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5" windowWidth="22995" windowHeight="10035"/>
  </bookViews>
  <sheets>
    <sheet name="каз" sheetId="1" r:id="rId1"/>
  </sheets>
  <externalReferences>
    <externalReference r:id="rId2"/>
  </externalReferences>
  <definedNames>
    <definedName name="_xlnm._FilterDatabase" localSheetId="0" hidden="1">каз!$A$15:$AF$5056</definedName>
  </definedNames>
  <calcPr calcId="145621"/>
</workbook>
</file>

<file path=xl/calcChain.xml><?xml version="1.0" encoding="utf-8"?>
<calcChain xmlns="http://schemas.openxmlformats.org/spreadsheetml/2006/main">
  <c r="V4636" i="1" l="1"/>
  <c r="V4700" i="1"/>
  <c r="V5055" i="1"/>
  <c r="U5056" i="1"/>
  <c r="U5055" i="1"/>
  <c r="U4700" i="1"/>
  <c r="U4636" i="1"/>
  <c r="O5054" i="1"/>
  <c r="M5054" i="1"/>
  <c r="L5054" i="1"/>
  <c r="K5054" i="1"/>
  <c r="F5054" i="1"/>
  <c r="E5054" i="1"/>
  <c r="O5053" i="1"/>
  <c r="M5053" i="1"/>
  <c r="L5053" i="1"/>
  <c r="K5053" i="1"/>
  <c r="F5053" i="1"/>
  <c r="E5053" i="1"/>
  <c r="O5052" i="1"/>
  <c r="M5052" i="1"/>
  <c r="L5052" i="1"/>
  <c r="K5052" i="1"/>
  <c r="F5052" i="1"/>
  <c r="E5052" i="1"/>
  <c r="O5051" i="1"/>
  <c r="M5051" i="1"/>
  <c r="L5051" i="1"/>
  <c r="K5051" i="1"/>
  <c r="F5051" i="1"/>
  <c r="E5051" i="1"/>
  <c r="O5050" i="1"/>
  <c r="M5050" i="1"/>
  <c r="L5050" i="1"/>
  <c r="K5050" i="1"/>
  <c r="F5050" i="1"/>
  <c r="E5050" i="1"/>
  <c r="O5049" i="1"/>
  <c r="M5049" i="1"/>
  <c r="L5049" i="1"/>
  <c r="K5049" i="1"/>
  <c r="F5049" i="1"/>
  <c r="E5049" i="1"/>
  <c r="O5048" i="1"/>
  <c r="M5048" i="1"/>
  <c r="L5048" i="1"/>
  <c r="K5048" i="1"/>
  <c r="F5048" i="1"/>
  <c r="E5048" i="1"/>
  <c r="O5047" i="1"/>
  <c r="M5047" i="1"/>
  <c r="L5047" i="1"/>
  <c r="K5047" i="1"/>
  <c r="F5047" i="1"/>
  <c r="E5047" i="1"/>
  <c r="O5046" i="1"/>
  <c r="M5046" i="1"/>
  <c r="L5046" i="1"/>
  <c r="K5046" i="1"/>
  <c r="F5046" i="1"/>
  <c r="E5046" i="1"/>
  <c r="O5045" i="1"/>
  <c r="M5045" i="1"/>
  <c r="L5045" i="1"/>
  <c r="K5045" i="1"/>
  <c r="F5045" i="1"/>
  <c r="E5045" i="1"/>
  <c r="O5044" i="1"/>
  <c r="M5044" i="1"/>
  <c r="L5044" i="1"/>
  <c r="K5044" i="1"/>
  <c r="F5044" i="1"/>
  <c r="E5044" i="1"/>
  <c r="O5043" i="1"/>
  <c r="M5043" i="1"/>
  <c r="L5043" i="1"/>
  <c r="K5043" i="1"/>
  <c r="F5043" i="1"/>
  <c r="E5043" i="1"/>
  <c r="O5042" i="1"/>
  <c r="M5042" i="1"/>
  <c r="L5042" i="1"/>
  <c r="K5042" i="1"/>
  <c r="F5042" i="1"/>
  <c r="E5042" i="1"/>
  <c r="O5041" i="1"/>
  <c r="M5041" i="1"/>
  <c r="L5041" i="1"/>
  <c r="K5041" i="1"/>
  <c r="F5041" i="1"/>
  <c r="E5041" i="1"/>
  <c r="O5040" i="1"/>
  <c r="M5040" i="1"/>
  <c r="L5040" i="1"/>
  <c r="K5040" i="1"/>
  <c r="F5040" i="1"/>
  <c r="E5040" i="1"/>
  <c r="O5039" i="1"/>
  <c r="M5039" i="1"/>
  <c r="L5039" i="1"/>
  <c r="K5039" i="1"/>
  <c r="F5039" i="1"/>
  <c r="E5039" i="1"/>
  <c r="O5038" i="1"/>
  <c r="M5038" i="1"/>
  <c r="L5038" i="1"/>
  <c r="K5038" i="1"/>
  <c r="F5038" i="1"/>
  <c r="E5038" i="1"/>
  <c r="O5037" i="1"/>
  <c r="M5037" i="1"/>
  <c r="L5037" i="1"/>
  <c r="K5037" i="1"/>
  <c r="F5037" i="1"/>
  <c r="E5037" i="1"/>
  <c r="O5036" i="1"/>
  <c r="M5036" i="1"/>
  <c r="L5036" i="1"/>
  <c r="K5036" i="1"/>
  <c r="F5036" i="1"/>
  <c r="E5036" i="1"/>
  <c r="O5035" i="1"/>
  <c r="M5035" i="1"/>
  <c r="L5035" i="1"/>
  <c r="K5035" i="1"/>
  <c r="F5035" i="1"/>
  <c r="E5035" i="1"/>
  <c r="O5034" i="1"/>
  <c r="M5034" i="1"/>
  <c r="L5034" i="1"/>
  <c r="K5034" i="1"/>
  <c r="F5034" i="1"/>
  <c r="E5034" i="1"/>
  <c r="O5033" i="1"/>
  <c r="M5033" i="1"/>
  <c r="L5033" i="1"/>
  <c r="K5033" i="1"/>
  <c r="F5033" i="1"/>
  <c r="E5033" i="1"/>
  <c r="O5032" i="1"/>
  <c r="M5032" i="1"/>
  <c r="L5032" i="1"/>
  <c r="K5032" i="1"/>
  <c r="F5032" i="1"/>
  <c r="E5032" i="1"/>
  <c r="O5031" i="1"/>
  <c r="M5031" i="1"/>
  <c r="L5031" i="1"/>
  <c r="K5031" i="1"/>
  <c r="F5031" i="1"/>
  <c r="E5031" i="1"/>
  <c r="O5030" i="1"/>
  <c r="M5030" i="1"/>
  <c r="L5030" i="1"/>
  <c r="K5030" i="1"/>
  <c r="F5030" i="1"/>
  <c r="E5030" i="1"/>
  <c r="O5029" i="1"/>
  <c r="M5029" i="1"/>
  <c r="L5029" i="1"/>
  <c r="K5029" i="1"/>
  <c r="F5029" i="1"/>
  <c r="E5029" i="1"/>
  <c r="O5028" i="1"/>
  <c r="M5028" i="1"/>
  <c r="L5028" i="1"/>
  <c r="K5028" i="1"/>
  <c r="F5028" i="1"/>
  <c r="E5028" i="1"/>
  <c r="O5027" i="1"/>
  <c r="M5027" i="1"/>
  <c r="L5027" i="1"/>
  <c r="K5027" i="1"/>
  <c r="F5027" i="1"/>
  <c r="E5027" i="1"/>
  <c r="O5026" i="1"/>
  <c r="M5026" i="1"/>
  <c r="L5026" i="1"/>
  <c r="K5026" i="1"/>
  <c r="F5026" i="1"/>
  <c r="E5026" i="1"/>
  <c r="O5025" i="1"/>
  <c r="M5025" i="1"/>
  <c r="L5025" i="1"/>
  <c r="K5025" i="1"/>
  <c r="F5025" i="1"/>
  <c r="E5025" i="1"/>
  <c r="O5024" i="1"/>
  <c r="M5024" i="1"/>
  <c r="L5024" i="1"/>
  <c r="K5024" i="1"/>
  <c r="F5024" i="1"/>
  <c r="E5024" i="1"/>
  <c r="O5023" i="1"/>
  <c r="M5023" i="1"/>
  <c r="L5023" i="1"/>
  <c r="K5023" i="1"/>
  <c r="F5023" i="1"/>
  <c r="E5023" i="1"/>
  <c r="O5022" i="1"/>
  <c r="M5022" i="1"/>
  <c r="L5022" i="1"/>
  <c r="K5022" i="1"/>
  <c r="F5022" i="1"/>
  <c r="E5022" i="1"/>
  <c r="O5021" i="1"/>
  <c r="M5021" i="1"/>
  <c r="L5021" i="1"/>
  <c r="K5021" i="1"/>
  <c r="F5021" i="1"/>
  <c r="E5021" i="1"/>
  <c r="O5020" i="1"/>
  <c r="M5020" i="1"/>
  <c r="L5020" i="1"/>
  <c r="K5020" i="1"/>
  <c r="F5020" i="1"/>
  <c r="E5020" i="1"/>
  <c r="O5019" i="1"/>
  <c r="M5019" i="1"/>
  <c r="L5019" i="1"/>
  <c r="K5019" i="1"/>
  <c r="F5019" i="1"/>
  <c r="E5019" i="1"/>
  <c r="O5018" i="1"/>
  <c r="M5018" i="1"/>
  <c r="L5018" i="1"/>
  <c r="K5018" i="1"/>
  <c r="F5018" i="1"/>
  <c r="E5018" i="1"/>
  <c r="O5017" i="1"/>
  <c r="M5017" i="1"/>
  <c r="L5017" i="1"/>
  <c r="K5017" i="1"/>
  <c r="F5017" i="1"/>
  <c r="E5017" i="1"/>
  <c r="O5016" i="1"/>
  <c r="M5016" i="1"/>
  <c r="L5016" i="1"/>
  <c r="K5016" i="1"/>
  <c r="F5016" i="1"/>
  <c r="E5016" i="1"/>
  <c r="O5015" i="1"/>
  <c r="M5015" i="1"/>
  <c r="L5015" i="1"/>
  <c r="K5015" i="1"/>
  <c r="F5015" i="1"/>
  <c r="E5015" i="1"/>
  <c r="O5014" i="1"/>
  <c r="M5014" i="1"/>
  <c r="L5014" i="1"/>
  <c r="K5014" i="1"/>
  <c r="F5014" i="1"/>
  <c r="E5014" i="1"/>
  <c r="O5013" i="1"/>
  <c r="M5013" i="1"/>
  <c r="L5013" i="1"/>
  <c r="K5013" i="1"/>
  <c r="F5013" i="1"/>
  <c r="E5013" i="1"/>
  <c r="O5012" i="1"/>
  <c r="M5012" i="1"/>
  <c r="L5012" i="1"/>
  <c r="K5012" i="1"/>
  <c r="F5012" i="1"/>
  <c r="E5012" i="1"/>
  <c r="O5011" i="1"/>
  <c r="M5011" i="1"/>
  <c r="L5011" i="1"/>
  <c r="K5011" i="1"/>
  <c r="F5011" i="1"/>
  <c r="E5011" i="1"/>
  <c r="O5010" i="1"/>
  <c r="M5010" i="1"/>
  <c r="L5010" i="1"/>
  <c r="K5010" i="1"/>
  <c r="F5010" i="1"/>
  <c r="E5010" i="1"/>
  <c r="O5009" i="1"/>
  <c r="M5009" i="1"/>
  <c r="L5009" i="1"/>
  <c r="K5009" i="1"/>
  <c r="F5009" i="1"/>
  <c r="E5009" i="1"/>
  <c r="O5008" i="1"/>
  <c r="M5008" i="1"/>
  <c r="L5008" i="1"/>
  <c r="K5008" i="1"/>
  <c r="F5008" i="1"/>
  <c r="E5008" i="1"/>
  <c r="O5007" i="1"/>
  <c r="M5007" i="1"/>
  <c r="L5007" i="1"/>
  <c r="K5007" i="1"/>
  <c r="F5007" i="1"/>
  <c r="E5007" i="1"/>
  <c r="O5006" i="1"/>
  <c r="M5006" i="1"/>
  <c r="L5006" i="1"/>
  <c r="K5006" i="1"/>
  <c r="F5006" i="1"/>
  <c r="E5006" i="1"/>
  <c r="O5005" i="1"/>
  <c r="M5005" i="1"/>
  <c r="L5005" i="1"/>
  <c r="K5005" i="1"/>
  <c r="F5005" i="1"/>
  <c r="E5005" i="1"/>
  <c r="O5004" i="1"/>
  <c r="M5004" i="1"/>
  <c r="L5004" i="1"/>
  <c r="K5004" i="1"/>
  <c r="F5004" i="1"/>
  <c r="E5004" i="1"/>
  <c r="O5003" i="1"/>
  <c r="M5003" i="1"/>
  <c r="L5003" i="1"/>
  <c r="K5003" i="1"/>
  <c r="F5003" i="1"/>
  <c r="E5003" i="1"/>
  <c r="O5002" i="1"/>
  <c r="M5002" i="1"/>
  <c r="L5002" i="1"/>
  <c r="K5002" i="1"/>
  <c r="F5002" i="1"/>
  <c r="E5002" i="1"/>
  <c r="O5001" i="1"/>
  <c r="M5001" i="1"/>
  <c r="L5001" i="1"/>
  <c r="K5001" i="1"/>
  <c r="F5001" i="1"/>
  <c r="E5001" i="1"/>
  <c r="O5000" i="1"/>
  <c r="M5000" i="1"/>
  <c r="L5000" i="1"/>
  <c r="K5000" i="1"/>
  <c r="F5000" i="1"/>
  <c r="E5000" i="1"/>
  <c r="O4999" i="1"/>
  <c r="M4999" i="1"/>
  <c r="L4999" i="1"/>
  <c r="K4999" i="1"/>
  <c r="F4999" i="1"/>
  <c r="E4999" i="1"/>
  <c r="O4998" i="1"/>
  <c r="M4998" i="1"/>
  <c r="L4998" i="1"/>
  <c r="K4998" i="1"/>
  <c r="F4998" i="1"/>
  <c r="E4998" i="1"/>
  <c r="O4997" i="1"/>
  <c r="M4997" i="1"/>
  <c r="L4997" i="1"/>
  <c r="K4997" i="1"/>
  <c r="F4997" i="1"/>
  <c r="E4997" i="1"/>
  <c r="O4996" i="1"/>
  <c r="M4996" i="1"/>
  <c r="L4996" i="1"/>
  <c r="K4996" i="1"/>
  <c r="F4996" i="1"/>
  <c r="E4996" i="1"/>
  <c r="O4995" i="1"/>
  <c r="M4995" i="1"/>
  <c r="L4995" i="1"/>
  <c r="K4995" i="1"/>
  <c r="F4995" i="1"/>
  <c r="E4995" i="1"/>
  <c r="O4994" i="1"/>
  <c r="M4994" i="1"/>
  <c r="L4994" i="1"/>
  <c r="K4994" i="1"/>
  <c r="F4994" i="1"/>
  <c r="E4994" i="1"/>
  <c r="O4993" i="1"/>
  <c r="M4993" i="1"/>
  <c r="L4993" i="1"/>
  <c r="K4993" i="1"/>
  <c r="F4993" i="1"/>
  <c r="E4993" i="1"/>
  <c r="O4992" i="1"/>
  <c r="M4992" i="1"/>
  <c r="L4992" i="1"/>
  <c r="K4992" i="1"/>
  <c r="F4992" i="1"/>
  <c r="E4992" i="1"/>
  <c r="O4991" i="1"/>
  <c r="M4991" i="1"/>
  <c r="L4991" i="1"/>
  <c r="K4991" i="1"/>
  <c r="F4991" i="1"/>
  <c r="E4991" i="1"/>
  <c r="O4990" i="1"/>
  <c r="M4990" i="1"/>
  <c r="L4990" i="1"/>
  <c r="K4990" i="1"/>
  <c r="F4990" i="1"/>
  <c r="E4990" i="1"/>
  <c r="O4989" i="1"/>
  <c r="M4989" i="1"/>
  <c r="L4989" i="1"/>
  <c r="K4989" i="1"/>
  <c r="F4989" i="1"/>
  <c r="E4989" i="1"/>
  <c r="O4988" i="1"/>
  <c r="M4988" i="1"/>
  <c r="L4988" i="1"/>
  <c r="K4988" i="1"/>
  <c r="F4988" i="1"/>
  <c r="E4988" i="1"/>
  <c r="O4987" i="1"/>
  <c r="M4987" i="1"/>
  <c r="L4987" i="1"/>
  <c r="K4987" i="1"/>
  <c r="F4987" i="1"/>
  <c r="E4987" i="1"/>
  <c r="O4986" i="1"/>
  <c r="M4986" i="1"/>
  <c r="L4986" i="1"/>
  <c r="K4986" i="1"/>
  <c r="F4986" i="1"/>
  <c r="E4986" i="1"/>
  <c r="O4985" i="1"/>
  <c r="M4985" i="1"/>
  <c r="L4985" i="1"/>
  <c r="K4985" i="1"/>
  <c r="F4985" i="1"/>
  <c r="E4985" i="1"/>
  <c r="O4984" i="1"/>
  <c r="M4984" i="1"/>
  <c r="L4984" i="1"/>
  <c r="K4984" i="1"/>
  <c r="F4984" i="1"/>
  <c r="E4984" i="1"/>
  <c r="O4983" i="1"/>
  <c r="M4983" i="1"/>
  <c r="L4983" i="1"/>
  <c r="K4983" i="1"/>
  <c r="F4983" i="1"/>
  <c r="E4983" i="1"/>
  <c r="O4982" i="1"/>
  <c r="M4982" i="1"/>
  <c r="L4982" i="1"/>
  <c r="K4982" i="1"/>
  <c r="F4982" i="1"/>
  <c r="E4982" i="1"/>
  <c r="O4981" i="1"/>
  <c r="M4981" i="1"/>
  <c r="L4981" i="1"/>
  <c r="K4981" i="1"/>
  <c r="F4981" i="1"/>
  <c r="E4981" i="1"/>
  <c r="O4980" i="1"/>
  <c r="M4980" i="1"/>
  <c r="L4980" i="1"/>
  <c r="K4980" i="1"/>
  <c r="F4980" i="1"/>
  <c r="E4980" i="1"/>
  <c r="O4979" i="1"/>
  <c r="M4979" i="1"/>
  <c r="L4979" i="1"/>
  <c r="K4979" i="1"/>
  <c r="F4979" i="1"/>
  <c r="E4979" i="1"/>
  <c r="O4978" i="1"/>
  <c r="M4978" i="1"/>
  <c r="L4978" i="1"/>
  <c r="K4978" i="1"/>
  <c r="F4978" i="1"/>
  <c r="E4978" i="1"/>
  <c r="O4977" i="1"/>
  <c r="M4977" i="1"/>
  <c r="L4977" i="1"/>
  <c r="K4977" i="1"/>
  <c r="F4977" i="1"/>
  <c r="E4977" i="1"/>
  <c r="O4976" i="1"/>
  <c r="M4976" i="1"/>
  <c r="L4976" i="1"/>
  <c r="K4976" i="1"/>
  <c r="F4976" i="1"/>
  <c r="E4976" i="1"/>
  <c r="O4975" i="1"/>
  <c r="M4975" i="1"/>
  <c r="L4975" i="1"/>
  <c r="K4975" i="1"/>
  <c r="F4975" i="1"/>
  <c r="E4975" i="1"/>
  <c r="O4974" i="1"/>
  <c r="M4974" i="1"/>
  <c r="L4974" i="1"/>
  <c r="K4974" i="1"/>
  <c r="F4974" i="1"/>
  <c r="E4974" i="1"/>
  <c r="O4973" i="1"/>
  <c r="M4973" i="1"/>
  <c r="L4973" i="1"/>
  <c r="K4973" i="1"/>
  <c r="F4973" i="1"/>
  <c r="E4973" i="1"/>
  <c r="O4972" i="1"/>
  <c r="M4972" i="1"/>
  <c r="L4972" i="1"/>
  <c r="K4972" i="1"/>
  <c r="F4972" i="1"/>
  <c r="E4972" i="1"/>
  <c r="O4971" i="1"/>
  <c r="M4971" i="1"/>
  <c r="L4971" i="1"/>
  <c r="K4971" i="1"/>
  <c r="F4971" i="1"/>
  <c r="E4971" i="1"/>
  <c r="O4970" i="1"/>
  <c r="M4970" i="1"/>
  <c r="L4970" i="1"/>
  <c r="K4970" i="1"/>
  <c r="F4970" i="1"/>
  <c r="E4970" i="1"/>
  <c r="O4969" i="1"/>
  <c r="M4969" i="1"/>
  <c r="L4969" i="1"/>
  <c r="K4969" i="1"/>
  <c r="F4969" i="1"/>
  <c r="E4969" i="1"/>
  <c r="O4968" i="1"/>
  <c r="M4968" i="1"/>
  <c r="L4968" i="1"/>
  <c r="K4968" i="1"/>
  <c r="F4968" i="1"/>
  <c r="E4968" i="1"/>
  <c r="O4967" i="1"/>
  <c r="M4967" i="1"/>
  <c r="L4967" i="1"/>
  <c r="K4967" i="1"/>
  <c r="F4967" i="1"/>
  <c r="E4967" i="1"/>
  <c r="O4966" i="1"/>
  <c r="M4966" i="1"/>
  <c r="L4966" i="1"/>
  <c r="K4966" i="1"/>
  <c r="F4966" i="1"/>
  <c r="E4966" i="1"/>
  <c r="O4965" i="1"/>
  <c r="M4965" i="1"/>
  <c r="L4965" i="1"/>
  <c r="K4965" i="1"/>
  <c r="F4965" i="1"/>
  <c r="E4965" i="1"/>
  <c r="O4964" i="1"/>
  <c r="M4964" i="1"/>
  <c r="L4964" i="1"/>
  <c r="K4964" i="1"/>
  <c r="F4964" i="1"/>
  <c r="E4964" i="1"/>
  <c r="O4963" i="1"/>
  <c r="M4963" i="1"/>
  <c r="L4963" i="1"/>
  <c r="K4963" i="1"/>
  <c r="F4963" i="1"/>
  <c r="E4963" i="1"/>
  <c r="O4962" i="1"/>
  <c r="M4962" i="1"/>
  <c r="L4962" i="1"/>
  <c r="K4962" i="1"/>
  <c r="F4962" i="1"/>
  <c r="E4962" i="1"/>
  <c r="O4961" i="1"/>
  <c r="M4961" i="1"/>
  <c r="L4961" i="1"/>
  <c r="K4961" i="1"/>
  <c r="F4961" i="1"/>
  <c r="E4961" i="1"/>
  <c r="O4960" i="1"/>
  <c r="M4960" i="1"/>
  <c r="L4960" i="1"/>
  <c r="K4960" i="1"/>
  <c r="F4960" i="1"/>
  <c r="E4960" i="1"/>
  <c r="O4959" i="1"/>
  <c r="M4959" i="1"/>
  <c r="L4959" i="1"/>
  <c r="K4959" i="1"/>
  <c r="F4959" i="1"/>
  <c r="E4959" i="1"/>
  <c r="O4958" i="1"/>
  <c r="M4958" i="1"/>
  <c r="L4958" i="1"/>
  <c r="K4958" i="1"/>
  <c r="F4958" i="1"/>
  <c r="E4958" i="1"/>
  <c r="O4957" i="1"/>
  <c r="M4957" i="1"/>
  <c r="L4957" i="1"/>
  <c r="K4957" i="1"/>
  <c r="F4957" i="1"/>
  <c r="E4957" i="1"/>
  <c r="O4956" i="1"/>
  <c r="M4956" i="1"/>
  <c r="L4956" i="1"/>
  <c r="K4956" i="1"/>
  <c r="F4956" i="1"/>
  <c r="E4956" i="1"/>
  <c r="O4955" i="1"/>
  <c r="M4955" i="1"/>
  <c r="L4955" i="1"/>
  <c r="K4955" i="1"/>
  <c r="F4955" i="1"/>
  <c r="E4955" i="1"/>
  <c r="O4954" i="1"/>
  <c r="M4954" i="1"/>
  <c r="L4954" i="1"/>
  <c r="K4954" i="1"/>
  <c r="F4954" i="1"/>
  <c r="E4954" i="1"/>
  <c r="O4953" i="1"/>
  <c r="M4953" i="1"/>
  <c r="L4953" i="1"/>
  <c r="K4953" i="1"/>
  <c r="F4953" i="1"/>
  <c r="E4953" i="1"/>
  <c r="O4952" i="1"/>
  <c r="M4952" i="1"/>
  <c r="L4952" i="1"/>
  <c r="K4952" i="1"/>
  <c r="F4952" i="1"/>
  <c r="E4952" i="1"/>
  <c r="O4951" i="1"/>
  <c r="M4951" i="1"/>
  <c r="L4951" i="1"/>
  <c r="K4951" i="1"/>
  <c r="F4951" i="1"/>
  <c r="E4951" i="1"/>
  <c r="O4950" i="1"/>
  <c r="M4950" i="1"/>
  <c r="L4950" i="1"/>
  <c r="K4950" i="1"/>
  <c r="F4950" i="1"/>
  <c r="E4950" i="1"/>
  <c r="O4949" i="1"/>
  <c r="M4949" i="1"/>
  <c r="L4949" i="1"/>
  <c r="K4949" i="1"/>
  <c r="F4949" i="1"/>
  <c r="E4949" i="1"/>
  <c r="O4948" i="1"/>
  <c r="M4948" i="1"/>
  <c r="L4948" i="1"/>
  <c r="K4948" i="1"/>
  <c r="F4948" i="1"/>
  <c r="E4948" i="1"/>
  <c r="O4947" i="1"/>
  <c r="M4947" i="1"/>
  <c r="L4947" i="1"/>
  <c r="K4947" i="1"/>
  <c r="F4947" i="1"/>
  <c r="E4947" i="1"/>
  <c r="O4946" i="1"/>
  <c r="M4946" i="1"/>
  <c r="L4946" i="1"/>
  <c r="K4946" i="1"/>
  <c r="F4946" i="1"/>
  <c r="E4946" i="1"/>
  <c r="O4945" i="1"/>
  <c r="M4945" i="1"/>
  <c r="L4945" i="1"/>
  <c r="K4945" i="1"/>
  <c r="F4945" i="1"/>
  <c r="E4945" i="1"/>
  <c r="O4944" i="1"/>
  <c r="M4944" i="1"/>
  <c r="L4944" i="1"/>
  <c r="K4944" i="1"/>
  <c r="F4944" i="1"/>
  <c r="E4944" i="1"/>
  <c r="O4943" i="1"/>
  <c r="M4943" i="1"/>
  <c r="L4943" i="1"/>
  <c r="K4943" i="1"/>
  <c r="F4943" i="1"/>
  <c r="E4943" i="1"/>
  <c r="O4942" i="1"/>
  <c r="M4942" i="1"/>
  <c r="L4942" i="1"/>
  <c r="K4942" i="1"/>
  <c r="F4942" i="1"/>
  <c r="E4942" i="1"/>
  <c r="O4941" i="1"/>
  <c r="M4941" i="1"/>
  <c r="L4941" i="1"/>
  <c r="K4941" i="1"/>
  <c r="F4941" i="1"/>
  <c r="E4941" i="1"/>
  <c r="O4940" i="1"/>
  <c r="M4940" i="1"/>
  <c r="L4940" i="1"/>
  <c r="K4940" i="1"/>
  <c r="F4940" i="1"/>
  <c r="E4940" i="1"/>
  <c r="O4939" i="1"/>
  <c r="M4939" i="1"/>
  <c r="L4939" i="1"/>
  <c r="K4939" i="1"/>
  <c r="F4939" i="1"/>
  <c r="E4939" i="1"/>
  <c r="O4938" i="1"/>
  <c r="M4938" i="1"/>
  <c r="L4938" i="1"/>
  <c r="K4938" i="1"/>
  <c r="F4938" i="1"/>
  <c r="E4938" i="1"/>
  <c r="O4937" i="1"/>
  <c r="M4937" i="1"/>
  <c r="L4937" i="1"/>
  <c r="K4937" i="1"/>
  <c r="F4937" i="1"/>
  <c r="E4937" i="1"/>
  <c r="O4936" i="1"/>
  <c r="M4936" i="1"/>
  <c r="L4936" i="1"/>
  <c r="K4936" i="1"/>
  <c r="F4936" i="1"/>
  <c r="E4936" i="1"/>
  <c r="O4935" i="1"/>
  <c r="M4935" i="1"/>
  <c r="L4935" i="1"/>
  <c r="K4935" i="1"/>
  <c r="F4935" i="1"/>
  <c r="E4935" i="1"/>
  <c r="O4934" i="1"/>
  <c r="M4934" i="1"/>
  <c r="L4934" i="1"/>
  <c r="K4934" i="1"/>
  <c r="F4934" i="1"/>
  <c r="E4934" i="1"/>
  <c r="O4933" i="1"/>
  <c r="M4933" i="1"/>
  <c r="L4933" i="1"/>
  <c r="K4933" i="1"/>
  <c r="F4933" i="1"/>
  <c r="E4933" i="1"/>
  <c r="O4932" i="1"/>
  <c r="M4932" i="1"/>
  <c r="L4932" i="1"/>
  <c r="K4932" i="1"/>
  <c r="F4932" i="1"/>
  <c r="E4932" i="1"/>
  <c r="O4931" i="1"/>
  <c r="M4931" i="1"/>
  <c r="L4931" i="1"/>
  <c r="K4931" i="1"/>
  <c r="F4931" i="1"/>
  <c r="E4931" i="1"/>
  <c r="O4930" i="1"/>
  <c r="M4930" i="1"/>
  <c r="L4930" i="1"/>
  <c r="K4930" i="1"/>
  <c r="F4930" i="1"/>
  <c r="E4930" i="1"/>
  <c r="O4929" i="1"/>
  <c r="M4929" i="1"/>
  <c r="L4929" i="1"/>
  <c r="K4929" i="1"/>
  <c r="F4929" i="1"/>
  <c r="E4929" i="1"/>
  <c r="O4928" i="1"/>
  <c r="M4928" i="1"/>
  <c r="L4928" i="1"/>
  <c r="K4928" i="1"/>
  <c r="F4928" i="1"/>
  <c r="E4928" i="1"/>
  <c r="O4927" i="1"/>
  <c r="M4927" i="1"/>
  <c r="L4927" i="1"/>
  <c r="K4927" i="1"/>
  <c r="F4927" i="1"/>
  <c r="E4927" i="1"/>
  <c r="O4926" i="1"/>
  <c r="M4926" i="1"/>
  <c r="L4926" i="1"/>
  <c r="K4926" i="1"/>
  <c r="F4926" i="1"/>
  <c r="E4926" i="1"/>
  <c r="O4925" i="1"/>
  <c r="M4925" i="1"/>
  <c r="L4925" i="1"/>
  <c r="K4925" i="1"/>
  <c r="F4925" i="1"/>
  <c r="E4925" i="1"/>
  <c r="O4924" i="1"/>
  <c r="M4924" i="1"/>
  <c r="L4924" i="1"/>
  <c r="K4924" i="1"/>
  <c r="F4924" i="1"/>
  <c r="E4924" i="1"/>
  <c r="O4923" i="1"/>
  <c r="M4923" i="1"/>
  <c r="L4923" i="1"/>
  <c r="K4923" i="1"/>
  <c r="F4923" i="1"/>
  <c r="E4923" i="1"/>
  <c r="O4922" i="1"/>
  <c r="M4922" i="1"/>
  <c r="L4922" i="1"/>
  <c r="K4922" i="1"/>
  <c r="F4922" i="1"/>
  <c r="E4922" i="1"/>
  <c r="O4921" i="1"/>
  <c r="M4921" i="1"/>
  <c r="L4921" i="1"/>
  <c r="K4921" i="1"/>
  <c r="F4921" i="1"/>
  <c r="E4921" i="1"/>
  <c r="O4920" i="1"/>
  <c r="M4920" i="1"/>
  <c r="L4920" i="1"/>
  <c r="K4920" i="1"/>
  <c r="F4920" i="1"/>
  <c r="E4920" i="1"/>
  <c r="O4919" i="1"/>
  <c r="M4919" i="1"/>
  <c r="L4919" i="1"/>
  <c r="K4919" i="1"/>
  <c r="F4919" i="1"/>
  <c r="E4919" i="1"/>
  <c r="O4918" i="1"/>
  <c r="M4918" i="1"/>
  <c r="L4918" i="1"/>
  <c r="K4918" i="1"/>
  <c r="F4918" i="1"/>
  <c r="E4918" i="1"/>
  <c r="O4917" i="1"/>
  <c r="M4917" i="1"/>
  <c r="L4917" i="1"/>
  <c r="K4917" i="1"/>
  <c r="F4917" i="1"/>
  <c r="E4917" i="1"/>
  <c r="O4916" i="1"/>
  <c r="M4916" i="1"/>
  <c r="L4916" i="1"/>
  <c r="K4916" i="1"/>
  <c r="F4916" i="1"/>
  <c r="E4916" i="1"/>
  <c r="O4915" i="1"/>
  <c r="M4915" i="1"/>
  <c r="L4915" i="1"/>
  <c r="K4915" i="1"/>
  <c r="F4915" i="1"/>
  <c r="E4915" i="1"/>
  <c r="O4914" i="1"/>
  <c r="M4914" i="1"/>
  <c r="L4914" i="1"/>
  <c r="K4914" i="1"/>
  <c r="F4914" i="1"/>
  <c r="E4914" i="1"/>
  <c r="O4913" i="1"/>
  <c r="M4913" i="1"/>
  <c r="L4913" i="1"/>
  <c r="K4913" i="1"/>
  <c r="F4913" i="1"/>
  <c r="E4913" i="1"/>
  <c r="O4912" i="1"/>
  <c r="M4912" i="1"/>
  <c r="L4912" i="1"/>
  <c r="K4912" i="1"/>
  <c r="F4912" i="1"/>
  <c r="E4912" i="1"/>
  <c r="O4911" i="1"/>
  <c r="M4911" i="1"/>
  <c r="L4911" i="1"/>
  <c r="K4911" i="1"/>
  <c r="F4911" i="1"/>
  <c r="E4911" i="1"/>
  <c r="O4910" i="1"/>
  <c r="M4910" i="1"/>
  <c r="L4910" i="1"/>
  <c r="K4910" i="1"/>
  <c r="F4910" i="1"/>
  <c r="E4910" i="1"/>
  <c r="O4909" i="1"/>
  <c r="M4909" i="1"/>
  <c r="L4909" i="1"/>
  <c r="K4909" i="1"/>
  <c r="F4909" i="1"/>
  <c r="E4909" i="1"/>
  <c r="O4908" i="1"/>
  <c r="M4908" i="1"/>
  <c r="L4908" i="1"/>
  <c r="K4908" i="1"/>
  <c r="F4908" i="1"/>
  <c r="E4908" i="1"/>
  <c r="O4907" i="1"/>
  <c r="M4907" i="1"/>
  <c r="L4907" i="1"/>
  <c r="K4907" i="1"/>
  <c r="F4907" i="1"/>
  <c r="E4907" i="1"/>
  <c r="O4906" i="1"/>
  <c r="M4906" i="1"/>
  <c r="L4906" i="1"/>
  <c r="K4906" i="1"/>
  <c r="F4906" i="1"/>
  <c r="E4906" i="1"/>
  <c r="O4905" i="1"/>
  <c r="M4905" i="1"/>
  <c r="L4905" i="1"/>
  <c r="K4905" i="1"/>
  <c r="F4905" i="1"/>
  <c r="E4905" i="1"/>
  <c r="O4904" i="1"/>
  <c r="M4904" i="1"/>
  <c r="L4904" i="1"/>
  <c r="K4904" i="1"/>
  <c r="F4904" i="1"/>
  <c r="E4904" i="1"/>
  <c r="O4903" i="1"/>
  <c r="M4903" i="1"/>
  <c r="L4903" i="1"/>
  <c r="K4903" i="1"/>
  <c r="F4903" i="1"/>
  <c r="E4903" i="1"/>
  <c r="O4902" i="1"/>
  <c r="M4902" i="1"/>
  <c r="L4902" i="1"/>
  <c r="K4902" i="1"/>
  <c r="F4902" i="1"/>
  <c r="E4902" i="1"/>
  <c r="O4901" i="1"/>
  <c r="M4901" i="1"/>
  <c r="L4901" i="1"/>
  <c r="K4901" i="1"/>
  <c r="F4901" i="1"/>
  <c r="E4901" i="1"/>
  <c r="O4900" i="1"/>
  <c r="M4900" i="1"/>
  <c r="L4900" i="1"/>
  <c r="K4900" i="1"/>
  <c r="F4900" i="1"/>
  <c r="E4900" i="1"/>
  <c r="O4899" i="1"/>
  <c r="M4899" i="1"/>
  <c r="L4899" i="1"/>
  <c r="K4899" i="1"/>
  <c r="F4899" i="1"/>
  <c r="E4899" i="1"/>
  <c r="O4898" i="1"/>
  <c r="M4898" i="1"/>
  <c r="L4898" i="1"/>
  <c r="K4898" i="1"/>
  <c r="F4898" i="1"/>
  <c r="E4898" i="1"/>
  <c r="O4897" i="1"/>
  <c r="M4897" i="1"/>
  <c r="L4897" i="1"/>
  <c r="K4897" i="1"/>
  <c r="F4897" i="1"/>
  <c r="E4897" i="1"/>
  <c r="O4896" i="1"/>
  <c r="M4896" i="1"/>
  <c r="L4896" i="1"/>
  <c r="K4896" i="1"/>
  <c r="F4896" i="1"/>
  <c r="E4896" i="1"/>
  <c r="O4895" i="1"/>
  <c r="M4895" i="1"/>
  <c r="L4895" i="1"/>
  <c r="K4895" i="1"/>
  <c r="F4895" i="1"/>
  <c r="E4895" i="1"/>
  <c r="O4894" i="1"/>
  <c r="M4894" i="1"/>
  <c r="L4894" i="1"/>
  <c r="K4894" i="1"/>
  <c r="F4894" i="1"/>
  <c r="E4894" i="1"/>
  <c r="O4893" i="1"/>
  <c r="M4893" i="1"/>
  <c r="L4893" i="1"/>
  <c r="K4893" i="1"/>
  <c r="F4893" i="1"/>
  <c r="E4893" i="1"/>
  <c r="O4892" i="1"/>
  <c r="M4892" i="1"/>
  <c r="L4892" i="1"/>
  <c r="K4892" i="1"/>
  <c r="F4892" i="1"/>
  <c r="E4892" i="1"/>
  <c r="O4891" i="1"/>
  <c r="M4891" i="1"/>
  <c r="L4891" i="1"/>
  <c r="K4891" i="1"/>
  <c r="F4891" i="1"/>
  <c r="E4891" i="1"/>
  <c r="O4890" i="1"/>
  <c r="M4890" i="1"/>
  <c r="L4890" i="1"/>
  <c r="K4890" i="1"/>
  <c r="F4890" i="1"/>
  <c r="E4890" i="1"/>
  <c r="O4889" i="1"/>
  <c r="M4889" i="1"/>
  <c r="L4889" i="1"/>
  <c r="K4889" i="1"/>
  <c r="F4889" i="1"/>
  <c r="E4889" i="1"/>
  <c r="O4888" i="1"/>
  <c r="M4888" i="1"/>
  <c r="L4888" i="1"/>
  <c r="K4888" i="1"/>
  <c r="F4888" i="1"/>
  <c r="E4888" i="1"/>
  <c r="O4887" i="1"/>
  <c r="M4887" i="1"/>
  <c r="L4887" i="1"/>
  <c r="K4887" i="1"/>
  <c r="F4887" i="1"/>
  <c r="E4887" i="1"/>
  <c r="O4886" i="1"/>
  <c r="M4886" i="1"/>
  <c r="L4886" i="1"/>
  <c r="K4886" i="1"/>
  <c r="F4886" i="1"/>
  <c r="E4886" i="1"/>
  <c r="O4885" i="1"/>
  <c r="M4885" i="1"/>
  <c r="L4885" i="1"/>
  <c r="K4885" i="1"/>
  <c r="F4885" i="1"/>
  <c r="E4885" i="1"/>
  <c r="O4884" i="1"/>
  <c r="M4884" i="1"/>
  <c r="L4884" i="1"/>
  <c r="K4884" i="1"/>
  <c r="F4884" i="1"/>
  <c r="E4884" i="1"/>
  <c r="O4883" i="1"/>
  <c r="M4883" i="1"/>
  <c r="L4883" i="1"/>
  <c r="K4883" i="1"/>
  <c r="F4883" i="1"/>
  <c r="E4883" i="1"/>
  <c r="O4882" i="1"/>
  <c r="M4882" i="1"/>
  <c r="L4882" i="1"/>
  <c r="K4882" i="1"/>
  <c r="F4882" i="1"/>
  <c r="E4882" i="1"/>
  <c r="O4881" i="1"/>
  <c r="M4881" i="1"/>
  <c r="L4881" i="1"/>
  <c r="K4881" i="1"/>
  <c r="F4881" i="1"/>
  <c r="E4881" i="1"/>
  <c r="O4880" i="1"/>
  <c r="M4880" i="1"/>
  <c r="L4880" i="1"/>
  <c r="K4880" i="1"/>
  <c r="F4880" i="1"/>
  <c r="E4880" i="1"/>
  <c r="O4879" i="1"/>
  <c r="M4879" i="1"/>
  <c r="L4879" i="1"/>
  <c r="K4879" i="1"/>
  <c r="F4879" i="1"/>
  <c r="E4879" i="1"/>
  <c r="O4878" i="1"/>
  <c r="M4878" i="1"/>
  <c r="L4878" i="1"/>
  <c r="K4878" i="1"/>
  <c r="F4878" i="1"/>
  <c r="E4878" i="1"/>
  <c r="O4877" i="1"/>
  <c r="M4877" i="1"/>
  <c r="L4877" i="1"/>
  <c r="K4877" i="1"/>
  <c r="F4877" i="1"/>
  <c r="E4877" i="1"/>
  <c r="O4876" i="1"/>
  <c r="M4876" i="1"/>
  <c r="L4876" i="1"/>
  <c r="K4876" i="1"/>
  <c r="F4876" i="1"/>
  <c r="E4876" i="1"/>
  <c r="O4875" i="1"/>
  <c r="M4875" i="1"/>
  <c r="L4875" i="1"/>
  <c r="K4875" i="1"/>
  <c r="F4875" i="1"/>
  <c r="E4875" i="1"/>
  <c r="O4874" i="1"/>
  <c r="M4874" i="1"/>
  <c r="L4874" i="1"/>
  <c r="K4874" i="1"/>
  <c r="F4874" i="1"/>
  <c r="E4874" i="1"/>
  <c r="O4873" i="1"/>
  <c r="M4873" i="1"/>
  <c r="L4873" i="1"/>
  <c r="K4873" i="1"/>
  <c r="F4873" i="1"/>
  <c r="E4873" i="1"/>
  <c r="O4872" i="1"/>
  <c r="M4872" i="1"/>
  <c r="L4872" i="1"/>
  <c r="K4872" i="1"/>
  <c r="F4872" i="1"/>
  <c r="E4872" i="1"/>
  <c r="O4871" i="1"/>
  <c r="M4871" i="1"/>
  <c r="L4871" i="1"/>
  <c r="K4871" i="1"/>
  <c r="F4871" i="1"/>
  <c r="E4871" i="1"/>
  <c r="O4870" i="1"/>
  <c r="M4870" i="1"/>
  <c r="L4870" i="1"/>
  <c r="K4870" i="1"/>
  <c r="F4870" i="1"/>
  <c r="E4870" i="1"/>
  <c r="O4869" i="1"/>
  <c r="M4869" i="1"/>
  <c r="L4869" i="1"/>
  <c r="K4869" i="1"/>
  <c r="F4869" i="1"/>
  <c r="E4869" i="1"/>
  <c r="O4868" i="1"/>
  <c r="M4868" i="1"/>
  <c r="L4868" i="1"/>
  <c r="K4868" i="1"/>
  <c r="F4868" i="1"/>
  <c r="E4868" i="1"/>
  <c r="O4867" i="1"/>
  <c r="M4867" i="1"/>
  <c r="L4867" i="1"/>
  <c r="K4867" i="1"/>
  <c r="F4867" i="1"/>
  <c r="E4867" i="1"/>
  <c r="O4866" i="1"/>
  <c r="M4866" i="1"/>
  <c r="L4866" i="1"/>
  <c r="K4866" i="1"/>
  <c r="F4866" i="1"/>
  <c r="E4866" i="1"/>
  <c r="O4865" i="1"/>
  <c r="M4865" i="1"/>
  <c r="L4865" i="1"/>
  <c r="K4865" i="1"/>
  <c r="F4865" i="1"/>
  <c r="E4865" i="1"/>
  <c r="O4864" i="1"/>
  <c r="M4864" i="1"/>
  <c r="L4864" i="1"/>
  <c r="K4864" i="1"/>
  <c r="F4864" i="1"/>
  <c r="E4864" i="1"/>
  <c r="O4863" i="1"/>
  <c r="M4863" i="1"/>
  <c r="L4863" i="1"/>
  <c r="K4863" i="1"/>
  <c r="F4863" i="1"/>
  <c r="E4863" i="1"/>
  <c r="O4862" i="1"/>
  <c r="M4862" i="1"/>
  <c r="L4862" i="1"/>
  <c r="K4862" i="1"/>
  <c r="F4862" i="1"/>
  <c r="E4862" i="1"/>
  <c r="O4861" i="1"/>
  <c r="M4861" i="1"/>
  <c r="L4861" i="1"/>
  <c r="K4861" i="1"/>
  <c r="F4861" i="1"/>
  <c r="E4861" i="1"/>
  <c r="O4860" i="1"/>
  <c r="M4860" i="1"/>
  <c r="L4860" i="1"/>
  <c r="K4860" i="1"/>
  <c r="F4860" i="1"/>
  <c r="E4860" i="1"/>
  <c r="O4859" i="1"/>
  <c r="M4859" i="1"/>
  <c r="L4859" i="1"/>
  <c r="K4859" i="1"/>
  <c r="F4859" i="1"/>
  <c r="E4859" i="1"/>
  <c r="O4858" i="1"/>
  <c r="M4858" i="1"/>
  <c r="L4858" i="1"/>
  <c r="K4858" i="1"/>
  <c r="F4858" i="1"/>
  <c r="E4858" i="1"/>
  <c r="O4857" i="1"/>
  <c r="M4857" i="1"/>
  <c r="L4857" i="1"/>
  <c r="K4857" i="1"/>
  <c r="F4857" i="1"/>
  <c r="E4857" i="1"/>
  <c r="O4856" i="1"/>
  <c r="M4856" i="1"/>
  <c r="L4856" i="1"/>
  <c r="K4856" i="1"/>
  <c r="F4856" i="1"/>
  <c r="E4856" i="1"/>
  <c r="O4855" i="1"/>
  <c r="M4855" i="1"/>
  <c r="L4855" i="1"/>
  <c r="K4855" i="1"/>
  <c r="F4855" i="1"/>
  <c r="E4855" i="1"/>
  <c r="O4854" i="1"/>
  <c r="M4854" i="1"/>
  <c r="L4854" i="1"/>
  <c r="K4854" i="1"/>
  <c r="F4854" i="1"/>
  <c r="E4854" i="1"/>
  <c r="O4853" i="1"/>
  <c r="M4853" i="1"/>
  <c r="L4853" i="1"/>
  <c r="K4853" i="1"/>
  <c r="F4853" i="1"/>
  <c r="E4853" i="1"/>
  <c r="O4852" i="1"/>
  <c r="M4852" i="1"/>
  <c r="L4852" i="1"/>
  <c r="K4852" i="1"/>
  <c r="F4852" i="1"/>
  <c r="E4852" i="1"/>
  <c r="O4851" i="1"/>
  <c r="M4851" i="1"/>
  <c r="L4851" i="1"/>
  <c r="K4851" i="1"/>
  <c r="F4851" i="1"/>
  <c r="E4851" i="1"/>
  <c r="O4850" i="1"/>
  <c r="M4850" i="1"/>
  <c r="L4850" i="1"/>
  <c r="K4850" i="1"/>
  <c r="F4850" i="1"/>
  <c r="E4850" i="1"/>
  <c r="O4849" i="1"/>
  <c r="M4849" i="1"/>
  <c r="L4849" i="1"/>
  <c r="K4849" i="1"/>
  <c r="F4849" i="1"/>
  <c r="E4849" i="1"/>
  <c r="O4848" i="1"/>
  <c r="M4848" i="1"/>
  <c r="L4848" i="1"/>
  <c r="K4848" i="1"/>
  <c r="F4848" i="1"/>
  <c r="E4848" i="1"/>
  <c r="O4847" i="1"/>
  <c r="M4847" i="1"/>
  <c r="L4847" i="1"/>
  <c r="K4847" i="1"/>
  <c r="F4847" i="1"/>
  <c r="E4847" i="1"/>
  <c r="O4846" i="1"/>
  <c r="M4846" i="1"/>
  <c r="L4846" i="1"/>
  <c r="K4846" i="1"/>
  <c r="F4846" i="1"/>
  <c r="E4846" i="1"/>
  <c r="O4845" i="1"/>
  <c r="M4845" i="1"/>
  <c r="L4845" i="1"/>
  <c r="K4845" i="1"/>
  <c r="F4845" i="1"/>
  <c r="E4845" i="1"/>
  <c r="O4844" i="1"/>
  <c r="M4844" i="1"/>
  <c r="L4844" i="1"/>
  <c r="K4844" i="1"/>
  <c r="F4844" i="1"/>
  <c r="E4844" i="1"/>
  <c r="O4843" i="1"/>
  <c r="M4843" i="1"/>
  <c r="L4843" i="1"/>
  <c r="K4843" i="1"/>
  <c r="F4843" i="1"/>
  <c r="E4843" i="1"/>
  <c r="O4842" i="1"/>
  <c r="M4842" i="1"/>
  <c r="L4842" i="1"/>
  <c r="K4842" i="1"/>
  <c r="F4842" i="1"/>
  <c r="E4842" i="1"/>
  <c r="O4841" i="1"/>
  <c r="M4841" i="1"/>
  <c r="L4841" i="1"/>
  <c r="K4841" i="1"/>
  <c r="F4841" i="1"/>
  <c r="E4841" i="1"/>
  <c r="O4840" i="1"/>
  <c r="M4840" i="1"/>
  <c r="L4840" i="1"/>
  <c r="K4840" i="1"/>
  <c r="F4840" i="1"/>
  <c r="E4840" i="1"/>
  <c r="O4839" i="1"/>
  <c r="M4839" i="1"/>
  <c r="L4839" i="1"/>
  <c r="K4839" i="1"/>
  <c r="F4839" i="1"/>
  <c r="E4839" i="1"/>
  <c r="O4838" i="1"/>
  <c r="M4838" i="1"/>
  <c r="L4838" i="1"/>
  <c r="K4838" i="1"/>
  <c r="F4838" i="1"/>
  <c r="E4838" i="1"/>
  <c r="O4837" i="1"/>
  <c r="M4837" i="1"/>
  <c r="L4837" i="1"/>
  <c r="K4837" i="1"/>
  <c r="F4837" i="1"/>
  <c r="E4837" i="1"/>
  <c r="O4836" i="1"/>
  <c r="M4836" i="1"/>
  <c r="L4836" i="1"/>
  <c r="K4836" i="1"/>
  <c r="F4836" i="1"/>
  <c r="E4836" i="1"/>
  <c r="O4835" i="1"/>
  <c r="M4835" i="1"/>
  <c r="L4835" i="1"/>
  <c r="K4835" i="1"/>
  <c r="F4835" i="1"/>
  <c r="E4835" i="1"/>
  <c r="O4834" i="1"/>
  <c r="M4834" i="1"/>
  <c r="L4834" i="1"/>
  <c r="K4834" i="1"/>
  <c r="F4834" i="1"/>
  <c r="E4834" i="1"/>
  <c r="O4833" i="1"/>
  <c r="M4833" i="1"/>
  <c r="L4833" i="1"/>
  <c r="K4833" i="1"/>
  <c r="F4833" i="1"/>
  <c r="E4833" i="1"/>
  <c r="O4832" i="1"/>
  <c r="M4832" i="1"/>
  <c r="L4832" i="1"/>
  <c r="K4832" i="1"/>
  <c r="F4832" i="1"/>
  <c r="E4832" i="1"/>
  <c r="O4831" i="1"/>
  <c r="M4831" i="1"/>
  <c r="L4831" i="1"/>
  <c r="K4831" i="1"/>
  <c r="F4831" i="1"/>
  <c r="E4831" i="1"/>
  <c r="O4830" i="1"/>
  <c r="M4830" i="1"/>
  <c r="L4830" i="1"/>
  <c r="K4830" i="1"/>
  <c r="F4830" i="1"/>
  <c r="E4830" i="1"/>
  <c r="O4829" i="1"/>
  <c r="M4829" i="1"/>
  <c r="L4829" i="1"/>
  <c r="K4829" i="1"/>
  <c r="F4829" i="1"/>
  <c r="E4829" i="1"/>
  <c r="O4828" i="1"/>
  <c r="M4828" i="1"/>
  <c r="L4828" i="1"/>
  <c r="K4828" i="1"/>
  <c r="F4828" i="1"/>
  <c r="E4828" i="1"/>
  <c r="O4827" i="1"/>
  <c r="M4827" i="1"/>
  <c r="L4827" i="1"/>
  <c r="K4827" i="1"/>
  <c r="F4827" i="1"/>
  <c r="E4827" i="1"/>
  <c r="O4826" i="1"/>
  <c r="M4826" i="1"/>
  <c r="L4826" i="1"/>
  <c r="K4826" i="1"/>
  <c r="F4826" i="1"/>
  <c r="E4826" i="1"/>
  <c r="O4825" i="1"/>
  <c r="M4825" i="1"/>
  <c r="L4825" i="1"/>
  <c r="K4825" i="1"/>
  <c r="F4825" i="1"/>
  <c r="E4825" i="1"/>
  <c r="O4824" i="1"/>
  <c r="M4824" i="1"/>
  <c r="L4824" i="1"/>
  <c r="K4824" i="1"/>
  <c r="F4824" i="1"/>
  <c r="E4824" i="1"/>
  <c r="O4823" i="1"/>
  <c r="M4823" i="1"/>
  <c r="L4823" i="1"/>
  <c r="K4823" i="1"/>
  <c r="F4823" i="1"/>
  <c r="E4823" i="1"/>
  <c r="O4822" i="1"/>
  <c r="M4822" i="1"/>
  <c r="L4822" i="1"/>
  <c r="K4822" i="1"/>
  <c r="F4822" i="1"/>
  <c r="E4822" i="1"/>
  <c r="O4821" i="1"/>
  <c r="M4821" i="1"/>
  <c r="L4821" i="1"/>
  <c r="K4821" i="1"/>
  <c r="F4821" i="1"/>
  <c r="E4821" i="1"/>
  <c r="O4820" i="1"/>
  <c r="M4820" i="1"/>
  <c r="L4820" i="1"/>
  <c r="K4820" i="1"/>
  <c r="F4820" i="1"/>
  <c r="E4820" i="1"/>
  <c r="O4819" i="1"/>
  <c r="M4819" i="1"/>
  <c r="L4819" i="1"/>
  <c r="K4819" i="1"/>
  <c r="F4819" i="1"/>
  <c r="E4819" i="1"/>
  <c r="O4818" i="1"/>
  <c r="M4818" i="1"/>
  <c r="L4818" i="1"/>
  <c r="K4818" i="1"/>
  <c r="F4818" i="1"/>
  <c r="E4818" i="1"/>
  <c r="O4817" i="1"/>
  <c r="M4817" i="1"/>
  <c r="L4817" i="1"/>
  <c r="K4817" i="1"/>
  <c r="F4817" i="1"/>
  <c r="E4817" i="1"/>
  <c r="O4816" i="1"/>
  <c r="M4816" i="1"/>
  <c r="L4816" i="1"/>
  <c r="K4816" i="1"/>
  <c r="F4816" i="1"/>
  <c r="E4816" i="1"/>
  <c r="O4815" i="1"/>
  <c r="M4815" i="1"/>
  <c r="L4815" i="1"/>
  <c r="K4815" i="1"/>
  <c r="F4815" i="1"/>
  <c r="E4815" i="1"/>
  <c r="O4814" i="1"/>
  <c r="M4814" i="1"/>
  <c r="L4814" i="1"/>
  <c r="K4814" i="1"/>
  <c r="F4814" i="1"/>
  <c r="E4814" i="1"/>
  <c r="O4813" i="1"/>
  <c r="M4813" i="1"/>
  <c r="L4813" i="1"/>
  <c r="K4813" i="1"/>
  <c r="F4813" i="1"/>
  <c r="E4813" i="1"/>
  <c r="O4812" i="1"/>
  <c r="M4812" i="1"/>
  <c r="L4812" i="1"/>
  <c r="K4812" i="1"/>
  <c r="F4812" i="1"/>
  <c r="E4812" i="1"/>
  <c r="O4811" i="1"/>
  <c r="M4811" i="1"/>
  <c r="L4811" i="1"/>
  <c r="K4811" i="1"/>
  <c r="F4811" i="1"/>
  <c r="E4811" i="1"/>
  <c r="O4810" i="1"/>
  <c r="M4810" i="1"/>
  <c r="L4810" i="1"/>
  <c r="K4810" i="1"/>
  <c r="F4810" i="1"/>
  <c r="E4810" i="1"/>
  <c r="O4809" i="1"/>
  <c r="M4809" i="1"/>
  <c r="L4809" i="1"/>
  <c r="K4809" i="1"/>
  <c r="F4809" i="1"/>
  <c r="E4809" i="1"/>
  <c r="O4808" i="1"/>
  <c r="M4808" i="1"/>
  <c r="L4808" i="1"/>
  <c r="K4808" i="1"/>
  <c r="F4808" i="1"/>
  <c r="E4808" i="1"/>
  <c r="O4807" i="1"/>
  <c r="M4807" i="1"/>
  <c r="L4807" i="1"/>
  <c r="K4807" i="1"/>
  <c r="F4807" i="1"/>
  <c r="E4807" i="1"/>
  <c r="O4806" i="1"/>
  <c r="M4806" i="1"/>
  <c r="L4806" i="1"/>
  <c r="K4806" i="1"/>
  <c r="F4806" i="1"/>
  <c r="E4806" i="1"/>
  <c r="O4805" i="1"/>
  <c r="M4805" i="1"/>
  <c r="L4805" i="1"/>
  <c r="K4805" i="1"/>
  <c r="F4805" i="1"/>
  <c r="E4805" i="1"/>
  <c r="O4804" i="1"/>
  <c r="M4804" i="1"/>
  <c r="L4804" i="1"/>
  <c r="K4804" i="1"/>
  <c r="F4804" i="1"/>
  <c r="E4804" i="1"/>
  <c r="O4803" i="1"/>
  <c r="M4803" i="1"/>
  <c r="L4803" i="1"/>
  <c r="K4803" i="1"/>
  <c r="F4803" i="1"/>
  <c r="E4803" i="1"/>
  <c r="O4802" i="1"/>
  <c r="M4802" i="1"/>
  <c r="L4802" i="1"/>
  <c r="K4802" i="1"/>
  <c r="F4802" i="1"/>
  <c r="E4802" i="1"/>
  <c r="O4801" i="1"/>
  <c r="M4801" i="1"/>
  <c r="L4801" i="1"/>
  <c r="K4801" i="1"/>
  <c r="F4801" i="1"/>
  <c r="E4801" i="1"/>
  <c r="O4800" i="1"/>
  <c r="M4800" i="1"/>
  <c r="L4800" i="1"/>
  <c r="K4800" i="1"/>
  <c r="F4800" i="1"/>
  <c r="E4800" i="1"/>
  <c r="O4799" i="1"/>
  <c r="M4799" i="1"/>
  <c r="L4799" i="1"/>
  <c r="K4799" i="1"/>
  <c r="F4799" i="1"/>
  <c r="E4799" i="1"/>
  <c r="O4798" i="1"/>
  <c r="M4798" i="1"/>
  <c r="L4798" i="1"/>
  <c r="K4798" i="1"/>
  <c r="F4798" i="1"/>
  <c r="E4798" i="1"/>
  <c r="O4797" i="1"/>
  <c r="M4797" i="1"/>
  <c r="L4797" i="1"/>
  <c r="K4797" i="1"/>
  <c r="F4797" i="1"/>
  <c r="E4797" i="1"/>
  <c r="O4796" i="1"/>
  <c r="M4796" i="1"/>
  <c r="L4796" i="1"/>
  <c r="K4796" i="1"/>
  <c r="F4796" i="1"/>
  <c r="E4796" i="1"/>
  <c r="O4795" i="1"/>
  <c r="M4795" i="1"/>
  <c r="L4795" i="1"/>
  <c r="K4795" i="1"/>
  <c r="F4795" i="1"/>
  <c r="E4795" i="1"/>
  <c r="O4794" i="1"/>
  <c r="M4794" i="1"/>
  <c r="L4794" i="1"/>
  <c r="K4794" i="1"/>
  <c r="F4794" i="1"/>
  <c r="E4794" i="1"/>
  <c r="O4793" i="1"/>
  <c r="M4793" i="1"/>
  <c r="L4793" i="1"/>
  <c r="K4793" i="1"/>
  <c r="F4793" i="1"/>
  <c r="E4793" i="1"/>
  <c r="O4792" i="1"/>
  <c r="M4792" i="1"/>
  <c r="L4792" i="1"/>
  <c r="K4792" i="1"/>
  <c r="F4792" i="1"/>
  <c r="E4792" i="1"/>
  <c r="O4791" i="1"/>
  <c r="M4791" i="1"/>
  <c r="L4791" i="1"/>
  <c r="K4791" i="1"/>
  <c r="F4791" i="1"/>
  <c r="E4791" i="1"/>
  <c r="O4790" i="1"/>
  <c r="M4790" i="1"/>
  <c r="L4790" i="1"/>
  <c r="K4790" i="1"/>
  <c r="F4790" i="1"/>
  <c r="E4790" i="1"/>
  <c r="O4789" i="1"/>
  <c r="M4789" i="1"/>
  <c r="L4789" i="1"/>
  <c r="K4789" i="1"/>
  <c r="F4789" i="1"/>
  <c r="E4789" i="1"/>
  <c r="O4788" i="1"/>
  <c r="M4788" i="1"/>
  <c r="L4788" i="1"/>
  <c r="K4788" i="1"/>
  <c r="F4788" i="1"/>
  <c r="E4788" i="1"/>
  <c r="O4787" i="1"/>
  <c r="M4787" i="1"/>
  <c r="L4787" i="1"/>
  <c r="K4787" i="1"/>
  <c r="F4787" i="1"/>
  <c r="E4787" i="1"/>
  <c r="O4786" i="1"/>
  <c r="M4786" i="1"/>
  <c r="L4786" i="1"/>
  <c r="K4786" i="1"/>
  <c r="F4786" i="1"/>
  <c r="E4786" i="1"/>
  <c r="O4785" i="1"/>
  <c r="M4785" i="1"/>
  <c r="L4785" i="1"/>
  <c r="K4785" i="1"/>
  <c r="F4785" i="1"/>
  <c r="E4785" i="1"/>
  <c r="O4784" i="1"/>
  <c r="M4784" i="1"/>
  <c r="L4784" i="1"/>
  <c r="K4784" i="1"/>
  <c r="F4784" i="1"/>
  <c r="E4784" i="1"/>
  <c r="O4783" i="1"/>
  <c r="M4783" i="1"/>
  <c r="L4783" i="1"/>
  <c r="K4783" i="1"/>
  <c r="F4783" i="1"/>
  <c r="E4783" i="1"/>
  <c r="O4782" i="1"/>
  <c r="M4782" i="1"/>
  <c r="L4782" i="1"/>
  <c r="K4782" i="1"/>
  <c r="F4782" i="1"/>
  <c r="E4782" i="1"/>
  <c r="O4781" i="1"/>
  <c r="M4781" i="1"/>
  <c r="L4781" i="1"/>
  <c r="K4781" i="1"/>
  <c r="F4781" i="1"/>
  <c r="E4781" i="1"/>
  <c r="O4780" i="1"/>
  <c r="M4780" i="1"/>
  <c r="L4780" i="1"/>
  <c r="K4780" i="1"/>
  <c r="F4780" i="1"/>
  <c r="E4780" i="1"/>
  <c r="O4779" i="1"/>
  <c r="M4779" i="1"/>
  <c r="L4779" i="1"/>
  <c r="K4779" i="1"/>
  <c r="F4779" i="1"/>
  <c r="E4779" i="1"/>
  <c r="O4778" i="1"/>
  <c r="M4778" i="1"/>
  <c r="L4778" i="1"/>
  <c r="K4778" i="1"/>
  <c r="F4778" i="1"/>
  <c r="E4778" i="1"/>
  <c r="O4777" i="1"/>
  <c r="M4777" i="1"/>
  <c r="L4777" i="1"/>
  <c r="K4777" i="1"/>
  <c r="F4777" i="1"/>
  <c r="E4777" i="1"/>
  <c r="O4776" i="1"/>
  <c r="M4776" i="1"/>
  <c r="L4776" i="1"/>
  <c r="K4776" i="1"/>
  <c r="F4776" i="1"/>
  <c r="E4776" i="1"/>
  <c r="O4775" i="1"/>
  <c r="M4775" i="1"/>
  <c r="L4775" i="1"/>
  <c r="K4775" i="1"/>
  <c r="F4775" i="1"/>
  <c r="E4775" i="1"/>
  <c r="O4774" i="1"/>
  <c r="M4774" i="1"/>
  <c r="L4774" i="1"/>
  <c r="K4774" i="1"/>
  <c r="F4774" i="1"/>
  <c r="E4774" i="1"/>
  <c r="O4773" i="1"/>
  <c r="M4773" i="1"/>
  <c r="L4773" i="1"/>
  <c r="K4773" i="1"/>
  <c r="F4773" i="1"/>
  <c r="E4773" i="1"/>
  <c r="O4772" i="1"/>
  <c r="M4772" i="1"/>
  <c r="L4772" i="1"/>
  <c r="K4772" i="1"/>
  <c r="F4772" i="1"/>
  <c r="E4772" i="1"/>
  <c r="O4771" i="1"/>
  <c r="M4771" i="1"/>
  <c r="L4771" i="1"/>
  <c r="K4771" i="1"/>
  <c r="F4771" i="1"/>
  <c r="E4771" i="1"/>
  <c r="O4770" i="1"/>
  <c r="M4770" i="1"/>
  <c r="L4770" i="1"/>
  <c r="K4770" i="1"/>
  <c r="F4770" i="1"/>
  <c r="E4770" i="1"/>
  <c r="O4769" i="1"/>
  <c r="M4769" i="1"/>
  <c r="L4769" i="1"/>
  <c r="K4769" i="1"/>
  <c r="F4769" i="1"/>
  <c r="E4769" i="1"/>
  <c r="O4768" i="1"/>
  <c r="M4768" i="1"/>
  <c r="L4768" i="1"/>
  <c r="K4768" i="1"/>
  <c r="F4768" i="1"/>
  <c r="E4768" i="1"/>
  <c r="O4767" i="1"/>
  <c r="M4767" i="1"/>
  <c r="L4767" i="1"/>
  <c r="K4767" i="1"/>
  <c r="F4767" i="1"/>
  <c r="E4767" i="1"/>
  <c r="O4766" i="1"/>
  <c r="M4766" i="1"/>
  <c r="L4766" i="1"/>
  <c r="K4766" i="1"/>
  <c r="F4766" i="1"/>
  <c r="E4766" i="1"/>
  <c r="O4765" i="1"/>
  <c r="M4765" i="1"/>
  <c r="L4765" i="1"/>
  <c r="K4765" i="1"/>
  <c r="F4765" i="1"/>
  <c r="E4765" i="1"/>
  <c r="O4764" i="1"/>
  <c r="M4764" i="1"/>
  <c r="L4764" i="1"/>
  <c r="K4764" i="1"/>
  <c r="F4764" i="1"/>
  <c r="E4764" i="1"/>
  <c r="O4763" i="1"/>
  <c r="M4763" i="1"/>
  <c r="L4763" i="1"/>
  <c r="K4763" i="1"/>
  <c r="F4763" i="1"/>
  <c r="E4763" i="1"/>
  <c r="O4762" i="1"/>
  <c r="M4762" i="1"/>
  <c r="L4762" i="1"/>
  <c r="K4762" i="1"/>
  <c r="F4762" i="1"/>
  <c r="E4762" i="1"/>
  <c r="O4761" i="1"/>
  <c r="M4761" i="1"/>
  <c r="L4761" i="1"/>
  <c r="K4761" i="1"/>
  <c r="F4761" i="1"/>
  <c r="E4761" i="1"/>
  <c r="O4760" i="1"/>
  <c r="M4760" i="1"/>
  <c r="L4760" i="1"/>
  <c r="K4760" i="1"/>
  <c r="F4760" i="1"/>
  <c r="E4760" i="1"/>
  <c r="O4759" i="1"/>
  <c r="M4759" i="1"/>
  <c r="L4759" i="1"/>
  <c r="K4759" i="1"/>
  <c r="F4759" i="1"/>
  <c r="E4759" i="1"/>
  <c r="O4758" i="1"/>
  <c r="M4758" i="1"/>
  <c r="L4758" i="1"/>
  <c r="K4758" i="1"/>
  <c r="F4758" i="1"/>
  <c r="E4758" i="1"/>
  <c r="O4757" i="1"/>
  <c r="M4757" i="1"/>
  <c r="L4757" i="1"/>
  <c r="K4757" i="1"/>
  <c r="F4757" i="1"/>
  <c r="E4757" i="1"/>
  <c r="O4756" i="1"/>
  <c r="M4756" i="1"/>
  <c r="L4756" i="1"/>
  <c r="K4756" i="1"/>
  <c r="F4756" i="1"/>
  <c r="E4756" i="1"/>
  <c r="O4755" i="1"/>
  <c r="M4755" i="1"/>
  <c r="L4755" i="1"/>
  <c r="K4755" i="1"/>
  <c r="F4755" i="1"/>
  <c r="E4755" i="1"/>
  <c r="O4754" i="1"/>
  <c r="M4754" i="1"/>
  <c r="L4754" i="1"/>
  <c r="K4754" i="1"/>
  <c r="F4754" i="1"/>
  <c r="E4754" i="1"/>
  <c r="O4753" i="1"/>
  <c r="M4753" i="1"/>
  <c r="L4753" i="1"/>
  <c r="K4753" i="1"/>
  <c r="F4753" i="1"/>
  <c r="E4753" i="1"/>
  <c r="O4752" i="1"/>
  <c r="M4752" i="1"/>
  <c r="L4752" i="1"/>
  <c r="K4752" i="1"/>
  <c r="F4752" i="1"/>
  <c r="E4752" i="1"/>
  <c r="O4751" i="1"/>
  <c r="M4751" i="1"/>
  <c r="L4751" i="1"/>
  <c r="K4751" i="1"/>
  <c r="F4751" i="1"/>
  <c r="E4751" i="1"/>
  <c r="O4750" i="1"/>
  <c r="M4750" i="1"/>
  <c r="L4750" i="1"/>
  <c r="K4750" i="1"/>
  <c r="F4750" i="1"/>
  <c r="E4750" i="1"/>
  <c r="O4749" i="1"/>
  <c r="M4749" i="1"/>
  <c r="L4749" i="1"/>
  <c r="K4749" i="1"/>
  <c r="F4749" i="1"/>
  <c r="E4749" i="1"/>
  <c r="O4748" i="1"/>
  <c r="M4748" i="1"/>
  <c r="L4748" i="1"/>
  <c r="K4748" i="1"/>
  <c r="F4748" i="1"/>
  <c r="E4748" i="1"/>
  <c r="O4747" i="1"/>
  <c r="M4747" i="1"/>
  <c r="L4747" i="1"/>
  <c r="K4747" i="1"/>
  <c r="F4747" i="1"/>
  <c r="E4747" i="1"/>
  <c r="O4746" i="1"/>
  <c r="M4746" i="1"/>
  <c r="L4746" i="1"/>
  <c r="K4746" i="1"/>
  <c r="F4746" i="1"/>
  <c r="E4746" i="1"/>
  <c r="O4745" i="1"/>
  <c r="M4745" i="1"/>
  <c r="L4745" i="1"/>
  <c r="K4745" i="1"/>
  <c r="F4745" i="1"/>
  <c r="E4745" i="1"/>
  <c r="O4744" i="1"/>
  <c r="M4744" i="1"/>
  <c r="L4744" i="1"/>
  <c r="K4744" i="1"/>
  <c r="F4744" i="1"/>
  <c r="E4744" i="1"/>
  <c r="O4743" i="1"/>
  <c r="M4743" i="1"/>
  <c r="L4743" i="1"/>
  <c r="K4743" i="1"/>
  <c r="F4743" i="1"/>
  <c r="E4743" i="1"/>
  <c r="O4742" i="1"/>
  <c r="M4742" i="1"/>
  <c r="L4742" i="1"/>
  <c r="K4742" i="1"/>
  <c r="F4742" i="1"/>
  <c r="E4742" i="1"/>
  <c r="O4741" i="1"/>
  <c r="M4741" i="1"/>
  <c r="L4741" i="1"/>
  <c r="K4741" i="1"/>
  <c r="F4741" i="1"/>
  <c r="E4741" i="1"/>
  <c r="O4740" i="1"/>
  <c r="M4740" i="1"/>
  <c r="L4740" i="1"/>
  <c r="K4740" i="1"/>
  <c r="F4740" i="1"/>
  <c r="E4740" i="1"/>
  <c r="O4739" i="1"/>
  <c r="M4739" i="1"/>
  <c r="L4739" i="1"/>
  <c r="K4739" i="1"/>
  <c r="F4739" i="1"/>
  <c r="E4739" i="1"/>
  <c r="O4738" i="1"/>
  <c r="M4738" i="1"/>
  <c r="L4738" i="1"/>
  <c r="K4738" i="1"/>
  <c r="F4738" i="1"/>
  <c r="E4738" i="1"/>
  <c r="O4737" i="1"/>
  <c r="M4737" i="1"/>
  <c r="L4737" i="1"/>
  <c r="K4737" i="1"/>
  <c r="F4737" i="1"/>
  <c r="E4737" i="1"/>
  <c r="O4736" i="1"/>
  <c r="M4736" i="1"/>
  <c r="L4736" i="1"/>
  <c r="K4736" i="1"/>
  <c r="F4736" i="1"/>
  <c r="E4736" i="1"/>
  <c r="O4735" i="1"/>
  <c r="M4735" i="1"/>
  <c r="L4735" i="1"/>
  <c r="K4735" i="1"/>
  <c r="F4735" i="1"/>
  <c r="E4735" i="1"/>
  <c r="O4734" i="1"/>
  <c r="M4734" i="1"/>
  <c r="L4734" i="1"/>
  <c r="K4734" i="1"/>
  <c r="F4734" i="1"/>
  <c r="E4734" i="1"/>
  <c r="O4733" i="1"/>
  <c r="M4733" i="1"/>
  <c r="L4733" i="1"/>
  <c r="K4733" i="1"/>
  <c r="F4733" i="1"/>
  <c r="E4733" i="1"/>
  <c r="O4732" i="1"/>
  <c r="M4732" i="1"/>
  <c r="L4732" i="1"/>
  <c r="K4732" i="1"/>
  <c r="F4732" i="1"/>
  <c r="E4732" i="1"/>
  <c r="O4731" i="1"/>
  <c r="M4731" i="1"/>
  <c r="L4731" i="1"/>
  <c r="K4731" i="1"/>
  <c r="F4731" i="1"/>
  <c r="E4731" i="1"/>
  <c r="O4730" i="1"/>
  <c r="M4730" i="1"/>
  <c r="L4730" i="1"/>
  <c r="K4730" i="1"/>
  <c r="F4730" i="1"/>
  <c r="E4730" i="1"/>
  <c r="O4729" i="1"/>
  <c r="M4729" i="1"/>
  <c r="L4729" i="1"/>
  <c r="K4729" i="1"/>
  <c r="F4729" i="1"/>
  <c r="E4729" i="1"/>
  <c r="O4728" i="1"/>
  <c r="M4728" i="1"/>
  <c r="L4728" i="1"/>
  <c r="K4728" i="1"/>
  <c r="F4728" i="1"/>
  <c r="E4728" i="1"/>
  <c r="O4727" i="1"/>
  <c r="M4727" i="1"/>
  <c r="L4727" i="1"/>
  <c r="K4727" i="1"/>
  <c r="F4727" i="1"/>
  <c r="E4727" i="1"/>
  <c r="O4726" i="1"/>
  <c r="M4726" i="1"/>
  <c r="L4726" i="1"/>
  <c r="K4726" i="1"/>
  <c r="F4726" i="1"/>
  <c r="E4726" i="1"/>
  <c r="O4725" i="1"/>
  <c r="M4725" i="1"/>
  <c r="L4725" i="1"/>
  <c r="K4725" i="1"/>
  <c r="F4725" i="1"/>
  <c r="E4725" i="1"/>
  <c r="O4724" i="1"/>
  <c r="M4724" i="1"/>
  <c r="L4724" i="1"/>
  <c r="K4724" i="1"/>
  <c r="F4724" i="1"/>
  <c r="E4724" i="1"/>
  <c r="O4723" i="1"/>
  <c r="M4723" i="1"/>
  <c r="L4723" i="1"/>
  <c r="K4723" i="1"/>
  <c r="F4723" i="1"/>
  <c r="E4723" i="1"/>
  <c r="O4722" i="1"/>
  <c r="M4722" i="1"/>
  <c r="L4722" i="1"/>
  <c r="K4722" i="1"/>
  <c r="F4722" i="1"/>
  <c r="E4722" i="1"/>
  <c r="O4721" i="1"/>
  <c r="M4721" i="1"/>
  <c r="L4721" i="1"/>
  <c r="K4721" i="1"/>
  <c r="F4721" i="1"/>
  <c r="E4721" i="1"/>
  <c r="O4720" i="1"/>
  <c r="M4720" i="1"/>
  <c r="L4720" i="1"/>
  <c r="K4720" i="1"/>
  <c r="F4720" i="1"/>
  <c r="E4720" i="1"/>
  <c r="O4719" i="1"/>
  <c r="M4719" i="1"/>
  <c r="L4719" i="1"/>
  <c r="K4719" i="1"/>
  <c r="F4719" i="1"/>
  <c r="E4719" i="1"/>
  <c r="O4718" i="1"/>
  <c r="M4718" i="1"/>
  <c r="L4718" i="1"/>
  <c r="K4718" i="1"/>
  <c r="F4718" i="1"/>
  <c r="E4718" i="1"/>
  <c r="O4717" i="1"/>
  <c r="M4717" i="1"/>
  <c r="L4717" i="1"/>
  <c r="K4717" i="1"/>
  <c r="F4717" i="1"/>
  <c r="E4717" i="1"/>
  <c r="O4716" i="1"/>
  <c r="M4716" i="1"/>
  <c r="L4716" i="1"/>
  <c r="K4716" i="1"/>
  <c r="F4716" i="1"/>
  <c r="E4716" i="1"/>
  <c r="O4715" i="1"/>
  <c r="M4715" i="1"/>
  <c r="L4715" i="1"/>
  <c r="K4715" i="1"/>
  <c r="F4715" i="1"/>
  <c r="E4715" i="1"/>
  <c r="O4714" i="1"/>
  <c r="M4714" i="1"/>
  <c r="L4714" i="1"/>
  <c r="K4714" i="1"/>
  <c r="F4714" i="1"/>
  <c r="E4714" i="1"/>
  <c r="O4713" i="1"/>
  <c r="M4713" i="1"/>
  <c r="L4713" i="1"/>
  <c r="K4713" i="1"/>
  <c r="F4713" i="1"/>
  <c r="E4713" i="1"/>
  <c r="O4712" i="1"/>
  <c r="M4712" i="1"/>
  <c r="L4712" i="1"/>
  <c r="K4712" i="1"/>
  <c r="F4712" i="1"/>
  <c r="E4712" i="1"/>
  <c r="O4711" i="1"/>
  <c r="M4711" i="1"/>
  <c r="L4711" i="1"/>
  <c r="K4711" i="1"/>
  <c r="F4711" i="1"/>
  <c r="E4711" i="1"/>
  <c r="O4710" i="1"/>
  <c r="M4710" i="1"/>
  <c r="L4710" i="1"/>
  <c r="K4710" i="1"/>
  <c r="F4710" i="1"/>
  <c r="E4710" i="1"/>
  <c r="O4709" i="1"/>
  <c r="M4709" i="1"/>
  <c r="L4709" i="1"/>
  <c r="K4709" i="1"/>
  <c r="F4709" i="1"/>
  <c r="E4709" i="1"/>
  <c r="O4708" i="1"/>
  <c r="M4708" i="1"/>
  <c r="L4708" i="1"/>
  <c r="K4708" i="1"/>
  <c r="F4708" i="1"/>
  <c r="E4708" i="1"/>
  <c r="O4707" i="1"/>
  <c r="M4707" i="1"/>
  <c r="L4707" i="1"/>
  <c r="K4707" i="1"/>
  <c r="F4707" i="1"/>
  <c r="E4707" i="1"/>
  <c r="O4706" i="1"/>
  <c r="M4706" i="1"/>
  <c r="L4706" i="1"/>
  <c r="K4706" i="1"/>
  <c r="F4706" i="1"/>
  <c r="E4706" i="1"/>
  <c r="O4705" i="1"/>
  <c r="M4705" i="1"/>
  <c r="L4705" i="1"/>
  <c r="K4705" i="1"/>
  <c r="F4705" i="1"/>
  <c r="E4705" i="1"/>
  <c r="O4704" i="1"/>
  <c r="M4704" i="1"/>
  <c r="L4704" i="1"/>
  <c r="K4704" i="1"/>
  <c r="F4704" i="1"/>
  <c r="E4704" i="1"/>
  <c r="O4703" i="1"/>
  <c r="M4703" i="1"/>
  <c r="L4703" i="1"/>
  <c r="K4703" i="1"/>
  <c r="F4703" i="1"/>
  <c r="E4703" i="1"/>
  <c r="O4702" i="1"/>
  <c r="M4702" i="1"/>
  <c r="L4702" i="1"/>
  <c r="K4702" i="1"/>
  <c r="F4702" i="1"/>
  <c r="E4702" i="1"/>
  <c r="O4699" i="1"/>
  <c r="M4699" i="1"/>
  <c r="L4699" i="1"/>
  <c r="K4699" i="1"/>
  <c r="F4699" i="1"/>
  <c r="E4699" i="1"/>
  <c r="O4698" i="1"/>
  <c r="M4698" i="1"/>
  <c r="L4698" i="1"/>
  <c r="K4698" i="1"/>
  <c r="F4698" i="1"/>
  <c r="E4698" i="1"/>
  <c r="O4697" i="1"/>
  <c r="M4697" i="1"/>
  <c r="L4697" i="1"/>
  <c r="K4697" i="1"/>
  <c r="F4697" i="1"/>
  <c r="E4697" i="1"/>
  <c r="O4696" i="1"/>
  <c r="M4696" i="1"/>
  <c r="L4696" i="1"/>
  <c r="K4696" i="1"/>
  <c r="F4696" i="1"/>
  <c r="E4696" i="1"/>
  <c r="O4695" i="1"/>
  <c r="M4695" i="1"/>
  <c r="L4695" i="1"/>
  <c r="K4695" i="1"/>
  <c r="F4695" i="1"/>
  <c r="E4695" i="1"/>
  <c r="O4694" i="1"/>
  <c r="M4694" i="1"/>
  <c r="L4694" i="1"/>
  <c r="K4694" i="1"/>
  <c r="F4694" i="1"/>
  <c r="E4694" i="1"/>
  <c r="O4693" i="1"/>
  <c r="M4693" i="1"/>
  <c r="L4693" i="1"/>
  <c r="K4693" i="1"/>
  <c r="F4693" i="1"/>
  <c r="E4693" i="1"/>
  <c r="O4692" i="1"/>
  <c r="M4692" i="1"/>
  <c r="L4692" i="1"/>
  <c r="K4692" i="1"/>
  <c r="F4692" i="1"/>
  <c r="E4692" i="1"/>
  <c r="O4691" i="1"/>
  <c r="M4691" i="1"/>
  <c r="L4691" i="1"/>
  <c r="K4691" i="1"/>
  <c r="F4691" i="1"/>
  <c r="E4691" i="1"/>
  <c r="O4690" i="1"/>
  <c r="M4690" i="1"/>
  <c r="L4690" i="1"/>
  <c r="K4690" i="1"/>
  <c r="F4690" i="1"/>
  <c r="E4690" i="1"/>
  <c r="O4689" i="1"/>
  <c r="M4689" i="1"/>
  <c r="L4689" i="1"/>
  <c r="K4689" i="1"/>
  <c r="F4689" i="1"/>
  <c r="E4689" i="1"/>
  <c r="O4688" i="1"/>
  <c r="M4688" i="1"/>
  <c r="L4688" i="1"/>
  <c r="K4688" i="1"/>
  <c r="F4688" i="1"/>
  <c r="E4688" i="1"/>
  <c r="O4687" i="1"/>
  <c r="M4687" i="1"/>
  <c r="L4687" i="1"/>
  <c r="K4687" i="1"/>
  <c r="F4687" i="1"/>
  <c r="E4687" i="1"/>
  <c r="O4686" i="1"/>
  <c r="M4686" i="1"/>
  <c r="L4686" i="1"/>
  <c r="K4686" i="1"/>
  <c r="F4686" i="1"/>
  <c r="E4686" i="1"/>
  <c r="O4685" i="1"/>
  <c r="M4685" i="1"/>
  <c r="L4685" i="1"/>
  <c r="K4685" i="1"/>
  <c r="F4685" i="1"/>
  <c r="E4685" i="1"/>
  <c r="O4684" i="1"/>
  <c r="M4684" i="1"/>
  <c r="L4684" i="1"/>
  <c r="K4684" i="1"/>
  <c r="F4684" i="1"/>
  <c r="E4684" i="1"/>
  <c r="O4683" i="1"/>
  <c r="M4683" i="1"/>
  <c r="L4683" i="1"/>
  <c r="K4683" i="1"/>
  <c r="F4683" i="1"/>
  <c r="E4683" i="1"/>
  <c r="O4682" i="1"/>
  <c r="M4682" i="1"/>
  <c r="L4682" i="1"/>
  <c r="K4682" i="1"/>
  <c r="F4682" i="1"/>
  <c r="E4682" i="1"/>
  <c r="O4681" i="1"/>
  <c r="M4681" i="1"/>
  <c r="L4681" i="1"/>
  <c r="K4681" i="1"/>
  <c r="F4681" i="1"/>
  <c r="E4681" i="1"/>
  <c r="O4680" i="1"/>
  <c r="M4680" i="1"/>
  <c r="L4680" i="1"/>
  <c r="K4680" i="1"/>
  <c r="F4680" i="1"/>
  <c r="E4680" i="1"/>
  <c r="O4679" i="1"/>
  <c r="M4679" i="1"/>
  <c r="L4679" i="1"/>
  <c r="K4679" i="1"/>
  <c r="F4679" i="1"/>
  <c r="E4679" i="1"/>
  <c r="O4678" i="1"/>
  <c r="M4678" i="1"/>
  <c r="L4678" i="1"/>
  <c r="K4678" i="1"/>
  <c r="F4678" i="1"/>
  <c r="E4678" i="1"/>
  <c r="O4677" i="1"/>
  <c r="M4677" i="1"/>
  <c r="L4677" i="1"/>
  <c r="K4677" i="1"/>
  <c r="F4677" i="1"/>
  <c r="E4677" i="1"/>
  <c r="O4676" i="1"/>
  <c r="M4676" i="1"/>
  <c r="L4676" i="1"/>
  <c r="K4676" i="1"/>
  <c r="F4676" i="1"/>
  <c r="E4676" i="1"/>
  <c r="O4675" i="1"/>
  <c r="M4675" i="1"/>
  <c r="L4675" i="1"/>
  <c r="K4675" i="1"/>
  <c r="F4675" i="1"/>
  <c r="E4675" i="1"/>
  <c r="O4674" i="1"/>
  <c r="M4674" i="1"/>
  <c r="L4674" i="1"/>
  <c r="K4674" i="1"/>
  <c r="F4674" i="1"/>
  <c r="E4674" i="1"/>
  <c r="O4673" i="1"/>
  <c r="M4673" i="1"/>
  <c r="L4673" i="1"/>
  <c r="K4673" i="1"/>
  <c r="F4673" i="1"/>
  <c r="E4673" i="1"/>
  <c r="O4672" i="1"/>
  <c r="M4672" i="1"/>
  <c r="L4672" i="1"/>
  <c r="K4672" i="1"/>
  <c r="F4672" i="1"/>
  <c r="E4672" i="1"/>
  <c r="O4671" i="1"/>
  <c r="M4671" i="1"/>
  <c r="L4671" i="1"/>
  <c r="K4671" i="1"/>
  <c r="F4671" i="1"/>
  <c r="E4671" i="1"/>
  <c r="O4670" i="1"/>
  <c r="M4670" i="1"/>
  <c r="L4670" i="1"/>
  <c r="K4670" i="1"/>
  <c r="F4670" i="1"/>
  <c r="E4670" i="1"/>
  <c r="O4669" i="1"/>
  <c r="M4669" i="1"/>
  <c r="L4669" i="1"/>
  <c r="K4669" i="1"/>
  <c r="F4669" i="1"/>
  <c r="E4669" i="1"/>
  <c r="O4668" i="1"/>
  <c r="M4668" i="1"/>
  <c r="L4668" i="1"/>
  <c r="K4668" i="1"/>
  <c r="F4668" i="1"/>
  <c r="E4668" i="1"/>
  <c r="O4667" i="1"/>
  <c r="M4667" i="1"/>
  <c r="L4667" i="1"/>
  <c r="K4667" i="1"/>
  <c r="F4667" i="1"/>
  <c r="E4667" i="1"/>
  <c r="O4666" i="1"/>
  <c r="M4666" i="1"/>
  <c r="L4666" i="1"/>
  <c r="K4666" i="1"/>
  <c r="F4666" i="1"/>
  <c r="E4666" i="1"/>
  <c r="O4665" i="1"/>
  <c r="M4665" i="1"/>
  <c r="L4665" i="1"/>
  <c r="K4665" i="1"/>
  <c r="F4665" i="1"/>
  <c r="E4665" i="1"/>
  <c r="O4664" i="1"/>
  <c r="M4664" i="1"/>
  <c r="L4664" i="1"/>
  <c r="K4664" i="1"/>
  <c r="F4664" i="1"/>
  <c r="E4664" i="1"/>
  <c r="O4663" i="1"/>
  <c r="M4663" i="1"/>
  <c r="L4663" i="1"/>
  <c r="K4663" i="1"/>
  <c r="F4663" i="1"/>
  <c r="E4663" i="1"/>
  <c r="O4662" i="1"/>
  <c r="M4662" i="1"/>
  <c r="L4662" i="1"/>
  <c r="K4662" i="1"/>
  <c r="F4662" i="1"/>
  <c r="E4662" i="1"/>
  <c r="O4661" i="1"/>
  <c r="M4661" i="1"/>
  <c r="L4661" i="1"/>
  <c r="K4661" i="1"/>
  <c r="F4661" i="1"/>
  <c r="E4661" i="1"/>
  <c r="O4660" i="1"/>
  <c r="M4660" i="1"/>
  <c r="L4660" i="1"/>
  <c r="K4660" i="1"/>
  <c r="F4660" i="1"/>
  <c r="E4660" i="1"/>
  <c r="O4659" i="1"/>
  <c r="M4659" i="1"/>
  <c r="L4659" i="1"/>
  <c r="K4659" i="1"/>
  <c r="F4659" i="1"/>
  <c r="E4659" i="1"/>
  <c r="O4658" i="1"/>
  <c r="M4658" i="1"/>
  <c r="L4658" i="1"/>
  <c r="K4658" i="1"/>
  <c r="F4658" i="1"/>
  <c r="E4658" i="1"/>
  <c r="O4657" i="1"/>
  <c r="M4657" i="1"/>
  <c r="L4657" i="1"/>
  <c r="K4657" i="1"/>
  <c r="F4657" i="1"/>
  <c r="E4657" i="1"/>
  <c r="O4656" i="1"/>
  <c r="M4656" i="1"/>
  <c r="L4656" i="1"/>
  <c r="K4656" i="1"/>
  <c r="F4656" i="1"/>
  <c r="E4656" i="1"/>
  <c r="O4655" i="1"/>
  <c r="M4655" i="1"/>
  <c r="L4655" i="1"/>
  <c r="K4655" i="1"/>
  <c r="F4655" i="1"/>
  <c r="E4655" i="1"/>
  <c r="O4654" i="1"/>
  <c r="M4654" i="1"/>
  <c r="L4654" i="1"/>
  <c r="K4654" i="1"/>
  <c r="F4654" i="1"/>
  <c r="E4654" i="1"/>
  <c r="O4653" i="1"/>
  <c r="M4653" i="1"/>
  <c r="L4653" i="1"/>
  <c r="K4653" i="1"/>
  <c r="F4653" i="1"/>
  <c r="E4653" i="1"/>
  <c r="O4652" i="1"/>
  <c r="M4652" i="1"/>
  <c r="L4652" i="1"/>
  <c r="K4652" i="1"/>
  <c r="F4652" i="1"/>
  <c r="E4652" i="1"/>
  <c r="O4651" i="1"/>
  <c r="M4651" i="1"/>
  <c r="L4651" i="1"/>
  <c r="K4651" i="1"/>
  <c r="F4651" i="1"/>
  <c r="E4651" i="1"/>
  <c r="O4650" i="1"/>
  <c r="M4650" i="1"/>
  <c r="L4650" i="1"/>
  <c r="K4650" i="1"/>
  <c r="F4650" i="1"/>
  <c r="E4650" i="1"/>
  <c r="O4649" i="1"/>
  <c r="M4649" i="1"/>
  <c r="L4649" i="1"/>
  <c r="K4649" i="1"/>
  <c r="F4649" i="1"/>
  <c r="E4649" i="1"/>
  <c r="O4648" i="1"/>
  <c r="M4648" i="1"/>
  <c r="L4648" i="1"/>
  <c r="K4648" i="1"/>
  <c r="F4648" i="1"/>
  <c r="E4648" i="1"/>
  <c r="O4647" i="1"/>
  <c r="M4647" i="1"/>
  <c r="L4647" i="1"/>
  <c r="K4647" i="1"/>
  <c r="F4647" i="1"/>
  <c r="E4647" i="1"/>
  <c r="O4646" i="1"/>
  <c r="M4646" i="1"/>
  <c r="L4646" i="1"/>
  <c r="K4646" i="1"/>
  <c r="F4646" i="1"/>
  <c r="E4646" i="1"/>
  <c r="O4645" i="1"/>
  <c r="M4645" i="1"/>
  <c r="L4645" i="1"/>
  <c r="K4645" i="1"/>
  <c r="F4645" i="1"/>
  <c r="E4645" i="1"/>
  <c r="O4644" i="1"/>
  <c r="M4644" i="1"/>
  <c r="L4644" i="1"/>
  <c r="K4644" i="1"/>
  <c r="F4644" i="1"/>
  <c r="E4644" i="1"/>
  <c r="O4643" i="1"/>
  <c r="M4643" i="1"/>
  <c r="L4643" i="1"/>
  <c r="K4643" i="1"/>
  <c r="F4643" i="1"/>
  <c r="E4643" i="1"/>
  <c r="O4642" i="1"/>
  <c r="M4642" i="1"/>
  <c r="L4642" i="1"/>
  <c r="K4642" i="1"/>
  <c r="F4642" i="1"/>
  <c r="E4642" i="1"/>
  <c r="O4641" i="1"/>
  <c r="M4641" i="1"/>
  <c r="L4641" i="1"/>
  <c r="K4641" i="1"/>
  <c r="F4641" i="1"/>
  <c r="E4641" i="1"/>
  <c r="O4640" i="1"/>
  <c r="M4640" i="1"/>
  <c r="L4640" i="1"/>
  <c r="K4640" i="1"/>
  <c r="F4640" i="1"/>
  <c r="E4640" i="1"/>
  <c r="O4639" i="1"/>
  <c r="M4639" i="1"/>
  <c r="L4639" i="1"/>
  <c r="K4639" i="1"/>
  <c r="F4639" i="1"/>
  <c r="E4639" i="1"/>
  <c r="O4638" i="1"/>
  <c r="M4638" i="1"/>
  <c r="L4638" i="1"/>
  <c r="K4638" i="1"/>
  <c r="F4638" i="1"/>
  <c r="E4638" i="1"/>
  <c r="R4635" i="1"/>
  <c r="O4635" i="1"/>
  <c r="M4635" i="1"/>
  <c r="L4635" i="1"/>
  <c r="K4635" i="1"/>
  <c r="F4635" i="1"/>
  <c r="E4635" i="1"/>
  <c r="R4634" i="1"/>
  <c r="O4634" i="1"/>
  <c r="M4634" i="1"/>
  <c r="L4634" i="1"/>
  <c r="K4634" i="1"/>
  <c r="F4634" i="1"/>
  <c r="E4634" i="1"/>
  <c r="R4633" i="1"/>
  <c r="O4633" i="1"/>
  <c r="M4633" i="1"/>
  <c r="L4633" i="1"/>
  <c r="K4633" i="1"/>
  <c r="F4633" i="1"/>
  <c r="E4633" i="1"/>
  <c r="R4632" i="1"/>
  <c r="O4632" i="1"/>
  <c r="M4632" i="1"/>
  <c r="L4632" i="1"/>
  <c r="K4632" i="1"/>
  <c r="F4632" i="1"/>
  <c r="E4632" i="1"/>
  <c r="R4631" i="1"/>
  <c r="O4631" i="1"/>
  <c r="M4631" i="1"/>
  <c r="L4631" i="1"/>
  <c r="K4631" i="1"/>
  <c r="F4631" i="1"/>
  <c r="E4631" i="1"/>
  <c r="R4630" i="1"/>
  <c r="O4630" i="1"/>
  <c r="M4630" i="1"/>
  <c r="L4630" i="1"/>
  <c r="K4630" i="1"/>
  <c r="F4630" i="1"/>
  <c r="E4630" i="1"/>
  <c r="R4629" i="1"/>
  <c r="O4629" i="1"/>
  <c r="M4629" i="1"/>
  <c r="L4629" i="1"/>
  <c r="K4629" i="1"/>
  <c r="F4629" i="1"/>
  <c r="E4629" i="1"/>
  <c r="R4628" i="1"/>
  <c r="O4628" i="1"/>
  <c r="M4628" i="1"/>
  <c r="L4628" i="1"/>
  <c r="K4628" i="1"/>
  <c r="F4628" i="1"/>
  <c r="E4628" i="1"/>
  <c r="R4627" i="1"/>
  <c r="O4627" i="1"/>
  <c r="M4627" i="1"/>
  <c r="L4627" i="1"/>
  <c r="K4627" i="1"/>
  <c r="F4627" i="1"/>
  <c r="E4627" i="1"/>
  <c r="R4626" i="1"/>
  <c r="O4626" i="1"/>
  <c r="M4626" i="1"/>
  <c r="L4626" i="1"/>
  <c r="K4626" i="1"/>
  <c r="F4626" i="1"/>
  <c r="E4626" i="1"/>
  <c r="R4625" i="1"/>
  <c r="O4625" i="1"/>
  <c r="M4625" i="1"/>
  <c r="L4625" i="1"/>
  <c r="K4625" i="1"/>
  <c r="F4625" i="1"/>
  <c r="E4625" i="1"/>
  <c r="R4624" i="1"/>
  <c r="O4624" i="1"/>
  <c r="M4624" i="1"/>
  <c r="L4624" i="1"/>
  <c r="K4624" i="1"/>
  <c r="F4624" i="1"/>
  <c r="E4624" i="1"/>
  <c r="R4623" i="1"/>
  <c r="O4623" i="1"/>
  <c r="M4623" i="1"/>
  <c r="L4623" i="1"/>
  <c r="K4623" i="1"/>
  <c r="F4623" i="1"/>
  <c r="E4623" i="1"/>
  <c r="R4622" i="1"/>
  <c r="O4622" i="1"/>
  <c r="M4622" i="1"/>
  <c r="L4622" i="1"/>
  <c r="K4622" i="1"/>
  <c r="F4622" i="1"/>
  <c r="E4622" i="1"/>
  <c r="R4621" i="1"/>
  <c r="O4621" i="1"/>
  <c r="M4621" i="1"/>
  <c r="L4621" i="1"/>
  <c r="K4621" i="1"/>
  <c r="F4621" i="1"/>
  <c r="E4621" i="1"/>
  <c r="R4620" i="1"/>
  <c r="O4620" i="1"/>
  <c r="M4620" i="1"/>
  <c r="L4620" i="1"/>
  <c r="K4620" i="1"/>
  <c r="F4620" i="1"/>
  <c r="E4620" i="1"/>
  <c r="R4619" i="1"/>
  <c r="O4619" i="1"/>
  <c r="M4619" i="1"/>
  <c r="L4619" i="1"/>
  <c r="K4619" i="1"/>
  <c r="F4619" i="1"/>
  <c r="E4619" i="1"/>
  <c r="R4618" i="1"/>
  <c r="O4618" i="1"/>
  <c r="M4618" i="1"/>
  <c r="L4618" i="1"/>
  <c r="K4618" i="1"/>
  <c r="F4618" i="1"/>
  <c r="E4618" i="1"/>
  <c r="R4617" i="1"/>
  <c r="O4617" i="1"/>
  <c r="M4617" i="1"/>
  <c r="L4617" i="1"/>
  <c r="K4617" i="1"/>
  <c r="F4617" i="1"/>
  <c r="E4617" i="1"/>
  <c r="R4616" i="1"/>
  <c r="O4616" i="1"/>
  <c r="M4616" i="1"/>
  <c r="L4616" i="1"/>
  <c r="K4616" i="1"/>
  <c r="F4616" i="1"/>
  <c r="E4616" i="1"/>
  <c r="R4615" i="1"/>
  <c r="O4615" i="1"/>
  <c r="M4615" i="1"/>
  <c r="L4615" i="1"/>
  <c r="K4615" i="1"/>
  <c r="F4615" i="1"/>
  <c r="E4615" i="1"/>
  <c r="R4614" i="1"/>
  <c r="O4614" i="1"/>
  <c r="M4614" i="1"/>
  <c r="L4614" i="1"/>
  <c r="K4614" i="1"/>
  <c r="F4614" i="1"/>
  <c r="E4614" i="1"/>
  <c r="R4613" i="1"/>
  <c r="O4613" i="1"/>
  <c r="M4613" i="1"/>
  <c r="L4613" i="1"/>
  <c r="K4613" i="1"/>
  <c r="F4613" i="1"/>
  <c r="E4613" i="1"/>
  <c r="R4612" i="1"/>
  <c r="O4612" i="1"/>
  <c r="M4612" i="1"/>
  <c r="L4612" i="1"/>
  <c r="K4612" i="1"/>
  <c r="F4612" i="1"/>
  <c r="E4612" i="1"/>
  <c r="R4611" i="1"/>
  <c r="O4611" i="1"/>
  <c r="M4611" i="1"/>
  <c r="L4611" i="1"/>
  <c r="K4611" i="1"/>
  <c r="F4611" i="1"/>
  <c r="E4611" i="1"/>
  <c r="R4610" i="1"/>
  <c r="O4610" i="1"/>
  <c r="M4610" i="1"/>
  <c r="L4610" i="1"/>
  <c r="K4610" i="1"/>
  <c r="F4610" i="1"/>
  <c r="E4610" i="1"/>
  <c r="R4609" i="1"/>
  <c r="O4609" i="1"/>
  <c r="M4609" i="1"/>
  <c r="L4609" i="1"/>
  <c r="K4609" i="1"/>
  <c r="F4609" i="1"/>
  <c r="E4609" i="1"/>
  <c r="R4608" i="1"/>
  <c r="O4608" i="1"/>
  <c r="M4608" i="1"/>
  <c r="L4608" i="1"/>
  <c r="K4608" i="1"/>
  <c r="F4608" i="1"/>
  <c r="E4608" i="1"/>
  <c r="R4607" i="1"/>
  <c r="O4607" i="1"/>
  <c r="M4607" i="1"/>
  <c r="L4607" i="1"/>
  <c r="K4607" i="1"/>
  <c r="F4607" i="1"/>
  <c r="E4607" i="1"/>
  <c r="R4606" i="1"/>
  <c r="O4606" i="1"/>
  <c r="M4606" i="1"/>
  <c r="L4606" i="1"/>
  <c r="K4606" i="1"/>
  <c r="F4606" i="1"/>
  <c r="E4606" i="1"/>
  <c r="R4605" i="1"/>
  <c r="O4605" i="1"/>
  <c r="M4605" i="1"/>
  <c r="L4605" i="1"/>
  <c r="K4605" i="1"/>
  <c r="F4605" i="1"/>
  <c r="E4605" i="1"/>
  <c r="R4604" i="1"/>
  <c r="O4604" i="1"/>
  <c r="M4604" i="1"/>
  <c r="L4604" i="1"/>
  <c r="K4604" i="1"/>
  <c r="F4604" i="1"/>
  <c r="E4604" i="1"/>
  <c r="R4603" i="1"/>
  <c r="O4603" i="1"/>
  <c r="M4603" i="1"/>
  <c r="L4603" i="1"/>
  <c r="K4603" i="1"/>
  <c r="F4603" i="1"/>
  <c r="E4603" i="1"/>
  <c r="R4602" i="1"/>
  <c r="O4602" i="1"/>
  <c r="M4602" i="1"/>
  <c r="L4602" i="1"/>
  <c r="K4602" i="1"/>
  <c r="F4602" i="1"/>
  <c r="E4602" i="1"/>
  <c r="R4601" i="1"/>
  <c r="O4601" i="1"/>
  <c r="M4601" i="1"/>
  <c r="L4601" i="1"/>
  <c r="K4601" i="1"/>
  <c r="F4601" i="1"/>
  <c r="E4601" i="1"/>
  <c r="R4600" i="1"/>
  <c r="O4600" i="1"/>
  <c r="M4600" i="1"/>
  <c r="L4600" i="1"/>
  <c r="K4600" i="1"/>
  <c r="F4600" i="1"/>
  <c r="E4600" i="1"/>
  <c r="R4599" i="1"/>
  <c r="O4599" i="1"/>
  <c r="M4599" i="1"/>
  <c r="L4599" i="1"/>
  <c r="K4599" i="1"/>
  <c r="F4599" i="1"/>
  <c r="E4599" i="1"/>
  <c r="R4598" i="1"/>
  <c r="O4598" i="1"/>
  <c r="M4598" i="1"/>
  <c r="L4598" i="1"/>
  <c r="K4598" i="1"/>
  <c r="F4598" i="1"/>
  <c r="E4598" i="1"/>
  <c r="R4597" i="1"/>
  <c r="O4597" i="1"/>
  <c r="M4597" i="1"/>
  <c r="L4597" i="1"/>
  <c r="K4597" i="1"/>
  <c r="F4597" i="1"/>
  <c r="E4597" i="1"/>
  <c r="R4596" i="1"/>
  <c r="O4596" i="1"/>
  <c r="M4596" i="1"/>
  <c r="L4596" i="1"/>
  <c r="K4596" i="1"/>
  <c r="F4596" i="1"/>
  <c r="E4596" i="1"/>
  <c r="R4595" i="1"/>
  <c r="O4595" i="1"/>
  <c r="M4595" i="1"/>
  <c r="L4595" i="1"/>
  <c r="K4595" i="1"/>
  <c r="F4595" i="1"/>
  <c r="E4595" i="1"/>
  <c r="R4594" i="1"/>
  <c r="O4594" i="1"/>
  <c r="M4594" i="1"/>
  <c r="L4594" i="1"/>
  <c r="K4594" i="1"/>
  <c r="F4594" i="1"/>
  <c r="E4594" i="1"/>
  <c r="R4593" i="1"/>
  <c r="O4593" i="1"/>
  <c r="M4593" i="1"/>
  <c r="L4593" i="1"/>
  <c r="K4593" i="1"/>
  <c r="F4593" i="1"/>
  <c r="E4593" i="1"/>
  <c r="R4592" i="1"/>
  <c r="O4592" i="1"/>
  <c r="M4592" i="1"/>
  <c r="L4592" i="1"/>
  <c r="K4592" i="1"/>
  <c r="F4592" i="1"/>
  <c r="E4592" i="1"/>
  <c r="R4591" i="1"/>
  <c r="O4591" i="1"/>
  <c r="M4591" i="1"/>
  <c r="L4591" i="1"/>
  <c r="K4591" i="1"/>
  <c r="F4591" i="1"/>
  <c r="E4591" i="1"/>
  <c r="R4590" i="1"/>
  <c r="O4590" i="1"/>
  <c r="M4590" i="1"/>
  <c r="L4590" i="1"/>
  <c r="K4590" i="1"/>
  <c r="F4590" i="1"/>
  <c r="E4590" i="1"/>
  <c r="R4589" i="1"/>
  <c r="O4589" i="1"/>
  <c r="M4589" i="1"/>
  <c r="L4589" i="1"/>
  <c r="K4589" i="1"/>
  <c r="F4589" i="1"/>
  <c r="E4589" i="1"/>
  <c r="R4588" i="1"/>
  <c r="O4588" i="1"/>
  <c r="M4588" i="1"/>
  <c r="L4588" i="1"/>
  <c r="K4588" i="1"/>
  <c r="F4588" i="1"/>
  <c r="E4588" i="1"/>
  <c r="R4587" i="1"/>
  <c r="O4587" i="1"/>
  <c r="M4587" i="1"/>
  <c r="L4587" i="1"/>
  <c r="K4587" i="1"/>
  <c r="F4587" i="1"/>
  <c r="E4587" i="1"/>
  <c r="R4586" i="1"/>
  <c r="O4586" i="1"/>
  <c r="M4586" i="1"/>
  <c r="L4586" i="1"/>
  <c r="K4586" i="1"/>
  <c r="F4586" i="1"/>
  <c r="E4586" i="1"/>
  <c r="R4585" i="1"/>
  <c r="O4585" i="1"/>
  <c r="M4585" i="1"/>
  <c r="L4585" i="1"/>
  <c r="K4585" i="1"/>
  <c r="F4585" i="1"/>
  <c r="E4585" i="1"/>
  <c r="R4584" i="1"/>
  <c r="O4584" i="1"/>
  <c r="M4584" i="1"/>
  <c r="L4584" i="1"/>
  <c r="K4584" i="1"/>
  <c r="F4584" i="1"/>
  <c r="E4584" i="1"/>
  <c r="R4583" i="1"/>
  <c r="O4583" i="1"/>
  <c r="M4583" i="1"/>
  <c r="L4583" i="1"/>
  <c r="K4583" i="1"/>
  <c r="F4583" i="1"/>
  <c r="E4583" i="1"/>
  <c r="R4582" i="1"/>
  <c r="O4582" i="1"/>
  <c r="M4582" i="1"/>
  <c r="L4582" i="1"/>
  <c r="K4582" i="1"/>
  <c r="F4582" i="1"/>
  <c r="E4582" i="1"/>
  <c r="R4581" i="1"/>
  <c r="O4581" i="1"/>
  <c r="M4581" i="1"/>
  <c r="L4581" i="1"/>
  <c r="K4581" i="1"/>
  <c r="F4581" i="1"/>
  <c r="E4581" i="1"/>
  <c r="R4580" i="1"/>
  <c r="O4580" i="1"/>
  <c r="M4580" i="1"/>
  <c r="L4580" i="1"/>
  <c r="K4580" i="1"/>
  <c r="F4580" i="1"/>
  <c r="E4580" i="1"/>
  <c r="R4579" i="1"/>
  <c r="O4579" i="1"/>
  <c r="M4579" i="1"/>
  <c r="L4579" i="1"/>
  <c r="K4579" i="1"/>
  <c r="F4579" i="1"/>
  <c r="E4579" i="1"/>
  <c r="R4578" i="1"/>
  <c r="O4578" i="1"/>
  <c r="M4578" i="1"/>
  <c r="L4578" i="1"/>
  <c r="K4578" i="1"/>
  <c r="F4578" i="1"/>
  <c r="E4578" i="1"/>
  <c r="R4577" i="1"/>
  <c r="O4577" i="1"/>
  <c r="M4577" i="1"/>
  <c r="L4577" i="1"/>
  <c r="K4577" i="1"/>
  <c r="F4577" i="1"/>
  <c r="E4577" i="1"/>
  <c r="R4576" i="1"/>
  <c r="O4576" i="1"/>
  <c r="M4576" i="1"/>
  <c r="L4576" i="1"/>
  <c r="K4576" i="1"/>
  <c r="F4576" i="1"/>
  <c r="E4576" i="1"/>
  <c r="R4575" i="1"/>
  <c r="O4575" i="1"/>
  <c r="M4575" i="1"/>
  <c r="L4575" i="1"/>
  <c r="K4575" i="1"/>
  <c r="F4575" i="1"/>
  <c r="E4575" i="1"/>
  <c r="R4574" i="1"/>
  <c r="O4574" i="1"/>
  <c r="M4574" i="1"/>
  <c r="L4574" i="1"/>
  <c r="K4574" i="1"/>
  <c r="F4574" i="1"/>
  <c r="E4574" i="1"/>
  <c r="R4573" i="1"/>
  <c r="O4573" i="1"/>
  <c r="M4573" i="1"/>
  <c r="L4573" i="1"/>
  <c r="K4573" i="1"/>
  <c r="F4573" i="1"/>
  <c r="E4573" i="1"/>
  <c r="R4572" i="1"/>
  <c r="O4572" i="1"/>
  <c r="M4572" i="1"/>
  <c r="L4572" i="1"/>
  <c r="K4572" i="1"/>
  <c r="F4572" i="1"/>
  <c r="E4572" i="1"/>
  <c r="R4571" i="1"/>
  <c r="O4571" i="1"/>
  <c r="M4571" i="1"/>
  <c r="L4571" i="1"/>
  <c r="K4571" i="1"/>
  <c r="F4571" i="1"/>
  <c r="E4571" i="1"/>
  <c r="R4570" i="1"/>
  <c r="O4570" i="1"/>
  <c r="M4570" i="1"/>
  <c r="L4570" i="1"/>
  <c r="K4570" i="1"/>
  <c r="F4570" i="1"/>
  <c r="E4570" i="1"/>
  <c r="R4569" i="1"/>
  <c r="O4569" i="1"/>
  <c r="M4569" i="1"/>
  <c r="L4569" i="1"/>
  <c r="K4569" i="1"/>
  <c r="F4569" i="1"/>
  <c r="E4569" i="1"/>
  <c r="R4568" i="1"/>
  <c r="O4568" i="1"/>
  <c r="M4568" i="1"/>
  <c r="L4568" i="1"/>
  <c r="K4568" i="1"/>
  <c r="F4568" i="1"/>
  <c r="E4568" i="1"/>
  <c r="R4567" i="1"/>
  <c r="O4567" i="1"/>
  <c r="M4567" i="1"/>
  <c r="L4567" i="1"/>
  <c r="K4567" i="1"/>
  <c r="F4567" i="1"/>
  <c r="E4567" i="1"/>
  <c r="R4566" i="1"/>
  <c r="O4566" i="1"/>
  <c r="M4566" i="1"/>
  <c r="L4566" i="1"/>
  <c r="K4566" i="1"/>
  <c r="F4566" i="1"/>
  <c r="E4566" i="1"/>
  <c r="R4565" i="1"/>
  <c r="O4565" i="1"/>
  <c r="M4565" i="1"/>
  <c r="L4565" i="1"/>
  <c r="K4565" i="1"/>
  <c r="F4565" i="1"/>
  <c r="E4565" i="1"/>
  <c r="R4564" i="1"/>
  <c r="O4564" i="1"/>
  <c r="M4564" i="1"/>
  <c r="L4564" i="1"/>
  <c r="K4564" i="1"/>
  <c r="F4564" i="1"/>
  <c r="E4564" i="1"/>
  <c r="R4563" i="1"/>
  <c r="O4563" i="1"/>
  <c r="M4563" i="1"/>
  <c r="L4563" i="1"/>
  <c r="K4563" i="1"/>
  <c r="F4563" i="1"/>
  <c r="E4563" i="1"/>
  <c r="R4562" i="1"/>
  <c r="O4562" i="1"/>
  <c r="M4562" i="1"/>
  <c r="L4562" i="1"/>
  <c r="K4562" i="1"/>
  <c r="F4562" i="1"/>
  <c r="E4562" i="1"/>
  <c r="R4561" i="1"/>
  <c r="O4561" i="1"/>
  <c r="M4561" i="1"/>
  <c r="L4561" i="1"/>
  <c r="K4561" i="1"/>
  <c r="F4561" i="1"/>
  <c r="E4561" i="1"/>
  <c r="R4560" i="1"/>
  <c r="O4560" i="1"/>
  <c r="M4560" i="1"/>
  <c r="L4560" i="1"/>
  <c r="K4560" i="1"/>
  <c r="F4560" i="1"/>
  <c r="E4560" i="1"/>
  <c r="R4559" i="1"/>
  <c r="O4559" i="1"/>
  <c r="M4559" i="1"/>
  <c r="L4559" i="1"/>
  <c r="K4559" i="1"/>
  <c r="F4559" i="1"/>
  <c r="E4559" i="1"/>
  <c r="R4558" i="1"/>
  <c r="O4558" i="1"/>
  <c r="M4558" i="1"/>
  <c r="L4558" i="1"/>
  <c r="K4558" i="1"/>
  <c r="F4558" i="1"/>
  <c r="E4558" i="1"/>
  <c r="R4557" i="1"/>
  <c r="O4557" i="1"/>
  <c r="M4557" i="1"/>
  <c r="L4557" i="1"/>
  <c r="K4557" i="1"/>
  <c r="F4557" i="1"/>
  <c r="E4557" i="1"/>
  <c r="R4556" i="1"/>
  <c r="O4556" i="1"/>
  <c r="M4556" i="1"/>
  <c r="L4556" i="1"/>
  <c r="K4556" i="1"/>
  <c r="F4556" i="1"/>
  <c r="E4556" i="1"/>
  <c r="R4555" i="1"/>
  <c r="O4555" i="1"/>
  <c r="M4555" i="1"/>
  <c r="L4555" i="1"/>
  <c r="K4555" i="1"/>
  <c r="F4555" i="1"/>
  <c r="E4555" i="1"/>
  <c r="R4554" i="1"/>
  <c r="O4554" i="1"/>
  <c r="M4554" i="1"/>
  <c r="L4554" i="1"/>
  <c r="K4554" i="1"/>
  <c r="F4554" i="1"/>
  <c r="E4554" i="1"/>
  <c r="R4553" i="1"/>
  <c r="O4553" i="1"/>
  <c r="M4553" i="1"/>
  <c r="L4553" i="1"/>
  <c r="K4553" i="1"/>
  <c r="F4553" i="1"/>
  <c r="E4553" i="1"/>
  <c r="R4552" i="1"/>
  <c r="O4552" i="1"/>
  <c r="M4552" i="1"/>
  <c r="L4552" i="1"/>
  <c r="K4552" i="1"/>
  <c r="F4552" i="1"/>
  <c r="E4552" i="1"/>
  <c r="R4551" i="1"/>
  <c r="O4551" i="1"/>
  <c r="M4551" i="1"/>
  <c r="L4551" i="1"/>
  <c r="K4551" i="1"/>
  <c r="F4551" i="1"/>
  <c r="E4551" i="1"/>
  <c r="R4550" i="1"/>
  <c r="O4550" i="1"/>
  <c r="M4550" i="1"/>
  <c r="L4550" i="1"/>
  <c r="K4550" i="1"/>
  <c r="F4550" i="1"/>
  <c r="E4550" i="1"/>
  <c r="R4549" i="1"/>
  <c r="O4549" i="1"/>
  <c r="M4549" i="1"/>
  <c r="L4549" i="1"/>
  <c r="K4549" i="1"/>
  <c r="F4549" i="1"/>
  <c r="E4549" i="1"/>
  <c r="R4548" i="1"/>
  <c r="O4548" i="1"/>
  <c r="M4548" i="1"/>
  <c r="L4548" i="1"/>
  <c r="K4548" i="1"/>
  <c r="F4548" i="1"/>
  <c r="E4548" i="1"/>
  <c r="R4547" i="1"/>
  <c r="O4547" i="1"/>
  <c r="M4547" i="1"/>
  <c r="L4547" i="1"/>
  <c r="K4547" i="1"/>
  <c r="F4547" i="1"/>
  <c r="E4547" i="1"/>
  <c r="R4546" i="1"/>
  <c r="O4546" i="1"/>
  <c r="M4546" i="1"/>
  <c r="L4546" i="1"/>
  <c r="K4546" i="1"/>
  <c r="F4546" i="1"/>
  <c r="E4546" i="1"/>
  <c r="R4545" i="1"/>
  <c r="O4545" i="1"/>
  <c r="M4545" i="1"/>
  <c r="L4545" i="1"/>
  <c r="K4545" i="1"/>
  <c r="F4545" i="1"/>
  <c r="E4545" i="1"/>
  <c r="R4544" i="1"/>
  <c r="O4544" i="1"/>
  <c r="M4544" i="1"/>
  <c r="L4544" i="1"/>
  <c r="K4544" i="1"/>
  <c r="F4544" i="1"/>
  <c r="E4544" i="1"/>
  <c r="R4543" i="1"/>
  <c r="O4543" i="1"/>
  <c r="M4543" i="1"/>
  <c r="L4543" i="1"/>
  <c r="K4543" i="1"/>
  <c r="F4543" i="1"/>
  <c r="E4543" i="1"/>
  <c r="R4542" i="1"/>
  <c r="O4542" i="1"/>
  <c r="M4542" i="1"/>
  <c r="L4542" i="1"/>
  <c r="K4542" i="1"/>
  <c r="F4542" i="1"/>
  <c r="E4542" i="1"/>
  <c r="R4541" i="1"/>
  <c r="O4541" i="1"/>
  <c r="M4541" i="1"/>
  <c r="L4541" i="1"/>
  <c r="K4541" i="1"/>
  <c r="F4541" i="1"/>
  <c r="E4541" i="1"/>
  <c r="R4540" i="1"/>
  <c r="O4540" i="1"/>
  <c r="M4540" i="1"/>
  <c r="L4540" i="1"/>
  <c r="K4540" i="1"/>
  <c r="F4540" i="1"/>
  <c r="E4540" i="1"/>
  <c r="R4539" i="1"/>
  <c r="O4539" i="1"/>
  <c r="M4539" i="1"/>
  <c r="L4539" i="1"/>
  <c r="K4539" i="1"/>
  <c r="F4539" i="1"/>
  <c r="E4539" i="1"/>
  <c r="R4538" i="1"/>
  <c r="O4538" i="1"/>
  <c r="M4538" i="1"/>
  <c r="L4538" i="1"/>
  <c r="K4538" i="1"/>
  <c r="F4538" i="1"/>
  <c r="E4538" i="1"/>
  <c r="R4537" i="1"/>
  <c r="O4537" i="1"/>
  <c r="M4537" i="1"/>
  <c r="L4537" i="1"/>
  <c r="K4537" i="1"/>
  <c r="F4537" i="1"/>
  <c r="E4537" i="1"/>
  <c r="R4536" i="1"/>
  <c r="O4536" i="1"/>
  <c r="M4536" i="1"/>
  <c r="L4536" i="1"/>
  <c r="K4536" i="1"/>
  <c r="F4536" i="1"/>
  <c r="E4536" i="1"/>
  <c r="R4535" i="1"/>
  <c r="O4535" i="1"/>
  <c r="M4535" i="1"/>
  <c r="L4535" i="1"/>
  <c r="K4535" i="1"/>
  <c r="F4535" i="1"/>
  <c r="E4535" i="1"/>
  <c r="R4534" i="1"/>
  <c r="O4534" i="1"/>
  <c r="M4534" i="1"/>
  <c r="L4534" i="1"/>
  <c r="K4534" i="1"/>
  <c r="F4534" i="1"/>
  <c r="E4534" i="1"/>
  <c r="R4533" i="1"/>
  <c r="O4533" i="1"/>
  <c r="M4533" i="1"/>
  <c r="L4533" i="1"/>
  <c r="K4533" i="1"/>
  <c r="F4533" i="1"/>
  <c r="E4533" i="1"/>
  <c r="R4532" i="1"/>
  <c r="O4532" i="1"/>
  <c r="M4532" i="1"/>
  <c r="L4532" i="1"/>
  <c r="K4532" i="1"/>
  <c r="F4532" i="1"/>
  <c r="E4532" i="1"/>
  <c r="R4531" i="1"/>
  <c r="O4531" i="1"/>
  <c r="M4531" i="1"/>
  <c r="L4531" i="1"/>
  <c r="K4531" i="1"/>
  <c r="F4531" i="1"/>
  <c r="E4531" i="1"/>
  <c r="R4530" i="1"/>
  <c r="O4530" i="1"/>
  <c r="M4530" i="1"/>
  <c r="L4530" i="1"/>
  <c r="K4530" i="1"/>
  <c r="F4530" i="1"/>
  <c r="E4530" i="1"/>
  <c r="R4529" i="1"/>
  <c r="O4529" i="1"/>
  <c r="M4529" i="1"/>
  <c r="L4529" i="1"/>
  <c r="K4529" i="1"/>
  <c r="F4529" i="1"/>
  <c r="E4529" i="1"/>
  <c r="R4528" i="1"/>
  <c r="O4528" i="1"/>
  <c r="M4528" i="1"/>
  <c r="L4528" i="1"/>
  <c r="K4528" i="1"/>
  <c r="F4528" i="1"/>
  <c r="E4528" i="1"/>
  <c r="R4527" i="1"/>
  <c r="O4527" i="1"/>
  <c r="M4527" i="1"/>
  <c r="L4527" i="1"/>
  <c r="K4527" i="1"/>
  <c r="F4527" i="1"/>
  <c r="E4527" i="1"/>
  <c r="R4526" i="1"/>
  <c r="O4526" i="1"/>
  <c r="M4526" i="1"/>
  <c r="L4526" i="1"/>
  <c r="K4526" i="1"/>
  <c r="F4526" i="1"/>
  <c r="E4526" i="1"/>
  <c r="R4525" i="1"/>
  <c r="O4525" i="1"/>
  <c r="M4525" i="1"/>
  <c r="L4525" i="1"/>
  <c r="K4525" i="1"/>
  <c r="F4525" i="1"/>
  <c r="E4525" i="1"/>
  <c r="R4524" i="1"/>
  <c r="O4524" i="1"/>
  <c r="M4524" i="1"/>
  <c r="L4524" i="1"/>
  <c r="K4524" i="1"/>
  <c r="F4524" i="1"/>
  <c r="E4524" i="1"/>
  <c r="R4523" i="1"/>
  <c r="O4523" i="1"/>
  <c r="M4523" i="1"/>
  <c r="L4523" i="1"/>
  <c r="K4523" i="1"/>
  <c r="F4523" i="1"/>
  <c r="E4523" i="1"/>
  <c r="R4522" i="1"/>
  <c r="O4522" i="1"/>
  <c r="M4522" i="1"/>
  <c r="L4522" i="1"/>
  <c r="K4522" i="1"/>
  <c r="F4522" i="1"/>
  <c r="E4522" i="1"/>
  <c r="R4521" i="1"/>
  <c r="O4521" i="1"/>
  <c r="M4521" i="1"/>
  <c r="L4521" i="1"/>
  <c r="K4521" i="1"/>
  <c r="F4521" i="1"/>
  <c r="E4521" i="1"/>
  <c r="R4520" i="1"/>
  <c r="O4520" i="1"/>
  <c r="M4520" i="1"/>
  <c r="L4520" i="1"/>
  <c r="K4520" i="1"/>
  <c r="F4520" i="1"/>
  <c r="E4520" i="1"/>
  <c r="R4519" i="1"/>
  <c r="O4519" i="1"/>
  <c r="M4519" i="1"/>
  <c r="L4519" i="1"/>
  <c r="K4519" i="1"/>
  <c r="F4519" i="1"/>
  <c r="E4519" i="1"/>
  <c r="R4518" i="1"/>
  <c r="O4518" i="1"/>
  <c r="M4518" i="1"/>
  <c r="L4518" i="1"/>
  <c r="K4518" i="1"/>
  <c r="F4518" i="1"/>
  <c r="E4518" i="1"/>
  <c r="R4517" i="1"/>
  <c r="O4517" i="1"/>
  <c r="M4517" i="1"/>
  <c r="L4517" i="1"/>
  <c r="K4517" i="1"/>
  <c r="F4517" i="1"/>
  <c r="E4517" i="1"/>
  <c r="R4516" i="1"/>
  <c r="O4516" i="1"/>
  <c r="M4516" i="1"/>
  <c r="L4516" i="1"/>
  <c r="K4516" i="1"/>
  <c r="F4516" i="1"/>
  <c r="E4516" i="1"/>
  <c r="R4515" i="1"/>
  <c r="O4515" i="1"/>
  <c r="M4515" i="1"/>
  <c r="L4515" i="1"/>
  <c r="K4515" i="1"/>
  <c r="F4515" i="1"/>
  <c r="E4515" i="1"/>
  <c r="R4514" i="1"/>
  <c r="O4514" i="1"/>
  <c r="M4514" i="1"/>
  <c r="L4514" i="1"/>
  <c r="K4514" i="1"/>
  <c r="F4514" i="1"/>
  <c r="E4514" i="1"/>
  <c r="R4513" i="1"/>
  <c r="O4513" i="1"/>
  <c r="M4513" i="1"/>
  <c r="L4513" i="1"/>
  <c r="K4513" i="1"/>
  <c r="F4513" i="1"/>
  <c r="E4513" i="1"/>
  <c r="R4512" i="1"/>
  <c r="O4512" i="1"/>
  <c r="M4512" i="1"/>
  <c r="L4512" i="1"/>
  <c r="K4512" i="1"/>
  <c r="F4512" i="1"/>
  <c r="E4512" i="1"/>
  <c r="R4511" i="1"/>
  <c r="O4511" i="1"/>
  <c r="M4511" i="1"/>
  <c r="L4511" i="1"/>
  <c r="K4511" i="1"/>
  <c r="F4511" i="1"/>
  <c r="E4511" i="1"/>
  <c r="R4510" i="1"/>
  <c r="O4510" i="1"/>
  <c r="M4510" i="1"/>
  <c r="L4510" i="1"/>
  <c r="K4510" i="1"/>
  <c r="F4510" i="1"/>
  <c r="E4510" i="1"/>
  <c r="R4509" i="1"/>
  <c r="O4509" i="1"/>
  <c r="M4509" i="1"/>
  <c r="L4509" i="1"/>
  <c r="K4509" i="1"/>
  <c r="F4509" i="1"/>
  <c r="E4509" i="1"/>
  <c r="R4508" i="1"/>
  <c r="O4508" i="1"/>
  <c r="M4508" i="1"/>
  <c r="L4508" i="1"/>
  <c r="K4508" i="1"/>
  <c r="F4508" i="1"/>
  <c r="E4508" i="1"/>
  <c r="R4507" i="1"/>
  <c r="O4507" i="1"/>
  <c r="M4507" i="1"/>
  <c r="L4507" i="1"/>
  <c r="K4507" i="1"/>
  <c r="F4507" i="1"/>
  <c r="E4507" i="1"/>
  <c r="R4506" i="1"/>
  <c r="O4506" i="1"/>
  <c r="M4506" i="1"/>
  <c r="L4506" i="1"/>
  <c r="K4506" i="1"/>
  <c r="F4506" i="1"/>
  <c r="E4506" i="1"/>
  <c r="R4505" i="1"/>
  <c r="O4505" i="1"/>
  <c r="M4505" i="1"/>
  <c r="L4505" i="1"/>
  <c r="K4505" i="1"/>
  <c r="F4505" i="1"/>
  <c r="E4505" i="1"/>
  <c r="R4504" i="1"/>
  <c r="O4504" i="1"/>
  <c r="M4504" i="1"/>
  <c r="L4504" i="1"/>
  <c r="K4504" i="1"/>
  <c r="F4504" i="1"/>
  <c r="E4504" i="1"/>
  <c r="R4503" i="1"/>
  <c r="O4503" i="1"/>
  <c r="M4503" i="1"/>
  <c r="L4503" i="1"/>
  <c r="K4503" i="1"/>
  <c r="F4503" i="1"/>
  <c r="E4503" i="1"/>
  <c r="R4502" i="1"/>
  <c r="O4502" i="1"/>
  <c r="M4502" i="1"/>
  <c r="L4502" i="1"/>
  <c r="K4502" i="1"/>
  <c r="F4502" i="1"/>
  <c r="E4502" i="1"/>
  <c r="R4501" i="1"/>
  <c r="O4501" i="1"/>
  <c r="M4501" i="1"/>
  <c r="L4501" i="1"/>
  <c r="K4501" i="1"/>
  <c r="F4501" i="1"/>
  <c r="E4501" i="1"/>
  <c r="R4500" i="1"/>
  <c r="O4500" i="1"/>
  <c r="M4500" i="1"/>
  <c r="L4500" i="1"/>
  <c r="K4500" i="1"/>
  <c r="F4500" i="1"/>
  <c r="E4500" i="1"/>
  <c r="R4499" i="1"/>
  <c r="O4499" i="1"/>
  <c r="M4499" i="1"/>
  <c r="L4499" i="1"/>
  <c r="K4499" i="1"/>
  <c r="F4499" i="1"/>
  <c r="E4499" i="1"/>
  <c r="R4498" i="1"/>
  <c r="O4498" i="1"/>
  <c r="M4498" i="1"/>
  <c r="L4498" i="1"/>
  <c r="K4498" i="1"/>
  <c r="F4498" i="1"/>
  <c r="E4498" i="1"/>
  <c r="R4497" i="1"/>
  <c r="O4497" i="1"/>
  <c r="M4497" i="1"/>
  <c r="L4497" i="1"/>
  <c r="K4497" i="1"/>
  <c r="F4497" i="1"/>
  <c r="E4497" i="1"/>
  <c r="R4496" i="1"/>
  <c r="O4496" i="1"/>
  <c r="M4496" i="1"/>
  <c r="L4496" i="1"/>
  <c r="K4496" i="1"/>
  <c r="F4496" i="1"/>
  <c r="E4496" i="1"/>
  <c r="R4495" i="1"/>
  <c r="O4495" i="1"/>
  <c r="M4495" i="1"/>
  <c r="L4495" i="1"/>
  <c r="K4495" i="1"/>
  <c r="F4495" i="1"/>
  <c r="E4495" i="1"/>
  <c r="R4494" i="1"/>
  <c r="O4494" i="1"/>
  <c r="M4494" i="1"/>
  <c r="L4494" i="1"/>
  <c r="K4494" i="1"/>
  <c r="F4494" i="1"/>
  <c r="E4494" i="1"/>
  <c r="R4493" i="1"/>
  <c r="O4493" i="1"/>
  <c r="M4493" i="1"/>
  <c r="L4493" i="1"/>
  <c r="K4493" i="1"/>
  <c r="F4493" i="1"/>
  <c r="E4493" i="1"/>
  <c r="R4492" i="1"/>
  <c r="O4492" i="1"/>
  <c r="M4492" i="1"/>
  <c r="L4492" i="1"/>
  <c r="K4492" i="1"/>
  <c r="F4492" i="1"/>
  <c r="E4492" i="1"/>
  <c r="R4491" i="1"/>
  <c r="O4491" i="1"/>
  <c r="M4491" i="1"/>
  <c r="L4491" i="1"/>
  <c r="K4491" i="1"/>
  <c r="F4491" i="1"/>
  <c r="E4491" i="1"/>
  <c r="R4490" i="1"/>
  <c r="O4490" i="1"/>
  <c r="M4490" i="1"/>
  <c r="L4490" i="1"/>
  <c r="K4490" i="1"/>
  <c r="F4490" i="1"/>
  <c r="E4490" i="1"/>
  <c r="R4489" i="1"/>
  <c r="O4489" i="1"/>
  <c r="M4489" i="1"/>
  <c r="L4489" i="1"/>
  <c r="K4489" i="1"/>
  <c r="F4489" i="1"/>
  <c r="E4489" i="1"/>
  <c r="R4488" i="1"/>
  <c r="O4488" i="1"/>
  <c r="M4488" i="1"/>
  <c r="L4488" i="1"/>
  <c r="K4488" i="1"/>
  <c r="F4488" i="1"/>
  <c r="E4488" i="1"/>
  <c r="R4487" i="1"/>
  <c r="O4487" i="1"/>
  <c r="M4487" i="1"/>
  <c r="L4487" i="1"/>
  <c r="K4487" i="1"/>
  <c r="F4487" i="1"/>
  <c r="E4487" i="1"/>
  <c r="R4486" i="1"/>
  <c r="O4486" i="1"/>
  <c r="M4486" i="1"/>
  <c r="L4486" i="1"/>
  <c r="K4486" i="1"/>
  <c r="F4486" i="1"/>
  <c r="E4486" i="1"/>
  <c r="R4485" i="1"/>
  <c r="O4485" i="1"/>
  <c r="M4485" i="1"/>
  <c r="L4485" i="1"/>
  <c r="K4485" i="1"/>
  <c r="F4485" i="1"/>
  <c r="E4485" i="1"/>
  <c r="R4484" i="1"/>
  <c r="O4484" i="1"/>
  <c r="M4484" i="1"/>
  <c r="L4484" i="1"/>
  <c r="K4484" i="1"/>
  <c r="F4484" i="1"/>
  <c r="E4484" i="1"/>
  <c r="R4483" i="1"/>
  <c r="O4483" i="1"/>
  <c r="M4483" i="1"/>
  <c r="L4483" i="1"/>
  <c r="K4483" i="1"/>
  <c r="F4483" i="1"/>
  <c r="E4483" i="1"/>
  <c r="R4482" i="1"/>
  <c r="O4482" i="1"/>
  <c r="M4482" i="1"/>
  <c r="L4482" i="1"/>
  <c r="K4482" i="1"/>
  <c r="F4482" i="1"/>
  <c r="E4482" i="1"/>
  <c r="R4481" i="1"/>
  <c r="O4481" i="1"/>
  <c r="M4481" i="1"/>
  <c r="L4481" i="1"/>
  <c r="K4481" i="1"/>
  <c r="F4481" i="1"/>
  <c r="E4481" i="1"/>
  <c r="R4480" i="1"/>
  <c r="O4480" i="1"/>
  <c r="M4480" i="1"/>
  <c r="L4480" i="1"/>
  <c r="K4480" i="1"/>
  <c r="F4480" i="1"/>
  <c r="E4480" i="1"/>
  <c r="R4479" i="1"/>
  <c r="O4479" i="1"/>
  <c r="M4479" i="1"/>
  <c r="L4479" i="1"/>
  <c r="K4479" i="1"/>
  <c r="F4479" i="1"/>
  <c r="E4479" i="1"/>
  <c r="R4478" i="1"/>
  <c r="O4478" i="1"/>
  <c r="M4478" i="1"/>
  <c r="L4478" i="1"/>
  <c r="K4478" i="1"/>
  <c r="F4478" i="1"/>
  <c r="E4478" i="1"/>
  <c r="R4477" i="1"/>
  <c r="O4477" i="1"/>
  <c r="M4477" i="1"/>
  <c r="L4477" i="1"/>
  <c r="K4477" i="1"/>
  <c r="F4477" i="1"/>
  <c r="E4477" i="1"/>
  <c r="R4476" i="1"/>
  <c r="O4476" i="1"/>
  <c r="M4476" i="1"/>
  <c r="L4476" i="1"/>
  <c r="K4476" i="1"/>
  <c r="F4476" i="1"/>
  <c r="E4476" i="1"/>
  <c r="R4475" i="1"/>
  <c r="O4475" i="1"/>
  <c r="M4475" i="1"/>
  <c r="L4475" i="1"/>
  <c r="K4475" i="1"/>
  <c r="F4475" i="1"/>
  <c r="E4475" i="1"/>
  <c r="R4474" i="1"/>
  <c r="O4474" i="1"/>
  <c r="M4474" i="1"/>
  <c r="L4474" i="1"/>
  <c r="K4474" i="1"/>
  <c r="F4474" i="1"/>
  <c r="E4474" i="1"/>
  <c r="R4473" i="1"/>
  <c r="O4473" i="1"/>
  <c r="M4473" i="1"/>
  <c r="L4473" i="1"/>
  <c r="K4473" i="1"/>
  <c r="F4473" i="1"/>
  <c r="E4473" i="1"/>
  <c r="R4472" i="1"/>
  <c r="O4472" i="1"/>
  <c r="M4472" i="1"/>
  <c r="L4472" i="1"/>
  <c r="K4472" i="1"/>
  <c r="F4472" i="1"/>
  <c r="E4472" i="1"/>
  <c r="R4471" i="1"/>
  <c r="O4471" i="1"/>
  <c r="M4471" i="1"/>
  <c r="L4471" i="1"/>
  <c r="K4471" i="1"/>
  <c r="F4471" i="1"/>
  <c r="E4471" i="1"/>
  <c r="R4470" i="1"/>
  <c r="O4470" i="1"/>
  <c r="M4470" i="1"/>
  <c r="L4470" i="1"/>
  <c r="K4470" i="1"/>
  <c r="F4470" i="1"/>
  <c r="E4470" i="1"/>
  <c r="R4469" i="1"/>
  <c r="O4469" i="1"/>
  <c r="M4469" i="1"/>
  <c r="L4469" i="1"/>
  <c r="K4469" i="1"/>
  <c r="F4469" i="1"/>
  <c r="E4469" i="1"/>
  <c r="R4468" i="1"/>
  <c r="O4468" i="1"/>
  <c r="M4468" i="1"/>
  <c r="L4468" i="1"/>
  <c r="K4468" i="1"/>
  <c r="F4468" i="1"/>
  <c r="E4468" i="1"/>
  <c r="R4467" i="1"/>
  <c r="O4467" i="1"/>
  <c r="M4467" i="1"/>
  <c r="L4467" i="1"/>
  <c r="K4467" i="1"/>
  <c r="F4467" i="1"/>
  <c r="E4467" i="1"/>
  <c r="R4466" i="1"/>
  <c r="O4466" i="1"/>
  <c r="M4466" i="1"/>
  <c r="L4466" i="1"/>
  <c r="K4466" i="1"/>
  <c r="F4466" i="1"/>
  <c r="E4466" i="1"/>
  <c r="R4465" i="1"/>
  <c r="O4465" i="1"/>
  <c r="M4465" i="1"/>
  <c r="L4465" i="1"/>
  <c r="K4465" i="1"/>
  <c r="F4465" i="1"/>
  <c r="E4465" i="1"/>
  <c r="R4464" i="1"/>
  <c r="O4464" i="1"/>
  <c r="M4464" i="1"/>
  <c r="L4464" i="1"/>
  <c r="K4464" i="1"/>
  <c r="F4464" i="1"/>
  <c r="E4464" i="1"/>
  <c r="R4463" i="1"/>
  <c r="O4463" i="1"/>
  <c r="M4463" i="1"/>
  <c r="L4463" i="1"/>
  <c r="K4463" i="1"/>
  <c r="F4463" i="1"/>
  <c r="E4463" i="1"/>
  <c r="R4462" i="1"/>
  <c r="O4462" i="1"/>
  <c r="M4462" i="1"/>
  <c r="L4462" i="1"/>
  <c r="K4462" i="1"/>
  <c r="F4462" i="1"/>
  <c r="E4462" i="1"/>
  <c r="R4461" i="1"/>
  <c r="O4461" i="1"/>
  <c r="M4461" i="1"/>
  <c r="L4461" i="1"/>
  <c r="K4461" i="1"/>
  <c r="F4461" i="1"/>
  <c r="E4461" i="1"/>
  <c r="R4460" i="1"/>
  <c r="O4460" i="1"/>
  <c r="M4460" i="1"/>
  <c r="L4460" i="1"/>
  <c r="K4460" i="1"/>
  <c r="F4460" i="1"/>
  <c r="E4460" i="1"/>
  <c r="R4459" i="1"/>
  <c r="O4459" i="1"/>
  <c r="M4459" i="1"/>
  <c r="L4459" i="1"/>
  <c r="K4459" i="1"/>
  <c r="F4459" i="1"/>
  <c r="E4459" i="1"/>
  <c r="R4458" i="1"/>
  <c r="O4458" i="1"/>
  <c r="M4458" i="1"/>
  <c r="L4458" i="1"/>
  <c r="K4458" i="1"/>
  <c r="F4458" i="1"/>
  <c r="E4458" i="1"/>
  <c r="R4457" i="1"/>
  <c r="O4457" i="1"/>
  <c r="M4457" i="1"/>
  <c r="L4457" i="1"/>
  <c r="K4457" i="1"/>
  <c r="F4457" i="1"/>
  <c r="E4457" i="1"/>
  <c r="R4456" i="1"/>
  <c r="O4456" i="1"/>
  <c r="M4456" i="1"/>
  <c r="L4456" i="1"/>
  <c r="K4456" i="1"/>
  <c r="F4456" i="1"/>
  <c r="E4456" i="1"/>
  <c r="R4455" i="1"/>
  <c r="O4455" i="1"/>
  <c r="M4455" i="1"/>
  <c r="L4455" i="1"/>
  <c r="K4455" i="1"/>
  <c r="F4455" i="1"/>
  <c r="E4455" i="1"/>
  <c r="R4454" i="1"/>
  <c r="O4454" i="1"/>
  <c r="M4454" i="1"/>
  <c r="L4454" i="1"/>
  <c r="K4454" i="1"/>
  <c r="F4454" i="1"/>
  <c r="E4454" i="1"/>
  <c r="R4453" i="1"/>
  <c r="O4453" i="1"/>
  <c r="M4453" i="1"/>
  <c r="L4453" i="1"/>
  <c r="K4453" i="1"/>
  <c r="F4453" i="1"/>
  <c r="E4453" i="1"/>
  <c r="R4452" i="1"/>
  <c r="O4452" i="1"/>
  <c r="M4452" i="1"/>
  <c r="L4452" i="1"/>
  <c r="K4452" i="1"/>
  <c r="F4452" i="1"/>
  <c r="E4452" i="1"/>
  <c r="R4451" i="1"/>
  <c r="O4451" i="1"/>
  <c r="M4451" i="1"/>
  <c r="L4451" i="1"/>
  <c r="K4451" i="1"/>
  <c r="F4451" i="1"/>
  <c r="E4451" i="1"/>
  <c r="R4450" i="1"/>
  <c r="O4450" i="1"/>
  <c r="M4450" i="1"/>
  <c r="L4450" i="1"/>
  <c r="K4450" i="1"/>
  <c r="F4450" i="1"/>
  <c r="E4450" i="1"/>
  <c r="R4449" i="1"/>
  <c r="O4449" i="1"/>
  <c r="M4449" i="1"/>
  <c r="L4449" i="1"/>
  <c r="K4449" i="1"/>
  <c r="F4449" i="1"/>
  <c r="E4449" i="1"/>
  <c r="R4448" i="1"/>
  <c r="O4448" i="1"/>
  <c r="M4448" i="1"/>
  <c r="L4448" i="1"/>
  <c r="K4448" i="1"/>
  <c r="F4448" i="1"/>
  <c r="E4448" i="1"/>
  <c r="R4447" i="1"/>
  <c r="O4447" i="1"/>
  <c r="M4447" i="1"/>
  <c r="L4447" i="1"/>
  <c r="K4447" i="1"/>
  <c r="F4447" i="1"/>
  <c r="E4447" i="1"/>
  <c r="R4446" i="1"/>
  <c r="O4446" i="1"/>
  <c r="M4446" i="1"/>
  <c r="L4446" i="1"/>
  <c r="K4446" i="1"/>
  <c r="F4446" i="1"/>
  <c r="E4446" i="1"/>
  <c r="R4445" i="1"/>
  <c r="O4445" i="1"/>
  <c r="M4445" i="1"/>
  <c r="L4445" i="1"/>
  <c r="K4445" i="1"/>
  <c r="F4445" i="1"/>
  <c r="E4445" i="1"/>
  <c r="R4444" i="1"/>
  <c r="O4444" i="1"/>
  <c r="M4444" i="1"/>
  <c r="L4444" i="1"/>
  <c r="K4444" i="1"/>
  <c r="F4444" i="1"/>
  <c r="E4444" i="1"/>
  <c r="R4443" i="1"/>
  <c r="O4443" i="1"/>
  <c r="M4443" i="1"/>
  <c r="L4443" i="1"/>
  <c r="K4443" i="1"/>
  <c r="F4443" i="1"/>
  <c r="E4443" i="1"/>
  <c r="R4442" i="1"/>
  <c r="O4442" i="1"/>
  <c r="M4442" i="1"/>
  <c r="L4442" i="1"/>
  <c r="K4442" i="1"/>
  <c r="F4442" i="1"/>
  <c r="E4442" i="1"/>
  <c r="R4441" i="1"/>
  <c r="O4441" i="1"/>
  <c r="M4441" i="1"/>
  <c r="L4441" i="1"/>
  <c r="K4441" i="1"/>
  <c r="F4441" i="1"/>
  <c r="E4441" i="1"/>
  <c r="R4440" i="1"/>
  <c r="O4440" i="1"/>
  <c r="M4440" i="1"/>
  <c r="L4440" i="1"/>
  <c r="K4440" i="1"/>
  <c r="F4440" i="1"/>
  <c r="E4440" i="1"/>
  <c r="R4439" i="1"/>
  <c r="O4439" i="1"/>
  <c r="M4439" i="1"/>
  <c r="L4439" i="1"/>
  <c r="K4439" i="1"/>
  <c r="F4439" i="1"/>
  <c r="E4439" i="1"/>
  <c r="R4438" i="1"/>
  <c r="O4438" i="1"/>
  <c r="M4438" i="1"/>
  <c r="L4438" i="1"/>
  <c r="K4438" i="1"/>
  <c r="F4438" i="1"/>
  <c r="E4438" i="1"/>
  <c r="R4437" i="1"/>
  <c r="O4437" i="1"/>
  <c r="M4437" i="1"/>
  <c r="L4437" i="1"/>
  <c r="K4437" i="1"/>
  <c r="F4437" i="1"/>
  <c r="E4437" i="1"/>
  <c r="R4436" i="1"/>
  <c r="O4436" i="1"/>
  <c r="M4436" i="1"/>
  <c r="L4436" i="1"/>
  <c r="K4436" i="1"/>
  <c r="F4436" i="1"/>
  <c r="E4436" i="1"/>
  <c r="R4435" i="1"/>
  <c r="O4435" i="1"/>
  <c r="M4435" i="1"/>
  <c r="L4435" i="1"/>
  <c r="K4435" i="1"/>
  <c r="F4435" i="1"/>
  <c r="E4435" i="1"/>
  <c r="R4434" i="1"/>
  <c r="O4434" i="1"/>
  <c r="M4434" i="1"/>
  <c r="L4434" i="1"/>
  <c r="K4434" i="1"/>
  <c r="F4434" i="1"/>
  <c r="E4434" i="1"/>
  <c r="R4433" i="1"/>
  <c r="O4433" i="1"/>
  <c r="M4433" i="1"/>
  <c r="L4433" i="1"/>
  <c r="K4433" i="1"/>
  <c r="F4433" i="1"/>
  <c r="E4433" i="1"/>
  <c r="R4432" i="1"/>
  <c r="O4432" i="1"/>
  <c r="M4432" i="1"/>
  <c r="L4432" i="1"/>
  <c r="K4432" i="1"/>
  <c r="F4432" i="1"/>
  <c r="E4432" i="1"/>
  <c r="R4431" i="1"/>
  <c r="O4431" i="1"/>
  <c r="M4431" i="1"/>
  <c r="L4431" i="1"/>
  <c r="K4431" i="1"/>
  <c r="F4431" i="1"/>
  <c r="E4431" i="1"/>
  <c r="R4430" i="1"/>
  <c r="O4430" i="1"/>
  <c r="M4430" i="1"/>
  <c r="L4430" i="1"/>
  <c r="K4430" i="1"/>
  <c r="F4430" i="1"/>
  <c r="E4430" i="1"/>
  <c r="R4429" i="1"/>
  <c r="O4429" i="1"/>
  <c r="M4429" i="1"/>
  <c r="L4429" i="1"/>
  <c r="K4429" i="1"/>
  <c r="F4429" i="1"/>
  <c r="E4429" i="1"/>
  <c r="R4428" i="1"/>
  <c r="O4428" i="1"/>
  <c r="M4428" i="1"/>
  <c r="L4428" i="1"/>
  <c r="K4428" i="1"/>
  <c r="F4428" i="1"/>
  <c r="E4428" i="1"/>
  <c r="R4427" i="1"/>
  <c r="O4427" i="1"/>
  <c r="M4427" i="1"/>
  <c r="L4427" i="1"/>
  <c r="K4427" i="1"/>
  <c r="F4427" i="1"/>
  <c r="E4427" i="1"/>
  <c r="R4426" i="1"/>
  <c r="O4426" i="1"/>
  <c r="M4426" i="1"/>
  <c r="L4426" i="1"/>
  <c r="K4426" i="1"/>
  <c r="F4426" i="1"/>
  <c r="E4426" i="1"/>
  <c r="R4425" i="1"/>
  <c r="O4425" i="1"/>
  <c r="M4425" i="1"/>
  <c r="L4425" i="1"/>
  <c r="K4425" i="1"/>
  <c r="F4425" i="1"/>
  <c r="E4425" i="1"/>
  <c r="R4424" i="1"/>
  <c r="O4424" i="1"/>
  <c r="M4424" i="1"/>
  <c r="L4424" i="1"/>
  <c r="K4424" i="1"/>
  <c r="F4424" i="1"/>
  <c r="E4424" i="1"/>
  <c r="R4423" i="1"/>
  <c r="O4423" i="1"/>
  <c r="M4423" i="1"/>
  <c r="L4423" i="1"/>
  <c r="K4423" i="1"/>
  <c r="F4423" i="1"/>
  <c r="E4423" i="1"/>
  <c r="R4422" i="1"/>
  <c r="O4422" i="1"/>
  <c r="M4422" i="1"/>
  <c r="L4422" i="1"/>
  <c r="K4422" i="1"/>
  <c r="F4422" i="1"/>
  <c r="E4422" i="1"/>
  <c r="R4421" i="1"/>
  <c r="O4421" i="1"/>
  <c r="M4421" i="1"/>
  <c r="L4421" i="1"/>
  <c r="K4421" i="1"/>
  <c r="F4421" i="1"/>
  <c r="E4421" i="1"/>
  <c r="R4420" i="1"/>
  <c r="O4420" i="1"/>
  <c r="M4420" i="1"/>
  <c r="L4420" i="1"/>
  <c r="K4420" i="1"/>
  <c r="F4420" i="1"/>
  <c r="E4420" i="1"/>
  <c r="R4419" i="1"/>
  <c r="O4419" i="1"/>
  <c r="M4419" i="1"/>
  <c r="L4419" i="1"/>
  <c r="K4419" i="1"/>
  <c r="F4419" i="1"/>
  <c r="E4419" i="1"/>
  <c r="R4418" i="1"/>
  <c r="O4418" i="1"/>
  <c r="M4418" i="1"/>
  <c r="L4418" i="1"/>
  <c r="K4418" i="1"/>
  <c r="F4418" i="1"/>
  <c r="E4418" i="1"/>
  <c r="R4417" i="1"/>
  <c r="O4417" i="1"/>
  <c r="M4417" i="1"/>
  <c r="L4417" i="1"/>
  <c r="K4417" i="1"/>
  <c r="F4417" i="1"/>
  <c r="E4417" i="1"/>
  <c r="R4416" i="1"/>
  <c r="O4416" i="1"/>
  <c r="M4416" i="1"/>
  <c r="L4416" i="1"/>
  <c r="K4416" i="1"/>
  <c r="F4416" i="1"/>
  <c r="E4416" i="1"/>
  <c r="R4415" i="1"/>
  <c r="O4415" i="1"/>
  <c r="M4415" i="1"/>
  <c r="L4415" i="1"/>
  <c r="K4415" i="1"/>
  <c r="F4415" i="1"/>
  <c r="E4415" i="1"/>
  <c r="R4414" i="1"/>
  <c r="O4414" i="1"/>
  <c r="M4414" i="1"/>
  <c r="L4414" i="1"/>
  <c r="K4414" i="1"/>
  <c r="F4414" i="1"/>
  <c r="E4414" i="1"/>
  <c r="R4413" i="1"/>
  <c r="O4413" i="1"/>
  <c r="M4413" i="1"/>
  <c r="L4413" i="1"/>
  <c r="K4413" i="1"/>
  <c r="F4413" i="1"/>
  <c r="E4413" i="1"/>
  <c r="R4412" i="1"/>
  <c r="O4412" i="1"/>
  <c r="M4412" i="1"/>
  <c r="L4412" i="1"/>
  <c r="K4412" i="1"/>
  <c r="F4412" i="1"/>
  <c r="E4412" i="1"/>
  <c r="R4411" i="1"/>
  <c r="O4411" i="1"/>
  <c r="M4411" i="1"/>
  <c r="L4411" i="1"/>
  <c r="K4411" i="1"/>
  <c r="F4411" i="1"/>
  <c r="E4411" i="1"/>
  <c r="R4410" i="1"/>
  <c r="O4410" i="1"/>
  <c r="M4410" i="1"/>
  <c r="L4410" i="1"/>
  <c r="K4410" i="1"/>
  <c r="F4410" i="1"/>
  <c r="E4410" i="1"/>
  <c r="R4409" i="1"/>
  <c r="O4409" i="1"/>
  <c r="M4409" i="1"/>
  <c r="L4409" i="1"/>
  <c r="K4409" i="1"/>
  <c r="F4409" i="1"/>
  <c r="E4409" i="1"/>
  <c r="R4408" i="1"/>
  <c r="O4408" i="1"/>
  <c r="M4408" i="1"/>
  <c r="L4408" i="1"/>
  <c r="K4408" i="1"/>
  <c r="F4408" i="1"/>
  <c r="E4408" i="1"/>
  <c r="R4407" i="1"/>
  <c r="O4407" i="1"/>
  <c r="M4407" i="1"/>
  <c r="L4407" i="1"/>
  <c r="K4407" i="1"/>
  <c r="F4407" i="1"/>
  <c r="E4407" i="1"/>
  <c r="R4406" i="1"/>
  <c r="O4406" i="1"/>
  <c r="M4406" i="1"/>
  <c r="L4406" i="1"/>
  <c r="K4406" i="1"/>
  <c r="F4406" i="1"/>
  <c r="E4406" i="1"/>
  <c r="R4405" i="1"/>
  <c r="O4405" i="1"/>
  <c r="M4405" i="1"/>
  <c r="L4405" i="1"/>
  <c r="K4405" i="1"/>
  <c r="F4405" i="1"/>
  <c r="E4405" i="1"/>
  <c r="R4404" i="1"/>
  <c r="O4404" i="1"/>
  <c r="M4404" i="1"/>
  <c r="L4404" i="1"/>
  <c r="K4404" i="1"/>
  <c r="F4404" i="1"/>
  <c r="E4404" i="1"/>
  <c r="R4403" i="1"/>
  <c r="O4403" i="1"/>
  <c r="M4403" i="1"/>
  <c r="L4403" i="1"/>
  <c r="K4403" i="1"/>
  <c r="F4403" i="1"/>
  <c r="E4403" i="1"/>
  <c r="R4402" i="1"/>
  <c r="O4402" i="1"/>
  <c r="M4402" i="1"/>
  <c r="L4402" i="1"/>
  <c r="K4402" i="1"/>
  <c r="F4402" i="1"/>
  <c r="E4402" i="1"/>
  <c r="R4401" i="1"/>
  <c r="O4401" i="1"/>
  <c r="M4401" i="1"/>
  <c r="L4401" i="1"/>
  <c r="K4401" i="1"/>
  <c r="F4401" i="1"/>
  <c r="E4401" i="1"/>
  <c r="R4400" i="1"/>
  <c r="O4400" i="1"/>
  <c r="M4400" i="1"/>
  <c r="L4400" i="1"/>
  <c r="K4400" i="1"/>
  <c r="F4400" i="1"/>
  <c r="E4400" i="1"/>
  <c r="R4399" i="1"/>
  <c r="O4399" i="1"/>
  <c r="M4399" i="1"/>
  <c r="L4399" i="1"/>
  <c r="K4399" i="1"/>
  <c r="F4399" i="1"/>
  <c r="E4399" i="1"/>
  <c r="R4398" i="1"/>
  <c r="O4398" i="1"/>
  <c r="M4398" i="1"/>
  <c r="L4398" i="1"/>
  <c r="K4398" i="1"/>
  <c r="F4398" i="1"/>
  <c r="E4398" i="1"/>
  <c r="R4397" i="1"/>
  <c r="O4397" i="1"/>
  <c r="M4397" i="1"/>
  <c r="L4397" i="1"/>
  <c r="K4397" i="1"/>
  <c r="F4397" i="1"/>
  <c r="E4397" i="1"/>
  <c r="R4396" i="1"/>
  <c r="O4396" i="1"/>
  <c r="M4396" i="1"/>
  <c r="L4396" i="1"/>
  <c r="K4396" i="1"/>
  <c r="F4396" i="1"/>
  <c r="E4396" i="1"/>
  <c r="R4395" i="1"/>
  <c r="O4395" i="1"/>
  <c r="M4395" i="1"/>
  <c r="L4395" i="1"/>
  <c r="K4395" i="1"/>
  <c r="F4395" i="1"/>
  <c r="E4395" i="1"/>
  <c r="R4394" i="1"/>
  <c r="O4394" i="1"/>
  <c r="M4394" i="1"/>
  <c r="L4394" i="1"/>
  <c r="K4394" i="1"/>
  <c r="F4394" i="1"/>
  <c r="E4394" i="1"/>
  <c r="R4393" i="1"/>
  <c r="O4393" i="1"/>
  <c r="M4393" i="1"/>
  <c r="L4393" i="1"/>
  <c r="K4393" i="1"/>
  <c r="F4393" i="1"/>
  <c r="E4393" i="1"/>
  <c r="R4392" i="1"/>
  <c r="O4392" i="1"/>
  <c r="M4392" i="1"/>
  <c r="L4392" i="1"/>
  <c r="K4392" i="1"/>
  <c r="F4392" i="1"/>
  <c r="E4392" i="1"/>
  <c r="R4391" i="1"/>
  <c r="O4391" i="1"/>
  <c r="M4391" i="1"/>
  <c r="L4391" i="1"/>
  <c r="K4391" i="1"/>
  <c r="F4391" i="1"/>
  <c r="E4391" i="1"/>
  <c r="R4390" i="1"/>
  <c r="O4390" i="1"/>
  <c r="M4390" i="1"/>
  <c r="L4390" i="1"/>
  <c r="K4390" i="1"/>
  <c r="F4390" i="1"/>
  <c r="E4390" i="1"/>
  <c r="R4389" i="1"/>
  <c r="O4389" i="1"/>
  <c r="M4389" i="1"/>
  <c r="L4389" i="1"/>
  <c r="K4389" i="1"/>
  <c r="F4389" i="1"/>
  <c r="E4389" i="1"/>
  <c r="R4388" i="1"/>
  <c r="O4388" i="1"/>
  <c r="M4388" i="1"/>
  <c r="L4388" i="1"/>
  <c r="K4388" i="1"/>
  <c r="F4388" i="1"/>
  <c r="E4388" i="1"/>
  <c r="R4387" i="1"/>
  <c r="O4387" i="1"/>
  <c r="M4387" i="1"/>
  <c r="L4387" i="1"/>
  <c r="K4387" i="1"/>
  <c r="F4387" i="1"/>
  <c r="E4387" i="1"/>
  <c r="R4386" i="1"/>
  <c r="O4386" i="1"/>
  <c r="M4386" i="1"/>
  <c r="L4386" i="1"/>
  <c r="K4386" i="1"/>
  <c r="F4386" i="1"/>
  <c r="E4386" i="1"/>
  <c r="R4385" i="1"/>
  <c r="O4385" i="1"/>
  <c r="M4385" i="1"/>
  <c r="L4385" i="1"/>
  <c r="K4385" i="1"/>
  <c r="F4385" i="1"/>
  <c r="E4385" i="1"/>
  <c r="R4384" i="1"/>
  <c r="O4384" i="1"/>
  <c r="M4384" i="1"/>
  <c r="L4384" i="1"/>
  <c r="K4384" i="1"/>
  <c r="F4384" i="1"/>
  <c r="E4384" i="1"/>
  <c r="R4383" i="1"/>
  <c r="O4383" i="1"/>
  <c r="M4383" i="1"/>
  <c r="L4383" i="1"/>
  <c r="K4383" i="1"/>
  <c r="F4383" i="1"/>
  <c r="E4383" i="1"/>
  <c r="R4382" i="1"/>
  <c r="O4382" i="1"/>
  <c r="M4382" i="1"/>
  <c r="L4382" i="1"/>
  <c r="K4382" i="1"/>
  <c r="F4382" i="1"/>
  <c r="E4382" i="1"/>
  <c r="R4381" i="1"/>
  <c r="O4381" i="1"/>
  <c r="M4381" i="1"/>
  <c r="L4381" i="1"/>
  <c r="K4381" i="1"/>
  <c r="F4381" i="1"/>
  <c r="E4381" i="1"/>
  <c r="R4380" i="1"/>
  <c r="O4380" i="1"/>
  <c r="M4380" i="1"/>
  <c r="L4380" i="1"/>
  <c r="K4380" i="1"/>
  <c r="F4380" i="1"/>
  <c r="E4380" i="1"/>
  <c r="R4379" i="1"/>
  <c r="O4379" i="1"/>
  <c r="M4379" i="1"/>
  <c r="L4379" i="1"/>
  <c r="K4379" i="1"/>
  <c r="F4379" i="1"/>
  <c r="E4379" i="1"/>
  <c r="R4378" i="1"/>
  <c r="O4378" i="1"/>
  <c r="M4378" i="1"/>
  <c r="L4378" i="1"/>
  <c r="K4378" i="1"/>
  <c r="F4378" i="1"/>
  <c r="E4378" i="1"/>
  <c r="R4377" i="1"/>
  <c r="O4377" i="1"/>
  <c r="M4377" i="1"/>
  <c r="L4377" i="1"/>
  <c r="K4377" i="1"/>
  <c r="F4377" i="1"/>
  <c r="E4377" i="1"/>
  <c r="R4376" i="1"/>
  <c r="O4376" i="1"/>
  <c r="M4376" i="1"/>
  <c r="L4376" i="1"/>
  <c r="K4376" i="1"/>
  <c r="F4376" i="1"/>
  <c r="E4376" i="1"/>
  <c r="R4375" i="1"/>
  <c r="O4375" i="1"/>
  <c r="M4375" i="1"/>
  <c r="L4375" i="1"/>
  <c r="K4375" i="1"/>
  <c r="F4375" i="1"/>
  <c r="E4375" i="1"/>
  <c r="R4374" i="1"/>
  <c r="O4374" i="1"/>
  <c r="M4374" i="1"/>
  <c r="L4374" i="1"/>
  <c r="K4374" i="1"/>
  <c r="F4374" i="1"/>
  <c r="E4374" i="1"/>
  <c r="R4373" i="1"/>
  <c r="O4373" i="1"/>
  <c r="M4373" i="1"/>
  <c r="L4373" i="1"/>
  <c r="K4373" i="1"/>
  <c r="F4373" i="1"/>
  <c r="E4373" i="1"/>
  <c r="R4372" i="1"/>
  <c r="O4372" i="1"/>
  <c r="M4372" i="1"/>
  <c r="L4372" i="1"/>
  <c r="K4372" i="1"/>
  <c r="F4372" i="1"/>
  <c r="E4372" i="1"/>
  <c r="R4371" i="1"/>
  <c r="O4371" i="1"/>
  <c r="M4371" i="1"/>
  <c r="L4371" i="1"/>
  <c r="K4371" i="1"/>
  <c r="F4371" i="1"/>
  <c r="E4371" i="1"/>
  <c r="R4370" i="1"/>
  <c r="O4370" i="1"/>
  <c r="M4370" i="1"/>
  <c r="L4370" i="1"/>
  <c r="K4370" i="1"/>
  <c r="F4370" i="1"/>
  <c r="E4370" i="1"/>
  <c r="R4369" i="1"/>
  <c r="O4369" i="1"/>
  <c r="M4369" i="1"/>
  <c r="L4369" i="1"/>
  <c r="K4369" i="1"/>
  <c r="F4369" i="1"/>
  <c r="E4369" i="1"/>
  <c r="R4368" i="1"/>
  <c r="O4368" i="1"/>
  <c r="M4368" i="1"/>
  <c r="L4368" i="1"/>
  <c r="K4368" i="1"/>
  <c r="F4368" i="1"/>
  <c r="E4368" i="1"/>
  <c r="R4367" i="1"/>
  <c r="O4367" i="1"/>
  <c r="M4367" i="1"/>
  <c r="L4367" i="1"/>
  <c r="K4367" i="1"/>
  <c r="F4367" i="1"/>
  <c r="E4367" i="1"/>
  <c r="R4366" i="1"/>
  <c r="O4366" i="1"/>
  <c r="M4366" i="1"/>
  <c r="L4366" i="1"/>
  <c r="K4366" i="1"/>
  <c r="F4366" i="1"/>
  <c r="E4366" i="1"/>
  <c r="R4365" i="1"/>
  <c r="O4365" i="1"/>
  <c r="M4365" i="1"/>
  <c r="L4365" i="1"/>
  <c r="K4365" i="1"/>
  <c r="F4365" i="1"/>
  <c r="E4365" i="1"/>
  <c r="R4364" i="1"/>
  <c r="O4364" i="1"/>
  <c r="M4364" i="1"/>
  <c r="L4364" i="1"/>
  <c r="K4364" i="1"/>
  <c r="F4364" i="1"/>
  <c r="E4364" i="1"/>
  <c r="R4363" i="1"/>
  <c r="O4363" i="1"/>
  <c r="M4363" i="1"/>
  <c r="L4363" i="1"/>
  <c r="K4363" i="1"/>
  <c r="F4363" i="1"/>
  <c r="E4363" i="1"/>
  <c r="R4362" i="1"/>
  <c r="O4362" i="1"/>
  <c r="M4362" i="1"/>
  <c r="L4362" i="1"/>
  <c r="K4362" i="1"/>
  <c r="F4362" i="1"/>
  <c r="E4362" i="1"/>
  <c r="R4361" i="1"/>
  <c r="O4361" i="1"/>
  <c r="M4361" i="1"/>
  <c r="L4361" i="1"/>
  <c r="K4361" i="1"/>
  <c r="F4361" i="1"/>
  <c r="E4361" i="1"/>
  <c r="R4360" i="1"/>
  <c r="O4360" i="1"/>
  <c r="M4360" i="1"/>
  <c r="L4360" i="1"/>
  <c r="K4360" i="1"/>
  <c r="F4360" i="1"/>
  <c r="E4360" i="1"/>
  <c r="R4359" i="1"/>
  <c r="O4359" i="1"/>
  <c r="M4359" i="1"/>
  <c r="L4359" i="1"/>
  <c r="K4359" i="1"/>
  <c r="F4359" i="1"/>
  <c r="E4359" i="1"/>
  <c r="R4358" i="1"/>
  <c r="O4358" i="1"/>
  <c r="M4358" i="1"/>
  <c r="L4358" i="1"/>
  <c r="K4358" i="1"/>
  <c r="F4358" i="1"/>
  <c r="E4358" i="1"/>
  <c r="R4357" i="1"/>
  <c r="O4357" i="1"/>
  <c r="M4357" i="1"/>
  <c r="L4357" i="1"/>
  <c r="K4357" i="1"/>
  <c r="F4357" i="1"/>
  <c r="E4357" i="1"/>
  <c r="R4356" i="1"/>
  <c r="O4356" i="1"/>
  <c r="M4356" i="1"/>
  <c r="L4356" i="1"/>
  <c r="K4356" i="1"/>
  <c r="F4356" i="1"/>
  <c r="E4356" i="1"/>
  <c r="R4355" i="1"/>
  <c r="O4355" i="1"/>
  <c r="M4355" i="1"/>
  <c r="L4355" i="1"/>
  <c r="K4355" i="1"/>
  <c r="F4355" i="1"/>
  <c r="E4355" i="1"/>
  <c r="R4354" i="1"/>
  <c r="O4354" i="1"/>
  <c r="M4354" i="1"/>
  <c r="L4354" i="1"/>
  <c r="K4354" i="1"/>
  <c r="F4354" i="1"/>
  <c r="E4354" i="1"/>
  <c r="R4353" i="1"/>
  <c r="O4353" i="1"/>
  <c r="M4353" i="1"/>
  <c r="L4353" i="1"/>
  <c r="K4353" i="1"/>
  <c r="F4353" i="1"/>
  <c r="E4353" i="1"/>
  <c r="R4352" i="1"/>
  <c r="O4352" i="1"/>
  <c r="M4352" i="1"/>
  <c r="L4352" i="1"/>
  <c r="K4352" i="1"/>
  <c r="F4352" i="1"/>
  <c r="E4352" i="1"/>
  <c r="R4351" i="1"/>
  <c r="O4351" i="1"/>
  <c r="M4351" i="1"/>
  <c r="L4351" i="1"/>
  <c r="K4351" i="1"/>
  <c r="F4351" i="1"/>
  <c r="E4351" i="1"/>
  <c r="R4350" i="1"/>
  <c r="O4350" i="1"/>
  <c r="M4350" i="1"/>
  <c r="L4350" i="1"/>
  <c r="K4350" i="1"/>
  <c r="F4350" i="1"/>
  <c r="E4350" i="1"/>
  <c r="R4349" i="1"/>
  <c r="O4349" i="1"/>
  <c r="M4349" i="1"/>
  <c r="L4349" i="1"/>
  <c r="K4349" i="1"/>
  <c r="F4349" i="1"/>
  <c r="E4349" i="1"/>
  <c r="R4348" i="1"/>
  <c r="O4348" i="1"/>
  <c r="M4348" i="1"/>
  <c r="L4348" i="1"/>
  <c r="K4348" i="1"/>
  <c r="F4348" i="1"/>
  <c r="E4348" i="1"/>
  <c r="R4347" i="1"/>
  <c r="O4347" i="1"/>
  <c r="M4347" i="1"/>
  <c r="L4347" i="1"/>
  <c r="K4347" i="1"/>
  <c r="F4347" i="1"/>
  <c r="E4347" i="1"/>
  <c r="R4346" i="1"/>
  <c r="O4346" i="1"/>
  <c r="M4346" i="1"/>
  <c r="L4346" i="1"/>
  <c r="K4346" i="1"/>
  <c r="F4346" i="1"/>
  <c r="E4346" i="1"/>
  <c r="R4345" i="1"/>
  <c r="O4345" i="1"/>
  <c r="M4345" i="1"/>
  <c r="L4345" i="1"/>
  <c r="K4345" i="1"/>
  <c r="F4345" i="1"/>
  <c r="E4345" i="1"/>
  <c r="R4344" i="1"/>
  <c r="O4344" i="1"/>
  <c r="M4344" i="1"/>
  <c r="L4344" i="1"/>
  <c r="K4344" i="1"/>
  <c r="F4344" i="1"/>
  <c r="E4344" i="1"/>
  <c r="R4343" i="1"/>
  <c r="O4343" i="1"/>
  <c r="M4343" i="1"/>
  <c r="L4343" i="1"/>
  <c r="K4343" i="1"/>
  <c r="F4343" i="1"/>
  <c r="E4343" i="1"/>
  <c r="R4342" i="1"/>
  <c r="O4342" i="1"/>
  <c r="M4342" i="1"/>
  <c r="L4342" i="1"/>
  <c r="K4342" i="1"/>
  <c r="F4342" i="1"/>
  <c r="E4342" i="1"/>
  <c r="R4341" i="1"/>
  <c r="O4341" i="1"/>
  <c r="M4341" i="1"/>
  <c r="L4341" i="1"/>
  <c r="K4341" i="1"/>
  <c r="F4341" i="1"/>
  <c r="E4341" i="1"/>
  <c r="R4340" i="1"/>
  <c r="O4340" i="1"/>
  <c r="M4340" i="1"/>
  <c r="L4340" i="1"/>
  <c r="K4340" i="1"/>
  <c r="F4340" i="1"/>
  <c r="E4340" i="1"/>
  <c r="R4339" i="1"/>
  <c r="O4339" i="1"/>
  <c r="M4339" i="1"/>
  <c r="L4339" i="1"/>
  <c r="K4339" i="1"/>
  <c r="F4339" i="1"/>
  <c r="E4339" i="1"/>
  <c r="R4338" i="1"/>
  <c r="O4338" i="1"/>
  <c r="M4338" i="1"/>
  <c r="L4338" i="1"/>
  <c r="K4338" i="1"/>
  <c r="F4338" i="1"/>
  <c r="E4338" i="1"/>
  <c r="R4337" i="1"/>
  <c r="O4337" i="1"/>
  <c r="M4337" i="1"/>
  <c r="L4337" i="1"/>
  <c r="K4337" i="1"/>
  <c r="F4337" i="1"/>
  <c r="E4337" i="1"/>
  <c r="R4336" i="1"/>
  <c r="O4336" i="1"/>
  <c r="M4336" i="1"/>
  <c r="L4336" i="1"/>
  <c r="K4336" i="1"/>
  <c r="F4336" i="1"/>
  <c r="E4336" i="1"/>
  <c r="R4335" i="1"/>
  <c r="O4335" i="1"/>
  <c r="M4335" i="1"/>
  <c r="L4335" i="1"/>
  <c r="K4335" i="1"/>
  <c r="F4335" i="1"/>
  <c r="E4335" i="1"/>
  <c r="R4334" i="1"/>
  <c r="O4334" i="1"/>
  <c r="M4334" i="1"/>
  <c r="L4334" i="1"/>
  <c r="K4334" i="1"/>
  <c r="F4334" i="1"/>
  <c r="E4334" i="1"/>
  <c r="R4333" i="1"/>
  <c r="O4333" i="1"/>
  <c r="M4333" i="1"/>
  <c r="L4333" i="1"/>
  <c r="K4333" i="1"/>
  <c r="F4333" i="1"/>
  <c r="E4333" i="1"/>
  <c r="R4332" i="1"/>
  <c r="O4332" i="1"/>
  <c r="M4332" i="1"/>
  <c r="L4332" i="1"/>
  <c r="K4332" i="1"/>
  <c r="F4332" i="1"/>
  <c r="E4332" i="1"/>
  <c r="R4331" i="1"/>
  <c r="O4331" i="1"/>
  <c r="M4331" i="1"/>
  <c r="L4331" i="1"/>
  <c r="K4331" i="1"/>
  <c r="F4331" i="1"/>
  <c r="E4331" i="1"/>
  <c r="R4330" i="1"/>
  <c r="O4330" i="1"/>
  <c r="M4330" i="1"/>
  <c r="L4330" i="1"/>
  <c r="K4330" i="1"/>
  <c r="F4330" i="1"/>
  <c r="E4330" i="1"/>
  <c r="R4329" i="1"/>
  <c r="O4329" i="1"/>
  <c r="M4329" i="1"/>
  <c r="L4329" i="1"/>
  <c r="K4329" i="1"/>
  <c r="F4329" i="1"/>
  <c r="E4329" i="1"/>
  <c r="R4328" i="1"/>
  <c r="O4328" i="1"/>
  <c r="M4328" i="1"/>
  <c r="L4328" i="1"/>
  <c r="K4328" i="1"/>
  <c r="F4328" i="1"/>
  <c r="E4328" i="1"/>
  <c r="R4327" i="1"/>
  <c r="O4327" i="1"/>
  <c r="M4327" i="1"/>
  <c r="L4327" i="1"/>
  <c r="K4327" i="1"/>
  <c r="F4327" i="1"/>
  <c r="E4327" i="1"/>
  <c r="R4326" i="1"/>
  <c r="O4326" i="1"/>
  <c r="M4326" i="1"/>
  <c r="L4326" i="1"/>
  <c r="K4326" i="1"/>
  <c r="F4326" i="1"/>
  <c r="E4326" i="1"/>
  <c r="R4325" i="1"/>
  <c r="O4325" i="1"/>
  <c r="M4325" i="1"/>
  <c r="L4325" i="1"/>
  <c r="K4325" i="1"/>
  <c r="F4325" i="1"/>
  <c r="E4325" i="1"/>
  <c r="R4324" i="1"/>
  <c r="O4324" i="1"/>
  <c r="M4324" i="1"/>
  <c r="L4324" i="1"/>
  <c r="K4324" i="1"/>
  <c r="F4324" i="1"/>
  <c r="E4324" i="1"/>
  <c r="R4323" i="1"/>
  <c r="O4323" i="1"/>
  <c r="M4323" i="1"/>
  <c r="L4323" i="1"/>
  <c r="K4323" i="1"/>
  <c r="F4323" i="1"/>
  <c r="E4323" i="1"/>
  <c r="R4322" i="1"/>
  <c r="O4322" i="1"/>
  <c r="M4322" i="1"/>
  <c r="L4322" i="1"/>
  <c r="K4322" i="1"/>
  <c r="F4322" i="1"/>
  <c r="E4322" i="1"/>
  <c r="R4321" i="1"/>
  <c r="O4321" i="1"/>
  <c r="M4321" i="1"/>
  <c r="L4321" i="1"/>
  <c r="K4321" i="1"/>
  <c r="F4321" i="1"/>
  <c r="E4321" i="1"/>
  <c r="R4320" i="1"/>
  <c r="O4320" i="1"/>
  <c r="M4320" i="1"/>
  <c r="L4320" i="1"/>
  <c r="K4320" i="1"/>
  <c r="F4320" i="1"/>
  <c r="E4320" i="1"/>
  <c r="R4319" i="1"/>
  <c r="O4319" i="1"/>
  <c r="M4319" i="1"/>
  <c r="L4319" i="1"/>
  <c r="K4319" i="1"/>
  <c r="F4319" i="1"/>
  <c r="E4319" i="1"/>
  <c r="R4318" i="1"/>
  <c r="O4318" i="1"/>
  <c r="M4318" i="1"/>
  <c r="L4318" i="1"/>
  <c r="K4318" i="1"/>
  <c r="F4318" i="1"/>
  <c r="E4318" i="1"/>
  <c r="R4317" i="1"/>
  <c r="O4317" i="1"/>
  <c r="M4317" i="1"/>
  <c r="L4317" i="1"/>
  <c r="K4317" i="1"/>
  <c r="F4317" i="1"/>
  <c r="E4317" i="1"/>
  <c r="R4316" i="1"/>
  <c r="O4316" i="1"/>
  <c r="M4316" i="1"/>
  <c r="L4316" i="1"/>
  <c r="K4316" i="1"/>
  <c r="F4316" i="1"/>
  <c r="E4316" i="1"/>
  <c r="R4315" i="1"/>
  <c r="O4315" i="1"/>
  <c r="M4315" i="1"/>
  <c r="L4315" i="1"/>
  <c r="K4315" i="1"/>
  <c r="F4315" i="1"/>
  <c r="E4315" i="1"/>
  <c r="R4314" i="1"/>
  <c r="O4314" i="1"/>
  <c r="M4314" i="1"/>
  <c r="L4314" i="1"/>
  <c r="K4314" i="1"/>
  <c r="F4314" i="1"/>
  <c r="E4314" i="1"/>
  <c r="R4313" i="1"/>
  <c r="O4313" i="1"/>
  <c r="M4313" i="1"/>
  <c r="L4313" i="1"/>
  <c r="K4313" i="1"/>
  <c r="F4313" i="1"/>
  <c r="E4313" i="1"/>
  <c r="R4312" i="1"/>
  <c r="O4312" i="1"/>
  <c r="M4312" i="1"/>
  <c r="L4312" i="1"/>
  <c r="K4312" i="1"/>
  <c r="F4312" i="1"/>
  <c r="E4312" i="1"/>
  <c r="R4311" i="1"/>
  <c r="O4311" i="1"/>
  <c r="M4311" i="1"/>
  <c r="L4311" i="1"/>
  <c r="K4311" i="1"/>
  <c r="F4311" i="1"/>
  <c r="E4311" i="1"/>
  <c r="R4310" i="1"/>
  <c r="O4310" i="1"/>
  <c r="M4310" i="1"/>
  <c r="L4310" i="1"/>
  <c r="K4310" i="1"/>
  <c r="F4310" i="1"/>
  <c r="E4310" i="1"/>
  <c r="R4309" i="1"/>
  <c r="O4309" i="1"/>
  <c r="M4309" i="1"/>
  <c r="L4309" i="1"/>
  <c r="K4309" i="1"/>
  <c r="F4309" i="1"/>
  <c r="E4309" i="1"/>
  <c r="R4308" i="1"/>
  <c r="O4308" i="1"/>
  <c r="M4308" i="1"/>
  <c r="L4308" i="1"/>
  <c r="K4308" i="1"/>
  <c r="F4308" i="1"/>
  <c r="E4308" i="1"/>
  <c r="R4307" i="1"/>
  <c r="O4307" i="1"/>
  <c r="M4307" i="1"/>
  <c r="L4307" i="1"/>
  <c r="K4307" i="1"/>
  <c r="F4307" i="1"/>
  <c r="E4307" i="1"/>
  <c r="R4306" i="1"/>
  <c r="O4306" i="1"/>
  <c r="M4306" i="1"/>
  <c r="L4306" i="1"/>
  <c r="K4306" i="1"/>
  <c r="F4306" i="1"/>
  <c r="E4306" i="1"/>
  <c r="R4305" i="1"/>
  <c r="O4305" i="1"/>
  <c r="M4305" i="1"/>
  <c r="L4305" i="1"/>
  <c r="K4305" i="1"/>
  <c r="F4305" i="1"/>
  <c r="E4305" i="1"/>
  <c r="R4304" i="1"/>
  <c r="O4304" i="1"/>
  <c r="M4304" i="1"/>
  <c r="L4304" i="1"/>
  <c r="K4304" i="1"/>
  <c r="F4304" i="1"/>
  <c r="E4304" i="1"/>
  <c r="R4303" i="1"/>
  <c r="O4303" i="1"/>
  <c r="M4303" i="1"/>
  <c r="L4303" i="1"/>
  <c r="K4303" i="1"/>
  <c r="F4303" i="1"/>
  <c r="E4303" i="1"/>
  <c r="R4302" i="1"/>
  <c r="O4302" i="1"/>
  <c r="M4302" i="1"/>
  <c r="L4302" i="1"/>
  <c r="K4302" i="1"/>
  <c r="F4302" i="1"/>
  <c r="E4302" i="1"/>
  <c r="R4301" i="1"/>
  <c r="O4301" i="1"/>
  <c r="M4301" i="1"/>
  <c r="L4301" i="1"/>
  <c r="K4301" i="1"/>
  <c r="F4301" i="1"/>
  <c r="E4301" i="1"/>
  <c r="R4300" i="1"/>
  <c r="O4300" i="1"/>
  <c r="M4300" i="1"/>
  <c r="L4300" i="1"/>
  <c r="K4300" i="1"/>
  <c r="F4300" i="1"/>
  <c r="E4300" i="1"/>
  <c r="R4299" i="1"/>
  <c r="O4299" i="1"/>
  <c r="M4299" i="1"/>
  <c r="L4299" i="1"/>
  <c r="K4299" i="1"/>
  <c r="F4299" i="1"/>
  <c r="E4299" i="1"/>
  <c r="R4298" i="1"/>
  <c r="O4298" i="1"/>
  <c r="M4298" i="1"/>
  <c r="L4298" i="1"/>
  <c r="K4298" i="1"/>
  <c r="F4298" i="1"/>
  <c r="E4298" i="1"/>
  <c r="R4297" i="1"/>
  <c r="O4297" i="1"/>
  <c r="M4297" i="1"/>
  <c r="L4297" i="1"/>
  <c r="K4297" i="1"/>
  <c r="F4297" i="1"/>
  <c r="E4297" i="1"/>
  <c r="R4296" i="1"/>
  <c r="O4296" i="1"/>
  <c r="M4296" i="1"/>
  <c r="L4296" i="1"/>
  <c r="K4296" i="1"/>
  <c r="F4296" i="1"/>
  <c r="E4296" i="1"/>
  <c r="R4295" i="1"/>
  <c r="O4295" i="1"/>
  <c r="M4295" i="1"/>
  <c r="L4295" i="1"/>
  <c r="K4295" i="1"/>
  <c r="F4295" i="1"/>
  <c r="E4295" i="1"/>
  <c r="R4294" i="1"/>
  <c r="O4294" i="1"/>
  <c r="M4294" i="1"/>
  <c r="L4294" i="1"/>
  <c r="K4294" i="1"/>
  <c r="F4294" i="1"/>
  <c r="E4294" i="1"/>
  <c r="R4293" i="1"/>
  <c r="O4293" i="1"/>
  <c r="M4293" i="1"/>
  <c r="L4293" i="1"/>
  <c r="K4293" i="1"/>
  <c r="F4293" i="1"/>
  <c r="E4293" i="1"/>
  <c r="R4292" i="1"/>
  <c r="O4292" i="1"/>
  <c r="M4292" i="1"/>
  <c r="L4292" i="1"/>
  <c r="K4292" i="1"/>
  <c r="F4292" i="1"/>
  <c r="E4292" i="1"/>
  <c r="R4291" i="1"/>
  <c r="O4291" i="1"/>
  <c r="M4291" i="1"/>
  <c r="L4291" i="1"/>
  <c r="K4291" i="1"/>
  <c r="F4291" i="1"/>
  <c r="E4291" i="1"/>
  <c r="R4290" i="1"/>
  <c r="O4290" i="1"/>
  <c r="M4290" i="1"/>
  <c r="L4290" i="1"/>
  <c r="K4290" i="1"/>
  <c r="F4290" i="1"/>
  <c r="E4290" i="1"/>
  <c r="R4289" i="1"/>
  <c r="O4289" i="1"/>
  <c r="M4289" i="1"/>
  <c r="L4289" i="1"/>
  <c r="K4289" i="1"/>
  <c r="F4289" i="1"/>
  <c r="E4289" i="1"/>
  <c r="R4288" i="1"/>
  <c r="O4288" i="1"/>
  <c r="M4288" i="1"/>
  <c r="L4288" i="1"/>
  <c r="K4288" i="1"/>
  <c r="F4288" i="1"/>
  <c r="E4288" i="1"/>
  <c r="R4287" i="1"/>
  <c r="O4287" i="1"/>
  <c r="M4287" i="1"/>
  <c r="L4287" i="1"/>
  <c r="K4287" i="1"/>
  <c r="F4287" i="1"/>
  <c r="E4287" i="1"/>
  <c r="R4286" i="1"/>
  <c r="O4286" i="1"/>
  <c r="M4286" i="1"/>
  <c r="L4286" i="1"/>
  <c r="K4286" i="1"/>
  <c r="F4286" i="1"/>
  <c r="E4286" i="1"/>
  <c r="R4285" i="1"/>
  <c r="O4285" i="1"/>
  <c r="M4285" i="1"/>
  <c r="L4285" i="1"/>
  <c r="K4285" i="1"/>
  <c r="F4285" i="1"/>
  <c r="E4285" i="1"/>
  <c r="R4284" i="1"/>
  <c r="O4284" i="1"/>
  <c r="M4284" i="1"/>
  <c r="L4284" i="1"/>
  <c r="K4284" i="1"/>
  <c r="F4284" i="1"/>
  <c r="E4284" i="1"/>
  <c r="R4283" i="1"/>
  <c r="O4283" i="1"/>
  <c r="M4283" i="1"/>
  <c r="L4283" i="1"/>
  <c r="K4283" i="1"/>
  <c r="F4283" i="1"/>
  <c r="E4283" i="1"/>
  <c r="R4282" i="1"/>
  <c r="O4282" i="1"/>
  <c r="M4282" i="1"/>
  <c r="L4282" i="1"/>
  <c r="K4282" i="1"/>
  <c r="F4282" i="1"/>
  <c r="E4282" i="1"/>
  <c r="R4281" i="1"/>
  <c r="O4281" i="1"/>
  <c r="M4281" i="1"/>
  <c r="L4281" i="1"/>
  <c r="K4281" i="1"/>
  <c r="F4281" i="1"/>
  <c r="E4281" i="1"/>
  <c r="R4280" i="1"/>
  <c r="O4280" i="1"/>
  <c r="M4280" i="1"/>
  <c r="L4280" i="1"/>
  <c r="K4280" i="1"/>
  <c r="F4280" i="1"/>
  <c r="E4280" i="1"/>
  <c r="R4279" i="1"/>
  <c r="O4279" i="1"/>
  <c r="M4279" i="1"/>
  <c r="L4279" i="1"/>
  <c r="K4279" i="1"/>
  <c r="F4279" i="1"/>
  <c r="E4279" i="1"/>
  <c r="R4278" i="1"/>
  <c r="O4278" i="1"/>
  <c r="M4278" i="1"/>
  <c r="L4278" i="1"/>
  <c r="K4278" i="1"/>
  <c r="F4278" i="1"/>
  <c r="E4278" i="1"/>
  <c r="R4277" i="1"/>
  <c r="O4277" i="1"/>
  <c r="M4277" i="1"/>
  <c r="L4277" i="1"/>
  <c r="K4277" i="1"/>
  <c r="F4277" i="1"/>
  <c r="E4277" i="1"/>
  <c r="R4276" i="1"/>
  <c r="O4276" i="1"/>
  <c r="M4276" i="1"/>
  <c r="L4276" i="1"/>
  <c r="K4276" i="1"/>
  <c r="F4276" i="1"/>
  <c r="E4276" i="1"/>
  <c r="R4275" i="1"/>
  <c r="O4275" i="1"/>
  <c r="M4275" i="1"/>
  <c r="L4275" i="1"/>
  <c r="K4275" i="1"/>
  <c r="F4275" i="1"/>
  <c r="E4275" i="1"/>
  <c r="R4274" i="1"/>
  <c r="O4274" i="1"/>
  <c r="M4274" i="1"/>
  <c r="L4274" i="1"/>
  <c r="K4274" i="1"/>
  <c r="F4274" i="1"/>
  <c r="E4274" i="1"/>
  <c r="R4273" i="1"/>
  <c r="O4273" i="1"/>
  <c r="M4273" i="1"/>
  <c r="L4273" i="1"/>
  <c r="K4273" i="1"/>
  <c r="F4273" i="1"/>
  <c r="E4273" i="1"/>
  <c r="R4272" i="1"/>
  <c r="O4272" i="1"/>
  <c r="M4272" i="1"/>
  <c r="L4272" i="1"/>
  <c r="K4272" i="1"/>
  <c r="F4272" i="1"/>
  <c r="E4272" i="1"/>
  <c r="R4271" i="1"/>
  <c r="O4271" i="1"/>
  <c r="M4271" i="1"/>
  <c r="L4271" i="1"/>
  <c r="K4271" i="1"/>
  <c r="F4271" i="1"/>
  <c r="E4271" i="1"/>
  <c r="R4270" i="1"/>
  <c r="O4270" i="1"/>
  <c r="M4270" i="1"/>
  <c r="L4270" i="1"/>
  <c r="K4270" i="1"/>
  <c r="F4270" i="1"/>
  <c r="E4270" i="1"/>
  <c r="R4269" i="1"/>
  <c r="O4269" i="1"/>
  <c r="M4269" i="1"/>
  <c r="L4269" i="1"/>
  <c r="K4269" i="1"/>
  <c r="F4269" i="1"/>
  <c r="E4269" i="1"/>
  <c r="R4268" i="1"/>
  <c r="O4268" i="1"/>
  <c r="M4268" i="1"/>
  <c r="L4268" i="1"/>
  <c r="K4268" i="1"/>
  <c r="F4268" i="1"/>
  <c r="E4268" i="1"/>
  <c r="R4267" i="1"/>
  <c r="O4267" i="1"/>
  <c r="M4267" i="1"/>
  <c r="L4267" i="1"/>
  <c r="K4267" i="1"/>
  <c r="F4267" i="1"/>
  <c r="E4267" i="1"/>
  <c r="R4266" i="1"/>
  <c r="O4266" i="1"/>
  <c r="M4266" i="1"/>
  <c r="L4266" i="1"/>
  <c r="K4266" i="1"/>
  <c r="F4266" i="1"/>
  <c r="E4266" i="1"/>
  <c r="R4265" i="1"/>
  <c r="O4265" i="1"/>
  <c r="M4265" i="1"/>
  <c r="L4265" i="1"/>
  <c r="K4265" i="1"/>
  <c r="F4265" i="1"/>
  <c r="E4265" i="1"/>
  <c r="R4264" i="1"/>
  <c r="O4264" i="1"/>
  <c r="M4264" i="1"/>
  <c r="L4264" i="1"/>
  <c r="K4264" i="1"/>
  <c r="F4264" i="1"/>
  <c r="E4264" i="1"/>
  <c r="R4263" i="1"/>
  <c r="O4263" i="1"/>
  <c r="M4263" i="1"/>
  <c r="L4263" i="1"/>
  <c r="K4263" i="1"/>
  <c r="F4263" i="1"/>
  <c r="E4263" i="1"/>
  <c r="R4262" i="1"/>
  <c r="O4262" i="1"/>
  <c r="M4262" i="1"/>
  <c r="L4262" i="1"/>
  <c r="K4262" i="1"/>
  <c r="F4262" i="1"/>
  <c r="E4262" i="1"/>
  <c r="R4261" i="1"/>
  <c r="O4261" i="1"/>
  <c r="M4261" i="1"/>
  <c r="L4261" i="1"/>
  <c r="K4261" i="1"/>
  <c r="F4261" i="1"/>
  <c r="E4261" i="1"/>
  <c r="R4260" i="1"/>
  <c r="O4260" i="1"/>
  <c r="M4260" i="1"/>
  <c r="L4260" i="1"/>
  <c r="K4260" i="1"/>
  <c r="F4260" i="1"/>
  <c r="E4260" i="1"/>
  <c r="R4259" i="1"/>
  <c r="O4259" i="1"/>
  <c r="M4259" i="1"/>
  <c r="L4259" i="1"/>
  <c r="K4259" i="1"/>
  <c r="F4259" i="1"/>
  <c r="E4259" i="1"/>
  <c r="R4258" i="1"/>
  <c r="O4258" i="1"/>
  <c r="M4258" i="1"/>
  <c r="L4258" i="1"/>
  <c r="K4258" i="1"/>
  <c r="F4258" i="1"/>
  <c r="E4258" i="1"/>
  <c r="R4257" i="1"/>
  <c r="O4257" i="1"/>
  <c r="M4257" i="1"/>
  <c r="L4257" i="1"/>
  <c r="K4257" i="1"/>
  <c r="F4257" i="1"/>
  <c r="E4257" i="1"/>
  <c r="R4256" i="1"/>
  <c r="O4256" i="1"/>
  <c r="M4256" i="1"/>
  <c r="L4256" i="1"/>
  <c r="K4256" i="1"/>
  <c r="F4256" i="1"/>
  <c r="E4256" i="1"/>
  <c r="R4255" i="1"/>
  <c r="O4255" i="1"/>
  <c r="M4255" i="1"/>
  <c r="L4255" i="1"/>
  <c r="K4255" i="1"/>
  <c r="F4255" i="1"/>
  <c r="E4255" i="1"/>
  <c r="R4254" i="1"/>
  <c r="O4254" i="1"/>
  <c r="M4254" i="1"/>
  <c r="L4254" i="1"/>
  <c r="K4254" i="1"/>
  <c r="F4254" i="1"/>
  <c r="E4254" i="1"/>
  <c r="R4253" i="1"/>
  <c r="O4253" i="1"/>
  <c r="M4253" i="1"/>
  <c r="L4253" i="1"/>
  <c r="K4253" i="1"/>
  <c r="F4253" i="1"/>
  <c r="E4253" i="1"/>
  <c r="R4252" i="1"/>
  <c r="O4252" i="1"/>
  <c r="M4252" i="1"/>
  <c r="L4252" i="1"/>
  <c r="K4252" i="1"/>
  <c r="F4252" i="1"/>
  <c r="E4252" i="1"/>
  <c r="R4251" i="1"/>
  <c r="O4251" i="1"/>
  <c r="M4251" i="1"/>
  <c r="L4251" i="1"/>
  <c r="K4251" i="1"/>
  <c r="F4251" i="1"/>
  <c r="E4251" i="1"/>
  <c r="R4250" i="1"/>
  <c r="O4250" i="1"/>
  <c r="M4250" i="1"/>
  <c r="L4250" i="1"/>
  <c r="K4250" i="1"/>
  <c r="F4250" i="1"/>
  <c r="E4250" i="1"/>
  <c r="R4249" i="1"/>
  <c r="O4249" i="1"/>
  <c r="M4249" i="1"/>
  <c r="L4249" i="1"/>
  <c r="K4249" i="1"/>
  <c r="F4249" i="1"/>
  <c r="E4249" i="1"/>
  <c r="R4248" i="1"/>
  <c r="O4248" i="1"/>
  <c r="M4248" i="1"/>
  <c r="L4248" i="1"/>
  <c r="K4248" i="1"/>
  <c r="F4248" i="1"/>
  <c r="E4248" i="1"/>
  <c r="R4247" i="1"/>
  <c r="O4247" i="1"/>
  <c r="M4247" i="1"/>
  <c r="L4247" i="1"/>
  <c r="K4247" i="1"/>
  <c r="F4247" i="1"/>
  <c r="E4247" i="1"/>
  <c r="R4246" i="1"/>
  <c r="O4246" i="1"/>
  <c r="M4246" i="1"/>
  <c r="L4246" i="1"/>
  <c r="K4246" i="1"/>
  <c r="F4246" i="1"/>
  <c r="E4246" i="1"/>
  <c r="R4245" i="1"/>
  <c r="O4245" i="1"/>
  <c r="M4245" i="1"/>
  <c r="L4245" i="1"/>
  <c r="K4245" i="1"/>
  <c r="F4245" i="1"/>
  <c r="E4245" i="1"/>
  <c r="R4244" i="1"/>
  <c r="O4244" i="1"/>
  <c r="M4244" i="1"/>
  <c r="L4244" i="1"/>
  <c r="K4244" i="1"/>
  <c r="F4244" i="1"/>
  <c r="E4244" i="1"/>
  <c r="R4243" i="1"/>
  <c r="O4243" i="1"/>
  <c r="M4243" i="1"/>
  <c r="L4243" i="1"/>
  <c r="K4243" i="1"/>
  <c r="F4243" i="1"/>
  <c r="E4243" i="1"/>
  <c r="R4242" i="1"/>
  <c r="O4242" i="1"/>
  <c r="M4242" i="1"/>
  <c r="L4242" i="1"/>
  <c r="K4242" i="1"/>
  <c r="F4242" i="1"/>
  <c r="E4242" i="1"/>
  <c r="R4241" i="1"/>
  <c r="O4241" i="1"/>
  <c r="M4241" i="1"/>
  <c r="L4241" i="1"/>
  <c r="K4241" i="1"/>
  <c r="F4241" i="1"/>
  <c r="E4241" i="1"/>
  <c r="R4240" i="1"/>
  <c r="O4240" i="1"/>
  <c r="M4240" i="1"/>
  <c r="L4240" i="1"/>
  <c r="K4240" i="1"/>
  <c r="F4240" i="1"/>
  <c r="E4240" i="1"/>
  <c r="R4239" i="1"/>
  <c r="O4239" i="1"/>
  <c r="M4239" i="1"/>
  <c r="L4239" i="1"/>
  <c r="K4239" i="1"/>
  <c r="F4239" i="1"/>
  <c r="E4239" i="1"/>
  <c r="R4238" i="1"/>
  <c r="O4238" i="1"/>
  <c r="M4238" i="1"/>
  <c r="L4238" i="1"/>
  <c r="K4238" i="1"/>
  <c r="F4238" i="1"/>
  <c r="E4238" i="1"/>
  <c r="R4237" i="1"/>
  <c r="O4237" i="1"/>
  <c r="M4237" i="1"/>
  <c r="L4237" i="1"/>
  <c r="K4237" i="1"/>
  <c r="F4237" i="1"/>
  <c r="E4237" i="1"/>
  <c r="R4236" i="1"/>
  <c r="O4236" i="1"/>
  <c r="M4236" i="1"/>
  <c r="L4236" i="1"/>
  <c r="K4236" i="1"/>
  <c r="F4236" i="1"/>
  <c r="E4236" i="1"/>
  <c r="R4235" i="1"/>
  <c r="O4235" i="1"/>
  <c r="M4235" i="1"/>
  <c r="L4235" i="1"/>
  <c r="K4235" i="1"/>
  <c r="F4235" i="1"/>
  <c r="E4235" i="1"/>
  <c r="R4234" i="1"/>
  <c r="O4234" i="1"/>
  <c r="M4234" i="1"/>
  <c r="L4234" i="1"/>
  <c r="K4234" i="1"/>
  <c r="F4234" i="1"/>
  <c r="E4234" i="1"/>
  <c r="R4233" i="1"/>
  <c r="O4233" i="1"/>
  <c r="M4233" i="1"/>
  <c r="L4233" i="1"/>
  <c r="K4233" i="1"/>
  <c r="F4233" i="1"/>
  <c r="E4233" i="1"/>
  <c r="R4232" i="1"/>
  <c r="O4232" i="1"/>
  <c r="M4232" i="1"/>
  <c r="L4232" i="1"/>
  <c r="K4232" i="1"/>
  <c r="F4232" i="1"/>
  <c r="E4232" i="1"/>
  <c r="R4231" i="1"/>
  <c r="O4231" i="1"/>
  <c r="M4231" i="1"/>
  <c r="L4231" i="1"/>
  <c r="K4231" i="1"/>
  <c r="F4231" i="1"/>
  <c r="E4231" i="1"/>
  <c r="R4230" i="1"/>
  <c r="O4230" i="1"/>
  <c r="M4230" i="1"/>
  <c r="L4230" i="1"/>
  <c r="K4230" i="1"/>
  <c r="F4230" i="1"/>
  <c r="E4230" i="1"/>
  <c r="R4229" i="1"/>
  <c r="O4229" i="1"/>
  <c r="M4229" i="1"/>
  <c r="L4229" i="1"/>
  <c r="K4229" i="1"/>
  <c r="F4229" i="1"/>
  <c r="E4229" i="1"/>
  <c r="R4228" i="1"/>
  <c r="O4228" i="1"/>
  <c r="M4228" i="1"/>
  <c r="L4228" i="1"/>
  <c r="K4228" i="1"/>
  <c r="F4228" i="1"/>
  <c r="E4228" i="1"/>
  <c r="R4227" i="1"/>
  <c r="O4227" i="1"/>
  <c r="M4227" i="1"/>
  <c r="L4227" i="1"/>
  <c r="K4227" i="1"/>
  <c r="F4227" i="1"/>
  <c r="E4227" i="1"/>
  <c r="R4226" i="1"/>
  <c r="O4226" i="1"/>
  <c r="M4226" i="1"/>
  <c r="L4226" i="1"/>
  <c r="K4226" i="1"/>
  <c r="F4226" i="1"/>
  <c r="E4226" i="1"/>
  <c r="R4225" i="1"/>
  <c r="O4225" i="1"/>
  <c r="M4225" i="1"/>
  <c r="L4225" i="1"/>
  <c r="K4225" i="1"/>
  <c r="F4225" i="1"/>
  <c r="E4225" i="1"/>
  <c r="R4224" i="1"/>
  <c r="O4224" i="1"/>
  <c r="M4224" i="1"/>
  <c r="L4224" i="1"/>
  <c r="K4224" i="1"/>
  <c r="F4224" i="1"/>
  <c r="E4224" i="1"/>
  <c r="R4223" i="1"/>
  <c r="O4223" i="1"/>
  <c r="M4223" i="1"/>
  <c r="L4223" i="1"/>
  <c r="K4223" i="1"/>
  <c r="F4223" i="1"/>
  <c r="E4223" i="1"/>
  <c r="R4222" i="1"/>
  <c r="O4222" i="1"/>
  <c r="M4222" i="1"/>
  <c r="L4222" i="1"/>
  <c r="K4222" i="1"/>
  <c r="F4222" i="1"/>
  <c r="E4222" i="1"/>
  <c r="R4221" i="1"/>
  <c r="O4221" i="1"/>
  <c r="M4221" i="1"/>
  <c r="L4221" i="1"/>
  <c r="K4221" i="1"/>
  <c r="F4221" i="1"/>
  <c r="E4221" i="1"/>
  <c r="R4220" i="1"/>
  <c r="O4220" i="1"/>
  <c r="M4220" i="1"/>
  <c r="L4220" i="1"/>
  <c r="K4220" i="1"/>
  <c r="F4220" i="1"/>
  <c r="E4220" i="1"/>
  <c r="R4219" i="1"/>
  <c r="O4219" i="1"/>
  <c r="M4219" i="1"/>
  <c r="L4219" i="1"/>
  <c r="K4219" i="1"/>
  <c r="F4219" i="1"/>
  <c r="E4219" i="1"/>
  <c r="R4218" i="1"/>
  <c r="O4218" i="1"/>
  <c r="M4218" i="1"/>
  <c r="L4218" i="1"/>
  <c r="K4218" i="1"/>
  <c r="F4218" i="1"/>
  <c r="E4218" i="1"/>
  <c r="R4217" i="1"/>
  <c r="O4217" i="1"/>
  <c r="M4217" i="1"/>
  <c r="L4217" i="1"/>
  <c r="K4217" i="1"/>
  <c r="F4217" i="1"/>
  <c r="E4217" i="1"/>
  <c r="R4216" i="1"/>
  <c r="O4216" i="1"/>
  <c r="M4216" i="1"/>
  <c r="L4216" i="1"/>
  <c r="K4216" i="1"/>
  <c r="F4216" i="1"/>
  <c r="E4216" i="1"/>
  <c r="R4215" i="1"/>
  <c r="O4215" i="1"/>
  <c r="M4215" i="1"/>
  <c r="L4215" i="1"/>
  <c r="K4215" i="1"/>
  <c r="F4215" i="1"/>
  <c r="E4215" i="1"/>
  <c r="R4214" i="1"/>
  <c r="O4214" i="1"/>
  <c r="M4214" i="1"/>
  <c r="L4214" i="1"/>
  <c r="K4214" i="1"/>
  <c r="F4214" i="1"/>
  <c r="E4214" i="1"/>
  <c r="R4213" i="1"/>
  <c r="O4213" i="1"/>
  <c r="M4213" i="1"/>
  <c r="L4213" i="1"/>
  <c r="K4213" i="1"/>
  <c r="F4213" i="1"/>
  <c r="E4213" i="1"/>
  <c r="R4212" i="1"/>
  <c r="O4212" i="1"/>
  <c r="M4212" i="1"/>
  <c r="L4212" i="1"/>
  <c r="K4212" i="1"/>
  <c r="F4212" i="1"/>
  <c r="E4212" i="1"/>
  <c r="R4211" i="1"/>
  <c r="O4211" i="1"/>
  <c r="M4211" i="1"/>
  <c r="L4211" i="1"/>
  <c r="K4211" i="1"/>
  <c r="F4211" i="1"/>
  <c r="E4211" i="1"/>
  <c r="R4210" i="1"/>
  <c r="O4210" i="1"/>
  <c r="M4210" i="1"/>
  <c r="L4210" i="1"/>
  <c r="K4210" i="1"/>
  <c r="F4210" i="1"/>
  <c r="E4210" i="1"/>
  <c r="R4209" i="1"/>
  <c r="O4209" i="1"/>
  <c r="M4209" i="1"/>
  <c r="L4209" i="1"/>
  <c r="K4209" i="1"/>
  <c r="F4209" i="1"/>
  <c r="E4209" i="1"/>
  <c r="R4208" i="1"/>
  <c r="O4208" i="1"/>
  <c r="M4208" i="1"/>
  <c r="L4208" i="1"/>
  <c r="K4208" i="1"/>
  <c r="F4208" i="1"/>
  <c r="E4208" i="1"/>
  <c r="R4207" i="1"/>
  <c r="O4207" i="1"/>
  <c r="M4207" i="1"/>
  <c r="L4207" i="1"/>
  <c r="K4207" i="1"/>
  <c r="F4207" i="1"/>
  <c r="E4207" i="1"/>
  <c r="R4206" i="1"/>
  <c r="O4206" i="1"/>
  <c r="M4206" i="1"/>
  <c r="L4206" i="1"/>
  <c r="K4206" i="1"/>
  <c r="F4206" i="1"/>
  <c r="E4206" i="1"/>
  <c r="R4205" i="1"/>
  <c r="O4205" i="1"/>
  <c r="M4205" i="1"/>
  <c r="L4205" i="1"/>
  <c r="K4205" i="1"/>
  <c r="F4205" i="1"/>
  <c r="E4205" i="1"/>
  <c r="R4204" i="1"/>
  <c r="O4204" i="1"/>
  <c r="M4204" i="1"/>
  <c r="L4204" i="1"/>
  <c r="K4204" i="1"/>
  <c r="F4204" i="1"/>
  <c r="E4204" i="1"/>
  <c r="R4203" i="1"/>
  <c r="O4203" i="1"/>
  <c r="M4203" i="1"/>
  <c r="L4203" i="1"/>
  <c r="K4203" i="1"/>
  <c r="F4203" i="1"/>
  <c r="E4203" i="1"/>
  <c r="R4202" i="1"/>
  <c r="O4202" i="1"/>
  <c r="M4202" i="1"/>
  <c r="L4202" i="1"/>
  <c r="K4202" i="1"/>
  <c r="F4202" i="1"/>
  <c r="E4202" i="1"/>
  <c r="R4201" i="1"/>
  <c r="O4201" i="1"/>
  <c r="M4201" i="1"/>
  <c r="L4201" i="1"/>
  <c r="K4201" i="1"/>
  <c r="F4201" i="1"/>
  <c r="E4201" i="1"/>
  <c r="R4200" i="1"/>
  <c r="O4200" i="1"/>
  <c r="M4200" i="1"/>
  <c r="L4200" i="1"/>
  <c r="K4200" i="1"/>
  <c r="F4200" i="1"/>
  <c r="E4200" i="1"/>
  <c r="R4199" i="1"/>
  <c r="O4199" i="1"/>
  <c r="M4199" i="1"/>
  <c r="L4199" i="1"/>
  <c r="K4199" i="1"/>
  <c r="F4199" i="1"/>
  <c r="E4199" i="1"/>
  <c r="R4198" i="1"/>
  <c r="O4198" i="1"/>
  <c r="M4198" i="1"/>
  <c r="L4198" i="1"/>
  <c r="K4198" i="1"/>
  <c r="F4198" i="1"/>
  <c r="E4198" i="1"/>
  <c r="R4197" i="1"/>
  <c r="O4197" i="1"/>
  <c r="M4197" i="1"/>
  <c r="L4197" i="1"/>
  <c r="K4197" i="1"/>
  <c r="F4197" i="1"/>
  <c r="E4197" i="1"/>
  <c r="R4196" i="1"/>
  <c r="O4196" i="1"/>
  <c r="M4196" i="1"/>
  <c r="L4196" i="1"/>
  <c r="K4196" i="1"/>
  <c r="F4196" i="1"/>
  <c r="E4196" i="1"/>
  <c r="R4195" i="1"/>
  <c r="O4195" i="1"/>
  <c r="M4195" i="1"/>
  <c r="L4195" i="1"/>
  <c r="K4195" i="1"/>
  <c r="F4195" i="1"/>
  <c r="E4195" i="1"/>
  <c r="R4194" i="1"/>
  <c r="O4194" i="1"/>
  <c r="M4194" i="1"/>
  <c r="L4194" i="1"/>
  <c r="K4194" i="1"/>
  <c r="F4194" i="1"/>
  <c r="E4194" i="1"/>
  <c r="R4193" i="1"/>
  <c r="O4193" i="1"/>
  <c r="M4193" i="1"/>
  <c r="L4193" i="1"/>
  <c r="K4193" i="1"/>
  <c r="F4193" i="1"/>
  <c r="E4193" i="1"/>
  <c r="R4192" i="1"/>
  <c r="O4192" i="1"/>
  <c r="M4192" i="1"/>
  <c r="L4192" i="1"/>
  <c r="K4192" i="1"/>
  <c r="F4192" i="1"/>
  <c r="E4192" i="1"/>
  <c r="R4191" i="1"/>
  <c r="O4191" i="1"/>
  <c r="M4191" i="1"/>
  <c r="L4191" i="1"/>
  <c r="K4191" i="1"/>
  <c r="F4191" i="1"/>
  <c r="E4191" i="1"/>
  <c r="R4190" i="1"/>
  <c r="O4190" i="1"/>
  <c r="M4190" i="1"/>
  <c r="L4190" i="1"/>
  <c r="K4190" i="1"/>
  <c r="F4190" i="1"/>
  <c r="E4190" i="1"/>
  <c r="R4189" i="1"/>
  <c r="O4189" i="1"/>
  <c r="M4189" i="1"/>
  <c r="L4189" i="1"/>
  <c r="K4189" i="1"/>
  <c r="F4189" i="1"/>
  <c r="E4189" i="1"/>
  <c r="R4188" i="1"/>
  <c r="O4188" i="1"/>
  <c r="M4188" i="1"/>
  <c r="L4188" i="1"/>
  <c r="K4188" i="1"/>
  <c r="F4188" i="1"/>
  <c r="E4188" i="1"/>
  <c r="R4187" i="1"/>
  <c r="O4187" i="1"/>
  <c r="M4187" i="1"/>
  <c r="L4187" i="1"/>
  <c r="K4187" i="1"/>
  <c r="F4187" i="1"/>
  <c r="E4187" i="1"/>
  <c r="R4186" i="1"/>
  <c r="O4186" i="1"/>
  <c r="M4186" i="1"/>
  <c r="L4186" i="1"/>
  <c r="K4186" i="1"/>
  <c r="F4186" i="1"/>
  <c r="E4186" i="1"/>
  <c r="R4185" i="1"/>
  <c r="O4185" i="1"/>
  <c r="M4185" i="1"/>
  <c r="L4185" i="1"/>
  <c r="K4185" i="1"/>
  <c r="F4185" i="1"/>
  <c r="E4185" i="1"/>
  <c r="R4184" i="1"/>
  <c r="O4184" i="1"/>
  <c r="M4184" i="1"/>
  <c r="L4184" i="1"/>
  <c r="K4184" i="1"/>
  <c r="F4184" i="1"/>
  <c r="E4184" i="1"/>
  <c r="R4183" i="1"/>
  <c r="O4183" i="1"/>
  <c r="M4183" i="1"/>
  <c r="L4183" i="1"/>
  <c r="K4183" i="1"/>
  <c r="F4183" i="1"/>
  <c r="E4183" i="1"/>
  <c r="R4182" i="1"/>
  <c r="O4182" i="1"/>
  <c r="M4182" i="1"/>
  <c r="L4182" i="1"/>
  <c r="K4182" i="1"/>
  <c r="F4182" i="1"/>
  <c r="E4182" i="1"/>
  <c r="R4181" i="1"/>
  <c r="O4181" i="1"/>
  <c r="M4181" i="1"/>
  <c r="L4181" i="1"/>
  <c r="K4181" i="1"/>
  <c r="F4181" i="1"/>
  <c r="E4181" i="1"/>
  <c r="R4180" i="1"/>
  <c r="O4180" i="1"/>
  <c r="M4180" i="1"/>
  <c r="L4180" i="1"/>
  <c r="K4180" i="1"/>
  <c r="F4180" i="1"/>
  <c r="E4180" i="1"/>
  <c r="R4179" i="1"/>
  <c r="O4179" i="1"/>
  <c r="M4179" i="1"/>
  <c r="L4179" i="1"/>
  <c r="K4179" i="1"/>
  <c r="F4179" i="1"/>
  <c r="E4179" i="1"/>
  <c r="R4178" i="1"/>
  <c r="O4178" i="1"/>
  <c r="M4178" i="1"/>
  <c r="L4178" i="1"/>
  <c r="K4178" i="1"/>
  <c r="F4178" i="1"/>
  <c r="E4178" i="1"/>
  <c r="R4177" i="1"/>
  <c r="O4177" i="1"/>
  <c r="M4177" i="1"/>
  <c r="L4177" i="1"/>
  <c r="K4177" i="1"/>
  <c r="F4177" i="1"/>
  <c r="E4177" i="1"/>
  <c r="R4176" i="1"/>
  <c r="O4176" i="1"/>
  <c r="M4176" i="1"/>
  <c r="L4176" i="1"/>
  <c r="K4176" i="1"/>
  <c r="F4176" i="1"/>
  <c r="E4176" i="1"/>
  <c r="R4175" i="1"/>
  <c r="O4175" i="1"/>
  <c r="M4175" i="1"/>
  <c r="L4175" i="1"/>
  <c r="K4175" i="1"/>
  <c r="F4175" i="1"/>
  <c r="E4175" i="1"/>
  <c r="R4174" i="1"/>
  <c r="O4174" i="1"/>
  <c r="M4174" i="1"/>
  <c r="L4174" i="1"/>
  <c r="K4174" i="1"/>
  <c r="F4174" i="1"/>
  <c r="E4174" i="1"/>
  <c r="R4173" i="1"/>
  <c r="O4173" i="1"/>
  <c r="M4173" i="1"/>
  <c r="L4173" i="1"/>
  <c r="K4173" i="1"/>
  <c r="F4173" i="1"/>
  <c r="E4173" i="1"/>
  <c r="R4172" i="1"/>
  <c r="O4172" i="1"/>
  <c r="M4172" i="1"/>
  <c r="L4172" i="1"/>
  <c r="K4172" i="1"/>
  <c r="F4172" i="1"/>
  <c r="E4172" i="1"/>
  <c r="R4171" i="1"/>
  <c r="O4171" i="1"/>
  <c r="M4171" i="1"/>
  <c r="L4171" i="1"/>
  <c r="K4171" i="1"/>
  <c r="F4171" i="1"/>
  <c r="E4171" i="1"/>
  <c r="R4170" i="1"/>
  <c r="O4170" i="1"/>
  <c r="M4170" i="1"/>
  <c r="L4170" i="1"/>
  <c r="K4170" i="1"/>
  <c r="F4170" i="1"/>
  <c r="E4170" i="1"/>
  <c r="R4169" i="1"/>
  <c r="O4169" i="1"/>
  <c r="M4169" i="1"/>
  <c r="L4169" i="1"/>
  <c r="K4169" i="1"/>
  <c r="F4169" i="1"/>
  <c r="E4169" i="1"/>
  <c r="R4168" i="1"/>
  <c r="O4168" i="1"/>
  <c r="M4168" i="1"/>
  <c r="L4168" i="1"/>
  <c r="K4168" i="1"/>
  <c r="F4168" i="1"/>
  <c r="E4168" i="1"/>
  <c r="R4167" i="1"/>
  <c r="O4167" i="1"/>
  <c r="M4167" i="1"/>
  <c r="L4167" i="1"/>
  <c r="K4167" i="1"/>
  <c r="F4167" i="1"/>
  <c r="E4167" i="1"/>
  <c r="R4166" i="1"/>
  <c r="O4166" i="1"/>
  <c r="M4166" i="1"/>
  <c r="L4166" i="1"/>
  <c r="K4166" i="1"/>
  <c r="F4166" i="1"/>
  <c r="E4166" i="1"/>
  <c r="R4165" i="1"/>
  <c r="O4165" i="1"/>
  <c r="M4165" i="1"/>
  <c r="L4165" i="1"/>
  <c r="K4165" i="1"/>
  <c r="F4165" i="1"/>
  <c r="E4165" i="1"/>
  <c r="R4164" i="1"/>
  <c r="O4164" i="1"/>
  <c r="M4164" i="1"/>
  <c r="L4164" i="1"/>
  <c r="K4164" i="1"/>
  <c r="F4164" i="1"/>
  <c r="E4164" i="1"/>
  <c r="R4163" i="1"/>
  <c r="O4163" i="1"/>
  <c r="M4163" i="1"/>
  <c r="L4163" i="1"/>
  <c r="K4163" i="1"/>
  <c r="F4163" i="1"/>
  <c r="E4163" i="1"/>
  <c r="R4162" i="1"/>
  <c r="O4162" i="1"/>
  <c r="M4162" i="1"/>
  <c r="L4162" i="1"/>
  <c r="K4162" i="1"/>
  <c r="F4162" i="1"/>
  <c r="E4162" i="1"/>
  <c r="R4161" i="1"/>
  <c r="O4161" i="1"/>
  <c r="M4161" i="1"/>
  <c r="L4161" i="1"/>
  <c r="K4161" i="1"/>
  <c r="F4161" i="1"/>
  <c r="E4161" i="1"/>
  <c r="R4160" i="1"/>
  <c r="O4160" i="1"/>
  <c r="M4160" i="1"/>
  <c r="L4160" i="1"/>
  <c r="K4160" i="1"/>
  <c r="F4160" i="1"/>
  <c r="E4160" i="1"/>
  <c r="R4159" i="1"/>
  <c r="O4159" i="1"/>
  <c r="M4159" i="1"/>
  <c r="L4159" i="1"/>
  <c r="K4159" i="1"/>
  <c r="F4159" i="1"/>
  <c r="E4159" i="1"/>
  <c r="R4158" i="1"/>
  <c r="O4158" i="1"/>
  <c r="M4158" i="1"/>
  <c r="L4158" i="1"/>
  <c r="K4158" i="1"/>
  <c r="F4158" i="1"/>
  <c r="E4158" i="1"/>
  <c r="R4157" i="1"/>
  <c r="O4157" i="1"/>
  <c r="M4157" i="1"/>
  <c r="L4157" i="1"/>
  <c r="K4157" i="1"/>
  <c r="F4157" i="1"/>
  <c r="E4157" i="1"/>
  <c r="R4156" i="1"/>
  <c r="O4156" i="1"/>
  <c r="M4156" i="1"/>
  <c r="L4156" i="1"/>
  <c r="K4156" i="1"/>
  <c r="F4156" i="1"/>
  <c r="E4156" i="1"/>
  <c r="R4155" i="1"/>
  <c r="O4155" i="1"/>
  <c r="M4155" i="1"/>
  <c r="L4155" i="1"/>
  <c r="K4155" i="1"/>
  <c r="F4155" i="1"/>
  <c r="E4155" i="1"/>
  <c r="R4154" i="1"/>
  <c r="O4154" i="1"/>
  <c r="M4154" i="1"/>
  <c r="L4154" i="1"/>
  <c r="K4154" i="1"/>
  <c r="F4154" i="1"/>
  <c r="E4154" i="1"/>
  <c r="R4153" i="1"/>
  <c r="O4153" i="1"/>
  <c r="M4153" i="1"/>
  <c r="L4153" i="1"/>
  <c r="K4153" i="1"/>
  <c r="F4153" i="1"/>
  <c r="E4153" i="1"/>
  <c r="R4152" i="1"/>
  <c r="O4152" i="1"/>
  <c r="M4152" i="1"/>
  <c r="L4152" i="1"/>
  <c r="K4152" i="1"/>
  <c r="F4152" i="1"/>
  <c r="E4152" i="1"/>
  <c r="R4151" i="1"/>
  <c r="O4151" i="1"/>
  <c r="M4151" i="1"/>
  <c r="L4151" i="1"/>
  <c r="K4151" i="1"/>
  <c r="F4151" i="1"/>
  <c r="E4151" i="1"/>
  <c r="R4150" i="1"/>
  <c r="O4150" i="1"/>
  <c r="M4150" i="1"/>
  <c r="L4150" i="1"/>
  <c r="K4150" i="1"/>
  <c r="F4150" i="1"/>
  <c r="E4150" i="1"/>
  <c r="R4149" i="1"/>
  <c r="O4149" i="1"/>
  <c r="M4149" i="1"/>
  <c r="L4149" i="1"/>
  <c r="K4149" i="1"/>
  <c r="F4149" i="1"/>
  <c r="E4149" i="1"/>
  <c r="R4148" i="1"/>
  <c r="O4148" i="1"/>
  <c r="M4148" i="1"/>
  <c r="L4148" i="1"/>
  <c r="K4148" i="1"/>
  <c r="F4148" i="1"/>
  <c r="E4148" i="1"/>
  <c r="R4147" i="1"/>
  <c r="O4147" i="1"/>
  <c r="M4147" i="1"/>
  <c r="L4147" i="1"/>
  <c r="K4147" i="1"/>
  <c r="F4147" i="1"/>
  <c r="E4147" i="1"/>
  <c r="R4146" i="1"/>
  <c r="O4146" i="1"/>
  <c r="M4146" i="1"/>
  <c r="L4146" i="1"/>
  <c r="K4146" i="1"/>
  <c r="F4146" i="1"/>
  <c r="E4146" i="1"/>
  <c r="R4145" i="1"/>
  <c r="O4145" i="1"/>
  <c r="M4145" i="1"/>
  <c r="L4145" i="1"/>
  <c r="K4145" i="1"/>
  <c r="F4145" i="1"/>
  <c r="E4145" i="1"/>
  <c r="R4144" i="1"/>
  <c r="O4144" i="1"/>
  <c r="M4144" i="1"/>
  <c r="L4144" i="1"/>
  <c r="K4144" i="1"/>
  <c r="F4144" i="1"/>
  <c r="E4144" i="1"/>
  <c r="R4143" i="1"/>
  <c r="O4143" i="1"/>
  <c r="M4143" i="1"/>
  <c r="L4143" i="1"/>
  <c r="K4143" i="1"/>
  <c r="F4143" i="1"/>
  <c r="E4143" i="1"/>
  <c r="R4142" i="1"/>
  <c r="O4142" i="1"/>
  <c r="M4142" i="1"/>
  <c r="L4142" i="1"/>
  <c r="K4142" i="1"/>
  <c r="F4142" i="1"/>
  <c r="E4142" i="1"/>
  <c r="R4141" i="1"/>
  <c r="O4141" i="1"/>
  <c r="M4141" i="1"/>
  <c r="L4141" i="1"/>
  <c r="K4141" i="1"/>
  <c r="F4141" i="1"/>
  <c r="E4141" i="1"/>
  <c r="R4140" i="1"/>
  <c r="O4140" i="1"/>
  <c r="M4140" i="1"/>
  <c r="L4140" i="1"/>
  <c r="K4140" i="1"/>
  <c r="F4140" i="1"/>
  <c r="E4140" i="1"/>
  <c r="R4139" i="1"/>
  <c r="O4139" i="1"/>
  <c r="M4139" i="1"/>
  <c r="L4139" i="1"/>
  <c r="K4139" i="1"/>
  <c r="F4139" i="1"/>
  <c r="E4139" i="1"/>
  <c r="R4138" i="1"/>
  <c r="O4138" i="1"/>
  <c r="M4138" i="1"/>
  <c r="L4138" i="1"/>
  <c r="K4138" i="1"/>
  <c r="F4138" i="1"/>
  <c r="E4138" i="1"/>
  <c r="R4137" i="1"/>
  <c r="O4137" i="1"/>
  <c r="M4137" i="1"/>
  <c r="L4137" i="1"/>
  <c r="K4137" i="1"/>
  <c r="F4137" i="1"/>
  <c r="E4137" i="1"/>
  <c r="R4136" i="1"/>
  <c r="O4136" i="1"/>
  <c r="M4136" i="1"/>
  <c r="L4136" i="1"/>
  <c r="K4136" i="1"/>
  <c r="F4136" i="1"/>
  <c r="E4136" i="1"/>
  <c r="R4135" i="1"/>
  <c r="O4135" i="1"/>
  <c r="M4135" i="1"/>
  <c r="L4135" i="1"/>
  <c r="K4135" i="1"/>
  <c r="F4135" i="1"/>
  <c r="E4135" i="1"/>
  <c r="R4134" i="1"/>
  <c r="O4134" i="1"/>
  <c r="M4134" i="1"/>
  <c r="L4134" i="1"/>
  <c r="K4134" i="1"/>
  <c r="F4134" i="1"/>
  <c r="E4134" i="1"/>
  <c r="R4133" i="1"/>
  <c r="O4133" i="1"/>
  <c r="M4133" i="1"/>
  <c r="L4133" i="1"/>
  <c r="K4133" i="1"/>
  <c r="F4133" i="1"/>
  <c r="E4133" i="1"/>
  <c r="R4132" i="1"/>
  <c r="O4132" i="1"/>
  <c r="M4132" i="1"/>
  <c r="L4132" i="1"/>
  <c r="K4132" i="1"/>
  <c r="F4132" i="1"/>
  <c r="E4132" i="1"/>
  <c r="R4131" i="1"/>
  <c r="O4131" i="1"/>
  <c r="M4131" i="1"/>
  <c r="L4131" i="1"/>
  <c r="K4131" i="1"/>
  <c r="F4131" i="1"/>
  <c r="E4131" i="1"/>
  <c r="R4130" i="1"/>
  <c r="O4130" i="1"/>
  <c r="M4130" i="1"/>
  <c r="L4130" i="1"/>
  <c r="K4130" i="1"/>
  <c r="F4130" i="1"/>
  <c r="E4130" i="1"/>
  <c r="R4129" i="1"/>
  <c r="O4129" i="1"/>
  <c r="M4129" i="1"/>
  <c r="L4129" i="1"/>
  <c r="K4129" i="1"/>
  <c r="F4129" i="1"/>
  <c r="E4129" i="1"/>
  <c r="R4128" i="1"/>
  <c r="O4128" i="1"/>
  <c r="M4128" i="1"/>
  <c r="L4128" i="1"/>
  <c r="K4128" i="1"/>
  <c r="F4128" i="1"/>
  <c r="E4128" i="1"/>
  <c r="R4127" i="1"/>
  <c r="O4127" i="1"/>
  <c r="M4127" i="1"/>
  <c r="L4127" i="1"/>
  <c r="K4127" i="1"/>
  <c r="F4127" i="1"/>
  <c r="E4127" i="1"/>
  <c r="R4126" i="1"/>
  <c r="O4126" i="1"/>
  <c r="M4126" i="1"/>
  <c r="L4126" i="1"/>
  <c r="K4126" i="1"/>
  <c r="F4126" i="1"/>
  <c r="E4126" i="1"/>
  <c r="R4125" i="1"/>
  <c r="O4125" i="1"/>
  <c r="M4125" i="1"/>
  <c r="L4125" i="1"/>
  <c r="K4125" i="1"/>
  <c r="F4125" i="1"/>
  <c r="E4125" i="1"/>
  <c r="R4124" i="1"/>
  <c r="O4124" i="1"/>
  <c r="M4124" i="1"/>
  <c r="L4124" i="1"/>
  <c r="K4124" i="1"/>
  <c r="F4124" i="1"/>
  <c r="E4124" i="1"/>
  <c r="R4123" i="1"/>
  <c r="O4123" i="1"/>
  <c r="M4123" i="1"/>
  <c r="L4123" i="1"/>
  <c r="K4123" i="1"/>
  <c r="F4123" i="1"/>
  <c r="E4123" i="1"/>
  <c r="R4122" i="1"/>
  <c r="O4122" i="1"/>
  <c r="M4122" i="1"/>
  <c r="L4122" i="1"/>
  <c r="K4122" i="1"/>
  <c r="F4122" i="1"/>
  <c r="E4122" i="1"/>
  <c r="R4121" i="1"/>
  <c r="O4121" i="1"/>
  <c r="M4121" i="1"/>
  <c r="L4121" i="1"/>
  <c r="K4121" i="1"/>
  <c r="F4121" i="1"/>
  <c r="E4121" i="1"/>
  <c r="R4120" i="1"/>
  <c r="O4120" i="1"/>
  <c r="M4120" i="1"/>
  <c r="L4120" i="1"/>
  <c r="K4120" i="1"/>
  <c r="F4120" i="1"/>
  <c r="E4120" i="1"/>
  <c r="R4119" i="1"/>
  <c r="O4119" i="1"/>
  <c r="M4119" i="1"/>
  <c r="L4119" i="1"/>
  <c r="K4119" i="1"/>
  <c r="F4119" i="1"/>
  <c r="E4119" i="1"/>
  <c r="R4118" i="1"/>
  <c r="O4118" i="1"/>
  <c r="M4118" i="1"/>
  <c r="L4118" i="1"/>
  <c r="K4118" i="1"/>
  <c r="F4118" i="1"/>
  <c r="E4118" i="1"/>
  <c r="R4117" i="1"/>
  <c r="O4117" i="1"/>
  <c r="M4117" i="1"/>
  <c r="L4117" i="1"/>
  <c r="K4117" i="1"/>
  <c r="F4117" i="1"/>
  <c r="E4117" i="1"/>
  <c r="R4116" i="1"/>
  <c r="O4116" i="1"/>
  <c r="M4116" i="1"/>
  <c r="L4116" i="1"/>
  <c r="K4116" i="1"/>
  <c r="F4116" i="1"/>
  <c r="E4116" i="1"/>
  <c r="R4115" i="1"/>
  <c r="O4115" i="1"/>
  <c r="M4115" i="1"/>
  <c r="L4115" i="1"/>
  <c r="K4115" i="1"/>
  <c r="F4115" i="1"/>
  <c r="E4115" i="1"/>
  <c r="R4114" i="1"/>
  <c r="O4114" i="1"/>
  <c r="M4114" i="1"/>
  <c r="L4114" i="1"/>
  <c r="K4114" i="1"/>
  <c r="F4114" i="1"/>
  <c r="E4114" i="1"/>
  <c r="R4113" i="1"/>
  <c r="O4113" i="1"/>
  <c r="M4113" i="1"/>
  <c r="L4113" i="1"/>
  <c r="K4113" i="1"/>
  <c r="F4113" i="1"/>
  <c r="E4113" i="1"/>
  <c r="R4112" i="1"/>
  <c r="O4112" i="1"/>
  <c r="M4112" i="1"/>
  <c r="L4112" i="1"/>
  <c r="K4112" i="1"/>
  <c r="F4112" i="1"/>
  <c r="E4112" i="1"/>
  <c r="R4111" i="1"/>
  <c r="O4111" i="1"/>
  <c r="M4111" i="1"/>
  <c r="L4111" i="1"/>
  <c r="K4111" i="1"/>
  <c r="F4111" i="1"/>
  <c r="E4111" i="1"/>
  <c r="R4110" i="1"/>
  <c r="O4110" i="1"/>
  <c r="M4110" i="1"/>
  <c r="L4110" i="1"/>
  <c r="K4110" i="1"/>
  <c r="F4110" i="1"/>
  <c r="E4110" i="1"/>
  <c r="R4109" i="1"/>
  <c r="O4109" i="1"/>
  <c r="M4109" i="1"/>
  <c r="L4109" i="1"/>
  <c r="K4109" i="1"/>
  <c r="F4109" i="1"/>
  <c r="E4109" i="1"/>
  <c r="R4108" i="1"/>
  <c r="O4108" i="1"/>
  <c r="M4108" i="1"/>
  <c r="L4108" i="1"/>
  <c r="K4108" i="1"/>
  <c r="F4108" i="1"/>
  <c r="E4108" i="1"/>
  <c r="R4107" i="1"/>
  <c r="O4107" i="1"/>
  <c r="M4107" i="1"/>
  <c r="L4107" i="1"/>
  <c r="K4107" i="1"/>
  <c r="F4107" i="1"/>
  <c r="E4107" i="1"/>
  <c r="R4106" i="1"/>
  <c r="O4106" i="1"/>
  <c r="M4106" i="1"/>
  <c r="L4106" i="1"/>
  <c r="K4106" i="1"/>
  <c r="F4106" i="1"/>
  <c r="E4106" i="1"/>
  <c r="R4105" i="1"/>
  <c r="O4105" i="1"/>
  <c r="M4105" i="1"/>
  <c r="L4105" i="1"/>
  <c r="K4105" i="1"/>
  <c r="F4105" i="1"/>
  <c r="E4105" i="1"/>
  <c r="R4104" i="1"/>
  <c r="O4104" i="1"/>
  <c r="M4104" i="1"/>
  <c r="L4104" i="1"/>
  <c r="K4104" i="1"/>
  <c r="F4104" i="1"/>
  <c r="E4104" i="1"/>
  <c r="R4103" i="1"/>
  <c r="O4103" i="1"/>
  <c r="M4103" i="1"/>
  <c r="L4103" i="1"/>
  <c r="K4103" i="1"/>
  <c r="F4103" i="1"/>
  <c r="E4103" i="1"/>
  <c r="R4102" i="1"/>
  <c r="O4102" i="1"/>
  <c r="M4102" i="1"/>
  <c r="L4102" i="1"/>
  <c r="K4102" i="1"/>
  <c r="F4102" i="1"/>
  <c r="E4102" i="1"/>
  <c r="R4101" i="1"/>
  <c r="O4101" i="1"/>
  <c r="M4101" i="1"/>
  <c r="L4101" i="1"/>
  <c r="K4101" i="1"/>
  <c r="F4101" i="1"/>
  <c r="E4101" i="1"/>
  <c r="R4100" i="1"/>
  <c r="O4100" i="1"/>
  <c r="M4100" i="1"/>
  <c r="L4100" i="1"/>
  <c r="K4100" i="1"/>
  <c r="F4100" i="1"/>
  <c r="E4100" i="1"/>
  <c r="R4099" i="1"/>
  <c r="O4099" i="1"/>
  <c r="M4099" i="1"/>
  <c r="L4099" i="1"/>
  <c r="K4099" i="1"/>
  <c r="F4099" i="1"/>
  <c r="E4099" i="1"/>
  <c r="R4098" i="1"/>
  <c r="O4098" i="1"/>
  <c r="M4098" i="1"/>
  <c r="L4098" i="1"/>
  <c r="K4098" i="1"/>
  <c r="F4098" i="1"/>
  <c r="E4098" i="1"/>
  <c r="R4097" i="1"/>
  <c r="O4097" i="1"/>
  <c r="M4097" i="1"/>
  <c r="L4097" i="1"/>
  <c r="K4097" i="1"/>
  <c r="F4097" i="1"/>
  <c r="E4097" i="1"/>
  <c r="R4096" i="1"/>
  <c r="O4096" i="1"/>
  <c r="M4096" i="1"/>
  <c r="L4096" i="1"/>
  <c r="K4096" i="1"/>
  <c r="F4096" i="1"/>
  <c r="E4096" i="1"/>
  <c r="R4095" i="1"/>
  <c r="O4095" i="1"/>
  <c r="M4095" i="1"/>
  <c r="L4095" i="1"/>
  <c r="K4095" i="1"/>
  <c r="F4095" i="1"/>
  <c r="E4095" i="1"/>
  <c r="R4094" i="1"/>
  <c r="O4094" i="1"/>
  <c r="M4094" i="1"/>
  <c r="L4094" i="1"/>
  <c r="K4094" i="1"/>
  <c r="F4094" i="1"/>
  <c r="E4094" i="1"/>
  <c r="R4093" i="1"/>
  <c r="O4093" i="1"/>
  <c r="M4093" i="1"/>
  <c r="L4093" i="1"/>
  <c r="K4093" i="1"/>
  <c r="F4093" i="1"/>
  <c r="E4093" i="1"/>
  <c r="R4092" i="1"/>
  <c r="O4092" i="1"/>
  <c r="M4092" i="1"/>
  <c r="L4092" i="1"/>
  <c r="K4092" i="1"/>
  <c r="F4092" i="1"/>
  <c r="E4092" i="1"/>
  <c r="R4091" i="1"/>
  <c r="O4091" i="1"/>
  <c r="M4091" i="1"/>
  <c r="L4091" i="1"/>
  <c r="K4091" i="1"/>
  <c r="F4091" i="1"/>
  <c r="E4091" i="1"/>
  <c r="R4090" i="1"/>
  <c r="O4090" i="1"/>
  <c r="M4090" i="1"/>
  <c r="L4090" i="1"/>
  <c r="K4090" i="1"/>
  <c r="F4090" i="1"/>
  <c r="E4090" i="1"/>
  <c r="R4089" i="1"/>
  <c r="O4089" i="1"/>
  <c r="M4089" i="1"/>
  <c r="L4089" i="1"/>
  <c r="K4089" i="1"/>
  <c r="F4089" i="1"/>
  <c r="E4089" i="1"/>
  <c r="R4088" i="1"/>
  <c r="O4088" i="1"/>
  <c r="M4088" i="1"/>
  <c r="L4088" i="1"/>
  <c r="K4088" i="1"/>
  <c r="F4088" i="1"/>
  <c r="E4088" i="1"/>
  <c r="R4087" i="1"/>
  <c r="O4087" i="1"/>
  <c r="M4087" i="1"/>
  <c r="L4087" i="1"/>
  <c r="K4087" i="1"/>
  <c r="F4087" i="1"/>
  <c r="E4087" i="1"/>
  <c r="R4086" i="1"/>
  <c r="O4086" i="1"/>
  <c r="M4086" i="1"/>
  <c r="L4086" i="1"/>
  <c r="K4086" i="1"/>
  <c r="F4086" i="1"/>
  <c r="E4086" i="1"/>
  <c r="R4085" i="1"/>
  <c r="O4085" i="1"/>
  <c r="M4085" i="1"/>
  <c r="L4085" i="1"/>
  <c r="K4085" i="1"/>
  <c r="F4085" i="1"/>
  <c r="E4085" i="1"/>
  <c r="R4084" i="1"/>
  <c r="O4084" i="1"/>
  <c r="M4084" i="1"/>
  <c r="L4084" i="1"/>
  <c r="K4084" i="1"/>
  <c r="F4084" i="1"/>
  <c r="E4084" i="1"/>
  <c r="R4083" i="1"/>
  <c r="O4083" i="1"/>
  <c r="M4083" i="1"/>
  <c r="L4083" i="1"/>
  <c r="K4083" i="1"/>
  <c r="F4083" i="1"/>
  <c r="E4083" i="1"/>
  <c r="R4082" i="1"/>
  <c r="O4082" i="1"/>
  <c r="M4082" i="1"/>
  <c r="L4082" i="1"/>
  <c r="K4082" i="1"/>
  <c r="F4082" i="1"/>
  <c r="E4082" i="1"/>
  <c r="R4081" i="1"/>
  <c r="O4081" i="1"/>
  <c r="M4081" i="1"/>
  <c r="L4081" i="1"/>
  <c r="K4081" i="1"/>
  <c r="F4081" i="1"/>
  <c r="E4081" i="1"/>
  <c r="R4080" i="1"/>
  <c r="O4080" i="1"/>
  <c r="M4080" i="1"/>
  <c r="L4080" i="1"/>
  <c r="K4080" i="1"/>
  <c r="F4080" i="1"/>
  <c r="E4080" i="1"/>
  <c r="R4079" i="1"/>
  <c r="O4079" i="1"/>
  <c r="M4079" i="1"/>
  <c r="L4079" i="1"/>
  <c r="K4079" i="1"/>
  <c r="F4079" i="1"/>
  <c r="E4079" i="1"/>
  <c r="R4078" i="1"/>
  <c r="O4078" i="1"/>
  <c r="M4078" i="1"/>
  <c r="L4078" i="1"/>
  <c r="K4078" i="1"/>
  <c r="F4078" i="1"/>
  <c r="E4078" i="1"/>
  <c r="R4077" i="1"/>
  <c r="O4077" i="1"/>
  <c r="M4077" i="1"/>
  <c r="L4077" i="1"/>
  <c r="K4077" i="1"/>
  <c r="F4077" i="1"/>
  <c r="E4077" i="1"/>
  <c r="R4076" i="1"/>
  <c r="O4076" i="1"/>
  <c r="M4076" i="1"/>
  <c r="L4076" i="1"/>
  <c r="K4076" i="1"/>
  <c r="F4076" i="1"/>
  <c r="E4076" i="1"/>
  <c r="R4075" i="1"/>
  <c r="O4075" i="1"/>
  <c r="M4075" i="1"/>
  <c r="L4075" i="1"/>
  <c r="K4075" i="1"/>
  <c r="F4075" i="1"/>
  <c r="E4075" i="1"/>
  <c r="R4074" i="1"/>
  <c r="O4074" i="1"/>
  <c r="M4074" i="1"/>
  <c r="L4074" i="1"/>
  <c r="K4074" i="1"/>
  <c r="F4074" i="1"/>
  <c r="E4074" i="1"/>
  <c r="R4073" i="1"/>
  <c r="O4073" i="1"/>
  <c r="M4073" i="1"/>
  <c r="L4073" i="1"/>
  <c r="K4073" i="1"/>
  <c r="F4073" i="1"/>
  <c r="E4073" i="1"/>
  <c r="R4072" i="1"/>
  <c r="O4072" i="1"/>
  <c r="M4072" i="1"/>
  <c r="L4072" i="1"/>
  <c r="K4072" i="1"/>
  <c r="F4072" i="1"/>
  <c r="E4072" i="1"/>
  <c r="R4071" i="1"/>
  <c r="O4071" i="1"/>
  <c r="M4071" i="1"/>
  <c r="L4071" i="1"/>
  <c r="K4071" i="1"/>
  <c r="F4071" i="1"/>
  <c r="E4071" i="1"/>
  <c r="R4070" i="1"/>
  <c r="O4070" i="1"/>
  <c r="M4070" i="1"/>
  <c r="L4070" i="1"/>
  <c r="K4070" i="1"/>
  <c r="F4070" i="1"/>
  <c r="E4070" i="1"/>
  <c r="R4069" i="1"/>
  <c r="O4069" i="1"/>
  <c r="M4069" i="1"/>
  <c r="L4069" i="1"/>
  <c r="K4069" i="1"/>
  <c r="F4069" i="1"/>
  <c r="E4069" i="1"/>
  <c r="R4068" i="1"/>
  <c r="O4068" i="1"/>
  <c r="M4068" i="1"/>
  <c r="L4068" i="1"/>
  <c r="K4068" i="1"/>
  <c r="F4068" i="1"/>
  <c r="E4068" i="1"/>
  <c r="R4067" i="1"/>
  <c r="O4067" i="1"/>
  <c r="M4067" i="1"/>
  <c r="L4067" i="1"/>
  <c r="K4067" i="1"/>
  <c r="F4067" i="1"/>
  <c r="E4067" i="1"/>
  <c r="R4066" i="1"/>
  <c r="O4066" i="1"/>
  <c r="M4066" i="1"/>
  <c r="L4066" i="1"/>
  <c r="K4066" i="1"/>
  <c r="F4066" i="1"/>
  <c r="E4066" i="1"/>
  <c r="R4065" i="1"/>
  <c r="O4065" i="1"/>
  <c r="M4065" i="1"/>
  <c r="L4065" i="1"/>
  <c r="K4065" i="1"/>
  <c r="F4065" i="1"/>
  <c r="E4065" i="1"/>
  <c r="R4064" i="1"/>
  <c r="O4064" i="1"/>
  <c r="M4064" i="1"/>
  <c r="L4064" i="1"/>
  <c r="K4064" i="1"/>
  <c r="F4064" i="1"/>
  <c r="E4064" i="1"/>
  <c r="R4063" i="1"/>
  <c r="O4063" i="1"/>
  <c r="M4063" i="1"/>
  <c r="L4063" i="1"/>
  <c r="K4063" i="1"/>
  <c r="F4063" i="1"/>
  <c r="E4063" i="1"/>
  <c r="R4062" i="1"/>
  <c r="O4062" i="1"/>
  <c r="M4062" i="1"/>
  <c r="L4062" i="1"/>
  <c r="K4062" i="1"/>
  <c r="F4062" i="1"/>
  <c r="E4062" i="1"/>
  <c r="R4061" i="1"/>
  <c r="O4061" i="1"/>
  <c r="M4061" i="1"/>
  <c r="L4061" i="1"/>
  <c r="K4061" i="1"/>
  <c r="F4061" i="1"/>
  <c r="E4061" i="1"/>
  <c r="R4060" i="1"/>
  <c r="O4060" i="1"/>
  <c r="M4060" i="1"/>
  <c r="L4060" i="1"/>
  <c r="K4060" i="1"/>
  <c r="F4060" i="1"/>
  <c r="E4060" i="1"/>
  <c r="R4059" i="1"/>
  <c r="O4059" i="1"/>
  <c r="M4059" i="1"/>
  <c r="L4059" i="1"/>
  <c r="K4059" i="1"/>
  <c r="F4059" i="1"/>
  <c r="E4059" i="1"/>
  <c r="R4058" i="1"/>
  <c r="O4058" i="1"/>
  <c r="M4058" i="1"/>
  <c r="L4058" i="1"/>
  <c r="K4058" i="1"/>
  <c r="F4058" i="1"/>
  <c r="E4058" i="1"/>
  <c r="R4057" i="1"/>
  <c r="O4057" i="1"/>
  <c r="M4057" i="1"/>
  <c r="L4057" i="1"/>
  <c r="K4057" i="1"/>
  <c r="F4057" i="1"/>
  <c r="E4057" i="1"/>
  <c r="R4056" i="1"/>
  <c r="O4056" i="1"/>
  <c r="M4056" i="1"/>
  <c r="L4056" i="1"/>
  <c r="K4056" i="1"/>
  <c r="F4056" i="1"/>
  <c r="E4056" i="1"/>
  <c r="R4055" i="1"/>
  <c r="O4055" i="1"/>
  <c r="M4055" i="1"/>
  <c r="L4055" i="1"/>
  <c r="K4055" i="1"/>
  <c r="F4055" i="1"/>
  <c r="E4055" i="1"/>
  <c r="R4054" i="1"/>
  <c r="O4054" i="1"/>
  <c r="M4054" i="1"/>
  <c r="L4054" i="1"/>
  <c r="K4054" i="1"/>
  <c r="F4054" i="1"/>
  <c r="E4054" i="1"/>
  <c r="R4053" i="1"/>
  <c r="O4053" i="1"/>
  <c r="M4053" i="1"/>
  <c r="L4053" i="1"/>
  <c r="K4053" i="1"/>
  <c r="F4053" i="1"/>
  <c r="E4053" i="1"/>
  <c r="R4052" i="1"/>
  <c r="O4052" i="1"/>
  <c r="M4052" i="1"/>
  <c r="L4052" i="1"/>
  <c r="K4052" i="1"/>
  <c r="F4052" i="1"/>
  <c r="E4052" i="1"/>
  <c r="R4051" i="1"/>
  <c r="O4051" i="1"/>
  <c r="M4051" i="1"/>
  <c r="L4051" i="1"/>
  <c r="K4051" i="1"/>
  <c r="F4051" i="1"/>
  <c r="E4051" i="1"/>
  <c r="R4050" i="1"/>
  <c r="O4050" i="1"/>
  <c r="M4050" i="1"/>
  <c r="L4050" i="1"/>
  <c r="K4050" i="1"/>
  <c r="F4050" i="1"/>
  <c r="E4050" i="1"/>
  <c r="R4049" i="1"/>
  <c r="O4049" i="1"/>
  <c r="M4049" i="1"/>
  <c r="L4049" i="1"/>
  <c r="K4049" i="1"/>
  <c r="F4049" i="1"/>
  <c r="E4049" i="1"/>
  <c r="R4048" i="1"/>
  <c r="O4048" i="1"/>
  <c r="M4048" i="1"/>
  <c r="L4048" i="1"/>
  <c r="K4048" i="1"/>
  <c r="F4048" i="1"/>
  <c r="E4048" i="1"/>
  <c r="R4047" i="1"/>
  <c r="O4047" i="1"/>
  <c r="M4047" i="1"/>
  <c r="L4047" i="1"/>
  <c r="K4047" i="1"/>
  <c r="F4047" i="1"/>
  <c r="E4047" i="1"/>
  <c r="R4046" i="1"/>
  <c r="O4046" i="1"/>
  <c r="M4046" i="1"/>
  <c r="L4046" i="1"/>
  <c r="K4046" i="1"/>
  <c r="F4046" i="1"/>
  <c r="E4046" i="1"/>
  <c r="R4045" i="1"/>
  <c r="O4045" i="1"/>
  <c r="M4045" i="1"/>
  <c r="L4045" i="1"/>
  <c r="K4045" i="1"/>
  <c r="F4045" i="1"/>
  <c r="E4045" i="1"/>
  <c r="R4044" i="1"/>
  <c r="O4044" i="1"/>
  <c r="M4044" i="1"/>
  <c r="L4044" i="1"/>
  <c r="K4044" i="1"/>
  <c r="F4044" i="1"/>
  <c r="E4044" i="1"/>
  <c r="R4043" i="1"/>
  <c r="O4043" i="1"/>
  <c r="M4043" i="1"/>
  <c r="L4043" i="1"/>
  <c r="K4043" i="1"/>
  <c r="F4043" i="1"/>
  <c r="E4043" i="1"/>
  <c r="R4042" i="1"/>
  <c r="O4042" i="1"/>
  <c r="M4042" i="1"/>
  <c r="L4042" i="1"/>
  <c r="K4042" i="1"/>
  <c r="F4042" i="1"/>
  <c r="E4042" i="1"/>
  <c r="R4041" i="1"/>
  <c r="O4041" i="1"/>
  <c r="M4041" i="1"/>
  <c r="L4041" i="1"/>
  <c r="K4041" i="1"/>
  <c r="F4041" i="1"/>
  <c r="E4041" i="1"/>
  <c r="R4040" i="1"/>
  <c r="O4040" i="1"/>
  <c r="M4040" i="1"/>
  <c r="L4040" i="1"/>
  <c r="K4040" i="1"/>
  <c r="F4040" i="1"/>
  <c r="E4040" i="1"/>
  <c r="R4039" i="1"/>
  <c r="O4039" i="1"/>
  <c r="M4039" i="1"/>
  <c r="L4039" i="1"/>
  <c r="K4039" i="1"/>
  <c r="F4039" i="1"/>
  <c r="E4039" i="1"/>
  <c r="R4038" i="1"/>
  <c r="O4038" i="1"/>
  <c r="M4038" i="1"/>
  <c r="L4038" i="1"/>
  <c r="K4038" i="1"/>
  <c r="F4038" i="1"/>
  <c r="E4038" i="1"/>
  <c r="R4037" i="1"/>
  <c r="O4037" i="1"/>
  <c r="M4037" i="1"/>
  <c r="L4037" i="1"/>
  <c r="K4037" i="1"/>
  <c r="F4037" i="1"/>
  <c r="E4037" i="1"/>
  <c r="R4036" i="1"/>
  <c r="O4036" i="1"/>
  <c r="M4036" i="1"/>
  <c r="L4036" i="1"/>
  <c r="K4036" i="1"/>
  <c r="F4036" i="1"/>
  <c r="E4036" i="1"/>
  <c r="R4035" i="1"/>
  <c r="O4035" i="1"/>
  <c r="M4035" i="1"/>
  <c r="L4035" i="1"/>
  <c r="K4035" i="1"/>
  <c r="F4035" i="1"/>
  <c r="E4035" i="1"/>
  <c r="R4034" i="1"/>
  <c r="O4034" i="1"/>
  <c r="M4034" i="1"/>
  <c r="L4034" i="1"/>
  <c r="K4034" i="1"/>
  <c r="F4034" i="1"/>
  <c r="E4034" i="1"/>
  <c r="R4033" i="1"/>
  <c r="O4033" i="1"/>
  <c r="M4033" i="1"/>
  <c r="L4033" i="1"/>
  <c r="K4033" i="1"/>
  <c r="F4033" i="1"/>
  <c r="E4033" i="1"/>
  <c r="R4032" i="1"/>
  <c r="O4032" i="1"/>
  <c r="M4032" i="1"/>
  <c r="L4032" i="1"/>
  <c r="K4032" i="1"/>
  <c r="F4032" i="1"/>
  <c r="E4032" i="1"/>
  <c r="R4031" i="1"/>
  <c r="O4031" i="1"/>
  <c r="M4031" i="1"/>
  <c r="L4031" i="1"/>
  <c r="K4031" i="1"/>
  <c r="F4031" i="1"/>
  <c r="E4031" i="1"/>
  <c r="R4030" i="1"/>
  <c r="O4030" i="1"/>
  <c r="M4030" i="1"/>
  <c r="L4030" i="1"/>
  <c r="K4030" i="1"/>
  <c r="F4030" i="1"/>
  <c r="E4030" i="1"/>
  <c r="R4029" i="1"/>
  <c r="O4029" i="1"/>
  <c r="M4029" i="1"/>
  <c r="L4029" i="1"/>
  <c r="K4029" i="1"/>
  <c r="F4029" i="1"/>
  <c r="E4029" i="1"/>
  <c r="R4028" i="1"/>
  <c r="O4028" i="1"/>
  <c r="M4028" i="1"/>
  <c r="L4028" i="1"/>
  <c r="K4028" i="1"/>
  <c r="F4028" i="1"/>
  <c r="E4028" i="1"/>
  <c r="R4027" i="1"/>
  <c r="O4027" i="1"/>
  <c r="M4027" i="1"/>
  <c r="L4027" i="1"/>
  <c r="K4027" i="1"/>
  <c r="F4027" i="1"/>
  <c r="E4027" i="1"/>
  <c r="R4026" i="1"/>
  <c r="O4026" i="1"/>
  <c r="M4026" i="1"/>
  <c r="L4026" i="1"/>
  <c r="K4026" i="1"/>
  <c r="F4026" i="1"/>
  <c r="E4026" i="1"/>
  <c r="R4025" i="1"/>
  <c r="O4025" i="1"/>
  <c r="M4025" i="1"/>
  <c r="L4025" i="1"/>
  <c r="K4025" i="1"/>
  <c r="F4025" i="1"/>
  <c r="E4025" i="1"/>
  <c r="R4024" i="1"/>
  <c r="O4024" i="1"/>
  <c r="M4024" i="1"/>
  <c r="L4024" i="1"/>
  <c r="K4024" i="1"/>
  <c r="F4024" i="1"/>
  <c r="E4024" i="1"/>
  <c r="R4023" i="1"/>
  <c r="O4023" i="1"/>
  <c r="M4023" i="1"/>
  <c r="L4023" i="1"/>
  <c r="K4023" i="1"/>
  <c r="F4023" i="1"/>
  <c r="E4023" i="1"/>
  <c r="R4022" i="1"/>
  <c r="O4022" i="1"/>
  <c r="M4022" i="1"/>
  <c r="L4022" i="1"/>
  <c r="K4022" i="1"/>
  <c r="F4022" i="1"/>
  <c r="E4022" i="1"/>
  <c r="R4021" i="1"/>
  <c r="O4021" i="1"/>
  <c r="M4021" i="1"/>
  <c r="L4021" i="1"/>
  <c r="K4021" i="1"/>
  <c r="F4021" i="1"/>
  <c r="E4021" i="1"/>
  <c r="R4020" i="1"/>
  <c r="O4020" i="1"/>
  <c r="M4020" i="1"/>
  <c r="L4020" i="1"/>
  <c r="K4020" i="1"/>
  <c r="F4020" i="1"/>
  <c r="E4020" i="1"/>
  <c r="R4019" i="1"/>
  <c r="O4019" i="1"/>
  <c r="M4019" i="1"/>
  <c r="L4019" i="1"/>
  <c r="K4019" i="1"/>
  <c r="F4019" i="1"/>
  <c r="E4019" i="1"/>
  <c r="R4018" i="1"/>
  <c r="O4018" i="1"/>
  <c r="M4018" i="1"/>
  <c r="L4018" i="1"/>
  <c r="K4018" i="1"/>
  <c r="F4018" i="1"/>
  <c r="E4018" i="1"/>
  <c r="R4017" i="1"/>
  <c r="O4017" i="1"/>
  <c r="M4017" i="1"/>
  <c r="L4017" i="1"/>
  <c r="K4017" i="1"/>
  <c r="F4017" i="1"/>
  <c r="E4017" i="1"/>
  <c r="R4016" i="1"/>
  <c r="O4016" i="1"/>
  <c r="M4016" i="1"/>
  <c r="L4016" i="1"/>
  <c r="K4016" i="1"/>
  <c r="F4016" i="1"/>
  <c r="E4016" i="1"/>
  <c r="R4015" i="1"/>
  <c r="O4015" i="1"/>
  <c r="M4015" i="1"/>
  <c r="L4015" i="1"/>
  <c r="K4015" i="1"/>
  <c r="F4015" i="1"/>
  <c r="E4015" i="1"/>
  <c r="R4014" i="1"/>
  <c r="O4014" i="1"/>
  <c r="M4014" i="1"/>
  <c r="L4014" i="1"/>
  <c r="K4014" i="1"/>
  <c r="F4014" i="1"/>
  <c r="E4014" i="1"/>
  <c r="R4013" i="1"/>
  <c r="O4013" i="1"/>
  <c r="M4013" i="1"/>
  <c r="L4013" i="1"/>
  <c r="K4013" i="1"/>
  <c r="F4013" i="1"/>
  <c r="E4013" i="1"/>
  <c r="R4012" i="1"/>
  <c r="O4012" i="1"/>
  <c r="M4012" i="1"/>
  <c r="L4012" i="1"/>
  <c r="K4012" i="1"/>
  <c r="F4012" i="1"/>
  <c r="E4012" i="1"/>
  <c r="R4011" i="1"/>
  <c r="O4011" i="1"/>
  <c r="M4011" i="1"/>
  <c r="L4011" i="1"/>
  <c r="K4011" i="1"/>
  <c r="F4011" i="1"/>
  <c r="E4011" i="1"/>
  <c r="R4010" i="1"/>
  <c r="O4010" i="1"/>
  <c r="M4010" i="1"/>
  <c r="L4010" i="1"/>
  <c r="K4010" i="1"/>
  <c r="F4010" i="1"/>
  <c r="E4010" i="1"/>
  <c r="R4009" i="1"/>
  <c r="O4009" i="1"/>
  <c r="M4009" i="1"/>
  <c r="L4009" i="1"/>
  <c r="K4009" i="1"/>
  <c r="F4009" i="1"/>
  <c r="E4009" i="1"/>
  <c r="R4008" i="1"/>
  <c r="O4008" i="1"/>
  <c r="M4008" i="1"/>
  <c r="L4008" i="1"/>
  <c r="K4008" i="1"/>
  <c r="F4008" i="1"/>
  <c r="E4008" i="1"/>
  <c r="R4007" i="1"/>
  <c r="O4007" i="1"/>
  <c r="M4007" i="1"/>
  <c r="L4007" i="1"/>
  <c r="K4007" i="1"/>
  <c r="F4007" i="1"/>
  <c r="E4007" i="1"/>
  <c r="R4006" i="1"/>
  <c r="O4006" i="1"/>
  <c r="M4006" i="1"/>
  <c r="L4006" i="1"/>
  <c r="K4006" i="1"/>
  <c r="F4006" i="1"/>
  <c r="E4006" i="1"/>
  <c r="R4005" i="1"/>
  <c r="O4005" i="1"/>
  <c r="M4005" i="1"/>
  <c r="L4005" i="1"/>
  <c r="K4005" i="1"/>
  <c r="F4005" i="1"/>
  <c r="E4005" i="1"/>
  <c r="R4004" i="1"/>
  <c r="O4004" i="1"/>
  <c r="M4004" i="1"/>
  <c r="L4004" i="1"/>
  <c r="K4004" i="1"/>
  <c r="F4004" i="1"/>
  <c r="E4004" i="1"/>
  <c r="R4003" i="1"/>
  <c r="O4003" i="1"/>
  <c r="M4003" i="1"/>
  <c r="L4003" i="1"/>
  <c r="K4003" i="1"/>
  <c r="F4003" i="1"/>
  <c r="E4003" i="1"/>
  <c r="R4002" i="1"/>
  <c r="O4002" i="1"/>
  <c r="M4002" i="1"/>
  <c r="L4002" i="1"/>
  <c r="K4002" i="1"/>
  <c r="F4002" i="1"/>
  <c r="E4002" i="1"/>
  <c r="R4001" i="1"/>
  <c r="O4001" i="1"/>
  <c r="M4001" i="1"/>
  <c r="L4001" i="1"/>
  <c r="K4001" i="1"/>
  <c r="F4001" i="1"/>
  <c r="E4001" i="1"/>
  <c r="R4000" i="1"/>
  <c r="O4000" i="1"/>
  <c r="M4000" i="1"/>
  <c r="L4000" i="1"/>
  <c r="K4000" i="1"/>
  <c r="F4000" i="1"/>
  <c r="E4000" i="1"/>
  <c r="R3999" i="1"/>
  <c r="O3999" i="1"/>
  <c r="M3999" i="1"/>
  <c r="L3999" i="1"/>
  <c r="K3999" i="1"/>
  <c r="F3999" i="1"/>
  <c r="E3999" i="1"/>
  <c r="R3998" i="1"/>
  <c r="O3998" i="1"/>
  <c r="M3998" i="1"/>
  <c r="L3998" i="1"/>
  <c r="K3998" i="1"/>
  <c r="F3998" i="1"/>
  <c r="E3998" i="1"/>
  <c r="R3997" i="1"/>
  <c r="O3997" i="1"/>
  <c r="M3997" i="1"/>
  <c r="L3997" i="1"/>
  <c r="K3997" i="1"/>
  <c r="F3997" i="1"/>
  <c r="E3997" i="1"/>
  <c r="R3996" i="1"/>
  <c r="O3996" i="1"/>
  <c r="M3996" i="1"/>
  <c r="L3996" i="1"/>
  <c r="K3996" i="1"/>
  <c r="F3996" i="1"/>
  <c r="E3996" i="1"/>
  <c r="R3995" i="1"/>
  <c r="O3995" i="1"/>
  <c r="M3995" i="1"/>
  <c r="L3995" i="1"/>
  <c r="K3995" i="1"/>
  <c r="F3995" i="1"/>
  <c r="E3995" i="1"/>
  <c r="R3994" i="1"/>
  <c r="O3994" i="1"/>
  <c r="M3994" i="1"/>
  <c r="L3994" i="1"/>
  <c r="K3994" i="1"/>
  <c r="F3994" i="1"/>
  <c r="E3994" i="1"/>
  <c r="R3993" i="1"/>
  <c r="O3993" i="1"/>
  <c r="M3993" i="1"/>
  <c r="L3993" i="1"/>
  <c r="K3993" i="1"/>
  <c r="F3993" i="1"/>
  <c r="E3993" i="1"/>
  <c r="R3992" i="1"/>
  <c r="O3992" i="1"/>
  <c r="M3992" i="1"/>
  <c r="L3992" i="1"/>
  <c r="K3992" i="1"/>
  <c r="F3992" i="1"/>
  <c r="E3992" i="1"/>
  <c r="R3991" i="1"/>
  <c r="O3991" i="1"/>
  <c r="M3991" i="1"/>
  <c r="L3991" i="1"/>
  <c r="K3991" i="1"/>
  <c r="F3991" i="1"/>
  <c r="E3991" i="1"/>
  <c r="R3990" i="1"/>
  <c r="O3990" i="1"/>
  <c r="M3990" i="1"/>
  <c r="L3990" i="1"/>
  <c r="K3990" i="1"/>
  <c r="F3990" i="1"/>
  <c r="E3990" i="1"/>
  <c r="R3989" i="1"/>
  <c r="O3989" i="1"/>
  <c r="M3989" i="1"/>
  <c r="L3989" i="1"/>
  <c r="K3989" i="1"/>
  <c r="F3989" i="1"/>
  <c r="E3989" i="1"/>
  <c r="R3988" i="1"/>
  <c r="O3988" i="1"/>
  <c r="M3988" i="1"/>
  <c r="L3988" i="1"/>
  <c r="K3988" i="1"/>
  <c r="F3988" i="1"/>
  <c r="E3988" i="1"/>
  <c r="R3987" i="1"/>
  <c r="O3987" i="1"/>
  <c r="M3987" i="1"/>
  <c r="L3987" i="1"/>
  <c r="K3987" i="1"/>
  <c r="F3987" i="1"/>
  <c r="E3987" i="1"/>
  <c r="R3986" i="1"/>
  <c r="O3986" i="1"/>
  <c r="M3986" i="1"/>
  <c r="L3986" i="1"/>
  <c r="K3986" i="1"/>
  <c r="F3986" i="1"/>
  <c r="E3986" i="1"/>
  <c r="R3985" i="1"/>
  <c r="O3985" i="1"/>
  <c r="M3985" i="1"/>
  <c r="L3985" i="1"/>
  <c r="K3985" i="1"/>
  <c r="F3985" i="1"/>
  <c r="E3985" i="1"/>
  <c r="R3984" i="1"/>
  <c r="O3984" i="1"/>
  <c r="M3984" i="1"/>
  <c r="L3984" i="1"/>
  <c r="K3984" i="1"/>
  <c r="F3984" i="1"/>
  <c r="E3984" i="1"/>
  <c r="R3983" i="1"/>
  <c r="O3983" i="1"/>
  <c r="M3983" i="1"/>
  <c r="L3983" i="1"/>
  <c r="K3983" i="1"/>
  <c r="F3983" i="1"/>
  <c r="E3983" i="1"/>
  <c r="R3982" i="1"/>
  <c r="O3982" i="1"/>
  <c r="M3982" i="1"/>
  <c r="L3982" i="1"/>
  <c r="K3982" i="1"/>
  <c r="F3982" i="1"/>
  <c r="E3982" i="1"/>
  <c r="R3981" i="1"/>
  <c r="O3981" i="1"/>
  <c r="M3981" i="1"/>
  <c r="L3981" i="1"/>
  <c r="K3981" i="1"/>
  <c r="F3981" i="1"/>
  <c r="E3981" i="1"/>
  <c r="R3980" i="1"/>
  <c r="O3980" i="1"/>
  <c r="M3980" i="1"/>
  <c r="L3980" i="1"/>
  <c r="K3980" i="1"/>
  <c r="F3980" i="1"/>
  <c r="E3980" i="1"/>
  <c r="R3979" i="1"/>
  <c r="O3979" i="1"/>
  <c r="M3979" i="1"/>
  <c r="L3979" i="1"/>
  <c r="K3979" i="1"/>
  <c r="F3979" i="1"/>
  <c r="E3979" i="1"/>
  <c r="R3978" i="1"/>
  <c r="O3978" i="1"/>
  <c r="M3978" i="1"/>
  <c r="L3978" i="1"/>
  <c r="K3978" i="1"/>
  <c r="F3978" i="1"/>
  <c r="E3978" i="1"/>
  <c r="R3977" i="1"/>
  <c r="O3977" i="1"/>
  <c r="M3977" i="1"/>
  <c r="L3977" i="1"/>
  <c r="K3977" i="1"/>
  <c r="F3977" i="1"/>
  <c r="E3977" i="1"/>
  <c r="R3976" i="1"/>
  <c r="O3976" i="1"/>
  <c r="M3976" i="1"/>
  <c r="L3976" i="1"/>
  <c r="K3976" i="1"/>
  <c r="F3976" i="1"/>
  <c r="E3976" i="1"/>
  <c r="R3975" i="1"/>
  <c r="O3975" i="1"/>
  <c r="M3975" i="1"/>
  <c r="L3975" i="1"/>
  <c r="K3975" i="1"/>
  <c r="F3975" i="1"/>
  <c r="E3975" i="1"/>
  <c r="R3974" i="1"/>
  <c r="O3974" i="1"/>
  <c r="M3974" i="1"/>
  <c r="L3974" i="1"/>
  <c r="K3974" i="1"/>
  <c r="F3974" i="1"/>
  <c r="E3974" i="1"/>
  <c r="R3973" i="1"/>
  <c r="O3973" i="1"/>
  <c r="M3973" i="1"/>
  <c r="L3973" i="1"/>
  <c r="K3973" i="1"/>
  <c r="F3973" i="1"/>
  <c r="E3973" i="1"/>
  <c r="R3972" i="1"/>
  <c r="O3972" i="1"/>
  <c r="M3972" i="1"/>
  <c r="L3972" i="1"/>
  <c r="K3972" i="1"/>
  <c r="F3972" i="1"/>
  <c r="E3972" i="1"/>
  <c r="R3971" i="1"/>
  <c r="O3971" i="1"/>
  <c r="M3971" i="1"/>
  <c r="L3971" i="1"/>
  <c r="K3971" i="1"/>
  <c r="F3971" i="1"/>
  <c r="E3971" i="1"/>
  <c r="R3970" i="1"/>
  <c r="O3970" i="1"/>
  <c r="M3970" i="1"/>
  <c r="L3970" i="1"/>
  <c r="K3970" i="1"/>
  <c r="F3970" i="1"/>
  <c r="E3970" i="1"/>
  <c r="R3969" i="1"/>
  <c r="O3969" i="1"/>
  <c r="M3969" i="1"/>
  <c r="L3969" i="1"/>
  <c r="K3969" i="1"/>
  <c r="F3969" i="1"/>
  <c r="E3969" i="1"/>
  <c r="R3968" i="1"/>
  <c r="O3968" i="1"/>
  <c r="M3968" i="1"/>
  <c r="L3968" i="1"/>
  <c r="K3968" i="1"/>
  <c r="F3968" i="1"/>
  <c r="E3968" i="1"/>
  <c r="R3967" i="1"/>
  <c r="O3967" i="1"/>
  <c r="M3967" i="1"/>
  <c r="L3967" i="1"/>
  <c r="K3967" i="1"/>
  <c r="F3967" i="1"/>
  <c r="E3967" i="1"/>
  <c r="R3966" i="1"/>
  <c r="O3966" i="1"/>
  <c r="M3966" i="1"/>
  <c r="L3966" i="1"/>
  <c r="K3966" i="1"/>
  <c r="F3966" i="1"/>
  <c r="E3966" i="1"/>
  <c r="R3965" i="1"/>
  <c r="O3965" i="1"/>
  <c r="M3965" i="1"/>
  <c r="L3965" i="1"/>
  <c r="K3965" i="1"/>
  <c r="F3965" i="1"/>
  <c r="E3965" i="1"/>
  <c r="R3964" i="1"/>
  <c r="O3964" i="1"/>
  <c r="M3964" i="1"/>
  <c r="L3964" i="1"/>
  <c r="K3964" i="1"/>
  <c r="F3964" i="1"/>
  <c r="E3964" i="1"/>
  <c r="R3963" i="1"/>
  <c r="O3963" i="1"/>
  <c r="M3963" i="1"/>
  <c r="L3963" i="1"/>
  <c r="K3963" i="1"/>
  <c r="F3963" i="1"/>
  <c r="E3963" i="1"/>
  <c r="R3962" i="1"/>
  <c r="O3962" i="1"/>
  <c r="M3962" i="1"/>
  <c r="L3962" i="1"/>
  <c r="K3962" i="1"/>
  <c r="F3962" i="1"/>
  <c r="E3962" i="1"/>
  <c r="R3961" i="1"/>
  <c r="O3961" i="1"/>
  <c r="M3961" i="1"/>
  <c r="L3961" i="1"/>
  <c r="K3961" i="1"/>
  <c r="F3961" i="1"/>
  <c r="E3961" i="1"/>
  <c r="R3960" i="1"/>
  <c r="O3960" i="1"/>
  <c r="M3960" i="1"/>
  <c r="L3960" i="1"/>
  <c r="K3960" i="1"/>
  <c r="F3960" i="1"/>
  <c r="E3960" i="1"/>
  <c r="R3959" i="1"/>
  <c r="O3959" i="1"/>
  <c r="M3959" i="1"/>
  <c r="L3959" i="1"/>
  <c r="K3959" i="1"/>
  <c r="F3959" i="1"/>
  <c r="E3959" i="1"/>
  <c r="R3958" i="1"/>
  <c r="O3958" i="1"/>
  <c r="M3958" i="1"/>
  <c r="L3958" i="1"/>
  <c r="K3958" i="1"/>
  <c r="F3958" i="1"/>
  <c r="E3958" i="1"/>
  <c r="R3957" i="1"/>
  <c r="O3957" i="1"/>
  <c r="M3957" i="1"/>
  <c r="L3957" i="1"/>
  <c r="K3957" i="1"/>
  <c r="F3957" i="1"/>
  <c r="E3957" i="1"/>
  <c r="R3956" i="1"/>
  <c r="O3956" i="1"/>
  <c r="M3956" i="1"/>
  <c r="L3956" i="1"/>
  <c r="K3956" i="1"/>
  <c r="F3956" i="1"/>
  <c r="E3956" i="1"/>
  <c r="R3955" i="1"/>
  <c r="O3955" i="1"/>
  <c r="M3955" i="1"/>
  <c r="L3955" i="1"/>
  <c r="K3955" i="1"/>
  <c r="F3955" i="1"/>
  <c r="E3955" i="1"/>
  <c r="R3954" i="1"/>
  <c r="O3954" i="1"/>
  <c r="M3954" i="1"/>
  <c r="L3954" i="1"/>
  <c r="K3954" i="1"/>
  <c r="F3954" i="1"/>
  <c r="E3954" i="1"/>
  <c r="R3953" i="1"/>
  <c r="O3953" i="1"/>
  <c r="M3953" i="1"/>
  <c r="L3953" i="1"/>
  <c r="K3953" i="1"/>
  <c r="F3953" i="1"/>
  <c r="E3953" i="1"/>
  <c r="R3952" i="1"/>
  <c r="O3952" i="1"/>
  <c r="M3952" i="1"/>
  <c r="L3952" i="1"/>
  <c r="K3952" i="1"/>
  <c r="F3952" i="1"/>
  <c r="E3952" i="1"/>
  <c r="R3951" i="1"/>
  <c r="O3951" i="1"/>
  <c r="M3951" i="1"/>
  <c r="L3951" i="1"/>
  <c r="K3951" i="1"/>
  <c r="F3951" i="1"/>
  <c r="E3951" i="1"/>
  <c r="R3950" i="1"/>
  <c r="O3950" i="1"/>
  <c r="M3950" i="1"/>
  <c r="L3950" i="1"/>
  <c r="K3950" i="1"/>
  <c r="F3950" i="1"/>
  <c r="E3950" i="1"/>
  <c r="R3949" i="1"/>
  <c r="O3949" i="1"/>
  <c r="M3949" i="1"/>
  <c r="L3949" i="1"/>
  <c r="K3949" i="1"/>
  <c r="F3949" i="1"/>
  <c r="E3949" i="1"/>
  <c r="R3948" i="1"/>
  <c r="O3948" i="1"/>
  <c r="M3948" i="1"/>
  <c r="L3948" i="1"/>
  <c r="K3948" i="1"/>
  <c r="F3948" i="1"/>
  <c r="E3948" i="1"/>
  <c r="R3947" i="1"/>
  <c r="O3947" i="1"/>
  <c r="M3947" i="1"/>
  <c r="L3947" i="1"/>
  <c r="K3947" i="1"/>
  <c r="F3947" i="1"/>
  <c r="E3947" i="1"/>
  <c r="R3946" i="1"/>
  <c r="O3946" i="1"/>
  <c r="M3946" i="1"/>
  <c r="L3946" i="1"/>
  <c r="K3946" i="1"/>
  <c r="F3946" i="1"/>
  <c r="E3946" i="1"/>
  <c r="R3945" i="1"/>
  <c r="O3945" i="1"/>
  <c r="M3945" i="1"/>
  <c r="L3945" i="1"/>
  <c r="K3945" i="1"/>
  <c r="F3945" i="1"/>
  <c r="E3945" i="1"/>
  <c r="R3944" i="1"/>
  <c r="O3944" i="1"/>
  <c r="M3944" i="1"/>
  <c r="L3944" i="1"/>
  <c r="K3944" i="1"/>
  <c r="F3944" i="1"/>
  <c r="E3944" i="1"/>
  <c r="R3943" i="1"/>
  <c r="O3943" i="1"/>
  <c r="M3943" i="1"/>
  <c r="L3943" i="1"/>
  <c r="K3943" i="1"/>
  <c r="F3943" i="1"/>
  <c r="E3943" i="1"/>
  <c r="R3942" i="1"/>
  <c r="O3942" i="1"/>
  <c r="M3942" i="1"/>
  <c r="L3942" i="1"/>
  <c r="K3942" i="1"/>
  <c r="F3942" i="1"/>
  <c r="E3942" i="1"/>
  <c r="R3941" i="1"/>
  <c r="O3941" i="1"/>
  <c r="M3941" i="1"/>
  <c r="L3941" i="1"/>
  <c r="K3941" i="1"/>
  <c r="F3941" i="1"/>
  <c r="E3941" i="1"/>
  <c r="R3940" i="1"/>
  <c r="O3940" i="1"/>
  <c r="M3940" i="1"/>
  <c r="L3940" i="1"/>
  <c r="K3940" i="1"/>
  <c r="F3940" i="1"/>
  <c r="E3940" i="1"/>
  <c r="R3939" i="1"/>
  <c r="O3939" i="1"/>
  <c r="M3939" i="1"/>
  <c r="L3939" i="1"/>
  <c r="K3939" i="1"/>
  <c r="F3939" i="1"/>
  <c r="E3939" i="1"/>
  <c r="R3938" i="1"/>
  <c r="O3938" i="1"/>
  <c r="M3938" i="1"/>
  <c r="L3938" i="1"/>
  <c r="K3938" i="1"/>
  <c r="F3938" i="1"/>
  <c r="E3938" i="1"/>
  <c r="R3937" i="1"/>
  <c r="O3937" i="1"/>
  <c r="M3937" i="1"/>
  <c r="L3937" i="1"/>
  <c r="K3937" i="1"/>
  <c r="F3937" i="1"/>
  <c r="E3937" i="1"/>
  <c r="R3936" i="1"/>
  <c r="O3936" i="1"/>
  <c r="M3936" i="1"/>
  <c r="L3936" i="1"/>
  <c r="K3936" i="1"/>
  <c r="F3936" i="1"/>
  <c r="E3936" i="1"/>
  <c r="R3935" i="1"/>
  <c r="O3935" i="1"/>
  <c r="M3935" i="1"/>
  <c r="L3935" i="1"/>
  <c r="K3935" i="1"/>
  <c r="F3935" i="1"/>
  <c r="E3935" i="1"/>
  <c r="R3934" i="1"/>
  <c r="O3934" i="1"/>
  <c r="M3934" i="1"/>
  <c r="L3934" i="1"/>
  <c r="K3934" i="1"/>
  <c r="F3934" i="1"/>
  <c r="E3934" i="1"/>
  <c r="R3933" i="1"/>
  <c r="O3933" i="1"/>
  <c r="M3933" i="1"/>
  <c r="L3933" i="1"/>
  <c r="K3933" i="1"/>
  <c r="F3933" i="1"/>
  <c r="E3933" i="1"/>
  <c r="R3932" i="1"/>
  <c r="O3932" i="1"/>
  <c r="M3932" i="1"/>
  <c r="L3932" i="1"/>
  <c r="K3932" i="1"/>
  <c r="F3932" i="1"/>
  <c r="E3932" i="1"/>
  <c r="R3931" i="1"/>
  <c r="O3931" i="1"/>
  <c r="M3931" i="1"/>
  <c r="L3931" i="1"/>
  <c r="K3931" i="1"/>
  <c r="F3931" i="1"/>
  <c r="E3931" i="1"/>
  <c r="R3930" i="1"/>
  <c r="O3930" i="1"/>
  <c r="M3930" i="1"/>
  <c r="L3930" i="1"/>
  <c r="K3930" i="1"/>
  <c r="F3930" i="1"/>
  <c r="E3930" i="1"/>
  <c r="R3929" i="1"/>
  <c r="O3929" i="1"/>
  <c r="M3929" i="1"/>
  <c r="L3929" i="1"/>
  <c r="K3929" i="1"/>
  <c r="F3929" i="1"/>
  <c r="E3929" i="1"/>
  <c r="R3928" i="1"/>
  <c r="O3928" i="1"/>
  <c r="M3928" i="1"/>
  <c r="L3928" i="1"/>
  <c r="K3928" i="1"/>
  <c r="F3928" i="1"/>
  <c r="E3928" i="1"/>
  <c r="R3927" i="1"/>
  <c r="O3927" i="1"/>
  <c r="M3927" i="1"/>
  <c r="L3927" i="1"/>
  <c r="K3927" i="1"/>
  <c r="F3927" i="1"/>
  <c r="E3927" i="1"/>
  <c r="R3926" i="1"/>
  <c r="O3926" i="1"/>
  <c r="M3926" i="1"/>
  <c r="L3926" i="1"/>
  <c r="K3926" i="1"/>
  <c r="F3926" i="1"/>
  <c r="E3926" i="1"/>
  <c r="R3925" i="1"/>
  <c r="O3925" i="1"/>
  <c r="M3925" i="1"/>
  <c r="L3925" i="1"/>
  <c r="K3925" i="1"/>
  <c r="F3925" i="1"/>
  <c r="E3925" i="1"/>
  <c r="R3924" i="1"/>
  <c r="O3924" i="1"/>
  <c r="M3924" i="1"/>
  <c r="L3924" i="1"/>
  <c r="K3924" i="1"/>
  <c r="F3924" i="1"/>
  <c r="E3924" i="1"/>
  <c r="R3923" i="1"/>
  <c r="O3923" i="1"/>
  <c r="M3923" i="1"/>
  <c r="L3923" i="1"/>
  <c r="K3923" i="1"/>
  <c r="F3923" i="1"/>
  <c r="E3923" i="1"/>
  <c r="R3922" i="1"/>
  <c r="O3922" i="1"/>
  <c r="M3922" i="1"/>
  <c r="L3922" i="1"/>
  <c r="K3922" i="1"/>
  <c r="F3922" i="1"/>
  <c r="E3922" i="1"/>
  <c r="R3921" i="1"/>
  <c r="O3921" i="1"/>
  <c r="M3921" i="1"/>
  <c r="L3921" i="1"/>
  <c r="K3921" i="1"/>
  <c r="F3921" i="1"/>
  <c r="E3921" i="1"/>
  <c r="R3920" i="1"/>
  <c r="O3920" i="1"/>
  <c r="M3920" i="1"/>
  <c r="L3920" i="1"/>
  <c r="K3920" i="1"/>
  <c r="F3920" i="1"/>
  <c r="E3920" i="1"/>
  <c r="R3919" i="1"/>
  <c r="O3919" i="1"/>
  <c r="M3919" i="1"/>
  <c r="L3919" i="1"/>
  <c r="K3919" i="1"/>
  <c r="F3919" i="1"/>
  <c r="E3919" i="1"/>
  <c r="R3918" i="1"/>
  <c r="O3918" i="1"/>
  <c r="M3918" i="1"/>
  <c r="L3918" i="1"/>
  <c r="K3918" i="1"/>
  <c r="F3918" i="1"/>
  <c r="E3918" i="1"/>
  <c r="R3917" i="1"/>
  <c r="O3917" i="1"/>
  <c r="M3917" i="1"/>
  <c r="L3917" i="1"/>
  <c r="K3917" i="1"/>
  <c r="F3917" i="1"/>
  <c r="E3917" i="1"/>
  <c r="R3916" i="1"/>
  <c r="O3916" i="1"/>
  <c r="M3916" i="1"/>
  <c r="L3916" i="1"/>
  <c r="K3916" i="1"/>
  <c r="F3916" i="1"/>
  <c r="E3916" i="1"/>
  <c r="R3915" i="1"/>
  <c r="O3915" i="1"/>
  <c r="M3915" i="1"/>
  <c r="L3915" i="1"/>
  <c r="K3915" i="1"/>
  <c r="F3915" i="1"/>
  <c r="E3915" i="1"/>
  <c r="R3914" i="1"/>
  <c r="O3914" i="1"/>
  <c r="M3914" i="1"/>
  <c r="L3914" i="1"/>
  <c r="K3914" i="1"/>
  <c r="F3914" i="1"/>
  <c r="E3914" i="1"/>
  <c r="R3913" i="1"/>
  <c r="O3913" i="1"/>
  <c r="M3913" i="1"/>
  <c r="L3913" i="1"/>
  <c r="K3913" i="1"/>
  <c r="F3913" i="1"/>
  <c r="E3913" i="1"/>
  <c r="R3912" i="1"/>
  <c r="O3912" i="1"/>
  <c r="M3912" i="1"/>
  <c r="L3912" i="1"/>
  <c r="K3912" i="1"/>
  <c r="F3912" i="1"/>
  <c r="E3912" i="1"/>
  <c r="R3911" i="1"/>
  <c r="O3911" i="1"/>
  <c r="M3911" i="1"/>
  <c r="L3911" i="1"/>
  <c r="K3911" i="1"/>
  <c r="F3911" i="1"/>
  <c r="E3911" i="1"/>
  <c r="R3910" i="1"/>
  <c r="O3910" i="1"/>
  <c r="M3910" i="1"/>
  <c r="L3910" i="1"/>
  <c r="K3910" i="1"/>
  <c r="F3910" i="1"/>
  <c r="E3910" i="1"/>
  <c r="R3909" i="1"/>
  <c r="O3909" i="1"/>
  <c r="M3909" i="1"/>
  <c r="L3909" i="1"/>
  <c r="K3909" i="1"/>
  <c r="F3909" i="1"/>
  <c r="E3909" i="1"/>
  <c r="R3908" i="1"/>
  <c r="O3908" i="1"/>
  <c r="M3908" i="1"/>
  <c r="L3908" i="1"/>
  <c r="K3908" i="1"/>
  <c r="F3908" i="1"/>
  <c r="E3908" i="1"/>
  <c r="R3907" i="1"/>
  <c r="O3907" i="1"/>
  <c r="M3907" i="1"/>
  <c r="L3907" i="1"/>
  <c r="K3907" i="1"/>
  <c r="F3907" i="1"/>
  <c r="E3907" i="1"/>
  <c r="R3906" i="1"/>
  <c r="O3906" i="1"/>
  <c r="M3906" i="1"/>
  <c r="L3906" i="1"/>
  <c r="K3906" i="1"/>
  <c r="F3906" i="1"/>
  <c r="E3906" i="1"/>
  <c r="R3905" i="1"/>
  <c r="O3905" i="1"/>
  <c r="M3905" i="1"/>
  <c r="L3905" i="1"/>
  <c r="K3905" i="1"/>
  <c r="F3905" i="1"/>
  <c r="E3905" i="1"/>
  <c r="R3904" i="1"/>
  <c r="O3904" i="1"/>
  <c r="M3904" i="1"/>
  <c r="L3904" i="1"/>
  <c r="K3904" i="1"/>
  <c r="F3904" i="1"/>
  <c r="E3904" i="1"/>
  <c r="R3903" i="1"/>
  <c r="O3903" i="1"/>
  <c r="M3903" i="1"/>
  <c r="L3903" i="1"/>
  <c r="K3903" i="1"/>
  <c r="F3903" i="1"/>
  <c r="E3903" i="1"/>
  <c r="R3902" i="1"/>
  <c r="O3902" i="1"/>
  <c r="M3902" i="1"/>
  <c r="L3902" i="1"/>
  <c r="K3902" i="1"/>
  <c r="F3902" i="1"/>
  <c r="E3902" i="1"/>
  <c r="R3901" i="1"/>
  <c r="O3901" i="1"/>
  <c r="M3901" i="1"/>
  <c r="L3901" i="1"/>
  <c r="K3901" i="1"/>
  <c r="F3901" i="1"/>
  <c r="E3901" i="1"/>
  <c r="R3900" i="1"/>
  <c r="O3900" i="1"/>
  <c r="M3900" i="1"/>
  <c r="L3900" i="1"/>
  <c r="K3900" i="1"/>
  <c r="F3900" i="1"/>
  <c r="E3900" i="1"/>
  <c r="R3899" i="1"/>
  <c r="O3899" i="1"/>
  <c r="M3899" i="1"/>
  <c r="L3899" i="1"/>
  <c r="K3899" i="1"/>
  <c r="F3899" i="1"/>
  <c r="E3899" i="1"/>
  <c r="R3898" i="1"/>
  <c r="O3898" i="1"/>
  <c r="M3898" i="1"/>
  <c r="L3898" i="1"/>
  <c r="K3898" i="1"/>
  <c r="F3898" i="1"/>
  <c r="E3898" i="1"/>
  <c r="R3897" i="1"/>
  <c r="O3897" i="1"/>
  <c r="M3897" i="1"/>
  <c r="L3897" i="1"/>
  <c r="K3897" i="1"/>
  <c r="F3897" i="1"/>
  <c r="E3897" i="1"/>
  <c r="R3896" i="1"/>
  <c r="O3896" i="1"/>
  <c r="M3896" i="1"/>
  <c r="L3896" i="1"/>
  <c r="K3896" i="1"/>
  <c r="F3896" i="1"/>
  <c r="E3896" i="1"/>
  <c r="R3895" i="1"/>
  <c r="O3895" i="1"/>
  <c r="M3895" i="1"/>
  <c r="L3895" i="1"/>
  <c r="K3895" i="1"/>
  <c r="F3895" i="1"/>
  <c r="E3895" i="1"/>
  <c r="R3894" i="1"/>
  <c r="O3894" i="1"/>
  <c r="M3894" i="1"/>
  <c r="L3894" i="1"/>
  <c r="K3894" i="1"/>
  <c r="F3894" i="1"/>
  <c r="E3894" i="1"/>
  <c r="R3893" i="1"/>
  <c r="O3893" i="1"/>
  <c r="M3893" i="1"/>
  <c r="L3893" i="1"/>
  <c r="K3893" i="1"/>
  <c r="F3893" i="1"/>
  <c r="E3893" i="1"/>
  <c r="R3892" i="1"/>
  <c r="O3892" i="1"/>
  <c r="M3892" i="1"/>
  <c r="L3892" i="1"/>
  <c r="K3892" i="1"/>
  <c r="F3892" i="1"/>
  <c r="E3892" i="1"/>
  <c r="R3891" i="1"/>
  <c r="O3891" i="1"/>
  <c r="M3891" i="1"/>
  <c r="L3891" i="1"/>
  <c r="K3891" i="1"/>
  <c r="F3891" i="1"/>
  <c r="E3891" i="1"/>
  <c r="R3890" i="1"/>
  <c r="O3890" i="1"/>
  <c r="M3890" i="1"/>
  <c r="L3890" i="1"/>
  <c r="K3890" i="1"/>
  <c r="F3890" i="1"/>
  <c r="E3890" i="1"/>
  <c r="R3889" i="1"/>
  <c r="O3889" i="1"/>
  <c r="M3889" i="1"/>
  <c r="L3889" i="1"/>
  <c r="K3889" i="1"/>
  <c r="F3889" i="1"/>
  <c r="E3889" i="1"/>
  <c r="R3888" i="1"/>
  <c r="O3888" i="1"/>
  <c r="M3888" i="1"/>
  <c r="L3888" i="1"/>
  <c r="K3888" i="1"/>
  <c r="F3888" i="1"/>
  <c r="E3888" i="1"/>
  <c r="R3887" i="1"/>
  <c r="O3887" i="1"/>
  <c r="M3887" i="1"/>
  <c r="L3887" i="1"/>
  <c r="K3887" i="1"/>
  <c r="F3887" i="1"/>
  <c r="E3887" i="1"/>
  <c r="R3886" i="1"/>
  <c r="O3886" i="1"/>
  <c r="M3886" i="1"/>
  <c r="L3886" i="1"/>
  <c r="K3886" i="1"/>
  <c r="F3886" i="1"/>
  <c r="E3886" i="1"/>
  <c r="R3885" i="1"/>
  <c r="O3885" i="1"/>
  <c r="M3885" i="1"/>
  <c r="L3885" i="1"/>
  <c r="K3885" i="1"/>
  <c r="F3885" i="1"/>
  <c r="E3885" i="1"/>
  <c r="R3884" i="1"/>
  <c r="O3884" i="1"/>
  <c r="M3884" i="1"/>
  <c r="L3884" i="1"/>
  <c r="K3884" i="1"/>
  <c r="F3884" i="1"/>
  <c r="E3884" i="1"/>
  <c r="R3883" i="1"/>
  <c r="O3883" i="1"/>
  <c r="M3883" i="1"/>
  <c r="L3883" i="1"/>
  <c r="K3883" i="1"/>
  <c r="F3883" i="1"/>
  <c r="E3883" i="1"/>
  <c r="R3882" i="1"/>
  <c r="O3882" i="1"/>
  <c r="M3882" i="1"/>
  <c r="L3882" i="1"/>
  <c r="K3882" i="1"/>
  <c r="F3882" i="1"/>
  <c r="E3882" i="1"/>
  <c r="R3881" i="1"/>
  <c r="O3881" i="1"/>
  <c r="M3881" i="1"/>
  <c r="L3881" i="1"/>
  <c r="K3881" i="1"/>
  <c r="F3881" i="1"/>
  <c r="E3881" i="1"/>
  <c r="R3880" i="1"/>
  <c r="O3880" i="1"/>
  <c r="M3880" i="1"/>
  <c r="L3880" i="1"/>
  <c r="K3880" i="1"/>
  <c r="F3880" i="1"/>
  <c r="E3880" i="1"/>
  <c r="R3879" i="1"/>
  <c r="O3879" i="1"/>
  <c r="M3879" i="1"/>
  <c r="L3879" i="1"/>
  <c r="K3879" i="1"/>
  <c r="F3879" i="1"/>
  <c r="E3879" i="1"/>
  <c r="R3878" i="1"/>
  <c r="O3878" i="1"/>
  <c r="M3878" i="1"/>
  <c r="L3878" i="1"/>
  <c r="K3878" i="1"/>
  <c r="F3878" i="1"/>
  <c r="E3878" i="1"/>
  <c r="R3877" i="1"/>
  <c r="O3877" i="1"/>
  <c r="M3877" i="1"/>
  <c r="L3877" i="1"/>
  <c r="K3877" i="1"/>
  <c r="F3877" i="1"/>
  <c r="E3877" i="1"/>
  <c r="R3876" i="1"/>
  <c r="O3876" i="1"/>
  <c r="M3876" i="1"/>
  <c r="L3876" i="1"/>
  <c r="K3876" i="1"/>
  <c r="F3876" i="1"/>
  <c r="E3876" i="1"/>
  <c r="R3875" i="1"/>
  <c r="O3875" i="1"/>
  <c r="M3875" i="1"/>
  <c r="L3875" i="1"/>
  <c r="K3875" i="1"/>
  <c r="F3875" i="1"/>
  <c r="E3875" i="1"/>
  <c r="R3874" i="1"/>
  <c r="O3874" i="1"/>
  <c r="M3874" i="1"/>
  <c r="L3874" i="1"/>
  <c r="K3874" i="1"/>
  <c r="F3874" i="1"/>
  <c r="E3874" i="1"/>
  <c r="R3873" i="1"/>
  <c r="O3873" i="1"/>
  <c r="M3873" i="1"/>
  <c r="L3873" i="1"/>
  <c r="K3873" i="1"/>
  <c r="F3873" i="1"/>
  <c r="E3873" i="1"/>
  <c r="R3872" i="1"/>
  <c r="O3872" i="1"/>
  <c r="M3872" i="1"/>
  <c r="L3872" i="1"/>
  <c r="K3872" i="1"/>
  <c r="F3872" i="1"/>
  <c r="E3872" i="1"/>
  <c r="R3871" i="1"/>
  <c r="O3871" i="1"/>
  <c r="M3871" i="1"/>
  <c r="L3871" i="1"/>
  <c r="K3871" i="1"/>
  <c r="F3871" i="1"/>
  <c r="E3871" i="1"/>
  <c r="R3870" i="1"/>
  <c r="O3870" i="1"/>
  <c r="M3870" i="1"/>
  <c r="L3870" i="1"/>
  <c r="K3870" i="1"/>
  <c r="F3870" i="1"/>
  <c r="E3870" i="1"/>
  <c r="R3869" i="1"/>
  <c r="O3869" i="1"/>
  <c r="M3869" i="1"/>
  <c r="L3869" i="1"/>
  <c r="K3869" i="1"/>
  <c r="F3869" i="1"/>
  <c r="E3869" i="1"/>
  <c r="R3868" i="1"/>
  <c r="O3868" i="1"/>
  <c r="M3868" i="1"/>
  <c r="L3868" i="1"/>
  <c r="K3868" i="1"/>
  <c r="F3868" i="1"/>
  <c r="E3868" i="1"/>
  <c r="R3867" i="1"/>
  <c r="O3867" i="1"/>
  <c r="M3867" i="1"/>
  <c r="L3867" i="1"/>
  <c r="K3867" i="1"/>
  <c r="F3867" i="1"/>
  <c r="E3867" i="1"/>
  <c r="R3866" i="1"/>
  <c r="O3866" i="1"/>
  <c r="M3866" i="1"/>
  <c r="L3866" i="1"/>
  <c r="K3866" i="1"/>
  <c r="F3866" i="1"/>
  <c r="E3866" i="1"/>
  <c r="R3865" i="1"/>
  <c r="O3865" i="1"/>
  <c r="M3865" i="1"/>
  <c r="L3865" i="1"/>
  <c r="K3865" i="1"/>
  <c r="F3865" i="1"/>
  <c r="E3865" i="1"/>
  <c r="R3864" i="1"/>
  <c r="O3864" i="1"/>
  <c r="M3864" i="1"/>
  <c r="L3864" i="1"/>
  <c r="K3864" i="1"/>
  <c r="F3864" i="1"/>
  <c r="E3864" i="1"/>
  <c r="R3863" i="1"/>
  <c r="O3863" i="1"/>
  <c r="M3863" i="1"/>
  <c r="L3863" i="1"/>
  <c r="K3863" i="1"/>
  <c r="F3863" i="1"/>
  <c r="E3863" i="1"/>
  <c r="R3862" i="1"/>
  <c r="O3862" i="1"/>
  <c r="M3862" i="1"/>
  <c r="L3862" i="1"/>
  <c r="K3862" i="1"/>
  <c r="F3862" i="1"/>
  <c r="E3862" i="1"/>
  <c r="R3861" i="1"/>
  <c r="O3861" i="1"/>
  <c r="M3861" i="1"/>
  <c r="L3861" i="1"/>
  <c r="K3861" i="1"/>
  <c r="F3861" i="1"/>
  <c r="E3861" i="1"/>
  <c r="R3860" i="1"/>
  <c r="O3860" i="1"/>
  <c r="M3860" i="1"/>
  <c r="L3860" i="1"/>
  <c r="K3860" i="1"/>
  <c r="F3860" i="1"/>
  <c r="E3860" i="1"/>
  <c r="R3859" i="1"/>
  <c r="O3859" i="1"/>
  <c r="M3859" i="1"/>
  <c r="L3859" i="1"/>
  <c r="K3859" i="1"/>
  <c r="F3859" i="1"/>
  <c r="E3859" i="1"/>
  <c r="R3858" i="1"/>
  <c r="O3858" i="1"/>
  <c r="M3858" i="1"/>
  <c r="L3858" i="1"/>
  <c r="K3858" i="1"/>
  <c r="F3858" i="1"/>
  <c r="E3858" i="1"/>
  <c r="R3857" i="1"/>
  <c r="O3857" i="1"/>
  <c r="M3857" i="1"/>
  <c r="L3857" i="1"/>
  <c r="K3857" i="1"/>
  <c r="F3857" i="1"/>
  <c r="E3857" i="1"/>
  <c r="R3856" i="1"/>
  <c r="O3856" i="1"/>
  <c r="M3856" i="1"/>
  <c r="L3856" i="1"/>
  <c r="K3856" i="1"/>
  <c r="F3856" i="1"/>
  <c r="E3856" i="1"/>
  <c r="R3855" i="1"/>
  <c r="O3855" i="1"/>
  <c r="M3855" i="1"/>
  <c r="L3855" i="1"/>
  <c r="K3855" i="1"/>
  <c r="F3855" i="1"/>
  <c r="E3855" i="1"/>
  <c r="R3854" i="1"/>
  <c r="O3854" i="1"/>
  <c r="M3854" i="1"/>
  <c r="L3854" i="1"/>
  <c r="K3854" i="1"/>
  <c r="F3854" i="1"/>
  <c r="E3854" i="1"/>
  <c r="R3853" i="1"/>
  <c r="O3853" i="1"/>
  <c r="M3853" i="1"/>
  <c r="L3853" i="1"/>
  <c r="K3853" i="1"/>
  <c r="F3853" i="1"/>
  <c r="E3853" i="1"/>
  <c r="R3852" i="1"/>
  <c r="O3852" i="1"/>
  <c r="M3852" i="1"/>
  <c r="L3852" i="1"/>
  <c r="K3852" i="1"/>
  <c r="F3852" i="1"/>
  <c r="E3852" i="1"/>
  <c r="R3851" i="1"/>
  <c r="O3851" i="1"/>
  <c r="M3851" i="1"/>
  <c r="L3851" i="1"/>
  <c r="K3851" i="1"/>
  <c r="F3851" i="1"/>
  <c r="E3851" i="1"/>
  <c r="R3850" i="1"/>
  <c r="O3850" i="1"/>
  <c r="M3850" i="1"/>
  <c r="L3850" i="1"/>
  <c r="K3850" i="1"/>
  <c r="F3850" i="1"/>
  <c r="E3850" i="1"/>
  <c r="R3849" i="1"/>
  <c r="O3849" i="1"/>
  <c r="M3849" i="1"/>
  <c r="L3849" i="1"/>
  <c r="K3849" i="1"/>
  <c r="F3849" i="1"/>
  <c r="E3849" i="1"/>
  <c r="R3848" i="1"/>
  <c r="O3848" i="1"/>
  <c r="M3848" i="1"/>
  <c r="L3848" i="1"/>
  <c r="K3848" i="1"/>
  <c r="F3848" i="1"/>
  <c r="E3848" i="1"/>
  <c r="R3847" i="1"/>
  <c r="O3847" i="1"/>
  <c r="M3847" i="1"/>
  <c r="L3847" i="1"/>
  <c r="K3847" i="1"/>
  <c r="F3847" i="1"/>
  <c r="E3847" i="1"/>
  <c r="R3846" i="1"/>
  <c r="O3846" i="1"/>
  <c r="M3846" i="1"/>
  <c r="L3846" i="1"/>
  <c r="K3846" i="1"/>
  <c r="F3846" i="1"/>
  <c r="E3846" i="1"/>
  <c r="R3845" i="1"/>
  <c r="O3845" i="1"/>
  <c r="M3845" i="1"/>
  <c r="L3845" i="1"/>
  <c r="K3845" i="1"/>
  <c r="F3845" i="1"/>
  <c r="E3845" i="1"/>
  <c r="R3844" i="1"/>
  <c r="O3844" i="1"/>
  <c r="M3844" i="1"/>
  <c r="L3844" i="1"/>
  <c r="K3844" i="1"/>
  <c r="F3844" i="1"/>
  <c r="E3844" i="1"/>
  <c r="R3843" i="1"/>
  <c r="O3843" i="1"/>
  <c r="M3843" i="1"/>
  <c r="L3843" i="1"/>
  <c r="K3843" i="1"/>
  <c r="F3843" i="1"/>
  <c r="E3843" i="1"/>
  <c r="R3842" i="1"/>
  <c r="O3842" i="1"/>
  <c r="M3842" i="1"/>
  <c r="L3842" i="1"/>
  <c r="K3842" i="1"/>
  <c r="F3842" i="1"/>
  <c r="E3842" i="1"/>
  <c r="R3841" i="1"/>
  <c r="O3841" i="1"/>
  <c r="M3841" i="1"/>
  <c r="L3841" i="1"/>
  <c r="K3841" i="1"/>
  <c r="F3841" i="1"/>
  <c r="E3841" i="1"/>
  <c r="R3840" i="1"/>
  <c r="O3840" i="1"/>
  <c r="M3840" i="1"/>
  <c r="L3840" i="1"/>
  <c r="K3840" i="1"/>
  <c r="F3840" i="1"/>
  <c r="E3840" i="1"/>
  <c r="R3839" i="1"/>
  <c r="O3839" i="1"/>
  <c r="M3839" i="1"/>
  <c r="L3839" i="1"/>
  <c r="K3839" i="1"/>
  <c r="F3839" i="1"/>
  <c r="E3839" i="1"/>
  <c r="R3838" i="1"/>
  <c r="O3838" i="1"/>
  <c r="M3838" i="1"/>
  <c r="L3838" i="1"/>
  <c r="K3838" i="1"/>
  <c r="F3838" i="1"/>
  <c r="E3838" i="1"/>
  <c r="R3837" i="1"/>
  <c r="O3837" i="1"/>
  <c r="M3837" i="1"/>
  <c r="L3837" i="1"/>
  <c r="K3837" i="1"/>
  <c r="F3837" i="1"/>
  <c r="E3837" i="1"/>
  <c r="R3836" i="1"/>
  <c r="O3836" i="1"/>
  <c r="M3836" i="1"/>
  <c r="L3836" i="1"/>
  <c r="K3836" i="1"/>
  <c r="F3836" i="1"/>
  <c r="E3836" i="1"/>
  <c r="R3835" i="1"/>
  <c r="O3835" i="1"/>
  <c r="M3835" i="1"/>
  <c r="L3835" i="1"/>
  <c r="K3835" i="1"/>
  <c r="F3835" i="1"/>
  <c r="E3835" i="1"/>
  <c r="R3834" i="1"/>
  <c r="O3834" i="1"/>
  <c r="M3834" i="1"/>
  <c r="L3834" i="1"/>
  <c r="K3834" i="1"/>
  <c r="F3834" i="1"/>
  <c r="E3834" i="1"/>
  <c r="R3833" i="1"/>
  <c r="O3833" i="1"/>
  <c r="M3833" i="1"/>
  <c r="L3833" i="1"/>
  <c r="K3833" i="1"/>
  <c r="F3833" i="1"/>
  <c r="E3833" i="1"/>
  <c r="R3832" i="1"/>
  <c r="O3832" i="1"/>
  <c r="M3832" i="1"/>
  <c r="L3832" i="1"/>
  <c r="K3832" i="1"/>
  <c r="F3832" i="1"/>
  <c r="E3832" i="1"/>
  <c r="R3831" i="1"/>
  <c r="O3831" i="1"/>
  <c r="M3831" i="1"/>
  <c r="L3831" i="1"/>
  <c r="K3831" i="1"/>
  <c r="F3831" i="1"/>
  <c r="E3831" i="1"/>
  <c r="R3830" i="1"/>
  <c r="O3830" i="1"/>
  <c r="M3830" i="1"/>
  <c r="L3830" i="1"/>
  <c r="K3830" i="1"/>
  <c r="F3830" i="1"/>
  <c r="E3830" i="1"/>
  <c r="R3829" i="1"/>
  <c r="O3829" i="1"/>
  <c r="M3829" i="1"/>
  <c r="L3829" i="1"/>
  <c r="K3829" i="1"/>
  <c r="F3829" i="1"/>
  <c r="E3829" i="1"/>
  <c r="R3828" i="1"/>
  <c r="O3828" i="1"/>
  <c r="M3828" i="1"/>
  <c r="L3828" i="1"/>
  <c r="K3828" i="1"/>
  <c r="F3828" i="1"/>
  <c r="E3828" i="1"/>
  <c r="R3827" i="1"/>
  <c r="O3827" i="1"/>
  <c r="M3827" i="1"/>
  <c r="L3827" i="1"/>
  <c r="K3827" i="1"/>
  <c r="F3827" i="1"/>
  <c r="E3827" i="1"/>
  <c r="R3826" i="1"/>
  <c r="O3826" i="1"/>
  <c r="M3826" i="1"/>
  <c r="L3826" i="1"/>
  <c r="K3826" i="1"/>
  <c r="F3826" i="1"/>
  <c r="E3826" i="1"/>
  <c r="R3825" i="1"/>
  <c r="O3825" i="1"/>
  <c r="M3825" i="1"/>
  <c r="L3825" i="1"/>
  <c r="K3825" i="1"/>
  <c r="F3825" i="1"/>
  <c r="E3825" i="1"/>
  <c r="R3824" i="1"/>
  <c r="O3824" i="1"/>
  <c r="M3824" i="1"/>
  <c r="L3824" i="1"/>
  <c r="K3824" i="1"/>
  <c r="F3824" i="1"/>
  <c r="E3824" i="1"/>
  <c r="R3823" i="1"/>
  <c r="O3823" i="1"/>
  <c r="M3823" i="1"/>
  <c r="L3823" i="1"/>
  <c r="K3823" i="1"/>
  <c r="F3823" i="1"/>
  <c r="E3823" i="1"/>
  <c r="R3822" i="1"/>
  <c r="O3822" i="1"/>
  <c r="M3822" i="1"/>
  <c r="L3822" i="1"/>
  <c r="K3822" i="1"/>
  <c r="F3822" i="1"/>
  <c r="E3822" i="1"/>
  <c r="R3821" i="1"/>
  <c r="O3821" i="1"/>
  <c r="M3821" i="1"/>
  <c r="L3821" i="1"/>
  <c r="K3821" i="1"/>
  <c r="F3821" i="1"/>
  <c r="E3821" i="1"/>
  <c r="R3820" i="1"/>
  <c r="O3820" i="1"/>
  <c r="M3820" i="1"/>
  <c r="L3820" i="1"/>
  <c r="K3820" i="1"/>
  <c r="F3820" i="1"/>
  <c r="E3820" i="1"/>
  <c r="R3819" i="1"/>
  <c r="O3819" i="1"/>
  <c r="M3819" i="1"/>
  <c r="L3819" i="1"/>
  <c r="K3819" i="1"/>
  <c r="F3819" i="1"/>
  <c r="E3819" i="1"/>
  <c r="R3818" i="1"/>
  <c r="O3818" i="1"/>
  <c r="M3818" i="1"/>
  <c r="L3818" i="1"/>
  <c r="K3818" i="1"/>
  <c r="F3818" i="1"/>
  <c r="E3818" i="1"/>
  <c r="R3817" i="1"/>
  <c r="O3817" i="1"/>
  <c r="M3817" i="1"/>
  <c r="L3817" i="1"/>
  <c r="K3817" i="1"/>
  <c r="F3817" i="1"/>
  <c r="E3817" i="1"/>
  <c r="R3816" i="1"/>
  <c r="O3816" i="1"/>
  <c r="M3816" i="1"/>
  <c r="L3816" i="1"/>
  <c r="K3816" i="1"/>
  <c r="F3816" i="1"/>
  <c r="E3816" i="1"/>
  <c r="R3815" i="1"/>
  <c r="O3815" i="1"/>
  <c r="M3815" i="1"/>
  <c r="L3815" i="1"/>
  <c r="K3815" i="1"/>
  <c r="F3815" i="1"/>
  <c r="E3815" i="1"/>
  <c r="R3814" i="1"/>
  <c r="O3814" i="1"/>
  <c r="M3814" i="1"/>
  <c r="L3814" i="1"/>
  <c r="K3814" i="1"/>
  <c r="F3814" i="1"/>
  <c r="E3814" i="1"/>
  <c r="R3813" i="1"/>
  <c r="O3813" i="1"/>
  <c r="M3813" i="1"/>
  <c r="L3813" i="1"/>
  <c r="K3813" i="1"/>
  <c r="F3813" i="1"/>
  <c r="E3813" i="1"/>
  <c r="R3812" i="1"/>
  <c r="O3812" i="1"/>
  <c r="M3812" i="1"/>
  <c r="L3812" i="1"/>
  <c r="K3812" i="1"/>
  <c r="F3812" i="1"/>
  <c r="E3812" i="1"/>
  <c r="R3811" i="1"/>
  <c r="O3811" i="1"/>
  <c r="M3811" i="1"/>
  <c r="L3811" i="1"/>
  <c r="K3811" i="1"/>
  <c r="F3811" i="1"/>
  <c r="E3811" i="1"/>
  <c r="R3810" i="1"/>
  <c r="O3810" i="1"/>
  <c r="M3810" i="1"/>
  <c r="L3810" i="1"/>
  <c r="K3810" i="1"/>
  <c r="F3810" i="1"/>
  <c r="E3810" i="1"/>
  <c r="R3809" i="1"/>
  <c r="O3809" i="1"/>
  <c r="M3809" i="1"/>
  <c r="L3809" i="1"/>
  <c r="K3809" i="1"/>
  <c r="F3809" i="1"/>
  <c r="E3809" i="1"/>
  <c r="R3808" i="1"/>
  <c r="O3808" i="1"/>
  <c r="M3808" i="1"/>
  <c r="L3808" i="1"/>
  <c r="K3808" i="1"/>
  <c r="F3808" i="1"/>
  <c r="E3808" i="1"/>
  <c r="R3807" i="1"/>
  <c r="O3807" i="1"/>
  <c r="M3807" i="1"/>
  <c r="L3807" i="1"/>
  <c r="K3807" i="1"/>
  <c r="F3807" i="1"/>
  <c r="E3807" i="1"/>
  <c r="R3806" i="1"/>
  <c r="O3806" i="1"/>
  <c r="M3806" i="1"/>
  <c r="L3806" i="1"/>
  <c r="K3806" i="1"/>
  <c r="F3806" i="1"/>
  <c r="E3806" i="1"/>
  <c r="R3805" i="1"/>
  <c r="O3805" i="1"/>
  <c r="M3805" i="1"/>
  <c r="L3805" i="1"/>
  <c r="K3805" i="1"/>
  <c r="F3805" i="1"/>
  <c r="E3805" i="1"/>
  <c r="R3804" i="1"/>
  <c r="O3804" i="1"/>
  <c r="M3804" i="1"/>
  <c r="L3804" i="1"/>
  <c r="K3804" i="1"/>
  <c r="F3804" i="1"/>
  <c r="E3804" i="1"/>
  <c r="R3803" i="1"/>
  <c r="O3803" i="1"/>
  <c r="M3803" i="1"/>
  <c r="L3803" i="1"/>
  <c r="K3803" i="1"/>
  <c r="F3803" i="1"/>
  <c r="E3803" i="1"/>
  <c r="R3802" i="1"/>
  <c r="O3802" i="1"/>
  <c r="M3802" i="1"/>
  <c r="L3802" i="1"/>
  <c r="K3802" i="1"/>
  <c r="F3802" i="1"/>
  <c r="E3802" i="1"/>
  <c r="R3801" i="1"/>
  <c r="O3801" i="1"/>
  <c r="M3801" i="1"/>
  <c r="L3801" i="1"/>
  <c r="K3801" i="1"/>
  <c r="F3801" i="1"/>
  <c r="E3801" i="1"/>
  <c r="R3800" i="1"/>
  <c r="O3800" i="1"/>
  <c r="M3800" i="1"/>
  <c r="L3800" i="1"/>
  <c r="K3800" i="1"/>
  <c r="F3800" i="1"/>
  <c r="E3800" i="1"/>
  <c r="R3799" i="1"/>
  <c r="O3799" i="1"/>
  <c r="M3799" i="1"/>
  <c r="L3799" i="1"/>
  <c r="K3799" i="1"/>
  <c r="F3799" i="1"/>
  <c r="E3799" i="1"/>
  <c r="R3798" i="1"/>
  <c r="O3798" i="1"/>
  <c r="M3798" i="1"/>
  <c r="L3798" i="1"/>
  <c r="K3798" i="1"/>
  <c r="F3798" i="1"/>
  <c r="E3798" i="1"/>
  <c r="R3797" i="1"/>
  <c r="O3797" i="1"/>
  <c r="M3797" i="1"/>
  <c r="L3797" i="1"/>
  <c r="K3797" i="1"/>
  <c r="F3797" i="1"/>
  <c r="E3797" i="1"/>
  <c r="R3796" i="1"/>
  <c r="O3796" i="1"/>
  <c r="M3796" i="1"/>
  <c r="L3796" i="1"/>
  <c r="K3796" i="1"/>
  <c r="F3796" i="1"/>
  <c r="E3796" i="1"/>
  <c r="R3795" i="1"/>
  <c r="O3795" i="1"/>
  <c r="M3795" i="1"/>
  <c r="L3795" i="1"/>
  <c r="K3795" i="1"/>
  <c r="F3795" i="1"/>
  <c r="E3795" i="1"/>
  <c r="R3794" i="1"/>
  <c r="O3794" i="1"/>
  <c r="M3794" i="1"/>
  <c r="L3794" i="1"/>
  <c r="K3794" i="1"/>
  <c r="F3794" i="1"/>
  <c r="E3794" i="1"/>
  <c r="R3793" i="1"/>
  <c r="O3793" i="1"/>
  <c r="M3793" i="1"/>
  <c r="L3793" i="1"/>
  <c r="K3793" i="1"/>
  <c r="F3793" i="1"/>
  <c r="E3793" i="1"/>
  <c r="R3792" i="1"/>
  <c r="O3792" i="1"/>
  <c r="M3792" i="1"/>
  <c r="L3792" i="1"/>
  <c r="K3792" i="1"/>
  <c r="F3792" i="1"/>
  <c r="E3792" i="1"/>
  <c r="R3791" i="1"/>
  <c r="O3791" i="1"/>
  <c r="M3791" i="1"/>
  <c r="L3791" i="1"/>
  <c r="K3791" i="1"/>
  <c r="F3791" i="1"/>
  <c r="E3791" i="1"/>
  <c r="R3790" i="1"/>
  <c r="O3790" i="1"/>
  <c r="M3790" i="1"/>
  <c r="L3790" i="1"/>
  <c r="K3790" i="1"/>
  <c r="F3790" i="1"/>
  <c r="E3790" i="1"/>
  <c r="R3789" i="1"/>
  <c r="O3789" i="1"/>
  <c r="M3789" i="1"/>
  <c r="L3789" i="1"/>
  <c r="K3789" i="1"/>
  <c r="F3789" i="1"/>
  <c r="E3789" i="1"/>
  <c r="R3788" i="1"/>
  <c r="O3788" i="1"/>
  <c r="M3788" i="1"/>
  <c r="L3788" i="1"/>
  <c r="K3788" i="1"/>
  <c r="F3788" i="1"/>
  <c r="E3788" i="1"/>
  <c r="R3787" i="1"/>
  <c r="O3787" i="1"/>
  <c r="M3787" i="1"/>
  <c r="L3787" i="1"/>
  <c r="K3787" i="1"/>
  <c r="F3787" i="1"/>
  <c r="E3787" i="1"/>
  <c r="R3786" i="1"/>
  <c r="O3786" i="1"/>
  <c r="M3786" i="1"/>
  <c r="L3786" i="1"/>
  <c r="K3786" i="1"/>
  <c r="F3786" i="1"/>
  <c r="E3786" i="1"/>
  <c r="R3785" i="1"/>
  <c r="O3785" i="1"/>
  <c r="M3785" i="1"/>
  <c r="L3785" i="1"/>
  <c r="K3785" i="1"/>
  <c r="F3785" i="1"/>
  <c r="E3785" i="1"/>
  <c r="R3784" i="1"/>
  <c r="O3784" i="1"/>
  <c r="M3784" i="1"/>
  <c r="L3784" i="1"/>
  <c r="K3784" i="1"/>
  <c r="F3784" i="1"/>
  <c r="E3784" i="1"/>
  <c r="R3783" i="1"/>
  <c r="O3783" i="1"/>
  <c r="M3783" i="1"/>
  <c r="L3783" i="1"/>
  <c r="K3783" i="1"/>
  <c r="F3783" i="1"/>
  <c r="E3783" i="1"/>
  <c r="R3782" i="1"/>
  <c r="O3782" i="1"/>
  <c r="M3782" i="1"/>
  <c r="L3782" i="1"/>
  <c r="K3782" i="1"/>
  <c r="F3782" i="1"/>
  <c r="E3782" i="1"/>
  <c r="R3781" i="1"/>
  <c r="O3781" i="1"/>
  <c r="M3781" i="1"/>
  <c r="L3781" i="1"/>
  <c r="K3781" i="1"/>
  <c r="F3781" i="1"/>
  <c r="E3781" i="1"/>
  <c r="R3780" i="1"/>
  <c r="O3780" i="1"/>
  <c r="M3780" i="1"/>
  <c r="L3780" i="1"/>
  <c r="K3780" i="1"/>
  <c r="F3780" i="1"/>
  <c r="E3780" i="1"/>
  <c r="R3779" i="1"/>
  <c r="O3779" i="1"/>
  <c r="M3779" i="1"/>
  <c r="L3779" i="1"/>
  <c r="K3779" i="1"/>
  <c r="F3779" i="1"/>
  <c r="E3779" i="1"/>
  <c r="R3778" i="1"/>
  <c r="O3778" i="1"/>
  <c r="M3778" i="1"/>
  <c r="L3778" i="1"/>
  <c r="K3778" i="1"/>
  <c r="F3778" i="1"/>
  <c r="E3778" i="1"/>
  <c r="R3777" i="1"/>
  <c r="O3777" i="1"/>
  <c r="M3777" i="1"/>
  <c r="L3777" i="1"/>
  <c r="K3777" i="1"/>
  <c r="F3777" i="1"/>
  <c r="E3777" i="1"/>
  <c r="R3776" i="1"/>
  <c r="O3776" i="1"/>
  <c r="M3776" i="1"/>
  <c r="L3776" i="1"/>
  <c r="K3776" i="1"/>
  <c r="F3776" i="1"/>
  <c r="E3776" i="1"/>
  <c r="R3775" i="1"/>
  <c r="O3775" i="1"/>
  <c r="M3775" i="1"/>
  <c r="L3775" i="1"/>
  <c r="K3775" i="1"/>
  <c r="F3775" i="1"/>
  <c r="E3775" i="1"/>
  <c r="R3774" i="1"/>
  <c r="O3774" i="1"/>
  <c r="M3774" i="1"/>
  <c r="L3774" i="1"/>
  <c r="K3774" i="1"/>
  <c r="F3774" i="1"/>
  <c r="E3774" i="1"/>
  <c r="R3773" i="1"/>
  <c r="O3773" i="1"/>
  <c r="M3773" i="1"/>
  <c r="L3773" i="1"/>
  <c r="K3773" i="1"/>
  <c r="F3773" i="1"/>
  <c r="E3773" i="1"/>
  <c r="R3772" i="1"/>
  <c r="O3772" i="1"/>
  <c r="M3772" i="1"/>
  <c r="L3772" i="1"/>
  <c r="K3772" i="1"/>
  <c r="F3772" i="1"/>
  <c r="E3772" i="1"/>
  <c r="R3771" i="1"/>
  <c r="O3771" i="1"/>
  <c r="M3771" i="1"/>
  <c r="L3771" i="1"/>
  <c r="K3771" i="1"/>
  <c r="F3771" i="1"/>
  <c r="E3771" i="1"/>
  <c r="R3770" i="1"/>
  <c r="O3770" i="1"/>
  <c r="M3770" i="1"/>
  <c r="L3770" i="1"/>
  <c r="K3770" i="1"/>
  <c r="F3770" i="1"/>
  <c r="E3770" i="1"/>
  <c r="R3769" i="1"/>
  <c r="O3769" i="1"/>
  <c r="M3769" i="1"/>
  <c r="L3769" i="1"/>
  <c r="K3769" i="1"/>
  <c r="F3769" i="1"/>
  <c r="E3769" i="1"/>
  <c r="R3768" i="1"/>
  <c r="O3768" i="1"/>
  <c r="M3768" i="1"/>
  <c r="L3768" i="1"/>
  <c r="K3768" i="1"/>
  <c r="F3768" i="1"/>
  <c r="E3768" i="1"/>
  <c r="R3767" i="1"/>
  <c r="O3767" i="1"/>
  <c r="M3767" i="1"/>
  <c r="L3767" i="1"/>
  <c r="K3767" i="1"/>
  <c r="F3767" i="1"/>
  <c r="E3767" i="1"/>
  <c r="R3766" i="1"/>
  <c r="O3766" i="1"/>
  <c r="M3766" i="1"/>
  <c r="L3766" i="1"/>
  <c r="K3766" i="1"/>
  <c r="F3766" i="1"/>
  <c r="E3766" i="1"/>
  <c r="R3765" i="1"/>
  <c r="O3765" i="1"/>
  <c r="M3765" i="1"/>
  <c r="L3765" i="1"/>
  <c r="K3765" i="1"/>
  <c r="F3765" i="1"/>
  <c r="E3765" i="1"/>
  <c r="R3764" i="1"/>
  <c r="O3764" i="1"/>
  <c r="M3764" i="1"/>
  <c r="L3764" i="1"/>
  <c r="K3764" i="1"/>
  <c r="F3764" i="1"/>
  <c r="E3764" i="1"/>
  <c r="R3763" i="1"/>
  <c r="O3763" i="1"/>
  <c r="M3763" i="1"/>
  <c r="L3763" i="1"/>
  <c r="K3763" i="1"/>
  <c r="F3763" i="1"/>
  <c r="E3763" i="1"/>
  <c r="R3762" i="1"/>
  <c r="O3762" i="1"/>
  <c r="M3762" i="1"/>
  <c r="L3762" i="1"/>
  <c r="K3762" i="1"/>
  <c r="F3762" i="1"/>
  <c r="E3762" i="1"/>
  <c r="R3761" i="1"/>
  <c r="O3761" i="1"/>
  <c r="M3761" i="1"/>
  <c r="L3761" i="1"/>
  <c r="K3761" i="1"/>
  <c r="F3761" i="1"/>
  <c r="E3761" i="1"/>
  <c r="R3760" i="1"/>
  <c r="O3760" i="1"/>
  <c r="M3760" i="1"/>
  <c r="L3760" i="1"/>
  <c r="K3760" i="1"/>
  <c r="F3760" i="1"/>
  <c r="E3760" i="1"/>
  <c r="R3759" i="1"/>
  <c r="O3759" i="1"/>
  <c r="M3759" i="1"/>
  <c r="L3759" i="1"/>
  <c r="K3759" i="1"/>
  <c r="F3759" i="1"/>
  <c r="E3759" i="1"/>
  <c r="R3758" i="1"/>
  <c r="O3758" i="1"/>
  <c r="M3758" i="1"/>
  <c r="L3758" i="1"/>
  <c r="K3758" i="1"/>
  <c r="F3758" i="1"/>
  <c r="E3758" i="1"/>
  <c r="R3757" i="1"/>
  <c r="O3757" i="1"/>
  <c r="M3757" i="1"/>
  <c r="L3757" i="1"/>
  <c r="K3757" i="1"/>
  <c r="F3757" i="1"/>
  <c r="E3757" i="1"/>
  <c r="R3756" i="1"/>
  <c r="O3756" i="1"/>
  <c r="M3756" i="1"/>
  <c r="L3756" i="1"/>
  <c r="K3756" i="1"/>
  <c r="F3756" i="1"/>
  <c r="E3756" i="1"/>
  <c r="R3755" i="1"/>
  <c r="O3755" i="1"/>
  <c r="M3755" i="1"/>
  <c r="L3755" i="1"/>
  <c r="K3755" i="1"/>
  <c r="F3755" i="1"/>
  <c r="E3755" i="1"/>
  <c r="R3754" i="1"/>
  <c r="O3754" i="1"/>
  <c r="M3754" i="1"/>
  <c r="L3754" i="1"/>
  <c r="K3754" i="1"/>
  <c r="F3754" i="1"/>
  <c r="E3754" i="1"/>
  <c r="R3753" i="1"/>
  <c r="O3753" i="1"/>
  <c r="M3753" i="1"/>
  <c r="L3753" i="1"/>
  <c r="K3753" i="1"/>
  <c r="F3753" i="1"/>
  <c r="E3753" i="1"/>
  <c r="R3752" i="1"/>
  <c r="O3752" i="1"/>
  <c r="M3752" i="1"/>
  <c r="L3752" i="1"/>
  <c r="K3752" i="1"/>
  <c r="F3752" i="1"/>
  <c r="E3752" i="1"/>
  <c r="R3751" i="1"/>
  <c r="O3751" i="1"/>
  <c r="M3751" i="1"/>
  <c r="L3751" i="1"/>
  <c r="K3751" i="1"/>
  <c r="F3751" i="1"/>
  <c r="E3751" i="1"/>
  <c r="R3750" i="1"/>
  <c r="O3750" i="1"/>
  <c r="M3750" i="1"/>
  <c r="L3750" i="1"/>
  <c r="K3750" i="1"/>
  <c r="F3750" i="1"/>
  <c r="E3750" i="1"/>
  <c r="R3749" i="1"/>
  <c r="O3749" i="1"/>
  <c r="M3749" i="1"/>
  <c r="L3749" i="1"/>
  <c r="K3749" i="1"/>
  <c r="F3749" i="1"/>
  <c r="E3749" i="1"/>
  <c r="R3748" i="1"/>
  <c r="O3748" i="1"/>
  <c r="M3748" i="1"/>
  <c r="L3748" i="1"/>
  <c r="K3748" i="1"/>
  <c r="F3748" i="1"/>
  <c r="E3748" i="1"/>
  <c r="R3747" i="1"/>
  <c r="O3747" i="1"/>
  <c r="M3747" i="1"/>
  <c r="L3747" i="1"/>
  <c r="K3747" i="1"/>
  <c r="F3747" i="1"/>
  <c r="E3747" i="1"/>
  <c r="R3746" i="1"/>
  <c r="O3746" i="1"/>
  <c r="M3746" i="1"/>
  <c r="L3746" i="1"/>
  <c r="K3746" i="1"/>
  <c r="F3746" i="1"/>
  <c r="E3746" i="1"/>
  <c r="R3745" i="1"/>
  <c r="O3745" i="1"/>
  <c r="M3745" i="1"/>
  <c r="L3745" i="1"/>
  <c r="K3745" i="1"/>
  <c r="F3745" i="1"/>
  <c r="E3745" i="1"/>
  <c r="R3744" i="1"/>
  <c r="O3744" i="1"/>
  <c r="M3744" i="1"/>
  <c r="L3744" i="1"/>
  <c r="K3744" i="1"/>
  <c r="F3744" i="1"/>
  <c r="E3744" i="1"/>
  <c r="R3743" i="1"/>
  <c r="O3743" i="1"/>
  <c r="M3743" i="1"/>
  <c r="L3743" i="1"/>
  <c r="K3743" i="1"/>
  <c r="F3743" i="1"/>
  <c r="E3743" i="1"/>
  <c r="R3742" i="1"/>
  <c r="O3742" i="1"/>
  <c r="M3742" i="1"/>
  <c r="L3742" i="1"/>
  <c r="K3742" i="1"/>
  <c r="F3742" i="1"/>
  <c r="E3742" i="1"/>
  <c r="R3741" i="1"/>
  <c r="O3741" i="1"/>
  <c r="M3741" i="1"/>
  <c r="L3741" i="1"/>
  <c r="K3741" i="1"/>
  <c r="F3741" i="1"/>
  <c r="E3741" i="1"/>
  <c r="R3740" i="1"/>
  <c r="O3740" i="1"/>
  <c r="M3740" i="1"/>
  <c r="L3740" i="1"/>
  <c r="K3740" i="1"/>
  <c r="F3740" i="1"/>
  <c r="E3740" i="1"/>
  <c r="R3739" i="1"/>
  <c r="O3739" i="1"/>
  <c r="M3739" i="1"/>
  <c r="L3739" i="1"/>
  <c r="K3739" i="1"/>
  <c r="F3739" i="1"/>
  <c r="E3739" i="1"/>
  <c r="R3738" i="1"/>
  <c r="O3738" i="1"/>
  <c r="M3738" i="1"/>
  <c r="L3738" i="1"/>
  <c r="K3738" i="1"/>
  <c r="F3738" i="1"/>
  <c r="E3738" i="1"/>
  <c r="R3737" i="1"/>
  <c r="O3737" i="1"/>
  <c r="M3737" i="1"/>
  <c r="L3737" i="1"/>
  <c r="K3737" i="1"/>
  <c r="F3737" i="1"/>
  <c r="E3737" i="1"/>
  <c r="R3736" i="1"/>
  <c r="O3736" i="1"/>
  <c r="M3736" i="1"/>
  <c r="L3736" i="1"/>
  <c r="K3736" i="1"/>
  <c r="F3736" i="1"/>
  <c r="E3736" i="1"/>
  <c r="R3735" i="1"/>
  <c r="O3735" i="1"/>
  <c r="M3735" i="1"/>
  <c r="L3735" i="1"/>
  <c r="K3735" i="1"/>
  <c r="F3735" i="1"/>
  <c r="E3735" i="1"/>
  <c r="R3734" i="1"/>
  <c r="O3734" i="1"/>
  <c r="M3734" i="1"/>
  <c r="L3734" i="1"/>
  <c r="K3734" i="1"/>
  <c r="F3734" i="1"/>
  <c r="E3734" i="1"/>
  <c r="R3733" i="1"/>
  <c r="O3733" i="1"/>
  <c r="M3733" i="1"/>
  <c r="L3733" i="1"/>
  <c r="K3733" i="1"/>
  <c r="F3733" i="1"/>
  <c r="E3733" i="1"/>
  <c r="R3732" i="1"/>
  <c r="O3732" i="1"/>
  <c r="M3732" i="1"/>
  <c r="L3732" i="1"/>
  <c r="K3732" i="1"/>
  <c r="F3732" i="1"/>
  <c r="E3732" i="1"/>
  <c r="R3731" i="1"/>
  <c r="O3731" i="1"/>
  <c r="M3731" i="1"/>
  <c r="L3731" i="1"/>
  <c r="K3731" i="1"/>
  <c r="F3731" i="1"/>
  <c r="E3731" i="1"/>
  <c r="R3730" i="1"/>
  <c r="O3730" i="1"/>
  <c r="M3730" i="1"/>
  <c r="L3730" i="1"/>
  <c r="K3730" i="1"/>
  <c r="F3730" i="1"/>
  <c r="E3730" i="1"/>
  <c r="R3729" i="1"/>
  <c r="O3729" i="1"/>
  <c r="M3729" i="1"/>
  <c r="L3729" i="1"/>
  <c r="K3729" i="1"/>
  <c r="F3729" i="1"/>
  <c r="E3729" i="1"/>
  <c r="R3728" i="1"/>
  <c r="O3728" i="1"/>
  <c r="M3728" i="1"/>
  <c r="L3728" i="1"/>
  <c r="K3728" i="1"/>
  <c r="F3728" i="1"/>
  <c r="E3728" i="1"/>
  <c r="R3727" i="1"/>
  <c r="O3727" i="1"/>
  <c r="M3727" i="1"/>
  <c r="L3727" i="1"/>
  <c r="K3727" i="1"/>
  <c r="F3727" i="1"/>
  <c r="E3727" i="1"/>
  <c r="R3726" i="1"/>
  <c r="O3726" i="1"/>
  <c r="M3726" i="1"/>
  <c r="L3726" i="1"/>
  <c r="K3726" i="1"/>
  <c r="F3726" i="1"/>
  <c r="E3726" i="1"/>
  <c r="R3725" i="1"/>
  <c r="O3725" i="1"/>
  <c r="M3725" i="1"/>
  <c r="L3725" i="1"/>
  <c r="K3725" i="1"/>
  <c r="F3725" i="1"/>
  <c r="E3725" i="1"/>
  <c r="R3724" i="1"/>
  <c r="O3724" i="1"/>
  <c r="M3724" i="1"/>
  <c r="L3724" i="1"/>
  <c r="K3724" i="1"/>
  <c r="F3724" i="1"/>
  <c r="E3724" i="1"/>
  <c r="R3723" i="1"/>
  <c r="O3723" i="1"/>
  <c r="M3723" i="1"/>
  <c r="L3723" i="1"/>
  <c r="K3723" i="1"/>
  <c r="F3723" i="1"/>
  <c r="E3723" i="1"/>
  <c r="R3722" i="1"/>
  <c r="O3722" i="1"/>
  <c r="M3722" i="1"/>
  <c r="L3722" i="1"/>
  <c r="K3722" i="1"/>
  <c r="F3722" i="1"/>
  <c r="E3722" i="1"/>
  <c r="R3721" i="1"/>
  <c r="O3721" i="1"/>
  <c r="M3721" i="1"/>
  <c r="L3721" i="1"/>
  <c r="K3721" i="1"/>
  <c r="F3721" i="1"/>
  <c r="E3721" i="1"/>
  <c r="R3720" i="1"/>
  <c r="O3720" i="1"/>
  <c r="M3720" i="1"/>
  <c r="L3720" i="1"/>
  <c r="K3720" i="1"/>
  <c r="F3720" i="1"/>
  <c r="E3720" i="1"/>
  <c r="R3719" i="1"/>
  <c r="O3719" i="1"/>
  <c r="M3719" i="1"/>
  <c r="L3719" i="1"/>
  <c r="K3719" i="1"/>
  <c r="F3719" i="1"/>
  <c r="E3719" i="1"/>
  <c r="R3718" i="1"/>
  <c r="O3718" i="1"/>
  <c r="M3718" i="1"/>
  <c r="L3718" i="1"/>
  <c r="K3718" i="1"/>
  <c r="F3718" i="1"/>
  <c r="E3718" i="1"/>
  <c r="R3717" i="1"/>
  <c r="O3717" i="1"/>
  <c r="M3717" i="1"/>
  <c r="L3717" i="1"/>
  <c r="K3717" i="1"/>
  <c r="F3717" i="1"/>
  <c r="E3717" i="1"/>
  <c r="R3716" i="1"/>
  <c r="O3716" i="1"/>
  <c r="M3716" i="1"/>
  <c r="L3716" i="1"/>
  <c r="K3716" i="1"/>
  <c r="F3716" i="1"/>
  <c r="E3716" i="1"/>
  <c r="R3715" i="1"/>
  <c r="O3715" i="1"/>
  <c r="M3715" i="1"/>
  <c r="L3715" i="1"/>
  <c r="K3715" i="1"/>
  <c r="F3715" i="1"/>
  <c r="E3715" i="1"/>
  <c r="R3714" i="1"/>
  <c r="O3714" i="1"/>
  <c r="M3714" i="1"/>
  <c r="L3714" i="1"/>
  <c r="K3714" i="1"/>
  <c r="F3714" i="1"/>
  <c r="E3714" i="1"/>
  <c r="R3713" i="1"/>
  <c r="O3713" i="1"/>
  <c r="M3713" i="1"/>
  <c r="L3713" i="1"/>
  <c r="K3713" i="1"/>
  <c r="F3713" i="1"/>
  <c r="E3713" i="1"/>
  <c r="R3712" i="1"/>
  <c r="O3712" i="1"/>
  <c r="M3712" i="1"/>
  <c r="L3712" i="1"/>
  <c r="K3712" i="1"/>
  <c r="F3712" i="1"/>
  <c r="E3712" i="1"/>
  <c r="R3711" i="1"/>
  <c r="O3711" i="1"/>
  <c r="M3711" i="1"/>
  <c r="L3711" i="1"/>
  <c r="K3711" i="1"/>
  <c r="F3711" i="1"/>
  <c r="E3711" i="1"/>
  <c r="R3710" i="1"/>
  <c r="O3710" i="1"/>
  <c r="M3710" i="1"/>
  <c r="L3710" i="1"/>
  <c r="K3710" i="1"/>
  <c r="F3710" i="1"/>
  <c r="E3710" i="1"/>
  <c r="R3709" i="1"/>
  <c r="O3709" i="1"/>
  <c r="M3709" i="1"/>
  <c r="L3709" i="1"/>
  <c r="K3709" i="1"/>
  <c r="F3709" i="1"/>
  <c r="E3709" i="1"/>
  <c r="R3708" i="1"/>
  <c r="O3708" i="1"/>
  <c r="M3708" i="1"/>
  <c r="L3708" i="1"/>
  <c r="K3708" i="1"/>
  <c r="F3708" i="1"/>
  <c r="E3708" i="1"/>
  <c r="R3707" i="1"/>
  <c r="O3707" i="1"/>
  <c r="M3707" i="1"/>
  <c r="L3707" i="1"/>
  <c r="K3707" i="1"/>
  <c r="F3707" i="1"/>
  <c r="E3707" i="1"/>
  <c r="R3706" i="1"/>
  <c r="O3706" i="1"/>
  <c r="M3706" i="1"/>
  <c r="L3706" i="1"/>
  <c r="K3706" i="1"/>
  <c r="F3706" i="1"/>
  <c r="E3706" i="1"/>
  <c r="R3705" i="1"/>
  <c r="O3705" i="1"/>
  <c r="M3705" i="1"/>
  <c r="L3705" i="1"/>
  <c r="K3705" i="1"/>
  <c r="F3705" i="1"/>
  <c r="E3705" i="1"/>
  <c r="R3704" i="1"/>
  <c r="O3704" i="1"/>
  <c r="M3704" i="1"/>
  <c r="L3704" i="1"/>
  <c r="K3704" i="1"/>
  <c r="F3704" i="1"/>
  <c r="E3704" i="1"/>
  <c r="R3703" i="1"/>
  <c r="O3703" i="1"/>
  <c r="M3703" i="1"/>
  <c r="L3703" i="1"/>
  <c r="K3703" i="1"/>
  <c r="F3703" i="1"/>
  <c r="E3703" i="1"/>
  <c r="R3702" i="1"/>
  <c r="O3702" i="1"/>
  <c r="M3702" i="1"/>
  <c r="L3702" i="1"/>
  <c r="K3702" i="1"/>
  <c r="F3702" i="1"/>
  <c r="E3702" i="1"/>
  <c r="R3701" i="1"/>
  <c r="O3701" i="1"/>
  <c r="M3701" i="1"/>
  <c r="L3701" i="1"/>
  <c r="K3701" i="1"/>
  <c r="F3701" i="1"/>
  <c r="E3701" i="1"/>
  <c r="R3700" i="1"/>
  <c r="O3700" i="1"/>
  <c r="M3700" i="1"/>
  <c r="L3700" i="1"/>
  <c r="K3700" i="1"/>
  <c r="F3700" i="1"/>
  <c r="E3700" i="1"/>
  <c r="R3699" i="1"/>
  <c r="O3699" i="1"/>
  <c r="M3699" i="1"/>
  <c r="L3699" i="1"/>
  <c r="K3699" i="1"/>
  <c r="F3699" i="1"/>
  <c r="E3699" i="1"/>
  <c r="R3698" i="1"/>
  <c r="O3698" i="1"/>
  <c r="M3698" i="1"/>
  <c r="L3698" i="1"/>
  <c r="K3698" i="1"/>
  <c r="F3698" i="1"/>
  <c r="E3698" i="1"/>
  <c r="R3697" i="1"/>
  <c r="O3697" i="1"/>
  <c r="M3697" i="1"/>
  <c r="L3697" i="1"/>
  <c r="K3697" i="1"/>
  <c r="F3697" i="1"/>
  <c r="E3697" i="1"/>
  <c r="R3696" i="1"/>
  <c r="O3696" i="1"/>
  <c r="M3696" i="1"/>
  <c r="L3696" i="1"/>
  <c r="K3696" i="1"/>
  <c r="F3696" i="1"/>
  <c r="E3696" i="1"/>
  <c r="R3695" i="1"/>
  <c r="O3695" i="1"/>
  <c r="M3695" i="1"/>
  <c r="L3695" i="1"/>
  <c r="K3695" i="1"/>
  <c r="F3695" i="1"/>
  <c r="E3695" i="1"/>
  <c r="R3694" i="1"/>
  <c r="O3694" i="1"/>
  <c r="M3694" i="1"/>
  <c r="L3694" i="1"/>
  <c r="K3694" i="1"/>
  <c r="F3694" i="1"/>
  <c r="E3694" i="1"/>
  <c r="R3693" i="1"/>
  <c r="O3693" i="1"/>
  <c r="M3693" i="1"/>
  <c r="L3693" i="1"/>
  <c r="K3693" i="1"/>
  <c r="F3693" i="1"/>
  <c r="E3693" i="1"/>
  <c r="R3692" i="1"/>
  <c r="O3692" i="1"/>
  <c r="M3692" i="1"/>
  <c r="L3692" i="1"/>
  <c r="K3692" i="1"/>
  <c r="F3692" i="1"/>
  <c r="E3692" i="1"/>
  <c r="R3691" i="1"/>
  <c r="O3691" i="1"/>
  <c r="M3691" i="1"/>
  <c r="L3691" i="1"/>
  <c r="K3691" i="1"/>
  <c r="F3691" i="1"/>
  <c r="E3691" i="1"/>
  <c r="R3690" i="1"/>
  <c r="O3690" i="1"/>
  <c r="M3690" i="1"/>
  <c r="L3690" i="1"/>
  <c r="K3690" i="1"/>
  <c r="F3690" i="1"/>
  <c r="E3690" i="1"/>
  <c r="R3689" i="1"/>
  <c r="O3689" i="1"/>
  <c r="M3689" i="1"/>
  <c r="L3689" i="1"/>
  <c r="K3689" i="1"/>
  <c r="F3689" i="1"/>
  <c r="E3689" i="1"/>
  <c r="R3688" i="1"/>
  <c r="O3688" i="1"/>
  <c r="M3688" i="1"/>
  <c r="L3688" i="1"/>
  <c r="K3688" i="1"/>
  <c r="F3688" i="1"/>
  <c r="E3688" i="1"/>
  <c r="R3687" i="1"/>
  <c r="O3687" i="1"/>
  <c r="M3687" i="1"/>
  <c r="L3687" i="1"/>
  <c r="K3687" i="1"/>
  <c r="F3687" i="1"/>
  <c r="E3687" i="1"/>
  <c r="R3686" i="1"/>
  <c r="O3686" i="1"/>
  <c r="M3686" i="1"/>
  <c r="L3686" i="1"/>
  <c r="K3686" i="1"/>
  <c r="F3686" i="1"/>
  <c r="E3686" i="1"/>
  <c r="R3685" i="1"/>
  <c r="O3685" i="1"/>
  <c r="M3685" i="1"/>
  <c r="L3685" i="1"/>
  <c r="K3685" i="1"/>
  <c r="F3685" i="1"/>
  <c r="E3685" i="1"/>
  <c r="R3684" i="1"/>
  <c r="O3684" i="1"/>
  <c r="M3684" i="1"/>
  <c r="L3684" i="1"/>
  <c r="K3684" i="1"/>
  <c r="F3684" i="1"/>
  <c r="E3684" i="1"/>
  <c r="R3683" i="1"/>
  <c r="O3683" i="1"/>
  <c r="M3683" i="1"/>
  <c r="L3683" i="1"/>
  <c r="K3683" i="1"/>
  <c r="F3683" i="1"/>
  <c r="E3683" i="1"/>
  <c r="R3682" i="1"/>
  <c r="O3682" i="1"/>
  <c r="M3682" i="1"/>
  <c r="L3682" i="1"/>
  <c r="K3682" i="1"/>
  <c r="F3682" i="1"/>
  <c r="E3682" i="1"/>
  <c r="R3681" i="1"/>
  <c r="O3681" i="1"/>
  <c r="M3681" i="1"/>
  <c r="L3681" i="1"/>
  <c r="K3681" i="1"/>
  <c r="F3681" i="1"/>
  <c r="E3681" i="1"/>
  <c r="R3680" i="1"/>
  <c r="O3680" i="1"/>
  <c r="M3680" i="1"/>
  <c r="L3680" i="1"/>
  <c r="K3680" i="1"/>
  <c r="F3680" i="1"/>
  <c r="E3680" i="1"/>
  <c r="R3679" i="1"/>
  <c r="O3679" i="1"/>
  <c r="M3679" i="1"/>
  <c r="L3679" i="1"/>
  <c r="K3679" i="1"/>
  <c r="F3679" i="1"/>
  <c r="E3679" i="1"/>
  <c r="R3678" i="1"/>
  <c r="O3678" i="1"/>
  <c r="M3678" i="1"/>
  <c r="L3678" i="1"/>
  <c r="K3678" i="1"/>
  <c r="F3678" i="1"/>
  <c r="E3678" i="1"/>
  <c r="R3677" i="1"/>
  <c r="O3677" i="1"/>
  <c r="M3677" i="1"/>
  <c r="L3677" i="1"/>
  <c r="K3677" i="1"/>
  <c r="F3677" i="1"/>
  <c r="E3677" i="1"/>
  <c r="R3676" i="1"/>
  <c r="O3676" i="1"/>
  <c r="M3676" i="1"/>
  <c r="L3676" i="1"/>
  <c r="K3676" i="1"/>
  <c r="F3676" i="1"/>
  <c r="E3676" i="1"/>
  <c r="R3675" i="1"/>
  <c r="O3675" i="1"/>
  <c r="M3675" i="1"/>
  <c r="L3675" i="1"/>
  <c r="K3675" i="1"/>
  <c r="F3675" i="1"/>
  <c r="E3675" i="1"/>
  <c r="R3674" i="1"/>
  <c r="O3674" i="1"/>
  <c r="M3674" i="1"/>
  <c r="L3674" i="1"/>
  <c r="K3674" i="1"/>
  <c r="F3674" i="1"/>
  <c r="E3674" i="1"/>
  <c r="R3673" i="1"/>
  <c r="O3673" i="1"/>
  <c r="M3673" i="1"/>
  <c r="L3673" i="1"/>
  <c r="K3673" i="1"/>
  <c r="F3673" i="1"/>
  <c r="E3673" i="1"/>
  <c r="R3672" i="1"/>
  <c r="O3672" i="1"/>
  <c r="M3672" i="1"/>
  <c r="L3672" i="1"/>
  <c r="K3672" i="1"/>
  <c r="F3672" i="1"/>
  <c r="E3672" i="1"/>
  <c r="R3671" i="1"/>
  <c r="O3671" i="1"/>
  <c r="M3671" i="1"/>
  <c r="L3671" i="1"/>
  <c r="K3671" i="1"/>
  <c r="F3671" i="1"/>
  <c r="E3671" i="1"/>
  <c r="R3670" i="1"/>
  <c r="O3670" i="1"/>
  <c r="M3670" i="1"/>
  <c r="L3670" i="1"/>
  <c r="K3670" i="1"/>
  <c r="F3670" i="1"/>
  <c r="E3670" i="1"/>
  <c r="R3669" i="1"/>
  <c r="O3669" i="1"/>
  <c r="M3669" i="1"/>
  <c r="L3669" i="1"/>
  <c r="K3669" i="1"/>
  <c r="F3669" i="1"/>
  <c r="E3669" i="1"/>
  <c r="R3668" i="1"/>
  <c r="O3668" i="1"/>
  <c r="M3668" i="1"/>
  <c r="L3668" i="1"/>
  <c r="K3668" i="1"/>
  <c r="F3668" i="1"/>
  <c r="E3668" i="1"/>
  <c r="R3667" i="1"/>
  <c r="O3667" i="1"/>
  <c r="M3667" i="1"/>
  <c r="L3667" i="1"/>
  <c r="K3667" i="1"/>
  <c r="F3667" i="1"/>
  <c r="E3667" i="1"/>
  <c r="R3666" i="1"/>
  <c r="O3666" i="1"/>
  <c r="M3666" i="1"/>
  <c r="L3666" i="1"/>
  <c r="K3666" i="1"/>
  <c r="F3666" i="1"/>
  <c r="E3666" i="1"/>
  <c r="R3665" i="1"/>
  <c r="O3665" i="1"/>
  <c r="M3665" i="1"/>
  <c r="L3665" i="1"/>
  <c r="K3665" i="1"/>
  <c r="F3665" i="1"/>
  <c r="E3665" i="1"/>
  <c r="R3664" i="1"/>
  <c r="O3664" i="1"/>
  <c r="M3664" i="1"/>
  <c r="L3664" i="1"/>
  <c r="K3664" i="1"/>
  <c r="F3664" i="1"/>
  <c r="E3664" i="1"/>
  <c r="R3663" i="1"/>
  <c r="O3663" i="1"/>
  <c r="M3663" i="1"/>
  <c r="L3663" i="1"/>
  <c r="K3663" i="1"/>
  <c r="F3663" i="1"/>
  <c r="E3663" i="1"/>
  <c r="R3662" i="1"/>
  <c r="O3662" i="1"/>
  <c r="M3662" i="1"/>
  <c r="L3662" i="1"/>
  <c r="K3662" i="1"/>
  <c r="F3662" i="1"/>
  <c r="E3662" i="1"/>
  <c r="R3661" i="1"/>
  <c r="O3661" i="1"/>
  <c r="M3661" i="1"/>
  <c r="L3661" i="1"/>
  <c r="K3661" i="1"/>
  <c r="F3661" i="1"/>
  <c r="E3661" i="1"/>
  <c r="R3660" i="1"/>
  <c r="O3660" i="1"/>
  <c r="M3660" i="1"/>
  <c r="L3660" i="1"/>
  <c r="K3660" i="1"/>
  <c r="F3660" i="1"/>
  <c r="E3660" i="1"/>
  <c r="R3659" i="1"/>
  <c r="O3659" i="1"/>
  <c r="M3659" i="1"/>
  <c r="L3659" i="1"/>
  <c r="K3659" i="1"/>
  <c r="F3659" i="1"/>
  <c r="E3659" i="1"/>
  <c r="R3658" i="1"/>
  <c r="O3658" i="1"/>
  <c r="M3658" i="1"/>
  <c r="L3658" i="1"/>
  <c r="K3658" i="1"/>
  <c r="F3658" i="1"/>
  <c r="E3658" i="1"/>
  <c r="R3657" i="1"/>
  <c r="O3657" i="1"/>
  <c r="M3657" i="1"/>
  <c r="L3657" i="1"/>
  <c r="K3657" i="1"/>
  <c r="F3657" i="1"/>
  <c r="E3657" i="1"/>
  <c r="R3656" i="1"/>
  <c r="O3656" i="1"/>
  <c r="M3656" i="1"/>
  <c r="L3656" i="1"/>
  <c r="K3656" i="1"/>
  <c r="F3656" i="1"/>
  <c r="E3656" i="1"/>
  <c r="R3655" i="1"/>
  <c r="O3655" i="1"/>
  <c r="M3655" i="1"/>
  <c r="L3655" i="1"/>
  <c r="K3655" i="1"/>
  <c r="F3655" i="1"/>
  <c r="E3655" i="1"/>
  <c r="R3654" i="1"/>
  <c r="O3654" i="1"/>
  <c r="M3654" i="1"/>
  <c r="L3654" i="1"/>
  <c r="K3654" i="1"/>
  <c r="F3654" i="1"/>
  <c r="E3654" i="1"/>
  <c r="R3653" i="1"/>
  <c r="O3653" i="1"/>
  <c r="M3653" i="1"/>
  <c r="L3653" i="1"/>
  <c r="K3653" i="1"/>
  <c r="F3653" i="1"/>
  <c r="E3653" i="1"/>
  <c r="R3652" i="1"/>
  <c r="O3652" i="1"/>
  <c r="M3652" i="1"/>
  <c r="L3652" i="1"/>
  <c r="K3652" i="1"/>
  <c r="F3652" i="1"/>
  <c r="E3652" i="1"/>
  <c r="R3651" i="1"/>
  <c r="O3651" i="1"/>
  <c r="M3651" i="1"/>
  <c r="L3651" i="1"/>
  <c r="K3651" i="1"/>
  <c r="F3651" i="1"/>
  <c r="E3651" i="1"/>
  <c r="R3650" i="1"/>
  <c r="O3650" i="1"/>
  <c r="M3650" i="1"/>
  <c r="L3650" i="1"/>
  <c r="K3650" i="1"/>
  <c r="F3650" i="1"/>
  <c r="E3650" i="1"/>
  <c r="R3649" i="1"/>
  <c r="O3649" i="1"/>
  <c r="M3649" i="1"/>
  <c r="L3649" i="1"/>
  <c r="K3649" i="1"/>
  <c r="F3649" i="1"/>
  <c r="E3649" i="1"/>
  <c r="R3648" i="1"/>
  <c r="O3648" i="1"/>
  <c r="M3648" i="1"/>
  <c r="L3648" i="1"/>
  <c r="K3648" i="1"/>
  <c r="F3648" i="1"/>
  <c r="E3648" i="1"/>
  <c r="R3647" i="1"/>
  <c r="O3647" i="1"/>
  <c r="M3647" i="1"/>
  <c r="L3647" i="1"/>
  <c r="K3647" i="1"/>
  <c r="F3647" i="1"/>
  <c r="E3647" i="1"/>
  <c r="R3646" i="1"/>
  <c r="O3646" i="1"/>
  <c r="M3646" i="1"/>
  <c r="L3646" i="1"/>
  <c r="K3646" i="1"/>
  <c r="F3646" i="1"/>
  <c r="E3646" i="1"/>
  <c r="R3645" i="1"/>
  <c r="O3645" i="1"/>
  <c r="M3645" i="1"/>
  <c r="L3645" i="1"/>
  <c r="K3645" i="1"/>
  <c r="F3645" i="1"/>
  <c r="E3645" i="1"/>
  <c r="R3644" i="1"/>
  <c r="O3644" i="1"/>
  <c r="M3644" i="1"/>
  <c r="L3644" i="1"/>
  <c r="K3644" i="1"/>
  <c r="F3644" i="1"/>
  <c r="E3644" i="1"/>
  <c r="R3643" i="1"/>
  <c r="O3643" i="1"/>
  <c r="M3643" i="1"/>
  <c r="L3643" i="1"/>
  <c r="K3643" i="1"/>
  <c r="F3643" i="1"/>
  <c r="E3643" i="1"/>
  <c r="R3642" i="1"/>
  <c r="O3642" i="1"/>
  <c r="M3642" i="1"/>
  <c r="L3642" i="1"/>
  <c r="K3642" i="1"/>
  <c r="F3642" i="1"/>
  <c r="E3642" i="1"/>
  <c r="R3641" i="1"/>
  <c r="O3641" i="1"/>
  <c r="M3641" i="1"/>
  <c r="L3641" i="1"/>
  <c r="K3641" i="1"/>
  <c r="F3641" i="1"/>
  <c r="E3641" i="1"/>
  <c r="R3640" i="1"/>
  <c r="O3640" i="1"/>
  <c r="M3640" i="1"/>
  <c r="L3640" i="1"/>
  <c r="K3640" i="1"/>
  <c r="F3640" i="1"/>
  <c r="E3640" i="1"/>
  <c r="R3639" i="1"/>
  <c r="O3639" i="1"/>
  <c r="M3639" i="1"/>
  <c r="L3639" i="1"/>
  <c r="K3639" i="1"/>
  <c r="F3639" i="1"/>
  <c r="E3639" i="1"/>
  <c r="R3638" i="1"/>
  <c r="O3638" i="1"/>
  <c r="M3638" i="1"/>
  <c r="L3638" i="1"/>
  <c r="K3638" i="1"/>
  <c r="F3638" i="1"/>
  <c r="E3638" i="1"/>
  <c r="R3637" i="1"/>
  <c r="O3637" i="1"/>
  <c r="M3637" i="1"/>
  <c r="L3637" i="1"/>
  <c r="K3637" i="1"/>
  <c r="F3637" i="1"/>
  <c r="E3637" i="1"/>
  <c r="R3636" i="1"/>
  <c r="O3636" i="1"/>
  <c r="M3636" i="1"/>
  <c r="L3636" i="1"/>
  <c r="K3636" i="1"/>
  <c r="F3636" i="1"/>
  <c r="E3636" i="1"/>
  <c r="R3635" i="1"/>
  <c r="O3635" i="1"/>
  <c r="M3635" i="1"/>
  <c r="L3635" i="1"/>
  <c r="K3635" i="1"/>
  <c r="F3635" i="1"/>
  <c r="E3635" i="1"/>
  <c r="R3634" i="1"/>
  <c r="O3634" i="1"/>
  <c r="M3634" i="1"/>
  <c r="L3634" i="1"/>
  <c r="K3634" i="1"/>
  <c r="F3634" i="1"/>
  <c r="E3634" i="1"/>
  <c r="R3633" i="1"/>
  <c r="O3633" i="1"/>
  <c r="M3633" i="1"/>
  <c r="L3633" i="1"/>
  <c r="K3633" i="1"/>
  <c r="F3633" i="1"/>
  <c r="E3633" i="1"/>
  <c r="R3632" i="1"/>
  <c r="O3632" i="1"/>
  <c r="M3632" i="1"/>
  <c r="L3632" i="1"/>
  <c r="K3632" i="1"/>
  <c r="F3632" i="1"/>
  <c r="E3632" i="1"/>
  <c r="R3631" i="1"/>
  <c r="O3631" i="1"/>
  <c r="M3631" i="1"/>
  <c r="L3631" i="1"/>
  <c r="K3631" i="1"/>
  <c r="F3631" i="1"/>
  <c r="E3631" i="1"/>
  <c r="R3630" i="1"/>
  <c r="O3630" i="1"/>
  <c r="M3630" i="1"/>
  <c r="L3630" i="1"/>
  <c r="K3630" i="1"/>
  <c r="F3630" i="1"/>
  <c r="E3630" i="1"/>
  <c r="R3629" i="1"/>
  <c r="O3629" i="1"/>
  <c r="M3629" i="1"/>
  <c r="L3629" i="1"/>
  <c r="K3629" i="1"/>
  <c r="F3629" i="1"/>
  <c r="E3629" i="1"/>
  <c r="R3628" i="1"/>
  <c r="O3628" i="1"/>
  <c r="M3628" i="1"/>
  <c r="L3628" i="1"/>
  <c r="K3628" i="1"/>
  <c r="F3628" i="1"/>
  <c r="E3628" i="1"/>
  <c r="R3627" i="1"/>
  <c r="O3627" i="1"/>
  <c r="M3627" i="1"/>
  <c r="L3627" i="1"/>
  <c r="K3627" i="1"/>
  <c r="F3627" i="1"/>
  <c r="E3627" i="1"/>
  <c r="R3626" i="1"/>
  <c r="O3626" i="1"/>
  <c r="M3626" i="1"/>
  <c r="L3626" i="1"/>
  <c r="K3626" i="1"/>
  <c r="F3626" i="1"/>
  <c r="E3626" i="1"/>
  <c r="R3625" i="1"/>
  <c r="O3625" i="1"/>
  <c r="M3625" i="1"/>
  <c r="L3625" i="1"/>
  <c r="K3625" i="1"/>
  <c r="F3625" i="1"/>
  <c r="E3625" i="1"/>
  <c r="R3624" i="1"/>
  <c r="O3624" i="1"/>
  <c r="M3624" i="1"/>
  <c r="L3624" i="1"/>
  <c r="K3624" i="1"/>
  <c r="F3624" i="1"/>
  <c r="E3624" i="1"/>
  <c r="R3623" i="1"/>
  <c r="O3623" i="1"/>
  <c r="M3623" i="1"/>
  <c r="L3623" i="1"/>
  <c r="K3623" i="1"/>
  <c r="F3623" i="1"/>
  <c r="E3623" i="1"/>
  <c r="R3622" i="1"/>
  <c r="O3622" i="1"/>
  <c r="M3622" i="1"/>
  <c r="L3622" i="1"/>
  <c r="K3622" i="1"/>
  <c r="F3622" i="1"/>
  <c r="E3622" i="1"/>
  <c r="R3621" i="1"/>
  <c r="O3621" i="1"/>
  <c r="M3621" i="1"/>
  <c r="L3621" i="1"/>
  <c r="K3621" i="1"/>
  <c r="F3621" i="1"/>
  <c r="E3621" i="1"/>
  <c r="R3620" i="1"/>
  <c r="O3620" i="1"/>
  <c r="M3620" i="1"/>
  <c r="L3620" i="1"/>
  <c r="K3620" i="1"/>
  <c r="F3620" i="1"/>
  <c r="E3620" i="1"/>
  <c r="R3619" i="1"/>
  <c r="O3619" i="1"/>
  <c r="M3619" i="1"/>
  <c r="L3619" i="1"/>
  <c r="K3619" i="1"/>
  <c r="F3619" i="1"/>
  <c r="E3619" i="1"/>
  <c r="R3618" i="1"/>
  <c r="O3618" i="1"/>
  <c r="M3618" i="1"/>
  <c r="L3618" i="1"/>
  <c r="K3618" i="1"/>
  <c r="F3618" i="1"/>
  <c r="E3618" i="1"/>
  <c r="R3617" i="1"/>
  <c r="O3617" i="1"/>
  <c r="M3617" i="1"/>
  <c r="L3617" i="1"/>
  <c r="K3617" i="1"/>
  <c r="F3617" i="1"/>
  <c r="E3617" i="1"/>
  <c r="R3616" i="1"/>
  <c r="O3616" i="1"/>
  <c r="M3616" i="1"/>
  <c r="L3616" i="1"/>
  <c r="K3616" i="1"/>
  <c r="F3616" i="1"/>
  <c r="E3616" i="1"/>
  <c r="R3615" i="1"/>
  <c r="O3615" i="1"/>
  <c r="M3615" i="1"/>
  <c r="L3615" i="1"/>
  <c r="K3615" i="1"/>
  <c r="F3615" i="1"/>
  <c r="E3615" i="1"/>
  <c r="R3614" i="1"/>
  <c r="O3614" i="1"/>
  <c r="M3614" i="1"/>
  <c r="L3614" i="1"/>
  <c r="K3614" i="1"/>
  <c r="F3614" i="1"/>
  <c r="E3614" i="1"/>
  <c r="R3613" i="1"/>
  <c r="O3613" i="1"/>
  <c r="M3613" i="1"/>
  <c r="L3613" i="1"/>
  <c r="K3613" i="1"/>
  <c r="F3613" i="1"/>
  <c r="E3613" i="1"/>
  <c r="R3612" i="1"/>
  <c r="O3612" i="1"/>
  <c r="M3612" i="1"/>
  <c r="L3612" i="1"/>
  <c r="K3612" i="1"/>
  <c r="F3612" i="1"/>
  <c r="E3612" i="1"/>
  <c r="R3611" i="1"/>
  <c r="O3611" i="1"/>
  <c r="M3611" i="1"/>
  <c r="L3611" i="1"/>
  <c r="K3611" i="1"/>
  <c r="F3611" i="1"/>
  <c r="E3611" i="1"/>
  <c r="R3610" i="1"/>
  <c r="O3610" i="1"/>
  <c r="M3610" i="1"/>
  <c r="L3610" i="1"/>
  <c r="K3610" i="1"/>
  <c r="F3610" i="1"/>
  <c r="E3610" i="1"/>
  <c r="R3609" i="1"/>
  <c r="O3609" i="1"/>
  <c r="M3609" i="1"/>
  <c r="L3609" i="1"/>
  <c r="K3609" i="1"/>
  <c r="F3609" i="1"/>
  <c r="E3609" i="1"/>
  <c r="R3608" i="1"/>
  <c r="O3608" i="1"/>
  <c r="M3608" i="1"/>
  <c r="L3608" i="1"/>
  <c r="K3608" i="1"/>
  <c r="F3608" i="1"/>
  <c r="E3608" i="1"/>
  <c r="R3607" i="1"/>
  <c r="O3607" i="1"/>
  <c r="M3607" i="1"/>
  <c r="L3607" i="1"/>
  <c r="K3607" i="1"/>
  <c r="F3607" i="1"/>
  <c r="E3607" i="1"/>
  <c r="R3606" i="1"/>
  <c r="O3606" i="1"/>
  <c r="M3606" i="1"/>
  <c r="L3606" i="1"/>
  <c r="K3606" i="1"/>
  <c r="F3606" i="1"/>
  <c r="E3606" i="1"/>
  <c r="R3605" i="1"/>
  <c r="O3605" i="1"/>
  <c r="M3605" i="1"/>
  <c r="L3605" i="1"/>
  <c r="K3605" i="1"/>
  <c r="F3605" i="1"/>
  <c r="E3605" i="1"/>
  <c r="R3604" i="1"/>
  <c r="O3604" i="1"/>
  <c r="M3604" i="1"/>
  <c r="L3604" i="1"/>
  <c r="K3604" i="1"/>
  <c r="F3604" i="1"/>
  <c r="E3604" i="1"/>
  <c r="R3603" i="1"/>
  <c r="O3603" i="1"/>
  <c r="M3603" i="1"/>
  <c r="L3603" i="1"/>
  <c r="K3603" i="1"/>
  <c r="F3603" i="1"/>
  <c r="E3603" i="1"/>
  <c r="R3602" i="1"/>
  <c r="O3602" i="1"/>
  <c r="M3602" i="1"/>
  <c r="L3602" i="1"/>
  <c r="K3602" i="1"/>
  <c r="F3602" i="1"/>
  <c r="E3602" i="1"/>
  <c r="R3601" i="1"/>
  <c r="O3601" i="1"/>
  <c r="M3601" i="1"/>
  <c r="L3601" i="1"/>
  <c r="K3601" i="1"/>
  <c r="F3601" i="1"/>
  <c r="E3601" i="1"/>
  <c r="R3600" i="1"/>
  <c r="O3600" i="1"/>
  <c r="M3600" i="1"/>
  <c r="L3600" i="1"/>
  <c r="K3600" i="1"/>
  <c r="F3600" i="1"/>
  <c r="E3600" i="1"/>
  <c r="R3599" i="1"/>
  <c r="O3599" i="1"/>
  <c r="M3599" i="1"/>
  <c r="L3599" i="1"/>
  <c r="K3599" i="1"/>
  <c r="F3599" i="1"/>
  <c r="E3599" i="1"/>
  <c r="R3598" i="1"/>
  <c r="O3598" i="1"/>
  <c r="M3598" i="1"/>
  <c r="L3598" i="1"/>
  <c r="K3598" i="1"/>
  <c r="F3598" i="1"/>
  <c r="E3598" i="1"/>
  <c r="R3597" i="1"/>
  <c r="O3597" i="1"/>
  <c r="M3597" i="1"/>
  <c r="L3597" i="1"/>
  <c r="K3597" i="1"/>
  <c r="F3597" i="1"/>
  <c r="E3597" i="1"/>
  <c r="R3596" i="1"/>
  <c r="O3596" i="1"/>
  <c r="M3596" i="1"/>
  <c r="L3596" i="1"/>
  <c r="K3596" i="1"/>
  <c r="F3596" i="1"/>
  <c r="E3596" i="1"/>
  <c r="R3595" i="1"/>
  <c r="O3595" i="1"/>
  <c r="M3595" i="1"/>
  <c r="L3595" i="1"/>
  <c r="K3595" i="1"/>
  <c r="F3595" i="1"/>
  <c r="E3595" i="1"/>
  <c r="R3594" i="1"/>
  <c r="O3594" i="1"/>
  <c r="M3594" i="1"/>
  <c r="L3594" i="1"/>
  <c r="K3594" i="1"/>
  <c r="F3594" i="1"/>
  <c r="E3594" i="1"/>
  <c r="R3593" i="1"/>
  <c r="O3593" i="1"/>
  <c r="M3593" i="1"/>
  <c r="L3593" i="1"/>
  <c r="K3593" i="1"/>
  <c r="F3593" i="1"/>
  <c r="E3593" i="1"/>
  <c r="R3592" i="1"/>
  <c r="O3592" i="1"/>
  <c r="M3592" i="1"/>
  <c r="L3592" i="1"/>
  <c r="K3592" i="1"/>
  <c r="F3592" i="1"/>
  <c r="E3592" i="1"/>
  <c r="R3591" i="1"/>
  <c r="O3591" i="1"/>
  <c r="M3591" i="1"/>
  <c r="L3591" i="1"/>
  <c r="K3591" i="1"/>
  <c r="F3591" i="1"/>
  <c r="E3591" i="1"/>
  <c r="R3590" i="1"/>
  <c r="O3590" i="1"/>
  <c r="M3590" i="1"/>
  <c r="L3590" i="1"/>
  <c r="K3590" i="1"/>
  <c r="F3590" i="1"/>
  <c r="E3590" i="1"/>
  <c r="R3589" i="1"/>
  <c r="O3589" i="1"/>
  <c r="M3589" i="1"/>
  <c r="L3589" i="1"/>
  <c r="K3589" i="1"/>
  <c r="F3589" i="1"/>
  <c r="E3589" i="1"/>
  <c r="R3588" i="1"/>
  <c r="O3588" i="1"/>
  <c r="M3588" i="1"/>
  <c r="L3588" i="1"/>
  <c r="K3588" i="1"/>
  <c r="F3588" i="1"/>
  <c r="E3588" i="1"/>
  <c r="R3587" i="1"/>
  <c r="O3587" i="1"/>
  <c r="M3587" i="1"/>
  <c r="L3587" i="1"/>
  <c r="K3587" i="1"/>
  <c r="F3587" i="1"/>
  <c r="E3587" i="1"/>
  <c r="R3586" i="1"/>
  <c r="O3586" i="1"/>
  <c r="M3586" i="1"/>
  <c r="L3586" i="1"/>
  <c r="K3586" i="1"/>
  <c r="F3586" i="1"/>
  <c r="E3586" i="1"/>
  <c r="R3585" i="1"/>
  <c r="O3585" i="1"/>
  <c r="M3585" i="1"/>
  <c r="L3585" i="1"/>
  <c r="K3585" i="1"/>
  <c r="F3585" i="1"/>
  <c r="E3585" i="1"/>
  <c r="R3584" i="1"/>
  <c r="O3584" i="1"/>
  <c r="M3584" i="1"/>
  <c r="L3584" i="1"/>
  <c r="K3584" i="1"/>
  <c r="F3584" i="1"/>
  <c r="E3584" i="1"/>
  <c r="R3583" i="1"/>
  <c r="O3583" i="1"/>
  <c r="M3583" i="1"/>
  <c r="L3583" i="1"/>
  <c r="K3583" i="1"/>
  <c r="F3583" i="1"/>
  <c r="E3583" i="1"/>
  <c r="R3582" i="1"/>
  <c r="O3582" i="1"/>
  <c r="M3582" i="1"/>
  <c r="L3582" i="1"/>
  <c r="K3582" i="1"/>
  <c r="F3582" i="1"/>
  <c r="E3582" i="1"/>
  <c r="R3581" i="1"/>
  <c r="O3581" i="1"/>
  <c r="M3581" i="1"/>
  <c r="L3581" i="1"/>
  <c r="K3581" i="1"/>
  <c r="F3581" i="1"/>
  <c r="E3581" i="1"/>
  <c r="R3580" i="1"/>
  <c r="O3580" i="1"/>
  <c r="M3580" i="1"/>
  <c r="L3580" i="1"/>
  <c r="K3580" i="1"/>
  <c r="F3580" i="1"/>
  <c r="E3580" i="1"/>
  <c r="R3579" i="1"/>
  <c r="O3579" i="1"/>
  <c r="M3579" i="1"/>
  <c r="L3579" i="1"/>
  <c r="K3579" i="1"/>
  <c r="F3579" i="1"/>
  <c r="E3579" i="1"/>
  <c r="R3578" i="1"/>
  <c r="O3578" i="1"/>
  <c r="M3578" i="1"/>
  <c r="L3578" i="1"/>
  <c r="K3578" i="1"/>
  <c r="F3578" i="1"/>
  <c r="E3578" i="1"/>
  <c r="R3577" i="1"/>
  <c r="O3577" i="1"/>
  <c r="M3577" i="1"/>
  <c r="L3577" i="1"/>
  <c r="K3577" i="1"/>
  <c r="F3577" i="1"/>
  <c r="E3577" i="1"/>
  <c r="R3576" i="1"/>
  <c r="O3576" i="1"/>
  <c r="M3576" i="1"/>
  <c r="L3576" i="1"/>
  <c r="K3576" i="1"/>
  <c r="F3576" i="1"/>
  <c r="E3576" i="1"/>
  <c r="R3575" i="1"/>
  <c r="O3575" i="1"/>
  <c r="M3575" i="1"/>
  <c r="L3575" i="1"/>
  <c r="K3575" i="1"/>
  <c r="F3575" i="1"/>
  <c r="E3575" i="1"/>
  <c r="R3574" i="1"/>
  <c r="O3574" i="1"/>
  <c r="M3574" i="1"/>
  <c r="L3574" i="1"/>
  <c r="K3574" i="1"/>
  <c r="F3574" i="1"/>
  <c r="E3574" i="1"/>
  <c r="R3573" i="1"/>
  <c r="O3573" i="1"/>
  <c r="M3573" i="1"/>
  <c r="L3573" i="1"/>
  <c r="K3573" i="1"/>
  <c r="F3573" i="1"/>
  <c r="E3573" i="1"/>
  <c r="R3572" i="1"/>
  <c r="O3572" i="1"/>
  <c r="M3572" i="1"/>
  <c r="L3572" i="1"/>
  <c r="K3572" i="1"/>
  <c r="F3572" i="1"/>
  <c r="E3572" i="1"/>
  <c r="R3571" i="1"/>
  <c r="O3571" i="1"/>
  <c r="M3571" i="1"/>
  <c r="L3571" i="1"/>
  <c r="K3571" i="1"/>
  <c r="F3571" i="1"/>
  <c r="E3571" i="1"/>
  <c r="R3570" i="1"/>
  <c r="O3570" i="1"/>
  <c r="M3570" i="1"/>
  <c r="L3570" i="1"/>
  <c r="K3570" i="1"/>
  <c r="F3570" i="1"/>
  <c r="E3570" i="1"/>
  <c r="R3569" i="1"/>
  <c r="O3569" i="1"/>
  <c r="M3569" i="1"/>
  <c r="L3569" i="1"/>
  <c r="K3569" i="1"/>
  <c r="F3569" i="1"/>
  <c r="E3569" i="1"/>
  <c r="R3568" i="1"/>
  <c r="O3568" i="1"/>
  <c r="M3568" i="1"/>
  <c r="L3568" i="1"/>
  <c r="K3568" i="1"/>
  <c r="F3568" i="1"/>
  <c r="E3568" i="1"/>
  <c r="R3567" i="1"/>
  <c r="O3567" i="1"/>
  <c r="M3567" i="1"/>
  <c r="L3567" i="1"/>
  <c r="K3567" i="1"/>
  <c r="F3567" i="1"/>
  <c r="E3567" i="1"/>
  <c r="R3566" i="1"/>
  <c r="O3566" i="1"/>
  <c r="M3566" i="1"/>
  <c r="L3566" i="1"/>
  <c r="K3566" i="1"/>
  <c r="F3566" i="1"/>
  <c r="E3566" i="1"/>
  <c r="R3565" i="1"/>
  <c r="O3565" i="1"/>
  <c r="M3565" i="1"/>
  <c r="L3565" i="1"/>
  <c r="K3565" i="1"/>
  <c r="F3565" i="1"/>
  <c r="E3565" i="1"/>
  <c r="R3564" i="1"/>
  <c r="O3564" i="1"/>
  <c r="M3564" i="1"/>
  <c r="L3564" i="1"/>
  <c r="K3564" i="1"/>
  <c r="F3564" i="1"/>
  <c r="E3564" i="1"/>
  <c r="R3563" i="1"/>
  <c r="O3563" i="1"/>
  <c r="M3563" i="1"/>
  <c r="L3563" i="1"/>
  <c r="K3563" i="1"/>
  <c r="F3563" i="1"/>
  <c r="E3563" i="1"/>
  <c r="R3562" i="1"/>
  <c r="O3562" i="1"/>
  <c r="M3562" i="1"/>
  <c r="L3562" i="1"/>
  <c r="K3562" i="1"/>
  <c r="F3562" i="1"/>
  <c r="E3562" i="1"/>
  <c r="R3561" i="1"/>
  <c r="O3561" i="1"/>
  <c r="M3561" i="1"/>
  <c r="L3561" i="1"/>
  <c r="K3561" i="1"/>
  <c r="F3561" i="1"/>
  <c r="E3561" i="1"/>
  <c r="R3560" i="1"/>
  <c r="O3560" i="1"/>
  <c r="M3560" i="1"/>
  <c r="L3560" i="1"/>
  <c r="K3560" i="1"/>
  <c r="F3560" i="1"/>
  <c r="E3560" i="1"/>
  <c r="R3559" i="1"/>
  <c r="O3559" i="1"/>
  <c r="M3559" i="1"/>
  <c r="L3559" i="1"/>
  <c r="K3559" i="1"/>
  <c r="F3559" i="1"/>
  <c r="E3559" i="1"/>
  <c r="R3558" i="1"/>
  <c r="O3558" i="1"/>
  <c r="M3558" i="1"/>
  <c r="L3558" i="1"/>
  <c r="K3558" i="1"/>
  <c r="F3558" i="1"/>
  <c r="E3558" i="1"/>
  <c r="R3557" i="1"/>
  <c r="O3557" i="1"/>
  <c r="M3557" i="1"/>
  <c r="L3557" i="1"/>
  <c r="K3557" i="1"/>
  <c r="F3557" i="1"/>
  <c r="E3557" i="1"/>
  <c r="R3556" i="1"/>
  <c r="O3556" i="1"/>
  <c r="M3556" i="1"/>
  <c r="L3556" i="1"/>
  <c r="K3556" i="1"/>
  <c r="F3556" i="1"/>
  <c r="E3556" i="1"/>
  <c r="R3555" i="1"/>
  <c r="O3555" i="1"/>
  <c r="M3555" i="1"/>
  <c r="L3555" i="1"/>
  <c r="K3555" i="1"/>
  <c r="F3555" i="1"/>
  <c r="E3555" i="1"/>
  <c r="R3554" i="1"/>
  <c r="O3554" i="1"/>
  <c r="M3554" i="1"/>
  <c r="L3554" i="1"/>
  <c r="K3554" i="1"/>
  <c r="F3554" i="1"/>
  <c r="E3554" i="1"/>
  <c r="R3553" i="1"/>
  <c r="O3553" i="1"/>
  <c r="M3553" i="1"/>
  <c r="L3553" i="1"/>
  <c r="K3553" i="1"/>
  <c r="F3553" i="1"/>
  <c r="E3553" i="1"/>
  <c r="R3552" i="1"/>
  <c r="O3552" i="1"/>
  <c r="M3552" i="1"/>
  <c r="L3552" i="1"/>
  <c r="K3552" i="1"/>
  <c r="F3552" i="1"/>
  <c r="E3552" i="1"/>
  <c r="R3551" i="1"/>
  <c r="O3551" i="1"/>
  <c r="M3551" i="1"/>
  <c r="L3551" i="1"/>
  <c r="K3551" i="1"/>
  <c r="F3551" i="1"/>
  <c r="E3551" i="1"/>
  <c r="R3550" i="1"/>
  <c r="O3550" i="1"/>
  <c r="M3550" i="1"/>
  <c r="L3550" i="1"/>
  <c r="K3550" i="1"/>
  <c r="F3550" i="1"/>
  <c r="E3550" i="1"/>
  <c r="R3549" i="1"/>
  <c r="O3549" i="1"/>
  <c r="M3549" i="1"/>
  <c r="L3549" i="1"/>
  <c r="K3549" i="1"/>
  <c r="F3549" i="1"/>
  <c r="E3549" i="1"/>
  <c r="R3548" i="1"/>
  <c r="O3548" i="1"/>
  <c r="M3548" i="1"/>
  <c r="L3548" i="1"/>
  <c r="K3548" i="1"/>
  <c r="F3548" i="1"/>
  <c r="E3548" i="1"/>
  <c r="R3547" i="1"/>
  <c r="O3547" i="1"/>
  <c r="M3547" i="1"/>
  <c r="L3547" i="1"/>
  <c r="K3547" i="1"/>
  <c r="F3547" i="1"/>
  <c r="E3547" i="1"/>
  <c r="R3546" i="1"/>
  <c r="O3546" i="1"/>
  <c r="M3546" i="1"/>
  <c r="L3546" i="1"/>
  <c r="K3546" i="1"/>
  <c r="F3546" i="1"/>
  <c r="E3546" i="1"/>
  <c r="R3545" i="1"/>
  <c r="O3545" i="1"/>
  <c r="M3545" i="1"/>
  <c r="L3545" i="1"/>
  <c r="K3545" i="1"/>
  <c r="F3545" i="1"/>
  <c r="E3545" i="1"/>
  <c r="R3544" i="1"/>
  <c r="O3544" i="1"/>
  <c r="M3544" i="1"/>
  <c r="L3544" i="1"/>
  <c r="K3544" i="1"/>
  <c r="F3544" i="1"/>
  <c r="E3544" i="1"/>
  <c r="R3543" i="1"/>
  <c r="O3543" i="1"/>
  <c r="M3543" i="1"/>
  <c r="L3543" i="1"/>
  <c r="K3543" i="1"/>
  <c r="F3543" i="1"/>
  <c r="E3543" i="1"/>
  <c r="R3542" i="1"/>
  <c r="O3542" i="1"/>
  <c r="M3542" i="1"/>
  <c r="L3542" i="1"/>
  <c r="K3542" i="1"/>
  <c r="F3542" i="1"/>
  <c r="E3542" i="1"/>
  <c r="R3541" i="1"/>
  <c r="O3541" i="1"/>
  <c r="M3541" i="1"/>
  <c r="L3541" i="1"/>
  <c r="K3541" i="1"/>
  <c r="F3541" i="1"/>
  <c r="E3541" i="1"/>
  <c r="R3540" i="1"/>
  <c r="O3540" i="1"/>
  <c r="M3540" i="1"/>
  <c r="L3540" i="1"/>
  <c r="K3540" i="1"/>
  <c r="F3540" i="1"/>
  <c r="E3540" i="1"/>
  <c r="R3539" i="1"/>
  <c r="O3539" i="1"/>
  <c r="M3539" i="1"/>
  <c r="L3539" i="1"/>
  <c r="K3539" i="1"/>
  <c r="F3539" i="1"/>
  <c r="E3539" i="1"/>
  <c r="R3538" i="1"/>
  <c r="O3538" i="1"/>
  <c r="M3538" i="1"/>
  <c r="L3538" i="1"/>
  <c r="K3538" i="1"/>
  <c r="F3538" i="1"/>
  <c r="E3538" i="1"/>
  <c r="R3537" i="1"/>
  <c r="O3537" i="1"/>
  <c r="M3537" i="1"/>
  <c r="L3537" i="1"/>
  <c r="K3537" i="1"/>
  <c r="F3537" i="1"/>
  <c r="E3537" i="1"/>
  <c r="R3536" i="1"/>
  <c r="O3536" i="1"/>
  <c r="M3536" i="1"/>
  <c r="L3536" i="1"/>
  <c r="K3536" i="1"/>
  <c r="F3536" i="1"/>
  <c r="E3536" i="1"/>
  <c r="R3535" i="1"/>
  <c r="O3535" i="1"/>
  <c r="M3535" i="1"/>
  <c r="L3535" i="1"/>
  <c r="K3535" i="1"/>
  <c r="F3535" i="1"/>
  <c r="E3535" i="1"/>
  <c r="R3534" i="1"/>
  <c r="O3534" i="1"/>
  <c r="M3534" i="1"/>
  <c r="L3534" i="1"/>
  <c r="K3534" i="1"/>
  <c r="F3534" i="1"/>
  <c r="E3534" i="1"/>
  <c r="R3533" i="1"/>
  <c r="O3533" i="1"/>
  <c r="M3533" i="1"/>
  <c r="L3533" i="1"/>
  <c r="K3533" i="1"/>
  <c r="F3533" i="1"/>
  <c r="E3533" i="1"/>
  <c r="R3532" i="1"/>
  <c r="O3532" i="1"/>
  <c r="M3532" i="1"/>
  <c r="L3532" i="1"/>
  <c r="K3532" i="1"/>
  <c r="F3532" i="1"/>
  <c r="E3532" i="1"/>
  <c r="R3531" i="1"/>
  <c r="O3531" i="1"/>
  <c r="M3531" i="1"/>
  <c r="L3531" i="1"/>
  <c r="K3531" i="1"/>
  <c r="F3531" i="1"/>
  <c r="E3531" i="1"/>
  <c r="R3530" i="1"/>
  <c r="O3530" i="1"/>
  <c r="M3530" i="1"/>
  <c r="L3530" i="1"/>
  <c r="K3530" i="1"/>
  <c r="F3530" i="1"/>
  <c r="E3530" i="1"/>
  <c r="R3529" i="1"/>
  <c r="O3529" i="1"/>
  <c r="M3529" i="1"/>
  <c r="L3529" i="1"/>
  <c r="K3529" i="1"/>
  <c r="F3529" i="1"/>
  <c r="E3529" i="1"/>
  <c r="R3528" i="1"/>
  <c r="O3528" i="1"/>
  <c r="M3528" i="1"/>
  <c r="L3528" i="1"/>
  <c r="K3528" i="1"/>
  <c r="F3528" i="1"/>
  <c r="E3528" i="1"/>
  <c r="R3527" i="1"/>
  <c r="O3527" i="1"/>
  <c r="M3527" i="1"/>
  <c r="L3527" i="1"/>
  <c r="K3527" i="1"/>
  <c r="F3527" i="1"/>
  <c r="E3527" i="1"/>
  <c r="R3526" i="1"/>
  <c r="O3526" i="1"/>
  <c r="M3526" i="1"/>
  <c r="L3526" i="1"/>
  <c r="K3526" i="1"/>
  <c r="F3526" i="1"/>
  <c r="E3526" i="1"/>
  <c r="R3525" i="1"/>
  <c r="O3525" i="1"/>
  <c r="M3525" i="1"/>
  <c r="L3525" i="1"/>
  <c r="K3525" i="1"/>
  <c r="F3525" i="1"/>
  <c r="E3525" i="1"/>
  <c r="R3524" i="1"/>
  <c r="O3524" i="1"/>
  <c r="M3524" i="1"/>
  <c r="L3524" i="1"/>
  <c r="K3524" i="1"/>
  <c r="F3524" i="1"/>
  <c r="E3524" i="1"/>
  <c r="R3523" i="1"/>
  <c r="O3523" i="1"/>
  <c r="M3523" i="1"/>
  <c r="L3523" i="1"/>
  <c r="K3523" i="1"/>
  <c r="F3523" i="1"/>
  <c r="E3523" i="1"/>
  <c r="R3522" i="1"/>
  <c r="O3522" i="1"/>
  <c r="M3522" i="1"/>
  <c r="L3522" i="1"/>
  <c r="K3522" i="1"/>
  <c r="F3522" i="1"/>
  <c r="E3522" i="1"/>
  <c r="R3521" i="1"/>
  <c r="O3521" i="1"/>
  <c r="M3521" i="1"/>
  <c r="L3521" i="1"/>
  <c r="K3521" i="1"/>
  <c r="F3521" i="1"/>
  <c r="E3521" i="1"/>
  <c r="R3520" i="1"/>
  <c r="O3520" i="1"/>
  <c r="M3520" i="1"/>
  <c r="L3520" i="1"/>
  <c r="K3520" i="1"/>
  <c r="F3520" i="1"/>
  <c r="E3520" i="1"/>
  <c r="R3519" i="1"/>
  <c r="O3519" i="1"/>
  <c r="M3519" i="1"/>
  <c r="L3519" i="1"/>
  <c r="K3519" i="1"/>
  <c r="F3519" i="1"/>
  <c r="E3519" i="1"/>
  <c r="R3518" i="1"/>
  <c r="O3518" i="1"/>
  <c r="M3518" i="1"/>
  <c r="L3518" i="1"/>
  <c r="K3518" i="1"/>
  <c r="F3518" i="1"/>
  <c r="E3518" i="1"/>
  <c r="R3517" i="1"/>
  <c r="O3517" i="1"/>
  <c r="M3517" i="1"/>
  <c r="L3517" i="1"/>
  <c r="K3517" i="1"/>
  <c r="F3517" i="1"/>
  <c r="E3517" i="1"/>
  <c r="R3516" i="1"/>
  <c r="O3516" i="1"/>
  <c r="M3516" i="1"/>
  <c r="L3516" i="1"/>
  <c r="K3516" i="1"/>
  <c r="F3516" i="1"/>
  <c r="E3516" i="1"/>
  <c r="R3515" i="1"/>
  <c r="O3515" i="1"/>
  <c r="M3515" i="1"/>
  <c r="L3515" i="1"/>
  <c r="K3515" i="1"/>
  <c r="F3515" i="1"/>
  <c r="E3515" i="1"/>
  <c r="R3514" i="1"/>
  <c r="O3514" i="1"/>
  <c r="M3514" i="1"/>
  <c r="L3514" i="1"/>
  <c r="K3514" i="1"/>
  <c r="F3514" i="1"/>
  <c r="E3514" i="1"/>
  <c r="R3513" i="1"/>
  <c r="O3513" i="1"/>
  <c r="M3513" i="1"/>
  <c r="L3513" i="1"/>
  <c r="K3513" i="1"/>
  <c r="F3513" i="1"/>
  <c r="E3513" i="1"/>
  <c r="R3512" i="1"/>
  <c r="O3512" i="1"/>
  <c r="M3512" i="1"/>
  <c r="L3512" i="1"/>
  <c r="K3512" i="1"/>
  <c r="F3512" i="1"/>
  <c r="E3512" i="1"/>
  <c r="R3511" i="1"/>
  <c r="O3511" i="1"/>
  <c r="M3511" i="1"/>
  <c r="L3511" i="1"/>
  <c r="K3511" i="1"/>
  <c r="F3511" i="1"/>
  <c r="E3511" i="1"/>
  <c r="R3510" i="1"/>
  <c r="O3510" i="1"/>
  <c r="M3510" i="1"/>
  <c r="L3510" i="1"/>
  <c r="K3510" i="1"/>
  <c r="F3510" i="1"/>
  <c r="E3510" i="1"/>
  <c r="R3509" i="1"/>
  <c r="O3509" i="1"/>
  <c r="M3509" i="1"/>
  <c r="L3509" i="1"/>
  <c r="K3509" i="1"/>
  <c r="F3509" i="1"/>
  <c r="E3509" i="1"/>
  <c r="R3508" i="1"/>
  <c r="O3508" i="1"/>
  <c r="M3508" i="1"/>
  <c r="L3508" i="1"/>
  <c r="K3508" i="1"/>
  <c r="F3508" i="1"/>
  <c r="E3508" i="1"/>
  <c r="R3507" i="1"/>
  <c r="O3507" i="1"/>
  <c r="M3507" i="1"/>
  <c r="L3507" i="1"/>
  <c r="K3507" i="1"/>
  <c r="F3507" i="1"/>
  <c r="E3507" i="1"/>
  <c r="R3506" i="1"/>
  <c r="O3506" i="1"/>
  <c r="M3506" i="1"/>
  <c r="L3506" i="1"/>
  <c r="K3506" i="1"/>
  <c r="F3506" i="1"/>
  <c r="E3506" i="1"/>
  <c r="R3505" i="1"/>
  <c r="O3505" i="1"/>
  <c r="M3505" i="1"/>
  <c r="L3505" i="1"/>
  <c r="K3505" i="1"/>
  <c r="F3505" i="1"/>
  <c r="E3505" i="1"/>
  <c r="R3504" i="1"/>
  <c r="O3504" i="1"/>
  <c r="M3504" i="1"/>
  <c r="L3504" i="1"/>
  <c r="K3504" i="1"/>
  <c r="F3504" i="1"/>
  <c r="E3504" i="1"/>
  <c r="R3503" i="1"/>
  <c r="O3503" i="1"/>
  <c r="M3503" i="1"/>
  <c r="L3503" i="1"/>
  <c r="K3503" i="1"/>
  <c r="F3503" i="1"/>
  <c r="E3503" i="1"/>
  <c r="R3502" i="1"/>
  <c r="O3502" i="1"/>
  <c r="M3502" i="1"/>
  <c r="L3502" i="1"/>
  <c r="K3502" i="1"/>
  <c r="F3502" i="1"/>
  <c r="E3502" i="1"/>
  <c r="R3501" i="1"/>
  <c r="O3501" i="1"/>
  <c r="M3501" i="1"/>
  <c r="L3501" i="1"/>
  <c r="K3501" i="1"/>
  <c r="F3501" i="1"/>
  <c r="E3501" i="1"/>
  <c r="R3500" i="1"/>
  <c r="O3500" i="1"/>
  <c r="M3500" i="1"/>
  <c r="L3500" i="1"/>
  <c r="K3500" i="1"/>
  <c r="F3500" i="1"/>
  <c r="E3500" i="1"/>
  <c r="R3499" i="1"/>
  <c r="O3499" i="1"/>
  <c r="M3499" i="1"/>
  <c r="L3499" i="1"/>
  <c r="K3499" i="1"/>
  <c r="F3499" i="1"/>
  <c r="E3499" i="1"/>
  <c r="R3498" i="1"/>
  <c r="O3498" i="1"/>
  <c r="M3498" i="1"/>
  <c r="L3498" i="1"/>
  <c r="K3498" i="1"/>
  <c r="F3498" i="1"/>
  <c r="E3498" i="1"/>
  <c r="R3497" i="1"/>
  <c r="O3497" i="1"/>
  <c r="M3497" i="1"/>
  <c r="L3497" i="1"/>
  <c r="K3497" i="1"/>
  <c r="F3497" i="1"/>
  <c r="E3497" i="1"/>
  <c r="R3496" i="1"/>
  <c r="O3496" i="1"/>
  <c r="M3496" i="1"/>
  <c r="L3496" i="1"/>
  <c r="K3496" i="1"/>
  <c r="F3496" i="1"/>
  <c r="E3496" i="1"/>
  <c r="R3495" i="1"/>
  <c r="O3495" i="1"/>
  <c r="M3495" i="1"/>
  <c r="L3495" i="1"/>
  <c r="K3495" i="1"/>
  <c r="F3495" i="1"/>
  <c r="E3495" i="1"/>
  <c r="R3494" i="1"/>
  <c r="O3494" i="1"/>
  <c r="M3494" i="1"/>
  <c r="L3494" i="1"/>
  <c r="K3494" i="1"/>
  <c r="F3494" i="1"/>
  <c r="E3494" i="1"/>
  <c r="R3493" i="1"/>
  <c r="O3493" i="1"/>
  <c r="M3493" i="1"/>
  <c r="L3493" i="1"/>
  <c r="K3493" i="1"/>
  <c r="F3493" i="1"/>
  <c r="E3493" i="1"/>
  <c r="R3492" i="1"/>
  <c r="O3492" i="1"/>
  <c r="M3492" i="1"/>
  <c r="L3492" i="1"/>
  <c r="K3492" i="1"/>
  <c r="F3492" i="1"/>
  <c r="E3492" i="1"/>
  <c r="R3491" i="1"/>
  <c r="O3491" i="1"/>
  <c r="M3491" i="1"/>
  <c r="L3491" i="1"/>
  <c r="K3491" i="1"/>
  <c r="F3491" i="1"/>
  <c r="E3491" i="1"/>
  <c r="R3490" i="1"/>
  <c r="O3490" i="1"/>
  <c r="M3490" i="1"/>
  <c r="L3490" i="1"/>
  <c r="K3490" i="1"/>
  <c r="F3490" i="1"/>
  <c r="E3490" i="1"/>
  <c r="R3489" i="1"/>
  <c r="O3489" i="1"/>
  <c r="M3489" i="1"/>
  <c r="L3489" i="1"/>
  <c r="K3489" i="1"/>
  <c r="F3489" i="1"/>
  <c r="E3489" i="1"/>
  <c r="R3488" i="1"/>
  <c r="O3488" i="1"/>
  <c r="M3488" i="1"/>
  <c r="L3488" i="1"/>
  <c r="K3488" i="1"/>
  <c r="F3488" i="1"/>
  <c r="E3488" i="1"/>
  <c r="R3487" i="1"/>
  <c r="O3487" i="1"/>
  <c r="M3487" i="1"/>
  <c r="L3487" i="1"/>
  <c r="K3487" i="1"/>
  <c r="F3487" i="1"/>
  <c r="E3487" i="1"/>
  <c r="R3486" i="1"/>
  <c r="O3486" i="1"/>
  <c r="M3486" i="1"/>
  <c r="L3486" i="1"/>
  <c r="K3486" i="1"/>
  <c r="F3486" i="1"/>
  <c r="E3486" i="1"/>
  <c r="R3485" i="1"/>
  <c r="O3485" i="1"/>
  <c r="M3485" i="1"/>
  <c r="L3485" i="1"/>
  <c r="K3485" i="1"/>
  <c r="F3485" i="1"/>
  <c r="E3485" i="1"/>
  <c r="R3484" i="1"/>
  <c r="O3484" i="1"/>
  <c r="M3484" i="1"/>
  <c r="L3484" i="1"/>
  <c r="K3484" i="1"/>
  <c r="F3484" i="1"/>
  <c r="E3484" i="1"/>
  <c r="R3483" i="1"/>
  <c r="O3483" i="1"/>
  <c r="M3483" i="1"/>
  <c r="L3483" i="1"/>
  <c r="K3483" i="1"/>
  <c r="F3483" i="1"/>
  <c r="E3483" i="1"/>
  <c r="R3482" i="1"/>
  <c r="O3482" i="1"/>
  <c r="M3482" i="1"/>
  <c r="L3482" i="1"/>
  <c r="K3482" i="1"/>
  <c r="F3482" i="1"/>
  <c r="E3482" i="1"/>
  <c r="R3481" i="1"/>
  <c r="O3481" i="1"/>
  <c r="M3481" i="1"/>
  <c r="L3481" i="1"/>
  <c r="K3481" i="1"/>
  <c r="F3481" i="1"/>
  <c r="E3481" i="1"/>
  <c r="R3480" i="1"/>
  <c r="O3480" i="1"/>
  <c r="M3480" i="1"/>
  <c r="L3480" i="1"/>
  <c r="K3480" i="1"/>
  <c r="F3480" i="1"/>
  <c r="E3480" i="1"/>
  <c r="R3479" i="1"/>
  <c r="O3479" i="1"/>
  <c r="M3479" i="1"/>
  <c r="L3479" i="1"/>
  <c r="K3479" i="1"/>
  <c r="F3479" i="1"/>
  <c r="E3479" i="1"/>
  <c r="R3478" i="1"/>
  <c r="O3478" i="1"/>
  <c r="M3478" i="1"/>
  <c r="L3478" i="1"/>
  <c r="K3478" i="1"/>
  <c r="F3478" i="1"/>
  <c r="E3478" i="1"/>
  <c r="R3477" i="1"/>
  <c r="O3477" i="1"/>
  <c r="M3477" i="1"/>
  <c r="L3477" i="1"/>
  <c r="K3477" i="1"/>
  <c r="F3477" i="1"/>
  <c r="E3477" i="1"/>
  <c r="R3476" i="1"/>
  <c r="O3476" i="1"/>
  <c r="M3476" i="1"/>
  <c r="L3476" i="1"/>
  <c r="K3476" i="1"/>
  <c r="F3476" i="1"/>
  <c r="E3476" i="1"/>
  <c r="R3475" i="1"/>
  <c r="O3475" i="1"/>
  <c r="M3475" i="1"/>
  <c r="L3475" i="1"/>
  <c r="K3475" i="1"/>
  <c r="F3475" i="1"/>
  <c r="E3475" i="1"/>
  <c r="R3474" i="1"/>
  <c r="O3474" i="1"/>
  <c r="M3474" i="1"/>
  <c r="L3474" i="1"/>
  <c r="K3474" i="1"/>
  <c r="F3474" i="1"/>
  <c r="E3474" i="1"/>
  <c r="R3473" i="1"/>
  <c r="O3473" i="1"/>
  <c r="M3473" i="1"/>
  <c r="L3473" i="1"/>
  <c r="K3473" i="1"/>
  <c r="F3473" i="1"/>
  <c r="E3473" i="1"/>
  <c r="R3472" i="1"/>
  <c r="O3472" i="1"/>
  <c r="M3472" i="1"/>
  <c r="L3472" i="1"/>
  <c r="K3472" i="1"/>
  <c r="F3472" i="1"/>
  <c r="E3472" i="1"/>
  <c r="R3471" i="1"/>
  <c r="O3471" i="1"/>
  <c r="M3471" i="1"/>
  <c r="L3471" i="1"/>
  <c r="K3471" i="1"/>
  <c r="F3471" i="1"/>
  <c r="E3471" i="1"/>
  <c r="R3470" i="1"/>
  <c r="O3470" i="1"/>
  <c r="M3470" i="1"/>
  <c r="L3470" i="1"/>
  <c r="K3470" i="1"/>
  <c r="F3470" i="1"/>
  <c r="E3470" i="1"/>
  <c r="R3469" i="1"/>
  <c r="O3469" i="1"/>
  <c r="M3469" i="1"/>
  <c r="L3469" i="1"/>
  <c r="K3469" i="1"/>
  <c r="F3469" i="1"/>
  <c r="E3469" i="1"/>
  <c r="R3468" i="1"/>
  <c r="O3468" i="1"/>
  <c r="M3468" i="1"/>
  <c r="L3468" i="1"/>
  <c r="K3468" i="1"/>
  <c r="F3468" i="1"/>
  <c r="E3468" i="1"/>
  <c r="R3467" i="1"/>
  <c r="O3467" i="1"/>
  <c r="M3467" i="1"/>
  <c r="L3467" i="1"/>
  <c r="K3467" i="1"/>
  <c r="F3467" i="1"/>
  <c r="E3467" i="1"/>
  <c r="R3466" i="1"/>
  <c r="O3466" i="1"/>
  <c r="M3466" i="1"/>
  <c r="L3466" i="1"/>
  <c r="K3466" i="1"/>
  <c r="F3466" i="1"/>
  <c r="E3466" i="1"/>
  <c r="R3465" i="1"/>
  <c r="O3465" i="1"/>
  <c r="M3465" i="1"/>
  <c r="L3465" i="1"/>
  <c r="K3465" i="1"/>
  <c r="F3465" i="1"/>
  <c r="E3465" i="1"/>
  <c r="R3464" i="1"/>
  <c r="O3464" i="1"/>
  <c r="M3464" i="1"/>
  <c r="L3464" i="1"/>
  <c r="K3464" i="1"/>
  <c r="F3464" i="1"/>
  <c r="E3464" i="1"/>
  <c r="R3463" i="1"/>
  <c r="O3463" i="1"/>
  <c r="M3463" i="1"/>
  <c r="L3463" i="1"/>
  <c r="K3463" i="1"/>
  <c r="F3463" i="1"/>
  <c r="E3463" i="1"/>
  <c r="R3462" i="1"/>
  <c r="O3462" i="1"/>
  <c r="M3462" i="1"/>
  <c r="L3462" i="1"/>
  <c r="K3462" i="1"/>
  <c r="F3462" i="1"/>
  <c r="E3462" i="1"/>
  <c r="R3461" i="1"/>
  <c r="O3461" i="1"/>
  <c r="M3461" i="1"/>
  <c r="L3461" i="1"/>
  <c r="K3461" i="1"/>
  <c r="F3461" i="1"/>
  <c r="E3461" i="1"/>
  <c r="R3460" i="1"/>
  <c r="O3460" i="1"/>
  <c r="M3460" i="1"/>
  <c r="L3460" i="1"/>
  <c r="K3460" i="1"/>
  <c r="F3460" i="1"/>
  <c r="E3460" i="1"/>
  <c r="R3459" i="1"/>
  <c r="O3459" i="1"/>
  <c r="M3459" i="1"/>
  <c r="L3459" i="1"/>
  <c r="K3459" i="1"/>
  <c r="F3459" i="1"/>
  <c r="E3459" i="1"/>
  <c r="R3458" i="1"/>
  <c r="O3458" i="1"/>
  <c r="M3458" i="1"/>
  <c r="L3458" i="1"/>
  <c r="K3458" i="1"/>
  <c r="F3458" i="1"/>
  <c r="E3458" i="1"/>
  <c r="R3457" i="1"/>
  <c r="O3457" i="1"/>
  <c r="M3457" i="1"/>
  <c r="L3457" i="1"/>
  <c r="K3457" i="1"/>
  <c r="F3457" i="1"/>
  <c r="E3457" i="1"/>
  <c r="R3456" i="1"/>
  <c r="O3456" i="1"/>
  <c r="M3456" i="1"/>
  <c r="L3456" i="1"/>
  <c r="K3456" i="1"/>
  <c r="F3456" i="1"/>
  <c r="E3456" i="1"/>
  <c r="R3455" i="1"/>
  <c r="O3455" i="1"/>
  <c r="M3455" i="1"/>
  <c r="L3455" i="1"/>
  <c r="K3455" i="1"/>
  <c r="F3455" i="1"/>
  <c r="E3455" i="1"/>
  <c r="R3454" i="1"/>
  <c r="O3454" i="1"/>
  <c r="M3454" i="1"/>
  <c r="L3454" i="1"/>
  <c r="K3454" i="1"/>
  <c r="F3454" i="1"/>
  <c r="E3454" i="1"/>
  <c r="R3453" i="1"/>
  <c r="O3453" i="1"/>
  <c r="M3453" i="1"/>
  <c r="L3453" i="1"/>
  <c r="K3453" i="1"/>
  <c r="F3453" i="1"/>
  <c r="E3453" i="1"/>
  <c r="R3452" i="1"/>
  <c r="O3452" i="1"/>
  <c r="M3452" i="1"/>
  <c r="L3452" i="1"/>
  <c r="K3452" i="1"/>
  <c r="F3452" i="1"/>
  <c r="E3452" i="1"/>
  <c r="R3451" i="1"/>
  <c r="O3451" i="1"/>
  <c r="M3451" i="1"/>
  <c r="L3451" i="1"/>
  <c r="K3451" i="1"/>
  <c r="F3451" i="1"/>
  <c r="E3451" i="1"/>
  <c r="R3450" i="1"/>
  <c r="O3450" i="1"/>
  <c r="M3450" i="1"/>
  <c r="L3450" i="1"/>
  <c r="K3450" i="1"/>
  <c r="F3450" i="1"/>
  <c r="E3450" i="1"/>
  <c r="R3449" i="1"/>
  <c r="O3449" i="1"/>
  <c r="M3449" i="1"/>
  <c r="L3449" i="1"/>
  <c r="K3449" i="1"/>
  <c r="F3449" i="1"/>
  <c r="E3449" i="1"/>
  <c r="R3448" i="1"/>
  <c r="O3448" i="1"/>
  <c r="M3448" i="1"/>
  <c r="L3448" i="1"/>
  <c r="K3448" i="1"/>
  <c r="F3448" i="1"/>
  <c r="E3448" i="1"/>
  <c r="R3447" i="1"/>
  <c r="O3447" i="1"/>
  <c r="M3447" i="1"/>
  <c r="L3447" i="1"/>
  <c r="K3447" i="1"/>
  <c r="F3447" i="1"/>
  <c r="E3447" i="1"/>
  <c r="R3446" i="1"/>
  <c r="O3446" i="1"/>
  <c r="M3446" i="1"/>
  <c r="L3446" i="1"/>
  <c r="K3446" i="1"/>
  <c r="F3446" i="1"/>
  <c r="E3446" i="1"/>
  <c r="R3445" i="1"/>
  <c r="O3445" i="1"/>
  <c r="M3445" i="1"/>
  <c r="L3445" i="1"/>
  <c r="K3445" i="1"/>
  <c r="F3445" i="1"/>
  <c r="E3445" i="1"/>
  <c r="R3444" i="1"/>
  <c r="O3444" i="1"/>
  <c r="M3444" i="1"/>
  <c r="L3444" i="1"/>
  <c r="K3444" i="1"/>
  <c r="F3444" i="1"/>
  <c r="E3444" i="1"/>
  <c r="R3443" i="1"/>
  <c r="O3443" i="1"/>
  <c r="M3443" i="1"/>
  <c r="L3443" i="1"/>
  <c r="K3443" i="1"/>
  <c r="F3443" i="1"/>
  <c r="E3443" i="1"/>
  <c r="R3442" i="1"/>
  <c r="O3442" i="1"/>
  <c r="M3442" i="1"/>
  <c r="L3442" i="1"/>
  <c r="K3442" i="1"/>
  <c r="F3442" i="1"/>
  <c r="E3442" i="1"/>
  <c r="R3441" i="1"/>
  <c r="O3441" i="1"/>
  <c r="M3441" i="1"/>
  <c r="L3441" i="1"/>
  <c r="K3441" i="1"/>
  <c r="F3441" i="1"/>
  <c r="E3441" i="1"/>
  <c r="R3440" i="1"/>
  <c r="O3440" i="1"/>
  <c r="M3440" i="1"/>
  <c r="L3440" i="1"/>
  <c r="K3440" i="1"/>
  <c r="F3440" i="1"/>
  <c r="E3440" i="1"/>
  <c r="R3439" i="1"/>
  <c r="O3439" i="1"/>
  <c r="M3439" i="1"/>
  <c r="L3439" i="1"/>
  <c r="K3439" i="1"/>
  <c r="F3439" i="1"/>
  <c r="E3439" i="1"/>
  <c r="R3438" i="1"/>
  <c r="O3438" i="1"/>
  <c r="M3438" i="1"/>
  <c r="L3438" i="1"/>
  <c r="K3438" i="1"/>
  <c r="F3438" i="1"/>
  <c r="E3438" i="1"/>
  <c r="R3437" i="1"/>
  <c r="O3437" i="1"/>
  <c r="M3437" i="1"/>
  <c r="L3437" i="1"/>
  <c r="K3437" i="1"/>
  <c r="F3437" i="1"/>
  <c r="E3437" i="1"/>
  <c r="R3436" i="1"/>
  <c r="O3436" i="1"/>
  <c r="M3436" i="1"/>
  <c r="L3436" i="1"/>
  <c r="K3436" i="1"/>
  <c r="F3436" i="1"/>
  <c r="E3436" i="1"/>
  <c r="R3435" i="1"/>
  <c r="O3435" i="1"/>
  <c r="M3435" i="1"/>
  <c r="L3435" i="1"/>
  <c r="K3435" i="1"/>
  <c r="F3435" i="1"/>
  <c r="E3435" i="1"/>
  <c r="R3434" i="1"/>
  <c r="O3434" i="1"/>
  <c r="M3434" i="1"/>
  <c r="L3434" i="1"/>
  <c r="K3434" i="1"/>
  <c r="F3434" i="1"/>
  <c r="E3434" i="1"/>
  <c r="R3433" i="1"/>
  <c r="O3433" i="1"/>
  <c r="M3433" i="1"/>
  <c r="L3433" i="1"/>
  <c r="K3433" i="1"/>
  <c r="F3433" i="1"/>
  <c r="E3433" i="1"/>
  <c r="R3432" i="1"/>
  <c r="O3432" i="1"/>
  <c r="M3432" i="1"/>
  <c r="L3432" i="1"/>
  <c r="K3432" i="1"/>
  <c r="F3432" i="1"/>
  <c r="E3432" i="1"/>
  <c r="R3431" i="1"/>
  <c r="O3431" i="1"/>
  <c r="M3431" i="1"/>
  <c r="L3431" i="1"/>
  <c r="K3431" i="1"/>
  <c r="F3431" i="1"/>
  <c r="E3431" i="1"/>
  <c r="R3430" i="1"/>
  <c r="O3430" i="1"/>
  <c r="M3430" i="1"/>
  <c r="L3430" i="1"/>
  <c r="K3430" i="1"/>
  <c r="F3430" i="1"/>
  <c r="E3430" i="1"/>
  <c r="R3429" i="1"/>
  <c r="O3429" i="1"/>
  <c r="M3429" i="1"/>
  <c r="L3429" i="1"/>
  <c r="K3429" i="1"/>
  <c r="F3429" i="1"/>
  <c r="E3429" i="1"/>
  <c r="R3428" i="1"/>
  <c r="O3428" i="1"/>
  <c r="M3428" i="1"/>
  <c r="L3428" i="1"/>
  <c r="K3428" i="1"/>
  <c r="F3428" i="1"/>
  <c r="E3428" i="1"/>
  <c r="R3427" i="1"/>
  <c r="O3427" i="1"/>
  <c r="M3427" i="1"/>
  <c r="L3427" i="1"/>
  <c r="K3427" i="1"/>
  <c r="F3427" i="1"/>
  <c r="E3427" i="1"/>
  <c r="R3426" i="1"/>
  <c r="O3426" i="1"/>
  <c r="M3426" i="1"/>
  <c r="L3426" i="1"/>
  <c r="K3426" i="1"/>
  <c r="F3426" i="1"/>
  <c r="E3426" i="1"/>
  <c r="R3425" i="1"/>
  <c r="O3425" i="1"/>
  <c r="M3425" i="1"/>
  <c r="L3425" i="1"/>
  <c r="K3425" i="1"/>
  <c r="F3425" i="1"/>
  <c r="E3425" i="1"/>
  <c r="R3424" i="1"/>
  <c r="O3424" i="1"/>
  <c r="M3424" i="1"/>
  <c r="L3424" i="1"/>
  <c r="K3424" i="1"/>
  <c r="F3424" i="1"/>
  <c r="E3424" i="1"/>
  <c r="R3423" i="1"/>
  <c r="O3423" i="1"/>
  <c r="M3423" i="1"/>
  <c r="L3423" i="1"/>
  <c r="K3423" i="1"/>
  <c r="F3423" i="1"/>
  <c r="E3423" i="1"/>
  <c r="R3422" i="1"/>
  <c r="O3422" i="1"/>
  <c r="M3422" i="1"/>
  <c r="L3422" i="1"/>
  <c r="K3422" i="1"/>
  <c r="F3422" i="1"/>
  <c r="E3422" i="1"/>
  <c r="R3421" i="1"/>
  <c r="O3421" i="1"/>
  <c r="M3421" i="1"/>
  <c r="L3421" i="1"/>
  <c r="K3421" i="1"/>
  <c r="F3421" i="1"/>
  <c r="E3421" i="1"/>
  <c r="R3420" i="1"/>
  <c r="O3420" i="1"/>
  <c r="M3420" i="1"/>
  <c r="L3420" i="1"/>
  <c r="K3420" i="1"/>
  <c r="F3420" i="1"/>
  <c r="E3420" i="1"/>
  <c r="R3419" i="1"/>
  <c r="O3419" i="1"/>
  <c r="M3419" i="1"/>
  <c r="L3419" i="1"/>
  <c r="K3419" i="1"/>
  <c r="F3419" i="1"/>
  <c r="E3419" i="1"/>
  <c r="R3418" i="1"/>
  <c r="O3418" i="1"/>
  <c r="M3418" i="1"/>
  <c r="L3418" i="1"/>
  <c r="K3418" i="1"/>
  <c r="F3418" i="1"/>
  <c r="E3418" i="1"/>
  <c r="R3417" i="1"/>
  <c r="O3417" i="1"/>
  <c r="M3417" i="1"/>
  <c r="L3417" i="1"/>
  <c r="K3417" i="1"/>
  <c r="F3417" i="1"/>
  <c r="E3417" i="1"/>
  <c r="R3416" i="1"/>
  <c r="O3416" i="1"/>
  <c r="M3416" i="1"/>
  <c r="L3416" i="1"/>
  <c r="K3416" i="1"/>
  <c r="F3416" i="1"/>
  <c r="E3416" i="1"/>
  <c r="R3415" i="1"/>
  <c r="O3415" i="1"/>
  <c r="M3415" i="1"/>
  <c r="L3415" i="1"/>
  <c r="K3415" i="1"/>
  <c r="F3415" i="1"/>
  <c r="E3415" i="1"/>
  <c r="R3414" i="1"/>
  <c r="O3414" i="1"/>
  <c r="M3414" i="1"/>
  <c r="L3414" i="1"/>
  <c r="K3414" i="1"/>
  <c r="F3414" i="1"/>
  <c r="E3414" i="1"/>
  <c r="R3413" i="1"/>
  <c r="O3413" i="1"/>
  <c r="M3413" i="1"/>
  <c r="L3413" i="1"/>
  <c r="K3413" i="1"/>
  <c r="F3413" i="1"/>
  <c r="E3413" i="1"/>
  <c r="R3412" i="1"/>
  <c r="O3412" i="1"/>
  <c r="M3412" i="1"/>
  <c r="L3412" i="1"/>
  <c r="K3412" i="1"/>
  <c r="F3412" i="1"/>
  <c r="E3412" i="1"/>
  <c r="R3411" i="1"/>
  <c r="O3411" i="1"/>
  <c r="M3411" i="1"/>
  <c r="L3411" i="1"/>
  <c r="K3411" i="1"/>
  <c r="F3411" i="1"/>
  <c r="E3411" i="1"/>
  <c r="R3410" i="1"/>
  <c r="O3410" i="1"/>
  <c r="M3410" i="1"/>
  <c r="L3410" i="1"/>
  <c r="K3410" i="1"/>
  <c r="F3410" i="1"/>
  <c r="E3410" i="1"/>
  <c r="R3409" i="1"/>
  <c r="O3409" i="1"/>
  <c r="M3409" i="1"/>
  <c r="L3409" i="1"/>
  <c r="K3409" i="1"/>
  <c r="F3409" i="1"/>
  <c r="E3409" i="1"/>
  <c r="R3408" i="1"/>
  <c r="O3408" i="1"/>
  <c r="M3408" i="1"/>
  <c r="L3408" i="1"/>
  <c r="K3408" i="1"/>
  <c r="F3408" i="1"/>
  <c r="E3408" i="1"/>
  <c r="R3407" i="1"/>
  <c r="O3407" i="1"/>
  <c r="M3407" i="1"/>
  <c r="L3407" i="1"/>
  <c r="K3407" i="1"/>
  <c r="F3407" i="1"/>
  <c r="E3407" i="1"/>
  <c r="R3406" i="1"/>
  <c r="O3406" i="1"/>
  <c r="M3406" i="1"/>
  <c r="L3406" i="1"/>
  <c r="K3406" i="1"/>
  <c r="F3406" i="1"/>
  <c r="E3406" i="1"/>
  <c r="R3405" i="1"/>
  <c r="O3405" i="1"/>
  <c r="M3405" i="1"/>
  <c r="L3405" i="1"/>
  <c r="K3405" i="1"/>
  <c r="F3405" i="1"/>
  <c r="E3405" i="1"/>
  <c r="R3404" i="1"/>
  <c r="O3404" i="1"/>
  <c r="M3404" i="1"/>
  <c r="L3404" i="1"/>
  <c r="K3404" i="1"/>
  <c r="F3404" i="1"/>
  <c r="E3404" i="1"/>
  <c r="R3403" i="1"/>
  <c r="O3403" i="1"/>
  <c r="M3403" i="1"/>
  <c r="L3403" i="1"/>
  <c r="K3403" i="1"/>
  <c r="F3403" i="1"/>
  <c r="E3403" i="1"/>
  <c r="R3402" i="1"/>
  <c r="O3402" i="1"/>
  <c r="M3402" i="1"/>
  <c r="L3402" i="1"/>
  <c r="K3402" i="1"/>
  <c r="F3402" i="1"/>
  <c r="E3402" i="1"/>
  <c r="R3401" i="1"/>
  <c r="O3401" i="1"/>
  <c r="M3401" i="1"/>
  <c r="L3401" i="1"/>
  <c r="K3401" i="1"/>
  <c r="F3401" i="1"/>
  <c r="E3401" i="1"/>
  <c r="R3400" i="1"/>
  <c r="O3400" i="1"/>
  <c r="M3400" i="1"/>
  <c r="L3400" i="1"/>
  <c r="K3400" i="1"/>
  <c r="F3400" i="1"/>
  <c r="E3400" i="1"/>
  <c r="R3399" i="1"/>
  <c r="O3399" i="1"/>
  <c r="M3399" i="1"/>
  <c r="L3399" i="1"/>
  <c r="K3399" i="1"/>
  <c r="F3399" i="1"/>
  <c r="E3399" i="1"/>
  <c r="R3398" i="1"/>
  <c r="O3398" i="1"/>
  <c r="M3398" i="1"/>
  <c r="L3398" i="1"/>
  <c r="K3398" i="1"/>
  <c r="F3398" i="1"/>
  <c r="E3398" i="1"/>
  <c r="R3397" i="1"/>
  <c r="O3397" i="1"/>
  <c r="M3397" i="1"/>
  <c r="L3397" i="1"/>
  <c r="K3397" i="1"/>
  <c r="F3397" i="1"/>
  <c r="E3397" i="1"/>
  <c r="R3396" i="1"/>
  <c r="O3396" i="1"/>
  <c r="M3396" i="1"/>
  <c r="L3396" i="1"/>
  <c r="K3396" i="1"/>
  <c r="F3396" i="1"/>
  <c r="E3396" i="1"/>
  <c r="R3395" i="1"/>
  <c r="O3395" i="1"/>
  <c r="M3395" i="1"/>
  <c r="L3395" i="1"/>
  <c r="K3395" i="1"/>
  <c r="F3395" i="1"/>
  <c r="E3395" i="1"/>
  <c r="R3394" i="1"/>
  <c r="O3394" i="1"/>
  <c r="M3394" i="1"/>
  <c r="L3394" i="1"/>
  <c r="K3394" i="1"/>
  <c r="F3394" i="1"/>
  <c r="E3394" i="1"/>
  <c r="R3393" i="1"/>
  <c r="O3393" i="1"/>
  <c r="M3393" i="1"/>
  <c r="L3393" i="1"/>
  <c r="K3393" i="1"/>
  <c r="F3393" i="1"/>
  <c r="E3393" i="1"/>
  <c r="R3392" i="1"/>
  <c r="O3392" i="1"/>
  <c r="M3392" i="1"/>
  <c r="L3392" i="1"/>
  <c r="K3392" i="1"/>
  <c r="F3392" i="1"/>
  <c r="E3392" i="1"/>
  <c r="R3391" i="1"/>
  <c r="O3391" i="1"/>
  <c r="M3391" i="1"/>
  <c r="L3391" i="1"/>
  <c r="K3391" i="1"/>
  <c r="F3391" i="1"/>
  <c r="E3391" i="1"/>
  <c r="R3390" i="1"/>
  <c r="O3390" i="1"/>
  <c r="M3390" i="1"/>
  <c r="L3390" i="1"/>
  <c r="K3390" i="1"/>
  <c r="F3390" i="1"/>
  <c r="E3390" i="1"/>
  <c r="R3389" i="1"/>
  <c r="O3389" i="1"/>
  <c r="M3389" i="1"/>
  <c r="L3389" i="1"/>
  <c r="K3389" i="1"/>
  <c r="F3389" i="1"/>
  <c r="E3389" i="1"/>
  <c r="R3388" i="1"/>
  <c r="O3388" i="1"/>
  <c r="M3388" i="1"/>
  <c r="L3388" i="1"/>
  <c r="K3388" i="1"/>
  <c r="F3388" i="1"/>
  <c r="E3388" i="1"/>
  <c r="R3387" i="1"/>
  <c r="O3387" i="1"/>
  <c r="M3387" i="1"/>
  <c r="L3387" i="1"/>
  <c r="K3387" i="1"/>
  <c r="F3387" i="1"/>
  <c r="E3387" i="1"/>
  <c r="R3386" i="1"/>
  <c r="O3386" i="1"/>
  <c r="M3386" i="1"/>
  <c r="L3386" i="1"/>
  <c r="K3386" i="1"/>
  <c r="F3386" i="1"/>
  <c r="E3386" i="1"/>
  <c r="R3385" i="1"/>
  <c r="O3385" i="1"/>
  <c r="M3385" i="1"/>
  <c r="L3385" i="1"/>
  <c r="K3385" i="1"/>
  <c r="F3385" i="1"/>
  <c r="E3385" i="1"/>
  <c r="R3384" i="1"/>
  <c r="O3384" i="1"/>
  <c r="M3384" i="1"/>
  <c r="L3384" i="1"/>
  <c r="K3384" i="1"/>
  <c r="F3384" i="1"/>
  <c r="E3384" i="1"/>
  <c r="R3383" i="1"/>
  <c r="O3383" i="1"/>
  <c r="M3383" i="1"/>
  <c r="L3383" i="1"/>
  <c r="K3383" i="1"/>
  <c r="F3383" i="1"/>
  <c r="E3383" i="1"/>
  <c r="R3382" i="1"/>
  <c r="O3382" i="1"/>
  <c r="M3382" i="1"/>
  <c r="L3382" i="1"/>
  <c r="K3382" i="1"/>
  <c r="F3382" i="1"/>
  <c r="E3382" i="1"/>
  <c r="R3381" i="1"/>
  <c r="O3381" i="1"/>
  <c r="M3381" i="1"/>
  <c r="L3381" i="1"/>
  <c r="K3381" i="1"/>
  <c r="F3381" i="1"/>
  <c r="E3381" i="1"/>
  <c r="R3380" i="1"/>
  <c r="O3380" i="1"/>
  <c r="M3380" i="1"/>
  <c r="L3380" i="1"/>
  <c r="K3380" i="1"/>
  <c r="F3380" i="1"/>
  <c r="E3380" i="1"/>
  <c r="R3379" i="1"/>
  <c r="O3379" i="1"/>
  <c r="M3379" i="1"/>
  <c r="L3379" i="1"/>
  <c r="K3379" i="1"/>
  <c r="F3379" i="1"/>
  <c r="E3379" i="1"/>
  <c r="R3378" i="1"/>
  <c r="O3378" i="1"/>
  <c r="M3378" i="1"/>
  <c r="L3378" i="1"/>
  <c r="K3378" i="1"/>
  <c r="F3378" i="1"/>
  <c r="E3378" i="1"/>
  <c r="R3377" i="1"/>
  <c r="O3377" i="1"/>
  <c r="M3377" i="1"/>
  <c r="L3377" i="1"/>
  <c r="K3377" i="1"/>
  <c r="F3377" i="1"/>
  <c r="E3377" i="1"/>
  <c r="R3376" i="1"/>
  <c r="O3376" i="1"/>
  <c r="M3376" i="1"/>
  <c r="L3376" i="1"/>
  <c r="K3376" i="1"/>
  <c r="F3376" i="1"/>
  <c r="E3376" i="1"/>
  <c r="R3375" i="1"/>
  <c r="O3375" i="1"/>
  <c r="M3375" i="1"/>
  <c r="L3375" i="1"/>
  <c r="K3375" i="1"/>
  <c r="F3375" i="1"/>
  <c r="E3375" i="1"/>
  <c r="R3374" i="1"/>
  <c r="O3374" i="1"/>
  <c r="M3374" i="1"/>
  <c r="L3374" i="1"/>
  <c r="K3374" i="1"/>
  <c r="F3374" i="1"/>
  <c r="E3374" i="1"/>
  <c r="R3373" i="1"/>
  <c r="O3373" i="1"/>
  <c r="M3373" i="1"/>
  <c r="L3373" i="1"/>
  <c r="K3373" i="1"/>
  <c r="F3373" i="1"/>
  <c r="E3373" i="1"/>
  <c r="R3372" i="1"/>
  <c r="O3372" i="1"/>
  <c r="M3372" i="1"/>
  <c r="L3372" i="1"/>
  <c r="K3372" i="1"/>
  <c r="F3372" i="1"/>
  <c r="E3372" i="1"/>
  <c r="R3371" i="1"/>
  <c r="O3371" i="1"/>
  <c r="M3371" i="1"/>
  <c r="L3371" i="1"/>
  <c r="K3371" i="1"/>
  <c r="F3371" i="1"/>
  <c r="E3371" i="1"/>
  <c r="R3370" i="1"/>
  <c r="O3370" i="1"/>
  <c r="M3370" i="1"/>
  <c r="L3370" i="1"/>
  <c r="K3370" i="1"/>
  <c r="F3370" i="1"/>
  <c r="E3370" i="1"/>
  <c r="R3369" i="1"/>
  <c r="O3369" i="1"/>
  <c r="M3369" i="1"/>
  <c r="L3369" i="1"/>
  <c r="K3369" i="1"/>
  <c r="F3369" i="1"/>
  <c r="E3369" i="1"/>
  <c r="R3368" i="1"/>
  <c r="O3368" i="1"/>
  <c r="M3368" i="1"/>
  <c r="L3368" i="1"/>
  <c r="K3368" i="1"/>
  <c r="F3368" i="1"/>
  <c r="E3368" i="1"/>
  <c r="R3367" i="1"/>
  <c r="O3367" i="1"/>
  <c r="M3367" i="1"/>
  <c r="L3367" i="1"/>
  <c r="K3367" i="1"/>
  <c r="F3367" i="1"/>
  <c r="E3367" i="1"/>
  <c r="R3366" i="1"/>
  <c r="O3366" i="1"/>
  <c r="M3366" i="1"/>
  <c r="L3366" i="1"/>
  <c r="K3366" i="1"/>
  <c r="F3366" i="1"/>
  <c r="E3366" i="1"/>
  <c r="R3365" i="1"/>
  <c r="O3365" i="1"/>
  <c r="M3365" i="1"/>
  <c r="L3365" i="1"/>
  <c r="K3365" i="1"/>
  <c r="F3365" i="1"/>
  <c r="E3365" i="1"/>
  <c r="R3364" i="1"/>
  <c r="O3364" i="1"/>
  <c r="M3364" i="1"/>
  <c r="L3364" i="1"/>
  <c r="K3364" i="1"/>
  <c r="F3364" i="1"/>
  <c r="E3364" i="1"/>
  <c r="R3363" i="1"/>
  <c r="O3363" i="1"/>
  <c r="M3363" i="1"/>
  <c r="L3363" i="1"/>
  <c r="K3363" i="1"/>
  <c r="F3363" i="1"/>
  <c r="E3363" i="1"/>
  <c r="R3362" i="1"/>
  <c r="O3362" i="1"/>
  <c r="M3362" i="1"/>
  <c r="L3362" i="1"/>
  <c r="K3362" i="1"/>
  <c r="F3362" i="1"/>
  <c r="E3362" i="1"/>
  <c r="R3361" i="1"/>
  <c r="O3361" i="1"/>
  <c r="M3361" i="1"/>
  <c r="L3361" i="1"/>
  <c r="K3361" i="1"/>
  <c r="F3361" i="1"/>
  <c r="E3361" i="1"/>
  <c r="R3360" i="1"/>
  <c r="O3360" i="1"/>
  <c r="M3360" i="1"/>
  <c r="L3360" i="1"/>
  <c r="K3360" i="1"/>
  <c r="F3360" i="1"/>
  <c r="E3360" i="1"/>
  <c r="R3359" i="1"/>
  <c r="O3359" i="1"/>
  <c r="M3359" i="1"/>
  <c r="L3359" i="1"/>
  <c r="K3359" i="1"/>
  <c r="F3359" i="1"/>
  <c r="E3359" i="1"/>
  <c r="R3358" i="1"/>
  <c r="O3358" i="1"/>
  <c r="M3358" i="1"/>
  <c r="L3358" i="1"/>
  <c r="K3358" i="1"/>
  <c r="F3358" i="1"/>
  <c r="E3358" i="1"/>
  <c r="R3357" i="1"/>
  <c r="O3357" i="1"/>
  <c r="M3357" i="1"/>
  <c r="L3357" i="1"/>
  <c r="K3357" i="1"/>
  <c r="F3357" i="1"/>
  <c r="E3357" i="1"/>
  <c r="R3356" i="1"/>
  <c r="O3356" i="1"/>
  <c r="M3356" i="1"/>
  <c r="L3356" i="1"/>
  <c r="K3356" i="1"/>
  <c r="F3356" i="1"/>
  <c r="E3356" i="1"/>
  <c r="R3355" i="1"/>
  <c r="O3355" i="1"/>
  <c r="M3355" i="1"/>
  <c r="L3355" i="1"/>
  <c r="K3355" i="1"/>
  <c r="F3355" i="1"/>
  <c r="E3355" i="1"/>
  <c r="R3354" i="1"/>
  <c r="O3354" i="1"/>
  <c r="M3354" i="1"/>
  <c r="L3354" i="1"/>
  <c r="K3354" i="1"/>
  <c r="F3354" i="1"/>
  <c r="E3354" i="1"/>
  <c r="R3353" i="1"/>
  <c r="O3353" i="1"/>
  <c r="M3353" i="1"/>
  <c r="L3353" i="1"/>
  <c r="K3353" i="1"/>
  <c r="F3353" i="1"/>
  <c r="E3353" i="1"/>
  <c r="R3352" i="1"/>
  <c r="O3352" i="1"/>
  <c r="M3352" i="1"/>
  <c r="L3352" i="1"/>
  <c r="K3352" i="1"/>
  <c r="F3352" i="1"/>
  <c r="E3352" i="1"/>
  <c r="R3351" i="1"/>
  <c r="O3351" i="1"/>
  <c r="M3351" i="1"/>
  <c r="L3351" i="1"/>
  <c r="K3351" i="1"/>
  <c r="F3351" i="1"/>
  <c r="E3351" i="1"/>
  <c r="R3350" i="1"/>
  <c r="O3350" i="1"/>
  <c r="M3350" i="1"/>
  <c r="L3350" i="1"/>
  <c r="K3350" i="1"/>
  <c r="F3350" i="1"/>
  <c r="E3350" i="1"/>
  <c r="R3349" i="1"/>
  <c r="O3349" i="1"/>
  <c r="M3349" i="1"/>
  <c r="L3349" i="1"/>
  <c r="K3349" i="1"/>
  <c r="F3349" i="1"/>
  <c r="E3349" i="1"/>
  <c r="R3348" i="1"/>
  <c r="O3348" i="1"/>
  <c r="M3348" i="1"/>
  <c r="L3348" i="1"/>
  <c r="K3348" i="1"/>
  <c r="F3348" i="1"/>
  <c r="E3348" i="1"/>
  <c r="R3347" i="1"/>
  <c r="O3347" i="1"/>
  <c r="M3347" i="1"/>
  <c r="L3347" i="1"/>
  <c r="K3347" i="1"/>
  <c r="F3347" i="1"/>
  <c r="E3347" i="1"/>
  <c r="R3346" i="1"/>
  <c r="O3346" i="1"/>
  <c r="M3346" i="1"/>
  <c r="L3346" i="1"/>
  <c r="K3346" i="1"/>
  <c r="F3346" i="1"/>
  <c r="E3346" i="1"/>
  <c r="R3345" i="1"/>
  <c r="O3345" i="1"/>
  <c r="M3345" i="1"/>
  <c r="L3345" i="1"/>
  <c r="K3345" i="1"/>
  <c r="F3345" i="1"/>
  <c r="E3345" i="1"/>
  <c r="R3344" i="1"/>
  <c r="O3344" i="1"/>
  <c r="M3344" i="1"/>
  <c r="L3344" i="1"/>
  <c r="K3344" i="1"/>
  <c r="F3344" i="1"/>
  <c r="E3344" i="1"/>
  <c r="R3343" i="1"/>
  <c r="O3343" i="1"/>
  <c r="M3343" i="1"/>
  <c r="L3343" i="1"/>
  <c r="K3343" i="1"/>
  <c r="F3343" i="1"/>
  <c r="E3343" i="1"/>
  <c r="R3342" i="1"/>
  <c r="O3342" i="1"/>
  <c r="M3342" i="1"/>
  <c r="L3342" i="1"/>
  <c r="K3342" i="1"/>
  <c r="F3342" i="1"/>
  <c r="E3342" i="1"/>
  <c r="R3341" i="1"/>
  <c r="O3341" i="1"/>
  <c r="M3341" i="1"/>
  <c r="L3341" i="1"/>
  <c r="K3341" i="1"/>
  <c r="F3341" i="1"/>
  <c r="E3341" i="1"/>
  <c r="R3340" i="1"/>
  <c r="O3340" i="1"/>
  <c r="M3340" i="1"/>
  <c r="L3340" i="1"/>
  <c r="K3340" i="1"/>
  <c r="F3340" i="1"/>
  <c r="E3340" i="1"/>
  <c r="R3339" i="1"/>
  <c r="O3339" i="1"/>
  <c r="M3339" i="1"/>
  <c r="L3339" i="1"/>
  <c r="K3339" i="1"/>
  <c r="F3339" i="1"/>
  <c r="E3339" i="1"/>
  <c r="R3338" i="1"/>
  <c r="O3338" i="1"/>
  <c r="M3338" i="1"/>
  <c r="L3338" i="1"/>
  <c r="K3338" i="1"/>
  <c r="F3338" i="1"/>
  <c r="E3338" i="1"/>
  <c r="R3337" i="1"/>
  <c r="O3337" i="1"/>
  <c r="M3337" i="1"/>
  <c r="L3337" i="1"/>
  <c r="K3337" i="1"/>
  <c r="F3337" i="1"/>
  <c r="E3337" i="1"/>
  <c r="R3336" i="1"/>
  <c r="O3336" i="1"/>
  <c r="M3336" i="1"/>
  <c r="L3336" i="1"/>
  <c r="K3336" i="1"/>
  <c r="F3336" i="1"/>
  <c r="E3336" i="1"/>
  <c r="R3335" i="1"/>
  <c r="O3335" i="1"/>
  <c r="M3335" i="1"/>
  <c r="L3335" i="1"/>
  <c r="K3335" i="1"/>
  <c r="F3335" i="1"/>
  <c r="E3335" i="1"/>
  <c r="R3334" i="1"/>
  <c r="O3334" i="1"/>
  <c r="M3334" i="1"/>
  <c r="L3334" i="1"/>
  <c r="K3334" i="1"/>
  <c r="F3334" i="1"/>
  <c r="E3334" i="1"/>
  <c r="R3333" i="1"/>
  <c r="O3333" i="1"/>
  <c r="M3333" i="1"/>
  <c r="L3333" i="1"/>
  <c r="K3333" i="1"/>
  <c r="F3333" i="1"/>
  <c r="E3333" i="1"/>
  <c r="R3332" i="1"/>
  <c r="O3332" i="1"/>
  <c r="M3332" i="1"/>
  <c r="L3332" i="1"/>
  <c r="K3332" i="1"/>
  <c r="F3332" i="1"/>
  <c r="E3332" i="1"/>
  <c r="R3331" i="1"/>
  <c r="O3331" i="1"/>
  <c r="M3331" i="1"/>
  <c r="L3331" i="1"/>
  <c r="K3331" i="1"/>
  <c r="F3331" i="1"/>
  <c r="E3331" i="1"/>
  <c r="R3330" i="1"/>
  <c r="O3330" i="1"/>
  <c r="M3330" i="1"/>
  <c r="L3330" i="1"/>
  <c r="K3330" i="1"/>
  <c r="F3330" i="1"/>
  <c r="E3330" i="1"/>
  <c r="R3329" i="1"/>
  <c r="O3329" i="1"/>
  <c r="M3329" i="1"/>
  <c r="L3329" i="1"/>
  <c r="K3329" i="1"/>
  <c r="F3329" i="1"/>
  <c r="E3329" i="1"/>
  <c r="R3328" i="1"/>
  <c r="O3328" i="1"/>
  <c r="M3328" i="1"/>
  <c r="L3328" i="1"/>
  <c r="K3328" i="1"/>
  <c r="F3328" i="1"/>
  <c r="E3328" i="1"/>
  <c r="R3327" i="1"/>
  <c r="O3327" i="1"/>
  <c r="M3327" i="1"/>
  <c r="L3327" i="1"/>
  <c r="K3327" i="1"/>
  <c r="F3327" i="1"/>
  <c r="E3327" i="1"/>
  <c r="R3326" i="1"/>
  <c r="O3326" i="1"/>
  <c r="M3326" i="1"/>
  <c r="L3326" i="1"/>
  <c r="K3326" i="1"/>
  <c r="F3326" i="1"/>
  <c r="E3326" i="1"/>
  <c r="R3325" i="1"/>
  <c r="O3325" i="1"/>
  <c r="M3325" i="1"/>
  <c r="L3325" i="1"/>
  <c r="K3325" i="1"/>
  <c r="F3325" i="1"/>
  <c r="E3325" i="1"/>
  <c r="R3324" i="1"/>
  <c r="O3324" i="1"/>
  <c r="M3324" i="1"/>
  <c r="L3324" i="1"/>
  <c r="K3324" i="1"/>
  <c r="F3324" i="1"/>
  <c r="E3324" i="1"/>
  <c r="R3323" i="1"/>
  <c r="O3323" i="1"/>
  <c r="M3323" i="1"/>
  <c r="L3323" i="1"/>
  <c r="K3323" i="1"/>
  <c r="F3323" i="1"/>
  <c r="E3323" i="1"/>
  <c r="R3322" i="1"/>
  <c r="O3322" i="1"/>
  <c r="M3322" i="1"/>
  <c r="L3322" i="1"/>
  <c r="K3322" i="1"/>
  <c r="F3322" i="1"/>
  <c r="E3322" i="1"/>
  <c r="R3321" i="1"/>
  <c r="O3321" i="1"/>
  <c r="M3321" i="1"/>
  <c r="L3321" i="1"/>
  <c r="K3321" i="1"/>
  <c r="F3321" i="1"/>
  <c r="E3321" i="1"/>
  <c r="R3320" i="1"/>
  <c r="O3320" i="1"/>
  <c r="M3320" i="1"/>
  <c r="L3320" i="1"/>
  <c r="K3320" i="1"/>
  <c r="F3320" i="1"/>
  <c r="E3320" i="1"/>
  <c r="R3319" i="1"/>
  <c r="O3319" i="1"/>
  <c r="M3319" i="1"/>
  <c r="L3319" i="1"/>
  <c r="K3319" i="1"/>
  <c r="F3319" i="1"/>
  <c r="E3319" i="1"/>
  <c r="R3318" i="1"/>
  <c r="O3318" i="1"/>
  <c r="M3318" i="1"/>
  <c r="L3318" i="1"/>
  <c r="K3318" i="1"/>
  <c r="F3318" i="1"/>
  <c r="E3318" i="1"/>
  <c r="R3317" i="1"/>
  <c r="O3317" i="1"/>
  <c r="M3317" i="1"/>
  <c r="L3317" i="1"/>
  <c r="K3317" i="1"/>
  <c r="F3317" i="1"/>
  <c r="E3317" i="1"/>
  <c r="R3316" i="1"/>
  <c r="O3316" i="1"/>
  <c r="M3316" i="1"/>
  <c r="L3316" i="1"/>
  <c r="K3316" i="1"/>
  <c r="F3316" i="1"/>
  <c r="E3316" i="1"/>
  <c r="R3315" i="1"/>
  <c r="O3315" i="1"/>
  <c r="M3315" i="1"/>
  <c r="L3315" i="1"/>
  <c r="K3315" i="1"/>
  <c r="F3315" i="1"/>
  <c r="E3315" i="1"/>
  <c r="R3314" i="1"/>
  <c r="O3314" i="1"/>
  <c r="M3314" i="1"/>
  <c r="L3314" i="1"/>
  <c r="K3314" i="1"/>
  <c r="F3314" i="1"/>
  <c r="E3314" i="1"/>
  <c r="R3313" i="1"/>
  <c r="O3313" i="1"/>
  <c r="M3313" i="1"/>
  <c r="L3313" i="1"/>
  <c r="K3313" i="1"/>
  <c r="F3313" i="1"/>
  <c r="E3313" i="1"/>
  <c r="R3312" i="1"/>
  <c r="O3312" i="1"/>
  <c r="M3312" i="1"/>
  <c r="L3312" i="1"/>
  <c r="K3312" i="1"/>
  <c r="F3312" i="1"/>
  <c r="E3312" i="1"/>
  <c r="R3311" i="1"/>
  <c r="O3311" i="1"/>
  <c r="M3311" i="1"/>
  <c r="L3311" i="1"/>
  <c r="K3311" i="1"/>
  <c r="F3311" i="1"/>
  <c r="E3311" i="1"/>
  <c r="R3310" i="1"/>
  <c r="O3310" i="1"/>
  <c r="M3310" i="1"/>
  <c r="L3310" i="1"/>
  <c r="K3310" i="1"/>
  <c r="F3310" i="1"/>
  <c r="E3310" i="1"/>
  <c r="R3309" i="1"/>
  <c r="O3309" i="1"/>
  <c r="M3309" i="1"/>
  <c r="L3309" i="1"/>
  <c r="K3309" i="1"/>
  <c r="F3309" i="1"/>
  <c r="E3309" i="1"/>
  <c r="R3308" i="1"/>
  <c r="O3308" i="1"/>
  <c r="M3308" i="1"/>
  <c r="L3308" i="1"/>
  <c r="K3308" i="1"/>
  <c r="F3308" i="1"/>
  <c r="E3308" i="1"/>
  <c r="R3307" i="1"/>
  <c r="O3307" i="1"/>
  <c r="M3307" i="1"/>
  <c r="L3307" i="1"/>
  <c r="K3307" i="1"/>
  <c r="F3307" i="1"/>
  <c r="E3307" i="1"/>
  <c r="R3306" i="1"/>
  <c r="O3306" i="1"/>
  <c r="M3306" i="1"/>
  <c r="L3306" i="1"/>
  <c r="K3306" i="1"/>
  <c r="F3306" i="1"/>
  <c r="E3306" i="1"/>
  <c r="R3305" i="1"/>
  <c r="O3305" i="1"/>
  <c r="M3305" i="1"/>
  <c r="L3305" i="1"/>
  <c r="K3305" i="1"/>
  <c r="F3305" i="1"/>
  <c r="E3305" i="1"/>
  <c r="R3304" i="1"/>
  <c r="O3304" i="1"/>
  <c r="M3304" i="1"/>
  <c r="L3304" i="1"/>
  <c r="K3304" i="1"/>
  <c r="F3304" i="1"/>
  <c r="E3304" i="1"/>
  <c r="R3303" i="1"/>
  <c r="O3303" i="1"/>
  <c r="M3303" i="1"/>
  <c r="L3303" i="1"/>
  <c r="K3303" i="1"/>
  <c r="F3303" i="1"/>
  <c r="E3303" i="1"/>
  <c r="R3302" i="1"/>
  <c r="O3302" i="1"/>
  <c r="M3302" i="1"/>
  <c r="L3302" i="1"/>
  <c r="K3302" i="1"/>
  <c r="F3302" i="1"/>
  <c r="E3302" i="1"/>
  <c r="R3301" i="1"/>
  <c r="O3301" i="1"/>
  <c r="M3301" i="1"/>
  <c r="L3301" i="1"/>
  <c r="K3301" i="1"/>
  <c r="F3301" i="1"/>
  <c r="E3301" i="1"/>
  <c r="R3300" i="1"/>
  <c r="O3300" i="1"/>
  <c r="M3300" i="1"/>
  <c r="L3300" i="1"/>
  <c r="K3300" i="1"/>
  <c r="F3300" i="1"/>
  <c r="E3300" i="1"/>
  <c r="R3299" i="1"/>
  <c r="O3299" i="1"/>
  <c r="M3299" i="1"/>
  <c r="L3299" i="1"/>
  <c r="K3299" i="1"/>
  <c r="F3299" i="1"/>
  <c r="E3299" i="1"/>
  <c r="R3298" i="1"/>
  <c r="O3298" i="1"/>
  <c r="M3298" i="1"/>
  <c r="L3298" i="1"/>
  <c r="K3298" i="1"/>
  <c r="F3298" i="1"/>
  <c r="E3298" i="1"/>
  <c r="R3297" i="1"/>
  <c r="O3297" i="1"/>
  <c r="M3297" i="1"/>
  <c r="L3297" i="1"/>
  <c r="K3297" i="1"/>
  <c r="F3297" i="1"/>
  <c r="E3297" i="1"/>
  <c r="R3296" i="1"/>
  <c r="O3296" i="1"/>
  <c r="M3296" i="1"/>
  <c r="L3296" i="1"/>
  <c r="K3296" i="1"/>
  <c r="F3296" i="1"/>
  <c r="E3296" i="1"/>
  <c r="R3295" i="1"/>
  <c r="O3295" i="1"/>
  <c r="M3295" i="1"/>
  <c r="L3295" i="1"/>
  <c r="K3295" i="1"/>
  <c r="F3295" i="1"/>
  <c r="E3295" i="1"/>
  <c r="R3294" i="1"/>
  <c r="O3294" i="1"/>
  <c r="M3294" i="1"/>
  <c r="L3294" i="1"/>
  <c r="K3294" i="1"/>
  <c r="F3294" i="1"/>
  <c r="E3294" i="1"/>
  <c r="R3293" i="1"/>
  <c r="O3293" i="1"/>
  <c r="M3293" i="1"/>
  <c r="L3293" i="1"/>
  <c r="K3293" i="1"/>
  <c r="F3293" i="1"/>
  <c r="E3293" i="1"/>
  <c r="R3292" i="1"/>
  <c r="O3292" i="1"/>
  <c r="M3292" i="1"/>
  <c r="L3292" i="1"/>
  <c r="K3292" i="1"/>
  <c r="F3292" i="1"/>
  <c r="E3292" i="1"/>
  <c r="R3291" i="1"/>
  <c r="O3291" i="1"/>
  <c r="M3291" i="1"/>
  <c r="L3291" i="1"/>
  <c r="K3291" i="1"/>
  <c r="F3291" i="1"/>
  <c r="E3291" i="1"/>
  <c r="R3290" i="1"/>
  <c r="O3290" i="1"/>
  <c r="M3290" i="1"/>
  <c r="L3290" i="1"/>
  <c r="K3290" i="1"/>
  <c r="F3290" i="1"/>
  <c r="E3290" i="1"/>
  <c r="R3289" i="1"/>
  <c r="O3289" i="1"/>
  <c r="M3289" i="1"/>
  <c r="L3289" i="1"/>
  <c r="K3289" i="1"/>
  <c r="F3289" i="1"/>
  <c r="E3289" i="1"/>
  <c r="R3288" i="1"/>
  <c r="O3288" i="1"/>
  <c r="M3288" i="1"/>
  <c r="L3288" i="1"/>
  <c r="K3288" i="1"/>
  <c r="F3288" i="1"/>
  <c r="E3288" i="1"/>
  <c r="R3287" i="1"/>
  <c r="O3287" i="1"/>
  <c r="M3287" i="1"/>
  <c r="L3287" i="1"/>
  <c r="K3287" i="1"/>
  <c r="F3287" i="1"/>
  <c r="E3287" i="1"/>
  <c r="R3286" i="1"/>
  <c r="O3286" i="1"/>
  <c r="M3286" i="1"/>
  <c r="L3286" i="1"/>
  <c r="K3286" i="1"/>
  <c r="F3286" i="1"/>
  <c r="E3286" i="1"/>
  <c r="R3285" i="1"/>
  <c r="O3285" i="1"/>
  <c r="M3285" i="1"/>
  <c r="L3285" i="1"/>
  <c r="K3285" i="1"/>
  <c r="F3285" i="1"/>
  <c r="E3285" i="1"/>
  <c r="R3284" i="1"/>
  <c r="O3284" i="1"/>
  <c r="M3284" i="1"/>
  <c r="L3284" i="1"/>
  <c r="K3284" i="1"/>
  <c r="F3284" i="1"/>
  <c r="E3284" i="1"/>
  <c r="R3283" i="1"/>
  <c r="O3283" i="1"/>
  <c r="M3283" i="1"/>
  <c r="L3283" i="1"/>
  <c r="K3283" i="1"/>
  <c r="F3283" i="1"/>
  <c r="E3283" i="1"/>
  <c r="R3282" i="1"/>
  <c r="O3282" i="1"/>
  <c r="M3282" i="1"/>
  <c r="L3282" i="1"/>
  <c r="K3282" i="1"/>
  <c r="F3282" i="1"/>
  <c r="E3282" i="1"/>
  <c r="R3281" i="1"/>
  <c r="O3281" i="1"/>
  <c r="M3281" i="1"/>
  <c r="L3281" i="1"/>
  <c r="K3281" i="1"/>
  <c r="F3281" i="1"/>
  <c r="E3281" i="1"/>
  <c r="R3280" i="1"/>
  <c r="O3280" i="1"/>
  <c r="M3280" i="1"/>
  <c r="L3280" i="1"/>
  <c r="K3280" i="1"/>
  <c r="F3280" i="1"/>
  <c r="E3280" i="1"/>
  <c r="R3279" i="1"/>
  <c r="O3279" i="1"/>
  <c r="M3279" i="1"/>
  <c r="L3279" i="1"/>
  <c r="K3279" i="1"/>
  <c r="F3279" i="1"/>
  <c r="E3279" i="1"/>
  <c r="R3278" i="1"/>
  <c r="O3278" i="1"/>
  <c r="M3278" i="1"/>
  <c r="L3278" i="1"/>
  <c r="K3278" i="1"/>
  <c r="F3278" i="1"/>
  <c r="E3278" i="1"/>
  <c r="R3277" i="1"/>
  <c r="O3277" i="1"/>
  <c r="M3277" i="1"/>
  <c r="L3277" i="1"/>
  <c r="K3277" i="1"/>
  <c r="F3277" i="1"/>
  <c r="E3277" i="1"/>
  <c r="R3276" i="1"/>
  <c r="O3276" i="1"/>
  <c r="M3276" i="1"/>
  <c r="L3276" i="1"/>
  <c r="K3276" i="1"/>
  <c r="F3276" i="1"/>
  <c r="E3276" i="1"/>
  <c r="R3275" i="1"/>
  <c r="O3275" i="1"/>
  <c r="M3275" i="1"/>
  <c r="L3275" i="1"/>
  <c r="K3275" i="1"/>
  <c r="F3275" i="1"/>
  <c r="E3275" i="1"/>
  <c r="R3274" i="1"/>
  <c r="O3274" i="1"/>
  <c r="M3274" i="1"/>
  <c r="L3274" i="1"/>
  <c r="K3274" i="1"/>
  <c r="F3274" i="1"/>
  <c r="E3274" i="1"/>
  <c r="R3273" i="1"/>
  <c r="O3273" i="1"/>
  <c r="M3273" i="1"/>
  <c r="L3273" i="1"/>
  <c r="K3273" i="1"/>
  <c r="F3273" i="1"/>
  <c r="E3273" i="1"/>
  <c r="R3272" i="1"/>
  <c r="O3272" i="1"/>
  <c r="M3272" i="1"/>
  <c r="L3272" i="1"/>
  <c r="K3272" i="1"/>
  <c r="F3272" i="1"/>
  <c r="E3272" i="1"/>
  <c r="R3271" i="1"/>
  <c r="O3271" i="1"/>
  <c r="M3271" i="1"/>
  <c r="L3271" i="1"/>
  <c r="K3271" i="1"/>
  <c r="F3271" i="1"/>
  <c r="E3271" i="1"/>
  <c r="R3270" i="1"/>
  <c r="O3270" i="1"/>
  <c r="M3270" i="1"/>
  <c r="L3270" i="1"/>
  <c r="K3270" i="1"/>
  <c r="F3270" i="1"/>
  <c r="E3270" i="1"/>
  <c r="R3269" i="1"/>
  <c r="O3269" i="1"/>
  <c r="M3269" i="1"/>
  <c r="L3269" i="1"/>
  <c r="K3269" i="1"/>
  <c r="F3269" i="1"/>
  <c r="E3269" i="1"/>
  <c r="R3268" i="1"/>
  <c r="O3268" i="1"/>
  <c r="M3268" i="1"/>
  <c r="L3268" i="1"/>
  <c r="K3268" i="1"/>
  <c r="F3268" i="1"/>
  <c r="E3268" i="1"/>
  <c r="R3267" i="1"/>
  <c r="O3267" i="1"/>
  <c r="M3267" i="1"/>
  <c r="L3267" i="1"/>
  <c r="K3267" i="1"/>
  <c r="F3267" i="1"/>
  <c r="E3267" i="1"/>
  <c r="R3266" i="1"/>
  <c r="O3266" i="1"/>
  <c r="M3266" i="1"/>
  <c r="L3266" i="1"/>
  <c r="K3266" i="1"/>
  <c r="F3266" i="1"/>
  <c r="E3266" i="1"/>
  <c r="R3265" i="1"/>
  <c r="O3265" i="1"/>
  <c r="M3265" i="1"/>
  <c r="L3265" i="1"/>
  <c r="K3265" i="1"/>
  <c r="F3265" i="1"/>
  <c r="E3265" i="1"/>
  <c r="R3264" i="1"/>
  <c r="O3264" i="1"/>
  <c r="M3264" i="1"/>
  <c r="L3264" i="1"/>
  <c r="K3264" i="1"/>
  <c r="F3264" i="1"/>
  <c r="E3264" i="1"/>
  <c r="R3263" i="1"/>
  <c r="O3263" i="1"/>
  <c r="M3263" i="1"/>
  <c r="L3263" i="1"/>
  <c r="K3263" i="1"/>
  <c r="F3263" i="1"/>
  <c r="E3263" i="1"/>
  <c r="R3262" i="1"/>
  <c r="O3262" i="1"/>
  <c r="M3262" i="1"/>
  <c r="L3262" i="1"/>
  <c r="K3262" i="1"/>
  <c r="F3262" i="1"/>
  <c r="E3262" i="1"/>
  <c r="R3261" i="1"/>
  <c r="O3261" i="1"/>
  <c r="M3261" i="1"/>
  <c r="L3261" i="1"/>
  <c r="K3261" i="1"/>
  <c r="F3261" i="1"/>
  <c r="E3261" i="1"/>
  <c r="R3260" i="1"/>
  <c r="O3260" i="1"/>
  <c r="M3260" i="1"/>
  <c r="L3260" i="1"/>
  <c r="K3260" i="1"/>
  <c r="F3260" i="1"/>
  <c r="E3260" i="1"/>
  <c r="R3259" i="1"/>
  <c r="O3259" i="1"/>
  <c r="M3259" i="1"/>
  <c r="L3259" i="1"/>
  <c r="K3259" i="1"/>
  <c r="F3259" i="1"/>
  <c r="E3259" i="1"/>
  <c r="R3258" i="1"/>
  <c r="O3258" i="1"/>
  <c r="M3258" i="1"/>
  <c r="L3258" i="1"/>
  <c r="K3258" i="1"/>
  <c r="F3258" i="1"/>
  <c r="E3258" i="1"/>
  <c r="R3257" i="1"/>
  <c r="O3257" i="1"/>
  <c r="M3257" i="1"/>
  <c r="L3257" i="1"/>
  <c r="K3257" i="1"/>
  <c r="F3257" i="1"/>
  <c r="E3257" i="1"/>
  <c r="R3256" i="1"/>
  <c r="O3256" i="1"/>
  <c r="M3256" i="1"/>
  <c r="L3256" i="1"/>
  <c r="K3256" i="1"/>
  <c r="F3256" i="1"/>
  <c r="E3256" i="1"/>
  <c r="R3255" i="1"/>
  <c r="O3255" i="1"/>
  <c r="M3255" i="1"/>
  <c r="L3255" i="1"/>
  <c r="K3255" i="1"/>
  <c r="F3255" i="1"/>
  <c r="E3255" i="1"/>
  <c r="R3254" i="1"/>
  <c r="O3254" i="1"/>
  <c r="M3254" i="1"/>
  <c r="L3254" i="1"/>
  <c r="K3254" i="1"/>
  <c r="F3254" i="1"/>
  <c r="E3254" i="1"/>
  <c r="R3253" i="1"/>
  <c r="O3253" i="1"/>
  <c r="M3253" i="1"/>
  <c r="L3253" i="1"/>
  <c r="K3253" i="1"/>
  <c r="F3253" i="1"/>
  <c r="E3253" i="1"/>
  <c r="R3252" i="1"/>
  <c r="O3252" i="1"/>
  <c r="M3252" i="1"/>
  <c r="L3252" i="1"/>
  <c r="K3252" i="1"/>
  <c r="F3252" i="1"/>
  <c r="E3252" i="1"/>
  <c r="R3251" i="1"/>
  <c r="O3251" i="1"/>
  <c r="M3251" i="1"/>
  <c r="L3251" i="1"/>
  <c r="K3251" i="1"/>
  <c r="F3251" i="1"/>
  <c r="E3251" i="1"/>
  <c r="R3250" i="1"/>
  <c r="O3250" i="1"/>
  <c r="M3250" i="1"/>
  <c r="L3250" i="1"/>
  <c r="K3250" i="1"/>
  <c r="F3250" i="1"/>
  <c r="E3250" i="1"/>
  <c r="R3249" i="1"/>
  <c r="O3249" i="1"/>
  <c r="M3249" i="1"/>
  <c r="L3249" i="1"/>
  <c r="K3249" i="1"/>
  <c r="F3249" i="1"/>
  <c r="E3249" i="1"/>
  <c r="R3248" i="1"/>
  <c r="O3248" i="1"/>
  <c r="M3248" i="1"/>
  <c r="L3248" i="1"/>
  <c r="K3248" i="1"/>
  <c r="F3248" i="1"/>
  <c r="E3248" i="1"/>
  <c r="R3247" i="1"/>
  <c r="O3247" i="1"/>
  <c r="M3247" i="1"/>
  <c r="L3247" i="1"/>
  <c r="K3247" i="1"/>
  <c r="F3247" i="1"/>
  <c r="E3247" i="1"/>
  <c r="R3246" i="1"/>
  <c r="O3246" i="1"/>
  <c r="M3246" i="1"/>
  <c r="L3246" i="1"/>
  <c r="K3246" i="1"/>
  <c r="F3246" i="1"/>
  <c r="E3246" i="1"/>
  <c r="R3245" i="1"/>
  <c r="O3245" i="1"/>
  <c r="M3245" i="1"/>
  <c r="L3245" i="1"/>
  <c r="K3245" i="1"/>
  <c r="F3245" i="1"/>
  <c r="E3245" i="1"/>
  <c r="R3244" i="1"/>
  <c r="O3244" i="1"/>
  <c r="M3244" i="1"/>
  <c r="L3244" i="1"/>
  <c r="K3244" i="1"/>
  <c r="F3244" i="1"/>
  <c r="E3244" i="1"/>
  <c r="R3243" i="1"/>
  <c r="O3243" i="1"/>
  <c r="M3243" i="1"/>
  <c r="L3243" i="1"/>
  <c r="K3243" i="1"/>
  <c r="F3243" i="1"/>
  <c r="E3243" i="1"/>
  <c r="R3242" i="1"/>
  <c r="O3242" i="1"/>
  <c r="M3242" i="1"/>
  <c r="L3242" i="1"/>
  <c r="K3242" i="1"/>
  <c r="F3242" i="1"/>
  <c r="E3242" i="1"/>
  <c r="R3241" i="1"/>
  <c r="O3241" i="1"/>
  <c r="M3241" i="1"/>
  <c r="L3241" i="1"/>
  <c r="K3241" i="1"/>
  <c r="F3241" i="1"/>
  <c r="E3241" i="1"/>
  <c r="R3240" i="1"/>
  <c r="O3240" i="1"/>
  <c r="M3240" i="1"/>
  <c r="L3240" i="1"/>
  <c r="K3240" i="1"/>
  <c r="F3240" i="1"/>
  <c r="E3240" i="1"/>
  <c r="R3239" i="1"/>
  <c r="O3239" i="1"/>
  <c r="M3239" i="1"/>
  <c r="L3239" i="1"/>
  <c r="K3239" i="1"/>
  <c r="F3239" i="1"/>
  <c r="E3239" i="1"/>
  <c r="R3238" i="1"/>
  <c r="O3238" i="1"/>
  <c r="M3238" i="1"/>
  <c r="L3238" i="1"/>
  <c r="K3238" i="1"/>
  <c r="F3238" i="1"/>
  <c r="E3238" i="1"/>
  <c r="R3237" i="1"/>
  <c r="O3237" i="1"/>
  <c r="M3237" i="1"/>
  <c r="L3237" i="1"/>
  <c r="K3237" i="1"/>
  <c r="F3237" i="1"/>
  <c r="E3237" i="1"/>
  <c r="R3236" i="1"/>
  <c r="O3236" i="1"/>
  <c r="M3236" i="1"/>
  <c r="L3236" i="1"/>
  <c r="K3236" i="1"/>
  <c r="F3236" i="1"/>
  <c r="E3236" i="1"/>
  <c r="R3235" i="1"/>
  <c r="O3235" i="1"/>
  <c r="M3235" i="1"/>
  <c r="L3235" i="1"/>
  <c r="K3235" i="1"/>
  <c r="F3235" i="1"/>
  <c r="E3235" i="1"/>
  <c r="R3234" i="1"/>
  <c r="O3234" i="1"/>
  <c r="M3234" i="1"/>
  <c r="L3234" i="1"/>
  <c r="K3234" i="1"/>
  <c r="F3234" i="1"/>
  <c r="E3234" i="1"/>
  <c r="R3233" i="1"/>
  <c r="O3233" i="1"/>
  <c r="M3233" i="1"/>
  <c r="L3233" i="1"/>
  <c r="K3233" i="1"/>
  <c r="F3233" i="1"/>
  <c r="E3233" i="1"/>
  <c r="R3232" i="1"/>
  <c r="O3232" i="1"/>
  <c r="M3232" i="1"/>
  <c r="L3232" i="1"/>
  <c r="K3232" i="1"/>
  <c r="F3232" i="1"/>
  <c r="E3232" i="1"/>
  <c r="R3231" i="1"/>
  <c r="O3231" i="1"/>
  <c r="M3231" i="1"/>
  <c r="L3231" i="1"/>
  <c r="K3231" i="1"/>
  <c r="F3231" i="1"/>
  <c r="E3231" i="1"/>
  <c r="R3230" i="1"/>
  <c r="O3230" i="1"/>
  <c r="M3230" i="1"/>
  <c r="L3230" i="1"/>
  <c r="K3230" i="1"/>
  <c r="F3230" i="1"/>
  <c r="E3230" i="1"/>
  <c r="R3229" i="1"/>
  <c r="O3229" i="1"/>
  <c r="M3229" i="1"/>
  <c r="L3229" i="1"/>
  <c r="K3229" i="1"/>
  <c r="F3229" i="1"/>
  <c r="E3229" i="1"/>
  <c r="R3228" i="1"/>
  <c r="O3228" i="1"/>
  <c r="M3228" i="1"/>
  <c r="L3228" i="1"/>
  <c r="K3228" i="1"/>
  <c r="F3228" i="1"/>
  <c r="E3228" i="1"/>
  <c r="R3227" i="1"/>
  <c r="O3227" i="1"/>
  <c r="M3227" i="1"/>
  <c r="L3227" i="1"/>
  <c r="K3227" i="1"/>
  <c r="F3227" i="1"/>
  <c r="E3227" i="1"/>
  <c r="R3226" i="1"/>
  <c r="O3226" i="1"/>
  <c r="M3226" i="1"/>
  <c r="L3226" i="1"/>
  <c r="K3226" i="1"/>
  <c r="F3226" i="1"/>
  <c r="E3226" i="1"/>
  <c r="R3225" i="1"/>
  <c r="O3225" i="1"/>
  <c r="M3225" i="1"/>
  <c r="L3225" i="1"/>
  <c r="K3225" i="1"/>
  <c r="F3225" i="1"/>
  <c r="E3225" i="1"/>
  <c r="R3224" i="1"/>
  <c r="O3224" i="1"/>
  <c r="M3224" i="1"/>
  <c r="L3224" i="1"/>
  <c r="K3224" i="1"/>
  <c r="F3224" i="1"/>
  <c r="E3224" i="1"/>
  <c r="R3223" i="1"/>
  <c r="O3223" i="1"/>
  <c r="M3223" i="1"/>
  <c r="L3223" i="1"/>
  <c r="K3223" i="1"/>
  <c r="F3223" i="1"/>
  <c r="E3223" i="1"/>
  <c r="R3222" i="1"/>
  <c r="O3222" i="1"/>
  <c r="M3222" i="1"/>
  <c r="L3222" i="1"/>
  <c r="K3222" i="1"/>
  <c r="F3222" i="1"/>
  <c r="E3222" i="1"/>
  <c r="R3221" i="1"/>
  <c r="O3221" i="1"/>
  <c r="M3221" i="1"/>
  <c r="L3221" i="1"/>
  <c r="K3221" i="1"/>
  <c r="F3221" i="1"/>
  <c r="E3221" i="1"/>
  <c r="R3220" i="1"/>
  <c r="O3220" i="1"/>
  <c r="M3220" i="1"/>
  <c r="L3220" i="1"/>
  <c r="K3220" i="1"/>
  <c r="F3220" i="1"/>
  <c r="E3220" i="1"/>
  <c r="R3219" i="1"/>
  <c r="O3219" i="1"/>
  <c r="M3219" i="1"/>
  <c r="L3219" i="1"/>
  <c r="K3219" i="1"/>
  <c r="F3219" i="1"/>
  <c r="E3219" i="1"/>
  <c r="R3218" i="1"/>
  <c r="O3218" i="1"/>
  <c r="M3218" i="1"/>
  <c r="L3218" i="1"/>
  <c r="K3218" i="1"/>
  <c r="F3218" i="1"/>
  <c r="E3218" i="1"/>
  <c r="R3217" i="1"/>
  <c r="O3217" i="1"/>
  <c r="M3217" i="1"/>
  <c r="L3217" i="1"/>
  <c r="K3217" i="1"/>
  <c r="F3217" i="1"/>
  <c r="E3217" i="1"/>
  <c r="R3216" i="1"/>
  <c r="O3216" i="1"/>
  <c r="M3216" i="1"/>
  <c r="L3216" i="1"/>
  <c r="K3216" i="1"/>
  <c r="F3216" i="1"/>
  <c r="E3216" i="1"/>
  <c r="R3215" i="1"/>
  <c r="O3215" i="1"/>
  <c r="M3215" i="1"/>
  <c r="L3215" i="1"/>
  <c r="K3215" i="1"/>
  <c r="F3215" i="1"/>
  <c r="E3215" i="1"/>
  <c r="R3214" i="1"/>
  <c r="O3214" i="1"/>
  <c r="M3214" i="1"/>
  <c r="L3214" i="1"/>
  <c r="K3214" i="1"/>
  <c r="F3214" i="1"/>
  <c r="E3214" i="1"/>
  <c r="R3213" i="1"/>
  <c r="O3213" i="1"/>
  <c r="M3213" i="1"/>
  <c r="L3213" i="1"/>
  <c r="K3213" i="1"/>
  <c r="F3213" i="1"/>
  <c r="E3213" i="1"/>
  <c r="R3212" i="1"/>
  <c r="O3212" i="1"/>
  <c r="M3212" i="1"/>
  <c r="L3212" i="1"/>
  <c r="K3212" i="1"/>
  <c r="F3212" i="1"/>
  <c r="E3212" i="1"/>
  <c r="R3211" i="1"/>
  <c r="O3211" i="1"/>
  <c r="M3211" i="1"/>
  <c r="L3211" i="1"/>
  <c r="K3211" i="1"/>
  <c r="F3211" i="1"/>
  <c r="E3211" i="1"/>
  <c r="R3210" i="1"/>
  <c r="O3210" i="1"/>
  <c r="M3210" i="1"/>
  <c r="L3210" i="1"/>
  <c r="K3210" i="1"/>
  <c r="F3210" i="1"/>
  <c r="E3210" i="1"/>
  <c r="R3209" i="1"/>
  <c r="O3209" i="1"/>
  <c r="M3209" i="1"/>
  <c r="L3209" i="1"/>
  <c r="K3209" i="1"/>
  <c r="F3209" i="1"/>
  <c r="E3209" i="1"/>
  <c r="R3208" i="1"/>
  <c r="O3208" i="1"/>
  <c r="M3208" i="1"/>
  <c r="L3208" i="1"/>
  <c r="K3208" i="1"/>
  <c r="F3208" i="1"/>
  <c r="E3208" i="1"/>
  <c r="R3207" i="1"/>
  <c r="O3207" i="1"/>
  <c r="M3207" i="1"/>
  <c r="L3207" i="1"/>
  <c r="K3207" i="1"/>
  <c r="F3207" i="1"/>
  <c r="E3207" i="1"/>
  <c r="R3206" i="1"/>
  <c r="O3206" i="1"/>
  <c r="M3206" i="1"/>
  <c r="L3206" i="1"/>
  <c r="K3206" i="1"/>
  <c r="F3206" i="1"/>
  <c r="E3206" i="1"/>
  <c r="R3205" i="1"/>
  <c r="O3205" i="1"/>
  <c r="M3205" i="1"/>
  <c r="L3205" i="1"/>
  <c r="K3205" i="1"/>
  <c r="F3205" i="1"/>
  <c r="E3205" i="1"/>
  <c r="R3204" i="1"/>
  <c r="O3204" i="1"/>
  <c r="M3204" i="1"/>
  <c r="L3204" i="1"/>
  <c r="K3204" i="1"/>
  <c r="F3204" i="1"/>
  <c r="E3204" i="1"/>
  <c r="R3203" i="1"/>
  <c r="O3203" i="1"/>
  <c r="M3203" i="1"/>
  <c r="L3203" i="1"/>
  <c r="K3203" i="1"/>
  <c r="F3203" i="1"/>
  <c r="E3203" i="1"/>
  <c r="R3202" i="1"/>
  <c r="O3202" i="1"/>
  <c r="M3202" i="1"/>
  <c r="L3202" i="1"/>
  <c r="K3202" i="1"/>
  <c r="F3202" i="1"/>
  <c r="E3202" i="1"/>
  <c r="R3201" i="1"/>
  <c r="O3201" i="1"/>
  <c r="M3201" i="1"/>
  <c r="L3201" i="1"/>
  <c r="K3201" i="1"/>
  <c r="F3201" i="1"/>
  <c r="E3201" i="1"/>
  <c r="R3200" i="1"/>
  <c r="O3200" i="1"/>
  <c r="M3200" i="1"/>
  <c r="L3200" i="1"/>
  <c r="K3200" i="1"/>
  <c r="F3200" i="1"/>
  <c r="E3200" i="1"/>
  <c r="R3199" i="1"/>
  <c r="O3199" i="1"/>
  <c r="M3199" i="1"/>
  <c r="L3199" i="1"/>
  <c r="K3199" i="1"/>
  <c r="F3199" i="1"/>
  <c r="E3199" i="1"/>
  <c r="R3198" i="1"/>
  <c r="O3198" i="1"/>
  <c r="M3198" i="1"/>
  <c r="L3198" i="1"/>
  <c r="K3198" i="1"/>
  <c r="F3198" i="1"/>
  <c r="E3198" i="1"/>
  <c r="R3197" i="1"/>
  <c r="O3197" i="1"/>
  <c r="M3197" i="1"/>
  <c r="L3197" i="1"/>
  <c r="K3197" i="1"/>
  <c r="F3197" i="1"/>
  <c r="E3197" i="1"/>
  <c r="R3196" i="1"/>
  <c r="O3196" i="1"/>
  <c r="M3196" i="1"/>
  <c r="L3196" i="1"/>
  <c r="K3196" i="1"/>
  <c r="F3196" i="1"/>
  <c r="E3196" i="1"/>
  <c r="R3195" i="1"/>
  <c r="O3195" i="1"/>
  <c r="M3195" i="1"/>
  <c r="L3195" i="1"/>
  <c r="K3195" i="1"/>
  <c r="F3195" i="1"/>
  <c r="E3195" i="1"/>
  <c r="R3194" i="1"/>
  <c r="O3194" i="1"/>
  <c r="M3194" i="1"/>
  <c r="L3194" i="1"/>
  <c r="K3194" i="1"/>
  <c r="F3194" i="1"/>
  <c r="E3194" i="1"/>
  <c r="R3193" i="1"/>
  <c r="O3193" i="1"/>
  <c r="M3193" i="1"/>
  <c r="L3193" i="1"/>
  <c r="K3193" i="1"/>
  <c r="F3193" i="1"/>
  <c r="E3193" i="1"/>
  <c r="R3192" i="1"/>
  <c r="O3192" i="1"/>
  <c r="M3192" i="1"/>
  <c r="L3192" i="1"/>
  <c r="K3192" i="1"/>
  <c r="F3192" i="1"/>
  <c r="E3192" i="1"/>
  <c r="R3191" i="1"/>
  <c r="O3191" i="1"/>
  <c r="M3191" i="1"/>
  <c r="L3191" i="1"/>
  <c r="K3191" i="1"/>
  <c r="F3191" i="1"/>
  <c r="E3191" i="1"/>
  <c r="R3190" i="1"/>
  <c r="O3190" i="1"/>
  <c r="M3190" i="1"/>
  <c r="L3190" i="1"/>
  <c r="K3190" i="1"/>
  <c r="F3190" i="1"/>
  <c r="E3190" i="1"/>
  <c r="R3189" i="1"/>
  <c r="O3189" i="1"/>
  <c r="M3189" i="1"/>
  <c r="L3189" i="1"/>
  <c r="K3189" i="1"/>
  <c r="F3189" i="1"/>
  <c r="E3189" i="1"/>
  <c r="R3188" i="1"/>
  <c r="O3188" i="1"/>
  <c r="M3188" i="1"/>
  <c r="L3188" i="1"/>
  <c r="K3188" i="1"/>
  <c r="F3188" i="1"/>
  <c r="E3188" i="1"/>
  <c r="R3187" i="1"/>
  <c r="O3187" i="1"/>
  <c r="M3187" i="1"/>
  <c r="L3187" i="1"/>
  <c r="K3187" i="1"/>
  <c r="F3187" i="1"/>
  <c r="E3187" i="1"/>
  <c r="R3186" i="1"/>
  <c r="O3186" i="1"/>
  <c r="M3186" i="1"/>
  <c r="L3186" i="1"/>
  <c r="K3186" i="1"/>
  <c r="F3186" i="1"/>
  <c r="E3186" i="1"/>
  <c r="R3185" i="1"/>
  <c r="O3185" i="1"/>
  <c r="M3185" i="1"/>
  <c r="L3185" i="1"/>
  <c r="K3185" i="1"/>
  <c r="F3185" i="1"/>
  <c r="E3185" i="1"/>
  <c r="R3184" i="1"/>
  <c r="O3184" i="1"/>
  <c r="M3184" i="1"/>
  <c r="L3184" i="1"/>
  <c r="K3184" i="1"/>
  <c r="F3184" i="1"/>
  <c r="E3184" i="1"/>
  <c r="R3183" i="1"/>
  <c r="O3183" i="1"/>
  <c r="M3183" i="1"/>
  <c r="L3183" i="1"/>
  <c r="K3183" i="1"/>
  <c r="F3183" i="1"/>
  <c r="E3183" i="1"/>
  <c r="R3182" i="1"/>
  <c r="O3182" i="1"/>
  <c r="M3182" i="1"/>
  <c r="L3182" i="1"/>
  <c r="K3182" i="1"/>
  <c r="F3182" i="1"/>
  <c r="E3182" i="1"/>
  <c r="R3181" i="1"/>
  <c r="O3181" i="1"/>
  <c r="M3181" i="1"/>
  <c r="L3181" i="1"/>
  <c r="K3181" i="1"/>
  <c r="F3181" i="1"/>
  <c r="E3181" i="1"/>
  <c r="R3180" i="1"/>
  <c r="O3180" i="1"/>
  <c r="M3180" i="1"/>
  <c r="L3180" i="1"/>
  <c r="K3180" i="1"/>
  <c r="F3180" i="1"/>
  <c r="E3180" i="1"/>
  <c r="R3179" i="1"/>
  <c r="O3179" i="1"/>
  <c r="M3179" i="1"/>
  <c r="L3179" i="1"/>
  <c r="K3179" i="1"/>
  <c r="F3179" i="1"/>
  <c r="E3179" i="1"/>
  <c r="R3178" i="1"/>
  <c r="O3178" i="1"/>
  <c r="M3178" i="1"/>
  <c r="L3178" i="1"/>
  <c r="K3178" i="1"/>
  <c r="F3178" i="1"/>
  <c r="E3178" i="1"/>
  <c r="R3177" i="1"/>
  <c r="O3177" i="1"/>
  <c r="M3177" i="1"/>
  <c r="L3177" i="1"/>
  <c r="K3177" i="1"/>
  <c r="F3177" i="1"/>
  <c r="E3177" i="1"/>
  <c r="R3176" i="1"/>
  <c r="O3176" i="1"/>
  <c r="M3176" i="1"/>
  <c r="L3176" i="1"/>
  <c r="K3176" i="1"/>
  <c r="F3176" i="1"/>
  <c r="E3176" i="1"/>
  <c r="R3175" i="1"/>
  <c r="O3175" i="1"/>
  <c r="M3175" i="1"/>
  <c r="L3175" i="1"/>
  <c r="K3175" i="1"/>
  <c r="F3175" i="1"/>
  <c r="E3175" i="1"/>
  <c r="R3174" i="1"/>
  <c r="O3174" i="1"/>
  <c r="M3174" i="1"/>
  <c r="L3174" i="1"/>
  <c r="K3174" i="1"/>
  <c r="F3174" i="1"/>
  <c r="E3174" i="1"/>
  <c r="R3173" i="1"/>
  <c r="O3173" i="1"/>
  <c r="M3173" i="1"/>
  <c r="L3173" i="1"/>
  <c r="K3173" i="1"/>
  <c r="F3173" i="1"/>
  <c r="E3173" i="1"/>
  <c r="R3172" i="1"/>
  <c r="O3172" i="1"/>
  <c r="M3172" i="1"/>
  <c r="L3172" i="1"/>
  <c r="K3172" i="1"/>
  <c r="F3172" i="1"/>
  <c r="E3172" i="1"/>
  <c r="R3171" i="1"/>
  <c r="O3171" i="1"/>
  <c r="M3171" i="1"/>
  <c r="L3171" i="1"/>
  <c r="K3171" i="1"/>
  <c r="F3171" i="1"/>
  <c r="E3171" i="1"/>
  <c r="R3170" i="1"/>
  <c r="O3170" i="1"/>
  <c r="M3170" i="1"/>
  <c r="L3170" i="1"/>
  <c r="K3170" i="1"/>
  <c r="F3170" i="1"/>
  <c r="E3170" i="1"/>
  <c r="R3169" i="1"/>
  <c r="O3169" i="1"/>
  <c r="M3169" i="1"/>
  <c r="L3169" i="1"/>
  <c r="K3169" i="1"/>
  <c r="F3169" i="1"/>
  <c r="E3169" i="1"/>
  <c r="R3168" i="1"/>
  <c r="O3168" i="1"/>
  <c r="M3168" i="1"/>
  <c r="L3168" i="1"/>
  <c r="K3168" i="1"/>
  <c r="F3168" i="1"/>
  <c r="E3168" i="1"/>
  <c r="R3167" i="1"/>
  <c r="O3167" i="1"/>
  <c r="M3167" i="1"/>
  <c r="L3167" i="1"/>
  <c r="K3167" i="1"/>
  <c r="F3167" i="1"/>
  <c r="E3167" i="1"/>
  <c r="R3166" i="1"/>
  <c r="O3166" i="1"/>
  <c r="M3166" i="1"/>
  <c r="L3166" i="1"/>
  <c r="K3166" i="1"/>
  <c r="F3166" i="1"/>
  <c r="E3166" i="1"/>
  <c r="R3165" i="1"/>
  <c r="O3165" i="1"/>
  <c r="M3165" i="1"/>
  <c r="L3165" i="1"/>
  <c r="K3165" i="1"/>
  <c r="F3165" i="1"/>
  <c r="E3165" i="1"/>
  <c r="R3164" i="1"/>
  <c r="O3164" i="1"/>
  <c r="M3164" i="1"/>
  <c r="L3164" i="1"/>
  <c r="K3164" i="1"/>
  <c r="F3164" i="1"/>
  <c r="E3164" i="1"/>
  <c r="R3163" i="1"/>
  <c r="O3163" i="1"/>
  <c r="M3163" i="1"/>
  <c r="L3163" i="1"/>
  <c r="K3163" i="1"/>
  <c r="F3163" i="1"/>
  <c r="E3163" i="1"/>
  <c r="R3162" i="1"/>
  <c r="O3162" i="1"/>
  <c r="M3162" i="1"/>
  <c r="L3162" i="1"/>
  <c r="K3162" i="1"/>
  <c r="F3162" i="1"/>
  <c r="E3162" i="1"/>
  <c r="R3161" i="1"/>
  <c r="O3161" i="1"/>
  <c r="M3161" i="1"/>
  <c r="L3161" i="1"/>
  <c r="K3161" i="1"/>
  <c r="F3161" i="1"/>
  <c r="E3161" i="1"/>
  <c r="R3160" i="1"/>
  <c r="O3160" i="1"/>
  <c r="M3160" i="1"/>
  <c r="L3160" i="1"/>
  <c r="K3160" i="1"/>
  <c r="F3160" i="1"/>
  <c r="E3160" i="1"/>
  <c r="R3159" i="1"/>
  <c r="O3159" i="1"/>
  <c r="M3159" i="1"/>
  <c r="L3159" i="1"/>
  <c r="K3159" i="1"/>
  <c r="F3159" i="1"/>
  <c r="E3159" i="1"/>
  <c r="R3158" i="1"/>
  <c r="O3158" i="1"/>
  <c r="M3158" i="1"/>
  <c r="L3158" i="1"/>
  <c r="K3158" i="1"/>
  <c r="F3158" i="1"/>
  <c r="E3158" i="1"/>
  <c r="R3157" i="1"/>
  <c r="O3157" i="1"/>
  <c r="M3157" i="1"/>
  <c r="L3157" i="1"/>
  <c r="K3157" i="1"/>
  <c r="F3157" i="1"/>
  <c r="E3157" i="1"/>
  <c r="R3156" i="1"/>
  <c r="O3156" i="1"/>
  <c r="M3156" i="1"/>
  <c r="L3156" i="1"/>
  <c r="K3156" i="1"/>
  <c r="F3156" i="1"/>
  <c r="E3156" i="1"/>
  <c r="R3155" i="1"/>
  <c r="O3155" i="1"/>
  <c r="M3155" i="1"/>
  <c r="L3155" i="1"/>
  <c r="K3155" i="1"/>
  <c r="F3155" i="1"/>
  <c r="E3155" i="1"/>
  <c r="R3154" i="1"/>
  <c r="O3154" i="1"/>
  <c r="M3154" i="1"/>
  <c r="L3154" i="1"/>
  <c r="K3154" i="1"/>
  <c r="F3154" i="1"/>
  <c r="E3154" i="1"/>
  <c r="R3153" i="1"/>
  <c r="O3153" i="1"/>
  <c r="M3153" i="1"/>
  <c r="L3153" i="1"/>
  <c r="K3153" i="1"/>
  <c r="F3153" i="1"/>
  <c r="E3153" i="1"/>
  <c r="R3152" i="1"/>
  <c r="O3152" i="1"/>
  <c r="M3152" i="1"/>
  <c r="L3152" i="1"/>
  <c r="K3152" i="1"/>
  <c r="F3152" i="1"/>
  <c r="E3152" i="1"/>
  <c r="R3151" i="1"/>
  <c r="O3151" i="1"/>
  <c r="M3151" i="1"/>
  <c r="L3151" i="1"/>
  <c r="K3151" i="1"/>
  <c r="F3151" i="1"/>
  <c r="E3151" i="1"/>
  <c r="R3150" i="1"/>
  <c r="O3150" i="1"/>
  <c r="M3150" i="1"/>
  <c r="L3150" i="1"/>
  <c r="K3150" i="1"/>
  <c r="F3150" i="1"/>
  <c r="E3150" i="1"/>
  <c r="R3149" i="1"/>
  <c r="O3149" i="1"/>
  <c r="M3149" i="1"/>
  <c r="L3149" i="1"/>
  <c r="K3149" i="1"/>
  <c r="F3149" i="1"/>
  <c r="E3149" i="1"/>
  <c r="R3148" i="1"/>
  <c r="O3148" i="1"/>
  <c r="M3148" i="1"/>
  <c r="L3148" i="1"/>
  <c r="K3148" i="1"/>
  <c r="F3148" i="1"/>
  <c r="E3148" i="1"/>
  <c r="R3147" i="1"/>
  <c r="O3147" i="1"/>
  <c r="M3147" i="1"/>
  <c r="L3147" i="1"/>
  <c r="K3147" i="1"/>
  <c r="F3147" i="1"/>
  <c r="E3147" i="1"/>
  <c r="R3146" i="1"/>
  <c r="O3146" i="1"/>
  <c r="M3146" i="1"/>
  <c r="L3146" i="1"/>
  <c r="K3146" i="1"/>
  <c r="F3146" i="1"/>
  <c r="E3146" i="1"/>
  <c r="R3145" i="1"/>
  <c r="O3145" i="1"/>
  <c r="M3145" i="1"/>
  <c r="L3145" i="1"/>
  <c r="K3145" i="1"/>
  <c r="F3145" i="1"/>
  <c r="E3145" i="1"/>
  <c r="R3144" i="1"/>
  <c r="O3144" i="1"/>
  <c r="M3144" i="1"/>
  <c r="L3144" i="1"/>
  <c r="K3144" i="1"/>
  <c r="F3144" i="1"/>
  <c r="E3144" i="1"/>
  <c r="R3143" i="1"/>
  <c r="O3143" i="1"/>
  <c r="M3143" i="1"/>
  <c r="L3143" i="1"/>
  <c r="K3143" i="1"/>
  <c r="F3143" i="1"/>
  <c r="E3143" i="1"/>
  <c r="R3142" i="1"/>
  <c r="O3142" i="1"/>
  <c r="M3142" i="1"/>
  <c r="L3142" i="1"/>
  <c r="K3142" i="1"/>
  <c r="F3142" i="1"/>
  <c r="E3142" i="1"/>
  <c r="R3141" i="1"/>
  <c r="O3141" i="1"/>
  <c r="M3141" i="1"/>
  <c r="L3141" i="1"/>
  <c r="K3141" i="1"/>
  <c r="F3141" i="1"/>
  <c r="E3141" i="1"/>
  <c r="R3140" i="1"/>
  <c r="O3140" i="1"/>
  <c r="M3140" i="1"/>
  <c r="L3140" i="1"/>
  <c r="K3140" i="1"/>
  <c r="F3140" i="1"/>
  <c r="E3140" i="1"/>
  <c r="R3139" i="1"/>
  <c r="O3139" i="1"/>
  <c r="M3139" i="1"/>
  <c r="L3139" i="1"/>
  <c r="K3139" i="1"/>
  <c r="F3139" i="1"/>
  <c r="E3139" i="1"/>
  <c r="R3138" i="1"/>
  <c r="O3138" i="1"/>
  <c r="M3138" i="1"/>
  <c r="L3138" i="1"/>
  <c r="K3138" i="1"/>
  <c r="F3138" i="1"/>
  <c r="E3138" i="1"/>
  <c r="R3137" i="1"/>
  <c r="O3137" i="1"/>
  <c r="M3137" i="1"/>
  <c r="L3137" i="1"/>
  <c r="K3137" i="1"/>
  <c r="F3137" i="1"/>
  <c r="E3137" i="1"/>
  <c r="R3136" i="1"/>
  <c r="O3136" i="1"/>
  <c r="M3136" i="1"/>
  <c r="L3136" i="1"/>
  <c r="K3136" i="1"/>
  <c r="F3136" i="1"/>
  <c r="E3136" i="1"/>
  <c r="R3135" i="1"/>
  <c r="O3135" i="1"/>
  <c r="M3135" i="1"/>
  <c r="L3135" i="1"/>
  <c r="K3135" i="1"/>
  <c r="F3135" i="1"/>
  <c r="E3135" i="1"/>
  <c r="R3134" i="1"/>
  <c r="O3134" i="1"/>
  <c r="M3134" i="1"/>
  <c r="L3134" i="1"/>
  <c r="K3134" i="1"/>
  <c r="F3134" i="1"/>
  <c r="E3134" i="1"/>
  <c r="R3133" i="1"/>
  <c r="O3133" i="1"/>
  <c r="M3133" i="1"/>
  <c r="L3133" i="1"/>
  <c r="K3133" i="1"/>
  <c r="F3133" i="1"/>
  <c r="E3133" i="1"/>
  <c r="R3132" i="1"/>
  <c r="O3132" i="1"/>
  <c r="M3132" i="1"/>
  <c r="L3132" i="1"/>
  <c r="K3132" i="1"/>
  <c r="F3132" i="1"/>
  <c r="E3132" i="1"/>
  <c r="R3131" i="1"/>
  <c r="O3131" i="1"/>
  <c r="M3131" i="1"/>
  <c r="L3131" i="1"/>
  <c r="K3131" i="1"/>
  <c r="F3131" i="1"/>
  <c r="E3131" i="1"/>
  <c r="R3130" i="1"/>
  <c r="O3130" i="1"/>
  <c r="M3130" i="1"/>
  <c r="L3130" i="1"/>
  <c r="K3130" i="1"/>
  <c r="F3130" i="1"/>
  <c r="E3130" i="1"/>
  <c r="R3129" i="1"/>
  <c r="O3129" i="1"/>
  <c r="M3129" i="1"/>
  <c r="L3129" i="1"/>
  <c r="K3129" i="1"/>
  <c r="F3129" i="1"/>
  <c r="E3129" i="1"/>
  <c r="R3128" i="1"/>
  <c r="O3128" i="1"/>
  <c r="M3128" i="1"/>
  <c r="L3128" i="1"/>
  <c r="K3128" i="1"/>
  <c r="F3128" i="1"/>
  <c r="E3128" i="1"/>
  <c r="R3127" i="1"/>
  <c r="O3127" i="1"/>
  <c r="M3127" i="1"/>
  <c r="L3127" i="1"/>
  <c r="K3127" i="1"/>
  <c r="F3127" i="1"/>
  <c r="E3127" i="1"/>
  <c r="R3126" i="1"/>
  <c r="O3126" i="1"/>
  <c r="M3126" i="1"/>
  <c r="L3126" i="1"/>
  <c r="K3126" i="1"/>
  <c r="F3126" i="1"/>
  <c r="E3126" i="1"/>
  <c r="R3125" i="1"/>
  <c r="O3125" i="1"/>
  <c r="M3125" i="1"/>
  <c r="L3125" i="1"/>
  <c r="K3125" i="1"/>
  <c r="F3125" i="1"/>
  <c r="E3125" i="1"/>
  <c r="R3124" i="1"/>
  <c r="O3124" i="1"/>
  <c r="M3124" i="1"/>
  <c r="L3124" i="1"/>
  <c r="K3124" i="1"/>
  <c r="F3124" i="1"/>
  <c r="E3124" i="1"/>
  <c r="R3123" i="1"/>
  <c r="O3123" i="1"/>
  <c r="M3123" i="1"/>
  <c r="L3123" i="1"/>
  <c r="K3123" i="1"/>
  <c r="F3123" i="1"/>
  <c r="E3123" i="1"/>
  <c r="R3122" i="1"/>
  <c r="O3122" i="1"/>
  <c r="M3122" i="1"/>
  <c r="L3122" i="1"/>
  <c r="K3122" i="1"/>
  <c r="F3122" i="1"/>
  <c r="E3122" i="1"/>
  <c r="R3121" i="1"/>
  <c r="O3121" i="1"/>
  <c r="M3121" i="1"/>
  <c r="L3121" i="1"/>
  <c r="K3121" i="1"/>
  <c r="F3121" i="1"/>
  <c r="E3121" i="1"/>
  <c r="R3120" i="1"/>
  <c r="O3120" i="1"/>
  <c r="M3120" i="1"/>
  <c r="L3120" i="1"/>
  <c r="K3120" i="1"/>
  <c r="F3120" i="1"/>
  <c r="E3120" i="1"/>
  <c r="R3119" i="1"/>
  <c r="O3119" i="1"/>
  <c r="M3119" i="1"/>
  <c r="L3119" i="1"/>
  <c r="K3119" i="1"/>
  <c r="F3119" i="1"/>
  <c r="E3119" i="1"/>
  <c r="R3118" i="1"/>
  <c r="O3118" i="1"/>
  <c r="M3118" i="1"/>
  <c r="L3118" i="1"/>
  <c r="K3118" i="1"/>
  <c r="F3118" i="1"/>
  <c r="E3118" i="1"/>
  <c r="R3117" i="1"/>
  <c r="O3117" i="1"/>
  <c r="M3117" i="1"/>
  <c r="L3117" i="1"/>
  <c r="K3117" i="1"/>
  <c r="F3117" i="1"/>
  <c r="E3117" i="1"/>
  <c r="R3116" i="1"/>
  <c r="O3116" i="1"/>
  <c r="M3116" i="1"/>
  <c r="L3116" i="1"/>
  <c r="K3116" i="1"/>
  <c r="F3116" i="1"/>
  <c r="E3116" i="1"/>
  <c r="R3115" i="1"/>
  <c r="O3115" i="1"/>
  <c r="M3115" i="1"/>
  <c r="L3115" i="1"/>
  <c r="K3115" i="1"/>
  <c r="F3115" i="1"/>
  <c r="E3115" i="1"/>
  <c r="R3114" i="1"/>
  <c r="O3114" i="1"/>
  <c r="M3114" i="1"/>
  <c r="L3114" i="1"/>
  <c r="K3114" i="1"/>
  <c r="F3114" i="1"/>
  <c r="E3114" i="1"/>
  <c r="R3113" i="1"/>
  <c r="O3113" i="1"/>
  <c r="M3113" i="1"/>
  <c r="L3113" i="1"/>
  <c r="K3113" i="1"/>
  <c r="F3113" i="1"/>
  <c r="E3113" i="1"/>
  <c r="R3112" i="1"/>
  <c r="O3112" i="1"/>
  <c r="M3112" i="1"/>
  <c r="L3112" i="1"/>
  <c r="K3112" i="1"/>
  <c r="F3112" i="1"/>
  <c r="E3112" i="1"/>
  <c r="R3111" i="1"/>
  <c r="O3111" i="1"/>
  <c r="M3111" i="1"/>
  <c r="L3111" i="1"/>
  <c r="K3111" i="1"/>
  <c r="F3111" i="1"/>
  <c r="E3111" i="1"/>
  <c r="R3110" i="1"/>
  <c r="O3110" i="1"/>
  <c r="M3110" i="1"/>
  <c r="L3110" i="1"/>
  <c r="K3110" i="1"/>
  <c r="F3110" i="1"/>
  <c r="E3110" i="1"/>
  <c r="R3109" i="1"/>
  <c r="O3109" i="1"/>
  <c r="M3109" i="1"/>
  <c r="L3109" i="1"/>
  <c r="K3109" i="1"/>
  <c r="F3109" i="1"/>
  <c r="E3109" i="1"/>
  <c r="R3108" i="1"/>
  <c r="O3108" i="1"/>
  <c r="M3108" i="1"/>
  <c r="L3108" i="1"/>
  <c r="K3108" i="1"/>
  <c r="F3108" i="1"/>
  <c r="E3108" i="1"/>
  <c r="R3107" i="1"/>
  <c r="O3107" i="1"/>
  <c r="M3107" i="1"/>
  <c r="L3107" i="1"/>
  <c r="K3107" i="1"/>
  <c r="F3107" i="1"/>
  <c r="E3107" i="1"/>
  <c r="R3106" i="1"/>
  <c r="O3106" i="1"/>
  <c r="M3106" i="1"/>
  <c r="L3106" i="1"/>
  <c r="K3106" i="1"/>
  <c r="F3106" i="1"/>
  <c r="E3106" i="1"/>
  <c r="R3105" i="1"/>
  <c r="O3105" i="1"/>
  <c r="M3105" i="1"/>
  <c r="L3105" i="1"/>
  <c r="K3105" i="1"/>
  <c r="F3105" i="1"/>
  <c r="E3105" i="1"/>
  <c r="R3104" i="1"/>
  <c r="O3104" i="1"/>
  <c r="M3104" i="1"/>
  <c r="L3104" i="1"/>
  <c r="K3104" i="1"/>
  <c r="F3104" i="1"/>
  <c r="E3104" i="1"/>
  <c r="R3103" i="1"/>
  <c r="O3103" i="1"/>
  <c r="M3103" i="1"/>
  <c r="L3103" i="1"/>
  <c r="K3103" i="1"/>
  <c r="F3103" i="1"/>
  <c r="E3103" i="1"/>
  <c r="R3102" i="1"/>
  <c r="O3102" i="1"/>
  <c r="M3102" i="1"/>
  <c r="L3102" i="1"/>
  <c r="K3102" i="1"/>
  <c r="F3102" i="1"/>
  <c r="E3102" i="1"/>
  <c r="R3101" i="1"/>
  <c r="O3101" i="1"/>
  <c r="M3101" i="1"/>
  <c r="L3101" i="1"/>
  <c r="K3101" i="1"/>
  <c r="F3101" i="1"/>
  <c r="E3101" i="1"/>
  <c r="R3100" i="1"/>
  <c r="O3100" i="1"/>
  <c r="M3100" i="1"/>
  <c r="L3100" i="1"/>
  <c r="K3100" i="1"/>
  <c r="F3100" i="1"/>
  <c r="E3100" i="1"/>
  <c r="R3099" i="1"/>
  <c r="O3099" i="1"/>
  <c r="M3099" i="1"/>
  <c r="L3099" i="1"/>
  <c r="K3099" i="1"/>
  <c r="F3099" i="1"/>
  <c r="E3099" i="1"/>
  <c r="R3098" i="1"/>
  <c r="O3098" i="1"/>
  <c r="M3098" i="1"/>
  <c r="L3098" i="1"/>
  <c r="K3098" i="1"/>
  <c r="F3098" i="1"/>
  <c r="E3098" i="1"/>
  <c r="R3097" i="1"/>
  <c r="O3097" i="1"/>
  <c r="M3097" i="1"/>
  <c r="L3097" i="1"/>
  <c r="K3097" i="1"/>
  <c r="F3097" i="1"/>
  <c r="E3097" i="1"/>
  <c r="R3096" i="1"/>
  <c r="O3096" i="1"/>
  <c r="M3096" i="1"/>
  <c r="L3096" i="1"/>
  <c r="K3096" i="1"/>
  <c r="F3096" i="1"/>
  <c r="E3096" i="1"/>
  <c r="R3095" i="1"/>
  <c r="O3095" i="1"/>
  <c r="M3095" i="1"/>
  <c r="L3095" i="1"/>
  <c r="K3095" i="1"/>
  <c r="F3095" i="1"/>
  <c r="E3095" i="1"/>
  <c r="R3094" i="1"/>
  <c r="O3094" i="1"/>
  <c r="M3094" i="1"/>
  <c r="L3094" i="1"/>
  <c r="K3094" i="1"/>
  <c r="F3094" i="1"/>
  <c r="E3094" i="1"/>
  <c r="R3093" i="1"/>
  <c r="O3093" i="1"/>
  <c r="M3093" i="1"/>
  <c r="L3093" i="1"/>
  <c r="K3093" i="1"/>
  <c r="F3093" i="1"/>
  <c r="E3093" i="1"/>
  <c r="R3092" i="1"/>
  <c r="O3092" i="1"/>
  <c r="M3092" i="1"/>
  <c r="L3092" i="1"/>
  <c r="K3092" i="1"/>
  <c r="F3092" i="1"/>
  <c r="E3092" i="1"/>
  <c r="R3091" i="1"/>
  <c r="O3091" i="1"/>
  <c r="M3091" i="1"/>
  <c r="L3091" i="1"/>
  <c r="K3091" i="1"/>
  <c r="F3091" i="1"/>
  <c r="E3091" i="1"/>
  <c r="R3090" i="1"/>
  <c r="O3090" i="1"/>
  <c r="M3090" i="1"/>
  <c r="L3090" i="1"/>
  <c r="K3090" i="1"/>
  <c r="F3090" i="1"/>
  <c r="E3090" i="1"/>
  <c r="R3089" i="1"/>
  <c r="O3089" i="1"/>
  <c r="M3089" i="1"/>
  <c r="L3089" i="1"/>
  <c r="K3089" i="1"/>
  <c r="F3089" i="1"/>
  <c r="E3089" i="1"/>
  <c r="R3088" i="1"/>
  <c r="O3088" i="1"/>
  <c r="M3088" i="1"/>
  <c r="L3088" i="1"/>
  <c r="K3088" i="1"/>
  <c r="F3088" i="1"/>
  <c r="E3088" i="1"/>
  <c r="R3087" i="1"/>
  <c r="O3087" i="1"/>
  <c r="M3087" i="1"/>
  <c r="L3087" i="1"/>
  <c r="K3087" i="1"/>
  <c r="F3087" i="1"/>
  <c r="E3087" i="1"/>
  <c r="R3086" i="1"/>
  <c r="O3086" i="1"/>
  <c r="M3086" i="1"/>
  <c r="L3086" i="1"/>
  <c r="K3086" i="1"/>
  <c r="F3086" i="1"/>
  <c r="E3086" i="1"/>
  <c r="R3085" i="1"/>
  <c r="O3085" i="1"/>
  <c r="M3085" i="1"/>
  <c r="L3085" i="1"/>
  <c r="K3085" i="1"/>
  <c r="F3085" i="1"/>
  <c r="E3085" i="1"/>
  <c r="R3084" i="1"/>
  <c r="O3084" i="1"/>
  <c r="M3084" i="1"/>
  <c r="L3084" i="1"/>
  <c r="K3084" i="1"/>
  <c r="F3084" i="1"/>
  <c r="E3084" i="1"/>
  <c r="R3083" i="1"/>
  <c r="O3083" i="1"/>
  <c r="M3083" i="1"/>
  <c r="L3083" i="1"/>
  <c r="K3083" i="1"/>
  <c r="F3083" i="1"/>
  <c r="E3083" i="1"/>
  <c r="R3082" i="1"/>
  <c r="O3082" i="1"/>
  <c r="M3082" i="1"/>
  <c r="L3082" i="1"/>
  <c r="K3082" i="1"/>
  <c r="F3082" i="1"/>
  <c r="E3082" i="1"/>
  <c r="R3081" i="1"/>
  <c r="O3081" i="1"/>
  <c r="M3081" i="1"/>
  <c r="L3081" i="1"/>
  <c r="K3081" i="1"/>
  <c r="F3081" i="1"/>
  <c r="E3081" i="1"/>
  <c r="R3080" i="1"/>
  <c r="O3080" i="1"/>
  <c r="M3080" i="1"/>
  <c r="L3080" i="1"/>
  <c r="K3080" i="1"/>
  <c r="F3080" i="1"/>
  <c r="E3080" i="1"/>
  <c r="R3079" i="1"/>
  <c r="O3079" i="1"/>
  <c r="M3079" i="1"/>
  <c r="L3079" i="1"/>
  <c r="K3079" i="1"/>
  <c r="F3079" i="1"/>
  <c r="E3079" i="1"/>
  <c r="R3078" i="1"/>
  <c r="O3078" i="1"/>
  <c r="M3078" i="1"/>
  <c r="L3078" i="1"/>
  <c r="K3078" i="1"/>
  <c r="F3078" i="1"/>
  <c r="E3078" i="1"/>
  <c r="R3077" i="1"/>
  <c r="O3077" i="1"/>
  <c r="M3077" i="1"/>
  <c r="L3077" i="1"/>
  <c r="K3077" i="1"/>
  <c r="F3077" i="1"/>
  <c r="E3077" i="1"/>
  <c r="R3076" i="1"/>
  <c r="O3076" i="1"/>
  <c r="M3076" i="1"/>
  <c r="L3076" i="1"/>
  <c r="K3076" i="1"/>
  <c r="F3076" i="1"/>
  <c r="E3076" i="1"/>
  <c r="R3075" i="1"/>
  <c r="O3075" i="1"/>
  <c r="M3075" i="1"/>
  <c r="L3075" i="1"/>
  <c r="K3075" i="1"/>
  <c r="F3075" i="1"/>
  <c r="E3075" i="1"/>
  <c r="R3074" i="1"/>
  <c r="O3074" i="1"/>
  <c r="M3074" i="1"/>
  <c r="L3074" i="1"/>
  <c r="K3074" i="1"/>
  <c r="F3074" i="1"/>
  <c r="E3074" i="1"/>
  <c r="R3073" i="1"/>
  <c r="O3073" i="1"/>
  <c r="M3073" i="1"/>
  <c r="L3073" i="1"/>
  <c r="K3073" i="1"/>
  <c r="F3073" i="1"/>
  <c r="E3073" i="1"/>
  <c r="R3072" i="1"/>
  <c r="O3072" i="1"/>
  <c r="M3072" i="1"/>
  <c r="L3072" i="1"/>
  <c r="K3072" i="1"/>
  <c r="F3072" i="1"/>
  <c r="E3072" i="1"/>
  <c r="R3071" i="1"/>
  <c r="O3071" i="1"/>
  <c r="M3071" i="1"/>
  <c r="L3071" i="1"/>
  <c r="K3071" i="1"/>
  <c r="F3071" i="1"/>
  <c r="E3071" i="1"/>
  <c r="R3070" i="1"/>
  <c r="O3070" i="1"/>
  <c r="M3070" i="1"/>
  <c r="L3070" i="1"/>
  <c r="K3070" i="1"/>
  <c r="F3070" i="1"/>
  <c r="E3070" i="1"/>
  <c r="R3069" i="1"/>
  <c r="O3069" i="1"/>
  <c r="M3069" i="1"/>
  <c r="L3069" i="1"/>
  <c r="K3069" i="1"/>
  <c r="F3069" i="1"/>
  <c r="E3069" i="1"/>
  <c r="R3068" i="1"/>
  <c r="O3068" i="1"/>
  <c r="M3068" i="1"/>
  <c r="L3068" i="1"/>
  <c r="K3068" i="1"/>
  <c r="F3068" i="1"/>
  <c r="E3068" i="1"/>
  <c r="R3067" i="1"/>
  <c r="O3067" i="1"/>
  <c r="M3067" i="1"/>
  <c r="L3067" i="1"/>
  <c r="K3067" i="1"/>
  <c r="F3067" i="1"/>
  <c r="E3067" i="1"/>
  <c r="R3066" i="1"/>
  <c r="O3066" i="1"/>
  <c r="M3066" i="1"/>
  <c r="L3066" i="1"/>
  <c r="K3066" i="1"/>
  <c r="F3066" i="1"/>
  <c r="E3066" i="1"/>
  <c r="R3065" i="1"/>
  <c r="O3065" i="1"/>
  <c r="M3065" i="1"/>
  <c r="L3065" i="1"/>
  <c r="K3065" i="1"/>
  <c r="F3065" i="1"/>
  <c r="E3065" i="1"/>
  <c r="R3064" i="1"/>
  <c r="O3064" i="1"/>
  <c r="M3064" i="1"/>
  <c r="L3064" i="1"/>
  <c r="K3064" i="1"/>
  <c r="F3064" i="1"/>
  <c r="E3064" i="1"/>
  <c r="R3063" i="1"/>
  <c r="O3063" i="1"/>
  <c r="M3063" i="1"/>
  <c r="L3063" i="1"/>
  <c r="K3063" i="1"/>
  <c r="F3063" i="1"/>
  <c r="E3063" i="1"/>
  <c r="R3062" i="1"/>
  <c r="O3062" i="1"/>
  <c r="M3062" i="1"/>
  <c r="L3062" i="1"/>
  <c r="K3062" i="1"/>
  <c r="F3062" i="1"/>
  <c r="E3062" i="1"/>
  <c r="R3061" i="1"/>
  <c r="O3061" i="1"/>
  <c r="M3061" i="1"/>
  <c r="L3061" i="1"/>
  <c r="K3061" i="1"/>
  <c r="F3061" i="1"/>
  <c r="E3061" i="1"/>
  <c r="R3060" i="1"/>
  <c r="O3060" i="1"/>
  <c r="M3060" i="1"/>
  <c r="L3060" i="1"/>
  <c r="K3060" i="1"/>
  <c r="F3060" i="1"/>
  <c r="E3060" i="1"/>
  <c r="R3059" i="1"/>
  <c r="O3059" i="1"/>
  <c r="M3059" i="1"/>
  <c r="L3059" i="1"/>
  <c r="K3059" i="1"/>
  <c r="F3059" i="1"/>
  <c r="E3059" i="1"/>
  <c r="R3058" i="1"/>
  <c r="O3058" i="1"/>
  <c r="M3058" i="1"/>
  <c r="L3058" i="1"/>
  <c r="K3058" i="1"/>
  <c r="F3058" i="1"/>
  <c r="E3058" i="1"/>
  <c r="R3057" i="1"/>
  <c r="O3057" i="1"/>
  <c r="M3057" i="1"/>
  <c r="L3057" i="1"/>
  <c r="K3057" i="1"/>
  <c r="F3057" i="1"/>
  <c r="E3057" i="1"/>
  <c r="R3056" i="1"/>
  <c r="O3056" i="1"/>
  <c r="M3056" i="1"/>
  <c r="L3056" i="1"/>
  <c r="K3056" i="1"/>
  <c r="F3056" i="1"/>
  <c r="E3056" i="1"/>
  <c r="R3055" i="1"/>
  <c r="O3055" i="1"/>
  <c r="M3055" i="1"/>
  <c r="L3055" i="1"/>
  <c r="K3055" i="1"/>
  <c r="F3055" i="1"/>
  <c r="E3055" i="1"/>
  <c r="R3054" i="1"/>
  <c r="O3054" i="1"/>
  <c r="M3054" i="1"/>
  <c r="L3054" i="1"/>
  <c r="K3054" i="1"/>
  <c r="F3054" i="1"/>
  <c r="E3054" i="1"/>
  <c r="R3053" i="1"/>
  <c r="O3053" i="1"/>
  <c r="M3053" i="1"/>
  <c r="L3053" i="1"/>
  <c r="K3053" i="1"/>
  <c r="F3053" i="1"/>
  <c r="E3053" i="1"/>
  <c r="R3052" i="1"/>
  <c r="O3052" i="1"/>
  <c r="M3052" i="1"/>
  <c r="L3052" i="1"/>
  <c r="K3052" i="1"/>
  <c r="F3052" i="1"/>
  <c r="E3052" i="1"/>
  <c r="R3051" i="1"/>
  <c r="O3051" i="1"/>
  <c r="M3051" i="1"/>
  <c r="L3051" i="1"/>
  <c r="K3051" i="1"/>
  <c r="F3051" i="1"/>
  <c r="E3051" i="1"/>
  <c r="R3050" i="1"/>
  <c r="O3050" i="1"/>
  <c r="M3050" i="1"/>
  <c r="L3050" i="1"/>
  <c r="K3050" i="1"/>
  <c r="F3050" i="1"/>
  <c r="E3050" i="1"/>
  <c r="R3049" i="1"/>
  <c r="O3049" i="1"/>
  <c r="M3049" i="1"/>
  <c r="L3049" i="1"/>
  <c r="K3049" i="1"/>
  <c r="F3049" i="1"/>
  <c r="E3049" i="1"/>
  <c r="R3048" i="1"/>
  <c r="O3048" i="1"/>
  <c r="M3048" i="1"/>
  <c r="L3048" i="1"/>
  <c r="K3048" i="1"/>
  <c r="F3048" i="1"/>
  <c r="E3048" i="1"/>
  <c r="R3047" i="1"/>
  <c r="O3047" i="1"/>
  <c r="M3047" i="1"/>
  <c r="L3047" i="1"/>
  <c r="K3047" i="1"/>
  <c r="F3047" i="1"/>
  <c r="E3047" i="1"/>
  <c r="R3046" i="1"/>
  <c r="O3046" i="1"/>
  <c r="M3046" i="1"/>
  <c r="L3046" i="1"/>
  <c r="K3046" i="1"/>
  <c r="F3046" i="1"/>
  <c r="E3046" i="1"/>
  <c r="R3045" i="1"/>
  <c r="O3045" i="1"/>
  <c r="M3045" i="1"/>
  <c r="L3045" i="1"/>
  <c r="K3045" i="1"/>
  <c r="F3045" i="1"/>
  <c r="E3045" i="1"/>
  <c r="R3044" i="1"/>
  <c r="O3044" i="1"/>
  <c r="M3044" i="1"/>
  <c r="L3044" i="1"/>
  <c r="K3044" i="1"/>
  <c r="F3044" i="1"/>
  <c r="E3044" i="1"/>
  <c r="R3043" i="1"/>
  <c r="O3043" i="1"/>
  <c r="M3043" i="1"/>
  <c r="L3043" i="1"/>
  <c r="K3043" i="1"/>
  <c r="F3043" i="1"/>
  <c r="E3043" i="1"/>
  <c r="R3042" i="1"/>
  <c r="O3042" i="1"/>
  <c r="M3042" i="1"/>
  <c r="L3042" i="1"/>
  <c r="K3042" i="1"/>
  <c r="F3042" i="1"/>
  <c r="E3042" i="1"/>
  <c r="R3041" i="1"/>
  <c r="O3041" i="1"/>
  <c r="M3041" i="1"/>
  <c r="L3041" i="1"/>
  <c r="K3041" i="1"/>
  <c r="F3041" i="1"/>
  <c r="E3041" i="1"/>
  <c r="R3040" i="1"/>
  <c r="O3040" i="1"/>
  <c r="M3040" i="1"/>
  <c r="L3040" i="1"/>
  <c r="K3040" i="1"/>
  <c r="F3040" i="1"/>
  <c r="E3040" i="1"/>
  <c r="R3039" i="1"/>
  <c r="O3039" i="1"/>
  <c r="M3039" i="1"/>
  <c r="L3039" i="1"/>
  <c r="K3039" i="1"/>
  <c r="F3039" i="1"/>
  <c r="E3039" i="1"/>
  <c r="R3038" i="1"/>
  <c r="O3038" i="1"/>
  <c r="M3038" i="1"/>
  <c r="L3038" i="1"/>
  <c r="K3038" i="1"/>
  <c r="F3038" i="1"/>
  <c r="E3038" i="1"/>
  <c r="R3037" i="1"/>
  <c r="O3037" i="1"/>
  <c r="M3037" i="1"/>
  <c r="L3037" i="1"/>
  <c r="K3037" i="1"/>
  <c r="F3037" i="1"/>
  <c r="E3037" i="1"/>
  <c r="R3036" i="1"/>
  <c r="O3036" i="1"/>
  <c r="M3036" i="1"/>
  <c r="L3036" i="1"/>
  <c r="K3036" i="1"/>
  <c r="F3036" i="1"/>
  <c r="E3036" i="1"/>
  <c r="R3035" i="1"/>
  <c r="O3035" i="1"/>
  <c r="M3035" i="1"/>
  <c r="L3035" i="1"/>
  <c r="K3035" i="1"/>
  <c r="F3035" i="1"/>
  <c r="E3035" i="1"/>
  <c r="R3034" i="1"/>
  <c r="O3034" i="1"/>
  <c r="M3034" i="1"/>
  <c r="L3034" i="1"/>
  <c r="K3034" i="1"/>
  <c r="F3034" i="1"/>
  <c r="E3034" i="1"/>
  <c r="R3033" i="1"/>
  <c r="O3033" i="1"/>
  <c r="M3033" i="1"/>
  <c r="L3033" i="1"/>
  <c r="K3033" i="1"/>
  <c r="F3033" i="1"/>
  <c r="E3033" i="1"/>
  <c r="R3032" i="1"/>
  <c r="O3032" i="1"/>
  <c r="M3032" i="1"/>
  <c r="L3032" i="1"/>
  <c r="K3032" i="1"/>
  <c r="F3032" i="1"/>
  <c r="E3032" i="1"/>
  <c r="R3031" i="1"/>
  <c r="O3031" i="1"/>
  <c r="M3031" i="1"/>
  <c r="L3031" i="1"/>
  <c r="K3031" i="1"/>
  <c r="F3031" i="1"/>
  <c r="E3031" i="1"/>
  <c r="R3030" i="1"/>
  <c r="O3030" i="1"/>
  <c r="M3030" i="1"/>
  <c r="L3030" i="1"/>
  <c r="K3030" i="1"/>
  <c r="F3030" i="1"/>
  <c r="E3030" i="1"/>
  <c r="R3029" i="1"/>
  <c r="O3029" i="1"/>
  <c r="M3029" i="1"/>
  <c r="L3029" i="1"/>
  <c r="K3029" i="1"/>
  <c r="F3029" i="1"/>
  <c r="E3029" i="1"/>
  <c r="R3028" i="1"/>
  <c r="O3028" i="1"/>
  <c r="M3028" i="1"/>
  <c r="L3028" i="1"/>
  <c r="K3028" i="1"/>
  <c r="F3028" i="1"/>
  <c r="E3028" i="1"/>
  <c r="R3027" i="1"/>
  <c r="O3027" i="1"/>
  <c r="M3027" i="1"/>
  <c r="L3027" i="1"/>
  <c r="K3027" i="1"/>
  <c r="F3027" i="1"/>
  <c r="E3027" i="1"/>
  <c r="R3026" i="1"/>
  <c r="O3026" i="1"/>
  <c r="M3026" i="1"/>
  <c r="L3026" i="1"/>
  <c r="K3026" i="1"/>
  <c r="F3026" i="1"/>
  <c r="E3026" i="1"/>
  <c r="R3025" i="1"/>
  <c r="O3025" i="1"/>
  <c r="M3025" i="1"/>
  <c r="L3025" i="1"/>
  <c r="K3025" i="1"/>
  <c r="F3025" i="1"/>
  <c r="E3025" i="1"/>
  <c r="R3024" i="1"/>
  <c r="O3024" i="1"/>
  <c r="M3024" i="1"/>
  <c r="L3024" i="1"/>
  <c r="K3024" i="1"/>
  <c r="F3024" i="1"/>
  <c r="E3024" i="1"/>
  <c r="R3023" i="1"/>
  <c r="O3023" i="1"/>
  <c r="M3023" i="1"/>
  <c r="L3023" i="1"/>
  <c r="K3023" i="1"/>
  <c r="F3023" i="1"/>
  <c r="E3023" i="1"/>
  <c r="R3022" i="1"/>
  <c r="O3022" i="1"/>
  <c r="M3022" i="1"/>
  <c r="L3022" i="1"/>
  <c r="K3022" i="1"/>
  <c r="F3022" i="1"/>
  <c r="E3022" i="1"/>
  <c r="R3021" i="1"/>
  <c r="O3021" i="1"/>
  <c r="M3021" i="1"/>
  <c r="L3021" i="1"/>
  <c r="K3021" i="1"/>
  <c r="F3021" i="1"/>
  <c r="E3021" i="1"/>
  <c r="R3020" i="1"/>
  <c r="O3020" i="1"/>
  <c r="M3020" i="1"/>
  <c r="L3020" i="1"/>
  <c r="K3020" i="1"/>
  <c r="F3020" i="1"/>
  <c r="E3020" i="1"/>
  <c r="R3019" i="1"/>
  <c r="O3019" i="1"/>
  <c r="M3019" i="1"/>
  <c r="L3019" i="1"/>
  <c r="K3019" i="1"/>
  <c r="F3019" i="1"/>
  <c r="E3019" i="1"/>
  <c r="R3018" i="1"/>
  <c r="O3018" i="1"/>
  <c r="M3018" i="1"/>
  <c r="L3018" i="1"/>
  <c r="K3018" i="1"/>
  <c r="F3018" i="1"/>
  <c r="E3018" i="1"/>
  <c r="R3017" i="1"/>
  <c r="O3017" i="1"/>
  <c r="M3017" i="1"/>
  <c r="L3017" i="1"/>
  <c r="K3017" i="1"/>
  <c r="F3017" i="1"/>
  <c r="E3017" i="1"/>
  <c r="R3016" i="1"/>
  <c r="O3016" i="1"/>
  <c r="M3016" i="1"/>
  <c r="L3016" i="1"/>
  <c r="K3016" i="1"/>
  <c r="F3016" i="1"/>
  <c r="E3016" i="1"/>
  <c r="R3015" i="1"/>
  <c r="O3015" i="1"/>
  <c r="M3015" i="1"/>
  <c r="L3015" i="1"/>
  <c r="K3015" i="1"/>
  <c r="F3015" i="1"/>
  <c r="E3015" i="1"/>
  <c r="R3014" i="1"/>
  <c r="O3014" i="1"/>
  <c r="M3014" i="1"/>
  <c r="L3014" i="1"/>
  <c r="K3014" i="1"/>
  <c r="F3014" i="1"/>
  <c r="E3014" i="1"/>
  <c r="R3013" i="1"/>
  <c r="O3013" i="1"/>
  <c r="M3013" i="1"/>
  <c r="L3013" i="1"/>
  <c r="K3013" i="1"/>
  <c r="F3013" i="1"/>
  <c r="E3013" i="1"/>
  <c r="R3012" i="1"/>
  <c r="O3012" i="1"/>
  <c r="M3012" i="1"/>
  <c r="L3012" i="1"/>
  <c r="K3012" i="1"/>
  <c r="F3012" i="1"/>
  <c r="E3012" i="1"/>
  <c r="R3011" i="1"/>
  <c r="O3011" i="1"/>
  <c r="M3011" i="1"/>
  <c r="L3011" i="1"/>
  <c r="K3011" i="1"/>
  <c r="F3011" i="1"/>
  <c r="E3011" i="1"/>
  <c r="R3010" i="1"/>
  <c r="O3010" i="1"/>
  <c r="M3010" i="1"/>
  <c r="L3010" i="1"/>
  <c r="K3010" i="1"/>
  <c r="F3010" i="1"/>
  <c r="E3010" i="1"/>
  <c r="R3009" i="1"/>
  <c r="O3009" i="1"/>
  <c r="M3009" i="1"/>
  <c r="L3009" i="1"/>
  <c r="K3009" i="1"/>
  <c r="F3009" i="1"/>
  <c r="E3009" i="1"/>
  <c r="R3008" i="1"/>
  <c r="O3008" i="1"/>
  <c r="M3008" i="1"/>
  <c r="L3008" i="1"/>
  <c r="K3008" i="1"/>
  <c r="F3008" i="1"/>
  <c r="E3008" i="1"/>
  <c r="R3007" i="1"/>
  <c r="O3007" i="1"/>
  <c r="M3007" i="1"/>
  <c r="L3007" i="1"/>
  <c r="K3007" i="1"/>
  <c r="F3007" i="1"/>
  <c r="E3007" i="1"/>
  <c r="R3006" i="1"/>
  <c r="O3006" i="1"/>
  <c r="M3006" i="1"/>
  <c r="L3006" i="1"/>
  <c r="K3006" i="1"/>
  <c r="F3006" i="1"/>
  <c r="E3006" i="1"/>
  <c r="R3005" i="1"/>
  <c r="O3005" i="1"/>
  <c r="M3005" i="1"/>
  <c r="L3005" i="1"/>
  <c r="K3005" i="1"/>
  <c r="F3005" i="1"/>
  <c r="E3005" i="1"/>
  <c r="R3004" i="1"/>
  <c r="O3004" i="1"/>
  <c r="M3004" i="1"/>
  <c r="L3004" i="1"/>
  <c r="K3004" i="1"/>
  <c r="F3004" i="1"/>
  <c r="E3004" i="1"/>
  <c r="R3003" i="1"/>
  <c r="O3003" i="1"/>
  <c r="M3003" i="1"/>
  <c r="L3003" i="1"/>
  <c r="K3003" i="1"/>
  <c r="F3003" i="1"/>
  <c r="E3003" i="1"/>
  <c r="R3002" i="1"/>
  <c r="O3002" i="1"/>
  <c r="M3002" i="1"/>
  <c r="L3002" i="1"/>
  <c r="K3002" i="1"/>
  <c r="F3002" i="1"/>
  <c r="E3002" i="1"/>
  <c r="R3001" i="1"/>
  <c r="O3001" i="1"/>
  <c r="M3001" i="1"/>
  <c r="L3001" i="1"/>
  <c r="K3001" i="1"/>
  <c r="F3001" i="1"/>
  <c r="E3001" i="1"/>
  <c r="R3000" i="1"/>
  <c r="O3000" i="1"/>
  <c r="M3000" i="1"/>
  <c r="L3000" i="1"/>
  <c r="K3000" i="1"/>
  <c r="F3000" i="1"/>
  <c r="E3000" i="1"/>
  <c r="R2999" i="1"/>
  <c r="O2999" i="1"/>
  <c r="M2999" i="1"/>
  <c r="L2999" i="1"/>
  <c r="K2999" i="1"/>
  <c r="F2999" i="1"/>
  <c r="E2999" i="1"/>
  <c r="R2998" i="1"/>
  <c r="O2998" i="1"/>
  <c r="M2998" i="1"/>
  <c r="L2998" i="1"/>
  <c r="K2998" i="1"/>
  <c r="F2998" i="1"/>
  <c r="E2998" i="1"/>
  <c r="R2997" i="1"/>
  <c r="O2997" i="1"/>
  <c r="M2997" i="1"/>
  <c r="L2997" i="1"/>
  <c r="K2997" i="1"/>
  <c r="F2997" i="1"/>
  <c r="E2997" i="1"/>
  <c r="R2996" i="1"/>
  <c r="O2996" i="1"/>
  <c r="M2996" i="1"/>
  <c r="L2996" i="1"/>
  <c r="K2996" i="1"/>
  <c r="F2996" i="1"/>
  <c r="E2996" i="1"/>
  <c r="R2995" i="1"/>
  <c r="O2995" i="1"/>
  <c r="M2995" i="1"/>
  <c r="L2995" i="1"/>
  <c r="K2995" i="1"/>
  <c r="F2995" i="1"/>
  <c r="E2995" i="1"/>
  <c r="R2994" i="1"/>
  <c r="O2994" i="1"/>
  <c r="M2994" i="1"/>
  <c r="L2994" i="1"/>
  <c r="K2994" i="1"/>
  <c r="F2994" i="1"/>
  <c r="E2994" i="1"/>
  <c r="R2993" i="1"/>
  <c r="O2993" i="1"/>
  <c r="M2993" i="1"/>
  <c r="L2993" i="1"/>
  <c r="K2993" i="1"/>
  <c r="F2993" i="1"/>
  <c r="E2993" i="1"/>
  <c r="R2992" i="1"/>
  <c r="O2992" i="1"/>
  <c r="M2992" i="1"/>
  <c r="L2992" i="1"/>
  <c r="K2992" i="1"/>
  <c r="F2992" i="1"/>
  <c r="E2992" i="1"/>
  <c r="R2991" i="1"/>
  <c r="O2991" i="1"/>
  <c r="M2991" i="1"/>
  <c r="L2991" i="1"/>
  <c r="K2991" i="1"/>
  <c r="F2991" i="1"/>
  <c r="E2991" i="1"/>
  <c r="R2990" i="1"/>
  <c r="O2990" i="1"/>
  <c r="M2990" i="1"/>
  <c r="L2990" i="1"/>
  <c r="K2990" i="1"/>
  <c r="F2990" i="1"/>
  <c r="E2990" i="1"/>
  <c r="R2989" i="1"/>
  <c r="O2989" i="1"/>
  <c r="M2989" i="1"/>
  <c r="L2989" i="1"/>
  <c r="K2989" i="1"/>
  <c r="F2989" i="1"/>
  <c r="E2989" i="1"/>
  <c r="R2988" i="1"/>
  <c r="O2988" i="1"/>
  <c r="M2988" i="1"/>
  <c r="L2988" i="1"/>
  <c r="K2988" i="1"/>
  <c r="F2988" i="1"/>
  <c r="E2988" i="1"/>
  <c r="R2987" i="1"/>
  <c r="O2987" i="1"/>
  <c r="M2987" i="1"/>
  <c r="L2987" i="1"/>
  <c r="K2987" i="1"/>
  <c r="F2987" i="1"/>
  <c r="E2987" i="1"/>
  <c r="R2986" i="1"/>
  <c r="O2986" i="1"/>
  <c r="M2986" i="1"/>
  <c r="L2986" i="1"/>
  <c r="K2986" i="1"/>
  <c r="F2986" i="1"/>
  <c r="E2986" i="1"/>
  <c r="R2985" i="1"/>
  <c r="O2985" i="1"/>
  <c r="M2985" i="1"/>
  <c r="L2985" i="1"/>
  <c r="K2985" i="1"/>
  <c r="F2985" i="1"/>
  <c r="E2985" i="1"/>
  <c r="R2984" i="1"/>
  <c r="O2984" i="1"/>
  <c r="M2984" i="1"/>
  <c r="L2984" i="1"/>
  <c r="K2984" i="1"/>
  <c r="F2984" i="1"/>
  <c r="E2984" i="1"/>
  <c r="R2983" i="1"/>
  <c r="O2983" i="1"/>
  <c r="M2983" i="1"/>
  <c r="L2983" i="1"/>
  <c r="K2983" i="1"/>
  <c r="F2983" i="1"/>
  <c r="E2983" i="1"/>
  <c r="R2982" i="1"/>
  <c r="O2982" i="1"/>
  <c r="M2982" i="1"/>
  <c r="L2982" i="1"/>
  <c r="K2982" i="1"/>
  <c r="F2982" i="1"/>
  <c r="E2982" i="1"/>
  <c r="R2981" i="1"/>
  <c r="O2981" i="1"/>
  <c r="M2981" i="1"/>
  <c r="L2981" i="1"/>
  <c r="K2981" i="1"/>
  <c r="F2981" i="1"/>
  <c r="E2981" i="1"/>
  <c r="R2980" i="1"/>
  <c r="O2980" i="1"/>
  <c r="M2980" i="1"/>
  <c r="L2980" i="1"/>
  <c r="K2980" i="1"/>
  <c r="F2980" i="1"/>
  <c r="E2980" i="1"/>
  <c r="R2979" i="1"/>
  <c r="O2979" i="1"/>
  <c r="M2979" i="1"/>
  <c r="L2979" i="1"/>
  <c r="K2979" i="1"/>
  <c r="F2979" i="1"/>
  <c r="E2979" i="1"/>
  <c r="R2978" i="1"/>
  <c r="O2978" i="1"/>
  <c r="M2978" i="1"/>
  <c r="L2978" i="1"/>
  <c r="K2978" i="1"/>
  <c r="F2978" i="1"/>
  <c r="E2978" i="1"/>
  <c r="R2977" i="1"/>
  <c r="O2977" i="1"/>
  <c r="M2977" i="1"/>
  <c r="L2977" i="1"/>
  <c r="K2977" i="1"/>
  <c r="F2977" i="1"/>
  <c r="E2977" i="1"/>
  <c r="R2976" i="1"/>
  <c r="O2976" i="1"/>
  <c r="M2976" i="1"/>
  <c r="L2976" i="1"/>
  <c r="K2976" i="1"/>
  <c r="F2976" i="1"/>
  <c r="E2976" i="1"/>
  <c r="R2975" i="1"/>
  <c r="O2975" i="1"/>
  <c r="M2975" i="1"/>
  <c r="L2975" i="1"/>
  <c r="K2975" i="1"/>
  <c r="F2975" i="1"/>
  <c r="E2975" i="1"/>
  <c r="R2974" i="1"/>
  <c r="O2974" i="1"/>
  <c r="M2974" i="1"/>
  <c r="L2974" i="1"/>
  <c r="K2974" i="1"/>
  <c r="F2974" i="1"/>
  <c r="E2974" i="1"/>
  <c r="R2973" i="1"/>
  <c r="O2973" i="1"/>
  <c r="M2973" i="1"/>
  <c r="L2973" i="1"/>
  <c r="K2973" i="1"/>
  <c r="F2973" i="1"/>
  <c r="E2973" i="1"/>
  <c r="R2972" i="1"/>
  <c r="O2972" i="1"/>
  <c r="M2972" i="1"/>
  <c r="L2972" i="1"/>
  <c r="K2972" i="1"/>
  <c r="F2972" i="1"/>
  <c r="E2972" i="1"/>
  <c r="R2971" i="1"/>
  <c r="O2971" i="1"/>
  <c r="M2971" i="1"/>
  <c r="L2971" i="1"/>
  <c r="K2971" i="1"/>
  <c r="F2971" i="1"/>
  <c r="E2971" i="1"/>
  <c r="R2970" i="1"/>
  <c r="O2970" i="1"/>
  <c r="M2970" i="1"/>
  <c r="L2970" i="1"/>
  <c r="K2970" i="1"/>
  <c r="F2970" i="1"/>
  <c r="E2970" i="1"/>
  <c r="R2969" i="1"/>
  <c r="O2969" i="1"/>
  <c r="M2969" i="1"/>
  <c r="L2969" i="1"/>
  <c r="K2969" i="1"/>
  <c r="F2969" i="1"/>
  <c r="E2969" i="1"/>
  <c r="R2968" i="1"/>
  <c r="O2968" i="1"/>
  <c r="M2968" i="1"/>
  <c r="L2968" i="1"/>
  <c r="K2968" i="1"/>
  <c r="F2968" i="1"/>
  <c r="E2968" i="1"/>
  <c r="R2967" i="1"/>
  <c r="O2967" i="1"/>
  <c r="M2967" i="1"/>
  <c r="L2967" i="1"/>
  <c r="K2967" i="1"/>
  <c r="F2967" i="1"/>
  <c r="E2967" i="1"/>
  <c r="R2966" i="1"/>
  <c r="O2966" i="1"/>
  <c r="M2966" i="1"/>
  <c r="L2966" i="1"/>
  <c r="K2966" i="1"/>
  <c r="F2966" i="1"/>
  <c r="E2966" i="1"/>
  <c r="R2965" i="1"/>
  <c r="O2965" i="1"/>
  <c r="M2965" i="1"/>
  <c r="L2965" i="1"/>
  <c r="K2965" i="1"/>
  <c r="F2965" i="1"/>
  <c r="E2965" i="1"/>
  <c r="R2964" i="1"/>
  <c r="O2964" i="1"/>
  <c r="M2964" i="1"/>
  <c r="L2964" i="1"/>
  <c r="K2964" i="1"/>
  <c r="F2964" i="1"/>
  <c r="E2964" i="1"/>
  <c r="R2963" i="1"/>
  <c r="O2963" i="1"/>
  <c r="M2963" i="1"/>
  <c r="L2963" i="1"/>
  <c r="K2963" i="1"/>
  <c r="F2963" i="1"/>
  <c r="E2963" i="1"/>
  <c r="R2962" i="1"/>
  <c r="O2962" i="1"/>
  <c r="M2962" i="1"/>
  <c r="L2962" i="1"/>
  <c r="K2962" i="1"/>
  <c r="F2962" i="1"/>
  <c r="E2962" i="1"/>
  <c r="R2961" i="1"/>
  <c r="O2961" i="1"/>
  <c r="M2961" i="1"/>
  <c r="L2961" i="1"/>
  <c r="K2961" i="1"/>
  <c r="F2961" i="1"/>
  <c r="E2961" i="1"/>
  <c r="R2960" i="1"/>
  <c r="O2960" i="1"/>
  <c r="M2960" i="1"/>
  <c r="L2960" i="1"/>
  <c r="K2960" i="1"/>
  <c r="F2960" i="1"/>
  <c r="E2960" i="1"/>
  <c r="R2959" i="1"/>
  <c r="O2959" i="1"/>
  <c r="M2959" i="1"/>
  <c r="L2959" i="1"/>
  <c r="K2959" i="1"/>
  <c r="F2959" i="1"/>
  <c r="E2959" i="1"/>
  <c r="R2958" i="1"/>
  <c r="O2958" i="1"/>
  <c r="M2958" i="1"/>
  <c r="L2958" i="1"/>
  <c r="K2958" i="1"/>
  <c r="F2958" i="1"/>
  <c r="E2958" i="1"/>
  <c r="R2957" i="1"/>
  <c r="O2957" i="1"/>
  <c r="M2957" i="1"/>
  <c r="L2957" i="1"/>
  <c r="K2957" i="1"/>
  <c r="F2957" i="1"/>
  <c r="E2957" i="1"/>
  <c r="R2956" i="1"/>
  <c r="O2956" i="1"/>
  <c r="M2956" i="1"/>
  <c r="L2956" i="1"/>
  <c r="K2956" i="1"/>
  <c r="F2956" i="1"/>
  <c r="E2956" i="1"/>
  <c r="R2955" i="1"/>
  <c r="O2955" i="1"/>
  <c r="M2955" i="1"/>
  <c r="L2955" i="1"/>
  <c r="K2955" i="1"/>
  <c r="F2955" i="1"/>
  <c r="E2955" i="1"/>
  <c r="R2954" i="1"/>
  <c r="O2954" i="1"/>
  <c r="M2954" i="1"/>
  <c r="L2954" i="1"/>
  <c r="K2954" i="1"/>
  <c r="F2954" i="1"/>
  <c r="E2954" i="1"/>
  <c r="R2953" i="1"/>
  <c r="O2953" i="1"/>
  <c r="M2953" i="1"/>
  <c r="L2953" i="1"/>
  <c r="K2953" i="1"/>
  <c r="F2953" i="1"/>
  <c r="E2953" i="1"/>
  <c r="R2952" i="1"/>
  <c r="O2952" i="1"/>
  <c r="M2952" i="1"/>
  <c r="L2952" i="1"/>
  <c r="K2952" i="1"/>
  <c r="F2952" i="1"/>
  <c r="E2952" i="1"/>
  <c r="R2951" i="1"/>
  <c r="O2951" i="1"/>
  <c r="M2951" i="1"/>
  <c r="L2951" i="1"/>
  <c r="K2951" i="1"/>
  <c r="F2951" i="1"/>
  <c r="E2951" i="1"/>
  <c r="R2950" i="1"/>
  <c r="O2950" i="1"/>
  <c r="M2950" i="1"/>
  <c r="L2950" i="1"/>
  <c r="K2950" i="1"/>
  <c r="F2950" i="1"/>
  <c r="E2950" i="1"/>
  <c r="R2949" i="1"/>
  <c r="O2949" i="1"/>
  <c r="M2949" i="1"/>
  <c r="L2949" i="1"/>
  <c r="K2949" i="1"/>
  <c r="F2949" i="1"/>
  <c r="E2949" i="1"/>
  <c r="R2948" i="1"/>
  <c r="O2948" i="1"/>
  <c r="M2948" i="1"/>
  <c r="L2948" i="1"/>
  <c r="K2948" i="1"/>
  <c r="F2948" i="1"/>
  <c r="E2948" i="1"/>
  <c r="R2947" i="1"/>
  <c r="O2947" i="1"/>
  <c r="M2947" i="1"/>
  <c r="L2947" i="1"/>
  <c r="K2947" i="1"/>
  <c r="F2947" i="1"/>
  <c r="E2947" i="1"/>
  <c r="R2946" i="1"/>
  <c r="O2946" i="1"/>
  <c r="M2946" i="1"/>
  <c r="L2946" i="1"/>
  <c r="K2946" i="1"/>
  <c r="F2946" i="1"/>
  <c r="E2946" i="1"/>
  <c r="R2945" i="1"/>
  <c r="O2945" i="1"/>
  <c r="M2945" i="1"/>
  <c r="L2945" i="1"/>
  <c r="K2945" i="1"/>
  <c r="F2945" i="1"/>
  <c r="E2945" i="1"/>
  <c r="R2944" i="1"/>
  <c r="O2944" i="1"/>
  <c r="M2944" i="1"/>
  <c r="L2944" i="1"/>
  <c r="K2944" i="1"/>
  <c r="F2944" i="1"/>
  <c r="E2944" i="1"/>
  <c r="R2943" i="1"/>
  <c r="O2943" i="1"/>
  <c r="M2943" i="1"/>
  <c r="L2943" i="1"/>
  <c r="K2943" i="1"/>
  <c r="F2943" i="1"/>
  <c r="E2943" i="1"/>
  <c r="R2942" i="1"/>
  <c r="O2942" i="1"/>
  <c r="M2942" i="1"/>
  <c r="L2942" i="1"/>
  <c r="K2942" i="1"/>
  <c r="F2942" i="1"/>
  <c r="E2942" i="1"/>
  <c r="R2941" i="1"/>
  <c r="O2941" i="1"/>
  <c r="M2941" i="1"/>
  <c r="L2941" i="1"/>
  <c r="K2941" i="1"/>
  <c r="F2941" i="1"/>
  <c r="E2941" i="1"/>
  <c r="R2940" i="1"/>
  <c r="O2940" i="1"/>
  <c r="M2940" i="1"/>
  <c r="L2940" i="1"/>
  <c r="K2940" i="1"/>
  <c r="F2940" i="1"/>
  <c r="E2940" i="1"/>
  <c r="R2939" i="1"/>
  <c r="O2939" i="1"/>
  <c r="M2939" i="1"/>
  <c r="L2939" i="1"/>
  <c r="K2939" i="1"/>
  <c r="F2939" i="1"/>
  <c r="E2939" i="1"/>
  <c r="R2938" i="1"/>
  <c r="O2938" i="1"/>
  <c r="M2938" i="1"/>
  <c r="L2938" i="1"/>
  <c r="K2938" i="1"/>
  <c r="F2938" i="1"/>
  <c r="E2938" i="1"/>
  <c r="R2937" i="1"/>
  <c r="O2937" i="1"/>
  <c r="M2937" i="1"/>
  <c r="L2937" i="1"/>
  <c r="K2937" i="1"/>
  <c r="F2937" i="1"/>
  <c r="E2937" i="1"/>
  <c r="R2936" i="1"/>
  <c r="O2936" i="1"/>
  <c r="M2936" i="1"/>
  <c r="L2936" i="1"/>
  <c r="K2936" i="1"/>
  <c r="F2936" i="1"/>
  <c r="E2936" i="1"/>
  <c r="R2935" i="1"/>
  <c r="O2935" i="1"/>
  <c r="M2935" i="1"/>
  <c r="L2935" i="1"/>
  <c r="K2935" i="1"/>
  <c r="F2935" i="1"/>
  <c r="E2935" i="1"/>
  <c r="R2934" i="1"/>
  <c r="O2934" i="1"/>
  <c r="M2934" i="1"/>
  <c r="L2934" i="1"/>
  <c r="K2934" i="1"/>
  <c r="F2934" i="1"/>
  <c r="E2934" i="1"/>
  <c r="R2933" i="1"/>
  <c r="O2933" i="1"/>
  <c r="M2933" i="1"/>
  <c r="L2933" i="1"/>
  <c r="K2933" i="1"/>
  <c r="F2933" i="1"/>
  <c r="E2933" i="1"/>
  <c r="R2932" i="1"/>
  <c r="O2932" i="1"/>
  <c r="M2932" i="1"/>
  <c r="L2932" i="1"/>
  <c r="K2932" i="1"/>
  <c r="F2932" i="1"/>
  <c r="E2932" i="1"/>
  <c r="R2931" i="1"/>
  <c r="O2931" i="1"/>
  <c r="M2931" i="1"/>
  <c r="L2931" i="1"/>
  <c r="K2931" i="1"/>
  <c r="F2931" i="1"/>
  <c r="E2931" i="1"/>
  <c r="R2930" i="1"/>
  <c r="O2930" i="1"/>
  <c r="M2930" i="1"/>
  <c r="L2930" i="1"/>
  <c r="K2930" i="1"/>
  <c r="F2930" i="1"/>
  <c r="E2930" i="1"/>
  <c r="R2929" i="1"/>
  <c r="O2929" i="1"/>
  <c r="M2929" i="1"/>
  <c r="L2929" i="1"/>
  <c r="K2929" i="1"/>
  <c r="F2929" i="1"/>
  <c r="E2929" i="1"/>
  <c r="R2928" i="1"/>
  <c r="O2928" i="1"/>
  <c r="M2928" i="1"/>
  <c r="L2928" i="1"/>
  <c r="K2928" i="1"/>
  <c r="F2928" i="1"/>
  <c r="E2928" i="1"/>
  <c r="R2927" i="1"/>
  <c r="O2927" i="1"/>
  <c r="M2927" i="1"/>
  <c r="L2927" i="1"/>
  <c r="K2927" i="1"/>
  <c r="F2927" i="1"/>
  <c r="E2927" i="1"/>
  <c r="R2926" i="1"/>
  <c r="O2926" i="1"/>
  <c r="M2926" i="1"/>
  <c r="L2926" i="1"/>
  <c r="K2926" i="1"/>
  <c r="F2926" i="1"/>
  <c r="E2926" i="1"/>
  <c r="R2925" i="1"/>
  <c r="O2925" i="1"/>
  <c r="M2925" i="1"/>
  <c r="L2925" i="1"/>
  <c r="K2925" i="1"/>
  <c r="F2925" i="1"/>
  <c r="E2925" i="1"/>
  <c r="R2924" i="1"/>
  <c r="O2924" i="1"/>
  <c r="M2924" i="1"/>
  <c r="L2924" i="1"/>
  <c r="K2924" i="1"/>
  <c r="F2924" i="1"/>
  <c r="E2924" i="1"/>
  <c r="R2923" i="1"/>
  <c r="O2923" i="1"/>
  <c r="M2923" i="1"/>
  <c r="L2923" i="1"/>
  <c r="K2923" i="1"/>
  <c r="F2923" i="1"/>
  <c r="E2923" i="1"/>
  <c r="R2922" i="1"/>
  <c r="O2922" i="1"/>
  <c r="M2922" i="1"/>
  <c r="L2922" i="1"/>
  <c r="K2922" i="1"/>
  <c r="F2922" i="1"/>
  <c r="E2922" i="1"/>
  <c r="R2921" i="1"/>
  <c r="O2921" i="1"/>
  <c r="M2921" i="1"/>
  <c r="L2921" i="1"/>
  <c r="K2921" i="1"/>
  <c r="F2921" i="1"/>
  <c r="E2921" i="1"/>
  <c r="R2920" i="1"/>
  <c r="O2920" i="1"/>
  <c r="M2920" i="1"/>
  <c r="L2920" i="1"/>
  <c r="K2920" i="1"/>
  <c r="F2920" i="1"/>
  <c r="E2920" i="1"/>
  <c r="R2919" i="1"/>
  <c r="O2919" i="1"/>
  <c r="M2919" i="1"/>
  <c r="L2919" i="1"/>
  <c r="K2919" i="1"/>
  <c r="F2919" i="1"/>
  <c r="E2919" i="1"/>
  <c r="R2918" i="1"/>
  <c r="O2918" i="1"/>
  <c r="M2918" i="1"/>
  <c r="L2918" i="1"/>
  <c r="K2918" i="1"/>
  <c r="F2918" i="1"/>
  <c r="E2918" i="1"/>
  <c r="R2917" i="1"/>
  <c r="O2917" i="1"/>
  <c r="M2917" i="1"/>
  <c r="L2917" i="1"/>
  <c r="K2917" i="1"/>
  <c r="F2917" i="1"/>
  <c r="E2917" i="1"/>
  <c r="R2916" i="1"/>
  <c r="O2916" i="1"/>
  <c r="M2916" i="1"/>
  <c r="L2916" i="1"/>
  <c r="K2916" i="1"/>
  <c r="F2916" i="1"/>
  <c r="E2916" i="1"/>
  <c r="R2915" i="1"/>
  <c r="O2915" i="1"/>
  <c r="M2915" i="1"/>
  <c r="L2915" i="1"/>
  <c r="K2915" i="1"/>
  <c r="F2915" i="1"/>
  <c r="E2915" i="1"/>
  <c r="R2914" i="1"/>
  <c r="O2914" i="1"/>
  <c r="M2914" i="1"/>
  <c r="L2914" i="1"/>
  <c r="K2914" i="1"/>
  <c r="F2914" i="1"/>
  <c r="E2914" i="1"/>
  <c r="R2913" i="1"/>
  <c r="O2913" i="1"/>
  <c r="M2913" i="1"/>
  <c r="L2913" i="1"/>
  <c r="K2913" i="1"/>
  <c r="F2913" i="1"/>
  <c r="E2913" i="1"/>
  <c r="R2912" i="1"/>
  <c r="O2912" i="1"/>
  <c r="M2912" i="1"/>
  <c r="L2912" i="1"/>
  <c r="K2912" i="1"/>
  <c r="F2912" i="1"/>
  <c r="E2912" i="1"/>
  <c r="R2911" i="1"/>
  <c r="O2911" i="1"/>
  <c r="M2911" i="1"/>
  <c r="L2911" i="1"/>
  <c r="K2911" i="1"/>
  <c r="F2911" i="1"/>
  <c r="E2911" i="1"/>
  <c r="R2910" i="1"/>
  <c r="O2910" i="1"/>
  <c r="M2910" i="1"/>
  <c r="L2910" i="1"/>
  <c r="K2910" i="1"/>
  <c r="F2910" i="1"/>
  <c r="E2910" i="1"/>
  <c r="R2909" i="1"/>
  <c r="O2909" i="1"/>
  <c r="M2909" i="1"/>
  <c r="L2909" i="1"/>
  <c r="K2909" i="1"/>
  <c r="F2909" i="1"/>
  <c r="E2909" i="1"/>
  <c r="R2908" i="1"/>
  <c r="O2908" i="1"/>
  <c r="M2908" i="1"/>
  <c r="L2908" i="1"/>
  <c r="K2908" i="1"/>
  <c r="F2908" i="1"/>
  <c r="E2908" i="1"/>
  <c r="R2907" i="1"/>
  <c r="O2907" i="1"/>
  <c r="M2907" i="1"/>
  <c r="L2907" i="1"/>
  <c r="K2907" i="1"/>
  <c r="F2907" i="1"/>
  <c r="E2907" i="1"/>
  <c r="R2906" i="1"/>
  <c r="O2906" i="1"/>
  <c r="M2906" i="1"/>
  <c r="L2906" i="1"/>
  <c r="K2906" i="1"/>
  <c r="F2906" i="1"/>
  <c r="E2906" i="1"/>
  <c r="R2905" i="1"/>
  <c r="O2905" i="1"/>
  <c r="M2905" i="1"/>
  <c r="L2905" i="1"/>
  <c r="K2905" i="1"/>
  <c r="F2905" i="1"/>
  <c r="E2905" i="1"/>
  <c r="R2904" i="1"/>
  <c r="O2904" i="1"/>
  <c r="M2904" i="1"/>
  <c r="L2904" i="1"/>
  <c r="K2904" i="1"/>
  <c r="F2904" i="1"/>
  <c r="E2904" i="1"/>
  <c r="R2903" i="1"/>
  <c r="O2903" i="1"/>
  <c r="M2903" i="1"/>
  <c r="L2903" i="1"/>
  <c r="K2903" i="1"/>
  <c r="F2903" i="1"/>
  <c r="E2903" i="1"/>
  <c r="R2902" i="1"/>
  <c r="O2902" i="1"/>
  <c r="M2902" i="1"/>
  <c r="L2902" i="1"/>
  <c r="K2902" i="1"/>
  <c r="F2902" i="1"/>
  <c r="E2902" i="1"/>
  <c r="R2901" i="1"/>
  <c r="O2901" i="1"/>
  <c r="M2901" i="1"/>
  <c r="L2901" i="1"/>
  <c r="K2901" i="1"/>
  <c r="F2901" i="1"/>
  <c r="E2901" i="1"/>
  <c r="R2900" i="1"/>
  <c r="O2900" i="1"/>
  <c r="M2900" i="1"/>
  <c r="L2900" i="1"/>
  <c r="K2900" i="1"/>
  <c r="F2900" i="1"/>
  <c r="E2900" i="1"/>
  <c r="R2899" i="1"/>
  <c r="O2899" i="1"/>
  <c r="M2899" i="1"/>
  <c r="L2899" i="1"/>
  <c r="K2899" i="1"/>
  <c r="F2899" i="1"/>
  <c r="E2899" i="1"/>
  <c r="R2898" i="1"/>
  <c r="O2898" i="1"/>
  <c r="M2898" i="1"/>
  <c r="L2898" i="1"/>
  <c r="K2898" i="1"/>
  <c r="F2898" i="1"/>
  <c r="E2898" i="1"/>
  <c r="R2897" i="1"/>
  <c r="O2897" i="1"/>
  <c r="M2897" i="1"/>
  <c r="L2897" i="1"/>
  <c r="K2897" i="1"/>
  <c r="F2897" i="1"/>
  <c r="E2897" i="1"/>
  <c r="R2896" i="1"/>
  <c r="O2896" i="1"/>
  <c r="M2896" i="1"/>
  <c r="L2896" i="1"/>
  <c r="K2896" i="1"/>
  <c r="F2896" i="1"/>
  <c r="E2896" i="1"/>
  <c r="R2895" i="1"/>
  <c r="O2895" i="1"/>
  <c r="M2895" i="1"/>
  <c r="L2895" i="1"/>
  <c r="K2895" i="1"/>
  <c r="F2895" i="1"/>
  <c r="E2895" i="1"/>
  <c r="R2894" i="1"/>
  <c r="O2894" i="1"/>
  <c r="M2894" i="1"/>
  <c r="L2894" i="1"/>
  <c r="K2894" i="1"/>
  <c r="F2894" i="1"/>
  <c r="E2894" i="1"/>
  <c r="R2893" i="1"/>
  <c r="O2893" i="1"/>
  <c r="M2893" i="1"/>
  <c r="L2893" i="1"/>
  <c r="K2893" i="1"/>
  <c r="F2893" i="1"/>
  <c r="E2893" i="1"/>
  <c r="R2892" i="1"/>
  <c r="O2892" i="1"/>
  <c r="M2892" i="1"/>
  <c r="L2892" i="1"/>
  <c r="K2892" i="1"/>
  <c r="F2892" i="1"/>
  <c r="E2892" i="1"/>
  <c r="R2891" i="1"/>
  <c r="O2891" i="1"/>
  <c r="M2891" i="1"/>
  <c r="L2891" i="1"/>
  <c r="K2891" i="1"/>
  <c r="F2891" i="1"/>
  <c r="E2891" i="1"/>
  <c r="R2890" i="1"/>
  <c r="O2890" i="1"/>
  <c r="M2890" i="1"/>
  <c r="L2890" i="1"/>
  <c r="K2890" i="1"/>
  <c r="F2890" i="1"/>
  <c r="E2890" i="1"/>
  <c r="R2889" i="1"/>
  <c r="O2889" i="1"/>
  <c r="M2889" i="1"/>
  <c r="L2889" i="1"/>
  <c r="K2889" i="1"/>
  <c r="F2889" i="1"/>
  <c r="E2889" i="1"/>
  <c r="R2888" i="1"/>
  <c r="O2888" i="1"/>
  <c r="M2888" i="1"/>
  <c r="L2888" i="1"/>
  <c r="K2888" i="1"/>
  <c r="F2888" i="1"/>
  <c r="E2888" i="1"/>
  <c r="R2887" i="1"/>
  <c r="O2887" i="1"/>
  <c r="M2887" i="1"/>
  <c r="L2887" i="1"/>
  <c r="K2887" i="1"/>
  <c r="F2887" i="1"/>
  <c r="E2887" i="1"/>
  <c r="R2886" i="1"/>
  <c r="O2886" i="1"/>
  <c r="M2886" i="1"/>
  <c r="L2886" i="1"/>
  <c r="K2886" i="1"/>
  <c r="F2886" i="1"/>
  <c r="E2886" i="1"/>
  <c r="R2885" i="1"/>
  <c r="O2885" i="1"/>
  <c r="M2885" i="1"/>
  <c r="L2885" i="1"/>
  <c r="K2885" i="1"/>
  <c r="F2885" i="1"/>
  <c r="E2885" i="1"/>
  <c r="R2884" i="1"/>
  <c r="O2884" i="1"/>
  <c r="M2884" i="1"/>
  <c r="L2884" i="1"/>
  <c r="K2884" i="1"/>
  <c r="F2884" i="1"/>
  <c r="E2884" i="1"/>
  <c r="R2883" i="1"/>
  <c r="O2883" i="1"/>
  <c r="M2883" i="1"/>
  <c r="L2883" i="1"/>
  <c r="K2883" i="1"/>
  <c r="F2883" i="1"/>
  <c r="E2883" i="1"/>
  <c r="R2882" i="1"/>
  <c r="O2882" i="1"/>
  <c r="M2882" i="1"/>
  <c r="L2882" i="1"/>
  <c r="K2882" i="1"/>
  <c r="F2882" i="1"/>
  <c r="E2882" i="1"/>
  <c r="R2881" i="1"/>
  <c r="O2881" i="1"/>
  <c r="M2881" i="1"/>
  <c r="L2881" i="1"/>
  <c r="K2881" i="1"/>
  <c r="F2881" i="1"/>
  <c r="E2881" i="1"/>
  <c r="R2880" i="1"/>
  <c r="O2880" i="1"/>
  <c r="M2880" i="1"/>
  <c r="L2880" i="1"/>
  <c r="K2880" i="1"/>
  <c r="F2880" i="1"/>
  <c r="E2880" i="1"/>
  <c r="R2879" i="1"/>
  <c r="O2879" i="1"/>
  <c r="M2879" i="1"/>
  <c r="L2879" i="1"/>
  <c r="K2879" i="1"/>
  <c r="F2879" i="1"/>
  <c r="E2879" i="1"/>
  <c r="R2878" i="1"/>
  <c r="O2878" i="1"/>
  <c r="M2878" i="1"/>
  <c r="L2878" i="1"/>
  <c r="K2878" i="1"/>
  <c r="F2878" i="1"/>
  <c r="E2878" i="1"/>
  <c r="R2877" i="1"/>
  <c r="O2877" i="1"/>
  <c r="M2877" i="1"/>
  <c r="L2877" i="1"/>
  <c r="K2877" i="1"/>
  <c r="F2877" i="1"/>
  <c r="E2877" i="1"/>
  <c r="R2876" i="1"/>
  <c r="O2876" i="1"/>
  <c r="M2876" i="1"/>
  <c r="L2876" i="1"/>
  <c r="K2876" i="1"/>
  <c r="F2876" i="1"/>
  <c r="E2876" i="1"/>
  <c r="R2875" i="1"/>
  <c r="O2875" i="1"/>
  <c r="M2875" i="1"/>
  <c r="L2875" i="1"/>
  <c r="K2875" i="1"/>
  <c r="F2875" i="1"/>
  <c r="E2875" i="1"/>
  <c r="R2874" i="1"/>
  <c r="O2874" i="1"/>
  <c r="M2874" i="1"/>
  <c r="L2874" i="1"/>
  <c r="K2874" i="1"/>
  <c r="F2874" i="1"/>
  <c r="E2874" i="1"/>
  <c r="R2873" i="1"/>
  <c r="O2873" i="1"/>
  <c r="M2873" i="1"/>
  <c r="L2873" i="1"/>
  <c r="K2873" i="1"/>
  <c r="F2873" i="1"/>
  <c r="E2873" i="1"/>
  <c r="R2872" i="1"/>
  <c r="O2872" i="1"/>
  <c r="M2872" i="1"/>
  <c r="L2872" i="1"/>
  <c r="K2872" i="1"/>
  <c r="F2872" i="1"/>
  <c r="E2872" i="1"/>
  <c r="R2871" i="1"/>
  <c r="O2871" i="1"/>
  <c r="M2871" i="1"/>
  <c r="L2871" i="1"/>
  <c r="K2871" i="1"/>
  <c r="F2871" i="1"/>
  <c r="E2871" i="1"/>
  <c r="R2870" i="1"/>
  <c r="O2870" i="1"/>
  <c r="M2870" i="1"/>
  <c r="L2870" i="1"/>
  <c r="K2870" i="1"/>
  <c r="F2870" i="1"/>
  <c r="E2870" i="1"/>
  <c r="R2869" i="1"/>
  <c r="O2869" i="1"/>
  <c r="M2869" i="1"/>
  <c r="L2869" i="1"/>
  <c r="K2869" i="1"/>
  <c r="F2869" i="1"/>
  <c r="E2869" i="1"/>
  <c r="R2868" i="1"/>
  <c r="O2868" i="1"/>
  <c r="M2868" i="1"/>
  <c r="L2868" i="1"/>
  <c r="K2868" i="1"/>
  <c r="F2868" i="1"/>
  <c r="E2868" i="1"/>
  <c r="R2867" i="1"/>
  <c r="O2867" i="1"/>
  <c r="M2867" i="1"/>
  <c r="L2867" i="1"/>
  <c r="K2867" i="1"/>
  <c r="F2867" i="1"/>
  <c r="E2867" i="1"/>
  <c r="R2866" i="1"/>
  <c r="O2866" i="1"/>
  <c r="M2866" i="1"/>
  <c r="L2866" i="1"/>
  <c r="K2866" i="1"/>
  <c r="F2866" i="1"/>
  <c r="E2866" i="1"/>
  <c r="R2865" i="1"/>
  <c r="O2865" i="1"/>
  <c r="M2865" i="1"/>
  <c r="L2865" i="1"/>
  <c r="K2865" i="1"/>
  <c r="F2865" i="1"/>
  <c r="E2865" i="1"/>
  <c r="R2864" i="1"/>
  <c r="O2864" i="1"/>
  <c r="M2864" i="1"/>
  <c r="L2864" i="1"/>
  <c r="K2864" i="1"/>
  <c r="F2864" i="1"/>
  <c r="E2864" i="1"/>
  <c r="R2863" i="1"/>
  <c r="O2863" i="1"/>
  <c r="M2863" i="1"/>
  <c r="L2863" i="1"/>
  <c r="K2863" i="1"/>
  <c r="F2863" i="1"/>
  <c r="E2863" i="1"/>
  <c r="R2862" i="1"/>
  <c r="O2862" i="1"/>
  <c r="M2862" i="1"/>
  <c r="L2862" i="1"/>
  <c r="K2862" i="1"/>
  <c r="F2862" i="1"/>
  <c r="E2862" i="1"/>
  <c r="R2861" i="1"/>
  <c r="O2861" i="1"/>
  <c r="M2861" i="1"/>
  <c r="L2861" i="1"/>
  <c r="K2861" i="1"/>
  <c r="F2861" i="1"/>
  <c r="E2861" i="1"/>
  <c r="R2860" i="1"/>
  <c r="O2860" i="1"/>
  <c r="M2860" i="1"/>
  <c r="L2860" i="1"/>
  <c r="K2860" i="1"/>
  <c r="F2860" i="1"/>
  <c r="E2860" i="1"/>
  <c r="R2859" i="1"/>
  <c r="O2859" i="1"/>
  <c r="M2859" i="1"/>
  <c r="L2859" i="1"/>
  <c r="K2859" i="1"/>
  <c r="F2859" i="1"/>
  <c r="E2859" i="1"/>
  <c r="R2858" i="1"/>
  <c r="O2858" i="1"/>
  <c r="M2858" i="1"/>
  <c r="L2858" i="1"/>
  <c r="K2858" i="1"/>
  <c r="F2858" i="1"/>
  <c r="E2858" i="1"/>
  <c r="R2857" i="1"/>
  <c r="O2857" i="1"/>
  <c r="M2857" i="1"/>
  <c r="L2857" i="1"/>
  <c r="K2857" i="1"/>
  <c r="F2857" i="1"/>
  <c r="E2857" i="1"/>
  <c r="R2856" i="1"/>
  <c r="O2856" i="1"/>
  <c r="M2856" i="1"/>
  <c r="L2856" i="1"/>
  <c r="K2856" i="1"/>
  <c r="F2856" i="1"/>
  <c r="E2856" i="1"/>
  <c r="R2855" i="1"/>
  <c r="O2855" i="1"/>
  <c r="M2855" i="1"/>
  <c r="L2855" i="1"/>
  <c r="K2855" i="1"/>
  <c r="F2855" i="1"/>
  <c r="E2855" i="1"/>
  <c r="R2854" i="1"/>
  <c r="O2854" i="1"/>
  <c r="M2854" i="1"/>
  <c r="L2854" i="1"/>
  <c r="K2854" i="1"/>
  <c r="F2854" i="1"/>
  <c r="E2854" i="1"/>
  <c r="R2853" i="1"/>
  <c r="O2853" i="1"/>
  <c r="M2853" i="1"/>
  <c r="L2853" i="1"/>
  <c r="K2853" i="1"/>
  <c r="F2853" i="1"/>
  <c r="E2853" i="1"/>
  <c r="R2852" i="1"/>
  <c r="O2852" i="1"/>
  <c r="M2852" i="1"/>
  <c r="L2852" i="1"/>
  <c r="K2852" i="1"/>
  <c r="F2852" i="1"/>
  <c r="E2852" i="1"/>
  <c r="R2851" i="1"/>
  <c r="O2851" i="1"/>
  <c r="M2851" i="1"/>
  <c r="L2851" i="1"/>
  <c r="K2851" i="1"/>
  <c r="F2851" i="1"/>
  <c r="E2851" i="1"/>
  <c r="R2850" i="1"/>
  <c r="O2850" i="1"/>
  <c r="M2850" i="1"/>
  <c r="L2850" i="1"/>
  <c r="K2850" i="1"/>
  <c r="F2850" i="1"/>
  <c r="E2850" i="1"/>
  <c r="R2849" i="1"/>
  <c r="O2849" i="1"/>
  <c r="M2849" i="1"/>
  <c r="L2849" i="1"/>
  <c r="K2849" i="1"/>
  <c r="F2849" i="1"/>
  <c r="E2849" i="1"/>
  <c r="R2848" i="1"/>
  <c r="O2848" i="1"/>
  <c r="M2848" i="1"/>
  <c r="L2848" i="1"/>
  <c r="K2848" i="1"/>
  <c r="F2848" i="1"/>
  <c r="E2848" i="1"/>
  <c r="R2847" i="1"/>
  <c r="O2847" i="1"/>
  <c r="M2847" i="1"/>
  <c r="L2847" i="1"/>
  <c r="K2847" i="1"/>
  <c r="F2847" i="1"/>
  <c r="E2847" i="1"/>
  <c r="R2846" i="1"/>
  <c r="O2846" i="1"/>
  <c r="M2846" i="1"/>
  <c r="L2846" i="1"/>
  <c r="K2846" i="1"/>
  <c r="F2846" i="1"/>
  <c r="E2846" i="1"/>
  <c r="R2845" i="1"/>
  <c r="O2845" i="1"/>
  <c r="M2845" i="1"/>
  <c r="L2845" i="1"/>
  <c r="K2845" i="1"/>
  <c r="F2845" i="1"/>
  <c r="E2845" i="1"/>
  <c r="R2844" i="1"/>
  <c r="O2844" i="1"/>
  <c r="M2844" i="1"/>
  <c r="L2844" i="1"/>
  <c r="K2844" i="1"/>
  <c r="F2844" i="1"/>
  <c r="E2844" i="1"/>
  <c r="R2843" i="1"/>
  <c r="O2843" i="1"/>
  <c r="M2843" i="1"/>
  <c r="L2843" i="1"/>
  <c r="K2843" i="1"/>
  <c r="F2843" i="1"/>
  <c r="E2843" i="1"/>
  <c r="R2842" i="1"/>
  <c r="O2842" i="1"/>
  <c r="M2842" i="1"/>
  <c r="L2842" i="1"/>
  <c r="K2842" i="1"/>
  <c r="F2842" i="1"/>
  <c r="E2842" i="1"/>
  <c r="R2841" i="1"/>
  <c r="O2841" i="1"/>
  <c r="M2841" i="1"/>
  <c r="L2841" i="1"/>
  <c r="K2841" i="1"/>
  <c r="F2841" i="1"/>
  <c r="E2841" i="1"/>
  <c r="R2840" i="1"/>
  <c r="O2840" i="1"/>
  <c r="M2840" i="1"/>
  <c r="L2840" i="1"/>
  <c r="K2840" i="1"/>
  <c r="F2840" i="1"/>
  <c r="E2840" i="1"/>
  <c r="R2839" i="1"/>
  <c r="O2839" i="1"/>
  <c r="M2839" i="1"/>
  <c r="L2839" i="1"/>
  <c r="K2839" i="1"/>
  <c r="F2839" i="1"/>
  <c r="E2839" i="1"/>
  <c r="R2838" i="1"/>
  <c r="O2838" i="1"/>
  <c r="M2838" i="1"/>
  <c r="L2838" i="1"/>
  <c r="K2838" i="1"/>
  <c r="F2838" i="1"/>
  <c r="E2838" i="1"/>
  <c r="R2837" i="1"/>
  <c r="O2837" i="1"/>
  <c r="M2837" i="1"/>
  <c r="L2837" i="1"/>
  <c r="K2837" i="1"/>
  <c r="F2837" i="1"/>
  <c r="E2837" i="1"/>
  <c r="R2836" i="1"/>
  <c r="O2836" i="1"/>
  <c r="M2836" i="1"/>
  <c r="L2836" i="1"/>
  <c r="K2836" i="1"/>
  <c r="F2836" i="1"/>
  <c r="E2836" i="1"/>
  <c r="R2835" i="1"/>
  <c r="O2835" i="1"/>
  <c r="M2835" i="1"/>
  <c r="L2835" i="1"/>
  <c r="K2835" i="1"/>
  <c r="F2835" i="1"/>
  <c r="E2835" i="1"/>
  <c r="R2834" i="1"/>
  <c r="O2834" i="1"/>
  <c r="M2834" i="1"/>
  <c r="L2834" i="1"/>
  <c r="K2834" i="1"/>
  <c r="F2834" i="1"/>
  <c r="E2834" i="1"/>
  <c r="R2833" i="1"/>
  <c r="O2833" i="1"/>
  <c r="M2833" i="1"/>
  <c r="L2833" i="1"/>
  <c r="K2833" i="1"/>
  <c r="F2833" i="1"/>
  <c r="E2833" i="1"/>
  <c r="R2832" i="1"/>
  <c r="O2832" i="1"/>
  <c r="M2832" i="1"/>
  <c r="L2832" i="1"/>
  <c r="K2832" i="1"/>
  <c r="F2832" i="1"/>
  <c r="E2832" i="1"/>
  <c r="R2831" i="1"/>
  <c r="O2831" i="1"/>
  <c r="M2831" i="1"/>
  <c r="L2831" i="1"/>
  <c r="K2831" i="1"/>
  <c r="F2831" i="1"/>
  <c r="E2831" i="1"/>
  <c r="R2830" i="1"/>
  <c r="O2830" i="1"/>
  <c r="M2830" i="1"/>
  <c r="L2830" i="1"/>
  <c r="K2830" i="1"/>
  <c r="F2830" i="1"/>
  <c r="E2830" i="1"/>
  <c r="R2829" i="1"/>
  <c r="O2829" i="1"/>
  <c r="M2829" i="1"/>
  <c r="L2829" i="1"/>
  <c r="K2829" i="1"/>
  <c r="F2829" i="1"/>
  <c r="E2829" i="1"/>
  <c r="R2828" i="1"/>
  <c r="O2828" i="1"/>
  <c r="M2828" i="1"/>
  <c r="L2828" i="1"/>
  <c r="K2828" i="1"/>
  <c r="F2828" i="1"/>
  <c r="E2828" i="1"/>
  <c r="R2827" i="1"/>
  <c r="O2827" i="1"/>
  <c r="M2827" i="1"/>
  <c r="L2827" i="1"/>
  <c r="K2827" i="1"/>
  <c r="F2827" i="1"/>
  <c r="E2827" i="1"/>
  <c r="R2826" i="1"/>
  <c r="O2826" i="1"/>
  <c r="M2826" i="1"/>
  <c r="L2826" i="1"/>
  <c r="K2826" i="1"/>
  <c r="F2826" i="1"/>
  <c r="E2826" i="1"/>
  <c r="R2825" i="1"/>
  <c r="O2825" i="1"/>
  <c r="M2825" i="1"/>
  <c r="L2825" i="1"/>
  <c r="K2825" i="1"/>
  <c r="F2825" i="1"/>
  <c r="E2825" i="1"/>
  <c r="R2824" i="1"/>
  <c r="O2824" i="1"/>
  <c r="M2824" i="1"/>
  <c r="L2824" i="1"/>
  <c r="K2824" i="1"/>
  <c r="F2824" i="1"/>
  <c r="E2824" i="1"/>
  <c r="R2823" i="1"/>
  <c r="O2823" i="1"/>
  <c r="M2823" i="1"/>
  <c r="L2823" i="1"/>
  <c r="K2823" i="1"/>
  <c r="F2823" i="1"/>
  <c r="E2823" i="1"/>
  <c r="R2822" i="1"/>
  <c r="O2822" i="1"/>
  <c r="M2822" i="1"/>
  <c r="L2822" i="1"/>
  <c r="K2822" i="1"/>
  <c r="F2822" i="1"/>
  <c r="E2822" i="1"/>
  <c r="R2821" i="1"/>
  <c r="O2821" i="1"/>
  <c r="M2821" i="1"/>
  <c r="L2821" i="1"/>
  <c r="K2821" i="1"/>
  <c r="F2821" i="1"/>
  <c r="E2821" i="1"/>
  <c r="R2820" i="1"/>
  <c r="O2820" i="1"/>
  <c r="M2820" i="1"/>
  <c r="L2820" i="1"/>
  <c r="K2820" i="1"/>
  <c r="F2820" i="1"/>
  <c r="E2820" i="1"/>
  <c r="R2819" i="1"/>
  <c r="O2819" i="1"/>
  <c r="M2819" i="1"/>
  <c r="L2819" i="1"/>
  <c r="K2819" i="1"/>
  <c r="F2819" i="1"/>
  <c r="E2819" i="1"/>
  <c r="R2818" i="1"/>
  <c r="O2818" i="1"/>
  <c r="M2818" i="1"/>
  <c r="L2818" i="1"/>
  <c r="K2818" i="1"/>
  <c r="F2818" i="1"/>
  <c r="E2818" i="1"/>
  <c r="R2817" i="1"/>
  <c r="O2817" i="1"/>
  <c r="M2817" i="1"/>
  <c r="L2817" i="1"/>
  <c r="K2817" i="1"/>
  <c r="F2817" i="1"/>
  <c r="E2817" i="1"/>
  <c r="R2816" i="1"/>
  <c r="O2816" i="1"/>
  <c r="M2816" i="1"/>
  <c r="L2816" i="1"/>
  <c r="K2816" i="1"/>
  <c r="F2816" i="1"/>
  <c r="E2816" i="1"/>
  <c r="R2815" i="1"/>
  <c r="O2815" i="1"/>
  <c r="M2815" i="1"/>
  <c r="L2815" i="1"/>
  <c r="K2815" i="1"/>
  <c r="F2815" i="1"/>
  <c r="E2815" i="1"/>
  <c r="R2814" i="1"/>
  <c r="O2814" i="1"/>
  <c r="M2814" i="1"/>
  <c r="L2814" i="1"/>
  <c r="K2814" i="1"/>
  <c r="F2814" i="1"/>
  <c r="E2814" i="1"/>
  <c r="R2813" i="1"/>
  <c r="O2813" i="1"/>
  <c r="M2813" i="1"/>
  <c r="L2813" i="1"/>
  <c r="K2813" i="1"/>
  <c r="F2813" i="1"/>
  <c r="E2813" i="1"/>
  <c r="R2812" i="1"/>
  <c r="O2812" i="1"/>
  <c r="M2812" i="1"/>
  <c r="L2812" i="1"/>
  <c r="K2812" i="1"/>
  <c r="F2812" i="1"/>
  <c r="E2812" i="1"/>
  <c r="R2811" i="1"/>
  <c r="O2811" i="1"/>
  <c r="M2811" i="1"/>
  <c r="L2811" i="1"/>
  <c r="K2811" i="1"/>
  <c r="F2811" i="1"/>
  <c r="E2811" i="1"/>
  <c r="R2810" i="1"/>
  <c r="O2810" i="1"/>
  <c r="M2810" i="1"/>
  <c r="L2810" i="1"/>
  <c r="K2810" i="1"/>
  <c r="F2810" i="1"/>
  <c r="E2810" i="1"/>
  <c r="R2809" i="1"/>
  <c r="O2809" i="1"/>
  <c r="M2809" i="1"/>
  <c r="L2809" i="1"/>
  <c r="K2809" i="1"/>
  <c r="F2809" i="1"/>
  <c r="E2809" i="1"/>
  <c r="R2808" i="1"/>
  <c r="O2808" i="1"/>
  <c r="M2808" i="1"/>
  <c r="L2808" i="1"/>
  <c r="K2808" i="1"/>
  <c r="F2808" i="1"/>
  <c r="E2808" i="1"/>
  <c r="R2807" i="1"/>
  <c r="O2807" i="1"/>
  <c r="M2807" i="1"/>
  <c r="L2807" i="1"/>
  <c r="K2807" i="1"/>
  <c r="F2807" i="1"/>
  <c r="E2807" i="1"/>
  <c r="R2806" i="1"/>
  <c r="O2806" i="1"/>
  <c r="M2806" i="1"/>
  <c r="L2806" i="1"/>
  <c r="K2806" i="1"/>
  <c r="F2806" i="1"/>
  <c r="E2806" i="1"/>
  <c r="R2805" i="1"/>
  <c r="O2805" i="1"/>
  <c r="M2805" i="1"/>
  <c r="L2805" i="1"/>
  <c r="K2805" i="1"/>
  <c r="F2805" i="1"/>
  <c r="E2805" i="1"/>
  <c r="R2804" i="1"/>
  <c r="O2804" i="1"/>
  <c r="M2804" i="1"/>
  <c r="L2804" i="1"/>
  <c r="K2804" i="1"/>
  <c r="F2804" i="1"/>
  <c r="E2804" i="1"/>
  <c r="R2803" i="1"/>
  <c r="O2803" i="1"/>
  <c r="M2803" i="1"/>
  <c r="L2803" i="1"/>
  <c r="K2803" i="1"/>
  <c r="F2803" i="1"/>
  <c r="E2803" i="1"/>
  <c r="R2802" i="1"/>
  <c r="O2802" i="1"/>
  <c r="M2802" i="1"/>
  <c r="L2802" i="1"/>
  <c r="K2802" i="1"/>
  <c r="F2802" i="1"/>
  <c r="E2802" i="1"/>
  <c r="R2801" i="1"/>
  <c r="O2801" i="1"/>
  <c r="M2801" i="1"/>
  <c r="L2801" i="1"/>
  <c r="K2801" i="1"/>
  <c r="F2801" i="1"/>
  <c r="E2801" i="1"/>
  <c r="R2800" i="1"/>
  <c r="O2800" i="1"/>
  <c r="M2800" i="1"/>
  <c r="L2800" i="1"/>
  <c r="K2800" i="1"/>
  <c r="F2800" i="1"/>
  <c r="E2800" i="1"/>
  <c r="R2799" i="1"/>
  <c r="O2799" i="1"/>
  <c r="M2799" i="1"/>
  <c r="L2799" i="1"/>
  <c r="K2799" i="1"/>
  <c r="F2799" i="1"/>
  <c r="E2799" i="1"/>
  <c r="R2798" i="1"/>
  <c r="O2798" i="1"/>
  <c r="M2798" i="1"/>
  <c r="L2798" i="1"/>
  <c r="K2798" i="1"/>
  <c r="F2798" i="1"/>
  <c r="E2798" i="1"/>
  <c r="R2797" i="1"/>
  <c r="O2797" i="1"/>
  <c r="M2797" i="1"/>
  <c r="L2797" i="1"/>
  <c r="K2797" i="1"/>
  <c r="F2797" i="1"/>
  <c r="E2797" i="1"/>
  <c r="R2796" i="1"/>
  <c r="O2796" i="1"/>
  <c r="M2796" i="1"/>
  <c r="L2796" i="1"/>
  <c r="K2796" i="1"/>
  <c r="F2796" i="1"/>
  <c r="E2796" i="1"/>
  <c r="R2795" i="1"/>
  <c r="O2795" i="1"/>
  <c r="M2795" i="1"/>
  <c r="L2795" i="1"/>
  <c r="K2795" i="1"/>
  <c r="F2795" i="1"/>
  <c r="E2795" i="1"/>
  <c r="R2794" i="1"/>
  <c r="O2794" i="1"/>
  <c r="M2794" i="1"/>
  <c r="L2794" i="1"/>
  <c r="K2794" i="1"/>
  <c r="F2794" i="1"/>
  <c r="E2794" i="1"/>
  <c r="R2793" i="1"/>
  <c r="O2793" i="1"/>
  <c r="M2793" i="1"/>
  <c r="L2793" i="1"/>
  <c r="K2793" i="1"/>
  <c r="F2793" i="1"/>
  <c r="E2793" i="1"/>
  <c r="R2792" i="1"/>
  <c r="O2792" i="1"/>
  <c r="M2792" i="1"/>
  <c r="L2792" i="1"/>
  <c r="K2792" i="1"/>
  <c r="F2792" i="1"/>
  <c r="E2792" i="1"/>
  <c r="R2791" i="1"/>
  <c r="O2791" i="1"/>
  <c r="M2791" i="1"/>
  <c r="L2791" i="1"/>
  <c r="K2791" i="1"/>
  <c r="F2791" i="1"/>
  <c r="E2791" i="1"/>
  <c r="R2790" i="1"/>
  <c r="O2790" i="1"/>
  <c r="M2790" i="1"/>
  <c r="L2790" i="1"/>
  <c r="K2790" i="1"/>
  <c r="F2790" i="1"/>
  <c r="E2790" i="1"/>
  <c r="R2789" i="1"/>
  <c r="O2789" i="1"/>
  <c r="M2789" i="1"/>
  <c r="L2789" i="1"/>
  <c r="K2789" i="1"/>
  <c r="F2789" i="1"/>
  <c r="E2789" i="1"/>
  <c r="R2788" i="1"/>
  <c r="O2788" i="1"/>
  <c r="M2788" i="1"/>
  <c r="L2788" i="1"/>
  <c r="K2788" i="1"/>
  <c r="F2788" i="1"/>
  <c r="E2788" i="1"/>
  <c r="R2787" i="1"/>
  <c r="O2787" i="1"/>
  <c r="M2787" i="1"/>
  <c r="L2787" i="1"/>
  <c r="K2787" i="1"/>
  <c r="F2787" i="1"/>
  <c r="E2787" i="1"/>
  <c r="R2786" i="1"/>
  <c r="O2786" i="1"/>
  <c r="M2786" i="1"/>
  <c r="L2786" i="1"/>
  <c r="K2786" i="1"/>
  <c r="F2786" i="1"/>
  <c r="E2786" i="1"/>
  <c r="R2785" i="1"/>
  <c r="O2785" i="1"/>
  <c r="M2785" i="1"/>
  <c r="L2785" i="1"/>
  <c r="K2785" i="1"/>
  <c r="F2785" i="1"/>
  <c r="E2785" i="1"/>
  <c r="R2784" i="1"/>
  <c r="O2784" i="1"/>
  <c r="M2784" i="1"/>
  <c r="L2784" i="1"/>
  <c r="K2784" i="1"/>
  <c r="F2784" i="1"/>
  <c r="E2784" i="1"/>
  <c r="R2783" i="1"/>
  <c r="O2783" i="1"/>
  <c r="M2783" i="1"/>
  <c r="L2783" i="1"/>
  <c r="K2783" i="1"/>
  <c r="F2783" i="1"/>
  <c r="E2783" i="1"/>
  <c r="R2782" i="1"/>
  <c r="O2782" i="1"/>
  <c r="M2782" i="1"/>
  <c r="L2782" i="1"/>
  <c r="K2782" i="1"/>
  <c r="F2782" i="1"/>
  <c r="E2782" i="1"/>
  <c r="R2781" i="1"/>
  <c r="O2781" i="1"/>
  <c r="M2781" i="1"/>
  <c r="L2781" i="1"/>
  <c r="K2781" i="1"/>
  <c r="F2781" i="1"/>
  <c r="E2781" i="1"/>
  <c r="R2780" i="1"/>
  <c r="O2780" i="1"/>
  <c r="M2780" i="1"/>
  <c r="L2780" i="1"/>
  <c r="K2780" i="1"/>
  <c r="F2780" i="1"/>
  <c r="E2780" i="1"/>
  <c r="R2779" i="1"/>
  <c r="O2779" i="1"/>
  <c r="M2779" i="1"/>
  <c r="L2779" i="1"/>
  <c r="K2779" i="1"/>
  <c r="F2779" i="1"/>
  <c r="E2779" i="1"/>
  <c r="R2778" i="1"/>
  <c r="O2778" i="1"/>
  <c r="M2778" i="1"/>
  <c r="L2778" i="1"/>
  <c r="K2778" i="1"/>
  <c r="F2778" i="1"/>
  <c r="E2778" i="1"/>
  <c r="R2777" i="1"/>
  <c r="O2777" i="1"/>
  <c r="M2777" i="1"/>
  <c r="L2777" i="1"/>
  <c r="K2777" i="1"/>
  <c r="F2777" i="1"/>
  <c r="E2777" i="1"/>
  <c r="R2776" i="1"/>
  <c r="O2776" i="1"/>
  <c r="M2776" i="1"/>
  <c r="L2776" i="1"/>
  <c r="K2776" i="1"/>
  <c r="F2776" i="1"/>
  <c r="E2776" i="1"/>
  <c r="R2775" i="1"/>
  <c r="O2775" i="1"/>
  <c r="M2775" i="1"/>
  <c r="L2775" i="1"/>
  <c r="K2775" i="1"/>
  <c r="F2775" i="1"/>
  <c r="E2775" i="1"/>
  <c r="R2774" i="1"/>
  <c r="O2774" i="1"/>
  <c r="M2774" i="1"/>
  <c r="L2774" i="1"/>
  <c r="K2774" i="1"/>
  <c r="F2774" i="1"/>
  <c r="E2774" i="1"/>
  <c r="R2773" i="1"/>
  <c r="O2773" i="1"/>
  <c r="M2773" i="1"/>
  <c r="L2773" i="1"/>
  <c r="K2773" i="1"/>
  <c r="F2773" i="1"/>
  <c r="E2773" i="1"/>
  <c r="R2772" i="1"/>
  <c r="O2772" i="1"/>
  <c r="M2772" i="1"/>
  <c r="L2772" i="1"/>
  <c r="K2772" i="1"/>
  <c r="F2772" i="1"/>
  <c r="E2772" i="1"/>
  <c r="R2771" i="1"/>
  <c r="O2771" i="1"/>
  <c r="M2771" i="1"/>
  <c r="L2771" i="1"/>
  <c r="K2771" i="1"/>
  <c r="F2771" i="1"/>
  <c r="E2771" i="1"/>
  <c r="R2770" i="1"/>
  <c r="O2770" i="1"/>
  <c r="M2770" i="1"/>
  <c r="L2770" i="1"/>
  <c r="K2770" i="1"/>
  <c r="F2770" i="1"/>
  <c r="E2770" i="1"/>
  <c r="R2769" i="1"/>
  <c r="O2769" i="1"/>
  <c r="M2769" i="1"/>
  <c r="L2769" i="1"/>
  <c r="K2769" i="1"/>
  <c r="F2769" i="1"/>
  <c r="E2769" i="1"/>
  <c r="R2768" i="1"/>
  <c r="O2768" i="1"/>
  <c r="M2768" i="1"/>
  <c r="L2768" i="1"/>
  <c r="K2768" i="1"/>
  <c r="F2768" i="1"/>
  <c r="E2768" i="1"/>
  <c r="R2767" i="1"/>
  <c r="O2767" i="1"/>
  <c r="M2767" i="1"/>
  <c r="L2767" i="1"/>
  <c r="K2767" i="1"/>
  <c r="F2767" i="1"/>
  <c r="E2767" i="1"/>
  <c r="R2766" i="1"/>
  <c r="O2766" i="1"/>
  <c r="M2766" i="1"/>
  <c r="L2766" i="1"/>
  <c r="K2766" i="1"/>
  <c r="F2766" i="1"/>
  <c r="E2766" i="1"/>
  <c r="R2765" i="1"/>
  <c r="O2765" i="1"/>
  <c r="M2765" i="1"/>
  <c r="L2765" i="1"/>
  <c r="K2765" i="1"/>
  <c r="F2765" i="1"/>
  <c r="E2765" i="1"/>
  <c r="R2764" i="1"/>
  <c r="O2764" i="1"/>
  <c r="M2764" i="1"/>
  <c r="L2764" i="1"/>
  <c r="K2764" i="1"/>
  <c r="F2764" i="1"/>
  <c r="E2764" i="1"/>
  <c r="R2763" i="1"/>
  <c r="O2763" i="1"/>
  <c r="M2763" i="1"/>
  <c r="L2763" i="1"/>
  <c r="K2763" i="1"/>
  <c r="F2763" i="1"/>
  <c r="E2763" i="1"/>
  <c r="R2762" i="1"/>
  <c r="O2762" i="1"/>
  <c r="M2762" i="1"/>
  <c r="L2762" i="1"/>
  <c r="K2762" i="1"/>
  <c r="F2762" i="1"/>
  <c r="E2762" i="1"/>
  <c r="R2761" i="1"/>
  <c r="O2761" i="1"/>
  <c r="M2761" i="1"/>
  <c r="L2761" i="1"/>
  <c r="K2761" i="1"/>
  <c r="F2761" i="1"/>
  <c r="E2761" i="1"/>
  <c r="R2760" i="1"/>
  <c r="O2760" i="1"/>
  <c r="M2760" i="1"/>
  <c r="L2760" i="1"/>
  <c r="K2760" i="1"/>
  <c r="F2760" i="1"/>
  <c r="E2760" i="1"/>
  <c r="R2759" i="1"/>
  <c r="O2759" i="1"/>
  <c r="M2759" i="1"/>
  <c r="L2759" i="1"/>
  <c r="K2759" i="1"/>
  <c r="F2759" i="1"/>
  <c r="E2759" i="1"/>
  <c r="R2758" i="1"/>
  <c r="O2758" i="1"/>
  <c r="M2758" i="1"/>
  <c r="L2758" i="1"/>
  <c r="K2758" i="1"/>
  <c r="F2758" i="1"/>
  <c r="E2758" i="1"/>
  <c r="R2757" i="1"/>
  <c r="O2757" i="1"/>
  <c r="M2757" i="1"/>
  <c r="L2757" i="1"/>
  <c r="K2757" i="1"/>
  <c r="F2757" i="1"/>
  <c r="E2757" i="1"/>
  <c r="R2756" i="1"/>
  <c r="O2756" i="1"/>
  <c r="M2756" i="1"/>
  <c r="L2756" i="1"/>
  <c r="K2756" i="1"/>
  <c r="F2756" i="1"/>
  <c r="E2756" i="1"/>
  <c r="R2755" i="1"/>
  <c r="O2755" i="1"/>
  <c r="M2755" i="1"/>
  <c r="L2755" i="1"/>
  <c r="K2755" i="1"/>
  <c r="F2755" i="1"/>
  <c r="E2755" i="1"/>
  <c r="R2754" i="1"/>
  <c r="O2754" i="1"/>
  <c r="M2754" i="1"/>
  <c r="L2754" i="1"/>
  <c r="K2754" i="1"/>
  <c r="F2754" i="1"/>
  <c r="E2754" i="1"/>
  <c r="R2753" i="1"/>
  <c r="O2753" i="1"/>
  <c r="M2753" i="1"/>
  <c r="L2753" i="1"/>
  <c r="K2753" i="1"/>
  <c r="F2753" i="1"/>
  <c r="E2753" i="1"/>
  <c r="R2752" i="1"/>
  <c r="O2752" i="1"/>
  <c r="M2752" i="1"/>
  <c r="L2752" i="1"/>
  <c r="K2752" i="1"/>
  <c r="F2752" i="1"/>
  <c r="E2752" i="1"/>
  <c r="R2751" i="1"/>
  <c r="O2751" i="1"/>
  <c r="M2751" i="1"/>
  <c r="L2751" i="1"/>
  <c r="K2751" i="1"/>
  <c r="F2751" i="1"/>
  <c r="E2751" i="1"/>
  <c r="R2750" i="1"/>
  <c r="O2750" i="1"/>
  <c r="M2750" i="1"/>
  <c r="L2750" i="1"/>
  <c r="K2750" i="1"/>
  <c r="F2750" i="1"/>
  <c r="E2750" i="1"/>
  <c r="R2749" i="1"/>
  <c r="O2749" i="1"/>
  <c r="M2749" i="1"/>
  <c r="L2749" i="1"/>
  <c r="K2749" i="1"/>
  <c r="F2749" i="1"/>
  <c r="E2749" i="1"/>
  <c r="R2748" i="1"/>
  <c r="O2748" i="1"/>
  <c r="M2748" i="1"/>
  <c r="L2748" i="1"/>
  <c r="K2748" i="1"/>
  <c r="F2748" i="1"/>
  <c r="E2748" i="1"/>
  <c r="R2747" i="1"/>
  <c r="O2747" i="1"/>
  <c r="M2747" i="1"/>
  <c r="L2747" i="1"/>
  <c r="K2747" i="1"/>
  <c r="F2747" i="1"/>
  <c r="E2747" i="1"/>
  <c r="R2746" i="1"/>
  <c r="O2746" i="1"/>
  <c r="M2746" i="1"/>
  <c r="L2746" i="1"/>
  <c r="K2746" i="1"/>
  <c r="F2746" i="1"/>
  <c r="E2746" i="1"/>
  <c r="R2745" i="1"/>
  <c r="O2745" i="1"/>
  <c r="M2745" i="1"/>
  <c r="L2745" i="1"/>
  <c r="K2745" i="1"/>
  <c r="F2745" i="1"/>
  <c r="E2745" i="1"/>
  <c r="R2744" i="1"/>
  <c r="O2744" i="1"/>
  <c r="M2744" i="1"/>
  <c r="L2744" i="1"/>
  <c r="K2744" i="1"/>
  <c r="F2744" i="1"/>
  <c r="E2744" i="1"/>
  <c r="R2743" i="1"/>
  <c r="O2743" i="1"/>
  <c r="M2743" i="1"/>
  <c r="L2743" i="1"/>
  <c r="K2743" i="1"/>
  <c r="F2743" i="1"/>
  <c r="E2743" i="1"/>
  <c r="R2742" i="1"/>
  <c r="O2742" i="1"/>
  <c r="M2742" i="1"/>
  <c r="L2742" i="1"/>
  <c r="K2742" i="1"/>
  <c r="F2742" i="1"/>
  <c r="E2742" i="1"/>
  <c r="R2741" i="1"/>
  <c r="O2741" i="1"/>
  <c r="M2741" i="1"/>
  <c r="L2741" i="1"/>
  <c r="K2741" i="1"/>
  <c r="F2741" i="1"/>
  <c r="E2741" i="1"/>
  <c r="R2740" i="1"/>
  <c r="O2740" i="1"/>
  <c r="M2740" i="1"/>
  <c r="L2740" i="1"/>
  <c r="K2740" i="1"/>
  <c r="F2740" i="1"/>
  <c r="E2740" i="1"/>
  <c r="R2739" i="1"/>
  <c r="O2739" i="1"/>
  <c r="M2739" i="1"/>
  <c r="L2739" i="1"/>
  <c r="K2739" i="1"/>
  <c r="F2739" i="1"/>
  <c r="E2739" i="1"/>
  <c r="R2738" i="1"/>
  <c r="O2738" i="1"/>
  <c r="M2738" i="1"/>
  <c r="L2738" i="1"/>
  <c r="K2738" i="1"/>
  <c r="F2738" i="1"/>
  <c r="E2738" i="1"/>
  <c r="R2737" i="1"/>
  <c r="O2737" i="1"/>
  <c r="M2737" i="1"/>
  <c r="L2737" i="1"/>
  <c r="K2737" i="1"/>
  <c r="F2737" i="1"/>
  <c r="E2737" i="1"/>
  <c r="R2736" i="1"/>
  <c r="O2736" i="1"/>
  <c r="M2736" i="1"/>
  <c r="L2736" i="1"/>
  <c r="K2736" i="1"/>
  <c r="F2736" i="1"/>
  <c r="E2736" i="1"/>
  <c r="R2735" i="1"/>
  <c r="O2735" i="1"/>
  <c r="M2735" i="1"/>
  <c r="L2735" i="1"/>
  <c r="K2735" i="1"/>
  <c r="F2735" i="1"/>
  <c r="E2735" i="1"/>
  <c r="R2734" i="1"/>
  <c r="O2734" i="1"/>
  <c r="M2734" i="1"/>
  <c r="L2734" i="1"/>
  <c r="K2734" i="1"/>
  <c r="F2734" i="1"/>
  <c r="E2734" i="1"/>
  <c r="R2733" i="1"/>
  <c r="O2733" i="1"/>
  <c r="M2733" i="1"/>
  <c r="L2733" i="1"/>
  <c r="K2733" i="1"/>
  <c r="F2733" i="1"/>
  <c r="E2733" i="1"/>
  <c r="R2732" i="1"/>
  <c r="O2732" i="1"/>
  <c r="M2732" i="1"/>
  <c r="L2732" i="1"/>
  <c r="K2732" i="1"/>
  <c r="F2732" i="1"/>
  <c r="E2732" i="1"/>
  <c r="R2731" i="1"/>
  <c r="O2731" i="1"/>
  <c r="M2731" i="1"/>
  <c r="L2731" i="1"/>
  <c r="K2731" i="1"/>
  <c r="F2731" i="1"/>
  <c r="E2731" i="1"/>
  <c r="R2730" i="1"/>
  <c r="O2730" i="1"/>
  <c r="M2730" i="1"/>
  <c r="L2730" i="1"/>
  <c r="K2730" i="1"/>
  <c r="F2730" i="1"/>
  <c r="E2730" i="1"/>
  <c r="R2729" i="1"/>
  <c r="O2729" i="1"/>
  <c r="M2729" i="1"/>
  <c r="L2729" i="1"/>
  <c r="K2729" i="1"/>
  <c r="F2729" i="1"/>
  <c r="E2729" i="1"/>
  <c r="R2728" i="1"/>
  <c r="O2728" i="1"/>
  <c r="M2728" i="1"/>
  <c r="L2728" i="1"/>
  <c r="K2728" i="1"/>
  <c r="F2728" i="1"/>
  <c r="E2728" i="1"/>
  <c r="R2727" i="1"/>
  <c r="O2727" i="1"/>
  <c r="M2727" i="1"/>
  <c r="L2727" i="1"/>
  <c r="K2727" i="1"/>
  <c r="F2727" i="1"/>
  <c r="E2727" i="1"/>
  <c r="R2726" i="1"/>
  <c r="O2726" i="1"/>
  <c r="M2726" i="1"/>
  <c r="L2726" i="1"/>
  <c r="K2726" i="1"/>
  <c r="F2726" i="1"/>
  <c r="E2726" i="1"/>
  <c r="R2725" i="1"/>
  <c r="O2725" i="1"/>
  <c r="M2725" i="1"/>
  <c r="L2725" i="1"/>
  <c r="K2725" i="1"/>
  <c r="F2725" i="1"/>
  <c r="E2725" i="1"/>
  <c r="R2724" i="1"/>
  <c r="O2724" i="1"/>
  <c r="M2724" i="1"/>
  <c r="L2724" i="1"/>
  <c r="K2724" i="1"/>
  <c r="F2724" i="1"/>
  <c r="E2724" i="1"/>
  <c r="R2723" i="1"/>
  <c r="O2723" i="1"/>
  <c r="M2723" i="1"/>
  <c r="L2723" i="1"/>
  <c r="K2723" i="1"/>
  <c r="F2723" i="1"/>
  <c r="E2723" i="1"/>
  <c r="R2722" i="1"/>
  <c r="O2722" i="1"/>
  <c r="M2722" i="1"/>
  <c r="L2722" i="1"/>
  <c r="K2722" i="1"/>
  <c r="F2722" i="1"/>
  <c r="E2722" i="1"/>
  <c r="R2721" i="1"/>
  <c r="O2721" i="1"/>
  <c r="M2721" i="1"/>
  <c r="L2721" i="1"/>
  <c r="K2721" i="1"/>
  <c r="F2721" i="1"/>
  <c r="E2721" i="1"/>
  <c r="R2720" i="1"/>
  <c r="O2720" i="1"/>
  <c r="M2720" i="1"/>
  <c r="L2720" i="1"/>
  <c r="K2720" i="1"/>
  <c r="F2720" i="1"/>
  <c r="E2720" i="1"/>
  <c r="R2719" i="1"/>
  <c r="O2719" i="1"/>
  <c r="M2719" i="1"/>
  <c r="L2719" i="1"/>
  <c r="K2719" i="1"/>
  <c r="F2719" i="1"/>
  <c r="E2719" i="1"/>
  <c r="R2718" i="1"/>
  <c r="O2718" i="1"/>
  <c r="M2718" i="1"/>
  <c r="L2718" i="1"/>
  <c r="K2718" i="1"/>
  <c r="F2718" i="1"/>
  <c r="E2718" i="1"/>
  <c r="R2717" i="1"/>
  <c r="O2717" i="1"/>
  <c r="M2717" i="1"/>
  <c r="L2717" i="1"/>
  <c r="K2717" i="1"/>
  <c r="F2717" i="1"/>
  <c r="E2717" i="1"/>
  <c r="R2716" i="1"/>
  <c r="O2716" i="1"/>
  <c r="M2716" i="1"/>
  <c r="L2716" i="1"/>
  <c r="K2716" i="1"/>
  <c r="F2716" i="1"/>
  <c r="E2716" i="1"/>
  <c r="R2715" i="1"/>
  <c r="O2715" i="1"/>
  <c r="M2715" i="1"/>
  <c r="L2715" i="1"/>
  <c r="K2715" i="1"/>
  <c r="F2715" i="1"/>
  <c r="E2715" i="1"/>
  <c r="R2714" i="1"/>
  <c r="O2714" i="1"/>
  <c r="M2714" i="1"/>
  <c r="L2714" i="1"/>
  <c r="K2714" i="1"/>
  <c r="F2714" i="1"/>
  <c r="E2714" i="1"/>
  <c r="R2713" i="1"/>
  <c r="O2713" i="1"/>
  <c r="M2713" i="1"/>
  <c r="L2713" i="1"/>
  <c r="K2713" i="1"/>
  <c r="F2713" i="1"/>
  <c r="E2713" i="1"/>
  <c r="R2712" i="1"/>
  <c r="O2712" i="1"/>
  <c r="M2712" i="1"/>
  <c r="L2712" i="1"/>
  <c r="K2712" i="1"/>
  <c r="F2712" i="1"/>
  <c r="E2712" i="1"/>
  <c r="R2711" i="1"/>
  <c r="O2711" i="1"/>
  <c r="M2711" i="1"/>
  <c r="L2711" i="1"/>
  <c r="K2711" i="1"/>
  <c r="F2711" i="1"/>
  <c r="E2711" i="1"/>
  <c r="R2710" i="1"/>
  <c r="O2710" i="1"/>
  <c r="M2710" i="1"/>
  <c r="L2710" i="1"/>
  <c r="K2710" i="1"/>
  <c r="F2710" i="1"/>
  <c r="E2710" i="1"/>
  <c r="R2709" i="1"/>
  <c r="O2709" i="1"/>
  <c r="M2709" i="1"/>
  <c r="L2709" i="1"/>
  <c r="K2709" i="1"/>
  <c r="F2709" i="1"/>
  <c r="E2709" i="1"/>
  <c r="R2708" i="1"/>
  <c r="O2708" i="1"/>
  <c r="M2708" i="1"/>
  <c r="L2708" i="1"/>
  <c r="K2708" i="1"/>
  <c r="F2708" i="1"/>
  <c r="E2708" i="1"/>
  <c r="R2707" i="1"/>
  <c r="O2707" i="1"/>
  <c r="M2707" i="1"/>
  <c r="L2707" i="1"/>
  <c r="K2707" i="1"/>
  <c r="F2707" i="1"/>
  <c r="E2707" i="1"/>
  <c r="R2706" i="1"/>
  <c r="O2706" i="1"/>
  <c r="M2706" i="1"/>
  <c r="L2706" i="1"/>
  <c r="K2706" i="1"/>
  <c r="F2706" i="1"/>
  <c r="E2706" i="1"/>
  <c r="R2705" i="1"/>
  <c r="O2705" i="1"/>
  <c r="M2705" i="1"/>
  <c r="L2705" i="1"/>
  <c r="K2705" i="1"/>
  <c r="F2705" i="1"/>
  <c r="E2705" i="1"/>
  <c r="R2704" i="1"/>
  <c r="O2704" i="1"/>
  <c r="M2704" i="1"/>
  <c r="L2704" i="1"/>
  <c r="K2704" i="1"/>
  <c r="F2704" i="1"/>
  <c r="E2704" i="1"/>
  <c r="R2703" i="1"/>
  <c r="O2703" i="1"/>
  <c r="M2703" i="1"/>
  <c r="L2703" i="1"/>
  <c r="K2703" i="1"/>
  <c r="F2703" i="1"/>
  <c r="E2703" i="1"/>
  <c r="R2702" i="1"/>
  <c r="O2702" i="1"/>
  <c r="M2702" i="1"/>
  <c r="L2702" i="1"/>
  <c r="K2702" i="1"/>
  <c r="F2702" i="1"/>
  <c r="E2702" i="1"/>
  <c r="R2701" i="1"/>
  <c r="O2701" i="1"/>
  <c r="M2701" i="1"/>
  <c r="L2701" i="1"/>
  <c r="K2701" i="1"/>
  <c r="F2701" i="1"/>
  <c r="E2701" i="1"/>
  <c r="R2700" i="1"/>
  <c r="O2700" i="1"/>
  <c r="M2700" i="1"/>
  <c r="L2700" i="1"/>
  <c r="K2700" i="1"/>
  <c r="F2700" i="1"/>
  <c r="E2700" i="1"/>
  <c r="R2699" i="1"/>
  <c r="O2699" i="1"/>
  <c r="M2699" i="1"/>
  <c r="L2699" i="1"/>
  <c r="K2699" i="1"/>
  <c r="F2699" i="1"/>
  <c r="E2699" i="1"/>
  <c r="R2698" i="1"/>
  <c r="O2698" i="1"/>
  <c r="M2698" i="1"/>
  <c r="L2698" i="1"/>
  <c r="K2698" i="1"/>
  <c r="F2698" i="1"/>
  <c r="E2698" i="1"/>
  <c r="R2697" i="1"/>
  <c r="O2697" i="1"/>
  <c r="M2697" i="1"/>
  <c r="L2697" i="1"/>
  <c r="K2697" i="1"/>
  <c r="F2697" i="1"/>
  <c r="E2697" i="1"/>
  <c r="R2696" i="1"/>
  <c r="O2696" i="1"/>
  <c r="M2696" i="1"/>
  <c r="L2696" i="1"/>
  <c r="K2696" i="1"/>
  <c r="F2696" i="1"/>
  <c r="E2696" i="1"/>
  <c r="R2695" i="1"/>
  <c r="O2695" i="1"/>
  <c r="M2695" i="1"/>
  <c r="L2695" i="1"/>
  <c r="K2695" i="1"/>
  <c r="F2695" i="1"/>
  <c r="E2695" i="1"/>
  <c r="R2694" i="1"/>
  <c r="O2694" i="1"/>
  <c r="M2694" i="1"/>
  <c r="L2694" i="1"/>
  <c r="K2694" i="1"/>
  <c r="F2694" i="1"/>
  <c r="E2694" i="1"/>
  <c r="R2693" i="1"/>
  <c r="O2693" i="1"/>
  <c r="M2693" i="1"/>
  <c r="L2693" i="1"/>
  <c r="K2693" i="1"/>
  <c r="F2693" i="1"/>
  <c r="E2693" i="1"/>
  <c r="R2692" i="1"/>
  <c r="O2692" i="1"/>
  <c r="M2692" i="1"/>
  <c r="L2692" i="1"/>
  <c r="K2692" i="1"/>
  <c r="F2692" i="1"/>
  <c r="E2692" i="1"/>
  <c r="R2691" i="1"/>
  <c r="O2691" i="1"/>
  <c r="M2691" i="1"/>
  <c r="L2691" i="1"/>
  <c r="K2691" i="1"/>
  <c r="F2691" i="1"/>
  <c r="E2691" i="1"/>
  <c r="R2690" i="1"/>
  <c r="O2690" i="1"/>
  <c r="M2690" i="1"/>
  <c r="L2690" i="1"/>
  <c r="K2690" i="1"/>
  <c r="F2690" i="1"/>
  <c r="E2690" i="1"/>
  <c r="R2689" i="1"/>
  <c r="O2689" i="1"/>
  <c r="M2689" i="1"/>
  <c r="L2689" i="1"/>
  <c r="K2689" i="1"/>
  <c r="F2689" i="1"/>
  <c r="E2689" i="1"/>
  <c r="R2688" i="1"/>
  <c r="O2688" i="1"/>
  <c r="M2688" i="1"/>
  <c r="L2688" i="1"/>
  <c r="K2688" i="1"/>
  <c r="F2688" i="1"/>
  <c r="E2688" i="1"/>
  <c r="R2687" i="1"/>
  <c r="O2687" i="1"/>
  <c r="M2687" i="1"/>
  <c r="L2687" i="1"/>
  <c r="K2687" i="1"/>
  <c r="F2687" i="1"/>
  <c r="E2687" i="1"/>
  <c r="R2686" i="1"/>
  <c r="O2686" i="1"/>
  <c r="M2686" i="1"/>
  <c r="L2686" i="1"/>
  <c r="K2686" i="1"/>
  <c r="F2686" i="1"/>
  <c r="E2686" i="1"/>
  <c r="R2685" i="1"/>
  <c r="O2685" i="1"/>
  <c r="M2685" i="1"/>
  <c r="L2685" i="1"/>
  <c r="K2685" i="1"/>
  <c r="F2685" i="1"/>
  <c r="E2685" i="1"/>
  <c r="R2684" i="1"/>
  <c r="O2684" i="1"/>
  <c r="M2684" i="1"/>
  <c r="L2684" i="1"/>
  <c r="K2684" i="1"/>
  <c r="F2684" i="1"/>
  <c r="E2684" i="1"/>
  <c r="R2683" i="1"/>
  <c r="O2683" i="1"/>
  <c r="M2683" i="1"/>
  <c r="L2683" i="1"/>
  <c r="K2683" i="1"/>
  <c r="F2683" i="1"/>
  <c r="E2683" i="1"/>
  <c r="R2682" i="1"/>
  <c r="O2682" i="1"/>
  <c r="M2682" i="1"/>
  <c r="L2682" i="1"/>
  <c r="K2682" i="1"/>
  <c r="F2682" i="1"/>
  <c r="E2682" i="1"/>
  <c r="R2681" i="1"/>
  <c r="O2681" i="1"/>
  <c r="M2681" i="1"/>
  <c r="L2681" i="1"/>
  <c r="K2681" i="1"/>
  <c r="F2681" i="1"/>
  <c r="E2681" i="1"/>
  <c r="R2680" i="1"/>
  <c r="O2680" i="1"/>
  <c r="M2680" i="1"/>
  <c r="L2680" i="1"/>
  <c r="K2680" i="1"/>
  <c r="F2680" i="1"/>
  <c r="E2680" i="1"/>
  <c r="R2679" i="1"/>
  <c r="O2679" i="1"/>
  <c r="M2679" i="1"/>
  <c r="L2679" i="1"/>
  <c r="K2679" i="1"/>
  <c r="F2679" i="1"/>
  <c r="E2679" i="1"/>
  <c r="R2678" i="1"/>
  <c r="O2678" i="1"/>
  <c r="M2678" i="1"/>
  <c r="L2678" i="1"/>
  <c r="K2678" i="1"/>
  <c r="F2678" i="1"/>
  <c r="E2678" i="1"/>
  <c r="R2677" i="1"/>
  <c r="O2677" i="1"/>
  <c r="M2677" i="1"/>
  <c r="L2677" i="1"/>
  <c r="K2677" i="1"/>
  <c r="F2677" i="1"/>
  <c r="E2677" i="1"/>
  <c r="R2676" i="1"/>
  <c r="O2676" i="1"/>
  <c r="M2676" i="1"/>
  <c r="L2676" i="1"/>
  <c r="K2676" i="1"/>
  <c r="F2676" i="1"/>
  <c r="E2676" i="1"/>
  <c r="R2675" i="1"/>
  <c r="O2675" i="1"/>
  <c r="M2675" i="1"/>
  <c r="L2675" i="1"/>
  <c r="K2675" i="1"/>
  <c r="F2675" i="1"/>
  <c r="E2675" i="1"/>
  <c r="R2674" i="1"/>
  <c r="O2674" i="1"/>
  <c r="M2674" i="1"/>
  <c r="L2674" i="1"/>
  <c r="K2674" i="1"/>
  <c r="F2674" i="1"/>
  <c r="E2674" i="1"/>
  <c r="R2673" i="1"/>
  <c r="O2673" i="1"/>
  <c r="M2673" i="1"/>
  <c r="L2673" i="1"/>
  <c r="K2673" i="1"/>
  <c r="F2673" i="1"/>
  <c r="E2673" i="1"/>
  <c r="R2672" i="1"/>
  <c r="O2672" i="1"/>
  <c r="M2672" i="1"/>
  <c r="L2672" i="1"/>
  <c r="K2672" i="1"/>
  <c r="F2672" i="1"/>
  <c r="E2672" i="1"/>
  <c r="R2671" i="1"/>
  <c r="O2671" i="1"/>
  <c r="M2671" i="1"/>
  <c r="L2671" i="1"/>
  <c r="K2671" i="1"/>
  <c r="F2671" i="1"/>
  <c r="E2671" i="1"/>
  <c r="R2670" i="1"/>
  <c r="O2670" i="1"/>
  <c r="M2670" i="1"/>
  <c r="L2670" i="1"/>
  <c r="K2670" i="1"/>
  <c r="F2670" i="1"/>
  <c r="E2670" i="1"/>
  <c r="R2669" i="1"/>
  <c r="O2669" i="1"/>
  <c r="M2669" i="1"/>
  <c r="L2669" i="1"/>
  <c r="K2669" i="1"/>
  <c r="F2669" i="1"/>
  <c r="E2669" i="1"/>
  <c r="R2668" i="1"/>
  <c r="O2668" i="1"/>
  <c r="M2668" i="1"/>
  <c r="L2668" i="1"/>
  <c r="K2668" i="1"/>
  <c r="F2668" i="1"/>
  <c r="E2668" i="1"/>
  <c r="R2667" i="1"/>
  <c r="O2667" i="1"/>
  <c r="M2667" i="1"/>
  <c r="L2667" i="1"/>
  <c r="K2667" i="1"/>
  <c r="F2667" i="1"/>
  <c r="E2667" i="1"/>
  <c r="R2666" i="1"/>
  <c r="O2666" i="1"/>
  <c r="M2666" i="1"/>
  <c r="L2666" i="1"/>
  <c r="K2666" i="1"/>
  <c r="F2666" i="1"/>
  <c r="E2666" i="1"/>
  <c r="R2665" i="1"/>
  <c r="O2665" i="1"/>
  <c r="M2665" i="1"/>
  <c r="L2665" i="1"/>
  <c r="K2665" i="1"/>
  <c r="F2665" i="1"/>
  <c r="E2665" i="1"/>
  <c r="R2664" i="1"/>
  <c r="O2664" i="1"/>
  <c r="M2664" i="1"/>
  <c r="L2664" i="1"/>
  <c r="K2664" i="1"/>
  <c r="F2664" i="1"/>
  <c r="E2664" i="1"/>
  <c r="R2663" i="1"/>
  <c r="O2663" i="1"/>
  <c r="M2663" i="1"/>
  <c r="L2663" i="1"/>
  <c r="K2663" i="1"/>
  <c r="F2663" i="1"/>
  <c r="E2663" i="1"/>
  <c r="R2662" i="1"/>
  <c r="O2662" i="1"/>
  <c r="M2662" i="1"/>
  <c r="L2662" i="1"/>
  <c r="K2662" i="1"/>
  <c r="F2662" i="1"/>
  <c r="E2662" i="1"/>
  <c r="R2661" i="1"/>
  <c r="O2661" i="1"/>
  <c r="M2661" i="1"/>
  <c r="L2661" i="1"/>
  <c r="K2661" i="1"/>
  <c r="F2661" i="1"/>
  <c r="E2661" i="1"/>
  <c r="R2660" i="1"/>
  <c r="O2660" i="1"/>
  <c r="M2660" i="1"/>
  <c r="L2660" i="1"/>
  <c r="K2660" i="1"/>
  <c r="F2660" i="1"/>
  <c r="E2660" i="1"/>
  <c r="R2659" i="1"/>
  <c r="O2659" i="1"/>
  <c r="M2659" i="1"/>
  <c r="L2659" i="1"/>
  <c r="K2659" i="1"/>
  <c r="F2659" i="1"/>
  <c r="E2659" i="1"/>
  <c r="R2658" i="1"/>
  <c r="O2658" i="1"/>
  <c r="M2658" i="1"/>
  <c r="L2658" i="1"/>
  <c r="K2658" i="1"/>
  <c r="F2658" i="1"/>
  <c r="E2658" i="1"/>
  <c r="R2657" i="1"/>
  <c r="O2657" i="1"/>
  <c r="M2657" i="1"/>
  <c r="L2657" i="1"/>
  <c r="K2657" i="1"/>
  <c r="F2657" i="1"/>
  <c r="E2657" i="1"/>
  <c r="R2656" i="1"/>
  <c r="O2656" i="1"/>
  <c r="M2656" i="1"/>
  <c r="L2656" i="1"/>
  <c r="K2656" i="1"/>
  <c r="F2656" i="1"/>
  <c r="E2656" i="1"/>
  <c r="R2655" i="1"/>
  <c r="O2655" i="1"/>
  <c r="M2655" i="1"/>
  <c r="L2655" i="1"/>
  <c r="K2655" i="1"/>
  <c r="F2655" i="1"/>
  <c r="E2655" i="1"/>
  <c r="R2654" i="1"/>
  <c r="O2654" i="1"/>
  <c r="M2654" i="1"/>
  <c r="L2654" i="1"/>
  <c r="K2654" i="1"/>
  <c r="F2654" i="1"/>
  <c r="E2654" i="1"/>
  <c r="R2653" i="1"/>
  <c r="O2653" i="1"/>
  <c r="M2653" i="1"/>
  <c r="L2653" i="1"/>
  <c r="K2653" i="1"/>
  <c r="F2653" i="1"/>
  <c r="E2653" i="1"/>
  <c r="R2652" i="1"/>
  <c r="O2652" i="1"/>
  <c r="M2652" i="1"/>
  <c r="L2652" i="1"/>
  <c r="K2652" i="1"/>
  <c r="F2652" i="1"/>
  <c r="E2652" i="1"/>
  <c r="R2651" i="1"/>
  <c r="O2651" i="1"/>
  <c r="M2651" i="1"/>
  <c r="L2651" i="1"/>
  <c r="K2651" i="1"/>
  <c r="F2651" i="1"/>
  <c r="E2651" i="1"/>
  <c r="R2650" i="1"/>
  <c r="O2650" i="1"/>
  <c r="M2650" i="1"/>
  <c r="L2650" i="1"/>
  <c r="K2650" i="1"/>
  <c r="F2650" i="1"/>
  <c r="E2650" i="1"/>
  <c r="R2649" i="1"/>
  <c r="O2649" i="1"/>
  <c r="M2649" i="1"/>
  <c r="L2649" i="1"/>
  <c r="K2649" i="1"/>
  <c r="F2649" i="1"/>
  <c r="E2649" i="1"/>
  <c r="R2648" i="1"/>
  <c r="O2648" i="1"/>
  <c r="M2648" i="1"/>
  <c r="L2648" i="1"/>
  <c r="K2648" i="1"/>
  <c r="F2648" i="1"/>
  <c r="E2648" i="1"/>
  <c r="R2647" i="1"/>
  <c r="O2647" i="1"/>
  <c r="M2647" i="1"/>
  <c r="L2647" i="1"/>
  <c r="K2647" i="1"/>
  <c r="F2647" i="1"/>
  <c r="E2647" i="1"/>
  <c r="R2646" i="1"/>
  <c r="O2646" i="1"/>
  <c r="M2646" i="1"/>
  <c r="L2646" i="1"/>
  <c r="K2646" i="1"/>
  <c r="F2646" i="1"/>
  <c r="E2646" i="1"/>
  <c r="R2645" i="1"/>
  <c r="O2645" i="1"/>
  <c r="M2645" i="1"/>
  <c r="L2645" i="1"/>
  <c r="K2645" i="1"/>
  <c r="F2645" i="1"/>
  <c r="E2645" i="1"/>
  <c r="R2644" i="1"/>
  <c r="O2644" i="1"/>
  <c r="M2644" i="1"/>
  <c r="L2644" i="1"/>
  <c r="K2644" i="1"/>
  <c r="F2644" i="1"/>
  <c r="E2644" i="1"/>
  <c r="R2643" i="1"/>
  <c r="O2643" i="1"/>
  <c r="M2643" i="1"/>
  <c r="L2643" i="1"/>
  <c r="K2643" i="1"/>
  <c r="F2643" i="1"/>
  <c r="E2643" i="1"/>
  <c r="R2642" i="1"/>
  <c r="O2642" i="1"/>
  <c r="M2642" i="1"/>
  <c r="L2642" i="1"/>
  <c r="K2642" i="1"/>
  <c r="F2642" i="1"/>
  <c r="E2642" i="1"/>
  <c r="R2641" i="1"/>
  <c r="O2641" i="1"/>
  <c r="M2641" i="1"/>
  <c r="L2641" i="1"/>
  <c r="K2641" i="1"/>
  <c r="F2641" i="1"/>
  <c r="E2641" i="1"/>
  <c r="R2640" i="1"/>
  <c r="O2640" i="1"/>
  <c r="M2640" i="1"/>
  <c r="L2640" i="1"/>
  <c r="K2640" i="1"/>
  <c r="F2640" i="1"/>
  <c r="E2640" i="1"/>
  <c r="R2639" i="1"/>
  <c r="O2639" i="1"/>
  <c r="M2639" i="1"/>
  <c r="L2639" i="1"/>
  <c r="K2639" i="1"/>
  <c r="F2639" i="1"/>
  <c r="E2639" i="1"/>
  <c r="R2638" i="1"/>
  <c r="O2638" i="1"/>
  <c r="M2638" i="1"/>
  <c r="L2638" i="1"/>
  <c r="K2638" i="1"/>
  <c r="F2638" i="1"/>
  <c r="E2638" i="1"/>
  <c r="R2637" i="1"/>
  <c r="O2637" i="1"/>
  <c r="M2637" i="1"/>
  <c r="L2637" i="1"/>
  <c r="K2637" i="1"/>
  <c r="F2637" i="1"/>
  <c r="E2637" i="1"/>
  <c r="R2636" i="1"/>
  <c r="O2636" i="1"/>
  <c r="M2636" i="1"/>
  <c r="L2636" i="1"/>
  <c r="K2636" i="1"/>
  <c r="F2636" i="1"/>
  <c r="E2636" i="1"/>
  <c r="R2635" i="1"/>
  <c r="O2635" i="1"/>
  <c r="M2635" i="1"/>
  <c r="L2635" i="1"/>
  <c r="K2635" i="1"/>
  <c r="F2635" i="1"/>
  <c r="E2635" i="1"/>
  <c r="R2634" i="1"/>
  <c r="O2634" i="1"/>
  <c r="M2634" i="1"/>
  <c r="L2634" i="1"/>
  <c r="K2634" i="1"/>
  <c r="F2634" i="1"/>
  <c r="E2634" i="1"/>
  <c r="R2633" i="1"/>
  <c r="O2633" i="1"/>
  <c r="M2633" i="1"/>
  <c r="L2633" i="1"/>
  <c r="K2633" i="1"/>
  <c r="F2633" i="1"/>
  <c r="E2633" i="1"/>
  <c r="R2632" i="1"/>
  <c r="O2632" i="1"/>
  <c r="M2632" i="1"/>
  <c r="L2632" i="1"/>
  <c r="K2632" i="1"/>
  <c r="F2632" i="1"/>
  <c r="E2632" i="1"/>
  <c r="R2631" i="1"/>
  <c r="O2631" i="1"/>
  <c r="M2631" i="1"/>
  <c r="L2631" i="1"/>
  <c r="K2631" i="1"/>
  <c r="F2631" i="1"/>
  <c r="E2631" i="1"/>
  <c r="R2630" i="1"/>
  <c r="O2630" i="1"/>
  <c r="M2630" i="1"/>
  <c r="L2630" i="1"/>
  <c r="K2630" i="1"/>
  <c r="F2630" i="1"/>
  <c r="E2630" i="1"/>
  <c r="R2629" i="1"/>
  <c r="O2629" i="1"/>
  <c r="M2629" i="1"/>
  <c r="L2629" i="1"/>
  <c r="K2629" i="1"/>
  <c r="F2629" i="1"/>
  <c r="E2629" i="1"/>
  <c r="R2628" i="1"/>
  <c r="O2628" i="1"/>
  <c r="M2628" i="1"/>
  <c r="L2628" i="1"/>
  <c r="K2628" i="1"/>
  <c r="F2628" i="1"/>
  <c r="E2628" i="1"/>
  <c r="R2627" i="1"/>
  <c r="O2627" i="1"/>
  <c r="M2627" i="1"/>
  <c r="L2627" i="1"/>
  <c r="K2627" i="1"/>
  <c r="F2627" i="1"/>
  <c r="E2627" i="1"/>
  <c r="R2626" i="1"/>
  <c r="O2626" i="1"/>
  <c r="M2626" i="1"/>
  <c r="L2626" i="1"/>
  <c r="K2626" i="1"/>
  <c r="F2626" i="1"/>
  <c r="E2626" i="1"/>
  <c r="R2625" i="1"/>
  <c r="O2625" i="1"/>
  <c r="M2625" i="1"/>
  <c r="L2625" i="1"/>
  <c r="K2625" i="1"/>
  <c r="F2625" i="1"/>
  <c r="E2625" i="1"/>
  <c r="R2624" i="1"/>
  <c r="O2624" i="1"/>
  <c r="M2624" i="1"/>
  <c r="L2624" i="1"/>
  <c r="K2624" i="1"/>
  <c r="F2624" i="1"/>
  <c r="E2624" i="1"/>
  <c r="R2623" i="1"/>
  <c r="O2623" i="1"/>
  <c r="M2623" i="1"/>
  <c r="L2623" i="1"/>
  <c r="K2623" i="1"/>
  <c r="F2623" i="1"/>
  <c r="E2623" i="1"/>
  <c r="R2622" i="1"/>
  <c r="O2622" i="1"/>
  <c r="M2622" i="1"/>
  <c r="L2622" i="1"/>
  <c r="K2622" i="1"/>
  <c r="F2622" i="1"/>
  <c r="E2622" i="1"/>
  <c r="R2621" i="1"/>
  <c r="O2621" i="1"/>
  <c r="M2621" i="1"/>
  <c r="L2621" i="1"/>
  <c r="K2621" i="1"/>
  <c r="F2621" i="1"/>
  <c r="E2621" i="1"/>
  <c r="R2620" i="1"/>
  <c r="O2620" i="1"/>
  <c r="M2620" i="1"/>
  <c r="L2620" i="1"/>
  <c r="K2620" i="1"/>
  <c r="F2620" i="1"/>
  <c r="E2620" i="1"/>
  <c r="R2619" i="1"/>
  <c r="O2619" i="1"/>
  <c r="M2619" i="1"/>
  <c r="L2619" i="1"/>
  <c r="K2619" i="1"/>
  <c r="F2619" i="1"/>
  <c r="E2619" i="1"/>
  <c r="R2618" i="1"/>
  <c r="O2618" i="1"/>
  <c r="M2618" i="1"/>
  <c r="L2618" i="1"/>
  <c r="K2618" i="1"/>
  <c r="F2618" i="1"/>
  <c r="E2618" i="1"/>
  <c r="R2617" i="1"/>
  <c r="O2617" i="1"/>
  <c r="M2617" i="1"/>
  <c r="L2617" i="1"/>
  <c r="K2617" i="1"/>
  <c r="F2617" i="1"/>
  <c r="E2617" i="1"/>
  <c r="R2616" i="1"/>
  <c r="O2616" i="1"/>
  <c r="M2616" i="1"/>
  <c r="L2616" i="1"/>
  <c r="K2616" i="1"/>
  <c r="F2616" i="1"/>
  <c r="E2616" i="1"/>
  <c r="R2615" i="1"/>
  <c r="O2615" i="1"/>
  <c r="M2615" i="1"/>
  <c r="L2615" i="1"/>
  <c r="K2615" i="1"/>
  <c r="F2615" i="1"/>
  <c r="E2615" i="1"/>
  <c r="R2614" i="1"/>
  <c r="O2614" i="1"/>
  <c r="M2614" i="1"/>
  <c r="L2614" i="1"/>
  <c r="K2614" i="1"/>
  <c r="F2614" i="1"/>
  <c r="E2614" i="1"/>
  <c r="R2613" i="1"/>
  <c r="O2613" i="1"/>
  <c r="M2613" i="1"/>
  <c r="L2613" i="1"/>
  <c r="K2613" i="1"/>
  <c r="F2613" i="1"/>
  <c r="E2613" i="1"/>
  <c r="R2612" i="1"/>
  <c r="O2612" i="1"/>
  <c r="M2612" i="1"/>
  <c r="L2612" i="1"/>
  <c r="K2612" i="1"/>
  <c r="F2612" i="1"/>
  <c r="E2612" i="1"/>
  <c r="R2611" i="1"/>
  <c r="O2611" i="1"/>
  <c r="M2611" i="1"/>
  <c r="L2611" i="1"/>
  <c r="K2611" i="1"/>
  <c r="F2611" i="1"/>
  <c r="E2611" i="1"/>
  <c r="R2610" i="1"/>
  <c r="O2610" i="1"/>
  <c r="M2610" i="1"/>
  <c r="L2610" i="1"/>
  <c r="K2610" i="1"/>
  <c r="F2610" i="1"/>
  <c r="E2610" i="1"/>
  <c r="R2609" i="1"/>
  <c r="O2609" i="1"/>
  <c r="M2609" i="1"/>
  <c r="L2609" i="1"/>
  <c r="K2609" i="1"/>
  <c r="F2609" i="1"/>
  <c r="E2609" i="1"/>
  <c r="R2608" i="1"/>
  <c r="O2608" i="1"/>
  <c r="M2608" i="1"/>
  <c r="L2608" i="1"/>
  <c r="K2608" i="1"/>
  <c r="F2608" i="1"/>
  <c r="E2608" i="1"/>
  <c r="R2607" i="1"/>
  <c r="O2607" i="1"/>
  <c r="M2607" i="1"/>
  <c r="L2607" i="1"/>
  <c r="K2607" i="1"/>
  <c r="F2607" i="1"/>
  <c r="E2607" i="1"/>
  <c r="R2606" i="1"/>
  <c r="O2606" i="1"/>
  <c r="M2606" i="1"/>
  <c r="L2606" i="1"/>
  <c r="K2606" i="1"/>
  <c r="F2606" i="1"/>
  <c r="E2606" i="1"/>
  <c r="R2605" i="1"/>
  <c r="O2605" i="1"/>
  <c r="M2605" i="1"/>
  <c r="L2605" i="1"/>
  <c r="K2605" i="1"/>
  <c r="F2605" i="1"/>
  <c r="E2605" i="1"/>
  <c r="R2604" i="1"/>
  <c r="O2604" i="1"/>
  <c r="M2604" i="1"/>
  <c r="L2604" i="1"/>
  <c r="K2604" i="1"/>
  <c r="F2604" i="1"/>
  <c r="E2604" i="1"/>
  <c r="R2603" i="1"/>
  <c r="O2603" i="1"/>
  <c r="M2603" i="1"/>
  <c r="L2603" i="1"/>
  <c r="K2603" i="1"/>
  <c r="F2603" i="1"/>
  <c r="E2603" i="1"/>
  <c r="R2602" i="1"/>
  <c r="O2602" i="1"/>
  <c r="M2602" i="1"/>
  <c r="L2602" i="1"/>
  <c r="K2602" i="1"/>
  <c r="F2602" i="1"/>
  <c r="E2602" i="1"/>
  <c r="R2601" i="1"/>
  <c r="O2601" i="1"/>
  <c r="M2601" i="1"/>
  <c r="L2601" i="1"/>
  <c r="K2601" i="1"/>
  <c r="F2601" i="1"/>
  <c r="E2601" i="1"/>
  <c r="R2600" i="1"/>
  <c r="O2600" i="1"/>
  <c r="M2600" i="1"/>
  <c r="L2600" i="1"/>
  <c r="K2600" i="1"/>
  <c r="F2600" i="1"/>
  <c r="E2600" i="1"/>
  <c r="R2599" i="1"/>
  <c r="O2599" i="1"/>
  <c r="M2599" i="1"/>
  <c r="L2599" i="1"/>
  <c r="K2599" i="1"/>
  <c r="F2599" i="1"/>
  <c r="E2599" i="1"/>
  <c r="R2598" i="1"/>
  <c r="O2598" i="1"/>
  <c r="M2598" i="1"/>
  <c r="L2598" i="1"/>
  <c r="K2598" i="1"/>
  <c r="F2598" i="1"/>
  <c r="E2598" i="1"/>
  <c r="R2597" i="1"/>
  <c r="O2597" i="1"/>
  <c r="M2597" i="1"/>
  <c r="L2597" i="1"/>
  <c r="K2597" i="1"/>
  <c r="F2597" i="1"/>
  <c r="E2597" i="1"/>
  <c r="R2596" i="1"/>
  <c r="O2596" i="1"/>
  <c r="M2596" i="1"/>
  <c r="L2596" i="1"/>
  <c r="K2596" i="1"/>
  <c r="F2596" i="1"/>
  <c r="E2596" i="1"/>
  <c r="R2595" i="1"/>
  <c r="O2595" i="1"/>
  <c r="M2595" i="1"/>
  <c r="L2595" i="1"/>
  <c r="K2595" i="1"/>
  <c r="F2595" i="1"/>
  <c r="E2595" i="1"/>
  <c r="R2594" i="1"/>
  <c r="O2594" i="1"/>
  <c r="M2594" i="1"/>
  <c r="L2594" i="1"/>
  <c r="K2594" i="1"/>
  <c r="F2594" i="1"/>
  <c r="E2594" i="1"/>
  <c r="R2593" i="1"/>
  <c r="O2593" i="1"/>
  <c r="M2593" i="1"/>
  <c r="L2593" i="1"/>
  <c r="K2593" i="1"/>
  <c r="F2593" i="1"/>
  <c r="E2593" i="1"/>
  <c r="R2592" i="1"/>
  <c r="O2592" i="1"/>
  <c r="M2592" i="1"/>
  <c r="L2592" i="1"/>
  <c r="K2592" i="1"/>
  <c r="F2592" i="1"/>
  <c r="E2592" i="1"/>
  <c r="R2591" i="1"/>
  <c r="O2591" i="1"/>
  <c r="M2591" i="1"/>
  <c r="L2591" i="1"/>
  <c r="K2591" i="1"/>
  <c r="F2591" i="1"/>
  <c r="E2591" i="1"/>
  <c r="R2590" i="1"/>
  <c r="O2590" i="1"/>
  <c r="M2590" i="1"/>
  <c r="L2590" i="1"/>
  <c r="K2590" i="1"/>
  <c r="F2590" i="1"/>
  <c r="E2590" i="1"/>
  <c r="R2589" i="1"/>
  <c r="O2589" i="1"/>
  <c r="M2589" i="1"/>
  <c r="L2589" i="1"/>
  <c r="K2589" i="1"/>
  <c r="F2589" i="1"/>
  <c r="E2589" i="1"/>
  <c r="R2588" i="1"/>
  <c r="O2588" i="1"/>
  <c r="M2588" i="1"/>
  <c r="L2588" i="1"/>
  <c r="K2588" i="1"/>
  <c r="F2588" i="1"/>
  <c r="E2588" i="1"/>
  <c r="R2587" i="1"/>
  <c r="O2587" i="1"/>
  <c r="M2587" i="1"/>
  <c r="L2587" i="1"/>
  <c r="K2587" i="1"/>
  <c r="F2587" i="1"/>
  <c r="E2587" i="1"/>
  <c r="R2586" i="1"/>
  <c r="O2586" i="1"/>
  <c r="M2586" i="1"/>
  <c r="L2586" i="1"/>
  <c r="K2586" i="1"/>
  <c r="F2586" i="1"/>
  <c r="E2586" i="1"/>
  <c r="R2585" i="1"/>
  <c r="O2585" i="1"/>
  <c r="M2585" i="1"/>
  <c r="L2585" i="1"/>
  <c r="K2585" i="1"/>
  <c r="F2585" i="1"/>
  <c r="E2585" i="1"/>
  <c r="R2584" i="1"/>
  <c r="O2584" i="1"/>
  <c r="M2584" i="1"/>
  <c r="L2584" i="1"/>
  <c r="K2584" i="1"/>
  <c r="F2584" i="1"/>
  <c r="E2584" i="1"/>
  <c r="R2583" i="1"/>
  <c r="O2583" i="1"/>
  <c r="M2583" i="1"/>
  <c r="L2583" i="1"/>
  <c r="K2583" i="1"/>
  <c r="F2583" i="1"/>
  <c r="E2583" i="1"/>
  <c r="R2582" i="1"/>
  <c r="O2582" i="1"/>
  <c r="M2582" i="1"/>
  <c r="L2582" i="1"/>
  <c r="K2582" i="1"/>
  <c r="F2582" i="1"/>
  <c r="E2582" i="1"/>
  <c r="R2581" i="1"/>
  <c r="O2581" i="1"/>
  <c r="M2581" i="1"/>
  <c r="L2581" i="1"/>
  <c r="K2581" i="1"/>
  <c r="F2581" i="1"/>
  <c r="E2581" i="1"/>
  <c r="R2580" i="1"/>
  <c r="O2580" i="1"/>
  <c r="M2580" i="1"/>
  <c r="L2580" i="1"/>
  <c r="K2580" i="1"/>
  <c r="F2580" i="1"/>
  <c r="E2580" i="1"/>
  <c r="R2579" i="1"/>
  <c r="O2579" i="1"/>
  <c r="M2579" i="1"/>
  <c r="L2579" i="1"/>
  <c r="K2579" i="1"/>
  <c r="F2579" i="1"/>
  <c r="E2579" i="1"/>
  <c r="R2578" i="1"/>
  <c r="O2578" i="1"/>
  <c r="M2578" i="1"/>
  <c r="L2578" i="1"/>
  <c r="K2578" i="1"/>
  <c r="F2578" i="1"/>
  <c r="E2578" i="1"/>
  <c r="R2577" i="1"/>
  <c r="O2577" i="1"/>
  <c r="M2577" i="1"/>
  <c r="L2577" i="1"/>
  <c r="K2577" i="1"/>
  <c r="F2577" i="1"/>
  <c r="E2577" i="1"/>
  <c r="R2576" i="1"/>
  <c r="O2576" i="1"/>
  <c r="M2576" i="1"/>
  <c r="L2576" i="1"/>
  <c r="K2576" i="1"/>
  <c r="F2576" i="1"/>
  <c r="E2576" i="1"/>
  <c r="R2575" i="1"/>
  <c r="O2575" i="1"/>
  <c r="M2575" i="1"/>
  <c r="L2575" i="1"/>
  <c r="K2575" i="1"/>
  <c r="F2575" i="1"/>
  <c r="E2575" i="1"/>
  <c r="R2574" i="1"/>
  <c r="O2574" i="1"/>
  <c r="M2574" i="1"/>
  <c r="L2574" i="1"/>
  <c r="K2574" i="1"/>
  <c r="F2574" i="1"/>
  <c r="E2574" i="1"/>
  <c r="R2573" i="1"/>
  <c r="O2573" i="1"/>
  <c r="M2573" i="1"/>
  <c r="L2573" i="1"/>
  <c r="K2573" i="1"/>
  <c r="F2573" i="1"/>
  <c r="E2573" i="1"/>
  <c r="R2572" i="1"/>
  <c r="O2572" i="1"/>
  <c r="M2572" i="1"/>
  <c r="L2572" i="1"/>
  <c r="K2572" i="1"/>
  <c r="F2572" i="1"/>
  <c r="E2572" i="1"/>
  <c r="R2571" i="1"/>
  <c r="O2571" i="1"/>
  <c r="M2571" i="1"/>
  <c r="L2571" i="1"/>
  <c r="K2571" i="1"/>
  <c r="F2571" i="1"/>
  <c r="E2571" i="1"/>
  <c r="R2570" i="1"/>
  <c r="O2570" i="1"/>
  <c r="M2570" i="1"/>
  <c r="L2570" i="1"/>
  <c r="K2570" i="1"/>
  <c r="F2570" i="1"/>
  <c r="E2570" i="1"/>
  <c r="R2569" i="1"/>
  <c r="O2569" i="1"/>
  <c r="M2569" i="1"/>
  <c r="L2569" i="1"/>
  <c r="K2569" i="1"/>
  <c r="F2569" i="1"/>
  <c r="E2569" i="1"/>
  <c r="R2568" i="1"/>
  <c r="O2568" i="1"/>
  <c r="M2568" i="1"/>
  <c r="L2568" i="1"/>
  <c r="K2568" i="1"/>
  <c r="F2568" i="1"/>
  <c r="E2568" i="1"/>
  <c r="R2567" i="1"/>
  <c r="O2567" i="1"/>
  <c r="M2567" i="1"/>
  <c r="L2567" i="1"/>
  <c r="K2567" i="1"/>
  <c r="F2567" i="1"/>
  <c r="E2567" i="1"/>
  <c r="R2566" i="1"/>
  <c r="O2566" i="1"/>
  <c r="M2566" i="1"/>
  <c r="L2566" i="1"/>
  <c r="K2566" i="1"/>
  <c r="F2566" i="1"/>
  <c r="E2566" i="1"/>
  <c r="R2565" i="1"/>
  <c r="O2565" i="1"/>
  <c r="M2565" i="1"/>
  <c r="L2565" i="1"/>
  <c r="K2565" i="1"/>
  <c r="F2565" i="1"/>
  <c r="E2565" i="1"/>
  <c r="R2564" i="1"/>
  <c r="O2564" i="1"/>
  <c r="M2564" i="1"/>
  <c r="L2564" i="1"/>
  <c r="K2564" i="1"/>
  <c r="F2564" i="1"/>
  <c r="E2564" i="1"/>
  <c r="R2563" i="1"/>
  <c r="O2563" i="1"/>
  <c r="M2563" i="1"/>
  <c r="L2563" i="1"/>
  <c r="K2563" i="1"/>
  <c r="F2563" i="1"/>
  <c r="E2563" i="1"/>
  <c r="R2562" i="1"/>
  <c r="O2562" i="1"/>
  <c r="M2562" i="1"/>
  <c r="L2562" i="1"/>
  <c r="K2562" i="1"/>
  <c r="F2562" i="1"/>
  <c r="E2562" i="1"/>
  <c r="R2561" i="1"/>
  <c r="O2561" i="1"/>
  <c r="M2561" i="1"/>
  <c r="L2561" i="1"/>
  <c r="K2561" i="1"/>
  <c r="F2561" i="1"/>
  <c r="E2561" i="1"/>
  <c r="R2560" i="1"/>
  <c r="O2560" i="1"/>
  <c r="M2560" i="1"/>
  <c r="L2560" i="1"/>
  <c r="K2560" i="1"/>
  <c r="F2560" i="1"/>
  <c r="E2560" i="1"/>
  <c r="R2559" i="1"/>
  <c r="O2559" i="1"/>
  <c r="M2559" i="1"/>
  <c r="L2559" i="1"/>
  <c r="K2559" i="1"/>
  <c r="F2559" i="1"/>
  <c r="E2559" i="1"/>
  <c r="R2558" i="1"/>
  <c r="O2558" i="1"/>
  <c r="M2558" i="1"/>
  <c r="L2558" i="1"/>
  <c r="K2558" i="1"/>
  <c r="F2558" i="1"/>
  <c r="E2558" i="1"/>
  <c r="R2557" i="1"/>
  <c r="O2557" i="1"/>
  <c r="M2557" i="1"/>
  <c r="L2557" i="1"/>
  <c r="K2557" i="1"/>
  <c r="F2557" i="1"/>
  <c r="E2557" i="1"/>
  <c r="R2556" i="1"/>
  <c r="O2556" i="1"/>
  <c r="M2556" i="1"/>
  <c r="L2556" i="1"/>
  <c r="K2556" i="1"/>
  <c r="F2556" i="1"/>
  <c r="E2556" i="1"/>
  <c r="R2555" i="1"/>
  <c r="O2555" i="1"/>
  <c r="M2555" i="1"/>
  <c r="L2555" i="1"/>
  <c r="K2555" i="1"/>
  <c r="F2555" i="1"/>
  <c r="E2555" i="1"/>
  <c r="R2554" i="1"/>
  <c r="O2554" i="1"/>
  <c r="M2554" i="1"/>
  <c r="L2554" i="1"/>
  <c r="K2554" i="1"/>
  <c r="F2554" i="1"/>
  <c r="E2554" i="1"/>
  <c r="R2553" i="1"/>
  <c r="O2553" i="1"/>
  <c r="M2553" i="1"/>
  <c r="L2553" i="1"/>
  <c r="K2553" i="1"/>
  <c r="F2553" i="1"/>
  <c r="E2553" i="1"/>
  <c r="R2552" i="1"/>
  <c r="O2552" i="1"/>
  <c r="M2552" i="1"/>
  <c r="L2552" i="1"/>
  <c r="K2552" i="1"/>
  <c r="F2552" i="1"/>
  <c r="E2552" i="1"/>
  <c r="R2551" i="1"/>
  <c r="O2551" i="1"/>
  <c r="M2551" i="1"/>
  <c r="L2551" i="1"/>
  <c r="K2551" i="1"/>
  <c r="F2551" i="1"/>
  <c r="E2551" i="1"/>
  <c r="R2550" i="1"/>
  <c r="O2550" i="1"/>
  <c r="M2550" i="1"/>
  <c r="L2550" i="1"/>
  <c r="K2550" i="1"/>
  <c r="F2550" i="1"/>
  <c r="E2550" i="1"/>
  <c r="R2549" i="1"/>
  <c r="O2549" i="1"/>
  <c r="M2549" i="1"/>
  <c r="L2549" i="1"/>
  <c r="K2549" i="1"/>
  <c r="F2549" i="1"/>
  <c r="E2549" i="1"/>
  <c r="R2548" i="1"/>
  <c r="O2548" i="1"/>
  <c r="M2548" i="1"/>
  <c r="L2548" i="1"/>
  <c r="K2548" i="1"/>
  <c r="F2548" i="1"/>
  <c r="E2548" i="1"/>
  <c r="R2547" i="1"/>
  <c r="O2547" i="1"/>
  <c r="M2547" i="1"/>
  <c r="L2547" i="1"/>
  <c r="K2547" i="1"/>
  <c r="F2547" i="1"/>
  <c r="E2547" i="1"/>
  <c r="R2546" i="1"/>
  <c r="O2546" i="1"/>
  <c r="M2546" i="1"/>
  <c r="L2546" i="1"/>
  <c r="K2546" i="1"/>
  <c r="F2546" i="1"/>
  <c r="E2546" i="1"/>
  <c r="R2545" i="1"/>
  <c r="O2545" i="1"/>
  <c r="M2545" i="1"/>
  <c r="L2545" i="1"/>
  <c r="K2545" i="1"/>
  <c r="F2545" i="1"/>
  <c r="E2545" i="1"/>
  <c r="R2544" i="1"/>
  <c r="O2544" i="1"/>
  <c r="M2544" i="1"/>
  <c r="L2544" i="1"/>
  <c r="K2544" i="1"/>
  <c r="F2544" i="1"/>
  <c r="E2544" i="1"/>
  <c r="R2543" i="1"/>
  <c r="O2543" i="1"/>
  <c r="M2543" i="1"/>
  <c r="L2543" i="1"/>
  <c r="K2543" i="1"/>
  <c r="F2543" i="1"/>
  <c r="E2543" i="1"/>
  <c r="R2542" i="1"/>
  <c r="O2542" i="1"/>
  <c r="M2542" i="1"/>
  <c r="L2542" i="1"/>
  <c r="K2542" i="1"/>
  <c r="F2542" i="1"/>
  <c r="E2542" i="1"/>
  <c r="R2541" i="1"/>
  <c r="O2541" i="1"/>
  <c r="M2541" i="1"/>
  <c r="L2541" i="1"/>
  <c r="K2541" i="1"/>
  <c r="F2541" i="1"/>
  <c r="E2541" i="1"/>
  <c r="R2540" i="1"/>
  <c r="O2540" i="1"/>
  <c r="M2540" i="1"/>
  <c r="L2540" i="1"/>
  <c r="K2540" i="1"/>
  <c r="F2540" i="1"/>
  <c r="E2540" i="1"/>
  <c r="R2539" i="1"/>
  <c r="O2539" i="1"/>
  <c r="M2539" i="1"/>
  <c r="L2539" i="1"/>
  <c r="K2539" i="1"/>
  <c r="F2539" i="1"/>
  <c r="E2539" i="1"/>
  <c r="R2538" i="1"/>
  <c r="O2538" i="1"/>
  <c r="M2538" i="1"/>
  <c r="L2538" i="1"/>
  <c r="K2538" i="1"/>
  <c r="F2538" i="1"/>
  <c r="E2538" i="1"/>
  <c r="R2537" i="1"/>
  <c r="O2537" i="1"/>
  <c r="M2537" i="1"/>
  <c r="L2537" i="1"/>
  <c r="K2537" i="1"/>
  <c r="F2537" i="1"/>
  <c r="E2537" i="1"/>
  <c r="R2536" i="1"/>
  <c r="O2536" i="1"/>
  <c r="M2536" i="1"/>
  <c r="L2536" i="1"/>
  <c r="K2536" i="1"/>
  <c r="F2536" i="1"/>
  <c r="E2536" i="1"/>
  <c r="R2535" i="1"/>
  <c r="O2535" i="1"/>
  <c r="M2535" i="1"/>
  <c r="L2535" i="1"/>
  <c r="K2535" i="1"/>
  <c r="F2535" i="1"/>
  <c r="E2535" i="1"/>
  <c r="R2534" i="1"/>
  <c r="O2534" i="1"/>
  <c r="M2534" i="1"/>
  <c r="L2534" i="1"/>
  <c r="K2534" i="1"/>
  <c r="F2534" i="1"/>
  <c r="E2534" i="1"/>
  <c r="R2533" i="1"/>
  <c r="O2533" i="1"/>
  <c r="M2533" i="1"/>
  <c r="L2533" i="1"/>
  <c r="K2533" i="1"/>
  <c r="F2533" i="1"/>
  <c r="E2533" i="1"/>
  <c r="R2532" i="1"/>
  <c r="O2532" i="1"/>
  <c r="M2532" i="1"/>
  <c r="L2532" i="1"/>
  <c r="K2532" i="1"/>
  <c r="F2532" i="1"/>
  <c r="E2532" i="1"/>
  <c r="R2531" i="1"/>
  <c r="O2531" i="1"/>
  <c r="M2531" i="1"/>
  <c r="L2531" i="1"/>
  <c r="K2531" i="1"/>
  <c r="F2531" i="1"/>
  <c r="E2531" i="1"/>
  <c r="R2530" i="1"/>
  <c r="O2530" i="1"/>
  <c r="M2530" i="1"/>
  <c r="L2530" i="1"/>
  <c r="K2530" i="1"/>
  <c r="F2530" i="1"/>
  <c r="E2530" i="1"/>
  <c r="R2529" i="1"/>
  <c r="O2529" i="1"/>
  <c r="M2529" i="1"/>
  <c r="L2529" i="1"/>
  <c r="K2529" i="1"/>
  <c r="F2529" i="1"/>
  <c r="E2529" i="1"/>
  <c r="R2528" i="1"/>
  <c r="O2528" i="1"/>
  <c r="M2528" i="1"/>
  <c r="L2528" i="1"/>
  <c r="K2528" i="1"/>
  <c r="F2528" i="1"/>
  <c r="E2528" i="1"/>
  <c r="R2527" i="1"/>
  <c r="O2527" i="1"/>
  <c r="M2527" i="1"/>
  <c r="L2527" i="1"/>
  <c r="K2527" i="1"/>
  <c r="F2527" i="1"/>
  <c r="E2527" i="1"/>
  <c r="R2526" i="1"/>
  <c r="O2526" i="1"/>
  <c r="M2526" i="1"/>
  <c r="L2526" i="1"/>
  <c r="K2526" i="1"/>
  <c r="F2526" i="1"/>
  <c r="E2526" i="1"/>
  <c r="R2525" i="1"/>
  <c r="O2525" i="1"/>
  <c r="M2525" i="1"/>
  <c r="L2525" i="1"/>
  <c r="K2525" i="1"/>
  <c r="F2525" i="1"/>
  <c r="E2525" i="1"/>
  <c r="R2524" i="1"/>
  <c r="O2524" i="1"/>
  <c r="M2524" i="1"/>
  <c r="L2524" i="1"/>
  <c r="K2524" i="1"/>
  <c r="F2524" i="1"/>
  <c r="E2524" i="1"/>
  <c r="R2523" i="1"/>
  <c r="O2523" i="1"/>
  <c r="M2523" i="1"/>
  <c r="L2523" i="1"/>
  <c r="K2523" i="1"/>
  <c r="F2523" i="1"/>
  <c r="E2523" i="1"/>
  <c r="R2522" i="1"/>
  <c r="O2522" i="1"/>
  <c r="M2522" i="1"/>
  <c r="L2522" i="1"/>
  <c r="K2522" i="1"/>
  <c r="F2522" i="1"/>
  <c r="E2522" i="1"/>
  <c r="R2521" i="1"/>
  <c r="O2521" i="1"/>
  <c r="M2521" i="1"/>
  <c r="L2521" i="1"/>
  <c r="K2521" i="1"/>
  <c r="F2521" i="1"/>
  <c r="E2521" i="1"/>
  <c r="R2520" i="1"/>
  <c r="O2520" i="1"/>
  <c r="M2520" i="1"/>
  <c r="L2520" i="1"/>
  <c r="K2520" i="1"/>
  <c r="F2520" i="1"/>
  <c r="E2520" i="1"/>
  <c r="R2519" i="1"/>
  <c r="O2519" i="1"/>
  <c r="M2519" i="1"/>
  <c r="L2519" i="1"/>
  <c r="K2519" i="1"/>
  <c r="F2519" i="1"/>
  <c r="E2519" i="1"/>
  <c r="R2518" i="1"/>
  <c r="O2518" i="1"/>
  <c r="M2518" i="1"/>
  <c r="L2518" i="1"/>
  <c r="K2518" i="1"/>
  <c r="F2518" i="1"/>
  <c r="E2518" i="1"/>
  <c r="R2517" i="1"/>
  <c r="O2517" i="1"/>
  <c r="M2517" i="1"/>
  <c r="L2517" i="1"/>
  <c r="K2517" i="1"/>
  <c r="F2517" i="1"/>
  <c r="E2517" i="1"/>
  <c r="R2516" i="1"/>
  <c r="O2516" i="1"/>
  <c r="M2516" i="1"/>
  <c r="L2516" i="1"/>
  <c r="K2516" i="1"/>
  <c r="F2516" i="1"/>
  <c r="E2516" i="1"/>
  <c r="R2515" i="1"/>
  <c r="O2515" i="1"/>
  <c r="M2515" i="1"/>
  <c r="L2515" i="1"/>
  <c r="K2515" i="1"/>
  <c r="F2515" i="1"/>
  <c r="E2515" i="1"/>
  <c r="R2514" i="1"/>
  <c r="O2514" i="1"/>
  <c r="M2514" i="1"/>
  <c r="L2514" i="1"/>
  <c r="K2514" i="1"/>
  <c r="F2514" i="1"/>
  <c r="E2514" i="1"/>
  <c r="R2513" i="1"/>
  <c r="O2513" i="1"/>
  <c r="M2513" i="1"/>
  <c r="L2513" i="1"/>
  <c r="K2513" i="1"/>
  <c r="F2513" i="1"/>
  <c r="E2513" i="1"/>
  <c r="R2512" i="1"/>
  <c r="O2512" i="1"/>
  <c r="M2512" i="1"/>
  <c r="L2512" i="1"/>
  <c r="K2512" i="1"/>
  <c r="F2512" i="1"/>
  <c r="E2512" i="1"/>
  <c r="R2511" i="1"/>
  <c r="O2511" i="1"/>
  <c r="M2511" i="1"/>
  <c r="L2511" i="1"/>
  <c r="K2511" i="1"/>
  <c r="F2511" i="1"/>
  <c r="E2511" i="1"/>
  <c r="R2510" i="1"/>
  <c r="O2510" i="1"/>
  <c r="M2510" i="1"/>
  <c r="L2510" i="1"/>
  <c r="K2510" i="1"/>
  <c r="F2510" i="1"/>
  <c r="E2510" i="1"/>
  <c r="R2509" i="1"/>
  <c r="O2509" i="1"/>
  <c r="M2509" i="1"/>
  <c r="L2509" i="1"/>
  <c r="K2509" i="1"/>
  <c r="F2509" i="1"/>
  <c r="E2509" i="1"/>
  <c r="R2508" i="1"/>
  <c r="O2508" i="1"/>
  <c r="M2508" i="1"/>
  <c r="L2508" i="1"/>
  <c r="K2508" i="1"/>
  <c r="F2508" i="1"/>
  <c r="E2508" i="1"/>
  <c r="R2507" i="1"/>
  <c r="O2507" i="1"/>
  <c r="M2507" i="1"/>
  <c r="L2507" i="1"/>
  <c r="K2507" i="1"/>
  <c r="F2507" i="1"/>
  <c r="E2507" i="1"/>
  <c r="R2506" i="1"/>
  <c r="O2506" i="1"/>
  <c r="M2506" i="1"/>
  <c r="L2506" i="1"/>
  <c r="K2506" i="1"/>
  <c r="F2506" i="1"/>
  <c r="E2506" i="1"/>
  <c r="R2505" i="1"/>
  <c r="O2505" i="1"/>
  <c r="M2505" i="1"/>
  <c r="L2505" i="1"/>
  <c r="K2505" i="1"/>
  <c r="F2505" i="1"/>
  <c r="E2505" i="1"/>
  <c r="R2504" i="1"/>
  <c r="O2504" i="1"/>
  <c r="M2504" i="1"/>
  <c r="L2504" i="1"/>
  <c r="K2504" i="1"/>
  <c r="F2504" i="1"/>
  <c r="E2504" i="1"/>
  <c r="R2503" i="1"/>
  <c r="O2503" i="1"/>
  <c r="M2503" i="1"/>
  <c r="L2503" i="1"/>
  <c r="K2503" i="1"/>
  <c r="F2503" i="1"/>
  <c r="E2503" i="1"/>
  <c r="R2502" i="1"/>
  <c r="O2502" i="1"/>
  <c r="M2502" i="1"/>
  <c r="L2502" i="1"/>
  <c r="K2502" i="1"/>
  <c r="F2502" i="1"/>
  <c r="E2502" i="1"/>
  <c r="R2501" i="1"/>
  <c r="O2501" i="1"/>
  <c r="M2501" i="1"/>
  <c r="L2501" i="1"/>
  <c r="K2501" i="1"/>
  <c r="F2501" i="1"/>
  <c r="E2501" i="1"/>
  <c r="R2500" i="1"/>
  <c r="O2500" i="1"/>
  <c r="M2500" i="1"/>
  <c r="L2500" i="1"/>
  <c r="K2500" i="1"/>
  <c r="F2500" i="1"/>
  <c r="E2500" i="1"/>
  <c r="R2499" i="1"/>
  <c r="O2499" i="1"/>
  <c r="M2499" i="1"/>
  <c r="L2499" i="1"/>
  <c r="K2499" i="1"/>
  <c r="F2499" i="1"/>
  <c r="E2499" i="1"/>
  <c r="R2498" i="1"/>
  <c r="O2498" i="1"/>
  <c r="M2498" i="1"/>
  <c r="L2498" i="1"/>
  <c r="K2498" i="1"/>
  <c r="F2498" i="1"/>
  <c r="E2498" i="1"/>
  <c r="R2497" i="1"/>
  <c r="O2497" i="1"/>
  <c r="M2497" i="1"/>
  <c r="L2497" i="1"/>
  <c r="K2497" i="1"/>
  <c r="F2497" i="1"/>
  <c r="E2497" i="1"/>
  <c r="R2496" i="1"/>
  <c r="O2496" i="1"/>
  <c r="M2496" i="1"/>
  <c r="L2496" i="1"/>
  <c r="K2496" i="1"/>
  <c r="F2496" i="1"/>
  <c r="E2496" i="1"/>
  <c r="R2495" i="1"/>
  <c r="O2495" i="1"/>
  <c r="M2495" i="1"/>
  <c r="L2495" i="1"/>
  <c r="K2495" i="1"/>
  <c r="F2495" i="1"/>
  <c r="E2495" i="1"/>
  <c r="R2494" i="1"/>
  <c r="O2494" i="1"/>
  <c r="M2494" i="1"/>
  <c r="L2494" i="1"/>
  <c r="K2494" i="1"/>
  <c r="F2494" i="1"/>
  <c r="E2494" i="1"/>
  <c r="R2493" i="1"/>
  <c r="O2493" i="1"/>
  <c r="M2493" i="1"/>
  <c r="L2493" i="1"/>
  <c r="K2493" i="1"/>
  <c r="F2493" i="1"/>
  <c r="E2493" i="1"/>
  <c r="R2492" i="1"/>
  <c r="O2492" i="1"/>
  <c r="M2492" i="1"/>
  <c r="L2492" i="1"/>
  <c r="K2492" i="1"/>
  <c r="F2492" i="1"/>
  <c r="E2492" i="1"/>
  <c r="R2491" i="1"/>
  <c r="O2491" i="1"/>
  <c r="M2491" i="1"/>
  <c r="L2491" i="1"/>
  <c r="K2491" i="1"/>
  <c r="F2491" i="1"/>
  <c r="E2491" i="1"/>
  <c r="R2490" i="1"/>
  <c r="O2490" i="1"/>
  <c r="M2490" i="1"/>
  <c r="L2490" i="1"/>
  <c r="K2490" i="1"/>
  <c r="F2490" i="1"/>
  <c r="E2490" i="1"/>
  <c r="R2489" i="1"/>
  <c r="O2489" i="1"/>
  <c r="M2489" i="1"/>
  <c r="L2489" i="1"/>
  <c r="K2489" i="1"/>
  <c r="F2489" i="1"/>
  <c r="E2489" i="1"/>
  <c r="R2488" i="1"/>
  <c r="O2488" i="1"/>
  <c r="M2488" i="1"/>
  <c r="L2488" i="1"/>
  <c r="K2488" i="1"/>
  <c r="F2488" i="1"/>
  <c r="E2488" i="1"/>
  <c r="R2487" i="1"/>
  <c r="O2487" i="1"/>
  <c r="M2487" i="1"/>
  <c r="L2487" i="1"/>
  <c r="K2487" i="1"/>
  <c r="F2487" i="1"/>
  <c r="E2487" i="1"/>
  <c r="R2486" i="1"/>
  <c r="O2486" i="1"/>
  <c r="M2486" i="1"/>
  <c r="L2486" i="1"/>
  <c r="K2486" i="1"/>
  <c r="F2486" i="1"/>
  <c r="E2486" i="1"/>
  <c r="R2485" i="1"/>
  <c r="O2485" i="1"/>
  <c r="M2485" i="1"/>
  <c r="L2485" i="1"/>
  <c r="K2485" i="1"/>
  <c r="F2485" i="1"/>
  <c r="E2485" i="1"/>
  <c r="R2484" i="1"/>
  <c r="O2484" i="1"/>
  <c r="M2484" i="1"/>
  <c r="L2484" i="1"/>
  <c r="K2484" i="1"/>
  <c r="F2484" i="1"/>
  <c r="E2484" i="1"/>
  <c r="R2483" i="1"/>
  <c r="O2483" i="1"/>
  <c r="M2483" i="1"/>
  <c r="L2483" i="1"/>
  <c r="K2483" i="1"/>
  <c r="F2483" i="1"/>
  <c r="E2483" i="1"/>
  <c r="R2482" i="1"/>
  <c r="O2482" i="1"/>
  <c r="M2482" i="1"/>
  <c r="L2482" i="1"/>
  <c r="K2482" i="1"/>
  <c r="F2482" i="1"/>
  <c r="E2482" i="1"/>
  <c r="R2481" i="1"/>
  <c r="O2481" i="1"/>
  <c r="M2481" i="1"/>
  <c r="L2481" i="1"/>
  <c r="K2481" i="1"/>
  <c r="F2481" i="1"/>
  <c r="E2481" i="1"/>
  <c r="R2480" i="1"/>
  <c r="O2480" i="1"/>
  <c r="M2480" i="1"/>
  <c r="L2480" i="1"/>
  <c r="K2480" i="1"/>
  <c r="F2480" i="1"/>
  <c r="E2480" i="1"/>
  <c r="R2479" i="1"/>
  <c r="O2479" i="1"/>
  <c r="M2479" i="1"/>
  <c r="L2479" i="1"/>
  <c r="K2479" i="1"/>
  <c r="F2479" i="1"/>
  <c r="E2479" i="1"/>
  <c r="R2478" i="1"/>
  <c r="O2478" i="1"/>
  <c r="M2478" i="1"/>
  <c r="L2478" i="1"/>
  <c r="K2478" i="1"/>
  <c r="F2478" i="1"/>
  <c r="E2478" i="1"/>
  <c r="R2477" i="1"/>
  <c r="O2477" i="1"/>
  <c r="M2477" i="1"/>
  <c r="L2477" i="1"/>
  <c r="K2477" i="1"/>
  <c r="F2477" i="1"/>
  <c r="E2477" i="1"/>
  <c r="R2476" i="1"/>
  <c r="O2476" i="1"/>
  <c r="M2476" i="1"/>
  <c r="L2476" i="1"/>
  <c r="K2476" i="1"/>
  <c r="F2476" i="1"/>
  <c r="E2476" i="1"/>
  <c r="R2475" i="1"/>
  <c r="O2475" i="1"/>
  <c r="M2475" i="1"/>
  <c r="L2475" i="1"/>
  <c r="K2475" i="1"/>
  <c r="F2475" i="1"/>
  <c r="E2475" i="1"/>
  <c r="R2474" i="1"/>
  <c r="O2474" i="1"/>
  <c r="M2474" i="1"/>
  <c r="L2474" i="1"/>
  <c r="K2474" i="1"/>
  <c r="F2474" i="1"/>
  <c r="E2474" i="1"/>
  <c r="R2473" i="1"/>
  <c r="O2473" i="1"/>
  <c r="M2473" i="1"/>
  <c r="L2473" i="1"/>
  <c r="K2473" i="1"/>
  <c r="F2473" i="1"/>
  <c r="E2473" i="1"/>
  <c r="R2472" i="1"/>
  <c r="O2472" i="1"/>
  <c r="M2472" i="1"/>
  <c r="L2472" i="1"/>
  <c r="K2472" i="1"/>
  <c r="F2472" i="1"/>
  <c r="E2472" i="1"/>
  <c r="R2471" i="1"/>
  <c r="O2471" i="1"/>
  <c r="M2471" i="1"/>
  <c r="L2471" i="1"/>
  <c r="K2471" i="1"/>
  <c r="F2471" i="1"/>
  <c r="E2471" i="1"/>
  <c r="R2470" i="1"/>
  <c r="O2470" i="1"/>
  <c r="M2470" i="1"/>
  <c r="L2470" i="1"/>
  <c r="K2470" i="1"/>
  <c r="F2470" i="1"/>
  <c r="E2470" i="1"/>
  <c r="R2469" i="1"/>
  <c r="O2469" i="1"/>
  <c r="M2469" i="1"/>
  <c r="L2469" i="1"/>
  <c r="K2469" i="1"/>
  <c r="F2469" i="1"/>
  <c r="E2469" i="1"/>
  <c r="R2468" i="1"/>
  <c r="O2468" i="1"/>
  <c r="M2468" i="1"/>
  <c r="L2468" i="1"/>
  <c r="K2468" i="1"/>
  <c r="F2468" i="1"/>
  <c r="E2468" i="1"/>
  <c r="R2467" i="1"/>
  <c r="O2467" i="1"/>
  <c r="M2467" i="1"/>
  <c r="L2467" i="1"/>
  <c r="K2467" i="1"/>
  <c r="F2467" i="1"/>
  <c r="E2467" i="1"/>
  <c r="R2466" i="1"/>
  <c r="O2466" i="1"/>
  <c r="M2466" i="1"/>
  <c r="L2466" i="1"/>
  <c r="K2466" i="1"/>
  <c r="F2466" i="1"/>
  <c r="E2466" i="1"/>
  <c r="R2465" i="1"/>
  <c r="O2465" i="1"/>
  <c r="M2465" i="1"/>
  <c r="L2465" i="1"/>
  <c r="K2465" i="1"/>
  <c r="F2465" i="1"/>
  <c r="E2465" i="1"/>
  <c r="R2464" i="1"/>
  <c r="O2464" i="1"/>
  <c r="M2464" i="1"/>
  <c r="L2464" i="1"/>
  <c r="K2464" i="1"/>
  <c r="F2464" i="1"/>
  <c r="E2464" i="1"/>
  <c r="R2463" i="1"/>
  <c r="O2463" i="1"/>
  <c r="M2463" i="1"/>
  <c r="L2463" i="1"/>
  <c r="K2463" i="1"/>
  <c r="F2463" i="1"/>
  <c r="E2463" i="1"/>
  <c r="R2462" i="1"/>
  <c r="O2462" i="1"/>
  <c r="M2462" i="1"/>
  <c r="L2462" i="1"/>
  <c r="K2462" i="1"/>
  <c r="F2462" i="1"/>
  <c r="E2462" i="1"/>
  <c r="R2461" i="1"/>
  <c r="O2461" i="1"/>
  <c r="M2461" i="1"/>
  <c r="L2461" i="1"/>
  <c r="K2461" i="1"/>
  <c r="F2461" i="1"/>
  <c r="E2461" i="1"/>
  <c r="R2460" i="1"/>
  <c r="O2460" i="1"/>
  <c r="M2460" i="1"/>
  <c r="L2460" i="1"/>
  <c r="K2460" i="1"/>
  <c r="F2460" i="1"/>
  <c r="E2460" i="1"/>
  <c r="R2459" i="1"/>
  <c r="O2459" i="1"/>
  <c r="M2459" i="1"/>
  <c r="L2459" i="1"/>
  <c r="K2459" i="1"/>
  <c r="F2459" i="1"/>
  <c r="E2459" i="1"/>
  <c r="R2458" i="1"/>
  <c r="O2458" i="1"/>
  <c r="M2458" i="1"/>
  <c r="L2458" i="1"/>
  <c r="K2458" i="1"/>
  <c r="F2458" i="1"/>
  <c r="E2458" i="1"/>
  <c r="R2457" i="1"/>
  <c r="O2457" i="1"/>
  <c r="M2457" i="1"/>
  <c r="L2457" i="1"/>
  <c r="K2457" i="1"/>
  <c r="F2457" i="1"/>
  <c r="E2457" i="1"/>
  <c r="R2456" i="1"/>
  <c r="O2456" i="1"/>
  <c r="M2456" i="1"/>
  <c r="L2456" i="1"/>
  <c r="K2456" i="1"/>
  <c r="F2456" i="1"/>
  <c r="E2456" i="1"/>
  <c r="R2455" i="1"/>
  <c r="O2455" i="1"/>
  <c r="M2455" i="1"/>
  <c r="L2455" i="1"/>
  <c r="K2455" i="1"/>
  <c r="F2455" i="1"/>
  <c r="E2455" i="1"/>
  <c r="R2454" i="1"/>
  <c r="O2454" i="1"/>
  <c r="M2454" i="1"/>
  <c r="L2454" i="1"/>
  <c r="K2454" i="1"/>
  <c r="F2454" i="1"/>
  <c r="E2454" i="1"/>
  <c r="R2453" i="1"/>
  <c r="O2453" i="1"/>
  <c r="M2453" i="1"/>
  <c r="L2453" i="1"/>
  <c r="K2453" i="1"/>
  <c r="F2453" i="1"/>
  <c r="E2453" i="1"/>
  <c r="R2452" i="1"/>
  <c r="O2452" i="1"/>
  <c r="M2452" i="1"/>
  <c r="L2452" i="1"/>
  <c r="K2452" i="1"/>
  <c r="F2452" i="1"/>
  <c r="E2452" i="1"/>
  <c r="R2451" i="1"/>
  <c r="O2451" i="1"/>
  <c r="M2451" i="1"/>
  <c r="L2451" i="1"/>
  <c r="K2451" i="1"/>
  <c r="F2451" i="1"/>
  <c r="E2451" i="1"/>
  <c r="R2450" i="1"/>
  <c r="O2450" i="1"/>
  <c r="M2450" i="1"/>
  <c r="L2450" i="1"/>
  <c r="K2450" i="1"/>
  <c r="F2450" i="1"/>
  <c r="E2450" i="1"/>
  <c r="R2449" i="1"/>
  <c r="O2449" i="1"/>
  <c r="M2449" i="1"/>
  <c r="L2449" i="1"/>
  <c r="K2449" i="1"/>
  <c r="F2449" i="1"/>
  <c r="E2449" i="1"/>
  <c r="R2448" i="1"/>
  <c r="O2448" i="1"/>
  <c r="M2448" i="1"/>
  <c r="L2448" i="1"/>
  <c r="K2448" i="1"/>
  <c r="F2448" i="1"/>
  <c r="E2448" i="1"/>
  <c r="R2447" i="1"/>
  <c r="O2447" i="1"/>
  <c r="M2447" i="1"/>
  <c r="L2447" i="1"/>
  <c r="K2447" i="1"/>
  <c r="F2447" i="1"/>
  <c r="E2447" i="1"/>
  <c r="R2446" i="1"/>
  <c r="O2446" i="1"/>
  <c r="M2446" i="1"/>
  <c r="L2446" i="1"/>
  <c r="K2446" i="1"/>
  <c r="F2446" i="1"/>
  <c r="E2446" i="1"/>
  <c r="R2445" i="1"/>
  <c r="O2445" i="1"/>
  <c r="M2445" i="1"/>
  <c r="L2445" i="1"/>
  <c r="K2445" i="1"/>
  <c r="F2445" i="1"/>
  <c r="E2445" i="1"/>
  <c r="R2444" i="1"/>
  <c r="O2444" i="1"/>
  <c r="M2444" i="1"/>
  <c r="L2444" i="1"/>
  <c r="K2444" i="1"/>
  <c r="F2444" i="1"/>
  <c r="E2444" i="1"/>
  <c r="R2443" i="1"/>
  <c r="O2443" i="1"/>
  <c r="M2443" i="1"/>
  <c r="L2443" i="1"/>
  <c r="K2443" i="1"/>
  <c r="F2443" i="1"/>
  <c r="E2443" i="1"/>
  <c r="R2442" i="1"/>
  <c r="O2442" i="1"/>
  <c r="M2442" i="1"/>
  <c r="L2442" i="1"/>
  <c r="K2442" i="1"/>
  <c r="F2442" i="1"/>
  <c r="E2442" i="1"/>
  <c r="R2441" i="1"/>
  <c r="O2441" i="1"/>
  <c r="M2441" i="1"/>
  <c r="L2441" i="1"/>
  <c r="K2441" i="1"/>
  <c r="F2441" i="1"/>
  <c r="E2441" i="1"/>
  <c r="R2440" i="1"/>
  <c r="O2440" i="1"/>
  <c r="M2440" i="1"/>
  <c r="L2440" i="1"/>
  <c r="K2440" i="1"/>
  <c r="F2440" i="1"/>
  <c r="E2440" i="1"/>
  <c r="R2439" i="1"/>
  <c r="O2439" i="1"/>
  <c r="M2439" i="1"/>
  <c r="L2439" i="1"/>
  <c r="K2439" i="1"/>
  <c r="F2439" i="1"/>
  <c r="E2439" i="1"/>
  <c r="R2438" i="1"/>
  <c r="O2438" i="1"/>
  <c r="M2438" i="1"/>
  <c r="L2438" i="1"/>
  <c r="K2438" i="1"/>
  <c r="F2438" i="1"/>
  <c r="E2438" i="1"/>
  <c r="R2437" i="1"/>
  <c r="O2437" i="1"/>
  <c r="M2437" i="1"/>
  <c r="L2437" i="1"/>
  <c r="K2437" i="1"/>
  <c r="F2437" i="1"/>
  <c r="E2437" i="1"/>
  <c r="R2436" i="1"/>
  <c r="O2436" i="1"/>
  <c r="M2436" i="1"/>
  <c r="L2436" i="1"/>
  <c r="K2436" i="1"/>
  <c r="F2436" i="1"/>
  <c r="E2436" i="1"/>
  <c r="R2435" i="1"/>
  <c r="O2435" i="1"/>
  <c r="M2435" i="1"/>
  <c r="L2435" i="1"/>
  <c r="K2435" i="1"/>
  <c r="F2435" i="1"/>
  <c r="E2435" i="1"/>
  <c r="R2434" i="1"/>
  <c r="O2434" i="1"/>
  <c r="M2434" i="1"/>
  <c r="L2434" i="1"/>
  <c r="K2434" i="1"/>
  <c r="F2434" i="1"/>
  <c r="E2434" i="1"/>
  <c r="R2433" i="1"/>
  <c r="O2433" i="1"/>
  <c r="M2433" i="1"/>
  <c r="L2433" i="1"/>
  <c r="K2433" i="1"/>
  <c r="F2433" i="1"/>
  <c r="E2433" i="1"/>
  <c r="R2432" i="1"/>
  <c r="O2432" i="1"/>
  <c r="M2432" i="1"/>
  <c r="L2432" i="1"/>
  <c r="K2432" i="1"/>
  <c r="F2432" i="1"/>
  <c r="E2432" i="1"/>
  <c r="R2431" i="1"/>
  <c r="O2431" i="1"/>
  <c r="M2431" i="1"/>
  <c r="L2431" i="1"/>
  <c r="K2431" i="1"/>
  <c r="F2431" i="1"/>
  <c r="E2431" i="1"/>
  <c r="R2430" i="1"/>
  <c r="O2430" i="1"/>
  <c r="M2430" i="1"/>
  <c r="L2430" i="1"/>
  <c r="K2430" i="1"/>
  <c r="F2430" i="1"/>
  <c r="E2430" i="1"/>
  <c r="R2429" i="1"/>
  <c r="O2429" i="1"/>
  <c r="M2429" i="1"/>
  <c r="L2429" i="1"/>
  <c r="K2429" i="1"/>
  <c r="F2429" i="1"/>
  <c r="E2429" i="1"/>
  <c r="R2428" i="1"/>
  <c r="O2428" i="1"/>
  <c r="M2428" i="1"/>
  <c r="L2428" i="1"/>
  <c r="K2428" i="1"/>
  <c r="F2428" i="1"/>
  <c r="E2428" i="1"/>
  <c r="R2427" i="1"/>
  <c r="O2427" i="1"/>
  <c r="M2427" i="1"/>
  <c r="L2427" i="1"/>
  <c r="K2427" i="1"/>
  <c r="F2427" i="1"/>
  <c r="E2427" i="1"/>
  <c r="R2426" i="1"/>
  <c r="O2426" i="1"/>
  <c r="M2426" i="1"/>
  <c r="L2426" i="1"/>
  <c r="K2426" i="1"/>
  <c r="F2426" i="1"/>
  <c r="E2426" i="1"/>
  <c r="R2425" i="1"/>
  <c r="O2425" i="1"/>
  <c r="M2425" i="1"/>
  <c r="L2425" i="1"/>
  <c r="K2425" i="1"/>
  <c r="F2425" i="1"/>
  <c r="E2425" i="1"/>
  <c r="R2424" i="1"/>
  <c r="O2424" i="1"/>
  <c r="M2424" i="1"/>
  <c r="L2424" i="1"/>
  <c r="K2424" i="1"/>
  <c r="F2424" i="1"/>
  <c r="E2424" i="1"/>
  <c r="R2423" i="1"/>
  <c r="O2423" i="1"/>
  <c r="M2423" i="1"/>
  <c r="L2423" i="1"/>
  <c r="K2423" i="1"/>
  <c r="F2423" i="1"/>
  <c r="E2423" i="1"/>
  <c r="R2422" i="1"/>
  <c r="O2422" i="1"/>
  <c r="M2422" i="1"/>
  <c r="L2422" i="1"/>
  <c r="K2422" i="1"/>
  <c r="F2422" i="1"/>
  <c r="E2422" i="1"/>
  <c r="R2421" i="1"/>
  <c r="O2421" i="1"/>
  <c r="M2421" i="1"/>
  <c r="L2421" i="1"/>
  <c r="K2421" i="1"/>
  <c r="F2421" i="1"/>
  <c r="E2421" i="1"/>
  <c r="R2420" i="1"/>
  <c r="O2420" i="1"/>
  <c r="M2420" i="1"/>
  <c r="L2420" i="1"/>
  <c r="K2420" i="1"/>
  <c r="F2420" i="1"/>
  <c r="E2420" i="1"/>
  <c r="R2419" i="1"/>
  <c r="O2419" i="1"/>
  <c r="M2419" i="1"/>
  <c r="L2419" i="1"/>
  <c r="K2419" i="1"/>
  <c r="F2419" i="1"/>
  <c r="E2419" i="1"/>
  <c r="R2418" i="1"/>
  <c r="O2418" i="1"/>
  <c r="M2418" i="1"/>
  <c r="L2418" i="1"/>
  <c r="K2418" i="1"/>
  <c r="F2418" i="1"/>
  <c r="E2418" i="1"/>
  <c r="R2417" i="1"/>
  <c r="O2417" i="1"/>
  <c r="M2417" i="1"/>
  <c r="L2417" i="1"/>
  <c r="K2417" i="1"/>
  <c r="F2417" i="1"/>
  <c r="E2417" i="1"/>
  <c r="R2416" i="1"/>
  <c r="O2416" i="1"/>
  <c r="M2416" i="1"/>
  <c r="L2416" i="1"/>
  <c r="K2416" i="1"/>
  <c r="F2416" i="1"/>
  <c r="E2416" i="1"/>
  <c r="R2415" i="1"/>
  <c r="O2415" i="1"/>
  <c r="M2415" i="1"/>
  <c r="L2415" i="1"/>
  <c r="K2415" i="1"/>
  <c r="F2415" i="1"/>
  <c r="E2415" i="1"/>
  <c r="R2414" i="1"/>
  <c r="O2414" i="1"/>
  <c r="M2414" i="1"/>
  <c r="L2414" i="1"/>
  <c r="K2414" i="1"/>
  <c r="F2414" i="1"/>
  <c r="E2414" i="1"/>
  <c r="R2413" i="1"/>
  <c r="O2413" i="1"/>
  <c r="M2413" i="1"/>
  <c r="L2413" i="1"/>
  <c r="K2413" i="1"/>
  <c r="F2413" i="1"/>
  <c r="E2413" i="1"/>
  <c r="R2412" i="1"/>
  <c r="O2412" i="1"/>
  <c r="M2412" i="1"/>
  <c r="L2412" i="1"/>
  <c r="K2412" i="1"/>
  <c r="F2412" i="1"/>
  <c r="E2412" i="1"/>
  <c r="R2411" i="1"/>
  <c r="O2411" i="1"/>
  <c r="M2411" i="1"/>
  <c r="L2411" i="1"/>
  <c r="K2411" i="1"/>
  <c r="F2411" i="1"/>
  <c r="E2411" i="1"/>
  <c r="R2410" i="1"/>
  <c r="O2410" i="1"/>
  <c r="M2410" i="1"/>
  <c r="L2410" i="1"/>
  <c r="K2410" i="1"/>
  <c r="F2410" i="1"/>
  <c r="E2410" i="1"/>
  <c r="R2409" i="1"/>
  <c r="O2409" i="1"/>
  <c r="M2409" i="1"/>
  <c r="L2409" i="1"/>
  <c r="K2409" i="1"/>
  <c r="F2409" i="1"/>
  <c r="E2409" i="1"/>
  <c r="R2408" i="1"/>
  <c r="O2408" i="1"/>
  <c r="M2408" i="1"/>
  <c r="L2408" i="1"/>
  <c r="K2408" i="1"/>
  <c r="F2408" i="1"/>
  <c r="E2408" i="1"/>
  <c r="R2407" i="1"/>
  <c r="O2407" i="1"/>
  <c r="M2407" i="1"/>
  <c r="L2407" i="1"/>
  <c r="K2407" i="1"/>
  <c r="F2407" i="1"/>
  <c r="E2407" i="1"/>
  <c r="R2406" i="1"/>
  <c r="O2406" i="1"/>
  <c r="M2406" i="1"/>
  <c r="L2406" i="1"/>
  <c r="K2406" i="1"/>
  <c r="F2406" i="1"/>
  <c r="E2406" i="1"/>
  <c r="R2405" i="1"/>
  <c r="O2405" i="1"/>
  <c r="M2405" i="1"/>
  <c r="L2405" i="1"/>
  <c r="K2405" i="1"/>
  <c r="F2405" i="1"/>
  <c r="E2405" i="1"/>
  <c r="R2404" i="1"/>
  <c r="O2404" i="1"/>
  <c r="M2404" i="1"/>
  <c r="L2404" i="1"/>
  <c r="K2404" i="1"/>
  <c r="F2404" i="1"/>
  <c r="E2404" i="1"/>
  <c r="R2403" i="1"/>
  <c r="O2403" i="1"/>
  <c r="M2403" i="1"/>
  <c r="L2403" i="1"/>
  <c r="K2403" i="1"/>
  <c r="F2403" i="1"/>
  <c r="E2403" i="1"/>
  <c r="R2402" i="1"/>
  <c r="O2402" i="1"/>
  <c r="M2402" i="1"/>
  <c r="L2402" i="1"/>
  <c r="K2402" i="1"/>
  <c r="F2402" i="1"/>
  <c r="E2402" i="1"/>
  <c r="R2401" i="1"/>
  <c r="O2401" i="1"/>
  <c r="M2401" i="1"/>
  <c r="L2401" i="1"/>
  <c r="K2401" i="1"/>
  <c r="F2401" i="1"/>
  <c r="E2401" i="1"/>
  <c r="R2400" i="1"/>
  <c r="O2400" i="1"/>
  <c r="M2400" i="1"/>
  <c r="L2400" i="1"/>
  <c r="K2400" i="1"/>
  <c r="F2400" i="1"/>
  <c r="E2400" i="1"/>
  <c r="R2399" i="1"/>
  <c r="O2399" i="1"/>
  <c r="M2399" i="1"/>
  <c r="L2399" i="1"/>
  <c r="K2399" i="1"/>
  <c r="F2399" i="1"/>
  <c r="E2399" i="1"/>
  <c r="R2398" i="1"/>
  <c r="O2398" i="1"/>
  <c r="M2398" i="1"/>
  <c r="L2398" i="1"/>
  <c r="K2398" i="1"/>
  <c r="F2398" i="1"/>
  <c r="E2398" i="1"/>
  <c r="R2397" i="1"/>
  <c r="O2397" i="1"/>
  <c r="M2397" i="1"/>
  <c r="L2397" i="1"/>
  <c r="K2397" i="1"/>
  <c r="F2397" i="1"/>
  <c r="E2397" i="1"/>
  <c r="R2396" i="1"/>
  <c r="O2396" i="1"/>
  <c r="M2396" i="1"/>
  <c r="L2396" i="1"/>
  <c r="K2396" i="1"/>
  <c r="F2396" i="1"/>
  <c r="E2396" i="1"/>
  <c r="R2395" i="1"/>
  <c r="O2395" i="1"/>
  <c r="M2395" i="1"/>
  <c r="L2395" i="1"/>
  <c r="K2395" i="1"/>
  <c r="F2395" i="1"/>
  <c r="E2395" i="1"/>
  <c r="R2394" i="1"/>
  <c r="O2394" i="1"/>
  <c r="M2394" i="1"/>
  <c r="L2394" i="1"/>
  <c r="K2394" i="1"/>
  <c r="F2394" i="1"/>
  <c r="E2394" i="1"/>
  <c r="R2393" i="1"/>
  <c r="O2393" i="1"/>
  <c r="M2393" i="1"/>
  <c r="L2393" i="1"/>
  <c r="K2393" i="1"/>
  <c r="F2393" i="1"/>
  <c r="E2393" i="1"/>
  <c r="R2392" i="1"/>
  <c r="O2392" i="1"/>
  <c r="M2392" i="1"/>
  <c r="L2392" i="1"/>
  <c r="K2392" i="1"/>
  <c r="F2392" i="1"/>
  <c r="E2392" i="1"/>
  <c r="R2391" i="1"/>
  <c r="O2391" i="1"/>
  <c r="M2391" i="1"/>
  <c r="L2391" i="1"/>
  <c r="K2391" i="1"/>
  <c r="F2391" i="1"/>
  <c r="E2391" i="1"/>
  <c r="R2390" i="1"/>
  <c r="O2390" i="1"/>
  <c r="M2390" i="1"/>
  <c r="L2390" i="1"/>
  <c r="K2390" i="1"/>
  <c r="F2390" i="1"/>
  <c r="E2390" i="1"/>
  <c r="R2389" i="1"/>
  <c r="O2389" i="1"/>
  <c r="M2389" i="1"/>
  <c r="L2389" i="1"/>
  <c r="K2389" i="1"/>
  <c r="F2389" i="1"/>
  <c r="E2389" i="1"/>
  <c r="R2388" i="1"/>
  <c r="O2388" i="1"/>
  <c r="M2388" i="1"/>
  <c r="L2388" i="1"/>
  <c r="K2388" i="1"/>
  <c r="F2388" i="1"/>
  <c r="E2388" i="1"/>
  <c r="R2387" i="1"/>
  <c r="O2387" i="1"/>
  <c r="M2387" i="1"/>
  <c r="L2387" i="1"/>
  <c r="K2387" i="1"/>
  <c r="F2387" i="1"/>
  <c r="E2387" i="1"/>
  <c r="R2386" i="1"/>
  <c r="O2386" i="1"/>
  <c r="M2386" i="1"/>
  <c r="L2386" i="1"/>
  <c r="K2386" i="1"/>
  <c r="F2386" i="1"/>
  <c r="E2386" i="1"/>
  <c r="R2385" i="1"/>
  <c r="O2385" i="1"/>
  <c r="M2385" i="1"/>
  <c r="L2385" i="1"/>
  <c r="K2385" i="1"/>
  <c r="F2385" i="1"/>
  <c r="E2385" i="1"/>
  <c r="R2384" i="1"/>
  <c r="O2384" i="1"/>
  <c r="M2384" i="1"/>
  <c r="L2384" i="1"/>
  <c r="K2384" i="1"/>
  <c r="F2384" i="1"/>
  <c r="E2384" i="1"/>
  <c r="R2383" i="1"/>
  <c r="O2383" i="1"/>
  <c r="M2383" i="1"/>
  <c r="L2383" i="1"/>
  <c r="K2383" i="1"/>
  <c r="F2383" i="1"/>
  <c r="E2383" i="1"/>
  <c r="R2382" i="1"/>
  <c r="O2382" i="1"/>
  <c r="M2382" i="1"/>
  <c r="L2382" i="1"/>
  <c r="K2382" i="1"/>
  <c r="F2382" i="1"/>
  <c r="E2382" i="1"/>
  <c r="R2381" i="1"/>
  <c r="O2381" i="1"/>
  <c r="M2381" i="1"/>
  <c r="L2381" i="1"/>
  <c r="K2381" i="1"/>
  <c r="F2381" i="1"/>
  <c r="E2381" i="1"/>
  <c r="R2380" i="1"/>
  <c r="O2380" i="1"/>
  <c r="M2380" i="1"/>
  <c r="L2380" i="1"/>
  <c r="K2380" i="1"/>
  <c r="F2380" i="1"/>
  <c r="E2380" i="1"/>
  <c r="R2379" i="1"/>
  <c r="O2379" i="1"/>
  <c r="M2379" i="1"/>
  <c r="L2379" i="1"/>
  <c r="K2379" i="1"/>
  <c r="F2379" i="1"/>
  <c r="E2379" i="1"/>
  <c r="R2378" i="1"/>
  <c r="O2378" i="1"/>
  <c r="M2378" i="1"/>
  <c r="L2378" i="1"/>
  <c r="K2378" i="1"/>
  <c r="F2378" i="1"/>
  <c r="E2378" i="1"/>
  <c r="R2377" i="1"/>
  <c r="O2377" i="1"/>
  <c r="M2377" i="1"/>
  <c r="L2377" i="1"/>
  <c r="K2377" i="1"/>
  <c r="F2377" i="1"/>
  <c r="E2377" i="1"/>
  <c r="R2376" i="1"/>
  <c r="O2376" i="1"/>
  <c r="M2376" i="1"/>
  <c r="L2376" i="1"/>
  <c r="K2376" i="1"/>
  <c r="F2376" i="1"/>
  <c r="E2376" i="1"/>
  <c r="R2375" i="1"/>
  <c r="O2375" i="1"/>
  <c r="M2375" i="1"/>
  <c r="L2375" i="1"/>
  <c r="K2375" i="1"/>
  <c r="F2375" i="1"/>
  <c r="E2375" i="1"/>
  <c r="R2374" i="1"/>
  <c r="O2374" i="1"/>
  <c r="M2374" i="1"/>
  <c r="L2374" i="1"/>
  <c r="K2374" i="1"/>
  <c r="F2374" i="1"/>
  <c r="E2374" i="1"/>
  <c r="R2373" i="1"/>
  <c r="O2373" i="1"/>
  <c r="M2373" i="1"/>
  <c r="L2373" i="1"/>
  <c r="K2373" i="1"/>
  <c r="F2373" i="1"/>
  <c r="E2373" i="1"/>
  <c r="R2372" i="1"/>
  <c r="O2372" i="1"/>
  <c r="M2372" i="1"/>
  <c r="L2372" i="1"/>
  <c r="K2372" i="1"/>
  <c r="F2372" i="1"/>
  <c r="E2372" i="1"/>
  <c r="R2371" i="1"/>
  <c r="O2371" i="1"/>
  <c r="M2371" i="1"/>
  <c r="L2371" i="1"/>
  <c r="K2371" i="1"/>
  <c r="F2371" i="1"/>
  <c r="E2371" i="1"/>
  <c r="R2370" i="1"/>
  <c r="O2370" i="1"/>
  <c r="M2370" i="1"/>
  <c r="L2370" i="1"/>
  <c r="K2370" i="1"/>
  <c r="F2370" i="1"/>
  <c r="E2370" i="1"/>
  <c r="R2369" i="1"/>
  <c r="O2369" i="1"/>
  <c r="M2369" i="1"/>
  <c r="L2369" i="1"/>
  <c r="K2369" i="1"/>
  <c r="F2369" i="1"/>
  <c r="E2369" i="1"/>
  <c r="R2368" i="1"/>
  <c r="O2368" i="1"/>
  <c r="M2368" i="1"/>
  <c r="L2368" i="1"/>
  <c r="K2368" i="1"/>
  <c r="F2368" i="1"/>
  <c r="E2368" i="1"/>
  <c r="R2367" i="1"/>
  <c r="O2367" i="1"/>
  <c r="M2367" i="1"/>
  <c r="L2367" i="1"/>
  <c r="K2367" i="1"/>
  <c r="F2367" i="1"/>
  <c r="E2367" i="1"/>
  <c r="R2366" i="1"/>
  <c r="O2366" i="1"/>
  <c r="M2366" i="1"/>
  <c r="L2366" i="1"/>
  <c r="K2366" i="1"/>
  <c r="F2366" i="1"/>
  <c r="E2366" i="1"/>
  <c r="R2365" i="1"/>
  <c r="O2365" i="1"/>
  <c r="M2365" i="1"/>
  <c r="L2365" i="1"/>
  <c r="K2365" i="1"/>
  <c r="F2365" i="1"/>
  <c r="E2365" i="1"/>
  <c r="R2364" i="1"/>
  <c r="O2364" i="1"/>
  <c r="M2364" i="1"/>
  <c r="L2364" i="1"/>
  <c r="K2364" i="1"/>
  <c r="F2364" i="1"/>
  <c r="E2364" i="1"/>
  <c r="R2363" i="1"/>
  <c r="O2363" i="1"/>
  <c r="M2363" i="1"/>
  <c r="L2363" i="1"/>
  <c r="K2363" i="1"/>
  <c r="F2363" i="1"/>
  <c r="E2363" i="1"/>
  <c r="R2362" i="1"/>
  <c r="O2362" i="1"/>
  <c r="M2362" i="1"/>
  <c r="L2362" i="1"/>
  <c r="K2362" i="1"/>
  <c r="F2362" i="1"/>
  <c r="E2362" i="1"/>
  <c r="R2361" i="1"/>
  <c r="O2361" i="1"/>
  <c r="M2361" i="1"/>
  <c r="L2361" i="1"/>
  <c r="K2361" i="1"/>
  <c r="F2361" i="1"/>
  <c r="E2361" i="1"/>
  <c r="R2360" i="1"/>
  <c r="O2360" i="1"/>
  <c r="M2360" i="1"/>
  <c r="L2360" i="1"/>
  <c r="K2360" i="1"/>
  <c r="F2360" i="1"/>
  <c r="E2360" i="1"/>
  <c r="R2359" i="1"/>
  <c r="O2359" i="1"/>
  <c r="M2359" i="1"/>
  <c r="L2359" i="1"/>
  <c r="K2359" i="1"/>
  <c r="F2359" i="1"/>
  <c r="E2359" i="1"/>
  <c r="R2358" i="1"/>
  <c r="O2358" i="1"/>
  <c r="M2358" i="1"/>
  <c r="L2358" i="1"/>
  <c r="K2358" i="1"/>
  <c r="F2358" i="1"/>
  <c r="E2358" i="1"/>
  <c r="R2357" i="1"/>
  <c r="O2357" i="1"/>
  <c r="M2357" i="1"/>
  <c r="L2357" i="1"/>
  <c r="K2357" i="1"/>
  <c r="F2357" i="1"/>
  <c r="E2357" i="1"/>
  <c r="R2356" i="1"/>
  <c r="O2356" i="1"/>
  <c r="M2356" i="1"/>
  <c r="L2356" i="1"/>
  <c r="K2356" i="1"/>
  <c r="F2356" i="1"/>
  <c r="E2356" i="1"/>
  <c r="R2355" i="1"/>
  <c r="O2355" i="1"/>
  <c r="M2355" i="1"/>
  <c r="L2355" i="1"/>
  <c r="K2355" i="1"/>
  <c r="F2355" i="1"/>
  <c r="E2355" i="1"/>
  <c r="R2354" i="1"/>
  <c r="O2354" i="1"/>
  <c r="M2354" i="1"/>
  <c r="L2354" i="1"/>
  <c r="K2354" i="1"/>
  <c r="F2354" i="1"/>
  <c r="E2354" i="1"/>
  <c r="R2353" i="1"/>
  <c r="O2353" i="1"/>
  <c r="M2353" i="1"/>
  <c r="L2353" i="1"/>
  <c r="K2353" i="1"/>
  <c r="F2353" i="1"/>
  <c r="E2353" i="1"/>
  <c r="R2352" i="1"/>
  <c r="O2352" i="1"/>
  <c r="M2352" i="1"/>
  <c r="L2352" i="1"/>
  <c r="K2352" i="1"/>
  <c r="F2352" i="1"/>
  <c r="E2352" i="1"/>
  <c r="R2351" i="1"/>
  <c r="O2351" i="1"/>
  <c r="M2351" i="1"/>
  <c r="L2351" i="1"/>
  <c r="K2351" i="1"/>
  <c r="F2351" i="1"/>
  <c r="E2351" i="1"/>
  <c r="R2350" i="1"/>
  <c r="O2350" i="1"/>
  <c r="M2350" i="1"/>
  <c r="L2350" i="1"/>
  <c r="K2350" i="1"/>
  <c r="F2350" i="1"/>
  <c r="E2350" i="1"/>
  <c r="R2349" i="1"/>
  <c r="O2349" i="1"/>
  <c r="M2349" i="1"/>
  <c r="L2349" i="1"/>
  <c r="K2349" i="1"/>
  <c r="F2349" i="1"/>
  <c r="E2349" i="1"/>
  <c r="R2348" i="1"/>
  <c r="O2348" i="1"/>
  <c r="M2348" i="1"/>
  <c r="L2348" i="1"/>
  <c r="K2348" i="1"/>
  <c r="F2348" i="1"/>
  <c r="E2348" i="1"/>
  <c r="R2347" i="1"/>
  <c r="O2347" i="1"/>
  <c r="M2347" i="1"/>
  <c r="L2347" i="1"/>
  <c r="K2347" i="1"/>
  <c r="F2347" i="1"/>
  <c r="E2347" i="1"/>
  <c r="R2346" i="1"/>
  <c r="O2346" i="1"/>
  <c r="M2346" i="1"/>
  <c r="L2346" i="1"/>
  <c r="K2346" i="1"/>
  <c r="F2346" i="1"/>
  <c r="E2346" i="1"/>
  <c r="R2345" i="1"/>
  <c r="O2345" i="1"/>
  <c r="M2345" i="1"/>
  <c r="L2345" i="1"/>
  <c r="K2345" i="1"/>
  <c r="F2345" i="1"/>
  <c r="E2345" i="1"/>
  <c r="R2344" i="1"/>
  <c r="O2344" i="1"/>
  <c r="M2344" i="1"/>
  <c r="L2344" i="1"/>
  <c r="K2344" i="1"/>
  <c r="F2344" i="1"/>
  <c r="E2344" i="1"/>
  <c r="R2343" i="1"/>
  <c r="O2343" i="1"/>
  <c r="M2343" i="1"/>
  <c r="L2343" i="1"/>
  <c r="K2343" i="1"/>
  <c r="F2343" i="1"/>
  <c r="E2343" i="1"/>
  <c r="R2342" i="1"/>
  <c r="O2342" i="1"/>
  <c r="M2342" i="1"/>
  <c r="L2342" i="1"/>
  <c r="K2342" i="1"/>
  <c r="F2342" i="1"/>
  <c r="E2342" i="1"/>
  <c r="R2341" i="1"/>
  <c r="O2341" i="1"/>
  <c r="M2341" i="1"/>
  <c r="L2341" i="1"/>
  <c r="K2341" i="1"/>
  <c r="F2341" i="1"/>
  <c r="E2341" i="1"/>
  <c r="R2340" i="1"/>
  <c r="O2340" i="1"/>
  <c r="M2340" i="1"/>
  <c r="L2340" i="1"/>
  <c r="K2340" i="1"/>
  <c r="F2340" i="1"/>
  <c r="E2340" i="1"/>
  <c r="R2339" i="1"/>
  <c r="O2339" i="1"/>
  <c r="M2339" i="1"/>
  <c r="L2339" i="1"/>
  <c r="K2339" i="1"/>
  <c r="F2339" i="1"/>
  <c r="E2339" i="1"/>
  <c r="R2338" i="1"/>
  <c r="O2338" i="1"/>
  <c r="M2338" i="1"/>
  <c r="L2338" i="1"/>
  <c r="K2338" i="1"/>
  <c r="F2338" i="1"/>
  <c r="E2338" i="1"/>
  <c r="R2337" i="1"/>
  <c r="O2337" i="1"/>
  <c r="M2337" i="1"/>
  <c r="L2337" i="1"/>
  <c r="K2337" i="1"/>
  <c r="F2337" i="1"/>
  <c r="E2337" i="1"/>
  <c r="R2336" i="1"/>
  <c r="O2336" i="1"/>
  <c r="M2336" i="1"/>
  <c r="L2336" i="1"/>
  <c r="K2336" i="1"/>
  <c r="F2336" i="1"/>
  <c r="E2336" i="1"/>
  <c r="R2335" i="1"/>
  <c r="O2335" i="1"/>
  <c r="M2335" i="1"/>
  <c r="L2335" i="1"/>
  <c r="K2335" i="1"/>
  <c r="F2335" i="1"/>
  <c r="E2335" i="1"/>
  <c r="R2334" i="1"/>
  <c r="O2334" i="1"/>
  <c r="M2334" i="1"/>
  <c r="L2334" i="1"/>
  <c r="K2334" i="1"/>
  <c r="F2334" i="1"/>
  <c r="E2334" i="1"/>
  <c r="R2333" i="1"/>
  <c r="O2333" i="1"/>
  <c r="M2333" i="1"/>
  <c r="L2333" i="1"/>
  <c r="K2333" i="1"/>
  <c r="F2333" i="1"/>
  <c r="E2333" i="1"/>
  <c r="R2332" i="1"/>
  <c r="O2332" i="1"/>
  <c r="M2332" i="1"/>
  <c r="L2332" i="1"/>
  <c r="K2332" i="1"/>
  <c r="F2332" i="1"/>
  <c r="E2332" i="1"/>
  <c r="R2331" i="1"/>
  <c r="O2331" i="1"/>
  <c r="M2331" i="1"/>
  <c r="L2331" i="1"/>
  <c r="K2331" i="1"/>
  <c r="F2331" i="1"/>
  <c r="E2331" i="1"/>
  <c r="R2330" i="1"/>
  <c r="O2330" i="1"/>
  <c r="M2330" i="1"/>
  <c r="L2330" i="1"/>
  <c r="K2330" i="1"/>
  <c r="F2330" i="1"/>
  <c r="E2330" i="1"/>
  <c r="R2329" i="1"/>
  <c r="O2329" i="1"/>
  <c r="M2329" i="1"/>
  <c r="L2329" i="1"/>
  <c r="K2329" i="1"/>
  <c r="F2329" i="1"/>
  <c r="E2329" i="1"/>
  <c r="R2328" i="1"/>
  <c r="O2328" i="1"/>
  <c r="M2328" i="1"/>
  <c r="L2328" i="1"/>
  <c r="K2328" i="1"/>
  <c r="F2328" i="1"/>
  <c r="E2328" i="1"/>
  <c r="R2327" i="1"/>
  <c r="O2327" i="1"/>
  <c r="M2327" i="1"/>
  <c r="L2327" i="1"/>
  <c r="K2327" i="1"/>
  <c r="F2327" i="1"/>
  <c r="E2327" i="1"/>
  <c r="R2326" i="1"/>
  <c r="O2326" i="1"/>
  <c r="M2326" i="1"/>
  <c r="L2326" i="1"/>
  <c r="K2326" i="1"/>
  <c r="F2326" i="1"/>
  <c r="E2326" i="1"/>
  <c r="R2325" i="1"/>
  <c r="O2325" i="1"/>
  <c r="M2325" i="1"/>
  <c r="L2325" i="1"/>
  <c r="K2325" i="1"/>
  <c r="F2325" i="1"/>
  <c r="E2325" i="1"/>
  <c r="R2324" i="1"/>
  <c r="O2324" i="1"/>
  <c r="M2324" i="1"/>
  <c r="L2324" i="1"/>
  <c r="K2324" i="1"/>
  <c r="F2324" i="1"/>
  <c r="E2324" i="1"/>
  <c r="R2323" i="1"/>
  <c r="O2323" i="1"/>
  <c r="M2323" i="1"/>
  <c r="L2323" i="1"/>
  <c r="K2323" i="1"/>
  <c r="F2323" i="1"/>
  <c r="E2323" i="1"/>
  <c r="R2322" i="1"/>
  <c r="O2322" i="1"/>
  <c r="M2322" i="1"/>
  <c r="L2322" i="1"/>
  <c r="K2322" i="1"/>
  <c r="F2322" i="1"/>
  <c r="E2322" i="1"/>
  <c r="R2321" i="1"/>
  <c r="O2321" i="1"/>
  <c r="M2321" i="1"/>
  <c r="L2321" i="1"/>
  <c r="K2321" i="1"/>
  <c r="F2321" i="1"/>
  <c r="E2321" i="1"/>
  <c r="R2320" i="1"/>
  <c r="O2320" i="1"/>
  <c r="M2320" i="1"/>
  <c r="L2320" i="1"/>
  <c r="K2320" i="1"/>
  <c r="F2320" i="1"/>
  <c r="E2320" i="1"/>
  <c r="R2319" i="1"/>
  <c r="O2319" i="1"/>
  <c r="M2319" i="1"/>
  <c r="L2319" i="1"/>
  <c r="K2319" i="1"/>
  <c r="F2319" i="1"/>
  <c r="E2319" i="1"/>
  <c r="R2318" i="1"/>
  <c r="O2318" i="1"/>
  <c r="M2318" i="1"/>
  <c r="L2318" i="1"/>
  <c r="K2318" i="1"/>
  <c r="F2318" i="1"/>
  <c r="E2318" i="1"/>
  <c r="R2317" i="1"/>
  <c r="O2317" i="1"/>
  <c r="M2317" i="1"/>
  <c r="L2317" i="1"/>
  <c r="K2317" i="1"/>
  <c r="F2317" i="1"/>
  <c r="E2317" i="1"/>
  <c r="R2316" i="1"/>
  <c r="O2316" i="1"/>
  <c r="M2316" i="1"/>
  <c r="L2316" i="1"/>
  <c r="K2316" i="1"/>
  <c r="F2316" i="1"/>
  <c r="E2316" i="1"/>
  <c r="R2315" i="1"/>
  <c r="O2315" i="1"/>
  <c r="M2315" i="1"/>
  <c r="L2315" i="1"/>
  <c r="K2315" i="1"/>
  <c r="F2315" i="1"/>
  <c r="E2315" i="1"/>
  <c r="R2314" i="1"/>
  <c r="O2314" i="1"/>
  <c r="M2314" i="1"/>
  <c r="L2314" i="1"/>
  <c r="K2314" i="1"/>
  <c r="F2314" i="1"/>
  <c r="E2314" i="1"/>
  <c r="R2313" i="1"/>
  <c r="O2313" i="1"/>
  <c r="M2313" i="1"/>
  <c r="L2313" i="1"/>
  <c r="K2313" i="1"/>
  <c r="F2313" i="1"/>
  <c r="E2313" i="1"/>
  <c r="R2312" i="1"/>
  <c r="O2312" i="1"/>
  <c r="M2312" i="1"/>
  <c r="L2312" i="1"/>
  <c r="K2312" i="1"/>
  <c r="F2312" i="1"/>
  <c r="E2312" i="1"/>
  <c r="R2311" i="1"/>
  <c r="O2311" i="1"/>
  <c r="M2311" i="1"/>
  <c r="L2311" i="1"/>
  <c r="K2311" i="1"/>
  <c r="F2311" i="1"/>
  <c r="E2311" i="1"/>
  <c r="R2310" i="1"/>
  <c r="O2310" i="1"/>
  <c r="M2310" i="1"/>
  <c r="L2310" i="1"/>
  <c r="K2310" i="1"/>
  <c r="F2310" i="1"/>
  <c r="E2310" i="1"/>
  <c r="R2309" i="1"/>
  <c r="O2309" i="1"/>
  <c r="M2309" i="1"/>
  <c r="L2309" i="1"/>
  <c r="K2309" i="1"/>
  <c r="F2309" i="1"/>
  <c r="E2309" i="1"/>
  <c r="R2308" i="1"/>
  <c r="O2308" i="1"/>
  <c r="M2308" i="1"/>
  <c r="L2308" i="1"/>
  <c r="K2308" i="1"/>
  <c r="F2308" i="1"/>
  <c r="E2308" i="1"/>
  <c r="R2307" i="1"/>
  <c r="O2307" i="1"/>
  <c r="M2307" i="1"/>
  <c r="L2307" i="1"/>
  <c r="K2307" i="1"/>
  <c r="F2307" i="1"/>
  <c r="E2307" i="1"/>
  <c r="R2306" i="1"/>
  <c r="O2306" i="1"/>
  <c r="M2306" i="1"/>
  <c r="L2306" i="1"/>
  <c r="K2306" i="1"/>
  <c r="F2306" i="1"/>
  <c r="E2306" i="1"/>
  <c r="R2305" i="1"/>
  <c r="O2305" i="1"/>
  <c r="M2305" i="1"/>
  <c r="L2305" i="1"/>
  <c r="K2305" i="1"/>
  <c r="F2305" i="1"/>
  <c r="E2305" i="1"/>
  <c r="R2304" i="1"/>
  <c r="O2304" i="1"/>
  <c r="M2304" i="1"/>
  <c r="L2304" i="1"/>
  <c r="K2304" i="1"/>
  <c r="F2304" i="1"/>
  <c r="E2304" i="1"/>
  <c r="R2303" i="1"/>
  <c r="O2303" i="1"/>
  <c r="M2303" i="1"/>
  <c r="L2303" i="1"/>
  <c r="K2303" i="1"/>
  <c r="F2303" i="1"/>
  <c r="E2303" i="1"/>
  <c r="R2302" i="1"/>
  <c r="O2302" i="1"/>
  <c r="M2302" i="1"/>
  <c r="L2302" i="1"/>
  <c r="K2302" i="1"/>
  <c r="F2302" i="1"/>
  <c r="E2302" i="1"/>
  <c r="R2301" i="1"/>
  <c r="O2301" i="1"/>
  <c r="M2301" i="1"/>
  <c r="L2301" i="1"/>
  <c r="K2301" i="1"/>
  <c r="F2301" i="1"/>
  <c r="E2301" i="1"/>
  <c r="R2300" i="1"/>
  <c r="O2300" i="1"/>
  <c r="M2300" i="1"/>
  <c r="L2300" i="1"/>
  <c r="K2300" i="1"/>
  <c r="F2300" i="1"/>
  <c r="E2300" i="1"/>
  <c r="R2299" i="1"/>
  <c r="O2299" i="1"/>
  <c r="M2299" i="1"/>
  <c r="L2299" i="1"/>
  <c r="K2299" i="1"/>
  <c r="F2299" i="1"/>
  <c r="E2299" i="1"/>
  <c r="R2298" i="1"/>
  <c r="O2298" i="1"/>
  <c r="M2298" i="1"/>
  <c r="L2298" i="1"/>
  <c r="K2298" i="1"/>
  <c r="F2298" i="1"/>
  <c r="E2298" i="1"/>
  <c r="R2297" i="1"/>
  <c r="O2297" i="1"/>
  <c r="M2297" i="1"/>
  <c r="L2297" i="1"/>
  <c r="K2297" i="1"/>
  <c r="F2297" i="1"/>
  <c r="E2297" i="1"/>
  <c r="R2296" i="1"/>
  <c r="O2296" i="1"/>
  <c r="M2296" i="1"/>
  <c r="L2296" i="1"/>
  <c r="K2296" i="1"/>
  <c r="F2296" i="1"/>
  <c r="E2296" i="1"/>
  <c r="R2295" i="1"/>
  <c r="O2295" i="1"/>
  <c r="M2295" i="1"/>
  <c r="L2295" i="1"/>
  <c r="K2295" i="1"/>
  <c r="F2295" i="1"/>
  <c r="E2295" i="1"/>
  <c r="R2294" i="1"/>
  <c r="O2294" i="1"/>
  <c r="M2294" i="1"/>
  <c r="L2294" i="1"/>
  <c r="K2294" i="1"/>
  <c r="F2294" i="1"/>
  <c r="E2294" i="1"/>
  <c r="R2293" i="1"/>
  <c r="O2293" i="1"/>
  <c r="M2293" i="1"/>
  <c r="L2293" i="1"/>
  <c r="K2293" i="1"/>
  <c r="F2293" i="1"/>
  <c r="E2293" i="1"/>
  <c r="R2292" i="1"/>
  <c r="O2292" i="1"/>
  <c r="M2292" i="1"/>
  <c r="L2292" i="1"/>
  <c r="K2292" i="1"/>
  <c r="F2292" i="1"/>
  <c r="E2292" i="1"/>
  <c r="R2291" i="1"/>
  <c r="O2291" i="1"/>
  <c r="M2291" i="1"/>
  <c r="L2291" i="1"/>
  <c r="K2291" i="1"/>
  <c r="F2291" i="1"/>
  <c r="E2291" i="1"/>
  <c r="R2290" i="1"/>
  <c r="O2290" i="1"/>
  <c r="M2290" i="1"/>
  <c r="L2290" i="1"/>
  <c r="K2290" i="1"/>
  <c r="F2290" i="1"/>
  <c r="E2290" i="1"/>
  <c r="R2289" i="1"/>
  <c r="O2289" i="1"/>
  <c r="M2289" i="1"/>
  <c r="L2289" i="1"/>
  <c r="K2289" i="1"/>
  <c r="F2289" i="1"/>
  <c r="E2289" i="1"/>
  <c r="R2288" i="1"/>
  <c r="O2288" i="1"/>
  <c r="M2288" i="1"/>
  <c r="L2288" i="1"/>
  <c r="K2288" i="1"/>
  <c r="F2288" i="1"/>
  <c r="E2288" i="1"/>
  <c r="R2287" i="1"/>
  <c r="O2287" i="1"/>
  <c r="M2287" i="1"/>
  <c r="L2287" i="1"/>
  <c r="K2287" i="1"/>
  <c r="F2287" i="1"/>
  <c r="E2287" i="1"/>
  <c r="R2286" i="1"/>
  <c r="O2286" i="1"/>
  <c r="M2286" i="1"/>
  <c r="L2286" i="1"/>
  <c r="K2286" i="1"/>
  <c r="F2286" i="1"/>
  <c r="E2286" i="1"/>
  <c r="R2285" i="1"/>
  <c r="O2285" i="1"/>
  <c r="M2285" i="1"/>
  <c r="L2285" i="1"/>
  <c r="K2285" i="1"/>
  <c r="F2285" i="1"/>
  <c r="E2285" i="1"/>
  <c r="R2284" i="1"/>
  <c r="O2284" i="1"/>
  <c r="M2284" i="1"/>
  <c r="L2284" i="1"/>
  <c r="K2284" i="1"/>
  <c r="F2284" i="1"/>
  <c r="E2284" i="1"/>
  <c r="R2283" i="1"/>
  <c r="O2283" i="1"/>
  <c r="M2283" i="1"/>
  <c r="L2283" i="1"/>
  <c r="K2283" i="1"/>
  <c r="F2283" i="1"/>
  <c r="E2283" i="1"/>
  <c r="R2282" i="1"/>
  <c r="O2282" i="1"/>
  <c r="M2282" i="1"/>
  <c r="L2282" i="1"/>
  <c r="K2282" i="1"/>
  <c r="F2282" i="1"/>
  <c r="E2282" i="1"/>
  <c r="R2281" i="1"/>
  <c r="O2281" i="1"/>
  <c r="M2281" i="1"/>
  <c r="L2281" i="1"/>
  <c r="K2281" i="1"/>
  <c r="F2281" i="1"/>
  <c r="E2281" i="1"/>
  <c r="R2280" i="1"/>
  <c r="O2280" i="1"/>
  <c r="M2280" i="1"/>
  <c r="L2280" i="1"/>
  <c r="K2280" i="1"/>
  <c r="F2280" i="1"/>
  <c r="E2280" i="1"/>
  <c r="R2279" i="1"/>
  <c r="O2279" i="1"/>
  <c r="M2279" i="1"/>
  <c r="L2279" i="1"/>
  <c r="K2279" i="1"/>
  <c r="F2279" i="1"/>
  <c r="E2279" i="1"/>
  <c r="R2278" i="1"/>
  <c r="O2278" i="1"/>
  <c r="M2278" i="1"/>
  <c r="L2278" i="1"/>
  <c r="K2278" i="1"/>
  <c r="F2278" i="1"/>
  <c r="E2278" i="1"/>
  <c r="R2277" i="1"/>
  <c r="O2277" i="1"/>
  <c r="M2277" i="1"/>
  <c r="L2277" i="1"/>
  <c r="K2277" i="1"/>
  <c r="F2277" i="1"/>
  <c r="E2277" i="1"/>
  <c r="R2276" i="1"/>
  <c r="O2276" i="1"/>
  <c r="M2276" i="1"/>
  <c r="L2276" i="1"/>
  <c r="K2276" i="1"/>
  <c r="F2276" i="1"/>
  <c r="E2276" i="1"/>
  <c r="R2275" i="1"/>
  <c r="O2275" i="1"/>
  <c r="M2275" i="1"/>
  <c r="L2275" i="1"/>
  <c r="K2275" i="1"/>
  <c r="F2275" i="1"/>
  <c r="E2275" i="1"/>
  <c r="R2274" i="1"/>
  <c r="O2274" i="1"/>
  <c r="M2274" i="1"/>
  <c r="L2274" i="1"/>
  <c r="K2274" i="1"/>
  <c r="F2274" i="1"/>
  <c r="E2274" i="1"/>
  <c r="R2273" i="1"/>
  <c r="O2273" i="1"/>
  <c r="M2273" i="1"/>
  <c r="L2273" i="1"/>
  <c r="K2273" i="1"/>
  <c r="F2273" i="1"/>
  <c r="E2273" i="1"/>
  <c r="R2272" i="1"/>
  <c r="O2272" i="1"/>
  <c r="M2272" i="1"/>
  <c r="L2272" i="1"/>
  <c r="K2272" i="1"/>
  <c r="F2272" i="1"/>
  <c r="E2272" i="1"/>
  <c r="R2271" i="1"/>
  <c r="O2271" i="1"/>
  <c r="M2271" i="1"/>
  <c r="L2271" i="1"/>
  <c r="K2271" i="1"/>
  <c r="F2271" i="1"/>
  <c r="E2271" i="1"/>
  <c r="R2270" i="1"/>
  <c r="O2270" i="1"/>
  <c r="M2270" i="1"/>
  <c r="L2270" i="1"/>
  <c r="K2270" i="1"/>
  <c r="F2270" i="1"/>
  <c r="E2270" i="1"/>
  <c r="R2269" i="1"/>
  <c r="O2269" i="1"/>
  <c r="M2269" i="1"/>
  <c r="L2269" i="1"/>
  <c r="K2269" i="1"/>
  <c r="F2269" i="1"/>
  <c r="E2269" i="1"/>
  <c r="R2268" i="1"/>
  <c r="O2268" i="1"/>
  <c r="M2268" i="1"/>
  <c r="L2268" i="1"/>
  <c r="K2268" i="1"/>
  <c r="F2268" i="1"/>
  <c r="E2268" i="1"/>
  <c r="R2267" i="1"/>
  <c r="O2267" i="1"/>
  <c r="M2267" i="1"/>
  <c r="L2267" i="1"/>
  <c r="K2267" i="1"/>
  <c r="F2267" i="1"/>
  <c r="E2267" i="1"/>
  <c r="R2266" i="1"/>
  <c r="O2266" i="1"/>
  <c r="M2266" i="1"/>
  <c r="L2266" i="1"/>
  <c r="K2266" i="1"/>
  <c r="F2266" i="1"/>
  <c r="E2266" i="1"/>
  <c r="R2265" i="1"/>
  <c r="O2265" i="1"/>
  <c r="M2265" i="1"/>
  <c r="L2265" i="1"/>
  <c r="K2265" i="1"/>
  <c r="F2265" i="1"/>
  <c r="E2265" i="1"/>
  <c r="R2264" i="1"/>
  <c r="O2264" i="1"/>
  <c r="M2264" i="1"/>
  <c r="L2264" i="1"/>
  <c r="K2264" i="1"/>
  <c r="F2264" i="1"/>
  <c r="E2264" i="1"/>
  <c r="R2263" i="1"/>
  <c r="O2263" i="1"/>
  <c r="M2263" i="1"/>
  <c r="L2263" i="1"/>
  <c r="K2263" i="1"/>
  <c r="F2263" i="1"/>
  <c r="E2263" i="1"/>
  <c r="R2262" i="1"/>
  <c r="O2262" i="1"/>
  <c r="M2262" i="1"/>
  <c r="L2262" i="1"/>
  <c r="K2262" i="1"/>
  <c r="F2262" i="1"/>
  <c r="E2262" i="1"/>
  <c r="R2261" i="1"/>
  <c r="O2261" i="1"/>
  <c r="M2261" i="1"/>
  <c r="L2261" i="1"/>
  <c r="K2261" i="1"/>
  <c r="F2261" i="1"/>
  <c r="E2261" i="1"/>
  <c r="R2260" i="1"/>
  <c r="O2260" i="1"/>
  <c r="M2260" i="1"/>
  <c r="L2260" i="1"/>
  <c r="K2260" i="1"/>
  <c r="F2260" i="1"/>
  <c r="E2260" i="1"/>
  <c r="R2259" i="1"/>
  <c r="O2259" i="1"/>
  <c r="M2259" i="1"/>
  <c r="L2259" i="1"/>
  <c r="K2259" i="1"/>
  <c r="F2259" i="1"/>
  <c r="E2259" i="1"/>
  <c r="R2258" i="1"/>
  <c r="O2258" i="1"/>
  <c r="M2258" i="1"/>
  <c r="L2258" i="1"/>
  <c r="K2258" i="1"/>
  <c r="F2258" i="1"/>
  <c r="E2258" i="1"/>
  <c r="R2257" i="1"/>
  <c r="O2257" i="1"/>
  <c r="M2257" i="1"/>
  <c r="L2257" i="1"/>
  <c r="K2257" i="1"/>
  <c r="F2257" i="1"/>
  <c r="E2257" i="1"/>
  <c r="R2256" i="1"/>
  <c r="O2256" i="1"/>
  <c r="M2256" i="1"/>
  <c r="L2256" i="1"/>
  <c r="K2256" i="1"/>
  <c r="F2256" i="1"/>
  <c r="E2256" i="1"/>
  <c r="R2255" i="1"/>
  <c r="O2255" i="1"/>
  <c r="M2255" i="1"/>
  <c r="L2255" i="1"/>
  <c r="K2255" i="1"/>
  <c r="F2255" i="1"/>
  <c r="E2255" i="1"/>
  <c r="R2254" i="1"/>
  <c r="O2254" i="1"/>
  <c r="M2254" i="1"/>
  <c r="L2254" i="1"/>
  <c r="K2254" i="1"/>
  <c r="F2254" i="1"/>
  <c r="E2254" i="1"/>
  <c r="R2253" i="1"/>
  <c r="O2253" i="1"/>
  <c r="M2253" i="1"/>
  <c r="L2253" i="1"/>
  <c r="K2253" i="1"/>
  <c r="F2253" i="1"/>
  <c r="E2253" i="1"/>
  <c r="R2252" i="1"/>
  <c r="O2252" i="1"/>
  <c r="M2252" i="1"/>
  <c r="L2252" i="1"/>
  <c r="K2252" i="1"/>
  <c r="F2252" i="1"/>
  <c r="E2252" i="1"/>
  <c r="R2251" i="1"/>
  <c r="O2251" i="1"/>
  <c r="M2251" i="1"/>
  <c r="L2251" i="1"/>
  <c r="K2251" i="1"/>
  <c r="F2251" i="1"/>
  <c r="E2251" i="1"/>
  <c r="R2250" i="1"/>
  <c r="O2250" i="1"/>
  <c r="M2250" i="1"/>
  <c r="L2250" i="1"/>
  <c r="K2250" i="1"/>
  <c r="F2250" i="1"/>
  <c r="E2250" i="1"/>
  <c r="R2249" i="1"/>
  <c r="O2249" i="1"/>
  <c r="M2249" i="1"/>
  <c r="L2249" i="1"/>
  <c r="K2249" i="1"/>
  <c r="F2249" i="1"/>
  <c r="E2249" i="1"/>
  <c r="R2248" i="1"/>
  <c r="O2248" i="1"/>
  <c r="M2248" i="1"/>
  <c r="L2248" i="1"/>
  <c r="K2248" i="1"/>
  <c r="F2248" i="1"/>
  <c r="E2248" i="1"/>
  <c r="R2247" i="1"/>
  <c r="O2247" i="1"/>
  <c r="M2247" i="1"/>
  <c r="L2247" i="1"/>
  <c r="K2247" i="1"/>
  <c r="F2247" i="1"/>
  <c r="E2247" i="1"/>
  <c r="R2246" i="1"/>
  <c r="O2246" i="1"/>
  <c r="M2246" i="1"/>
  <c r="L2246" i="1"/>
  <c r="K2246" i="1"/>
  <c r="F2246" i="1"/>
  <c r="E2246" i="1"/>
  <c r="R2245" i="1"/>
  <c r="O2245" i="1"/>
  <c r="M2245" i="1"/>
  <c r="L2245" i="1"/>
  <c r="K2245" i="1"/>
  <c r="F2245" i="1"/>
  <c r="E2245" i="1"/>
  <c r="R2244" i="1"/>
  <c r="O2244" i="1"/>
  <c r="M2244" i="1"/>
  <c r="L2244" i="1"/>
  <c r="K2244" i="1"/>
  <c r="F2244" i="1"/>
  <c r="E2244" i="1"/>
  <c r="R2243" i="1"/>
  <c r="O2243" i="1"/>
  <c r="M2243" i="1"/>
  <c r="L2243" i="1"/>
  <c r="K2243" i="1"/>
  <c r="F2243" i="1"/>
  <c r="E2243" i="1"/>
  <c r="R2242" i="1"/>
  <c r="O2242" i="1"/>
  <c r="M2242" i="1"/>
  <c r="L2242" i="1"/>
  <c r="K2242" i="1"/>
  <c r="F2242" i="1"/>
  <c r="E2242" i="1"/>
  <c r="R2241" i="1"/>
  <c r="O2241" i="1"/>
  <c r="M2241" i="1"/>
  <c r="L2241" i="1"/>
  <c r="K2241" i="1"/>
  <c r="F2241" i="1"/>
  <c r="E2241" i="1"/>
  <c r="R2240" i="1"/>
  <c r="O2240" i="1"/>
  <c r="M2240" i="1"/>
  <c r="L2240" i="1"/>
  <c r="K2240" i="1"/>
  <c r="F2240" i="1"/>
  <c r="E2240" i="1"/>
  <c r="R2239" i="1"/>
  <c r="O2239" i="1"/>
  <c r="M2239" i="1"/>
  <c r="L2239" i="1"/>
  <c r="K2239" i="1"/>
  <c r="F2239" i="1"/>
  <c r="E2239" i="1"/>
  <c r="R2238" i="1"/>
  <c r="O2238" i="1"/>
  <c r="M2238" i="1"/>
  <c r="L2238" i="1"/>
  <c r="K2238" i="1"/>
  <c r="F2238" i="1"/>
  <c r="E2238" i="1"/>
  <c r="R2237" i="1"/>
  <c r="O2237" i="1"/>
  <c r="M2237" i="1"/>
  <c r="L2237" i="1"/>
  <c r="K2237" i="1"/>
  <c r="F2237" i="1"/>
  <c r="E2237" i="1"/>
  <c r="R2236" i="1"/>
  <c r="O2236" i="1"/>
  <c r="M2236" i="1"/>
  <c r="L2236" i="1"/>
  <c r="K2236" i="1"/>
  <c r="F2236" i="1"/>
  <c r="E2236" i="1"/>
  <c r="R2235" i="1"/>
  <c r="O2235" i="1"/>
  <c r="M2235" i="1"/>
  <c r="L2235" i="1"/>
  <c r="K2235" i="1"/>
  <c r="F2235" i="1"/>
  <c r="E2235" i="1"/>
  <c r="R2234" i="1"/>
  <c r="O2234" i="1"/>
  <c r="M2234" i="1"/>
  <c r="L2234" i="1"/>
  <c r="K2234" i="1"/>
  <c r="F2234" i="1"/>
  <c r="E2234" i="1"/>
  <c r="R2233" i="1"/>
  <c r="O2233" i="1"/>
  <c r="M2233" i="1"/>
  <c r="L2233" i="1"/>
  <c r="K2233" i="1"/>
  <c r="F2233" i="1"/>
  <c r="E2233" i="1"/>
  <c r="R2232" i="1"/>
  <c r="O2232" i="1"/>
  <c r="M2232" i="1"/>
  <c r="L2232" i="1"/>
  <c r="K2232" i="1"/>
  <c r="F2232" i="1"/>
  <c r="E2232" i="1"/>
  <c r="R2231" i="1"/>
  <c r="O2231" i="1"/>
  <c r="M2231" i="1"/>
  <c r="L2231" i="1"/>
  <c r="K2231" i="1"/>
  <c r="F2231" i="1"/>
  <c r="E2231" i="1"/>
  <c r="R2230" i="1"/>
  <c r="O2230" i="1"/>
  <c r="M2230" i="1"/>
  <c r="L2230" i="1"/>
  <c r="K2230" i="1"/>
  <c r="F2230" i="1"/>
  <c r="E2230" i="1"/>
  <c r="R2229" i="1"/>
  <c r="O2229" i="1"/>
  <c r="M2229" i="1"/>
  <c r="L2229" i="1"/>
  <c r="K2229" i="1"/>
  <c r="F2229" i="1"/>
  <c r="E2229" i="1"/>
  <c r="R2228" i="1"/>
  <c r="O2228" i="1"/>
  <c r="M2228" i="1"/>
  <c r="L2228" i="1"/>
  <c r="K2228" i="1"/>
  <c r="F2228" i="1"/>
  <c r="E2228" i="1"/>
  <c r="R2227" i="1"/>
  <c r="O2227" i="1"/>
  <c r="M2227" i="1"/>
  <c r="L2227" i="1"/>
  <c r="K2227" i="1"/>
  <c r="F2227" i="1"/>
  <c r="E2227" i="1"/>
  <c r="R2226" i="1"/>
  <c r="O2226" i="1"/>
  <c r="M2226" i="1"/>
  <c r="L2226" i="1"/>
  <c r="K2226" i="1"/>
  <c r="F2226" i="1"/>
  <c r="E2226" i="1"/>
  <c r="R2225" i="1"/>
  <c r="O2225" i="1"/>
  <c r="M2225" i="1"/>
  <c r="L2225" i="1"/>
  <c r="K2225" i="1"/>
  <c r="F2225" i="1"/>
  <c r="E2225" i="1"/>
  <c r="R2224" i="1"/>
  <c r="O2224" i="1"/>
  <c r="M2224" i="1"/>
  <c r="L2224" i="1"/>
  <c r="K2224" i="1"/>
  <c r="F2224" i="1"/>
  <c r="E2224" i="1"/>
  <c r="R2223" i="1"/>
  <c r="O2223" i="1"/>
  <c r="M2223" i="1"/>
  <c r="L2223" i="1"/>
  <c r="K2223" i="1"/>
  <c r="F2223" i="1"/>
  <c r="E2223" i="1"/>
  <c r="R2222" i="1"/>
  <c r="O2222" i="1"/>
  <c r="M2222" i="1"/>
  <c r="L2222" i="1"/>
  <c r="K2222" i="1"/>
  <c r="F2222" i="1"/>
  <c r="E2222" i="1"/>
  <c r="R2221" i="1"/>
  <c r="O2221" i="1"/>
  <c r="M2221" i="1"/>
  <c r="L2221" i="1"/>
  <c r="K2221" i="1"/>
  <c r="F2221" i="1"/>
  <c r="E2221" i="1"/>
  <c r="R2220" i="1"/>
  <c r="O2220" i="1"/>
  <c r="M2220" i="1"/>
  <c r="L2220" i="1"/>
  <c r="K2220" i="1"/>
  <c r="F2220" i="1"/>
  <c r="E2220" i="1"/>
  <c r="R2219" i="1"/>
  <c r="O2219" i="1"/>
  <c r="M2219" i="1"/>
  <c r="L2219" i="1"/>
  <c r="K2219" i="1"/>
  <c r="F2219" i="1"/>
  <c r="E2219" i="1"/>
  <c r="R2218" i="1"/>
  <c r="O2218" i="1"/>
  <c r="M2218" i="1"/>
  <c r="L2218" i="1"/>
  <c r="K2218" i="1"/>
  <c r="F2218" i="1"/>
  <c r="E2218" i="1"/>
  <c r="R2217" i="1"/>
  <c r="O2217" i="1"/>
  <c r="M2217" i="1"/>
  <c r="L2217" i="1"/>
  <c r="K2217" i="1"/>
  <c r="F2217" i="1"/>
  <c r="E2217" i="1"/>
  <c r="R2216" i="1"/>
  <c r="O2216" i="1"/>
  <c r="M2216" i="1"/>
  <c r="L2216" i="1"/>
  <c r="K2216" i="1"/>
  <c r="F2216" i="1"/>
  <c r="E2216" i="1"/>
  <c r="R2215" i="1"/>
  <c r="O2215" i="1"/>
  <c r="M2215" i="1"/>
  <c r="L2215" i="1"/>
  <c r="K2215" i="1"/>
  <c r="F2215" i="1"/>
  <c r="E2215" i="1"/>
  <c r="R2214" i="1"/>
  <c r="O2214" i="1"/>
  <c r="M2214" i="1"/>
  <c r="L2214" i="1"/>
  <c r="K2214" i="1"/>
  <c r="F2214" i="1"/>
  <c r="E2214" i="1"/>
  <c r="R2213" i="1"/>
  <c r="O2213" i="1"/>
  <c r="M2213" i="1"/>
  <c r="L2213" i="1"/>
  <c r="K2213" i="1"/>
  <c r="F2213" i="1"/>
  <c r="E2213" i="1"/>
  <c r="R2212" i="1"/>
  <c r="O2212" i="1"/>
  <c r="M2212" i="1"/>
  <c r="L2212" i="1"/>
  <c r="K2212" i="1"/>
  <c r="F2212" i="1"/>
  <c r="E2212" i="1"/>
  <c r="R2211" i="1"/>
  <c r="O2211" i="1"/>
  <c r="M2211" i="1"/>
  <c r="L2211" i="1"/>
  <c r="K2211" i="1"/>
  <c r="F2211" i="1"/>
  <c r="E2211" i="1"/>
  <c r="R2210" i="1"/>
  <c r="O2210" i="1"/>
  <c r="M2210" i="1"/>
  <c r="L2210" i="1"/>
  <c r="K2210" i="1"/>
  <c r="F2210" i="1"/>
  <c r="E2210" i="1"/>
  <c r="R2209" i="1"/>
  <c r="O2209" i="1"/>
  <c r="M2209" i="1"/>
  <c r="L2209" i="1"/>
  <c r="K2209" i="1"/>
  <c r="F2209" i="1"/>
  <c r="E2209" i="1"/>
  <c r="R2208" i="1"/>
  <c r="O2208" i="1"/>
  <c r="M2208" i="1"/>
  <c r="L2208" i="1"/>
  <c r="K2208" i="1"/>
  <c r="F2208" i="1"/>
  <c r="E2208" i="1"/>
  <c r="R2207" i="1"/>
  <c r="O2207" i="1"/>
  <c r="M2207" i="1"/>
  <c r="L2207" i="1"/>
  <c r="K2207" i="1"/>
  <c r="F2207" i="1"/>
  <c r="E2207" i="1"/>
  <c r="R2206" i="1"/>
  <c r="O2206" i="1"/>
  <c r="M2206" i="1"/>
  <c r="L2206" i="1"/>
  <c r="K2206" i="1"/>
  <c r="F2206" i="1"/>
  <c r="E2206" i="1"/>
  <c r="R2205" i="1"/>
  <c r="O2205" i="1"/>
  <c r="M2205" i="1"/>
  <c r="L2205" i="1"/>
  <c r="K2205" i="1"/>
  <c r="F2205" i="1"/>
  <c r="E2205" i="1"/>
  <c r="R2204" i="1"/>
  <c r="O2204" i="1"/>
  <c r="M2204" i="1"/>
  <c r="L2204" i="1"/>
  <c r="K2204" i="1"/>
  <c r="F2204" i="1"/>
  <c r="E2204" i="1"/>
  <c r="R2203" i="1"/>
  <c r="O2203" i="1"/>
  <c r="M2203" i="1"/>
  <c r="L2203" i="1"/>
  <c r="K2203" i="1"/>
  <c r="F2203" i="1"/>
  <c r="E2203" i="1"/>
  <c r="R2202" i="1"/>
  <c r="O2202" i="1"/>
  <c r="M2202" i="1"/>
  <c r="L2202" i="1"/>
  <c r="K2202" i="1"/>
  <c r="F2202" i="1"/>
  <c r="E2202" i="1"/>
  <c r="R2201" i="1"/>
  <c r="O2201" i="1"/>
  <c r="M2201" i="1"/>
  <c r="L2201" i="1"/>
  <c r="K2201" i="1"/>
  <c r="F2201" i="1"/>
  <c r="E2201" i="1"/>
  <c r="R2200" i="1"/>
  <c r="O2200" i="1"/>
  <c r="M2200" i="1"/>
  <c r="L2200" i="1"/>
  <c r="K2200" i="1"/>
  <c r="F2200" i="1"/>
  <c r="E2200" i="1"/>
  <c r="R2199" i="1"/>
  <c r="O2199" i="1"/>
  <c r="M2199" i="1"/>
  <c r="L2199" i="1"/>
  <c r="K2199" i="1"/>
  <c r="F2199" i="1"/>
  <c r="E2199" i="1"/>
  <c r="R2198" i="1"/>
  <c r="O2198" i="1"/>
  <c r="M2198" i="1"/>
  <c r="L2198" i="1"/>
  <c r="K2198" i="1"/>
  <c r="F2198" i="1"/>
  <c r="E2198" i="1"/>
  <c r="R2197" i="1"/>
  <c r="O2197" i="1"/>
  <c r="M2197" i="1"/>
  <c r="L2197" i="1"/>
  <c r="K2197" i="1"/>
  <c r="F2197" i="1"/>
  <c r="E2197" i="1"/>
  <c r="R2196" i="1"/>
  <c r="O2196" i="1"/>
  <c r="M2196" i="1"/>
  <c r="L2196" i="1"/>
  <c r="K2196" i="1"/>
  <c r="F2196" i="1"/>
  <c r="E2196" i="1"/>
  <c r="R2195" i="1"/>
  <c r="O2195" i="1"/>
  <c r="M2195" i="1"/>
  <c r="L2195" i="1"/>
  <c r="K2195" i="1"/>
  <c r="F2195" i="1"/>
  <c r="E2195" i="1"/>
  <c r="R2194" i="1"/>
  <c r="O2194" i="1"/>
  <c r="M2194" i="1"/>
  <c r="L2194" i="1"/>
  <c r="K2194" i="1"/>
  <c r="F2194" i="1"/>
  <c r="E2194" i="1"/>
  <c r="R2193" i="1"/>
  <c r="O2193" i="1"/>
  <c r="M2193" i="1"/>
  <c r="L2193" i="1"/>
  <c r="K2193" i="1"/>
  <c r="F2193" i="1"/>
  <c r="E2193" i="1"/>
  <c r="R2192" i="1"/>
  <c r="O2192" i="1"/>
  <c r="M2192" i="1"/>
  <c r="L2192" i="1"/>
  <c r="K2192" i="1"/>
  <c r="F2192" i="1"/>
  <c r="E2192" i="1"/>
  <c r="R2191" i="1"/>
  <c r="O2191" i="1"/>
  <c r="M2191" i="1"/>
  <c r="L2191" i="1"/>
  <c r="K2191" i="1"/>
  <c r="F2191" i="1"/>
  <c r="E2191" i="1"/>
  <c r="R2190" i="1"/>
  <c r="O2190" i="1"/>
  <c r="M2190" i="1"/>
  <c r="L2190" i="1"/>
  <c r="K2190" i="1"/>
  <c r="F2190" i="1"/>
  <c r="E2190" i="1"/>
  <c r="R2189" i="1"/>
  <c r="O2189" i="1"/>
  <c r="M2189" i="1"/>
  <c r="L2189" i="1"/>
  <c r="K2189" i="1"/>
  <c r="F2189" i="1"/>
  <c r="E2189" i="1"/>
  <c r="R2188" i="1"/>
  <c r="O2188" i="1"/>
  <c r="M2188" i="1"/>
  <c r="L2188" i="1"/>
  <c r="K2188" i="1"/>
  <c r="F2188" i="1"/>
  <c r="E2188" i="1"/>
  <c r="R2187" i="1"/>
  <c r="O2187" i="1"/>
  <c r="M2187" i="1"/>
  <c r="L2187" i="1"/>
  <c r="K2187" i="1"/>
  <c r="F2187" i="1"/>
  <c r="E2187" i="1"/>
  <c r="R2186" i="1"/>
  <c r="O2186" i="1"/>
  <c r="M2186" i="1"/>
  <c r="L2186" i="1"/>
  <c r="K2186" i="1"/>
  <c r="F2186" i="1"/>
  <c r="E2186" i="1"/>
  <c r="R2185" i="1"/>
  <c r="O2185" i="1"/>
  <c r="M2185" i="1"/>
  <c r="L2185" i="1"/>
  <c r="K2185" i="1"/>
  <c r="F2185" i="1"/>
  <c r="E2185" i="1"/>
  <c r="R2184" i="1"/>
  <c r="O2184" i="1"/>
  <c r="M2184" i="1"/>
  <c r="L2184" i="1"/>
  <c r="K2184" i="1"/>
  <c r="F2184" i="1"/>
  <c r="E2184" i="1"/>
  <c r="R2183" i="1"/>
  <c r="O2183" i="1"/>
  <c r="M2183" i="1"/>
  <c r="L2183" i="1"/>
  <c r="K2183" i="1"/>
  <c r="F2183" i="1"/>
  <c r="E2183" i="1"/>
  <c r="R2182" i="1"/>
  <c r="O2182" i="1"/>
  <c r="M2182" i="1"/>
  <c r="L2182" i="1"/>
  <c r="K2182" i="1"/>
  <c r="F2182" i="1"/>
  <c r="E2182" i="1"/>
  <c r="R2181" i="1"/>
  <c r="O2181" i="1"/>
  <c r="M2181" i="1"/>
  <c r="L2181" i="1"/>
  <c r="K2181" i="1"/>
  <c r="F2181" i="1"/>
  <c r="E2181" i="1"/>
  <c r="R2180" i="1"/>
  <c r="O2180" i="1"/>
  <c r="M2180" i="1"/>
  <c r="L2180" i="1"/>
  <c r="K2180" i="1"/>
  <c r="F2180" i="1"/>
  <c r="E2180" i="1"/>
  <c r="R2179" i="1"/>
  <c r="O2179" i="1"/>
  <c r="M2179" i="1"/>
  <c r="L2179" i="1"/>
  <c r="K2179" i="1"/>
  <c r="F2179" i="1"/>
  <c r="E2179" i="1"/>
  <c r="R2178" i="1"/>
  <c r="O2178" i="1"/>
  <c r="M2178" i="1"/>
  <c r="L2178" i="1"/>
  <c r="K2178" i="1"/>
  <c r="F2178" i="1"/>
  <c r="E2178" i="1"/>
  <c r="R2177" i="1"/>
  <c r="O2177" i="1"/>
  <c r="M2177" i="1"/>
  <c r="L2177" i="1"/>
  <c r="K2177" i="1"/>
  <c r="F2177" i="1"/>
  <c r="E2177" i="1"/>
  <c r="R2176" i="1"/>
  <c r="O2176" i="1"/>
  <c r="M2176" i="1"/>
  <c r="L2176" i="1"/>
  <c r="K2176" i="1"/>
  <c r="F2176" i="1"/>
  <c r="E2176" i="1"/>
  <c r="R2175" i="1"/>
  <c r="O2175" i="1"/>
  <c r="M2175" i="1"/>
  <c r="L2175" i="1"/>
  <c r="K2175" i="1"/>
  <c r="F2175" i="1"/>
  <c r="E2175" i="1"/>
  <c r="R2174" i="1"/>
  <c r="O2174" i="1"/>
  <c r="M2174" i="1"/>
  <c r="L2174" i="1"/>
  <c r="K2174" i="1"/>
  <c r="F2174" i="1"/>
  <c r="E2174" i="1"/>
  <c r="R2173" i="1"/>
  <c r="O2173" i="1"/>
  <c r="M2173" i="1"/>
  <c r="L2173" i="1"/>
  <c r="K2173" i="1"/>
  <c r="F2173" i="1"/>
  <c r="E2173" i="1"/>
  <c r="R2172" i="1"/>
  <c r="O2172" i="1"/>
  <c r="M2172" i="1"/>
  <c r="L2172" i="1"/>
  <c r="K2172" i="1"/>
  <c r="F2172" i="1"/>
  <c r="E2172" i="1"/>
  <c r="R2171" i="1"/>
  <c r="O2171" i="1"/>
  <c r="M2171" i="1"/>
  <c r="L2171" i="1"/>
  <c r="K2171" i="1"/>
  <c r="F2171" i="1"/>
  <c r="E2171" i="1"/>
  <c r="R2170" i="1"/>
  <c r="O2170" i="1"/>
  <c r="M2170" i="1"/>
  <c r="L2170" i="1"/>
  <c r="K2170" i="1"/>
  <c r="F2170" i="1"/>
  <c r="E2170" i="1"/>
  <c r="R2169" i="1"/>
  <c r="O2169" i="1"/>
  <c r="M2169" i="1"/>
  <c r="L2169" i="1"/>
  <c r="K2169" i="1"/>
  <c r="F2169" i="1"/>
  <c r="E2169" i="1"/>
  <c r="R2168" i="1"/>
  <c r="O2168" i="1"/>
  <c r="M2168" i="1"/>
  <c r="L2168" i="1"/>
  <c r="K2168" i="1"/>
  <c r="F2168" i="1"/>
  <c r="E2168" i="1"/>
  <c r="R2167" i="1"/>
  <c r="O2167" i="1"/>
  <c r="M2167" i="1"/>
  <c r="L2167" i="1"/>
  <c r="K2167" i="1"/>
  <c r="F2167" i="1"/>
  <c r="E2167" i="1"/>
  <c r="R2166" i="1"/>
  <c r="O2166" i="1"/>
  <c r="M2166" i="1"/>
  <c r="L2166" i="1"/>
  <c r="K2166" i="1"/>
  <c r="F2166" i="1"/>
  <c r="E2166" i="1"/>
  <c r="R2165" i="1"/>
  <c r="O2165" i="1"/>
  <c r="M2165" i="1"/>
  <c r="L2165" i="1"/>
  <c r="K2165" i="1"/>
  <c r="F2165" i="1"/>
  <c r="E2165" i="1"/>
  <c r="R2164" i="1"/>
  <c r="O2164" i="1"/>
  <c r="M2164" i="1"/>
  <c r="L2164" i="1"/>
  <c r="K2164" i="1"/>
  <c r="F2164" i="1"/>
  <c r="E2164" i="1"/>
  <c r="R2163" i="1"/>
  <c r="O2163" i="1"/>
  <c r="M2163" i="1"/>
  <c r="L2163" i="1"/>
  <c r="K2163" i="1"/>
  <c r="F2163" i="1"/>
  <c r="E2163" i="1"/>
  <c r="R2162" i="1"/>
  <c r="O2162" i="1"/>
  <c r="M2162" i="1"/>
  <c r="L2162" i="1"/>
  <c r="K2162" i="1"/>
  <c r="F2162" i="1"/>
  <c r="E2162" i="1"/>
  <c r="R2161" i="1"/>
  <c r="O2161" i="1"/>
  <c r="M2161" i="1"/>
  <c r="L2161" i="1"/>
  <c r="K2161" i="1"/>
  <c r="F2161" i="1"/>
  <c r="E2161" i="1"/>
  <c r="R2160" i="1"/>
  <c r="O2160" i="1"/>
  <c r="M2160" i="1"/>
  <c r="L2160" i="1"/>
  <c r="K2160" i="1"/>
  <c r="F2160" i="1"/>
  <c r="E2160" i="1"/>
  <c r="R2159" i="1"/>
  <c r="O2159" i="1"/>
  <c r="M2159" i="1"/>
  <c r="L2159" i="1"/>
  <c r="K2159" i="1"/>
  <c r="F2159" i="1"/>
  <c r="E2159" i="1"/>
  <c r="R2158" i="1"/>
  <c r="O2158" i="1"/>
  <c r="M2158" i="1"/>
  <c r="L2158" i="1"/>
  <c r="K2158" i="1"/>
  <c r="F2158" i="1"/>
  <c r="E2158" i="1"/>
  <c r="R2157" i="1"/>
  <c r="O2157" i="1"/>
  <c r="M2157" i="1"/>
  <c r="L2157" i="1"/>
  <c r="K2157" i="1"/>
  <c r="F2157" i="1"/>
  <c r="E2157" i="1"/>
  <c r="R2156" i="1"/>
  <c r="O2156" i="1"/>
  <c r="M2156" i="1"/>
  <c r="L2156" i="1"/>
  <c r="K2156" i="1"/>
  <c r="F2156" i="1"/>
  <c r="E2156" i="1"/>
  <c r="R2155" i="1"/>
  <c r="O2155" i="1"/>
  <c r="M2155" i="1"/>
  <c r="L2155" i="1"/>
  <c r="K2155" i="1"/>
  <c r="F2155" i="1"/>
  <c r="E2155" i="1"/>
  <c r="R2154" i="1"/>
  <c r="O2154" i="1"/>
  <c r="M2154" i="1"/>
  <c r="L2154" i="1"/>
  <c r="K2154" i="1"/>
  <c r="F2154" i="1"/>
  <c r="E2154" i="1"/>
  <c r="R2153" i="1"/>
  <c r="O2153" i="1"/>
  <c r="M2153" i="1"/>
  <c r="L2153" i="1"/>
  <c r="K2153" i="1"/>
  <c r="F2153" i="1"/>
  <c r="E2153" i="1"/>
  <c r="R2152" i="1"/>
  <c r="O2152" i="1"/>
  <c r="M2152" i="1"/>
  <c r="L2152" i="1"/>
  <c r="K2152" i="1"/>
  <c r="F2152" i="1"/>
  <c r="E2152" i="1"/>
  <c r="R2151" i="1"/>
  <c r="O2151" i="1"/>
  <c r="M2151" i="1"/>
  <c r="L2151" i="1"/>
  <c r="K2151" i="1"/>
  <c r="F2151" i="1"/>
  <c r="E2151" i="1"/>
  <c r="R2150" i="1"/>
  <c r="O2150" i="1"/>
  <c r="M2150" i="1"/>
  <c r="L2150" i="1"/>
  <c r="K2150" i="1"/>
  <c r="F2150" i="1"/>
  <c r="E2150" i="1"/>
  <c r="R2149" i="1"/>
  <c r="O2149" i="1"/>
  <c r="M2149" i="1"/>
  <c r="L2149" i="1"/>
  <c r="K2149" i="1"/>
  <c r="F2149" i="1"/>
  <c r="E2149" i="1"/>
  <c r="R2148" i="1"/>
  <c r="O2148" i="1"/>
  <c r="M2148" i="1"/>
  <c r="L2148" i="1"/>
  <c r="K2148" i="1"/>
  <c r="F2148" i="1"/>
  <c r="E2148" i="1"/>
  <c r="R2147" i="1"/>
  <c r="O2147" i="1"/>
  <c r="M2147" i="1"/>
  <c r="L2147" i="1"/>
  <c r="K2147" i="1"/>
  <c r="F2147" i="1"/>
  <c r="E2147" i="1"/>
  <c r="R2146" i="1"/>
  <c r="O2146" i="1"/>
  <c r="M2146" i="1"/>
  <c r="L2146" i="1"/>
  <c r="K2146" i="1"/>
  <c r="F2146" i="1"/>
  <c r="E2146" i="1"/>
  <c r="R2145" i="1"/>
  <c r="O2145" i="1"/>
  <c r="M2145" i="1"/>
  <c r="L2145" i="1"/>
  <c r="K2145" i="1"/>
  <c r="F2145" i="1"/>
  <c r="E2145" i="1"/>
  <c r="R2144" i="1"/>
  <c r="O2144" i="1"/>
  <c r="M2144" i="1"/>
  <c r="L2144" i="1"/>
  <c r="K2144" i="1"/>
  <c r="F2144" i="1"/>
  <c r="E2144" i="1"/>
  <c r="R2143" i="1"/>
  <c r="O2143" i="1"/>
  <c r="M2143" i="1"/>
  <c r="L2143" i="1"/>
  <c r="K2143" i="1"/>
  <c r="F2143" i="1"/>
  <c r="E2143" i="1"/>
  <c r="R2142" i="1"/>
  <c r="O2142" i="1"/>
  <c r="M2142" i="1"/>
  <c r="L2142" i="1"/>
  <c r="K2142" i="1"/>
  <c r="F2142" i="1"/>
  <c r="E2142" i="1"/>
  <c r="R2141" i="1"/>
  <c r="O2141" i="1"/>
  <c r="M2141" i="1"/>
  <c r="L2141" i="1"/>
  <c r="K2141" i="1"/>
  <c r="F2141" i="1"/>
  <c r="E2141" i="1"/>
  <c r="R2140" i="1"/>
  <c r="O2140" i="1"/>
  <c r="M2140" i="1"/>
  <c r="L2140" i="1"/>
  <c r="K2140" i="1"/>
  <c r="F2140" i="1"/>
  <c r="E2140" i="1"/>
  <c r="R2139" i="1"/>
  <c r="O2139" i="1"/>
  <c r="M2139" i="1"/>
  <c r="L2139" i="1"/>
  <c r="K2139" i="1"/>
  <c r="F2139" i="1"/>
  <c r="E2139" i="1"/>
  <c r="R2138" i="1"/>
  <c r="O2138" i="1"/>
  <c r="M2138" i="1"/>
  <c r="L2138" i="1"/>
  <c r="K2138" i="1"/>
  <c r="F2138" i="1"/>
  <c r="E2138" i="1"/>
  <c r="R2137" i="1"/>
  <c r="O2137" i="1"/>
  <c r="M2137" i="1"/>
  <c r="L2137" i="1"/>
  <c r="K2137" i="1"/>
  <c r="F2137" i="1"/>
  <c r="E2137" i="1"/>
  <c r="R2136" i="1"/>
  <c r="O2136" i="1"/>
  <c r="M2136" i="1"/>
  <c r="L2136" i="1"/>
  <c r="K2136" i="1"/>
  <c r="F2136" i="1"/>
  <c r="E2136" i="1"/>
  <c r="R2135" i="1"/>
  <c r="O2135" i="1"/>
  <c r="M2135" i="1"/>
  <c r="L2135" i="1"/>
  <c r="K2135" i="1"/>
  <c r="F2135" i="1"/>
  <c r="E2135" i="1"/>
  <c r="R2134" i="1"/>
  <c r="O2134" i="1"/>
  <c r="M2134" i="1"/>
  <c r="L2134" i="1"/>
  <c r="K2134" i="1"/>
  <c r="F2134" i="1"/>
  <c r="E2134" i="1"/>
  <c r="R2133" i="1"/>
  <c r="O2133" i="1"/>
  <c r="M2133" i="1"/>
  <c r="L2133" i="1"/>
  <c r="K2133" i="1"/>
  <c r="F2133" i="1"/>
  <c r="E2133" i="1"/>
  <c r="R2132" i="1"/>
  <c r="O2132" i="1"/>
  <c r="M2132" i="1"/>
  <c r="L2132" i="1"/>
  <c r="K2132" i="1"/>
  <c r="F2132" i="1"/>
  <c r="E2132" i="1"/>
  <c r="R2131" i="1"/>
  <c r="O2131" i="1"/>
  <c r="M2131" i="1"/>
  <c r="L2131" i="1"/>
  <c r="K2131" i="1"/>
  <c r="F2131" i="1"/>
  <c r="E2131" i="1"/>
  <c r="R2130" i="1"/>
  <c r="O2130" i="1"/>
  <c r="M2130" i="1"/>
  <c r="L2130" i="1"/>
  <c r="K2130" i="1"/>
  <c r="F2130" i="1"/>
  <c r="E2130" i="1"/>
  <c r="R2129" i="1"/>
  <c r="O2129" i="1"/>
  <c r="M2129" i="1"/>
  <c r="L2129" i="1"/>
  <c r="K2129" i="1"/>
  <c r="F2129" i="1"/>
  <c r="E2129" i="1"/>
  <c r="R2128" i="1"/>
  <c r="O2128" i="1"/>
  <c r="M2128" i="1"/>
  <c r="L2128" i="1"/>
  <c r="K2128" i="1"/>
  <c r="F2128" i="1"/>
  <c r="E2128" i="1"/>
  <c r="R2127" i="1"/>
  <c r="O2127" i="1"/>
  <c r="M2127" i="1"/>
  <c r="L2127" i="1"/>
  <c r="K2127" i="1"/>
  <c r="F2127" i="1"/>
  <c r="E2127" i="1"/>
  <c r="R2126" i="1"/>
  <c r="O2126" i="1"/>
  <c r="M2126" i="1"/>
  <c r="L2126" i="1"/>
  <c r="K2126" i="1"/>
  <c r="F2126" i="1"/>
  <c r="E2126" i="1"/>
  <c r="R2125" i="1"/>
  <c r="O2125" i="1"/>
  <c r="M2125" i="1"/>
  <c r="L2125" i="1"/>
  <c r="K2125" i="1"/>
  <c r="F2125" i="1"/>
  <c r="E2125" i="1"/>
  <c r="R2124" i="1"/>
  <c r="O2124" i="1"/>
  <c r="M2124" i="1"/>
  <c r="L2124" i="1"/>
  <c r="K2124" i="1"/>
  <c r="F2124" i="1"/>
  <c r="E2124" i="1"/>
  <c r="R2123" i="1"/>
  <c r="O2123" i="1"/>
  <c r="M2123" i="1"/>
  <c r="L2123" i="1"/>
  <c r="K2123" i="1"/>
  <c r="F2123" i="1"/>
  <c r="E2123" i="1"/>
  <c r="R2122" i="1"/>
  <c r="O2122" i="1"/>
  <c r="M2122" i="1"/>
  <c r="L2122" i="1"/>
  <c r="K2122" i="1"/>
  <c r="F2122" i="1"/>
  <c r="E2122" i="1"/>
  <c r="R2121" i="1"/>
  <c r="O2121" i="1"/>
  <c r="M2121" i="1"/>
  <c r="L2121" i="1"/>
  <c r="K2121" i="1"/>
  <c r="F2121" i="1"/>
  <c r="E2121" i="1"/>
  <c r="R2120" i="1"/>
  <c r="O2120" i="1"/>
  <c r="M2120" i="1"/>
  <c r="L2120" i="1"/>
  <c r="K2120" i="1"/>
  <c r="F2120" i="1"/>
  <c r="E2120" i="1"/>
  <c r="R2119" i="1"/>
  <c r="O2119" i="1"/>
  <c r="M2119" i="1"/>
  <c r="L2119" i="1"/>
  <c r="K2119" i="1"/>
  <c r="F2119" i="1"/>
  <c r="E2119" i="1"/>
  <c r="R2118" i="1"/>
  <c r="O2118" i="1"/>
  <c r="M2118" i="1"/>
  <c r="L2118" i="1"/>
  <c r="K2118" i="1"/>
  <c r="F2118" i="1"/>
  <c r="E2118" i="1"/>
  <c r="R2117" i="1"/>
  <c r="O2117" i="1"/>
  <c r="M2117" i="1"/>
  <c r="L2117" i="1"/>
  <c r="K2117" i="1"/>
  <c r="F2117" i="1"/>
  <c r="E2117" i="1"/>
  <c r="R2116" i="1"/>
  <c r="O2116" i="1"/>
  <c r="M2116" i="1"/>
  <c r="L2116" i="1"/>
  <c r="K2116" i="1"/>
  <c r="F2116" i="1"/>
  <c r="E2116" i="1"/>
  <c r="R2115" i="1"/>
  <c r="O2115" i="1"/>
  <c r="M2115" i="1"/>
  <c r="L2115" i="1"/>
  <c r="K2115" i="1"/>
  <c r="F2115" i="1"/>
  <c r="E2115" i="1"/>
  <c r="R2114" i="1"/>
  <c r="O2114" i="1"/>
  <c r="M2114" i="1"/>
  <c r="L2114" i="1"/>
  <c r="K2114" i="1"/>
  <c r="F2114" i="1"/>
  <c r="E2114" i="1"/>
  <c r="R2113" i="1"/>
  <c r="O2113" i="1"/>
  <c r="M2113" i="1"/>
  <c r="L2113" i="1"/>
  <c r="K2113" i="1"/>
  <c r="F2113" i="1"/>
  <c r="E2113" i="1"/>
  <c r="R2112" i="1"/>
  <c r="O2112" i="1"/>
  <c r="M2112" i="1"/>
  <c r="L2112" i="1"/>
  <c r="K2112" i="1"/>
  <c r="F2112" i="1"/>
  <c r="E2112" i="1"/>
  <c r="R2111" i="1"/>
  <c r="O2111" i="1"/>
  <c r="M2111" i="1"/>
  <c r="L2111" i="1"/>
  <c r="K2111" i="1"/>
  <c r="F2111" i="1"/>
  <c r="E2111" i="1"/>
  <c r="R2110" i="1"/>
  <c r="O2110" i="1"/>
  <c r="M2110" i="1"/>
  <c r="L2110" i="1"/>
  <c r="K2110" i="1"/>
  <c r="F2110" i="1"/>
  <c r="E2110" i="1"/>
  <c r="R2109" i="1"/>
  <c r="O2109" i="1"/>
  <c r="M2109" i="1"/>
  <c r="L2109" i="1"/>
  <c r="K2109" i="1"/>
  <c r="F2109" i="1"/>
  <c r="E2109" i="1"/>
  <c r="R2108" i="1"/>
  <c r="O2108" i="1"/>
  <c r="M2108" i="1"/>
  <c r="L2108" i="1"/>
  <c r="K2108" i="1"/>
  <c r="F2108" i="1"/>
  <c r="E2108" i="1"/>
  <c r="R2107" i="1"/>
  <c r="O2107" i="1"/>
  <c r="M2107" i="1"/>
  <c r="L2107" i="1"/>
  <c r="K2107" i="1"/>
  <c r="F2107" i="1"/>
  <c r="E2107" i="1"/>
  <c r="R2106" i="1"/>
  <c r="O2106" i="1"/>
  <c r="M2106" i="1"/>
  <c r="L2106" i="1"/>
  <c r="K2106" i="1"/>
  <c r="F2106" i="1"/>
  <c r="E2106" i="1"/>
  <c r="R2105" i="1"/>
  <c r="O2105" i="1"/>
  <c r="M2105" i="1"/>
  <c r="L2105" i="1"/>
  <c r="K2105" i="1"/>
  <c r="F2105" i="1"/>
  <c r="E2105" i="1"/>
  <c r="R2104" i="1"/>
  <c r="O2104" i="1"/>
  <c r="M2104" i="1"/>
  <c r="L2104" i="1"/>
  <c r="K2104" i="1"/>
  <c r="F2104" i="1"/>
  <c r="E2104" i="1"/>
  <c r="R2103" i="1"/>
  <c r="O2103" i="1"/>
  <c r="M2103" i="1"/>
  <c r="L2103" i="1"/>
  <c r="K2103" i="1"/>
  <c r="F2103" i="1"/>
  <c r="E2103" i="1"/>
  <c r="R2102" i="1"/>
  <c r="O2102" i="1"/>
  <c r="M2102" i="1"/>
  <c r="L2102" i="1"/>
  <c r="K2102" i="1"/>
  <c r="F2102" i="1"/>
  <c r="E2102" i="1"/>
  <c r="R2101" i="1"/>
  <c r="O2101" i="1"/>
  <c r="M2101" i="1"/>
  <c r="L2101" i="1"/>
  <c r="K2101" i="1"/>
  <c r="F2101" i="1"/>
  <c r="E2101" i="1"/>
  <c r="R2100" i="1"/>
  <c r="O2100" i="1"/>
  <c r="M2100" i="1"/>
  <c r="L2100" i="1"/>
  <c r="K2100" i="1"/>
  <c r="F2100" i="1"/>
  <c r="E2100" i="1"/>
  <c r="R2099" i="1"/>
  <c r="O2099" i="1"/>
  <c r="M2099" i="1"/>
  <c r="L2099" i="1"/>
  <c r="K2099" i="1"/>
  <c r="F2099" i="1"/>
  <c r="E2099" i="1"/>
  <c r="R2098" i="1"/>
  <c r="O2098" i="1"/>
  <c r="M2098" i="1"/>
  <c r="L2098" i="1"/>
  <c r="K2098" i="1"/>
  <c r="F2098" i="1"/>
  <c r="E2098" i="1"/>
  <c r="R2097" i="1"/>
  <c r="O2097" i="1"/>
  <c r="M2097" i="1"/>
  <c r="L2097" i="1"/>
  <c r="K2097" i="1"/>
  <c r="F2097" i="1"/>
  <c r="E2097" i="1"/>
  <c r="R2096" i="1"/>
  <c r="O2096" i="1"/>
  <c r="M2096" i="1"/>
  <c r="L2096" i="1"/>
  <c r="K2096" i="1"/>
  <c r="F2096" i="1"/>
  <c r="E2096" i="1"/>
  <c r="R2095" i="1"/>
  <c r="O2095" i="1"/>
  <c r="M2095" i="1"/>
  <c r="L2095" i="1"/>
  <c r="K2095" i="1"/>
  <c r="F2095" i="1"/>
  <c r="E2095" i="1"/>
  <c r="R2094" i="1"/>
  <c r="O2094" i="1"/>
  <c r="M2094" i="1"/>
  <c r="L2094" i="1"/>
  <c r="K2094" i="1"/>
  <c r="F2094" i="1"/>
  <c r="E2094" i="1"/>
  <c r="R2093" i="1"/>
  <c r="O2093" i="1"/>
  <c r="M2093" i="1"/>
  <c r="L2093" i="1"/>
  <c r="K2093" i="1"/>
  <c r="F2093" i="1"/>
  <c r="E2093" i="1"/>
  <c r="R2092" i="1"/>
  <c r="O2092" i="1"/>
  <c r="M2092" i="1"/>
  <c r="L2092" i="1"/>
  <c r="K2092" i="1"/>
  <c r="F2092" i="1"/>
  <c r="E2092" i="1"/>
  <c r="R2091" i="1"/>
  <c r="O2091" i="1"/>
  <c r="M2091" i="1"/>
  <c r="L2091" i="1"/>
  <c r="K2091" i="1"/>
  <c r="F2091" i="1"/>
  <c r="E2091" i="1"/>
  <c r="R2090" i="1"/>
  <c r="O2090" i="1"/>
  <c r="M2090" i="1"/>
  <c r="L2090" i="1"/>
  <c r="K2090" i="1"/>
  <c r="F2090" i="1"/>
  <c r="E2090" i="1"/>
  <c r="R2089" i="1"/>
  <c r="O2089" i="1"/>
  <c r="M2089" i="1"/>
  <c r="L2089" i="1"/>
  <c r="K2089" i="1"/>
  <c r="F2089" i="1"/>
  <c r="E2089" i="1"/>
  <c r="R2088" i="1"/>
  <c r="O2088" i="1"/>
  <c r="M2088" i="1"/>
  <c r="L2088" i="1"/>
  <c r="K2088" i="1"/>
  <c r="F2088" i="1"/>
  <c r="E2088" i="1"/>
  <c r="R2087" i="1"/>
  <c r="O2087" i="1"/>
  <c r="M2087" i="1"/>
  <c r="L2087" i="1"/>
  <c r="K2087" i="1"/>
  <c r="F2087" i="1"/>
  <c r="E2087" i="1"/>
  <c r="R2086" i="1"/>
  <c r="O2086" i="1"/>
  <c r="M2086" i="1"/>
  <c r="L2086" i="1"/>
  <c r="K2086" i="1"/>
  <c r="F2086" i="1"/>
  <c r="E2086" i="1"/>
  <c r="R2085" i="1"/>
  <c r="O2085" i="1"/>
  <c r="M2085" i="1"/>
  <c r="L2085" i="1"/>
  <c r="K2085" i="1"/>
  <c r="F2085" i="1"/>
  <c r="E2085" i="1"/>
  <c r="R2084" i="1"/>
  <c r="O2084" i="1"/>
  <c r="M2084" i="1"/>
  <c r="L2084" i="1"/>
  <c r="K2084" i="1"/>
  <c r="F2084" i="1"/>
  <c r="E2084" i="1"/>
  <c r="R2083" i="1"/>
  <c r="O2083" i="1"/>
  <c r="M2083" i="1"/>
  <c r="L2083" i="1"/>
  <c r="K2083" i="1"/>
  <c r="F2083" i="1"/>
  <c r="E2083" i="1"/>
  <c r="R2082" i="1"/>
  <c r="O2082" i="1"/>
  <c r="M2082" i="1"/>
  <c r="L2082" i="1"/>
  <c r="K2082" i="1"/>
  <c r="F2082" i="1"/>
  <c r="E2082" i="1"/>
  <c r="R2081" i="1"/>
  <c r="O2081" i="1"/>
  <c r="M2081" i="1"/>
  <c r="L2081" i="1"/>
  <c r="K2081" i="1"/>
  <c r="F2081" i="1"/>
  <c r="E2081" i="1"/>
  <c r="R2080" i="1"/>
  <c r="O2080" i="1"/>
  <c r="M2080" i="1"/>
  <c r="L2080" i="1"/>
  <c r="K2080" i="1"/>
  <c r="F2080" i="1"/>
  <c r="E2080" i="1"/>
  <c r="R2079" i="1"/>
  <c r="O2079" i="1"/>
  <c r="M2079" i="1"/>
  <c r="L2079" i="1"/>
  <c r="K2079" i="1"/>
  <c r="F2079" i="1"/>
  <c r="E2079" i="1"/>
  <c r="R2078" i="1"/>
  <c r="O2078" i="1"/>
  <c r="M2078" i="1"/>
  <c r="L2078" i="1"/>
  <c r="K2078" i="1"/>
  <c r="F2078" i="1"/>
  <c r="E2078" i="1"/>
  <c r="R2077" i="1"/>
  <c r="O2077" i="1"/>
  <c r="M2077" i="1"/>
  <c r="L2077" i="1"/>
  <c r="K2077" i="1"/>
  <c r="F2077" i="1"/>
  <c r="E2077" i="1"/>
  <c r="R2076" i="1"/>
  <c r="O2076" i="1"/>
  <c r="M2076" i="1"/>
  <c r="L2076" i="1"/>
  <c r="K2076" i="1"/>
  <c r="F2076" i="1"/>
  <c r="E2076" i="1"/>
  <c r="R2075" i="1"/>
  <c r="O2075" i="1"/>
  <c r="M2075" i="1"/>
  <c r="L2075" i="1"/>
  <c r="K2075" i="1"/>
  <c r="F2075" i="1"/>
  <c r="E2075" i="1"/>
  <c r="R2074" i="1"/>
  <c r="O2074" i="1"/>
  <c r="M2074" i="1"/>
  <c r="L2074" i="1"/>
  <c r="K2074" i="1"/>
  <c r="F2074" i="1"/>
  <c r="E2074" i="1"/>
  <c r="R2073" i="1"/>
  <c r="O2073" i="1"/>
  <c r="M2073" i="1"/>
  <c r="L2073" i="1"/>
  <c r="K2073" i="1"/>
  <c r="F2073" i="1"/>
  <c r="E2073" i="1"/>
  <c r="R2072" i="1"/>
  <c r="O2072" i="1"/>
  <c r="M2072" i="1"/>
  <c r="L2072" i="1"/>
  <c r="K2072" i="1"/>
  <c r="F2072" i="1"/>
  <c r="E2072" i="1"/>
  <c r="R2071" i="1"/>
  <c r="O2071" i="1"/>
  <c r="M2071" i="1"/>
  <c r="L2071" i="1"/>
  <c r="K2071" i="1"/>
  <c r="F2071" i="1"/>
  <c r="E2071" i="1"/>
  <c r="R2070" i="1"/>
  <c r="O2070" i="1"/>
  <c r="M2070" i="1"/>
  <c r="L2070" i="1"/>
  <c r="K2070" i="1"/>
  <c r="F2070" i="1"/>
  <c r="E2070" i="1"/>
  <c r="R2069" i="1"/>
  <c r="O2069" i="1"/>
  <c r="M2069" i="1"/>
  <c r="L2069" i="1"/>
  <c r="K2069" i="1"/>
  <c r="F2069" i="1"/>
  <c r="E2069" i="1"/>
  <c r="R2068" i="1"/>
  <c r="O2068" i="1"/>
  <c r="M2068" i="1"/>
  <c r="L2068" i="1"/>
  <c r="K2068" i="1"/>
  <c r="F2068" i="1"/>
  <c r="E2068" i="1"/>
  <c r="R2067" i="1"/>
  <c r="O2067" i="1"/>
  <c r="M2067" i="1"/>
  <c r="L2067" i="1"/>
  <c r="K2067" i="1"/>
  <c r="F2067" i="1"/>
  <c r="E2067" i="1"/>
  <c r="R2066" i="1"/>
  <c r="O2066" i="1"/>
  <c r="M2066" i="1"/>
  <c r="L2066" i="1"/>
  <c r="K2066" i="1"/>
  <c r="F2066" i="1"/>
  <c r="E2066" i="1"/>
  <c r="R2065" i="1"/>
  <c r="O2065" i="1"/>
  <c r="M2065" i="1"/>
  <c r="L2065" i="1"/>
  <c r="K2065" i="1"/>
  <c r="F2065" i="1"/>
  <c r="E2065" i="1"/>
  <c r="R2064" i="1"/>
  <c r="O2064" i="1"/>
  <c r="M2064" i="1"/>
  <c r="L2064" i="1"/>
  <c r="K2064" i="1"/>
  <c r="F2064" i="1"/>
  <c r="E2064" i="1"/>
  <c r="R2063" i="1"/>
  <c r="O2063" i="1"/>
  <c r="M2063" i="1"/>
  <c r="L2063" i="1"/>
  <c r="K2063" i="1"/>
  <c r="F2063" i="1"/>
  <c r="E2063" i="1"/>
  <c r="R2062" i="1"/>
  <c r="O2062" i="1"/>
  <c r="M2062" i="1"/>
  <c r="L2062" i="1"/>
  <c r="K2062" i="1"/>
  <c r="F2062" i="1"/>
  <c r="E2062" i="1"/>
  <c r="R2061" i="1"/>
  <c r="O2061" i="1"/>
  <c r="M2061" i="1"/>
  <c r="L2061" i="1"/>
  <c r="K2061" i="1"/>
  <c r="F2061" i="1"/>
  <c r="E2061" i="1"/>
  <c r="R2060" i="1"/>
  <c r="O2060" i="1"/>
  <c r="M2060" i="1"/>
  <c r="L2060" i="1"/>
  <c r="K2060" i="1"/>
  <c r="F2060" i="1"/>
  <c r="E2060" i="1"/>
  <c r="R2059" i="1"/>
  <c r="O2059" i="1"/>
  <c r="M2059" i="1"/>
  <c r="L2059" i="1"/>
  <c r="K2059" i="1"/>
  <c r="F2059" i="1"/>
  <c r="E2059" i="1"/>
  <c r="R2058" i="1"/>
  <c r="O2058" i="1"/>
  <c r="M2058" i="1"/>
  <c r="L2058" i="1"/>
  <c r="K2058" i="1"/>
  <c r="F2058" i="1"/>
  <c r="E2058" i="1"/>
  <c r="R2057" i="1"/>
  <c r="O2057" i="1"/>
  <c r="M2057" i="1"/>
  <c r="L2057" i="1"/>
  <c r="K2057" i="1"/>
  <c r="F2057" i="1"/>
  <c r="E2057" i="1"/>
  <c r="R2056" i="1"/>
  <c r="O2056" i="1"/>
  <c r="M2056" i="1"/>
  <c r="L2056" i="1"/>
  <c r="K2056" i="1"/>
  <c r="F2056" i="1"/>
  <c r="E2056" i="1"/>
  <c r="R2055" i="1"/>
  <c r="O2055" i="1"/>
  <c r="M2055" i="1"/>
  <c r="L2055" i="1"/>
  <c r="K2055" i="1"/>
  <c r="F2055" i="1"/>
  <c r="E2055" i="1"/>
  <c r="R2054" i="1"/>
  <c r="O2054" i="1"/>
  <c r="M2054" i="1"/>
  <c r="L2054" i="1"/>
  <c r="K2054" i="1"/>
  <c r="F2054" i="1"/>
  <c r="E2054" i="1"/>
  <c r="R2053" i="1"/>
  <c r="O2053" i="1"/>
  <c r="M2053" i="1"/>
  <c r="L2053" i="1"/>
  <c r="K2053" i="1"/>
  <c r="F2053" i="1"/>
  <c r="E2053" i="1"/>
  <c r="R2052" i="1"/>
  <c r="O2052" i="1"/>
  <c r="M2052" i="1"/>
  <c r="L2052" i="1"/>
  <c r="K2052" i="1"/>
  <c r="F2052" i="1"/>
  <c r="E2052" i="1"/>
  <c r="R2051" i="1"/>
  <c r="O2051" i="1"/>
  <c r="M2051" i="1"/>
  <c r="L2051" i="1"/>
  <c r="K2051" i="1"/>
  <c r="F2051" i="1"/>
  <c r="E2051" i="1"/>
  <c r="R2050" i="1"/>
  <c r="O2050" i="1"/>
  <c r="M2050" i="1"/>
  <c r="L2050" i="1"/>
  <c r="K2050" i="1"/>
  <c r="F2050" i="1"/>
  <c r="E2050" i="1"/>
  <c r="R2049" i="1"/>
  <c r="O2049" i="1"/>
  <c r="M2049" i="1"/>
  <c r="L2049" i="1"/>
  <c r="K2049" i="1"/>
  <c r="F2049" i="1"/>
  <c r="E2049" i="1"/>
  <c r="R2048" i="1"/>
  <c r="O2048" i="1"/>
  <c r="M2048" i="1"/>
  <c r="L2048" i="1"/>
  <c r="K2048" i="1"/>
  <c r="F2048" i="1"/>
  <c r="E2048" i="1"/>
  <c r="R2047" i="1"/>
  <c r="O2047" i="1"/>
  <c r="M2047" i="1"/>
  <c r="L2047" i="1"/>
  <c r="K2047" i="1"/>
  <c r="F2047" i="1"/>
  <c r="E2047" i="1"/>
  <c r="R2046" i="1"/>
  <c r="O2046" i="1"/>
  <c r="M2046" i="1"/>
  <c r="L2046" i="1"/>
  <c r="K2046" i="1"/>
  <c r="F2046" i="1"/>
  <c r="E2046" i="1"/>
  <c r="R2045" i="1"/>
  <c r="O2045" i="1"/>
  <c r="M2045" i="1"/>
  <c r="L2045" i="1"/>
  <c r="K2045" i="1"/>
  <c r="F2045" i="1"/>
  <c r="E2045" i="1"/>
  <c r="R2044" i="1"/>
  <c r="O2044" i="1"/>
  <c r="M2044" i="1"/>
  <c r="L2044" i="1"/>
  <c r="K2044" i="1"/>
  <c r="F2044" i="1"/>
  <c r="E2044" i="1"/>
  <c r="R2043" i="1"/>
  <c r="O2043" i="1"/>
  <c r="M2043" i="1"/>
  <c r="L2043" i="1"/>
  <c r="K2043" i="1"/>
  <c r="F2043" i="1"/>
  <c r="E2043" i="1"/>
  <c r="R2042" i="1"/>
  <c r="O2042" i="1"/>
  <c r="M2042" i="1"/>
  <c r="L2042" i="1"/>
  <c r="K2042" i="1"/>
  <c r="F2042" i="1"/>
  <c r="E2042" i="1"/>
  <c r="R2041" i="1"/>
  <c r="O2041" i="1"/>
  <c r="M2041" i="1"/>
  <c r="L2041" i="1"/>
  <c r="K2041" i="1"/>
  <c r="F2041" i="1"/>
  <c r="E2041" i="1"/>
  <c r="R2040" i="1"/>
  <c r="O2040" i="1"/>
  <c r="M2040" i="1"/>
  <c r="L2040" i="1"/>
  <c r="K2040" i="1"/>
  <c r="F2040" i="1"/>
  <c r="E2040" i="1"/>
  <c r="R2039" i="1"/>
  <c r="O2039" i="1"/>
  <c r="M2039" i="1"/>
  <c r="L2039" i="1"/>
  <c r="K2039" i="1"/>
  <c r="F2039" i="1"/>
  <c r="E2039" i="1"/>
  <c r="R2038" i="1"/>
  <c r="O2038" i="1"/>
  <c r="M2038" i="1"/>
  <c r="L2038" i="1"/>
  <c r="K2038" i="1"/>
  <c r="F2038" i="1"/>
  <c r="E2038" i="1"/>
  <c r="R2037" i="1"/>
  <c r="O2037" i="1"/>
  <c r="M2037" i="1"/>
  <c r="L2037" i="1"/>
  <c r="K2037" i="1"/>
  <c r="F2037" i="1"/>
  <c r="E2037" i="1"/>
  <c r="R2036" i="1"/>
  <c r="O2036" i="1"/>
  <c r="M2036" i="1"/>
  <c r="L2036" i="1"/>
  <c r="K2036" i="1"/>
  <c r="F2036" i="1"/>
  <c r="E2036" i="1"/>
  <c r="R2035" i="1"/>
  <c r="O2035" i="1"/>
  <c r="M2035" i="1"/>
  <c r="L2035" i="1"/>
  <c r="K2035" i="1"/>
  <c r="F2035" i="1"/>
  <c r="E2035" i="1"/>
  <c r="R2034" i="1"/>
  <c r="O2034" i="1"/>
  <c r="M2034" i="1"/>
  <c r="L2034" i="1"/>
  <c r="K2034" i="1"/>
  <c r="F2034" i="1"/>
  <c r="E2034" i="1"/>
  <c r="R2033" i="1"/>
  <c r="O2033" i="1"/>
  <c r="M2033" i="1"/>
  <c r="L2033" i="1"/>
  <c r="K2033" i="1"/>
  <c r="F2033" i="1"/>
  <c r="E2033" i="1"/>
  <c r="R2032" i="1"/>
  <c r="O2032" i="1"/>
  <c r="M2032" i="1"/>
  <c r="L2032" i="1"/>
  <c r="K2032" i="1"/>
  <c r="F2032" i="1"/>
  <c r="E2032" i="1"/>
  <c r="R2031" i="1"/>
  <c r="O2031" i="1"/>
  <c r="M2031" i="1"/>
  <c r="L2031" i="1"/>
  <c r="K2031" i="1"/>
  <c r="F2031" i="1"/>
  <c r="E2031" i="1"/>
  <c r="R2030" i="1"/>
  <c r="O2030" i="1"/>
  <c r="M2030" i="1"/>
  <c r="L2030" i="1"/>
  <c r="K2030" i="1"/>
  <c r="F2030" i="1"/>
  <c r="E2030" i="1"/>
  <c r="R2029" i="1"/>
  <c r="O2029" i="1"/>
  <c r="M2029" i="1"/>
  <c r="L2029" i="1"/>
  <c r="K2029" i="1"/>
  <c r="F2029" i="1"/>
  <c r="E2029" i="1"/>
  <c r="R2028" i="1"/>
  <c r="O2028" i="1"/>
  <c r="M2028" i="1"/>
  <c r="L2028" i="1"/>
  <c r="K2028" i="1"/>
  <c r="F2028" i="1"/>
  <c r="E2028" i="1"/>
  <c r="R2027" i="1"/>
  <c r="O2027" i="1"/>
  <c r="M2027" i="1"/>
  <c r="L2027" i="1"/>
  <c r="K2027" i="1"/>
  <c r="F2027" i="1"/>
  <c r="E2027" i="1"/>
  <c r="R2026" i="1"/>
  <c r="O2026" i="1"/>
  <c r="M2026" i="1"/>
  <c r="L2026" i="1"/>
  <c r="K2026" i="1"/>
  <c r="F2026" i="1"/>
  <c r="E2026" i="1"/>
  <c r="R2025" i="1"/>
  <c r="O2025" i="1"/>
  <c r="M2025" i="1"/>
  <c r="L2025" i="1"/>
  <c r="K2025" i="1"/>
  <c r="F2025" i="1"/>
  <c r="E2025" i="1"/>
  <c r="R2024" i="1"/>
  <c r="O2024" i="1"/>
  <c r="M2024" i="1"/>
  <c r="L2024" i="1"/>
  <c r="K2024" i="1"/>
  <c r="F2024" i="1"/>
  <c r="E2024" i="1"/>
  <c r="R2023" i="1"/>
  <c r="O2023" i="1"/>
  <c r="M2023" i="1"/>
  <c r="L2023" i="1"/>
  <c r="K2023" i="1"/>
  <c r="F2023" i="1"/>
  <c r="E2023" i="1"/>
  <c r="R2022" i="1"/>
  <c r="O2022" i="1"/>
  <c r="M2022" i="1"/>
  <c r="L2022" i="1"/>
  <c r="K2022" i="1"/>
  <c r="F2022" i="1"/>
  <c r="E2022" i="1"/>
  <c r="R2021" i="1"/>
  <c r="O2021" i="1"/>
  <c r="M2021" i="1"/>
  <c r="L2021" i="1"/>
  <c r="K2021" i="1"/>
  <c r="F2021" i="1"/>
  <c r="E2021" i="1"/>
  <c r="R2020" i="1"/>
  <c r="O2020" i="1"/>
  <c r="M2020" i="1"/>
  <c r="L2020" i="1"/>
  <c r="K2020" i="1"/>
  <c r="F2020" i="1"/>
  <c r="E2020" i="1"/>
  <c r="R2019" i="1"/>
  <c r="O2019" i="1"/>
  <c r="M2019" i="1"/>
  <c r="L2019" i="1"/>
  <c r="K2019" i="1"/>
  <c r="F2019" i="1"/>
  <c r="E2019" i="1"/>
  <c r="R2018" i="1"/>
  <c r="O2018" i="1"/>
  <c r="M2018" i="1"/>
  <c r="L2018" i="1"/>
  <c r="K2018" i="1"/>
  <c r="F2018" i="1"/>
  <c r="E2018" i="1"/>
  <c r="R2017" i="1"/>
  <c r="O2017" i="1"/>
  <c r="M2017" i="1"/>
  <c r="L2017" i="1"/>
  <c r="K2017" i="1"/>
  <c r="F2017" i="1"/>
  <c r="E2017" i="1"/>
  <c r="R2016" i="1"/>
  <c r="O2016" i="1"/>
  <c r="M2016" i="1"/>
  <c r="L2016" i="1"/>
  <c r="K2016" i="1"/>
  <c r="F2016" i="1"/>
  <c r="E2016" i="1"/>
  <c r="R2015" i="1"/>
  <c r="O2015" i="1"/>
  <c r="M2015" i="1"/>
  <c r="L2015" i="1"/>
  <c r="K2015" i="1"/>
  <c r="F2015" i="1"/>
  <c r="E2015" i="1"/>
  <c r="R2014" i="1"/>
  <c r="O2014" i="1"/>
  <c r="M2014" i="1"/>
  <c r="L2014" i="1"/>
  <c r="K2014" i="1"/>
  <c r="F2014" i="1"/>
  <c r="E2014" i="1"/>
  <c r="R2013" i="1"/>
  <c r="O2013" i="1"/>
  <c r="M2013" i="1"/>
  <c r="L2013" i="1"/>
  <c r="K2013" i="1"/>
  <c r="F2013" i="1"/>
  <c r="E2013" i="1"/>
  <c r="R2012" i="1"/>
  <c r="O2012" i="1"/>
  <c r="M2012" i="1"/>
  <c r="L2012" i="1"/>
  <c r="K2012" i="1"/>
  <c r="F2012" i="1"/>
  <c r="E2012" i="1"/>
  <c r="R2011" i="1"/>
  <c r="O2011" i="1"/>
  <c r="M2011" i="1"/>
  <c r="L2011" i="1"/>
  <c r="K2011" i="1"/>
  <c r="F2011" i="1"/>
  <c r="E2011" i="1"/>
  <c r="R2010" i="1"/>
  <c r="O2010" i="1"/>
  <c r="M2010" i="1"/>
  <c r="L2010" i="1"/>
  <c r="K2010" i="1"/>
  <c r="F2010" i="1"/>
  <c r="E2010" i="1"/>
  <c r="R2009" i="1"/>
  <c r="O2009" i="1"/>
  <c r="M2009" i="1"/>
  <c r="L2009" i="1"/>
  <c r="K2009" i="1"/>
  <c r="F2009" i="1"/>
  <c r="E2009" i="1"/>
  <c r="R2008" i="1"/>
  <c r="O2008" i="1"/>
  <c r="M2008" i="1"/>
  <c r="L2008" i="1"/>
  <c r="K2008" i="1"/>
  <c r="F2008" i="1"/>
  <c r="E2008" i="1"/>
  <c r="R2007" i="1"/>
  <c r="O2007" i="1"/>
  <c r="M2007" i="1"/>
  <c r="L2007" i="1"/>
  <c r="K2007" i="1"/>
  <c r="F2007" i="1"/>
  <c r="E2007" i="1"/>
  <c r="R2006" i="1"/>
  <c r="O2006" i="1"/>
  <c r="M2006" i="1"/>
  <c r="L2006" i="1"/>
  <c r="K2006" i="1"/>
  <c r="F2006" i="1"/>
  <c r="E2006" i="1"/>
  <c r="R2005" i="1"/>
  <c r="O2005" i="1"/>
  <c r="M2005" i="1"/>
  <c r="L2005" i="1"/>
  <c r="K2005" i="1"/>
  <c r="F2005" i="1"/>
  <c r="E2005" i="1"/>
  <c r="R2004" i="1"/>
  <c r="O2004" i="1"/>
  <c r="M2004" i="1"/>
  <c r="L2004" i="1"/>
  <c r="K2004" i="1"/>
  <c r="F2004" i="1"/>
  <c r="E2004" i="1"/>
  <c r="R2003" i="1"/>
  <c r="O2003" i="1"/>
  <c r="M2003" i="1"/>
  <c r="L2003" i="1"/>
  <c r="K2003" i="1"/>
  <c r="F2003" i="1"/>
  <c r="E2003" i="1"/>
  <c r="R2002" i="1"/>
  <c r="O2002" i="1"/>
  <c r="M2002" i="1"/>
  <c r="L2002" i="1"/>
  <c r="K2002" i="1"/>
  <c r="F2002" i="1"/>
  <c r="E2002" i="1"/>
  <c r="R2001" i="1"/>
  <c r="O2001" i="1"/>
  <c r="M2001" i="1"/>
  <c r="L2001" i="1"/>
  <c r="K2001" i="1"/>
  <c r="F2001" i="1"/>
  <c r="E2001" i="1"/>
  <c r="R2000" i="1"/>
  <c r="O2000" i="1"/>
  <c r="M2000" i="1"/>
  <c r="L2000" i="1"/>
  <c r="K2000" i="1"/>
  <c r="F2000" i="1"/>
  <c r="E2000" i="1"/>
  <c r="R1999" i="1"/>
  <c r="O1999" i="1"/>
  <c r="M1999" i="1"/>
  <c r="L1999" i="1"/>
  <c r="K1999" i="1"/>
  <c r="F1999" i="1"/>
  <c r="E1999" i="1"/>
  <c r="R1998" i="1"/>
  <c r="O1998" i="1"/>
  <c r="M1998" i="1"/>
  <c r="L1998" i="1"/>
  <c r="K1998" i="1"/>
  <c r="F1998" i="1"/>
  <c r="E1998" i="1"/>
  <c r="R1997" i="1"/>
  <c r="O1997" i="1"/>
  <c r="M1997" i="1"/>
  <c r="L1997" i="1"/>
  <c r="K1997" i="1"/>
  <c r="F1997" i="1"/>
  <c r="E1997" i="1"/>
  <c r="R1996" i="1"/>
  <c r="O1996" i="1"/>
  <c r="M1996" i="1"/>
  <c r="L1996" i="1"/>
  <c r="K1996" i="1"/>
  <c r="F1996" i="1"/>
  <c r="E1996" i="1"/>
  <c r="R1995" i="1"/>
  <c r="O1995" i="1"/>
  <c r="M1995" i="1"/>
  <c r="L1995" i="1"/>
  <c r="K1995" i="1"/>
  <c r="F1995" i="1"/>
  <c r="E1995" i="1"/>
  <c r="R1994" i="1"/>
  <c r="O1994" i="1"/>
  <c r="M1994" i="1"/>
  <c r="L1994" i="1"/>
  <c r="K1994" i="1"/>
  <c r="F1994" i="1"/>
  <c r="E1994" i="1"/>
  <c r="R1993" i="1"/>
  <c r="O1993" i="1"/>
  <c r="M1993" i="1"/>
  <c r="L1993" i="1"/>
  <c r="K1993" i="1"/>
  <c r="F1993" i="1"/>
  <c r="E1993" i="1"/>
  <c r="R1992" i="1"/>
  <c r="O1992" i="1"/>
  <c r="M1992" i="1"/>
  <c r="L1992" i="1"/>
  <c r="K1992" i="1"/>
  <c r="F1992" i="1"/>
  <c r="E1992" i="1"/>
  <c r="R1991" i="1"/>
  <c r="O1991" i="1"/>
  <c r="M1991" i="1"/>
  <c r="L1991" i="1"/>
  <c r="K1991" i="1"/>
  <c r="F1991" i="1"/>
  <c r="E1991" i="1"/>
  <c r="R1990" i="1"/>
  <c r="O1990" i="1"/>
  <c r="M1990" i="1"/>
  <c r="L1990" i="1"/>
  <c r="K1990" i="1"/>
  <c r="F1990" i="1"/>
  <c r="E1990" i="1"/>
  <c r="R1989" i="1"/>
  <c r="O1989" i="1"/>
  <c r="M1989" i="1"/>
  <c r="L1989" i="1"/>
  <c r="K1989" i="1"/>
  <c r="F1989" i="1"/>
  <c r="E1989" i="1"/>
  <c r="R1988" i="1"/>
  <c r="O1988" i="1"/>
  <c r="M1988" i="1"/>
  <c r="L1988" i="1"/>
  <c r="K1988" i="1"/>
  <c r="F1988" i="1"/>
  <c r="E1988" i="1"/>
  <c r="R1987" i="1"/>
  <c r="O1987" i="1"/>
  <c r="M1987" i="1"/>
  <c r="L1987" i="1"/>
  <c r="K1987" i="1"/>
  <c r="F1987" i="1"/>
  <c r="E1987" i="1"/>
  <c r="R1986" i="1"/>
  <c r="O1986" i="1"/>
  <c r="M1986" i="1"/>
  <c r="L1986" i="1"/>
  <c r="K1986" i="1"/>
  <c r="F1986" i="1"/>
  <c r="E1986" i="1"/>
  <c r="R1985" i="1"/>
  <c r="O1985" i="1"/>
  <c r="M1985" i="1"/>
  <c r="L1985" i="1"/>
  <c r="K1985" i="1"/>
  <c r="F1985" i="1"/>
  <c r="E1985" i="1"/>
  <c r="R1984" i="1"/>
  <c r="O1984" i="1"/>
  <c r="M1984" i="1"/>
  <c r="L1984" i="1"/>
  <c r="K1984" i="1"/>
  <c r="F1984" i="1"/>
  <c r="E1984" i="1"/>
  <c r="R1983" i="1"/>
  <c r="O1983" i="1"/>
  <c r="M1983" i="1"/>
  <c r="L1983" i="1"/>
  <c r="K1983" i="1"/>
  <c r="F1983" i="1"/>
  <c r="E1983" i="1"/>
  <c r="R1982" i="1"/>
  <c r="O1982" i="1"/>
  <c r="M1982" i="1"/>
  <c r="L1982" i="1"/>
  <c r="K1982" i="1"/>
  <c r="F1982" i="1"/>
  <c r="E1982" i="1"/>
  <c r="R1981" i="1"/>
  <c r="O1981" i="1"/>
  <c r="M1981" i="1"/>
  <c r="L1981" i="1"/>
  <c r="K1981" i="1"/>
  <c r="F1981" i="1"/>
  <c r="E1981" i="1"/>
  <c r="R1980" i="1"/>
  <c r="O1980" i="1"/>
  <c r="M1980" i="1"/>
  <c r="L1980" i="1"/>
  <c r="K1980" i="1"/>
  <c r="F1980" i="1"/>
  <c r="E1980" i="1"/>
  <c r="R1979" i="1"/>
  <c r="O1979" i="1"/>
  <c r="M1979" i="1"/>
  <c r="L1979" i="1"/>
  <c r="K1979" i="1"/>
  <c r="F1979" i="1"/>
  <c r="E1979" i="1"/>
  <c r="R1978" i="1"/>
  <c r="O1978" i="1"/>
  <c r="M1978" i="1"/>
  <c r="L1978" i="1"/>
  <c r="K1978" i="1"/>
  <c r="F1978" i="1"/>
  <c r="E1978" i="1"/>
  <c r="R1977" i="1"/>
  <c r="O1977" i="1"/>
  <c r="M1977" i="1"/>
  <c r="L1977" i="1"/>
  <c r="K1977" i="1"/>
  <c r="F1977" i="1"/>
  <c r="E1977" i="1"/>
  <c r="R1976" i="1"/>
  <c r="O1976" i="1"/>
  <c r="M1976" i="1"/>
  <c r="L1976" i="1"/>
  <c r="K1976" i="1"/>
  <c r="F1976" i="1"/>
  <c r="E1976" i="1"/>
  <c r="R1975" i="1"/>
  <c r="O1975" i="1"/>
  <c r="M1975" i="1"/>
  <c r="L1975" i="1"/>
  <c r="K1975" i="1"/>
  <c r="F1975" i="1"/>
  <c r="E1975" i="1"/>
  <c r="R1974" i="1"/>
  <c r="O1974" i="1"/>
  <c r="M1974" i="1"/>
  <c r="L1974" i="1"/>
  <c r="K1974" i="1"/>
  <c r="F1974" i="1"/>
  <c r="E1974" i="1"/>
  <c r="R1973" i="1"/>
  <c r="O1973" i="1"/>
  <c r="M1973" i="1"/>
  <c r="L1973" i="1"/>
  <c r="K1973" i="1"/>
  <c r="F1973" i="1"/>
  <c r="E1973" i="1"/>
  <c r="R1972" i="1"/>
  <c r="O1972" i="1"/>
  <c r="M1972" i="1"/>
  <c r="L1972" i="1"/>
  <c r="K1972" i="1"/>
  <c r="F1972" i="1"/>
  <c r="E1972" i="1"/>
  <c r="R1971" i="1"/>
  <c r="O1971" i="1"/>
  <c r="M1971" i="1"/>
  <c r="L1971" i="1"/>
  <c r="K1971" i="1"/>
  <c r="F1971" i="1"/>
  <c r="E1971" i="1"/>
  <c r="R1970" i="1"/>
  <c r="O1970" i="1"/>
  <c r="M1970" i="1"/>
  <c r="L1970" i="1"/>
  <c r="K1970" i="1"/>
  <c r="F1970" i="1"/>
  <c r="E1970" i="1"/>
  <c r="R1969" i="1"/>
  <c r="O1969" i="1"/>
  <c r="M1969" i="1"/>
  <c r="L1969" i="1"/>
  <c r="K1969" i="1"/>
  <c r="F1969" i="1"/>
  <c r="E1969" i="1"/>
  <c r="R1968" i="1"/>
  <c r="O1968" i="1"/>
  <c r="M1968" i="1"/>
  <c r="L1968" i="1"/>
  <c r="K1968" i="1"/>
  <c r="F1968" i="1"/>
  <c r="E1968" i="1"/>
  <c r="R1967" i="1"/>
  <c r="O1967" i="1"/>
  <c r="M1967" i="1"/>
  <c r="L1967" i="1"/>
  <c r="K1967" i="1"/>
  <c r="F1967" i="1"/>
  <c r="E1967" i="1"/>
  <c r="R1966" i="1"/>
  <c r="O1966" i="1"/>
  <c r="M1966" i="1"/>
  <c r="L1966" i="1"/>
  <c r="K1966" i="1"/>
  <c r="F1966" i="1"/>
  <c r="E1966" i="1"/>
  <c r="R1965" i="1"/>
  <c r="O1965" i="1"/>
  <c r="M1965" i="1"/>
  <c r="L1965" i="1"/>
  <c r="K1965" i="1"/>
  <c r="F1965" i="1"/>
  <c r="E1965" i="1"/>
  <c r="R1964" i="1"/>
  <c r="O1964" i="1"/>
  <c r="M1964" i="1"/>
  <c r="L1964" i="1"/>
  <c r="K1964" i="1"/>
  <c r="F1964" i="1"/>
  <c r="E1964" i="1"/>
  <c r="R1963" i="1"/>
  <c r="O1963" i="1"/>
  <c r="M1963" i="1"/>
  <c r="L1963" i="1"/>
  <c r="K1963" i="1"/>
  <c r="F1963" i="1"/>
  <c r="E1963" i="1"/>
  <c r="R1962" i="1"/>
  <c r="O1962" i="1"/>
  <c r="M1962" i="1"/>
  <c r="L1962" i="1"/>
  <c r="K1962" i="1"/>
  <c r="F1962" i="1"/>
  <c r="E1962" i="1"/>
  <c r="R1961" i="1"/>
  <c r="O1961" i="1"/>
  <c r="M1961" i="1"/>
  <c r="L1961" i="1"/>
  <c r="K1961" i="1"/>
  <c r="F1961" i="1"/>
  <c r="E1961" i="1"/>
  <c r="R1960" i="1"/>
  <c r="O1960" i="1"/>
  <c r="M1960" i="1"/>
  <c r="L1960" i="1"/>
  <c r="K1960" i="1"/>
  <c r="F1960" i="1"/>
  <c r="E1960" i="1"/>
  <c r="R1959" i="1"/>
  <c r="O1959" i="1"/>
  <c r="M1959" i="1"/>
  <c r="L1959" i="1"/>
  <c r="K1959" i="1"/>
  <c r="F1959" i="1"/>
  <c r="E1959" i="1"/>
  <c r="R1958" i="1"/>
  <c r="O1958" i="1"/>
  <c r="M1958" i="1"/>
  <c r="L1958" i="1"/>
  <c r="K1958" i="1"/>
  <c r="F1958" i="1"/>
  <c r="E1958" i="1"/>
  <c r="R1957" i="1"/>
  <c r="O1957" i="1"/>
  <c r="M1957" i="1"/>
  <c r="L1957" i="1"/>
  <c r="K1957" i="1"/>
  <c r="F1957" i="1"/>
  <c r="E1957" i="1"/>
  <c r="R1956" i="1"/>
  <c r="O1956" i="1"/>
  <c r="M1956" i="1"/>
  <c r="L1956" i="1"/>
  <c r="K1956" i="1"/>
  <c r="F1956" i="1"/>
  <c r="E1956" i="1"/>
  <c r="R1955" i="1"/>
  <c r="O1955" i="1"/>
  <c r="M1955" i="1"/>
  <c r="L1955" i="1"/>
  <c r="K1955" i="1"/>
  <c r="F1955" i="1"/>
  <c r="E1955" i="1"/>
  <c r="R1954" i="1"/>
  <c r="O1954" i="1"/>
  <c r="M1954" i="1"/>
  <c r="L1954" i="1"/>
  <c r="K1954" i="1"/>
  <c r="F1954" i="1"/>
  <c r="E1954" i="1"/>
  <c r="R1953" i="1"/>
  <c r="O1953" i="1"/>
  <c r="M1953" i="1"/>
  <c r="L1953" i="1"/>
  <c r="K1953" i="1"/>
  <c r="F1953" i="1"/>
  <c r="E1953" i="1"/>
  <c r="R1952" i="1"/>
  <c r="O1952" i="1"/>
  <c r="M1952" i="1"/>
  <c r="L1952" i="1"/>
  <c r="K1952" i="1"/>
  <c r="F1952" i="1"/>
  <c r="E1952" i="1"/>
  <c r="R1951" i="1"/>
  <c r="O1951" i="1"/>
  <c r="M1951" i="1"/>
  <c r="L1951" i="1"/>
  <c r="K1951" i="1"/>
  <c r="F1951" i="1"/>
  <c r="E1951" i="1"/>
  <c r="R1950" i="1"/>
  <c r="O1950" i="1"/>
  <c r="M1950" i="1"/>
  <c r="L1950" i="1"/>
  <c r="K1950" i="1"/>
  <c r="F1950" i="1"/>
  <c r="E1950" i="1"/>
  <c r="R1949" i="1"/>
  <c r="O1949" i="1"/>
  <c r="M1949" i="1"/>
  <c r="L1949" i="1"/>
  <c r="K1949" i="1"/>
  <c r="F1949" i="1"/>
  <c r="E1949" i="1"/>
  <c r="R1948" i="1"/>
  <c r="O1948" i="1"/>
  <c r="M1948" i="1"/>
  <c r="L1948" i="1"/>
  <c r="K1948" i="1"/>
  <c r="F1948" i="1"/>
  <c r="E1948" i="1"/>
  <c r="R1947" i="1"/>
  <c r="O1947" i="1"/>
  <c r="M1947" i="1"/>
  <c r="L1947" i="1"/>
  <c r="K1947" i="1"/>
  <c r="F1947" i="1"/>
  <c r="E1947" i="1"/>
  <c r="R1946" i="1"/>
  <c r="O1946" i="1"/>
  <c r="M1946" i="1"/>
  <c r="L1946" i="1"/>
  <c r="K1946" i="1"/>
  <c r="F1946" i="1"/>
  <c r="E1946" i="1"/>
  <c r="R1945" i="1"/>
  <c r="O1945" i="1"/>
  <c r="M1945" i="1"/>
  <c r="L1945" i="1"/>
  <c r="K1945" i="1"/>
  <c r="F1945" i="1"/>
  <c r="E1945" i="1"/>
  <c r="R1944" i="1"/>
  <c r="O1944" i="1"/>
  <c r="M1944" i="1"/>
  <c r="L1944" i="1"/>
  <c r="K1944" i="1"/>
  <c r="F1944" i="1"/>
  <c r="E1944" i="1"/>
  <c r="R1943" i="1"/>
  <c r="O1943" i="1"/>
  <c r="M1943" i="1"/>
  <c r="L1943" i="1"/>
  <c r="K1943" i="1"/>
  <c r="F1943" i="1"/>
  <c r="E1943" i="1"/>
  <c r="R1942" i="1"/>
  <c r="O1942" i="1"/>
  <c r="M1942" i="1"/>
  <c r="L1942" i="1"/>
  <c r="K1942" i="1"/>
  <c r="F1942" i="1"/>
  <c r="E1942" i="1"/>
  <c r="R1941" i="1"/>
  <c r="O1941" i="1"/>
  <c r="M1941" i="1"/>
  <c r="L1941" i="1"/>
  <c r="K1941" i="1"/>
  <c r="F1941" i="1"/>
  <c r="E1941" i="1"/>
  <c r="R1940" i="1"/>
  <c r="O1940" i="1"/>
  <c r="M1940" i="1"/>
  <c r="L1940" i="1"/>
  <c r="K1940" i="1"/>
  <c r="F1940" i="1"/>
  <c r="E1940" i="1"/>
  <c r="R1939" i="1"/>
  <c r="O1939" i="1"/>
  <c r="M1939" i="1"/>
  <c r="L1939" i="1"/>
  <c r="K1939" i="1"/>
  <c r="F1939" i="1"/>
  <c r="E1939" i="1"/>
  <c r="R1938" i="1"/>
  <c r="O1938" i="1"/>
  <c r="M1938" i="1"/>
  <c r="L1938" i="1"/>
  <c r="K1938" i="1"/>
  <c r="F1938" i="1"/>
  <c r="E1938" i="1"/>
  <c r="R1937" i="1"/>
  <c r="O1937" i="1"/>
  <c r="M1937" i="1"/>
  <c r="L1937" i="1"/>
  <c r="K1937" i="1"/>
  <c r="F1937" i="1"/>
  <c r="E1937" i="1"/>
  <c r="R1936" i="1"/>
  <c r="O1936" i="1"/>
  <c r="M1936" i="1"/>
  <c r="L1936" i="1"/>
  <c r="K1936" i="1"/>
  <c r="F1936" i="1"/>
  <c r="E1936" i="1"/>
  <c r="R1935" i="1"/>
  <c r="O1935" i="1"/>
  <c r="M1935" i="1"/>
  <c r="L1935" i="1"/>
  <c r="K1935" i="1"/>
  <c r="F1935" i="1"/>
  <c r="E1935" i="1"/>
  <c r="R1934" i="1"/>
  <c r="O1934" i="1"/>
  <c r="M1934" i="1"/>
  <c r="L1934" i="1"/>
  <c r="K1934" i="1"/>
  <c r="F1934" i="1"/>
  <c r="E1934" i="1"/>
  <c r="R1933" i="1"/>
  <c r="O1933" i="1"/>
  <c r="M1933" i="1"/>
  <c r="L1933" i="1"/>
  <c r="K1933" i="1"/>
  <c r="F1933" i="1"/>
  <c r="E1933" i="1"/>
  <c r="R1932" i="1"/>
  <c r="O1932" i="1"/>
  <c r="M1932" i="1"/>
  <c r="L1932" i="1"/>
  <c r="K1932" i="1"/>
  <c r="F1932" i="1"/>
  <c r="E1932" i="1"/>
  <c r="R1931" i="1"/>
  <c r="O1931" i="1"/>
  <c r="M1931" i="1"/>
  <c r="L1931" i="1"/>
  <c r="K1931" i="1"/>
  <c r="F1931" i="1"/>
  <c r="E1931" i="1"/>
  <c r="R1930" i="1"/>
  <c r="O1930" i="1"/>
  <c r="M1930" i="1"/>
  <c r="L1930" i="1"/>
  <c r="K1930" i="1"/>
  <c r="F1930" i="1"/>
  <c r="E1930" i="1"/>
  <c r="R1929" i="1"/>
  <c r="O1929" i="1"/>
  <c r="M1929" i="1"/>
  <c r="L1929" i="1"/>
  <c r="K1929" i="1"/>
  <c r="F1929" i="1"/>
  <c r="E1929" i="1"/>
  <c r="R1928" i="1"/>
  <c r="O1928" i="1"/>
  <c r="M1928" i="1"/>
  <c r="L1928" i="1"/>
  <c r="K1928" i="1"/>
  <c r="F1928" i="1"/>
  <c r="E1928" i="1"/>
  <c r="R1927" i="1"/>
  <c r="O1927" i="1"/>
  <c r="M1927" i="1"/>
  <c r="L1927" i="1"/>
  <c r="K1927" i="1"/>
  <c r="F1927" i="1"/>
  <c r="E1927" i="1"/>
  <c r="R1926" i="1"/>
  <c r="O1926" i="1"/>
  <c r="M1926" i="1"/>
  <c r="L1926" i="1"/>
  <c r="K1926" i="1"/>
  <c r="F1926" i="1"/>
  <c r="E1926" i="1"/>
  <c r="R1925" i="1"/>
  <c r="O1925" i="1"/>
  <c r="M1925" i="1"/>
  <c r="L1925" i="1"/>
  <c r="K1925" i="1"/>
  <c r="F1925" i="1"/>
  <c r="E1925" i="1"/>
  <c r="R1924" i="1"/>
  <c r="O1924" i="1"/>
  <c r="M1924" i="1"/>
  <c r="L1924" i="1"/>
  <c r="K1924" i="1"/>
  <c r="F1924" i="1"/>
  <c r="E1924" i="1"/>
  <c r="R1923" i="1"/>
  <c r="O1923" i="1"/>
  <c r="M1923" i="1"/>
  <c r="L1923" i="1"/>
  <c r="K1923" i="1"/>
  <c r="F1923" i="1"/>
  <c r="E1923" i="1"/>
  <c r="R1922" i="1"/>
  <c r="O1922" i="1"/>
  <c r="M1922" i="1"/>
  <c r="L1922" i="1"/>
  <c r="K1922" i="1"/>
  <c r="F1922" i="1"/>
  <c r="E1922" i="1"/>
  <c r="R1921" i="1"/>
  <c r="O1921" i="1"/>
  <c r="M1921" i="1"/>
  <c r="L1921" i="1"/>
  <c r="K1921" i="1"/>
  <c r="F1921" i="1"/>
  <c r="E1921" i="1"/>
  <c r="R1920" i="1"/>
  <c r="O1920" i="1"/>
  <c r="M1920" i="1"/>
  <c r="L1920" i="1"/>
  <c r="K1920" i="1"/>
  <c r="F1920" i="1"/>
  <c r="E1920" i="1"/>
  <c r="R1919" i="1"/>
  <c r="O1919" i="1"/>
  <c r="M1919" i="1"/>
  <c r="L1919" i="1"/>
  <c r="K1919" i="1"/>
  <c r="F1919" i="1"/>
  <c r="E1919" i="1"/>
  <c r="R1918" i="1"/>
  <c r="O1918" i="1"/>
  <c r="M1918" i="1"/>
  <c r="L1918" i="1"/>
  <c r="K1918" i="1"/>
  <c r="F1918" i="1"/>
  <c r="E1918" i="1"/>
  <c r="R1917" i="1"/>
  <c r="O1917" i="1"/>
  <c r="M1917" i="1"/>
  <c r="L1917" i="1"/>
  <c r="K1917" i="1"/>
  <c r="F1917" i="1"/>
  <c r="E1917" i="1"/>
  <c r="R1916" i="1"/>
  <c r="O1916" i="1"/>
  <c r="M1916" i="1"/>
  <c r="L1916" i="1"/>
  <c r="K1916" i="1"/>
  <c r="F1916" i="1"/>
  <c r="E1916" i="1"/>
  <c r="R1915" i="1"/>
  <c r="O1915" i="1"/>
  <c r="M1915" i="1"/>
  <c r="L1915" i="1"/>
  <c r="K1915" i="1"/>
  <c r="F1915" i="1"/>
  <c r="E1915" i="1"/>
  <c r="R1914" i="1"/>
  <c r="O1914" i="1"/>
  <c r="M1914" i="1"/>
  <c r="L1914" i="1"/>
  <c r="K1914" i="1"/>
  <c r="F1914" i="1"/>
  <c r="E1914" i="1"/>
  <c r="R1913" i="1"/>
  <c r="O1913" i="1"/>
  <c r="M1913" i="1"/>
  <c r="L1913" i="1"/>
  <c r="K1913" i="1"/>
  <c r="F1913" i="1"/>
  <c r="E1913" i="1"/>
  <c r="R1912" i="1"/>
  <c r="O1912" i="1"/>
  <c r="M1912" i="1"/>
  <c r="L1912" i="1"/>
  <c r="K1912" i="1"/>
  <c r="F1912" i="1"/>
  <c r="E1912" i="1"/>
  <c r="R1911" i="1"/>
  <c r="O1911" i="1"/>
  <c r="M1911" i="1"/>
  <c r="L1911" i="1"/>
  <c r="K1911" i="1"/>
  <c r="F1911" i="1"/>
  <c r="E1911" i="1"/>
  <c r="R1910" i="1"/>
  <c r="O1910" i="1"/>
  <c r="M1910" i="1"/>
  <c r="L1910" i="1"/>
  <c r="K1910" i="1"/>
  <c r="F1910" i="1"/>
  <c r="E1910" i="1"/>
  <c r="R1909" i="1"/>
  <c r="O1909" i="1"/>
  <c r="M1909" i="1"/>
  <c r="L1909" i="1"/>
  <c r="K1909" i="1"/>
  <c r="F1909" i="1"/>
  <c r="E1909" i="1"/>
  <c r="R1908" i="1"/>
  <c r="O1908" i="1"/>
  <c r="M1908" i="1"/>
  <c r="L1908" i="1"/>
  <c r="K1908" i="1"/>
  <c r="F1908" i="1"/>
  <c r="E1908" i="1"/>
  <c r="R1907" i="1"/>
  <c r="O1907" i="1"/>
  <c r="M1907" i="1"/>
  <c r="L1907" i="1"/>
  <c r="K1907" i="1"/>
  <c r="F1907" i="1"/>
  <c r="E1907" i="1"/>
  <c r="R1906" i="1"/>
  <c r="O1906" i="1"/>
  <c r="M1906" i="1"/>
  <c r="L1906" i="1"/>
  <c r="K1906" i="1"/>
  <c r="F1906" i="1"/>
  <c r="E1906" i="1"/>
  <c r="R1905" i="1"/>
  <c r="O1905" i="1"/>
  <c r="M1905" i="1"/>
  <c r="L1905" i="1"/>
  <c r="K1905" i="1"/>
  <c r="F1905" i="1"/>
  <c r="E1905" i="1"/>
  <c r="R1904" i="1"/>
  <c r="O1904" i="1"/>
  <c r="M1904" i="1"/>
  <c r="L1904" i="1"/>
  <c r="K1904" i="1"/>
  <c r="F1904" i="1"/>
  <c r="E1904" i="1"/>
  <c r="R1903" i="1"/>
  <c r="O1903" i="1"/>
  <c r="M1903" i="1"/>
  <c r="L1903" i="1"/>
  <c r="K1903" i="1"/>
  <c r="F1903" i="1"/>
  <c r="E1903" i="1"/>
  <c r="R1902" i="1"/>
  <c r="O1902" i="1"/>
  <c r="M1902" i="1"/>
  <c r="L1902" i="1"/>
  <c r="K1902" i="1"/>
  <c r="F1902" i="1"/>
  <c r="E1902" i="1"/>
  <c r="R1901" i="1"/>
  <c r="O1901" i="1"/>
  <c r="M1901" i="1"/>
  <c r="L1901" i="1"/>
  <c r="K1901" i="1"/>
  <c r="F1901" i="1"/>
  <c r="E1901" i="1"/>
  <c r="R1900" i="1"/>
  <c r="O1900" i="1"/>
  <c r="M1900" i="1"/>
  <c r="L1900" i="1"/>
  <c r="K1900" i="1"/>
  <c r="F1900" i="1"/>
  <c r="E1900" i="1"/>
  <c r="R1899" i="1"/>
  <c r="O1899" i="1"/>
  <c r="M1899" i="1"/>
  <c r="L1899" i="1"/>
  <c r="K1899" i="1"/>
  <c r="F1899" i="1"/>
  <c r="E1899" i="1"/>
  <c r="R1898" i="1"/>
  <c r="O1898" i="1"/>
  <c r="M1898" i="1"/>
  <c r="L1898" i="1"/>
  <c r="K1898" i="1"/>
  <c r="F1898" i="1"/>
  <c r="E1898" i="1"/>
  <c r="R1897" i="1"/>
  <c r="O1897" i="1"/>
  <c r="M1897" i="1"/>
  <c r="L1897" i="1"/>
  <c r="K1897" i="1"/>
  <c r="F1897" i="1"/>
  <c r="E1897" i="1"/>
  <c r="R1896" i="1"/>
  <c r="O1896" i="1"/>
  <c r="M1896" i="1"/>
  <c r="L1896" i="1"/>
  <c r="K1896" i="1"/>
  <c r="F1896" i="1"/>
  <c r="E1896" i="1"/>
  <c r="R1895" i="1"/>
  <c r="O1895" i="1"/>
  <c r="M1895" i="1"/>
  <c r="L1895" i="1"/>
  <c r="K1895" i="1"/>
  <c r="F1895" i="1"/>
  <c r="E1895" i="1"/>
  <c r="R1894" i="1"/>
  <c r="O1894" i="1"/>
  <c r="M1894" i="1"/>
  <c r="L1894" i="1"/>
  <c r="K1894" i="1"/>
  <c r="F1894" i="1"/>
  <c r="E1894" i="1"/>
  <c r="R1893" i="1"/>
  <c r="O1893" i="1"/>
  <c r="M1893" i="1"/>
  <c r="L1893" i="1"/>
  <c r="K1893" i="1"/>
  <c r="F1893" i="1"/>
  <c r="E1893" i="1"/>
  <c r="R1892" i="1"/>
  <c r="O1892" i="1"/>
  <c r="M1892" i="1"/>
  <c r="L1892" i="1"/>
  <c r="K1892" i="1"/>
  <c r="F1892" i="1"/>
  <c r="E1892" i="1"/>
  <c r="R1891" i="1"/>
  <c r="O1891" i="1"/>
  <c r="M1891" i="1"/>
  <c r="L1891" i="1"/>
  <c r="K1891" i="1"/>
  <c r="F1891" i="1"/>
  <c r="E1891" i="1"/>
  <c r="R1890" i="1"/>
  <c r="O1890" i="1"/>
  <c r="M1890" i="1"/>
  <c r="L1890" i="1"/>
  <c r="K1890" i="1"/>
  <c r="F1890" i="1"/>
  <c r="E1890" i="1"/>
  <c r="R1889" i="1"/>
  <c r="O1889" i="1"/>
  <c r="M1889" i="1"/>
  <c r="L1889" i="1"/>
  <c r="K1889" i="1"/>
  <c r="F1889" i="1"/>
  <c r="E1889" i="1"/>
  <c r="R1888" i="1"/>
  <c r="O1888" i="1"/>
  <c r="M1888" i="1"/>
  <c r="L1888" i="1"/>
  <c r="K1888" i="1"/>
  <c r="F1888" i="1"/>
  <c r="E1888" i="1"/>
  <c r="R1887" i="1"/>
  <c r="O1887" i="1"/>
  <c r="M1887" i="1"/>
  <c r="L1887" i="1"/>
  <c r="K1887" i="1"/>
  <c r="F1887" i="1"/>
  <c r="E1887" i="1"/>
  <c r="R1886" i="1"/>
  <c r="O1886" i="1"/>
  <c r="M1886" i="1"/>
  <c r="L1886" i="1"/>
  <c r="K1886" i="1"/>
  <c r="F1886" i="1"/>
  <c r="E1886" i="1"/>
  <c r="R1885" i="1"/>
  <c r="O1885" i="1"/>
  <c r="M1885" i="1"/>
  <c r="L1885" i="1"/>
  <c r="K1885" i="1"/>
  <c r="F1885" i="1"/>
  <c r="E1885" i="1"/>
  <c r="R1884" i="1"/>
  <c r="O1884" i="1"/>
  <c r="M1884" i="1"/>
  <c r="L1884" i="1"/>
  <c r="K1884" i="1"/>
  <c r="F1884" i="1"/>
  <c r="E1884" i="1"/>
  <c r="R1883" i="1"/>
  <c r="O1883" i="1"/>
  <c r="M1883" i="1"/>
  <c r="L1883" i="1"/>
  <c r="K1883" i="1"/>
  <c r="F1883" i="1"/>
  <c r="E1883" i="1"/>
  <c r="R1882" i="1"/>
  <c r="O1882" i="1"/>
  <c r="M1882" i="1"/>
  <c r="L1882" i="1"/>
  <c r="K1882" i="1"/>
  <c r="F1882" i="1"/>
  <c r="E1882" i="1"/>
  <c r="R1881" i="1"/>
  <c r="O1881" i="1"/>
  <c r="M1881" i="1"/>
  <c r="L1881" i="1"/>
  <c r="K1881" i="1"/>
  <c r="F1881" i="1"/>
  <c r="E1881" i="1"/>
  <c r="R1880" i="1"/>
  <c r="O1880" i="1"/>
  <c r="M1880" i="1"/>
  <c r="L1880" i="1"/>
  <c r="K1880" i="1"/>
  <c r="F1880" i="1"/>
  <c r="E1880" i="1"/>
  <c r="R1879" i="1"/>
  <c r="O1879" i="1"/>
  <c r="M1879" i="1"/>
  <c r="L1879" i="1"/>
  <c r="K1879" i="1"/>
  <c r="F1879" i="1"/>
  <c r="E1879" i="1"/>
  <c r="R1878" i="1"/>
  <c r="O1878" i="1"/>
  <c r="M1878" i="1"/>
  <c r="L1878" i="1"/>
  <c r="K1878" i="1"/>
  <c r="F1878" i="1"/>
  <c r="E1878" i="1"/>
  <c r="R1877" i="1"/>
  <c r="O1877" i="1"/>
  <c r="M1877" i="1"/>
  <c r="L1877" i="1"/>
  <c r="K1877" i="1"/>
  <c r="F1877" i="1"/>
  <c r="E1877" i="1"/>
  <c r="R1876" i="1"/>
  <c r="O1876" i="1"/>
  <c r="M1876" i="1"/>
  <c r="L1876" i="1"/>
  <c r="K1876" i="1"/>
  <c r="F1876" i="1"/>
  <c r="E1876" i="1"/>
  <c r="R1875" i="1"/>
  <c r="O1875" i="1"/>
  <c r="M1875" i="1"/>
  <c r="L1875" i="1"/>
  <c r="K1875" i="1"/>
  <c r="F1875" i="1"/>
  <c r="E1875" i="1"/>
  <c r="R1874" i="1"/>
  <c r="O1874" i="1"/>
  <c r="M1874" i="1"/>
  <c r="L1874" i="1"/>
  <c r="K1874" i="1"/>
  <c r="F1874" i="1"/>
  <c r="E1874" i="1"/>
  <c r="R1873" i="1"/>
  <c r="O1873" i="1"/>
  <c r="M1873" i="1"/>
  <c r="L1873" i="1"/>
  <c r="K1873" i="1"/>
  <c r="F1873" i="1"/>
  <c r="E1873" i="1"/>
  <c r="R1872" i="1"/>
  <c r="O1872" i="1"/>
  <c r="M1872" i="1"/>
  <c r="L1872" i="1"/>
  <c r="K1872" i="1"/>
  <c r="F1872" i="1"/>
  <c r="E1872" i="1"/>
  <c r="R1871" i="1"/>
  <c r="O1871" i="1"/>
  <c r="M1871" i="1"/>
  <c r="L1871" i="1"/>
  <c r="K1871" i="1"/>
  <c r="F1871" i="1"/>
  <c r="E1871" i="1"/>
  <c r="R1870" i="1"/>
  <c r="O1870" i="1"/>
  <c r="M1870" i="1"/>
  <c r="L1870" i="1"/>
  <c r="K1870" i="1"/>
  <c r="F1870" i="1"/>
  <c r="E1870" i="1"/>
  <c r="R1869" i="1"/>
  <c r="O1869" i="1"/>
  <c r="M1869" i="1"/>
  <c r="L1869" i="1"/>
  <c r="K1869" i="1"/>
  <c r="F1869" i="1"/>
  <c r="E1869" i="1"/>
  <c r="R1868" i="1"/>
  <c r="O1868" i="1"/>
  <c r="M1868" i="1"/>
  <c r="L1868" i="1"/>
  <c r="K1868" i="1"/>
  <c r="F1868" i="1"/>
  <c r="E1868" i="1"/>
  <c r="R1867" i="1"/>
  <c r="O1867" i="1"/>
  <c r="M1867" i="1"/>
  <c r="L1867" i="1"/>
  <c r="K1867" i="1"/>
  <c r="F1867" i="1"/>
  <c r="E1867" i="1"/>
  <c r="R1866" i="1"/>
  <c r="O1866" i="1"/>
  <c r="M1866" i="1"/>
  <c r="L1866" i="1"/>
  <c r="K1866" i="1"/>
  <c r="F1866" i="1"/>
  <c r="E1866" i="1"/>
  <c r="R1865" i="1"/>
  <c r="O1865" i="1"/>
  <c r="M1865" i="1"/>
  <c r="L1865" i="1"/>
  <c r="K1865" i="1"/>
  <c r="F1865" i="1"/>
  <c r="E1865" i="1"/>
  <c r="R1864" i="1"/>
  <c r="O1864" i="1"/>
  <c r="M1864" i="1"/>
  <c r="L1864" i="1"/>
  <c r="K1864" i="1"/>
  <c r="F1864" i="1"/>
  <c r="E1864" i="1"/>
  <c r="R1863" i="1"/>
  <c r="O1863" i="1"/>
  <c r="M1863" i="1"/>
  <c r="L1863" i="1"/>
  <c r="K1863" i="1"/>
  <c r="F1863" i="1"/>
  <c r="E1863" i="1"/>
  <c r="R1862" i="1"/>
  <c r="O1862" i="1"/>
  <c r="M1862" i="1"/>
  <c r="L1862" i="1"/>
  <c r="K1862" i="1"/>
  <c r="F1862" i="1"/>
  <c r="E1862" i="1"/>
  <c r="R1861" i="1"/>
  <c r="O1861" i="1"/>
  <c r="M1861" i="1"/>
  <c r="L1861" i="1"/>
  <c r="K1861" i="1"/>
  <c r="F1861" i="1"/>
  <c r="E1861" i="1"/>
  <c r="R1860" i="1"/>
  <c r="O1860" i="1"/>
  <c r="M1860" i="1"/>
  <c r="L1860" i="1"/>
  <c r="K1860" i="1"/>
  <c r="F1860" i="1"/>
  <c r="E1860" i="1"/>
  <c r="R1859" i="1"/>
  <c r="O1859" i="1"/>
  <c r="M1859" i="1"/>
  <c r="L1859" i="1"/>
  <c r="K1859" i="1"/>
  <c r="F1859" i="1"/>
  <c r="E1859" i="1"/>
  <c r="R1858" i="1"/>
  <c r="O1858" i="1"/>
  <c r="M1858" i="1"/>
  <c r="L1858" i="1"/>
  <c r="K1858" i="1"/>
  <c r="F1858" i="1"/>
  <c r="E1858" i="1"/>
  <c r="R1857" i="1"/>
  <c r="O1857" i="1"/>
  <c r="M1857" i="1"/>
  <c r="L1857" i="1"/>
  <c r="K1857" i="1"/>
  <c r="F1857" i="1"/>
  <c r="E1857" i="1"/>
  <c r="R1856" i="1"/>
  <c r="O1856" i="1"/>
  <c r="M1856" i="1"/>
  <c r="L1856" i="1"/>
  <c r="K1856" i="1"/>
  <c r="F1856" i="1"/>
  <c r="E1856" i="1"/>
  <c r="R1855" i="1"/>
  <c r="O1855" i="1"/>
  <c r="M1855" i="1"/>
  <c r="L1855" i="1"/>
  <c r="K1855" i="1"/>
  <c r="F1855" i="1"/>
  <c r="E1855" i="1"/>
  <c r="R1854" i="1"/>
  <c r="O1854" i="1"/>
  <c r="M1854" i="1"/>
  <c r="L1854" i="1"/>
  <c r="K1854" i="1"/>
  <c r="F1854" i="1"/>
  <c r="E1854" i="1"/>
  <c r="R1853" i="1"/>
  <c r="O1853" i="1"/>
  <c r="M1853" i="1"/>
  <c r="L1853" i="1"/>
  <c r="K1853" i="1"/>
  <c r="F1853" i="1"/>
  <c r="E1853" i="1"/>
  <c r="R1852" i="1"/>
  <c r="O1852" i="1"/>
  <c r="M1852" i="1"/>
  <c r="L1852" i="1"/>
  <c r="K1852" i="1"/>
  <c r="F1852" i="1"/>
  <c r="E1852" i="1"/>
  <c r="R1851" i="1"/>
  <c r="O1851" i="1"/>
  <c r="M1851" i="1"/>
  <c r="L1851" i="1"/>
  <c r="K1851" i="1"/>
  <c r="F1851" i="1"/>
  <c r="E1851" i="1"/>
  <c r="R1850" i="1"/>
  <c r="O1850" i="1"/>
  <c r="M1850" i="1"/>
  <c r="L1850" i="1"/>
  <c r="K1850" i="1"/>
  <c r="F1850" i="1"/>
  <c r="E1850" i="1"/>
  <c r="R1849" i="1"/>
  <c r="O1849" i="1"/>
  <c r="M1849" i="1"/>
  <c r="L1849" i="1"/>
  <c r="K1849" i="1"/>
  <c r="F1849" i="1"/>
  <c r="E1849" i="1"/>
  <c r="R1848" i="1"/>
  <c r="O1848" i="1"/>
  <c r="M1848" i="1"/>
  <c r="L1848" i="1"/>
  <c r="K1848" i="1"/>
  <c r="F1848" i="1"/>
  <c r="E1848" i="1"/>
  <c r="R1847" i="1"/>
  <c r="O1847" i="1"/>
  <c r="M1847" i="1"/>
  <c r="L1847" i="1"/>
  <c r="K1847" i="1"/>
  <c r="F1847" i="1"/>
  <c r="E1847" i="1"/>
  <c r="R1846" i="1"/>
  <c r="O1846" i="1"/>
  <c r="M1846" i="1"/>
  <c r="L1846" i="1"/>
  <c r="K1846" i="1"/>
  <c r="F1846" i="1"/>
  <c r="E1846" i="1"/>
  <c r="R1845" i="1"/>
  <c r="O1845" i="1"/>
  <c r="M1845" i="1"/>
  <c r="L1845" i="1"/>
  <c r="K1845" i="1"/>
  <c r="F1845" i="1"/>
  <c r="E1845" i="1"/>
  <c r="R1844" i="1"/>
  <c r="O1844" i="1"/>
  <c r="M1844" i="1"/>
  <c r="L1844" i="1"/>
  <c r="K1844" i="1"/>
  <c r="F1844" i="1"/>
  <c r="E1844" i="1"/>
  <c r="R1843" i="1"/>
  <c r="O1843" i="1"/>
  <c r="M1843" i="1"/>
  <c r="L1843" i="1"/>
  <c r="K1843" i="1"/>
  <c r="F1843" i="1"/>
  <c r="E1843" i="1"/>
  <c r="R1842" i="1"/>
  <c r="O1842" i="1"/>
  <c r="M1842" i="1"/>
  <c r="L1842" i="1"/>
  <c r="K1842" i="1"/>
  <c r="F1842" i="1"/>
  <c r="E1842" i="1"/>
  <c r="R1841" i="1"/>
  <c r="O1841" i="1"/>
  <c r="M1841" i="1"/>
  <c r="L1841" i="1"/>
  <c r="K1841" i="1"/>
  <c r="F1841" i="1"/>
  <c r="E1841" i="1"/>
  <c r="R1840" i="1"/>
  <c r="O1840" i="1"/>
  <c r="M1840" i="1"/>
  <c r="L1840" i="1"/>
  <c r="K1840" i="1"/>
  <c r="F1840" i="1"/>
  <c r="E1840" i="1"/>
  <c r="R1839" i="1"/>
  <c r="O1839" i="1"/>
  <c r="M1839" i="1"/>
  <c r="L1839" i="1"/>
  <c r="K1839" i="1"/>
  <c r="F1839" i="1"/>
  <c r="E1839" i="1"/>
  <c r="R1838" i="1"/>
  <c r="O1838" i="1"/>
  <c r="M1838" i="1"/>
  <c r="L1838" i="1"/>
  <c r="K1838" i="1"/>
  <c r="F1838" i="1"/>
  <c r="E1838" i="1"/>
  <c r="R1837" i="1"/>
  <c r="O1837" i="1"/>
  <c r="M1837" i="1"/>
  <c r="L1837" i="1"/>
  <c r="K1837" i="1"/>
  <c r="F1837" i="1"/>
  <c r="E1837" i="1"/>
  <c r="R1836" i="1"/>
  <c r="O1836" i="1"/>
  <c r="M1836" i="1"/>
  <c r="L1836" i="1"/>
  <c r="K1836" i="1"/>
  <c r="F1836" i="1"/>
  <c r="E1836" i="1"/>
  <c r="R1835" i="1"/>
  <c r="O1835" i="1"/>
  <c r="M1835" i="1"/>
  <c r="L1835" i="1"/>
  <c r="K1835" i="1"/>
  <c r="F1835" i="1"/>
  <c r="E1835" i="1"/>
  <c r="R1834" i="1"/>
  <c r="O1834" i="1"/>
  <c r="M1834" i="1"/>
  <c r="L1834" i="1"/>
  <c r="K1834" i="1"/>
  <c r="F1834" i="1"/>
  <c r="E1834" i="1"/>
  <c r="R1833" i="1"/>
  <c r="O1833" i="1"/>
  <c r="M1833" i="1"/>
  <c r="L1833" i="1"/>
  <c r="K1833" i="1"/>
  <c r="F1833" i="1"/>
  <c r="E1833" i="1"/>
  <c r="R1832" i="1"/>
  <c r="O1832" i="1"/>
  <c r="M1832" i="1"/>
  <c r="L1832" i="1"/>
  <c r="K1832" i="1"/>
  <c r="F1832" i="1"/>
  <c r="E1832" i="1"/>
  <c r="R1831" i="1"/>
  <c r="O1831" i="1"/>
  <c r="M1831" i="1"/>
  <c r="L1831" i="1"/>
  <c r="K1831" i="1"/>
  <c r="F1831" i="1"/>
  <c r="E1831" i="1"/>
  <c r="R1830" i="1"/>
  <c r="O1830" i="1"/>
  <c r="M1830" i="1"/>
  <c r="L1830" i="1"/>
  <c r="K1830" i="1"/>
  <c r="F1830" i="1"/>
  <c r="E1830" i="1"/>
  <c r="R1829" i="1"/>
  <c r="O1829" i="1"/>
  <c r="M1829" i="1"/>
  <c r="L1829" i="1"/>
  <c r="K1829" i="1"/>
  <c r="F1829" i="1"/>
  <c r="E1829" i="1"/>
  <c r="R1828" i="1"/>
  <c r="O1828" i="1"/>
  <c r="M1828" i="1"/>
  <c r="L1828" i="1"/>
  <c r="K1828" i="1"/>
  <c r="F1828" i="1"/>
  <c r="E1828" i="1"/>
  <c r="R1827" i="1"/>
  <c r="O1827" i="1"/>
  <c r="M1827" i="1"/>
  <c r="L1827" i="1"/>
  <c r="K1827" i="1"/>
  <c r="F1827" i="1"/>
  <c r="E1827" i="1"/>
  <c r="R1826" i="1"/>
  <c r="O1826" i="1"/>
  <c r="M1826" i="1"/>
  <c r="L1826" i="1"/>
  <c r="K1826" i="1"/>
  <c r="F1826" i="1"/>
  <c r="E1826" i="1"/>
  <c r="R1825" i="1"/>
  <c r="O1825" i="1"/>
  <c r="M1825" i="1"/>
  <c r="L1825" i="1"/>
  <c r="K1825" i="1"/>
  <c r="F1825" i="1"/>
  <c r="E1825" i="1"/>
  <c r="R1824" i="1"/>
  <c r="O1824" i="1"/>
  <c r="M1824" i="1"/>
  <c r="L1824" i="1"/>
  <c r="K1824" i="1"/>
  <c r="F1824" i="1"/>
  <c r="E1824" i="1"/>
  <c r="R1823" i="1"/>
  <c r="O1823" i="1"/>
  <c r="M1823" i="1"/>
  <c r="L1823" i="1"/>
  <c r="K1823" i="1"/>
  <c r="F1823" i="1"/>
  <c r="E1823" i="1"/>
  <c r="R1822" i="1"/>
  <c r="O1822" i="1"/>
  <c r="M1822" i="1"/>
  <c r="L1822" i="1"/>
  <c r="K1822" i="1"/>
  <c r="F1822" i="1"/>
  <c r="E1822" i="1"/>
  <c r="R1821" i="1"/>
  <c r="O1821" i="1"/>
  <c r="M1821" i="1"/>
  <c r="L1821" i="1"/>
  <c r="K1821" i="1"/>
  <c r="F1821" i="1"/>
  <c r="E1821" i="1"/>
  <c r="R1820" i="1"/>
  <c r="O1820" i="1"/>
  <c r="M1820" i="1"/>
  <c r="L1820" i="1"/>
  <c r="K1820" i="1"/>
  <c r="F1820" i="1"/>
  <c r="E1820" i="1"/>
  <c r="R1819" i="1"/>
  <c r="O1819" i="1"/>
  <c r="M1819" i="1"/>
  <c r="L1819" i="1"/>
  <c r="K1819" i="1"/>
  <c r="F1819" i="1"/>
  <c r="E1819" i="1"/>
  <c r="R1818" i="1"/>
  <c r="O1818" i="1"/>
  <c r="M1818" i="1"/>
  <c r="L1818" i="1"/>
  <c r="K1818" i="1"/>
  <c r="F1818" i="1"/>
  <c r="E1818" i="1"/>
  <c r="R1817" i="1"/>
  <c r="O1817" i="1"/>
  <c r="M1817" i="1"/>
  <c r="L1817" i="1"/>
  <c r="K1817" i="1"/>
  <c r="F1817" i="1"/>
  <c r="E1817" i="1"/>
  <c r="R1816" i="1"/>
  <c r="O1816" i="1"/>
  <c r="M1816" i="1"/>
  <c r="L1816" i="1"/>
  <c r="K1816" i="1"/>
  <c r="F1816" i="1"/>
  <c r="E1816" i="1"/>
  <c r="R1815" i="1"/>
  <c r="O1815" i="1"/>
  <c r="M1815" i="1"/>
  <c r="L1815" i="1"/>
  <c r="K1815" i="1"/>
  <c r="F1815" i="1"/>
  <c r="E1815" i="1"/>
  <c r="R1814" i="1"/>
  <c r="O1814" i="1"/>
  <c r="M1814" i="1"/>
  <c r="L1814" i="1"/>
  <c r="K1814" i="1"/>
  <c r="F1814" i="1"/>
  <c r="E1814" i="1"/>
  <c r="R1813" i="1"/>
  <c r="O1813" i="1"/>
  <c r="M1813" i="1"/>
  <c r="L1813" i="1"/>
  <c r="K1813" i="1"/>
  <c r="F1813" i="1"/>
  <c r="E1813" i="1"/>
  <c r="R1812" i="1"/>
  <c r="O1812" i="1"/>
  <c r="M1812" i="1"/>
  <c r="L1812" i="1"/>
  <c r="K1812" i="1"/>
  <c r="F1812" i="1"/>
  <c r="E1812" i="1"/>
  <c r="R1811" i="1"/>
  <c r="O1811" i="1"/>
  <c r="M1811" i="1"/>
  <c r="L1811" i="1"/>
  <c r="K1811" i="1"/>
  <c r="F1811" i="1"/>
  <c r="E1811" i="1"/>
  <c r="R1810" i="1"/>
  <c r="O1810" i="1"/>
  <c r="M1810" i="1"/>
  <c r="L1810" i="1"/>
  <c r="K1810" i="1"/>
  <c r="F1810" i="1"/>
  <c r="E1810" i="1"/>
  <c r="R1809" i="1"/>
  <c r="O1809" i="1"/>
  <c r="M1809" i="1"/>
  <c r="L1809" i="1"/>
  <c r="K1809" i="1"/>
  <c r="F1809" i="1"/>
  <c r="E1809" i="1"/>
  <c r="R1808" i="1"/>
  <c r="O1808" i="1"/>
  <c r="M1808" i="1"/>
  <c r="L1808" i="1"/>
  <c r="K1808" i="1"/>
  <c r="F1808" i="1"/>
  <c r="E1808" i="1"/>
  <c r="R1807" i="1"/>
  <c r="O1807" i="1"/>
  <c r="M1807" i="1"/>
  <c r="L1807" i="1"/>
  <c r="K1807" i="1"/>
  <c r="F1807" i="1"/>
  <c r="E1807" i="1"/>
  <c r="R1806" i="1"/>
  <c r="O1806" i="1"/>
  <c r="M1806" i="1"/>
  <c r="L1806" i="1"/>
  <c r="K1806" i="1"/>
  <c r="F1806" i="1"/>
  <c r="E1806" i="1"/>
  <c r="R1805" i="1"/>
  <c r="O1805" i="1"/>
  <c r="M1805" i="1"/>
  <c r="L1805" i="1"/>
  <c r="K1805" i="1"/>
  <c r="F1805" i="1"/>
  <c r="E1805" i="1"/>
  <c r="R1804" i="1"/>
  <c r="O1804" i="1"/>
  <c r="M1804" i="1"/>
  <c r="L1804" i="1"/>
  <c r="K1804" i="1"/>
  <c r="F1804" i="1"/>
  <c r="E1804" i="1"/>
  <c r="R1803" i="1"/>
  <c r="O1803" i="1"/>
  <c r="M1803" i="1"/>
  <c r="L1803" i="1"/>
  <c r="K1803" i="1"/>
  <c r="F1803" i="1"/>
  <c r="E1803" i="1"/>
  <c r="R1802" i="1"/>
  <c r="O1802" i="1"/>
  <c r="M1802" i="1"/>
  <c r="L1802" i="1"/>
  <c r="K1802" i="1"/>
  <c r="F1802" i="1"/>
  <c r="E1802" i="1"/>
  <c r="R1801" i="1"/>
  <c r="O1801" i="1"/>
  <c r="M1801" i="1"/>
  <c r="L1801" i="1"/>
  <c r="K1801" i="1"/>
  <c r="F1801" i="1"/>
  <c r="E1801" i="1"/>
  <c r="R1800" i="1"/>
  <c r="O1800" i="1"/>
  <c r="M1800" i="1"/>
  <c r="L1800" i="1"/>
  <c r="K1800" i="1"/>
  <c r="F1800" i="1"/>
  <c r="E1800" i="1"/>
  <c r="R1799" i="1"/>
  <c r="O1799" i="1"/>
  <c r="M1799" i="1"/>
  <c r="L1799" i="1"/>
  <c r="K1799" i="1"/>
  <c r="F1799" i="1"/>
  <c r="E1799" i="1"/>
  <c r="R1798" i="1"/>
  <c r="O1798" i="1"/>
  <c r="M1798" i="1"/>
  <c r="L1798" i="1"/>
  <c r="K1798" i="1"/>
  <c r="F1798" i="1"/>
  <c r="E1798" i="1"/>
  <c r="R1797" i="1"/>
  <c r="O1797" i="1"/>
  <c r="M1797" i="1"/>
  <c r="L1797" i="1"/>
  <c r="K1797" i="1"/>
  <c r="F1797" i="1"/>
  <c r="E1797" i="1"/>
  <c r="R1796" i="1"/>
  <c r="O1796" i="1"/>
  <c r="M1796" i="1"/>
  <c r="L1796" i="1"/>
  <c r="K1796" i="1"/>
  <c r="F1796" i="1"/>
  <c r="E1796" i="1"/>
  <c r="R1795" i="1"/>
  <c r="O1795" i="1"/>
  <c r="M1795" i="1"/>
  <c r="L1795" i="1"/>
  <c r="K1795" i="1"/>
  <c r="F1795" i="1"/>
  <c r="E1795" i="1"/>
  <c r="R1794" i="1"/>
  <c r="O1794" i="1"/>
  <c r="M1794" i="1"/>
  <c r="L1794" i="1"/>
  <c r="K1794" i="1"/>
  <c r="F1794" i="1"/>
  <c r="E1794" i="1"/>
  <c r="R1793" i="1"/>
  <c r="O1793" i="1"/>
  <c r="M1793" i="1"/>
  <c r="L1793" i="1"/>
  <c r="K1793" i="1"/>
  <c r="F1793" i="1"/>
  <c r="E1793" i="1"/>
  <c r="R1792" i="1"/>
  <c r="O1792" i="1"/>
  <c r="M1792" i="1"/>
  <c r="L1792" i="1"/>
  <c r="K1792" i="1"/>
  <c r="F1792" i="1"/>
  <c r="E1792" i="1"/>
  <c r="R1791" i="1"/>
  <c r="O1791" i="1"/>
  <c r="M1791" i="1"/>
  <c r="L1791" i="1"/>
  <c r="K1791" i="1"/>
  <c r="F1791" i="1"/>
  <c r="E1791" i="1"/>
  <c r="R1790" i="1"/>
  <c r="O1790" i="1"/>
  <c r="M1790" i="1"/>
  <c r="L1790" i="1"/>
  <c r="K1790" i="1"/>
  <c r="F1790" i="1"/>
  <c r="E1790" i="1"/>
  <c r="R1789" i="1"/>
  <c r="O1789" i="1"/>
  <c r="M1789" i="1"/>
  <c r="L1789" i="1"/>
  <c r="K1789" i="1"/>
  <c r="F1789" i="1"/>
  <c r="E1789" i="1"/>
  <c r="R1788" i="1"/>
  <c r="O1788" i="1"/>
  <c r="M1788" i="1"/>
  <c r="L1788" i="1"/>
  <c r="K1788" i="1"/>
  <c r="F1788" i="1"/>
  <c r="E1788" i="1"/>
  <c r="R1787" i="1"/>
  <c r="O1787" i="1"/>
  <c r="M1787" i="1"/>
  <c r="L1787" i="1"/>
  <c r="K1787" i="1"/>
  <c r="F1787" i="1"/>
  <c r="E1787" i="1"/>
  <c r="R1786" i="1"/>
  <c r="O1786" i="1"/>
  <c r="M1786" i="1"/>
  <c r="L1786" i="1"/>
  <c r="K1786" i="1"/>
  <c r="F1786" i="1"/>
  <c r="E1786" i="1"/>
  <c r="R1785" i="1"/>
  <c r="O1785" i="1"/>
  <c r="M1785" i="1"/>
  <c r="L1785" i="1"/>
  <c r="K1785" i="1"/>
  <c r="F1785" i="1"/>
  <c r="E1785" i="1"/>
  <c r="R1784" i="1"/>
  <c r="O1784" i="1"/>
  <c r="M1784" i="1"/>
  <c r="L1784" i="1"/>
  <c r="K1784" i="1"/>
  <c r="F1784" i="1"/>
  <c r="E1784" i="1"/>
  <c r="R1783" i="1"/>
  <c r="O1783" i="1"/>
  <c r="M1783" i="1"/>
  <c r="L1783" i="1"/>
  <c r="K1783" i="1"/>
  <c r="F1783" i="1"/>
  <c r="E1783" i="1"/>
  <c r="R1782" i="1"/>
  <c r="O1782" i="1"/>
  <c r="M1782" i="1"/>
  <c r="L1782" i="1"/>
  <c r="K1782" i="1"/>
  <c r="F1782" i="1"/>
  <c r="E1782" i="1"/>
  <c r="R1781" i="1"/>
  <c r="O1781" i="1"/>
  <c r="M1781" i="1"/>
  <c r="L1781" i="1"/>
  <c r="K1781" i="1"/>
  <c r="F1781" i="1"/>
  <c r="E1781" i="1"/>
  <c r="R1780" i="1"/>
  <c r="O1780" i="1"/>
  <c r="M1780" i="1"/>
  <c r="L1780" i="1"/>
  <c r="K1780" i="1"/>
  <c r="F1780" i="1"/>
  <c r="E1780" i="1"/>
  <c r="R1779" i="1"/>
  <c r="O1779" i="1"/>
  <c r="M1779" i="1"/>
  <c r="L1779" i="1"/>
  <c r="K1779" i="1"/>
  <c r="F1779" i="1"/>
  <c r="E1779" i="1"/>
  <c r="R1778" i="1"/>
  <c r="O1778" i="1"/>
  <c r="M1778" i="1"/>
  <c r="L1778" i="1"/>
  <c r="K1778" i="1"/>
  <c r="F1778" i="1"/>
  <c r="E1778" i="1"/>
  <c r="R1777" i="1"/>
  <c r="O1777" i="1"/>
  <c r="M1777" i="1"/>
  <c r="L1777" i="1"/>
  <c r="K1777" i="1"/>
  <c r="F1777" i="1"/>
  <c r="E1777" i="1"/>
  <c r="R1776" i="1"/>
  <c r="O1776" i="1"/>
  <c r="M1776" i="1"/>
  <c r="L1776" i="1"/>
  <c r="K1776" i="1"/>
  <c r="F1776" i="1"/>
  <c r="E1776" i="1"/>
  <c r="R1775" i="1"/>
  <c r="O1775" i="1"/>
  <c r="M1775" i="1"/>
  <c r="L1775" i="1"/>
  <c r="K1775" i="1"/>
  <c r="F1775" i="1"/>
  <c r="E1775" i="1"/>
  <c r="R1774" i="1"/>
  <c r="O1774" i="1"/>
  <c r="M1774" i="1"/>
  <c r="L1774" i="1"/>
  <c r="K1774" i="1"/>
  <c r="F1774" i="1"/>
  <c r="E1774" i="1"/>
  <c r="R1773" i="1"/>
  <c r="O1773" i="1"/>
  <c r="M1773" i="1"/>
  <c r="L1773" i="1"/>
  <c r="K1773" i="1"/>
  <c r="F1773" i="1"/>
  <c r="E1773" i="1"/>
  <c r="R1772" i="1"/>
  <c r="O1772" i="1"/>
  <c r="M1772" i="1"/>
  <c r="L1772" i="1"/>
  <c r="K1772" i="1"/>
  <c r="F1772" i="1"/>
  <c r="E1772" i="1"/>
  <c r="R1771" i="1"/>
  <c r="O1771" i="1"/>
  <c r="M1771" i="1"/>
  <c r="L1771" i="1"/>
  <c r="K1771" i="1"/>
  <c r="F1771" i="1"/>
  <c r="E1771" i="1"/>
  <c r="R1770" i="1"/>
  <c r="O1770" i="1"/>
  <c r="M1770" i="1"/>
  <c r="L1770" i="1"/>
  <c r="K1770" i="1"/>
  <c r="F1770" i="1"/>
  <c r="E1770" i="1"/>
  <c r="R1769" i="1"/>
  <c r="O1769" i="1"/>
  <c r="M1769" i="1"/>
  <c r="L1769" i="1"/>
  <c r="K1769" i="1"/>
  <c r="F1769" i="1"/>
  <c r="E1769" i="1"/>
  <c r="R1768" i="1"/>
  <c r="O1768" i="1"/>
  <c r="M1768" i="1"/>
  <c r="L1768" i="1"/>
  <c r="K1768" i="1"/>
  <c r="F1768" i="1"/>
  <c r="E1768" i="1"/>
  <c r="R1767" i="1"/>
  <c r="O1767" i="1"/>
  <c r="M1767" i="1"/>
  <c r="L1767" i="1"/>
  <c r="K1767" i="1"/>
  <c r="F1767" i="1"/>
  <c r="E1767" i="1"/>
  <c r="R1766" i="1"/>
  <c r="O1766" i="1"/>
  <c r="M1766" i="1"/>
  <c r="L1766" i="1"/>
  <c r="K1766" i="1"/>
  <c r="F1766" i="1"/>
  <c r="E1766" i="1"/>
  <c r="R1765" i="1"/>
  <c r="O1765" i="1"/>
  <c r="M1765" i="1"/>
  <c r="L1765" i="1"/>
  <c r="K1765" i="1"/>
  <c r="F1765" i="1"/>
  <c r="E1765" i="1"/>
  <c r="R1764" i="1"/>
  <c r="O1764" i="1"/>
  <c r="M1764" i="1"/>
  <c r="L1764" i="1"/>
  <c r="K1764" i="1"/>
  <c r="F1764" i="1"/>
  <c r="E1764" i="1"/>
  <c r="R1763" i="1"/>
  <c r="O1763" i="1"/>
  <c r="M1763" i="1"/>
  <c r="L1763" i="1"/>
  <c r="K1763" i="1"/>
  <c r="F1763" i="1"/>
  <c r="E1763" i="1"/>
  <c r="R1762" i="1"/>
  <c r="O1762" i="1"/>
  <c r="M1762" i="1"/>
  <c r="L1762" i="1"/>
  <c r="K1762" i="1"/>
  <c r="F1762" i="1"/>
  <c r="E1762" i="1"/>
  <c r="R1761" i="1"/>
  <c r="O1761" i="1"/>
  <c r="M1761" i="1"/>
  <c r="L1761" i="1"/>
  <c r="K1761" i="1"/>
  <c r="F1761" i="1"/>
  <c r="E1761" i="1"/>
  <c r="R1760" i="1"/>
  <c r="O1760" i="1"/>
  <c r="M1760" i="1"/>
  <c r="L1760" i="1"/>
  <c r="K1760" i="1"/>
  <c r="F1760" i="1"/>
  <c r="E1760" i="1"/>
  <c r="R1759" i="1"/>
  <c r="O1759" i="1"/>
  <c r="M1759" i="1"/>
  <c r="L1759" i="1"/>
  <c r="K1759" i="1"/>
  <c r="F1759" i="1"/>
  <c r="E1759" i="1"/>
  <c r="R1758" i="1"/>
  <c r="O1758" i="1"/>
  <c r="M1758" i="1"/>
  <c r="L1758" i="1"/>
  <c r="K1758" i="1"/>
  <c r="F1758" i="1"/>
  <c r="E1758" i="1"/>
  <c r="R1757" i="1"/>
  <c r="O1757" i="1"/>
  <c r="M1757" i="1"/>
  <c r="L1757" i="1"/>
  <c r="K1757" i="1"/>
  <c r="F1757" i="1"/>
  <c r="E1757" i="1"/>
  <c r="R1756" i="1"/>
  <c r="O1756" i="1"/>
  <c r="M1756" i="1"/>
  <c r="L1756" i="1"/>
  <c r="K1756" i="1"/>
  <c r="F1756" i="1"/>
  <c r="E1756" i="1"/>
  <c r="R1755" i="1"/>
  <c r="O1755" i="1"/>
  <c r="M1755" i="1"/>
  <c r="L1755" i="1"/>
  <c r="K1755" i="1"/>
  <c r="F1755" i="1"/>
  <c r="E1755" i="1"/>
  <c r="R1754" i="1"/>
  <c r="O1754" i="1"/>
  <c r="M1754" i="1"/>
  <c r="L1754" i="1"/>
  <c r="K1754" i="1"/>
  <c r="F1754" i="1"/>
  <c r="E1754" i="1"/>
  <c r="R1753" i="1"/>
  <c r="O1753" i="1"/>
  <c r="M1753" i="1"/>
  <c r="L1753" i="1"/>
  <c r="K1753" i="1"/>
  <c r="F1753" i="1"/>
  <c r="E1753" i="1"/>
  <c r="R1752" i="1"/>
  <c r="O1752" i="1"/>
  <c r="M1752" i="1"/>
  <c r="L1752" i="1"/>
  <c r="K1752" i="1"/>
  <c r="F1752" i="1"/>
  <c r="E1752" i="1"/>
  <c r="R1751" i="1"/>
  <c r="O1751" i="1"/>
  <c r="M1751" i="1"/>
  <c r="L1751" i="1"/>
  <c r="K1751" i="1"/>
  <c r="F1751" i="1"/>
  <c r="E1751" i="1"/>
  <c r="R1750" i="1"/>
  <c r="O1750" i="1"/>
  <c r="M1750" i="1"/>
  <c r="L1750" i="1"/>
  <c r="K1750" i="1"/>
  <c r="F1750" i="1"/>
  <c r="E1750" i="1"/>
  <c r="R1749" i="1"/>
  <c r="O1749" i="1"/>
  <c r="M1749" i="1"/>
  <c r="L1749" i="1"/>
  <c r="K1749" i="1"/>
  <c r="F1749" i="1"/>
  <c r="E1749" i="1"/>
  <c r="R1748" i="1"/>
  <c r="O1748" i="1"/>
  <c r="M1748" i="1"/>
  <c r="L1748" i="1"/>
  <c r="K1748" i="1"/>
  <c r="F1748" i="1"/>
  <c r="E1748" i="1"/>
  <c r="R1747" i="1"/>
  <c r="O1747" i="1"/>
  <c r="M1747" i="1"/>
  <c r="L1747" i="1"/>
  <c r="K1747" i="1"/>
  <c r="F1747" i="1"/>
  <c r="E1747" i="1"/>
  <c r="R1746" i="1"/>
  <c r="O1746" i="1"/>
  <c r="M1746" i="1"/>
  <c r="L1746" i="1"/>
  <c r="K1746" i="1"/>
  <c r="F1746" i="1"/>
  <c r="E1746" i="1"/>
  <c r="R1745" i="1"/>
  <c r="O1745" i="1"/>
  <c r="M1745" i="1"/>
  <c r="L1745" i="1"/>
  <c r="K1745" i="1"/>
  <c r="F1745" i="1"/>
  <c r="E1745" i="1"/>
  <c r="R1744" i="1"/>
  <c r="O1744" i="1"/>
  <c r="M1744" i="1"/>
  <c r="L1744" i="1"/>
  <c r="K1744" i="1"/>
  <c r="F1744" i="1"/>
  <c r="E1744" i="1"/>
  <c r="R1743" i="1"/>
  <c r="O1743" i="1"/>
  <c r="M1743" i="1"/>
  <c r="L1743" i="1"/>
  <c r="K1743" i="1"/>
  <c r="F1743" i="1"/>
  <c r="E1743" i="1"/>
  <c r="R1742" i="1"/>
  <c r="O1742" i="1"/>
  <c r="M1742" i="1"/>
  <c r="L1742" i="1"/>
  <c r="K1742" i="1"/>
  <c r="F1742" i="1"/>
  <c r="E1742" i="1"/>
  <c r="R1741" i="1"/>
  <c r="O1741" i="1"/>
  <c r="M1741" i="1"/>
  <c r="L1741" i="1"/>
  <c r="K1741" i="1"/>
  <c r="F1741" i="1"/>
  <c r="E1741" i="1"/>
  <c r="R1740" i="1"/>
  <c r="O1740" i="1"/>
  <c r="M1740" i="1"/>
  <c r="L1740" i="1"/>
  <c r="K1740" i="1"/>
  <c r="F1740" i="1"/>
  <c r="E1740" i="1"/>
  <c r="R1739" i="1"/>
  <c r="O1739" i="1"/>
  <c r="M1739" i="1"/>
  <c r="L1739" i="1"/>
  <c r="K1739" i="1"/>
  <c r="F1739" i="1"/>
  <c r="E1739" i="1"/>
  <c r="R1738" i="1"/>
  <c r="O1738" i="1"/>
  <c r="M1738" i="1"/>
  <c r="L1738" i="1"/>
  <c r="K1738" i="1"/>
  <c r="F1738" i="1"/>
  <c r="E1738" i="1"/>
  <c r="R1737" i="1"/>
  <c r="O1737" i="1"/>
  <c r="M1737" i="1"/>
  <c r="L1737" i="1"/>
  <c r="K1737" i="1"/>
  <c r="F1737" i="1"/>
  <c r="E1737" i="1"/>
  <c r="R1736" i="1"/>
  <c r="O1736" i="1"/>
  <c r="M1736" i="1"/>
  <c r="L1736" i="1"/>
  <c r="K1736" i="1"/>
  <c r="F1736" i="1"/>
  <c r="E1736" i="1"/>
  <c r="R1735" i="1"/>
  <c r="O1735" i="1"/>
  <c r="M1735" i="1"/>
  <c r="L1735" i="1"/>
  <c r="K1735" i="1"/>
  <c r="F1735" i="1"/>
  <c r="E1735" i="1"/>
  <c r="R1734" i="1"/>
  <c r="O1734" i="1"/>
  <c r="M1734" i="1"/>
  <c r="L1734" i="1"/>
  <c r="K1734" i="1"/>
  <c r="F1734" i="1"/>
  <c r="E1734" i="1"/>
  <c r="R1733" i="1"/>
  <c r="O1733" i="1"/>
  <c r="M1733" i="1"/>
  <c r="L1733" i="1"/>
  <c r="K1733" i="1"/>
  <c r="F1733" i="1"/>
  <c r="E1733" i="1"/>
  <c r="R1732" i="1"/>
  <c r="O1732" i="1"/>
  <c r="M1732" i="1"/>
  <c r="L1732" i="1"/>
  <c r="K1732" i="1"/>
  <c r="F1732" i="1"/>
  <c r="E1732" i="1"/>
  <c r="R1731" i="1"/>
  <c r="O1731" i="1"/>
  <c r="M1731" i="1"/>
  <c r="L1731" i="1"/>
  <c r="K1731" i="1"/>
  <c r="F1731" i="1"/>
  <c r="E1731" i="1"/>
  <c r="R1730" i="1"/>
  <c r="O1730" i="1"/>
  <c r="M1730" i="1"/>
  <c r="L1730" i="1"/>
  <c r="K1730" i="1"/>
  <c r="F1730" i="1"/>
  <c r="E1730" i="1"/>
  <c r="R1729" i="1"/>
  <c r="O1729" i="1"/>
  <c r="M1729" i="1"/>
  <c r="L1729" i="1"/>
  <c r="K1729" i="1"/>
  <c r="F1729" i="1"/>
  <c r="E1729" i="1"/>
  <c r="R1728" i="1"/>
  <c r="O1728" i="1"/>
  <c r="M1728" i="1"/>
  <c r="L1728" i="1"/>
  <c r="K1728" i="1"/>
  <c r="F1728" i="1"/>
  <c r="E1728" i="1"/>
  <c r="R1727" i="1"/>
  <c r="O1727" i="1"/>
  <c r="M1727" i="1"/>
  <c r="L1727" i="1"/>
  <c r="K1727" i="1"/>
  <c r="F1727" i="1"/>
  <c r="E1727" i="1"/>
  <c r="R1726" i="1"/>
  <c r="O1726" i="1"/>
  <c r="M1726" i="1"/>
  <c r="L1726" i="1"/>
  <c r="K1726" i="1"/>
  <c r="F1726" i="1"/>
  <c r="E1726" i="1"/>
  <c r="R1725" i="1"/>
  <c r="O1725" i="1"/>
  <c r="M1725" i="1"/>
  <c r="L1725" i="1"/>
  <c r="K1725" i="1"/>
  <c r="F1725" i="1"/>
  <c r="E1725" i="1"/>
  <c r="R1724" i="1"/>
  <c r="O1724" i="1"/>
  <c r="M1724" i="1"/>
  <c r="L1724" i="1"/>
  <c r="K1724" i="1"/>
  <c r="F1724" i="1"/>
  <c r="E1724" i="1"/>
  <c r="R1723" i="1"/>
  <c r="O1723" i="1"/>
  <c r="M1723" i="1"/>
  <c r="L1723" i="1"/>
  <c r="K1723" i="1"/>
  <c r="F1723" i="1"/>
  <c r="E1723" i="1"/>
  <c r="R1722" i="1"/>
  <c r="O1722" i="1"/>
  <c r="M1722" i="1"/>
  <c r="L1722" i="1"/>
  <c r="K1722" i="1"/>
  <c r="F1722" i="1"/>
  <c r="E1722" i="1"/>
  <c r="R1721" i="1"/>
  <c r="O1721" i="1"/>
  <c r="M1721" i="1"/>
  <c r="L1721" i="1"/>
  <c r="K1721" i="1"/>
  <c r="F1721" i="1"/>
  <c r="E1721" i="1"/>
  <c r="R1720" i="1"/>
  <c r="O1720" i="1"/>
  <c r="M1720" i="1"/>
  <c r="L1720" i="1"/>
  <c r="K1720" i="1"/>
  <c r="F1720" i="1"/>
  <c r="E1720" i="1"/>
  <c r="R1719" i="1"/>
  <c r="O1719" i="1"/>
  <c r="M1719" i="1"/>
  <c r="L1719" i="1"/>
  <c r="K1719" i="1"/>
  <c r="F1719" i="1"/>
  <c r="E1719" i="1"/>
  <c r="R1718" i="1"/>
  <c r="O1718" i="1"/>
  <c r="M1718" i="1"/>
  <c r="L1718" i="1"/>
  <c r="K1718" i="1"/>
  <c r="F1718" i="1"/>
  <c r="E1718" i="1"/>
  <c r="R1717" i="1"/>
  <c r="O1717" i="1"/>
  <c r="M1717" i="1"/>
  <c r="L1717" i="1"/>
  <c r="K1717" i="1"/>
  <c r="F1717" i="1"/>
  <c r="E1717" i="1"/>
  <c r="R1716" i="1"/>
  <c r="O1716" i="1"/>
  <c r="M1716" i="1"/>
  <c r="L1716" i="1"/>
  <c r="K1716" i="1"/>
  <c r="F1716" i="1"/>
  <c r="E1716" i="1"/>
  <c r="R1715" i="1"/>
  <c r="O1715" i="1"/>
  <c r="M1715" i="1"/>
  <c r="L1715" i="1"/>
  <c r="K1715" i="1"/>
  <c r="F1715" i="1"/>
  <c r="E1715" i="1"/>
  <c r="R1714" i="1"/>
  <c r="O1714" i="1"/>
  <c r="M1714" i="1"/>
  <c r="L1714" i="1"/>
  <c r="K1714" i="1"/>
  <c r="F1714" i="1"/>
  <c r="E1714" i="1"/>
  <c r="R1713" i="1"/>
  <c r="O1713" i="1"/>
  <c r="M1713" i="1"/>
  <c r="L1713" i="1"/>
  <c r="K1713" i="1"/>
  <c r="F1713" i="1"/>
  <c r="E1713" i="1"/>
  <c r="R1712" i="1"/>
  <c r="O1712" i="1"/>
  <c r="M1712" i="1"/>
  <c r="L1712" i="1"/>
  <c r="K1712" i="1"/>
  <c r="F1712" i="1"/>
  <c r="E1712" i="1"/>
  <c r="R1711" i="1"/>
  <c r="O1711" i="1"/>
  <c r="M1711" i="1"/>
  <c r="L1711" i="1"/>
  <c r="K1711" i="1"/>
  <c r="F1711" i="1"/>
  <c r="E1711" i="1"/>
  <c r="R1710" i="1"/>
  <c r="O1710" i="1"/>
  <c r="M1710" i="1"/>
  <c r="L1710" i="1"/>
  <c r="K1710" i="1"/>
  <c r="F1710" i="1"/>
  <c r="E1710" i="1"/>
  <c r="R1709" i="1"/>
  <c r="O1709" i="1"/>
  <c r="M1709" i="1"/>
  <c r="L1709" i="1"/>
  <c r="K1709" i="1"/>
  <c r="F1709" i="1"/>
  <c r="E1709" i="1"/>
  <c r="R1708" i="1"/>
  <c r="O1708" i="1"/>
  <c r="M1708" i="1"/>
  <c r="L1708" i="1"/>
  <c r="K1708" i="1"/>
  <c r="F1708" i="1"/>
  <c r="E1708" i="1"/>
  <c r="R1707" i="1"/>
  <c r="O1707" i="1"/>
  <c r="M1707" i="1"/>
  <c r="L1707" i="1"/>
  <c r="K1707" i="1"/>
  <c r="F1707" i="1"/>
  <c r="E1707" i="1"/>
  <c r="R1706" i="1"/>
  <c r="O1706" i="1"/>
  <c r="M1706" i="1"/>
  <c r="L1706" i="1"/>
  <c r="K1706" i="1"/>
  <c r="F1706" i="1"/>
  <c r="E1706" i="1"/>
  <c r="R1705" i="1"/>
  <c r="O1705" i="1"/>
  <c r="M1705" i="1"/>
  <c r="L1705" i="1"/>
  <c r="K1705" i="1"/>
  <c r="F1705" i="1"/>
  <c r="E1705" i="1"/>
  <c r="R1704" i="1"/>
  <c r="O1704" i="1"/>
  <c r="M1704" i="1"/>
  <c r="L1704" i="1"/>
  <c r="K1704" i="1"/>
  <c r="F1704" i="1"/>
  <c r="E1704" i="1"/>
  <c r="R1703" i="1"/>
  <c r="O1703" i="1"/>
  <c r="M1703" i="1"/>
  <c r="L1703" i="1"/>
  <c r="K1703" i="1"/>
  <c r="F1703" i="1"/>
  <c r="E1703" i="1"/>
  <c r="R1702" i="1"/>
  <c r="O1702" i="1"/>
  <c r="M1702" i="1"/>
  <c r="L1702" i="1"/>
  <c r="K1702" i="1"/>
  <c r="F1702" i="1"/>
  <c r="E1702" i="1"/>
  <c r="R1701" i="1"/>
  <c r="O1701" i="1"/>
  <c r="M1701" i="1"/>
  <c r="L1701" i="1"/>
  <c r="K1701" i="1"/>
  <c r="F1701" i="1"/>
  <c r="E1701" i="1"/>
  <c r="R1700" i="1"/>
  <c r="O1700" i="1"/>
  <c r="M1700" i="1"/>
  <c r="L1700" i="1"/>
  <c r="K1700" i="1"/>
  <c r="F1700" i="1"/>
  <c r="E1700" i="1"/>
  <c r="R1699" i="1"/>
  <c r="O1699" i="1"/>
  <c r="M1699" i="1"/>
  <c r="L1699" i="1"/>
  <c r="K1699" i="1"/>
  <c r="F1699" i="1"/>
  <c r="E1699" i="1"/>
  <c r="R1698" i="1"/>
  <c r="O1698" i="1"/>
  <c r="M1698" i="1"/>
  <c r="L1698" i="1"/>
  <c r="K1698" i="1"/>
  <c r="F1698" i="1"/>
  <c r="E1698" i="1"/>
  <c r="R1697" i="1"/>
  <c r="O1697" i="1"/>
  <c r="M1697" i="1"/>
  <c r="L1697" i="1"/>
  <c r="K1697" i="1"/>
  <c r="F1697" i="1"/>
  <c r="E1697" i="1"/>
  <c r="R1696" i="1"/>
  <c r="O1696" i="1"/>
  <c r="M1696" i="1"/>
  <c r="L1696" i="1"/>
  <c r="K1696" i="1"/>
  <c r="F1696" i="1"/>
  <c r="E1696" i="1"/>
  <c r="R1695" i="1"/>
  <c r="O1695" i="1"/>
  <c r="M1695" i="1"/>
  <c r="L1695" i="1"/>
  <c r="K1695" i="1"/>
  <c r="F1695" i="1"/>
  <c r="E1695" i="1"/>
  <c r="R1694" i="1"/>
  <c r="O1694" i="1"/>
  <c r="M1694" i="1"/>
  <c r="L1694" i="1"/>
  <c r="K1694" i="1"/>
  <c r="F1694" i="1"/>
  <c r="E1694" i="1"/>
  <c r="R1693" i="1"/>
  <c r="O1693" i="1"/>
  <c r="M1693" i="1"/>
  <c r="L1693" i="1"/>
  <c r="K1693" i="1"/>
  <c r="F1693" i="1"/>
  <c r="E1693" i="1"/>
  <c r="R1692" i="1"/>
  <c r="O1692" i="1"/>
  <c r="M1692" i="1"/>
  <c r="L1692" i="1"/>
  <c r="K1692" i="1"/>
  <c r="F1692" i="1"/>
  <c r="E1692" i="1"/>
  <c r="R1691" i="1"/>
  <c r="O1691" i="1"/>
  <c r="M1691" i="1"/>
  <c r="L1691" i="1"/>
  <c r="K1691" i="1"/>
  <c r="F1691" i="1"/>
  <c r="E1691" i="1"/>
  <c r="R1690" i="1"/>
  <c r="O1690" i="1"/>
  <c r="M1690" i="1"/>
  <c r="L1690" i="1"/>
  <c r="K1690" i="1"/>
  <c r="F1690" i="1"/>
  <c r="E1690" i="1"/>
  <c r="R1689" i="1"/>
  <c r="O1689" i="1"/>
  <c r="M1689" i="1"/>
  <c r="L1689" i="1"/>
  <c r="K1689" i="1"/>
  <c r="F1689" i="1"/>
  <c r="E1689" i="1"/>
  <c r="R1688" i="1"/>
  <c r="O1688" i="1"/>
  <c r="M1688" i="1"/>
  <c r="L1688" i="1"/>
  <c r="K1688" i="1"/>
  <c r="F1688" i="1"/>
  <c r="E1688" i="1"/>
  <c r="R1687" i="1"/>
  <c r="O1687" i="1"/>
  <c r="M1687" i="1"/>
  <c r="L1687" i="1"/>
  <c r="K1687" i="1"/>
  <c r="F1687" i="1"/>
  <c r="E1687" i="1"/>
  <c r="R1686" i="1"/>
  <c r="O1686" i="1"/>
  <c r="M1686" i="1"/>
  <c r="L1686" i="1"/>
  <c r="K1686" i="1"/>
  <c r="F1686" i="1"/>
  <c r="E1686" i="1"/>
  <c r="R1685" i="1"/>
  <c r="O1685" i="1"/>
  <c r="M1685" i="1"/>
  <c r="L1685" i="1"/>
  <c r="K1685" i="1"/>
  <c r="F1685" i="1"/>
  <c r="E1685" i="1"/>
  <c r="R1684" i="1"/>
  <c r="O1684" i="1"/>
  <c r="M1684" i="1"/>
  <c r="L1684" i="1"/>
  <c r="K1684" i="1"/>
  <c r="F1684" i="1"/>
  <c r="E1684" i="1"/>
  <c r="R1683" i="1"/>
  <c r="O1683" i="1"/>
  <c r="M1683" i="1"/>
  <c r="L1683" i="1"/>
  <c r="K1683" i="1"/>
  <c r="F1683" i="1"/>
  <c r="E1683" i="1"/>
  <c r="R1682" i="1"/>
  <c r="O1682" i="1"/>
  <c r="M1682" i="1"/>
  <c r="L1682" i="1"/>
  <c r="K1682" i="1"/>
  <c r="F1682" i="1"/>
  <c r="E1682" i="1"/>
  <c r="R1681" i="1"/>
  <c r="O1681" i="1"/>
  <c r="M1681" i="1"/>
  <c r="L1681" i="1"/>
  <c r="K1681" i="1"/>
  <c r="F1681" i="1"/>
  <c r="E1681" i="1"/>
  <c r="R1680" i="1"/>
  <c r="O1680" i="1"/>
  <c r="M1680" i="1"/>
  <c r="L1680" i="1"/>
  <c r="K1680" i="1"/>
  <c r="F1680" i="1"/>
  <c r="E1680" i="1"/>
  <c r="R1679" i="1"/>
  <c r="O1679" i="1"/>
  <c r="M1679" i="1"/>
  <c r="L1679" i="1"/>
  <c r="K1679" i="1"/>
  <c r="F1679" i="1"/>
  <c r="E1679" i="1"/>
  <c r="R1678" i="1"/>
  <c r="O1678" i="1"/>
  <c r="M1678" i="1"/>
  <c r="L1678" i="1"/>
  <c r="K1678" i="1"/>
  <c r="F1678" i="1"/>
  <c r="E1678" i="1"/>
  <c r="R1677" i="1"/>
  <c r="O1677" i="1"/>
  <c r="M1677" i="1"/>
  <c r="L1677" i="1"/>
  <c r="K1677" i="1"/>
  <c r="F1677" i="1"/>
  <c r="E1677" i="1"/>
  <c r="R1676" i="1"/>
  <c r="O1676" i="1"/>
  <c r="M1676" i="1"/>
  <c r="L1676" i="1"/>
  <c r="K1676" i="1"/>
  <c r="F1676" i="1"/>
  <c r="E1676" i="1"/>
  <c r="R1675" i="1"/>
  <c r="O1675" i="1"/>
  <c r="M1675" i="1"/>
  <c r="L1675" i="1"/>
  <c r="K1675" i="1"/>
  <c r="F1675" i="1"/>
  <c r="E1675" i="1"/>
  <c r="R1674" i="1"/>
  <c r="O1674" i="1"/>
  <c r="M1674" i="1"/>
  <c r="L1674" i="1"/>
  <c r="K1674" i="1"/>
  <c r="F1674" i="1"/>
  <c r="E1674" i="1"/>
  <c r="R1673" i="1"/>
  <c r="O1673" i="1"/>
  <c r="M1673" i="1"/>
  <c r="L1673" i="1"/>
  <c r="K1673" i="1"/>
  <c r="F1673" i="1"/>
  <c r="E1673" i="1"/>
  <c r="R1672" i="1"/>
  <c r="O1672" i="1"/>
  <c r="M1672" i="1"/>
  <c r="L1672" i="1"/>
  <c r="K1672" i="1"/>
  <c r="F1672" i="1"/>
  <c r="E1672" i="1"/>
  <c r="R1671" i="1"/>
  <c r="O1671" i="1"/>
  <c r="M1671" i="1"/>
  <c r="L1671" i="1"/>
  <c r="K1671" i="1"/>
  <c r="F1671" i="1"/>
  <c r="E1671" i="1"/>
  <c r="R1670" i="1"/>
  <c r="O1670" i="1"/>
  <c r="M1670" i="1"/>
  <c r="L1670" i="1"/>
  <c r="K1670" i="1"/>
  <c r="F1670" i="1"/>
  <c r="E1670" i="1"/>
  <c r="R1669" i="1"/>
  <c r="O1669" i="1"/>
  <c r="M1669" i="1"/>
  <c r="L1669" i="1"/>
  <c r="K1669" i="1"/>
  <c r="F1669" i="1"/>
  <c r="E1669" i="1"/>
  <c r="R1668" i="1"/>
  <c r="O1668" i="1"/>
  <c r="M1668" i="1"/>
  <c r="L1668" i="1"/>
  <c r="K1668" i="1"/>
  <c r="F1668" i="1"/>
  <c r="E1668" i="1"/>
  <c r="R1667" i="1"/>
  <c r="O1667" i="1"/>
  <c r="M1667" i="1"/>
  <c r="L1667" i="1"/>
  <c r="K1667" i="1"/>
  <c r="F1667" i="1"/>
  <c r="E1667" i="1"/>
  <c r="R1666" i="1"/>
  <c r="O1666" i="1"/>
  <c r="M1666" i="1"/>
  <c r="L1666" i="1"/>
  <c r="K1666" i="1"/>
  <c r="F1666" i="1"/>
  <c r="E1666" i="1"/>
  <c r="R1665" i="1"/>
  <c r="O1665" i="1"/>
  <c r="M1665" i="1"/>
  <c r="L1665" i="1"/>
  <c r="K1665" i="1"/>
  <c r="F1665" i="1"/>
  <c r="E1665" i="1"/>
  <c r="R1664" i="1"/>
  <c r="O1664" i="1"/>
  <c r="M1664" i="1"/>
  <c r="L1664" i="1"/>
  <c r="K1664" i="1"/>
  <c r="F1664" i="1"/>
  <c r="E1664" i="1"/>
  <c r="R1663" i="1"/>
  <c r="O1663" i="1"/>
  <c r="M1663" i="1"/>
  <c r="L1663" i="1"/>
  <c r="K1663" i="1"/>
  <c r="F1663" i="1"/>
  <c r="E1663" i="1"/>
  <c r="R1662" i="1"/>
  <c r="O1662" i="1"/>
  <c r="M1662" i="1"/>
  <c r="L1662" i="1"/>
  <c r="K1662" i="1"/>
  <c r="F1662" i="1"/>
  <c r="E1662" i="1"/>
  <c r="R1661" i="1"/>
  <c r="O1661" i="1"/>
  <c r="M1661" i="1"/>
  <c r="L1661" i="1"/>
  <c r="K1661" i="1"/>
  <c r="F1661" i="1"/>
  <c r="E1661" i="1"/>
  <c r="R1660" i="1"/>
  <c r="O1660" i="1"/>
  <c r="M1660" i="1"/>
  <c r="L1660" i="1"/>
  <c r="K1660" i="1"/>
  <c r="F1660" i="1"/>
  <c r="E1660" i="1"/>
  <c r="R1659" i="1"/>
  <c r="O1659" i="1"/>
  <c r="M1659" i="1"/>
  <c r="L1659" i="1"/>
  <c r="K1659" i="1"/>
  <c r="F1659" i="1"/>
  <c r="E1659" i="1"/>
  <c r="R1658" i="1"/>
  <c r="O1658" i="1"/>
  <c r="M1658" i="1"/>
  <c r="L1658" i="1"/>
  <c r="K1658" i="1"/>
  <c r="F1658" i="1"/>
  <c r="E1658" i="1"/>
  <c r="R1657" i="1"/>
  <c r="O1657" i="1"/>
  <c r="M1657" i="1"/>
  <c r="L1657" i="1"/>
  <c r="K1657" i="1"/>
  <c r="F1657" i="1"/>
  <c r="E1657" i="1"/>
  <c r="R1656" i="1"/>
  <c r="O1656" i="1"/>
  <c r="M1656" i="1"/>
  <c r="L1656" i="1"/>
  <c r="K1656" i="1"/>
  <c r="F1656" i="1"/>
  <c r="E1656" i="1"/>
  <c r="R1655" i="1"/>
  <c r="O1655" i="1"/>
  <c r="M1655" i="1"/>
  <c r="L1655" i="1"/>
  <c r="K1655" i="1"/>
  <c r="F1655" i="1"/>
  <c r="E1655" i="1"/>
  <c r="R1654" i="1"/>
  <c r="O1654" i="1"/>
  <c r="M1654" i="1"/>
  <c r="L1654" i="1"/>
  <c r="K1654" i="1"/>
  <c r="F1654" i="1"/>
  <c r="E1654" i="1"/>
  <c r="R1653" i="1"/>
  <c r="O1653" i="1"/>
  <c r="M1653" i="1"/>
  <c r="L1653" i="1"/>
  <c r="K1653" i="1"/>
  <c r="F1653" i="1"/>
  <c r="E1653" i="1"/>
  <c r="R1652" i="1"/>
  <c r="O1652" i="1"/>
  <c r="M1652" i="1"/>
  <c r="L1652" i="1"/>
  <c r="K1652" i="1"/>
  <c r="F1652" i="1"/>
  <c r="E1652" i="1"/>
  <c r="R1651" i="1"/>
  <c r="O1651" i="1"/>
  <c r="M1651" i="1"/>
  <c r="L1651" i="1"/>
  <c r="K1651" i="1"/>
  <c r="F1651" i="1"/>
  <c r="E1651" i="1"/>
  <c r="R1650" i="1"/>
  <c r="O1650" i="1"/>
  <c r="M1650" i="1"/>
  <c r="L1650" i="1"/>
  <c r="K1650" i="1"/>
  <c r="F1650" i="1"/>
  <c r="E1650" i="1"/>
  <c r="R1649" i="1"/>
  <c r="O1649" i="1"/>
  <c r="M1649" i="1"/>
  <c r="L1649" i="1"/>
  <c r="K1649" i="1"/>
  <c r="F1649" i="1"/>
  <c r="E1649" i="1"/>
  <c r="R1648" i="1"/>
  <c r="O1648" i="1"/>
  <c r="M1648" i="1"/>
  <c r="L1648" i="1"/>
  <c r="K1648" i="1"/>
  <c r="F1648" i="1"/>
  <c r="E1648" i="1"/>
  <c r="R1647" i="1"/>
  <c r="O1647" i="1"/>
  <c r="M1647" i="1"/>
  <c r="L1647" i="1"/>
  <c r="K1647" i="1"/>
  <c r="F1647" i="1"/>
  <c r="E1647" i="1"/>
  <c r="R1646" i="1"/>
  <c r="O1646" i="1"/>
  <c r="M1646" i="1"/>
  <c r="L1646" i="1"/>
  <c r="K1646" i="1"/>
  <c r="F1646" i="1"/>
  <c r="E1646" i="1"/>
  <c r="R1645" i="1"/>
  <c r="O1645" i="1"/>
  <c r="M1645" i="1"/>
  <c r="L1645" i="1"/>
  <c r="K1645" i="1"/>
  <c r="F1645" i="1"/>
  <c r="E1645" i="1"/>
  <c r="R1644" i="1"/>
  <c r="O1644" i="1"/>
  <c r="M1644" i="1"/>
  <c r="L1644" i="1"/>
  <c r="K1644" i="1"/>
  <c r="F1644" i="1"/>
  <c r="E1644" i="1"/>
  <c r="R1643" i="1"/>
  <c r="O1643" i="1"/>
  <c r="M1643" i="1"/>
  <c r="L1643" i="1"/>
  <c r="K1643" i="1"/>
  <c r="F1643" i="1"/>
  <c r="E1643" i="1"/>
  <c r="R1642" i="1"/>
  <c r="O1642" i="1"/>
  <c r="M1642" i="1"/>
  <c r="L1642" i="1"/>
  <c r="K1642" i="1"/>
  <c r="F1642" i="1"/>
  <c r="E1642" i="1"/>
  <c r="R1641" i="1"/>
  <c r="O1641" i="1"/>
  <c r="M1641" i="1"/>
  <c r="L1641" i="1"/>
  <c r="K1641" i="1"/>
  <c r="F1641" i="1"/>
  <c r="E1641" i="1"/>
  <c r="R1640" i="1"/>
  <c r="O1640" i="1"/>
  <c r="M1640" i="1"/>
  <c r="L1640" i="1"/>
  <c r="K1640" i="1"/>
  <c r="F1640" i="1"/>
  <c r="E1640" i="1"/>
  <c r="R1639" i="1"/>
  <c r="O1639" i="1"/>
  <c r="M1639" i="1"/>
  <c r="L1639" i="1"/>
  <c r="K1639" i="1"/>
  <c r="F1639" i="1"/>
  <c r="E1639" i="1"/>
  <c r="R1638" i="1"/>
  <c r="O1638" i="1"/>
  <c r="M1638" i="1"/>
  <c r="L1638" i="1"/>
  <c r="K1638" i="1"/>
  <c r="F1638" i="1"/>
  <c r="E1638" i="1"/>
  <c r="R1637" i="1"/>
  <c r="O1637" i="1"/>
  <c r="M1637" i="1"/>
  <c r="L1637" i="1"/>
  <c r="K1637" i="1"/>
  <c r="F1637" i="1"/>
  <c r="E1637" i="1"/>
  <c r="R1636" i="1"/>
  <c r="O1636" i="1"/>
  <c r="M1636" i="1"/>
  <c r="L1636" i="1"/>
  <c r="K1636" i="1"/>
  <c r="F1636" i="1"/>
  <c r="E1636" i="1"/>
  <c r="R1635" i="1"/>
  <c r="O1635" i="1"/>
  <c r="M1635" i="1"/>
  <c r="L1635" i="1"/>
  <c r="K1635" i="1"/>
  <c r="F1635" i="1"/>
  <c r="E1635" i="1"/>
  <c r="R1634" i="1"/>
  <c r="O1634" i="1"/>
  <c r="M1634" i="1"/>
  <c r="L1634" i="1"/>
  <c r="K1634" i="1"/>
  <c r="F1634" i="1"/>
  <c r="E1634" i="1"/>
  <c r="R1633" i="1"/>
  <c r="O1633" i="1"/>
  <c r="M1633" i="1"/>
  <c r="L1633" i="1"/>
  <c r="K1633" i="1"/>
  <c r="F1633" i="1"/>
  <c r="E1633" i="1"/>
  <c r="R1632" i="1"/>
  <c r="O1632" i="1"/>
  <c r="M1632" i="1"/>
  <c r="L1632" i="1"/>
  <c r="K1632" i="1"/>
  <c r="F1632" i="1"/>
  <c r="E1632" i="1"/>
  <c r="R1631" i="1"/>
  <c r="O1631" i="1"/>
  <c r="M1631" i="1"/>
  <c r="L1631" i="1"/>
  <c r="K1631" i="1"/>
  <c r="F1631" i="1"/>
  <c r="E1631" i="1"/>
  <c r="R1630" i="1"/>
  <c r="O1630" i="1"/>
  <c r="M1630" i="1"/>
  <c r="L1630" i="1"/>
  <c r="K1630" i="1"/>
  <c r="F1630" i="1"/>
  <c r="E1630" i="1"/>
  <c r="R1629" i="1"/>
  <c r="O1629" i="1"/>
  <c r="M1629" i="1"/>
  <c r="L1629" i="1"/>
  <c r="K1629" i="1"/>
  <c r="F1629" i="1"/>
  <c r="E1629" i="1"/>
  <c r="R1628" i="1"/>
  <c r="O1628" i="1"/>
  <c r="M1628" i="1"/>
  <c r="L1628" i="1"/>
  <c r="K1628" i="1"/>
  <c r="F1628" i="1"/>
  <c r="E1628" i="1"/>
  <c r="R1627" i="1"/>
  <c r="O1627" i="1"/>
  <c r="M1627" i="1"/>
  <c r="L1627" i="1"/>
  <c r="K1627" i="1"/>
  <c r="F1627" i="1"/>
  <c r="E1627" i="1"/>
  <c r="R1626" i="1"/>
  <c r="O1626" i="1"/>
  <c r="M1626" i="1"/>
  <c r="L1626" i="1"/>
  <c r="K1626" i="1"/>
  <c r="F1626" i="1"/>
  <c r="E1626" i="1"/>
  <c r="R1625" i="1"/>
  <c r="O1625" i="1"/>
  <c r="M1625" i="1"/>
  <c r="L1625" i="1"/>
  <c r="K1625" i="1"/>
  <c r="F1625" i="1"/>
  <c r="E1625" i="1"/>
  <c r="R1624" i="1"/>
  <c r="O1624" i="1"/>
  <c r="M1624" i="1"/>
  <c r="L1624" i="1"/>
  <c r="K1624" i="1"/>
  <c r="F1624" i="1"/>
  <c r="E1624" i="1"/>
  <c r="R1623" i="1"/>
  <c r="O1623" i="1"/>
  <c r="M1623" i="1"/>
  <c r="L1623" i="1"/>
  <c r="K1623" i="1"/>
  <c r="F1623" i="1"/>
  <c r="E1623" i="1"/>
  <c r="R1622" i="1"/>
  <c r="O1622" i="1"/>
  <c r="M1622" i="1"/>
  <c r="L1622" i="1"/>
  <c r="K1622" i="1"/>
  <c r="F1622" i="1"/>
  <c r="E1622" i="1"/>
  <c r="R1621" i="1"/>
  <c r="O1621" i="1"/>
  <c r="M1621" i="1"/>
  <c r="L1621" i="1"/>
  <c r="K1621" i="1"/>
  <c r="F1621" i="1"/>
  <c r="E1621" i="1"/>
  <c r="R1620" i="1"/>
  <c r="O1620" i="1"/>
  <c r="M1620" i="1"/>
  <c r="L1620" i="1"/>
  <c r="K1620" i="1"/>
  <c r="F1620" i="1"/>
  <c r="E1620" i="1"/>
  <c r="R1619" i="1"/>
  <c r="O1619" i="1"/>
  <c r="M1619" i="1"/>
  <c r="L1619" i="1"/>
  <c r="K1619" i="1"/>
  <c r="F1619" i="1"/>
  <c r="E1619" i="1"/>
  <c r="R1618" i="1"/>
  <c r="O1618" i="1"/>
  <c r="M1618" i="1"/>
  <c r="L1618" i="1"/>
  <c r="K1618" i="1"/>
  <c r="F1618" i="1"/>
  <c r="E1618" i="1"/>
  <c r="R1617" i="1"/>
  <c r="O1617" i="1"/>
  <c r="M1617" i="1"/>
  <c r="L1617" i="1"/>
  <c r="K1617" i="1"/>
  <c r="F1617" i="1"/>
  <c r="E1617" i="1"/>
  <c r="R1616" i="1"/>
  <c r="O1616" i="1"/>
  <c r="M1616" i="1"/>
  <c r="L1616" i="1"/>
  <c r="K1616" i="1"/>
  <c r="F1616" i="1"/>
  <c r="E1616" i="1"/>
  <c r="R1615" i="1"/>
  <c r="O1615" i="1"/>
  <c r="M1615" i="1"/>
  <c r="L1615" i="1"/>
  <c r="K1615" i="1"/>
  <c r="F1615" i="1"/>
  <c r="E1615" i="1"/>
  <c r="R1614" i="1"/>
  <c r="O1614" i="1"/>
  <c r="M1614" i="1"/>
  <c r="L1614" i="1"/>
  <c r="K1614" i="1"/>
  <c r="F1614" i="1"/>
  <c r="E1614" i="1"/>
  <c r="R1613" i="1"/>
  <c r="O1613" i="1"/>
  <c r="M1613" i="1"/>
  <c r="L1613" i="1"/>
  <c r="K1613" i="1"/>
  <c r="F1613" i="1"/>
  <c r="E1613" i="1"/>
  <c r="R1612" i="1"/>
  <c r="O1612" i="1"/>
  <c r="M1612" i="1"/>
  <c r="L1612" i="1"/>
  <c r="K1612" i="1"/>
  <c r="F1612" i="1"/>
  <c r="E1612" i="1"/>
  <c r="R1611" i="1"/>
  <c r="O1611" i="1"/>
  <c r="M1611" i="1"/>
  <c r="L1611" i="1"/>
  <c r="K1611" i="1"/>
  <c r="F1611" i="1"/>
  <c r="E1611" i="1"/>
  <c r="R1610" i="1"/>
  <c r="O1610" i="1"/>
  <c r="M1610" i="1"/>
  <c r="L1610" i="1"/>
  <c r="K1610" i="1"/>
  <c r="F1610" i="1"/>
  <c r="E1610" i="1"/>
  <c r="R1609" i="1"/>
  <c r="O1609" i="1"/>
  <c r="M1609" i="1"/>
  <c r="L1609" i="1"/>
  <c r="K1609" i="1"/>
  <c r="F1609" i="1"/>
  <c r="E1609" i="1"/>
  <c r="R1608" i="1"/>
  <c r="O1608" i="1"/>
  <c r="M1608" i="1"/>
  <c r="L1608" i="1"/>
  <c r="K1608" i="1"/>
  <c r="F1608" i="1"/>
  <c r="E1608" i="1"/>
  <c r="R1607" i="1"/>
  <c r="O1607" i="1"/>
  <c r="M1607" i="1"/>
  <c r="L1607" i="1"/>
  <c r="K1607" i="1"/>
  <c r="F1607" i="1"/>
  <c r="E1607" i="1"/>
  <c r="R1606" i="1"/>
  <c r="O1606" i="1"/>
  <c r="M1606" i="1"/>
  <c r="L1606" i="1"/>
  <c r="K1606" i="1"/>
  <c r="F1606" i="1"/>
  <c r="E1606" i="1"/>
  <c r="R1605" i="1"/>
  <c r="O1605" i="1"/>
  <c r="M1605" i="1"/>
  <c r="L1605" i="1"/>
  <c r="K1605" i="1"/>
  <c r="F1605" i="1"/>
  <c r="E1605" i="1"/>
  <c r="R1604" i="1"/>
  <c r="O1604" i="1"/>
  <c r="M1604" i="1"/>
  <c r="L1604" i="1"/>
  <c r="K1604" i="1"/>
  <c r="F1604" i="1"/>
  <c r="E1604" i="1"/>
  <c r="R1603" i="1"/>
  <c r="O1603" i="1"/>
  <c r="M1603" i="1"/>
  <c r="L1603" i="1"/>
  <c r="K1603" i="1"/>
  <c r="F1603" i="1"/>
  <c r="E1603" i="1"/>
  <c r="R1602" i="1"/>
  <c r="O1602" i="1"/>
  <c r="M1602" i="1"/>
  <c r="L1602" i="1"/>
  <c r="K1602" i="1"/>
  <c r="F1602" i="1"/>
  <c r="E1602" i="1"/>
  <c r="R1601" i="1"/>
  <c r="O1601" i="1"/>
  <c r="M1601" i="1"/>
  <c r="L1601" i="1"/>
  <c r="K1601" i="1"/>
  <c r="F1601" i="1"/>
  <c r="E1601" i="1"/>
  <c r="R1600" i="1"/>
  <c r="O1600" i="1"/>
  <c r="M1600" i="1"/>
  <c r="L1600" i="1"/>
  <c r="K1600" i="1"/>
  <c r="F1600" i="1"/>
  <c r="E1600" i="1"/>
  <c r="R1599" i="1"/>
  <c r="O1599" i="1"/>
  <c r="M1599" i="1"/>
  <c r="L1599" i="1"/>
  <c r="K1599" i="1"/>
  <c r="F1599" i="1"/>
  <c r="E1599" i="1"/>
  <c r="R1598" i="1"/>
  <c r="O1598" i="1"/>
  <c r="M1598" i="1"/>
  <c r="L1598" i="1"/>
  <c r="K1598" i="1"/>
  <c r="F1598" i="1"/>
  <c r="E1598" i="1"/>
  <c r="R1597" i="1"/>
  <c r="O1597" i="1"/>
  <c r="M1597" i="1"/>
  <c r="L1597" i="1"/>
  <c r="K1597" i="1"/>
  <c r="F1597" i="1"/>
  <c r="E1597" i="1"/>
  <c r="R1596" i="1"/>
  <c r="O1596" i="1"/>
  <c r="M1596" i="1"/>
  <c r="L1596" i="1"/>
  <c r="K1596" i="1"/>
  <c r="F1596" i="1"/>
  <c r="E1596" i="1"/>
  <c r="R1595" i="1"/>
  <c r="O1595" i="1"/>
  <c r="M1595" i="1"/>
  <c r="L1595" i="1"/>
  <c r="K1595" i="1"/>
  <c r="F1595" i="1"/>
  <c r="E1595" i="1"/>
  <c r="R1594" i="1"/>
  <c r="O1594" i="1"/>
  <c r="M1594" i="1"/>
  <c r="L1594" i="1"/>
  <c r="K1594" i="1"/>
  <c r="F1594" i="1"/>
  <c r="E1594" i="1"/>
  <c r="R1593" i="1"/>
  <c r="O1593" i="1"/>
  <c r="M1593" i="1"/>
  <c r="L1593" i="1"/>
  <c r="K1593" i="1"/>
  <c r="F1593" i="1"/>
  <c r="E1593" i="1"/>
  <c r="R1592" i="1"/>
  <c r="O1592" i="1"/>
  <c r="M1592" i="1"/>
  <c r="L1592" i="1"/>
  <c r="K1592" i="1"/>
  <c r="F1592" i="1"/>
  <c r="E1592" i="1"/>
  <c r="R1591" i="1"/>
  <c r="O1591" i="1"/>
  <c r="M1591" i="1"/>
  <c r="L1591" i="1"/>
  <c r="K1591" i="1"/>
  <c r="F1591" i="1"/>
  <c r="E1591" i="1"/>
  <c r="R1590" i="1"/>
  <c r="O1590" i="1"/>
  <c r="M1590" i="1"/>
  <c r="L1590" i="1"/>
  <c r="K1590" i="1"/>
  <c r="F1590" i="1"/>
  <c r="E1590" i="1"/>
  <c r="R1589" i="1"/>
  <c r="O1589" i="1"/>
  <c r="M1589" i="1"/>
  <c r="L1589" i="1"/>
  <c r="K1589" i="1"/>
  <c r="F1589" i="1"/>
  <c r="E1589" i="1"/>
  <c r="R1588" i="1"/>
  <c r="O1588" i="1"/>
  <c r="M1588" i="1"/>
  <c r="L1588" i="1"/>
  <c r="K1588" i="1"/>
  <c r="F1588" i="1"/>
  <c r="E1588" i="1"/>
  <c r="R1587" i="1"/>
  <c r="O1587" i="1"/>
  <c r="M1587" i="1"/>
  <c r="L1587" i="1"/>
  <c r="K1587" i="1"/>
  <c r="F1587" i="1"/>
  <c r="E1587" i="1"/>
  <c r="R1586" i="1"/>
  <c r="O1586" i="1"/>
  <c r="M1586" i="1"/>
  <c r="L1586" i="1"/>
  <c r="K1586" i="1"/>
  <c r="F1586" i="1"/>
  <c r="E1586" i="1"/>
  <c r="R1585" i="1"/>
  <c r="O1585" i="1"/>
  <c r="M1585" i="1"/>
  <c r="L1585" i="1"/>
  <c r="K1585" i="1"/>
  <c r="F1585" i="1"/>
  <c r="E1585" i="1"/>
  <c r="R1584" i="1"/>
  <c r="O1584" i="1"/>
  <c r="M1584" i="1"/>
  <c r="L1584" i="1"/>
  <c r="K1584" i="1"/>
  <c r="F1584" i="1"/>
  <c r="E1584" i="1"/>
  <c r="R1583" i="1"/>
  <c r="O1583" i="1"/>
  <c r="M1583" i="1"/>
  <c r="L1583" i="1"/>
  <c r="K1583" i="1"/>
  <c r="F1583" i="1"/>
  <c r="E1583" i="1"/>
  <c r="R1582" i="1"/>
  <c r="O1582" i="1"/>
  <c r="M1582" i="1"/>
  <c r="L1582" i="1"/>
  <c r="K1582" i="1"/>
  <c r="F1582" i="1"/>
  <c r="E1582" i="1"/>
  <c r="R1581" i="1"/>
  <c r="O1581" i="1"/>
  <c r="M1581" i="1"/>
  <c r="L1581" i="1"/>
  <c r="K1581" i="1"/>
  <c r="F1581" i="1"/>
  <c r="E1581" i="1"/>
  <c r="R1580" i="1"/>
  <c r="O1580" i="1"/>
  <c r="M1580" i="1"/>
  <c r="L1580" i="1"/>
  <c r="K1580" i="1"/>
  <c r="F1580" i="1"/>
  <c r="E1580" i="1"/>
  <c r="R1579" i="1"/>
  <c r="O1579" i="1"/>
  <c r="M1579" i="1"/>
  <c r="L1579" i="1"/>
  <c r="K1579" i="1"/>
  <c r="F1579" i="1"/>
  <c r="E1579" i="1"/>
  <c r="R1578" i="1"/>
  <c r="O1578" i="1"/>
  <c r="M1578" i="1"/>
  <c r="L1578" i="1"/>
  <c r="K1578" i="1"/>
  <c r="F1578" i="1"/>
  <c r="E1578" i="1"/>
  <c r="R1577" i="1"/>
  <c r="O1577" i="1"/>
  <c r="M1577" i="1"/>
  <c r="L1577" i="1"/>
  <c r="K1577" i="1"/>
  <c r="F1577" i="1"/>
  <c r="E1577" i="1"/>
  <c r="R1576" i="1"/>
  <c r="O1576" i="1"/>
  <c r="M1576" i="1"/>
  <c r="L1576" i="1"/>
  <c r="K1576" i="1"/>
  <c r="F1576" i="1"/>
  <c r="E1576" i="1"/>
  <c r="R1575" i="1"/>
  <c r="O1575" i="1"/>
  <c r="M1575" i="1"/>
  <c r="L1575" i="1"/>
  <c r="K1575" i="1"/>
  <c r="F1575" i="1"/>
  <c r="E1575" i="1"/>
  <c r="R1574" i="1"/>
  <c r="O1574" i="1"/>
  <c r="M1574" i="1"/>
  <c r="L1574" i="1"/>
  <c r="K1574" i="1"/>
  <c r="F1574" i="1"/>
  <c r="E1574" i="1"/>
  <c r="R1573" i="1"/>
  <c r="O1573" i="1"/>
  <c r="M1573" i="1"/>
  <c r="L1573" i="1"/>
  <c r="K1573" i="1"/>
  <c r="F1573" i="1"/>
  <c r="E1573" i="1"/>
  <c r="R1572" i="1"/>
  <c r="O1572" i="1"/>
  <c r="M1572" i="1"/>
  <c r="L1572" i="1"/>
  <c r="K1572" i="1"/>
  <c r="F1572" i="1"/>
  <c r="E1572" i="1"/>
  <c r="R1571" i="1"/>
  <c r="O1571" i="1"/>
  <c r="M1571" i="1"/>
  <c r="L1571" i="1"/>
  <c r="K1571" i="1"/>
  <c r="F1571" i="1"/>
  <c r="E1571" i="1"/>
  <c r="R1570" i="1"/>
  <c r="O1570" i="1"/>
  <c r="M1570" i="1"/>
  <c r="L1570" i="1"/>
  <c r="K1570" i="1"/>
  <c r="F1570" i="1"/>
  <c r="E1570" i="1"/>
  <c r="R1569" i="1"/>
  <c r="O1569" i="1"/>
  <c r="M1569" i="1"/>
  <c r="L1569" i="1"/>
  <c r="K1569" i="1"/>
  <c r="F1569" i="1"/>
  <c r="E1569" i="1"/>
  <c r="R1568" i="1"/>
  <c r="O1568" i="1"/>
  <c r="M1568" i="1"/>
  <c r="L1568" i="1"/>
  <c r="K1568" i="1"/>
  <c r="F1568" i="1"/>
  <c r="E1568" i="1"/>
  <c r="R1567" i="1"/>
  <c r="O1567" i="1"/>
  <c r="M1567" i="1"/>
  <c r="L1567" i="1"/>
  <c r="K1567" i="1"/>
  <c r="F1567" i="1"/>
  <c r="E1567" i="1"/>
  <c r="R1566" i="1"/>
  <c r="O1566" i="1"/>
  <c r="M1566" i="1"/>
  <c r="L1566" i="1"/>
  <c r="K1566" i="1"/>
  <c r="F1566" i="1"/>
  <c r="E1566" i="1"/>
  <c r="R1565" i="1"/>
  <c r="O1565" i="1"/>
  <c r="M1565" i="1"/>
  <c r="L1565" i="1"/>
  <c r="K1565" i="1"/>
  <c r="F1565" i="1"/>
  <c r="E1565" i="1"/>
  <c r="R1564" i="1"/>
  <c r="O1564" i="1"/>
  <c r="M1564" i="1"/>
  <c r="L1564" i="1"/>
  <c r="K1564" i="1"/>
  <c r="F1564" i="1"/>
  <c r="E1564" i="1"/>
  <c r="R1563" i="1"/>
  <c r="O1563" i="1"/>
  <c r="M1563" i="1"/>
  <c r="L1563" i="1"/>
  <c r="K1563" i="1"/>
  <c r="F1563" i="1"/>
  <c r="E1563" i="1"/>
  <c r="R1562" i="1"/>
  <c r="O1562" i="1"/>
  <c r="M1562" i="1"/>
  <c r="L1562" i="1"/>
  <c r="K1562" i="1"/>
  <c r="F1562" i="1"/>
  <c r="E1562" i="1"/>
  <c r="R1561" i="1"/>
  <c r="O1561" i="1"/>
  <c r="M1561" i="1"/>
  <c r="L1561" i="1"/>
  <c r="K1561" i="1"/>
  <c r="F1561" i="1"/>
  <c r="E1561" i="1"/>
  <c r="R1560" i="1"/>
  <c r="O1560" i="1"/>
  <c r="M1560" i="1"/>
  <c r="L1560" i="1"/>
  <c r="K1560" i="1"/>
  <c r="F1560" i="1"/>
  <c r="E1560" i="1"/>
  <c r="R1559" i="1"/>
  <c r="O1559" i="1"/>
  <c r="M1559" i="1"/>
  <c r="L1559" i="1"/>
  <c r="K1559" i="1"/>
  <c r="F1559" i="1"/>
  <c r="E1559" i="1"/>
  <c r="R1558" i="1"/>
  <c r="O1558" i="1"/>
  <c r="M1558" i="1"/>
  <c r="L1558" i="1"/>
  <c r="K1558" i="1"/>
  <c r="F1558" i="1"/>
  <c r="E1558" i="1"/>
  <c r="R1557" i="1"/>
  <c r="O1557" i="1"/>
  <c r="M1557" i="1"/>
  <c r="L1557" i="1"/>
  <c r="K1557" i="1"/>
  <c r="F1557" i="1"/>
  <c r="E1557" i="1"/>
  <c r="R1556" i="1"/>
  <c r="O1556" i="1"/>
  <c r="M1556" i="1"/>
  <c r="L1556" i="1"/>
  <c r="K1556" i="1"/>
  <c r="F1556" i="1"/>
  <c r="E1556" i="1"/>
  <c r="R1555" i="1"/>
  <c r="O1555" i="1"/>
  <c r="M1555" i="1"/>
  <c r="L1555" i="1"/>
  <c r="K1555" i="1"/>
  <c r="F1555" i="1"/>
  <c r="E1555" i="1"/>
  <c r="R1554" i="1"/>
  <c r="O1554" i="1"/>
  <c r="M1554" i="1"/>
  <c r="L1554" i="1"/>
  <c r="K1554" i="1"/>
  <c r="F1554" i="1"/>
  <c r="E1554" i="1"/>
  <c r="R1553" i="1"/>
  <c r="O1553" i="1"/>
  <c r="M1553" i="1"/>
  <c r="L1553" i="1"/>
  <c r="K1553" i="1"/>
  <c r="F1553" i="1"/>
  <c r="E1553" i="1"/>
  <c r="R1552" i="1"/>
  <c r="O1552" i="1"/>
  <c r="M1552" i="1"/>
  <c r="L1552" i="1"/>
  <c r="K1552" i="1"/>
  <c r="F1552" i="1"/>
  <c r="E1552" i="1"/>
  <c r="R1551" i="1"/>
  <c r="O1551" i="1"/>
  <c r="M1551" i="1"/>
  <c r="L1551" i="1"/>
  <c r="K1551" i="1"/>
  <c r="F1551" i="1"/>
  <c r="E1551" i="1"/>
  <c r="R1550" i="1"/>
  <c r="O1550" i="1"/>
  <c r="M1550" i="1"/>
  <c r="L1550" i="1"/>
  <c r="K1550" i="1"/>
  <c r="F1550" i="1"/>
  <c r="E1550" i="1"/>
  <c r="R1549" i="1"/>
  <c r="O1549" i="1"/>
  <c r="M1549" i="1"/>
  <c r="L1549" i="1"/>
  <c r="K1549" i="1"/>
  <c r="F1549" i="1"/>
  <c r="E1549" i="1"/>
  <c r="R1548" i="1"/>
  <c r="O1548" i="1"/>
  <c r="M1548" i="1"/>
  <c r="L1548" i="1"/>
  <c r="K1548" i="1"/>
  <c r="F1548" i="1"/>
  <c r="E1548" i="1"/>
  <c r="R1547" i="1"/>
  <c r="O1547" i="1"/>
  <c r="M1547" i="1"/>
  <c r="L1547" i="1"/>
  <c r="K1547" i="1"/>
  <c r="F1547" i="1"/>
  <c r="E1547" i="1"/>
  <c r="R1546" i="1"/>
  <c r="O1546" i="1"/>
  <c r="M1546" i="1"/>
  <c r="L1546" i="1"/>
  <c r="K1546" i="1"/>
  <c r="F1546" i="1"/>
  <c r="E1546" i="1"/>
  <c r="R1545" i="1"/>
  <c r="O1545" i="1"/>
  <c r="M1545" i="1"/>
  <c r="L1545" i="1"/>
  <c r="K1545" i="1"/>
  <c r="F1545" i="1"/>
  <c r="E1545" i="1"/>
  <c r="R1544" i="1"/>
  <c r="O1544" i="1"/>
  <c r="M1544" i="1"/>
  <c r="L1544" i="1"/>
  <c r="K1544" i="1"/>
  <c r="F1544" i="1"/>
  <c r="E1544" i="1"/>
  <c r="R1543" i="1"/>
  <c r="O1543" i="1"/>
  <c r="M1543" i="1"/>
  <c r="L1543" i="1"/>
  <c r="K1543" i="1"/>
  <c r="F1543" i="1"/>
  <c r="E1543" i="1"/>
  <c r="R1542" i="1"/>
  <c r="O1542" i="1"/>
  <c r="M1542" i="1"/>
  <c r="L1542" i="1"/>
  <c r="K1542" i="1"/>
  <c r="F1542" i="1"/>
  <c r="E1542" i="1"/>
  <c r="R1541" i="1"/>
  <c r="O1541" i="1"/>
  <c r="M1541" i="1"/>
  <c r="L1541" i="1"/>
  <c r="K1541" i="1"/>
  <c r="F1541" i="1"/>
  <c r="E1541" i="1"/>
  <c r="R1540" i="1"/>
  <c r="O1540" i="1"/>
  <c r="M1540" i="1"/>
  <c r="L1540" i="1"/>
  <c r="K1540" i="1"/>
  <c r="F1540" i="1"/>
  <c r="E1540" i="1"/>
  <c r="R1539" i="1"/>
  <c r="O1539" i="1"/>
  <c r="M1539" i="1"/>
  <c r="L1539" i="1"/>
  <c r="K1539" i="1"/>
  <c r="F1539" i="1"/>
  <c r="E1539" i="1"/>
  <c r="R1538" i="1"/>
  <c r="O1538" i="1"/>
  <c r="M1538" i="1"/>
  <c r="L1538" i="1"/>
  <c r="K1538" i="1"/>
  <c r="F1538" i="1"/>
  <c r="E1538" i="1"/>
  <c r="R1537" i="1"/>
  <c r="O1537" i="1"/>
  <c r="M1537" i="1"/>
  <c r="L1537" i="1"/>
  <c r="K1537" i="1"/>
  <c r="F1537" i="1"/>
  <c r="E1537" i="1"/>
  <c r="R1536" i="1"/>
  <c r="O1536" i="1"/>
  <c r="M1536" i="1"/>
  <c r="L1536" i="1"/>
  <c r="K1536" i="1"/>
  <c r="F1536" i="1"/>
  <c r="E1536" i="1"/>
  <c r="R1535" i="1"/>
  <c r="O1535" i="1"/>
  <c r="M1535" i="1"/>
  <c r="L1535" i="1"/>
  <c r="K1535" i="1"/>
  <c r="F1535" i="1"/>
  <c r="E1535" i="1"/>
  <c r="R1534" i="1"/>
  <c r="O1534" i="1"/>
  <c r="M1534" i="1"/>
  <c r="L1534" i="1"/>
  <c r="K1534" i="1"/>
  <c r="F1534" i="1"/>
  <c r="E1534" i="1"/>
  <c r="R1533" i="1"/>
  <c r="O1533" i="1"/>
  <c r="M1533" i="1"/>
  <c r="L1533" i="1"/>
  <c r="K1533" i="1"/>
  <c r="F1533" i="1"/>
  <c r="E1533" i="1"/>
  <c r="R1532" i="1"/>
  <c r="O1532" i="1"/>
  <c r="M1532" i="1"/>
  <c r="L1532" i="1"/>
  <c r="K1532" i="1"/>
  <c r="F1532" i="1"/>
  <c r="E1532" i="1"/>
  <c r="R1531" i="1"/>
  <c r="O1531" i="1"/>
  <c r="M1531" i="1"/>
  <c r="L1531" i="1"/>
  <c r="K1531" i="1"/>
  <c r="F1531" i="1"/>
  <c r="E1531" i="1"/>
  <c r="R1530" i="1"/>
  <c r="O1530" i="1"/>
  <c r="M1530" i="1"/>
  <c r="L1530" i="1"/>
  <c r="K1530" i="1"/>
  <c r="F1530" i="1"/>
  <c r="E1530" i="1"/>
  <c r="R1529" i="1"/>
  <c r="O1529" i="1"/>
  <c r="M1529" i="1"/>
  <c r="L1529" i="1"/>
  <c r="K1529" i="1"/>
  <c r="F1529" i="1"/>
  <c r="E1529" i="1"/>
  <c r="R1528" i="1"/>
  <c r="O1528" i="1"/>
  <c r="M1528" i="1"/>
  <c r="L1528" i="1"/>
  <c r="K1528" i="1"/>
  <c r="F1528" i="1"/>
  <c r="E1528" i="1"/>
  <c r="R1527" i="1"/>
  <c r="O1527" i="1"/>
  <c r="M1527" i="1"/>
  <c r="L1527" i="1"/>
  <c r="K1527" i="1"/>
  <c r="F1527" i="1"/>
  <c r="E1527" i="1"/>
  <c r="R1526" i="1"/>
  <c r="O1526" i="1"/>
  <c r="M1526" i="1"/>
  <c r="L1526" i="1"/>
  <c r="K1526" i="1"/>
  <c r="F1526" i="1"/>
  <c r="E1526" i="1"/>
  <c r="R1525" i="1"/>
  <c r="O1525" i="1"/>
  <c r="M1525" i="1"/>
  <c r="L1525" i="1"/>
  <c r="K1525" i="1"/>
  <c r="F1525" i="1"/>
  <c r="E1525" i="1"/>
  <c r="R1524" i="1"/>
  <c r="O1524" i="1"/>
  <c r="M1524" i="1"/>
  <c r="L1524" i="1"/>
  <c r="K1524" i="1"/>
  <c r="F1524" i="1"/>
  <c r="E1524" i="1"/>
  <c r="R1523" i="1"/>
  <c r="O1523" i="1"/>
  <c r="M1523" i="1"/>
  <c r="L1523" i="1"/>
  <c r="K1523" i="1"/>
  <c r="F1523" i="1"/>
  <c r="E1523" i="1"/>
  <c r="R1522" i="1"/>
  <c r="O1522" i="1"/>
  <c r="M1522" i="1"/>
  <c r="L1522" i="1"/>
  <c r="K1522" i="1"/>
  <c r="F1522" i="1"/>
  <c r="E1522" i="1"/>
  <c r="R1521" i="1"/>
  <c r="O1521" i="1"/>
  <c r="M1521" i="1"/>
  <c r="L1521" i="1"/>
  <c r="K1521" i="1"/>
  <c r="F1521" i="1"/>
  <c r="E1521" i="1"/>
  <c r="R1520" i="1"/>
  <c r="O1520" i="1"/>
  <c r="M1520" i="1"/>
  <c r="L1520" i="1"/>
  <c r="K1520" i="1"/>
  <c r="F1520" i="1"/>
  <c r="E1520" i="1"/>
  <c r="R1519" i="1"/>
  <c r="O1519" i="1"/>
  <c r="M1519" i="1"/>
  <c r="L1519" i="1"/>
  <c r="K1519" i="1"/>
  <c r="F1519" i="1"/>
  <c r="E1519" i="1"/>
  <c r="R1518" i="1"/>
  <c r="O1518" i="1"/>
  <c r="M1518" i="1"/>
  <c r="L1518" i="1"/>
  <c r="K1518" i="1"/>
  <c r="F1518" i="1"/>
  <c r="E1518" i="1"/>
  <c r="R1517" i="1"/>
  <c r="O1517" i="1"/>
  <c r="M1517" i="1"/>
  <c r="L1517" i="1"/>
  <c r="K1517" i="1"/>
  <c r="F1517" i="1"/>
  <c r="E1517" i="1"/>
  <c r="R1516" i="1"/>
  <c r="O1516" i="1"/>
  <c r="M1516" i="1"/>
  <c r="L1516" i="1"/>
  <c r="K1516" i="1"/>
  <c r="F1516" i="1"/>
  <c r="E1516" i="1"/>
  <c r="R1515" i="1"/>
  <c r="O1515" i="1"/>
  <c r="M1515" i="1"/>
  <c r="L1515" i="1"/>
  <c r="K1515" i="1"/>
  <c r="F1515" i="1"/>
  <c r="E1515" i="1"/>
  <c r="R1514" i="1"/>
  <c r="O1514" i="1"/>
  <c r="M1514" i="1"/>
  <c r="L1514" i="1"/>
  <c r="K1514" i="1"/>
  <c r="F1514" i="1"/>
  <c r="E1514" i="1"/>
  <c r="R1513" i="1"/>
  <c r="O1513" i="1"/>
  <c r="M1513" i="1"/>
  <c r="L1513" i="1"/>
  <c r="K1513" i="1"/>
  <c r="F1513" i="1"/>
  <c r="E1513" i="1"/>
  <c r="R1512" i="1"/>
  <c r="O1512" i="1"/>
  <c r="M1512" i="1"/>
  <c r="L1512" i="1"/>
  <c r="K1512" i="1"/>
  <c r="F1512" i="1"/>
  <c r="E1512" i="1"/>
  <c r="R1511" i="1"/>
  <c r="O1511" i="1"/>
  <c r="M1511" i="1"/>
  <c r="L1511" i="1"/>
  <c r="K1511" i="1"/>
  <c r="F1511" i="1"/>
  <c r="E1511" i="1"/>
  <c r="R1510" i="1"/>
  <c r="O1510" i="1"/>
  <c r="M1510" i="1"/>
  <c r="L1510" i="1"/>
  <c r="K1510" i="1"/>
  <c r="F1510" i="1"/>
  <c r="E1510" i="1"/>
  <c r="R1509" i="1"/>
  <c r="O1509" i="1"/>
  <c r="M1509" i="1"/>
  <c r="L1509" i="1"/>
  <c r="K1509" i="1"/>
  <c r="F1509" i="1"/>
  <c r="E1509" i="1"/>
  <c r="R1508" i="1"/>
  <c r="O1508" i="1"/>
  <c r="M1508" i="1"/>
  <c r="L1508" i="1"/>
  <c r="K1508" i="1"/>
  <c r="F1508" i="1"/>
  <c r="E1508" i="1"/>
  <c r="R1507" i="1"/>
  <c r="O1507" i="1"/>
  <c r="M1507" i="1"/>
  <c r="L1507" i="1"/>
  <c r="K1507" i="1"/>
  <c r="F1507" i="1"/>
  <c r="E1507" i="1"/>
  <c r="R1506" i="1"/>
  <c r="O1506" i="1"/>
  <c r="M1506" i="1"/>
  <c r="L1506" i="1"/>
  <c r="K1506" i="1"/>
  <c r="F1506" i="1"/>
  <c r="E1506" i="1"/>
  <c r="R1505" i="1"/>
  <c r="O1505" i="1"/>
  <c r="M1505" i="1"/>
  <c r="L1505" i="1"/>
  <c r="K1505" i="1"/>
  <c r="F1505" i="1"/>
  <c r="E1505" i="1"/>
  <c r="R1504" i="1"/>
  <c r="O1504" i="1"/>
  <c r="M1504" i="1"/>
  <c r="L1504" i="1"/>
  <c r="K1504" i="1"/>
  <c r="F1504" i="1"/>
  <c r="E1504" i="1"/>
  <c r="R1503" i="1"/>
  <c r="O1503" i="1"/>
  <c r="M1503" i="1"/>
  <c r="L1503" i="1"/>
  <c r="K1503" i="1"/>
  <c r="F1503" i="1"/>
  <c r="E1503" i="1"/>
  <c r="R1502" i="1"/>
  <c r="O1502" i="1"/>
  <c r="M1502" i="1"/>
  <c r="L1502" i="1"/>
  <c r="K1502" i="1"/>
  <c r="F1502" i="1"/>
  <c r="E1502" i="1"/>
  <c r="R1501" i="1"/>
  <c r="O1501" i="1"/>
  <c r="M1501" i="1"/>
  <c r="L1501" i="1"/>
  <c r="K1501" i="1"/>
  <c r="F1501" i="1"/>
  <c r="E1501" i="1"/>
  <c r="R1500" i="1"/>
  <c r="O1500" i="1"/>
  <c r="M1500" i="1"/>
  <c r="L1500" i="1"/>
  <c r="K1500" i="1"/>
  <c r="F1500" i="1"/>
  <c r="E1500" i="1"/>
  <c r="R1499" i="1"/>
  <c r="O1499" i="1"/>
  <c r="M1499" i="1"/>
  <c r="L1499" i="1"/>
  <c r="K1499" i="1"/>
  <c r="F1499" i="1"/>
  <c r="E1499" i="1"/>
  <c r="R1498" i="1"/>
  <c r="O1498" i="1"/>
  <c r="M1498" i="1"/>
  <c r="L1498" i="1"/>
  <c r="K1498" i="1"/>
  <c r="F1498" i="1"/>
  <c r="E1498" i="1"/>
  <c r="R1497" i="1"/>
  <c r="O1497" i="1"/>
  <c r="M1497" i="1"/>
  <c r="L1497" i="1"/>
  <c r="K1497" i="1"/>
  <c r="F1497" i="1"/>
  <c r="E1497" i="1"/>
  <c r="R1496" i="1"/>
  <c r="O1496" i="1"/>
  <c r="M1496" i="1"/>
  <c r="L1496" i="1"/>
  <c r="K1496" i="1"/>
  <c r="F1496" i="1"/>
  <c r="E1496" i="1"/>
  <c r="R1495" i="1"/>
  <c r="O1495" i="1"/>
  <c r="M1495" i="1"/>
  <c r="L1495" i="1"/>
  <c r="K1495" i="1"/>
  <c r="F1495" i="1"/>
  <c r="E1495" i="1"/>
  <c r="R1494" i="1"/>
  <c r="O1494" i="1"/>
  <c r="M1494" i="1"/>
  <c r="L1494" i="1"/>
  <c r="K1494" i="1"/>
  <c r="F1494" i="1"/>
  <c r="E1494" i="1"/>
  <c r="R1493" i="1"/>
  <c r="O1493" i="1"/>
  <c r="M1493" i="1"/>
  <c r="L1493" i="1"/>
  <c r="K1493" i="1"/>
  <c r="F1493" i="1"/>
  <c r="E1493" i="1"/>
  <c r="R1492" i="1"/>
  <c r="O1492" i="1"/>
  <c r="M1492" i="1"/>
  <c r="L1492" i="1"/>
  <c r="K1492" i="1"/>
  <c r="F1492" i="1"/>
  <c r="E1492" i="1"/>
  <c r="R1491" i="1"/>
  <c r="O1491" i="1"/>
  <c r="M1491" i="1"/>
  <c r="L1491" i="1"/>
  <c r="K1491" i="1"/>
  <c r="F1491" i="1"/>
  <c r="E1491" i="1"/>
  <c r="R1490" i="1"/>
  <c r="O1490" i="1"/>
  <c r="M1490" i="1"/>
  <c r="L1490" i="1"/>
  <c r="K1490" i="1"/>
  <c r="F1490" i="1"/>
  <c r="E1490" i="1"/>
  <c r="R1489" i="1"/>
  <c r="O1489" i="1"/>
  <c r="M1489" i="1"/>
  <c r="L1489" i="1"/>
  <c r="K1489" i="1"/>
  <c r="F1489" i="1"/>
  <c r="E1489" i="1"/>
  <c r="R1488" i="1"/>
  <c r="O1488" i="1"/>
  <c r="M1488" i="1"/>
  <c r="L1488" i="1"/>
  <c r="K1488" i="1"/>
  <c r="F1488" i="1"/>
  <c r="E1488" i="1"/>
  <c r="R1487" i="1"/>
  <c r="O1487" i="1"/>
  <c r="M1487" i="1"/>
  <c r="L1487" i="1"/>
  <c r="K1487" i="1"/>
  <c r="F1487" i="1"/>
  <c r="E1487" i="1"/>
  <c r="R1486" i="1"/>
  <c r="O1486" i="1"/>
  <c r="M1486" i="1"/>
  <c r="L1486" i="1"/>
  <c r="K1486" i="1"/>
  <c r="F1486" i="1"/>
  <c r="E1486" i="1"/>
  <c r="R1485" i="1"/>
  <c r="O1485" i="1"/>
  <c r="M1485" i="1"/>
  <c r="L1485" i="1"/>
  <c r="K1485" i="1"/>
  <c r="F1485" i="1"/>
  <c r="E1485" i="1"/>
  <c r="R1484" i="1"/>
  <c r="O1484" i="1"/>
  <c r="M1484" i="1"/>
  <c r="L1484" i="1"/>
  <c r="K1484" i="1"/>
  <c r="F1484" i="1"/>
  <c r="E1484" i="1"/>
  <c r="R1483" i="1"/>
  <c r="O1483" i="1"/>
  <c r="M1483" i="1"/>
  <c r="L1483" i="1"/>
  <c r="K1483" i="1"/>
  <c r="F1483" i="1"/>
  <c r="E1483" i="1"/>
  <c r="R1482" i="1"/>
  <c r="O1482" i="1"/>
  <c r="M1482" i="1"/>
  <c r="L1482" i="1"/>
  <c r="K1482" i="1"/>
  <c r="F1482" i="1"/>
  <c r="E1482" i="1"/>
  <c r="R1481" i="1"/>
  <c r="O1481" i="1"/>
  <c r="M1481" i="1"/>
  <c r="L1481" i="1"/>
  <c r="K1481" i="1"/>
  <c r="F1481" i="1"/>
  <c r="E1481" i="1"/>
  <c r="R1480" i="1"/>
  <c r="O1480" i="1"/>
  <c r="M1480" i="1"/>
  <c r="L1480" i="1"/>
  <c r="K1480" i="1"/>
  <c r="F1480" i="1"/>
  <c r="E1480" i="1"/>
  <c r="R1479" i="1"/>
  <c r="O1479" i="1"/>
  <c r="M1479" i="1"/>
  <c r="L1479" i="1"/>
  <c r="K1479" i="1"/>
  <c r="F1479" i="1"/>
  <c r="E1479" i="1"/>
  <c r="R1478" i="1"/>
  <c r="O1478" i="1"/>
  <c r="M1478" i="1"/>
  <c r="L1478" i="1"/>
  <c r="K1478" i="1"/>
  <c r="F1478" i="1"/>
  <c r="E1478" i="1"/>
  <c r="R1477" i="1"/>
  <c r="O1477" i="1"/>
  <c r="M1477" i="1"/>
  <c r="L1477" i="1"/>
  <c r="K1477" i="1"/>
  <c r="F1477" i="1"/>
  <c r="E1477" i="1"/>
  <c r="R1476" i="1"/>
  <c r="O1476" i="1"/>
  <c r="M1476" i="1"/>
  <c r="L1476" i="1"/>
  <c r="K1476" i="1"/>
  <c r="F1476" i="1"/>
  <c r="E1476" i="1"/>
  <c r="R1475" i="1"/>
  <c r="O1475" i="1"/>
  <c r="M1475" i="1"/>
  <c r="L1475" i="1"/>
  <c r="K1475" i="1"/>
  <c r="F1475" i="1"/>
  <c r="E1475" i="1"/>
  <c r="R1474" i="1"/>
  <c r="O1474" i="1"/>
  <c r="M1474" i="1"/>
  <c r="L1474" i="1"/>
  <c r="K1474" i="1"/>
  <c r="F1474" i="1"/>
  <c r="E1474" i="1"/>
  <c r="R1473" i="1"/>
  <c r="O1473" i="1"/>
  <c r="M1473" i="1"/>
  <c r="L1473" i="1"/>
  <c r="K1473" i="1"/>
  <c r="F1473" i="1"/>
  <c r="E1473" i="1"/>
  <c r="R1472" i="1"/>
  <c r="O1472" i="1"/>
  <c r="M1472" i="1"/>
  <c r="L1472" i="1"/>
  <c r="K1472" i="1"/>
  <c r="F1472" i="1"/>
  <c r="E1472" i="1"/>
  <c r="R1471" i="1"/>
  <c r="O1471" i="1"/>
  <c r="M1471" i="1"/>
  <c r="L1471" i="1"/>
  <c r="K1471" i="1"/>
  <c r="F1471" i="1"/>
  <c r="E1471" i="1"/>
  <c r="R1470" i="1"/>
  <c r="O1470" i="1"/>
  <c r="M1470" i="1"/>
  <c r="L1470" i="1"/>
  <c r="K1470" i="1"/>
  <c r="F1470" i="1"/>
  <c r="E1470" i="1"/>
  <c r="R1469" i="1"/>
  <c r="O1469" i="1"/>
  <c r="M1469" i="1"/>
  <c r="L1469" i="1"/>
  <c r="K1469" i="1"/>
  <c r="F1469" i="1"/>
  <c r="E1469" i="1"/>
  <c r="R1468" i="1"/>
  <c r="O1468" i="1"/>
  <c r="M1468" i="1"/>
  <c r="L1468" i="1"/>
  <c r="K1468" i="1"/>
  <c r="F1468" i="1"/>
  <c r="E1468" i="1"/>
  <c r="R1467" i="1"/>
  <c r="O1467" i="1"/>
  <c r="M1467" i="1"/>
  <c r="L1467" i="1"/>
  <c r="K1467" i="1"/>
  <c r="F1467" i="1"/>
  <c r="E1467" i="1"/>
  <c r="R1466" i="1"/>
  <c r="O1466" i="1"/>
  <c r="M1466" i="1"/>
  <c r="L1466" i="1"/>
  <c r="K1466" i="1"/>
  <c r="F1466" i="1"/>
  <c r="E1466" i="1"/>
  <c r="R1465" i="1"/>
  <c r="O1465" i="1"/>
  <c r="M1465" i="1"/>
  <c r="L1465" i="1"/>
  <c r="K1465" i="1"/>
  <c r="F1465" i="1"/>
  <c r="E1465" i="1"/>
  <c r="R1464" i="1"/>
  <c r="O1464" i="1"/>
  <c r="M1464" i="1"/>
  <c r="L1464" i="1"/>
  <c r="K1464" i="1"/>
  <c r="F1464" i="1"/>
  <c r="E1464" i="1"/>
  <c r="R1463" i="1"/>
  <c r="O1463" i="1"/>
  <c r="M1463" i="1"/>
  <c r="L1463" i="1"/>
  <c r="K1463" i="1"/>
  <c r="F1463" i="1"/>
  <c r="E1463" i="1"/>
  <c r="R1462" i="1"/>
  <c r="O1462" i="1"/>
  <c r="M1462" i="1"/>
  <c r="L1462" i="1"/>
  <c r="K1462" i="1"/>
  <c r="F1462" i="1"/>
  <c r="E1462" i="1"/>
  <c r="R1461" i="1"/>
  <c r="O1461" i="1"/>
  <c r="M1461" i="1"/>
  <c r="L1461" i="1"/>
  <c r="K1461" i="1"/>
  <c r="F1461" i="1"/>
  <c r="E1461" i="1"/>
  <c r="R1460" i="1"/>
  <c r="O1460" i="1"/>
  <c r="M1460" i="1"/>
  <c r="L1460" i="1"/>
  <c r="K1460" i="1"/>
  <c r="F1460" i="1"/>
  <c r="E1460" i="1"/>
  <c r="R1459" i="1"/>
  <c r="O1459" i="1"/>
  <c r="M1459" i="1"/>
  <c r="L1459" i="1"/>
  <c r="K1459" i="1"/>
  <c r="F1459" i="1"/>
  <c r="E1459" i="1"/>
  <c r="R1458" i="1"/>
  <c r="O1458" i="1"/>
  <c r="M1458" i="1"/>
  <c r="L1458" i="1"/>
  <c r="K1458" i="1"/>
  <c r="F1458" i="1"/>
  <c r="E1458" i="1"/>
  <c r="R1457" i="1"/>
  <c r="O1457" i="1"/>
  <c r="M1457" i="1"/>
  <c r="L1457" i="1"/>
  <c r="K1457" i="1"/>
  <c r="F1457" i="1"/>
  <c r="E1457" i="1"/>
  <c r="R1456" i="1"/>
  <c r="O1456" i="1"/>
  <c r="M1456" i="1"/>
  <c r="L1456" i="1"/>
  <c r="K1456" i="1"/>
  <c r="F1456" i="1"/>
  <c r="E1456" i="1"/>
  <c r="R1455" i="1"/>
  <c r="O1455" i="1"/>
  <c r="M1455" i="1"/>
  <c r="L1455" i="1"/>
  <c r="K1455" i="1"/>
  <c r="F1455" i="1"/>
  <c r="E1455" i="1"/>
  <c r="R1454" i="1"/>
  <c r="O1454" i="1"/>
  <c r="M1454" i="1"/>
  <c r="L1454" i="1"/>
  <c r="K1454" i="1"/>
  <c r="F1454" i="1"/>
  <c r="E1454" i="1"/>
  <c r="R1453" i="1"/>
  <c r="O1453" i="1"/>
  <c r="M1453" i="1"/>
  <c r="L1453" i="1"/>
  <c r="K1453" i="1"/>
  <c r="F1453" i="1"/>
  <c r="E1453" i="1"/>
  <c r="R1452" i="1"/>
  <c r="O1452" i="1"/>
  <c r="M1452" i="1"/>
  <c r="L1452" i="1"/>
  <c r="K1452" i="1"/>
  <c r="F1452" i="1"/>
  <c r="E1452" i="1"/>
  <c r="R1451" i="1"/>
  <c r="O1451" i="1"/>
  <c r="M1451" i="1"/>
  <c r="L1451" i="1"/>
  <c r="K1451" i="1"/>
  <c r="F1451" i="1"/>
  <c r="E1451" i="1"/>
  <c r="R1450" i="1"/>
  <c r="O1450" i="1"/>
  <c r="M1450" i="1"/>
  <c r="L1450" i="1"/>
  <c r="K1450" i="1"/>
  <c r="F1450" i="1"/>
  <c r="E1450" i="1"/>
  <c r="R1449" i="1"/>
  <c r="O1449" i="1"/>
  <c r="M1449" i="1"/>
  <c r="L1449" i="1"/>
  <c r="K1449" i="1"/>
  <c r="F1449" i="1"/>
  <c r="E1449" i="1"/>
  <c r="R1448" i="1"/>
  <c r="O1448" i="1"/>
  <c r="M1448" i="1"/>
  <c r="L1448" i="1"/>
  <c r="K1448" i="1"/>
  <c r="F1448" i="1"/>
  <c r="E1448" i="1"/>
  <c r="R1447" i="1"/>
  <c r="O1447" i="1"/>
  <c r="M1447" i="1"/>
  <c r="L1447" i="1"/>
  <c r="K1447" i="1"/>
  <c r="F1447" i="1"/>
  <c r="E1447" i="1"/>
  <c r="R1446" i="1"/>
  <c r="O1446" i="1"/>
  <c r="M1446" i="1"/>
  <c r="L1446" i="1"/>
  <c r="K1446" i="1"/>
  <c r="F1446" i="1"/>
  <c r="E1446" i="1"/>
  <c r="R1445" i="1"/>
  <c r="O1445" i="1"/>
  <c r="M1445" i="1"/>
  <c r="L1445" i="1"/>
  <c r="K1445" i="1"/>
  <c r="F1445" i="1"/>
  <c r="E1445" i="1"/>
  <c r="R1444" i="1"/>
  <c r="O1444" i="1"/>
  <c r="M1444" i="1"/>
  <c r="L1444" i="1"/>
  <c r="K1444" i="1"/>
  <c r="F1444" i="1"/>
  <c r="E1444" i="1"/>
  <c r="R1443" i="1"/>
  <c r="O1443" i="1"/>
  <c r="M1443" i="1"/>
  <c r="L1443" i="1"/>
  <c r="K1443" i="1"/>
  <c r="F1443" i="1"/>
  <c r="E1443" i="1"/>
  <c r="R1442" i="1"/>
  <c r="O1442" i="1"/>
  <c r="M1442" i="1"/>
  <c r="L1442" i="1"/>
  <c r="K1442" i="1"/>
  <c r="F1442" i="1"/>
  <c r="E1442" i="1"/>
  <c r="R1441" i="1"/>
  <c r="O1441" i="1"/>
  <c r="M1441" i="1"/>
  <c r="L1441" i="1"/>
  <c r="K1441" i="1"/>
  <c r="F1441" i="1"/>
  <c r="E1441" i="1"/>
  <c r="R1440" i="1"/>
  <c r="O1440" i="1"/>
  <c r="M1440" i="1"/>
  <c r="L1440" i="1"/>
  <c r="K1440" i="1"/>
  <c r="F1440" i="1"/>
  <c r="E1440" i="1"/>
  <c r="R1439" i="1"/>
  <c r="O1439" i="1"/>
  <c r="M1439" i="1"/>
  <c r="L1439" i="1"/>
  <c r="K1439" i="1"/>
  <c r="F1439" i="1"/>
  <c r="E1439" i="1"/>
  <c r="R1438" i="1"/>
  <c r="O1438" i="1"/>
  <c r="M1438" i="1"/>
  <c r="L1438" i="1"/>
  <c r="K1438" i="1"/>
  <c r="F1438" i="1"/>
  <c r="E1438" i="1"/>
  <c r="R1437" i="1"/>
  <c r="O1437" i="1"/>
  <c r="M1437" i="1"/>
  <c r="L1437" i="1"/>
  <c r="K1437" i="1"/>
  <c r="F1437" i="1"/>
  <c r="E1437" i="1"/>
  <c r="R1436" i="1"/>
  <c r="O1436" i="1"/>
  <c r="M1436" i="1"/>
  <c r="L1436" i="1"/>
  <c r="K1436" i="1"/>
  <c r="F1436" i="1"/>
  <c r="E1436" i="1"/>
  <c r="R1435" i="1"/>
  <c r="O1435" i="1"/>
  <c r="M1435" i="1"/>
  <c r="L1435" i="1"/>
  <c r="K1435" i="1"/>
  <c r="F1435" i="1"/>
  <c r="E1435" i="1"/>
  <c r="R1434" i="1"/>
  <c r="O1434" i="1"/>
  <c r="M1434" i="1"/>
  <c r="L1434" i="1"/>
  <c r="K1434" i="1"/>
  <c r="F1434" i="1"/>
  <c r="E1434" i="1"/>
  <c r="R1433" i="1"/>
  <c r="O1433" i="1"/>
  <c r="M1433" i="1"/>
  <c r="L1433" i="1"/>
  <c r="K1433" i="1"/>
  <c r="F1433" i="1"/>
  <c r="E1433" i="1"/>
  <c r="R1432" i="1"/>
  <c r="O1432" i="1"/>
  <c r="M1432" i="1"/>
  <c r="L1432" i="1"/>
  <c r="K1432" i="1"/>
  <c r="F1432" i="1"/>
  <c r="E1432" i="1"/>
  <c r="R1431" i="1"/>
  <c r="O1431" i="1"/>
  <c r="M1431" i="1"/>
  <c r="L1431" i="1"/>
  <c r="K1431" i="1"/>
  <c r="F1431" i="1"/>
  <c r="E1431" i="1"/>
  <c r="R1430" i="1"/>
  <c r="O1430" i="1"/>
  <c r="M1430" i="1"/>
  <c r="L1430" i="1"/>
  <c r="K1430" i="1"/>
  <c r="F1430" i="1"/>
  <c r="E1430" i="1"/>
  <c r="R1429" i="1"/>
  <c r="O1429" i="1"/>
  <c r="M1429" i="1"/>
  <c r="L1429" i="1"/>
  <c r="K1429" i="1"/>
  <c r="F1429" i="1"/>
  <c r="E1429" i="1"/>
  <c r="R1428" i="1"/>
  <c r="O1428" i="1"/>
  <c r="M1428" i="1"/>
  <c r="L1428" i="1"/>
  <c r="K1428" i="1"/>
  <c r="F1428" i="1"/>
  <c r="E1428" i="1"/>
  <c r="R1427" i="1"/>
  <c r="O1427" i="1"/>
  <c r="M1427" i="1"/>
  <c r="L1427" i="1"/>
  <c r="K1427" i="1"/>
  <c r="F1427" i="1"/>
  <c r="E1427" i="1"/>
  <c r="R1426" i="1"/>
  <c r="O1426" i="1"/>
  <c r="M1426" i="1"/>
  <c r="L1426" i="1"/>
  <c r="K1426" i="1"/>
  <c r="F1426" i="1"/>
  <c r="E1426" i="1"/>
  <c r="R1425" i="1"/>
  <c r="O1425" i="1"/>
  <c r="M1425" i="1"/>
  <c r="L1425" i="1"/>
  <c r="K1425" i="1"/>
  <c r="F1425" i="1"/>
  <c r="E1425" i="1"/>
  <c r="R1424" i="1"/>
  <c r="O1424" i="1"/>
  <c r="M1424" i="1"/>
  <c r="L1424" i="1"/>
  <c r="K1424" i="1"/>
  <c r="F1424" i="1"/>
  <c r="E1424" i="1"/>
  <c r="R1423" i="1"/>
  <c r="O1423" i="1"/>
  <c r="M1423" i="1"/>
  <c r="L1423" i="1"/>
  <c r="K1423" i="1"/>
  <c r="F1423" i="1"/>
  <c r="E1423" i="1"/>
  <c r="R1422" i="1"/>
  <c r="O1422" i="1"/>
  <c r="M1422" i="1"/>
  <c r="L1422" i="1"/>
  <c r="K1422" i="1"/>
  <c r="F1422" i="1"/>
  <c r="E1422" i="1"/>
  <c r="R1421" i="1"/>
  <c r="O1421" i="1"/>
  <c r="M1421" i="1"/>
  <c r="L1421" i="1"/>
  <c r="K1421" i="1"/>
  <c r="F1421" i="1"/>
  <c r="E1421" i="1"/>
  <c r="R1420" i="1"/>
  <c r="O1420" i="1"/>
  <c r="M1420" i="1"/>
  <c r="L1420" i="1"/>
  <c r="K1420" i="1"/>
  <c r="F1420" i="1"/>
  <c r="E1420" i="1"/>
  <c r="R1419" i="1"/>
  <c r="O1419" i="1"/>
  <c r="M1419" i="1"/>
  <c r="L1419" i="1"/>
  <c r="K1419" i="1"/>
  <c r="F1419" i="1"/>
  <c r="E1419" i="1"/>
  <c r="R1418" i="1"/>
  <c r="O1418" i="1"/>
  <c r="M1418" i="1"/>
  <c r="L1418" i="1"/>
  <c r="K1418" i="1"/>
  <c r="F1418" i="1"/>
  <c r="E1418" i="1"/>
  <c r="R1417" i="1"/>
  <c r="O1417" i="1"/>
  <c r="M1417" i="1"/>
  <c r="L1417" i="1"/>
  <c r="K1417" i="1"/>
  <c r="F1417" i="1"/>
  <c r="E1417" i="1"/>
  <c r="R1416" i="1"/>
  <c r="O1416" i="1"/>
  <c r="M1416" i="1"/>
  <c r="L1416" i="1"/>
  <c r="K1416" i="1"/>
  <c r="F1416" i="1"/>
  <c r="E1416" i="1"/>
  <c r="R1415" i="1"/>
  <c r="O1415" i="1"/>
  <c r="M1415" i="1"/>
  <c r="L1415" i="1"/>
  <c r="K1415" i="1"/>
  <c r="F1415" i="1"/>
  <c r="E1415" i="1"/>
  <c r="R1414" i="1"/>
  <c r="O1414" i="1"/>
  <c r="M1414" i="1"/>
  <c r="L1414" i="1"/>
  <c r="K1414" i="1"/>
  <c r="F1414" i="1"/>
  <c r="E1414" i="1"/>
  <c r="R1413" i="1"/>
  <c r="O1413" i="1"/>
  <c r="M1413" i="1"/>
  <c r="L1413" i="1"/>
  <c r="K1413" i="1"/>
  <c r="F1413" i="1"/>
  <c r="E1413" i="1"/>
  <c r="R1412" i="1"/>
  <c r="O1412" i="1"/>
  <c r="M1412" i="1"/>
  <c r="L1412" i="1"/>
  <c r="K1412" i="1"/>
  <c r="F1412" i="1"/>
  <c r="E1412" i="1"/>
  <c r="R1411" i="1"/>
  <c r="O1411" i="1"/>
  <c r="M1411" i="1"/>
  <c r="L1411" i="1"/>
  <c r="K1411" i="1"/>
  <c r="F1411" i="1"/>
  <c r="E1411" i="1"/>
  <c r="R1410" i="1"/>
  <c r="O1410" i="1"/>
  <c r="M1410" i="1"/>
  <c r="L1410" i="1"/>
  <c r="K1410" i="1"/>
  <c r="F1410" i="1"/>
  <c r="E1410" i="1"/>
  <c r="R1409" i="1"/>
  <c r="O1409" i="1"/>
  <c r="M1409" i="1"/>
  <c r="L1409" i="1"/>
  <c r="K1409" i="1"/>
  <c r="F1409" i="1"/>
  <c r="E1409" i="1"/>
  <c r="R1408" i="1"/>
  <c r="O1408" i="1"/>
  <c r="M1408" i="1"/>
  <c r="L1408" i="1"/>
  <c r="K1408" i="1"/>
  <c r="F1408" i="1"/>
  <c r="E1408" i="1"/>
  <c r="R1407" i="1"/>
  <c r="O1407" i="1"/>
  <c r="M1407" i="1"/>
  <c r="L1407" i="1"/>
  <c r="K1407" i="1"/>
  <c r="F1407" i="1"/>
  <c r="E1407" i="1"/>
  <c r="R1406" i="1"/>
  <c r="O1406" i="1"/>
  <c r="M1406" i="1"/>
  <c r="L1406" i="1"/>
  <c r="K1406" i="1"/>
  <c r="F1406" i="1"/>
  <c r="E1406" i="1"/>
  <c r="R1405" i="1"/>
  <c r="O1405" i="1"/>
  <c r="M1405" i="1"/>
  <c r="L1405" i="1"/>
  <c r="K1405" i="1"/>
  <c r="F1405" i="1"/>
  <c r="E1405" i="1"/>
  <c r="R1404" i="1"/>
  <c r="O1404" i="1"/>
  <c r="M1404" i="1"/>
  <c r="L1404" i="1"/>
  <c r="K1404" i="1"/>
  <c r="F1404" i="1"/>
  <c r="E1404" i="1"/>
  <c r="R1403" i="1"/>
  <c r="O1403" i="1"/>
  <c r="M1403" i="1"/>
  <c r="L1403" i="1"/>
  <c r="K1403" i="1"/>
  <c r="F1403" i="1"/>
  <c r="E1403" i="1"/>
  <c r="R1402" i="1"/>
  <c r="O1402" i="1"/>
  <c r="M1402" i="1"/>
  <c r="L1402" i="1"/>
  <c r="K1402" i="1"/>
  <c r="F1402" i="1"/>
  <c r="E1402" i="1"/>
  <c r="R1401" i="1"/>
  <c r="O1401" i="1"/>
  <c r="M1401" i="1"/>
  <c r="L1401" i="1"/>
  <c r="K1401" i="1"/>
  <c r="F1401" i="1"/>
  <c r="E1401" i="1"/>
  <c r="R1400" i="1"/>
  <c r="O1400" i="1"/>
  <c r="M1400" i="1"/>
  <c r="L1400" i="1"/>
  <c r="K1400" i="1"/>
  <c r="F1400" i="1"/>
  <c r="E1400" i="1"/>
  <c r="R1399" i="1"/>
  <c r="O1399" i="1"/>
  <c r="M1399" i="1"/>
  <c r="L1399" i="1"/>
  <c r="K1399" i="1"/>
  <c r="F1399" i="1"/>
  <c r="E1399" i="1"/>
  <c r="R1398" i="1"/>
  <c r="O1398" i="1"/>
  <c r="M1398" i="1"/>
  <c r="L1398" i="1"/>
  <c r="K1398" i="1"/>
  <c r="F1398" i="1"/>
  <c r="E1398" i="1"/>
  <c r="R1397" i="1"/>
  <c r="O1397" i="1"/>
  <c r="M1397" i="1"/>
  <c r="L1397" i="1"/>
  <c r="K1397" i="1"/>
  <c r="F1397" i="1"/>
  <c r="E1397" i="1"/>
  <c r="R1396" i="1"/>
  <c r="O1396" i="1"/>
  <c r="M1396" i="1"/>
  <c r="L1396" i="1"/>
  <c r="K1396" i="1"/>
  <c r="F1396" i="1"/>
  <c r="E1396" i="1"/>
  <c r="R1395" i="1"/>
  <c r="O1395" i="1"/>
  <c r="M1395" i="1"/>
  <c r="L1395" i="1"/>
  <c r="K1395" i="1"/>
  <c r="F1395" i="1"/>
  <c r="E1395" i="1"/>
  <c r="R1394" i="1"/>
  <c r="O1394" i="1"/>
  <c r="M1394" i="1"/>
  <c r="L1394" i="1"/>
  <c r="K1394" i="1"/>
  <c r="F1394" i="1"/>
  <c r="E1394" i="1"/>
  <c r="R1393" i="1"/>
  <c r="O1393" i="1"/>
  <c r="M1393" i="1"/>
  <c r="L1393" i="1"/>
  <c r="K1393" i="1"/>
  <c r="F1393" i="1"/>
  <c r="E1393" i="1"/>
  <c r="R1392" i="1"/>
  <c r="O1392" i="1"/>
  <c r="M1392" i="1"/>
  <c r="L1392" i="1"/>
  <c r="K1392" i="1"/>
  <c r="F1392" i="1"/>
  <c r="E1392" i="1"/>
  <c r="R1391" i="1"/>
  <c r="O1391" i="1"/>
  <c r="M1391" i="1"/>
  <c r="L1391" i="1"/>
  <c r="K1391" i="1"/>
  <c r="F1391" i="1"/>
  <c r="E1391" i="1"/>
  <c r="R1390" i="1"/>
  <c r="O1390" i="1"/>
  <c r="M1390" i="1"/>
  <c r="L1390" i="1"/>
  <c r="K1390" i="1"/>
  <c r="F1390" i="1"/>
  <c r="E1390" i="1"/>
  <c r="R1389" i="1"/>
  <c r="O1389" i="1"/>
  <c r="M1389" i="1"/>
  <c r="L1389" i="1"/>
  <c r="K1389" i="1"/>
  <c r="F1389" i="1"/>
  <c r="E1389" i="1"/>
  <c r="R1388" i="1"/>
  <c r="O1388" i="1"/>
  <c r="M1388" i="1"/>
  <c r="L1388" i="1"/>
  <c r="K1388" i="1"/>
  <c r="F1388" i="1"/>
  <c r="E1388" i="1"/>
  <c r="R1387" i="1"/>
  <c r="O1387" i="1"/>
  <c r="M1387" i="1"/>
  <c r="L1387" i="1"/>
  <c r="K1387" i="1"/>
  <c r="F1387" i="1"/>
  <c r="E1387" i="1"/>
  <c r="R1386" i="1"/>
  <c r="O1386" i="1"/>
  <c r="M1386" i="1"/>
  <c r="L1386" i="1"/>
  <c r="K1386" i="1"/>
  <c r="F1386" i="1"/>
  <c r="E1386" i="1"/>
  <c r="R1385" i="1"/>
  <c r="O1385" i="1"/>
  <c r="M1385" i="1"/>
  <c r="L1385" i="1"/>
  <c r="K1385" i="1"/>
  <c r="F1385" i="1"/>
  <c r="E1385" i="1"/>
  <c r="R1384" i="1"/>
  <c r="O1384" i="1"/>
  <c r="M1384" i="1"/>
  <c r="L1384" i="1"/>
  <c r="K1384" i="1"/>
  <c r="F1384" i="1"/>
  <c r="E1384" i="1"/>
  <c r="R1383" i="1"/>
  <c r="O1383" i="1"/>
  <c r="M1383" i="1"/>
  <c r="L1383" i="1"/>
  <c r="K1383" i="1"/>
  <c r="F1383" i="1"/>
  <c r="E1383" i="1"/>
  <c r="R1382" i="1"/>
  <c r="O1382" i="1"/>
  <c r="M1382" i="1"/>
  <c r="L1382" i="1"/>
  <c r="K1382" i="1"/>
  <c r="F1382" i="1"/>
  <c r="E1382" i="1"/>
  <c r="R1381" i="1"/>
  <c r="O1381" i="1"/>
  <c r="M1381" i="1"/>
  <c r="L1381" i="1"/>
  <c r="K1381" i="1"/>
  <c r="F1381" i="1"/>
  <c r="E1381" i="1"/>
  <c r="R1380" i="1"/>
  <c r="O1380" i="1"/>
  <c r="M1380" i="1"/>
  <c r="L1380" i="1"/>
  <c r="K1380" i="1"/>
  <c r="F1380" i="1"/>
  <c r="E1380" i="1"/>
  <c r="R1379" i="1"/>
  <c r="O1379" i="1"/>
  <c r="M1379" i="1"/>
  <c r="L1379" i="1"/>
  <c r="K1379" i="1"/>
  <c r="F1379" i="1"/>
  <c r="E1379" i="1"/>
  <c r="R1378" i="1"/>
  <c r="O1378" i="1"/>
  <c r="M1378" i="1"/>
  <c r="L1378" i="1"/>
  <c r="K1378" i="1"/>
  <c r="F1378" i="1"/>
  <c r="E1378" i="1"/>
  <c r="R1377" i="1"/>
  <c r="O1377" i="1"/>
  <c r="M1377" i="1"/>
  <c r="L1377" i="1"/>
  <c r="K1377" i="1"/>
  <c r="F1377" i="1"/>
  <c r="E1377" i="1"/>
  <c r="R1376" i="1"/>
  <c r="O1376" i="1"/>
  <c r="M1376" i="1"/>
  <c r="L1376" i="1"/>
  <c r="K1376" i="1"/>
  <c r="F1376" i="1"/>
  <c r="E1376" i="1"/>
  <c r="R1375" i="1"/>
  <c r="O1375" i="1"/>
  <c r="M1375" i="1"/>
  <c r="L1375" i="1"/>
  <c r="K1375" i="1"/>
  <c r="F1375" i="1"/>
  <c r="E1375" i="1"/>
  <c r="R1374" i="1"/>
  <c r="O1374" i="1"/>
  <c r="M1374" i="1"/>
  <c r="L1374" i="1"/>
  <c r="K1374" i="1"/>
  <c r="F1374" i="1"/>
  <c r="E1374" i="1"/>
  <c r="R1373" i="1"/>
  <c r="O1373" i="1"/>
  <c r="M1373" i="1"/>
  <c r="L1373" i="1"/>
  <c r="K1373" i="1"/>
  <c r="F1373" i="1"/>
  <c r="E1373" i="1"/>
  <c r="R1372" i="1"/>
  <c r="O1372" i="1"/>
  <c r="M1372" i="1"/>
  <c r="L1372" i="1"/>
  <c r="K1372" i="1"/>
  <c r="F1372" i="1"/>
  <c r="E1372" i="1"/>
  <c r="R1371" i="1"/>
  <c r="O1371" i="1"/>
  <c r="M1371" i="1"/>
  <c r="L1371" i="1"/>
  <c r="K1371" i="1"/>
  <c r="F1371" i="1"/>
  <c r="E1371" i="1"/>
  <c r="R1370" i="1"/>
  <c r="O1370" i="1"/>
  <c r="M1370" i="1"/>
  <c r="L1370" i="1"/>
  <c r="K1370" i="1"/>
  <c r="F1370" i="1"/>
  <c r="E1370" i="1"/>
  <c r="R1369" i="1"/>
  <c r="O1369" i="1"/>
  <c r="M1369" i="1"/>
  <c r="L1369" i="1"/>
  <c r="K1369" i="1"/>
  <c r="F1369" i="1"/>
  <c r="E1369" i="1"/>
  <c r="R1368" i="1"/>
  <c r="O1368" i="1"/>
  <c r="M1368" i="1"/>
  <c r="L1368" i="1"/>
  <c r="K1368" i="1"/>
  <c r="F1368" i="1"/>
  <c r="E1368" i="1"/>
  <c r="R1367" i="1"/>
  <c r="O1367" i="1"/>
  <c r="M1367" i="1"/>
  <c r="L1367" i="1"/>
  <c r="K1367" i="1"/>
  <c r="F1367" i="1"/>
  <c r="E1367" i="1"/>
  <c r="R1366" i="1"/>
  <c r="O1366" i="1"/>
  <c r="M1366" i="1"/>
  <c r="L1366" i="1"/>
  <c r="K1366" i="1"/>
  <c r="F1366" i="1"/>
  <c r="E1366" i="1"/>
  <c r="R1365" i="1"/>
  <c r="O1365" i="1"/>
  <c r="M1365" i="1"/>
  <c r="L1365" i="1"/>
  <c r="K1365" i="1"/>
  <c r="F1365" i="1"/>
  <c r="E1365" i="1"/>
  <c r="R1364" i="1"/>
  <c r="O1364" i="1"/>
  <c r="M1364" i="1"/>
  <c r="L1364" i="1"/>
  <c r="K1364" i="1"/>
  <c r="F1364" i="1"/>
  <c r="E1364" i="1"/>
  <c r="R1363" i="1"/>
  <c r="O1363" i="1"/>
  <c r="M1363" i="1"/>
  <c r="L1363" i="1"/>
  <c r="K1363" i="1"/>
  <c r="F1363" i="1"/>
  <c r="E1363" i="1"/>
  <c r="R1362" i="1"/>
  <c r="O1362" i="1"/>
  <c r="M1362" i="1"/>
  <c r="L1362" i="1"/>
  <c r="K1362" i="1"/>
  <c r="F1362" i="1"/>
  <c r="E1362" i="1"/>
  <c r="R1361" i="1"/>
  <c r="O1361" i="1"/>
  <c r="M1361" i="1"/>
  <c r="L1361" i="1"/>
  <c r="K1361" i="1"/>
  <c r="F1361" i="1"/>
  <c r="E1361" i="1"/>
  <c r="R1360" i="1"/>
  <c r="O1360" i="1"/>
  <c r="M1360" i="1"/>
  <c r="L1360" i="1"/>
  <c r="K1360" i="1"/>
  <c r="F1360" i="1"/>
  <c r="E1360" i="1"/>
  <c r="R1359" i="1"/>
  <c r="O1359" i="1"/>
  <c r="M1359" i="1"/>
  <c r="L1359" i="1"/>
  <c r="K1359" i="1"/>
  <c r="F1359" i="1"/>
  <c r="E1359" i="1"/>
  <c r="R1358" i="1"/>
  <c r="O1358" i="1"/>
  <c r="M1358" i="1"/>
  <c r="L1358" i="1"/>
  <c r="K1358" i="1"/>
  <c r="F1358" i="1"/>
  <c r="E1358" i="1"/>
  <c r="R1357" i="1"/>
  <c r="O1357" i="1"/>
  <c r="M1357" i="1"/>
  <c r="L1357" i="1"/>
  <c r="K1357" i="1"/>
  <c r="F1357" i="1"/>
  <c r="E1357" i="1"/>
  <c r="R1356" i="1"/>
  <c r="O1356" i="1"/>
  <c r="M1356" i="1"/>
  <c r="L1356" i="1"/>
  <c r="K1356" i="1"/>
  <c r="F1356" i="1"/>
  <c r="E1356" i="1"/>
  <c r="R1355" i="1"/>
  <c r="O1355" i="1"/>
  <c r="M1355" i="1"/>
  <c r="L1355" i="1"/>
  <c r="K1355" i="1"/>
  <c r="F1355" i="1"/>
  <c r="E1355" i="1"/>
  <c r="R1354" i="1"/>
  <c r="O1354" i="1"/>
  <c r="M1354" i="1"/>
  <c r="L1354" i="1"/>
  <c r="K1354" i="1"/>
  <c r="F1354" i="1"/>
  <c r="E1354" i="1"/>
  <c r="R1353" i="1"/>
  <c r="O1353" i="1"/>
  <c r="M1353" i="1"/>
  <c r="L1353" i="1"/>
  <c r="K1353" i="1"/>
  <c r="F1353" i="1"/>
  <c r="E1353" i="1"/>
  <c r="R1352" i="1"/>
  <c r="O1352" i="1"/>
  <c r="M1352" i="1"/>
  <c r="L1352" i="1"/>
  <c r="K1352" i="1"/>
  <c r="F1352" i="1"/>
  <c r="E1352" i="1"/>
  <c r="R1351" i="1"/>
  <c r="O1351" i="1"/>
  <c r="M1351" i="1"/>
  <c r="L1351" i="1"/>
  <c r="K1351" i="1"/>
  <c r="F1351" i="1"/>
  <c r="E1351" i="1"/>
  <c r="R1350" i="1"/>
  <c r="O1350" i="1"/>
  <c r="M1350" i="1"/>
  <c r="L1350" i="1"/>
  <c r="K1350" i="1"/>
  <c r="F1350" i="1"/>
  <c r="E1350" i="1"/>
  <c r="R1349" i="1"/>
  <c r="O1349" i="1"/>
  <c r="M1349" i="1"/>
  <c r="L1349" i="1"/>
  <c r="K1349" i="1"/>
  <c r="F1349" i="1"/>
  <c r="E1349" i="1"/>
  <c r="R1348" i="1"/>
  <c r="O1348" i="1"/>
  <c r="M1348" i="1"/>
  <c r="L1348" i="1"/>
  <c r="K1348" i="1"/>
  <c r="F1348" i="1"/>
  <c r="E1348" i="1"/>
  <c r="R1347" i="1"/>
  <c r="O1347" i="1"/>
  <c r="M1347" i="1"/>
  <c r="L1347" i="1"/>
  <c r="K1347" i="1"/>
  <c r="F1347" i="1"/>
  <c r="E1347" i="1"/>
  <c r="R1346" i="1"/>
  <c r="O1346" i="1"/>
  <c r="M1346" i="1"/>
  <c r="L1346" i="1"/>
  <c r="K1346" i="1"/>
  <c r="F1346" i="1"/>
  <c r="E1346" i="1"/>
  <c r="R1345" i="1"/>
  <c r="O1345" i="1"/>
  <c r="M1345" i="1"/>
  <c r="L1345" i="1"/>
  <c r="K1345" i="1"/>
  <c r="F1345" i="1"/>
  <c r="E1345" i="1"/>
  <c r="R1344" i="1"/>
  <c r="O1344" i="1"/>
  <c r="M1344" i="1"/>
  <c r="L1344" i="1"/>
  <c r="K1344" i="1"/>
  <c r="F1344" i="1"/>
  <c r="E1344" i="1"/>
  <c r="R1343" i="1"/>
  <c r="O1343" i="1"/>
  <c r="M1343" i="1"/>
  <c r="L1343" i="1"/>
  <c r="K1343" i="1"/>
  <c r="F1343" i="1"/>
  <c r="E1343" i="1"/>
  <c r="R1342" i="1"/>
  <c r="O1342" i="1"/>
  <c r="M1342" i="1"/>
  <c r="L1342" i="1"/>
  <c r="K1342" i="1"/>
  <c r="F1342" i="1"/>
  <c r="E1342" i="1"/>
  <c r="R1341" i="1"/>
  <c r="O1341" i="1"/>
  <c r="M1341" i="1"/>
  <c r="L1341" i="1"/>
  <c r="K1341" i="1"/>
  <c r="F1341" i="1"/>
  <c r="E1341" i="1"/>
  <c r="R1340" i="1"/>
  <c r="O1340" i="1"/>
  <c r="M1340" i="1"/>
  <c r="L1340" i="1"/>
  <c r="K1340" i="1"/>
  <c r="F1340" i="1"/>
  <c r="E1340" i="1"/>
  <c r="R1339" i="1"/>
  <c r="O1339" i="1"/>
  <c r="M1339" i="1"/>
  <c r="L1339" i="1"/>
  <c r="K1339" i="1"/>
  <c r="F1339" i="1"/>
  <c r="E1339" i="1"/>
  <c r="R1338" i="1"/>
  <c r="O1338" i="1"/>
  <c r="M1338" i="1"/>
  <c r="L1338" i="1"/>
  <c r="K1338" i="1"/>
  <c r="F1338" i="1"/>
  <c r="E1338" i="1"/>
  <c r="R1337" i="1"/>
  <c r="O1337" i="1"/>
  <c r="M1337" i="1"/>
  <c r="L1337" i="1"/>
  <c r="K1337" i="1"/>
  <c r="F1337" i="1"/>
  <c r="E1337" i="1"/>
  <c r="R1336" i="1"/>
  <c r="O1336" i="1"/>
  <c r="M1336" i="1"/>
  <c r="L1336" i="1"/>
  <c r="K1336" i="1"/>
  <c r="F1336" i="1"/>
  <c r="E1336" i="1"/>
  <c r="R1335" i="1"/>
  <c r="O1335" i="1"/>
  <c r="M1335" i="1"/>
  <c r="L1335" i="1"/>
  <c r="K1335" i="1"/>
  <c r="F1335" i="1"/>
  <c r="E1335" i="1"/>
  <c r="R1334" i="1"/>
  <c r="O1334" i="1"/>
  <c r="M1334" i="1"/>
  <c r="L1334" i="1"/>
  <c r="K1334" i="1"/>
  <c r="F1334" i="1"/>
  <c r="E1334" i="1"/>
  <c r="R1333" i="1"/>
  <c r="O1333" i="1"/>
  <c r="M1333" i="1"/>
  <c r="L1333" i="1"/>
  <c r="K1333" i="1"/>
  <c r="F1333" i="1"/>
  <c r="E1333" i="1"/>
  <c r="R1332" i="1"/>
  <c r="O1332" i="1"/>
  <c r="M1332" i="1"/>
  <c r="L1332" i="1"/>
  <c r="K1332" i="1"/>
  <c r="F1332" i="1"/>
  <c r="E1332" i="1"/>
  <c r="R1331" i="1"/>
  <c r="O1331" i="1"/>
  <c r="M1331" i="1"/>
  <c r="L1331" i="1"/>
  <c r="K1331" i="1"/>
  <c r="F1331" i="1"/>
  <c r="E1331" i="1"/>
  <c r="R1330" i="1"/>
  <c r="O1330" i="1"/>
  <c r="M1330" i="1"/>
  <c r="L1330" i="1"/>
  <c r="K1330" i="1"/>
  <c r="F1330" i="1"/>
  <c r="E1330" i="1"/>
  <c r="R1329" i="1"/>
  <c r="O1329" i="1"/>
  <c r="M1329" i="1"/>
  <c r="L1329" i="1"/>
  <c r="K1329" i="1"/>
  <c r="F1329" i="1"/>
  <c r="E1329" i="1"/>
  <c r="R1328" i="1"/>
  <c r="O1328" i="1"/>
  <c r="M1328" i="1"/>
  <c r="L1328" i="1"/>
  <c r="K1328" i="1"/>
  <c r="F1328" i="1"/>
  <c r="E1328" i="1"/>
  <c r="R1327" i="1"/>
  <c r="O1327" i="1"/>
  <c r="M1327" i="1"/>
  <c r="L1327" i="1"/>
  <c r="K1327" i="1"/>
  <c r="F1327" i="1"/>
  <c r="E1327" i="1"/>
  <c r="R1326" i="1"/>
  <c r="O1326" i="1"/>
  <c r="M1326" i="1"/>
  <c r="L1326" i="1"/>
  <c r="K1326" i="1"/>
  <c r="F1326" i="1"/>
  <c r="E1326" i="1"/>
  <c r="R1325" i="1"/>
  <c r="O1325" i="1"/>
  <c r="M1325" i="1"/>
  <c r="L1325" i="1"/>
  <c r="K1325" i="1"/>
  <c r="F1325" i="1"/>
  <c r="E1325" i="1"/>
  <c r="R1324" i="1"/>
  <c r="O1324" i="1"/>
  <c r="M1324" i="1"/>
  <c r="L1324" i="1"/>
  <c r="K1324" i="1"/>
  <c r="F1324" i="1"/>
  <c r="E1324" i="1"/>
  <c r="R1323" i="1"/>
  <c r="O1323" i="1"/>
  <c r="M1323" i="1"/>
  <c r="L1323" i="1"/>
  <c r="K1323" i="1"/>
  <c r="F1323" i="1"/>
  <c r="E1323" i="1"/>
  <c r="R1322" i="1"/>
  <c r="O1322" i="1"/>
  <c r="M1322" i="1"/>
  <c r="L1322" i="1"/>
  <c r="K1322" i="1"/>
  <c r="F1322" i="1"/>
  <c r="E1322" i="1"/>
  <c r="R1321" i="1"/>
  <c r="O1321" i="1"/>
  <c r="M1321" i="1"/>
  <c r="L1321" i="1"/>
  <c r="K1321" i="1"/>
  <c r="F1321" i="1"/>
  <c r="E1321" i="1"/>
  <c r="R1320" i="1"/>
  <c r="O1320" i="1"/>
  <c r="M1320" i="1"/>
  <c r="L1320" i="1"/>
  <c r="K1320" i="1"/>
  <c r="F1320" i="1"/>
  <c r="E1320" i="1"/>
  <c r="R1319" i="1"/>
  <c r="O1319" i="1"/>
  <c r="M1319" i="1"/>
  <c r="L1319" i="1"/>
  <c r="K1319" i="1"/>
  <c r="F1319" i="1"/>
  <c r="E1319" i="1"/>
  <c r="R1318" i="1"/>
  <c r="O1318" i="1"/>
  <c r="M1318" i="1"/>
  <c r="L1318" i="1"/>
  <c r="K1318" i="1"/>
  <c r="F1318" i="1"/>
  <c r="E1318" i="1"/>
  <c r="R1317" i="1"/>
  <c r="O1317" i="1"/>
  <c r="M1317" i="1"/>
  <c r="L1317" i="1"/>
  <c r="K1317" i="1"/>
  <c r="F1317" i="1"/>
  <c r="E1317" i="1"/>
  <c r="R1316" i="1"/>
  <c r="O1316" i="1"/>
  <c r="M1316" i="1"/>
  <c r="L1316" i="1"/>
  <c r="K1316" i="1"/>
  <c r="F1316" i="1"/>
  <c r="E1316" i="1"/>
  <c r="R1315" i="1"/>
  <c r="O1315" i="1"/>
  <c r="M1315" i="1"/>
  <c r="L1315" i="1"/>
  <c r="K1315" i="1"/>
  <c r="F1315" i="1"/>
  <c r="E1315" i="1"/>
  <c r="R1314" i="1"/>
  <c r="O1314" i="1"/>
  <c r="M1314" i="1"/>
  <c r="L1314" i="1"/>
  <c r="K1314" i="1"/>
  <c r="F1314" i="1"/>
  <c r="E1314" i="1"/>
  <c r="R1313" i="1"/>
  <c r="O1313" i="1"/>
  <c r="M1313" i="1"/>
  <c r="L1313" i="1"/>
  <c r="K1313" i="1"/>
  <c r="F1313" i="1"/>
  <c r="E1313" i="1"/>
  <c r="R1312" i="1"/>
  <c r="O1312" i="1"/>
  <c r="M1312" i="1"/>
  <c r="L1312" i="1"/>
  <c r="K1312" i="1"/>
  <c r="F1312" i="1"/>
  <c r="E1312" i="1"/>
  <c r="R1311" i="1"/>
  <c r="O1311" i="1"/>
  <c r="M1311" i="1"/>
  <c r="L1311" i="1"/>
  <c r="K1311" i="1"/>
  <c r="F1311" i="1"/>
  <c r="E1311" i="1"/>
  <c r="R1310" i="1"/>
  <c r="O1310" i="1"/>
  <c r="M1310" i="1"/>
  <c r="L1310" i="1"/>
  <c r="K1310" i="1"/>
  <c r="F1310" i="1"/>
  <c r="E1310" i="1"/>
  <c r="R1309" i="1"/>
  <c r="O1309" i="1"/>
  <c r="M1309" i="1"/>
  <c r="L1309" i="1"/>
  <c r="K1309" i="1"/>
  <c r="F1309" i="1"/>
  <c r="E1309" i="1"/>
  <c r="R1308" i="1"/>
  <c r="O1308" i="1"/>
  <c r="M1308" i="1"/>
  <c r="L1308" i="1"/>
  <c r="K1308" i="1"/>
  <c r="F1308" i="1"/>
  <c r="E1308" i="1"/>
  <c r="R1307" i="1"/>
  <c r="O1307" i="1"/>
  <c r="M1307" i="1"/>
  <c r="L1307" i="1"/>
  <c r="K1307" i="1"/>
  <c r="F1307" i="1"/>
  <c r="E1307" i="1"/>
  <c r="R1306" i="1"/>
  <c r="O1306" i="1"/>
  <c r="M1306" i="1"/>
  <c r="L1306" i="1"/>
  <c r="K1306" i="1"/>
  <c r="F1306" i="1"/>
  <c r="E1306" i="1"/>
  <c r="R1305" i="1"/>
  <c r="O1305" i="1"/>
  <c r="M1305" i="1"/>
  <c r="L1305" i="1"/>
  <c r="K1305" i="1"/>
  <c r="F1305" i="1"/>
  <c r="E1305" i="1"/>
  <c r="R1304" i="1"/>
  <c r="O1304" i="1"/>
  <c r="M1304" i="1"/>
  <c r="L1304" i="1"/>
  <c r="K1304" i="1"/>
  <c r="F1304" i="1"/>
  <c r="E1304" i="1"/>
  <c r="R1303" i="1"/>
  <c r="O1303" i="1"/>
  <c r="M1303" i="1"/>
  <c r="L1303" i="1"/>
  <c r="K1303" i="1"/>
  <c r="F1303" i="1"/>
  <c r="E1303" i="1"/>
  <c r="R1302" i="1"/>
  <c r="O1302" i="1"/>
  <c r="M1302" i="1"/>
  <c r="L1302" i="1"/>
  <c r="K1302" i="1"/>
  <c r="F1302" i="1"/>
  <c r="E1302" i="1"/>
  <c r="R1301" i="1"/>
  <c r="O1301" i="1"/>
  <c r="M1301" i="1"/>
  <c r="L1301" i="1"/>
  <c r="K1301" i="1"/>
  <c r="F1301" i="1"/>
  <c r="E1301" i="1"/>
  <c r="R1300" i="1"/>
  <c r="O1300" i="1"/>
  <c r="M1300" i="1"/>
  <c r="L1300" i="1"/>
  <c r="K1300" i="1"/>
  <c r="F1300" i="1"/>
  <c r="E1300" i="1"/>
  <c r="R1299" i="1"/>
  <c r="O1299" i="1"/>
  <c r="M1299" i="1"/>
  <c r="L1299" i="1"/>
  <c r="K1299" i="1"/>
  <c r="F1299" i="1"/>
  <c r="E1299" i="1"/>
  <c r="R1298" i="1"/>
  <c r="O1298" i="1"/>
  <c r="M1298" i="1"/>
  <c r="L1298" i="1"/>
  <c r="K1298" i="1"/>
  <c r="F1298" i="1"/>
  <c r="E1298" i="1"/>
  <c r="R1297" i="1"/>
  <c r="O1297" i="1"/>
  <c r="M1297" i="1"/>
  <c r="L1297" i="1"/>
  <c r="K1297" i="1"/>
  <c r="F1297" i="1"/>
  <c r="E1297" i="1"/>
  <c r="R1296" i="1"/>
  <c r="O1296" i="1"/>
  <c r="M1296" i="1"/>
  <c r="L1296" i="1"/>
  <c r="K1296" i="1"/>
  <c r="F1296" i="1"/>
  <c r="E1296" i="1"/>
  <c r="R1295" i="1"/>
  <c r="O1295" i="1"/>
  <c r="M1295" i="1"/>
  <c r="L1295" i="1"/>
  <c r="K1295" i="1"/>
  <c r="F1295" i="1"/>
  <c r="E1295" i="1"/>
  <c r="R1294" i="1"/>
  <c r="O1294" i="1"/>
  <c r="M1294" i="1"/>
  <c r="L1294" i="1"/>
  <c r="K1294" i="1"/>
  <c r="F1294" i="1"/>
  <c r="E1294" i="1"/>
  <c r="R1293" i="1"/>
  <c r="O1293" i="1"/>
  <c r="M1293" i="1"/>
  <c r="L1293" i="1"/>
  <c r="K1293" i="1"/>
  <c r="F1293" i="1"/>
  <c r="E1293" i="1"/>
  <c r="R1292" i="1"/>
  <c r="O1292" i="1"/>
  <c r="M1292" i="1"/>
  <c r="L1292" i="1"/>
  <c r="K1292" i="1"/>
  <c r="F1292" i="1"/>
  <c r="E1292" i="1"/>
  <c r="R1291" i="1"/>
  <c r="O1291" i="1"/>
  <c r="M1291" i="1"/>
  <c r="L1291" i="1"/>
  <c r="K1291" i="1"/>
  <c r="F1291" i="1"/>
  <c r="E1291" i="1"/>
  <c r="R1290" i="1"/>
  <c r="O1290" i="1"/>
  <c r="M1290" i="1"/>
  <c r="L1290" i="1"/>
  <c r="K1290" i="1"/>
  <c r="F1290" i="1"/>
  <c r="E1290" i="1"/>
  <c r="R1289" i="1"/>
  <c r="O1289" i="1"/>
  <c r="M1289" i="1"/>
  <c r="L1289" i="1"/>
  <c r="K1289" i="1"/>
  <c r="F1289" i="1"/>
  <c r="E1289" i="1"/>
  <c r="R1288" i="1"/>
  <c r="O1288" i="1"/>
  <c r="M1288" i="1"/>
  <c r="L1288" i="1"/>
  <c r="K1288" i="1"/>
  <c r="F1288" i="1"/>
  <c r="E1288" i="1"/>
  <c r="R1287" i="1"/>
  <c r="O1287" i="1"/>
  <c r="M1287" i="1"/>
  <c r="L1287" i="1"/>
  <c r="K1287" i="1"/>
  <c r="F1287" i="1"/>
  <c r="E1287" i="1"/>
  <c r="R1286" i="1"/>
  <c r="O1286" i="1"/>
  <c r="M1286" i="1"/>
  <c r="L1286" i="1"/>
  <c r="K1286" i="1"/>
  <c r="F1286" i="1"/>
  <c r="E1286" i="1"/>
  <c r="R1285" i="1"/>
  <c r="O1285" i="1"/>
  <c r="M1285" i="1"/>
  <c r="L1285" i="1"/>
  <c r="K1285" i="1"/>
  <c r="F1285" i="1"/>
  <c r="E1285" i="1"/>
  <c r="R1284" i="1"/>
  <c r="O1284" i="1"/>
  <c r="M1284" i="1"/>
  <c r="L1284" i="1"/>
  <c r="K1284" i="1"/>
  <c r="F1284" i="1"/>
  <c r="E1284" i="1"/>
  <c r="R1283" i="1"/>
  <c r="O1283" i="1"/>
  <c r="M1283" i="1"/>
  <c r="L1283" i="1"/>
  <c r="K1283" i="1"/>
  <c r="F1283" i="1"/>
  <c r="E1283" i="1"/>
  <c r="R1282" i="1"/>
  <c r="O1282" i="1"/>
  <c r="M1282" i="1"/>
  <c r="L1282" i="1"/>
  <c r="K1282" i="1"/>
  <c r="F1282" i="1"/>
  <c r="E1282" i="1"/>
  <c r="R1281" i="1"/>
  <c r="O1281" i="1"/>
  <c r="M1281" i="1"/>
  <c r="L1281" i="1"/>
  <c r="K1281" i="1"/>
  <c r="F1281" i="1"/>
  <c r="E1281" i="1"/>
  <c r="R1280" i="1"/>
  <c r="O1280" i="1"/>
  <c r="M1280" i="1"/>
  <c r="L1280" i="1"/>
  <c r="K1280" i="1"/>
  <c r="F1280" i="1"/>
  <c r="E1280" i="1"/>
  <c r="R1279" i="1"/>
  <c r="O1279" i="1"/>
  <c r="M1279" i="1"/>
  <c r="L1279" i="1"/>
  <c r="K1279" i="1"/>
  <c r="F1279" i="1"/>
  <c r="E1279" i="1"/>
  <c r="R1278" i="1"/>
  <c r="O1278" i="1"/>
  <c r="M1278" i="1"/>
  <c r="L1278" i="1"/>
  <c r="K1278" i="1"/>
  <c r="F1278" i="1"/>
  <c r="E1278" i="1"/>
  <c r="R1277" i="1"/>
  <c r="O1277" i="1"/>
  <c r="M1277" i="1"/>
  <c r="L1277" i="1"/>
  <c r="K1277" i="1"/>
  <c r="F1277" i="1"/>
  <c r="E1277" i="1"/>
  <c r="R1276" i="1"/>
  <c r="O1276" i="1"/>
  <c r="M1276" i="1"/>
  <c r="L1276" i="1"/>
  <c r="K1276" i="1"/>
  <c r="F1276" i="1"/>
  <c r="E1276" i="1"/>
  <c r="R1275" i="1"/>
  <c r="O1275" i="1"/>
  <c r="M1275" i="1"/>
  <c r="L1275" i="1"/>
  <c r="K1275" i="1"/>
  <c r="F1275" i="1"/>
  <c r="E1275" i="1"/>
  <c r="R1274" i="1"/>
  <c r="O1274" i="1"/>
  <c r="M1274" i="1"/>
  <c r="L1274" i="1"/>
  <c r="K1274" i="1"/>
  <c r="F1274" i="1"/>
  <c r="E1274" i="1"/>
  <c r="R1273" i="1"/>
  <c r="O1273" i="1"/>
  <c r="M1273" i="1"/>
  <c r="L1273" i="1"/>
  <c r="K1273" i="1"/>
  <c r="F1273" i="1"/>
  <c r="E1273" i="1"/>
  <c r="R1272" i="1"/>
  <c r="O1272" i="1"/>
  <c r="M1272" i="1"/>
  <c r="L1272" i="1"/>
  <c r="K1272" i="1"/>
  <c r="F1272" i="1"/>
  <c r="E1272" i="1"/>
  <c r="R1271" i="1"/>
  <c r="O1271" i="1"/>
  <c r="M1271" i="1"/>
  <c r="L1271" i="1"/>
  <c r="K1271" i="1"/>
  <c r="F1271" i="1"/>
  <c r="E1271" i="1"/>
  <c r="R1270" i="1"/>
  <c r="O1270" i="1"/>
  <c r="M1270" i="1"/>
  <c r="L1270" i="1"/>
  <c r="K1270" i="1"/>
  <c r="F1270" i="1"/>
  <c r="E1270" i="1"/>
  <c r="R1269" i="1"/>
  <c r="O1269" i="1"/>
  <c r="M1269" i="1"/>
  <c r="L1269" i="1"/>
  <c r="K1269" i="1"/>
  <c r="F1269" i="1"/>
  <c r="E1269" i="1"/>
  <c r="R1268" i="1"/>
  <c r="O1268" i="1"/>
  <c r="M1268" i="1"/>
  <c r="L1268" i="1"/>
  <c r="K1268" i="1"/>
  <c r="F1268" i="1"/>
  <c r="E1268" i="1"/>
  <c r="R1267" i="1"/>
  <c r="O1267" i="1"/>
  <c r="M1267" i="1"/>
  <c r="L1267" i="1"/>
  <c r="K1267" i="1"/>
  <c r="F1267" i="1"/>
  <c r="E1267" i="1"/>
  <c r="R1266" i="1"/>
  <c r="O1266" i="1"/>
  <c r="M1266" i="1"/>
  <c r="L1266" i="1"/>
  <c r="K1266" i="1"/>
  <c r="F1266" i="1"/>
  <c r="E1266" i="1"/>
  <c r="R1265" i="1"/>
  <c r="O1265" i="1"/>
  <c r="M1265" i="1"/>
  <c r="L1265" i="1"/>
  <c r="K1265" i="1"/>
  <c r="F1265" i="1"/>
  <c r="E1265" i="1"/>
  <c r="R1264" i="1"/>
  <c r="O1264" i="1"/>
  <c r="M1264" i="1"/>
  <c r="L1264" i="1"/>
  <c r="K1264" i="1"/>
  <c r="F1264" i="1"/>
  <c r="E1264" i="1"/>
  <c r="R1263" i="1"/>
  <c r="O1263" i="1"/>
  <c r="M1263" i="1"/>
  <c r="L1263" i="1"/>
  <c r="K1263" i="1"/>
  <c r="F1263" i="1"/>
  <c r="E1263" i="1"/>
  <c r="R1262" i="1"/>
  <c r="O1262" i="1"/>
  <c r="M1262" i="1"/>
  <c r="L1262" i="1"/>
  <c r="K1262" i="1"/>
  <c r="F1262" i="1"/>
  <c r="E1262" i="1"/>
  <c r="R1261" i="1"/>
  <c r="O1261" i="1"/>
  <c r="M1261" i="1"/>
  <c r="L1261" i="1"/>
  <c r="K1261" i="1"/>
  <c r="F1261" i="1"/>
  <c r="E1261" i="1"/>
  <c r="R1260" i="1"/>
  <c r="O1260" i="1"/>
  <c r="M1260" i="1"/>
  <c r="L1260" i="1"/>
  <c r="K1260" i="1"/>
  <c r="F1260" i="1"/>
  <c r="E1260" i="1"/>
  <c r="R1259" i="1"/>
  <c r="O1259" i="1"/>
  <c r="M1259" i="1"/>
  <c r="L1259" i="1"/>
  <c r="K1259" i="1"/>
  <c r="F1259" i="1"/>
  <c r="E1259" i="1"/>
  <c r="R1258" i="1"/>
  <c r="O1258" i="1"/>
  <c r="M1258" i="1"/>
  <c r="L1258" i="1"/>
  <c r="K1258" i="1"/>
  <c r="F1258" i="1"/>
  <c r="E1258" i="1"/>
  <c r="R1257" i="1"/>
  <c r="O1257" i="1"/>
  <c r="M1257" i="1"/>
  <c r="L1257" i="1"/>
  <c r="K1257" i="1"/>
  <c r="F1257" i="1"/>
  <c r="E1257" i="1"/>
  <c r="R1256" i="1"/>
  <c r="O1256" i="1"/>
  <c r="M1256" i="1"/>
  <c r="L1256" i="1"/>
  <c r="K1256" i="1"/>
  <c r="F1256" i="1"/>
  <c r="E1256" i="1"/>
  <c r="R1255" i="1"/>
  <c r="O1255" i="1"/>
  <c r="M1255" i="1"/>
  <c r="L1255" i="1"/>
  <c r="K1255" i="1"/>
  <c r="F1255" i="1"/>
  <c r="E1255" i="1"/>
  <c r="R1254" i="1"/>
  <c r="O1254" i="1"/>
  <c r="M1254" i="1"/>
  <c r="L1254" i="1"/>
  <c r="K1254" i="1"/>
  <c r="F1254" i="1"/>
  <c r="E1254" i="1"/>
  <c r="R1253" i="1"/>
  <c r="O1253" i="1"/>
  <c r="M1253" i="1"/>
  <c r="L1253" i="1"/>
  <c r="K1253" i="1"/>
  <c r="F1253" i="1"/>
  <c r="E1253" i="1"/>
  <c r="R1252" i="1"/>
  <c r="O1252" i="1"/>
  <c r="M1252" i="1"/>
  <c r="L1252" i="1"/>
  <c r="K1252" i="1"/>
  <c r="F1252" i="1"/>
  <c r="E1252" i="1"/>
  <c r="R1251" i="1"/>
  <c r="O1251" i="1"/>
  <c r="M1251" i="1"/>
  <c r="L1251" i="1"/>
  <c r="K1251" i="1"/>
  <c r="F1251" i="1"/>
  <c r="E1251" i="1"/>
  <c r="R1250" i="1"/>
  <c r="O1250" i="1"/>
  <c r="M1250" i="1"/>
  <c r="L1250" i="1"/>
  <c r="K1250" i="1"/>
  <c r="F1250" i="1"/>
  <c r="E1250" i="1"/>
  <c r="R1249" i="1"/>
  <c r="O1249" i="1"/>
  <c r="M1249" i="1"/>
  <c r="L1249" i="1"/>
  <c r="K1249" i="1"/>
  <c r="F1249" i="1"/>
  <c r="E1249" i="1"/>
  <c r="R1248" i="1"/>
  <c r="O1248" i="1"/>
  <c r="M1248" i="1"/>
  <c r="L1248" i="1"/>
  <c r="K1248" i="1"/>
  <c r="F1248" i="1"/>
  <c r="E1248" i="1"/>
  <c r="R1247" i="1"/>
  <c r="O1247" i="1"/>
  <c r="M1247" i="1"/>
  <c r="L1247" i="1"/>
  <c r="K1247" i="1"/>
  <c r="F1247" i="1"/>
  <c r="E1247" i="1"/>
  <c r="R1246" i="1"/>
  <c r="O1246" i="1"/>
  <c r="M1246" i="1"/>
  <c r="L1246" i="1"/>
  <c r="K1246" i="1"/>
  <c r="F1246" i="1"/>
  <c r="E1246" i="1"/>
  <c r="R1245" i="1"/>
  <c r="O1245" i="1"/>
  <c r="M1245" i="1"/>
  <c r="L1245" i="1"/>
  <c r="K1245" i="1"/>
  <c r="F1245" i="1"/>
  <c r="E1245" i="1"/>
  <c r="R1244" i="1"/>
  <c r="O1244" i="1"/>
  <c r="M1244" i="1"/>
  <c r="L1244" i="1"/>
  <c r="K1244" i="1"/>
  <c r="F1244" i="1"/>
  <c r="E1244" i="1"/>
  <c r="R1243" i="1"/>
  <c r="O1243" i="1"/>
  <c r="M1243" i="1"/>
  <c r="L1243" i="1"/>
  <c r="K1243" i="1"/>
  <c r="F1243" i="1"/>
  <c r="E1243" i="1"/>
  <c r="R1242" i="1"/>
  <c r="O1242" i="1"/>
  <c r="M1242" i="1"/>
  <c r="L1242" i="1"/>
  <c r="K1242" i="1"/>
  <c r="F1242" i="1"/>
  <c r="E1242" i="1"/>
  <c r="R1241" i="1"/>
  <c r="O1241" i="1"/>
  <c r="M1241" i="1"/>
  <c r="L1241" i="1"/>
  <c r="K1241" i="1"/>
  <c r="F1241" i="1"/>
  <c r="E1241" i="1"/>
  <c r="R1240" i="1"/>
  <c r="O1240" i="1"/>
  <c r="M1240" i="1"/>
  <c r="L1240" i="1"/>
  <c r="K1240" i="1"/>
  <c r="F1240" i="1"/>
  <c r="E1240" i="1"/>
  <c r="R1239" i="1"/>
  <c r="O1239" i="1"/>
  <c r="M1239" i="1"/>
  <c r="L1239" i="1"/>
  <c r="K1239" i="1"/>
  <c r="F1239" i="1"/>
  <c r="E1239" i="1"/>
  <c r="R1238" i="1"/>
  <c r="O1238" i="1"/>
  <c r="M1238" i="1"/>
  <c r="L1238" i="1"/>
  <c r="K1238" i="1"/>
  <c r="F1238" i="1"/>
  <c r="E1238" i="1"/>
  <c r="R1237" i="1"/>
  <c r="O1237" i="1"/>
  <c r="M1237" i="1"/>
  <c r="L1237" i="1"/>
  <c r="K1237" i="1"/>
  <c r="F1237" i="1"/>
  <c r="E1237" i="1"/>
  <c r="R1236" i="1"/>
  <c r="O1236" i="1"/>
  <c r="M1236" i="1"/>
  <c r="L1236" i="1"/>
  <c r="K1236" i="1"/>
  <c r="F1236" i="1"/>
  <c r="E1236" i="1"/>
  <c r="R1235" i="1"/>
  <c r="O1235" i="1"/>
  <c r="M1235" i="1"/>
  <c r="L1235" i="1"/>
  <c r="K1235" i="1"/>
  <c r="F1235" i="1"/>
  <c r="E1235" i="1"/>
  <c r="R1234" i="1"/>
  <c r="O1234" i="1"/>
  <c r="M1234" i="1"/>
  <c r="L1234" i="1"/>
  <c r="K1234" i="1"/>
  <c r="F1234" i="1"/>
  <c r="E1234" i="1"/>
  <c r="R1233" i="1"/>
  <c r="O1233" i="1"/>
  <c r="M1233" i="1"/>
  <c r="L1233" i="1"/>
  <c r="K1233" i="1"/>
  <c r="F1233" i="1"/>
  <c r="E1233" i="1"/>
  <c r="R1232" i="1"/>
  <c r="O1232" i="1"/>
  <c r="M1232" i="1"/>
  <c r="L1232" i="1"/>
  <c r="K1232" i="1"/>
  <c r="F1232" i="1"/>
  <c r="E1232" i="1"/>
  <c r="R1231" i="1"/>
  <c r="O1231" i="1"/>
  <c r="M1231" i="1"/>
  <c r="L1231" i="1"/>
  <c r="K1231" i="1"/>
  <c r="F1231" i="1"/>
  <c r="E1231" i="1"/>
  <c r="R1230" i="1"/>
  <c r="O1230" i="1"/>
  <c r="M1230" i="1"/>
  <c r="L1230" i="1"/>
  <c r="K1230" i="1"/>
  <c r="F1230" i="1"/>
  <c r="E1230" i="1"/>
  <c r="R1229" i="1"/>
  <c r="O1229" i="1"/>
  <c r="M1229" i="1"/>
  <c r="L1229" i="1"/>
  <c r="K1229" i="1"/>
  <c r="F1229" i="1"/>
  <c r="E1229" i="1"/>
  <c r="R1228" i="1"/>
  <c r="O1228" i="1"/>
  <c r="M1228" i="1"/>
  <c r="L1228" i="1"/>
  <c r="K1228" i="1"/>
  <c r="F1228" i="1"/>
  <c r="E1228" i="1"/>
  <c r="R1227" i="1"/>
  <c r="O1227" i="1"/>
  <c r="M1227" i="1"/>
  <c r="L1227" i="1"/>
  <c r="K1227" i="1"/>
  <c r="F1227" i="1"/>
  <c r="E1227" i="1"/>
  <c r="R1226" i="1"/>
  <c r="O1226" i="1"/>
  <c r="M1226" i="1"/>
  <c r="L1226" i="1"/>
  <c r="K1226" i="1"/>
  <c r="F1226" i="1"/>
  <c r="E1226" i="1"/>
  <c r="R1225" i="1"/>
  <c r="O1225" i="1"/>
  <c r="M1225" i="1"/>
  <c r="L1225" i="1"/>
  <c r="K1225" i="1"/>
  <c r="F1225" i="1"/>
  <c r="E1225" i="1"/>
  <c r="R1224" i="1"/>
  <c r="O1224" i="1"/>
  <c r="M1224" i="1"/>
  <c r="L1224" i="1"/>
  <c r="K1224" i="1"/>
  <c r="F1224" i="1"/>
  <c r="E1224" i="1"/>
  <c r="R1223" i="1"/>
  <c r="O1223" i="1"/>
  <c r="M1223" i="1"/>
  <c r="L1223" i="1"/>
  <c r="K1223" i="1"/>
  <c r="F1223" i="1"/>
  <c r="E1223" i="1"/>
  <c r="R1222" i="1"/>
  <c r="O1222" i="1"/>
  <c r="M1222" i="1"/>
  <c r="L1222" i="1"/>
  <c r="K1222" i="1"/>
  <c r="F1222" i="1"/>
  <c r="E1222" i="1"/>
  <c r="R1221" i="1"/>
  <c r="O1221" i="1"/>
  <c r="M1221" i="1"/>
  <c r="L1221" i="1"/>
  <c r="K1221" i="1"/>
  <c r="F1221" i="1"/>
  <c r="E1221" i="1"/>
  <c r="R1220" i="1"/>
  <c r="O1220" i="1"/>
  <c r="M1220" i="1"/>
  <c r="L1220" i="1"/>
  <c r="K1220" i="1"/>
  <c r="F1220" i="1"/>
  <c r="E1220" i="1"/>
  <c r="R1219" i="1"/>
  <c r="O1219" i="1"/>
  <c r="M1219" i="1"/>
  <c r="L1219" i="1"/>
  <c r="K1219" i="1"/>
  <c r="F1219" i="1"/>
  <c r="E1219" i="1"/>
  <c r="R1218" i="1"/>
  <c r="O1218" i="1"/>
  <c r="M1218" i="1"/>
  <c r="L1218" i="1"/>
  <c r="K1218" i="1"/>
  <c r="F1218" i="1"/>
  <c r="E1218" i="1"/>
  <c r="R1217" i="1"/>
  <c r="O1217" i="1"/>
  <c r="M1217" i="1"/>
  <c r="L1217" i="1"/>
  <c r="K1217" i="1"/>
  <c r="F1217" i="1"/>
  <c r="E1217" i="1"/>
  <c r="R1216" i="1"/>
  <c r="O1216" i="1"/>
  <c r="M1216" i="1"/>
  <c r="L1216" i="1"/>
  <c r="K1216" i="1"/>
  <c r="F1216" i="1"/>
  <c r="E1216" i="1"/>
  <c r="R1215" i="1"/>
  <c r="O1215" i="1"/>
  <c r="M1215" i="1"/>
  <c r="L1215" i="1"/>
  <c r="K1215" i="1"/>
  <c r="F1215" i="1"/>
  <c r="E1215" i="1"/>
  <c r="R1214" i="1"/>
  <c r="O1214" i="1"/>
  <c r="M1214" i="1"/>
  <c r="L1214" i="1"/>
  <c r="K1214" i="1"/>
  <c r="F1214" i="1"/>
  <c r="E1214" i="1"/>
  <c r="R1213" i="1"/>
  <c r="O1213" i="1"/>
  <c r="M1213" i="1"/>
  <c r="L1213" i="1"/>
  <c r="K1213" i="1"/>
  <c r="F1213" i="1"/>
  <c r="E1213" i="1"/>
  <c r="R1212" i="1"/>
  <c r="O1212" i="1"/>
  <c r="M1212" i="1"/>
  <c r="L1212" i="1"/>
  <c r="K1212" i="1"/>
  <c r="F1212" i="1"/>
  <c r="E1212" i="1"/>
  <c r="R1211" i="1"/>
  <c r="O1211" i="1"/>
  <c r="M1211" i="1"/>
  <c r="L1211" i="1"/>
  <c r="K1211" i="1"/>
  <c r="F1211" i="1"/>
  <c r="E1211" i="1"/>
  <c r="R1210" i="1"/>
  <c r="O1210" i="1"/>
  <c r="M1210" i="1"/>
  <c r="L1210" i="1"/>
  <c r="K1210" i="1"/>
  <c r="F1210" i="1"/>
  <c r="E1210" i="1"/>
  <c r="R1209" i="1"/>
  <c r="O1209" i="1"/>
  <c r="M1209" i="1"/>
  <c r="L1209" i="1"/>
  <c r="K1209" i="1"/>
  <c r="F1209" i="1"/>
  <c r="E1209" i="1"/>
  <c r="R1208" i="1"/>
  <c r="O1208" i="1"/>
  <c r="M1208" i="1"/>
  <c r="L1208" i="1"/>
  <c r="K1208" i="1"/>
  <c r="F1208" i="1"/>
  <c r="E1208" i="1"/>
  <c r="R1207" i="1"/>
  <c r="O1207" i="1"/>
  <c r="M1207" i="1"/>
  <c r="L1207" i="1"/>
  <c r="K1207" i="1"/>
  <c r="F1207" i="1"/>
  <c r="E1207" i="1"/>
  <c r="R1206" i="1"/>
  <c r="O1206" i="1"/>
  <c r="M1206" i="1"/>
  <c r="L1206" i="1"/>
  <c r="K1206" i="1"/>
  <c r="F1206" i="1"/>
  <c r="E1206" i="1"/>
  <c r="R1205" i="1"/>
  <c r="O1205" i="1"/>
  <c r="M1205" i="1"/>
  <c r="L1205" i="1"/>
  <c r="K1205" i="1"/>
  <c r="F1205" i="1"/>
  <c r="E1205" i="1"/>
  <c r="R1204" i="1"/>
  <c r="O1204" i="1"/>
  <c r="M1204" i="1"/>
  <c r="L1204" i="1"/>
  <c r="K1204" i="1"/>
  <c r="F1204" i="1"/>
  <c r="E1204" i="1"/>
  <c r="R1203" i="1"/>
  <c r="O1203" i="1"/>
  <c r="M1203" i="1"/>
  <c r="L1203" i="1"/>
  <c r="K1203" i="1"/>
  <c r="F1203" i="1"/>
  <c r="E1203" i="1"/>
  <c r="R1202" i="1"/>
  <c r="O1202" i="1"/>
  <c r="M1202" i="1"/>
  <c r="L1202" i="1"/>
  <c r="K1202" i="1"/>
  <c r="F1202" i="1"/>
  <c r="E1202" i="1"/>
  <c r="R1201" i="1"/>
  <c r="O1201" i="1"/>
  <c r="M1201" i="1"/>
  <c r="L1201" i="1"/>
  <c r="K1201" i="1"/>
  <c r="F1201" i="1"/>
  <c r="E1201" i="1"/>
  <c r="R1200" i="1"/>
  <c r="O1200" i="1"/>
  <c r="M1200" i="1"/>
  <c r="L1200" i="1"/>
  <c r="K1200" i="1"/>
  <c r="F1200" i="1"/>
  <c r="E1200" i="1"/>
  <c r="R1199" i="1"/>
  <c r="O1199" i="1"/>
  <c r="M1199" i="1"/>
  <c r="L1199" i="1"/>
  <c r="K1199" i="1"/>
  <c r="F1199" i="1"/>
  <c r="E1199" i="1"/>
  <c r="R1198" i="1"/>
  <c r="O1198" i="1"/>
  <c r="M1198" i="1"/>
  <c r="L1198" i="1"/>
  <c r="K1198" i="1"/>
  <c r="F1198" i="1"/>
  <c r="E1198" i="1"/>
  <c r="R1197" i="1"/>
  <c r="O1197" i="1"/>
  <c r="M1197" i="1"/>
  <c r="L1197" i="1"/>
  <c r="K1197" i="1"/>
  <c r="F1197" i="1"/>
  <c r="E1197" i="1"/>
  <c r="R1196" i="1"/>
  <c r="O1196" i="1"/>
  <c r="M1196" i="1"/>
  <c r="L1196" i="1"/>
  <c r="K1196" i="1"/>
  <c r="F1196" i="1"/>
  <c r="E1196" i="1"/>
  <c r="R1195" i="1"/>
  <c r="O1195" i="1"/>
  <c r="M1195" i="1"/>
  <c r="L1195" i="1"/>
  <c r="K1195" i="1"/>
  <c r="F1195" i="1"/>
  <c r="E1195" i="1"/>
  <c r="R1194" i="1"/>
  <c r="O1194" i="1"/>
  <c r="M1194" i="1"/>
  <c r="L1194" i="1"/>
  <c r="K1194" i="1"/>
  <c r="F1194" i="1"/>
  <c r="E1194" i="1"/>
  <c r="R1193" i="1"/>
  <c r="O1193" i="1"/>
  <c r="M1193" i="1"/>
  <c r="L1193" i="1"/>
  <c r="K1193" i="1"/>
  <c r="F1193" i="1"/>
  <c r="E1193" i="1"/>
  <c r="R1192" i="1"/>
  <c r="O1192" i="1"/>
  <c r="M1192" i="1"/>
  <c r="L1192" i="1"/>
  <c r="K1192" i="1"/>
  <c r="F1192" i="1"/>
  <c r="E1192" i="1"/>
  <c r="R1191" i="1"/>
  <c r="O1191" i="1"/>
  <c r="M1191" i="1"/>
  <c r="L1191" i="1"/>
  <c r="K1191" i="1"/>
  <c r="F1191" i="1"/>
  <c r="E1191" i="1"/>
  <c r="R1190" i="1"/>
  <c r="O1190" i="1"/>
  <c r="M1190" i="1"/>
  <c r="L1190" i="1"/>
  <c r="K1190" i="1"/>
  <c r="F1190" i="1"/>
  <c r="E1190" i="1"/>
  <c r="R1189" i="1"/>
  <c r="O1189" i="1"/>
  <c r="M1189" i="1"/>
  <c r="L1189" i="1"/>
  <c r="K1189" i="1"/>
  <c r="F1189" i="1"/>
  <c r="E1189" i="1"/>
  <c r="R1188" i="1"/>
  <c r="O1188" i="1"/>
  <c r="M1188" i="1"/>
  <c r="L1188" i="1"/>
  <c r="K1188" i="1"/>
  <c r="F1188" i="1"/>
  <c r="E1188" i="1"/>
  <c r="R1187" i="1"/>
  <c r="O1187" i="1"/>
  <c r="M1187" i="1"/>
  <c r="L1187" i="1"/>
  <c r="K1187" i="1"/>
  <c r="F1187" i="1"/>
  <c r="E1187" i="1"/>
  <c r="R1186" i="1"/>
  <c r="O1186" i="1"/>
  <c r="M1186" i="1"/>
  <c r="L1186" i="1"/>
  <c r="K1186" i="1"/>
  <c r="F1186" i="1"/>
  <c r="E1186" i="1"/>
  <c r="R1185" i="1"/>
  <c r="O1185" i="1"/>
  <c r="M1185" i="1"/>
  <c r="L1185" i="1"/>
  <c r="K1185" i="1"/>
  <c r="F1185" i="1"/>
  <c r="E1185" i="1"/>
  <c r="R1184" i="1"/>
  <c r="O1184" i="1"/>
  <c r="M1184" i="1"/>
  <c r="L1184" i="1"/>
  <c r="K1184" i="1"/>
  <c r="F1184" i="1"/>
  <c r="E1184" i="1"/>
  <c r="R1183" i="1"/>
  <c r="O1183" i="1"/>
  <c r="M1183" i="1"/>
  <c r="L1183" i="1"/>
  <c r="K1183" i="1"/>
  <c r="F1183" i="1"/>
  <c r="E1183" i="1"/>
  <c r="R1182" i="1"/>
  <c r="O1182" i="1"/>
  <c r="M1182" i="1"/>
  <c r="L1182" i="1"/>
  <c r="K1182" i="1"/>
  <c r="F1182" i="1"/>
  <c r="E1182" i="1"/>
  <c r="R1181" i="1"/>
  <c r="O1181" i="1"/>
  <c r="M1181" i="1"/>
  <c r="L1181" i="1"/>
  <c r="K1181" i="1"/>
  <c r="F1181" i="1"/>
  <c r="E1181" i="1"/>
  <c r="R1180" i="1"/>
  <c r="O1180" i="1"/>
  <c r="M1180" i="1"/>
  <c r="L1180" i="1"/>
  <c r="K1180" i="1"/>
  <c r="F1180" i="1"/>
  <c r="E1180" i="1"/>
  <c r="R1179" i="1"/>
  <c r="O1179" i="1"/>
  <c r="M1179" i="1"/>
  <c r="L1179" i="1"/>
  <c r="K1179" i="1"/>
  <c r="F1179" i="1"/>
  <c r="E1179" i="1"/>
  <c r="R1178" i="1"/>
  <c r="O1178" i="1"/>
  <c r="M1178" i="1"/>
  <c r="L1178" i="1"/>
  <c r="K1178" i="1"/>
  <c r="F1178" i="1"/>
  <c r="E1178" i="1"/>
  <c r="R1177" i="1"/>
  <c r="O1177" i="1"/>
  <c r="M1177" i="1"/>
  <c r="L1177" i="1"/>
  <c r="K1177" i="1"/>
  <c r="F1177" i="1"/>
  <c r="E1177" i="1"/>
  <c r="R1176" i="1"/>
  <c r="O1176" i="1"/>
  <c r="M1176" i="1"/>
  <c r="L1176" i="1"/>
  <c r="K1176" i="1"/>
  <c r="F1176" i="1"/>
  <c r="E1176" i="1"/>
  <c r="R1175" i="1"/>
  <c r="O1175" i="1"/>
  <c r="M1175" i="1"/>
  <c r="L1175" i="1"/>
  <c r="K1175" i="1"/>
  <c r="F1175" i="1"/>
  <c r="E1175" i="1"/>
  <c r="R1174" i="1"/>
  <c r="O1174" i="1"/>
  <c r="M1174" i="1"/>
  <c r="L1174" i="1"/>
  <c r="K1174" i="1"/>
  <c r="F1174" i="1"/>
  <c r="E1174" i="1"/>
  <c r="R1173" i="1"/>
  <c r="O1173" i="1"/>
  <c r="M1173" i="1"/>
  <c r="L1173" i="1"/>
  <c r="K1173" i="1"/>
  <c r="F1173" i="1"/>
  <c r="E1173" i="1"/>
  <c r="R1172" i="1"/>
  <c r="O1172" i="1"/>
  <c r="M1172" i="1"/>
  <c r="L1172" i="1"/>
  <c r="K1172" i="1"/>
  <c r="F1172" i="1"/>
  <c r="E1172" i="1"/>
  <c r="R1171" i="1"/>
  <c r="O1171" i="1"/>
  <c r="M1171" i="1"/>
  <c r="L1171" i="1"/>
  <c r="K1171" i="1"/>
  <c r="F1171" i="1"/>
  <c r="E1171" i="1"/>
  <c r="R1170" i="1"/>
  <c r="O1170" i="1"/>
  <c r="M1170" i="1"/>
  <c r="L1170" i="1"/>
  <c r="K1170" i="1"/>
  <c r="F1170" i="1"/>
  <c r="E1170" i="1"/>
  <c r="R1169" i="1"/>
  <c r="O1169" i="1"/>
  <c r="M1169" i="1"/>
  <c r="L1169" i="1"/>
  <c r="K1169" i="1"/>
  <c r="F1169" i="1"/>
  <c r="E1169" i="1"/>
  <c r="R1168" i="1"/>
  <c r="O1168" i="1"/>
  <c r="M1168" i="1"/>
  <c r="L1168" i="1"/>
  <c r="K1168" i="1"/>
  <c r="F1168" i="1"/>
  <c r="E1168" i="1"/>
  <c r="R1167" i="1"/>
  <c r="O1167" i="1"/>
  <c r="M1167" i="1"/>
  <c r="L1167" i="1"/>
  <c r="K1167" i="1"/>
  <c r="F1167" i="1"/>
  <c r="E1167" i="1"/>
  <c r="R1166" i="1"/>
  <c r="O1166" i="1"/>
  <c r="M1166" i="1"/>
  <c r="L1166" i="1"/>
  <c r="K1166" i="1"/>
  <c r="F1166" i="1"/>
  <c r="E1166" i="1"/>
  <c r="R1165" i="1"/>
  <c r="O1165" i="1"/>
  <c r="M1165" i="1"/>
  <c r="L1165" i="1"/>
  <c r="K1165" i="1"/>
  <c r="F1165" i="1"/>
  <c r="E1165" i="1"/>
  <c r="R1164" i="1"/>
  <c r="O1164" i="1"/>
  <c r="M1164" i="1"/>
  <c r="L1164" i="1"/>
  <c r="K1164" i="1"/>
  <c r="F1164" i="1"/>
  <c r="E1164" i="1"/>
  <c r="R1163" i="1"/>
  <c r="O1163" i="1"/>
  <c r="M1163" i="1"/>
  <c r="L1163" i="1"/>
  <c r="K1163" i="1"/>
  <c r="F1163" i="1"/>
  <c r="E1163" i="1"/>
  <c r="R1162" i="1"/>
  <c r="O1162" i="1"/>
  <c r="M1162" i="1"/>
  <c r="L1162" i="1"/>
  <c r="K1162" i="1"/>
  <c r="F1162" i="1"/>
  <c r="E1162" i="1"/>
  <c r="R1161" i="1"/>
  <c r="O1161" i="1"/>
  <c r="M1161" i="1"/>
  <c r="L1161" i="1"/>
  <c r="K1161" i="1"/>
  <c r="F1161" i="1"/>
  <c r="E1161" i="1"/>
  <c r="R1160" i="1"/>
  <c r="O1160" i="1"/>
  <c r="M1160" i="1"/>
  <c r="L1160" i="1"/>
  <c r="K1160" i="1"/>
  <c r="F1160" i="1"/>
  <c r="E1160" i="1"/>
  <c r="R1159" i="1"/>
  <c r="O1159" i="1"/>
  <c r="M1159" i="1"/>
  <c r="L1159" i="1"/>
  <c r="K1159" i="1"/>
  <c r="F1159" i="1"/>
  <c r="E1159" i="1"/>
  <c r="R1158" i="1"/>
  <c r="O1158" i="1"/>
  <c r="M1158" i="1"/>
  <c r="L1158" i="1"/>
  <c r="K1158" i="1"/>
  <c r="F1158" i="1"/>
  <c r="E1158" i="1"/>
  <c r="R1157" i="1"/>
  <c r="O1157" i="1"/>
  <c r="M1157" i="1"/>
  <c r="L1157" i="1"/>
  <c r="K1157" i="1"/>
  <c r="F1157" i="1"/>
  <c r="E1157" i="1"/>
  <c r="R1156" i="1"/>
  <c r="O1156" i="1"/>
  <c r="M1156" i="1"/>
  <c r="L1156" i="1"/>
  <c r="K1156" i="1"/>
  <c r="F1156" i="1"/>
  <c r="E1156" i="1"/>
  <c r="R1155" i="1"/>
  <c r="O1155" i="1"/>
  <c r="M1155" i="1"/>
  <c r="L1155" i="1"/>
  <c r="K1155" i="1"/>
  <c r="F1155" i="1"/>
  <c r="E1155" i="1"/>
  <c r="R1154" i="1"/>
  <c r="O1154" i="1"/>
  <c r="M1154" i="1"/>
  <c r="L1154" i="1"/>
  <c r="K1154" i="1"/>
  <c r="F1154" i="1"/>
  <c r="E1154" i="1"/>
  <c r="R1153" i="1"/>
  <c r="O1153" i="1"/>
  <c r="M1153" i="1"/>
  <c r="L1153" i="1"/>
  <c r="K1153" i="1"/>
  <c r="F1153" i="1"/>
  <c r="E1153" i="1"/>
  <c r="R1152" i="1"/>
  <c r="O1152" i="1"/>
  <c r="M1152" i="1"/>
  <c r="L1152" i="1"/>
  <c r="K1152" i="1"/>
  <c r="F1152" i="1"/>
  <c r="E1152" i="1"/>
  <c r="R1151" i="1"/>
  <c r="O1151" i="1"/>
  <c r="M1151" i="1"/>
  <c r="L1151" i="1"/>
  <c r="K1151" i="1"/>
  <c r="F1151" i="1"/>
  <c r="E1151" i="1"/>
  <c r="R1150" i="1"/>
  <c r="O1150" i="1"/>
  <c r="M1150" i="1"/>
  <c r="L1150" i="1"/>
  <c r="K1150" i="1"/>
  <c r="F1150" i="1"/>
  <c r="E1150" i="1"/>
  <c r="R1149" i="1"/>
  <c r="O1149" i="1"/>
  <c r="M1149" i="1"/>
  <c r="L1149" i="1"/>
  <c r="K1149" i="1"/>
  <c r="F1149" i="1"/>
  <c r="E1149" i="1"/>
  <c r="R1148" i="1"/>
  <c r="O1148" i="1"/>
  <c r="M1148" i="1"/>
  <c r="L1148" i="1"/>
  <c r="K1148" i="1"/>
  <c r="F1148" i="1"/>
  <c r="E1148" i="1"/>
  <c r="R1147" i="1"/>
  <c r="O1147" i="1"/>
  <c r="M1147" i="1"/>
  <c r="L1147" i="1"/>
  <c r="K1147" i="1"/>
  <c r="F1147" i="1"/>
  <c r="E1147" i="1"/>
  <c r="R1146" i="1"/>
  <c r="O1146" i="1"/>
  <c r="M1146" i="1"/>
  <c r="L1146" i="1"/>
  <c r="K1146" i="1"/>
  <c r="F1146" i="1"/>
  <c r="E1146" i="1"/>
  <c r="R1145" i="1"/>
  <c r="O1145" i="1"/>
  <c r="M1145" i="1"/>
  <c r="L1145" i="1"/>
  <c r="K1145" i="1"/>
  <c r="F1145" i="1"/>
  <c r="E1145" i="1"/>
  <c r="R1144" i="1"/>
  <c r="O1144" i="1"/>
  <c r="M1144" i="1"/>
  <c r="L1144" i="1"/>
  <c r="K1144" i="1"/>
  <c r="F1144" i="1"/>
  <c r="E1144" i="1"/>
  <c r="R1143" i="1"/>
  <c r="O1143" i="1"/>
  <c r="M1143" i="1"/>
  <c r="L1143" i="1"/>
  <c r="K1143" i="1"/>
  <c r="F1143" i="1"/>
  <c r="E1143" i="1"/>
  <c r="R1142" i="1"/>
  <c r="O1142" i="1"/>
  <c r="M1142" i="1"/>
  <c r="L1142" i="1"/>
  <c r="K1142" i="1"/>
  <c r="F1142" i="1"/>
  <c r="E1142" i="1"/>
  <c r="R1141" i="1"/>
  <c r="O1141" i="1"/>
  <c r="M1141" i="1"/>
  <c r="L1141" i="1"/>
  <c r="K1141" i="1"/>
  <c r="F1141" i="1"/>
  <c r="E1141" i="1"/>
  <c r="R1140" i="1"/>
  <c r="O1140" i="1"/>
  <c r="M1140" i="1"/>
  <c r="L1140" i="1"/>
  <c r="K1140" i="1"/>
  <c r="F1140" i="1"/>
  <c r="E1140" i="1"/>
  <c r="R1139" i="1"/>
  <c r="O1139" i="1"/>
  <c r="M1139" i="1"/>
  <c r="L1139" i="1"/>
  <c r="K1139" i="1"/>
  <c r="F1139" i="1"/>
  <c r="E1139" i="1"/>
  <c r="R1138" i="1"/>
  <c r="O1138" i="1"/>
  <c r="M1138" i="1"/>
  <c r="L1138" i="1"/>
  <c r="K1138" i="1"/>
  <c r="F1138" i="1"/>
  <c r="E1138" i="1"/>
  <c r="R1137" i="1"/>
  <c r="O1137" i="1"/>
  <c r="M1137" i="1"/>
  <c r="L1137" i="1"/>
  <c r="K1137" i="1"/>
  <c r="F1137" i="1"/>
  <c r="E1137" i="1"/>
  <c r="R1136" i="1"/>
  <c r="O1136" i="1"/>
  <c r="M1136" i="1"/>
  <c r="L1136" i="1"/>
  <c r="K1136" i="1"/>
  <c r="F1136" i="1"/>
  <c r="E1136" i="1"/>
  <c r="R1135" i="1"/>
  <c r="O1135" i="1"/>
  <c r="M1135" i="1"/>
  <c r="L1135" i="1"/>
  <c r="K1135" i="1"/>
  <c r="F1135" i="1"/>
  <c r="E1135" i="1"/>
  <c r="R1134" i="1"/>
  <c r="O1134" i="1"/>
  <c r="M1134" i="1"/>
  <c r="L1134" i="1"/>
  <c r="K1134" i="1"/>
  <c r="F1134" i="1"/>
  <c r="E1134" i="1"/>
  <c r="R1133" i="1"/>
  <c r="O1133" i="1"/>
  <c r="M1133" i="1"/>
  <c r="L1133" i="1"/>
  <c r="K1133" i="1"/>
  <c r="F1133" i="1"/>
  <c r="E1133" i="1"/>
  <c r="R1132" i="1"/>
  <c r="O1132" i="1"/>
  <c r="M1132" i="1"/>
  <c r="L1132" i="1"/>
  <c r="K1132" i="1"/>
  <c r="F1132" i="1"/>
  <c r="E1132" i="1"/>
  <c r="R1131" i="1"/>
  <c r="O1131" i="1"/>
  <c r="M1131" i="1"/>
  <c r="L1131" i="1"/>
  <c r="K1131" i="1"/>
  <c r="F1131" i="1"/>
  <c r="E1131" i="1"/>
  <c r="R1130" i="1"/>
  <c r="O1130" i="1"/>
  <c r="M1130" i="1"/>
  <c r="L1130" i="1"/>
  <c r="K1130" i="1"/>
  <c r="F1130" i="1"/>
  <c r="E1130" i="1"/>
  <c r="R1129" i="1"/>
  <c r="O1129" i="1"/>
  <c r="M1129" i="1"/>
  <c r="L1129" i="1"/>
  <c r="K1129" i="1"/>
  <c r="F1129" i="1"/>
  <c r="E1129" i="1"/>
  <c r="R1128" i="1"/>
  <c r="O1128" i="1"/>
  <c r="M1128" i="1"/>
  <c r="L1128" i="1"/>
  <c r="K1128" i="1"/>
  <c r="F1128" i="1"/>
  <c r="E1128" i="1"/>
  <c r="R1127" i="1"/>
  <c r="O1127" i="1"/>
  <c r="M1127" i="1"/>
  <c r="L1127" i="1"/>
  <c r="K1127" i="1"/>
  <c r="F1127" i="1"/>
  <c r="E1127" i="1"/>
  <c r="R1126" i="1"/>
  <c r="O1126" i="1"/>
  <c r="M1126" i="1"/>
  <c r="L1126" i="1"/>
  <c r="K1126" i="1"/>
  <c r="F1126" i="1"/>
  <c r="E1126" i="1"/>
  <c r="R1125" i="1"/>
  <c r="O1125" i="1"/>
  <c r="M1125" i="1"/>
  <c r="L1125" i="1"/>
  <c r="K1125" i="1"/>
  <c r="F1125" i="1"/>
  <c r="E1125" i="1"/>
  <c r="R1124" i="1"/>
  <c r="O1124" i="1"/>
  <c r="M1124" i="1"/>
  <c r="L1124" i="1"/>
  <c r="K1124" i="1"/>
  <c r="F1124" i="1"/>
  <c r="E1124" i="1"/>
  <c r="R1123" i="1"/>
  <c r="O1123" i="1"/>
  <c r="M1123" i="1"/>
  <c r="L1123" i="1"/>
  <c r="K1123" i="1"/>
  <c r="F1123" i="1"/>
  <c r="E1123" i="1"/>
  <c r="R1122" i="1"/>
  <c r="O1122" i="1"/>
  <c r="M1122" i="1"/>
  <c r="L1122" i="1"/>
  <c r="K1122" i="1"/>
  <c r="F1122" i="1"/>
  <c r="E1122" i="1"/>
  <c r="R1121" i="1"/>
  <c r="O1121" i="1"/>
  <c r="M1121" i="1"/>
  <c r="L1121" i="1"/>
  <c r="K1121" i="1"/>
  <c r="F1121" i="1"/>
  <c r="E1121" i="1"/>
  <c r="R1120" i="1"/>
  <c r="O1120" i="1"/>
  <c r="M1120" i="1"/>
  <c r="L1120" i="1"/>
  <c r="K1120" i="1"/>
  <c r="F1120" i="1"/>
  <c r="E1120" i="1"/>
  <c r="R1119" i="1"/>
  <c r="O1119" i="1"/>
  <c r="M1119" i="1"/>
  <c r="L1119" i="1"/>
  <c r="K1119" i="1"/>
  <c r="F1119" i="1"/>
  <c r="E1119" i="1"/>
  <c r="R1118" i="1"/>
  <c r="O1118" i="1"/>
  <c r="M1118" i="1"/>
  <c r="L1118" i="1"/>
  <c r="K1118" i="1"/>
  <c r="F1118" i="1"/>
  <c r="E1118" i="1"/>
  <c r="R1117" i="1"/>
  <c r="O1117" i="1"/>
  <c r="M1117" i="1"/>
  <c r="L1117" i="1"/>
  <c r="K1117" i="1"/>
  <c r="F1117" i="1"/>
  <c r="E1117" i="1"/>
  <c r="R1116" i="1"/>
  <c r="O1116" i="1"/>
  <c r="M1116" i="1"/>
  <c r="L1116" i="1"/>
  <c r="K1116" i="1"/>
  <c r="F1116" i="1"/>
  <c r="E1116" i="1"/>
  <c r="R1115" i="1"/>
  <c r="O1115" i="1"/>
  <c r="M1115" i="1"/>
  <c r="L1115" i="1"/>
  <c r="K1115" i="1"/>
  <c r="F1115" i="1"/>
  <c r="E1115" i="1"/>
  <c r="R1114" i="1"/>
  <c r="O1114" i="1"/>
  <c r="M1114" i="1"/>
  <c r="L1114" i="1"/>
  <c r="K1114" i="1"/>
  <c r="F1114" i="1"/>
  <c r="E1114" i="1"/>
  <c r="R1113" i="1"/>
  <c r="O1113" i="1"/>
  <c r="M1113" i="1"/>
  <c r="L1113" i="1"/>
  <c r="K1113" i="1"/>
  <c r="F1113" i="1"/>
  <c r="E1113" i="1"/>
  <c r="R1112" i="1"/>
  <c r="O1112" i="1"/>
  <c r="M1112" i="1"/>
  <c r="L1112" i="1"/>
  <c r="K1112" i="1"/>
  <c r="F1112" i="1"/>
  <c r="E1112" i="1"/>
  <c r="R1111" i="1"/>
  <c r="O1111" i="1"/>
  <c r="M1111" i="1"/>
  <c r="L1111" i="1"/>
  <c r="K1111" i="1"/>
  <c r="F1111" i="1"/>
  <c r="E1111" i="1"/>
  <c r="R1110" i="1"/>
  <c r="O1110" i="1"/>
  <c r="M1110" i="1"/>
  <c r="L1110" i="1"/>
  <c r="K1110" i="1"/>
  <c r="F1110" i="1"/>
  <c r="E1110" i="1"/>
  <c r="R1109" i="1"/>
  <c r="O1109" i="1"/>
  <c r="M1109" i="1"/>
  <c r="L1109" i="1"/>
  <c r="K1109" i="1"/>
  <c r="F1109" i="1"/>
  <c r="E1109" i="1"/>
  <c r="R1108" i="1"/>
  <c r="O1108" i="1"/>
  <c r="M1108" i="1"/>
  <c r="L1108" i="1"/>
  <c r="K1108" i="1"/>
  <c r="F1108" i="1"/>
  <c r="E1108" i="1"/>
  <c r="R1107" i="1"/>
  <c r="O1107" i="1"/>
  <c r="M1107" i="1"/>
  <c r="L1107" i="1"/>
  <c r="K1107" i="1"/>
  <c r="F1107" i="1"/>
  <c r="E1107" i="1"/>
  <c r="R1106" i="1"/>
  <c r="O1106" i="1"/>
  <c r="M1106" i="1"/>
  <c r="L1106" i="1"/>
  <c r="K1106" i="1"/>
  <c r="F1106" i="1"/>
  <c r="E1106" i="1"/>
  <c r="R1105" i="1"/>
  <c r="O1105" i="1"/>
  <c r="M1105" i="1"/>
  <c r="L1105" i="1"/>
  <c r="K1105" i="1"/>
  <c r="F1105" i="1"/>
  <c r="E1105" i="1"/>
  <c r="R1104" i="1"/>
  <c r="O1104" i="1"/>
  <c r="M1104" i="1"/>
  <c r="L1104" i="1"/>
  <c r="K1104" i="1"/>
  <c r="F1104" i="1"/>
  <c r="E1104" i="1"/>
  <c r="R1103" i="1"/>
  <c r="O1103" i="1"/>
  <c r="M1103" i="1"/>
  <c r="L1103" i="1"/>
  <c r="K1103" i="1"/>
  <c r="F1103" i="1"/>
  <c r="E1103" i="1"/>
  <c r="R1102" i="1"/>
  <c r="O1102" i="1"/>
  <c r="M1102" i="1"/>
  <c r="L1102" i="1"/>
  <c r="K1102" i="1"/>
  <c r="F1102" i="1"/>
  <c r="E1102" i="1"/>
  <c r="R1101" i="1"/>
  <c r="O1101" i="1"/>
  <c r="M1101" i="1"/>
  <c r="L1101" i="1"/>
  <c r="K1101" i="1"/>
  <c r="F1101" i="1"/>
  <c r="E1101" i="1"/>
  <c r="R1100" i="1"/>
  <c r="O1100" i="1"/>
  <c r="M1100" i="1"/>
  <c r="L1100" i="1"/>
  <c r="K1100" i="1"/>
  <c r="F1100" i="1"/>
  <c r="E1100" i="1"/>
  <c r="R1099" i="1"/>
  <c r="O1099" i="1"/>
  <c r="M1099" i="1"/>
  <c r="L1099" i="1"/>
  <c r="K1099" i="1"/>
  <c r="F1099" i="1"/>
  <c r="E1099" i="1"/>
  <c r="R1098" i="1"/>
  <c r="O1098" i="1"/>
  <c r="M1098" i="1"/>
  <c r="L1098" i="1"/>
  <c r="K1098" i="1"/>
  <c r="F1098" i="1"/>
  <c r="E1098" i="1"/>
  <c r="R1097" i="1"/>
  <c r="O1097" i="1"/>
  <c r="M1097" i="1"/>
  <c r="L1097" i="1"/>
  <c r="K1097" i="1"/>
  <c r="F1097" i="1"/>
  <c r="E1097" i="1"/>
  <c r="R1096" i="1"/>
  <c r="O1096" i="1"/>
  <c r="M1096" i="1"/>
  <c r="L1096" i="1"/>
  <c r="K1096" i="1"/>
  <c r="F1096" i="1"/>
  <c r="E1096" i="1"/>
  <c r="R1095" i="1"/>
  <c r="O1095" i="1"/>
  <c r="M1095" i="1"/>
  <c r="L1095" i="1"/>
  <c r="K1095" i="1"/>
  <c r="F1095" i="1"/>
  <c r="E1095" i="1"/>
  <c r="R1094" i="1"/>
  <c r="O1094" i="1"/>
  <c r="M1094" i="1"/>
  <c r="L1094" i="1"/>
  <c r="K1094" i="1"/>
  <c r="F1094" i="1"/>
  <c r="E1094" i="1"/>
  <c r="R1093" i="1"/>
  <c r="O1093" i="1"/>
  <c r="M1093" i="1"/>
  <c r="L1093" i="1"/>
  <c r="K1093" i="1"/>
  <c r="F1093" i="1"/>
  <c r="E1093" i="1"/>
  <c r="R1092" i="1"/>
  <c r="O1092" i="1"/>
  <c r="M1092" i="1"/>
  <c r="L1092" i="1"/>
  <c r="K1092" i="1"/>
  <c r="F1092" i="1"/>
  <c r="E1092" i="1"/>
  <c r="R1091" i="1"/>
  <c r="O1091" i="1"/>
  <c r="M1091" i="1"/>
  <c r="L1091" i="1"/>
  <c r="K1091" i="1"/>
  <c r="F1091" i="1"/>
  <c r="E1091" i="1"/>
  <c r="R1090" i="1"/>
  <c r="O1090" i="1"/>
  <c r="M1090" i="1"/>
  <c r="L1090" i="1"/>
  <c r="K1090" i="1"/>
  <c r="F1090" i="1"/>
  <c r="E1090" i="1"/>
  <c r="R1089" i="1"/>
  <c r="O1089" i="1"/>
  <c r="M1089" i="1"/>
  <c r="L1089" i="1"/>
  <c r="K1089" i="1"/>
  <c r="F1089" i="1"/>
  <c r="E1089" i="1"/>
  <c r="R1088" i="1"/>
  <c r="O1088" i="1"/>
  <c r="M1088" i="1"/>
  <c r="L1088" i="1"/>
  <c r="K1088" i="1"/>
  <c r="F1088" i="1"/>
  <c r="E1088" i="1"/>
  <c r="R1087" i="1"/>
  <c r="O1087" i="1"/>
  <c r="M1087" i="1"/>
  <c r="L1087" i="1"/>
  <c r="K1087" i="1"/>
  <c r="F1087" i="1"/>
  <c r="E1087" i="1"/>
  <c r="R1086" i="1"/>
  <c r="O1086" i="1"/>
  <c r="M1086" i="1"/>
  <c r="L1086" i="1"/>
  <c r="K1086" i="1"/>
  <c r="F1086" i="1"/>
  <c r="E1086" i="1"/>
  <c r="R1085" i="1"/>
  <c r="O1085" i="1"/>
  <c r="M1085" i="1"/>
  <c r="L1085" i="1"/>
  <c r="K1085" i="1"/>
  <c r="F1085" i="1"/>
  <c r="E1085" i="1"/>
  <c r="R1084" i="1"/>
  <c r="O1084" i="1"/>
  <c r="M1084" i="1"/>
  <c r="L1084" i="1"/>
  <c r="K1084" i="1"/>
  <c r="F1084" i="1"/>
  <c r="E1084" i="1"/>
  <c r="R1083" i="1"/>
  <c r="O1083" i="1"/>
  <c r="M1083" i="1"/>
  <c r="L1083" i="1"/>
  <c r="K1083" i="1"/>
  <c r="F1083" i="1"/>
  <c r="E1083" i="1"/>
  <c r="R1082" i="1"/>
  <c r="O1082" i="1"/>
  <c r="M1082" i="1"/>
  <c r="L1082" i="1"/>
  <c r="K1082" i="1"/>
  <c r="F1082" i="1"/>
  <c r="E1082" i="1"/>
  <c r="R1081" i="1"/>
  <c r="O1081" i="1"/>
  <c r="M1081" i="1"/>
  <c r="L1081" i="1"/>
  <c r="K1081" i="1"/>
  <c r="F1081" i="1"/>
  <c r="E1081" i="1"/>
  <c r="R1080" i="1"/>
  <c r="O1080" i="1"/>
  <c r="M1080" i="1"/>
  <c r="L1080" i="1"/>
  <c r="K1080" i="1"/>
  <c r="F1080" i="1"/>
  <c r="E1080" i="1"/>
  <c r="R1079" i="1"/>
  <c r="O1079" i="1"/>
  <c r="M1079" i="1"/>
  <c r="L1079" i="1"/>
  <c r="K1079" i="1"/>
  <c r="F1079" i="1"/>
  <c r="E1079" i="1"/>
  <c r="R1078" i="1"/>
  <c r="O1078" i="1"/>
  <c r="M1078" i="1"/>
  <c r="L1078" i="1"/>
  <c r="K1078" i="1"/>
  <c r="F1078" i="1"/>
  <c r="E1078" i="1"/>
  <c r="R1077" i="1"/>
  <c r="O1077" i="1"/>
  <c r="M1077" i="1"/>
  <c r="L1077" i="1"/>
  <c r="K1077" i="1"/>
  <c r="F1077" i="1"/>
  <c r="E1077" i="1"/>
  <c r="R1076" i="1"/>
  <c r="O1076" i="1"/>
  <c r="M1076" i="1"/>
  <c r="L1076" i="1"/>
  <c r="K1076" i="1"/>
  <c r="F1076" i="1"/>
  <c r="E1076" i="1"/>
  <c r="R1075" i="1"/>
  <c r="O1075" i="1"/>
  <c r="M1075" i="1"/>
  <c r="L1075" i="1"/>
  <c r="K1075" i="1"/>
  <c r="F1075" i="1"/>
  <c r="E1075" i="1"/>
  <c r="R1074" i="1"/>
  <c r="O1074" i="1"/>
  <c r="M1074" i="1"/>
  <c r="L1074" i="1"/>
  <c r="K1074" i="1"/>
  <c r="F1074" i="1"/>
  <c r="E1074" i="1"/>
  <c r="R1073" i="1"/>
  <c r="O1073" i="1"/>
  <c r="M1073" i="1"/>
  <c r="L1073" i="1"/>
  <c r="K1073" i="1"/>
  <c r="F1073" i="1"/>
  <c r="E1073" i="1"/>
  <c r="R1072" i="1"/>
  <c r="O1072" i="1"/>
  <c r="M1072" i="1"/>
  <c r="L1072" i="1"/>
  <c r="K1072" i="1"/>
  <c r="F1072" i="1"/>
  <c r="E1072" i="1"/>
  <c r="R1071" i="1"/>
  <c r="O1071" i="1"/>
  <c r="M1071" i="1"/>
  <c r="L1071" i="1"/>
  <c r="K1071" i="1"/>
  <c r="F1071" i="1"/>
  <c r="E1071" i="1"/>
  <c r="R1070" i="1"/>
  <c r="O1070" i="1"/>
  <c r="M1070" i="1"/>
  <c r="L1070" i="1"/>
  <c r="K1070" i="1"/>
  <c r="F1070" i="1"/>
  <c r="E1070" i="1"/>
  <c r="R1069" i="1"/>
  <c r="O1069" i="1"/>
  <c r="M1069" i="1"/>
  <c r="L1069" i="1"/>
  <c r="K1069" i="1"/>
  <c r="F1069" i="1"/>
  <c r="E1069" i="1"/>
  <c r="R1068" i="1"/>
  <c r="O1068" i="1"/>
  <c r="M1068" i="1"/>
  <c r="L1068" i="1"/>
  <c r="K1068" i="1"/>
  <c r="F1068" i="1"/>
  <c r="E1068" i="1"/>
  <c r="R1067" i="1"/>
  <c r="O1067" i="1"/>
  <c r="M1067" i="1"/>
  <c r="L1067" i="1"/>
  <c r="K1067" i="1"/>
  <c r="F1067" i="1"/>
  <c r="E1067" i="1"/>
  <c r="R1066" i="1"/>
  <c r="O1066" i="1"/>
  <c r="M1066" i="1"/>
  <c r="L1066" i="1"/>
  <c r="K1066" i="1"/>
  <c r="F1066" i="1"/>
  <c r="E1066" i="1"/>
  <c r="R1065" i="1"/>
  <c r="O1065" i="1"/>
  <c r="M1065" i="1"/>
  <c r="L1065" i="1"/>
  <c r="K1065" i="1"/>
  <c r="F1065" i="1"/>
  <c r="E1065" i="1"/>
  <c r="R1064" i="1"/>
  <c r="O1064" i="1"/>
  <c r="M1064" i="1"/>
  <c r="L1064" i="1"/>
  <c r="K1064" i="1"/>
  <c r="F1064" i="1"/>
  <c r="E1064" i="1"/>
  <c r="R1063" i="1"/>
  <c r="O1063" i="1"/>
  <c r="M1063" i="1"/>
  <c r="L1063" i="1"/>
  <c r="K1063" i="1"/>
  <c r="F1063" i="1"/>
  <c r="E1063" i="1"/>
  <c r="R1062" i="1"/>
  <c r="O1062" i="1"/>
  <c r="M1062" i="1"/>
  <c r="L1062" i="1"/>
  <c r="K1062" i="1"/>
  <c r="F1062" i="1"/>
  <c r="E1062" i="1"/>
  <c r="R1061" i="1"/>
  <c r="O1061" i="1"/>
  <c r="M1061" i="1"/>
  <c r="L1061" i="1"/>
  <c r="K1061" i="1"/>
  <c r="F1061" i="1"/>
  <c r="E1061" i="1"/>
  <c r="R1060" i="1"/>
  <c r="O1060" i="1"/>
  <c r="M1060" i="1"/>
  <c r="L1060" i="1"/>
  <c r="K1060" i="1"/>
  <c r="F1060" i="1"/>
  <c r="E1060" i="1"/>
  <c r="R1059" i="1"/>
  <c r="O1059" i="1"/>
  <c r="M1059" i="1"/>
  <c r="L1059" i="1"/>
  <c r="K1059" i="1"/>
  <c r="F1059" i="1"/>
  <c r="E1059" i="1"/>
  <c r="R1058" i="1"/>
  <c r="O1058" i="1"/>
  <c r="M1058" i="1"/>
  <c r="L1058" i="1"/>
  <c r="K1058" i="1"/>
  <c r="F1058" i="1"/>
  <c r="E1058" i="1"/>
  <c r="R1057" i="1"/>
  <c r="O1057" i="1"/>
  <c r="M1057" i="1"/>
  <c r="L1057" i="1"/>
  <c r="K1057" i="1"/>
  <c r="F1057" i="1"/>
  <c r="E1057" i="1"/>
  <c r="R1056" i="1"/>
  <c r="O1056" i="1"/>
  <c r="M1056" i="1"/>
  <c r="L1056" i="1"/>
  <c r="K1056" i="1"/>
  <c r="F1056" i="1"/>
  <c r="E1056" i="1"/>
  <c r="R1055" i="1"/>
  <c r="O1055" i="1"/>
  <c r="M1055" i="1"/>
  <c r="L1055" i="1"/>
  <c r="K1055" i="1"/>
  <c r="F1055" i="1"/>
  <c r="E1055" i="1"/>
  <c r="R1054" i="1"/>
  <c r="O1054" i="1"/>
  <c r="M1054" i="1"/>
  <c r="L1054" i="1"/>
  <c r="K1054" i="1"/>
  <c r="F1054" i="1"/>
  <c r="E1054" i="1"/>
  <c r="R1053" i="1"/>
  <c r="O1053" i="1"/>
  <c r="M1053" i="1"/>
  <c r="L1053" i="1"/>
  <c r="K1053" i="1"/>
  <c r="F1053" i="1"/>
  <c r="E1053" i="1"/>
  <c r="R1052" i="1"/>
  <c r="O1052" i="1"/>
  <c r="M1052" i="1"/>
  <c r="L1052" i="1"/>
  <c r="K1052" i="1"/>
  <c r="F1052" i="1"/>
  <c r="E1052" i="1"/>
  <c r="R1051" i="1"/>
  <c r="O1051" i="1"/>
  <c r="M1051" i="1"/>
  <c r="L1051" i="1"/>
  <c r="K1051" i="1"/>
  <c r="F1051" i="1"/>
  <c r="E1051" i="1"/>
  <c r="R1050" i="1"/>
  <c r="O1050" i="1"/>
  <c r="M1050" i="1"/>
  <c r="L1050" i="1"/>
  <c r="K1050" i="1"/>
  <c r="F1050" i="1"/>
  <c r="E1050" i="1"/>
  <c r="R1049" i="1"/>
  <c r="O1049" i="1"/>
  <c r="M1049" i="1"/>
  <c r="L1049" i="1"/>
  <c r="K1049" i="1"/>
  <c r="F1049" i="1"/>
  <c r="E1049" i="1"/>
  <c r="R1048" i="1"/>
  <c r="O1048" i="1"/>
  <c r="M1048" i="1"/>
  <c r="L1048" i="1"/>
  <c r="K1048" i="1"/>
  <c r="F1048" i="1"/>
  <c r="E1048" i="1"/>
  <c r="R1047" i="1"/>
  <c r="O1047" i="1"/>
  <c r="M1047" i="1"/>
  <c r="L1047" i="1"/>
  <c r="K1047" i="1"/>
  <c r="F1047" i="1"/>
  <c r="E1047" i="1"/>
  <c r="R1046" i="1"/>
  <c r="O1046" i="1"/>
  <c r="M1046" i="1"/>
  <c r="L1046" i="1"/>
  <c r="K1046" i="1"/>
  <c r="F1046" i="1"/>
  <c r="E1046" i="1"/>
  <c r="R1045" i="1"/>
  <c r="O1045" i="1"/>
  <c r="M1045" i="1"/>
  <c r="L1045" i="1"/>
  <c r="K1045" i="1"/>
  <c r="F1045" i="1"/>
  <c r="E1045" i="1"/>
  <c r="R1044" i="1"/>
  <c r="O1044" i="1"/>
  <c r="M1044" i="1"/>
  <c r="L1044" i="1"/>
  <c r="K1044" i="1"/>
  <c r="F1044" i="1"/>
  <c r="E1044" i="1"/>
  <c r="R1043" i="1"/>
  <c r="O1043" i="1"/>
  <c r="M1043" i="1"/>
  <c r="L1043" i="1"/>
  <c r="K1043" i="1"/>
  <c r="F1043" i="1"/>
  <c r="E1043" i="1"/>
  <c r="R1042" i="1"/>
  <c r="O1042" i="1"/>
  <c r="M1042" i="1"/>
  <c r="L1042" i="1"/>
  <c r="K1042" i="1"/>
  <c r="F1042" i="1"/>
  <c r="E1042" i="1"/>
  <c r="R1041" i="1"/>
  <c r="O1041" i="1"/>
  <c r="M1041" i="1"/>
  <c r="L1041" i="1"/>
  <c r="K1041" i="1"/>
  <c r="F1041" i="1"/>
  <c r="E1041" i="1"/>
  <c r="R1040" i="1"/>
  <c r="O1040" i="1"/>
  <c r="M1040" i="1"/>
  <c r="L1040" i="1"/>
  <c r="K1040" i="1"/>
  <c r="F1040" i="1"/>
  <c r="E1040" i="1"/>
  <c r="R1039" i="1"/>
  <c r="O1039" i="1"/>
  <c r="M1039" i="1"/>
  <c r="L1039" i="1"/>
  <c r="K1039" i="1"/>
  <c r="F1039" i="1"/>
  <c r="E1039" i="1"/>
  <c r="R1038" i="1"/>
  <c r="O1038" i="1"/>
  <c r="M1038" i="1"/>
  <c r="L1038" i="1"/>
  <c r="K1038" i="1"/>
  <c r="F1038" i="1"/>
  <c r="E1038" i="1"/>
  <c r="R1037" i="1"/>
  <c r="O1037" i="1"/>
  <c r="M1037" i="1"/>
  <c r="L1037" i="1"/>
  <c r="K1037" i="1"/>
  <c r="F1037" i="1"/>
  <c r="E1037" i="1"/>
  <c r="R1036" i="1"/>
  <c r="O1036" i="1"/>
  <c r="M1036" i="1"/>
  <c r="L1036" i="1"/>
  <c r="K1036" i="1"/>
  <c r="F1036" i="1"/>
  <c r="E1036" i="1"/>
  <c r="R1035" i="1"/>
  <c r="O1035" i="1"/>
  <c r="M1035" i="1"/>
  <c r="L1035" i="1"/>
  <c r="K1035" i="1"/>
  <c r="F1035" i="1"/>
  <c r="E1035" i="1"/>
  <c r="R1034" i="1"/>
  <c r="O1034" i="1"/>
  <c r="M1034" i="1"/>
  <c r="L1034" i="1"/>
  <c r="K1034" i="1"/>
  <c r="F1034" i="1"/>
  <c r="E1034" i="1"/>
  <c r="R1033" i="1"/>
  <c r="O1033" i="1"/>
  <c r="M1033" i="1"/>
  <c r="L1033" i="1"/>
  <c r="K1033" i="1"/>
  <c r="F1033" i="1"/>
  <c r="E1033" i="1"/>
  <c r="R1032" i="1"/>
  <c r="O1032" i="1"/>
  <c r="M1032" i="1"/>
  <c r="L1032" i="1"/>
  <c r="K1032" i="1"/>
  <c r="F1032" i="1"/>
  <c r="E1032" i="1"/>
  <c r="R1031" i="1"/>
  <c r="O1031" i="1"/>
  <c r="M1031" i="1"/>
  <c r="L1031" i="1"/>
  <c r="K1031" i="1"/>
  <c r="F1031" i="1"/>
  <c r="E1031" i="1"/>
  <c r="R1030" i="1"/>
  <c r="O1030" i="1"/>
  <c r="M1030" i="1"/>
  <c r="L1030" i="1"/>
  <c r="K1030" i="1"/>
  <c r="F1030" i="1"/>
  <c r="E1030" i="1"/>
  <c r="R1029" i="1"/>
  <c r="O1029" i="1"/>
  <c r="M1029" i="1"/>
  <c r="L1029" i="1"/>
  <c r="K1029" i="1"/>
  <c r="F1029" i="1"/>
  <c r="E1029" i="1"/>
  <c r="R1028" i="1"/>
  <c r="O1028" i="1"/>
  <c r="M1028" i="1"/>
  <c r="L1028" i="1"/>
  <c r="K1028" i="1"/>
  <c r="F1028" i="1"/>
  <c r="E1028" i="1"/>
  <c r="R1027" i="1"/>
  <c r="O1027" i="1"/>
  <c r="M1027" i="1"/>
  <c r="L1027" i="1"/>
  <c r="K1027" i="1"/>
  <c r="F1027" i="1"/>
  <c r="E1027" i="1"/>
  <c r="R1026" i="1"/>
  <c r="O1026" i="1"/>
  <c r="M1026" i="1"/>
  <c r="L1026" i="1"/>
  <c r="K1026" i="1"/>
  <c r="F1026" i="1"/>
  <c r="E1026" i="1"/>
  <c r="R1025" i="1"/>
  <c r="O1025" i="1"/>
  <c r="M1025" i="1"/>
  <c r="L1025" i="1"/>
  <c r="K1025" i="1"/>
  <c r="F1025" i="1"/>
  <c r="E1025" i="1"/>
  <c r="R1024" i="1"/>
  <c r="O1024" i="1"/>
  <c r="M1024" i="1"/>
  <c r="L1024" i="1"/>
  <c r="K1024" i="1"/>
  <c r="F1024" i="1"/>
  <c r="E1024" i="1"/>
  <c r="R1023" i="1"/>
  <c r="O1023" i="1"/>
  <c r="M1023" i="1"/>
  <c r="L1023" i="1"/>
  <c r="K1023" i="1"/>
  <c r="F1023" i="1"/>
  <c r="E1023" i="1"/>
  <c r="R1022" i="1"/>
  <c r="O1022" i="1"/>
  <c r="M1022" i="1"/>
  <c r="L1022" i="1"/>
  <c r="K1022" i="1"/>
  <c r="F1022" i="1"/>
  <c r="E1022" i="1"/>
  <c r="R1021" i="1"/>
  <c r="O1021" i="1"/>
  <c r="M1021" i="1"/>
  <c r="L1021" i="1"/>
  <c r="K1021" i="1"/>
  <c r="F1021" i="1"/>
  <c r="E1021" i="1"/>
  <c r="R1020" i="1"/>
  <c r="O1020" i="1"/>
  <c r="M1020" i="1"/>
  <c r="L1020" i="1"/>
  <c r="K1020" i="1"/>
  <c r="F1020" i="1"/>
  <c r="E1020" i="1"/>
  <c r="R1019" i="1"/>
  <c r="O1019" i="1"/>
  <c r="M1019" i="1"/>
  <c r="L1019" i="1"/>
  <c r="K1019" i="1"/>
  <c r="F1019" i="1"/>
  <c r="E1019" i="1"/>
  <c r="R1018" i="1"/>
  <c r="O1018" i="1"/>
  <c r="M1018" i="1"/>
  <c r="L1018" i="1"/>
  <c r="K1018" i="1"/>
  <c r="F1018" i="1"/>
  <c r="E1018" i="1"/>
  <c r="R1017" i="1"/>
  <c r="O1017" i="1"/>
  <c r="M1017" i="1"/>
  <c r="L1017" i="1"/>
  <c r="K1017" i="1"/>
  <c r="F1017" i="1"/>
  <c r="E1017" i="1"/>
  <c r="R1016" i="1"/>
  <c r="O1016" i="1"/>
  <c r="M1016" i="1"/>
  <c r="L1016" i="1"/>
  <c r="K1016" i="1"/>
  <c r="F1016" i="1"/>
  <c r="E1016" i="1"/>
  <c r="R1015" i="1"/>
  <c r="O1015" i="1"/>
  <c r="M1015" i="1"/>
  <c r="L1015" i="1"/>
  <c r="K1015" i="1"/>
  <c r="F1015" i="1"/>
  <c r="E1015" i="1"/>
  <c r="R1014" i="1"/>
  <c r="O1014" i="1"/>
  <c r="M1014" i="1"/>
  <c r="L1014" i="1"/>
  <c r="K1014" i="1"/>
  <c r="F1014" i="1"/>
  <c r="E1014" i="1"/>
  <c r="R1013" i="1"/>
  <c r="O1013" i="1"/>
  <c r="M1013" i="1"/>
  <c r="L1013" i="1"/>
  <c r="K1013" i="1"/>
  <c r="F1013" i="1"/>
  <c r="E1013" i="1"/>
  <c r="R1012" i="1"/>
  <c r="O1012" i="1"/>
  <c r="M1012" i="1"/>
  <c r="L1012" i="1"/>
  <c r="K1012" i="1"/>
  <c r="F1012" i="1"/>
  <c r="E1012" i="1"/>
  <c r="R1011" i="1"/>
  <c r="O1011" i="1"/>
  <c r="M1011" i="1"/>
  <c r="L1011" i="1"/>
  <c r="K1011" i="1"/>
  <c r="F1011" i="1"/>
  <c r="E1011" i="1"/>
  <c r="R1010" i="1"/>
  <c r="O1010" i="1"/>
  <c r="M1010" i="1"/>
  <c r="L1010" i="1"/>
  <c r="K1010" i="1"/>
  <c r="F1010" i="1"/>
  <c r="E1010" i="1"/>
  <c r="R1009" i="1"/>
  <c r="O1009" i="1"/>
  <c r="M1009" i="1"/>
  <c r="L1009" i="1"/>
  <c r="K1009" i="1"/>
  <c r="F1009" i="1"/>
  <c r="E1009" i="1"/>
  <c r="R1008" i="1"/>
  <c r="O1008" i="1"/>
  <c r="M1008" i="1"/>
  <c r="L1008" i="1"/>
  <c r="K1008" i="1"/>
  <c r="F1008" i="1"/>
  <c r="E1008" i="1"/>
  <c r="R1007" i="1"/>
  <c r="O1007" i="1"/>
  <c r="M1007" i="1"/>
  <c r="L1007" i="1"/>
  <c r="K1007" i="1"/>
  <c r="F1007" i="1"/>
  <c r="E1007" i="1"/>
  <c r="R1006" i="1"/>
  <c r="O1006" i="1"/>
  <c r="M1006" i="1"/>
  <c r="L1006" i="1"/>
  <c r="K1006" i="1"/>
  <c r="F1006" i="1"/>
  <c r="E1006" i="1"/>
  <c r="R1005" i="1"/>
  <c r="O1005" i="1"/>
  <c r="M1005" i="1"/>
  <c r="L1005" i="1"/>
  <c r="K1005" i="1"/>
  <c r="F1005" i="1"/>
  <c r="E1005" i="1"/>
  <c r="R1004" i="1"/>
  <c r="O1004" i="1"/>
  <c r="M1004" i="1"/>
  <c r="L1004" i="1"/>
  <c r="K1004" i="1"/>
  <c r="F1004" i="1"/>
  <c r="E1004" i="1"/>
  <c r="R1003" i="1"/>
  <c r="O1003" i="1"/>
  <c r="M1003" i="1"/>
  <c r="L1003" i="1"/>
  <c r="K1003" i="1"/>
  <c r="F1003" i="1"/>
  <c r="E1003" i="1"/>
  <c r="R1002" i="1"/>
  <c r="O1002" i="1"/>
  <c r="M1002" i="1"/>
  <c r="L1002" i="1"/>
  <c r="K1002" i="1"/>
  <c r="F1002" i="1"/>
  <c r="E1002" i="1"/>
  <c r="R1001" i="1"/>
  <c r="O1001" i="1"/>
  <c r="M1001" i="1"/>
  <c r="L1001" i="1"/>
  <c r="K1001" i="1"/>
  <c r="F1001" i="1"/>
  <c r="E1001" i="1"/>
  <c r="R1000" i="1"/>
  <c r="O1000" i="1"/>
  <c r="M1000" i="1"/>
  <c r="L1000" i="1"/>
  <c r="K1000" i="1"/>
  <c r="F1000" i="1"/>
  <c r="E1000" i="1"/>
  <c r="R999" i="1"/>
  <c r="O999" i="1"/>
  <c r="M999" i="1"/>
  <c r="L999" i="1"/>
  <c r="K999" i="1"/>
  <c r="F999" i="1"/>
  <c r="E999" i="1"/>
  <c r="R998" i="1"/>
  <c r="O998" i="1"/>
  <c r="M998" i="1"/>
  <c r="L998" i="1"/>
  <c r="K998" i="1"/>
  <c r="F998" i="1"/>
  <c r="E998" i="1"/>
  <c r="R997" i="1"/>
  <c r="O997" i="1"/>
  <c r="M997" i="1"/>
  <c r="L997" i="1"/>
  <c r="K997" i="1"/>
  <c r="F997" i="1"/>
  <c r="E997" i="1"/>
  <c r="R996" i="1"/>
  <c r="O996" i="1"/>
  <c r="M996" i="1"/>
  <c r="L996" i="1"/>
  <c r="K996" i="1"/>
  <c r="F996" i="1"/>
  <c r="E996" i="1"/>
  <c r="R995" i="1"/>
  <c r="O995" i="1"/>
  <c r="M995" i="1"/>
  <c r="L995" i="1"/>
  <c r="K995" i="1"/>
  <c r="F995" i="1"/>
  <c r="E995" i="1"/>
  <c r="R994" i="1"/>
  <c r="O994" i="1"/>
  <c r="M994" i="1"/>
  <c r="L994" i="1"/>
  <c r="K994" i="1"/>
  <c r="F994" i="1"/>
  <c r="E994" i="1"/>
  <c r="R993" i="1"/>
  <c r="O993" i="1"/>
  <c r="M993" i="1"/>
  <c r="L993" i="1"/>
  <c r="K993" i="1"/>
  <c r="F993" i="1"/>
  <c r="E993" i="1"/>
  <c r="R992" i="1"/>
  <c r="O992" i="1"/>
  <c r="M992" i="1"/>
  <c r="L992" i="1"/>
  <c r="K992" i="1"/>
  <c r="F992" i="1"/>
  <c r="E992" i="1"/>
  <c r="R991" i="1"/>
  <c r="O991" i="1"/>
  <c r="M991" i="1"/>
  <c r="L991" i="1"/>
  <c r="K991" i="1"/>
  <c r="F991" i="1"/>
  <c r="E991" i="1"/>
  <c r="R990" i="1"/>
  <c r="O990" i="1"/>
  <c r="M990" i="1"/>
  <c r="L990" i="1"/>
  <c r="K990" i="1"/>
  <c r="F990" i="1"/>
  <c r="E990" i="1"/>
  <c r="R989" i="1"/>
  <c r="O989" i="1"/>
  <c r="M989" i="1"/>
  <c r="L989" i="1"/>
  <c r="K989" i="1"/>
  <c r="F989" i="1"/>
  <c r="E989" i="1"/>
  <c r="R988" i="1"/>
  <c r="O988" i="1"/>
  <c r="M988" i="1"/>
  <c r="L988" i="1"/>
  <c r="K988" i="1"/>
  <c r="F988" i="1"/>
  <c r="E988" i="1"/>
  <c r="R987" i="1"/>
  <c r="O987" i="1"/>
  <c r="M987" i="1"/>
  <c r="L987" i="1"/>
  <c r="K987" i="1"/>
  <c r="F987" i="1"/>
  <c r="E987" i="1"/>
  <c r="R986" i="1"/>
  <c r="O986" i="1"/>
  <c r="M986" i="1"/>
  <c r="L986" i="1"/>
  <c r="K986" i="1"/>
  <c r="F986" i="1"/>
  <c r="E986" i="1"/>
  <c r="R985" i="1"/>
  <c r="O985" i="1"/>
  <c r="M985" i="1"/>
  <c r="L985" i="1"/>
  <c r="K985" i="1"/>
  <c r="F985" i="1"/>
  <c r="E985" i="1"/>
  <c r="R984" i="1"/>
  <c r="O984" i="1"/>
  <c r="M984" i="1"/>
  <c r="L984" i="1"/>
  <c r="K984" i="1"/>
  <c r="F984" i="1"/>
  <c r="E984" i="1"/>
  <c r="R983" i="1"/>
  <c r="O983" i="1"/>
  <c r="M983" i="1"/>
  <c r="L983" i="1"/>
  <c r="K983" i="1"/>
  <c r="F983" i="1"/>
  <c r="E983" i="1"/>
  <c r="R982" i="1"/>
  <c r="O982" i="1"/>
  <c r="M982" i="1"/>
  <c r="L982" i="1"/>
  <c r="K982" i="1"/>
  <c r="F982" i="1"/>
  <c r="E982" i="1"/>
  <c r="R981" i="1"/>
  <c r="O981" i="1"/>
  <c r="M981" i="1"/>
  <c r="L981" i="1"/>
  <c r="K981" i="1"/>
  <c r="F981" i="1"/>
  <c r="E981" i="1"/>
  <c r="R980" i="1"/>
  <c r="O980" i="1"/>
  <c r="M980" i="1"/>
  <c r="L980" i="1"/>
  <c r="K980" i="1"/>
  <c r="F980" i="1"/>
  <c r="E980" i="1"/>
  <c r="R979" i="1"/>
  <c r="O979" i="1"/>
  <c r="M979" i="1"/>
  <c r="L979" i="1"/>
  <c r="K979" i="1"/>
  <c r="F979" i="1"/>
  <c r="E979" i="1"/>
  <c r="R978" i="1"/>
  <c r="O978" i="1"/>
  <c r="M978" i="1"/>
  <c r="L978" i="1"/>
  <c r="K978" i="1"/>
  <c r="F978" i="1"/>
  <c r="E978" i="1"/>
  <c r="R977" i="1"/>
  <c r="O977" i="1"/>
  <c r="M977" i="1"/>
  <c r="L977" i="1"/>
  <c r="K977" i="1"/>
  <c r="F977" i="1"/>
  <c r="E977" i="1"/>
  <c r="R976" i="1"/>
  <c r="O976" i="1"/>
  <c r="M976" i="1"/>
  <c r="L976" i="1"/>
  <c r="K976" i="1"/>
  <c r="F976" i="1"/>
  <c r="E976" i="1"/>
  <c r="R975" i="1"/>
  <c r="O975" i="1"/>
  <c r="M975" i="1"/>
  <c r="L975" i="1"/>
  <c r="K975" i="1"/>
  <c r="F975" i="1"/>
  <c r="E975" i="1"/>
  <c r="R974" i="1"/>
  <c r="O974" i="1"/>
  <c r="M974" i="1"/>
  <c r="L974" i="1"/>
  <c r="K974" i="1"/>
  <c r="F974" i="1"/>
  <c r="E974" i="1"/>
  <c r="R973" i="1"/>
  <c r="O973" i="1"/>
  <c r="M973" i="1"/>
  <c r="L973" i="1"/>
  <c r="K973" i="1"/>
  <c r="F973" i="1"/>
  <c r="E973" i="1"/>
  <c r="R972" i="1"/>
  <c r="O972" i="1"/>
  <c r="M972" i="1"/>
  <c r="L972" i="1"/>
  <c r="K972" i="1"/>
  <c r="F972" i="1"/>
  <c r="E972" i="1"/>
  <c r="R971" i="1"/>
  <c r="O971" i="1"/>
  <c r="M971" i="1"/>
  <c r="L971" i="1"/>
  <c r="K971" i="1"/>
  <c r="F971" i="1"/>
  <c r="E971" i="1"/>
  <c r="R970" i="1"/>
  <c r="O970" i="1"/>
  <c r="M970" i="1"/>
  <c r="L970" i="1"/>
  <c r="K970" i="1"/>
  <c r="F970" i="1"/>
  <c r="E970" i="1"/>
  <c r="R969" i="1"/>
  <c r="O969" i="1"/>
  <c r="M969" i="1"/>
  <c r="L969" i="1"/>
  <c r="K969" i="1"/>
  <c r="F969" i="1"/>
  <c r="E969" i="1"/>
  <c r="R968" i="1"/>
  <c r="O968" i="1"/>
  <c r="M968" i="1"/>
  <c r="L968" i="1"/>
  <c r="K968" i="1"/>
  <c r="F968" i="1"/>
  <c r="E968" i="1"/>
  <c r="R967" i="1"/>
  <c r="O967" i="1"/>
  <c r="M967" i="1"/>
  <c r="L967" i="1"/>
  <c r="K967" i="1"/>
  <c r="F967" i="1"/>
  <c r="E967" i="1"/>
  <c r="R966" i="1"/>
  <c r="O966" i="1"/>
  <c r="M966" i="1"/>
  <c r="L966" i="1"/>
  <c r="K966" i="1"/>
  <c r="F966" i="1"/>
  <c r="E966" i="1"/>
  <c r="R965" i="1"/>
  <c r="O965" i="1"/>
  <c r="M965" i="1"/>
  <c r="L965" i="1"/>
  <c r="K965" i="1"/>
  <c r="F965" i="1"/>
  <c r="E965" i="1"/>
  <c r="R964" i="1"/>
  <c r="O964" i="1"/>
  <c r="M964" i="1"/>
  <c r="L964" i="1"/>
  <c r="K964" i="1"/>
  <c r="F964" i="1"/>
  <c r="E964" i="1"/>
  <c r="R963" i="1"/>
  <c r="O963" i="1"/>
  <c r="M963" i="1"/>
  <c r="L963" i="1"/>
  <c r="K963" i="1"/>
  <c r="F963" i="1"/>
  <c r="E963" i="1"/>
  <c r="R962" i="1"/>
  <c r="O962" i="1"/>
  <c r="M962" i="1"/>
  <c r="L962" i="1"/>
  <c r="K962" i="1"/>
  <c r="F962" i="1"/>
  <c r="E962" i="1"/>
  <c r="R961" i="1"/>
  <c r="O961" i="1"/>
  <c r="M961" i="1"/>
  <c r="L961" i="1"/>
  <c r="K961" i="1"/>
  <c r="F961" i="1"/>
  <c r="E961" i="1"/>
  <c r="R960" i="1"/>
  <c r="O960" i="1"/>
  <c r="M960" i="1"/>
  <c r="L960" i="1"/>
  <c r="K960" i="1"/>
  <c r="F960" i="1"/>
  <c r="E960" i="1"/>
  <c r="R959" i="1"/>
  <c r="O959" i="1"/>
  <c r="M959" i="1"/>
  <c r="L959" i="1"/>
  <c r="K959" i="1"/>
  <c r="F959" i="1"/>
  <c r="E959" i="1"/>
  <c r="R958" i="1"/>
  <c r="O958" i="1"/>
  <c r="M958" i="1"/>
  <c r="L958" i="1"/>
  <c r="K958" i="1"/>
  <c r="F958" i="1"/>
  <c r="E958" i="1"/>
  <c r="R957" i="1"/>
  <c r="O957" i="1"/>
  <c r="M957" i="1"/>
  <c r="L957" i="1"/>
  <c r="K957" i="1"/>
  <c r="F957" i="1"/>
  <c r="E957" i="1"/>
  <c r="R956" i="1"/>
  <c r="O956" i="1"/>
  <c r="M956" i="1"/>
  <c r="L956" i="1"/>
  <c r="K956" i="1"/>
  <c r="F956" i="1"/>
  <c r="E956" i="1"/>
  <c r="R955" i="1"/>
  <c r="O955" i="1"/>
  <c r="M955" i="1"/>
  <c r="L955" i="1"/>
  <c r="K955" i="1"/>
  <c r="F955" i="1"/>
  <c r="E955" i="1"/>
  <c r="R954" i="1"/>
  <c r="O954" i="1"/>
  <c r="M954" i="1"/>
  <c r="L954" i="1"/>
  <c r="K954" i="1"/>
  <c r="F954" i="1"/>
  <c r="E954" i="1"/>
  <c r="R953" i="1"/>
  <c r="O953" i="1"/>
  <c r="M953" i="1"/>
  <c r="L953" i="1"/>
  <c r="K953" i="1"/>
  <c r="F953" i="1"/>
  <c r="E953" i="1"/>
  <c r="R952" i="1"/>
  <c r="O952" i="1"/>
  <c r="M952" i="1"/>
  <c r="L952" i="1"/>
  <c r="K952" i="1"/>
  <c r="F952" i="1"/>
  <c r="E952" i="1"/>
  <c r="R951" i="1"/>
  <c r="O951" i="1"/>
  <c r="M951" i="1"/>
  <c r="L951" i="1"/>
  <c r="K951" i="1"/>
  <c r="F951" i="1"/>
  <c r="E951" i="1"/>
  <c r="R950" i="1"/>
  <c r="O950" i="1"/>
  <c r="M950" i="1"/>
  <c r="L950" i="1"/>
  <c r="K950" i="1"/>
  <c r="F950" i="1"/>
  <c r="E950" i="1"/>
  <c r="R949" i="1"/>
  <c r="O949" i="1"/>
  <c r="M949" i="1"/>
  <c r="L949" i="1"/>
  <c r="K949" i="1"/>
  <c r="F949" i="1"/>
  <c r="E949" i="1"/>
  <c r="R948" i="1"/>
  <c r="O948" i="1"/>
  <c r="M948" i="1"/>
  <c r="L948" i="1"/>
  <c r="K948" i="1"/>
  <c r="F948" i="1"/>
  <c r="E948" i="1"/>
  <c r="R947" i="1"/>
  <c r="O947" i="1"/>
  <c r="M947" i="1"/>
  <c r="L947" i="1"/>
  <c r="K947" i="1"/>
  <c r="F947" i="1"/>
  <c r="E947" i="1"/>
  <c r="R946" i="1"/>
  <c r="O946" i="1"/>
  <c r="M946" i="1"/>
  <c r="L946" i="1"/>
  <c r="K946" i="1"/>
  <c r="F946" i="1"/>
  <c r="E946" i="1"/>
  <c r="R945" i="1"/>
  <c r="O945" i="1"/>
  <c r="M945" i="1"/>
  <c r="L945" i="1"/>
  <c r="K945" i="1"/>
  <c r="F945" i="1"/>
  <c r="E945" i="1"/>
  <c r="R944" i="1"/>
  <c r="O944" i="1"/>
  <c r="M944" i="1"/>
  <c r="L944" i="1"/>
  <c r="K944" i="1"/>
  <c r="F944" i="1"/>
  <c r="E944" i="1"/>
  <c r="R943" i="1"/>
  <c r="O943" i="1"/>
  <c r="M943" i="1"/>
  <c r="L943" i="1"/>
  <c r="K943" i="1"/>
  <c r="F943" i="1"/>
  <c r="E943" i="1"/>
  <c r="R942" i="1"/>
  <c r="O942" i="1"/>
  <c r="M942" i="1"/>
  <c r="L942" i="1"/>
  <c r="K942" i="1"/>
  <c r="F942" i="1"/>
  <c r="E942" i="1"/>
  <c r="R941" i="1"/>
  <c r="O941" i="1"/>
  <c r="M941" i="1"/>
  <c r="L941" i="1"/>
  <c r="K941" i="1"/>
  <c r="F941" i="1"/>
  <c r="E941" i="1"/>
  <c r="R940" i="1"/>
  <c r="O940" i="1"/>
  <c r="M940" i="1"/>
  <c r="L940" i="1"/>
  <c r="K940" i="1"/>
  <c r="F940" i="1"/>
  <c r="E940" i="1"/>
  <c r="R939" i="1"/>
  <c r="O939" i="1"/>
  <c r="M939" i="1"/>
  <c r="L939" i="1"/>
  <c r="K939" i="1"/>
  <c r="F939" i="1"/>
  <c r="E939" i="1"/>
  <c r="R938" i="1"/>
  <c r="O938" i="1"/>
  <c r="M938" i="1"/>
  <c r="L938" i="1"/>
  <c r="K938" i="1"/>
  <c r="F938" i="1"/>
  <c r="E938" i="1"/>
  <c r="R937" i="1"/>
  <c r="O937" i="1"/>
  <c r="M937" i="1"/>
  <c r="L937" i="1"/>
  <c r="K937" i="1"/>
  <c r="F937" i="1"/>
  <c r="E937" i="1"/>
  <c r="R936" i="1"/>
  <c r="O936" i="1"/>
  <c r="M936" i="1"/>
  <c r="L936" i="1"/>
  <c r="K936" i="1"/>
  <c r="F936" i="1"/>
  <c r="E936" i="1"/>
  <c r="R935" i="1"/>
  <c r="O935" i="1"/>
  <c r="M935" i="1"/>
  <c r="L935" i="1"/>
  <c r="K935" i="1"/>
  <c r="F935" i="1"/>
  <c r="E935" i="1"/>
  <c r="R934" i="1"/>
  <c r="O934" i="1"/>
  <c r="M934" i="1"/>
  <c r="L934" i="1"/>
  <c r="K934" i="1"/>
  <c r="F934" i="1"/>
  <c r="E934" i="1"/>
  <c r="R933" i="1"/>
  <c r="O933" i="1"/>
  <c r="M933" i="1"/>
  <c r="L933" i="1"/>
  <c r="K933" i="1"/>
  <c r="F933" i="1"/>
  <c r="E933" i="1"/>
  <c r="R932" i="1"/>
  <c r="O932" i="1"/>
  <c r="M932" i="1"/>
  <c r="L932" i="1"/>
  <c r="K932" i="1"/>
  <c r="F932" i="1"/>
  <c r="E932" i="1"/>
  <c r="R931" i="1"/>
  <c r="O931" i="1"/>
  <c r="M931" i="1"/>
  <c r="L931" i="1"/>
  <c r="K931" i="1"/>
  <c r="F931" i="1"/>
  <c r="E931" i="1"/>
  <c r="R930" i="1"/>
  <c r="O930" i="1"/>
  <c r="M930" i="1"/>
  <c r="L930" i="1"/>
  <c r="K930" i="1"/>
  <c r="F930" i="1"/>
  <c r="E930" i="1"/>
  <c r="R929" i="1"/>
  <c r="O929" i="1"/>
  <c r="M929" i="1"/>
  <c r="L929" i="1"/>
  <c r="K929" i="1"/>
  <c r="F929" i="1"/>
  <c r="E929" i="1"/>
  <c r="R928" i="1"/>
  <c r="O928" i="1"/>
  <c r="M928" i="1"/>
  <c r="L928" i="1"/>
  <c r="K928" i="1"/>
  <c r="F928" i="1"/>
  <c r="E928" i="1"/>
  <c r="R927" i="1"/>
  <c r="O927" i="1"/>
  <c r="M927" i="1"/>
  <c r="L927" i="1"/>
  <c r="K927" i="1"/>
  <c r="F927" i="1"/>
  <c r="E927" i="1"/>
  <c r="R926" i="1"/>
  <c r="O926" i="1"/>
  <c r="M926" i="1"/>
  <c r="L926" i="1"/>
  <c r="K926" i="1"/>
  <c r="F926" i="1"/>
  <c r="E926" i="1"/>
  <c r="R925" i="1"/>
  <c r="O925" i="1"/>
  <c r="M925" i="1"/>
  <c r="L925" i="1"/>
  <c r="K925" i="1"/>
  <c r="F925" i="1"/>
  <c r="E925" i="1"/>
  <c r="R924" i="1"/>
  <c r="O924" i="1"/>
  <c r="M924" i="1"/>
  <c r="L924" i="1"/>
  <c r="K924" i="1"/>
  <c r="F924" i="1"/>
  <c r="E924" i="1"/>
  <c r="R923" i="1"/>
  <c r="O923" i="1"/>
  <c r="M923" i="1"/>
  <c r="L923" i="1"/>
  <c r="K923" i="1"/>
  <c r="F923" i="1"/>
  <c r="E923" i="1"/>
  <c r="R922" i="1"/>
  <c r="O922" i="1"/>
  <c r="M922" i="1"/>
  <c r="L922" i="1"/>
  <c r="K922" i="1"/>
  <c r="F922" i="1"/>
  <c r="E922" i="1"/>
  <c r="R921" i="1"/>
  <c r="O921" i="1"/>
  <c r="M921" i="1"/>
  <c r="L921" i="1"/>
  <c r="K921" i="1"/>
  <c r="F921" i="1"/>
  <c r="E921" i="1"/>
  <c r="R920" i="1"/>
  <c r="O920" i="1"/>
  <c r="M920" i="1"/>
  <c r="L920" i="1"/>
  <c r="K920" i="1"/>
  <c r="F920" i="1"/>
  <c r="E920" i="1"/>
  <c r="R919" i="1"/>
  <c r="O919" i="1"/>
  <c r="M919" i="1"/>
  <c r="L919" i="1"/>
  <c r="K919" i="1"/>
  <c r="F919" i="1"/>
  <c r="E919" i="1"/>
  <c r="R918" i="1"/>
  <c r="O918" i="1"/>
  <c r="M918" i="1"/>
  <c r="L918" i="1"/>
  <c r="K918" i="1"/>
  <c r="F918" i="1"/>
  <c r="E918" i="1"/>
  <c r="R917" i="1"/>
  <c r="O917" i="1"/>
  <c r="M917" i="1"/>
  <c r="L917" i="1"/>
  <c r="K917" i="1"/>
  <c r="F917" i="1"/>
  <c r="E917" i="1"/>
  <c r="R916" i="1"/>
  <c r="O916" i="1"/>
  <c r="M916" i="1"/>
  <c r="L916" i="1"/>
  <c r="K916" i="1"/>
  <c r="F916" i="1"/>
  <c r="E916" i="1"/>
  <c r="R915" i="1"/>
  <c r="O915" i="1"/>
  <c r="M915" i="1"/>
  <c r="L915" i="1"/>
  <c r="K915" i="1"/>
  <c r="F915" i="1"/>
  <c r="E915" i="1"/>
  <c r="R914" i="1"/>
  <c r="O914" i="1"/>
  <c r="M914" i="1"/>
  <c r="L914" i="1"/>
  <c r="K914" i="1"/>
  <c r="F914" i="1"/>
  <c r="E914" i="1"/>
  <c r="R913" i="1"/>
  <c r="O913" i="1"/>
  <c r="M913" i="1"/>
  <c r="L913" i="1"/>
  <c r="K913" i="1"/>
  <c r="F913" i="1"/>
  <c r="E913" i="1"/>
  <c r="R912" i="1"/>
  <c r="O912" i="1"/>
  <c r="M912" i="1"/>
  <c r="L912" i="1"/>
  <c r="K912" i="1"/>
  <c r="F912" i="1"/>
  <c r="E912" i="1"/>
  <c r="R911" i="1"/>
  <c r="O911" i="1"/>
  <c r="M911" i="1"/>
  <c r="L911" i="1"/>
  <c r="K911" i="1"/>
  <c r="F911" i="1"/>
  <c r="E911" i="1"/>
  <c r="R910" i="1"/>
  <c r="O910" i="1"/>
  <c r="M910" i="1"/>
  <c r="L910" i="1"/>
  <c r="K910" i="1"/>
  <c r="F910" i="1"/>
  <c r="E910" i="1"/>
  <c r="R909" i="1"/>
  <c r="O909" i="1"/>
  <c r="M909" i="1"/>
  <c r="L909" i="1"/>
  <c r="K909" i="1"/>
  <c r="F909" i="1"/>
  <c r="E909" i="1"/>
  <c r="R908" i="1"/>
  <c r="O908" i="1"/>
  <c r="M908" i="1"/>
  <c r="L908" i="1"/>
  <c r="K908" i="1"/>
  <c r="F908" i="1"/>
  <c r="E908" i="1"/>
  <c r="R907" i="1"/>
  <c r="O907" i="1"/>
  <c r="M907" i="1"/>
  <c r="L907" i="1"/>
  <c r="K907" i="1"/>
  <c r="F907" i="1"/>
  <c r="E907" i="1"/>
  <c r="R906" i="1"/>
  <c r="O906" i="1"/>
  <c r="M906" i="1"/>
  <c r="L906" i="1"/>
  <c r="K906" i="1"/>
  <c r="F906" i="1"/>
  <c r="E906" i="1"/>
  <c r="R905" i="1"/>
  <c r="O905" i="1"/>
  <c r="M905" i="1"/>
  <c r="L905" i="1"/>
  <c r="K905" i="1"/>
  <c r="F905" i="1"/>
  <c r="E905" i="1"/>
  <c r="R904" i="1"/>
  <c r="O904" i="1"/>
  <c r="M904" i="1"/>
  <c r="L904" i="1"/>
  <c r="K904" i="1"/>
  <c r="F904" i="1"/>
  <c r="E904" i="1"/>
  <c r="R903" i="1"/>
  <c r="O903" i="1"/>
  <c r="M903" i="1"/>
  <c r="L903" i="1"/>
  <c r="K903" i="1"/>
  <c r="F903" i="1"/>
  <c r="E903" i="1"/>
  <c r="R902" i="1"/>
  <c r="O902" i="1"/>
  <c r="M902" i="1"/>
  <c r="L902" i="1"/>
  <c r="K902" i="1"/>
  <c r="F902" i="1"/>
  <c r="E902" i="1"/>
  <c r="R901" i="1"/>
  <c r="O901" i="1"/>
  <c r="M901" i="1"/>
  <c r="L901" i="1"/>
  <c r="K901" i="1"/>
  <c r="F901" i="1"/>
  <c r="E901" i="1"/>
  <c r="R900" i="1"/>
  <c r="O900" i="1"/>
  <c r="M900" i="1"/>
  <c r="L900" i="1"/>
  <c r="K900" i="1"/>
  <c r="F900" i="1"/>
  <c r="E900" i="1"/>
  <c r="R899" i="1"/>
  <c r="O899" i="1"/>
  <c r="M899" i="1"/>
  <c r="L899" i="1"/>
  <c r="K899" i="1"/>
  <c r="F899" i="1"/>
  <c r="E899" i="1"/>
  <c r="R898" i="1"/>
  <c r="O898" i="1"/>
  <c r="M898" i="1"/>
  <c r="L898" i="1"/>
  <c r="K898" i="1"/>
  <c r="F898" i="1"/>
  <c r="E898" i="1"/>
  <c r="R897" i="1"/>
  <c r="O897" i="1"/>
  <c r="M897" i="1"/>
  <c r="L897" i="1"/>
  <c r="K897" i="1"/>
  <c r="F897" i="1"/>
  <c r="E897" i="1"/>
  <c r="R896" i="1"/>
  <c r="O896" i="1"/>
  <c r="M896" i="1"/>
  <c r="L896" i="1"/>
  <c r="K896" i="1"/>
  <c r="F896" i="1"/>
  <c r="E896" i="1"/>
  <c r="R895" i="1"/>
  <c r="O895" i="1"/>
  <c r="M895" i="1"/>
  <c r="L895" i="1"/>
  <c r="K895" i="1"/>
  <c r="F895" i="1"/>
  <c r="E895" i="1"/>
  <c r="R894" i="1"/>
  <c r="O894" i="1"/>
  <c r="M894" i="1"/>
  <c r="L894" i="1"/>
  <c r="K894" i="1"/>
  <c r="F894" i="1"/>
  <c r="E894" i="1"/>
  <c r="R893" i="1"/>
  <c r="O893" i="1"/>
  <c r="M893" i="1"/>
  <c r="L893" i="1"/>
  <c r="K893" i="1"/>
  <c r="F893" i="1"/>
  <c r="E893" i="1"/>
  <c r="R892" i="1"/>
  <c r="O892" i="1"/>
  <c r="M892" i="1"/>
  <c r="L892" i="1"/>
  <c r="K892" i="1"/>
  <c r="F892" i="1"/>
  <c r="E892" i="1"/>
  <c r="R891" i="1"/>
  <c r="O891" i="1"/>
  <c r="M891" i="1"/>
  <c r="L891" i="1"/>
  <c r="K891" i="1"/>
  <c r="F891" i="1"/>
  <c r="E891" i="1"/>
  <c r="R890" i="1"/>
  <c r="O890" i="1"/>
  <c r="M890" i="1"/>
  <c r="L890" i="1"/>
  <c r="K890" i="1"/>
  <c r="F890" i="1"/>
  <c r="E890" i="1"/>
  <c r="R889" i="1"/>
  <c r="O889" i="1"/>
  <c r="M889" i="1"/>
  <c r="L889" i="1"/>
  <c r="K889" i="1"/>
  <c r="F889" i="1"/>
  <c r="E889" i="1"/>
  <c r="R888" i="1"/>
  <c r="O888" i="1"/>
  <c r="M888" i="1"/>
  <c r="L888" i="1"/>
  <c r="K888" i="1"/>
  <c r="F888" i="1"/>
  <c r="E888" i="1"/>
  <c r="R887" i="1"/>
  <c r="O887" i="1"/>
  <c r="M887" i="1"/>
  <c r="L887" i="1"/>
  <c r="K887" i="1"/>
  <c r="F887" i="1"/>
  <c r="E887" i="1"/>
  <c r="R886" i="1"/>
  <c r="O886" i="1"/>
  <c r="M886" i="1"/>
  <c r="L886" i="1"/>
  <c r="K886" i="1"/>
  <c r="F886" i="1"/>
  <c r="E886" i="1"/>
  <c r="R885" i="1"/>
  <c r="O885" i="1"/>
  <c r="M885" i="1"/>
  <c r="L885" i="1"/>
  <c r="K885" i="1"/>
  <c r="F885" i="1"/>
  <c r="E885" i="1"/>
  <c r="R884" i="1"/>
  <c r="O884" i="1"/>
  <c r="M884" i="1"/>
  <c r="L884" i="1"/>
  <c r="K884" i="1"/>
  <c r="F884" i="1"/>
  <c r="E884" i="1"/>
  <c r="R883" i="1"/>
  <c r="O883" i="1"/>
  <c r="M883" i="1"/>
  <c r="L883" i="1"/>
  <c r="K883" i="1"/>
  <c r="F883" i="1"/>
  <c r="E883" i="1"/>
  <c r="R882" i="1"/>
  <c r="O882" i="1"/>
  <c r="M882" i="1"/>
  <c r="L882" i="1"/>
  <c r="K882" i="1"/>
  <c r="F882" i="1"/>
  <c r="E882" i="1"/>
  <c r="R881" i="1"/>
  <c r="O881" i="1"/>
  <c r="M881" i="1"/>
  <c r="L881" i="1"/>
  <c r="K881" i="1"/>
  <c r="F881" i="1"/>
  <c r="E881" i="1"/>
  <c r="R880" i="1"/>
  <c r="O880" i="1"/>
  <c r="M880" i="1"/>
  <c r="L880" i="1"/>
  <c r="K880" i="1"/>
  <c r="F880" i="1"/>
  <c r="E880" i="1"/>
  <c r="R879" i="1"/>
  <c r="O879" i="1"/>
  <c r="M879" i="1"/>
  <c r="L879" i="1"/>
  <c r="K879" i="1"/>
  <c r="F879" i="1"/>
  <c r="E879" i="1"/>
  <c r="R878" i="1"/>
  <c r="O878" i="1"/>
  <c r="M878" i="1"/>
  <c r="L878" i="1"/>
  <c r="K878" i="1"/>
  <c r="F878" i="1"/>
  <c r="E878" i="1"/>
  <c r="R877" i="1"/>
  <c r="O877" i="1"/>
  <c r="M877" i="1"/>
  <c r="L877" i="1"/>
  <c r="K877" i="1"/>
  <c r="F877" i="1"/>
  <c r="E877" i="1"/>
  <c r="R876" i="1"/>
  <c r="O876" i="1"/>
  <c r="M876" i="1"/>
  <c r="L876" i="1"/>
  <c r="K876" i="1"/>
  <c r="F876" i="1"/>
  <c r="E876" i="1"/>
  <c r="R875" i="1"/>
  <c r="O875" i="1"/>
  <c r="M875" i="1"/>
  <c r="L875" i="1"/>
  <c r="K875" i="1"/>
  <c r="F875" i="1"/>
  <c r="E875" i="1"/>
  <c r="R874" i="1"/>
  <c r="O874" i="1"/>
  <c r="M874" i="1"/>
  <c r="L874" i="1"/>
  <c r="K874" i="1"/>
  <c r="F874" i="1"/>
  <c r="E874" i="1"/>
  <c r="R873" i="1"/>
  <c r="O873" i="1"/>
  <c r="M873" i="1"/>
  <c r="L873" i="1"/>
  <c r="K873" i="1"/>
  <c r="F873" i="1"/>
  <c r="E873" i="1"/>
  <c r="R872" i="1"/>
  <c r="O872" i="1"/>
  <c r="M872" i="1"/>
  <c r="L872" i="1"/>
  <c r="K872" i="1"/>
  <c r="F872" i="1"/>
  <c r="E872" i="1"/>
  <c r="R871" i="1"/>
  <c r="O871" i="1"/>
  <c r="M871" i="1"/>
  <c r="L871" i="1"/>
  <c r="K871" i="1"/>
  <c r="F871" i="1"/>
  <c r="E871" i="1"/>
  <c r="R870" i="1"/>
  <c r="O870" i="1"/>
  <c r="M870" i="1"/>
  <c r="L870" i="1"/>
  <c r="K870" i="1"/>
  <c r="F870" i="1"/>
  <c r="E870" i="1"/>
  <c r="R869" i="1"/>
  <c r="O869" i="1"/>
  <c r="M869" i="1"/>
  <c r="L869" i="1"/>
  <c r="K869" i="1"/>
  <c r="F869" i="1"/>
  <c r="E869" i="1"/>
  <c r="R868" i="1"/>
  <c r="O868" i="1"/>
  <c r="M868" i="1"/>
  <c r="L868" i="1"/>
  <c r="K868" i="1"/>
  <c r="F868" i="1"/>
  <c r="E868" i="1"/>
  <c r="R867" i="1"/>
  <c r="O867" i="1"/>
  <c r="M867" i="1"/>
  <c r="L867" i="1"/>
  <c r="K867" i="1"/>
  <c r="F867" i="1"/>
  <c r="E867" i="1"/>
  <c r="R866" i="1"/>
  <c r="O866" i="1"/>
  <c r="M866" i="1"/>
  <c r="L866" i="1"/>
  <c r="K866" i="1"/>
  <c r="F866" i="1"/>
  <c r="E866" i="1"/>
  <c r="R865" i="1"/>
  <c r="O865" i="1"/>
  <c r="M865" i="1"/>
  <c r="L865" i="1"/>
  <c r="K865" i="1"/>
  <c r="F865" i="1"/>
  <c r="E865" i="1"/>
  <c r="R864" i="1"/>
  <c r="O864" i="1"/>
  <c r="M864" i="1"/>
  <c r="L864" i="1"/>
  <c r="K864" i="1"/>
  <c r="F864" i="1"/>
  <c r="E864" i="1"/>
  <c r="R863" i="1"/>
  <c r="O863" i="1"/>
  <c r="M863" i="1"/>
  <c r="L863" i="1"/>
  <c r="K863" i="1"/>
  <c r="F863" i="1"/>
  <c r="E863" i="1"/>
  <c r="R862" i="1"/>
  <c r="O862" i="1"/>
  <c r="M862" i="1"/>
  <c r="L862" i="1"/>
  <c r="K862" i="1"/>
  <c r="F862" i="1"/>
  <c r="E862" i="1"/>
  <c r="R861" i="1"/>
  <c r="O861" i="1"/>
  <c r="M861" i="1"/>
  <c r="L861" i="1"/>
  <c r="K861" i="1"/>
  <c r="F861" i="1"/>
  <c r="E861" i="1"/>
  <c r="R860" i="1"/>
  <c r="O860" i="1"/>
  <c r="M860" i="1"/>
  <c r="L860" i="1"/>
  <c r="K860" i="1"/>
  <c r="F860" i="1"/>
  <c r="E860" i="1"/>
  <c r="R859" i="1"/>
  <c r="O859" i="1"/>
  <c r="M859" i="1"/>
  <c r="L859" i="1"/>
  <c r="K859" i="1"/>
  <c r="F859" i="1"/>
  <c r="E859" i="1"/>
  <c r="R858" i="1"/>
  <c r="O858" i="1"/>
  <c r="M858" i="1"/>
  <c r="L858" i="1"/>
  <c r="K858" i="1"/>
  <c r="F858" i="1"/>
  <c r="E858" i="1"/>
  <c r="R857" i="1"/>
  <c r="O857" i="1"/>
  <c r="M857" i="1"/>
  <c r="L857" i="1"/>
  <c r="K857" i="1"/>
  <c r="F857" i="1"/>
  <c r="E857" i="1"/>
  <c r="R856" i="1"/>
  <c r="O856" i="1"/>
  <c r="M856" i="1"/>
  <c r="L856" i="1"/>
  <c r="K856" i="1"/>
  <c r="F856" i="1"/>
  <c r="E856" i="1"/>
  <c r="R855" i="1"/>
  <c r="O855" i="1"/>
  <c r="M855" i="1"/>
  <c r="L855" i="1"/>
  <c r="K855" i="1"/>
  <c r="F855" i="1"/>
  <c r="E855" i="1"/>
  <c r="R854" i="1"/>
  <c r="O854" i="1"/>
  <c r="M854" i="1"/>
  <c r="L854" i="1"/>
  <c r="K854" i="1"/>
  <c r="F854" i="1"/>
  <c r="E854" i="1"/>
  <c r="R853" i="1"/>
  <c r="O853" i="1"/>
  <c r="M853" i="1"/>
  <c r="L853" i="1"/>
  <c r="K853" i="1"/>
  <c r="F853" i="1"/>
  <c r="E853" i="1"/>
  <c r="R852" i="1"/>
  <c r="O852" i="1"/>
  <c r="M852" i="1"/>
  <c r="L852" i="1"/>
  <c r="K852" i="1"/>
  <c r="F852" i="1"/>
  <c r="E852" i="1"/>
  <c r="R851" i="1"/>
  <c r="O851" i="1"/>
  <c r="M851" i="1"/>
  <c r="L851" i="1"/>
  <c r="K851" i="1"/>
  <c r="F851" i="1"/>
  <c r="E851" i="1"/>
  <c r="R850" i="1"/>
  <c r="O850" i="1"/>
  <c r="M850" i="1"/>
  <c r="L850" i="1"/>
  <c r="K850" i="1"/>
  <c r="F850" i="1"/>
  <c r="E850" i="1"/>
  <c r="R849" i="1"/>
  <c r="O849" i="1"/>
  <c r="M849" i="1"/>
  <c r="L849" i="1"/>
  <c r="K849" i="1"/>
  <c r="F849" i="1"/>
  <c r="E849" i="1"/>
  <c r="R848" i="1"/>
  <c r="O848" i="1"/>
  <c r="M848" i="1"/>
  <c r="L848" i="1"/>
  <c r="K848" i="1"/>
  <c r="F848" i="1"/>
  <c r="E848" i="1"/>
  <c r="R847" i="1"/>
  <c r="O847" i="1"/>
  <c r="M847" i="1"/>
  <c r="L847" i="1"/>
  <c r="K847" i="1"/>
  <c r="F847" i="1"/>
  <c r="E847" i="1"/>
  <c r="R846" i="1"/>
  <c r="O846" i="1"/>
  <c r="M846" i="1"/>
  <c r="L846" i="1"/>
  <c r="K846" i="1"/>
  <c r="F846" i="1"/>
  <c r="E846" i="1"/>
  <c r="R845" i="1"/>
  <c r="O845" i="1"/>
  <c r="M845" i="1"/>
  <c r="L845" i="1"/>
  <c r="K845" i="1"/>
  <c r="F845" i="1"/>
  <c r="E845" i="1"/>
  <c r="R844" i="1"/>
  <c r="O844" i="1"/>
  <c r="M844" i="1"/>
  <c r="L844" i="1"/>
  <c r="K844" i="1"/>
  <c r="F844" i="1"/>
  <c r="E844" i="1"/>
  <c r="R843" i="1"/>
  <c r="O843" i="1"/>
  <c r="M843" i="1"/>
  <c r="L843" i="1"/>
  <c r="K843" i="1"/>
  <c r="F843" i="1"/>
  <c r="E843" i="1"/>
  <c r="R842" i="1"/>
  <c r="O842" i="1"/>
  <c r="M842" i="1"/>
  <c r="L842" i="1"/>
  <c r="K842" i="1"/>
  <c r="F842" i="1"/>
  <c r="E842" i="1"/>
  <c r="R841" i="1"/>
  <c r="O841" i="1"/>
  <c r="M841" i="1"/>
  <c r="L841" i="1"/>
  <c r="K841" i="1"/>
  <c r="F841" i="1"/>
  <c r="E841" i="1"/>
  <c r="R840" i="1"/>
  <c r="O840" i="1"/>
  <c r="M840" i="1"/>
  <c r="L840" i="1"/>
  <c r="K840" i="1"/>
  <c r="F840" i="1"/>
  <c r="E840" i="1"/>
  <c r="R839" i="1"/>
  <c r="O839" i="1"/>
  <c r="M839" i="1"/>
  <c r="L839" i="1"/>
  <c r="K839" i="1"/>
  <c r="F839" i="1"/>
  <c r="E839" i="1"/>
  <c r="R838" i="1"/>
  <c r="O838" i="1"/>
  <c r="M838" i="1"/>
  <c r="L838" i="1"/>
  <c r="K838" i="1"/>
  <c r="F838" i="1"/>
  <c r="E838" i="1"/>
  <c r="R837" i="1"/>
  <c r="O837" i="1"/>
  <c r="M837" i="1"/>
  <c r="L837" i="1"/>
  <c r="K837" i="1"/>
  <c r="F837" i="1"/>
  <c r="E837" i="1"/>
  <c r="R836" i="1"/>
  <c r="O836" i="1"/>
  <c r="M836" i="1"/>
  <c r="L836" i="1"/>
  <c r="K836" i="1"/>
  <c r="F836" i="1"/>
  <c r="E836" i="1"/>
  <c r="R835" i="1"/>
  <c r="O835" i="1"/>
  <c r="M835" i="1"/>
  <c r="L835" i="1"/>
  <c r="K835" i="1"/>
  <c r="F835" i="1"/>
  <c r="E835" i="1"/>
  <c r="R834" i="1"/>
  <c r="O834" i="1"/>
  <c r="M834" i="1"/>
  <c r="L834" i="1"/>
  <c r="K834" i="1"/>
  <c r="F834" i="1"/>
  <c r="E834" i="1"/>
  <c r="R833" i="1"/>
  <c r="O833" i="1"/>
  <c r="M833" i="1"/>
  <c r="L833" i="1"/>
  <c r="K833" i="1"/>
  <c r="F833" i="1"/>
  <c r="E833" i="1"/>
  <c r="R832" i="1"/>
  <c r="O832" i="1"/>
  <c r="M832" i="1"/>
  <c r="L832" i="1"/>
  <c r="K832" i="1"/>
  <c r="F832" i="1"/>
  <c r="E832" i="1"/>
  <c r="R831" i="1"/>
  <c r="O831" i="1"/>
  <c r="M831" i="1"/>
  <c r="L831" i="1"/>
  <c r="K831" i="1"/>
  <c r="F831" i="1"/>
  <c r="E831" i="1"/>
  <c r="R830" i="1"/>
  <c r="O830" i="1"/>
  <c r="M830" i="1"/>
  <c r="L830" i="1"/>
  <c r="K830" i="1"/>
  <c r="F830" i="1"/>
  <c r="E830" i="1"/>
  <c r="R829" i="1"/>
  <c r="O829" i="1"/>
  <c r="M829" i="1"/>
  <c r="L829" i="1"/>
  <c r="K829" i="1"/>
  <c r="F829" i="1"/>
  <c r="E829" i="1"/>
  <c r="R828" i="1"/>
  <c r="O828" i="1"/>
  <c r="M828" i="1"/>
  <c r="L828" i="1"/>
  <c r="K828" i="1"/>
  <c r="F828" i="1"/>
  <c r="E828" i="1"/>
  <c r="R827" i="1"/>
  <c r="O827" i="1"/>
  <c r="M827" i="1"/>
  <c r="L827" i="1"/>
  <c r="K827" i="1"/>
  <c r="F827" i="1"/>
  <c r="E827" i="1"/>
  <c r="R826" i="1"/>
  <c r="O826" i="1"/>
  <c r="M826" i="1"/>
  <c r="L826" i="1"/>
  <c r="K826" i="1"/>
  <c r="F826" i="1"/>
  <c r="E826" i="1"/>
  <c r="R825" i="1"/>
  <c r="O825" i="1"/>
  <c r="M825" i="1"/>
  <c r="L825" i="1"/>
  <c r="K825" i="1"/>
  <c r="F825" i="1"/>
  <c r="E825" i="1"/>
  <c r="R824" i="1"/>
  <c r="O824" i="1"/>
  <c r="M824" i="1"/>
  <c r="L824" i="1"/>
  <c r="K824" i="1"/>
  <c r="F824" i="1"/>
  <c r="E824" i="1"/>
  <c r="R823" i="1"/>
  <c r="O823" i="1"/>
  <c r="M823" i="1"/>
  <c r="L823" i="1"/>
  <c r="K823" i="1"/>
  <c r="F823" i="1"/>
  <c r="E823" i="1"/>
  <c r="R822" i="1"/>
  <c r="O822" i="1"/>
  <c r="M822" i="1"/>
  <c r="L822" i="1"/>
  <c r="K822" i="1"/>
  <c r="F822" i="1"/>
  <c r="E822" i="1"/>
  <c r="R821" i="1"/>
  <c r="O821" i="1"/>
  <c r="M821" i="1"/>
  <c r="L821" i="1"/>
  <c r="K821" i="1"/>
  <c r="F821" i="1"/>
  <c r="E821" i="1"/>
  <c r="R820" i="1"/>
  <c r="O820" i="1"/>
  <c r="M820" i="1"/>
  <c r="L820" i="1"/>
  <c r="K820" i="1"/>
  <c r="F820" i="1"/>
  <c r="E820" i="1"/>
  <c r="R819" i="1"/>
  <c r="O819" i="1"/>
  <c r="M819" i="1"/>
  <c r="L819" i="1"/>
  <c r="K819" i="1"/>
  <c r="F819" i="1"/>
  <c r="E819" i="1"/>
  <c r="R818" i="1"/>
  <c r="O818" i="1"/>
  <c r="M818" i="1"/>
  <c r="L818" i="1"/>
  <c r="K818" i="1"/>
  <c r="F818" i="1"/>
  <c r="E818" i="1"/>
  <c r="R817" i="1"/>
  <c r="O817" i="1"/>
  <c r="M817" i="1"/>
  <c r="L817" i="1"/>
  <c r="K817" i="1"/>
  <c r="F817" i="1"/>
  <c r="E817" i="1"/>
  <c r="R816" i="1"/>
  <c r="O816" i="1"/>
  <c r="M816" i="1"/>
  <c r="L816" i="1"/>
  <c r="K816" i="1"/>
  <c r="F816" i="1"/>
  <c r="E816" i="1"/>
  <c r="R815" i="1"/>
  <c r="O815" i="1"/>
  <c r="M815" i="1"/>
  <c r="L815" i="1"/>
  <c r="K815" i="1"/>
  <c r="F815" i="1"/>
  <c r="E815" i="1"/>
  <c r="R814" i="1"/>
  <c r="O814" i="1"/>
  <c r="M814" i="1"/>
  <c r="L814" i="1"/>
  <c r="K814" i="1"/>
  <c r="F814" i="1"/>
  <c r="E814" i="1"/>
  <c r="R813" i="1"/>
  <c r="O813" i="1"/>
  <c r="M813" i="1"/>
  <c r="L813" i="1"/>
  <c r="K813" i="1"/>
  <c r="F813" i="1"/>
  <c r="E813" i="1"/>
  <c r="R812" i="1"/>
  <c r="O812" i="1"/>
  <c r="M812" i="1"/>
  <c r="L812" i="1"/>
  <c r="K812" i="1"/>
  <c r="F812" i="1"/>
  <c r="E812" i="1"/>
  <c r="R811" i="1"/>
  <c r="O811" i="1"/>
  <c r="M811" i="1"/>
  <c r="L811" i="1"/>
  <c r="K811" i="1"/>
  <c r="F811" i="1"/>
  <c r="E811" i="1"/>
  <c r="R810" i="1"/>
  <c r="O810" i="1"/>
  <c r="M810" i="1"/>
  <c r="L810" i="1"/>
  <c r="K810" i="1"/>
  <c r="F810" i="1"/>
  <c r="E810" i="1"/>
  <c r="R809" i="1"/>
  <c r="O809" i="1"/>
  <c r="M809" i="1"/>
  <c r="L809" i="1"/>
  <c r="K809" i="1"/>
  <c r="F809" i="1"/>
  <c r="E809" i="1"/>
  <c r="R808" i="1"/>
  <c r="O808" i="1"/>
  <c r="M808" i="1"/>
  <c r="L808" i="1"/>
  <c r="K808" i="1"/>
  <c r="F808" i="1"/>
  <c r="E808" i="1"/>
  <c r="R807" i="1"/>
  <c r="O807" i="1"/>
  <c r="M807" i="1"/>
  <c r="L807" i="1"/>
  <c r="K807" i="1"/>
  <c r="F807" i="1"/>
  <c r="E807" i="1"/>
  <c r="R806" i="1"/>
  <c r="O806" i="1"/>
  <c r="M806" i="1"/>
  <c r="L806" i="1"/>
  <c r="K806" i="1"/>
  <c r="F806" i="1"/>
  <c r="E806" i="1"/>
  <c r="R805" i="1"/>
  <c r="O805" i="1"/>
  <c r="M805" i="1"/>
  <c r="L805" i="1"/>
  <c r="K805" i="1"/>
  <c r="F805" i="1"/>
  <c r="E805" i="1"/>
  <c r="R804" i="1"/>
  <c r="O804" i="1"/>
  <c r="M804" i="1"/>
  <c r="L804" i="1"/>
  <c r="K804" i="1"/>
  <c r="F804" i="1"/>
  <c r="E804" i="1"/>
  <c r="R803" i="1"/>
  <c r="O803" i="1"/>
  <c r="M803" i="1"/>
  <c r="L803" i="1"/>
  <c r="K803" i="1"/>
  <c r="F803" i="1"/>
  <c r="E803" i="1"/>
  <c r="R802" i="1"/>
  <c r="O802" i="1"/>
  <c r="M802" i="1"/>
  <c r="L802" i="1"/>
  <c r="K802" i="1"/>
  <c r="F802" i="1"/>
  <c r="E802" i="1"/>
  <c r="R801" i="1"/>
  <c r="O801" i="1"/>
  <c r="M801" i="1"/>
  <c r="L801" i="1"/>
  <c r="K801" i="1"/>
  <c r="F801" i="1"/>
  <c r="E801" i="1"/>
  <c r="R800" i="1"/>
  <c r="O800" i="1"/>
  <c r="M800" i="1"/>
  <c r="L800" i="1"/>
  <c r="K800" i="1"/>
  <c r="F800" i="1"/>
  <c r="E800" i="1"/>
  <c r="R799" i="1"/>
  <c r="O799" i="1"/>
  <c r="M799" i="1"/>
  <c r="L799" i="1"/>
  <c r="K799" i="1"/>
  <c r="F799" i="1"/>
  <c r="E799" i="1"/>
  <c r="R798" i="1"/>
  <c r="O798" i="1"/>
  <c r="M798" i="1"/>
  <c r="L798" i="1"/>
  <c r="K798" i="1"/>
  <c r="F798" i="1"/>
  <c r="E798" i="1"/>
  <c r="R797" i="1"/>
  <c r="O797" i="1"/>
  <c r="M797" i="1"/>
  <c r="L797" i="1"/>
  <c r="K797" i="1"/>
  <c r="F797" i="1"/>
  <c r="E797" i="1"/>
  <c r="R796" i="1"/>
  <c r="O796" i="1"/>
  <c r="M796" i="1"/>
  <c r="L796" i="1"/>
  <c r="K796" i="1"/>
  <c r="F796" i="1"/>
  <c r="E796" i="1"/>
  <c r="R795" i="1"/>
  <c r="O795" i="1"/>
  <c r="M795" i="1"/>
  <c r="L795" i="1"/>
  <c r="K795" i="1"/>
  <c r="F795" i="1"/>
  <c r="E795" i="1"/>
  <c r="R794" i="1"/>
  <c r="O794" i="1"/>
  <c r="M794" i="1"/>
  <c r="L794" i="1"/>
  <c r="K794" i="1"/>
  <c r="F794" i="1"/>
  <c r="E794" i="1"/>
  <c r="R793" i="1"/>
  <c r="O793" i="1"/>
  <c r="M793" i="1"/>
  <c r="L793" i="1"/>
  <c r="K793" i="1"/>
  <c r="F793" i="1"/>
  <c r="E793" i="1"/>
  <c r="R792" i="1"/>
  <c r="O792" i="1"/>
  <c r="M792" i="1"/>
  <c r="L792" i="1"/>
  <c r="K792" i="1"/>
  <c r="F792" i="1"/>
  <c r="E792" i="1"/>
  <c r="R791" i="1"/>
  <c r="O791" i="1"/>
  <c r="M791" i="1"/>
  <c r="L791" i="1"/>
  <c r="K791" i="1"/>
  <c r="F791" i="1"/>
  <c r="E791" i="1"/>
  <c r="R790" i="1"/>
  <c r="O790" i="1"/>
  <c r="M790" i="1"/>
  <c r="L790" i="1"/>
  <c r="K790" i="1"/>
  <c r="F790" i="1"/>
  <c r="E790" i="1"/>
  <c r="R789" i="1"/>
  <c r="O789" i="1"/>
  <c r="M789" i="1"/>
  <c r="L789" i="1"/>
  <c r="K789" i="1"/>
  <c r="F789" i="1"/>
  <c r="E789" i="1"/>
  <c r="R788" i="1"/>
  <c r="O788" i="1"/>
  <c r="M788" i="1"/>
  <c r="L788" i="1"/>
  <c r="K788" i="1"/>
  <c r="F788" i="1"/>
  <c r="E788" i="1"/>
  <c r="R787" i="1"/>
  <c r="O787" i="1"/>
  <c r="M787" i="1"/>
  <c r="L787" i="1"/>
  <c r="K787" i="1"/>
  <c r="F787" i="1"/>
  <c r="E787" i="1"/>
  <c r="R786" i="1"/>
  <c r="O786" i="1"/>
  <c r="M786" i="1"/>
  <c r="L786" i="1"/>
  <c r="K786" i="1"/>
  <c r="F786" i="1"/>
  <c r="E786" i="1"/>
  <c r="R785" i="1"/>
  <c r="O785" i="1"/>
  <c r="M785" i="1"/>
  <c r="L785" i="1"/>
  <c r="K785" i="1"/>
  <c r="F785" i="1"/>
  <c r="E785" i="1"/>
  <c r="R784" i="1"/>
  <c r="O784" i="1"/>
  <c r="M784" i="1"/>
  <c r="L784" i="1"/>
  <c r="K784" i="1"/>
  <c r="F784" i="1"/>
  <c r="E784" i="1"/>
  <c r="R783" i="1"/>
  <c r="O783" i="1"/>
  <c r="M783" i="1"/>
  <c r="L783" i="1"/>
  <c r="K783" i="1"/>
  <c r="F783" i="1"/>
  <c r="E783" i="1"/>
  <c r="R782" i="1"/>
  <c r="O782" i="1"/>
  <c r="M782" i="1"/>
  <c r="L782" i="1"/>
  <c r="K782" i="1"/>
  <c r="F782" i="1"/>
  <c r="E782" i="1"/>
  <c r="R781" i="1"/>
  <c r="O781" i="1"/>
  <c r="M781" i="1"/>
  <c r="L781" i="1"/>
  <c r="K781" i="1"/>
  <c r="F781" i="1"/>
  <c r="E781" i="1"/>
  <c r="R780" i="1"/>
  <c r="O780" i="1"/>
  <c r="M780" i="1"/>
  <c r="L780" i="1"/>
  <c r="K780" i="1"/>
  <c r="F780" i="1"/>
  <c r="E780" i="1"/>
  <c r="R779" i="1"/>
  <c r="O779" i="1"/>
  <c r="M779" i="1"/>
  <c r="L779" i="1"/>
  <c r="K779" i="1"/>
  <c r="F779" i="1"/>
  <c r="E779" i="1"/>
  <c r="R778" i="1"/>
  <c r="O778" i="1"/>
  <c r="M778" i="1"/>
  <c r="L778" i="1"/>
  <c r="K778" i="1"/>
  <c r="F778" i="1"/>
  <c r="E778" i="1"/>
  <c r="R777" i="1"/>
  <c r="O777" i="1"/>
  <c r="M777" i="1"/>
  <c r="L777" i="1"/>
  <c r="K777" i="1"/>
  <c r="F777" i="1"/>
  <c r="E777" i="1"/>
  <c r="R776" i="1"/>
  <c r="O776" i="1"/>
  <c r="M776" i="1"/>
  <c r="L776" i="1"/>
  <c r="K776" i="1"/>
  <c r="F776" i="1"/>
  <c r="E776" i="1"/>
  <c r="R775" i="1"/>
  <c r="O775" i="1"/>
  <c r="M775" i="1"/>
  <c r="L775" i="1"/>
  <c r="K775" i="1"/>
  <c r="F775" i="1"/>
  <c r="E775" i="1"/>
  <c r="R774" i="1"/>
  <c r="O774" i="1"/>
  <c r="M774" i="1"/>
  <c r="L774" i="1"/>
  <c r="K774" i="1"/>
  <c r="F774" i="1"/>
  <c r="E774" i="1"/>
  <c r="R773" i="1"/>
  <c r="O773" i="1"/>
  <c r="M773" i="1"/>
  <c r="L773" i="1"/>
  <c r="K773" i="1"/>
  <c r="F773" i="1"/>
  <c r="E773" i="1"/>
  <c r="R772" i="1"/>
  <c r="O772" i="1"/>
  <c r="M772" i="1"/>
  <c r="L772" i="1"/>
  <c r="K772" i="1"/>
  <c r="F772" i="1"/>
  <c r="E772" i="1"/>
  <c r="R771" i="1"/>
  <c r="O771" i="1"/>
  <c r="M771" i="1"/>
  <c r="L771" i="1"/>
  <c r="K771" i="1"/>
  <c r="F771" i="1"/>
  <c r="E771" i="1"/>
  <c r="R770" i="1"/>
  <c r="O770" i="1"/>
  <c r="M770" i="1"/>
  <c r="L770" i="1"/>
  <c r="K770" i="1"/>
  <c r="F770" i="1"/>
  <c r="E770" i="1"/>
  <c r="R769" i="1"/>
  <c r="O769" i="1"/>
  <c r="M769" i="1"/>
  <c r="L769" i="1"/>
  <c r="K769" i="1"/>
  <c r="F769" i="1"/>
  <c r="E769" i="1"/>
  <c r="R768" i="1"/>
  <c r="O768" i="1"/>
  <c r="M768" i="1"/>
  <c r="L768" i="1"/>
  <c r="K768" i="1"/>
  <c r="F768" i="1"/>
  <c r="E768" i="1"/>
  <c r="R767" i="1"/>
  <c r="O767" i="1"/>
  <c r="M767" i="1"/>
  <c r="L767" i="1"/>
  <c r="K767" i="1"/>
  <c r="F767" i="1"/>
  <c r="E767" i="1"/>
  <c r="R766" i="1"/>
  <c r="O766" i="1"/>
  <c r="M766" i="1"/>
  <c r="L766" i="1"/>
  <c r="K766" i="1"/>
  <c r="F766" i="1"/>
  <c r="E766" i="1"/>
  <c r="R765" i="1"/>
  <c r="O765" i="1"/>
  <c r="M765" i="1"/>
  <c r="L765" i="1"/>
  <c r="K765" i="1"/>
  <c r="F765" i="1"/>
  <c r="E765" i="1"/>
  <c r="R764" i="1"/>
  <c r="O764" i="1"/>
  <c r="M764" i="1"/>
  <c r="L764" i="1"/>
  <c r="K764" i="1"/>
  <c r="F764" i="1"/>
  <c r="E764" i="1"/>
  <c r="R763" i="1"/>
  <c r="O763" i="1"/>
  <c r="M763" i="1"/>
  <c r="L763" i="1"/>
  <c r="K763" i="1"/>
  <c r="F763" i="1"/>
  <c r="E763" i="1"/>
  <c r="R762" i="1"/>
  <c r="O762" i="1"/>
  <c r="M762" i="1"/>
  <c r="L762" i="1"/>
  <c r="K762" i="1"/>
  <c r="F762" i="1"/>
  <c r="E762" i="1"/>
  <c r="R761" i="1"/>
  <c r="O761" i="1"/>
  <c r="M761" i="1"/>
  <c r="L761" i="1"/>
  <c r="K761" i="1"/>
  <c r="F761" i="1"/>
  <c r="E761" i="1"/>
  <c r="R760" i="1"/>
  <c r="O760" i="1"/>
  <c r="M760" i="1"/>
  <c r="L760" i="1"/>
  <c r="K760" i="1"/>
  <c r="F760" i="1"/>
  <c r="E760" i="1"/>
  <c r="R759" i="1"/>
  <c r="O759" i="1"/>
  <c r="M759" i="1"/>
  <c r="L759" i="1"/>
  <c r="K759" i="1"/>
  <c r="F759" i="1"/>
  <c r="E759" i="1"/>
  <c r="R758" i="1"/>
  <c r="O758" i="1"/>
  <c r="M758" i="1"/>
  <c r="L758" i="1"/>
  <c r="K758" i="1"/>
  <c r="F758" i="1"/>
  <c r="E758" i="1"/>
  <c r="R757" i="1"/>
  <c r="O757" i="1"/>
  <c r="M757" i="1"/>
  <c r="L757" i="1"/>
  <c r="K757" i="1"/>
  <c r="F757" i="1"/>
  <c r="E757" i="1"/>
  <c r="R756" i="1"/>
  <c r="O756" i="1"/>
  <c r="M756" i="1"/>
  <c r="L756" i="1"/>
  <c r="K756" i="1"/>
  <c r="F756" i="1"/>
  <c r="E756" i="1"/>
  <c r="R755" i="1"/>
  <c r="O755" i="1"/>
  <c r="M755" i="1"/>
  <c r="L755" i="1"/>
  <c r="K755" i="1"/>
  <c r="F755" i="1"/>
  <c r="E755" i="1"/>
  <c r="R754" i="1"/>
  <c r="O754" i="1"/>
  <c r="M754" i="1"/>
  <c r="L754" i="1"/>
  <c r="K754" i="1"/>
  <c r="F754" i="1"/>
  <c r="E754" i="1"/>
  <c r="R753" i="1"/>
  <c r="O753" i="1"/>
  <c r="M753" i="1"/>
  <c r="L753" i="1"/>
  <c r="K753" i="1"/>
  <c r="F753" i="1"/>
  <c r="E753" i="1"/>
  <c r="R752" i="1"/>
  <c r="O752" i="1"/>
  <c r="M752" i="1"/>
  <c r="L752" i="1"/>
  <c r="K752" i="1"/>
  <c r="F752" i="1"/>
  <c r="E752" i="1"/>
  <c r="R751" i="1"/>
  <c r="O751" i="1"/>
  <c r="M751" i="1"/>
  <c r="L751" i="1"/>
  <c r="K751" i="1"/>
  <c r="F751" i="1"/>
  <c r="E751" i="1"/>
  <c r="R750" i="1"/>
  <c r="O750" i="1"/>
  <c r="M750" i="1"/>
  <c r="L750" i="1"/>
  <c r="K750" i="1"/>
  <c r="F750" i="1"/>
  <c r="E750" i="1"/>
  <c r="R749" i="1"/>
  <c r="O749" i="1"/>
  <c r="M749" i="1"/>
  <c r="L749" i="1"/>
  <c r="K749" i="1"/>
  <c r="F749" i="1"/>
  <c r="E749" i="1"/>
  <c r="R748" i="1"/>
  <c r="O748" i="1"/>
  <c r="M748" i="1"/>
  <c r="L748" i="1"/>
  <c r="K748" i="1"/>
  <c r="F748" i="1"/>
  <c r="E748" i="1"/>
  <c r="R747" i="1"/>
  <c r="O747" i="1"/>
  <c r="M747" i="1"/>
  <c r="L747" i="1"/>
  <c r="K747" i="1"/>
  <c r="F747" i="1"/>
  <c r="E747" i="1"/>
  <c r="R746" i="1"/>
  <c r="O746" i="1"/>
  <c r="M746" i="1"/>
  <c r="L746" i="1"/>
  <c r="K746" i="1"/>
  <c r="F746" i="1"/>
  <c r="E746" i="1"/>
  <c r="R745" i="1"/>
  <c r="O745" i="1"/>
  <c r="M745" i="1"/>
  <c r="L745" i="1"/>
  <c r="K745" i="1"/>
  <c r="F745" i="1"/>
  <c r="E745" i="1"/>
  <c r="R744" i="1"/>
  <c r="O744" i="1"/>
  <c r="M744" i="1"/>
  <c r="L744" i="1"/>
  <c r="K744" i="1"/>
  <c r="F744" i="1"/>
  <c r="E744" i="1"/>
  <c r="R743" i="1"/>
  <c r="O743" i="1"/>
  <c r="M743" i="1"/>
  <c r="L743" i="1"/>
  <c r="K743" i="1"/>
  <c r="F743" i="1"/>
  <c r="E743" i="1"/>
  <c r="R742" i="1"/>
  <c r="O742" i="1"/>
  <c r="M742" i="1"/>
  <c r="L742" i="1"/>
  <c r="K742" i="1"/>
  <c r="F742" i="1"/>
  <c r="E742" i="1"/>
  <c r="R741" i="1"/>
  <c r="O741" i="1"/>
  <c r="M741" i="1"/>
  <c r="L741" i="1"/>
  <c r="K741" i="1"/>
  <c r="F741" i="1"/>
  <c r="E741" i="1"/>
  <c r="R740" i="1"/>
  <c r="O740" i="1"/>
  <c r="M740" i="1"/>
  <c r="L740" i="1"/>
  <c r="K740" i="1"/>
  <c r="F740" i="1"/>
  <c r="E740" i="1"/>
  <c r="R739" i="1"/>
  <c r="O739" i="1"/>
  <c r="M739" i="1"/>
  <c r="L739" i="1"/>
  <c r="K739" i="1"/>
  <c r="F739" i="1"/>
  <c r="E739" i="1"/>
  <c r="R738" i="1"/>
  <c r="O738" i="1"/>
  <c r="M738" i="1"/>
  <c r="L738" i="1"/>
  <c r="K738" i="1"/>
  <c r="F738" i="1"/>
  <c r="E738" i="1"/>
  <c r="R737" i="1"/>
  <c r="O737" i="1"/>
  <c r="M737" i="1"/>
  <c r="L737" i="1"/>
  <c r="K737" i="1"/>
  <c r="F737" i="1"/>
  <c r="E737" i="1"/>
  <c r="R736" i="1"/>
  <c r="O736" i="1"/>
  <c r="M736" i="1"/>
  <c r="L736" i="1"/>
  <c r="K736" i="1"/>
  <c r="F736" i="1"/>
  <c r="E736" i="1"/>
  <c r="R735" i="1"/>
  <c r="O735" i="1"/>
  <c r="M735" i="1"/>
  <c r="L735" i="1"/>
  <c r="K735" i="1"/>
  <c r="F735" i="1"/>
  <c r="E735" i="1"/>
  <c r="R734" i="1"/>
  <c r="O734" i="1"/>
  <c r="M734" i="1"/>
  <c r="L734" i="1"/>
  <c r="K734" i="1"/>
  <c r="F734" i="1"/>
  <c r="E734" i="1"/>
  <c r="R733" i="1"/>
  <c r="O733" i="1"/>
  <c r="M733" i="1"/>
  <c r="L733" i="1"/>
  <c r="K733" i="1"/>
  <c r="F733" i="1"/>
  <c r="E733" i="1"/>
  <c r="R732" i="1"/>
  <c r="O732" i="1"/>
  <c r="M732" i="1"/>
  <c r="L732" i="1"/>
  <c r="K732" i="1"/>
  <c r="F732" i="1"/>
  <c r="E732" i="1"/>
  <c r="R731" i="1"/>
  <c r="O731" i="1"/>
  <c r="M731" i="1"/>
  <c r="L731" i="1"/>
  <c r="K731" i="1"/>
  <c r="F731" i="1"/>
  <c r="E731" i="1"/>
  <c r="R730" i="1"/>
  <c r="O730" i="1"/>
  <c r="M730" i="1"/>
  <c r="L730" i="1"/>
  <c r="K730" i="1"/>
  <c r="F730" i="1"/>
  <c r="E730" i="1"/>
  <c r="R729" i="1"/>
  <c r="O729" i="1"/>
  <c r="M729" i="1"/>
  <c r="L729" i="1"/>
  <c r="K729" i="1"/>
  <c r="F729" i="1"/>
  <c r="E729" i="1"/>
  <c r="R728" i="1"/>
  <c r="O728" i="1"/>
  <c r="M728" i="1"/>
  <c r="L728" i="1"/>
  <c r="K728" i="1"/>
  <c r="F728" i="1"/>
  <c r="E728" i="1"/>
  <c r="R727" i="1"/>
  <c r="O727" i="1"/>
  <c r="M727" i="1"/>
  <c r="L727" i="1"/>
  <c r="K727" i="1"/>
  <c r="F727" i="1"/>
  <c r="E727" i="1"/>
  <c r="R726" i="1"/>
  <c r="O726" i="1"/>
  <c r="M726" i="1"/>
  <c r="L726" i="1"/>
  <c r="K726" i="1"/>
  <c r="F726" i="1"/>
  <c r="E726" i="1"/>
  <c r="R725" i="1"/>
  <c r="O725" i="1"/>
  <c r="M725" i="1"/>
  <c r="L725" i="1"/>
  <c r="K725" i="1"/>
  <c r="F725" i="1"/>
  <c r="E725" i="1"/>
  <c r="R724" i="1"/>
  <c r="O724" i="1"/>
  <c r="M724" i="1"/>
  <c r="L724" i="1"/>
  <c r="K724" i="1"/>
  <c r="F724" i="1"/>
  <c r="E724" i="1"/>
  <c r="R723" i="1"/>
  <c r="O723" i="1"/>
  <c r="M723" i="1"/>
  <c r="L723" i="1"/>
  <c r="K723" i="1"/>
  <c r="F723" i="1"/>
  <c r="E723" i="1"/>
  <c r="R722" i="1"/>
  <c r="O722" i="1"/>
  <c r="M722" i="1"/>
  <c r="L722" i="1"/>
  <c r="K722" i="1"/>
  <c r="F722" i="1"/>
  <c r="E722" i="1"/>
  <c r="R721" i="1"/>
  <c r="O721" i="1"/>
  <c r="M721" i="1"/>
  <c r="L721" i="1"/>
  <c r="K721" i="1"/>
  <c r="F721" i="1"/>
  <c r="E721" i="1"/>
  <c r="R720" i="1"/>
  <c r="O720" i="1"/>
  <c r="M720" i="1"/>
  <c r="L720" i="1"/>
  <c r="K720" i="1"/>
  <c r="F720" i="1"/>
  <c r="E720" i="1"/>
  <c r="R719" i="1"/>
  <c r="O719" i="1"/>
  <c r="M719" i="1"/>
  <c r="L719" i="1"/>
  <c r="K719" i="1"/>
  <c r="F719" i="1"/>
  <c r="E719" i="1"/>
  <c r="R718" i="1"/>
  <c r="O718" i="1"/>
  <c r="M718" i="1"/>
  <c r="L718" i="1"/>
  <c r="K718" i="1"/>
  <c r="F718" i="1"/>
  <c r="E718" i="1"/>
  <c r="R717" i="1"/>
  <c r="O717" i="1"/>
  <c r="M717" i="1"/>
  <c r="L717" i="1"/>
  <c r="K717" i="1"/>
  <c r="F717" i="1"/>
  <c r="E717" i="1"/>
  <c r="R716" i="1"/>
  <c r="O716" i="1"/>
  <c r="M716" i="1"/>
  <c r="L716" i="1"/>
  <c r="K716" i="1"/>
  <c r="F716" i="1"/>
  <c r="E716" i="1"/>
  <c r="R715" i="1"/>
  <c r="O715" i="1"/>
  <c r="M715" i="1"/>
  <c r="L715" i="1"/>
  <c r="K715" i="1"/>
  <c r="F715" i="1"/>
  <c r="E715" i="1"/>
  <c r="R714" i="1"/>
  <c r="O714" i="1"/>
  <c r="M714" i="1"/>
  <c r="L714" i="1"/>
  <c r="K714" i="1"/>
  <c r="F714" i="1"/>
  <c r="E714" i="1"/>
  <c r="R713" i="1"/>
  <c r="O713" i="1"/>
  <c r="M713" i="1"/>
  <c r="L713" i="1"/>
  <c r="K713" i="1"/>
  <c r="F713" i="1"/>
  <c r="E713" i="1"/>
  <c r="R712" i="1"/>
  <c r="O712" i="1"/>
  <c r="M712" i="1"/>
  <c r="L712" i="1"/>
  <c r="K712" i="1"/>
  <c r="F712" i="1"/>
  <c r="E712" i="1"/>
  <c r="R711" i="1"/>
  <c r="O711" i="1"/>
  <c r="M711" i="1"/>
  <c r="L711" i="1"/>
  <c r="K711" i="1"/>
  <c r="F711" i="1"/>
  <c r="E711" i="1"/>
  <c r="R710" i="1"/>
  <c r="O710" i="1"/>
  <c r="M710" i="1"/>
  <c r="L710" i="1"/>
  <c r="K710" i="1"/>
  <c r="F710" i="1"/>
  <c r="E710" i="1"/>
  <c r="R709" i="1"/>
  <c r="O709" i="1"/>
  <c r="M709" i="1"/>
  <c r="L709" i="1"/>
  <c r="K709" i="1"/>
  <c r="F709" i="1"/>
  <c r="E709" i="1"/>
  <c r="R708" i="1"/>
  <c r="O708" i="1"/>
  <c r="M708" i="1"/>
  <c r="L708" i="1"/>
  <c r="K708" i="1"/>
  <c r="F708" i="1"/>
  <c r="E708" i="1"/>
  <c r="R707" i="1"/>
  <c r="O707" i="1"/>
  <c r="M707" i="1"/>
  <c r="L707" i="1"/>
  <c r="K707" i="1"/>
  <c r="F707" i="1"/>
  <c r="E707" i="1"/>
  <c r="R706" i="1"/>
  <c r="O706" i="1"/>
  <c r="M706" i="1"/>
  <c r="L706" i="1"/>
  <c r="K706" i="1"/>
  <c r="F706" i="1"/>
  <c r="E706" i="1"/>
  <c r="R705" i="1"/>
  <c r="O705" i="1"/>
  <c r="M705" i="1"/>
  <c r="L705" i="1"/>
  <c r="K705" i="1"/>
  <c r="F705" i="1"/>
  <c r="E705" i="1"/>
  <c r="R704" i="1"/>
  <c r="O704" i="1"/>
  <c r="M704" i="1"/>
  <c r="L704" i="1"/>
  <c r="K704" i="1"/>
  <c r="F704" i="1"/>
  <c r="E704" i="1"/>
  <c r="R703" i="1"/>
  <c r="O703" i="1"/>
  <c r="M703" i="1"/>
  <c r="L703" i="1"/>
  <c r="K703" i="1"/>
  <c r="F703" i="1"/>
  <c r="E703" i="1"/>
  <c r="R702" i="1"/>
  <c r="O702" i="1"/>
  <c r="M702" i="1"/>
  <c r="L702" i="1"/>
  <c r="K702" i="1"/>
  <c r="F702" i="1"/>
  <c r="E702" i="1"/>
  <c r="R701" i="1"/>
  <c r="O701" i="1"/>
  <c r="M701" i="1"/>
  <c r="L701" i="1"/>
  <c r="K701" i="1"/>
  <c r="F701" i="1"/>
  <c r="E701" i="1"/>
  <c r="R700" i="1"/>
  <c r="O700" i="1"/>
  <c r="M700" i="1"/>
  <c r="L700" i="1"/>
  <c r="K700" i="1"/>
  <c r="F700" i="1"/>
  <c r="E700" i="1"/>
  <c r="R699" i="1"/>
  <c r="O699" i="1"/>
  <c r="M699" i="1"/>
  <c r="L699" i="1"/>
  <c r="K699" i="1"/>
  <c r="F699" i="1"/>
  <c r="E699" i="1"/>
  <c r="R698" i="1"/>
  <c r="O698" i="1"/>
  <c r="M698" i="1"/>
  <c r="L698" i="1"/>
  <c r="K698" i="1"/>
  <c r="F698" i="1"/>
  <c r="E698" i="1"/>
  <c r="R697" i="1"/>
  <c r="O697" i="1"/>
  <c r="M697" i="1"/>
  <c r="L697" i="1"/>
  <c r="K697" i="1"/>
  <c r="F697" i="1"/>
  <c r="E697" i="1"/>
  <c r="R696" i="1"/>
  <c r="O696" i="1"/>
  <c r="M696" i="1"/>
  <c r="L696" i="1"/>
  <c r="K696" i="1"/>
  <c r="F696" i="1"/>
  <c r="E696" i="1"/>
  <c r="R695" i="1"/>
  <c r="O695" i="1"/>
  <c r="M695" i="1"/>
  <c r="L695" i="1"/>
  <c r="K695" i="1"/>
  <c r="F695" i="1"/>
  <c r="E695" i="1"/>
  <c r="R694" i="1"/>
  <c r="O694" i="1"/>
  <c r="M694" i="1"/>
  <c r="L694" i="1"/>
  <c r="K694" i="1"/>
  <c r="F694" i="1"/>
  <c r="E694" i="1"/>
  <c r="R693" i="1"/>
  <c r="O693" i="1"/>
  <c r="M693" i="1"/>
  <c r="L693" i="1"/>
  <c r="K693" i="1"/>
  <c r="F693" i="1"/>
  <c r="E693" i="1"/>
  <c r="R692" i="1"/>
  <c r="O692" i="1"/>
  <c r="M692" i="1"/>
  <c r="L692" i="1"/>
  <c r="K692" i="1"/>
  <c r="F692" i="1"/>
  <c r="E692" i="1"/>
  <c r="R691" i="1"/>
  <c r="O691" i="1"/>
  <c r="M691" i="1"/>
  <c r="L691" i="1"/>
  <c r="K691" i="1"/>
  <c r="F691" i="1"/>
  <c r="E691" i="1"/>
  <c r="R690" i="1"/>
  <c r="O690" i="1"/>
  <c r="M690" i="1"/>
  <c r="L690" i="1"/>
  <c r="K690" i="1"/>
  <c r="F690" i="1"/>
  <c r="E690" i="1"/>
  <c r="R689" i="1"/>
  <c r="O689" i="1"/>
  <c r="M689" i="1"/>
  <c r="L689" i="1"/>
  <c r="K689" i="1"/>
  <c r="F689" i="1"/>
  <c r="E689" i="1"/>
  <c r="R688" i="1"/>
  <c r="O688" i="1"/>
  <c r="M688" i="1"/>
  <c r="L688" i="1"/>
  <c r="K688" i="1"/>
  <c r="F688" i="1"/>
  <c r="E688" i="1"/>
  <c r="R687" i="1"/>
  <c r="O687" i="1"/>
  <c r="M687" i="1"/>
  <c r="L687" i="1"/>
  <c r="K687" i="1"/>
  <c r="F687" i="1"/>
  <c r="E687" i="1"/>
  <c r="R686" i="1"/>
  <c r="O686" i="1"/>
  <c r="M686" i="1"/>
  <c r="L686" i="1"/>
  <c r="K686" i="1"/>
  <c r="F686" i="1"/>
  <c r="E686" i="1"/>
  <c r="R685" i="1"/>
  <c r="O685" i="1"/>
  <c r="M685" i="1"/>
  <c r="L685" i="1"/>
  <c r="K685" i="1"/>
  <c r="F685" i="1"/>
  <c r="E685" i="1"/>
  <c r="R684" i="1"/>
  <c r="O684" i="1"/>
  <c r="M684" i="1"/>
  <c r="L684" i="1"/>
  <c r="K684" i="1"/>
  <c r="F684" i="1"/>
  <c r="E684" i="1"/>
  <c r="R683" i="1"/>
  <c r="O683" i="1"/>
  <c r="M683" i="1"/>
  <c r="L683" i="1"/>
  <c r="K683" i="1"/>
  <c r="F683" i="1"/>
  <c r="E683" i="1"/>
  <c r="R682" i="1"/>
  <c r="O682" i="1"/>
  <c r="M682" i="1"/>
  <c r="L682" i="1"/>
  <c r="K682" i="1"/>
  <c r="F682" i="1"/>
  <c r="E682" i="1"/>
  <c r="R681" i="1"/>
  <c r="O681" i="1"/>
  <c r="M681" i="1"/>
  <c r="L681" i="1"/>
  <c r="K681" i="1"/>
  <c r="F681" i="1"/>
  <c r="E681" i="1"/>
  <c r="R680" i="1"/>
  <c r="O680" i="1"/>
  <c r="M680" i="1"/>
  <c r="L680" i="1"/>
  <c r="K680" i="1"/>
  <c r="F680" i="1"/>
  <c r="E680" i="1"/>
  <c r="R679" i="1"/>
  <c r="O679" i="1"/>
  <c r="M679" i="1"/>
  <c r="L679" i="1"/>
  <c r="K679" i="1"/>
  <c r="F679" i="1"/>
  <c r="E679" i="1"/>
  <c r="R678" i="1"/>
  <c r="O678" i="1"/>
  <c r="M678" i="1"/>
  <c r="L678" i="1"/>
  <c r="K678" i="1"/>
  <c r="F678" i="1"/>
  <c r="E678" i="1"/>
  <c r="R677" i="1"/>
  <c r="O677" i="1"/>
  <c r="M677" i="1"/>
  <c r="L677" i="1"/>
  <c r="K677" i="1"/>
  <c r="F677" i="1"/>
  <c r="E677" i="1"/>
  <c r="R676" i="1"/>
  <c r="O676" i="1"/>
  <c r="M676" i="1"/>
  <c r="L676" i="1"/>
  <c r="K676" i="1"/>
  <c r="F676" i="1"/>
  <c r="E676" i="1"/>
  <c r="R675" i="1"/>
  <c r="O675" i="1"/>
  <c r="M675" i="1"/>
  <c r="L675" i="1"/>
  <c r="K675" i="1"/>
  <c r="F675" i="1"/>
  <c r="E675" i="1"/>
  <c r="R674" i="1"/>
  <c r="O674" i="1"/>
  <c r="M674" i="1"/>
  <c r="L674" i="1"/>
  <c r="K674" i="1"/>
  <c r="F674" i="1"/>
  <c r="E674" i="1"/>
  <c r="R673" i="1"/>
  <c r="O673" i="1"/>
  <c r="M673" i="1"/>
  <c r="L673" i="1"/>
  <c r="K673" i="1"/>
  <c r="F673" i="1"/>
  <c r="E673" i="1"/>
  <c r="R672" i="1"/>
  <c r="O672" i="1"/>
  <c r="M672" i="1"/>
  <c r="L672" i="1"/>
  <c r="K672" i="1"/>
  <c r="F672" i="1"/>
  <c r="E672" i="1"/>
  <c r="R671" i="1"/>
  <c r="O671" i="1"/>
  <c r="M671" i="1"/>
  <c r="L671" i="1"/>
  <c r="K671" i="1"/>
  <c r="F671" i="1"/>
  <c r="E671" i="1"/>
  <c r="R670" i="1"/>
  <c r="O670" i="1"/>
  <c r="M670" i="1"/>
  <c r="L670" i="1"/>
  <c r="K670" i="1"/>
  <c r="F670" i="1"/>
  <c r="E670" i="1"/>
  <c r="R669" i="1"/>
  <c r="O669" i="1"/>
  <c r="M669" i="1"/>
  <c r="L669" i="1"/>
  <c r="K669" i="1"/>
  <c r="F669" i="1"/>
  <c r="E669" i="1"/>
  <c r="R668" i="1"/>
  <c r="O668" i="1"/>
  <c r="M668" i="1"/>
  <c r="L668" i="1"/>
  <c r="K668" i="1"/>
  <c r="F668" i="1"/>
  <c r="E668" i="1"/>
  <c r="R667" i="1"/>
  <c r="O667" i="1"/>
  <c r="M667" i="1"/>
  <c r="L667" i="1"/>
  <c r="K667" i="1"/>
  <c r="F667" i="1"/>
  <c r="E667" i="1"/>
  <c r="R666" i="1"/>
  <c r="O666" i="1"/>
  <c r="M666" i="1"/>
  <c r="L666" i="1"/>
  <c r="K666" i="1"/>
  <c r="F666" i="1"/>
  <c r="E666" i="1"/>
  <c r="R665" i="1"/>
  <c r="O665" i="1"/>
  <c r="M665" i="1"/>
  <c r="L665" i="1"/>
  <c r="K665" i="1"/>
  <c r="F665" i="1"/>
  <c r="E665" i="1"/>
  <c r="R664" i="1"/>
  <c r="O664" i="1"/>
  <c r="M664" i="1"/>
  <c r="L664" i="1"/>
  <c r="K664" i="1"/>
  <c r="F664" i="1"/>
  <c r="E664" i="1"/>
  <c r="R663" i="1"/>
  <c r="O663" i="1"/>
  <c r="M663" i="1"/>
  <c r="L663" i="1"/>
  <c r="K663" i="1"/>
  <c r="F663" i="1"/>
  <c r="E663" i="1"/>
  <c r="R662" i="1"/>
  <c r="O662" i="1"/>
  <c r="M662" i="1"/>
  <c r="L662" i="1"/>
  <c r="K662" i="1"/>
  <c r="F662" i="1"/>
  <c r="E662" i="1"/>
  <c r="R661" i="1"/>
  <c r="O661" i="1"/>
  <c r="M661" i="1"/>
  <c r="L661" i="1"/>
  <c r="K661" i="1"/>
  <c r="F661" i="1"/>
  <c r="E661" i="1"/>
  <c r="R660" i="1"/>
  <c r="O660" i="1"/>
  <c r="M660" i="1"/>
  <c r="L660" i="1"/>
  <c r="K660" i="1"/>
  <c r="F660" i="1"/>
  <c r="E660" i="1"/>
  <c r="R659" i="1"/>
  <c r="O659" i="1"/>
  <c r="M659" i="1"/>
  <c r="L659" i="1"/>
  <c r="K659" i="1"/>
  <c r="F659" i="1"/>
  <c r="E659" i="1"/>
  <c r="R658" i="1"/>
  <c r="O658" i="1"/>
  <c r="M658" i="1"/>
  <c r="L658" i="1"/>
  <c r="K658" i="1"/>
  <c r="F658" i="1"/>
  <c r="E658" i="1"/>
  <c r="R657" i="1"/>
  <c r="O657" i="1"/>
  <c r="M657" i="1"/>
  <c r="L657" i="1"/>
  <c r="K657" i="1"/>
  <c r="F657" i="1"/>
  <c r="E657" i="1"/>
  <c r="R656" i="1"/>
  <c r="O656" i="1"/>
  <c r="M656" i="1"/>
  <c r="L656" i="1"/>
  <c r="K656" i="1"/>
  <c r="F656" i="1"/>
  <c r="E656" i="1"/>
  <c r="R655" i="1"/>
  <c r="O655" i="1"/>
  <c r="M655" i="1"/>
  <c r="L655" i="1"/>
  <c r="K655" i="1"/>
  <c r="F655" i="1"/>
  <c r="E655" i="1"/>
  <c r="R654" i="1"/>
  <c r="O654" i="1"/>
  <c r="M654" i="1"/>
  <c r="L654" i="1"/>
  <c r="K654" i="1"/>
  <c r="F654" i="1"/>
  <c r="E654" i="1"/>
  <c r="R653" i="1"/>
  <c r="O653" i="1"/>
  <c r="M653" i="1"/>
  <c r="L653" i="1"/>
  <c r="K653" i="1"/>
  <c r="F653" i="1"/>
  <c r="E653" i="1"/>
  <c r="R652" i="1"/>
  <c r="O652" i="1"/>
  <c r="M652" i="1"/>
  <c r="L652" i="1"/>
  <c r="K652" i="1"/>
  <c r="F652" i="1"/>
  <c r="E652" i="1"/>
  <c r="R651" i="1"/>
  <c r="O651" i="1"/>
  <c r="M651" i="1"/>
  <c r="L651" i="1"/>
  <c r="K651" i="1"/>
  <c r="F651" i="1"/>
  <c r="E651" i="1"/>
  <c r="R650" i="1"/>
  <c r="O650" i="1"/>
  <c r="M650" i="1"/>
  <c r="L650" i="1"/>
  <c r="K650" i="1"/>
  <c r="F650" i="1"/>
  <c r="E650" i="1"/>
  <c r="R649" i="1"/>
  <c r="O649" i="1"/>
  <c r="M649" i="1"/>
  <c r="L649" i="1"/>
  <c r="K649" i="1"/>
  <c r="F649" i="1"/>
  <c r="E649" i="1"/>
  <c r="R648" i="1"/>
  <c r="O648" i="1"/>
  <c r="M648" i="1"/>
  <c r="L648" i="1"/>
  <c r="K648" i="1"/>
  <c r="F648" i="1"/>
  <c r="E648" i="1"/>
  <c r="R647" i="1"/>
  <c r="O647" i="1"/>
  <c r="M647" i="1"/>
  <c r="L647" i="1"/>
  <c r="K647" i="1"/>
  <c r="F647" i="1"/>
  <c r="E647" i="1"/>
  <c r="R646" i="1"/>
  <c r="O646" i="1"/>
  <c r="M646" i="1"/>
  <c r="L646" i="1"/>
  <c r="K646" i="1"/>
  <c r="F646" i="1"/>
  <c r="E646" i="1"/>
  <c r="R645" i="1"/>
  <c r="O645" i="1"/>
  <c r="M645" i="1"/>
  <c r="L645" i="1"/>
  <c r="K645" i="1"/>
  <c r="F645" i="1"/>
  <c r="E645" i="1"/>
  <c r="R644" i="1"/>
  <c r="O644" i="1"/>
  <c r="M644" i="1"/>
  <c r="L644" i="1"/>
  <c r="K644" i="1"/>
  <c r="F644" i="1"/>
  <c r="E644" i="1"/>
  <c r="R643" i="1"/>
  <c r="O643" i="1"/>
  <c r="M643" i="1"/>
  <c r="L643" i="1"/>
  <c r="K643" i="1"/>
  <c r="F643" i="1"/>
  <c r="E643" i="1"/>
  <c r="R642" i="1"/>
  <c r="O642" i="1"/>
  <c r="M642" i="1"/>
  <c r="L642" i="1"/>
  <c r="K642" i="1"/>
  <c r="F642" i="1"/>
  <c r="E642" i="1"/>
  <c r="R641" i="1"/>
  <c r="O641" i="1"/>
  <c r="M641" i="1"/>
  <c r="L641" i="1"/>
  <c r="K641" i="1"/>
  <c r="F641" i="1"/>
  <c r="E641" i="1"/>
  <c r="R640" i="1"/>
  <c r="O640" i="1"/>
  <c r="M640" i="1"/>
  <c r="L640" i="1"/>
  <c r="K640" i="1"/>
  <c r="F640" i="1"/>
  <c r="E640" i="1"/>
  <c r="R639" i="1"/>
  <c r="O639" i="1"/>
  <c r="M639" i="1"/>
  <c r="L639" i="1"/>
  <c r="K639" i="1"/>
  <c r="F639" i="1"/>
  <c r="E639" i="1"/>
  <c r="R638" i="1"/>
  <c r="O638" i="1"/>
  <c r="M638" i="1"/>
  <c r="L638" i="1"/>
  <c r="K638" i="1"/>
  <c r="F638" i="1"/>
  <c r="E638" i="1"/>
  <c r="R637" i="1"/>
  <c r="O637" i="1"/>
  <c r="M637" i="1"/>
  <c r="L637" i="1"/>
  <c r="K637" i="1"/>
  <c r="F637" i="1"/>
  <c r="E637" i="1"/>
  <c r="R636" i="1"/>
  <c r="O636" i="1"/>
  <c r="M636" i="1"/>
  <c r="L636" i="1"/>
  <c r="K636" i="1"/>
  <c r="F636" i="1"/>
  <c r="E636" i="1"/>
  <c r="R635" i="1"/>
  <c r="O635" i="1"/>
  <c r="M635" i="1"/>
  <c r="L635" i="1"/>
  <c r="K635" i="1"/>
  <c r="F635" i="1"/>
  <c r="E635" i="1"/>
  <c r="R634" i="1"/>
  <c r="O634" i="1"/>
  <c r="M634" i="1"/>
  <c r="L634" i="1"/>
  <c r="K634" i="1"/>
  <c r="F634" i="1"/>
  <c r="E634" i="1"/>
  <c r="R633" i="1"/>
  <c r="O633" i="1"/>
  <c r="M633" i="1"/>
  <c r="L633" i="1"/>
  <c r="K633" i="1"/>
  <c r="F633" i="1"/>
  <c r="E633" i="1"/>
  <c r="R632" i="1"/>
  <c r="O632" i="1"/>
  <c r="M632" i="1"/>
  <c r="L632" i="1"/>
  <c r="K632" i="1"/>
  <c r="F632" i="1"/>
  <c r="E632" i="1"/>
  <c r="R631" i="1"/>
  <c r="O631" i="1"/>
  <c r="M631" i="1"/>
  <c r="L631" i="1"/>
  <c r="K631" i="1"/>
  <c r="F631" i="1"/>
  <c r="E631" i="1"/>
  <c r="R630" i="1"/>
  <c r="O630" i="1"/>
  <c r="M630" i="1"/>
  <c r="L630" i="1"/>
  <c r="K630" i="1"/>
  <c r="F630" i="1"/>
  <c r="E630" i="1"/>
  <c r="R629" i="1"/>
  <c r="O629" i="1"/>
  <c r="M629" i="1"/>
  <c r="L629" i="1"/>
  <c r="K629" i="1"/>
  <c r="F629" i="1"/>
  <c r="E629" i="1"/>
  <c r="R628" i="1"/>
  <c r="O628" i="1"/>
  <c r="M628" i="1"/>
  <c r="L628" i="1"/>
  <c r="K628" i="1"/>
  <c r="F628" i="1"/>
  <c r="E628" i="1"/>
  <c r="R627" i="1"/>
  <c r="O627" i="1"/>
  <c r="M627" i="1"/>
  <c r="L627" i="1"/>
  <c r="K627" i="1"/>
  <c r="F627" i="1"/>
  <c r="E627" i="1"/>
  <c r="R626" i="1"/>
  <c r="O626" i="1"/>
  <c r="M626" i="1"/>
  <c r="L626" i="1"/>
  <c r="K626" i="1"/>
  <c r="F626" i="1"/>
  <c r="E626" i="1"/>
  <c r="R625" i="1"/>
  <c r="O625" i="1"/>
  <c r="M625" i="1"/>
  <c r="L625" i="1"/>
  <c r="K625" i="1"/>
  <c r="F625" i="1"/>
  <c r="E625" i="1"/>
  <c r="R624" i="1"/>
  <c r="O624" i="1"/>
  <c r="M624" i="1"/>
  <c r="L624" i="1"/>
  <c r="K624" i="1"/>
  <c r="F624" i="1"/>
  <c r="E624" i="1"/>
  <c r="R623" i="1"/>
  <c r="O623" i="1"/>
  <c r="M623" i="1"/>
  <c r="L623" i="1"/>
  <c r="K623" i="1"/>
  <c r="F623" i="1"/>
  <c r="E623" i="1"/>
  <c r="R622" i="1"/>
  <c r="O622" i="1"/>
  <c r="M622" i="1"/>
  <c r="L622" i="1"/>
  <c r="K622" i="1"/>
  <c r="F622" i="1"/>
  <c r="E622" i="1"/>
  <c r="R621" i="1"/>
  <c r="O621" i="1"/>
  <c r="M621" i="1"/>
  <c r="L621" i="1"/>
  <c r="K621" i="1"/>
  <c r="F621" i="1"/>
  <c r="E621" i="1"/>
  <c r="R620" i="1"/>
  <c r="O620" i="1"/>
  <c r="M620" i="1"/>
  <c r="L620" i="1"/>
  <c r="K620" i="1"/>
  <c r="F620" i="1"/>
  <c r="E620" i="1"/>
  <c r="R619" i="1"/>
  <c r="O619" i="1"/>
  <c r="M619" i="1"/>
  <c r="L619" i="1"/>
  <c r="K619" i="1"/>
  <c r="F619" i="1"/>
  <c r="E619" i="1"/>
  <c r="R618" i="1"/>
  <c r="O618" i="1"/>
  <c r="M618" i="1"/>
  <c r="L618" i="1"/>
  <c r="K618" i="1"/>
  <c r="F618" i="1"/>
  <c r="E618" i="1"/>
  <c r="R617" i="1"/>
  <c r="O617" i="1"/>
  <c r="M617" i="1"/>
  <c r="L617" i="1"/>
  <c r="K617" i="1"/>
  <c r="F617" i="1"/>
  <c r="E617" i="1"/>
  <c r="R616" i="1"/>
  <c r="O616" i="1"/>
  <c r="M616" i="1"/>
  <c r="L616" i="1"/>
  <c r="K616" i="1"/>
  <c r="F616" i="1"/>
  <c r="E616" i="1"/>
  <c r="R615" i="1"/>
  <c r="O615" i="1"/>
  <c r="M615" i="1"/>
  <c r="L615" i="1"/>
  <c r="K615" i="1"/>
  <c r="F615" i="1"/>
  <c r="E615" i="1"/>
  <c r="R614" i="1"/>
  <c r="O614" i="1"/>
  <c r="M614" i="1"/>
  <c r="L614" i="1"/>
  <c r="K614" i="1"/>
  <c r="F614" i="1"/>
  <c r="E614" i="1"/>
  <c r="R613" i="1"/>
  <c r="O613" i="1"/>
  <c r="M613" i="1"/>
  <c r="L613" i="1"/>
  <c r="K613" i="1"/>
  <c r="F613" i="1"/>
  <c r="E613" i="1"/>
  <c r="R612" i="1"/>
  <c r="O612" i="1"/>
  <c r="M612" i="1"/>
  <c r="L612" i="1"/>
  <c r="K612" i="1"/>
  <c r="F612" i="1"/>
  <c r="E612" i="1"/>
  <c r="R611" i="1"/>
  <c r="O611" i="1"/>
  <c r="M611" i="1"/>
  <c r="L611" i="1"/>
  <c r="K611" i="1"/>
  <c r="F611" i="1"/>
  <c r="E611" i="1"/>
  <c r="R610" i="1"/>
  <c r="O610" i="1"/>
  <c r="M610" i="1"/>
  <c r="L610" i="1"/>
  <c r="K610" i="1"/>
  <c r="F610" i="1"/>
  <c r="E610" i="1"/>
  <c r="R609" i="1"/>
  <c r="O609" i="1"/>
  <c r="M609" i="1"/>
  <c r="L609" i="1"/>
  <c r="K609" i="1"/>
  <c r="F609" i="1"/>
  <c r="E609" i="1"/>
  <c r="R608" i="1"/>
  <c r="O608" i="1"/>
  <c r="M608" i="1"/>
  <c r="L608" i="1"/>
  <c r="K608" i="1"/>
  <c r="F608" i="1"/>
  <c r="E608" i="1"/>
  <c r="R607" i="1"/>
  <c r="O607" i="1"/>
  <c r="M607" i="1"/>
  <c r="L607" i="1"/>
  <c r="K607" i="1"/>
  <c r="F607" i="1"/>
  <c r="E607" i="1"/>
  <c r="R606" i="1"/>
  <c r="O606" i="1"/>
  <c r="M606" i="1"/>
  <c r="L606" i="1"/>
  <c r="K606" i="1"/>
  <c r="F606" i="1"/>
  <c r="E606" i="1"/>
  <c r="R605" i="1"/>
  <c r="O605" i="1"/>
  <c r="M605" i="1"/>
  <c r="L605" i="1"/>
  <c r="K605" i="1"/>
  <c r="F605" i="1"/>
  <c r="E605" i="1"/>
  <c r="R604" i="1"/>
  <c r="O604" i="1"/>
  <c r="M604" i="1"/>
  <c r="L604" i="1"/>
  <c r="K604" i="1"/>
  <c r="F604" i="1"/>
  <c r="E604" i="1"/>
  <c r="R603" i="1"/>
  <c r="O603" i="1"/>
  <c r="M603" i="1"/>
  <c r="L603" i="1"/>
  <c r="K603" i="1"/>
  <c r="F603" i="1"/>
  <c r="E603" i="1"/>
  <c r="R602" i="1"/>
  <c r="O602" i="1"/>
  <c r="M602" i="1"/>
  <c r="L602" i="1"/>
  <c r="K602" i="1"/>
  <c r="F602" i="1"/>
  <c r="E602" i="1"/>
  <c r="R601" i="1"/>
  <c r="O601" i="1"/>
  <c r="M601" i="1"/>
  <c r="L601" i="1"/>
  <c r="K601" i="1"/>
  <c r="F601" i="1"/>
  <c r="E601" i="1"/>
  <c r="R600" i="1"/>
  <c r="O600" i="1"/>
  <c r="M600" i="1"/>
  <c r="L600" i="1"/>
  <c r="K600" i="1"/>
  <c r="F600" i="1"/>
  <c r="E600" i="1"/>
  <c r="R599" i="1"/>
  <c r="O599" i="1"/>
  <c r="M599" i="1"/>
  <c r="L599" i="1"/>
  <c r="K599" i="1"/>
  <c r="F599" i="1"/>
  <c r="E599" i="1"/>
  <c r="R598" i="1"/>
  <c r="O598" i="1"/>
  <c r="M598" i="1"/>
  <c r="L598" i="1"/>
  <c r="K598" i="1"/>
  <c r="F598" i="1"/>
  <c r="E598" i="1"/>
  <c r="R597" i="1"/>
  <c r="O597" i="1"/>
  <c r="M597" i="1"/>
  <c r="L597" i="1"/>
  <c r="K597" i="1"/>
  <c r="F597" i="1"/>
  <c r="E597" i="1"/>
  <c r="R596" i="1"/>
  <c r="O596" i="1"/>
  <c r="M596" i="1"/>
  <c r="L596" i="1"/>
  <c r="K596" i="1"/>
  <c r="F596" i="1"/>
  <c r="E596" i="1"/>
  <c r="R595" i="1"/>
  <c r="O595" i="1"/>
  <c r="M595" i="1"/>
  <c r="L595" i="1"/>
  <c r="K595" i="1"/>
  <c r="F595" i="1"/>
  <c r="E595" i="1"/>
  <c r="R594" i="1"/>
  <c r="O594" i="1"/>
  <c r="M594" i="1"/>
  <c r="L594" i="1"/>
  <c r="K594" i="1"/>
  <c r="F594" i="1"/>
  <c r="E594" i="1"/>
  <c r="R593" i="1"/>
  <c r="O593" i="1"/>
  <c r="M593" i="1"/>
  <c r="L593" i="1"/>
  <c r="K593" i="1"/>
  <c r="F593" i="1"/>
  <c r="E593" i="1"/>
  <c r="R592" i="1"/>
  <c r="O592" i="1"/>
  <c r="M592" i="1"/>
  <c r="L592" i="1"/>
  <c r="K592" i="1"/>
  <c r="F592" i="1"/>
  <c r="E592" i="1"/>
  <c r="R591" i="1"/>
  <c r="O591" i="1"/>
  <c r="M591" i="1"/>
  <c r="L591" i="1"/>
  <c r="K591" i="1"/>
  <c r="F591" i="1"/>
  <c r="E591" i="1"/>
  <c r="R590" i="1"/>
  <c r="O590" i="1"/>
  <c r="M590" i="1"/>
  <c r="L590" i="1"/>
  <c r="K590" i="1"/>
  <c r="F590" i="1"/>
  <c r="E590" i="1"/>
  <c r="R589" i="1"/>
  <c r="O589" i="1"/>
  <c r="M589" i="1"/>
  <c r="L589" i="1"/>
  <c r="K589" i="1"/>
  <c r="F589" i="1"/>
  <c r="E589" i="1"/>
  <c r="R588" i="1"/>
  <c r="O588" i="1"/>
  <c r="M588" i="1"/>
  <c r="L588" i="1"/>
  <c r="K588" i="1"/>
  <c r="F588" i="1"/>
  <c r="E588" i="1"/>
  <c r="R587" i="1"/>
  <c r="O587" i="1"/>
  <c r="M587" i="1"/>
  <c r="L587" i="1"/>
  <c r="K587" i="1"/>
  <c r="F587" i="1"/>
  <c r="E587" i="1"/>
  <c r="R586" i="1"/>
  <c r="O586" i="1"/>
  <c r="M586" i="1"/>
  <c r="L586" i="1"/>
  <c r="K586" i="1"/>
  <c r="F586" i="1"/>
  <c r="E586" i="1"/>
  <c r="R585" i="1"/>
  <c r="O585" i="1"/>
  <c r="M585" i="1"/>
  <c r="L585" i="1"/>
  <c r="K585" i="1"/>
  <c r="F585" i="1"/>
  <c r="E585" i="1"/>
  <c r="R584" i="1"/>
  <c r="O584" i="1"/>
  <c r="M584" i="1"/>
  <c r="L584" i="1"/>
  <c r="K584" i="1"/>
  <c r="F584" i="1"/>
  <c r="E584" i="1"/>
  <c r="R583" i="1"/>
  <c r="O583" i="1"/>
  <c r="M583" i="1"/>
  <c r="L583" i="1"/>
  <c r="K583" i="1"/>
  <c r="F583" i="1"/>
  <c r="E583" i="1"/>
  <c r="R582" i="1"/>
  <c r="O582" i="1"/>
  <c r="M582" i="1"/>
  <c r="L582" i="1"/>
  <c r="K582" i="1"/>
  <c r="F582" i="1"/>
  <c r="E582" i="1"/>
  <c r="R581" i="1"/>
  <c r="O581" i="1"/>
  <c r="M581" i="1"/>
  <c r="L581" i="1"/>
  <c r="K581" i="1"/>
  <c r="F581" i="1"/>
  <c r="E581" i="1"/>
  <c r="R580" i="1"/>
  <c r="O580" i="1"/>
  <c r="M580" i="1"/>
  <c r="L580" i="1"/>
  <c r="K580" i="1"/>
  <c r="F580" i="1"/>
  <c r="E580" i="1"/>
  <c r="R579" i="1"/>
  <c r="O579" i="1"/>
  <c r="M579" i="1"/>
  <c r="L579" i="1"/>
  <c r="K579" i="1"/>
  <c r="F579" i="1"/>
  <c r="E579" i="1"/>
  <c r="R578" i="1"/>
  <c r="O578" i="1"/>
  <c r="M578" i="1"/>
  <c r="L578" i="1"/>
  <c r="K578" i="1"/>
  <c r="F578" i="1"/>
  <c r="E578" i="1"/>
  <c r="R577" i="1"/>
  <c r="O577" i="1"/>
  <c r="M577" i="1"/>
  <c r="L577" i="1"/>
  <c r="K577" i="1"/>
  <c r="F577" i="1"/>
  <c r="E577" i="1"/>
  <c r="R576" i="1"/>
  <c r="O576" i="1"/>
  <c r="M576" i="1"/>
  <c r="L576" i="1"/>
  <c r="K576" i="1"/>
  <c r="F576" i="1"/>
  <c r="E576" i="1"/>
  <c r="R575" i="1"/>
  <c r="O575" i="1"/>
  <c r="M575" i="1"/>
  <c r="L575" i="1"/>
  <c r="K575" i="1"/>
  <c r="F575" i="1"/>
  <c r="E575" i="1"/>
  <c r="R574" i="1"/>
  <c r="O574" i="1"/>
  <c r="M574" i="1"/>
  <c r="L574" i="1"/>
  <c r="K574" i="1"/>
  <c r="F574" i="1"/>
  <c r="E574" i="1"/>
  <c r="R573" i="1"/>
  <c r="O573" i="1"/>
  <c r="M573" i="1"/>
  <c r="L573" i="1"/>
  <c r="K573" i="1"/>
  <c r="F573" i="1"/>
  <c r="E573" i="1"/>
  <c r="R572" i="1"/>
  <c r="O572" i="1"/>
  <c r="M572" i="1"/>
  <c r="L572" i="1"/>
  <c r="K572" i="1"/>
  <c r="F572" i="1"/>
  <c r="E572" i="1"/>
  <c r="R571" i="1"/>
  <c r="O571" i="1"/>
  <c r="M571" i="1"/>
  <c r="L571" i="1"/>
  <c r="K571" i="1"/>
  <c r="F571" i="1"/>
  <c r="E571" i="1"/>
  <c r="R570" i="1"/>
  <c r="O570" i="1"/>
  <c r="M570" i="1"/>
  <c r="L570" i="1"/>
  <c r="K570" i="1"/>
  <c r="F570" i="1"/>
  <c r="E570" i="1"/>
  <c r="R569" i="1"/>
  <c r="O569" i="1"/>
  <c r="M569" i="1"/>
  <c r="L569" i="1"/>
  <c r="K569" i="1"/>
  <c r="F569" i="1"/>
  <c r="E569" i="1"/>
  <c r="R568" i="1"/>
  <c r="O568" i="1"/>
  <c r="M568" i="1"/>
  <c r="L568" i="1"/>
  <c r="K568" i="1"/>
  <c r="F568" i="1"/>
  <c r="E568" i="1"/>
  <c r="R567" i="1"/>
  <c r="O567" i="1"/>
  <c r="M567" i="1"/>
  <c r="L567" i="1"/>
  <c r="K567" i="1"/>
  <c r="F567" i="1"/>
  <c r="E567" i="1"/>
  <c r="R566" i="1"/>
  <c r="O566" i="1"/>
  <c r="M566" i="1"/>
  <c r="L566" i="1"/>
  <c r="K566" i="1"/>
  <c r="F566" i="1"/>
  <c r="E566" i="1"/>
  <c r="R565" i="1"/>
  <c r="O565" i="1"/>
  <c r="M565" i="1"/>
  <c r="L565" i="1"/>
  <c r="K565" i="1"/>
  <c r="F565" i="1"/>
  <c r="E565" i="1"/>
  <c r="R564" i="1"/>
  <c r="O564" i="1"/>
  <c r="M564" i="1"/>
  <c r="L564" i="1"/>
  <c r="K564" i="1"/>
  <c r="F564" i="1"/>
  <c r="E564" i="1"/>
  <c r="R563" i="1"/>
  <c r="O563" i="1"/>
  <c r="M563" i="1"/>
  <c r="L563" i="1"/>
  <c r="K563" i="1"/>
  <c r="F563" i="1"/>
  <c r="E563" i="1"/>
  <c r="R562" i="1"/>
  <c r="O562" i="1"/>
  <c r="M562" i="1"/>
  <c r="L562" i="1"/>
  <c r="K562" i="1"/>
  <c r="F562" i="1"/>
  <c r="E562" i="1"/>
  <c r="R561" i="1"/>
  <c r="O561" i="1"/>
  <c r="M561" i="1"/>
  <c r="L561" i="1"/>
  <c r="K561" i="1"/>
  <c r="F561" i="1"/>
  <c r="E561" i="1"/>
  <c r="R560" i="1"/>
  <c r="O560" i="1"/>
  <c r="M560" i="1"/>
  <c r="L560" i="1"/>
  <c r="K560" i="1"/>
  <c r="F560" i="1"/>
  <c r="E560" i="1"/>
  <c r="R559" i="1"/>
  <c r="O559" i="1"/>
  <c r="M559" i="1"/>
  <c r="L559" i="1"/>
  <c r="K559" i="1"/>
  <c r="F559" i="1"/>
  <c r="E559" i="1"/>
  <c r="R558" i="1"/>
  <c r="O558" i="1"/>
  <c r="M558" i="1"/>
  <c r="L558" i="1"/>
  <c r="K558" i="1"/>
  <c r="F558" i="1"/>
  <c r="E558" i="1"/>
  <c r="R557" i="1"/>
  <c r="O557" i="1"/>
  <c r="M557" i="1"/>
  <c r="L557" i="1"/>
  <c r="K557" i="1"/>
  <c r="F557" i="1"/>
  <c r="E557" i="1"/>
  <c r="R556" i="1"/>
  <c r="O556" i="1"/>
  <c r="M556" i="1"/>
  <c r="L556" i="1"/>
  <c r="K556" i="1"/>
  <c r="F556" i="1"/>
  <c r="E556" i="1"/>
  <c r="R555" i="1"/>
  <c r="O555" i="1"/>
  <c r="M555" i="1"/>
  <c r="L555" i="1"/>
  <c r="K555" i="1"/>
  <c r="F555" i="1"/>
  <c r="E555" i="1"/>
  <c r="R554" i="1"/>
  <c r="O554" i="1"/>
  <c r="M554" i="1"/>
  <c r="L554" i="1"/>
  <c r="K554" i="1"/>
  <c r="F554" i="1"/>
  <c r="E554" i="1"/>
  <c r="R553" i="1"/>
  <c r="O553" i="1"/>
  <c r="M553" i="1"/>
  <c r="L553" i="1"/>
  <c r="K553" i="1"/>
  <c r="F553" i="1"/>
  <c r="E553" i="1"/>
  <c r="R552" i="1"/>
  <c r="O552" i="1"/>
  <c r="M552" i="1"/>
  <c r="L552" i="1"/>
  <c r="K552" i="1"/>
  <c r="F552" i="1"/>
  <c r="E552" i="1"/>
  <c r="R551" i="1"/>
  <c r="O551" i="1"/>
  <c r="M551" i="1"/>
  <c r="L551" i="1"/>
  <c r="K551" i="1"/>
  <c r="F551" i="1"/>
  <c r="E551" i="1"/>
  <c r="R550" i="1"/>
  <c r="O550" i="1"/>
  <c r="M550" i="1"/>
  <c r="L550" i="1"/>
  <c r="K550" i="1"/>
  <c r="F550" i="1"/>
  <c r="E550" i="1"/>
  <c r="R549" i="1"/>
  <c r="O549" i="1"/>
  <c r="M549" i="1"/>
  <c r="L549" i="1"/>
  <c r="K549" i="1"/>
  <c r="F549" i="1"/>
  <c r="E549" i="1"/>
  <c r="R548" i="1"/>
  <c r="O548" i="1"/>
  <c r="M548" i="1"/>
  <c r="L548" i="1"/>
  <c r="K548" i="1"/>
  <c r="F548" i="1"/>
  <c r="E548" i="1"/>
  <c r="R547" i="1"/>
  <c r="O547" i="1"/>
  <c r="M547" i="1"/>
  <c r="L547" i="1"/>
  <c r="K547" i="1"/>
  <c r="F547" i="1"/>
  <c r="E547" i="1"/>
  <c r="R546" i="1"/>
  <c r="O546" i="1"/>
  <c r="M546" i="1"/>
  <c r="L546" i="1"/>
  <c r="K546" i="1"/>
  <c r="F546" i="1"/>
  <c r="E546" i="1"/>
  <c r="R545" i="1"/>
  <c r="O545" i="1"/>
  <c r="M545" i="1"/>
  <c r="L545" i="1"/>
  <c r="K545" i="1"/>
  <c r="F545" i="1"/>
  <c r="E545" i="1"/>
  <c r="R544" i="1"/>
  <c r="O544" i="1"/>
  <c r="M544" i="1"/>
  <c r="L544" i="1"/>
  <c r="K544" i="1"/>
  <c r="F544" i="1"/>
  <c r="E544" i="1"/>
  <c r="R543" i="1"/>
  <c r="O543" i="1"/>
  <c r="M543" i="1"/>
  <c r="L543" i="1"/>
  <c r="K543" i="1"/>
  <c r="F543" i="1"/>
  <c r="E543" i="1"/>
  <c r="R542" i="1"/>
  <c r="O542" i="1"/>
  <c r="M542" i="1"/>
  <c r="L542" i="1"/>
  <c r="K542" i="1"/>
  <c r="F542" i="1"/>
  <c r="E542" i="1"/>
  <c r="R541" i="1"/>
  <c r="O541" i="1"/>
  <c r="M541" i="1"/>
  <c r="L541" i="1"/>
  <c r="K541" i="1"/>
  <c r="F541" i="1"/>
  <c r="E541" i="1"/>
  <c r="R540" i="1"/>
  <c r="O540" i="1"/>
  <c r="M540" i="1"/>
  <c r="L540" i="1"/>
  <c r="K540" i="1"/>
  <c r="F540" i="1"/>
  <c r="E540" i="1"/>
  <c r="R539" i="1"/>
  <c r="O539" i="1"/>
  <c r="M539" i="1"/>
  <c r="L539" i="1"/>
  <c r="K539" i="1"/>
  <c r="F539" i="1"/>
  <c r="E539" i="1"/>
  <c r="R538" i="1"/>
  <c r="O538" i="1"/>
  <c r="M538" i="1"/>
  <c r="L538" i="1"/>
  <c r="K538" i="1"/>
  <c r="F538" i="1"/>
  <c r="E538" i="1"/>
  <c r="R537" i="1"/>
  <c r="O537" i="1"/>
  <c r="M537" i="1"/>
  <c r="L537" i="1"/>
  <c r="K537" i="1"/>
  <c r="F537" i="1"/>
  <c r="E537" i="1"/>
  <c r="R536" i="1"/>
  <c r="O536" i="1"/>
  <c r="M536" i="1"/>
  <c r="L536" i="1"/>
  <c r="K536" i="1"/>
  <c r="F536" i="1"/>
  <c r="E536" i="1"/>
  <c r="R535" i="1"/>
  <c r="O535" i="1"/>
  <c r="M535" i="1"/>
  <c r="L535" i="1"/>
  <c r="K535" i="1"/>
  <c r="F535" i="1"/>
  <c r="E535" i="1"/>
  <c r="R534" i="1"/>
  <c r="O534" i="1"/>
  <c r="M534" i="1"/>
  <c r="L534" i="1"/>
  <c r="K534" i="1"/>
  <c r="F534" i="1"/>
  <c r="E534" i="1"/>
  <c r="R533" i="1"/>
  <c r="O533" i="1"/>
  <c r="M533" i="1"/>
  <c r="L533" i="1"/>
  <c r="K533" i="1"/>
  <c r="F533" i="1"/>
  <c r="E533" i="1"/>
  <c r="R532" i="1"/>
  <c r="O532" i="1"/>
  <c r="M532" i="1"/>
  <c r="L532" i="1"/>
  <c r="K532" i="1"/>
  <c r="F532" i="1"/>
  <c r="E532" i="1"/>
  <c r="R531" i="1"/>
  <c r="O531" i="1"/>
  <c r="M531" i="1"/>
  <c r="L531" i="1"/>
  <c r="K531" i="1"/>
  <c r="F531" i="1"/>
  <c r="E531" i="1"/>
  <c r="R530" i="1"/>
  <c r="O530" i="1"/>
  <c r="M530" i="1"/>
  <c r="L530" i="1"/>
  <c r="K530" i="1"/>
  <c r="F530" i="1"/>
  <c r="E530" i="1"/>
  <c r="R529" i="1"/>
  <c r="O529" i="1"/>
  <c r="M529" i="1"/>
  <c r="L529" i="1"/>
  <c r="K529" i="1"/>
  <c r="F529" i="1"/>
  <c r="E529" i="1"/>
  <c r="R528" i="1"/>
  <c r="O528" i="1"/>
  <c r="M528" i="1"/>
  <c r="L528" i="1"/>
  <c r="K528" i="1"/>
  <c r="F528" i="1"/>
  <c r="E528" i="1"/>
  <c r="R527" i="1"/>
  <c r="O527" i="1"/>
  <c r="M527" i="1"/>
  <c r="L527" i="1"/>
  <c r="K527" i="1"/>
  <c r="F527" i="1"/>
  <c r="E527" i="1"/>
  <c r="R526" i="1"/>
  <c r="O526" i="1"/>
  <c r="M526" i="1"/>
  <c r="L526" i="1"/>
  <c r="K526" i="1"/>
  <c r="F526" i="1"/>
  <c r="E526" i="1"/>
  <c r="R525" i="1"/>
  <c r="O525" i="1"/>
  <c r="M525" i="1"/>
  <c r="L525" i="1"/>
  <c r="K525" i="1"/>
  <c r="F525" i="1"/>
  <c r="E525" i="1"/>
  <c r="R524" i="1"/>
  <c r="O524" i="1"/>
  <c r="M524" i="1"/>
  <c r="L524" i="1"/>
  <c r="K524" i="1"/>
  <c r="F524" i="1"/>
  <c r="E524" i="1"/>
  <c r="R523" i="1"/>
  <c r="O523" i="1"/>
  <c r="M523" i="1"/>
  <c r="L523" i="1"/>
  <c r="K523" i="1"/>
  <c r="F523" i="1"/>
  <c r="E523" i="1"/>
  <c r="R522" i="1"/>
  <c r="O522" i="1"/>
  <c r="M522" i="1"/>
  <c r="L522" i="1"/>
  <c r="K522" i="1"/>
  <c r="F522" i="1"/>
  <c r="E522" i="1"/>
  <c r="R521" i="1"/>
  <c r="O521" i="1"/>
  <c r="M521" i="1"/>
  <c r="L521" i="1"/>
  <c r="K521" i="1"/>
  <c r="F521" i="1"/>
  <c r="E521" i="1"/>
  <c r="R520" i="1"/>
  <c r="O520" i="1"/>
  <c r="M520" i="1"/>
  <c r="L520" i="1"/>
  <c r="K520" i="1"/>
  <c r="F520" i="1"/>
  <c r="E520" i="1"/>
  <c r="R519" i="1"/>
  <c r="O519" i="1"/>
  <c r="M519" i="1"/>
  <c r="L519" i="1"/>
  <c r="K519" i="1"/>
  <c r="F519" i="1"/>
  <c r="E519" i="1"/>
  <c r="R518" i="1"/>
  <c r="O518" i="1"/>
  <c r="M518" i="1"/>
  <c r="L518" i="1"/>
  <c r="K518" i="1"/>
  <c r="F518" i="1"/>
  <c r="E518" i="1"/>
  <c r="R517" i="1"/>
  <c r="O517" i="1"/>
  <c r="M517" i="1"/>
  <c r="L517" i="1"/>
  <c r="K517" i="1"/>
  <c r="F517" i="1"/>
  <c r="E517" i="1"/>
  <c r="R516" i="1"/>
  <c r="O516" i="1"/>
  <c r="M516" i="1"/>
  <c r="L516" i="1"/>
  <c r="K516" i="1"/>
  <c r="F516" i="1"/>
  <c r="E516" i="1"/>
  <c r="R515" i="1"/>
  <c r="O515" i="1"/>
  <c r="M515" i="1"/>
  <c r="L515" i="1"/>
  <c r="K515" i="1"/>
  <c r="F515" i="1"/>
  <c r="E515" i="1"/>
  <c r="R514" i="1"/>
  <c r="O514" i="1"/>
  <c r="M514" i="1"/>
  <c r="L514" i="1"/>
  <c r="K514" i="1"/>
  <c r="F514" i="1"/>
  <c r="E514" i="1"/>
  <c r="R513" i="1"/>
  <c r="O513" i="1"/>
  <c r="M513" i="1"/>
  <c r="L513" i="1"/>
  <c r="K513" i="1"/>
  <c r="F513" i="1"/>
  <c r="E513" i="1"/>
  <c r="R512" i="1"/>
  <c r="O512" i="1"/>
  <c r="M512" i="1"/>
  <c r="L512" i="1"/>
  <c r="K512" i="1"/>
  <c r="F512" i="1"/>
  <c r="E512" i="1"/>
  <c r="R511" i="1"/>
  <c r="O511" i="1"/>
  <c r="M511" i="1"/>
  <c r="L511" i="1"/>
  <c r="K511" i="1"/>
  <c r="F511" i="1"/>
  <c r="E511" i="1"/>
  <c r="R510" i="1"/>
  <c r="O510" i="1"/>
  <c r="M510" i="1"/>
  <c r="L510" i="1"/>
  <c r="K510" i="1"/>
  <c r="F510" i="1"/>
  <c r="E510" i="1"/>
  <c r="R509" i="1"/>
  <c r="O509" i="1"/>
  <c r="M509" i="1"/>
  <c r="L509" i="1"/>
  <c r="K509" i="1"/>
  <c r="F509" i="1"/>
  <c r="E509" i="1"/>
  <c r="R508" i="1"/>
  <c r="O508" i="1"/>
  <c r="M508" i="1"/>
  <c r="L508" i="1"/>
  <c r="K508" i="1"/>
  <c r="F508" i="1"/>
  <c r="E508" i="1"/>
  <c r="R507" i="1"/>
  <c r="O507" i="1"/>
  <c r="M507" i="1"/>
  <c r="L507" i="1"/>
  <c r="K507" i="1"/>
  <c r="F507" i="1"/>
  <c r="E507" i="1"/>
  <c r="R506" i="1"/>
  <c r="O506" i="1"/>
  <c r="M506" i="1"/>
  <c r="L506" i="1"/>
  <c r="K506" i="1"/>
  <c r="F506" i="1"/>
  <c r="E506" i="1"/>
  <c r="R505" i="1"/>
  <c r="O505" i="1"/>
  <c r="M505" i="1"/>
  <c r="L505" i="1"/>
  <c r="K505" i="1"/>
  <c r="F505" i="1"/>
  <c r="E505" i="1"/>
  <c r="R504" i="1"/>
  <c r="O504" i="1"/>
  <c r="M504" i="1"/>
  <c r="L504" i="1"/>
  <c r="K504" i="1"/>
  <c r="F504" i="1"/>
  <c r="E504" i="1"/>
  <c r="R503" i="1"/>
  <c r="O503" i="1"/>
  <c r="M503" i="1"/>
  <c r="L503" i="1"/>
  <c r="K503" i="1"/>
  <c r="F503" i="1"/>
  <c r="E503" i="1"/>
  <c r="R502" i="1"/>
  <c r="O502" i="1"/>
  <c r="M502" i="1"/>
  <c r="L502" i="1"/>
  <c r="K502" i="1"/>
  <c r="F502" i="1"/>
  <c r="E502" i="1"/>
  <c r="R501" i="1"/>
  <c r="O501" i="1"/>
  <c r="M501" i="1"/>
  <c r="L501" i="1"/>
  <c r="K501" i="1"/>
  <c r="F501" i="1"/>
  <c r="E501" i="1"/>
  <c r="R500" i="1"/>
  <c r="O500" i="1"/>
  <c r="M500" i="1"/>
  <c r="L500" i="1"/>
  <c r="K500" i="1"/>
  <c r="F500" i="1"/>
  <c r="E500" i="1"/>
  <c r="R499" i="1"/>
  <c r="O499" i="1"/>
  <c r="M499" i="1"/>
  <c r="L499" i="1"/>
  <c r="K499" i="1"/>
  <c r="F499" i="1"/>
  <c r="E499" i="1"/>
  <c r="R498" i="1"/>
  <c r="O498" i="1"/>
  <c r="M498" i="1"/>
  <c r="L498" i="1"/>
  <c r="K498" i="1"/>
  <c r="F498" i="1"/>
  <c r="E498" i="1"/>
  <c r="R497" i="1"/>
  <c r="O497" i="1"/>
  <c r="M497" i="1"/>
  <c r="L497" i="1"/>
  <c r="K497" i="1"/>
  <c r="F497" i="1"/>
  <c r="E497" i="1"/>
  <c r="R496" i="1"/>
  <c r="O496" i="1"/>
  <c r="M496" i="1"/>
  <c r="L496" i="1"/>
  <c r="K496" i="1"/>
  <c r="F496" i="1"/>
  <c r="E496" i="1"/>
  <c r="R495" i="1"/>
  <c r="O495" i="1"/>
  <c r="M495" i="1"/>
  <c r="L495" i="1"/>
  <c r="K495" i="1"/>
  <c r="F495" i="1"/>
  <c r="E495" i="1"/>
  <c r="R494" i="1"/>
  <c r="O494" i="1"/>
  <c r="M494" i="1"/>
  <c r="L494" i="1"/>
  <c r="K494" i="1"/>
  <c r="F494" i="1"/>
  <c r="E494" i="1"/>
  <c r="R493" i="1"/>
  <c r="O493" i="1"/>
  <c r="M493" i="1"/>
  <c r="L493" i="1"/>
  <c r="K493" i="1"/>
  <c r="F493" i="1"/>
  <c r="E493" i="1"/>
  <c r="R492" i="1"/>
  <c r="O492" i="1"/>
  <c r="M492" i="1"/>
  <c r="L492" i="1"/>
  <c r="K492" i="1"/>
  <c r="F492" i="1"/>
  <c r="E492" i="1"/>
  <c r="R491" i="1"/>
  <c r="O491" i="1"/>
  <c r="M491" i="1"/>
  <c r="L491" i="1"/>
  <c r="K491" i="1"/>
  <c r="F491" i="1"/>
  <c r="E491" i="1"/>
  <c r="R490" i="1"/>
  <c r="O490" i="1"/>
  <c r="M490" i="1"/>
  <c r="L490" i="1"/>
  <c r="K490" i="1"/>
  <c r="F490" i="1"/>
  <c r="E490" i="1"/>
  <c r="R489" i="1"/>
  <c r="O489" i="1"/>
  <c r="M489" i="1"/>
  <c r="L489" i="1"/>
  <c r="K489" i="1"/>
  <c r="F489" i="1"/>
  <c r="E489" i="1"/>
  <c r="R488" i="1"/>
  <c r="O488" i="1"/>
  <c r="M488" i="1"/>
  <c r="L488" i="1"/>
  <c r="K488" i="1"/>
  <c r="F488" i="1"/>
  <c r="E488" i="1"/>
  <c r="R487" i="1"/>
  <c r="O487" i="1"/>
  <c r="M487" i="1"/>
  <c r="L487" i="1"/>
  <c r="K487" i="1"/>
  <c r="F487" i="1"/>
  <c r="E487" i="1"/>
  <c r="R486" i="1"/>
  <c r="O486" i="1"/>
  <c r="M486" i="1"/>
  <c r="L486" i="1"/>
  <c r="K486" i="1"/>
  <c r="F486" i="1"/>
  <c r="E486" i="1"/>
  <c r="R485" i="1"/>
  <c r="O485" i="1"/>
  <c r="M485" i="1"/>
  <c r="L485" i="1"/>
  <c r="K485" i="1"/>
  <c r="F485" i="1"/>
  <c r="E485" i="1"/>
  <c r="R484" i="1"/>
  <c r="O484" i="1"/>
  <c r="M484" i="1"/>
  <c r="L484" i="1"/>
  <c r="K484" i="1"/>
  <c r="F484" i="1"/>
  <c r="E484" i="1"/>
  <c r="R483" i="1"/>
  <c r="O483" i="1"/>
  <c r="M483" i="1"/>
  <c r="L483" i="1"/>
  <c r="K483" i="1"/>
  <c r="F483" i="1"/>
  <c r="E483" i="1"/>
  <c r="R482" i="1"/>
  <c r="O482" i="1"/>
  <c r="M482" i="1"/>
  <c r="L482" i="1"/>
  <c r="K482" i="1"/>
  <c r="F482" i="1"/>
  <c r="E482" i="1"/>
  <c r="R481" i="1"/>
  <c r="O481" i="1"/>
  <c r="M481" i="1"/>
  <c r="L481" i="1"/>
  <c r="K481" i="1"/>
  <c r="F481" i="1"/>
  <c r="E481" i="1"/>
  <c r="R480" i="1"/>
  <c r="O480" i="1"/>
  <c r="M480" i="1"/>
  <c r="L480" i="1"/>
  <c r="K480" i="1"/>
  <c r="F480" i="1"/>
  <c r="E480" i="1"/>
  <c r="R479" i="1"/>
  <c r="O479" i="1"/>
  <c r="M479" i="1"/>
  <c r="L479" i="1"/>
  <c r="K479" i="1"/>
  <c r="F479" i="1"/>
  <c r="E479" i="1"/>
  <c r="R478" i="1"/>
  <c r="O478" i="1"/>
  <c r="M478" i="1"/>
  <c r="L478" i="1"/>
  <c r="K478" i="1"/>
  <c r="F478" i="1"/>
  <c r="E478" i="1"/>
  <c r="R477" i="1"/>
  <c r="O477" i="1"/>
  <c r="M477" i="1"/>
  <c r="L477" i="1"/>
  <c r="K477" i="1"/>
  <c r="F477" i="1"/>
  <c r="E477" i="1"/>
  <c r="R476" i="1"/>
  <c r="O476" i="1"/>
  <c r="M476" i="1"/>
  <c r="L476" i="1"/>
  <c r="K476" i="1"/>
  <c r="F476" i="1"/>
  <c r="E476" i="1"/>
  <c r="R475" i="1"/>
  <c r="O475" i="1"/>
  <c r="M475" i="1"/>
  <c r="L475" i="1"/>
  <c r="K475" i="1"/>
  <c r="F475" i="1"/>
  <c r="E475" i="1"/>
  <c r="R474" i="1"/>
  <c r="O474" i="1"/>
  <c r="M474" i="1"/>
  <c r="L474" i="1"/>
  <c r="K474" i="1"/>
  <c r="F474" i="1"/>
  <c r="E474" i="1"/>
  <c r="R473" i="1"/>
  <c r="O473" i="1"/>
  <c r="M473" i="1"/>
  <c r="L473" i="1"/>
  <c r="K473" i="1"/>
  <c r="F473" i="1"/>
  <c r="E473" i="1"/>
  <c r="R472" i="1"/>
  <c r="O472" i="1"/>
  <c r="M472" i="1"/>
  <c r="L472" i="1"/>
  <c r="K472" i="1"/>
  <c r="F472" i="1"/>
  <c r="E472" i="1"/>
  <c r="R471" i="1"/>
  <c r="O471" i="1"/>
  <c r="M471" i="1"/>
  <c r="L471" i="1"/>
  <c r="K471" i="1"/>
  <c r="F471" i="1"/>
  <c r="E471" i="1"/>
  <c r="R470" i="1"/>
  <c r="O470" i="1"/>
  <c r="M470" i="1"/>
  <c r="L470" i="1"/>
  <c r="K470" i="1"/>
  <c r="F470" i="1"/>
  <c r="E470" i="1"/>
  <c r="R469" i="1"/>
  <c r="O469" i="1"/>
  <c r="M469" i="1"/>
  <c r="L469" i="1"/>
  <c r="K469" i="1"/>
  <c r="F469" i="1"/>
  <c r="E469" i="1"/>
  <c r="R468" i="1"/>
  <c r="O468" i="1"/>
  <c r="M468" i="1"/>
  <c r="L468" i="1"/>
  <c r="K468" i="1"/>
  <c r="F468" i="1"/>
  <c r="E468" i="1"/>
  <c r="R467" i="1"/>
  <c r="O467" i="1"/>
  <c r="M467" i="1"/>
  <c r="L467" i="1"/>
  <c r="K467" i="1"/>
  <c r="F467" i="1"/>
  <c r="E467" i="1"/>
  <c r="R466" i="1"/>
  <c r="O466" i="1"/>
  <c r="M466" i="1"/>
  <c r="L466" i="1"/>
  <c r="K466" i="1"/>
  <c r="F466" i="1"/>
  <c r="E466" i="1"/>
  <c r="R465" i="1"/>
  <c r="O465" i="1"/>
  <c r="M465" i="1"/>
  <c r="L465" i="1"/>
  <c r="K465" i="1"/>
  <c r="F465" i="1"/>
  <c r="E465" i="1"/>
  <c r="R464" i="1"/>
  <c r="O464" i="1"/>
  <c r="M464" i="1"/>
  <c r="L464" i="1"/>
  <c r="K464" i="1"/>
  <c r="F464" i="1"/>
  <c r="E464" i="1"/>
  <c r="R463" i="1"/>
  <c r="O463" i="1"/>
  <c r="M463" i="1"/>
  <c r="L463" i="1"/>
  <c r="K463" i="1"/>
  <c r="F463" i="1"/>
  <c r="E463" i="1"/>
  <c r="R462" i="1"/>
  <c r="O462" i="1"/>
  <c r="M462" i="1"/>
  <c r="L462" i="1"/>
  <c r="K462" i="1"/>
  <c r="F462" i="1"/>
  <c r="E462" i="1"/>
  <c r="R461" i="1"/>
  <c r="O461" i="1"/>
  <c r="M461" i="1"/>
  <c r="L461" i="1"/>
  <c r="K461" i="1"/>
  <c r="F461" i="1"/>
  <c r="E461" i="1"/>
  <c r="R460" i="1"/>
  <c r="O460" i="1"/>
  <c r="M460" i="1"/>
  <c r="L460" i="1"/>
  <c r="K460" i="1"/>
  <c r="F460" i="1"/>
  <c r="E460" i="1"/>
  <c r="R459" i="1"/>
  <c r="O459" i="1"/>
  <c r="M459" i="1"/>
  <c r="L459" i="1"/>
  <c r="K459" i="1"/>
  <c r="F459" i="1"/>
  <c r="E459" i="1"/>
  <c r="R458" i="1"/>
  <c r="O458" i="1"/>
  <c r="M458" i="1"/>
  <c r="L458" i="1"/>
  <c r="K458" i="1"/>
  <c r="F458" i="1"/>
  <c r="E458" i="1"/>
  <c r="R457" i="1"/>
  <c r="O457" i="1"/>
  <c r="M457" i="1"/>
  <c r="L457" i="1"/>
  <c r="K457" i="1"/>
  <c r="F457" i="1"/>
  <c r="E457" i="1"/>
  <c r="R456" i="1"/>
  <c r="O456" i="1"/>
  <c r="M456" i="1"/>
  <c r="L456" i="1"/>
  <c r="K456" i="1"/>
  <c r="F456" i="1"/>
  <c r="E456" i="1"/>
  <c r="R455" i="1"/>
  <c r="O455" i="1"/>
  <c r="M455" i="1"/>
  <c r="L455" i="1"/>
  <c r="K455" i="1"/>
  <c r="F455" i="1"/>
  <c r="E455" i="1"/>
  <c r="R454" i="1"/>
  <c r="O454" i="1"/>
  <c r="M454" i="1"/>
  <c r="L454" i="1"/>
  <c r="K454" i="1"/>
  <c r="F454" i="1"/>
  <c r="E454" i="1"/>
  <c r="R453" i="1"/>
  <c r="O453" i="1"/>
  <c r="M453" i="1"/>
  <c r="L453" i="1"/>
  <c r="K453" i="1"/>
  <c r="F453" i="1"/>
  <c r="E453" i="1"/>
  <c r="R452" i="1"/>
  <c r="O452" i="1"/>
  <c r="M452" i="1"/>
  <c r="L452" i="1"/>
  <c r="K452" i="1"/>
  <c r="F452" i="1"/>
  <c r="E452" i="1"/>
  <c r="R451" i="1"/>
  <c r="O451" i="1"/>
  <c r="M451" i="1"/>
  <c r="L451" i="1"/>
  <c r="K451" i="1"/>
  <c r="F451" i="1"/>
  <c r="E451" i="1"/>
  <c r="R450" i="1"/>
  <c r="O450" i="1"/>
  <c r="M450" i="1"/>
  <c r="L450" i="1"/>
  <c r="K450" i="1"/>
  <c r="F450" i="1"/>
  <c r="E450" i="1"/>
  <c r="R449" i="1"/>
  <c r="O449" i="1"/>
  <c r="M449" i="1"/>
  <c r="L449" i="1"/>
  <c r="K449" i="1"/>
  <c r="F449" i="1"/>
  <c r="E449" i="1"/>
  <c r="R448" i="1"/>
  <c r="O448" i="1"/>
  <c r="M448" i="1"/>
  <c r="L448" i="1"/>
  <c r="K448" i="1"/>
  <c r="F448" i="1"/>
  <c r="E448" i="1"/>
  <c r="R447" i="1"/>
  <c r="O447" i="1"/>
  <c r="M447" i="1"/>
  <c r="L447" i="1"/>
  <c r="K447" i="1"/>
  <c r="F447" i="1"/>
  <c r="E447" i="1"/>
  <c r="R446" i="1"/>
  <c r="O446" i="1"/>
  <c r="M446" i="1"/>
  <c r="L446" i="1"/>
  <c r="K446" i="1"/>
  <c r="F446" i="1"/>
  <c r="E446" i="1"/>
  <c r="R445" i="1"/>
  <c r="O445" i="1"/>
  <c r="M445" i="1"/>
  <c r="L445" i="1"/>
  <c r="K445" i="1"/>
  <c r="F445" i="1"/>
  <c r="E445" i="1"/>
  <c r="R444" i="1"/>
  <c r="O444" i="1"/>
  <c r="M444" i="1"/>
  <c r="L444" i="1"/>
  <c r="K444" i="1"/>
  <c r="F444" i="1"/>
  <c r="E444" i="1"/>
  <c r="R443" i="1"/>
  <c r="O443" i="1"/>
  <c r="M443" i="1"/>
  <c r="L443" i="1"/>
  <c r="K443" i="1"/>
  <c r="F443" i="1"/>
  <c r="E443" i="1"/>
  <c r="R442" i="1"/>
  <c r="O442" i="1"/>
  <c r="M442" i="1"/>
  <c r="L442" i="1"/>
  <c r="K442" i="1"/>
  <c r="F442" i="1"/>
  <c r="E442" i="1"/>
  <c r="R441" i="1"/>
  <c r="O441" i="1"/>
  <c r="M441" i="1"/>
  <c r="L441" i="1"/>
  <c r="K441" i="1"/>
  <c r="F441" i="1"/>
  <c r="E441" i="1"/>
  <c r="R440" i="1"/>
  <c r="O440" i="1"/>
  <c r="M440" i="1"/>
  <c r="L440" i="1"/>
  <c r="K440" i="1"/>
  <c r="F440" i="1"/>
  <c r="E440" i="1"/>
  <c r="R439" i="1"/>
  <c r="O439" i="1"/>
  <c r="M439" i="1"/>
  <c r="L439" i="1"/>
  <c r="K439" i="1"/>
  <c r="F439" i="1"/>
  <c r="E439" i="1"/>
  <c r="R438" i="1"/>
  <c r="O438" i="1"/>
  <c r="M438" i="1"/>
  <c r="L438" i="1"/>
  <c r="K438" i="1"/>
  <c r="F438" i="1"/>
  <c r="E438" i="1"/>
  <c r="R437" i="1"/>
  <c r="O437" i="1"/>
  <c r="M437" i="1"/>
  <c r="L437" i="1"/>
  <c r="K437" i="1"/>
  <c r="F437" i="1"/>
  <c r="E437" i="1"/>
  <c r="R436" i="1"/>
  <c r="O436" i="1"/>
  <c r="M436" i="1"/>
  <c r="L436" i="1"/>
  <c r="K436" i="1"/>
  <c r="F436" i="1"/>
  <c r="E436" i="1"/>
  <c r="R435" i="1"/>
  <c r="O435" i="1"/>
  <c r="M435" i="1"/>
  <c r="L435" i="1"/>
  <c r="K435" i="1"/>
  <c r="F435" i="1"/>
  <c r="E435" i="1"/>
  <c r="R434" i="1"/>
  <c r="O434" i="1"/>
  <c r="M434" i="1"/>
  <c r="L434" i="1"/>
  <c r="K434" i="1"/>
  <c r="F434" i="1"/>
  <c r="E434" i="1"/>
  <c r="R433" i="1"/>
  <c r="O433" i="1"/>
  <c r="M433" i="1"/>
  <c r="L433" i="1"/>
  <c r="K433" i="1"/>
  <c r="F433" i="1"/>
  <c r="E433" i="1"/>
  <c r="R432" i="1"/>
  <c r="O432" i="1"/>
  <c r="M432" i="1"/>
  <c r="L432" i="1"/>
  <c r="K432" i="1"/>
  <c r="F432" i="1"/>
  <c r="E432" i="1"/>
  <c r="R431" i="1"/>
  <c r="O431" i="1"/>
  <c r="M431" i="1"/>
  <c r="L431" i="1"/>
  <c r="K431" i="1"/>
  <c r="F431" i="1"/>
  <c r="E431" i="1"/>
  <c r="R430" i="1"/>
  <c r="O430" i="1"/>
  <c r="M430" i="1"/>
  <c r="L430" i="1"/>
  <c r="K430" i="1"/>
  <c r="F430" i="1"/>
  <c r="E430" i="1"/>
  <c r="R429" i="1"/>
  <c r="O429" i="1"/>
  <c r="M429" i="1"/>
  <c r="L429" i="1"/>
  <c r="K429" i="1"/>
  <c r="F429" i="1"/>
  <c r="E429" i="1"/>
  <c r="R428" i="1"/>
  <c r="O428" i="1"/>
  <c r="M428" i="1"/>
  <c r="L428" i="1"/>
  <c r="K428" i="1"/>
  <c r="F428" i="1"/>
  <c r="E428" i="1"/>
  <c r="R427" i="1"/>
  <c r="O427" i="1"/>
  <c r="M427" i="1"/>
  <c r="L427" i="1"/>
  <c r="K427" i="1"/>
  <c r="F427" i="1"/>
  <c r="E427" i="1"/>
  <c r="R426" i="1"/>
  <c r="O426" i="1"/>
  <c r="M426" i="1"/>
  <c r="L426" i="1"/>
  <c r="K426" i="1"/>
  <c r="F426" i="1"/>
  <c r="E426" i="1"/>
  <c r="R425" i="1"/>
  <c r="O425" i="1"/>
  <c r="M425" i="1"/>
  <c r="L425" i="1"/>
  <c r="K425" i="1"/>
  <c r="F425" i="1"/>
  <c r="E425" i="1"/>
  <c r="R424" i="1"/>
  <c r="O424" i="1"/>
  <c r="M424" i="1"/>
  <c r="L424" i="1"/>
  <c r="K424" i="1"/>
  <c r="F424" i="1"/>
  <c r="E424" i="1"/>
  <c r="R423" i="1"/>
  <c r="O423" i="1"/>
  <c r="M423" i="1"/>
  <c r="L423" i="1"/>
  <c r="K423" i="1"/>
  <c r="F423" i="1"/>
  <c r="E423" i="1"/>
  <c r="R422" i="1"/>
  <c r="O422" i="1"/>
  <c r="M422" i="1"/>
  <c r="L422" i="1"/>
  <c r="K422" i="1"/>
  <c r="F422" i="1"/>
  <c r="E422" i="1"/>
  <c r="R421" i="1"/>
  <c r="O421" i="1"/>
  <c r="M421" i="1"/>
  <c r="L421" i="1"/>
  <c r="K421" i="1"/>
  <c r="F421" i="1"/>
  <c r="E421" i="1"/>
  <c r="R420" i="1"/>
  <c r="O420" i="1"/>
  <c r="M420" i="1"/>
  <c r="L420" i="1"/>
  <c r="K420" i="1"/>
  <c r="F420" i="1"/>
  <c r="E420" i="1"/>
  <c r="R419" i="1"/>
  <c r="O419" i="1"/>
  <c r="M419" i="1"/>
  <c r="L419" i="1"/>
  <c r="K419" i="1"/>
  <c r="F419" i="1"/>
  <c r="E419" i="1"/>
  <c r="R418" i="1"/>
  <c r="O418" i="1"/>
  <c r="M418" i="1"/>
  <c r="L418" i="1"/>
  <c r="K418" i="1"/>
  <c r="F418" i="1"/>
  <c r="E418" i="1"/>
  <c r="R417" i="1"/>
  <c r="O417" i="1"/>
  <c r="M417" i="1"/>
  <c r="L417" i="1"/>
  <c r="K417" i="1"/>
  <c r="F417" i="1"/>
  <c r="E417" i="1"/>
  <c r="R416" i="1"/>
  <c r="O416" i="1"/>
  <c r="M416" i="1"/>
  <c r="L416" i="1"/>
  <c r="K416" i="1"/>
  <c r="F416" i="1"/>
  <c r="E416" i="1"/>
  <c r="R415" i="1"/>
  <c r="O415" i="1"/>
  <c r="M415" i="1"/>
  <c r="L415" i="1"/>
  <c r="K415" i="1"/>
  <c r="F415" i="1"/>
  <c r="E415" i="1"/>
  <c r="R414" i="1"/>
  <c r="O414" i="1"/>
  <c r="M414" i="1"/>
  <c r="L414" i="1"/>
  <c r="K414" i="1"/>
  <c r="F414" i="1"/>
  <c r="E414" i="1"/>
  <c r="R413" i="1"/>
  <c r="O413" i="1"/>
  <c r="M413" i="1"/>
  <c r="L413" i="1"/>
  <c r="K413" i="1"/>
  <c r="F413" i="1"/>
  <c r="E413" i="1"/>
  <c r="R412" i="1"/>
  <c r="O412" i="1"/>
  <c r="M412" i="1"/>
  <c r="L412" i="1"/>
  <c r="K412" i="1"/>
  <c r="F412" i="1"/>
  <c r="E412" i="1"/>
  <c r="R411" i="1"/>
  <c r="O411" i="1"/>
  <c r="M411" i="1"/>
  <c r="L411" i="1"/>
  <c r="K411" i="1"/>
  <c r="F411" i="1"/>
  <c r="E411" i="1"/>
  <c r="R410" i="1"/>
  <c r="O410" i="1"/>
  <c r="M410" i="1"/>
  <c r="L410" i="1"/>
  <c r="K410" i="1"/>
  <c r="F410" i="1"/>
  <c r="E410" i="1"/>
  <c r="R409" i="1"/>
  <c r="O409" i="1"/>
  <c r="M409" i="1"/>
  <c r="L409" i="1"/>
  <c r="K409" i="1"/>
  <c r="F409" i="1"/>
  <c r="E409" i="1"/>
  <c r="R408" i="1"/>
  <c r="O408" i="1"/>
  <c r="M408" i="1"/>
  <c r="L408" i="1"/>
  <c r="K408" i="1"/>
  <c r="F408" i="1"/>
  <c r="E408" i="1"/>
  <c r="R407" i="1"/>
  <c r="O407" i="1"/>
  <c r="M407" i="1"/>
  <c r="L407" i="1"/>
  <c r="K407" i="1"/>
  <c r="F407" i="1"/>
  <c r="E407" i="1"/>
  <c r="R406" i="1"/>
  <c r="O406" i="1"/>
  <c r="M406" i="1"/>
  <c r="L406" i="1"/>
  <c r="K406" i="1"/>
  <c r="F406" i="1"/>
  <c r="E406" i="1"/>
  <c r="R405" i="1"/>
  <c r="O405" i="1"/>
  <c r="M405" i="1"/>
  <c r="L405" i="1"/>
  <c r="K405" i="1"/>
  <c r="F405" i="1"/>
  <c r="E405" i="1"/>
  <c r="R404" i="1"/>
  <c r="O404" i="1"/>
  <c r="M404" i="1"/>
  <c r="L404" i="1"/>
  <c r="K404" i="1"/>
  <c r="F404" i="1"/>
  <c r="E404" i="1"/>
  <c r="R403" i="1"/>
  <c r="O403" i="1"/>
  <c r="M403" i="1"/>
  <c r="L403" i="1"/>
  <c r="K403" i="1"/>
  <c r="F403" i="1"/>
  <c r="E403" i="1"/>
  <c r="R402" i="1"/>
  <c r="O402" i="1"/>
  <c r="M402" i="1"/>
  <c r="L402" i="1"/>
  <c r="K402" i="1"/>
  <c r="F402" i="1"/>
  <c r="E402" i="1"/>
  <c r="R401" i="1"/>
  <c r="O401" i="1"/>
  <c r="M401" i="1"/>
  <c r="L401" i="1"/>
  <c r="K401" i="1"/>
  <c r="F401" i="1"/>
  <c r="E401" i="1"/>
  <c r="R400" i="1"/>
  <c r="O400" i="1"/>
  <c r="M400" i="1"/>
  <c r="L400" i="1"/>
  <c r="K400" i="1"/>
  <c r="F400" i="1"/>
  <c r="E400" i="1"/>
  <c r="R399" i="1"/>
  <c r="O399" i="1"/>
  <c r="M399" i="1"/>
  <c r="L399" i="1"/>
  <c r="K399" i="1"/>
  <c r="F399" i="1"/>
  <c r="E399" i="1"/>
  <c r="R398" i="1"/>
  <c r="O398" i="1"/>
  <c r="M398" i="1"/>
  <c r="L398" i="1"/>
  <c r="K398" i="1"/>
  <c r="F398" i="1"/>
  <c r="E398" i="1"/>
  <c r="R397" i="1"/>
  <c r="O397" i="1"/>
  <c r="M397" i="1"/>
  <c r="L397" i="1"/>
  <c r="K397" i="1"/>
  <c r="F397" i="1"/>
  <c r="E397" i="1"/>
  <c r="R396" i="1"/>
  <c r="O396" i="1"/>
  <c r="M396" i="1"/>
  <c r="L396" i="1"/>
  <c r="K396" i="1"/>
  <c r="F396" i="1"/>
  <c r="E396" i="1"/>
  <c r="R395" i="1"/>
  <c r="O395" i="1"/>
  <c r="M395" i="1"/>
  <c r="L395" i="1"/>
  <c r="K395" i="1"/>
  <c r="F395" i="1"/>
  <c r="E395" i="1"/>
  <c r="R394" i="1"/>
  <c r="O394" i="1"/>
  <c r="M394" i="1"/>
  <c r="L394" i="1"/>
  <c r="K394" i="1"/>
  <c r="F394" i="1"/>
  <c r="E394" i="1"/>
  <c r="R393" i="1"/>
  <c r="O393" i="1"/>
  <c r="M393" i="1"/>
  <c r="L393" i="1"/>
  <c r="K393" i="1"/>
  <c r="F393" i="1"/>
  <c r="E393" i="1"/>
  <c r="R392" i="1"/>
  <c r="O392" i="1"/>
  <c r="M392" i="1"/>
  <c r="L392" i="1"/>
  <c r="K392" i="1"/>
  <c r="F392" i="1"/>
  <c r="E392" i="1"/>
  <c r="R391" i="1"/>
  <c r="O391" i="1"/>
  <c r="M391" i="1"/>
  <c r="L391" i="1"/>
  <c r="K391" i="1"/>
  <c r="F391" i="1"/>
  <c r="E391" i="1"/>
  <c r="R390" i="1"/>
  <c r="O390" i="1"/>
  <c r="M390" i="1"/>
  <c r="L390" i="1"/>
  <c r="K390" i="1"/>
  <c r="F390" i="1"/>
  <c r="E390" i="1"/>
  <c r="R389" i="1"/>
  <c r="O389" i="1"/>
  <c r="M389" i="1"/>
  <c r="L389" i="1"/>
  <c r="K389" i="1"/>
  <c r="F389" i="1"/>
  <c r="E389" i="1"/>
  <c r="R388" i="1"/>
  <c r="O388" i="1"/>
  <c r="M388" i="1"/>
  <c r="L388" i="1"/>
  <c r="K388" i="1"/>
  <c r="F388" i="1"/>
  <c r="E388" i="1"/>
  <c r="R387" i="1"/>
  <c r="O387" i="1"/>
  <c r="M387" i="1"/>
  <c r="L387" i="1"/>
  <c r="K387" i="1"/>
  <c r="F387" i="1"/>
  <c r="E387" i="1"/>
  <c r="R386" i="1"/>
  <c r="O386" i="1"/>
  <c r="M386" i="1"/>
  <c r="L386" i="1"/>
  <c r="K386" i="1"/>
  <c r="F386" i="1"/>
  <c r="E386" i="1"/>
  <c r="R385" i="1"/>
  <c r="O385" i="1"/>
  <c r="M385" i="1"/>
  <c r="L385" i="1"/>
  <c r="K385" i="1"/>
  <c r="F385" i="1"/>
  <c r="E385" i="1"/>
  <c r="R384" i="1"/>
  <c r="O384" i="1"/>
  <c r="M384" i="1"/>
  <c r="L384" i="1"/>
  <c r="K384" i="1"/>
  <c r="F384" i="1"/>
  <c r="E384" i="1"/>
  <c r="R383" i="1"/>
  <c r="O383" i="1"/>
  <c r="M383" i="1"/>
  <c r="L383" i="1"/>
  <c r="K383" i="1"/>
  <c r="F383" i="1"/>
  <c r="E383" i="1"/>
  <c r="R382" i="1"/>
  <c r="O382" i="1"/>
  <c r="M382" i="1"/>
  <c r="L382" i="1"/>
  <c r="K382" i="1"/>
  <c r="F382" i="1"/>
  <c r="E382" i="1"/>
  <c r="R381" i="1"/>
  <c r="O381" i="1"/>
  <c r="M381" i="1"/>
  <c r="L381" i="1"/>
  <c r="K381" i="1"/>
  <c r="F381" i="1"/>
  <c r="E381" i="1"/>
  <c r="R380" i="1"/>
  <c r="O380" i="1"/>
  <c r="M380" i="1"/>
  <c r="L380" i="1"/>
  <c r="K380" i="1"/>
  <c r="F380" i="1"/>
  <c r="E380" i="1"/>
  <c r="R379" i="1"/>
  <c r="O379" i="1"/>
  <c r="M379" i="1"/>
  <c r="L379" i="1"/>
  <c r="K379" i="1"/>
  <c r="F379" i="1"/>
  <c r="E379" i="1"/>
  <c r="R378" i="1"/>
  <c r="O378" i="1"/>
  <c r="M378" i="1"/>
  <c r="L378" i="1"/>
  <c r="K378" i="1"/>
  <c r="F378" i="1"/>
  <c r="E378" i="1"/>
  <c r="R377" i="1"/>
  <c r="O377" i="1"/>
  <c r="M377" i="1"/>
  <c r="L377" i="1"/>
  <c r="K377" i="1"/>
  <c r="F377" i="1"/>
  <c r="E377" i="1"/>
  <c r="R376" i="1"/>
  <c r="O376" i="1"/>
  <c r="M376" i="1"/>
  <c r="L376" i="1"/>
  <c r="K376" i="1"/>
  <c r="F376" i="1"/>
  <c r="E376" i="1"/>
  <c r="R375" i="1"/>
  <c r="O375" i="1"/>
  <c r="M375" i="1"/>
  <c r="L375" i="1"/>
  <c r="K375" i="1"/>
  <c r="F375" i="1"/>
  <c r="E375" i="1"/>
  <c r="R374" i="1"/>
  <c r="O374" i="1"/>
  <c r="M374" i="1"/>
  <c r="L374" i="1"/>
  <c r="K374" i="1"/>
  <c r="F374" i="1"/>
  <c r="E374" i="1"/>
  <c r="R373" i="1"/>
  <c r="O373" i="1"/>
  <c r="M373" i="1"/>
  <c r="L373" i="1"/>
  <c r="K373" i="1"/>
  <c r="F373" i="1"/>
  <c r="E373" i="1"/>
  <c r="R372" i="1"/>
  <c r="O372" i="1"/>
  <c r="M372" i="1"/>
  <c r="L372" i="1"/>
  <c r="K372" i="1"/>
  <c r="F372" i="1"/>
  <c r="E372" i="1"/>
  <c r="R371" i="1"/>
  <c r="O371" i="1"/>
  <c r="M371" i="1"/>
  <c r="L371" i="1"/>
  <c r="K371" i="1"/>
  <c r="F371" i="1"/>
  <c r="E371" i="1"/>
  <c r="R370" i="1"/>
  <c r="O370" i="1"/>
  <c r="M370" i="1"/>
  <c r="L370" i="1"/>
  <c r="K370" i="1"/>
  <c r="F370" i="1"/>
  <c r="E370" i="1"/>
  <c r="R369" i="1"/>
  <c r="O369" i="1"/>
  <c r="M369" i="1"/>
  <c r="L369" i="1"/>
  <c r="K369" i="1"/>
  <c r="F369" i="1"/>
  <c r="E369" i="1"/>
  <c r="R368" i="1"/>
  <c r="O368" i="1"/>
  <c r="M368" i="1"/>
  <c r="L368" i="1"/>
  <c r="K368" i="1"/>
  <c r="F368" i="1"/>
  <c r="E368" i="1"/>
  <c r="R367" i="1"/>
  <c r="O367" i="1"/>
  <c r="M367" i="1"/>
  <c r="L367" i="1"/>
  <c r="K367" i="1"/>
  <c r="F367" i="1"/>
  <c r="E367" i="1"/>
  <c r="R366" i="1"/>
  <c r="O366" i="1"/>
  <c r="M366" i="1"/>
  <c r="L366" i="1"/>
  <c r="K366" i="1"/>
  <c r="F366" i="1"/>
  <c r="E366" i="1"/>
  <c r="R365" i="1"/>
  <c r="O365" i="1"/>
  <c r="M365" i="1"/>
  <c r="L365" i="1"/>
  <c r="K365" i="1"/>
  <c r="F365" i="1"/>
  <c r="E365" i="1"/>
  <c r="R364" i="1"/>
  <c r="O364" i="1"/>
  <c r="M364" i="1"/>
  <c r="L364" i="1"/>
  <c r="K364" i="1"/>
  <c r="F364" i="1"/>
  <c r="E364" i="1"/>
  <c r="R363" i="1"/>
  <c r="O363" i="1"/>
  <c r="M363" i="1"/>
  <c r="L363" i="1"/>
  <c r="K363" i="1"/>
  <c r="F363" i="1"/>
  <c r="E363" i="1"/>
  <c r="R362" i="1"/>
  <c r="O362" i="1"/>
  <c r="M362" i="1"/>
  <c r="L362" i="1"/>
  <c r="K362" i="1"/>
  <c r="F362" i="1"/>
  <c r="E362" i="1"/>
  <c r="R361" i="1"/>
  <c r="O361" i="1"/>
  <c r="M361" i="1"/>
  <c r="L361" i="1"/>
  <c r="K361" i="1"/>
  <c r="F361" i="1"/>
  <c r="E361" i="1"/>
  <c r="R360" i="1"/>
  <c r="O360" i="1"/>
  <c r="M360" i="1"/>
  <c r="L360" i="1"/>
  <c r="K360" i="1"/>
  <c r="F360" i="1"/>
  <c r="E360" i="1"/>
  <c r="R359" i="1"/>
  <c r="O359" i="1"/>
  <c r="M359" i="1"/>
  <c r="L359" i="1"/>
  <c r="K359" i="1"/>
  <c r="F359" i="1"/>
  <c r="E359" i="1"/>
  <c r="R358" i="1"/>
  <c r="O358" i="1"/>
  <c r="M358" i="1"/>
  <c r="L358" i="1"/>
  <c r="K358" i="1"/>
  <c r="F358" i="1"/>
  <c r="E358" i="1"/>
  <c r="R357" i="1"/>
  <c r="O357" i="1"/>
  <c r="M357" i="1"/>
  <c r="L357" i="1"/>
  <c r="K357" i="1"/>
  <c r="F357" i="1"/>
  <c r="E357" i="1"/>
  <c r="R356" i="1"/>
  <c r="O356" i="1"/>
  <c r="M356" i="1"/>
  <c r="L356" i="1"/>
  <c r="K356" i="1"/>
  <c r="F356" i="1"/>
  <c r="E356" i="1"/>
  <c r="R355" i="1"/>
  <c r="O355" i="1"/>
  <c r="M355" i="1"/>
  <c r="L355" i="1"/>
  <c r="K355" i="1"/>
  <c r="F355" i="1"/>
  <c r="E355" i="1"/>
  <c r="R354" i="1"/>
  <c r="O354" i="1"/>
  <c r="M354" i="1"/>
  <c r="L354" i="1"/>
  <c r="K354" i="1"/>
  <c r="F354" i="1"/>
  <c r="E354" i="1"/>
  <c r="R353" i="1"/>
  <c r="O353" i="1"/>
  <c r="M353" i="1"/>
  <c r="L353" i="1"/>
  <c r="K353" i="1"/>
  <c r="F353" i="1"/>
  <c r="E353" i="1"/>
  <c r="R352" i="1"/>
  <c r="O352" i="1"/>
  <c r="M352" i="1"/>
  <c r="L352" i="1"/>
  <c r="K352" i="1"/>
  <c r="F352" i="1"/>
  <c r="E352" i="1"/>
  <c r="R351" i="1"/>
  <c r="O351" i="1"/>
  <c r="M351" i="1"/>
  <c r="L351" i="1"/>
  <c r="K351" i="1"/>
  <c r="F351" i="1"/>
  <c r="E351" i="1"/>
  <c r="R350" i="1"/>
  <c r="O350" i="1"/>
  <c r="M350" i="1"/>
  <c r="L350" i="1"/>
  <c r="K350" i="1"/>
  <c r="F350" i="1"/>
  <c r="E350" i="1"/>
  <c r="R349" i="1"/>
  <c r="O349" i="1"/>
  <c r="M349" i="1"/>
  <c r="L349" i="1"/>
  <c r="K349" i="1"/>
  <c r="F349" i="1"/>
  <c r="E349" i="1"/>
  <c r="R348" i="1"/>
  <c r="O348" i="1"/>
  <c r="M348" i="1"/>
  <c r="L348" i="1"/>
  <c r="K348" i="1"/>
  <c r="F348" i="1"/>
  <c r="E348" i="1"/>
  <c r="R347" i="1"/>
  <c r="O347" i="1"/>
  <c r="M347" i="1"/>
  <c r="L347" i="1"/>
  <c r="K347" i="1"/>
  <c r="F347" i="1"/>
  <c r="E347" i="1"/>
  <c r="R346" i="1"/>
  <c r="O346" i="1"/>
  <c r="M346" i="1"/>
  <c r="L346" i="1"/>
  <c r="K346" i="1"/>
  <c r="F346" i="1"/>
  <c r="E346" i="1"/>
  <c r="R345" i="1"/>
  <c r="O345" i="1"/>
  <c r="M345" i="1"/>
  <c r="L345" i="1"/>
  <c r="K345" i="1"/>
  <c r="F345" i="1"/>
  <c r="E345" i="1"/>
  <c r="R344" i="1"/>
  <c r="O344" i="1"/>
  <c r="M344" i="1"/>
  <c r="L344" i="1"/>
  <c r="K344" i="1"/>
  <c r="F344" i="1"/>
  <c r="E344" i="1"/>
  <c r="R343" i="1"/>
  <c r="O343" i="1"/>
  <c r="M343" i="1"/>
  <c r="L343" i="1"/>
  <c r="K343" i="1"/>
  <c r="F343" i="1"/>
  <c r="E343" i="1"/>
  <c r="R342" i="1"/>
  <c r="O342" i="1"/>
  <c r="M342" i="1"/>
  <c r="L342" i="1"/>
  <c r="K342" i="1"/>
  <c r="F342" i="1"/>
  <c r="E342" i="1"/>
  <c r="R341" i="1"/>
  <c r="O341" i="1"/>
  <c r="M341" i="1"/>
  <c r="L341" i="1"/>
  <c r="K341" i="1"/>
  <c r="F341" i="1"/>
  <c r="E341" i="1"/>
  <c r="R340" i="1"/>
  <c r="O340" i="1"/>
  <c r="M340" i="1"/>
  <c r="L340" i="1"/>
  <c r="K340" i="1"/>
  <c r="F340" i="1"/>
  <c r="E340" i="1"/>
  <c r="R339" i="1"/>
  <c r="O339" i="1"/>
  <c r="M339" i="1"/>
  <c r="L339" i="1"/>
  <c r="K339" i="1"/>
  <c r="F339" i="1"/>
  <c r="E339" i="1"/>
  <c r="R338" i="1"/>
  <c r="O338" i="1"/>
  <c r="M338" i="1"/>
  <c r="L338" i="1"/>
  <c r="K338" i="1"/>
  <c r="F338" i="1"/>
  <c r="E338" i="1"/>
  <c r="R337" i="1"/>
  <c r="O337" i="1"/>
  <c r="M337" i="1"/>
  <c r="L337" i="1"/>
  <c r="K337" i="1"/>
  <c r="F337" i="1"/>
  <c r="E337" i="1"/>
  <c r="R336" i="1"/>
  <c r="O336" i="1"/>
  <c r="M336" i="1"/>
  <c r="L336" i="1"/>
  <c r="K336" i="1"/>
  <c r="F336" i="1"/>
  <c r="E336" i="1"/>
  <c r="R335" i="1"/>
  <c r="O335" i="1"/>
  <c r="M335" i="1"/>
  <c r="L335" i="1"/>
  <c r="K335" i="1"/>
  <c r="F335" i="1"/>
  <c r="E335" i="1"/>
  <c r="R334" i="1"/>
  <c r="O334" i="1"/>
  <c r="M334" i="1"/>
  <c r="L334" i="1"/>
  <c r="K334" i="1"/>
  <c r="F334" i="1"/>
  <c r="E334" i="1"/>
  <c r="R333" i="1"/>
  <c r="O333" i="1"/>
  <c r="M333" i="1"/>
  <c r="L333" i="1"/>
  <c r="K333" i="1"/>
  <c r="F333" i="1"/>
  <c r="E333" i="1"/>
  <c r="R332" i="1"/>
  <c r="O332" i="1"/>
  <c r="M332" i="1"/>
  <c r="L332" i="1"/>
  <c r="K332" i="1"/>
  <c r="F332" i="1"/>
  <c r="E332" i="1"/>
  <c r="R331" i="1"/>
  <c r="O331" i="1"/>
  <c r="M331" i="1"/>
  <c r="L331" i="1"/>
  <c r="K331" i="1"/>
  <c r="F331" i="1"/>
  <c r="E331" i="1"/>
  <c r="R330" i="1"/>
  <c r="O330" i="1"/>
  <c r="M330" i="1"/>
  <c r="L330" i="1"/>
  <c r="K330" i="1"/>
  <c r="F330" i="1"/>
  <c r="E330" i="1"/>
  <c r="R329" i="1"/>
  <c r="O329" i="1"/>
  <c r="M329" i="1"/>
  <c r="L329" i="1"/>
  <c r="K329" i="1"/>
  <c r="F329" i="1"/>
  <c r="E329" i="1"/>
  <c r="R328" i="1"/>
  <c r="O328" i="1"/>
  <c r="M328" i="1"/>
  <c r="L328" i="1"/>
  <c r="K328" i="1"/>
  <c r="F328" i="1"/>
  <c r="E328" i="1"/>
  <c r="R327" i="1"/>
  <c r="O327" i="1"/>
  <c r="M327" i="1"/>
  <c r="L327" i="1"/>
  <c r="K327" i="1"/>
  <c r="F327" i="1"/>
  <c r="E327" i="1"/>
  <c r="R326" i="1"/>
  <c r="O326" i="1"/>
  <c r="M326" i="1"/>
  <c r="L326" i="1"/>
  <c r="K326" i="1"/>
  <c r="F326" i="1"/>
  <c r="E326" i="1"/>
  <c r="R325" i="1"/>
  <c r="O325" i="1"/>
  <c r="M325" i="1"/>
  <c r="L325" i="1"/>
  <c r="K325" i="1"/>
  <c r="F325" i="1"/>
  <c r="E325" i="1"/>
  <c r="R324" i="1"/>
  <c r="O324" i="1"/>
  <c r="M324" i="1"/>
  <c r="L324" i="1"/>
  <c r="K324" i="1"/>
  <c r="F324" i="1"/>
  <c r="E324" i="1"/>
  <c r="R323" i="1"/>
  <c r="O323" i="1"/>
  <c r="M323" i="1"/>
  <c r="L323" i="1"/>
  <c r="K323" i="1"/>
  <c r="F323" i="1"/>
  <c r="E323" i="1"/>
  <c r="R322" i="1"/>
  <c r="O322" i="1"/>
  <c r="M322" i="1"/>
  <c r="L322" i="1"/>
  <c r="K322" i="1"/>
  <c r="F322" i="1"/>
  <c r="E322" i="1"/>
  <c r="R321" i="1"/>
  <c r="O321" i="1"/>
  <c r="M321" i="1"/>
  <c r="L321" i="1"/>
  <c r="K321" i="1"/>
  <c r="F321" i="1"/>
  <c r="E321" i="1"/>
  <c r="R320" i="1"/>
  <c r="O320" i="1"/>
  <c r="M320" i="1"/>
  <c r="L320" i="1"/>
  <c r="K320" i="1"/>
  <c r="F320" i="1"/>
  <c r="E320" i="1"/>
  <c r="R319" i="1"/>
  <c r="O319" i="1"/>
  <c r="M319" i="1"/>
  <c r="L319" i="1"/>
  <c r="K319" i="1"/>
  <c r="F319" i="1"/>
  <c r="E319" i="1"/>
  <c r="R318" i="1"/>
  <c r="O318" i="1"/>
  <c r="M318" i="1"/>
  <c r="L318" i="1"/>
  <c r="K318" i="1"/>
  <c r="F318" i="1"/>
  <c r="E318" i="1"/>
  <c r="R317" i="1"/>
  <c r="O317" i="1"/>
  <c r="M317" i="1"/>
  <c r="L317" i="1"/>
  <c r="K317" i="1"/>
  <c r="F317" i="1"/>
  <c r="E317" i="1"/>
  <c r="R316" i="1"/>
  <c r="O316" i="1"/>
  <c r="M316" i="1"/>
  <c r="L316" i="1"/>
  <c r="K316" i="1"/>
  <c r="F316" i="1"/>
  <c r="E316" i="1"/>
  <c r="R315" i="1"/>
  <c r="O315" i="1"/>
  <c r="M315" i="1"/>
  <c r="L315" i="1"/>
  <c r="K315" i="1"/>
  <c r="F315" i="1"/>
  <c r="E315" i="1"/>
  <c r="R314" i="1"/>
  <c r="O314" i="1"/>
  <c r="M314" i="1"/>
  <c r="L314" i="1"/>
  <c r="K314" i="1"/>
  <c r="F314" i="1"/>
  <c r="E314" i="1"/>
  <c r="R313" i="1"/>
  <c r="O313" i="1"/>
  <c r="M313" i="1"/>
  <c r="L313" i="1"/>
  <c r="K313" i="1"/>
  <c r="F313" i="1"/>
  <c r="E313" i="1"/>
  <c r="R312" i="1"/>
  <c r="O312" i="1"/>
  <c r="M312" i="1"/>
  <c r="L312" i="1"/>
  <c r="K312" i="1"/>
  <c r="F312" i="1"/>
  <c r="E312" i="1"/>
  <c r="R311" i="1"/>
  <c r="O311" i="1"/>
  <c r="M311" i="1"/>
  <c r="L311" i="1"/>
  <c r="K311" i="1"/>
  <c r="F311" i="1"/>
  <c r="E311" i="1"/>
  <c r="R310" i="1"/>
  <c r="O310" i="1"/>
  <c r="M310" i="1"/>
  <c r="L310" i="1"/>
  <c r="K310" i="1"/>
  <c r="F310" i="1"/>
  <c r="E310" i="1"/>
  <c r="R309" i="1"/>
  <c r="O309" i="1"/>
  <c r="M309" i="1"/>
  <c r="L309" i="1"/>
  <c r="K309" i="1"/>
  <c r="F309" i="1"/>
  <c r="E309" i="1"/>
  <c r="R308" i="1"/>
  <c r="O308" i="1"/>
  <c r="M308" i="1"/>
  <c r="L308" i="1"/>
  <c r="K308" i="1"/>
  <c r="F308" i="1"/>
  <c r="E308" i="1"/>
  <c r="R307" i="1"/>
  <c r="O307" i="1"/>
  <c r="M307" i="1"/>
  <c r="L307" i="1"/>
  <c r="K307" i="1"/>
  <c r="F307" i="1"/>
  <c r="E307" i="1"/>
  <c r="R306" i="1"/>
  <c r="O306" i="1"/>
  <c r="M306" i="1"/>
  <c r="L306" i="1"/>
  <c r="K306" i="1"/>
  <c r="F306" i="1"/>
  <c r="E306" i="1"/>
  <c r="R305" i="1"/>
  <c r="O305" i="1"/>
  <c r="M305" i="1"/>
  <c r="L305" i="1"/>
  <c r="K305" i="1"/>
  <c r="F305" i="1"/>
  <c r="E305" i="1"/>
  <c r="R304" i="1"/>
  <c r="O304" i="1"/>
  <c r="M304" i="1"/>
  <c r="L304" i="1"/>
  <c r="K304" i="1"/>
  <c r="F304" i="1"/>
  <c r="E304" i="1"/>
  <c r="R303" i="1"/>
  <c r="O303" i="1"/>
  <c r="M303" i="1"/>
  <c r="L303" i="1"/>
  <c r="K303" i="1"/>
  <c r="F303" i="1"/>
  <c r="E303" i="1"/>
  <c r="R302" i="1"/>
  <c r="O302" i="1"/>
  <c r="M302" i="1"/>
  <c r="L302" i="1"/>
  <c r="K302" i="1"/>
  <c r="F302" i="1"/>
  <c r="E302" i="1"/>
  <c r="R301" i="1"/>
  <c r="O301" i="1"/>
  <c r="M301" i="1"/>
  <c r="L301" i="1"/>
  <c r="K301" i="1"/>
  <c r="F301" i="1"/>
  <c r="E301" i="1"/>
  <c r="R300" i="1"/>
  <c r="O300" i="1"/>
  <c r="M300" i="1"/>
  <c r="L300" i="1"/>
  <c r="K300" i="1"/>
  <c r="F300" i="1"/>
  <c r="E300" i="1"/>
  <c r="R299" i="1"/>
  <c r="O299" i="1"/>
  <c r="M299" i="1"/>
  <c r="L299" i="1"/>
  <c r="K299" i="1"/>
  <c r="F299" i="1"/>
  <c r="E299" i="1"/>
  <c r="R298" i="1"/>
  <c r="O298" i="1"/>
  <c r="M298" i="1"/>
  <c r="L298" i="1"/>
  <c r="K298" i="1"/>
  <c r="F298" i="1"/>
  <c r="E298" i="1"/>
  <c r="R297" i="1"/>
  <c r="O297" i="1"/>
  <c r="M297" i="1"/>
  <c r="L297" i="1"/>
  <c r="K297" i="1"/>
  <c r="F297" i="1"/>
  <c r="E297" i="1"/>
  <c r="R296" i="1"/>
  <c r="O296" i="1"/>
  <c r="M296" i="1"/>
  <c r="L296" i="1"/>
  <c r="K296" i="1"/>
  <c r="F296" i="1"/>
  <c r="E296" i="1"/>
  <c r="R295" i="1"/>
  <c r="O295" i="1"/>
  <c r="M295" i="1"/>
  <c r="L295" i="1"/>
  <c r="K295" i="1"/>
  <c r="F295" i="1"/>
  <c r="E295" i="1"/>
  <c r="R294" i="1"/>
  <c r="O294" i="1"/>
  <c r="M294" i="1"/>
  <c r="L294" i="1"/>
  <c r="K294" i="1"/>
  <c r="F294" i="1"/>
  <c r="E294" i="1"/>
  <c r="R293" i="1"/>
  <c r="O293" i="1"/>
  <c r="M293" i="1"/>
  <c r="L293" i="1"/>
  <c r="K293" i="1"/>
  <c r="F293" i="1"/>
  <c r="E293" i="1"/>
  <c r="R292" i="1"/>
  <c r="O292" i="1"/>
  <c r="M292" i="1"/>
  <c r="L292" i="1"/>
  <c r="K292" i="1"/>
  <c r="F292" i="1"/>
  <c r="E292" i="1"/>
  <c r="R291" i="1"/>
  <c r="O291" i="1"/>
  <c r="M291" i="1"/>
  <c r="L291" i="1"/>
  <c r="K291" i="1"/>
  <c r="F291" i="1"/>
  <c r="E291" i="1"/>
  <c r="R290" i="1"/>
  <c r="O290" i="1"/>
  <c r="M290" i="1"/>
  <c r="L290" i="1"/>
  <c r="K290" i="1"/>
  <c r="F290" i="1"/>
  <c r="E290" i="1"/>
  <c r="R289" i="1"/>
  <c r="O289" i="1"/>
  <c r="M289" i="1"/>
  <c r="L289" i="1"/>
  <c r="K289" i="1"/>
  <c r="F289" i="1"/>
  <c r="E289" i="1"/>
  <c r="R288" i="1"/>
  <c r="O288" i="1"/>
  <c r="M288" i="1"/>
  <c r="L288" i="1"/>
  <c r="K288" i="1"/>
  <c r="F288" i="1"/>
  <c r="E288" i="1"/>
  <c r="R287" i="1"/>
  <c r="O287" i="1"/>
  <c r="M287" i="1"/>
  <c r="L287" i="1"/>
  <c r="K287" i="1"/>
  <c r="F287" i="1"/>
  <c r="E287" i="1"/>
  <c r="R286" i="1"/>
  <c r="O286" i="1"/>
  <c r="M286" i="1"/>
  <c r="L286" i="1"/>
  <c r="K286" i="1"/>
  <c r="F286" i="1"/>
  <c r="E286" i="1"/>
  <c r="R285" i="1"/>
  <c r="O285" i="1"/>
  <c r="M285" i="1"/>
  <c r="L285" i="1"/>
  <c r="K285" i="1"/>
  <c r="F285" i="1"/>
  <c r="E285" i="1"/>
  <c r="R284" i="1"/>
  <c r="O284" i="1"/>
  <c r="M284" i="1"/>
  <c r="L284" i="1"/>
  <c r="K284" i="1"/>
  <c r="F284" i="1"/>
  <c r="E284" i="1"/>
  <c r="R283" i="1"/>
  <c r="O283" i="1"/>
  <c r="M283" i="1"/>
  <c r="L283" i="1"/>
  <c r="K283" i="1"/>
  <c r="F283" i="1"/>
  <c r="E283" i="1"/>
  <c r="R282" i="1"/>
  <c r="O282" i="1"/>
  <c r="M282" i="1"/>
  <c r="L282" i="1"/>
  <c r="K282" i="1"/>
  <c r="F282" i="1"/>
  <c r="E282" i="1"/>
  <c r="R281" i="1"/>
  <c r="O281" i="1"/>
  <c r="M281" i="1"/>
  <c r="L281" i="1"/>
  <c r="K281" i="1"/>
  <c r="F281" i="1"/>
  <c r="E281" i="1"/>
  <c r="R280" i="1"/>
  <c r="O280" i="1"/>
  <c r="M280" i="1"/>
  <c r="L280" i="1"/>
  <c r="K280" i="1"/>
  <c r="F280" i="1"/>
  <c r="E280" i="1"/>
  <c r="R279" i="1"/>
  <c r="O279" i="1"/>
  <c r="M279" i="1"/>
  <c r="L279" i="1"/>
  <c r="K279" i="1"/>
  <c r="F279" i="1"/>
  <c r="E279" i="1"/>
  <c r="R278" i="1"/>
  <c r="O278" i="1"/>
  <c r="M278" i="1"/>
  <c r="L278" i="1"/>
  <c r="K278" i="1"/>
  <c r="F278" i="1"/>
  <c r="E278" i="1"/>
  <c r="R277" i="1"/>
  <c r="O277" i="1"/>
  <c r="M277" i="1"/>
  <c r="L277" i="1"/>
  <c r="K277" i="1"/>
  <c r="F277" i="1"/>
  <c r="E277" i="1"/>
  <c r="R276" i="1"/>
  <c r="O276" i="1"/>
  <c r="M276" i="1"/>
  <c r="L276" i="1"/>
  <c r="K276" i="1"/>
  <c r="F276" i="1"/>
  <c r="E276" i="1"/>
  <c r="R275" i="1"/>
  <c r="O275" i="1"/>
  <c r="M275" i="1"/>
  <c r="L275" i="1"/>
  <c r="K275" i="1"/>
  <c r="F275" i="1"/>
  <c r="E275" i="1"/>
  <c r="R274" i="1"/>
  <c r="O274" i="1"/>
  <c r="M274" i="1"/>
  <c r="L274" i="1"/>
  <c r="K274" i="1"/>
  <c r="F274" i="1"/>
  <c r="E274" i="1"/>
  <c r="R273" i="1"/>
  <c r="O273" i="1"/>
  <c r="M273" i="1"/>
  <c r="L273" i="1"/>
  <c r="K273" i="1"/>
  <c r="F273" i="1"/>
  <c r="E273" i="1"/>
  <c r="R272" i="1"/>
  <c r="O272" i="1"/>
  <c r="M272" i="1"/>
  <c r="L272" i="1"/>
  <c r="K272" i="1"/>
  <c r="F272" i="1"/>
  <c r="E272" i="1"/>
  <c r="R271" i="1"/>
  <c r="O271" i="1"/>
  <c r="M271" i="1"/>
  <c r="L271" i="1"/>
  <c r="K271" i="1"/>
  <c r="F271" i="1"/>
  <c r="E271" i="1"/>
  <c r="R270" i="1"/>
  <c r="O270" i="1"/>
  <c r="M270" i="1"/>
  <c r="L270" i="1"/>
  <c r="K270" i="1"/>
  <c r="F270" i="1"/>
  <c r="E270" i="1"/>
  <c r="R269" i="1"/>
  <c r="O269" i="1"/>
  <c r="M269" i="1"/>
  <c r="L269" i="1"/>
  <c r="K269" i="1"/>
  <c r="F269" i="1"/>
  <c r="E269" i="1"/>
  <c r="R268" i="1"/>
  <c r="O268" i="1"/>
  <c r="M268" i="1"/>
  <c r="L268" i="1"/>
  <c r="K268" i="1"/>
  <c r="F268" i="1"/>
  <c r="E268" i="1"/>
  <c r="R267" i="1"/>
  <c r="O267" i="1"/>
  <c r="M267" i="1"/>
  <c r="L267" i="1"/>
  <c r="K267" i="1"/>
  <c r="F267" i="1"/>
  <c r="E267" i="1"/>
  <c r="R266" i="1"/>
  <c r="O266" i="1"/>
  <c r="M266" i="1"/>
  <c r="L266" i="1"/>
  <c r="K266" i="1"/>
  <c r="F266" i="1"/>
  <c r="E266" i="1"/>
  <c r="R265" i="1"/>
  <c r="O265" i="1"/>
  <c r="M265" i="1"/>
  <c r="L265" i="1"/>
  <c r="K265" i="1"/>
  <c r="F265" i="1"/>
  <c r="E265" i="1"/>
  <c r="R264" i="1"/>
  <c r="O264" i="1"/>
  <c r="M264" i="1"/>
  <c r="L264" i="1"/>
  <c r="K264" i="1"/>
  <c r="F264" i="1"/>
  <c r="E264" i="1"/>
  <c r="R263" i="1"/>
  <c r="O263" i="1"/>
  <c r="M263" i="1"/>
  <c r="L263" i="1"/>
  <c r="K263" i="1"/>
  <c r="F263" i="1"/>
  <c r="E263" i="1"/>
  <c r="R262" i="1"/>
  <c r="O262" i="1"/>
  <c r="M262" i="1"/>
  <c r="L262" i="1"/>
  <c r="K262" i="1"/>
  <c r="F262" i="1"/>
  <c r="E262" i="1"/>
  <c r="R261" i="1"/>
  <c r="O261" i="1"/>
  <c r="M261" i="1"/>
  <c r="L261" i="1"/>
  <c r="K261" i="1"/>
  <c r="F261" i="1"/>
  <c r="E261" i="1"/>
  <c r="R260" i="1"/>
  <c r="O260" i="1"/>
  <c r="M260" i="1"/>
  <c r="L260" i="1"/>
  <c r="K260" i="1"/>
  <c r="F260" i="1"/>
  <c r="E260" i="1"/>
  <c r="R259" i="1"/>
  <c r="O259" i="1"/>
  <c r="M259" i="1"/>
  <c r="L259" i="1"/>
  <c r="K259" i="1"/>
  <c r="F259" i="1"/>
  <c r="E259" i="1"/>
  <c r="R258" i="1"/>
  <c r="O258" i="1"/>
  <c r="M258" i="1"/>
  <c r="L258" i="1"/>
  <c r="K258" i="1"/>
  <c r="F258" i="1"/>
  <c r="E258" i="1"/>
  <c r="R257" i="1"/>
  <c r="O257" i="1"/>
  <c r="M257" i="1"/>
  <c r="L257" i="1"/>
  <c r="K257" i="1"/>
  <c r="F257" i="1"/>
  <c r="E257" i="1"/>
  <c r="R256" i="1"/>
  <c r="O256" i="1"/>
  <c r="M256" i="1"/>
  <c r="L256" i="1"/>
  <c r="K256" i="1"/>
  <c r="F256" i="1"/>
  <c r="E256" i="1"/>
  <c r="R255" i="1"/>
  <c r="O255" i="1"/>
  <c r="M255" i="1"/>
  <c r="L255" i="1"/>
  <c r="K255" i="1"/>
  <c r="F255" i="1"/>
  <c r="E255" i="1"/>
  <c r="R254" i="1"/>
  <c r="O254" i="1"/>
  <c r="M254" i="1"/>
  <c r="L254" i="1"/>
  <c r="K254" i="1"/>
  <c r="F254" i="1"/>
  <c r="E254" i="1"/>
  <c r="R253" i="1"/>
  <c r="O253" i="1"/>
  <c r="M253" i="1"/>
  <c r="L253" i="1"/>
  <c r="K253" i="1"/>
  <c r="F253" i="1"/>
  <c r="E253" i="1"/>
  <c r="R252" i="1"/>
  <c r="O252" i="1"/>
  <c r="M252" i="1"/>
  <c r="L252" i="1"/>
  <c r="K252" i="1"/>
  <c r="F252" i="1"/>
  <c r="E252" i="1"/>
  <c r="R251" i="1"/>
  <c r="O251" i="1"/>
  <c r="M251" i="1"/>
  <c r="L251" i="1"/>
  <c r="K251" i="1"/>
  <c r="F251" i="1"/>
  <c r="E251" i="1"/>
  <c r="R250" i="1"/>
  <c r="O250" i="1"/>
  <c r="M250" i="1"/>
  <c r="L250" i="1"/>
  <c r="K250" i="1"/>
  <c r="F250" i="1"/>
  <c r="E250" i="1"/>
  <c r="R249" i="1"/>
  <c r="O249" i="1"/>
  <c r="M249" i="1"/>
  <c r="L249" i="1"/>
  <c r="K249" i="1"/>
  <c r="F249" i="1"/>
  <c r="E249" i="1"/>
  <c r="R248" i="1"/>
  <c r="O248" i="1"/>
  <c r="M248" i="1"/>
  <c r="L248" i="1"/>
  <c r="K248" i="1"/>
  <c r="F248" i="1"/>
  <c r="E248" i="1"/>
  <c r="R247" i="1"/>
  <c r="O247" i="1"/>
  <c r="M247" i="1"/>
  <c r="L247" i="1"/>
  <c r="K247" i="1"/>
  <c r="F247" i="1"/>
  <c r="E247" i="1"/>
  <c r="R246" i="1"/>
  <c r="O246" i="1"/>
  <c r="M246" i="1"/>
  <c r="L246" i="1"/>
  <c r="K246" i="1"/>
  <c r="F246" i="1"/>
  <c r="E246" i="1"/>
  <c r="R245" i="1"/>
  <c r="O245" i="1"/>
  <c r="M245" i="1"/>
  <c r="L245" i="1"/>
  <c r="K245" i="1"/>
  <c r="F245" i="1"/>
  <c r="E245" i="1"/>
  <c r="R244" i="1"/>
  <c r="O244" i="1"/>
  <c r="M244" i="1"/>
  <c r="L244" i="1"/>
  <c r="K244" i="1"/>
  <c r="F244" i="1"/>
  <c r="E244" i="1"/>
  <c r="R243" i="1"/>
  <c r="O243" i="1"/>
  <c r="M243" i="1"/>
  <c r="L243" i="1"/>
  <c r="K243" i="1"/>
  <c r="F243" i="1"/>
  <c r="E243" i="1"/>
  <c r="R242" i="1"/>
  <c r="O242" i="1"/>
  <c r="M242" i="1"/>
  <c r="L242" i="1"/>
  <c r="K242" i="1"/>
  <c r="F242" i="1"/>
  <c r="E242" i="1"/>
  <c r="R241" i="1"/>
  <c r="O241" i="1"/>
  <c r="M241" i="1"/>
  <c r="L241" i="1"/>
  <c r="K241" i="1"/>
  <c r="F241" i="1"/>
  <c r="E241" i="1"/>
  <c r="R240" i="1"/>
  <c r="O240" i="1"/>
  <c r="M240" i="1"/>
  <c r="L240" i="1"/>
  <c r="K240" i="1"/>
  <c r="F240" i="1"/>
  <c r="E240" i="1"/>
  <c r="R239" i="1"/>
  <c r="O239" i="1"/>
  <c r="M239" i="1"/>
  <c r="L239" i="1"/>
  <c r="K239" i="1"/>
  <c r="F239" i="1"/>
  <c r="E239" i="1"/>
  <c r="R238" i="1"/>
  <c r="O238" i="1"/>
  <c r="M238" i="1"/>
  <c r="L238" i="1"/>
  <c r="K238" i="1"/>
  <c r="F238" i="1"/>
  <c r="E238" i="1"/>
  <c r="R237" i="1"/>
  <c r="O237" i="1"/>
  <c r="M237" i="1"/>
  <c r="L237" i="1"/>
  <c r="K237" i="1"/>
  <c r="F237" i="1"/>
  <c r="E237" i="1"/>
  <c r="R236" i="1"/>
  <c r="O236" i="1"/>
  <c r="M236" i="1"/>
  <c r="L236" i="1"/>
  <c r="K236" i="1"/>
  <c r="F236" i="1"/>
  <c r="E236" i="1"/>
  <c r="R235" i="1"/>
  <c r="O235" i="1"/>
  <c r="M235" i="1"/>
  <c r="L235" i="1"/>
  <c r="K235" i="1"/>
  <c r="F235" i="1"/>
  <c r="E235" i="1"/>
  <c r="R234" i="1"/>
  <c r="O234" i="1"/>
  <c r="M234" i="1"/>
  <c r="L234" i="1"/>
  <c r="K234" i="1"/>
  <c r="F234" i="1"/>
  <c r="E234" i="1"/>
  <c r="R233" i="1"/>
  <c r="O233" i="1"/>
  <c r="M233" i="1"/>
  <c r="L233" i="1"/>
  <c r="K233" i="1"/>
  <c r="F233" i="1"/>
  <c r="E233" i="1"/>
  <c r="R232" i="1"/>
  <c r="O232" i="1"/>
  <c r="M232" i="1"/>
  <c r="L232" i="1"/>
  <c r="K232" i="1"/>
  <c r="F232" i="1"/>
  <c r="E232" i="1"/>
  <c r="R231" i="1"/>
  <c r="O231" i="1"/>
  <c r="M231" i="1"/>
  <c r="L231" i="1"/>
  <c r="K231" i="1"/>
  <c r="F231" i="1"/>
  <c r="E231" i="1"/>
  <c r="R230" i="1"/>
  <c r="O230" i="1"/>
  <c r="M230" i="1"/>
  <c r="L230" i="1"/>
  <c r="K230" i="1"/>
  <c r="F230" i="1"/>
  <c r="E230" i="1"/>
  <c r="R229" i="1"/>
  <c r="O229" i="1"/>
  <c r="M229" i="1"/>
  <c r="L229" i="1"/>
  <c r="K229" i="1"/>
  <c r="F229" i="1"/>
  <c r="E229" i="1"/>
  <c r="R228" i="1"/>
  <c r="O228" i="1"/>
  <c r="M228" i="1"/>
  <c r="L228" i="1"/>
  <c r="K228" i="1"/>
  <c r="F228" i="1"/>
  <c r="E228" i="1"/>
  <c r="R227" i="1"/>
  <c r="O227" i="1"/>
  <c r="M227" i="1"/>
  <c r="L227" i="1"/>
  <c r="K227" i="1"/>
  <c r="F227" i="1"/>
  <c r="E227" i="1"/>
  <c r="R226" i="1"/>
  <c r="O226" i="1"/>
  <c r="M226" i="1"/>
  <c r="L226" i="1"/>
  <c r="K226" i="1"/>
  <c r="F226" i="1"/>
  <c r="E226" i="1"/>
  <c r="R225" i="1"/>
  <c r="O225" i="1"/>
  <c r="M225" i="1"/>
  <c r="L225" i="1"/>
  <c r="K225" i="1"/>
  <c r="F225" i="1"/>
  <c r="E225" i="1"/>
  <c r="R224" i="1"/>
  <c r="O224" i="1"/>
  <c r="M224" i="1"/>
  <c r="L224" i="1"/>
  <c r="K224" i="1"/>
  <c r="F224" i="1"/>
  <c r="E224" i="1"/>
  <c r="R223" i="1"/>
  <c r="O223" i="1"/>
  <c r="M223" i="1"/>
  <c r="L223" i="1"/>
  <c r="K223" i="1"/>
  <c r="F223" i="1"/>
  <c r="E223" i="1"/>
  <c r="R222" i="1"/>
  <c r="O222" i="1"/>
  <c r="M222" i="1"/>
  <c r="L222" i="1"/>
  <c r="K222" i="1"/>
  <c r="F222" i="1"/>
  <c r="E222" i="1"/>
  <c r="R221" i="1"/>
  <c r="O221" i="1"/>
  <c r="M221" i="1"/>
  <c r="L221" i="1"/>
  <c r="K221" i="1"/>
  <c r="F221" i="1"/>
  <c r="E221" i="1"/>
  <c r="R220" i="1"/>
  <c r="O220" i="1"/>
  <c r="M220" i="1"/>
  <c r="L220" i="1"/>
  <c r="K220" i="1"/>
  <c r="F220" i="1"/>
  <c r="E220" i="1"/>
  <c r="R219" i="1"/>
  <c r="O219" i="1"/>
  <c r="M219" i="1"/>
  <c r="L219" i="1"/>
  <c r="K219" i="1"/>
  <c r="F219" i="1"/>
  <c r="E219" i="1"/>
  <c r="R218" i="1"/>
  <c r="O218" i="1"/>
  <c r="M218" i="1"/>
  <c r="L218" i="1"/>
  <c r="K218" i="1"/>
  <c r="F218" i="1"/>
  <c r="E218" i="1"/>
  <c r="R217" i="1"/>
  <c r="O217" i="1"/>
  <c r="M217" i="1"/>
  <c r="L217" i="1"/>
  <c r="K217" i="1"/>
  <c r="F217" i="1"/>
  <c r="E217" i="1"/>
  <c r="R216" i="1"/>
  <c r="O216" i="1"/>
  <c r="M216" i="1"/>
  <c r="L216" i="1"/>
  <c r="K216" i="1"/>
  <c r="F216" i="1"/>
  <c r="E216" i="1"/>
  <c r="R215" i="1"/>
  <c r="O215" i="1"/>
  <c r="M215" i="1"/>
  <c r="L215" i="1"/>
  <c r="K215" i="1"/>
  <c r="F215" i="1"/>
  <c r="E215" i="1"/>
  <c r="R214" i="1"/>
  <c r="O214" i="1"/>
  <c r="M214" i="1"/>
  <c r="L214" i="1"/>
  <c r="K214" i="1"/>
  <c r="F214" i="1"/>
  <c r="E214" i="1"/>
  <c r="R213" i="1"/>
  <c r="O213" i="1"/>
  <c r="M213" i="1"/>
  <c r="L213" i="1"/>
  <c r="K213" i="1"/>
  <c r="F213" i="1"/>
  <c r="E213" i="1"/>
  <c r="R212" i="1"/>
  <c r="O212" i="1"/>
  <c r="M212" i="1"/>
  <c r="L212" i="1"/>
  <c r="K212" i="1"/>
  <c r="F212" i="1"/>
  <c r="E212" i="1"/>
  <c r="R211" i="1"/>
  <c r="O211" i="1"/>
  <c r="M211" i="1"/>
  <c r="L211" i="1"/>
  <c r="K211" i="1"/>
  <c r="F211" i="1"/>
  <c r="E211" i="1"/>
  <c r="R210" i="1"/>
  <c r="O210" i="1"/>
  <c r="M210" i="1"/>
  <c r="L210" i="1"/>
  <c r="K210" i="1"/>
  <c r="F210" i="1"/>
  <c r="E210" i="1"/>
  <c r="R209" i="1"/>
  <c r="O209" i="1"/>
  <c r="M209" i="1"/>
  <c r="L209" i="1"/>
  <c r="K209" i="1"/>
  <c r="F209" i="1"/>
  <c r="E209" i="1"/>
  <c r="R208" i="1"/>
  <c r="O208" i="1"/>
  <c r="M208" i="1"/>
  <c r="L208" i="1"/>
  <c r="K208" i="1"/>
  <c r="F208" i="1"/>
  <c r="E208" i="1"/>
  <c r="R207" i="1"/>
  <c r="O207" i="1"/>
  <c r="M207" i="1"/>
  <c r="L207" i="1"/>
  <c r="K207" i="1"/>
  <c r="F207" i="1"/>
  <c r="E207" i="1"/>
  <c r="R206" i="1"/>
  <c r="O206" i="1"/>
  <c r="M206" i="1"/>
  <c r="L206" i="1"/>
  <c r="K206" i="1"/>
  <c r="F206" i="1"/>
  <c r="E206" i="1"/>
  <c r="R205" i="1"/>
  <c r="O205" i="1"/>
  <c r="M205" i="1"/>
  <c r="L205" i="1"/>
  <c r="K205" i="1"/>
  <c r="F205" i="1"/>
  <c r="E205" i="1"/>
  <c r="R204" i="1"/>
  <c r="O204" i="1"/>
  <c r="M204" i="1"/>
  <c r="L204" i="1"/>
  <c r="K204" i="1"/>
  <c r="F204" i="1"/>
  <c r="E204" i="1"/>
  <c r="R203" i="1"/>
  <c r="O203" i="1"/>
  <c r="M203" i="1"/>
  <c r="L203" i="1"/>
  <c r="K203" i="1"/>
  <c r="F203" i="1"/>
  <c r="E203" i="1"/>
  <c r="R202" i="1"/>
  <c r="O202" i="1"/>
  <c r="M202" i="1"/>
  <c r="L202" i="1"/>
  <c r="K202" i="1"/>
  <c r="F202" i="1"/>
  <c r="E202" i="1"/>
  <c r="R201" i="1"/>
  <c r="O201" i="1"/>
  <c r="M201" i="1"/>
  <c r="L201" i="1"/>
  <c r="K201" i="1"/>
  <c r="F201" i="1"/>
  <c r="E201" i="1"/>
  <c r="R200" i="1"/>
  <c r="O200" i="1"/>
  <c r="M200" i="1"/>
  <c r="L200" i="1"/>
  <c r="K200" i="1"/>
  <c r="F200" i="1"/>
  <c r="E200" i="1"/>
  <c r="R199" i="1"/>
  <c r="O199" i="1"/>
  <c r="M199" i="1"/>
  <c r="L199" i="1"/>
  <c r="K199" i="1"/>
  <c r="F199" i="1"/>
  <c r="E199" i="1"/>
  <c r="R198" i="1"/>
  <c r="O198" i="1"/>
  <c r="M198" i="1"/>
  <c r="L198" i="1"/>
  <c r="K198" i="1"/>
  <c r="F198" i="1"/>
  <c r="E198" i="1"/>
  <c r="R197" i="1"/>
  <c r="O197" i="1"/>
  <c r="M197" i="1"/>
  <c r="L197" i="1"/>
  <c r="K197" i="1"/>
  <c r="F197" i="1"/>
  <c r="E197" i="1"/>
  <c r="R196" i="1"/>
  <c r="O196" i="1"/>
  <c r="M196" i="1"/>
  <c r="L196" i="1"/>
  <c r="K196" i="1"/>
  <c r="F196" i="1"/>
  <c r="E196" i="1"/>
  <c r="R195" i="1"/>
  <c r="O195" i="1"/>
  <c r="M195" i="1"/>
  <c r="L195" i="1"/>
  <c r="K195" i="1"/>
  <c r="F195" i="1"/>
  <c r="E195" i="1"/>
  <c r="R194" i="1"/>
  <c r="O194" i="1"/>
  <c r="M194" i="1"/>
  <c r="L194" i="1"/>
  <c r="K194" i="1"/>
  <c r="F194" i="1"/>
  <c r="E194" i="1"/>
  <c r="R193" i="1"/>
  <c r="O193" i="1"/>
  <c r="M193" i="1"/>
  <c r="L193" i="1"/>
  <c r="K193" i="1"/>
  <c r="F193" i="1"/>
  <c r="E193" i="1"/>
  <c r="R192" i="1"/>
  <c r="O192" i="1"/>
  <c r="M192" i="1"/>
  <c r="L192" i="1"/>
  <c r="K192" i="1"/>
  <c r="F192" i="1"/>
  <c r="E192" i="1"/>
  <c r="R191" i="1"/>
  <c r="O191" i="1"/>
  <c r="M191" i="1"/>
  <c r="L191" i="1"/>
  <c r="K191" i="1"/>
  <c r="F191" i="1"/>
  <c r="E191" i="1"/>
  <c r="R190" i="1"/>
  <c r="O190" i="1"/>
  <c r="M190" i="1"/>
  <c r="L190" i="1"/>
  <c r="K190" i="1"/>
  <c r="F190" i="1"/>
  <c r="E190" i="1"/>
  <c r="R189" i="1"/>
  <c r="O189" i="1"/>
  <c r="M189" i="1"/>
  <c r="L189" i="1"/>
  <c r="K189" i="1"/>
  <c r="F189" i="1"/>
  <c r="E189" i="1"/>
  <c r="R188" i="1"/>
  <c r="O188" i="1"/>
  <c r="M188" i="1"/>
  <c r="L188" i="1"/>
  <c r="K188" i="1"/>
  <c r="F188" i="1"/>
  <c r="E188" i="1"/>
  <c r="R187" i="1"/>
  <c r="O187" i="1"/>
  <c r="M187" i="1"/>
  <c r="L187" i="1"/>
  <c r="K187" i="1"/>
  <c r="F187" i="1"/>
  <c r="E187" i="1"/>
  <c r="R186" i="1"/>
  <c r="O186" i="1"/>
  <c r="M186" i="1"/>
  <c r="L186" i="1"/>
  <c r="K186" i="1"/>
  <c r="F186" i="1"/>
  <c r="E186" i="1"/>
  <c r="R185" i="1"/>
  <c r="O185" i="1"/>
  <c r="M185" i="1"/>
  <c r="L185" i="1"/>
  <c r="K185" i="1"/>
  <c r="F185" i="1"/>
  <c r="E185" i="1"/>
  <c r="R184" i="1"/>
  <c r="O184" i="1"/>
  <c r="M184" i="1"/>
  <c r="L184" i="1"/>
  <c r="K184" i="1"/>
  <c r="F184" i="1"/>
  <c r="E184" i="1"/>
  <c r="R183" i="1"/>
  <c r="O183" i="1"/>
  <c r="M183" i="1"/>
  <c r="L183" i="1"/>
  <c r="K183" i="1"/>
  <c r="F183" i="1"/>
  <c r="E183" i="1"/>
  <c r="R182" i="1"/>
  <c r="O182" i="1"/>
  <c r="M182" i="1"/>
  <c r="L182" i="1"/>
  <c r="K182" i="1"/>
  <c r="F182" i="1"/>
  <c r="E182" i="1"/>
  <c r="R181" i="1"/>
  <c r="O181" i="1"/>
  <c r="M181" i="1"/>
  <c r="L181" i="1"/>
  <c r="K181" i="1"/>
  <c r="F181" i="1"/>
  <c r="E181" i="1"/>
  <c r="R180" i="1"/>
  <c r="O180" i="1"/>
  <c r="M180" i="1"/>
  <c r="L180" i="1"/>
  <c r="K180" i="1"/>
  <c r="F180" i="1"/>
  <c r="E180" i="1"/>
  <c r="R179" i="1"/>
  <c r="O179" i="1"/>
  <c r="M179" i="1"/>
  <c r="L179" i="1"/>
  <c r="K179" i="1"/>
  <c r="F179" i="1"/>
  <c r="E179" i="1"/>
  <c r="R178" i="1"/>
  <c r="O178" i="1"/>
  <c r="M178" i="1"/>
  <c r="L178" i="1"/>
  <c r="K178" i="1"/>
  <c r="F178" i="1"/>
  <c r="E178" i="1"/>
  <c r="R177" i="1"/>
  <c r="O177" i="1"/>
  <c r="M177" i="1"/>
  <c r="L177" i="1"/>
  <c r="K177" i="1"/>
  <c r="F177" i="1"/>
  <c r="E177" i="1"/>
  <c r="R176" i="1"/>
  <c r="O176" i="1"/>
  <c r="M176" i="1"/>
  <c r="L176" i="1"/>
  <c r="K176" i="1"/>
  <c r="F176" i="1"/>
  <c r="E176" i="1"/>
  <c r="R175" i="1"/>
  <c r="O175" i="1"/>
  <c r="M175" i="1"/>
  <c r="L175" i="1"/>
  <c r="K175" i="1"/>
  <c r="F175" i="1"/>
  <c r="E175" i="1"/>
  <c r="R174" i="1"/>
  <c r="O174" i="1"/>
  <c r="M174" i="1"/>
  <c r="L174" i="1"/>
  <c r="K174" i="1"/>
  <c r="F174" i="1"/>
  <c r="E174" i="1"/>
  <c r="R173" i="1"/>
  <c r="O173" i="1"/>
  <c r="M173" i="1"/>
  <c r="L173" i="1"/>
  <c r="K173" i="1"/>
  <c r="F173" i="1"/>
  <c r="E173" i="1"/>
  <c r="R172" i="1"/>
  <c r="O172" i="1"/>
  <c r="M172" i="1"/>
  <c r="L172" i="1"/>
  <c r="K172" i="1"/>
  <c r="F172" i="1"/>
  <c r="E172" i="1"/>
  <c r="R171" i="1"/>
  <c r="O171" i="1"/>
  <c r="M171" i="1"/>
  <c r="L171" i="1"/>
  <c r="K171" i="1"/>
  <c r="F171" i="1"/>
  <c r="E171" i="1"/>
  <c r="R170" i="1"/>
  <c r="O170" i="1"/>
  <c r="M170" i="1"/>
  <c r="L170" i="1"/>
  <c r="K170" i="1"/>
  <c r="F170" i="1"/>
  <c r="E170" i="1"/>
  <c r="R169" i="1"/>
  <c r="O169" i="1"/>
  <c r="M169" i="1"/>
  <c r="L169" i="1"/>
  <c r="K169" i="1"/>
  <c r="F169" i="1"/>
  <c r="E169" i="1"/>
  <c r="R168" i="1"/>
  <c r="O168" i="1"/>
  <c r="M168" i="1"/>
  <c r="L168" i="1"/>
  <c r="K168" i="1"/>
  <c r="F168" i="1"/>
  <c r="E168" i="1"/>
  <c r="R167" i="1"/>
  <c r="O167" i="1"/>
  <c r="M167" i="1"/>
  <c r="L167" i="1"/>
  <c r="K167" i="1"/>
  <c r="F167" i="1"/>
  <c r="E167" i="1"/>
  <c r="R166" i="1"/>
  <c r="O166" i="1"/>
  <c r="M166" i="1"/>
  <c r="L166" i="1"/>
  <c r="K166" i="1"/>
  <c r="F166" i="1"/>
  <c r="E166" i="1"/>
  <c r="R165" i="1"/>
  <c r="O165" i="1"/>
  <c r="M165" i="1"/>
  <c r="L165" i="1"/>
  <c r="K165" i="1"/>
  <c r="F165" i="1"/>
  <c r="E165" i="1"/>
  <c r="R164" i="1"/>
  <c r="O164" i="1"/>
  <c r="M164" i="1"/>
  <c r="L164" i="1"/>
  <c r="K164" i="1"/>
  <c r="F164" i="1"/>
  <c r="E164" i="1"/>
  <c r="R163" i="1"/>
  <c r="O163" i="1"/>
  <c r="M163" i="1"/>
  <c r="L163" i="1"/>
  <c r="K163" i="1"/>
  <c r="F163" i="1"/>
  <c r="E163" i="1"/>
  <c r="R162" i="1"/>
  <c r="O162" i="1"/>
  <c r="M162" i="1"/>
  <c r="L162" i="1"/>
  <c r="K162" i="1"/>
  <c r="F162" i="1"/>
  <c r="E162" i="1"/>
  <c r="R161" i="1"/>
  <c r="O161" i="1"/>
  <c r="M161" i="1"/>
  <c r="L161" i="1"/>
  <c r="K161" i="1"/>
  <c r="F161" i="1"/>
  <c r="E161" i="1"/>
  <c r="R160" i="1"/>
  <c r="O160" i="1"/>
  <c r="M160" i="1"/>
  <c r="L160" i="1"/>
  <c r="K160" i="1"/>
  <c r="F160" i="1"/>
  <c r="E160" i="1"/>
  <c r="R159" i="1"/>
  <c r="O159" i="1"/>
  <c r="M159" i="1"/>
  <c r="L159" i="1"/>
  <c r="K159" i="1"/>
  <c r="F159" i="1"/>
  <c r="E159" i="1"/>
  <c r="R158" i="1"/>
  <c r="O158" i="1"/>
  <c r="M158" i="1"/>
  <c r="L158" i="1"/>
  <c r="K158" i="1"/>
  <c r="F158" i="1"/>
  <c r="E158" i="1"/>
  <c r="R157" i="1"/>
  <c r="O157" i="1"/>
  <c r="M157" i="1"/>
  <c r="L157" i="1"/>
  <c r="K157" i="1"/>
  <c r="F157" i="1"/>
  <c r="E157" i="1"/>
  <c r="R156" i="1"/>
  <c r="O156" i="1"/>
  <c r="M156" i="1"/>
  <c r="L156" i="1"/>
  <c r="K156" i="1"/>
  <c r="F156" i="1"/>
  <c r="E156" i="1"/>
  <c r="R155" i="1"/>
  <c r="O155" i="1"/>
  <c r="M155" i="1"/>
  <c r="L155" i="1"/>
  <c r="K155" i="1"/>
  <c r="F155" i="1"/>
  <c r="E155" i="1"/>
  <c r="R154" i="1"/>
  <c r="O154" i="1"/>
  <c r="M154" i="1"/>
  <c r="L154" i="1"/>
  <c r="K154" i="1"/>
  <c r="F154" i="1"/>
  <c r="E154" i="1"/>
  <c r="R153" i="1"/>
  <c r="O153" i="1"/>
  <c r="M153" i="1"/>
  <c r="L153" i="1"/>
  <c r="K153" i="1"/>
  <c r="F153" i="1"/>
  <c r="E153" i="1"/>
  <c r="R152" i="1"/>
  <c r="O152" i="1"/>
  <c r="M152" i="1"/>
  <c r="L152" i="1"/>
  <c r="K152" i="1"/>
  <c r="F152" i="1"/>
  <c r="E152" i="1"/>
  <c r="R151" i="1"/>
  <c r="O151" i="1"/>
  <c r="M151" i="1"/>
  <c r="L151" i="1"/>
  <c r="K151" i="1"/>
  <c r="F151" i="1"/>
  <c r="E151" i="1"/>
  <c r="R150" i="1"/>
  <c r="O150" i="1"/>
  <c r="M150" i="1"/>
  <c r="L150" i="1"/>
  <c r="K150" i="1"/>
  <c r="F150" i="1"/>
  <c r="E150" i="1"/>
  <c r="R149" i="1"/>
  <c r="O149" i="1"/>
  <c r="M149" i="1"/>
  <c r="L149" i="1"/>
  <c r="K149" i="1"/>
  <c r="F149" i="1"/>
  <c r="E149" i="1"/>
  <c r="R148" i="1"/>
  <c r="O148" i="1"/>
  <c r="M148" i="1"/>
  <c r="L148" i="1"/>
  <c r="K148" i="1"/>
  <c r="F148" i="1"/>
  <c r="E148" i="1"/>
  <c r="R147" i="1"/>
  <c r="O147" i="1"/>
  <c r="M147" i="1"/>
  <c r="L147" i="1"/>
  <c r="K147" i="1"/>
  <c r="F147" i="1"/>
  <c r="E147" i="1"/>
  <c r="R146" i="1"/>
  <c r="O146" i="1"/>
  <c r="M146" i="1"/>
  <c r="L146" i="1"/>
  <c r="K146" i="1"/>
  <c r="F146" i="1"/>
  <c r="E146" i="1"/>
  <c r="R145" i="1"/>
  <c r="O145" i="1"/>
  <c r="M145" i="1"/>
  <c r="L145" i="1"/>
  <c r="K145" i="1"/>
  <c r="F145" i="1"/>
  <c r="E145" i="1"/>
  <c r="R144" i="1"/>
  <c r="O144" i="1"/>
  <c r="M144" i="1"/>
  <c r="L144" i="1"/>
  <c r="K144" i="1"/>
  <c r="F144" i="1"/>
  <c r="E144" i="1"/>
  <c r="R143" i="1"/>
  <c r="O143" i="1"/>
  <c r="M143" i="1"/>
  <c r="L143" i="1"/>
  <c r="K143" i="1"/>
  <c r="F143" i="1"/>
  <c r="E143" i="1"/>
  <c r="R142" i="1"/>
  <c r="O142" i="1"/>
  <c r="M142" i="1"/>
  <c r="L142" i="1"/>
  <c r="K142" i="1"/>
  <c r="F142" i="1"/>
  <c r="E142" i="1"/>
  <c r="R141" i="1"/>
  <c r="O141" i="1"/>
  <c r="M141" i="1"/>
  <c r="L141" i="1"/>
  <c r="K141" i="1"/>
  <c r="F141" i="1"/>
  <c r="E141" i="1"/>
  <c r="R140" i="1"/>
  <c r="O140" i="1"/>
  <c r="M140" i="1"/>
  <c r="L140" i="1"/>
  <c r="K140" i="1"/>
  <c r="F140" i="1"/>
  <c r="E140" i="1"/>
  <c r="R139" i="1"/>
  <c r="O139" i="1"/>
  <c r="M139" i="1"/>
  <c r="L139" i="1"/>
  <c r="K139" i="1"/>
  <c r="F139" i="1"/>
  <c r="E139" i="1"/>
  <c r="R138" i="1"/>
  <c r="O138" i="1"/>
  <c r="M138" i="1"/>
  <c r="L138" i="1"/>
  <c r="K138" i="1"/>
  <c r="F138" i="1"/>
  <c r="E138" i="1"/>
  <c r="R137" i="1"/>
  <c r="O137" i="1"/>
  <c r="M137" i="1"/>
  <c r="L137" i="1"/>
  <c r="K137" i="1"/>
  <c r="F137" i="1"/>
  <c r="E137" i="1"/>
  <c r="R136" i="1"/>
  <c r="O136" i="1"/>
  <c r="M136" i="1"/>
  <c r="L136" i="1"/>
  <c r="K136" i="1"/>
  <c r="F136" i="1"/>
  <c r="E136" i="1"/>
  <c r="R135" i="1"/>
  <c r="O135" i="1"/>
  <c r="M135" i="1"/>
  <c r="L135" i="1"/>
  <c r="K135" i="1"/>
  <c r="F135" i="1"/>
  <c r="E135" i="1"/>
  <c r="R134" i="1"/>
  <c r="O134" i="1"/>
  <c r="M134" i="1"/>
  <c r="L134" i="1"/>
  <c r="K134" i="1"/>
  <c r="F134" i="1"/>
  <c r="E134" i="1"/>
  <c r="R133" i="1"/>
  <c r="O133" i="1"/>
  <c r="M133" i="1"/>
  <c r="L133" i="1"/>
  <c r="K133" i="1"/>
  <c r="F133" i="1"/>
  <c r="E133" i="1"/>
  <c r="R132" i="1"/>
  <c r="O132" i="1"/>
  <c r="M132" i="1"/>
  <c r="L132" i="1"/>
  <c r="K132" i="1"/>
  <c r="F132" i="1"/>
  <c r="E132" i="1"/>
  <c r="R131" i="1"/>
  <c r="O131" i="1"/>
  <c r="M131" i="1"/>
  <c r="L131" i="1"/>
  <c r="K131" i="1"/>
  <c r="F131" i="1"/>
  <c r="E131" i="1"/>
  <c r="R130" i="1"/>
  <c r="O130" i="1"/>
  <c r="M130" i="1"/>
  <c r="L130" i="1"/>
  <c r="K130" i="1"/>
  <c r="F130" i="1"/>
  <c r="E130" i="1"/>
  <c r="R129" i="1"/>
  <c r="O129" i="1"/>
  <c r="M129" i="1"/>
  <c r="L129" i="1"/>
  <c r="K129" i="1"/>
  <c r="F129" i="1"/>
  <c r="E129" i="1"/>
  <c r="R128" i="1"/>
  <c r="O128" i="1"/>
  <c r="M128" i="1"/>
  <c r="L128" i="1"/>
  <c r="K128" i="1"/>
  <c r="F128" i="1"/>
  <c r="E128" i="1"/>
  <c r="R127" i="1"/>
  <c r="O127" i="1"/>
  <c r="M127" i="1"/>
  <c r="L127" i="1"/>
  <c r="K127" i="1"/>
  <c r="F127" i="1"/>
  <c r="E127" i="1"/>
  <c r="R126" i="1"/>
  <c r="O126" i="1"/>
  <c r="M126" i="1"/>
  <c r="L126" i="1"/>
  <c r="K126" i="1"/>
  <c r="F126" i="1"/>
  <c r="E126" i="1"/>
  <c r="R125" i="1"/>
  <c r="O125" i="1"/>
  <c r="M125" i="1"/>
  <c r="L125" i="1"/>
  <c r="K125" i="1"/>
  <c r="F125" i="1"/>
  <c r="E125" i="1"/>
  <c r="R124" i="1"/>
  <c r="O124" i="1"/>
  <c r="M124" i="1"/>
  <c r="L124" i="1"/>
  <c r="K124" i="1"/>
  <c r="F124" i="1"/>
  <c r="E124" i="1"/>
  <c r="R123" i="1"/>
  <c r="O123" i="1"/>
  <c r="M123" i="1"/>
  <c r="L123" i="1"/>
  <c r="K123" i="1"/>
  <c r="F123" i="1"/>
  <c r="E123" i="1"/>
  <c r="R122" i="1"/>
  <c r="O122" i="1"/>
  <c r="M122" i="1"/>
  <c r="L122" i="1"/>
  <c r="K122" i="1"/>
  <c r="F122" i="1"/>
  <c r="E122" i="1"/>
  <c r="R121" i="1"/>
  <c r="O121" i="1"/>
  <c r="M121" i="1"/>
  <c r="L121" i="1"/>
  <c r="K121" i="1"/>
  <c r="F121" i="1"/>
  <c r="E121" i="1"/>
  <c r="R120" i="1"/>
  <c r="O120" i="1"/>
  <c r="M120" i="1"/>
  <c r="L120" i="1"/>
  <c r="K120" i="1"/>
  <c r="F120" i="1"/>
  <c r="E120" i="1"/>
  <c r="R119" i="1"/>
  <c r="O119" i="1"/>
  <c r="M119" i="1"/>
  <c r="L119" i="1"/>
  <c r="K119" i="1"/>
  <c r="F119" i="1"/>
  <c r="E119" i="1"/>
  <c r="R118" i="1"/>
  <c r="O118" i="1"/>
  <c r="M118" i="1"/>
  <c r="L118" i="1"/>
  <c r="K118" i="1"/>
  <c r="F118" i="1"/>
  <c r="E118" i="1"/>
  <c r="R117" i="1"/>
  <c r="O117" i="1"/>
  <c r="M117" i="1"/>
  <c r="L117" i="1"/>
  <c r="K117" i="1"/>
  <c r="F117" i="1"/>
  <c r="E117" i="1"/>
  <c r="R116" i="1"/>
  <c r="O116" i="1"/>
  <c r="M116" i="1"/>
  <c r="L116" i="1"/>
  <c r="K116" i="1"/>
  <c r="F116" i="1"/>
  <c r="E116" i="1"/>
  <c r="R115" i="1"/>
  <c r="O115" i="1"/>
  <c r="M115" i="1"/>
  <c r="L115" i="1"/>
  <c r="K115" i="1"/>
  <c r="F115" i="1"/>
  <c r="E115" i="1"/>
  <c r="R114" i="1"/>
  <c r="O114" i="1"/>
  <c r="M114" i="1"/>
  <c r="L114" i="1"/>
  <c r="K114" i="1"/>
  <c r="F114" i="1"/>
  <c r="E114" i="1"/>
  <c r="R113" i="1"/>
  <c r="O113" i="1"/>
  <c r="M113" i="1"/>
  <c r="L113" i="1"/>
  <c r="K113" i="1"/>
  <c r="F113" i="1"/>
  <c r="E113" i="1"/>
  <c r="R112" i="1"/>
  <c r="O112" i="1"/>
  <c r="M112" i="1"/>
  <c r="L112" i="1"/>
  <c r="K112" i="1"/>
  <c r="F112" i="1"/>
  <c r="E112" i="1"/>
  <c r="R111" i="1"/>
  <c r="O111" i="1"/>
  <c r="M111" i="1"/>
  <c r="L111" i="1"/>
  <c r="K111" i="1"/>
  <c r="F111" i="1"/>
  <c r="E111" i="1"/>
  <c r="R110" i="1"/>
  <c r="O110" i="1"/>
  <c r="M110" i="1"/>
  <c r="L110" i="1"/>
  <c r="K110" i="1"/>
  <c r="F110" i="1"/>
  <c r="E110" i="1"/>
  <c r="R109" i="1"/>
  <c r="O109" i="1"/>
  <c r="M109" i="1"/>
  <c r="L109" i="1"/>
  <c r="K109" i="1"/>
  <c r="F109" i="1"/>
  <c r="E109" i="1"/>
  <c r="R108" i="1"/>
  <c r="O108" i="1"/>
  <c r="M108" i="1"/>
  <c r="L108" i="1"/>
  <c r="K108" i="1"/>
  <c r="F108" i="1"/>
  <c r="E108" i="1"/>
  <c r="R107" i="1"/>
  <c r="O107" i="1"/>
  <c r="M107" i="1"/>
  <c r="L107" i="1"/>
  <c r="K107" i="1"/>
  <c r="F107" i="1"/>
  <c r="E107" i="1"/>
  <c r="R106" i="1"/>
  <c r="O106" i="1"/>
  <c r="M106" i="1"/>
  <c r="L106" i="1"/>
  <c r="K106" i="1"/>
  <c r="F106" i="1"/>
  <c r="E106" i="1"/>
  <c r="R105" i="1"/>
  <c r="O105" i="1"/>
  <c r="M105" i="1"/>
  <c r="L105" i="1"/>
  <c r="K105" i="1"/>
  <c r="F105" i="1"/>
  <c r="E105" i="1"/>
  <c r="R104" i="1"/>
  <c r="O104" i="1"/>
  <c r="M104" i="1"/>
  <c r="L104" i="1"/>
  <c r="K104" i="1"/>
  <c r="F104" i="1"/>
  <c r="E104" i="1"/>
  <c r="R103" i="1"/>
  <c r="O103" i="1"/>
  <c r="M103" i="1"/>
  <c r="L103" i="1"/>
  <c r="K103" i="1"/>
  <c r="F103" i="1"/>
  <c r="E103" i="1"/>
  <c r="R102" i="1"/>
  <c r="O102" i="1"/>
  <c r="M102" i="1"/>
  <c r="L102" i="1"/>
  <c r="K102" i="1"/>
  <c r="F102" i="1"/>
  <c r="E102" i="1"/>
  <c r="R101" i="1"/>
  <c r="O101" i="1"/>
  <c r="M101" i="1"/>
  <c r="L101" i="1"/>
  <c r="K101" i="1"/>
  <c r="F101" i="1"/>
  <c r="E101" i="1"/>
  <c r="R100" i="1"/>
  <c r="O100" i="1"/>
  <c r="M100" i="1"/>
  <c r="L100" i="1"/>
  <c r="K100" i="1"/>
  <c r="F100" i="1"/>
  <c r="E100" i="1"/>
  <c r="R99" i="1"/>
  <c r="O99" i="1"/>
  <c r="M99" i="1"/>
  <c r="L99" i="1"/>
  <c r="K99" i="1"/>
  <c r="F99" i="1"/>
  <c r="E99" i="1"/>
  <c r="R98" i="1"/>
  <c r="O98" i="1"/>
  <c r="M98" i="1"/>
  <c r="L98" i="1"/>
  <c r="K98" i="1"/>
  <c r="F98" i="1"/>
  <c r="E98" i="1"/>
  <c r="R97" i="1"/>
  <c r="O97" i="1"/>
  <c r="M97" i="1"/>
  <c r="L97" i="1"/>
  <c r="K97" i="1"/>
  <c r="F97" i="1"/>
  <c r="E97" i="1"/>
  <c r="R96" i="1"/>
  <c r="O96" i="1"/>
  <c r="M96" i="1"/>
  <c r="L96" i="1"/>
  <c r="K96" i="1"/>
  <c r="F96" i="1"/>
  <c r="E96" i="1"/>
  <c r="R95" i="1"/>
  <c r="O95" i="1"/>
  <c r="M95" i="1"/>
  <c r="L95" i="1"/>
  <c r="K95" i="1"/>
  <c r="F95" i="1"/>
  <c r="E95" i="1"/>
  <c r="R94" i="1"/>
  <c r="O94" i="1"/>
  <c r="M94" i="1"/>
  <c r="L94" i="1"/>
  <c r="K94" i="1"/>
  <c r="F94" i="1"/>
  <c r="E94" i="1"/>
  <c r="R93" i="1"/>
  <c r="O93" i="1"/>
  <c r="M93" i="1"/>
  <c r="L93" i="1"/>
  <c r="K93" i="1"/>
  <c r="F93" i="1"/>
  <c r="E93" i="1"/>
  <c r="R92" i="1"/>
  <c r="O92" i="1"/>
  <c r="M92" i="1"/>
  <c r="L92" i="1"/>
  <c r="K92" i="1"/>
  <c r="F92" i="1"/>
  <c r="E92" i="1"/>
  <c r="R91" i="1"/>
  <c r="O91" i="1"/>
  <c r="M91" i="1"/>
  <c r="L91" i="1"/>
  <c r="K91" i="1"/>
  <c r="F91" i="1"/>
  <c r="E91" i="1"/>
  <c r="R90" i="1"/>
  <c r="O90" i="1"/>
  <c r="M90" i="1"/>
  <c r="L90" i="1"/>
  <c r="K90" i="1"/>
  <c r="F90" i="1"/>
  <c r="E90" i="1"/>
  <c r="R89" i="1"/>
  <c r="O89" i="1"/>
  <c r="M89" i="1"/>
  <c r="L89" i="1"/>
  <c r="K89" i="1"/>
  <c r="F89" i="1"/>
  <c r="E89" i="1"/>
  <c r="R88" i="1"/>
  <c r="O88" i="1"/>
  <c r="M88" i="1"/>
  <c r="L88" i="1"/>
  <c r="K88" i="1"/>
  <c r="F88" i="1"/>
  <c r="E88" i="1"/>
  <c r="R87" i="1"/>
  <c r="O87" i="1"/>
  <c r="M87" i="1"/>
  <c r="L87" i="1"/>
  <c r="K87" i="1"/>
  <c r="F87" i="1"/>
  <c r="E87" i="1"/>
  <c r="R86" i="1"/>
  <c r="O86" i="1"/>
  <c r="M86" i="1"/>
  <c r="L86" i="1"/>
  <c r="K86" i="1"/>
  <c r="F86" i="1"/>
  <c r="E86" i="1"/>
  <c r="R85" i="1"/>
  <c r="O85" i="1"/>
  <c r="M85" i="1"/>
  <c r="L85" i="1"/>
  <c r="K85" i="1"/>
  <c r="F85" i="1"/>
  <c r="E85" i="1"/>
  <c r="R84" i="1"/>
  <c r="O84" i="1"/>
  <c r="M84" i="1"/>
  <c r="L84" i="1"/>
  <c r="K84" i="1"/>
  <c r="F84" i="1"/>
  <c r="E84" i="1"/>
  <c r="R83" i="1"/>
  <c r="O83" i="1"/>
  <c r="M83" i="1"/>
  <c r="L83" i="1"/>
  <c r="K83" i="1"/>
  <c r="F83" i="1"/>
  <c r="E83" i="1"/>
  <c r="R82" i="1"/>
  <c r="O82" i="1"/>
  <c r="M82" i="1"/>
  <c r="L82" i="1"/>
  <c r="K82" i="1"/>
  <c r="F82" i="1"/>
  <c r="E82" i="1"/>
  <c r="R81" i="1"/>
  <c r="O81" i="1"/>
  <c r="M81" i="1"/>
  <c r="L81" i="1"/>
  <c r="K81" i="1"/>
  <c r="F81" i="1"/>
  <c r="E81" i="1"/>
  <c r="R80" i="1"/>
  <c r="O80" i="1"/>
  <c r="M80" i="1"/>
  <c r="L80" i="1"/>
  <c r="K80" i="1"/>
  <c r="F80" i="1"/>
  <c r="E80" i="1"/>
  <c r="R79" i="1"/>
  <c r="O79" i="1"/>
  <c r="M79" i="1"/>
  <c r="L79" i="1"/>
  <c r="K79" i="1"/>
  <c r="F79" i="1"/>
  <c r="E79" i="1"/>
  <c r="R78" i="1"/>
  <c r="O78" i="1"/>
  <c r="M78" i="1"/>
  <c r="L78" i="1"/>
  <c r="K78" i="1"/>
  <c r="F78" i="1"/>
  <c r="E78" i="1"/>
  <c r="R77" i="1"/>
  <c r="O77" i="1"/>
  <c r="M77" i="1"/>
  <c r="L77" i="1"/>
  <c r="K77" i="1"/>
  <c r="F77" i="1"/>
  <c r="E77" i="1"/>
  <c r="R76" i="1"/>
  <c r="O76" i="1"/>
  <c r="M76" i="1"/>
  <c r="L76" i="1"/>
  <c r="K76" i="1"/>
  <c r="F76" i="1"/>
  <c r="E76" i="1"/>
  <c r="R75" i="1"/>
  <c r="O75" i="1"/>
  <c r="M75" i="1"/>
  <c r="L75" i="1"/>
  <c r="K75" i="1"/>
  <c r="F75" i="1"/>
  <c r="E75" i="1"/>
  <c r="R74" i="1"/>
  <c r="O74" i="1"/>
  <c r="M74" i="1"/>
  <c r="L74" i="1"/>
  <c r="K74" i="1"/>
  <c r="F74" i="1"/>
  <c r="E74" i="1"/>
  <c r="R73" i="1"/>
  <c r="O73" i="1"/>
  <c r="M73" i="1"/>
  <c r="L73" i="1"/>
  <c r="K73" i="1"/>
  <c r="F73" i="1"/>
  <c r="E73" i="1"/>
  <c r="R72" i="1"/>
  <c r="O72" i="1"/>
  <c r="M72" i="1"/>
  <c r="L72" i="1"/>
  <c r="K72" i="1"/>
  <c r="F72" i="1"/>
  <c r="E72" i="1"/>
  <c r="R71" i="1"/>
  <c r="O71" i="1"/>
  <c r="M71" i="1"/>
  <c r="L71" i="1"/>
  <c r="K71" i="1"/>
  <c r="F71" i="1"/>
  <c r="E71" i="1"/>
  <c r="R70" i="1"/>
  <c r="O70" i="1"/>
  <c r="M70" i="1"/>
  <c r="L70" i="1"/>
  <c r="K70" i="1"/>
  <c r="F70" i="1"/>
  <c r="E70" i="1"/>
  <c r="R69" i="1"/>
  <c r="O69" i="1"/>
  <c r="M69" i="1"/>
  <c r="L69" i="1"/>
  <c r="K69" i="1"/>
  <c r="F69" i="1"/>
  <c r="E69" i="1"/>
  <c r="R68" i="1"/>
  <c r="O68" i="1"/>
  <c r="M68" i="1"/>
  <c r="L68" i="1"/>
  <c r="K68" i="1"/>
  <c r="F68" i="1"/>
  <c r="E68" i="1"/>
  <c r="R67" i="1"/>
  <c r="O67" i="1"/>
  <c r="M67" i="1"/>
  <c r="L67" i="1"/>
  <c r="K67" i="1"/>
  <c r="F67" i="1"/>
  <c r="E67" i="1"/>
  <c r="R66" i="1"/>
  <c r="O66" i="1"/>
  <c r="M66" i="1"/>
  <c r="L66" i="1"/>
  <c r="K66" i="1"/>
  <c r="F66" i="1"/>
  <c r="E66" i="1"/>
  <c r="R65" i="1"/>
  <c r="O65" i="1"/>
  <c r="M65" i="1"/>
  <c r="L65" i="1"/>
  <c r="K65" i="1"/>
  <c r="F65" i="1"/>
  <c r="E65" i="1"/>
  <c r="R64" i="1"/>
  <c r="O64" i="1"/>
  <c r="M64" i="1"/>
  <c r="L64" i="1"/>
  <c r="K64" i="1"/>
  <c r="F64" i="1"/>
  <c r="E64" i="1"/>
  <c r="R63" i="1"/>
  <c r="O63" i="1"/>
  <c r="M63" i="1"/>
  <c r="L63" i="1"/>
  <c r="K63" i="1"/>
  <c r="F63" i="1"/>
  <c r="E63" i="1"/>
  <c r="R62" i="1"/>
  <c r="O62" i="1"/>
  <c r="M62" i="1"/>
  <c r="L62" i="1"/>
  <c r="K62" i="1"/>
  <c r="F62" i="1"/>
  <c r="E62" i="1"/>
  <c r="R61" i="1"/>
  <c r="O61" i="1"/>
  <c r="M61" i="1"/>
  <c r="L61" i="1"/>
  <c r="K61" i="1"/>
  <c r="F61" i="1"/>
  <c r="E61" i="1"/>
  <c r="R60" i="1"/>
  <c r="O60" i="1"/>
  <c r="M60" i="1"/>
  <c r="L60" i="1"/>
  <c r="K60" i="1"/>
  <c r="F60" i="1"/>
  <c r="E60" i="1"/>
  <c r="R59" i="1"/>
  <c r="O59" i="1"/>
  <c r="M59" i="1"/>
  <c r="L59" i="1"/>
  <c r="K59" i="1"/>
  <c r="F59" i="1"/>
  <c r="E59" i="1"/>
  <c r="R58" i="1"/>
  <c r="O58" i="1"/>
  <c r="M58" i="1"/>
  <c r="L58" i="1"/>
  <c r="K58" i="1"/>
  <c r="F58" i="1"/>
  <c r="E58" i="1"/>
  <c r="R57" i="1"/>
  <c r="O57" i="1"/>
  <c r="M57" i="1"/>
  <c r="L57" i="1"/>
  <c r="K57" i="1"/>
  <c r="F57" i="1"/>
  <c r="E57" i="1"/>
  <c r="R56" i="1"/>
  <c r="O56" i="1"/>
  <c r="M56" i="1"/>
  <c r="L56" i="1"/>
  <c r="K56" i="1"/>
  <c r="F56" i="1"/>
  <c r="E56" i="1"/>
  <c r="R55" i="1"/>
  <c r="O55" i="1"/>
  <c r="M55" i="1"/>
  <c r="L55" i="1"/>
  <c r="K55" i="1"/>
  <c r="F55" i="1"/>
  <c r="E55" i="1"/>
  <c r="R54" i="1"/>
  <c r="O54" i="1"/>
  <c r="M54" i="1"/>
  <c r="L54" i="1"/>
  <c r="K54" i="1"/>
  <c r="F54" i="1"/>
  <c r="E54" i="1"/>
  <c r="R53" i="1"/>
  <c r="O53" i="1"/>
  <c r="M53" i="1"/>
  <c r="L53" i="1"/>
  <c r="K53" i="1"/>
  <c r="F53" i="1"/>
  <c r="E53" i="1"/>
  <c r="R52" i="1"/>
  <c r="O52" i="1"/>
  <c r="M52" i="1"/>
  <c r="L52" i="1"/>
  <c r="K52" i="1"/>
  <c r="F52" i="1"/>
  <c r="E52" i="1"/>
  <c r="R51" i="1"/>
  <c r="O51" i="1"/>
  <c r="M51" i="1"/>
  <c r="L51" i="1"/>
  <c r="K51" i="1"/>
  <c r="F51" i="1"/>
  <c r="E51" i="1"/>
  <c r="R50" i="1"/>
  <c r="O50" i="1"/>
  <c r="M50" i="1"/>
  <c r="L50" i="1"/>
  <c r="K50" i="1"/>
  <c r="F50" i="1"/>
  <c r="E50" i="1"/>
  <c r="R49" i="1"/>
  <c r="O49" i="1"/>
  <c r="M49" i="1"/>
  <c r="L49" i="1"/>
  <c r="K49" i="1"/>
  <c r="F49" i="1"/>
  <c r="E49" i="1"/>
  <c r="R48" i="1"/>
  <c r="O48" i="1"/>
  <c r="M48" i="1"/>
  <c r="L48" i="1"/>
  <c r="K48" i="1"/>
  <c r="F48" i="1"/>
  <c r="E48" i="1"/>
  <c r="R47" i="1"/>
  <c r="O47" i="1"/>
  <c r="M47" i="1"/>
  <c r="L47" i="1"/>
  <c r="K47" i="1"/>
  <c r="F47" i="1"/>
  <c r="E47" i="1"/>
  <c r="R46" i="1"/>
  <c r="O46" i="1"/>
  <c r="M46" i="1"/>
  <c r="L46" i="1"/>
  <c r="K46" i="1"/>
  <c r="F46" i="1"/>
  <c r="E46" i="1"/>
  <c r="R45" i="1"/>
  <c r="O45" i="1"/>
  <c r="M45" i="1"/>
  <c r="L45" i="1"/>
  <c r="K45" i="1"/>
  <c r="F45" i="1"/>
  <c r="E45" i="1"/>
  <c r="R44" i="1"/>
  <c r="O44" i="1"/>
  <c r="M44" i="1"/>
  <c r="L44" i="1"/>
  <c r="K44" i="1"/>
  <c r="F44" i="1"/>
  <c r="E44" i="1"/>
  <c r="R43" i="1"/>
  <c r="O43" i="1"/>
  <c r="M43" i="1"/>
  <c r="L43" i="1"/>
  <c r="K43" i="1"/>
  <c r="F43" i="1"/>
  <c r="E43" i="1"/>
  <c r="R42" i="1"/>
  <c r="O42" i="1"/>
  <c r="M42" i="1"/>
  <c r="L42" i="1"/>
  <c r="K42" i="1"/>
  <c r="F42" i="1"/>
  <c r="E42" i="1"/>
  <c r="R41" i="1"/>
  <c r="O41" i="1"/>
  <c r="M41" i="1"/>
  <c r="L41" i="1"/>
  <c r="K41" i="1"/>
  <c r="F41" i="1"/>
  <c r="E41" i="1"/>
  <c r="R40" i="1"/>
  <c r="O40" i="1"/>
  <c r="M40" i="1"/>
  <c r="L40" i="1"/>
  <c r="K40" i="1"/>
  <c r="F40" i="1"/>
  <c r="E40" i="1"/>
  <c r="R39" i="1"/>
  <c r="O39" i="1"/>
  <c r="M39" i="1"/>
  <c r="L39" i="1"/>
  <c r="K39" i="1"/>
  <c r="F39" i="1"/>
  <c r="E39" i="1"/>
  <c r="R38" i="1"/>
  <c r="O38" i="1"/>
  <c r="M38" i="1"/>
  <c r="L38" i="1"/>
  <c r="K38" i="1"/>
  <c r="F38" i="1"/>
  <c r="E38" i="1"/>
  <c r="R37" i="1"/>
  <c r="O37" i="1"/>
  <c r="M37" i="1"/>
  <c r="L37" i="1"/>
  <c r="K37" i="1"/>
  <c r="F37" i="1"/>
  <c r="E37" i="1"/>
  <c r="R36" i="1"/>
  <c r="O36" i="1"/>
  <c r="M36" i="1"/>
  <c r="L36" i="1"/>
  <c r="K36" i="1"/>
  <c r="F36" i="1"/>
  <c r="E36" i="1"/>
  <c r="R35" i="1"/>
  <c r="O35" i="1"/>
  <c r="M35" i="1"/>
  <c r="L35" i="1"/>
  <c r="K35" i="1"/>
  <c r="F35" i="1"/>
  <c r="E35" i="1"/>
  <c r="R34" i="1"/>
  <c r="O34" i="1"/>
  <c r="M34" i="1"/>
  <c r="L34" i="1"/>
  <c r="K34" i="1"/>
  <c r="F34" i="1"/>
  <c r="E34" i="1"/>
  <c r="R33" i="1"/>
  <c r="O33" i="1"/>
  <c r="M33" i="1"/>
  <c r="L33" i="1"/>
  <c r="K33" i="1"/>
  <c r="F33" i="1"/>
  <c r="E33" i="1"/>
  <c r="R32" i="1"/>
  <c r="O32" i="1"/>
  <c r="M32" i="1"/>
  <c r="L32" i="1"/>
  <c r="K32" i="1"/>
  <c r="F32" i="1"/>
  <c r="E32" i="1"/>
  <c r="R31" i="1"/>
  <c r="O31" i="1"/>
  <c r="M31" i="1"/>
  <c r="L31" i="1"/>
  <c r="K31" i="1"/>
  <c r="F31" i="1"/>
  <c r="E31" i="1"/>
  <c r="R30" i="1"/>
  <c r="O30" i="1"/>
  <c r="M30" i="1"/>
  <c r="L30" i="1"/>
  <c r="K30" i="1"/>
  <c r="F30" i="1"/>
  <c r="E30" i="1"/>
  <c r="R29" i="1"/>
  <c r="O29" i="1"/>
  <c r="M29" i="1"/>
  <c r="L29" i="1"/>
  <c r="K29" i="1"/>
  <c r="F29" i="1"/>
  <c r="E29" i="1"/>
  <c r="R28" i="1"/>
  <c r="O28" i="1"/>
  <c r="M28" i="1"/>
  <c r="L28" i="1"/>
  <c r="K28" i="1"/>
  <c r="F28" i="1"/>
  <c r="E28" i="1"/>
  <c r="R27" i="1"/>
  <c r="O27" i="1"/>
  <c r="M27" i="1"/>
  <c r="L27" i="1"/>
  <c r="K27" i="1"/>
  <c r="F27" i="1"/>
  <c r="E27" i="1"/>
  <c r="R26" i="1"/>
  <c r="O26" i="1"/>
  <c r="M26" i="1"/>
  <c r="L26" i="1"/>
  <c r="K26" i="1"/>
  <c r="F26" i="1"/>
  <c r="E26" i="1"/>
  <c r="R25" i="1"/>
  <c r="O25" i="1"/>
  <c r="M25" i="1"/>
  <c r="L25" i="1"/>
  <c r="K25" i="1"/>
  <c r="F25" i="1"/>
  <c r="E25" i="1"/>
  <c r="R24" i="1"/>
  <c r="O24" i="1"/>
  <c r="M24" i="1"/>
  <c r="L24" i="1"/>
  <c r="K24" i="1"/>
  <c r="F24" i="1"/>
  <c r="E24" i="1"/>
  <c r="R23" i="1"/>
  <c r="O23" i="1"/>
  <c r="M23" i="1"/>
  <c r="L23" i="1"/>
  <c r="K23" i="1"/>
  <c r="F23" i="1"/>
  <c r="E23" i="1"/>
  <c r="R22" i="1"/>
  <c r="O22" i="1"/>
  <c r="M22" i="1"/>
  <c r="L22" i="1"/>
  <c r="K22" i="1"/>
  <c r="F22" i="1"/>
  <c r="E22" i="1"/>
  <c r="R21" i="1"/>
  <c r="O21" i="1"/>
  <c r="M21" i="1"/>
  <c r="L21" i="1"/>
  <c r="K21" i="1"/>
  <c r="F21" i="1"/>
  <c r="E21" i="1"/>
  <c r="R20" i="1"/>
  <c r="O20" i="1"/>
  <c r="M20" i="1"/>
  <c r="L20" i="1"/>
  <c r="K20" i="1"/>
  <c r="F20" i="1"/>
  <c r="E20" i="1"/>
  <c r="R19" i="1"/>
  <c r="O19" i="1"/>
  <c r="M19" i="1"/>
  <c r="L19" i="1"/>
  <c r="K19" i="1"/>
  <c r="F19" i="1"/>
  <c r="E19" i="1"/>
  <c r="R18" i="1"/>
  <c r="O18" i="1"/>
  <c r="M18" i="1"/>
  <c r="L18" i="1"/>
  <c r="K18" i="1"/>
  <c r="F18" i="1"/>
  <c r="E18" i="1"/>
  <c r="R17" i="1"/>
  <c r="O17" i="1"/>
  <c r="M17" i="1"/>
  <c r="L17" i="1"/>
  <c r="K17" i="1"/>
  <c r="F17" i="1"/>
  <c r="E17" i="1"/>
  <c r="V5056" i="1" l="1"/>
</calcChain>
</file>

<file path=xl/sharedStrings.xml><?xml version="1.0" encoding="utf-8"?>
<sst xmlns="http://schemas.openxmlformats.org/spreadsheetml/2006/main" count="55334" uniqueCount="10388">
  <si>
    <t>070002, ҚР, ШҚО, Өскемен қ., Бажова көш., 10</t>
  </si>
  <si>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</si>
  <si>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"Шығыс-Қазақстан аймақтық энергетикалық компаниясы" АҚ -ның  2017 жылға  тауарларды, жұмыстар мен қызметтерді сатып алу жоспары</t>
  </si>
  <si>
    <t xml:space="preserve">                                                                                                                                                                                  </t>
  </si>
  <si>
    <t>ОТ</t>
  </si>
  <si>
    <t>АТ</t>
  </si>
  <si>
    <t>ЭОТ</t>
  </si>
  <si>
    <t>ЭАТ</t>
  </si>
  <si>
    <t>Бұйрығымен бекітілген  455/са 28.11.2016 ж.</t>
  </si>
  <si>
    <t>ЭОТТ</t>
  </si>
  <si>
    <t>ТСАТ</t>
  </si>
  <si>
    <t>ДТ</t>
  </si>
  <si>
    <t>ЕТ</t>
  </si>
  <si>
    <t>ЦП</t>
  </si>
  <si>
    <t>БҰ</t>
  </si>
  <si>
    <t>отп</t>
  </si>
  <si>
    <t>ОТӨ</t>
  </si>
  <si>
    <t>ЦПЭ</t>
  </si>
  <si>
    <t>ЭБҰ</t>
  </si>
  <si>
    <t>оин</t>
  </si>
  <si>
    <t>МҰ</t>
  </si>
  <si>
    <t>ЭЦПП</t>
  </si>
  <si>
    <t>ТЭБҰ</t>
  </si>
  <si>
    <t>оп</t>
  </si>
  <si>
    <t>ОК</t>
  </si>
  <si>
    <t>ОИ</t>
  </si>
  <si>
    <t>БК</t>
  </si>
  <si>
    <t>овх</t>
  </si>
  <si>
    <t>ХКҰ</t>
  </si>
  <si>
    <t>№</t>
  </si>
  <si>
    <t>Ұйымның атауы</t>
  </si>
  <si>
    <t>ТЖҚ коды</t>
  </si>
  <si>
    <t xml:space="preserve">Сатып алынатын тауарлар,жұмыстар, қызметтер атауы </t>
  </si>
  <si>
    <t xml:space="preserve">Сатып алынатын тауарлар,жұмыстар, қызметтердің қысқаша сипаттамасы (бейнелеуі) </t>
  </si>
  <si>
    <t>Қосымша сипаттамасы</t>
  </si>
  <si>
    <t>Сатып алу тәсілі</t>
  </si>
  <si>
    <t>Жергілікті құрам болжамы,%</t>
  </si>
  <si>
    <t>Сатып алуды жүргізу орны КАТО коды</t>
  </si>
  <si>
    <t xml:space="preserve">Сатып алуды жүргізу орны  (мекенжайы) </t>
  </si>
  <si>
    <t>Сатып алуды жүргізу мерзімі  (мөлшерлі уақыты /өткізу айы)</t>
  </si>
  <si>
    <t>Сатып алынатын тауарды жеткізу, жұмыстарды орындау, қызметтерді көрсету орны, аймағы</t>
  </si>
  <si>
    <t>ИНКОТЕРМС 2010  бойынша жеткізу шарты</t>
  </si>
  <si>
    <t>Сатып алынатын тауарды жеткізу, жұмыстарды орындау, қызметтерді көрсету мерзімі мен кестесі</t>
  </si>
  <si>
    <t>Төлем шарты (аванстық төлем мөлшері), %</t>
  </si>
  <si>
    <t xml:space="preserve"> ӨБХК бойынша өлшем бірлігі коды</t>
  </si>
  <si>
    <t>Өлшем бірлігі</t>
  </si>
  <si>
    <t>Саны,көлемі</t>
  </si>
  <si>
    <t>Бірлікке маркетингтік баға, теңге ҚҚС-есебінсіз</t>
  </si>
  <si>
    <t>ТЖҚ сатып алудың жоспарлы сомасы , ҚҚС есебінсіз, теңге</t>
  </si>
  <si>
    <t>ТЖҚ сатып алудың жоспарлы сомасы , ҚҚС есебімен, теңге</t>
  </si>
  <si>
    <t>Сатып алу басым-дығы</t>
  </si>
  <si>
    <t>Сатып алу жылы</t>
  </si>
  <si>
    <t>Ескертпе</t>
  </si>
  <si>
    <t>1.Тауарлар</t>
  </si>
  <si>
    <t>1 Т</t>
  </si>
  <si>
    <t>"ШҚ АЭК" АҚ</t>
  </si>
  <si>
    <t>35.11.10.100.000.00.0245.000000000003</t>
  </si>
  <si>
    <t>Сатып алынған электр энергиясы</t>
  </si>
  <si>
    <t>DDP</t>
  </si>
  <si>
    <t>Аванс 0%</t>
  </si>
  <si>
    <t>245</t>
  </si>
  <si>
    <t/>
  </si>
  <si>
    <t>2016</t>
  </si>
  <si>
    <t>18,20,21</t>
  </si>
  <si>
    <t>1-1 Т</t>
  </si>
  <si>
    <t>2 Т</t>
  </si>
  <si>
    <t>19.20.21.530.000.00.0112.000000000001</t>
  </si>
  <si>
    <t>АИ-92/АИ-93 бензині талондары</t>
  </si>
  <si>
    <t>112</t>
  </si>
  <si>
    <t>ТПХ</t>
  </si>
  <si>
    <t>11,18,19,20,21,22,23</t>
  </si>
  <si>
    <t>2-1 Т</t>
  </si>
  <si>
    <t>2017</t>
  </si>
  <si>
    <t>11,18,20,21</t>
  </si>
  <si>
    <t>2-2 Т</t>
  </si>
  <si>
    <t>3 Т</t>
  </si>
  <si>
    <t>3-1 Т</t>
  </si>
  <si>
    <t>11,18,19,20,21</t>
  </si>
  <si>
    <t>3-2 Т</t>
  </si>
  <si>
    <t>11,18,20,21,22</t>
  </si>
  <si>
    <t>3-3 Т</t>
  </si>
  <si>
    <t>4 Т</t>
  </si>
  <si>
    <t>4-1 Т</t>
  </si>
  <si>
    <t>4-2 Т</t>
  </si>
  <si>
    <t>5 Т</t>
  </si>
  <si>
    <t>5-1 Т</t>
  </si>
  <si>
    <t>5-2 Т</t>
  </si>
  <si>
    <t>6 Т</t>
  </si>
  <si>
    <t>6-1 Т</t>
  </si>
  <si>
    <t>6-2 Т</t>
  </si>
  <si>
    <t>7 Т</t>
  </si>
  <si>
    <t>7-1 Т</t>
  </si>
  <si>
    <t>7-2 Т</t>
  </si>
  <si>
    <t>8 Т</t>
  </si>
  <si>
    <t>Аванс 30%</t>
  </si>
  <si>
    <t>9 Т</t>
  </si>
  <si>
    <t>9-1 Т</t>
  </si>
  <si>
    <t>10 Т</t>
  </si>
  <si>
    <t>10-1 Т</t>
  </si>
  <si>
    <t>10-2 Т</t>
  </si>
  <si>
    <t>11 Т</t>
  </si>
  <si>
    <t>11-1 Т</t>
  </si>
  <si>
    <t>18,19,20,21</t>
  </si>
  <si>
    <t>11-2 Т</t>
  </si>
  <si>
    <t>11-3 Т</t>
  </si>
  <si>
    <t>18</t>
  </si>
  <si>
    <t>12 Т</t>
  </si>
  <si>
    <t>12-1 Т</t>
  </si>
  <si>
    <t>12-2 Т</t>
  </si>
  <si>
    <t>13 Т</t>
  </si>
  <si>
    <t>13-1 Т</t>
  </si>
  <si>
    <t>13-2 Т</t>
  </si>
  <si>
    <t>14 Т</t>
  </si>
  <si>
    <t>14-1 Т</t>
  </si>
  <si>
    <t>14-2 Т</t>
  </si>
  <si>
    <t>15 Т</t>
  </si>
  <si>
    <t>15-1 Т</t>
  </si>
  <si>
    <t>15-2 Т</t>
  </si>
  <si>
    <t>16 Т</t>
  </si>
  <si>
    <t>16-1 Т</t>
  </si>
  <si>
    <t>16-2 Т</t>
  </si>
  <si>
    <t>17 Т</t>
  </si>
  <si>
    <t>17-1 Т</t>
  </si>
  <si>
    <t>17-2 Т</t>
  </si>
  <si>
    <t>18 Т</t>
  </si>
  <si>
    <t>18-1 Т</t>
  </si>
  <si>
    <t>18-2 Т</t>
  </si>
  <si>
    <t>19 Т</t>
  </si>
  <si>
    <t>19-1 Т</t>
  </si>
  <si>
    <t>19-2 Т</t>
  </si>
  <si>
    <t>20 Т</t>
  </si>
  <si>
    <t>20-1 Т</t>
  </si>
  <si>
    <t>20-2 Т</t>
  </si>
  <si>
    <t>21 Т</t>
  </si>
  <si>
    <t>21-1 Т</t>
  </si>
  <si>
    <t>21-2 Т</t>
  </si>
  <si>
    <t>22 Т</t>
  </si>
  <si>
    <t>22-1 Т</t>
  </si>
  <si>
    <t>22-2 Т</t>
  </si>
  <si>
    <t>23 Т</t>
  </si>
  <si>
    <t>23-1 Т</t>
  </si>
  <si>
    <t>23-2 Т</t>
  </si>
  <si>
    <t>24 Т</t>
  </si>
  <si>
    <t>24-1 Т</t>
  </si>
  <si>
    <t>24-2 Т</t>
  </si>
  <si>
    <t>25 Т</t>
  </si>
  <si>
    <t>25-1 Т</t>
  </si>
  <si>
    <t>25-2 Т</t>
  </si>
  <si>
    <t>26 Т</t>
  </si>
  <si>
    <t>26-1 Т</t>
  </si>
  <si>
    <t>26-2 Т</t>
  </si>
  <si>
    <t>27 Т</t>
  </si>
  <si>
    <t>27-1 Т</t>
  </si>
  <si>
    <t>27-2 Т</t>
  </si>
  <si>
    <t>28 Т</t>
  </si>
  <si>
    <t>28-1 Т</t>
  </si>
  <si>
    <t>28-2 Т</t>
  </si>
  <si>
    <t>29 Т</t>
  </si>
  <si>
    <t>29-1 Т</t>
  </si>
  <si>
    <t>29-2 Т</t>
  </si>
  <si>
    <t>30 Т</t>
  </si>
  <si>
    <t>30-1 Т</t>
  </si>
  <si>
    <t>30-2 Т</t>
  </si>
  <si>
    <t>31 Т</t>
  </si>
  <si>
    <t>31-1 Т</t>
  </si>
  <si>
    <t>31-2 Т</t>
  </si>
  <si>
    <t>32 Т</t>
  </si>
  <si>
    <t>32-1 Т</t>
  </si>
  <si>
    <t>32-2 Т</t>
  </si>
  <si>
    <t>33 Т</t>
  </si>
  <si>
    <t>33-1 Т</t>
  </si>
  <si>
    <t>33-2 Т</t>
  </si>
  <si>
    <t>34 Т</t>
  </si>
  <si>
    <t>34-1 Т</t>
  </si>
  <si>
    <t>34-2 Т</t>
  </si>
  <si>
    <t>35 Т</t>
  </si>
  <si>
    <t>35-1 Т</t>
  </si>
  <si>
    <t>35-2 Т</t>
  </si>
  <si>
    <t>36 Т</t>
  </si>
  <si>
    <t>36-1 Т</t>
  </si>
  <si>
    <t>36-2 Т</t>
  </si>
  <si>
    <t>37 Т</t>
  </si>
  <si>
    <t>37-1 Т</t>
  </si>
  <si>
    <t>37-2 Т</t>
  </si>
  <si>
    <t>38 Т</t>
  </si>
  <si>
    <t>38-1 Т</t>
  </si>
  <si>
    <t>38-2 Т</t>
  </si>
  <si>
    <t>39 Т</t>
  </si>
  <si>
    <t>39-1 Т</t>
  </si>
  <si>
    <t>39-2 Т</t>
  </si>
  <si>
    <t>40 Т</t>
  </si>
  <si>
    <t>40-1 Т</t>
  </si>
  <si>
    <t>40-2 Т</t>
  </si>
  <si>
    <t>41 Т</t>
  </si>
  <si>
    <t>41-1 Т</t>
  </si>
  <si>
    <t>41-2 Т</t>
  </si>
  <si>
    <t>42 Т</t>
  </si>
  <si>
    <t>42-1 Т</t>
  </si>
  <si>
    <t>42-2 Т</t>
  </si>
  <si>
    <t>43 Т</t>
  </si>
  <si>
    <t>19.20.21.550.000.00.0112.000000000000</t>
  </si>
  <si>
    <t>АИ-95 бензині  талондары</t>
  </si>
  <si>
    <t>44 Т</t>
  </si>
  <si>
    <t>45 Т</t>
  </si>
  <si>
    <t>45-1 Т</t>
  </si>
  <si>
    <t>46 Т</t>
  </si>
  <si>
    <t>19,20,21</t>
  </si>
  <si>
    <t>46-1 Т</t>
  </si>
  <si>
    <t>47 Т</t>
  </si>
  <si>
    <t>19.20.26.520.000.01.0112.000000000000</t>
  </si>
  <si>
    <t>Қыс мерзімінің дизель отыны</t>
  </si>
  <si>
    <t>48 Т</t>
  </si>
  <si>
    <t>48-1 Т</t>
  </si>
  <si>
    <t>Исключена</t>
  </si>
  <si>
    <t>49 Т</t>
  </si>
  <si>
    <t>19.20.26.510.000.01.0112.000000000000</t>
  </si>
  <si>
    <t>Дизель отыны талондары</t>
  </si>
  <si>
    <t>49-1 Т</t>
  </si>
  <si>
    <t>49-2 Т</t>
  </si>
  <si>
    <t>50 Т</t>
  </si>
  <si>
    <t>50-1 Т</t>
  </si>
  <si>
    <t>50-2 Т</t>
  </si>
  <si>
    <t>50-3 Т</t>
  </si>
  <si>
    <t>51 Т</t>
  </si>
  <si>
    <t>51-1 Т</t>
  </si>
  <si>
    <t>51-2 Т</t>
  </si>
  <si>
    <t>52 Т</t>
  </si>
  <si>
    <t>52-1 Т</t>
  </si>
  <si>
    <t>52-2 Т</t>
  </si>
  <si>
    <t>53 Т</t>
  </si>
  <si>
    <t>54 Т</t>
  </si>
  <si>
    <t>54-1 Т</t>
  </si>
  <si>
    <t>54-2 Т</t>
  </si>
  <si>
    <t>55 Т</t>
  </si>
  <si>
    <t>55-1 Т</t>
  </si>
  <si>
    <t>55-2 Т</t>
  </si>
  <si>
    <t>55-3 Т</t>
  </si>
  <si>
    <t>56 Т</t>
  </si>
  <si>
    <t>56-1 Т</t>
  </si>
  <si>
    <t>56-2 Т</t>
  </si>
  <si>
    <t>57 Т</t>
  </si>
  <si>
    <t>57-1 Т</t>
  </si>
  <si>
    <t>57-2 Т</t>
  </si>
  <si>
    <t>58 Т</t>
  </si>
  <si>
    <t>58-1 Т</t>
  </si>
  <si>
    <t>58-2 Т</t>
  </si>
  <si>
    <t>59 Т</t>
  </si>
  <si>
    <t>59-1 Т</t>
  </si>
  <si>
    <t>59-2 Т</t>
  </si>
  <si>
    <t>60 Т</t>
  </si>
  <si>
    <t>60-1 Т</t>
  </si>
  <si>
    <t>60-2 Т</t>
  </si>
  <si>
    <t>61 Т</t>
  </si>
  <si>
    <t>61-1 Т</t>
  </si>
  <si>
    <t>61-2 Т</t>
  </si>
  <si>
    <t>62 Т</t>
  </si>
  <si>
    <t>62-1 Т</t>
  </si>
  <si>
    <t>62-2 Т</t>
  </si>
  <si>
    <t>63 Т</t>
  </si>
  <si>
    <t>63-1 Т</t>
  </si>
  <si>
    <t>63-2 Т</t>
  </si>
  <si>
    <t>64 Т</t>
  </si>
  <si>
    <t>64-1 Т</t>
  </si>
  <si>
    <t>64-2 Т</t>
  </si>
  <si>
    <t>65 Т</t>
  </si>
  <si>
    <t>65-1 Т</t>
  </si>
  <si>
    <t>65-2 Т</t>
  </si>
  <si>
    <t>66 Т</t>
  </si>
  <si>
    <t>66-1 Т</t>
  </si>
  <si>
    <t>66-2 Т</t>
  </si>
  <si>
    <t>67 Т</t>
  </si>
  <si>
    <t>67-1 Т</t>
  </si>
  <si>
    <t>67-2 Т</t>
  </si>
  <si>
    <t>68 Т</t>
  </si>
  <si>
    <t>68-1 Т</t>
  </si>
  <si>
    <t>68-2 Т</t>
  </si>
  <si>
    <t>69 Т</t>
  </si>
  <si>
    <t>69-1 Т</t>
  </si>
  <si>
    <t>69-2 Т</t>
  </si>
  <si>
    <t>70 Т</t>
  </si>
  <si>
    <t>70-1 Т</t>
  </si>
  <si>
    <t>70-2 Т</t>
  </si>
  <si>
    <t>71 Т</t>
  </si>
  <si>
    <t>71-1 Т</t>
  </si>
  <si>
    <t>71-2 Т</t>
  </si>
  <si>
    <t>72 Т</t>
  </si>
  <si>
    <t>72-1 Т</t>
  </si>
  <si>
    <t>72-2 Т</t>
  </si>
  <si>
    <t>73 Т</t>
  </si>
  <si>
    <t>73-1 Т</t>
  </si>
  <si>
    <t>73-2 Т</t>
  </si>
  <si>
    <t>74 Т</t>
  </si>
  <si>
    <t>74-1 Т</t>
  </si>
  <si>
    <t>74-2 Т</t>
  </si>
  <si>
    <t>75 Т</t>
  </si>
  <si>
    <t>75-1 Т</t>
  </si>
  <si>
    <t>75-2 Т</t>
  </si>
  <si>
    <t>76 Т</t>
  </si>
  <si>
    <t>76-1 Т</t>
  </si>
  <si>
    <t>76-2 Т</t>
  </si>
  <si>
    <t>77 Т</t>
  </si>
  <si>
    <t>77-1 Т</t>
  </si>
  <si>
    <t>77-2 Т</t>
  </si>
  <si>
    <t>78 Т</t>
  </si>
  <si>
    <t>78-1 Т</t>
  </si>
  <si>
    <t>78-2 Т</t>
  </si>
  <si>
    <t>79 Т</t>
  </si>
  <si>
    <t>79-1 Т</t>
  </si>
  <si>
    <t>79-2 Т</t>
  </si>
  <si>
    <t>80 Т</t>
  </si>
  <si>
    <t>80-1 Т</t>
  </si>
  <si>
    <t>80-2 Т</t>
  </si>
  <si>
    <t>81 Т</t>
  </si>
  <si>
    <t>81-1 Т</t>
  </si>
  <si>
    <t>81-2 Т</t>
  </si>
  <si>
    <t>82 Т</t>
  </si>
  <si>
    <t>82-1 Т</t>
  </si>
  <si>
    <t>82-2 Т</t>
  </si>
  <si>
    <t>83 Т</t>
  </si>
  <si>
    <t>83-1 Т</t>
  </si>
  <si>
    <t>83-2 Т</t>
  </si>
  <si>
    <t>84 Т</t>
  </si>
  <si>
    <t>84-1 Т</t>
  </si>
  <si>
    <t>85 Т</t>
  </si>
  <si>
    <t>85-1 Т</t>
  </si>
  <si>
    <t>85-2 Т</t>
  </si>
  <si>
    <t>86 Т</t>
  </si>
  <si>
    <t>27.32.13.700.002.00.0166.000000000001</t>
  </si>
  <si>
    <t xml:space="preserve">Сым А-25                                                                                            </t>
  </si>
  <si>
    <t>166</t>
  </si>
  <si>
    <t>14</t>
  </si>
  <si>
    <t>86-1 Т</t>
  </si>
  <si>
    <t>87 Т</t>
  </si>
  <si>
    <t>27.32.13.700.002.00.0166.000000000002</t>
  </si>
  <si>
    <t>Сым А-35</t>
  </si>
  <si>
    <t>87-1 Т</t>
  </si>
  <si>
    <t>88 Т</t>
  </si>
  <si>
    <t>27.32.13.700.002.00.0166.000000000003</t>
  </si>
  <si>
    <t xml:space="preserve">Сым А-50                                                                                            </t>
  </si>
  <si>
    <t>88-1 Т</t>
  </si>
  <si>
    <t>89 Т</t>
  </si>
  <si>
    <t>27.32.13.700.002.00.0166.000000000007</t>
  </si>
  <si>
    <t xml:space="preserve">Сым АС-25/4,2                                                                                       </t>
  </si>
  <si>
    <t>89-1 Т</t>
  </si>
  <si>
    <t>90 Т</t>
  </si>
  <si>
    <t>27.32.13.700.002.00.0166.000000000008</t>
  </si>
  <si>
    <t>Сым АС-35/6,2</t>
  </si>
  <si>
    <t>90-1 Т</t>
  </si>
  <si>
    <t>91 Т</t>
  </si>
  <si>
    <t>27.32.13.700.002.00.0166.000000000009</t>
  </si>
  <si>
    <t>Сым АС-50/8,0</t>
  </si>
  <si>
    <t>91-1 Т</t>
  </si>
  <si>
    <t>92 Т</t>
  </si>
  <si>
    <t>27.32.13.700.002.00.0166.000000000010</t>
  </si>
  <si>
    <t>Сым АС-70/11,0</t>
  </si>
  <si>
    <t>92-1 Т</t>
  </si>
  <si>
    <t>93 Т</t>
  </si>
  <si>
    <t>27.32.13.700.002.00.0166.000000000011</t>
  </si>
  <si>
    <t xml:space="preserve">Сым АС-95/16,0                                                                                      </t>
  </si>
  <si>
    <t>93-1 Т</t>
  </si>
  <si>
    <t>94 Т</t>
  </si>
  <si>
    <t>27.32.13.700.002.00.0166.000000000013</t>
  </si>
  <si>
    <t xml:space="preserve">Сым АС-150/24,0                                                                                      </t>
  </si>
  <si>
    <t>94-1 Т</t>
  </si>
  <si>
    <t>95 Т</t>
  </si>
  <si>
    <t>27.32.13.700.002.00.0166.000000000012</t>
  </si>
  <si>
    <t>Сым АС-120/19</t>
  </si>
  <si>
    <t>95-1 Т</t>
  </si>
  <si>
    <t>96 Т</t>
  </si>
  <si>
    <t>27.32.13.700.002.00.0166.000000000014</t>
  </si>
  <si>
    <t xml:space="preserve">Сым АС-240/32                                                                                       </t>
  </si>
  <si>
    <t>96-1 Т</t>
  </si>
  <si>
    <t>97 Т</t>
  </si>
  <si>
    <t>27.32.13.700.002.00.0006.000000000382</t>
  </si>
  <si>
    <t xml:space="preserve">Сым МГ-25                                                                                           </t>
  </si>
  <si>
    <t>006</t>
  </si>
  <si>
    <t>97-1 Т</t>
  </si>
  <si>
    <t>98 Т</t>
  </si>
  <si>
    <t>27.32.13.700.002.00.0166.000000000035</t>
  </si>
  <si>
    <t xml:space="preserve">Сым МГ-16                                                                                           </t>
  </si>
  <si>
    <t>98-1 Т</t>
  </si>
  <si>
    <t>99 Т</t>
  </si>
  <si>
    <t>27.32.13.700.002.00.0006.000000000013</t>
  </si>
  <si>
    <t>Сым АПВ 1Х6</t>
  </si>
  <si>
    <t>99-1 Т</t>
  </si>
  <si>
    <t>100 Т</t>
  </si>
  <si>
    <t>27.32.13.700.002.00.0006.000000000016</t>
  </si>
  <si>
    <t>Сым АПВ 1Х25</t>
  </si>
  <si>
    <t>100-1 Т</t>
  </si>
  <si>
    <t>101 Т</t>
  </si>
  <si>
    <t>27.32.13.700.002.00.0006.000000000017</t>
  </si>
  <si>
    <t>Сым АПВ 1Х35</t>
  </si>
  <si>
    <t>101-1 Т</t>
  </si>
  <si>
    <t>102 Т</t>
  </si>
  <si>
    <t>27.32.13.700.002.00.0006.000000000018</t>
  </si>
  <si>
    <t>Сым АПВ 1Х50</t>
  </si>
  <si>
    <t>102-1 Т</t>
  </si>
  <si>
    <t>103 Т</t>
  </si>
  <si>
    <t>27.32.13.700.002.00.0006.000000000019</t>
  </si>
  <si>
    <t>Сым АПВ 1Х70</t>
  </si>
  <si>
    <t>103-1 Т</t>
  </si>
  <si>
    <t>104 Т</t>
  </si>
  <si>
    <t>27.32.13.700.002.00.0006.000000000189</t>
  </si>
  <si>
    <t>Сым ПВ-1 1Х1,5</t>
  </si>
  <si>
    <t>104-1 Т</t>
  </si>
  <si>
    <t>105 Т</t>
  </si>
  <si>
    <t>27.32.13.700.002.00.0006.000000000191</t>
  </si>
  <si>
    <t>Сым ПВ-1 1Х2,5</t>
  </si>
  <si>
    <t>105-1 Т</t>
  </si>
  <si>
    <t>106 Т</t>
  </si>
  <si>
    <t>27.32.13.700.002.00.0018.000000000006</t>
  </si>
  <si>
    <t>Сым ПВ-3 1Х1,5</t>
  </si>
  <si>
    <t>018</t>
  </si>
  <si>
    <t>106-1 Т</t>
  </si>
  <si>
    <t>107 Т</t>
  </si>
  <si>
    <t>27.32.13.700.002.00.0006.000000000205</t>
  </si>
  <si>
    <t xml:space="preserve">Сым ПВ-3 1Х4,0                                                                                      </t>
  </si>
  <si>
    <t>107-1 Т</t>
  </si>
  <si>
    <t>108 Т</t>
  </si>
  <si>
    <t>27.32.13.700.002.00.0006.000000000006</t>
  </si>
  <si>
    <t xml:space="preserve">Сым АВТ 2Х6                                                                                         </t>
  </si>
  <si>
    <t>108-1 Т</t>
  </si>
  <si>
    <t>109 Т</t>
  </si>
  <si>
    <t>27.32.13.700.002.00.0006.000000000007</t>
  </si>
  <si>
    <t>Сым АВТ 2Х10</t>
  </si>
  <si>
    <t>109-1 Т</t>
  </si>
  <si>
    <t>110 Т</t>
  </si>
  <si>
    <t>27.32.13.700.002.00.0006.000000000009</t>
  </si>
  <si>
    <t>Сым АВТ 4Х10</t>
  </si>
  <si>
    <t>110-1 Т</t>
  </si>
  <si>
    <t>111 Т</t>
  </si>
  <si>
    <t>27.32.11.900.000.00.0166.000000000092</t>
  </si>
  <si>
    <t>Сым ПЭТВ-2 0,20</t>
  </si>
  <si>
    <t>111-1 Т</t>
  </si>
  <si>
    <t>112 Т</t>
  </si>
  <si>
    <t>27.32.11.900.000.00.0166.000000000103</t>
  </si>
  <si>
    <t>Сым ПЭТВ-2 0,355</t>
  </si>
  <si>
    <t>112-1 Т</t>
  </si>
  <si>
    <t>113 Т</t>
  </si>
  <si>
    <t>27.32.11.900.000.00.0166.000000000110</t>
  </si>
  <si>
    <t>Сым ПЭТВ-2 0,45</t>
  </si>
  <si>
    <t>113-1 Т</t>
  </si>
  <si>
    <t>114 Т</t>
  </si>
  <si>
    <t>27.32.11.900.000.00.0166.000000000113</t>
  </si>
  <si>
    <t>Сым ПЭТВ-2 0,50</t>
  </si>
  <si>
    <t>114-1 Т</t>
  </si>
  <si>
    <t>115 Т</t>
  </si>
  <si>
    <t>27.32.11.900.000.00.0008.000000000004</t>
  </si>
  <si>
    <t>Сым ПЭТВ-2 0,67</t>
  </si>
  <si>
    <t>008</t>
  </si>
  <si>
    <t>115-1 Т</t>
  </si>
  <si>
    <t>116 Т</t>
  </si>
  <si>
    <t>27.32.11.900.000.00.0166.000000000126</t>
  </si>
  <si>
    <t>Сым ПЭТВ-2 0,80</t>
  </si>
  <si>
    <t>116-1 Т</t>
  </si>
  <si>
    <t>117 Т</t>
  </si>
  <si>
    <t>27.32.11.900.000.00.0166.000000000128</t>
  </si>
  <si>
    <t>Сым ПЭТВ-2 0,85</t>
  </si>
  <si>
    <t>117-1 Т</t>
  </si>
  <si>
    <t>118 Т</t>
  </si>
  <si>
    <t>27.32.11.900.000.00.0166.000000000120</t>
  </si>
  <si>
    <t>Сым ПЭТВ-2 0,63</t>
  </si>
  <si>
    <t>118-1 Т</t>
  </si>
  <si>
    <t>119 Т</t>
  </si>
  <si>
    <t>27.32.11.900.000.00.0166.000000000129</t>
  </si>
  <si>
    <t>Сым ПЭТВ-2 0,90</t>
  </si>
  <si>
    <t>119-1 Т</t>
  </si>
  <si>
    <t>120 Т</t>
  </si>
  <si>
    <t>27.32.11.900.000.00.0166.000000000134</t>
  </si>
  <si>
    <t>Сым ПЭТВ-2 1,0</t>
  </si>
  <si>
    <t>120-1 Т</t>
  </si>
  <si>
    <t>121 Т</t>
  </si>
  <si>
    <t>27.32.11.900.000.00.0166.000000000144</t>
  </si>
  <si>
    <t>Сым ПЭТВ-2 1,18</t>
  </si>
  <si>
    <t>121-1 Т</t>
  </si>
  <si>
    <t>122 Т</t>
  </si>
  <si>
    <t>27.32.11.900.000.00.0166.000000000147</t>
  </si>
  <si>
    <t>Сым ПЭТВ-2 1,25</t>
  </si>
  <si>
    <t>122-1 Т</t>
  </si>
  <si>
    <t>123 Т</t>
  </si>
  <si>
    <t>27.32.11.900.000.00.0166.000000000142</t>
  </si>
  <si>
    <t>Сым ПЭТВ-2 1,12</t>
  </si>
  <si>
    <t>123-1 Т</t>
  </si>
  <si>
    <t>124 Т</t>
  </si>
  <si>
    <t>27.32.11.900.000.00.0166.000000000153</t>
  </si>
  <si>
    <t>Сым ПЭТВ-2 1,45</t>
  </si>
  <si>
    <t>124-1 Т</t>
  </si>
  <si>
    <t>125 Т</t>
  </si>
  <si>
    <t>27.32.11.900.000.00.0166.000000000165</t>
  </si>
  <si>
    <t>Сым ПЭТВ-2 0,30</t>
  </si>
  <si>
    <t>125-1 Т</t>
  </si>
  <si>
    <t>126 Т</t>
  </si>
  <si>
    <t>27.32.11.900.000.00.0166.000000000143</t>
  </si>
  <si>
    <t>Сым ПЭТВ-2 1,16</t>
  </si>
  <si>
    <t>126-1 Т</t>
  </si>
  <si>
    <t>127 Т</t>
  </si>
  <si>
    <t>27.32.11.900.000.00.0166.000000000154</t>
  </si>
  <si>
    <t>Сым ПЭТВ-2 1,5</t>
  </si>
  <si>
    <t>127-1 Т</t>
  </si>
  <si>
    <t>128 Т</t>
  </si>
  <si>
    <t>27.32.11.900.000.00.0166.000000000149</t>
  </si>
  <si>
    <t>Сым ПЭТВ-2 1,32</t>
  </si>
  <si>
    <t>128-1 Т</t>
  </si>
  <si>
    <t>129 Т</t>
  </si>
  <si>
    <t>27.32.13.700.002.00.0006.000000000357</t>
  </si>
  <si>
    <t>Сым СИП-5 4Х50</t>
  </si>
  <si>
    <t>129-1 Т</t>
  </si>
  <si>
    <t>130 Т</t>
  </si>
  <si>
    <t>27.32.13.700.002.00.0006.000000000358</t>
  </si>
  <si>
    <t xml:space="preserve">Сым СИП-5 4Х70                                                                                      </t>
  </si>
  <si>
    <t>130-1 Т</t>
  </si>
  <si>
    <t>131 Т</t>
  </si>
  <si>
    <t>27.32.13.700.000.00.0018.000000000060</t>
  </si>
  <si>
    <t>Сым КРВПМ 1Х2Х0.4</t>
  </si>
  <si>
    <t>131-1 Т</t>
  </si>
  <si>
    <t>132 Т</t>
  </si>
  <si>
    <t>27.32.13.700.000.00.0006.000000000628</t>
  </si>
  <si>
    <t>Сым КРВПМ 2Х2Х0.4</t>
  </si>
  <si>
    <t>132-1 Т</t>
  </si>
  <si>
    <t>133 Т</t>
  </si>
  <si>
    <t>26.30.30.900.080.00.0796.000000000000</t>
  </si>
  <si>
    <t xml:space="preserve">Ширатулы телефон сымы  ажырағышпен RG9                                                              </t>
  </si>
  <si>
    <t>796</t>
  </si>
  <si>
    <t>134 Т</t>
  </si>
  <si>
    <t>27.32.13.700.000.00.0796.000000000008</t>
  </si>
  <si>
    <t xml:space="preserve">Желілік телефон сымы ажырағышпен RG11 (3м)                                                          </t>
  </si>
  <si>
    <t>135 Т</t>
  </si>
  <si>
    <t>27.32.13.700.002.00.0006.000000000090</t>
  </si>
  <si>
    <t xml:space="preserve">Сым МГШВ-1                                                                                          </t>
  </si>
  <si>
    <t>135-1 Т</t>
  </si>
  <si>
    <t>136 Т</t>
  </si>
  <si>
    <t>27.32.13.700.000.00.0018.000000000000</t>
  </si>
  <si>
    <t>Кабель АВВГ-П 2Х2,5</t>
  </si>
  <si>
    <t>136-1 Т</t>
  </si>
  <si>
    <t>137 Т</t>
  </si>
  <si>
    <t>27.32.13.700.000.00.0018.000000000013</t>
  </si>
  <si>
    <t xml:space="preserve">Кабель  АВВГ 4Х4                                                                                    </t>
  </si>
  <si>
    <t>138 Т</t>
  </si>
  <si>
    <t>27.32.13.700.000.00.0006.000000000974</t>
  </si>
  <si>
    <t>Кабель АВВГ 4Х25</t>
  </si>
  <si>
    <t>138-1 Т</t>
  </si>
  <si>
    <t>139 Т</t>
  </si>
  <si>
    <t>27.32.13.700.000.00.0006.000000000972</t>
  </si>
  <si>
    <t>Кабель АВВГ 4Х50</t>
  </si>
  <si>
    <t>139-1 Т</t>
  </si>
  <si>
    <t>140 Т</t>
  </si>
  <si>
    <t>27.32.13.700.000.00.0006.000000000979</t>
  </si>
  <si>
    <t xml:space="preserve">Кабель АВВГ 4Х95                                                                                    </t>
  </si>
  <si>
    <t>140-1 Т</t>
  </si>
  <si>
    <t>141 Т</t>
  </si>
  <si>
    <t>27.32.13.700.000.00.0006.000000000199</t>
  </si>
  <si>
    <t xml:space="preserve">Кабель ВВГ 2Х2,5                                                                                    </t>
  </si>
  <si>
    <t>141-1 Т</t>
  </si>
  <si>
    <t>142 Т</t>
  </si>
  <si>
    <t>27.32.13.700.000.00.0006.000000000202</t>
  </si>
  <si>
    <t xml:space="preserve">Кабель ВВГ 3Х1,5                                                                                    </t>
  </si>
  <si>
    <t>142-1 Т</t>
  </si>
  <si>
    <t>143 Т</t>
  </si>
  <si>
    <t>27.32.13.700.000.00.0006.000000000203</t>
  </si>
  <si>
    <t xml:space="preserve">Кабель ВВГ 3Х2,5                                                                                    </t>
  </si>
  <si>
    <t>143-1 Т</t>
  </si>
  <si>
    <t>144 Т</t>
  </si>
  <si>
    <t>27.32.13.700.000.00.0018.000000000025</t>
  </si>
  <si>
    <t xml:space="preserve">Кабель ВВГ 4Х2,5                                                                                    </t>
  </si>
  <si>
    <t>144-1 Т</t>
  </si>
  <si>
    <t>145 Т</t>
  </si>
  <si>
    <t>27.32.13.700.000.00.0006.000000000356</t>
  </si>
  <si>
    <t>Кабель КВВГ 7Х1,5</t>
  </si>
  <si>
    <t>145-1 Т</t>
  </si>
  <si>
    <t>146 Т</t>
  </si>
  <si>
    <t>27.32.13.700.000.00.0006.000000000361</t>
  </si>
  <si>
    <t>Кабель КВВГ 10Х1,5</t>
  </si>
  <si>
    <t>146-1 Т</t>
  </si>
  <si>
    <t>147 Т</t>
  </si>
  <si>
    <t>27.32.13.700.000.00.0006.000000000364</t>
  </si>
  <si>
    <t xml:space="preserve">Кабель КВВГ 14Х1.5                                                                                  </t>
  </si>
  <si>
    <t>147-1 Т</t>
  </si>
  <si>
    <t>148 Т</t>
  </si>
  <si>
    <t>27.32.13.700.000.00.0006.000000000366</t>
  </si>
  <si>
    <t xml:space="preserve">Кабель КВВГ 19Х1,5                                                                                  </t>
  </si>
  <si>
    <t>148-1 Т</t>
  </si>
  <si>
    <t>149 Т</t>
  </si>
  <si>
    <t>27.32.13.700.000.00.0006.000000000350</t>
  </si>
  <si>
    <t xml:space="preserve">Кабель КВВГ 4Х2,5                                                                                   </t>
  </si>
  <si>
    <t>149-1 Т</t>
  </si>
  <si>
    <t>150 Т</t>
  </si>
  <si>
    <t>27.32.13.700.000.00.0006.000000000362</t>
  </si>
  <si>
    <t xml:space="preserve">Кабель КВВГ 10Х2.5                                                                                  </t>
  </si>
  <si>
    <t>150-1 Т</t>
  </si>
  <si>
    <t>151 Т</t>
  </si>
  <si>
    <t>27.32.13.700.000.00.0006.000000000583</t>
  </si>
  <si>
    <t xml:space="preserve">Кабель КОГ-1 1Х25                                                                                   </t>
  </si>
  <si>
    <t>152 Т</t>
  </si>
  <si>
    <t>27.32.13.700.000.00.0018.000000000058</t>
  </si>
  <si>
    <t xml:space="preserve">Кабель КОГ-1 1Х35                                                                                   </t>
  </si>
  <si>
    <t>153 Т</t>
  </si>
  <si>
    <t>27.32.13.700.000.00.0018.000000000037</t>
  </si>
  <si>
    <t xml:space="preserve">Кабель КГ 2Х2,5                                                                                     </t>
  </si>
  <si>
    <t>154 Т</t>
  </si>
  <si>
    <t>27.32.13.700.000.00.0018.000000000039</t>
  </si>
  <si>
    <t xml:space="preserve">Кабель КГ 2Х4                                                                                       </t>
  </si>
  <si>
    <t>155 Т</t>
  </si>
  <si>
    <t>27.32.13.700.000.00.0018.000000000050</t>
  </si>
  <si>
    <t xml:space="preserve">Кабель КГ 4х2,5                                                                                     </t>
  </si>
  <si>
    <t>156 Т</t>
  </si>
  <si>
    <t>27.32.13.700.000.00.0018.000000000051</t>
  </si>
  <si>
    <t xml:space="preserve">Кабель КГ 4Х4                                                                                       </t>
  </si>
  <si>
    <t>157 Т</t>
  </si>
  <si>
    <t>27.32.13.700.000.00.0018.000000000035</t>
  </si>
  <si>
    <t>Кабель КГ 1Х50</t>
  </si>
  <si>
    <t>158 Т</t>
  </si>
  <si>
    <t>27.32.14.000.000.00.0006.000000000243</t>
  </si>
  <si>
    <t xml:space="preserve">Кабель АСБ-10 3Х70                                                                                  </t>
  </si>
  <si>
    <t>159 Т</t>
  </si>
  <si>
    <t>27.32.14.000.000.00.0006.000000000221</t>
  </si>
  <si>
    <t xml:space="preserve">Кабель АСБ-10 3Х95                                                                                  </t>
  </si>
  <si>
    <t>160 Т</t>
  </si>
  <si>
    <t>27.32.13.700.000.00.0006.000000000982</t>
  </si>
  <si>
    <t xml:space="preserve">Кабель АСБ-10 3Х120                                                                                 </t>
  </si>
  <si>
    <t>161 Т</t>
  </si>
  <si>
    <t>27.32.14.000.000.00.0006.000000000219</t>
  </si>
  <si>
    <t xml:space="preserve">Кабель АСБ-10 3Х150                                                                                 </t>
  </si>
  <si>
    <t>162 Т</t>
  </si>
  <si>
    <t>Кабель АСБ-10 3Х185</t>
  </si>
  <si>
    <t>163 Т</t>
  </si>
  <si>
    <t>27.32.13.500.001.01.0006.000000000002</t>
  </si>
  <si>
    <t>Кабель UTP  5E-CAT 4 жұп</t>
  </si>
  <si>
    <t>163-1 Т</t>
  </si>
  <si>
    <t>164 Т</t>
  </si>
  <si>
    <t>27.32.12.000.000.01.0006.000000000000</t>
  </si>
  <si>
    <t>Кабель РК 75-7-11</t>
  </si>
  <si>
    <t>164-1 Т</t>
  </si>
  <si>
    <t>165 Т</t>
  </si>
  <si>
    <t>Кабель RG 213/50/9мм</t>
  </si>
  <si>
    <t>165-1 Т</t>
  </si>
  <si>
    <t>166 Т</t>
  </si>
  <si>
    <t>Кабель RG 58</t>
  </si>
  <si>
    <t>166-1 Т</t>
  </si>
  <si>
    <t>167 Т</t>
  </si>
  <si>
    <t>27.32.14.000.000.00.0006.000000000244</t>
  </si>
  <si>
    <t>Кабель ТПП 30х2х0,4</t>
  </si>
  <si>
    <t>167-1 Т</t>
  </si>
  <si>
    <t>168 Т</t>
  </si>
  <si>
    <t>27.32.13.700.000.00.0006.000000000983</t>
  </si>
  <si>
    <t xml:space="preserve">Кабель КИПвЭП 1Х2Х0,78                                                                              </t>
  </si>
  <si>
    <t>169 Т</t>
  </si>
  <si>
    <t>24.34.11.300.001.00.0166.000000000000</t>
  </si>
  <si>
    <t>Катанка сым Д6</t>
  </si>
  <si>
    <t>169-1 Т</t>
  </si>
  <si>
    <t>8,11,19,20,21,22,23</t>
  </si>
  <si>
    <t>169-2 Т</t>
  </si>
  <si>
    <t>170 Т</t>
  </si>
  <si>
    <t>Катанка сым д. 6,5</t>
  </si>
  <si>
    <t>170-1 Т</t>
  </si>
  <si>
    <t>170-2 Т</t>
  </si>
  <si>
    <t>171 Т</t>
  </si>
  <si>
    <t>24.34.12.900.000.02.0006.000000000000</t>
  </si>
  <si>
    <t>Болаттан жасалған пломбаланатын тікенекті сым</t>
  </si>
  <si>
    <t>11,22,23</t>
  </si>
  <si>
    <t>171-1 Т</t>
  </si>
  <si>
    <t>172 Т</t>
  </si>
  <si>
    <t>25.93.12.300.000.02.0166.000000000000</t>
  </si>
  <si>
    <t xml:space="preserve">МЫРЫШПЕН ҚАПТАЛҒАН СЫМ ТЕМІР                                                                        </t>
  </si>
  <si>
    <t>172-1 Т</t>
  </si>
  <si>
    <t>173 Т</t>
  </si>
  <si>
    <t>23.19.25.000.000.00.0796.000000000046</t>
  </si>
  <si>
    <t>Оқшаулатқыш ШС-10</t>
  </si>
  <si>
    <t>174 Т</t>
  </si>
  <si>
    <t>23.43.10.300.000.00.0796.000000000109</t>
  </si>
  <si>
    <t xml:space="preserve">Оқшаулатқыш ТФ-20                                                                                   </t>
  </si>
  <si>
    <t>7,8,11,22</t>
  </si>
  <si>
    <t>174-1 Т</t>
  </si>
  <si>
    <t>11</t>
  </si>
  <si>
    <t>174-2 Т</t>
  </si>
  <si>
    <t>175 Т</t>
  </si>
  <si>
    <t>25.99.29.190.004.00.0796.000000000000</t>
  </si>
  <si>
    <t>Жалғастырғыш қыспақ СОАС-35-3</t>
  </si>
  <si>
    <t>176 Т</t>
  </si>
  <si>
    <t>Жалғастырғыш қыспақ СОАС-50-3</t>
  </si>
  <si>
    <t>177 Т</t>
  </si>
  <si>
    <t>Жалғастырғыш қыспақ СОАС-70-3</t>
  </si>
  <si>
    <t>178 Т</t>
  </si>
  <si>
    <t xml:space="preserve">Жалғастырғыш қыспақ СОАС-95-3                                                                       </t>
  </si>
  <si>
    <t>179 Т</t>
  </si>
  <si>
    <t>Жалғастырғыш қыспақ СОАС-120-3</t>
  </si>
  <si>
    <t>180 Т</t>
  </si>
  <si>
    <t>25.99.29.190.004.00.0796.000000000002</t>
  </si>
  <si>
    <t>Жалғастырғыш қыспақ  САС-240-1</t>
  </si>
  <si>
    <t>181 Т</t>
  </si>
  <si>
    <t>25.99.29.190.004.00.0796.000000000063</t>
  </si>
  <si>
    <t xml:space="preserve">Қыспақ СВС 50 ,50-3                                                                                 </t>
  </si>
  <si>
    <t>182 Т</t>
  </si>
  <si>
    <t>25.99.29.190.004.00.0796.000000000009</t>
  </si>
  <si>
    <t>Плаштық қыспақ  ПА-1-1</t>
  </si>
  <si>
    <t>183 Т</t>
  </si>
  <si>
    <t>Плаштық қыспақ  ПА-2-2</t>
  </si>
  <si>
    <t>184 Т</t>
  </si>
  <si>
    <t xml:space="preserve">Плаштық қыспақ ПА-4-1                                                                               </t>
  </si>
  <si>
    <t>185 Т</t>
  </si>
  <si>
    <t xml:space="preserve">Плаштық қыспақ ПА-5-1                                                                               </t>
  </si>
  <si>
    <t>186 Т</t>
  </si>
  <si>
    <t>25.99.29.190.004.00.0796.000000000008</t>
  </si>
  <si>
    <t xml:space="preserve">Плаштық қыспақ ПС-1-1                                                                               </t>
  </si>
  <si>
    <t>187 Т</t>
  </si>
  <si>
    <t>Плаштық қыспақ ПС-2-1</t>
  </si>
  <si>
    <t>188 Т</t>
  </si>
  <si>
    <t>25.99.29.190.004.01.0796.000000000000</t>
  </si>
  <si>
    <t xml:space="preserve">Жерлендіруші қыспақ ЗПС-50-3B                                                                       </t>
  </si>
  <si>
    <t>189 Т</t>
  </si>
  <si>
    <t>25.99.29.190.004.00.0796.000000000049</t>
  </si>
  <si>
    <t xml:space="preserve">Тіреу қыспақ ПГН-2-6А                                                                               </t>
  </si>
  <si>
    <t>190 Т</t>
  </si>
  <si>
    <t xml:space="preserve">Тіреу қыспақ ПГН-3-5                                                                                </t>
  </si>
  <si>
    <t>191 Т</t>
  </si>
  <si>
    <t>25.99.29.190.004.00.0796.000000000013</t>
  </si>
  <si>
    <t>Терме қыспақ  НКК-1-1Б</t>
  </si>
  <si>
    <t>192 Т</t>
  </si>
  <si>
    <t>25.99.29.190.004.00.0796.000000000014</t>
  </si>
  <si>
    <t>Терме қыспақ НБ-2-6А</t>
  </si>
  <si>
    <t>193 Т</t>
  </si>
  <si>
    <t>Қыспақ НБ-3-6Б</t>
  </si>
  <si>
    <t>194 Т</t>
  </si>
  <si>
    <t>25.99.29.190.021.00.0796.000000000000</t>
  </si>
  <si>
    <t xml:space="preserve">Түйін ПР-7-6                                                                                        </t>
  </si>
  <si>
    <t>195 Т</t>
  </si>
  <si>
    <t xml:space="preserve">Түйін ПР 12-6                                                                                       </t>
  </si>
  <si>
    <t>196 Т</t>
  </si>
  <si>
    <t>25.99.29.190.021.00.0796.000000000002</t>
  </si>
  <si>
    <t xml:space="preserve">Аралық түйін ПРТ-7-1                                                                                </t>
  </si>
  <si>
    <t>197 Т</t>
  </si>
  <si>
    <t xml:space="preserve">Түйін ПРТ 12-1 12-7                                                                                 </t>
  </si>
  <si>
    <t>198 Т</t>
  </si>
  <si>
    <t>25.99.29.190.021.00.0796.000000000008</t>
  </si>
  <si>
    <t xml:space="preserve">Түйін ПТМ-7-3А                                                                                      </t>
  </si>
  <si>
    <t>199 Т</t>
  </si>
  <si>
    <t>25.99.29.490.026.00.0796.000000000000</t>
  </si>
  <si>
    <t>Шығыршық  СР-7-16</t>
  </si>
  <si>
    <t>200 Т</t>
  </si>
  <si>
    <t>25.99.29.490.026.00.0796.000000000001</t>
  </si>
  <si>
    <t>Шығыршық СРС-7-16</t>
  </si>
  <si>
    <t>201 Т</t>
  </si>
  <si>
    <t xml:space="preserve">Шығыршық  СР-12-16                                                                                  </t>
  </si>
  <si>
    <t>202 Т</t>
  </si>
  <si>
    <t>25.99.29.490.024.00.0796.000000000000</t>
  </si>
  <si>
    <t>Қапсырма шеге СК-7-1А</t>
  </si>
  <si>
    <t>203 Т</t>
  </si>
  <si>
    <t xml:space="preserve">Қапсырма шеге СК 12-1А                                                                              </t>
  </si>
  <si>
    <t>204 Т</t>
  </si>
  <si>
    <t>25.99.29.490.024.00.0796.000000000001</t>
  </si>
  <si>
    <t>Қапсырма шеге СКД-10-1</t>
  </si>
  <si>
    <t>205 Т</t>
  </si>
  <si>
    <t>25.99.29.490.016.00.0796.000000000000</t>
  </si>
  <si>
    <t xml:space="preserve">Бекіту түйіні  КГП-7-2Б                                                                             </t>
  </si>
  <si>
    <t>206 Т</t>
  </si>
  <si>
    <t xml:space="preserve">Бекіту түйіні КГП-7-3                                                                               </t>
  </si>
  <si>
    <t>207 Т</t>
  </si>
  <si>
    <t>25.99.29.490.014.00.0796.000000000000</t>
  </si>
  <si>
    <t>Ушко У1 7-16</t>
  </si>
  <si>
    <t>11,19,20,21,23</t>
  </si>
  <si>
    <t>207-1 Т</t>
  </si>
  <si>
    <t>208 Т</t>
  </si>
  <si>
    <t xml:space="preserve">Ушко У1-12-16                                                                                       </t>
  </si>
  <si>
    <t>11.23</t>
  </si>
  <si>
    <t>208-1 Т</t>
  </si>
  <si>
    <t>209 Т</t>
  </si>
  <si>
    <t>25.99.29.490.014.00.0796.000000000004</t>
  </si>
  <si>
    <t xml:space="preserve">Ушко УС 7-16                                                                                        </t>
  </si>
  <si>
    <t>209-1 Т</t>
  </si>
  <si>
    <t>210 Т</t>
  </si>
  <si>
    <t>25.99.29.190.028.00.0796.000000000003</t>
  </si>
  <si>
    <t xml:space="preserve">Дірілді басқыш ГПГ-0,8-9,1-350/13                                                                   </t>
  </si>
  <si>
    <t>211 Т</t>
  </si>
  <si>
    <t>25.99.29.190.028.00.0796.000000000000</t>
  </si>
  <si>
    <t xml:space="preserve">Дірілді басқыш ГПГ-0,8-9,1-300/10                                                                   </t>
  </si>
  <si>
    <t>212 Т</t>
  </si>
  <si>
    <t>25.99.29.190.004.00.0796.000000000027</t>
  </si>
  <si>
    <t xml:space="preserve">Аппараттық қыспақ  А1А-35                                                                           </t>
  </si>
  <si>
    <t>213 Т</t>
  </si>
  <si>
    <t xml:space="preserve">Аппараттық қыспақ  А1А-50                                                                           </t>
  </si>
  <si>
    <t>214 Т</t>
  </si>
  <si>
    <t xml:space="preserve">Аппараттық қыспақ  А1А-120                                                                          </t>
  </si>
  <si>
    <t>215 Т</t>
  </si>
  <si>
    <t xml:space="preserve">Аппараттық қыспақ А1А-95                                                                            </t>
  </si>
  <si>
    <t>216 Т</t>
  </si>
  <si>
    <t>25.99.29.190.004.00.0796.000000000028</t>
  </si>
  <si>
    <t xml:space="preserve">Аппараттық қыспақ   А2А-50                                                                          </t>
  </si>
  <si>
    <t>217 Т</t>
  </si>
  <si>
    <t xml:space="preserve">Аппараттық қыспақ А2А-70                                                                            </t>
  </si>
  <si>
    <t>218 Т</t>
  </si>
  <si>
    <t xml:space="preserve">Аппараттық қыспақ А2А-95                                                                            </t>
  </si>
  <si>
    <t>219 Т</t>
  </si>
  <si>
    <t>25.99.29.190.004.00.0796.000000000029</t>
  </si>
  <si>
    <t xml:space="preserve">Қыспақ А4А-95                                                                                       </t>
  </si>
  <si>
    <t>220 Т</t>
  </si>
  <si>
    <t xml:space="preserve">Аппараттық қыспақ А4А-120                                                                           </t>
  </si>
  <si>
    <t>221 Т</t>
  </si>
  <si>
    <t xml:space="preserve">Аппараттық қыспақ А4А-150                                                                           </t>
  </si>
  <si>
    <t>222 Т</t>
  </si>
  <si>
    <t>25.99.29.490.048.00.0796.000000000007</t>
  </si>
  <si>
    <t xml:space="preserve">Ілгіш КН-16                                                                                         </t>
  </si>
  <si>
    <t>223 Т</t>
  </si>
  <si>
    <t>22.29.29.900.050.00.0796.000000000007</t>
  </si>
  <si>
    <t>П/Э қақпақ КП-22 (К-7)</t>
  </si>
  <si>
    <t>224 Т</t>
  </si>
  <si>
    <t>22.29.29.900.050.00.0796.000000000009</t>
  </si>
  <si>
    <t>П/Э қақпақ КП-18 (К-5)</t>
  </si>
  <si>
    <t>225 Т</t>
  </si>
  <si>
    <t>25.99.29.490.020.00.0796.000000000070</t>
  </si>
  <si>
    <t xml:space="preserve">Траверс ТН-9                                                                                        </t>
  </si>
  <si>
    <t>225-1 Т</t>
  </si>
  <si>
    <t>226 Т</t>
  </si>
  <si>
    <t>25.99.29.490.020.00.0796.000000000007</t>
  </si>
  <si>
    <t xml:space="preserve">Траверс ТМ-8                                                                                        </t>
  </si>
  <si>
    <t>226-1 Т</t>
  </si>
  <si>
    <t>227 Т</t>
  </si>
  <si>
    <t>25.99.29.190.043.00.0796.000000000004</t>
  </si>
  <si>
    <t xml:space="preserve">Траверс ТН-2                                                                                        </t>
  </si>
  <si>
    <t>227-1 Т</t>
  </si>
  <si>
    <t>228 Т</t>
  </si>
  <si>
    <t>25.99.29.490.011.00.0796.000000000055</t>
  </si>
  <si>
    <t xml:space="preserve">ХОМУТ Х-10                                                                                          </t>
  </si>
  <si>
    <t>229 Т</t>
  </si>
  <si>
    <t>25.99.29.190.043.00.0796.000000000005</t>
  </si>
  <si>
    <t xml:space="preserve">Траверса ТН-1                                                                                       </t>
  </si>
  <si>
    <t>229-1 Т</t>
  </si>
  <si>
    <t>230 Т</t>
  </si>
  <si>
    <t xml:space="preserve">ХОМУТ Х-1                                                                                           </t>
  </si>
  <si>
    <t>231 Т</t>
  </si>
  <si>
    <t xml:space="preserve">ХОМУТ Х-3                                                                                           </t>
  </si>
  <si>
    <t>232 Т</t>
  </si>
  <si>
    <t>25.72.14.690.008.00.0796.000000000001</t>
  </si>
  <si>
    <t xml:space="preserve">Стяжка Г1                                                                                           </t>
  </si>
  <si>
    <t>232-1 Т</t>
  </si>
  <si>
    <t>233 Т</t>
  </si>
  <si>
    <t>25.99.29.490.043.00.0796.000000000000</t>
  </si>
  <si>
    <t xml:space="preserve">Жалғама  ТС-1                                                                                       </t>
  </si>
  <si>
    <t>233-1 Т</t>
  </si>
  <si>
    <t>234 Т</t>
  </si>
  <si>
    <t>25.99.29.490.049.00.0796.000000000003</t>
  </si>
  <si>
    <t xml:space="preserve">Кронштейн РА-1                                                                                      </t>
  </si>
  <si>
    <t>235 Т</t>
  </si>
  <si>
    <t>25.99.29.490.049.00.0796.000000000004</t>
  </si>
  <si>
    <t xml:space="preserve">Кронштейн РА-2                                                                                      </t>
  </si>
  <si>
    <t>236 Т</t>
  </si>
  <si>
    <t>25.99.29.490.049.00.0796.000000000005</t>
  </si>
  <si>
    <t xml:space="preserve">Кронштейн РА-3                                                                                      </t>
  </si>
  <si>
    <t>237 Т</t>
  </si>
  <si>
    <t>25.99.29.490.049.00.0796.000000000006</t>
  </si>
  <si>
    <t xml:space="preserve">Кронштейн РА-4                                                                                      </t>
  </si>
  <si>
    <t>238 Т</t>
  </si>
  <si>
    <t>25.99.29.490.049.00.0796.000000000007</t>
  </si>
  <si>
    <t xml:space="preserve">Кронштейн РА-5                                                                                      </t>
  </si>
  <si>
    <t>239 Т</t>
  </si>
  <si>
    <t xml:space="preserve">Хомут Х-7                                                                                           </t>
  </si>
  <si>
    <t>240 Т</t>
  </si>
  <si>
    <t>25.99.29.490.049.00.0796.000000000001</t>
  </si>
  <si>
    <t xml:space="preserve">Кронштейн У-3                                                                                       </t>
  </si>
  <si>
    <t>241 Т</t>
  </si>
  <si>
    <t xml:space="preserve">Қаптама ОГ-5                                                                                        </t>
  </si>
  <si>
    <t>241-1 Т</t>
  </si>
  <si>
    <t>242 Т</t>
  </si>
  <si>
    <t>25.99.29.490.041.00.0796.000000000004</t>
  </si>
  <si>
    <t xml:space="preserve">Қаптама ОГ-2                                                                                        </t>
  </si>
  <si>
    <t>242-1 Т</t>
  </si>
  <si>
    <t>243 Т</t>
  </si>
  <si>
    <t>25.99.29.490.076.00.0796.000000000000</t>
  </si>
  <si>
    <t xml:space="preserve">Жерге тұйықтау өткізгіштері ЗП-1                                                                    </t>
  </si>
  <si>
    <t>11,18,20,21,22,23</t>
  </si>
  <si>
    <t>243-1 Т</t>
  </si>
  <si>
    <t>244 Т</t>
  </si>
  <si>
    <t>25.99.29.490.049.00.0796.000000000000</t>
  </si>
  <si>
    <t xml:space="preserve">Кронштейн У-1                                                                                       </t>
  </si>
  <si>
    <t>245 Т</t>
  </si>
  <si>
    <t>25.99.29.490.041.00.0796.000000000005</t>
  </si>
  <si>
    <t xml:space="preserve">Оголовок ОГ-13                                                                                      </t>
  </si>
  <si>
    <t>246 Т</t>
  </si>
  <si>
    <t xml:space="preserve">Қамыт Х2                                                                                            </t>
  </si>
  <si>
    <t>247 Т</t>
  </si>
  <si>
    <t xml:space="preserve">Хомут Х8                                                                                            </t>
  </si>
  <si>
    <t>248 Т</t>
  </si>
  <si>
    <t>25.99.29.490.049.00.0796.000000000008</t>
  </si>
  <si>
    <t xml:space="preserve">Кронштейн У-5                                                                                       </t>
  </si>
  <si>
    <t>249 Т</t>
  </si>
  <si>
    <t>25.99.29.490.041.00.0796.000000000000</t>
  </si>
  <si>
    <t xml:space="preserve">Оголовок ОГ-1                                                                                       </t>
  </si>
  <si>
    <t>250 Т</t>
  </si>
  <si>
    <t xml:space="preserve">Жерге тұйықтау өткізгіштері ЗП-2                                                                    </t>
  </si>
  <si>
    <t>250-1 Т</t>
  </si>
  <si>
    <t>251 Т</t>
  </si>
  <si>
    <t>22.21.29.700.001.00.0796.000000000012</t>
  </si>
  <si>
    <t xml:space="preserve">Табан темір PER 15                                                                                  </t>
  </si>
  <si>
    <t>252 Т</t>
  </si>
  <si>
    <t>24.10.34.000.000.00.0778.000000000000</t>
  </si>
  <si>
    <t xml:space="preserve">Табан темір  SO 79.1                                                                                </t>
  </si>
  <si>
    <t>778</t>
  </si>
  <si>
    <t>253 Т</t>
  </si>
  <si>
    <t>25.99.29.190.004.00.0796.000000000061</t>
  </si>
  <si>
    <t xml:space="preserve">Қыспақ SO 118.1201                                                                                  </t>
  </si>
  <si>
    <t>254 Т</t>
  </si>
  <si>
    <t xml:space="preserve">Қыспақ  SO 99                                                                                       </t>
  </si>
  <si>
    <t>255 Т</t>
  </si>
  <si>
    <t xml:space="preserve">Қыспақ SLIP 22.1                                                                                    </t>
  </si>
  <si>
    <t>256 Т</t>
  </si>
  <si>
    <t xml:space="preserve">Тіреу қыспақ SO 270                                                                                 </t>
  </si>
  <si>
    <t>257 Т</t>
  </si>
  <si>
    <t>27.12.10.900.000.00.0796.000000000000</t>
  </si>
  <si>
    <t xml:space="preserve">Жиынтық ST 208                                                                                      </t>
  </si>
  <si>
    <t>258 Т</t>
  </si>
  <si>
    <t>25.99.29.190.013.00.0796.000000000000</t>
  </si>
  <si>
    <t xml:space="preserve">Ілмек SOT 39                                                                                        </t>
  </si>
  <si>
    <t>259 Т</t>
  </si>
  <si>
    <t xml:space="preserve">Лента СOT 37 (25 М)                                                                                 </t>
  </si>
  <si>
    <t>260 Т</t>
  </si>
  <si>
    <t>24.10.34.000.002.00.0796.000000000000</t>
  </si>
  <si>
    <t xml:space="preserve">Ұстатқыш СOT 36                                                                                     </t>
  </si>
  <si>
    <t>261 Т</t>
  </si>
  <si>
    <t xml:space="preserve">Чулок CT 103.50                                                                                     </t>
  </si>
  <si>
    <t>262 Т</t>
  </si>
  <si>
    <t xml:space="preserve">Қыспақ  SO 234s                                                                                     </t>
  </si>
  <si>
    <t>263 Т</t>
  </si>
  <si>
    <t>22.29.29.900.050.00.0796.000000000010</t>
  </si>
  <si>
    <t xml:space="preserve">Қақпақ PK 99.2595                                                                                   </t>
  </si>
  <si>
    <t>263-1 Т</t>
  </si>
  <si>
    <t>264 Т</t>
  </si>
  <si>
    <t xml:space="preserve">Қыспақ SO 130                                                                                       </t>
  </si>
  <si>
    <t>265 Т</t>
  </si>
  <si>
    <t xml:space="preserve">Ілмек - гайка PD 2.3                                                                                </t>
  </si>
  <si>
    <t>265-1 Т</t>
  </si>
  <si>
    <t>266 Т</t>
  </si>
  <si>
    <t xml:space="preserve">Қыспақ SLIW 54                                                                                      </t>
  </si>
  <si>
    <t>267 Т</t>
  </si>
  <si>
    <t xml:space="preserve">Ілмек SOT 21.16                                                                                     </t>
  </si>
  <si>
    <t>267-1 Т</t>
  </si>
  <si>
    <t>268 Т</t>
  </si>
  <si>
    <t>22.21.29.700.005.00.0796.000000000047</t>
  </si>
  <si>
    <t>Жалғастырғыш муфта 3СТП-1 70-120</t>
  </si>
  <si>
    <t>268-1 Т</t>
  </si>
  <si>
    <t>268-2 Т</t>
  </si>
  <si>
    <t>268-3 Т</t>
  </si>
  <si>
    <t>269 Т</t>
  </si>
  <si>
    <t xml:space="preserve">Жалғастырғыш муфта 3СТП 10 35-50                                                                    </t>
  </si>
  <si>
    <t>269-1 Т</t>
  </si>
  <si>
    <t>270 Т</t>
  </si>
  <si>
    <t>22.21.29.700.005.00.0796.000000000045</t>
  </si>
  <si>
    <t xml:space="preserve">Соңғы муфта 3КНТП 10 35-50                                                                          </t>
  </si>
  <si>
    <t>270-1 Т</t>
  </si>
  <si>
    <t>271 Т</t>
  </si>
  <si>
    <t xml:space="preserve">СОҢҒЫ МУФТА 1ПКНТ 35 150-240 болтты қосумен                                                         </t>
  </si>
  <si>
    <t>8,11,22,23</t>
  </si>
  <si>
    <t>271-1 Т</t>
  </si>
  <si>
    <t>272 Т</t>
  </si>
  <si>
    <t xml:space="preserve">СОҢҒЫ МУФТА 1ПКНТ 35 300-400 болтты қосумен                                                         </t>
  </si>
  <si>
    <t>272-1 Т</t>
  </si>
  <si>
    <t>273 Т</t>
  </si>
  <si>
    <t>25.73.60.900.000.00.0796.000000000003</t>
  </si>
  <si>
    <t xml:space="preserve">Ұштық ТА-16-8-5,4 УХЛ3                                                                              </t>
  </si>
  <si>
    <t>274 Т</t>
  </si>
  <si>
    <t>Ұштық ТА-25-8-7 УХЛ3</t>
  </si>
  <si>
    <t>275 Т</t>
  </si>
  <si>
    <t>Ұштық ТА-35-10-8 УХЛ3</t>
  </si>
  <si>
    <t>276 Т</t>
  </si>
  <si>
    <t>Ұштық ТА-50-10-9 УХЛ3</t>
  </si>
  <si>
    <t>277 Т</t>
  </si>
  <si>
    <t>Ұштық ТА-95-12-13 УХЛ3</t>
  </si>
  <si>
    <t>278 Т</t>
  </si>
  <si>
    <t>Ұштық ТА-120-12-14 УХЛ3</t>
  </si>
  <si>
    <t>279 Т</t>
  </si>
  <si>
    <t>Ұштық ТА-240-20-20 УХЛ3</t>
  </si>
  <si>
    <t>280 Т</t>
  </si>
  <si>
    <t>Ұштық ТА-70-12-12 УХЛ3</t>
  </si>
  <si>
    <t>281 Т</t>
  </si>
  <si>
    <t>25.73.60.900.000.00.0796.000000000001</t>
  </si>
  <si>
    <t xml:space="preserve">Ұштық ТМ-25-8-7 УХЛ3                                                                                </t>
  </si>
  <si>
    <t>282 Т</t>
  </si>
  <si>
    <t xml:space="preserve">Ұштық ТМ-10-6-5 УХЛ3                                                                                </t>
  </si>
  <si>
    <t>283 Т</t>
  </si>
  <si>
    <t xml:space="preserve">Ұштық ТМ-35-8-9 УХЛ3                                                                                </t>
  </si>
  <si>
    <t>284 Т</t>
  </si>
  <si>
    <t>Ұштық істікше НШвИ 1,5-8</t>
  </si>
  <si>
    <t>285 Т</t>
  </si>
  <si>
    <t>22.21.29.700.005.00.0796.000000000080</t>
  </si>
  <si>
    <t>Байланыс кабелінің муфтасы ССК 50(13/25Е)-1</t>
  </si>
  <si>
    <t>285-1 Т</t>
  </si>
  <si>
    <t>286 Т</t>
  </si>
  <si>
    <t>Байланыс кабелінің муфтасы ССК 30(13/25)-1</t>
  </si>
  <si>
    <t>286-1 Т</t>
  </si>
  <si>
    <t>287 Т</t>
  </si>
  <si>
    <t>23.61.20.900.027.02.0796.000000000078</t>
  </si>
  <si>
    <t xml:space="preserve">Тіреу т/б СВ-95-2                                                                                   </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</si>
  <si>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</si>
  <si>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</si>
  <si>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</si>
  <si>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</si>
  <si>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</si>
  <si>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</si>
  <si>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</si>
  <si>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</si>
  <si>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</si>
  <si>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</si>
  <si>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</si>
  <si>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</si>
  <si>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</si>
  <si>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</si>
  <si>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</si>
  <si>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</si>
  <si>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</si>
  <si>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</si>
  <si>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</si>
  <si>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 xml:space="preserve">Тіреу т/б СВ-105-3,5                                                                                </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</si>
  <si>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</si>
  <si>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</si>
  <si>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</si>
  <si>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</si>
  <si>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</si>
  <si>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</si>
  <si>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</si>
  <si>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</si>
  <si>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</si>
  <si>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</si>
  <si>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</si>
  <si>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</si>
  <si>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</si>
  <si>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</si>
  <si>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</si>
  <si>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</si>
  <si>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</si>
  <si>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</si>
  <si>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</si>
  <si>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</si>
  <si>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</si>
  <si>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</si>
  <si>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</si>
  <si>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 xml:space="preserve">Тіреу т/б СВ-164                                                                                    </t>
  </si>
  <si>
    <t>330 Т</t>
  </si>
  <si>
    <t>23.61.20.900.022.00.0796.000000000003</t>
  </si>
  <si>
    <t>Тіреуіш т/б ПТ 45-4</t>
  </si>
  <si>
    <t>330-1 Т</t>
  </si>
  <si>
    <t>331 Т</t>
  </si>
  <si>
    <t>16.10.10.720.000.00.0796.000000000000</t>
  </si>
  <si>
    <t>АҒАШ БАҒАН Т/Б  ТІРЕУІШСІЗ 11М  СІҢГЕН</t>
  </si>
  <si>
    <t>7,11,14</t>
  </si>
  <si>
    <t>331-1 Т</t>
  </si>
  <si>
    <t>332 Т</t>
  </si>
  <si>
    <t>16.10.10.720.001.00.0796.000000000002</t>
  </si>
  <si>
    <t>ТРАВЕРСА АҒАШ 9 М СІҢГЕН</t>
  </si>
  <si>
    <t>332-1 Т</t>
  </si>
  <si>
    <t>333 Т</t>
  </si>
  <si>
    <t>16.23.20.000.002.00.0796.000000000000</t>
  </si>
  <si>
    <t xml:space="preserve">ағаш қамтитын WIND. 7 М Сіңірілген                                                                                                    </t>
  </si>
  <si>
    <t>333-1 Т</t>
  </si>
  <si>
    <t>334 Т</t>
  </si>
  <si>
    <t>25.93.14.900.000.00.0166.000000000048</t>
  </si>
  <si>
    <t xml:space="preserve">Құрылыс шегелері 1,4Х32                                                                             </t>
  </si>
  <si>
    <t>334-1 Т</t>
  </si>
  <si>
    <t>334-2 Т</t>
  </si>
  <si>
    <t>335 Т</t>
  </si>
  <si>
    <t>25.93.14.900.000.00.0166.000000000070</t>
  </si>
  <si>
    <t xml:space="preserve">Құрылыс шегелері 2,5Х50                                                                             </t>
  </si>
  <si>
    <t>335-1 Т</t>
  </si>
  <si>
    <t>336 Т</t>
  </si>
  <si>
    <t>25.93.14.900.000.00.0166.000000000060</t>
  </si>
  <si>
    <t xml:space="preserve">Құрылыс шегелері  3Х70                                                                              </t>
  </si>
  <si>
    <t>336-1 Т</t>
  </si>
  <si>
    <t>337 Т</t>
  </si>
  <si>
    <t>25.93.14.900.000.00.0166.000000000062</t>
  </si>
  <si>
    <t xml:space="preserve">Құрылыс шегелері 3,5Х90                                                                             </t>
  </si>
  <si>
    <t>337-1 Т</t>
  </si>
  <si>
    <t>338 Т</t>
  </si>
  <si>
    <t>25.93.14.900.000.00.0166.000000000063</t>
  </si>
  <si>
    <t xml:space="preserve">Құрылыс шегелері 4Х100                                                                              </t>
  </si>
  <si>
    <t>338-1 Т</t>
  </si>
  <si>
    <t>339 Т</t>
  </si>
  <si>
    <t>25.93.14.900.000.00.0166.000000000064</t>
  </si>
  <si>
    <t xml:space="preserve">Құрылыс шегелері 4Х120                                                                              </t>
  </si>
  <si>
    <t>339-1 Т</t>
  </si>
  <si>
    <t>339-2 Т</t>
  </si>
  <si>
    <t>340 Т</t>
  </si>
  <si>
    <t>25.93.14.900.000.00.0166.000000000066</t>
  </si>
  <si>
    <t>Құрылыс шегелері 5Х150</t>
  </si>
  <si>
    <t>341 Т</t>
  </si>
  <si>
    <t>25.94.11.310.002.00.0166.000000000660</t>
  </si>
  <si>
    <t xml:space="preserve">Алтыжақты басты болт М5Х50 мырышпен қапталғаны                                                      </t>
  </si>
  <si>
    <t>341-1 Т</t>
  </si>
  <si>
    <t>342 Т</t>
  </si>
  <si>
    <t>25.94.11.310.002.00.0166.000000000008</t>
  </si>
  <si>
    <t xml:space="preserve">Алтыжақты басты болт М6Х25                                                                          </t>
  </si>
  <si>
    <t>342-1 Т</t>
  </si>
  <si>
    <t>343 Т</t>
  </si>
  <si>
    <t>25.94.11.310.002.00.0166.000000000012</t>
  </si>
  <si>
    <t xml:space="preserve">Алтыжақты басты болт М6х35                                                                          </t>
  </si>
  <si>
    <t>343-1 Т</t>
  </si>
  <si>
    <t>344 Т</t>
  </si>
  <si>
    <t>25.94.11.310.002.00.0166.000000000016</t>
  </si>
  <si>
    <t xml:space="preserve">Алтыжақты басты болт М6х50                                                                          </t>
  </si>
  <si>
    <t>344-1 Т</t>
  </si>
  <si>
    <t>345 Т</t>
  </si>
  <si>
    <t>25.94.11.310.002.00.0166.000000000018</t>
  </si>
  <si>
    <t xml:space="preserve">Алтыжақты басты болт М6х60                                                                          </t>
  </si>
  <si>
    <t>345-1 Т</t>
  </si>
  <si>
    <t>346 Т</t>
  </si>
  <si>
    <t>25.94.11.310.002.00.0166.000000000066</t>
  </si>
  <si>
    <t xml:space="preserve">Алтыжақты басты болт М8х80                                                                          </t>
  </si>
  <si>
    <t>346-1 Т</t>
  </si>
  <si>
    <t>347 Т</t>
  </si>
  <si>
    <t>25.94.11.310.002.00.0166.000000000064</t>
  </si>
  <si>
    <t xml:space="preserve">Алтыжақты басты болт М8х70                                                                          </t>
  </si>
  <si>
    <t>347-1 Т</t>
  </si>
  <si>
    <t>348 Т</t>
  </si>
  <si>
    <t>25.94.11.310.002.00.0166.000000000052</t>
  </si>
  <si>
    <t xml:space="preserve">Алтыжақты басты болт М8Х25                                                                          </t>
  </si>
  <si>
    <t>348-1 Т</t>
  </si>
  <si>
    <t>349 Т</t>
  </si>
  <si>
    <t>25.94.11.310.002.00.0166.000000000054</t>
  </si>
  <si>
    <t xml:space="preserve">Алтыжақты басты болт М8Х30                                                                          </t>
  </si>
  <si>
    <t>349-1 Т</t>
  </si>
  <si>
    <t>350 Т</t>
  </si>
  <si>
    <t>25.94.11.310.002.00.0166.000000000056</t>
  </si>
  <si>
    <t xml:space="preserve">Алтыжақты басты болт М8Х35                                                                          </t>
  </si>
  <si>
    <t>350-1 Т</t>
  </si>
  <si>
    <t>351 Т</t>
  </si>
  <si>
    <t>25.94.11.310.002.00.0166.000000000062</t>
  </si>
  <si>
    <t xml:space="preserve">Алтыжақты басты болт М8х60                                                                          </t>
  </si>
  <si>
    <t>351-1 Т</t>
  </si>
  <si>
    <t>352 Т</t>
  </si>
  <si>
    <t>25.94.11.310.002.00.0166.000000000060</t>
  </si>
  <si>
    <t xml:space="preserve">Алтыжақты басты болт М8х50                                                                          </t>
  </si>
  <si>
    <t>352-1 Т</t>
  </si>
  <si>
    <t>353 Т</t>
  </si>
  <si>
    <t>25.94.11.310.002.00.0166.000000000069</t>
  </si>
  <si>
    <t xml:space="preserve">Алтыжақты басты болт М8х100                                                                         </t>
  </si>
  <si>
    <t>353-1 Т</t>
  </si>
  <si>
    <t>354 Т</t>
  </si>
  <si>
    <t>25.94.11.310.002.00.0166.000000000154</t>
  </si>
  <si>
    <t xml:space="preserve">Алтыжақты басты болт М12х80                                                                         </t>
  </si>
  <si>
    <t>354-1 Т</t>
  </si>
  <si>
    <t>355 Т</t>
  </si>
  <si>
    <t>25.94.11.310.002.00.0166.000000000286</t>
  </si>
  <si>
    <t xml:space="preserve">Алтыжақты басты болт М18х80                                                                         </t>
  </si>
  <si>
    <t>355-1 Т</t>
  </si>
  <si>
    <t>356 Т</t>
  </si>
  <si>
    <t>25.94.11.310.002.00.0166.000000000096</t>
  </si>
  <si>
    <t xml:space="preserve">Алтыжақты басты болт М10Х25                                                                         </t>
  </si>
  <si>
    <t>356-1 Т</t>
  </si>
  <si>
    <t>357 Т</t>
  </si>
  <si>
    <t>25.94.11.310.002.00.0166.000000000146</t>
  </si>
  <si>
    <t xml:space="preserve">Алтыжақты басты болт М12Х40                                                                         </t>
  </si>
  <si>
    <t>357-1 Т</t>
  </si>
  <si>
    <t>358 Т</t>
  </si>
  <si>
    <t>25.94.11.310.002.00.0166.000000000230</t>
  </si>
  <si>
    <t xml:space="preserve">Алтыжақты басты болт М16Х30                                                                         </t>
  </si>
  <si>
    <t>358-1 Т</t>
  </si>
  <si>
    <t>359 Т</t>
  </si>
  <si>
    <t>25.94.11.310.002.00.0166.000000000236</t>
  </si>
  <si>
    <t>Алтыжақты басты болт М16х50</t>
  </si>
  <si>
    <t>359-1 Т</t>
  </si>
  <si>
    <t>360 Т</t>
  </si>
  <si>
    <t>25.94.11.310.002.00.0166.000000000102</t>
  </si>
  <si>
    <t xml:space="preserve">Алтыжақты басты болт М10х40                                                                         </t>
  </si>
  <si>
    <t>360-1 Т</t>
  </si>
  <si>
    <t>361 Т</t>
  </si>
  <si>
    <t>25.94.11.310.002.00.0166.000000000113</t>
  </si>
  <si>
    <t xml:space="preserve">Алтыжақты басты болт М10Х100                                                                        </t>
  </si>
  <si>
    <t>361-1 Т</t>
  </si>
  <si>
    <t>362 Т</t>
  </si>
  <si>
    <t>25.94.11.310.002.00.0166.000000000104</t>
  </si>
  <si>
    <t>Алтыжақты басты болт М10Х50</t>
  </si>
  <si>
    <t>362-1 Т</t>
  </si>
  <si>
    <t>363 Т</t>
  </si>
  <si>
    <t>25.94.11.310.002.00.0166.000000000106</t>
  </si>
  <si>
    <t xml:space="preserve">Алтыжақты басты болт М10Х60                                                                         </t>
  </si>
  <si>
    <t>363-1 Т</t>
  </si>
  <si>
    <t>364 Т</t>
  </si>
  <si>
    <t>25.94.11.310.002.00.0166.000000000108</t>
  </si>
  <si>
    <t xml:space="preserve">Алтыжақты басты болт  М10Х70                                                                        </t>
  </si>
  <si>
    <t>364-1 Т</t>
  </si>
  <si>
    <t>365 Т</t>
  </si>
  <si>
    <t>25.94.11.310.002.00.0166.000000000148</t>
  </si>
  <si>
    <t>Алтыжақты басты болт М12Х50</t>
  </si>
  <si>
    <t>365-1 Т</t>
  </si>
  <si>
    <t>366 Т</t>
  </si>
  <si>
    <t>25.94.11.310.002.00.0166.000000000151</t>
  </si>
  <si>
    <t xml:space="preserve">Алтыжақты басты болт М12Х65                                                                         </t>
  </si>
  <si>
    <t>366-1 Т</t>
  </si>
  <si>
    <t>367 Т</t>
  </si>
  <si>
    <t>25.94.11.310.002.00.0166.000000000152</t>
  </si>
  <si>
    <t xml:space="preserve">Алтыжақты басты болт М12Х70                                                                         </t>
  </si>
  <si>
    <t>367-1 Т</t>
  </si>
  <si>
    <t>368 Т</t>
  </si>
  <si>
    <t>25.94.11.310.002.00.0166.000000000245</t>
  </si>
  <si>
    <t xml:space="preserve">Алтыжақты басты болт М16Х100                                                                        </t>
  </si>
  <si>
    <t>368-1 Т</t>
  </si>
  <si>
    <t>369 Т</t>
  </si>
  <si>
    <t>25.94.11.310.002.00.0166.000000000261</t>
  </si>
  <si>
    <t xml:space="preserve">Алтыжақты басты болт М16Х260                                                                        </t>
  </si>
  <si>
    <t>369-1 Т</t>
  </si>
  <si>
    <t>370 Т</t>
  </si>
  <si>
    <t>25.94.11.310.002.00.0166.000000000242</t>
  </si>
  <si>
    <t xml:space="preserve">Алтыжақты басты болт М16Х80                                                                         </t>
  </si>
  <si>
    <t>370-1 Т</t>
  </si>
  <si>
    <t>371 Т</t>
  </si>
  <si>
    <t>25.94.11.310.002.00.0166.000000000341</t>
  </si>
  <si>
    <t xml:space="preserve">Болт М20Х150                                                                                        </t>
  </si>
  <si>
    <t>371-1 Т</t>
  </si>
  <si>
    <t>372 Т</t>
  </si>
  <si>
    <t>25.94.11.310.002.00.0166.000000000346</t>
  </si>
  <si>
    <t xml:space="preserve">Болт М20Х200                                                                                        </t>
  </si>
  <si>
    <t>372-1 Т</t>
  </si>
  <si>
    <t>373 Т</t>
  </si>
  <si>
    <t>25.94.11.310.002.00.0166.000000000330</t>
  </si>
  <si>
    <t xml:space="preserve">Алтыжақты басты болт М20Х80                                                                         </t>
  </si>
  <si>
    <t>373-1 Т</t>
  </si>
  <si>
    <t>374 Т</t>
  </si>
  <si>
    <t>25.94.11.310.002.00.0166.000000000014</t>
  </si>
  <si>
    <t xml:space="preserve">Алтыжақты басты болт М6Х40                                                                          </t>
  </si>
  <si>
    <t>374-1 Т</t>
  </si>
  <si>
    <t>375 Т</t>
  </si>
  <si>
    <t>25.94.11.850.001.00.0796.000000000009</t>
  </si>
  <si>
    <t>Гайка М 10</t>
  </si>
  <si>
    <t>375-1 Т</t>
  </si>
  <si>
    <t>376 Т</t>
  </si>
  <si>
    <t>25.94.11.890.000.00.0166.000000000010</t>
  </si>
  <si>
    <t xml:space="preserve">Гайка М 14                                                                                          </t>
  </si>
  <si>
    <t>376-1 Т</t>
  </si>
  <si>
    <t>377 Т</t>
  </si>
  <si>
    <t>25.94.11.890.000.00.0166.000000000002</t>
  </si>
  <si>
    <t xml:space="preserve">Гайка М 20                                                                                          </t>
  </si>
  <si>
    <t>377-1 Т</t>
  </si>
  <si>
    <t>378 Т</t>
  </si>
  <si>
    <t>25.94.11.890.000.00.0166.000000000011</t>
  </si>
  <si>
    <t xml:space="preserve">Гайка М 24                                                                                          </t>
  </si>
  <si>
    <t>378-1 Т</t>
  </si>
  <si>
    <t>379 Т</t>
  </si>
  <si>
    <t>25.94.11.890.000.00.0166.000000000012</t>
  </si>
  <si>
    <t xml:space="preserve">Гайка М18                                                                                           </t>
  </si>
  <si>
    <t>379-1 Т</t>
  </si>
  <si>
    <t>380 Т</t>
  </si>
  <si>
    <t>25.94.11.850.001.00.0796.000000000023</t>
  </si>
  <si>
    <t xml:space="preserve">Гайка М 4                                                                                           </t>
  </si>
  <si>
    <t>380-1 Т</t>
  </si>
  <si>
    <t>381 Т</t>
  </si>
  <si>
    <t>25.94.11.890.000.00.0166.000000000013</t>
  </si>
  <si>
    <t xml:space="preserve">Гайка М 5                                                                                           </t>
  </si>
  <si>
    <t>381-1 Т</t>
  </si>
  <si>
    <t>382 Т</t>
  </si>
  <si>
    <t>25.94.11.890.000.00.0166.000000000007</t>
  </si>
  <si>
    <t xml:space="preserve">Гайка М 6                                                                                           </t>
  </si>
  <si>
    <t>382-1 Т</t>
  </si>
  <si>
    <t>383 Т</t>
  </si>
  <si>
    <t>25.94.11.890.000.00.0166.000000000009</t>
  </si>
  <si>
    <t xml:space="preserve">Гайка М 8                                                                                           </t>
  </si>
  <si>
    <t>383-1 Т</t>
  </si>
  <si>
    <t>384 Т</t>
  </si>
  <si>
    <t>25.94.11.850.001.00.0796.000000000010</t>
  </si>
  <si>
    <t>Гайка М12</t>
  </si>
  <si>
    <t>384-1 Т</t>
  </si>
  <si>
    <t>385 Т</t>
  </si>
  <si>
    <t>25.94.11.890.000.00.0166.000000000014</t>
  </si>
  <si>
    <t xml:space="preserve">Гайка М 30                                                                                          </t>
  </si>
  <si>
    <t>385-1 Т</t>
  </si>
  <si>
    <t>386 Т</t>
  </si>
  <si>
    <t>25.94.12.300.000.00.0166.000000000009</t>
  </si>
  <si>
    <t xml:space="preserve">Шайба 5 мм                                                                                          </t>
  </si>
  <si>
    <t>386-1 Т</t>
  </si>
  <si>
    <t>387 Т</t>
  </si>
  <si>
    <t>25.94.12.300.000.00.0166.000000000010</t>
  </si>
  <si>
    <t xml:space="preserve">Шайба 6 мм                                                                                          </t>
  </si>
  <si>
    <t>387-1 Т</t>
  </si>
  <si>
    <t>388 Т</t>
  </si>
  <si>
    <t>25.94.12.300.000.00.0166.000000000005</t>
  </si>
  <si>
    <t>Шайба 10 мм</t>
  </si>
  <si>
    <t>388-1 Т</t>
  </si>
  <si>
    <t>389 Т</t>
  </si>
  <si>
    <t>25.94.12.300.000.00.0166.000000000004</t>
  </si>
  <si>
    <t>Шайба 12 мм</t>
  </si>
  <si>
    <t>389-1 Т</t>
  </si>
  <si>
    <t>390 Т</t>
  </si>
  <si>
    <t>25.94.12.300.000.00.0166.000000000002</t>
  </si>
  <si>
    <t>Шайба16 мм</t>
  </si>
  <si>
    <t>390-1 Т</t>
  </si>
  <si>
    <t>391 Т</t>
  </si>
  <si>
    <t>25.94.12.300.000.00.0166.000000000012</t>
  </si>
  <si>
    <t xml:space="preserve">Шайба 20 мм                                                                                         </t>
  </si>
  <si>
    <t>391-1 Т</t>
  </si>
  <si>
    <t>392 Т</t>
  </si>
  <si>
    <t>25.94.12.300.000.00.0166.000000000006</t>
  </si>
  <si>
    <t xml:space="preserve">Шайба 24 мм                                                                                         </t>
  </si>
  <si>
    <t>392-1 Т</t>
  </si>
  <si>
    <t>393 Т</t>
  </si>
  <si>
    <t>25.94.12.300.000.00.0166.000000000013</t>
  </si>
  <si>
    <t xml:space="preserve">Шайба 30 мм                                                                                         </t>
  </si>
  <si>
    <t>393-1 Т</t>
  </si>
  <si>
    <t>394 Т</t>
  </si>
  <si>
    <t>25.94.12.300.000.00.0796.000000000024</t>
  </si>
  <si>
    <t xml:space="preserve">Шайба18 мм                                                                                          </t>
  </si>
  <si>
    <t>394-1 Т</t>
  </si>
  <si>
    <t>395 Т</t>
  </si>
  <si>
    <t>25.94.12.300.000.00.0166.000000000011</t>
  </si>
  <si>
    <t xml:space="preserve">Шайба 8 мм                                                                                          </t>
  </si>
  <si>
    <t>395-1 Т</t>
  </si>
  <si>
    <t>396 Т</t>
  </si>
  <si>
    <t>25.94.12.300.000.00.0166.000000000008</t>
  </si>
  <si>
    <t xml:space="preserve">Шайба 4 мм                                                                                          </t>
  </si>
  <si>
    <t>396-1 Т</t>
  </si>
  <si>
    <t>397 Т</t>
  </si>
  <si>
    <t>25.94.12.100.000.00.0166.000000000000</t>
  </si>
  <si>
    <t xml:space="preserve">Гровер шайбасы М8                                                                                   </t>
  </si>
  <si>
    <t>397-1 Т</t>
  </si>
  <si>
    <t>398 Т</t>
  </si>
  <si>
    <t xml:space="preserve">Гровер шайбасы М10                                                                                  </t>
  </si>
  <si>
    <t>398-1 Т</t>
  </si>
  <si>
    <t>399 Т</t>
  </si>
  <si>
    <t xml:space="preserve">Гровер шайбасы М12                                                                                  </t>
  </si>
  <si>
    <t>399-1 Т</t>
  </si>
  <si>
    <t>400 Т</t>
  </si>
  <si>
    <t xml:space="preserve">Гровер шайбасы Н 14                                                                                 </t>
  </si>
  <si>
    <t>400-1 Т</t>
  </si>
  <si>
    <t>401 Т</t>
  </si>
  <si>
    <t>25.94.13.900.004.00.0796.000000000000</t>
  </si>
  <si>
    <t xml:space="preserve">Распор дюбелі 8Х40                                                                                  </t>
  </si>
  <si>
    <t>401-1 Т</t>
  </si>
  <si>
    <t>402 Т</t>
  </si>
  <si>
    <t>22.21.29.700.010.00.0796.000000000000</t>
  </si>
  <si>
    <t xml:space="preserve">Распор дюбелі 10Х50                                                                                 </t>
  </si>
  <si>
    <t>402-1 Т</t>
  </si>
  <si>
    <t>403 Т</t>
  </si>
  <si>
    <t>Распор дюбелі 12Х60</t>
  </si>
  <si>
    <t>403-1 Т</t>
  </si>
  <si>
    <t>404 Т</t>
  </si>
  <si>
    <t xml:space="preserve">Распор дюбелі 6Х60 шуруппен                                                                         </t>
  </si>
  <si>
    <t>404-1 Т</t>
  </si>
  <si>
    <t>405 Т</t>
  </si>
  <si>
    <t xml:space="preserve">Распор дюбелі 6Х40 шуруппен                                                                         </t>
  </si>
  <si>
    <t>405-1 Т</t>
  </si>
  <si>
    <t>405-2 Т</t>
  </si>
  <si>
    <t>406 Т</t>
  </si>
  <si>
    <t xml:space="preserve">Распор дюбелі 8Х45 шуруппен                                                                         </t>
  </si>
  <si>
    <t>406-1 Т</t>
  </si>
  <si>
    <t>407 Т</t>
  </si>
  <si>
    <t>25.94.11.390.000.02.0796.000000000008</t>
  </si>
  <si>
    <t xml:space="preserve">Анкер болт 8Х65                                                                                     </t>
  </si>
  <si>
    <t>407-1 Т</t>
  </si>
  <si>
    <t>408 Т</t>
  </si>
  <si>
    <t>25.94.13.900.008.00.0796.000000000000</t>
  </si>
  <si>
    <t xml:space="preserve">Анкер болт  10Х60                                                                                   </t>
  </si>
  <si>
    <t>408-1 Т</t>
  </si>
  <si>
    <t>409 Т</t>
  </si>
  <si>
    <t xml:space="preserve">Анкер болт 12х80                                                                                    </t>
  </si>
  <si>
    <t>409-1 Т</t>
  </si>
  <si>
    <t>410 Т</t>
  </si>
  <si>
    <t>25.72.14.430.000.00.0796.000000000000</t>
  </si>
  <si>
    <t>Есіктің әмбебап қалқасы</t>
  </si>
  <si>
    <t>410-1 Т</t>
  </si>
  <si>
    <t>411 Т</t>
  </si>
  <si>
    <t>25.11.23.600.000.00.0796.000000000000</t>
  </si>
  <si>
    <t xml:space="preserve">Червякты қамыт 21-38 мм                                                                             </t>
  </si>
  <si>
    <t>412 Т</t>
  </si>
  <si>
    <t xml:space="preserve">Червякты қамыт 32-51 мм                                                                             </t>
  </si>
  <si>
    <t>413 Т</t>
  </si>
  <si>
    <t xml:space="preserve">Червякты қамыт 28-48 мм                                                                             </t>
  </si>
  <si>
    <t>414 Т</t>
  </si>
  <si>
    <t xml:space="preserve">Червякты қамыт 40-60 мм                                                                             </t>
  </si>
  <si>
    <t>415 Т</t>
  </si>
  <si>
    <t xml:space="preserve">Червякты қамыт 50-70                                                                                </t>
  </si>
  <si>
    <t>416 Т</t>
  </si>
  <si>
    <t xml:space="preserve">Червякты қамыт 8-12                                                                                 </t>
  </si>
  <si>
    <t>417 Т</t>
  </si>
  <si>
    <t xml:space="preserve">Металл қамыт 25-51мм                                                                                </t>
  </si>
  <si>
    <t>418 Т</t>
  </si>
  <si>
    <t>22.21.29.700.001.00.0796.000000000002</t>
  </si>
  <si>
    <t>Пластмасса қамыт  L-120мм(стрип)</t>
  </si>
  <si>
    <t>419 Т</t>
  </si>
  <si>
    <t>22.21.29.700.001.00.0796.000000000005</t>
  </si>
  <si>
    <t>Пластмасса қамыт 180-200мм</t>
  </si>
  <si>
    <t>420 Т</t>
  </si>
  <si>
    <t>Шлангі үшін болат қамыт L32-50</t>
  </si>
  <si>
    <t>420-1 Т</t>
  </si>
  <si>
    <t>421 Т</t>
  </si>
  <si>
    <t xml:space="preserve">Червякты қамыт 15-25 ММ                                                                             </t>
  </si>
  <si>
    <t>422 Т</t>
  </si>
  <si>
    <t>25.94.11.900.000.01.0796.000000000000</t>
  </si>
  <si>
    <t>Металлға арналған 3,5Х25 саморез</t>
  </si>
  <si>
    <t>423 Т</t>
  </si>
  <si>
    <t xml:space="preserve">Саморез 4,2Х19                                                                                      </t>
  </si>
  <si>
    <t>423-1 Т</t>
  </si>
  <si>
    <t>424 Т</t>
  </si>
  <si>
    <t xml:space="preserve">Саморез 3Х25                                                                                        </t>
  </si>
  <si>
    <t>425 Т</t>
  </si>
  <si>
    <t xml:space="preserve">Саморез 3,5Х35                                                                                      </t>
  </si>
  <si>
    <t>425-1 Т</t>
  </si>
  <si>
    <t>426 Т</t>
  </si>
  <si>
    <t>Саморез 3,5х40</t>
  </si>
  <si>
    <t>427 Т</t>
  </si>
  <si>
    <t xml:space="preserve">Саморез 4Х50                                                                                        </t>
  </si>
  <si>
    <t>428 Т</t>
  </si>
  <si>
    <t xml:space="preserve">Саморез 3,5Х50                                                                                      </t>
  </si>
  <si>
    <t>429 Т</t>
  </si>
  <si>
    <t xml:space="preserve">Саморез 4х60                                                                                        </t>
  </si>
  <si>
    <t>430 Т</t>
  </si>
  <si>
    <t xml:space="preserve">Саморез 4х70                                                                                        </t>
  </si>
  <si>
    <t>431 Т</t>
  </si>
  <si>
    <t xml:space="preserve">Г/К арналған 3,5Х25 саморез                                                                         </t>
  </si>
  <si>
    <t>431-1 Т</t>
  </si>
  <si>
    <t>432 Т</t>
  </si>
  <si>
    <t xml:space="preserve">Саморез 3,5Х45                                                                                      </t>
  </si>
  <si>
    <t>433 Т</t>
  </si>
  <si>
    <t>25.94.13.900.007.00.0796.000000000006</t>
  </si>
  <si>
    <t>Қаңылтыр шуруп 4,8Х80 дана</t>
  </si>
  <si>
    <t>433-1 Т</t>
  </si>
  <si>
    <t>434 Т</t>
  </si>
  <si>
    <t>25.94.11.390.000.00.0796.000000000000</t>
  </si>
  <si>
    <t xml:space="preserve">Арнайы болт Б5                                                                                      </t>
  </si>
  <si>
    <t>434-1 Т</t>
  </si>
  <si>
    <t>435 Т</t>
  </si>
  <si>
    <t>25.93.14.700.001.00.0796.000000000000</t>
  </si>
  <si>
    <t xml:space="preserve">Клямор 250Х80 мм д.8мм                                                                              </t>
  </si>
  <si>
    <t>435-1 Т</t>
  </si>
  <si>
    <t>436 Т</t>
  </si>
  <si>
    <t>24.10.66.900.000.01.0166.000000000101</t>
  </si>
  <si>
    <t xml:space="preserve">Дөңгелек болат д.8 мм                                                                               </t>
  </si>
  <si>
    <t>437 Т</t>
  </si>
  <si>
    <t>24.10.66.900.000.01.0166.000000000102</t>
  </si>
  <si>
    <t xml:space="preserve">Дөңгелек болат д.10 мм                                                                              </t>
  </si>
  <si>
    <t>438 Т</t>
  </si>
  <si>
    <t>24.10.66.900.000.01.0166.000000000103</t>
  </si>
  <si>
    <t xml:space="preserve">Дөңгелек болат д.12                                                                                 </t>
  </si>
  <si>
    <t>439 Т</t>
  </si>
  <si>
    <t>24.10.66.900.000.01.0166.000000000104</t>
  </si>
  <si>
    <t xml:space="preserve">Дөңгелек болат д.14                                                                                 </t>
  </si>
  <si>
    <t>440 Т</t>
  </si>
  <si>
    <t>24.10.66.900.000.01.0166.000000000105</t>
  </si>
  <si>
    <t>Дөңгелек болат д.16 мм</t>
  </si>
  <si>
    <t>441 Т</t>
  </si>
  <si>
    <t>24.10.66.900.000.01.0166.000000000106</t>
  </si>
  <si>
    <t>Дөңгелек болат д.18</t>
  </si>
  <si>
    <t>442 Т</t>
  </si>
  <si>
    <t>24.10.66.900.000.01.0166.000000000107</t>
  </si>
  <si>
    <t xml:space="preserve">Дөңгелек болат д.20 мм                                                                              </t>
  </si>
  <si>
    <t>443 Т</t>
  </si>
  <si>
    <t>24.10.66.900.000.01.0166.000000000108</t>
  </si>
  <si>
    <t>Дөңгелек болат д.22 мм</t>
  </si>
  <si>
    <t>444 Т</t>
  </si>
  <si>
    <t>24.10.66.900.000.01.0166.000000000109</t>
  </si>
  <si>
    <t xml:space="preserve">Дөңгелек болат д.25                                                                                 </t>
  </si>
  <si>
    <t>445 Т</t>
  </si>
  <si>
    <t>24.10.66.900.000.01.0166.000000000332</t>
  </si>
  <si>
    <t xml:space="preserve">Дөңгелек болат д.24 мм                                                                              </t>
  </si>
  <si>
    <t>446 Т</t>
  </si>
  <si>
    <t>24.10.66.900.000.01.0166.000000000111</t>
  </si>
  <si>
    <t xml:space="preserve">Дөңгелек болат д.30 мм                                                                              </t>
  </si>
  <si>
    <t>447 Т</t>
  </si>
  <si>
    <t>24.10.66.900.000.01.0166.000000000014</t>
  </si>
  <si>
    <t xml:space="preserve">Дөңгелек болат д.40                                                                                 </t>
  </si>
  <si>
    <t>448 Т</t>
  </si>
  <si>
    <t>24.10.66.900.000.01.0166.000000000045</t>
  </si>
  <si>
    <t xml:space="preserve">Дөңгелек болат д.50                                                                                 </t>
  </si>
  <si>
    <t>449 Т</t>
  </si>
  <si>
    <t>24.10.66.900.000.01.0166.000000000117</t>
  </si>
  <si>
    <t xml:space="preserve">Дөңгелек болат д.60 мм                                                                              </t>
  </si>
  <si>
    <t>450 Т</t>
  </si>
  <si>
    <t>24.10.31.100.002.00.0166.000000000008</t>
  </si>
  <si>
    <t xml:space="preserve">Болаттан жасалған тілім 30Х5                                                                        </t>
  </si>
  <si>
    <t>451 Т</t>
  </si>
  <si>
    <t>24.10.31.100.002.00.0166.000000000011</t>
  </si>
  <si>
    <t xml:space="preserve">Болаттан жасалған тілім 80Х8                                                                        </t>
  </si>
  <si>
    <t>7,11,23</t>
  </si>
  <si>
    <t>451-1 Т</t>
  </si>
  <si>
    <t>452 Т</t>
  </si>
  <si>
    <t>24.10.31.100.002.00.0166.000000000014</t>
  </si>
  <si>
    <t xml:space="preserve">Болаттан жасалған тілім 80Х10                                                                       </t>
  </si>
  <si>
    <t>452-1 Т</t>
  </si>
  <si>
    <t>453 Т</t>
  </si>
  <si>
    <t>24.10.31.100.002.00.0166.000000000001</t>
  </si>
  <si>
    <t>Болаттан жасалған тілім 50Х5</t>
  </si>
  <si>
    <t>11,18,20,21,23</t>
  </si>
  <si>
    <t>453-1 Т</t>
  </si>
  <si>
    <t>7.11</t>
  </si>
  <si>
    <t>453-2 Т</t>
  </si>
  <si>
    <t>454 Т</t>
  </si>
  <si>
    <t>24.10.31.100.002.00.0166.000000000002</t>
  </si>
  <si>
    <t xml:space="preserve">Болаттан жасалған тілім 50Х6                                                                        </t>
  </si>
  <si>
    <t>454-1 Т</t>
  </si>
  <si>
    <t>455 Т</t>
  </si>
  <si>
    <t>24.10.31.100.002.00.0166.000000000003</t>
  </si>
  <si>
    <t xml:space="preserve">Болаттан жасалған тілім 60Х5                                                                        </t>
  </si>
  <si>
    <t>455-1 Т</t>
  </si>
  <si>
    <t>456 Т</t>
  </si>
  <si>
    <t>24.10.31.100.002.00.0166.000000000004</t>
  </si>
  <si>
    <t xml:space="preserve">Болаттан жасалған тілім 100Х5                                                                       </t>
  </si>
  <si>
    <t>456-1 Т</t>
  </si>
  <si>
    <t>457 Т</t>
  </si>
  <si>
    <t>24.10.31.100.002.00.0166.000000000000</t>
  </si>
  <si>
    <t>Болаттан жасалған тілім 40Х4</t>
  </si>
  <si>
    <t>457-1 Т</t>
  </si>
  <si>
    <t>458 Т</t>
  </si>
  <si>
    <t>24.10.31.100.002.00.0166.000000000006</t>
  </si>
  <si>
    <t xml:space="preserve">Болаттан жасалған тілім 40Х5                                                                        </t>
  </si>
  <si>
    <t>458-1 Т</t>
  </si>
  <si>
    <t>459 Т</t>
  </si>
  <si>
    <t>24.10.31.100.002.00.0166.000000000009</t>
  </si>
  <si>
    <t xml:space="preserve">Болаттан жасалған тілім 120Х6                                                                       </t>
  </si>
  <si>
    <t>459-1 Т</t>
  </si>
  <si>
    <t>460 Т</t>
  </si>
  <si>
    <t>25.99.29.490.046.00.0166.000000000000</t>
  </si>
  <si>
    <t xml:space="preserve">Болат лента 20Х0,5                                                                                  </t>
  </si>
  <si>
    <t>460-1 Т</t>
  </si>
  <si>
    <t>460-2 Т</t>
  </si>
  <si>
    <t>461 Т</t>
  </si>
  <si>
    <t>24.10.31.900.000.01.0166.000000000000</t>
  </si>
  <si>
    <t xml:space="preserve">Мырышпен қапталған тілім болат 0,5 мм                                                               </t>
  </si>
  <si>
    <t>461-1 Т</t>
  </si>
  <si>
    <t>462 Т</t>
  </si>
  <si>
    <t xml:space="preserve">Тілім болат 1.5 мм                                                                                  </t>
  </si>
  <si>
    <t>463 Т</t>
  </si>
  <si>
    <t xml:space="preserve">Тілім болат 2                                                                                       </t>
  </si>
  <si>
    <t>463-1 Т</t>
  </si>
  <si>
    <t>464 Т</t>
  </si>
  <si>
    <t xml:space="preserve">Тілім болат 3                                                                                       </t>
  </si>
  <si>
    <t>465 Т</t>
  </si>
  <si>
    <t xml:space="preserve">Тілім болат 4                                                                                       </t>
  </si>
  <si>
    <t>466 Т</t>
  </si>
  <si>
    <t>24.10.31.900.000.01.0166.000000000024</t>
  </si>
  <si>
    <t xml:space="preserve">Тілім болат 6мм                                                                                     </t>
  </si>
  <si>
    <t>467 Т</t>
  </si>
  <si>
    <t>24.10.31.100.000.01.0796.000000000000</t>
  </si>
  <si>
    <t xml:space="preserve">Мырышпен қапталған тілім болат 1250Х2500Х0,8                                                        </t>
  </si>
  <si>
    <t>468 Т</t>
  </si>
  <si>
    <t>24.33.11.100.000.00.0166.000000000049</t>
  </si>
  <si>
    <t>Біркелкі тақтайша бұрыш болат 32Х32Х4</t>
  </si>
  <si>
    <t>469 Т</t>
  </si>
  <si>
    <t>24.33.11.100.000.00.0166.000000000050</t>
  </si>
  <si>
    <t>Біркелкі тақтайша бұрыш болат  40Х40Х4</t>
  </si>
  <si>
    <t>470 Т</t>
  </si>
  <si>
    <t>24.33.11.100.000.00.0166.000000000068</t>
  </si>
  <si>
    <t xml:space="preserve">Бұрыш болат45Х45Х4                                                                                  </t>
  </si>
  <si>
    <t>471 Т</t>
  </si>
  <si>
    <t>24.33.11.100.000.00.0166.000000000052</t>
  </si>
  <si>
    <t>Біркелкі тақтайша бұрыш болат  50Х50Х5</t>
  </si>
  <si>
    <t>471-1 Т</t>
  </si>
  <si>
    <t>472 Т</t>
  </si>
  <si>
    <t>24.33.11.100.000.00.0166.000000000053</t>
  </si>
  <si>
    <t>Біркелкі тақтайша бұрыш болат  63Х63Х5</t>
  </si>
  <si>
    <t>472-1 Т</t>
  </si>
  <si>
    <t>473 Т</t>
  </si>
  <si>
    <t>24.33.11.100.000.00.0166.000000000055</t>
  </si>
  <si>
    <t>Біркелкі тақтайша бұрыш болат  75Х75Х6</t>
  </si>
  <si>
    <t>474 Т</t>
  </si>
  <si>
    <t>24.33.11.100.000.00.0166.000000000056</t>
  </si>
  <si>
    <t xml:space="preserve">Біркелкі тақтайша бұрыш болат  80Х80Х6                                                              </t>
  </si>
  <si>
    <t>475 Т</t>
  </si>
  <si>
    <t>24.33.11.100.000.00.0166.000000000084</t>
  </si>
  <si>
    <t xml:space="preserve">Біркелкі тақтайша бұрыш болат  90Х90Х6                                                              </t>
  </si>
  <si>
    <t>476 Т</t>
  </si>
  <si>
    <t>24.33.11.100.000.00.0166.000000000057</t>
  </si>
  <si>
    <t xml:space="preserve">Біркелкі тақтайша бұрыш болат  90Х90Х7                                                              </t>
  </si>
  <si>
    <t>477 Т</t>
  </si>
  <si>
    <t>24.33.11.100.000.00.0166.000000000059</t>
  </si>
  <si>
    <t xml:space="preserve">Біркелкі тақтайша бұрыш болат  100Х100Х8                                                            </t>
  </si>
  <si>
    <t>478 Т</t>
  </si>
  <si>
    <t>24.33.11.100.000.00.0166.000000000083</t>
  </si>
  <si>
    <t xml:space="preserve">Біркелкі тақтайша бұрыш болат   70Х70Х5                                                             </t>
  </si>
  <si>
    <t>479 Т</t>
  </si>
  <si>
    <t>24.33.11.100.005.00.0166.000000000004</t>
  </si>
  <si>
    <t>Алтыжақты болат д.12</t>
  </si>
  <si>
    <t>480 Т</t>
  </si>
  <si>
    <t>24.33.11.100.005.00.0166.000000000043</t>
  </si>
  <si>
    <t xml:space="preserve">Алтыжақты болат д.41                                                                                </t>
  </si>
  <si>
    <t>481 Т</t>
  </si>
  <si>
    <t>24.33.11.100.005.00.0166.000000000006</t>
  </si>
  <si>
    <t>Алтыжақты болат 14</t>
  </si>
  <si>
    <t>482 Т</t>
  </si>
  <si>
    <t>24.33.11.100.005.00.0166.000000000041</t>
  </si>
  <si>
    <t xml:space="preserve">Алтыжақты болат д.46                                                                                </t>
  </si>
  <si>
    <t>483 Т</t>
  </si>
  <si>
    <t>24.33.11.100.005.00.0166.000000000009</t>
  </si>
  <si>
    <t>Алтыжақты болат 17</t>
  </si>
  <si>
    <t>484 Т</t>
  </si>
  <si>
    <t>24.33.11.100.005.00.0166.000000000011</t>
  </si>
  <si>
    <t>Алтыжақты болат 19</t>
  </si>
  <si>
    <t>485 Т</t>
  </si>
  <si>
    <t>24.33.11.100.005.00.0166.000000000014</t>
  </si>
  <si>
    <t>Алтыжақты болат 22</t>
  </si>
  <si>
    <t>486 Т</t>
  </si>
  <si>
    <t>24.33.11.100.005.00.0166.000000000015</t>
  </si>
  <si>
    <t xml:space="preserve">Алтыжақты болат 24                                                                                  </t>
  </si>
  <si>
    <t>487 Т</t>
  </si>
  <si>
    <t>24.33.11.100.005.00.0166.000000000042</t>
  </si>
  <si>
    <t xml:space="preserve">Алтыжақты болат 27                                                                                  </t>
  </si>
  <si>
    <t>488 Т</t>
  </si>
  <si>
    <t>24.33.11.100.005.00.0166.000000000019</t>
  </si>
  <si>
    <t xml:space="preserve">Алтыжақты болат 30                                                                                  </t>
  </si>
  <si>
    <t>489 Т</t>
  </si>
  <si>
    <t>24.33.11.100.005.00.0166.000000000020</t>
  </si>
  <si>
    <t xml:space="preserve">Алтыжақты болат 32                                                                                  </t>
  </si>
  <si>
    <t>490 Т</t>
  </si>
  <si>
    <t>24.33.11.100.005.00.0166.000000000022</t>
  </si>
  <si>
    <t xml:space="preserve">Алтыжақты болат 36                                                                                  </t>
  </si>
  <si>
    <t>491 Т</t>
  </si>
  <si>
    <t>24.20.13.900.000.00.0166.000000000001</t>
  </si>
  <si>
    <t xml:space="preserve">Құбыр д15                                                                                           </t>
  </si>
  <si>
    <t>492 Т</t>
  </si>
  <si>
    <t>24.20.13.900.000.00.0166.000000000000</t>
  </si>
  <si>
    <t xml:space="preserve">Болат құбыр ВГП 25Х2,8                                                                              </t>
  </si>
  <si>
    <t>492-1 Т</t>
  </si>
  <si>
    <t>492-2 Т</t>
  </si>
  <si>
    <t>493 Т</t>
  </si>
  <si>
    <t xml:space="preserve">Болат құбыр ВГП 25Х3,2                                                                              </t>
  </si>
  <si>
    <t>494 Т</t>
  </si>
  <si>
    <t>24.20.13.900.000.00.0166.000000000003</t>
  </si>
  <si>
    <t>Болат құбыр ВГП 32Х3,2</t>
  </si>
  <si>
    <t>494-1 Т</t>
  </si>
  <si>
    <t>494-2 Т</t>
  </si>
  <si>
    <t>495 Т</t>
  </si>
  <si>
    <t>24.34.13.100.000.00.0055.000000000011</t>
  </si>
  <si>
    <t xml:space="preserve">Тор ромбылық ұяшықпен 35Х35Х3                                                                       </t>
  </si>
  <si>
    <t>055</t>
  </si>
  <si>
    <t>495-1 Т</t>
  </si>
  <si>
    <t>496 Т</t>
  </si>
  <si>
    <t>24.45.30.150.000.00.0166.000000000000</t>
  </si>
  <si>
    <t xml:space="preserve">Дөңгелек жез  д.  12 ЛС59-1 ПТВ                                                                     </t>
  </si>
  <si>
    <t>496-1 Т</t>
  </si>
  <si>
    <t>497 Т</t>
  </si>
  <si>
    <t>24.44.22.210.000.02.0166.000000000008</t>
  </si>
  <si>
    <t xml:space="preserve">Дөңгелек жез д.  16 ЛС59-1 ПТВ                                                                      </t>
  </si>
  <si>
    <t>497-1 Т</t>
  </si>
  <si>
    <t>498 Т</t>
  </si>
  <si>
    <t>24.44.22.210.000.02.0166.000000000009</t>
  </si>
  <si>
    <t xml:space="preserve">Дөңгелек жез д.  18 ЛС59-1 ПТВ                                                                      </t>
  </si>
  <si>
    <t>498-1 Т</t>
  </si>
  <si>
    <t>499 Т</t>
  </si>
  <si>
    <t>24.44.22.210.000.02.0166.000000000011</t>
  </si>
  <si>
    <t xml:space="preserve">Дөңгелек жез  д.  20 ЛС59-1 ПТВ                                                                     </t>
  </si>
  <si>
    <t>499-1 Т</t>
  </si>
  <si>
    <t>500 Т</t>
  </si>
  <si>
    <t>24.44.22.210.000.02.0179.000000000002</t>
  </si>
  <si>
    <t xml:space="preserve">Дөңгелек жез д.  27 ЛС59-1 ПТВ                                                                      </t>
  </si>
  <si>
    <t>179</t>
  </si>
  <si>
    <t>500-1 Т</t>
  </si>
  <si>
    <t>501 Т</t>
  </si>
  <si>
    <t>24.44.22.210.000.02.0166.000000000029</t>
  </si>
  <si>
    <t xml:space="preserve">Алтыжақты жез д.41 ЛС59-1                                                                           </t>
  </si>
  <si>
    <t>501-1 Т</t>
  </si>
  <si>
    <t>502 Т</t>
  </si>
  <si>
    <t>24.44.22.210.000.02.0166.000000000024</t>
  </si>
  <si>
    <t xml:space="preserve">Алтыжақты жез 19 ЛС59-1 ПТВ                                                                         </t>
  </si>
  <si>
    <t>502-1 Т</t>
  </si>
  <si>
    <t>503 Т</t>
  </si>
  <si>
    <t>24.44.22.210.000.02.0166.000000000025</t>
  </si>
  <si>
    <t xml:space="preserve">Алтыжақты жез 22 ЛС59-1 ПТВ                                                                         </t>
  </si>
  <si>
    <t>503-1 Т</t>
  </si>
  <si>
    <t>504 Т</t>
  </si>
  <si>
    <t>24.44.22.210.000.02.0166.000000000022</t>
  </si>
  <si>
    <t xml:space="preserve">Алтыжақты жез 36 ЛС59-1 ПТВ                                                                         </t>
  </si>
  <si>
    <t>504-1 Т</t>
  </si>
  <si>
    <t>505 Т</t>
  </si>
  <si>
    <t>24.44.13.310.001.00.0166.000000000000</t>
  </si>
  <si>
    <t xml:space="preserve">Мыс шина ШММ 6Х50мм                                                                                 </t>
  </si>
  <si>
    <t>505-1 Т</t>
  </si>
  <si>
    <t>506 Т</t>
  </si>
  <si>
    <t>24.42.25.100.000.01.0166.000000000003</t>
  </si>
  <si>
    <t xml:space="preserve">Алюминий шина АД31 4Х30мм                                                                           </t>
  </si>
  <si>
    <t>506-1 Т</t>
  </si>
  <si>
    <t>507 Т</t>
  </si>
  <si>
    <t>24.42.25.100.000.01.0166.000000000002</t>
  </si>
  <si>
    <t xml:space="preserve">Алюминий шина АД31 6Х60мм                                                                           </t>
  </si>
  <si>
    <t>507-1 Т</t>
  </si>
  <si>
    <t>508 Т</t>
  </si>
  <si>
    <t>24.42.25.100.000.01.0166.000000000004</t>
  </si>
  <si>
    <t xml:space="preserve">Алюминий шина АД31Т 7Х80мм                                                                          </t>
  </si>
  <si>
    <t>508-1 Т</t>
  </si>
  <si>
    <t>509 Т</t>
  </si>
  <si>
    <t>25.11.23.676.000.00.0166.000000000000</t>
  </si>
  <si>
    <t xml:space="preserve">Болат арматура д. 12                                                                                </t>
  </si>
  <si>
    <t>509-1 Т</t>
  </si>
  <si>
    <t>510 Т</t>
  </si>
  <si>
    <t>Болат арматура д. 14</t>
  </si>
  <si>
    <t>510-1 Т</t>
  </si>
  <si>
    <t>511 Т</t>
  </si>
  <si>
    <t>19.20.42.530.000.00.0166.000000000002</t>
  </si>
  <si>
    <t xml:space="preserve">Битум                                                                                               </t>
  </si>
  <si>
    <t>511-1 Т</t>
  </si>
  <si>
    <t>512 Т</t>
  </si>
  <si>
    <t>16.10.10.720.003.02.0006.000000000003</t>
  </si>
  <si>
    <t xml:space="preserve">Бөрене 100Х100 самырсын                                                                             </t>
  </si>
  <si>
    <t>512-1 Т</t>
  </si>
  <si>
    <t>512-2 Т</t>
  </si>
  <si>
    <t>513 Т</t>
  </si>
  <si>
    <t>08.12.12.110.000.00.0113.000000000018</t>
  </si>
  <si>
    <t>Қиыршық тас фракциясы D.60-70</t>
  </si>
  <si>
    <t>113</t>
  </si>
  <si>
    <t>513-1 Т</t>
  </si>
  <si>
    <t>514 Т</t>
  </si>
  <si>
    <t>08.12.12.110.000.00.0113.000000000001</t>
  </si>
  <si>
    <t xml:space="preserve">Қиыршық тас фракциясы D.10-20                                                                       </t>
  </si>
  <si>
    <t>514-1 Т</t>
  </si>
  <si>
    <t>515 Т</t>
  </si>
  <si>
    <t>25.72.14.690.006.00.0796.000000000002</t>
  </si>
  <si>
    <t>Кіру тобының есігіне иінтірек</t>
  </si>
  <si>
    <t>516 Т</t>
  </si>
  <si>
    <t>16.10.10.370.002.00.0113.000000000000</t>
  </si>
  <si>
    <t>Кесілмеген тақтай  50 мм самырсын</t>
  </si>
  <si>
    <t>516-1 Т</t>
  </si>
  <si>
    <t>516-2 Т</t>
  </si>
  <si>
    <t>517 Т</t>
  </si>
  <si>
    <t xml:space="preserve">Кесілмеген тақтай 50 мм май қарағай                                                                 </t>
  </si>
  <si>
    <t>7,11,19,20,21,23</t>
  </si>
  <si>
    <t>517-1 Т</t>
  </si>
  <si>
    <t>518 Т</t>
  </si>
  <si>
    <t>25.72.11.300.000.00.0796.000000000000</t>
  </si>
  <si>
    <t>Аспалы құлып</t>
  </si>
  <si>
    <t>518-1 Т</t>
  </si>
  <si>
    <t>519 Т</t>
  </si>
  <si>
    <t>25.72.13.900.002.00.0796.000000000000</t>
  </si>
  <si>
    <t>Құлыптың өзек темір құлыпы</t>
  </si>
  <si>
    <t>520 Т</t>
  </si>
  <si>
    <t>25.72.12.990.000.00.0796.000000000002</t>
  </si>
  <si>
    <t>Қыстырылатын құрыштан жасалған 70 ммнiң бiлiктi қашықтығының межелерiнiң бiр жазық ригелiмен су болы</t>
  </si>
  <si>
    <t>521 Т</t>
  </si>
  <si>
    <t>25.72.14.690.003.00.0796.000000000004</t>
  </si>
  <si>
    <t xml:space="preserve">Аспалы құлып үшін ілмек                                                                             </t>
  </si>
  <si>
    <t>522 Т</t>
  </si>
  <si>
    <t>23.52.10.350.000.00.0166.000000000004</t>
  </si>
  <si>
    <t>Сөндірілген әк</t>
  </si>
  <si>
    <t>523 Т</t>
  </si>
  <si>
    <t>23.52.10.330.000.00.0166.000000000018</t>
  </si>
  <si>
    <t>Сөндірілмеген әк</t>
  </si>
  <si>
    <t>524 Т</t>
  </si>
  <si>
    <t>23.61.20.900.007.00.0796.000000000402</t>
  </si>
  <si>
    <t xml:space="preserve">Кабель арналары үшін Т/Б плита                                                                      </t>
  </si>
  <si>
    <t>524-1 Т</t>
  </si>
  <si>
    <t>525 Т</t>
  </si>
  <si>
    <t>22.23.14.500.003.00.0006.000000000000</t>
  </si>
  <si>
    <t xml:space="preserve">Пластарна 40Х25                                                                                     </t>
  </si>
  <si>
    <t>526 Т</t>
  </si>
  <si>
    <t xml:space="preserve">Пластарна 25Х16                                                                                     </t>
  </si>
  <si>
    <t>527 Т</t>
  </si>
  <si>
    <t xml:space="preserve">Пластарна 100Х60                                                                                    </t>
  </si>
  <si>
    <t>528 Т</t>
  </si>
  <si>
    <t xml:space="preserve">Пластарна 16Х16                                                                                     </t>
  </si>
  <si>
    <t>529 Т</t>
  </si>
  <si>
    <t>23.32.11.150.000.01.0796.000000000001</t>
  </si>
  <si>
    <t xml:space="preserve">Кірпіш М-125 жалаң қабат                                                                            </t>
  </si>
  <si>
    <t>529-1 Т</t>
  </si>
  <si>
    <t>530 Т</t>
  </si>
  <si>
    <t>20.52.10.900.005.00.0112.000000000000</t>
  </si>
  <si>
    <t>Желім 88 НТ</t>
  </si>
  <si>
    <t>531 Т</t>
  </si>
  <si>
    <t>20.52.10.900.005.00.0796.000000000001</t>
  </si>
  <si>
    <t>Желім Момент Тюбик</t>
  </si>
  <si>
    <t>532 Т</t>
  </si>
  <si>
    <t>20.52.10.900.005.00.0796.000000000016</t>
  </si>
  <si>
    <t>Әмбебап желім ПВА-801</t>
  </si>
  <si>
    <t>533 Т</t>
  </si>
  <si>
    <t>20.52.10.900.005.00.0796.000000000004</t>
  </si>
  <si>
    <t>Эпоксидті желім</t>
  </si>
  <si>
    <t>534 Т</t>
  </si>
  <si>
    <t>Желім ПВА Машхад</t>
  </si>
  <si>
    <t>535 Т</t>
  </si>
  <si>
    <t>20.52.10.900.005.00.0166.000000000020</t>
  </si>
  <si>
    <t xml:space="preserve">Кафельге арналған желім АЛИНЕКС СЭТ-300 (25 Кг)                                                     </t>
  </si>
  <si>
    <t>536 Т</t>
  </si>
  <si>
    <t>20.52.10.900.005.00.0796.000000000003</t>
  </si>
  <si>
    <t>Желім 88Н (0,8кг)</t>
  </si>
  <si>
    <t>537 Т</t>
  </si>
  <si>
    <t>20.30.12.700.003.00.0796.000000000001</t>
  </si>
  <si>
    <t xml:space="preserve">Колер 20МЛ                                                                                          </t>
  </si>
  <si>
    <t>537-1 Т</t>
  </si>
  <si>
    <t>538 Т</t>
  </si>
  <si>
    <t>20.30.12.700.003.00.0796.000000000000</t>
  </si>
  <si>
    <t xml:space="preserve">Колер 0,72 кг                                                                                       </t>
  </si>
  <si>
    <t>539 Т</t>
  </si>
  <si>
    <t>20.30.12.200.000.01.0796.000000000000</t>
  </si>
  <si>
    <t xml:space="preserve">Баллондағы аэрозоль ақ сыр (400 мл)                                                                 </t>
  </si>
  <si>
    <t>540 Т</t>
  </si>
  <si>
    <t>Баллондағы аэрозоль сары сыр (400 мл)</t>
  </si>
  <si>
    <t>541 Т</t>
  </si>
  <si>
    <t>Баллондағы аэрозоль қызыл сыр (400 мл)</t>
  </si>
  <si>
    <t>542 Т</t>
  </si>
  <si>
    <t>Баллондағы аэрозоль сұр сыр (400 мл)</t>
  </si>
  <si>
    <t>543 Т</t>
  </si>
  <si>
    <t>Баллондағы аэрозоль қара сыр (400 мл)</t>
  </si>
  <si>
    <t>544 Т</t>
  </si>
  <si>
    <t>20.30.12.700.000.00.0166.000000000031</t>
  </si>
  <si>
    <t>Қышқылға төзімді сыр ХВ</t>
  </si>
  <si>
    <t>545 Т</t>
  </si>
  <si>
    <t>20.30.12.700.000.00.0166.000000000108</t>
  </si>
  <si>
    <t>Сыр МА Қызыл бояу</t>
  </si>
  <si>
    <t>546 Т</t>
  </si>
  <si>
    <t>20.30.12.700.000.00.0166.000000000053</t>
  </si>
  <si>
    <t>Эмаль сыр НЦ ақ</t>
  </si>
  <si>
    <t>7,8,11,19,20,21,23</t>
  </si>
  <si>
    <t>546-1 Т</t>
  </si>
  <si>
    <t>547 Т</t>
  </si>
  <si>
    <t>Эмаль сыр  НЦ сары</t>
  </si>
  <si>
    <t>547-1 Т</t>
  </si>
  <si>
    <t>548 Т</t>
  </si>
  <si>
    <t>Эмаль сыр НЦ жасыл</t>
  </si>
  <si>
    <t>548-1 Т</t>
  </si>
  <si>
    <t>549 Т</t>
  </si>
  <si>
    <t>Эмаль сыр  НЦ қызыл</t>
  </si>
  <si>
    <t>549-1 Т</t>
  </si>
  <si>
    <t>550 Т</t>
  </si>
  <si>
    <t>Эмаль сыр  НЦ сұр</t>
  </si>
  <si>
    <t>550-1 Т</t>
  </si>
  <si>
    <t>550-2 Т</t>
  </si>
  <si>
    <t>551 Т</t>
  </si>
  <si>
    <t>Эмаль сыр  НЦ қара</t>
  </si>
  <si>
    <t>551-1 Т</t>
  </si>
  <si>
    <t>552 Т</t>
  </si>
  <si>
    <t>20.30.12.700.000.00.0166.000000000062</t>
  </si>
  <si>
    <t>Эмаль сыр  ПФ көкшіл</t>
  </si>
  <si>
    <t>552-1 Т</t>
  </si>
  <si>
    <t>553 Т</t>
  </si>
  <si>
    <t>Эмаль сыр ПФ сары-қоңыр</t>
  </si>
  <si>
    <t>553-1 Т</t>
  </si>
  <si>
    <t>554 Т</t>
  </si>
  <si>
    <t>20.30.12.700.001.00.0166.000000000001</t>
  </si>
  <si>
    <t>Лак БТ КУЗБАССЛАК</t>
  </si>
  <si>
    <t>554-1 Т</t>
  </si>
  <si>
    <t>554-2 Т</t>
  </si>
  <si>
    <t>555 Т</t>
  </si>
  <si>
    <t>20.30.12.700.001.00.0166.000000000021</t>
  </si>
  <si>
    <t>Лак ГФ-95</t>
  </si>
  <si>
    <t>555-1 Т</t>
  </si>
  <si>
    <t>555-2 Т</t>
  </si>
  <si>
    <t>556 Т</t>
  </si>
  <si>
    <t>20.30.12.700.001.00.0166.000000000040</t>
  </si>
  <si>
    <t>Бакелитті лак ЛБС-2</t>
  </si>
  <si>
    <t>556-1 Т</t>
  </si>
  <si>
    <t>556-2 Т</t>
  </si>
  <si>
    <t>557 Т</t>
  </si>
  <si>
    <t>22.23.15.000.000.00.0055.000000000000</t>
  </si>
  <si>
    <t xml:space="preserve">Линолеум ені: 3 м                                                                                   </t>
  </si>
  <si>
    <t>558 Т</t>
  </si>
  <si>
    <t xml:space="preserve">Линолеум ені: 4 м                                                                                   </t>
  </si>
  <si>
    <t>558-1 Т</t>
  </si>
  <si>
    <t>559 Т</t>
  </si>
  <si>
    <t>20.59.59.730.000.00.0796.000000000000</t>
  </si>
  <si>
    <t>Монтаждау көбігі</t>
  </si>
  <si>
    <t>559-1 Т</t>
  </si>
  <si>
    <t>560 Т</t>
  </si>
  <si>
    <t>08.12.11.900.000.00.0113.000000000001</t>
  </si>
  <si>
    <t>Кесек түйіршікті құм</t>
  </si>
  <si>
    <t>560-1 Т</t>
  </si>
  <si>
    <t>560-2 Т</t>
  </si>
  <si>
    <t>561 Т</t>
  </si>
  <si>
    <t>08.12.12.119.002.01.0113.000000000003</t>
  </si>
  <si>
    <t>Қоспа ПГС</t>
  </si>
  <si>
    <t>561-1 Т</t>
  </si>
  <si>
    <t>562 Т</t>
  </si>
  <si>
    <t>08.12.11.900.000.00.0168.000000000000</t>
  </si>
  <si>
    <t>Ұсақ  түйіршікті өзен құмы</t>
  </si>
  <si>
    <t>168</t>
  </si>
  <si>
    <t>562-1 Т</t>
  </si>
  <si>
    <t>562-2 Т</t>
  </si>
  <si>
    <t>563 Т</t>
  </si>
  <si>
    <t>22.23.14.700.005.00.0796.000000000007</t>
  </si>
  <si>
    <t xml:space="preserve">Ішкі плинтус бұрышы                                                                                 </t>
  </si>
  <si>
    <t>563-1 Т</t>
  </si>
  <si>
    <t>564 Т</t>
  </si>
  <si>
    <t>22.23.14.700.005.00.0796.000000000001</t>
  </si>
  <si>
    <t xml:space="preserve">Сыртқы плинтус бұрышы                                                                               </t>
  </si>
  <si>
    <t>564-1 Т</t>
  </si>
  <si>
    <t>565 Т</t>
  </si>
  <si>
    <t>22.23.14.700.016.01.0796.000000000000</t>
  </si>
  <si>
    <t xml:space="preserve">Плинтустың қиысқан жері                                                                             </t>
  </si>
  <si>
    <t>565-1 Т</t>
  </si>
  <si>
    <t>566 Т</t>
  </si>
  <si>
    <t>22.23.14.700.006.00.0796.000000000000</t>
  </si>
  <si>
    <t xml:space="preserve">Плинтусты бекітетін сол жақ бұқтырма                                                                </t>
  </si>
  <si>
    <t>566-1 Т</t>
  </si>
  <si>
    <t>567 Т</t>
  </si>
  <si>
    <t xml:space="preserve">Плинтусты бекітетін оң жақ бұқтырма                                                                 </t>
  </si>
  <si>
    <t>567-1 Т</t>
  </si>
  <si>
    <t>568 Т</t>
  </si>
  <si>
    <t>22.23.14.700.017.00.0796.000000000000</t>
  </si>
  <si>
    <t xml:space="preserve">Плинтус едендік ПВХ 2.5 М                                                                           </t>
  </si>
  <si>
    <t>568-1 Т</t>
  </si>
  <si>
    <t>569 Т</t>
  </si>
  <si>
    <t>16.21.14.730.000.00.0055.000000000000</t>
  </si>
  <si>
    <t xml:space="preserve">Плита ДВП                                                                                           </t>
  </si>
  <si>
    <t>569-1 Т</t>
  </si>
  <si>
    <t>570 Т</t>
  </si>
  <si>
    <t>23.62.10.510.000.00.0625.000000000011</t>
  </si>
  <si>
    <t>Плита Гипсокартон 9,5 ММ</t>
  </si>
  <si>
    <t>625</t>
  </si>
  <si>
    <t>571 Т</t>
  </si>
  <si>
    <t>24.42.21.000.002.01.0166.000000000000</t>
  </si>
  <si>
    <t>Алюмений ұнтағы ПАП-1</t>
  </si>
  <si>
    <t>572 Т</t>
  </si>
  <si>
    <t>19.20.23.710.001.00.0166.000000000000</t>
  </si>
  <si>
    <t>Еріткіш УАЙТ-СПИРИТ</t>
  </si>
  <si>
    <t>572-1 Т</t>
  </si>
  <si>
    <t>572-2 Т</t>
  </si>
  <si>
    <t>573 Т</t>
  </si>
  <si>
    <t>19.20.23.710.000.00.0796.000000000000</t>
  </si>
  <si>
    <t>Еріткіш УАЙТ-СПИРИТ (0,5 Л)</t>
  </si>
  <si>
    <t>573-1 Т</t>
  </si>
  <si>
    <t>573-2 Т</t>
  </si>
  <si>
    <t>574 Т</t>
  </si>
  <si>
    <t>19.20.23.710.001.00.0112.000000000000</t>
  </si>
  <si>
    <t>574-1 Т</t>
  </si>
  <si>
    <t>574-2 Т</t>
  </si>
  <si>
    <t>575 Т</t>
  </si>
  <si>
    <t>20.30.22.700.000.01.0166.000000000000</t>
  </si>
  <si>
    <t xml:space="preserve">Еріткіш Р-4                                                                                         </t>
  </si>
  <si>
    <t>575-1 Т</t>
  </si>
  <si>
    <t>576 Т</t>
  </si>
  <si>
    <t>23.12.13.300.001.00.0055.000000000004</t>
  </si>
  <si>
    <t>Шыны</t>
  </si>
  <si>
    <t>577 Т</t>
  </si>
  <si>
    <t>16.21.12.300.000.00.0625.000000000000</t>
  </si>
  <si>
    <t xml:space="preserve">Фанер тілім 6 мм                                                                                    </t>
  </si>
  <si>
    <t>578 Т</t>
  </si>
  <si>
    <t xml:space="preserve">Фанер тілім 10 мм                                                                                   </t>
  </si>
  <si>
    <t>579 Т</t>
  </si>
  <si>
    <t>23.51.12.300.000.01.0166.000000000004</t>
  </si>
  <si>
    <t>Цемент М-400</t>
  </si>
  <si>
    <t>579-1 Т</t>
  </si>
  <si>
    <t>580 Т</t>
  </si>
  <si>
    <t>20.30.22.550.000.00.0166.000000000002</t>
  </si>
  <si>
    <t>Шпатлевка ALINEX ГЛАТ (25кг)</t>
  </si>
  <si>
    <t>580-1 Т</t>
  </si>
  <si>
    <t>580-2 Т</t>
  </si>
  <si>
    <t>581 Т</t>
  </si>
  <si>
    <t xml:space="preserve">Шпатлевка ALINEX "ФИНИШ" ВП                                                                         </t>
  </si>
  <si>
    <t>581-1 Т</t>
  </si>
  <si>
    <t>582 Т</t>
  </si>
  <si>
    <t>08.12.12.120.000.00.0113.000000000014</t>
  </si>
  <si>
    <t>Ұсақ тас</t>
  </si>
  <si>
    <t>582-1 Т</t>
  </si>
  <si>
    <t>583 Т</t>
  </si>
  <si>
    <t>20.30.12.700.000.00.0166.000000000103</t>
  </si>
  <si>
    <t xml:space="preserve">Автомобиль ақ сыры                                                                                  </t>
  </si>
  <si>
    <t>584 Т</t>
  </si>
  <si>
    <t>Автомобиль көгілдір сыры</t>
  </si>
  <si>
    <t>585 Т</t>
  </si>
  <si>
    <t>Автомобиль сары сыры</t>
  </si>
  <si>
    <t>586 Т</t>
  </si>
  <si>
    <t xml:space="preserve">Автомобиль сұр сыры                                                                                 </t>
  </si>
  <si>
    <t>587 Т</t>
  </si>
  <si>
    <t>Автомобиль хаки сыры</t>
  </si>
  <si>
    <t>588 Т</t>
  </si>
  <si>
    <t>Автомобиль қара сыры</t>
  </si>
  <si>
    <t>589 Т</t>
  </si>
  <si>
    <t>Автомобиль қызыл сыры</t>
  </si>
  <si>
    <t>590 Т</t>
  </si>
  <si>
    <t>23.14.12.900.015.00.0736.000000000000</t>
  </si>
  <si>
    <t xml:space="preserve">Жылытқыш Ursa Фольгированды М11Ф                                                                    </t>
  </si>
  <si>
    <t>736</t>
  </si>
  <si>
    <t>591 Т</t>
  </si>
  <si>
    <t>23.20.12.900.004.00.0055.000000000000</t>
  </si>
  <si>
    <t xml:space="preserve">Жылуды тежеу плитасы 1000х500х50                                                                    </t>
  </si>
  <si>
    <t>591-1 Т</t>
  </si>
  <si>
    <t>592 Т</t>
  </si>
  <si>
    <t>20.30.12.700.002.00.0166.000000000000</t>
  </si>
  <si>
    <t xml:space="preserve">Топырақ - тат бойынша эмаль                                                                         </t>
  </si>
  <si>
    <t>593 Т</t>
  </si>
  <si>
    <t>24.33.20.000.002.00.0796.000000000000</t>
  </si>
  <si>
    <t xml:space="preserve">Мырыштан қапталған профлист 1000Х6000                                                               </t>
  </si>
  <si>
    <t>593-1 Т</t>
  </si>
  <si>
    <t>7,11,22</t>
  </si>
  <si>
    <t>593-2 Т</t>
  </si>
  <si>
    <t>594 Т</t>
  </si>
  <si>
    <t>25.11.23.900.001.00.0796.000000000000</t>
  </si>
  <si>
    <t xml:space="preserve">Г/К арналған профиль 60Х27 (3м)                                                                     </t>
  </si>
  <si>
    <t>595 Т</t>
  </si>
  <si>
    <t xml:space="preserve">Г/К арналған профиль 27Х28 (3м)                                                                     </t>
  </si>
  <si>
    <t>596 Т</t>
  </si>
  <si>
    <t>16.21.14.100.002.00.0055.000000000000</t>
  </si>
  <si>
    <t xml:space="preserve">Еденге арналған ламинат                                                                             </t>
  </si>
  <si>
    <t>597 Т</t>
  </si>
  <si>
    <t>16.21.13.300.000.00.0625.000000000000</t>
  </si>
  <si>
    <t xml:space="preserve">Ламинат астына төсегіш                                                                              </t>
  </si>
  <si>
    <t>598 Т</t>
  </si>
  <si>
    <t xml:space="preserve">Плита OSB-3 жоңқалайтын 12мм (2500х1250)                                                            </t>
  </si>
  <si>
    <t>598-1 Т</t>
  </si>
  <si>
    <t>599 Т</t>
  </si>
  <si>
    <t>24.10.31.900.000.01.0796.000000000003</t>
  </si>
  <si>
    <t xml:space="preserve">Мырыштан қапталған конек 200Х200 мм                                                                 </t>
  </si>
  <si>
    <t>600 Т</t>
  </si>
  <si>
    <t>22.21.42.990.000.00.0736.000000000001</t>
  </si>
  <si>
    <t>Өздігінен жабысатын пленка  монтаждық 50м (ашық түсті)</t>
  </si>
  <si>
    <t>601 Т</t>
  </si>
  <si>
    <t>22.21.42.990.000.00.0736.000000000000</t>
  </si>
  <si>
    <t>Өздігінен жабысатын пленка  жылтыр 50м ( қызыл)</t>
  </si>
  <si>
    <t>602 Т</t>
  </si>
  <si>
    <t>Өздігінен жабысатын пленка жылтыр 50м (қара- жасыл)</t>
  </si>
  <si>
    <t>603 Т</t>
  </si>
  <si>
    <t>Өздігінен жабысатын пленка жылтыр 50м (сары)</t>
  </si>
  <si>
    <t>604 Т</t>
  </si>
  <si>
    <t>Өздігінен жабысатын пленка жылтыр 50м (ақ)</t>
  </si>
  <si>
    <t>605 Т</t>
  </si>
  <si>
    <t>Өздігінен жабысатын пленка жылтыр 50м (қара)</t>
  </si>
  <si>
    <t>606 Т</t>
  </si>
  <si>
    <t>Өздігінен жабысатын пленка жылтыр 50м (көк)</t>
  </si>
  <si>
    <t>607 Т</t>
  </si>
  <si>
    <t>Өздігінен жабысатын пленка жылтыр 50м (аспан-көк)</t>
  </si>
  <si>
    <t>608 Т</t>
  </si>
  <si>
    <t>13.93.12.000.000.01.0055.000000000000</t>
  </si>
  <si>
    <t xml:space="preserve">Ковролан 4 м                                                                                        </t>
  </si>
  <si>
    <t>609 Т</t>
  </si>
  <si>
    <t>23.99.13.900.001.00.0736.000000000000</t>
  </si>
  <si>
    <t xml:space="preserve">Жабындық материал ХКП                                                                               </t>
  </si>
  <si>
    <t>610 Т</t>
  </si>
  <si>
    <t xml:space="preserve">Жабындық материал ХПП                                                                               </t>
  </si>
  <si>
    <t>610-1 Т</t>
  </si>
  <si>
    <t>611 Т</t>
  </si>
  <si>
    <t>23.61.12.000.007.00.0796.000000000007</t>
  </si>
  <si>
    <t xml:space="preserve">Қабырғалық сақина КС 10.9                                                                           </t>
  </si>
  <si>
    <t>612 Т</t>
  </si>
  <si>
    <t>23.61.20.900.005.00.0796.000000000011</t>
  </si>
  <si>
    <t xml:space="preserve">Т/Б кабельдік канал лотогы 1990х500х160                                                             </t>
  </si>
  <si>
    <t>612-1 Т</t>
  </si>
  <si>
    <t>613 Т</t>
  </si>
  <si>
    <t>23.99.11.500.001.00.0166.000000000004</t>
  </si>
  <si>
    <t xml:space="preserve">Асбокартон КАОН-6 мм                                                                                </t>
  </si>
  <si>
    <t>614 Т</t>
  </si>
  <si>
    <t>19.20.29.540.000.00.0166.000000000000</t>
  </si>
  <si>
    <t>трансформатор майы</t>
  </si>
  <si>
    <t>614-1 Т</t>
  </si>
  <si>
    <t>615 Т</t>
  </si>
  <si>
    <t>20.59.43.300.000.00.0796.000000000000</t>
  </si>
  <si>
    <t>Тежеуіш сұйықтығы. Томь</t>
  </si>
  <si>
    <t>615-1 Т</t>
  </si>
  <si>
    <t>616 Т</t>
  </si>
  <si>
    <t>20.59.43.960.001.00.0112.000000000001</t>
  </si>
  <si>
    <t>Тосол А-40 сұйықтығы</t>
  </si>
  <si>
    <t>616-1 Т</t>
  </si>
  <si>
    <t>617 Т</t>
  </si>
  <si>
    <t>19.20.29.550.000.00.0112.000000000016</t>
  </si>
  <si>
    <t>Гур Декстронға арналған сұйықтық</t>
  </si>
  <si>
    <t>617-1 Т</t>
  </si>
  <si>
    <t>618 Т</t>
  </si>
  <si>
    <t>20.59.42.900.002.01.0112.000000000000</t>
  </si>
  <si>
    <t>Дизель отынына арналған антигель</t>
  </si>
  <si>
    <t>618-1 Т</t>
  </si>
  <si>
    <t>619 Т</t>
  </si>
  <si>
    <t>Антифриз</t>
  </si>
  <si>
    <t>619-1 Т</t>
  </si>
  <si>
    <t>619-2 Т</t>
  </si>
  <si>
    <t>620 Т</t>
  </si>
  <si>
    <t>19.20.29.520.000.00.0166.000000000000</t>
  </si>
  <si>
    <t>Май ВМГ3</t>
  </si>
  <si>
    <t>620-1 Т</t>
  </si>
  <si>
    <t>11.22</t>
  </si>
  <si>
    <t>620-2 Т</t>
  </si>
  <si>
    <t>621 Т</t>
  </si>
  <si>
    <t>19.20.29.530.000.00.0112.000000000005</t>
  </si>
  <si>
    <t>Май И-20А</t>
  </si>
  <si>
    <t>621-1 Т</t>
  </si>
  <si>
    <t>622 Т</t>
  </si>
  <si>
    <t>19.20.29.510.000.00.0112.000000000034</t>
  </si>
  <si>
    <t>Май М10Г2</t>
  </si>
  <si>
    <t>622-1 Т</t>
  </si>
  <si>
    <t>623 Т</t>
  </si>
  <si>
    <t>19.20.29.550.000.00.0166.000000000003</t>
  </si>
  <si>
    <t>Май ТАД-17</t>
  </si>
  <si>
    <t>623-1 Т</t>
  </si>
  <si>
    <t>624 Т</t>
  </si>
  <si>
    <t>19.20.29.550.000.00.0166.000000000002</t>
  </si>
  <si>
    <t>Май ТАП-15</t>
  </si>
  <si>
    <t>624-1 Т</t>
  </si>
  <si>
    <t>625 Т</t>
  </si>
  <si>
    <t>19.20.29.500.000.01.0112.000000000009</t>
  </si>
  <si>
    <t xml:space="preserve"> Мотор майы  10w40 (жартылайсинтетика)</t>
  </si>
  <si>
    <t>625-1 Т</t>
  </si>
  <si>
    <t>626 Т</t>
  </si>
  <si>
    <t xml:space="preserve"> МОТОР  МАЙЫ 10W-40</t>
  </si>
  <si>
    <t>627 Т</t>
  </si>
  <si>
    <t>19.20.29.520.000.00.0112.000000000010</t>
  </si>
  <si>
    <t xml:space="preserve">Май МГЕ-10А                                                                                         </t>
  </si>
  <si>
    <t>627-1 Т</t>
  </si>
  <si>
    <t>628 Т</t>
  </si>
  <si>
    <t>19.20.29.500.000.01.0112.000000000030</t>
  </si>
  <si>
    <t>БАҚ ТЕХНИКАСЫНА МОТОР МАЙЫ</t>
  </si>
  <si>
    <t>628-1 Т</t>
  </si>
  <si>
    <t>629 Т</t>
  </si>
  <si>
    <t>19.20.29.500.000.01.0112.000000000019</t>
  </si>
  <si>
    <t>2 ТАКТІЛІ ДВИГАТЕЛЬДЕРГЕ МОТОР МАЙЫ (МИНЕРАЛДЫ)</t>
  </si>
  <si>
    <t>629-1 Т</t>
  </si>
  <si>
    <t>630 Т</t>
  </si>
  <si>
    <t>19.20.29.510.000.00.0112.000000000038</t>
  </si>
  <si>
    <t>Дизельдік май М10ДМ</t>
  </si>
  <si>
    <t>630-1 Т</t>
  </si>
  <si>
    <t>630-2 Т</t>
  </si>
  <si>
    <t>631 Т</t>
  </si>
  <si>
    <t>19.20.29.500.000.01.0112.000000000018</t>
  </si>
  <si>
    <t xml:space="preserve"> МОТОР МАЙЫ 10w40 (МИНЕРАЛДЫ)</t>
  </si>
  <si>
    <t>631-1 Т</t>
  </si>
  <si>
    <t>632 Т</t>
  </si>
  <si>
    <t>19.20.29.560.000.01.0112.000000000004</t>
  </si>
  <si>
    <t>Турбина майы ТП-22С</t>
  </si>
  <si>
    <t>632-1 Т</t>
  </si>
  <si>
    <t>633 Т</t>
  </si>
  <si>
    <t>19.20.29.510.000.00.0112.000000000011</t>
  </si>
  <si>
    <t>Май Автол М8В</t>
  </si>
  <si>
    <t>633-1 Т</t>
  </si>
  <si>
    <t>634 Т</t>
  </si>
  <si>
    <t>19.20.29.300.000.00.0112.000000000001</t>
  </si>
  <si>
    <t xml:space="preserve">Жуып тазартатын май                                                                                 </t>
  </si>
  <si>
    <t>634-1 Т</t>
  </si>
  <si>
    <t>635 Т</t>
  </si>
  <si>
    <t>2 ТАКТІЛІ ДВИГАТЕЛЬГЕ АРНАЛҒАН МОТОР МАЙЫ (ЖАРТЫЛАЙСИНТЕТИКА)</t>
  </si>
  <si>
    <t>635-1 Т</t>
  </si>
  <si>
    <t>636 Т</t>
  </si>
  <si>
    <t>19.20.29.510.000.00.0112.000000000036</t>
  </si>
  <si>
    <t>Май М10Г2к</t>
  </si>
  <si>
    <t>636-1 Т</t>
  </si>
  <si>
    <t>636-2 Т</t>
  </si>
  <si>
    <t>637 Т</t>
  </si>
  <si>
    <t>19.20.29.500.000.01.0112.000000000021</t>
  </si>
  <si>
    <t>Май MOBIL SUPER 5W40 (СИНТЕТИКА)</t>
  </si>
  <si>
    <t>637-1 Т</t>
  </si>
  <si>
    <t>6</t>
  </si>
  <si>
    <t>637-2 Т</t>
  </si>
  <si>
    <t>Май 5W40 (СИНТЕТИКА)</t>
  </si>
  <si>
    <t>638 Т</t>
  </si>
  <si>
    <t>19.20.29.560.000.00.0166.000000000000</t>
  </si>
  <si>
    <t xml:space="preserve">Компрессорлық май КС-19П(А)                                                                         </t>
  </si>
  <si>
    <t>638-1 Т</t>
  </si>
  <si>
    <t>639 Т</t>
  </si>
  <si>
    <t>19.20.29.550.000.00.0112.000000000017</t>
  </si>
  <si>
    <t>МАСЛО НИГРОЛ ТЭП-15</t>
  </si>
  <si>
    <t>639-1 Т</t>
  </si>
  <si>
    <t>640 Т</t>
  </si>
  <si>
    <t>АКПП үшін DEXRON III трансмисиялық майы</t>
  </si>
  <si>
    <t>640-1 Т</t>
  </si>
  <si>
    <t>640-2 Т</t>
  </si>
  <si>
    <t>641 Т</t>
  </si>
  <si>
    <t>19.20.29.520.000.00.0112.000000000008</t>
  </si>
  <si>
    <t xml:space="preserve">МГЕ-46В МАЙЫ                                                                                        </t>
  </si>
  <si>
    <t>641-1 Т</t>
  </si>
  <si>
    <t>642 Т</t>
  </si>
  <si>
    <t>Дизель двигательге арналған мотор майы (жартылайсинтетика) (евро3,4) SAE 10W-40</t>
  </si>
  <si>
    <t>642-1 Т</t>
  </si>
  <si>
    <t>642-2 Т</t>
  </si>
  <si>
    <t>643 Т</t>
  </si>
  <si>
    <t>19.20.29.500.000.01.0112.000000000004</t>
  </si>
  <si>
    <t>Дизель двигательге арналған мотор майы (синтетика) SAE 5W-40</t>
  </si>
  <si>
    <t>643-1 Т</t>
  </si>
  <si>
    <t>643-2 Т</t>
  </si>
  <si>
    <t>644 Т</t>
  </si>
  <si>
    <t>20.59.41.990.002.14.0166.000000000000</t>
  </si>
  <si>
    <t>Графитті майлағыш</t>
  </si>
  <si>
    <t>644-1 Т</t>
  </si>
  <si>
    <t>644-2 Т</t>
  </si>
  <si>
    <t>645 Т</t>
  </si>
  <si>
    <t>20.59.41.990.002.09.0166.000000000000</t>
  </si>
  <si>
    <t>Майлағыш ЛИТОЛ-24</t>
  </si>
  <si>
    <t>645-1 Т</t>
  </si>
  <si>
    <t>646 Т</t>
  </si>
  <si>
    <t>20.59.41.990.004.00.0166.000000000000</t>
  </si>
  <si>
    <t>Майлағыш Майлы Салидол</t>
  </si>
  <si>
    <t>646-1 Т</t>
  </si>
  <si>
    <t>646-2 Т</t>
  </si>
  <si>
    <t>647 Т</t>
  </si>
  <si>
    <t>20.59.41.990.004.01.0166.000000000000</t>
  </si>
  <si>
    <t>Синтетикалық майлағыш Солидол</t>
  </si>
  <si>
    <t>647-1 Т</t>
  </si>
  <si>
    <t>648 Т</t>
  </si>
  <si>
    <t>20.59.41.990.002.05.0166.000000000000</t>
  </si>
  <si>
    <t>Майлағыш ЦИАТИМ-201</t>
  </si>
  <si>
    <t>648-1 Т</t>
  </si>
  <si>
    <t>649 Т</t>
  </si>
  <si>
    <t>20.59.41.990.002.07.0166.000000000000</t>
  </si>
  <si>
    <t>Майлағыш ЦИАТИМ-203</t>
  </si>
  <si>
    <t>649-1 Т</t>
  </si>
  <si>
    <t>650 Т</t>
  </si>
  <si>
    <t>20.59.41.990.002.04.0166.000000000000</t>
  </si>
  <si>
    <t>Майлағыш ЦИАТИМ-221</t>
  </si>
  <si>
    <t>650-1 Т</t>
  </si>
  <si>
    <t>651 Т</t>
  </si>
  <si>
    <t>19.20.41.100.000.00.0166.000000000000</t>
  </si>
  <si>
    <t xml:space="preserve">Майлағыш Техникалық вазелин                                                                         </t>
  </si>
  <si>
    <t>651-1 Т</t>
  </si>
  <si>
    <t>652 Т</t>
  </si>
  <si>
    <t>20.59.59.200.000.00.0112.000000000000</t>
  </si>
  <si>
    <t>Тотты түрлендіргіш</t>
  </si>
  <si>
    <t>652-1 Т</t>
  </si>
  <si>
    <t>653 Т</t>
  </si>
  <si>
    <t>19.20.24.000.000.00.0112.000000000000</t>
  </si>
  <si>
    <t xml:space="preserve">Керосин                                                                                             </t>
  </si>
  <si>
    <t>653-1 Т</t>
  </si>
  <si>
    <t>654 Т</t>
  </si>
  <si>
    <t>13.94.11.900.003.00.0166.000000000000</t>
  </si>
  <si>
    <t>Кендір жіп ұ.10</t>
  </si>
  <si>
    <t>655 Т</t>
  </si>
  <si>
    <t xml:space="preserve">Кендір жіп ұ.14                                                                                     </t>
  </si>
  <si>
    <t>656 Т</t>
  </si>
  <si>
    <t>13.99.13.100.000.00.0166.000000000000</t>
  </si>
  <si>
    <t>Техникалық киіз қалыңдығы 10 мм</t>
  </si>
  <si>
    <t>656-1 Т</t>
  </si>
  <si>
    <t>657 Т</t>
  </si>
  <si>
    <t>17.29.19.700.000.01.0166.000000000000</t>
  </si>
  <si>
    <t>Электр оқшаулатқыш картон ЭВ-1,5 ММ</t>
  </si>
  <si>
    <t>657-1 Т</t>
  </si>
  <si>
    <t>658 Т</t>
  </si>
  <si>
    <t>Электр оқшаулатқыш картон ЭВ-3 ММ</t>
  </si>
  <si>
    <t>658-1 Т</t>
  </si>
  <si>
    <t>659 Т</t>
  </si>
  <si>
    <t>17.12.43.100.000.01.0166.000000000001</t>
  </si>
  <si>
    <t>Сүзгіш картон ФМС 750Х780</t>
  </si>
  <si>
    <t>659-1 Т</t>
  </si>
  <si>
    <t>660 Т</t>
  </si>
  <si>
    <t>13.96.14.000.000.00.0055.000000000004</t>
  </si>
  <si>
    <t xml:space="preserve">Лакты мата электр оқшауланған ЛКМС-105 қалыңдығы 0,15 мм                                            </t>
  </si>
  <si>
    <t>660-1 Т</t>
  </si>
  <si>
    <t>661 Т</t>
  </si>
  <si>
    <t>22.29.22.300.000.00.0166.000000000000</t>
  </si>
  <si>
    <t>Оқшаулатқыш лента ені 20 мм қалыңдығы.0,2 мм</t>
  </si>
  <si>
    <t>661-1 Т</t>
  </si>
  <si>
    <t>662 Т</t>
  </si>
  <si>
    <t>13.99.19.900.007.00.0166.000000000000</t>
  </si>
  <si>
    <t>Оқшаулатқыш лента ХБ</t>
  </si>
  <si>
    <t>662-1 Т</t>
  </si>
  <si>
    <t>663 Т</t>
  </si>
  <si>
    <t>13.99.19.900.006.00.0006.000000000000</t>
  </si>
  <si>
    <t>Киперлі лента 20 мм</t>
  </si>
  <si>
    <t>664 Т</t>
  </si>
  <si>
    <t>23.91.11.600.000.00.0796.000000000000</t>
  </si>
  <si>
    <t xml:space="preserve">Өңдеуіш лента 75Х533 Р100                                                                           </t>
  </si>
  <si>
    <t>665 Т</t>
  </si>
  <si>
    <t xml:space="preserve">Өңдеуіш лента 75Х533 Р150                                                                           </t>
  </si>
  <si>
    <t>666 Т</t>
  </si>
  <si>
    <t xml:space="preserve">Өңдеуіш лента 75Х533 Р60                                                                            </t>
  </si>
  <si>
    <t>667 Т</t>
  </si>
  <si>
    <t xml:space="preserve">Өңдеуіш лента 75Х533 Р80                                                                            </t>
  </si>
  <si>
    <t>668 Т</t>
  </si>
  <si>
    <t>13.20.20.200.000.01.0006.000000000000</t>
  </si>
  <si>
    <t>Тұрмыстық мәрлі</t>
  </si>
  <si>
    <t>668-1 Т</t>
  </si>
  <si>
    <t>669 Т</t>
  </si>
  <si>
    <t>24.20.13.900.001.01.0006.000000000023</t>
  </si>
  <si>
    <t xml:space="preserve">Металлорукав Р3-ЦХ Д.  12 мм                                                                        </t>
  </si>
  <si>
    <t>670 Т</t>
  </si>
  <si>
    <t>24.20.13.900.001.01.0006.000000000013</t>
  </si>
  <si>
    <t xml:space="preserve">Металлорукав  Р3-ЦХ Д.  16 мм                                                                       </t>
  </si>
  <si>
    <t>671 Т</t>
  </si>
  <si>
    <t>24.20.13.900.001.01.0006.000000000000</t>
  </si>
  <si>
    <t>Металлорукав  Р3-ЦХ Д.  20 мм</t>
  </si>
  <si>
    <t>671-1 Т</t>
  </si>
  <si>
    <t>672 Т</t>
  </si>
  <si>
    <t>24.20.13.900.001.01.0006.000000000002</t>
  </si>
  <si>
    <t>Металлорукав  Р3-ЦХ Д.  25 мм</t>
  </si>
  <si>
    <t>673 Т</t>
  </si>
  <si>
    <t>24.20.13.900.001.01.0006.000000000003</t>
  </si>
  <si>
    <t>Металлорукав  Р3-ЦХ Д. 32 мм</t>
  </si>
  <si>
    <t>674 Т</t>
  </si>
  <si>
    <t>32.99.59.400.000.00.0166.000000000000</t>
  </si>
  <si>
    <t xml:space="preserve">Сан/тех сальникпен толтырғыш                                                                        </t>
  </si>
  <si>
    <t>674-1 Т</t>
  </si>
  <si>
    <t>675 Т</t>
  </si>
  <si>
    <t>20.16.53.590.000.00.0055.000000000000</t>
  </si>
  <si>
    <t xml:space="preserve">Оргшыны қалыңдығы 2 мм                                                                              </t>
  </si>
  <si>
    <t>676 Т</t>
  </si>
  <si>
    <t>Оргшыны қалыңдығы 3 мм</t>
  </si>
  <si>
    <t>677 Т</t>
  </si>
  <si>
    <t>Оргшыны қалыңдығы 4 мм</t>
  </si>
  <si>
    <t>678 Т</t>
  </si>
  <si>
    <t>23.99.11.990.000.00.0166.000000000029</t>
  </si>
  <si>
    <t xml:space="preserve">Паронит қалыңдығы 0,5 мм                                                                            </t>
  </si>
  <si>
    <t>678-1 Т</t>
  </si>
  <si>
    <t>679 Т</t>
  </si>
  <si>
    <t>23.99.11.990.000.00.0166.000000000032</t>
  </si>
  <si>
    <t>Паронит қалыңдығы 1 мм</t>
  </si>
  <si>
    <t>679-1 Т</t>
  </si>
  <si>
    <t>680 Т</t>
  </si>
  <si>
    <t>23.99.11.990.000.00.0166.000000000033</t>
  </si>
  <si>
    <t>Паронит қалыңдығы 1,5 мм</t>
  </si>
  <si>
    <t>680-1 Т</t>
  </si>
  <si>
    <t>681 Т</t>
  </si>
  <si>
    <t>23.99.11.990.000.00.0166.000000000034</t>
  </si>
  <si>
    <t>Паронит қалыңдығы 2 мм</t>
  </si>
  <si>
    <t>681-1 Т</t>
  </si>
  <si>
    <t>682 Т</t>
  </si>
  <si>
    <t>23.99.11.990.000.00.0166.000000000067</t>
  </si>
  <si>
    <t>Паронит қалыңдығы 4 мм</t>
  </si>
  <si>
    <t>682-1 Т</t>
  </si>
  <si>
    <t>683 Т</t>
  </si>
  <si>
    <t>23.99.11.990.000.00.0166.000000000030</t>
  </si>
  <si>
    <t>Паронит қалыңдығы 0,6 мм</t>
  </si>
  <si>
    <t>683-1 Т</t>
  </si>
  <si>
    <t>684 Т</t>
  </si>
  <si>
    <t>22.19.20.700.010.00.0166.000000000207</t>
  </si>
  <si>
    <t>ТЕХПЛАСТИНА  МБС-С 3 ММ</t>
  </si>
  <si>
    <t>11,14,22</t>
  </si>
  <si>
    <t>684-1 Т</t>
  </si>
  <si>
    <t>685 Т</t>
  </si>
  <si>
    <t>ТЕХПЛАСТИНА  МБС-С 4 ММ</t>
  </si>
  <si>
    <t>685-1 Т</t>
  </si>
  <si>
    <t>686 Т</t>
  </si>
  <si>
    <t>ТЕХПЛАСТИНА  МБС-С 5 ММ</t>
  </si>
  <si>
    <t>686-1 Т</t>
  </si>
  <si>
    <t>687 Т</t>
  </si>
  <si>
    <t>ТЕХПЛАСТИНА  МБС-С 6 ММ</t>
  </si>
  <si>
    <t>687-1 Т</t>
  </si>
  <si>
    <t>688 Т</t>
  </si>
  <si>
    <t>ТЕХПЛАСТИНА  МБС-С 8 ММ</t>
  </si>
  <si>
    <t>688-1 Т</t>
  </si>
  <si>
    <t>689 Т</t>
  </si>
  <si>
    <t>Техпластина МБС-С 10 мм</t>
  </si>
  <si>
    <t>689-1 Т</t>
  </si>
  <si>
    <t>690 Т</t>
  </si>
  <si>
    <t>ТЕХПЛАСТИНА  МБС-С 12 ММ</t>
  </si>
  <si>
    <t>690-1 Т</t>
  </si>
  <si>
    <t>691 Т</t>
  </si>
  <si>
    <t>22.19.20.700.010.00.0166.000000000182</t>
  </si>
  <si>
    <t xml:space="preserve">ТЕХПЛАСТИНА  УМ  8 ММ                                                                               </t>
  </si>
  <si>
    <t>691-1 Т</t>
  </si>
  <si>
    <t>692 Т</t>
  </si>
  <si>
    <t>27.90.32.000.049.00.0166.000000000000</t>
  </si>
  <si>
    <t xml:space="preserve">Канифольмен припой ПОС-61 Тр 0,8мм (1кг)                                                            </t>
  </si>
  <si>
    <t>693 Т</t>
  </si>
  <si>
    <t>24.43.24.000.000.00.0166.000000000000</t>
  </si>
  <si>
    <t>ПРИПОЙ  ПОС-30</t>
  </si>
  <si>
    <t>694 Т</t>
  </si>
  <si>
    <t>ПРИПОЙ  ПОС-61 Д.  4 ММ</t>
  </si>
  <si>
    <t>695 Т</t>
  </si>
  <si>
    <t>ПРИПОЙ  ПОС-40 Д.  8 ММ</t>
  </si>
  <si>
    <t>696 Т</t>
  </si>
  <si>
    <t>27.90.32.000.049.00.0796.000000000000</t>
  </si>
  <si>
    <t xml:space="preserve">  Ұялы телефондарды  дәнекерлеу үшін д.1 мм дәнекер, 200 г, тубада                                  </t>
  </si>
  <si>
    <t>697 Т</t>
  </si>
  <si>
    <t>25.93.15.700.000.01.0166.000000000036</t>
  </si>
  <si>
    <t>Тоқыма сым 5 мм</t>
  </si>
  <si>
    <t>697-1 Т</t>
  </si>
  <si>
    <t>698 Т</t>
  </si>
  <si>
    <t>22.19.73.100.004.00.0166.000000000002</t>
  </si>
  <si>
    <t xml:space="preserve">Вакуумды листтік резина қалыңдығы 10 мм                                                             </t>
  </si>
  <si>
    <t>698-1 Т</t>
  </si>
  <si>
    <t>698-2 Т</t>
  </si>
  <si>
    <t>699 Т</t>
  </si>
  <si>
    <t>22.19.20.700.010.00.0166.000000000181</t>
  </si>
  <si>
    <t>Резина УМ Орам 6ММ</t>
  </si>
  <si>
    <t>699-1 Т</t>
  </si>
  <si>
    <t>700 Т</t>
  </si>
  <si>
    <t>22.19.20.700.010.00.0166.000000000184</t>
  </si>
  <si>
    <t xml:space="preserve">Листтік УМ резина 12 мм                                                                             </t>
  </si>
  <si>
    <t>700-1 Т</t>
  </si>
  <si>
    <t>701 Т</t>
  </si>
  <si>
    <t>22.19.20.700.010.00.0166.000000000183</t>
  </si>
  <si>
    <t xml:space="preserve">Листтік УМ резина 10 мм                                                                             </t>
  </si>
  <si>
    <t>701-1 Т</t>
  </si>
  <si>
    <t>702 Т</t>
  </si>
  <si>
    <t>Листтік УМ резина 8 мм</t>
  </si>
  <si>
    <t>702-1 Т</t>
  </si>
  <si>
    <t>703 Т</t>
  </si>
  <si>
    <t>22.19.20.700.010.00.0166.000000000180</t>
  </si>
  <si>
    <t xml:space="preserve">Листтік УМ резина 5 мм                                                                              </t>
  </si>
  <si>
    <t>703-1 Т</t>
  </si>
  <si>
    <t>704 Т</t>
  </si>
  <si>
    <t>22.19.20.700.010.00.0166.000000000179</t>
  </si>
  <si>
    <t>Листтік УМ резина 4 мм</t>
  </si>
  <si>
    <t>704-1 Т</t>
  </si>
  <si>
    <t>705 Т</t>
  </si>
  <si>
    <t xml:space="preserve">Резина УМ Орам 4 ММ                                                                                 </t>
  </si>
  <si>
    <t>705-1 Т</t>
  </si>
  <si>
    <t>706 Т</t>
  </si>
  <si>
    <t xml:space="preserve">Резина УМ Орам 12 ММ                                                                                </t>
  </si>
  <si>
    <t>706-1 Т</t>
  </si>
  <si>
    <t>707 Т</t>
  </si>
  <si>
    <t>Резина УМ Орам 10 ММ</t>
  </si>
  <si>
    <t>707-1 Т</t>
  </si>
  <si>
    <t>708 Т</t>
  </si>
  <si>
    <t>22.19.30.500.002.01.0006.000000000001</t>
  </si>
  <si>
    <t xml:space="preserve">Кескіш және газ дәнекерлеуішке арналған ұзын жеңді қолғап (I КЛАСС ) Д. 9 ММ                        </t>
  </si>
  <si>
    <t>708-1 Т</t>
  </si>
  <si>
    <t>709 Т</t>
  </si>
  <si>
    <t>13.96.16.900.009.00.0006.000000000000</t>
  </si>
  <si>
    <t xml:space="preserve">Қысымды МВС рукав Д.  10 ММ                                                                         </t>
  </si>
  <si>
    <t>709-1 Т</t>
  </si>
  <si>
    <t>710 Т</t>
  </si>
  <si>
    <t xml:space="preserve">Қысымды - сору МВС рукав Д.  25 ММ                                                                  </t>
  </si>
  <si>
    <t>710-1 Т</t>
  </si>
  <si>
    <t>711 Т</t>
  </si>
  <si>
    <t xml:space="preserve">Қысымды - сору МВС рукав Д.  32 ММ                                                                  </t>
  </si>
  <si>
    <t>711-1 Т</t>
  </si>
  <si>
    <t>712 Т</t>
  </si>
  <si>
    <t>13.92.29.990.000.01.0796.000000000003</t>
  </si>
  <si>
    <t>Техникалық сулық м/қ</t>
  </si>
  <si>
    <t>11,19,20,21</t>
  </si>
  <si>
    <t>712-1 Т</t>
  </si>
  <si>
    <t>712-2 Т</t>
  </si>
  <si>
    <t>713 Т</t>
  </si>
  <si>
    <t>20.13.24.750.001.00.0166.000000000000</t>
  </si>
  <si>
    <t>Индикаторлық силикагель</t>
  </si>
  <si>
    <t>714 Т</t>
  </si>
  <si>
    <t>20.13.62.900.001.00.0166.000000000001</t>
  </si>
  <si>
    <t>Техникалық силикагель КСКГ</t>
  </si>
  <si>
    <t>715 Т</t>
  </si>
  <si>
    <t>20.13.43.100.001.00.0166.000000000004</t>
  </si>
  <si>
    <t>Кальцийленген сода</t>
  </si>
  <si>
    <t>716 Т</t>
  </si>
  <si>
    <t>20.13.25.213.000.00.0166.000000000000</t>
  </si>
  <si>
    <t>Ойып түсіретін өткір сода</t>
  </si>
  <si>
    <t>716-1 Т</t>
  </si>
  <si>
    <t>717 Т</t>
  </si>
  <si>
    <t>20.13.62.500.000.00.0166.000000000001</t>
  </si>
  <si>
    <t>Техникалық бура МАРКИ Б</t>
  </si>
  <si>
    <t>717-1 Т</t>
  </si>
  <si>
    <t>718 Т</t>
  </si>
  <si>
    <t>20.59.56.200.000.01.0166.000000000000</t>
  </si>
  <si>
    <t>Дәнекерлеу қышқылы</t>
  </si>
  <si>
    <t>719 Т</t>
  </si>
  <si>
    <t>20.14.71.500.000.00.0166.000000000000</t>
  </si>
  <si>
    <t xml:space="preserve">Канифоль                                                                                            </t>
  </si>
  <si>
    <t>720 Т</t>
  </si>
  <si>
    <t>20.13.64.510.000.00.0166.000000000002</t>
  </si>
  <si>
    <t xml:space="preserve">Кальций карбид                                                                                      </t>
  </si>
  <si>
    <t>721 Т</t>
  </si>
  <si>
    <t>20.11.11.700.000.01.5108.000000000001</t>
  </si>
  <si>
    <t>Оттек газы БАЛЛОН</t>
  </si>
  <si>
    <t>5108</t>
  </si>
  <si>
    <t>721-1 Т</t>
  </si>
  <si>
    <t>722 Т</t>
  </si>
  <si>
    <t>20.11.11.250.000.00.5108.000000000000</t>
  </si>
  <si>
    <t>Аргон газы</t>
  </si>
  <si>
    <t>722-1 Т</t>
  </si>
  <si>
    <t>723 Т</t>
  </si>
  <si>
    <t>20.11.11.600.000.00.0113.000000000000</t>
  </si>
  <si>
    <t>Азот</t>
  </si>
  <si>
    <t>723-1 Т</t>
  </si>
  <si>
    <t>724 Т</t>
  </si>
  <si>
    <t>19.20.31.300.000.00.5108.000000000000</t>
  </si>
  <si>
    <t>Пропан газы 50 л</t>
  </si>
  <si>
    <t>724-1 Т</t>
  </si>
  <si>
    <t>724-2 Т</t>
  </si>
  <si>
    <t>725 Т</t>
  </si>
  <si>
    <t>20.59.59.600.007.00.5108.000000000064</t>
  </si>
  <si>
    <t>Баллон газ қоспасын сынаумен (4 дм3)</t>
  </si>
  <si>
    <t>725-1 Т</t>
  </si>
  <si>
    <t>726 Т</t>
  </si>
  <si>
    <t>20.11.12.350.000.00.5108.000000000000</t>
  </si>
  <si>
    <t>КӨМІРҚЫШҚЫЛ ГАЗ БАЛЛОН</t>
  </si>
  <si>
    <t>726-1 Т</t>
  </si>
  <si>
    <t>727 Т</t>
  </si>
  <si>
    <t>20.14.11.300.000.00.5108.000000000000</t>
  </si>
  <si>
    <t>АЦЕТИЛЕН ГАЗЫ БАЛЛОН</t>
  </si>
  <si>
    <t>727-1 Т</t>
  </si>
  <si>
    <t>728 Т</t>
  </si>
  <si>
    <t>13.92.29.990.008.00.0018.000000000000</t>
  </si>
  <si>
    <t>Сүртетін мата</t>
  </si>
  <si>
    <t>7,8,11,19,20,21,22</t>
  </si>
  <si>
    <t>728-1 Т</t>
  </si>
  <si>
    <t>729 Т</t>
  </si>
  <si>
    <t>Тар мата</t>
  </si>
  <si>
    <t>730 Т</t>
  </si>
  <si>
    <t>20.13.42.800.006.00.0166.000000000013</t>
  </si>
  <si>
    <t>Үш натрий фосфаты</t>
  </si>
  <si>
    <t>731 Т</t>
  </si>
  <si>
    <t>22.21.21.500.001.02.0006.000000000029</t>
  </si>
  <si>
    <t xml:space="preserve">Гофрирленген трубка  ПВХ д. 20                                                                      </t>
  </si>
  <si>
    <t>732 Т</t>
  </si>
  <si>
    <t>22.21.21.500.001.02.0006.000000000028</t>
  </si>
  <si>
    <t xml:space="preserve">Гофрирленген трубка  ПВХ д. 25                                                                      </t>
  </si>
  <si>
    <t>733 Т</t>
  </si>
  <si>
    <t>22.19.73.100.001.01.0166.000000000007</t>
  </si>
  <si>
    <t>Оқшаулатқыш трубка ПВХ д. 3 мм</t>
  </si>
  <si>
    <t>734 Т</t>
  </si>
  <si>
    <t>22.19.73.100.001.01.0166.000000000009</t>
  </si>
  <si>
    <t xml:space="preserve">Оқшаулатқыш трубка ПВХ д. 4 мм                                                                      </t>
  </si>
  <si>
    <t>734-1 Т</t>
  </si>
  <si>
    <t>735 Т</t>
  </si>
  <si>
    <t>22.19.73.100.001.01.0166.000000000011</t>
  </si>
  <si>
    <t>Оқшаулатқыш трубка ПВХ д. 5 мм</t>
  </si>
  <si>
    <t>735-1 Т</t>
  </si>
  <si>
    <t>736 Т</t>
  </si>
  <si>
    <t>22.19.73.100.001.01.0166.000000000014</t>
  </si>
  <si>
    <t>Оқшаулатқыш трубка ПВХ д. 8 мм</t>
  </si>
  <si>
    <t>736-1 Т</t>
  </si>
  <si>
    <t>737 Т</t>
  </si>
  <si>
    <t>22.19.73.100.001.01.0166.000000000016</t>
  </si>
  <si>
    <t>Оқшаулатқыш трубка ПВХ д. 10 мм</t>
  </si>
  <si>
    <t>737-1 Т</t>
  </si>
  <si>
    <t>738 Т</t>
  </si>
  <si>
    <t>22.19.73.100.001.01.0166.000000000017</t>
  </si>
  <si>
    <t xml:space="preserve">Оқшаулатқыш трубка ПВХ д. 12 мм                                                                     </t>
  </si>
  <si>
    <t>738-1 Т</t>
  </si>
  <si>
    <t>739 Т</t>
  </si>
  <si>
    <t>08.99.29.920.000.00.0166.000000000000</t>
  </si>
  <si>
    <t>ЦЕОЛИТ NAX</t>
  </si>
  <si>
    <t>740 Т</t>
  </si>
  <si>
    <t>20.59.42.900.008.00.0112.000000000000</t>
  </si>
  <si>
    <t>Тазалау жүйесі үшін реагент (32,5%  мочевина ерітіндісі)</t>
  </si>
  <si>
    <t>740-1 Т</t>
  </si>
  <si>
    <t>741 Т</t>
  </si>
  <si>
    <t>23.91.11.800.001.00.0018.000000000003</t>
  </si>
  <si>
    <t>Мата негізіндегі өңдейтін қабықша 900Х30 14А №М40</t>
  </si>
  <si>
    <t>742 Т</t>
  </si>
  <si>
    <t>Мата негізіндегі өңдейтін қабықша 900Х30 14А №4</t>
  </si>
  <si>
    <t>743 Т</t>
  </si>
  <si>
    <t>Мата негізіндегі өңдейтін қабықша 14А №5</t>
  </si>
  <si>
    <t>744 Т</t>
  </si>
  <si>
    <t>Мата негізіндегі өңдейтін қабықша 900Х30 14А №6</t>
  </si>
  <si>
    <t>745 Т</t>
  </si>
  <si>
    <t>Мата негізіндегі өңдейтін қабықша 900Х30 14А №8</t>
  </si>
  <si>
    <t>746 Т</t>
  </si>
  <si>
    <t>Мата негізіндегі өңдейтін қабықша 900Х30 14А №10</t>
  </si>
  <si>
    <t>747 Т</t>
  </si>
  <si>
    <t xml:space="preserve">Мата негізіндегі өңдейтін қабықша 14А №12                                                           </t>
  </si>
  <si>
    <t>748 Т</t>
  </si>
  <si>
    <t xml:space="preserve">Мата негізіндегі өңдейтін қабықша 14А №16                                                           </t>
  </si>
  <si>
    <t>749 Т</t>
  </si>
  <si>
    <t xml:space="preserve">Мата негізіндегі өңдейтін қабықша 775Х30 KK19XW №20                                                 </t>
  </si>
  <si>
    <t>750 Т</t>
  </si>
  <si>
    <t xml:space="preserve">Мата негізіндегі өңдейтін қабықша 900Х30 14А №25                                                    </t>
  </si>
  <si>
    <t>751 Т</t>
  </si>
  <si>
    <t>Мата негізіндегі өңдейтін қабықша 14А №32</t>
  </si>
  <si>
    <t>752 Т</t>
  </si>
  <si>
    <t>Мата негізіндегі өңдейтін қабықша 775Х30 KK19XW (P50) №42</t>
  </si>
  <si>
    <t>753 Т</t>
  </si>
  <si>
    <t>23.91.11.800.001.00.0018.000000000001</t>
  </si>
  <si>
    <t>Өңдейтін қабықша КК19Х10Нш 775мм</t>
  </si>
  <si>
    <t>754 Т</t>
  </si>
  <si>
    <t xml:space="preserve">Өңдейтін қабықша КК19Х6Нш 775мм                                                                     </t>
  </si>
  <si>
    <t>755 Т</t>
  </si>
  <si>
    <t>23.91.11.600.006.00.0796.000000000000</t>
  </si>
  <si>
    <t xml:space="preserve">Өздігінен желімденетін өңдеуші диск д.125мм Р-100                                                   </t>
  </si>
  <si>
    <t>756 Т</t>
  </si>
  <si>
    <t>20.13.24.330.000.00.0112.000000000004</t>
  </si>
  <si>
    <t xml:space="preserve">Қышқылды электролит                                                                                 </t>
  </si>
  <si>
    <t>757 Т</t>
  </si>
  <si>
    <t>22.29.29.900.016.00.0796.000000000002</t>
  </si>
  <si>
    <t>Пластик пломба</t>
  </si>
  <si>
    <t>757-1 Т</t>
  </si>
  <si>
    <t>757-2 Т</t>
  </si>
  <si>
    <t>758 Т</t>
  </si>
  <si>
    <t>22.29.29.900.016.00.0796.000000000000</t>
  </si>
  <si>
    <t>ПЛОМБА ИНДИКАТОР ПЛАСТИҚ</t>
  </si>
  <si>
    <t>759 Т</t>
  </si>
  <si>
    <t>ПЛОМБА АНТИМАГНИТТІК</t>
  </si>
  <si>
    <t>759-1 Т</t>
  </si>
  <si>
    <t>760 Т</t>
  </si>
  <si>
    <t>20.52.10.900.009.00.0796.000000000001</t>
  </si>
  <si>
    <t xml:space="preserve">Герметик                                                                                            </t>
  </si>
  <si>
    <t>761 Т</t>
  </si>
  <si>
    <t>20.52.10.900.011.00.0796.000000000002</t>
  </si>
  <si>
    <t>Силикон Герметик</t>
  </si>
  <si>
    <t>762 Т</t>
  </si>
  <si>
    <t>20.52.10.900.005.00.0796.000000000019</t>
  </si>
  <si>
    <t>Суық дәнекерлеуіш</t>
  </si>
  <si>
    <t>763 Т</t>
  </si>
  <si>
    <t>11.07.11.300.000.02.0868.000000000000</t>
  </si>
  <si>
    <t>Диспенсер аппараты үшін су 19 л</t>
  </si>
  <si>
    <t>868</t>
  </si>
  <si>
    <t>763-1 Т</t>
  </si>
  <si>
    <t>764 Т</t>
  </si>
  <si>
    <t>22.21.30.100.001.00.0018.000000000000</t>
  </si>
  <si>
    <t>Полэтиленді пленка ашық рукав</t>
  </si>
  <si>
    <t>765 Т</t>
  </si>
  <si>
    <t xml:space="preserve">Қапсырма шеге 3 мм(каленый шеге) домалақ кәбілі үшін монтаждық                                      </t>
  </si>
  <si>
    <t>766 Т</t>
  </si>
  <si>
    <t xml:space="preserve">Қапсырма шеге 5 мм(каленый шеге) домалақ кәбілі үшін монтаждық                                      </t>
  </si>
  <si>
    <t>767 Т</t>
  </si>
  <si>
    <t>17.29.11.350.002.00.0796.000000000000</t>
  </si>
  <si>
    <t>Өзі желімденетін Лейблы</t>
  </si>
  <si>
    <t>767-1 Т</t>
  </si>
  <si>
    <t>768 Т</t>
  </si>
  <si>
    <t>13.99.19.900.004.00.0166.000000000000</t>
  </si>
  <si>
    <t xml:space="preserve">Капрон жіп ұ.6                                                                                      </t>
  </si>
  <si>
    <t>769 Т</t>
  </si>
  <si>
    <t>Капрон жіп ұ.12</t>
  </si>
  <si>
    <t>770 Т</t>
  </si>
  <si>
    <t>Капрон жіп ұ.14</t>
  </si>
  <si>
    <t>771 Т</t>
  </si>
  <si>
    <t xml:space="preserve">Капрон жіп ұ.16                                                                                     </t>
  </si>
  <si>
    <t>772 Т</t>
  </si>
  <si>
    <t>22.19.20.700.010.00.0166.000000000092</t>
  </si>
  <si>
    <t>Тілінген резина 8 мм</t>
  </si>
  <si>
    <t>772-1 Т</t>
  </si>
  <si>
    <t>772-2 Т</t>
  </si>
  <si>
    <t>773 Т</t>
  </si>
  <si>
    <t>22.19.20.700.010.00.0166.000000000100</t>
  </si>
  <si>
    <t xml:space="preserve">Тілінген резина 10 мм                                                                               </t>
  </si>
  <si>
    <t>773-1 Т</t>
  </si>
  <si>
    <t>773-2 Т</t>
  </si>
  <si>
    <t>774 Т</t>
  </si>
  <si>
    <t>26.11.21.200.000.00.0796.000000000006</t>
  </si>
  <si>
    <t>Диод SBL2040CT</t>
  </si>
  <si>
    <t>775 Т</t>
  </si>
  <si>
    <t>27.90.52.300.001.00.0796.000000000000</t>
  </si>
  <si>
    <t>Конденсатор 1000Х16</t>
  </si>
  <si>
    <t>776 Т</t>
  </si>
  <si>
    <t xml:space="preserve">Конденсатор 4,7Х25                                                                                  </t>
  </si>
  <si>
    <t>777 Т</t>
  </si>
  <si>
    <t>Конденсатор 1000Х63</t>
  </si>
  <si>
    <t>778 Т</t>
  </si>
  <si>
    <t>Конденсатор 10Х63</t>
  </si>
  <si>
    <t>779 Т</t>
  </si>
  <si>
    <t>Конденсатор 22Х63</t>
  </si>
  <si>
    <t>780 Т</t>
  </si>
  <si>
    <t xml:space="preserve">Конденсатор 0.1 мкф                                                                                 </t>
  </si>
  <si>
    <t>781 Т</t>
  </si>
  <si>
    <t>Конденсатор 2200Х63</t>
  </si>
  <si>
    <t>782 Т</t>
  </si>
  <si>
    <t xml:space="preserve">Конденсатор 0,47 мкФ 630 В                                                                          </t>
  </si>
  <si>
    <t>783 Т</t>
  </si>
  <si>
    <t>Конденсатор 47Х63</t>
  </si>
  <si>
    <t>784 Т</t>
  </si>
  <si>
    <t xml:space="preserve">Конденсатор 4,7Х63                                                                                  </t>
  </si>
  <si>
    <t>785 Т</t>
  </si>
  <si>
    <t xml:space="preserve">Конденсатор 220Х450В                                                                                </t>
  </si>
  <si>
    <t>786 Т</t>
  </si>
  <si>
    <t>Конденсатор 3300мкфХ6,3В</t>
  </si>
  <si>
    <t>787 Т</t>
  </si>
  <si>
    <t>26.11.30.900.000.00.0796.000000000000</t>
  </si>
  <si>
    <t>Шағын сызба К561ТМ2</t>
  </si>
  <si>
    <t>788 Т</t>
  </si>
  <si>
    <t xml:space="preserve">МИКРОСХЕМА К525ПС2А                                                                                 </t>
  </si>
  <si>
    <t>789 Т</t>
  </si>
  <si>
    <t xml:space="preserve">МИКРОСХЕМА К555ТМ2                                                                                  </t>
  </si>
  <si>
    <t>790 Т</t>
  </si>
  <si>
    <t>Шағын сызба КР140УД1Б</t>
  </si>
  <si>
    <t>791 Т</t>
  </si>
  <si>
    <t>Шағын сызба К561ЛН2</t>
  </si>
  <si>
    <t>792 Т</t>
  </si>
  <si>
    <t xml:space="preserve">Шағын сызба КР590КН6                                                                                </t>
  </si>
  <si>
    <t>793 Т</t>
  </si>
  <si>
    <t>Шағын сызба TDA1060</t>
  </si>
  <si>
    <t>794 Т</t>
  </si>
  <si>
    <t>Интерфейстік шағын сызба MAX485CSA</t>
  </si>
  <si>
    <t>795 Т</t>
  </si>
  <si>
    <t>Интерфейстік шағын сызба SN75176AD</t>
  </si>
  <si>
    <t>796 Т</t>
  </si>
  <si>
    <t xml:space="preserve">Шағын сызба LM7805                                                                                  </t>
  </si>
  <si>
    <t>797 Т</t>
  </si>
  <si>
    <t>Шағын сызба TOP225Y</t>
  </si>
  <si>
    <t>798 Т</t>
  </si>
  <si>
    <t>Шағын сызба TDA 1519C</t>
  </si>
  <si>
    <t>799 Т</t>
  </si>
  <si>
    <t xml:space="preserve">Шағын сызба КФ1554ЛП8                                                                               </t>
  </si>
  <si>
    <t>800 Т</t>
  </si>
  <si>
    <t xml:space="preserve">Шағын сызба КФ1554ЛН1                                                                               </t>
  </si>
  <si>
    <t>801 Т</t>
  </si>
  <si>
    <t>26.11.22.900.008.00.0796.000000000000</t>
  </si>
  <si>
    <t xml:space="preserve">Оптрон TLP 521-1                                                                                    </t>
  </si>
  <si>
    <t>802 Т</t>
  </si>
  <si>
    <t>Оптрон TLP281(GB)</t>
  </si>
  <si>
    <t>803 Т</t>
  </si>
  <si>
    <t>27.90.60.300.001.00.0796.000000000184</t>
  </si>
  <si>
    <t>Резистор МЛТ-1 ОМ 0,5 Вт</t>
  </si>
  <si>
    <t>804 Т</t>
  </si>
  <si>
    <t>27.90.60.300.001.00.0796.000000000079</t>
  </si>
  <si>
    <t>Резистор МЛТ-1 ОМ 2Вт</t>
  </si>
  <si>
    <t>805 Т</t>
  </si>
  <si>
    <t>27.90.60.300.001.00.0796.000000000139</t>
  </si>
  <si>
    <t xml:space="preserve">Резистор 100 ОМ С2-33Н 0.125                                                                        </t>
  </si>
  <si>
    <t>806 Т</t>
  </si>
  <si>
    <t>27.90.60.300.001.00.0796.000000000213</t>
  </si>
  <si>
    <t xml:space="preserve">Резистор 100 ОМ МЛТ-0.125                                                                           </t>
  </si>
  <si>
    <t>807 Т</t>
  </si>
  <si>
    <t>27.90.60.300.001.00.0796.000000000224</t>
  </si>
  <si>
    <t xml:space="preserve">Резистор 15 ОМ МЛТ-0.125                                                                            </t>
  </si>
  <si>
    <t>808 Т</t>
  </si>
  <si>
    <t>27.90.60.300.001.00.0796.000000000140</t>
  </si>
  <si>
    <t xml:space="preserve">Резистор 150 ОМ С2-33Н 0.125                                                                        </t>
  </si>
  <si>
    <t>809 Т</t>
  </si>
  <si>
    <t>26.11.21.200.000.00.0796.000000000025</t>
  </si>
  <si>
    <t xml:space="preserve">Стабилитрон КС515А                                                                                  </t>
  </si>
  <si>
    <t>810 Т</t>
  </si>
  <si>
    <t xml:space="preserve">Стабилитрон КС147А                                                                                  </t>
  </si>
  <si>
    <t>811 Т</t>
  </si>
  <si>
    <t>Стабилитрон MR 2835</t>
  </si>
  <si>
    <t>812 Т</t>
  </si>
  <si>
    <t>26.11.21.500.000.01.0796.000000000002</t>
  </si>
  <si>
    <t xml:space="preserve">Транзистор КТ 3102Б В                                                                               </t>
  </si>
  <si>
    <t>813 Т</t>
  </si>
  <si>
    <t>Транзистор КТ 502</t>
  </si>
  <si>
    <t>814 Т</t>
  </si>
  <si>
    <t>Транзистор КТ 803А</t>
  </si>
  <si>
    <t>815 Т</t>
  </si>
  <si>
    <t xml:space="preserve">Транзистор КТ 817Г                                                                                  </t>
  </si>
  <si>
    <t>816 Т</t>
  </si>
  <si>
    <t>Транзистор КТ 972А</t>
  </si>
  <si>
    <t>817 Т</t>
  </si>
  <si>
    <t>Транзистор MRF 1946</t>
  </si>
  <si>
    <t>818 Т</t>
  </si>
  <si>
    <t>ТРАНЗИСТОР КТ209А</t>
  </si>
  <si>
    <t>819 Т</t>
  </si>
  <si>
    <t>Транзистор MRF650</t>
  </si>
  <si>
    <t>820 Т</t>
  </si>
  <si>
    <t xml:space="preserve">Транзистор КТ3117                                                                                   </t>
  </si>
  <si>
    <t>821 Т</t>
  </si>
  <si>
    <t>Транзистор 2SA1625</t>
  </si>
  <si>
    <t>822 Т</t>
  </si>
  <si>
    <t>Транзистор 2SA933</t>
  </si>
  <si>
    <t>823 Т</t>
  </si>
  <si>
    <t xml:space="preserve">Транзистор BUX 48                                                                                   </t>
  </si>
  <si>
    <t>824 Т</t>
  </si>
  <si>
    <t>Транзистор BUZ 73</t>
  </si>
  <si>
    <t>825 Т</t>
  </si>
  <si>
    <t xml:space="preserve">Транзистор КТ828А                                                                                   </t>
  </si>
  <si>
    <t>826 Т</t>
  </si>
  <si>
    <t>Транзистор MRF-1507</t>
  </si>
  <si>
    <t>827 Т</t>
  </si>
  <si>
    <t>Транзистор MRF 1513</t>
  </si>
  <si>
    <t>828 Т</t>
  </si>
  <si>
    <t>Транзистор MRF 1550</t>
  </si>
  <si>
    <t>829 Т</t>
  </si>
  <si>
    <t>27.20.11.990.000.00.0796.000000000000</t>
  </si>
  <si>
    <t xml:space="preserve">ГАЛЬВАНИКАЛЫҚ ЛИТИЙ  ЭЛЕМЕНТІ  SL-350P (1/2AA; 1,2А/ч)                                              </t>
  </si>
  <si>
    <t>830 Т</t>
  </si>
  <si>
    <t>26.11.30.990.001.00.0796.000000000001</t>
  </si>
  <si>
    <t>Шағынбақылаушы PIC24FJ128GB106-I/PT</t>
  </si>
  <si>
    <t>831 Т</t>
  </si>
  <si>
    <t>Шағынбақылаушы DSPIC33FJ128MC804-I/PT</t>
  </si>
  <si>
    <t>832 Т</t>
  </si>
  <si>
    <t>26.30.40.900.007.00.0796.000000000001</t>
  </si>
  <si>
    <t>Үдеткіш AD8542AR-REEL7</t>
  </si>
  <si>
    <t>833 Т</t>
  </si>
  <si>
    <t>Жылжудың регистрі MC74HC165ADG</t>
  </si>
  <si>
    <t>834 Т</t>
  </si>
  <si>
    <t>26.11.22.900.005.00.0796.000000000000</t>
  </si>
  <si>
    <t xml:space="preserve">КВАРЦ 256 КГц                                                                                       </t>
  </si>
  <si>
    <t>835 Т</t>
  </si>
  <si>
    <t>25.99.29.450.000.00.0796.000000000000</t>
  </si>
  <si>
    <t>Ағытпа DB-9F корпуспен</t>
  </si>
  <si>
    <t>836 Т</t>
  </si>
  <si>
    <t>Ағытпа DB-9M  корпуспен</t>
  </si>
  <si>
    <t>837 Т</t>
  </si>
  <si>
    <t>25.99.29.190.023.00.0796.000000000000</t>
  </si>
  <si>
    <t>Тасымалды жерлендіру ВЛ-10</t>
  </si>
  <si>
    <t>838 Т</t>
  </si>
  <si>
    <t>Тасымалды жерлендіру ЗПЛ-110В4-1/1-25У ВЛ-110</t>
  </si>
  <si>
    <t>839 Т</t>
  </si>
  <si>
    <t>Тасымалды жерлендіру ЗПЛ-1П1-5/5-16У ВЛ-0.4</t>
  </si>
  <si>
    <t>840 Т</t>
  </si>
  <si>
    <t>25.99.29.190.023.00.0796.000000000001</t>
  </si>
  <si>
    <t xml:space="preserve">Тасымалды жерлендіру ВЛ-35                                                                          </t>
  </si>
  <si>
    <t>841 Т</t>
  </si>
  <si>
    <t xml:space="preserve">Тасымалды жерлендіру РУ-110                                                                         </t>
  </si>
  <si>
    <t>842 Т</t>
  </si>
  <si>
    <t>Тасымалды жерлендіру РУ-10</t>
  </si>
  <si>
    <t>843 Т</t>
  </si>
  <si>
    <t>Тасымалды жерлендіру РУ-0.4</t>
  </si>
  <si>
    <t>844 Т</t>
  </si>
  <si>
    <t xml:space="preserve">Тасымалды жерлендіру РУ-35                                                                          </t>
  </si>
  <si>
    <t>845 Т</t>
  </si>
  <si>
    <t>32.99.11.900.004.00.0796.000000000000</t>
  </si>
  <si>
    <t>Газды баллончик</t>
  </si>
  <si>
    <t>846 Т</t>
  </si>
  <si>
    <t>15.20.32.900.004.00.0715.000000000000</t>
  </si>
  <si>
    <t>Электр өткізбейтін боты</t>
  </si>
  <si>
    <t>715</t>
  </si>
  <si>
    <t>847 Т</t>
  </si>
  <si>
    <t>32.99.11.500.002.00.0839.000000000000</t>
  </si>
  <si>
    <t>Қорғаныш каскасы подшлемникпен</t>
  </si>
  <si>
    <t>847-1 Т</t>
  </si>
  <si>
    <t>848 Т</t>
  </si>
  <si>
    <t>22.19.72.000.000.00.0796.000000000000</t>
  </si>
  <si>
    <t>Электр өткізбейтін  кілемше</t>
  </si>
  <si>
    <t>849 Т</t>
  </si>
  <si>
    <t>27.40.24.000.003.00.0796.000000000000</t>
  </si>
  <si>
    <t xml:space="preserve">Сингналдау конусы                                                                                   </t>
  </si>
  <si>
    <t>850 Т</t>
  </si>
  <si>
    <t>22.21.30.200.000.00.0796.000000000000</t>
  </si>
  <si>
    <t>Кедергілеу сингналды лента</t>
  </si>
  <si>
    <t>851 Т</t>
  </si>
  <si>
    <t>32.99.11.900.009.00.0796.000000000002</t>
  </si>
  <si>
    <t>Дәнекерлеуші маскасы</t>
  </si>
  <si>
    <t>852 Т</t>
  </si>
  <si>
    <t>32.50.42.900.000.00.0796.000000000008</t>
  </si>
  <si>
    <t>Қорғаныш көзілдірігі</t>
  </si>
  <si>
    <t>852-1 Т</t>
  </si>
  <si>
    <t>853 Т</t>
  </si>
  <si>
    <t>32.50.42.900.000.00.0796.000000000007</t>
  </si>
  <si>
    <t>Дәнекерлеуші көзілдірігі</t>
  </si>
  <si>
    <t>854 Т</t>
  </si>
  <si>
    <t>14.12.30.100.000.00.0715.000000000017</t>
  </si>
  <si>
    <t>Электр өткізбейтін қолғап</t>
  </si>
  <si>
    <t>855 Т</t>
  </si>
  <si>
    <t>22.19.60.500.000.00.0715.000000000004</t>
  </si>
  <si>
    <t>Шаруашылық резенке қолғаптар</t>
  </si>
  <si>
    <t>856 Т</t>
  </si>
  <si>
    <t>13.92.29.990.010.00.0796.000000000003</t>
  </si>
  <si>
    <t>Монтер белбеуі ПМ-НМ</t>
  </si>
  <si>
    <t>857 Т</t>
  </si>
  <si>
    <t>32.99.11.900.017.03.0796.000000000000</t>
  </si>
  <si>
    <t>Респиратор лепесток</t>
  </si>
  <si>
    <t>857-1 Т</t>
  </si>
  <si>
    <t>857-2 Т</t>
  </si>
  <si>
    <t>858 Т</t>
  </si>
  <si>
    <t>Респиратор У2К</t>
  </si>
  <si>
    <t>859 Т</t>
  </si>
  <si>
    <t>32.99.11.900.013.00.0796.000000000000</t>
  </si>
  <si>
    <t>Дәнекерлеушінің кішкетай қалқанына әйнек</t>
  </si>
  <si>
    <t>860 Т</t>
  </si>
  <si>
    <t>Хим. шыдамды резинка қолғап</t>
  </si>
  <si>
    <t>861 Т</t>
  </si>
  <si>
    <t>14.12.30.100.003.00.0796.000000000012</t>
  </si>
  <si>
    <t>Резинкадан фартук</t>
  </si>
  <si>
    <t>862 Т</t>
  </si>
  <si>
    <t>Қорғаныш каска подшлемникпен</t>
  </si>
  <si>
    <t>862-1 Т</t>
  </si>
  <si>
    <t>863 Т</t>
  </si>
  <si>
    <t>13.92.29.990.013.00.0796.000000000000</t>
  </si>
  <si>
    <t>Үлкен және кіші карабиндермен қайыс арқан</t>
  </si>
  <si>
    <t>864 Т</t>
  </si>
  <si>
    <t>Монтер белдігі жіп бау ПП-Л</t>
  </si>
  <si>
    <t>865 Т</t>
  </si>
  <si>
    <t>32.99.11.300.000.06.0715.000000000000</t>
  </si>
  <si>
    <t>Май бензинге төзімді резенкеленген қолғаптар</t>
  </si>
  <si>
    <t>866 Т</t>
  </si>
  <si>
    <t>27.90.70.300.005.00.0796.000000000000</t>
  </si>
  <si>
    <t xml:space="preserve">Жасырын сым сигнализаторы                                                                           </t>
  </si>
  <si>
    <t>867 Т</t>
  </si>
  <si>
    <t>32.99.11.900.007.00.0796.000000000013</t>
  </si>
  <si>
    <t xml:space="preserve">Тілім қорғаныс қалқан                                                                               </t>
  </si>
  <si>
    <t>868 Т</t>
  </si>
  <si>
    <t>14.12.30.100.000.00.0715.000000000022</t>
  </si>
  <si>
    <t>Қолғаптар диагностикалық нитрилді опаланбаған залалсыздандырылмаған</t>
  </si>
  <si>
    <t>869 Т</t>
  </si>
  <si>
    <t>32.99.11.900.017.05.0796.000000000000</t>
  </si>
  <si>
    <t xml:space="preserve">Көп қабатты респиратор клапанмен                                                                    </t>
  </si>
  <si>
    <t>869-1 Т</t>
  </si>
  <si>
    <t>870 Т</t>
  </si>
  <si>
    <t>14.12.30.100.000.00.0778.000000000001</t>
  </si>
  <si>
    <t>МЕДИЦИНАЛЫҚ ЗАРАРСЫЗДАНДЫРЫЛМАҒАН ҚОЛҒАП</t>
  </si>
  <si>
    <t>871 Т</t>
  </si>
  <si>
    <t>27.40.24.000.004.00.0796.000000000003</t>
  </si>
  <si>
    <t>Осы жерден шығу белгісі</t>
  </si>
  <si>
    <t>871-1 Т</t>
  </si>
  <si>
    <t>872 Т</t>
  </si>
  <si>
    <t>27.40.24.000.006.00.0796.000000000003</t>
  </si>
  <si>
    <t>Назар  аударыңыз шунт белгісі</t>
  </si>
  <si>
    <t>872-1 Т</t>
  </si>
  <si>
    <t>873 Т</t>
  </si>
  <si>
    <t xml:space="preserve">Есіктің эвакуациялық шығу белгісі                                                                   </t>
  </si>
  <si>
    <t>873-1 Т</t>
  </si>
  <si>
    <t>874 Т</t>
  </si>
  <si>
    <t>Сары үш бұрышты найзағаймен белгісі</t>
  </si>
  <si>
    <t>874-1 Т</t>
  </si>
  <si>
    <t>875 Т</t>
  </si>
  <si>
    <t>Жерге қосылған белгісі</t>
  </si>
  <si>
    <t>875-1 Т</t>
  </si>
  <si>
    <t>876 Т</t>
  </si>
  <si>
    <t>Ашық отты пайдалануға тыйым салынады белгісі</t>
  </si>
  <si>
    <t>876-1 Т</t>
  </si>
  <si>
    <t>877 Т</t>
  </si>
  <si>
    <t>Тексеру өміріңіз үшін қауіпті белгісі</t>
  </si>
  <si>
    <t>877-1 Т</t>
  </si>
  <si>
    <t>878 Т</t>
  </si>
  <si>
    <t>27.40.24.000.005.00.0796.000000000002</t>
  </si>
  <si>
    <t xml:space="preserve">Шылым тарту орыны белгісі                                                                           </t>
  </si>
  <si>
    <t>878-1 Т</t>
  </si>
  <si>
    <t>879 Т</t>
  </si>
  <si>
    <t>Эвакуациялық бағыт белгісі</t>
  </si>
  <si>
    <t>879-1 Т</t>
  </si>
  <si>
    <t>880 Т</t>
  </si>
  <si>
    <t>Желідегі жұмысшыларға қосуға болмайды белгісі</t>
  </si>
  <si>
    <t>880-1 Т</t>
  </si>
  <si>
    <t>881 Т</t>
  </si>
  <si>
    <t>Қосуға болмайды адамдар жұмыс істеп жатыр белгісі</t>
  </si>
  <si>
    <t>881-1 Т</t>
  </si>
  <si>
    <t>882 Т</t>
  </si>
  <si>
    <t>Шығуға болмайды өлтіреді белгісі</t>
  </si>
  <si>
    <t>882-1 Т</t>
  </si>
  <si>
    <t>883 Т</t>
  </si>
  <si>
    <t>27.40.24.000.007.00.0796.000000000002</t>
  </si>
  <si>
    <t xml:space="preserve">Шылым тарту болмайды белгісі                                                                        </t>
  </si>
  <si>
    <t>883-1 Т</t>
  </si>
  <si>
    <t>884 Т</t>
  </si>
  <si>
    <t>Осы жерде жұмыс істеу белгісі</t>
  </si>
  <si>
    <t>884-1 Т</t>
  </si>
  <si>
    <t>885 Т</t>
  </si>
  <si>
    <t xml:space="preserve">Қадағалау үшін осы жерде жұмыс істеу белгісі                                                        </t>
  </si>
  <si>
    <t>885-1 Т</t>
  </si>
  <si>
    <t>886 Т</t>
  </si>
  <si>
    <t>Тоқта кернеу белгісі</t>
  </si>
  <si>
    <t>886-1 Т</t>
  </si>
  <si>
    <t>887 Т</t>
  </si>
  <si>
    <t>Өрт сөндіру гидрантының көрсеткіші белгісі</t>
  </si>
  <si>
    <t>887-1 Т</t>
  </si>
  <si>
    <t>888 Т</t>
  </si>
  <si>
    <t>Эвакуация баспалдақпен төмен қарай белгісі</t>
  </si>
  <si>
    <t>888-1 Т</t>
  </si>
  <si>
    <t>889 Т</t>
  </si>
  <si>
    <t>Авариялық аялдама белгісі</t>
  </si>
  <si>
    <t>889-1 Т</t>
  </si>
  <si>
    <t>890 Т</t>
  </si>
  <si>
    <t xml:space="preserve">Эвакуация жоспары белгісі                                                                           </t>
  </si>
  <si>
    <t>890-1 Т</t>
  </si>
  <si>
    <t>891 Т</t>
  </si>
  <si>
    <t>Қозғалтқыш Адамдарды жіберуге болмайды ! Белгісі</t>
  </si>
  <si>
    <t>891-1 Т</t>
  </si>
  <si>
    <t>892 Т</t>
  </si>
  <si>
    <t>Тиіспе Автомобиль астында адамдар жұмыс істеп жатыр ! Белгісі</t>
  </si>
  <si>
    <t>892-1 Т</t>
  </si>
  <si>
    <t>893 Т</t>
  </si>
  <si>
    <t>25.99.29.490.054.00.0715.000000000000</t>
  </si>
  <si>
    <t>Монтердің қадауылы КМ-1</t>
  </si>
  <si>
    <t>894 Т</t>
  </si>
  <si>
    <t>Монтердің қадауылы КМ-2</t>
  </si>
  <si>
    <t>895 Т</t>
  </si>
  <si>
    <t>25.99.29.490.009.00.0839.000000000000</t>
  </si>
  <si>
    <t>Когтиге арналған бұдыр</t>
  </si>
  <si>
    <t>839</t>
  </si>
  <si>
    <t>896 Т</t>
  </si>
  <si>
    <t>15.12.19.900.013.00.0796.000000000000</t>
  </si>
  <si>
    <t>Когтиге арналған белбеу</t>
  </si>
  <si>
    <t>897 Т</t>
  </si>
  <si>
    <t>25.99.29.490.047.00.0715.000000000000</t>
  </si>
  <si>
    <t>Әмбебап монтер өтетін тесігі ЛУ</t>
  </si>
  <si>
    <t>898 Т</t>
  </si>
  <si>
    <t>21.20.13.990.622.00.0778.000000000000</t>
  </si>
  <si>
    <t>Анальгин</t>
  </si>
  <si>
    <t>899 Т</t>
  </si>
  <si>
    <t>21.20.24.600.000.00.0796.000000000001</t>
  </si>
  <si>
    <t>Аптечка</t>
  </si>
  <si>
    <t>899-1 Т</t>
  </si>
  <si>
    <t>900 Т</t>
  </si>
  <si>
    <t>21.20.13.990.465.00.0778.000000000000</t>
  </si>
  <si>
    <t>Валидол</t>
  </si>
  <si>
    <t>901 Т</t>
  </si>
  <si>
    <t>22.19.73.900.004.00.0796.000000000000</t>
  </si>
  <si>
    <t>Жгут эсмарха</t>
  </si>
  <si>
    <t>902 Т</t>
  </si>
  <si>
    <t>21.20.13.990.526.00.0872.000000000000</t>
  </si>
  <si>
    <t>Спиртті йод ертіндісі 5%</t>
  </si>
  <si>
    <t>872</t>
  </si>
  <si>
    <t>903 Т</t>
  </si>
  <si>
    <t>21.20.13.990.509.00.0872.000000000000</t>
  </si>
  <si>
    <t>Бор қышқылы</t>
  </si>
  <si>
    <t>904 Т</t>
  </si>
  <si>
    <t>26.51.85.200.013.00.0796.000000000000</t>
  </si>
  <si>
    <t>Алкометрге мундштук</t>
  </si>
  <si>
    <t>905 Т</t>
  </si>
  <si>
    <t>32.50.13.700.009.00.0778.000000000000</t>
  </si>
  <si>
    <t>Зарарсыздандырылған орау пакеті</t>
  </si>
  <si>
    <t>906 Т</t>
  </si>
  <si>
    <t>26.60.12.900.017.00.0796.000000000000</t>
  </si>
  <si>
    <t>Тонометр</t>
  </si>
  <si>
    <t>907 Т</t>
  </si>
  <si>
    <t>32.50.13.100.047.00.0796.000000000000</t>
  </si>
  <si>
    <t>Басы өткір емес медициналық қайшы</t>
  </si>
  <si>
    <t>908 Т</t>
  </si>
  <si>
    <t>21.20.13.990.623.00.0872.000000000000</t>
  </si>
  <si>
    <t>Нашатыр спирті</t>
  </si>
  <si>
    <t>909 Т</t>
  </si>
  <si>
    <t>21.20.24.900.002.00.0778.000000000000</t>
  </si>
  <si>
    <t>Зарарсыздандырылған мақта 50Г</t>
  </si>
  <si>
    <t>910 Т</t>
  </si>
  <si>
    <t>21.20.24.900.003.00.0796.000000000000</t>
  </si>
  <si>
    <t>Зарарсыздандырылған  бинт 5Х10</t>
  </si>
  <si>
    <t>911 Т</t>
  </si>
  <si>
    <t>21.20.13.990.412.00.0872.000000000000</t>
  </si>
  <si>
    <t>3% перекись водороды 40,0 капельницамен</t>
  </si>
  <si>
    <t>912 Т</t>
  </si>
  <si>
    <t>Зарарсыздандырылмаған мақта 25г</t>
  </si>
  <si>
    <t>913 Т</t>
  </si>
  <si>
    <t>21.20.13.990.607.00.0778.000000000000</t>
  </si>
  <si>
    <t xml:space="preserve"> Ацетилсалицил қышқылы 0,5 №10</t>
  </si>
  <si>
    <t>914 Т</t>
  </si>
  <si>
    <t>21.20.13.990.188.00.0778.000000000000</t>
  </si>
  <si>
    <t>0,5МГ №40 Нитроглицерин</t>
  </si>
  <si>
    <t>915 Т</t>
  </si>
  <si>
    <t>21.20.13.990.345.00.0778.000000000000</t>
  </si>
  <si>
    <t>№10 Активтенген көмір</t>
  </si>
  <si>
    <t>916 Т</t>
  </si>
  <si>
    <t>21.20.24.200.000.00.0796.000000000000</t>
  </si>
  <si>
    <t>Бактерицидты лейкопластырь</t>
  </si>
  <si>
    <t>917 Т</t>
  </si>
  <si>
    <t>21.20.13.990.578.00.0872.000000000000</t>
  </si>
  <si>
    <t>Водоспирт  90%</t>
  </si>
  <si>
    <t>918 Т</t>
  </si>
  <si>
    <t>Зарарсыздандырылмаған мақта 50г</t>
  </si>
  <si>
    <t>919 Т</t>
  </si>
  <si>
    <t>21.20.24.200.004.00.0796.000000000000</t>
  </si>
  <si>
    <t>БИНТ 5Х10 ЗАРАРСЫЗДАНДЫРЫЛМАҒАН ДӘКЕ</t>
  </si>
  <si>
    <t>920 Т</t>
  </si>
  <si>
    <t>БИНТ 7Х14 ЗАРАРСЫЗДАНДЫРЫЛМАҒАН ДӘКЕ</t>
  </si>
  <si>
    <t>921 Т</t>
  </si>
  <si>
    <t>21.20.24.200.004.00.0778.000000000001</t>
  </si>
  <si>
    <t>ЭЛАСТИК ТҮТІК ТӘРІЗДІ БИНТ №1</t>
  </si>
  <si>
    <t>922 Т</t>
  </si>
  <si>
    <t>ЭЛАСТИК ТҮТІК ТӘРІЗДІ БИНТ №3</t>
  </si>
  <si>
    <t>923 Т</t>
  </si>
  <si>
    <t>ЭЛАСТИК ТҮТІК ТӘРІЗДІ БИНТ №6</t>
  </si>
  <si>
    <t>924 Т</t>
  </si>
  <si>
    <t>21.20.24.900.004.00.0778.000000000000</t>
  </si>
  <si>
    <t>ЗАРАРСЫЗДАНДЫРЫЛҒАН МАЙЛЫҚТАР ДӘКЕ</t>
  </si>
  <si>
    <t>925 Т</t>
  </si>
  <si>
    <t>ЛЕЙКОПЛАСТЫРЬ МЕДИЦИНАЛЫҚ  БЕКІТКІШ</t>
  </si>
  <si>
    <t>926 Т</t>
  </si>
  <si>
    <t xml:space="preserve">90% этиль спирті 100мл                                                                              </t>
  </si>
  <si>
    <t>927 Т</t>
  </si>
  <si>
    <t>17.22.11.200.000.00.0796.000000000002</t>
  </si>
  <si>
    <t>Қарапайым дәретхана қағазы</t>
  </si>
  <si>
    <t>927-1 Т</t>
  </si>
  <si>
    <t>928 Т</t>
  </si>
  <si>
    <t>17.22.11.200.000.00.0796.000000000000</t>
  </si>
  <si>
    <t>Дәретхана қағазы MINI-TORK PLUS</t>
  </si>
  <si>
    <t>928-1 Т</t>
  </si>
  <si>
    <t>929 Т</t>
  </si>
  <si>
    <t>20.59.59.600.019.00.0166.000000000000</t>
  </si>
  <si>
    <t>Хлор әк</t>
  </si>
  <si>
    <t>929-1 Т</t>
  </si>
  <si>
    <t>930 Т</t>
  </si>
  <si>
    <t>20.41.31.500.000.00.0868.000000000000</t>
  </si>
  <si>
    <t>Сұйық сабын</t>
  </si>
  <si>
    <t>930-1 Т</t>
  </si>
  <si>
    <t>931 Т</t>
  </si>
  <si>
    <t>20.41.31.900.000.00.0796.000000000000</t>
  </si>
  <si>
    <t>Дәретхана сабыны дана</t>
  </si>
  <si>
    <t>931-1 Т</t>
  </si>
  <si>
    <t>932 Т</t>
  </si>
  <si>
    <t>20.41.31.950.000.00.0796.000000000002</t>
  </si>
  <si>
    <t>Шаруашылық сабыны дана</t>
  </si>
  <si>
    <t>932-1 Т</t>
  </si>
  <si>
    <t>22</t>
  </si>
  <si>
    <t>932-2 Т</t>
  </si>
  <si>
    <t>933 Т</t>
  </si>
  <si>
    <t>20.41.41.000.002.00.0796.000000000000</t>
  </si>
  <si>
    <t>Ауа жаңартқыш</t>
  </si>
  <si>
    <t>933-1 Т</t>
  </si>
  <si>
    <t>934 Т</t>
  </si>
  <si>
    <t>20.41.32.590.000.09.0796.000000000000</t>
  </si>
  <si>
    <t>Ағартатын ақтық</t>
  </si>
  <si>
    <t>934-1 Т</t>
  </si>
  <si>
    <t>935 Т</t>
  </si>
  <si>
    <t>17.22.11.350.000.00.0796.000000000000</t>
  </si>
  <si>
    <t>Соратын орамал</t>
  </si>
  <si>
    <t>935-1 Т</t>
  </si>
  <si>
    <t>936 Т</t>
  </si>
  <si>
    <t>20.41.31.530.000.01.0796.000000000000</t>
  </si>
  <si>
    <t>Жуу ұнтағы дана</t>
  </si>
  <si>
    <t>936-1 Т</t>
  </si>
  <si>
    <t>937 Т</t>
  </si>
  <si>
    <t>17.12.20.900.000.00.5111.000000000000</t>
  </si>
  <si>
    <t>Унитаз отырғышына қағаз төсеніш</t>
  </si>
  <si>
    <t>5111</t>
  </si>
  <si>
    <t>937-1 Т</t>
  </si>
  <si>
    <t>938 Т</t>
  </si>
  <si>
    <t>20.41.32.750.000.01.0796.000000000000</t>
  </si>
  <si>
    <t>Әйнекке арналған жуғыш заты</t>
  </si>
  <si>
    <t>938-1 Т</t>
  </si>
  <si>
    <t>939 Т</t>
  </si>
  <si>
    <t>20.41.32.570.000.01.0796.000000000000</t>
  </si>
  <si>
    <t>Ыдыска арналған жуғыш заты</t>
  </si>
  <si>
    <t>939-1 Т</t>
  </si>
  <si>
    <t>940 Т</t>
  </si>
  <si>
    <t>20.41.32.590.000.11.0796.000000000000</t>
  </si>
  <si>
    <t>Әмбебап жуғыш заты</t>
  </si>
  <si>
    <t>940-1 Т</t>
  </si>
  <si>
    <t>941 Т</t>
  </si>
  <si>
    <t>20.41.32.770.000.01.0796.000000000000</t>
  </si>
  <si>
    <t>тазалағыш заты</t>
  </si>
  <si>
    <t>941-1 Т</t>
  </si>
  <si>
    <t>942 Т</t>
  </si>
  <si>
    <t>20.41.32.590.000.01.0796.000000000000</t>
  </si>
  <si>
    <t>Хлоринолмен тазалағыш заты</t>
  </si>
  <si>
    <t>942-1 Т</t>
  </si>
  <si>
    <t>943 Т</t>
  </si>
  <si>
    <t>Ұнтақ тазалағыш заты</t>
  </si>
  <si>
    <t>943-1 Т</t>
  </si>
  <si>
    <t>944 Т</t>
  </si>
  <si>
    <t>Дәретхананы тазалау  гель құралы</t>
  </si>
  <si>
    <t>944-1 Т</t>
  </si>
  <si>
    <t>945 Т</t>
  </si>
  <si>
    <t>Автомат жуғыш заты</t>
  </si>
  <si>
    <t>945-1 Т</t>
  </si>
  <si>
    <t>946 Т</t>
  </si>
  <si>
    <t>22.19.50.500.001.00.0796.000000000000</t>
  </si>
  <si>
    <t xml:space="preserve"> Шыбыннан жабысқақ лента</t>
  </si>
  <si>
    <t>946-1 Т</t>
  </si>
  <si>
    <t>947 Т</t>
  </si>
  <si>
    <t>20.20.19.100.000.00.0166.000000000000</t>
  </si>
  <si>
    <t xml:space="preserve"> Егеуқұйрықтар мен тышқандарды жоюға  арналған жем - улы зат</t>
  </si>
  <si>
    <t>947-1 Т</t>
  </si>
  <si>
    <t>948 Т</t>
  </si>
  <si>
    <t>32.99.59.900.000.00.0796.000000000000</t>
  </si>
  <si>
    <t xml:space="preserve">Тамақ сақтауға арналған тасымалды термос 12л.                                                       </t>
  </si>
  <si>
    <t>948-1 Т</t>
  </si>
  <si>
    <t>949 Т</t>
  </si>
  <si>
    <t>14.12.11.210.001.07.0839.000000000000</t>
  </si>
  <si>
    <t>Майға төзімді костюм</t>
  </si>
  <si>
    <t>949-1 Т</t>
  </si>
  <si>
    <t>950 Т</t>
  </si>
  <si>
    <t>14.12.11.290.001.09.0839.000000000000</t>
  </si>
  <si>
    <t>Дәнекерлеушінің костюмі</t>
  </si>
  <si>
    <t>950-1 Т</t>
  </si>
  <si>
    <t>7,8,11,14,22</t>
  </si>
  <si>
    <t>950-2 Т</t>
  </si>
  <si>
    <t>951 Т</t>
  </si>
  <si>
    <t>14.12.11.390.000.00.0796.000000000003</t>
  </si>
  <si>
    <t>Жылы куртка</t>
  </si>
  <si>
    <t>951-1 Т</t>
  </si>
  <si>
    <t>951-2 Т</t>
  </si>
  <si>
    <t>952 Т</t>
  </si>
  <si>
    <t>14.12.30.190.001.00.0796.000000000001</t>
  </si>
  <si>
    <t>Резенкеленген плащ</t>
  </si>
  <si>
    <t>953 Т</t>
  </si>
  <si>
    <t>14.19.23.700.000.02.0715.000000000000</t>
  </si>
  <si>
    <t>Брезент ұзын жеңді қолғап</t>
  </si>
  <si>
    <t>953-1 Т</t>
  </si>
  <si>
    <t>953-2 Т</t>
  </si>
  <si>
    <t>954 Т</t>
  </si>
  <si>
    <t>15.20.32.990.006.01.0715.000000000003</t>
  </si>
  <si>
    <t>Кирза етік</t>
  </si>
  <si>
    <t>954-1 Т</t>
  </si>
  <si>
    <t>7,8,11,19,20,21</t>
  </si>
  <si>
    <t>954-2 Т</t>
  </si>
  <si>
    <t>955 Т</t>
  </si>
  <si>
    <t>15.20.11.200.005.01.0715.000000000001</t>
  </si>
  <si>
    <t>Әйелдердің резина етігі</t>
  </si>
  <si>
    <t>955-1 Т</t>
  </si>
  <si>
    <t>956 Т</t>
  </si>
  <si>
    <t>15.20.11.200.005.01.0715.000000000000</t>
  </si>
  <si>
    <t>Ерлердің резина етігі</t>
  </si>
  <si>
    <t>956-1 Т</t>
  </si>
  <si>
    <t>957 Т</t>
  </si>
  <si>
    <t>14.12.30.290.004.00.0796.000000000002</t>
  </si>
  <si>
    <t>Қалат м/қ</t>
  </si>
  <si>
    <t>957-1 Т</t>
  </si>
  <si>
    <t>958 Т</t>
  </si>
  <si>
    <t>14.12.30.100.000.00.0715.000000000009</t>
  </si>
  <si>
    <t>Тілінбейтін қолғап</t>
  </si>
  <si>
    <t>958-1 Т</t>
  </si>
  <si>
    <t>958-2 Т</t>
  </si>
  <si>
    <t>959 Т</t>
  </si>
  <si>
    <t>14.12.30.100.000.00.0715.000000000024</t>
  </si>
  <si>
    <t>Май бензинге төзімді резинка матадан қолғап</t>
  </si>
  <si>
    <t>960 Т</t>
  </si>
  <si>
    <t>14.12.11.290.001.05.0839.000000000001</t>
  </si>
  <si>
    <t>Жылы костюм (қысқы)</t>
  </si>
  <si>
    <t>960-1 Т</t>
  </si>
  <si>
    <t>960-2 Т</t>
  </si>
  <si>
    <t>961 Т</t>
  </si>
  <si>
    <t>14.12.11.290.001.05.0839.000000000002</t>
  </si>
  <si>
    <t xml:space="preserve">Жұмыс костюмі (аралас мата)                                                                         </t>
  </si>
  <si>
    <t>961-1 Т</t>
  </si>
  <si>
    <t>961-2 Т</t>
  </si>
  <si>
    <t>962 Т</t>
  </si>
  <si>
    <t>14.19.32.350.006.00.0796.000000000001</t>
  </si>
  <si>
    <t xml:space="preserve">Бояу жұмыстары үшін бір жолғы комбинезон                                                            </t>
  </si>
  <si>
    <t>962-1 Т</t>
  </si>
  <si>
    <t>963 Т</t>
  </si>
  <si>
    <t>14.12.12.590.000.00.0796.000000000012</t>
  </si>
  <si>
    <t xml:space="preserve">Хим.қорғау үшін жұмыс комбинезоны                                                                   </t>
  </si>
  <si>
    <t>963-1 Т</t>
  </si>
  <si>
    <t>964 Т</t>
  </si>
  <si>
    <t xml:space="preserve">Полиэстер  талшықтан жылытқышпен еркек костюмі </t>
  </si>
  <si>
    <t>964-1 Т</t>
  </si>
  <si>
    <t>965 Т</t>
  </si>
  <si>
    <t>28.29.22.100.000.01.0796.000000000003</t>
  </si>
  <si>
    <t>Өрт сөндіргіш ОУ-5</t>
  </si>
  <si>
    <t>965-1 Т</t>
  </si>
  <si>
    <t>966 Т</t>
  </si>
  <si>
    <t>28.29.22.100.000.02.0796.000000000001</t>
  </si>
  <si>
    <t>Өрт сөндіргіш ОП-2</t>
  </si>
  <si>
    <t>966-1 Т</t>
  </si>
  <si>
    <t>967 Т</t>
  </si>
  <si>
    <t>28.29.22.100.000.02.0796.000000000003</t>
  </si>
  <si>
    <t>Өрт сөндіргіш ОП-4</t>
  </si>
  <si>
    <t>967-1 Т</t>
  </si>
  <si>
    <t>968 Т</t>
  </si>
  <si>
    <t>28.29.22.100.000.01.0796.000000000001</t>
  </si>
  <si>
    <t>Өрт сөндіргіш ОУ-2</t>
  </si>
  <si>
    <t>968-1 Т</t>
  </si>
  <si>
    <t>969 Т</t>
  </si>
  <si>
    <t>28.29.22.100.000.01.0796.000000000002</t>
  </si>
  <si>
    <t>Өрт сөндіргіш ОУ-3</t>
  </si>
  <si>
    <t>969-1 Т</t>
  </si>
  <si>
    <t>970 Т</t>
  </si>
  <si>
    <t>28.30.60.300.003.01.0796.000000000000</t>
  </si>
  <si>
    <t>Өрт сөндіргішке раструб ОУ</t>
  </si>
  <si>
    <t>970-1 Т</t>
  </si>
  <si>
    <t>971 Т</t>
  </si>
  <si>
    <t>Өрт сөндіргішке раструб ОП</t>
  </si>
  <si>
    <t>971-1 Т</t>
  </si>
  <si>
    <t>972 Т</t>
  </si>
  <si>
    <t>13.96.16.300.001.00.0796.000000000002</t>
  </si>
  <si>
    <t>Өрт сөндіру рукавы d=51 В жиынтықта С 2 ГР-50 (резенкеленбеген)</t>
  </si>
  <si>
    <t>972-1 Т</t>
  </si>
  <si>
    <t>973 Т</t>
  </si>
  <si>
    <t>20.59.59.670.000.00.0112.000000000000</t>
  </si>
  <si>
    <t xml:space="preserve">Оттан қорғау құрамы                                                                                 </t>
  </si>
  <si>
    <t>973-1 Т</t>
  </si>
  <si>
    <t>973-2 Т</t>
  </si>
  <si>
    <t>974 Т</t>
  </si>
  <si>
    <t>25.73.10.400.000.00.0796.000000000002</t>
  </si>
  <si>
    <t xml:space="preserve">Өрт сөндіру балтасы                                                                                 </t>
  </si>
  <si>
    <t>974-1 Т</t>
  </si>
  <si>
    <t>975 Т</t>
  </si>
  <si>
    <t>25.99.29.430.002.00.0796.000000000000</t>
  </si>
  <si>
    <t xml:space="preserve">Өрт сөндіру конус шелегі                                                                            </t>
  </si>
  <si>
    <t>975-1 Т</t>
  </si>
  <si>
    <t>976 Т</t>
  </si>
  <si>
    <t>26.51.45.200.029.00.0796.000000000000</t>
  </si>
  <si>
    <t xml:space="preserve">Индикатор Тестер                                                                                    </t>
  </si>
  <si>
    <t>977 Т</t>
  </si>
  <si>
    <t>26.51.45.500.002.00.0796.000000000002</t>
  </si>
  <si>
    <t>Көрсеткіш  В/Н 35-110КВ</t>
  </si>
  <si>
    <t>978 Т</t>
  </si>
  <si>
    <t>Көрсеткіш В/Н 6-10КВ</t>
  </si>
  <si>
    <t>979 Т</t>
  </si>
  <si>
    <t>980 Т</t>
  </si>
  <si>
    <t>26.51.45.500.002.00.0796.000000000001</t>
  </si>
  <si>
    <t>Көрсеткіш УНВЛ-0.4</t>
  </si>
  <si>
    <t>981 Т</t>
  </si>
  <si>
    <t xml:space="preserve">Көрсеткіш УННУ-40-1000 2-ПОЛ.                                                                       </t>
  </si>
  <si>
    <t>982 Т</t>
  </si>
  <si>
    <t>26.51.45.500.002.00.0796.000000000000</t>
  </si>
  <si>
    <t>Көрсеткіш УНО 1-ПОЛ.</t>
  </si>
  <si>
    <t>983 Т</t>
  </si>
  <si>
    <t>26.51.45.200.018.00.0796.000000000000</t>
  </si>
  <si>
    <t>Кернеу көрсеткіштерін тексеру құрылғысы 6-10КВ</t>
  </si>
  <si>
    <t>984 Т</t>
  </si>
  <si>
    <t>Кернеу индикаторы индикаторлық лампышасымен екі полюстік 1000В дейін</t>
  </si>
  <si>
    <t>985 Т</t>
  </si>
  <si>
    <t>Төменгі кернеуді көрсеткіш УНН-1</t>
  </si>
  <si>
    <t>986 Т</t>
  </si>
  <si>
    <t>26.51.45.500.002.00.0796.000000000004</t>
  </si>
  <si>
    <t>Жоғары кернеуді көрсеткіш 6-10 кВ</t>
  </si>
  <si>
    <t>987 Т</t>
  </si>
  <si>
    <t>25.99.29.490.007.03.0796.000000000001</t>
  </si>
  <si>
    <t>Штанга ШО-10</t>
  </si>
  <si>
    <t>988 Т</t>
  </si>
  <si>
    <t>25.99.29.490.007.03.0796.000000000003</t>
  </si>
  <si>
    <t>Штанга ШО-35кВ</t>
  </si>
  <si>
    <t>989 Т</t>
  </si>
  <si>
    <t>25.99.29.490.007.03.0796.000000000004</t>
  </si>
  <si>
    <t>Штанга ШО-110кВ</t>
  </si>
  <si>
    <t>990 Т</t>
  </si>
  <si>
    <t>25.99.29.490.007.00.0796.000000000002</t>
  </si>
  <si>
    <t xml:space="preserve">Штанга ШЗП-110                                                                                      </t>
  </si>
  <si>
    <t>991 Т</t>
  </si>
  <si>
    <t>25.99.29.490.007.00.0796.000000000001</t>
  </si>
  <si>
    <t xml:space="preserve">Штанга ШЗ-35                                                                                        </t>
  </si>
  <si>
    <t>992 Т</t>
  </si>
  <si>
    <t>17.23.13.700.000.00.0796.000000000001</t>
  </si>
  <si>
    <t xml:space="preserve">Бланк А4 ақ 2-бет жағы қ/а                                                                          </t>
  </si>
  <si>
    <t>992-1 Т</t>
  </si>
  <si>
    <t>992-2 Т</t>
  </si>
  <si>
    <t>993 Т</t>
  </si>
  <si>
    <t>Бланк А5 ақ 2 - бет жағы қ/а</t>
  </si>
  <si>
    <t>993-1 Т</t>
  </si>
  <si>
    <t>993-2 Т</t>
  </si>
  <si>
    <t>994 Т</t>
  </si>
  <si>
    <t>17.12.13.100.000.03.0736.000000000003</t>
  </si>
  <si>
    <t>Плоттерге арналған қағаз А0(841ММ*175М) 80гр</t>
  </si>
  <si>
    <t>8,11,22</t>
  </si>
  <si>
    <t>994-1 Т</t>
  </si>
  <si>
    <t>994-2 Т</t>
  </si>
  <si>
    <t>994-3 Т</t>
  </si>
  <si>
    <t>995 Т</t>
  </si>
  <si>
    <t>17.12.72.900.000.00.0625.000000000000</t>
  </si>
  <si>
    <t>Қағаз 210 түптеу беттері</t>
  </si>
  <si>
    <t>995-1 Т</t>
  </si>
  <si>
    <t>995-2 Т</t>
  </si>
  <si>
    <t>995-3 Т</t>
  </si>
  <si>
    <t>996 Т</t>
  </si>
  <si>
    <t>Плоттерге арналған қағаз 914ММ*45М 80 г</t>
  </si>
  <si>
    <t>996-1 Т</t>
  </si>
  <si>
    <t>996-2 Т</t>
  </si>
  <si>
    <t>997 Т</t>
  </si>
  <si>
    <t>17.12.13.100.000.00.0736.000000000001</t>
  </si>
  <si>
    <t>Факске арналған қағаз</t>
  </si>
  <si>
    <t>997-1 Т</t>
  </si>
  <si>
    <t>997-2 Т</t>
  </si>
  <si>
    <t>998 Т</t>
  </si>
  <si>
    <t>17.12.13.100.000.03.0736.000000000002</t>
  </si>
  <si>
    <t>Қағаз А3 Ксерокс</t>
  </si>
  <si>
    <t>998-1 Т</t>
  </si>
  <si>
    <t>998-2 Т</t>
  </si>
  <si>
    <t>999 Т</t>
  </si>
  <si>
    <t>17.23.14.500.000.00.5111.000000000066</t>
  </si>
  <si>
    <t xml:space="preserve">Қағаз А4 Ксерокс                                                                                    </t>
  </si>
  <si>
    <t>999-1 Т</t>
  </si>
  <si>
    <t>8,18,20,21</t>
  </si>
  <si>
    <t>999-2 Т</t>
  </si>
  <si>
    <t>1000 Т</t>
  </si>
  <si>
    <t>17.23.14.500.000.00.5111.000000000070</t>
  </si>
  <si>
    <t>Қағаз А4 ксерокс қалыңдығы 160Г/М2</t>
  </si>
  <si>
    <t>1000-1 Т</t>
  </si>
  <si>
    <t>1000-2 Т</t>
  </si>
  <si>
    <t>1001 Т</t>
  </si>
  <si>
    <t>17.12.72.900.000.00.5111.000000000003</t>
  </si>
  <si>
    <t>Көшірме қағазы</t>
  </si>
  <si>
    <t>1001-1 Т</t>
  </si>
  <si>
    <t>1001-2 Т</t>
  </si>
  <si>
    <t>1002 Т</t>
  </si>
  <si>
    <t>17.12.13.100.000.03.0736.000000000001</t>
  </si>
  <si>
    <t>Плоттерге арналған қағаз А1(620ММ*175М) 80 гр</t>
  </si>
  <si>
    <t>1002-1 Т</t>
  </si>
  <si>
    <t>1002-2 Т</t>
  </si>
  <si>
    <t>1002-3 Т</t>
  </si>
  <si>
    <t>1003 Т</t>
  </si>
  <si>
    <t>17.23.13.130.000.00.0796.000000000000</t>
  </si>
  <si>
    <t>Журнал А4 газеттік 400 б.</t>
  </si>
  <si>
    <t>1003-1 Т</t>
  </si>
  <si>
    <t>1003-2 Т</t>
  </si>
  <si>
    <t>1004 Т</t>
  </si>
  <si>
    <t>58.11.12.000.000.00.0796.000000000008</t>
  </si>
  <si>
    <t>ҚР Эн/пр үшін ӨҚҚ кітабы</t>
  </si>
  <si>
    <t>1004-1 Т</t>
  </si>
  <si>
    <t>1004-2 Т</t>
  </si>
  <si>
    <t>1005 Т</t>
  </si>
  <si>
    <t>Эл/орнату пайдалану кезінде ТҚ ережесі кітабы</t>
  </si>
  <si>
    <t>1005-1 Т</t>
  </si>
  <si>
    <t>1005-2 Т</t>
  </si>
  <si>
    <t>1006 Т</t>
  </si>
  <si>
    <t xml:space="preserve">Эл/қондырғы алдын алу ереже кітабы                                                                  </t>
  </si>
  <si>
    <t>1006-1 Т</t>
  </si>
  <si>
    <t>1006-2 Т</t>
  </si>
  <si>
    <t>1007 Т</t>
  </si>
  <si>
    <t>ПТЭ бойынша кітап</t>
  </si>
  <si>
    <t>1007-1 Т</t>
  </si>
  <si>
    <t>1007-2 Т</t>
  </si>
  <si>
    <t>1008 Т</t>
  </si>
  <si>
    <t>28.23.23.900.003.00.0796.000000000000</t>
  </si>
  <si>
    <t>Антистеплер</t>
  </si>
  <si>
    <t>1008-1 Т</t>
  </si>
  <si>
    <t>1009 Т</t>
  </si>
  <si>
    <t>17.23.12.700.012.00.5111.000000000000</t>
  </si>
  <si>
    <t>Қысқа жазбаға арналған қағаз блогы</t>
  </si>
  <si>
    <t>1009-1 Т</t>
  </si>
  <si>
    <t>1010 Т</t>
  </si>
  <si>
    <t>17.23.12.700.008.00.0796.000000000003</t>
  </si>
  <si>
    <t>Блокнот А5 шиыршық</t>
  </si>
  <si>
    <t>1010-1 Т</t>
  </si>
  <si>
    <t>1011 Т</t>
  </si>
  <si>
    <t>32.99.59.900.059.00.0796.000000000000</t>
  </si>
  <si>
    <t>Тақтаға арналған губка</t>
  </si>
  <si>
    <t>1012 Т</t>
  </si>
  <si>
    <t>28.23.23.900.004.00.0796.000000000000</t>
  </si>
  <si>
    <t>Тескіш</t>
  </si>
  <si>
    <t>1012-1 Т</t>
  </si>
  <si>
    <t>1013 Т</t>
  </si>
  <si>
    <t>17.23.12.700.005.00.0796.000000000000</t>
  </si>
  <si>
    <t>Күнделік</t>
  </si>
  <si>
    <t>1013-1 Т</t>
  </si>
  <si>
    <t>1014 Т</t>
  </si>
  <si>
    <t>Басшыға арналған күнделік</t>
  </si>
  <si>
    <t>1014-1 Т</t>
  </si>
  <si>
    <t>1015 Т</t>
  </si>
  <si>
    <t>25.99.23.300.000.00.0796.000000000001</t>
  </si>
  <si>
    <t>Кеңсе қыспағы 19 мм</t>
  </si>
  <si>
    <t>1016 Т</t>
  </si>
  <si>
    <t>25.99.23.300.000.00.0796.000000000003</t>
  </si>
  <si>
    <t>Кеңсе қыспағы 25 мм</t>
  </si>
  <si>
    <t>1017 Т</t>
  </si>
  <si>
    <t>25.99.23.300.000.00.0796.000000000004</t>
  </si>
  <si>
    <t>Кеңсе қыспағы 32 мм</t>
  </si>
  <si>
    <t>1018 Т</t>
  </si>
  <si>
    <t>25.99.23.300.000.00.0796.000000000006</t>
  </si>
  <si>
    <t>Кеңсе қыспағы 51 мм</t>
  </si>
  <si>
    <t>1019 Т</t>
  </si>
  <si>
    <t>25.99.23.300.000.00.0796.000000000000</t>
  </si>
  <si>
    <t>Кеңсе қыспағы 15 мм</t>
  </si>
  <si>
    <t>1020 Т</t>
  </si>
  <si>
    <t>17.23.12.700.013.00.0796.000000000001</t>
  </si>
  <si>
    <t>Жабысқыш қағаз белгі</t>
  </si>
  <si>
    <t>1020-1 Т</t>
  </si>
  <si>
    <t>1021 Т</t>
  </si>
  <si>
    <t>28.23.12.100.000.00.0796.000000000043</t>
  </si>
  <si>
    <t>Бухг. Калькулятор</t>
  </si>
  <si>
    <t>1022 Т</t>
  </si>
  <si>
    <t>22.29.25.500.003.00.0796.000000000004</t>
  </si>
  <si>
    <t>Автоматты қарандаш 0,5 мм</t>
  </si>
  <si>
    <t>1023 Т</t>
  </si>
  <si>
    <t>22.29.25.500.003.00.0796.000000000003</t>
  </si>
  <si>
    <t>Автоматты қарандаш 0,7 мм</t>
  </si>
  <si>
    <t>1024 Т</t>
  </si>
  <si>
    <t>32.99.15.100.000.00.0796.000000000003</t>
  </si>
  <si>
    <t>Қарандаш ластикпен</t>
  </si>
  <si>
    <t>1025 Т</t>
  </si>
  <si>
    <t>32.91.19.300.002.00.0796.000000000000</t>
  </si>
  <si>
    <t>Қылды кеңселік кисть 10 мм</t>
  </si>
  <si>
    <t>1026 Т</t>
  </si>
  <si>
    <t>Қылды кеңселік кисть 16 мм</t>
  </si>
  <si>
    <t>1027 Т</t>
  </si>
  <si>
    <t>20.52.10.900.005.00.0796.000000000025</t>
  </si>
  <si>
    <t>Қарандаш желім</t>
  </si>
  <si>
    <t>1027-1 Т</t>
  </si>
  <si>
    <t>1028 Т</t>
  </si>
  <si>
    <t>20.52.10.900.005.00.0796.000000000017</t>
  </si>
  <si>
    <t>Кеңселік қағазға арналған желім</t>
  </si>
  <si>
    <t>1028-1 Т</t>
  </si>
  <si>
    <t>1029 Т</t>
  </si>
  <si>
    <t>20.52.10.900.005.00.0796.000000000021</t>
  </si>
  <si>
    <t>Селикат желімі</t>
  </si>
  <si>
    <t>1029-1 Т</t>
  </si>
  <si>
    <t>1030 Т</t>
  </si>
  <si>
    <t>25.93.14.700.002.00.0778.000000000000</t>
  </si>
  <si>
    <t>Кеңсе кнопкалары 12 мм</t>
  </si>
  <si>
    <t>1031 Т</t>
  </si>
  <si>
    <t>Кеңсе кнопкалары 14 мм</t>
  </si>
  <si>
    <t>1032 Т</t>
  </si>
  <si>
    <t>17.21.15.350.000.00.0796.000000000008</t>
  </si>
  <si>
    <t>А4 конверті</t>
  </si>
  <si>
    <t>1033 Т</t>
  </si>
  <si>
    <t>17.21.15.350.000.00.0796.000000000007</t>
  </si>
  <si>
    <t>А5 конверті</t>
  </si>
  <si>
    <t>1033-1 Т</t>
  </si>
  <si>
    <t>1034 Т</t>
  </si>
  <si>
    <t>17.21.15.350.000.00.0796.000000000006</t>
  </si>
  <si>
    <t xml:space="preserve">А6 конверті                                                                                         </t>
  </si>
  <si>
    <t>1034-1 Т</t>
  </si>
  <si>
    <t>1035 Т</t>
  </si>
  <si>
    <t>32.99.59.900.082.00.0796.000000000000</t>
  </si>
  <si>
    <t>Сулы корректор</t>
  </si>
  <si>
    <t>1036 Т</t>
  </si>
  <si>
    <t>П/М бокстегі кубарик</t>
  </si>
  <si>
    <t>1036-1 Т</t>
  </si>
  <si>
    <t>1037 Т</t>
  </si>
  <si>
    <t>22.19.73.210.000.00.0796.000000000000</t>
  </si>
  <si>
    <t>Ластик</t>
  </si>
  <si>
    <t>1037-1 Т</t>
  </si>
  <si>
    <t>1038 Т</t>
  </si>
  <si>
    <t>26.51.32.500.003.01.0796.000000000019</t>
  </si>
  <si>
    <t>Металл сызғыш 30 см</t>
  </si>
  <si>
    <t>1039 Т</t>
  </si>
  <si>
    <t>26.51.32.500.003.01.0796.000000000020</t>
  </si>
  <si>
    <t>Металл сызғыш 50 см</t>
  </si>
  <si>
    <t>1040 Т</t>
  </si>
  <si>
    <t>22.29.25.500.005.00.0796.000000000012</t>
  </si>
  <si>
    <t>Пластик сызғыш 25 см</t>
  </si>
  <si>
    <t>1041 Т</t>
  </si>
  <si>
    <t>22.29.25.500.005.00.0796.000000000022</t>
  </si>
  <si>
    <t>Пластик сызғыш 40 см</t>
  </si>
  <si>
    <t>1042 Т</t>
  </si>
  <si>
    <t>22.29.25.700.006.00.0796.000000000000</t>
  </si>
  <si>
    <t>Тік лоток 5 - секциялық</t>
  </si>
  <si>
    <t>1043 Т</t>
  </si>
  <si>
    <t>Тік лоток 7 - секциялық</t>
  </si>
  <si>
    <t>1044 Т</t>
  </si>
  <si>
    <t>22.29.25.700.006.00.0796.000000000001</t>
  </si>
  <si>
    <t>Көлденең лоток</t>
  </si>
  <si>
    <t>1045 Т</t>
  </si>
  <si>
    <t>32.99.59.900.077.00.0778.000000000000</t>
  </si>
  <si>
    <t>Тақтаға арналған магнит жиынтығы 6 дана</t>
  </si>
  <si>
    <t>1046 Т</t>
  </si>
  <si>
    <t>22.29.25.500.000.00.0704.000000000007</t>
  </si>
  <si>
    <t>Тақтаға арналған маркер жиынтығы</t>
  </si>
  <si>
    <t>704</t>
  </si>
  <si>
    <t>1047 Т</t>
  </si>
  <si>
    <t>22.29.25.500.000.00.0796.000000000005</t>
  </si>
  <si>
    <t>Қара перманенттік маркер</t>
  </si>
  <si>
    <t>1048 Т</t>
  </si>
  <si>
    <t>22.29.25.500.000.00.0796.000000000008</t>
  </si>
  <si>
    <t>Көкшіл мәтіндік маркер</t>
  </si>
  <si>
    <t>1049 Т</t>
  </si>
  <si>
    <t>Сара мәтіндік маркер</t>
  </si>
  <si>
    <t>1050 Т</t>
  </si>
  <si>
    <t>Жасыл мәтіндік маркер</t>
  </si>
  <si>
    <t>1051 Т</t>
  </si>
  <si>
    <t>Қызғылт мәтіндік маркер</t>
  </si>
  <si>
    <t>1052 Т</t>
  </si>
  <si>
    <t>Қызғылт сары мәтіндік маркер</t>
  </si>
  <si>
    <t>1053 Т</t>
  </si>
  <si>
    <t>32.99.16.300.006.00.0796.000000000000</t>
  </si>
  <si>
    <t>Кеңселік мастика</t>
  </si>
  <si>
    <t>1054 Т</t>
  </si>
  <si>
    <t xml:space="preserve">Қызыл әмбебап мастика (199 РО)                                                                      </t>
  </si>
  <si>
    <t>1055 Т</t>
  </si>
  <si>
    <t>22.29.29.900.017.00.0796.000000000006</t>
  </si>
  <si>
    <t>Кеңселік үстелге қоятын жинақталым</t>
  </si>
  <si>
    <t>1056 Т</t>
  </si>
  <si>
    <t>32.99.59.900.078.00.0796.000000000005</t>
  </si>
  <si>
    <t xml:space="preserve">Бастыққа кеңселік үстелге қоятын жинақталым                                                         </t>
  </si>
  <si>
    <t>1057 Т</t>
  </si>
  <si>
    <t>25.71.11.390.000.00.0796.000000000006</t>
  </si>
  <si>
    <t>Кеңселік пышақ</t>
  </si>
  <si>
    <t>1058 Т</t>
  </si>
  <si>
    <t>25.71.11.910.000.00.0796.000000000001</t>
  </si>
  <si>
    <t>Кеңселік қайшылар</t>
  </si>
  <si>
    <t>1059 Т</t>
  </si>
  <si>
    <t>20.41.44.000.004.00.0796.000000000000</t>
  </si>
  <si>
    <t>Үстіңгі оптич. Тазалағыш</t>
  </si>
  <si>
    <t>1060 Т</t>
  </si>
  <si>
    <t>32.99.59.900.070.00.0796.000000000000</t>
  </si>
  <si>
    <t>Офистің жоғарғы қабатын тазалағыш</t>
  </si>
  <si>
    <t>1061 Т</t>
  </si>
  <si>
    <t>22.29.25.700.000.00.0796.000000000032</t>
  </si>
  <si>
    <t>Сақиналы папка</t>
  </si>
  <si>
    <t>1061-1 Т</t>
  </si>
  <si>
    <t>1062 Т</t>
  </si>
  <si>
    <t>22.29.25.700.000.00.0796.000000000007</t>
  </si>
  <si>
    <t>Қыспақпен планшет папкасы</t>
  </si>
  <si>
    <t>1062-1 Т</t>
  </si>
  <si>
    <t>1063 Т</t>
  </si>
  <si>
    <t>17.23.13.500.001.00.0796.000000000001</t>
  </si>
  <si>
    <t>Файл тігілетін папка. Шкафтар</t>
  </si>
  <si>
    <t>1063-1 Т</t>
  </si>
  <si>
    <t>1064 Т</t>
  </si>
  <si>
    <t>Қағазға арналған байлауы бар папка</t>
  </si>
  <si>
    <t>1064-1 Т</t>
  </si>
  <si>
    <t>1065 Т</t>
  </si>
  <si>
    <t>22.29.25.700.000.00.0796.000000000006</t>
  </si>
  <si>
    <t>Қыспақпен папка</t>
  </si>
  <si>
    <t>1065-1 Т</t>
  </si>
  <si>
    <t>1066 Т</t>
  </si>
  <si>
    <t>22.29.25.700.000.00.0796.000000000020</t>
  </si>
  <si>
    <t>Қалтамен және қыспақпен папка</t>
  </si>
  <si>
    <t>1066-1 Т</t>
  </si>
  <si>
    <t>1067 Т</t>
  </si>
  <si>
    <t>22.29.25.700.000.00.0796.000000000031</t>
  </si>
  <si>
    <t>Кнопкамен папка</t>
  </si>
  <si>
    <t>1067-1 Т</t>
  </si>
  <si>
    <t>1068 Т</t>
  </si>
  <si>
    <t>22.29.25.700.000.00.0796.000000000023</t>
  </si>
  <si>
    <t>Пружинамен папка</t>
  </si>
  <si>
    <t>1068-1 Т</t>
  </si>
  <si>
    <t>1069 Т</t>
  </si>
  <si>
    <t>22.29.25.700.000.00.0796.000000000017</t>
  </si>
  <si>
    <t>Резинкелі папка</t>
  </si>
  <si>
    <t>1069-1 Т</t>
  </si>
  <si>
    <t>1070 Т</t>
  </si>
  <si>
    <t>22.29.25.700.000.00.0796.000000000009</t>
  </si>
  <si>
    <t>Файлмен папка. 10 дана</t>
  </si>
  <si>
    <t>1070-1 Т</t>
  </si>
  <si>
    <t>1071 Т</t>
  </si>
  <si>
    <t>22.29.25.700.000.00.0796.000000000010</t>
  </si>
  <si>
    <t>Файлмен папка. 20 дана</t>
  </si>
  <si>
    <t>11,19,20,21,22,23</t>
  </si>
  <si>
    <t>1071-1 Т</t>
  </si>
  <si>
    <t>1072 Т</t>
  </si>
  <si>
    <t>22.29.25.700.000.00.0796.000000000011</t>
  </si>
  <si>
    <t>Файлмен папка. 30 дана</t>
  </si>
  <si>
    <t>1072-1 Т</t>
  </si>
  <si>
    <t>1073 Т</t>
  </si>
  <si>
    <t>22.29.25.900.002.00.0796.000000000000</t>
  </si>
  <si>
    <t>Файл</t>
  </si>
  <si>
    <t>1073-1 Т</t>
  </si>
  <si>
    <t>1074 Т</t>
  </si>
  <si>
    <t>Скоросшиватель папка</t>
  </si>
  <si>
    <t>1074-1 Т</t>
  </si>
  <si>
    <t>1075 Т</t>
  </si>
  <si>
    <t>Пластик скоросшиватель папка</t>
  </si>
  <si>
    <t>1075-1 Т</t>
  </si>
  <si>
    <t>1076 Т</t>
  </si>
  <si>
    <t>22.29.25.900.003.00.0796.000000000000</t>
  </si>
  <si>
    <t>Бұрыштама папка</t>
  </si>
  <si>
    <t>1076-1 Т</t>
  </si>
  <si>
    <t>1077 Т</t>
  </si>
  <si>
    <t xml:space="preserve">Қол қою папкасы                                                                                     </t>
  </si>
  <si>
    <t>1077-1 Т</t>
  </si>
  <si>
    <t>1078 Т</t>
  </si>
  <si>
    <t>Қағазға арналған папка</t>
  </si>
  <si>
    <t>1078-1 Т</t>
  </si>
  <si>
    <t>1079 Т</t>
  </si>
  <si>
    <t>15.12.12.900.010.00.0796.000000000001</t>
  </si>
  <si>
    <t xml:space="preserve">Планшетка тіреумен                                                                                  </t>
  </si>
  <si>
    <t>1080 Т</t>
  </si>
  <si>
    <t>22.29.25.700.000.00.0796.000000000012</t>
  </si>
  <si>
    <t>Файлмен папка, 40 дана</t>
  </si>
  <si>
    <t>1080-1 Т</t>
  </si>
  <si>
    <t>1081 Т</t>
  </si>
  <si>
    <t>22.29.25.700.003.00.0796.000000000000</t>
  </si>
  <si>
    <t>Түптеу үшін мұқаба</t>
  </si>
  <si>
    <t>1082 Т</t>
  </si>
  <si>
    <t>22.29.25.700.007.00.0796.000000000006</t>
  </si>
  <si>
    <t>Пружинка 12мм 95л Түптеу орыны</t>
  </si>
  <si>
    <t>1083 Т</t>
  </si>
  <si>
    <t>22.29.25.700.007.00.0796.000000000007</t>
  </si>
  <si>
    <t xml:space="preserve">Пружинка 14мм 125л Түптеу орыны                                                                     </t>
  </si>
  <si>
    <t>1084 Т</t>
  </si>
  <si>
    <t>22.29.25.700.007.00.0796.000000000019</t>
  </si>
  <si>
    <t>Пружинка 16мм 145л Түптеу орыны</t>
  </si>
  <si>
    <t>1085 Т</t>
  </si>
  <si>
    <t>32.99.16.500.000.00.0796.000000000000</t>
  </si>
  <si>
    <t xml:space="preserve">Штемпель көпшігі                                                                                    </t>
  </si>
  <si>
    <t>1086 Т</t>
  </si>
  <si>
    <t xml:space="preserve">АВТОМАТТЫ ШТАМП ҮШІН 6/56 (ТҮССІЗ) ШТЕМПЕЛЬДІ ЖАСТЫҚША                                              </t>
  </si>
  <si>
    <t>1087 Т</t>
  </si>
  <si>
    <t>ПОДУШКА ШТАВТОМАТТЫ 6/46040 (ТҮССІЗ) ШТАМПЫ ҮШІН ШТЕМПЕЛЬ ЖАСТЫҚШАСЫ</t>
  </si>
  <si>
    <t>1088 Т</t>
  </si>
  <si>
    <t>17.23.12.700.013.00.5111.000000000000</t>
  </si>
  <si>
    <t>Постик</t>
  </si>
  <si>
    <t>1088-1 Т</t>
  </si>
  <si>
    <t>1089 Т</t>
  </si>
  <si>
    <t>22.29.25.900.001.01.0796.000000000001</t>
  </si>
  <si>
    <t xml:space="preserve">Бөлектегіш                                                                                          </t>
  </si>
  <si>
    <t>1090 Т</t>
  </si>
  <si>
    <t>Бөлектегіш 31 цифрлық</t>
  </si>
  <si>
    <t>1091 Т</t>
  </si>
  <si>
    <t>22.29.25.700.000.00.0796.000000000000</t>
  </si>
  <si>
    <t>Тіркеуші 50 мм</t>
  </si>
  <si>
    <t>1091-1 Т</t>
  </si>
  <si>
    <t>1092 Т</t>
  </si>
  <si>
    <t>22.29.25.700.000.00.0796.000000000001</t>
  </si>
  <si>
    <t>Тіркеуші 70 мм</t>
  </si>
  <si>
    <t>1092-1 Т</t>
  </si>
  <si>
    <t>1093 Т</t>
  </si>
  <si>
    <t>22.29.25.700.000.00.0796.000000000002</t>
  </si>
  <si>
    <t>Тіркеуші 80 мм</t>
  </si>
  <si>
    <t>1093-1 Т</t>
  </si>
  <si>
    <t>1094 Т</t>
  </si>
  <si>
    <t>22.29.25.500.004.01.0796.000000000002</t>
  </si>
  <si>
    <t>Қызыл түсті гельді қалам</t>
  </si>
  <si>
    <t>1095 Т</t>
  </si>
  <si>
    <t>22.29.25.500.002.00.0796.000000000000</t>
  </si>
  <si>
    <t>Гельді қаламдар жиынтығы</t>
  </si>
  <si>
    <t>1096 Т</t>
  </si>
  <si>
    <t>Көк гельді қалам</t>
  </si>
  <si>
    <t>1097 Т</t>
  </si>
  <si>
    <t>Қара гельді қалам</t>
  </si>
  <si>
    <t>1098 Т</t>
  </si>
  <si>
    <t>22.29.25.500.004.01.0796.000000000005</t>
  </si>
  <si>
    <t>Қызыл шарикті қалам</t>
  </si>
  <si>
    <t>1099 Т</t>
  </si>
  <si>
    <t>32.99.14.100.000.00.0839.000000000003</t>
  </si>
  <si>
    <t>Шарикті қалам (жиынтығы)</t>
  </si>
  <si>
    <t>1100 Т</t>
  </si>
  <si>
    <t>Көк шарикті қалам</t>
  </si>
  <si>
    <t>1101 Т</t>
  </si>
  <si>
    <t>Автоматты шарикті қалам</t>
  </si>
  <si>
    <t>1102 Т</t>
  </si>
  <si>
    <t>Қара шарикті қалам</t>
  </si>
  <si>
    <t>1103 Т</t>
  </si>
  <si>
    <t>25.99.23.500.001.00.0778.000000000000</t>
  </si>
  <si>
    <t>№ 10 степлерге арналған қапсырма шеге</t>
  </si>
  <si>
    <t>1104 Т</t>
  </si>
  <si>
    <t>№ 24 степлерге арналған қапсырма шеге</t>
  </si>
  <si>
    <t>1105 Т</t>
  </si>
  <si>
    <t>№ 23/23 степлерге арналған қапсырма шеге</t>
  </si>
  <si>
    <t>1106 Т</t>
  </si>
  <si>
    <t>№ 23/15 степлерге арналған қапсырма шеге</t>
  </si>
  <si>
    <t>1107 Т</t>
  </si>
  <si>
    <t>32.99.59.900.084.00.0796.000000000011</t>
  </si>
  <si>
    <t>Ашық түсті 15 мм скотч</t>
  </si>
  <si>
    <t>1108 Т</t>
  </si>
  <si>
    <t>Ашық түсті 19 мм скотч</t>
  </si>
  <si>
    <t>1109 Т</t>
  </si>
  <si>
    <t>Ашық түсті 50 мм скотч</t>
  </si>
  <si>
    <t>1110 Т</t>
  </si>
  <si>
    <t>25.99.23.500.000.01.0778.000000000000</t>
  </si>
  <si>
    <t>Скрепкалар 22 мм</t>
  </si>
  <si>
    <t>1111 Т</t>
  </si>
  <si>
    <t>25.99.23.500.000.01.0778.000000000003</t>
  </si>
  <si>
    <t>Скрепкалар 28 мм</t>
  </si>
  <si>
    <t>1112 Т</t>
  </si>
  <si>
    <t>25.99.23.500.000.01.0778.000000000006</t>
  </si>
  <si>
    <t>Скрепкалар  50 мм</t>
  </si>
  <si>
    <t>1113 Т</t>
  </si>
  <si>
    <t>25.99.23.500.000.01.0778.000000000005</t>
  </si>
  <si>
    <t>Скрепкалар 33 мм</t>
  </si>
  <si>
    <t>1114 Т</t>
  </si>
  <si>
    <t>28.23.23.900.005.00.0796.000000000000</t>
  </si>
  <si>
    <t>Степлер №10</t>
  </si>
  <si>
    <t>1115 Т</t>
  </si>
  <si>
    <t>Степлер №24</t>
  </si>
  <si>
    <t>1116 Т</t>
  </si>
  <si>
    <t>Степлер №50</t>
  </si>
  <si>
    <t>1117 Т</t>
  </si>
  <si>
    <t>32.99.14.390.000.01.0796.000000000002</t>
  </si>
  <si>
    <t xml:space="preserve">Қызыл гельді сия                                                                                    </t>
  </si>
  <si>
    <t>1118 Т</t>
  </si>
  <si>
    <t>Көк гельді сия</t>
  </si>
  <si>
    <t>1119 Т</t>
  </si>
  <si>
    <t>Қара гельді сия</t>
  </si>
  <si>
    <t>1120 Т</t>
  </si>
  <si>
    <t>26.51.82.200.002.00.0796.000000000000</t>
  </si>
  <si>
    <t>0,5 мм қарандашқа арналған сия</t>
  </si>
  <si>
    <t>1121 Т</t>
  </si>
  <si>
    <t>0,7 мм қарандашқа арналған сия</t>
  </si>
  <si>
    <t>1122 Т</t>
  </si>
  <si>
    <t>32.99.14.390.000.01.0796.000000000001</t>
  </si>
  <si>
    <t>Шарикті сия</t>
  </si>
  <si>
    <t>1123 Т</t>
  </si>
  <si>
    <t>17.23.13.320.000.00.0796.000000000002</t>
  </si>
  <si>
    <t>12 б дәптер</t>
  </si>
  <si>
    <t>1123-1 Т</t>
  </si>
  <si>
    <t>1124 Т</t>
  </si>
  <si>
    <t>17.23.13.310.000.00.0796.000000000002</t>
  </si>
  <si>
    <t>48 б дәптер А5</t>
  </si>
  <si>
    <t>1124-1 Т</t>
  </si>
  <si>
    <t>1125 Т</t>
  </si>
  <si>
    <t>48 б дәптер А5 шиыршықты</t>
  </si>
  <si>
    <t>1125-1 Т</t>
  </si>
  <si>
    <t>1126 Т</t>
  </si>
  <si>
    <t>17.23.13.310.000.00.0796.000000000004</t>
  </si>
  <si>
    <t>80 б дәптер А4 қалың дәптер шиыршық</t>
  </si>
  <si>
    <t>1126-1 Т</t>
  </si>
  <si>
    <t>1127 Т</t>
  </si>
  <si>
    <t>17.23.13.310.000.00.0796.000000000005</t>
  </si>
  <si>
    <t>96 б  дәптер А4</t>
  </si>
  <si>
    <t>1127-1 Т</t>
  </si>
  <si>
    <t>1128 Т</t>
  </si>
  <si>
    <t>96 б  дәптер А4 шиыршық</t>
  </si>
  <si>
    <t>1128-1 Т</t>
  </si>
  <si>
    <t>1129 Т</t>
  </si>
  <si>
    <t>96 б дәптер А5</t>
  </si>
  <si>
    <t>1129-1 Т</t>
  </si>
  <si>
    <t>1130 Т</t>
  </si>
  <si>
    <t>96 б дәптер А5 шиыршық</t>
  </si>
  <si>
    <t>1130-1 Т</t>
  </si>
  <si>
    <t>1131 Т</t>
  </si>
  <si>
    <t>32.99.59.990.012.00.0796.000000000000</t>
  </si>
  <si>
    <t>Дымқылдаушы макалка</t>
  </si>
  <si>
    <t>1132 Т</t>
  </si>
  <si>
    <t>25.93.18.900.001.00.0796.000000000000</t>
  </si>
  <si>
    <t>Кеңселік шило</t>
  </si>
  <si>
    <t>1133 Т</t>
  </si>
  <si>
    <t>22.29.25.900.007.00.0796.000000000000</t>
  </si>
  <si>
    <t>Қағазға арналған корзина</t>
  </si>
  <si>
    <t>1133-1 Т</t>
  </si>
  <si>
    <t>1134 Т</t>
  </si>
  <si>
    <t>17.23.12.700.010.00.0796.000000000001</t>
  </si>
  <si>
    <t>Қабырғалық күнтізбе</t>
  </si>
  <si>
    <t>1134-1 Т</t>
  </si>
  <si>
    <t>1135 Т</t>
  </si>
  <si>
    <t>17.23.12.700.010.00.0796.000000000000</t>
  </si>
  <si>
    <t>Үстелдік күнтізбе</t>
  </si>
  <si>
    <t>1135-1 Т</t>
  </si>
  <si>
    <t>1136 Т</t>
  </si>
  <si>
    <t>32.99.59.900.006.00.0796.000000000000</t>
  </si>
  <si>
    <t xml:space="preserve">Бейдж                                                                                               </t>
  </si>
  <si>
    <t>1136-1 Т</t>
  </si>
  <si>
    <t>1137 Т</t>
  </si>
  <si>
    <t>32.13.10.400.000.00.0796.000000000000</t>
  </si>
  <si>
    <t>Бейдж үшін бау</t>
  </si>
  <si>
    <t>1138 Т</t>
  </si>
  <si>
    <t>20.59.30.000.000.00.0796.000000000000</t>
  </si>
  <si>
    <t xml:space="preserve">Parker қаламына аранлған көк сия                                                                    </t>
  </si>
  <si>
    <t>1139 Т</t>
  </si>
  <si>
    <t xml:space="preserve">Parker қаламына арналған қара сия                                                                   </t>
  </si>
  <si>
    <t>1140 Т</t>
  </si>
  <si>
    <t>25.71.13.350.000.00.0796.000000000000</t>
  </si>
  <si>
    <t>Ұштағыш</t>
  </si>
  <si>
    <t>1140-1 Т</t>
  </si>
  <si>
    <t>1141 Т</t>
  </si>
  <si>
    <t>32.99.16.300.001.00.0796.000000000000</t>
  </si>
  <si>
    <t>Автоматтық негізбен мөртабан</t>
  </si>
  <si>
    <t>1142 Т</t>
  </si>
  <si>
    <t>22.29.25.500.004.01.0796.000000000004</t>
  </si>
  <si>
    <t>Қаламұшты қаламсап</t>
  </si>
  <si>
    <t>1143 Т</t>
  </si>
  <si>
    <t>28.30.52.350.000.00.0796.000000000000</t>
  </si>
  <si>
    <t>Бұралмалы тырнауыш 12 Зубьев</t>
  </si>
  <si>
    <t>1143-1 Т</t>
  </si>
  <si>
    <t>1144 Т</t>
  </si>
  <si>
    <t>32.91.11.900.005.00.0796.000000000001</t>
  </si>
  <si>
    <t>Сыпырғыш</t>
  </si>
  <si>
    <t>1144-1 Т</t>
  </si>
  <si>
    <t>1145 Т</t>
  </si>
  <si>
    <t>25.73.10.700.001.00.0796.000000000000</t>
  </si>
  <si>
    <t>Шалғы  № 5</t>
  </si>
  <si>
    <t>1146 Т</t>
  </si>
  <si>
    <t xml:space="preserve">Шалғы  №3                                                                                           </t>
  </si>
  <si>
    <t>1147 Т</t>
  </si>
  <si>
    <t>25.73.10.100.000.00.0796.000000000008</t>
  </si>
  <si>
    <t>Қарға арналған ағаш күрек</t>
  </si>
  <si>
    <t>1147-1 Т</t>
  </si>
  <si>
    <t>1148 Т</t>
  </si>
  <si>
    <t>Металл қарға арналған ағаш сапты күрек</t>
  </si>
  <si>
    <t>1148-1 Т</t>
  </si>
  <si>
    <t>1149 Т</t>
  </si>
  <si>
    <t>25.73.10.100.000.00.0796.000000000003</t>
  </si>
  <si>
    <t xml:space="preserve">Кесіп алатын күрек                                                                                  </t>
  </si>
  <si>
    <t>1149-1 Т</t>
  </si>
  <si>
    <t>1150 Т</t>
  </si>
  <si>
    <t>Кесіп алатын күрек</t>
  </si>
  <si>
    <t>1151 Т</t>
  </si>
  <si>
    <t>25.73.10.100.000.00.0796.000000000000</t>
  </si>
  <si>
    <t>Шошақ төбелі сүйір күрек</t>
  </si>
  <si>
    <t>1151-1 Т</t>
  </si>
  <si>
    <t>1152 Т</t>
  </si>
  <si>
    <t>25.73.10.100.000.00.0796.000000000001</t>
  </si>
  <si>
    <t>Басы түзу шошақ төбелі күрек</t>
  </si>
  <si>
    <t>1152-1 Т</t>
  </si>
  <si>
    <t>1153 Т</t>
  </si>
  <si>
    <t>16.29.11.100.005.00.0796.000000000000</t>
  </si>
  <si>
    <t>Күрекке арналған сап</t>
  </si>
  <si>
    <t>1153-1 Т</t>
  </si>
  <si>
    <t>1154 Т</t>
  </si>
  <si>
    <t>22.23.12.900.007.00.0796.000000000000</t>
  </si>
  <si>
    <t xml:space="preserve">Шыны пластик басқыш диэлектр 3 м                                                                    </t>
  </si>
  <si>
    <t>1154-1 Т</t>
  </si>
  <si>
    <t>1155 Т</t>
  </si>
  <si>
    <t>13.92.12.530.002.00.0839.000000000003</t>
  </si>
  <si>
    <t>Төсек-орын жиынтығы</t>
  </si>
  <si>
    <t>1155-1 Т</t>
  </si>
  <si>
    <t>1156 Т</t>
  </si>
  <si>
    <t>31.03.12.900.000.00.0796.000000000006</t>
  </si>
  <si>
    <t>Бірлік төсек-орын матрасы</t>
  </si>
  <si>
    <t>1156-1 Т</t>
  </si>
  <si>
    <t>1157 Т</t>
  </si>
  <si>
    <t>13.92.11.300.000.00.0796.000000000015</t>
  </si>
  <si>
    <t>Жүннен жасалған көрпе</t>
  </si>
  <si>
    <t>1157-1 Т</t>
  </si>
  <si>
    <t>1158 Т</t>
  </si>
  <si>
    <t>31.03.12.900.002.00.0796.000000000000</t>
  </si>
  <si>
    <t>Спальный қабы</t>
  </si>
  <si>
    <t>1158-1 Т</t>
  </si>
  <si>
    <t>1159 Т</t>
  </si>
  <si>
    <t>13.92.24.932.000.01.0796.000000000000</t>
  </si>
  <si>
    <t>Көпшік</t>
  </si>
  <si>
    <t>1159-1 Т</t>
  </si>
  <si>
    <t>1160 Т</t>
  </si>
  <si>
    <t>13.92.14.300.006.01.0796.000000000008</t>
  </si>
  <si>
    <t>Орамал  түкті</t>
  </si>
  <si>
    <t>1160-1 Т</t>
  </si>
  <si>
    <t>1161 Т</t>
  </si>
  <si>
    <t>25.99.12.400.003.00.0796.000000000006</t>
  </si>
  <si>
    <t>Мырышпен қапталған 12 л шелек</t>
  </si>
  <si>
    <t>1162 Т</t>
  </si>
  <si>
    <t>25.91.12.000.009.00.0796.000000000016</t>
  </si>
  <si>
    <t>Мырыштан қапталған шылапшын</t>
  </si>
  <si>
    <t>1163 Т</t>
  </si>
  <si>
    <t>22.29.23.700.001.00.0796.000000000012</t>
  </si>
  <si>
    <t>Қақпақсыз пластик шелек 5Л</t>
  </si>
  <si>
    <t>1164 Т</t>
  </si>
  <si>
    <t>22.29.23.700.001.00.0796.000000000025</t>
  </si>
  <si>
    <t>Қақпақсыз пластик шелек 10Л</t>
  </si>
  <si>
    <t>1164-1 Т</t>
  </si>
  <si>
    <t>1165 Т</t>
  </si>
  <si>
    <t>13.92.15.500.003.00.0055.000000000001</t>
  </si>
  <si>
    <t>Жалюзи</t>
  </si>
  <si>
    <t>1166 Т</t>
  </si>
  <si>
    <t>32.91.11.530.000.00.0796.000000000001</t>
  </si>
  <si>
    <t>Бұтақты сыпырғыш</t>
  </si>
  <si>
    <t>1167 Т</t>
  </si>
  <si>
    <t>16.29.11.100.004.00.0796.000000000000</t>
  </si>
  <si>
    <t>Швабра</t>
  </si>
  <si>
    <t>19,20,21,23</t>
  </si>
  <si>
    <t>1167-1 Т</t>
  </si>
  <si>
    <t>1168 Т</t>
  </si>
  <si>
    <t>32.91.11.590.000.00.0796.000000000000</t>
  </si>
  <si>
    <t>Тұтқамен еденге арналған щетка</t>
  </si>
  <si>
    <t>1169 Т</t>
  </si>
  <si>
    <t>Сыпыру щеткасы</t>
  </si>
  <si>
    <t>1170 Т</t>
  </si>
  <si>
    <t>25.73.30.930.003.00.0796.000000000000</t>
  </si>
  <si>
    <t>Сапты металл щетка</t>
  </si>
  <si>
    <t>1171 Т</t>
  </si>
  <si>
    <t>32.91.11.500.002.00.0796.000000000000</t>
  </si>
  <si>
    <t xml:space="preserve">Унитаз үшін щетка                                                                                   </t>
  </si>
  <si>
    <t>1172 Т</t>
  </si>
  <si>
    <t>29.31.30.530.002.00.0796.000000000002</t>
  </si>
  <si>
    <t>Шыны тазалағыш қырғыш</t>
  </si>
  <si>
    <t>1173 Т</t>
  </si>
  <si>
    <t>13.92.21.700.000.00.0796.000000000000</t>
  </si>
  <si>
    <t>Қоқысқа арналған қап 60 л</t>
  </si>
  <si>
    <t>1174 Т</t>
  </si>
  <si>
    <t>32.91.11.590.000.00.0796.000000000001</t>
  </si>
  <si>
    <t>Тазалау үшін щетка</t>
  </si>
  <si>
    <t>1175 Т</t>
  </si>
  <si>
    <t>25.73.30.970.003.00.0796.000000000000</t>
  </si>
  <si>
    <t>Күрекше</t>
  </si>
  <si>
    <t>1176 Т</t>
  </si>
  <si>
    <t>31.09.11.000.006.00.0796.000000000000</t>
  </si>
  <si>
    <t>Жиналмалы кереует</t>
  </si>
  <si>
    <t>1177 Т</t>
  </si>
  <si>
    <t>13.95.10.700.001.01.0796.000000000000</t>
  </si>
  <si>
    <t>Микрофибраның шынылары үшiн майлық</t>
  </si>
  <si>
    <t>1178 Т</t>
  </si>
  <si>
    <t>27.40.21.000.001.00.0796.000000000001</t>
  </si>
  <si>
    <t>Аккумуляторлы фонарь АР-1500S</t>
  </si>
  <si>
    <t>1179 Т</t>
  </si>
  <si>
    <t>Аккумуляторлы светодиодтық фонарь</t>
  </si>
  <si>
    <t>1180 Т</t>
  </si>
  <si>
    <t>27.40.21.000.001.00.0796.000000000004</t>
  </si>
  <si>
    <t>Шахтерлық фонарь ЗШНКП-10H-05</t>
  </si>
  <si>
    <t>1180-1 Т</t>
  </si>
  <si>
    <t>1181 Т</t>
  </si>
  <si>
    <t>Қол фонарь 842171402 2XC 2.4V 0.5A</t>
  </si>
  <si>
    <t>1182 Т</t>
  </si>
  <si>
    <t>Аккумляторлы кішкене фонарь</t>
  </si>
  <si>
    <t>1183 Т</t>
  </si>
  <si>
    <t>27.51.28.390.004.00.0796.000000000014</t>
  </si>
  <si>
    <t>Электрлік плита 2-конф. Мечта</t>
  </si>
  <si>
    <t>1184 Т</t>
  </si>
  <si>
    <t>32.99.59.900.087.00.0796.000000000005</t>
  </si>
  <si>
    <t>Жерлендіргішсіз ұзартқыш 25м</t>
  </si>
  <si>
    <t>1184-1 Т</t>
  </si>
  <si>
    <t>1185 Т</t>
  </si>
  <si>
    <t>Орауыштағы жерлендіргішсіз ұзартқыш  4Х50м</t>
  </si>
  <si>
    <t>1186 Т</t>
  </si>
  <si>
    <t>27.33.13.900.006.00.0796.000000000000</t>
  </si>
  <si>
    <t xml:space="preserve"> Пластикалы катушкадағы ұзартқыш 16А 3,5 кВт 4 розетка 30м(ПВС 3х2,5)</t>
  </si>
  <si>
    <t>1187 Т</t>
  </si>
  <si>
    <t>28.25.20.900.000.01.0839.000000000004</t>
  </si>
  <si>
    <t xml:space="preserve"> 2800 АЙН/МИН 0,18КВТ ВК-250БИ  КАНАЛЬДЫ ЖЕЛДЕТКІШ                                                  </t>
  </si>
  <si>
    <t>1188 Т</t>
  </si>
  <si>
    <t>Пластик катушкадағы ұзартқыш   16А 3,5кВт 4 розетка 50м (ПВС 3х2,5)</t>
  </si>
  <si>
    <t>1189 Т</t>
  </si>
  <si>
    <t>25.73.10.200.000.00.0796.000000000001</t>
  </si>
  <si>
    <t>Шөп айыр</t>
  </si>
  <si>
    <t>1189-1 Т</t>
  </si>
  <si>
    <t>1190 Т</t>
  </si>
  <si>
    <t>31.00.13.500.001.00.0796.000000000046</t>
  </si>
  <si>
    <t xml:space="preserve">Кеңселік кресло (м)                                                                                 </t>
  </si>
  <si>
    <t>1191 Т</t>
  </si>
  <si>
    <t>28.25.20.900.000.01.0839.000000000003</t>
  </si>
  <si>
    <t xml:space="preserve">ВК-200  КАНАЛЬДЫ ЖЕЛДЕТКІШ                                                                          </t>
  </si>
  <si>
    <t>1192 Т</t>
  </si>
  <si>
    <t>25.11.23.900.004.00.0055.000000000000</t>
  </si>
  <si>
    <t xml:space="preserve">Икемді ауа өткізгіш ұз. 200м                                                                        </t>
  </si>
  <si>
    <t>1193 Т</t>
  </si>
  <si>
    <t>27.51.15.500.000.00.0796.000000000000</t>
  </si>
  <si>
    <t xml:space="preserve">Қабырғалық сорғы шатыр                                                                              </t>
  </si>
  <si>
    <t>1194 Т</t>
  </si>
  <si>
    <t>25.11.23.600.023.00.0055.000000000000</t>
  </si>
  <si>
    <t xml:space="preserve">Дөңгелек ауа өткізгіш ұз. 200 м                                                                     </t>
  </si>
  <si>
    <t>1195 Т</t>
  </si>
  <si>
    <t>28.14.13.330.000.00.0796.000000000104</t>
  </si>
  <si>
    <t xml:space="preserve">Сұқпажапқыш ұз. 200 м                                                                               </t>
  </si>
  <si>
    <t>1196 Т</t>
  </si>
  <si>
    <t>25.73.30.930.040.00.0796.000000000000</t>
  </si>
  <si>
    <t>Шығыр М3-М8</t>
  </si>
  <si>
    <t>1196-1 Т</t>
  </si>
  <si>
    <t>1197 Т</t>
  </si>
  <si>
    <t>Бөрене басы үшін шығыр 1/2</t>
  </si>
  <si>
    <t>1197-1 Т</t>
  </si>
  <si>
    <t>1198 Т</t>
  </si>
  <si>
    <t>25.73.30.900.003.00.0796.000000000000</t>
  </si>
  <si>
    <t>Шеге суырғыш 600мм D-20мм</t>
  </si>
  <si>
    <t>1198-1 Т</t>
  </si>
  <si>
    <t>1199 Т</t>
  </si>
  <si>
    <t>Шеге суырғыш 400мм</t>
  </si>
  <si>
    <t>1200 Т</t>
  </si>
  <si>
    <t>25.73.30.370.006.00.0796.000000000000</t>
  </si>
  <si>
    <t>Бөрене басы 13 мм КВ бастап 12,5 мм-ге (1/2") 12 гр.</t>
  </si>
  <si>
    <t>1200-1 Т</t>
  </si>
  <si>
    <t>1201 Т</t>
  </si>
  <si>
    <t>Бөрене басы 13 мм КВ бастап 12,5 мм-ге (1/2") 6 гр.</t>
  </si>
  <si>
    <t>1201-1 Т</t>
  </si>
  <si>
    <t>1202 Т</t>
  </si>
  <si>
    <t>Бөрене басы 14 мм КВ бастап 12,5 мм-ге (1/2") 6 гр.</t>
  </si>
  <si>
    <t>1202-1 Т</t>
  </si>
  <si>
    <t>1203 Т</t>
  </si>
  <si>
    <t>Бөрене басы 15ММ С КВ НА 12,5ММ (1/2") 6ГР.</t>
  </si>
  <si>
    <t>1203-1 Т</t>
  </si>
  <si>
    <t>1204 Т</t>
  </si>
  <si>
    <t>Бөрене басы 17ММ С КВ НА 12,5ММ (1/2") 6ГР.</t>
  </si>
  <si>
    <t>1204-1 Т</t>
  </si>
  <si>
    <t>1205 Т</t>
  </si>
  <si>
    <t>Бөрене басы 19 мм КВ бастап 12,5 мм-ге (1/2") 6 гр.</t>
  </si>
  <si>
    <t>1205-1 Т</t>
  </si>
  <si>
    <t>1206 Т</t>
  </si>
  <si>
    <t>Бөрене басы 22 мм КВ бастап 12,5 мм-ге (1/2") 6 гр.</t>
  </si>
  <si>
    <t>1206-1 Т</t>
  </si>
  <si>
    <t>1207 Т</t>
  </si>
  <si>
    <t>Бөрене басы 24 мм КВ бастап 12,5 мм-ге (1/2") 6 гр.</t>
  </si>
  <si>
    <t>1207-1 Т</t>
  </si>
  <si>
    <t>1208 Т</t>
  </si>
  <si>
    <t>Бөрене басы 27 мм КВ бастап 12,5 мм-ге (1/2") 6 гр.</t>
  </si>
  <si>
    <t>1208-1 Т</t>
  </si>
  <si>
    <t>1209 Т</t>
  </si>
  <si>
    <t>Бөрене басы 30 мм КВ бастап 12,5 мм-ге (1/2") 6 гр.</t>
  </si>
  <si>
    <t>1209-1 Т</t>
  </si>
  <si>
    <t>1210 Т</t>
  </si>
  <si>
    <t>28.22.13.500.000.00.0796.000000000021</t>
  </si>
  <si>
    <t>Домкрат 10т</t>
  </si>
  <si>
    <t>1211 Т</t>
  </si>
  <si>
    <t>28.22.13.500.000.00.0796.000000000013</t>
  </si>
  <si>
    <t>Домкрат 5т</t>
  </si>
  <si>
    <t>1212 Т</t>
  </si>
  <si>
    <t>28.22.13.500.000.00.0796.000000000019</t>
  </si>
  <si>
    <t xml:space="preserve">Домкрат 30т                                                                                         </t>
  </si>
  <si>
    <t>1213 Т</t>
  </si>
  <si>
    <t>28.22.13.900.003.00.0796.000000000026</t>
  </si>
  <si>
    <t xml:space="preserve">Гидравликалық домкрат 50т                                                                           </t>
  </si>
  <si>
    <t>1214 Т</t>
  </si>
  <si>
    <t>25.73.60.100.002.00.0796.000000000007</t>
  </si>
  <si>
    <t xml:space="preserve">25 мм ағаш бойынша қолмен бұрғылау                                                                  </t>
  </si>
  <si>
    <t>1214-1 Т</t>
  </si>
  <si>
    <t>1215 Т</t>
  </si>
  <si>
    <t>25.73.30.650.001.01.0796.000000000000</t>
  </si>
  <si>
    <t xml:space="preserve">Шуруп орнату бұрғысы 12В                                                                            </t>
  </si>
  <si>
    <t>1216 Т</t>
  </si>
  <si>
    <t>Шуруп орнату бұрғысы 18В</t>
  </si>
  <si>
    <t>1217 Т</t>
  </si>
  <si>
    <t>25.73.30.500.003.00.0796.000000000000</t>
  </si>
  <si>
    <t>Дәнекерлеуші кескіші 16Х160</t>
  </si>
  <si>
    <t>1217-1 Т</t>
  </si>
  <si>
    <t>1217-2 Т</t>
  </si>
  <si>
    <t>1218 Т</t>
  </si>
  <si>
    <t>Кескіш 200Х20мм</t>
  </si>
  <si>
    <t>1218-1 Т</t>
  </si>
  <si>
    <t>1219 Т</t>
  </si>
  <si>
    <t>Кескіш 250Х25мм</t>
  </si>
  <si>
    <t>1219-1 Т</t>
  </si>
  <si>
    <t>1220 Т</t>
  </si>
  <si>
    <t>Кескіш 300Х26мм</t>
  </si>
  <si>
    <t>1220-1 Т</t>
  </si>
  <si>
    <t>1221 Т</t>
  </si>
  <si>
    <t>32.91.19.500.002.00.0796.000000000000</t>
  </si>
  <si>
    <t>Тұтқамен полиакрилді білікше 48Х180мм</t>
  </si>
  <si>
    <t>1222 Т</t>
  </si>
  <si>
    <t>32.91.19.500.002.00.0796.000000000003</t>
  </si>
  <si>
    <t>Білікше М250</t>
  </si>
  <si>
    <t>1222-1 Т</t>
  </si>
  <si>
    <t>1222-2 Т</t>
  </si>
  <si>
    <t>1223 Т</t>
  </si>
  <si>
    <t xml:space="preserve">Білікше М150                                                                                        </t>
  </si>
  <si>
    <t>1223-1 Т</t>
  </si>
  <si>
    <t>1224 Т</t>
  </si>
  <si>
    <t>32.91.19.300.000.00.0796.000000000001</t>
  </si>
  <si>
    <t>Жалпақ жаққыш 63 мм</t>
  </si>
  <si>
    <t>1225 Т</t>
  </si>
  <si>
    <t>Жалпақ жаққыш 100 мм</t>
  </si>
  <si>
    <t>1225-1 Т</t>
  </si>
  <si>
    <t>1226 Т</t>
  </si>
  <si>
    <t>Жалпақ жаққыш 50 мм</t>
  </si>
  <si>
    <t>1227 Т</t>
  </si>
  <si>
    <t>32.91.19.300.000.00.0796.000000000000</t>
  </si>
  <si>
    <t xml:space="preserve">Дөңгелек жаққыш 25 мм                                                                               </t>
  </si>
  <si>
    <t>1227-1 Т</t>
  </si>
  <si>
    <t>1228 Т</t>
  </si>
  <si>
    <t xml:space="preserve">Дөңгелек жаққыш 30 мм                                                                               </t>
  </si>
  <si>
    <t>1228-1 Т</t>
  </si>
  <si>
    <t>1229 Т</t>
  </si>
  <si>
    <t>Дөңгелек жаққыш 40 мм</t>
  </si>
  <si>
    <t>1229-1 Т</t>
  </si>
  <si>
    <t>1230 Т</t>
  </si>
  <si>
    <t>Дөңгелек жаққыш 45 мм</t>
  </si>
  <si>
    <t>1230-1 Т</t>
  </si>
  <si>
    <t>1231 Т</t>
  </si>
  <si>
    <t>32.91.19.300.000.00.0796.000000000004</t>
  </si>
  <si>
    <t>Флейцевті жаққыш КФ 100</t>
  </si>
  <si>
    <t>1231-1 Т</t>
  </si>
  <si>
    <t>1232 Т</t>
  </si>
  <si>
    <t xml:space="preserve">Флейцевті жаққыш КФ 20                                                                              </t>
  </si>
  <si>
    <t>1232-1 Т</t>
  </si>
  <si>
    <t>1233 Т</t>
  </si>
  <si>
    <t>Флейцевті жаққыш  КФ 50</t>
  </si>
  <si>
    <t>1233-1 Т</t>
  </si>
  <si>
    <t>1234 Т</t>
  </si>
  <si>
    <t>25.73.30.930.007.00.0796.000000000020</t>
  </si>
  <si>
    <t xml:space="preserve">Металл қалақша 120 мм                                                                               </t>
  </si>
  <si>
    <t>1234-1 Т</t>
  </si>
  <si>
    <t>1235 Т</t>
  </si>
  <si>
    <t>25.73.30.930.007.00.0796.000000000013</t>
  </si>
  <si>
    <t xml:space="preserve">Металл қалақша 350 мм                                                                               </t>
  </si>
  <si>
    <t>1235-1 Т</t>
  </si>
  <si>
    <t>1236 Т</t>
  </si>
  <si>
    <t>25.73.30.930.007.00.0796.000000000004</t>
  </si>
  <si>
    <t xml:space="preserve">Металл қалақша 60 мм                                                                                </t>
  </si>
  <si>
    <t>1236-1 Т</t>
  </si>
  <si>
    <t>1237 Т</t>
  </si>
  <si>
    <t>32.91.19.300.000.00.0796.000000000003</t>
  </si>
  <si>
    <t xml:space="preserve">Макловица жаққыш  30*100мм                                                                          </t>
  </si>
  <si>
    <t>1237-1 Т</t>
  </si>
  <si>
    <t>1238 Т</t>
  </si>
  <si>
    <t>32.91.19.500.003.00.0796.000000000002</t>
  </si>
  <si>
    <t xml:space="preserve">Кішкене білік үшін тондық П240                                                                      </t>
  </si>
  <si>
    <t>1238-1 Т</t>
  </si>
  <si>
    <t>1239 Т</t>
  </si>
  <si>
    <t>Білікше М180</t>
  </si>
  <si>
    <t>1239-1 Т</t>
  </si>
  <si>
    <t>1240 Т</t>
  </si>
  <si>
    <t>Жаққыш Макловица 40*140мм</t>
  </si>
  <si>
    <t>1240-1 Т</t>
  </si>
  <si>
    <t>1241 Т</t>
  </si>
  <si>
    <t>Жалпақ жаққыш 75 мм</t>
  </si>
  <si>
    <t>1242 Т</t>
  </si>
  <si>
    <t xml:space="preserve">Флейцевті жаққыш 75мм                                                                               </t>
  </si>
  <si>
    <t>1242-1 Т</t>
  </si>
  <si>
    <t>1243 Т</t>
  </si>
  <si>
    <t>28.21.11.500.002.00.0796.000000000004</t>
  </si>
  <si>
    <t xml:space="preserve">Газды жанарғы                                                                                       </t>
  </si>
  <si>
    <t>1243-1 Т</t>
  </si>
  <si>
    <t>1244 Т</t>
  </si>
  <si>
    <t>27.90.32.000.044.00.0796.000000000004</t>
  </si>
  <si>
    <t xml:space="preserve">Электродтарды ұстағыш 500А                                                                          </t>
  </si>
  <si>
    <t>1245 Т</t>
  </si>
  <si>
    <t>28.29.70.100.002.00.0796.000000000000</t>
  </si>
  <si>
    <t>Газды жанарғы</t>
  </si>
  <si>
    <t>1245-1 Т</t>
  </si>
  <si>
    <t>1246 Т</t>
  </si>
  <si>
    <t xml:space="preserve">СТ-42 БАНДАЖДЫ ТАРТУҒА ҚҰРАЛ                                                                        </t>
  </si>
  <si>
    <t>1247 Т</t>
  </si>
  <si>
    <t>30.20.40.300.966.00.0796.000000000000</t>
  </si>
  <si>
    <t>Металл таңба</t>
  </si>
  <si>
    <t>1247-1 Т</t>
  </si>
  <si>
    <t>1247-2 Т</t>
  </si>
  <si>
    <t>11.14</t>
  </si>
  <si>
    <t>1248 Т</t>
  </si>
  <si>
    <t>25.73.30.300.004.00.0796.000000000000</t>
  </si>
  <si>
    <t>Балон кілті</t>
  </si>
  <si>
    <t>1248-1 Т</t>
  </si>
  <si>
    <t>1249 Т</t>
  </si>
  <si>
    <t>25.73.30.300.000.03.0796.000000000012</t>
  </si>
  <si>
    <t>Біріктірілген тетікті бұрайтын кілт КГК 10Х10</t>
  </si>
  <si>
    <t>1249-1 Т</t>
  </si>
  <si>
    <t>1250 Т</t>
  </si>
  <si>
    <t>25.73.30.300.000.03.0796.000000000013</t>
  </si>
  <si>
    <t>Біріктірілген тетікті бұрайтын кілт КГК 11Х11</t>
  </si>
  <si>
    <t>1250-1 Т</t>
  </si>
  <si>
    <t>1251 Т</t>
  </si>
  <si>
    <t>25.73.30.300.000.03.0796.000000000014</t>
  </si>
  <si>
    <t>Біріктірілген тетікті бұрайтын кілт КГК 12Х12</t>
  </si>
  <si>
    <t>1251-1 Т</t>
  </si>
  <si>
    <t>1252 Т</t>
  </si>
  <si>
    <t>25.73.30.300.000.03.0796.000000000015</t>
  </si>
  <si>
    <t>Біріктірілген тетікті бұрайтын кілт КГК 13Х13</t>
  </si>
  <si>
    <t>1252-1 Т</t>
  </si>
  <si>
    <t>1253 Т</t>
  </si>
  <si>
    <t>25.73.30.300.000.03.0796.000000000016</t>
  </si>
  <si>
    <t>Біріктірілген тетікті бұрайтын кілт КГК 14Х14 Ц15ХР</t>
  </si>
  <si>
    <t>1253-1 Т</t>
  </si>
  <si>
    <t>1254 Т</t>
  </si>
  <si>
    <t>25.73.30.300.000.03.0796.000000000019</t>
  </si>
  <si>
    <t>Біріктірілген тетікті бұрайтын кілт КГК 17Х17</t>
  </si>
  <si>
    <t>1254-1 Т</t>
  </si>
  <si>
    <t>1255 Т</t>
  </si>
  <si>
    <t>25.73.30.300.000.03.0796.000000000021</t>
  </si>
  <si>
    <t>Біріктірілген тетікті бұрайтын кілт КГК 19Х19</t>
  </si>
  <si>
    <t>1255-1 Т</t>
  </si>
  <si>
    <t>1256 Т</t>
  </si>
  <si>
    <t>25.73.30.300.000.03.0796.000000000023</t>
  </si>
  <si>
    <t>Біріктірілген кілт 22Х22</t>
  </si>
  <si>
    <t>1256-1 Т</t>
  </si>
  <si>
    <t>1257 Т</t>
  </si>
  <si>
    <t>25.73.30.300.000.03.0796.000000000024</t>
  </si>
  <si>
    <t>Біріктірілген тетікті бұрайтын кілт КГК 24Х24</t>
  </si>
  <si>
    <t>1257-1 Т</t>
  </si>
  <si>
    <t>1258 Т</t>
  </si>
  <si>
    <t>25.73.30.300.000.03.0796.000000000025</t>
  </si>
  <si>
    <t>Біріктірілген кілт 27Х27</t>
  </si>
  <si>
    <t>1258-1 Т</t>
  </si>
  <si>
    <t>1259 Т</t>
  </si>
  <si>
    <t>25.73.30.300.000.03.0796.000000000026</t>
  </si>
  <si>
    <t>Біріктірілген кілт 30Х30</t>
  </si>
  <si>
    <t>1259-1 Т</t>
  </si>
  <si>
    <t>1260 Т</t>
  </si>
  <si>
    <t>25.73.30.300.000.03.0796.000000000010</t>
  </si>
  <si>
    <t>Біріктірілген кілт 8Х8</t>
  </si>
  <si>
    <t>1260-1 Т</t>
  </si>
  <si>
    <t>1261 Т</t>
  </si>
  <si>
    <t>25.73.30.300.000.03.0796.000000000043</t>
  </si>
  <si>
    <t>Тетікті бұрайтын жабу кілті КГН 10Х12</t>
  </si>
  <si>
    <t>1261-1 Т</t>
  </si>
  <si>
    <t>1262 Т</t>
  </si>
  <si>
    <t>25.73.30.300.000.03.0796.000000000047</t>
  </si>
  <si>
    <t>Тетікті бұрайтын жабу кілті  КГН 12Х13</t>
  </si>
  <si>
    <t>1262-1 Т</t>
  </si>
  <si>
    <t>1263 Т</t>
  </si>
  <si>
    <t>25.73.30.300.000.03.0796.000000000048</t>
  </si>
  <si>
    <t>Тетікті бұрайтын жабу кілті КГН 12Х14</t>
  </si>
  <si>
    <t>1263-1 Т</t>
  </si>
  <si>
    <t>1264 Т</t>
  </si>
  <si>
    <t>25.73.30.300.000.03.0796.000000000049</t>
  </si>
  <si>
    <t>Тетікті бұрайтын жабу кілті КГН 13Х14</t>
  </si>
  <si>
    <t>1264-1 Т</t>
  </si>
  <si>
    <t>1265 Т</t>
  </si>
  <si>
    <t>25.73.30.300.000.03.0796.000000000052</t>
  </si>
  <si>
    <t>Тетікті бұрайтын жабу кілті КГН 14Х17</t>
  </si>
  <si>
    <t>1265-1 Т</t>
  </si>
  <si>
    <t>1266 Т</t>
  </si>
  <si>
    <t>25.73.30.300.000.03.0796.000000000055</t>
  </si>
  <si>
    <t>Тетікті бұрайтын жабу кілті КГН 17Х19 Ц15ХР</t>
  </si>
  <si>
    <t>1266-1 Т</t>
  </si>
  <si>
    <t>1267 Т</t>
  </si>
  <si>
    <t>25.73.30.300.000.03.0796.000000000059</t>
  </si>
  <si>
    <t>Тетікті бұрайтын 2 жақты жабу кілті 19Х22</t>
  </si>
  <si>
    <t>1267-1 Т</t>
  </si>
  <si>
    <t>1268 Т</t>
  </si>
  <si>
    <t>25.73.30.300.000.03.0796.000000000063</t>
  </si>
  <si>
    <t>Тетікті бұрайтын 2 жақты жабу кілті 22Х24</t>
  </si>
  <si>
    <t>1268-1 Т</t>
  </si>
  <si>
    <t>1269 Т</t>
  </si>
  <si>
    <t>25.73.30.300.000.03.0796.000000000064</t>
  </si>
  <si>
    <t>Тетікті бұрайтын жабу кілті КГН 24Х27</t>
  </si>
  <si>
    <t>1269-1 Т</t>
  </si>
  <si>
    <t>1270 Т</t>
  </si>
  <si>
    <t>25.73.30.300.000.03.0796.000000000066</t>
  </si>
  <si>
    <t>Тетікті бұрайтын жабу кілті КГН 27Х30</t>
  </si>
  <si>
    <t>1271 Т</t>
  </si>
  <si>
    <t>25.73.30.300.000.03.0796.000000000068</t>
  </si>
  <si>
    <t>Тетікті бұрайтын 2 жақты жабу кілті 30Х32*</t>
  </si>
  <si>
    <t>1271-1 Т</t>
  </si>
  <si>
    <t>1272 Т</t>
  </si>
  <si>
    <t>25.73.30.300.000.03.0796.000000000040</t>
  </si>
  <si>
    <t>Тетікті бұрайтын жабу кілті КГН 8Х10</t>
  </si>
  <si>
    <t>1272-1 Т</t>
  </si>
  <si>
    <t>1273 Т</t>
  </si>
  <si>
    <t>25.73.30.300.000.03.0796.000000000147</t>
  </si>
  <si>
    <t>Мүйізшелі тетікті бұрайтын кілт КГД 10Х12</t>
  </si>
  <si>
    <t>1273-1 Т</t>
  </si>
  <si>
    <t>1274 Т</t>
  </si>
  <si>
    <t>25.73.30.300.000.03.0796.000000000152</t>
  </si>
  <si>
    <t>Мүйізшелі тетікті бұрайтын кілт КГД 12Х13</t>
  </si>
  <si>
    <t>1274-1 Т</t>
  </si>
  <si>
    <t>1275 Т</t>
  </si>
  <si>
    <t>25.73.30.300.000.03.0796.000000000153</t>
  </si>
  <si>
    <t>Мүйізшелі тетікті бұрайтын кілт КГД 12Х14</t>
  </si>
  <si>
    <t>1275-1 Т</t>
  </si>
  <si>
    <t>1276 Т</t>
  </si>
  <si>
    <t>25.73.30.300.000.03.0796.000000000154</t>
  </si>
  <si>
    <t>Мүйізшелі тетікті бұрайтын кілт КГД 13Х14</t>
  </si>
  <si>
    <t>1276-1 Т</t>
  </si>
  <si>
    <t>1277 Т</t>
  </si>
  <si>
    <t xml:space="preserve">Мүйізшелі тетікті бұрайтын кілт КГД 13Х15                                                           </t>
  </si>
  <si>
    <t>1277-1 Т</t>
  </si>
  <si>
    <t>1278 Т</t>
  </si>
  <si>
    <t>25.73.30.300.000.03.0796.000000000158</t>
  </si>
  <si>
    <t>Мүйізшелі тетікті бұрайтын кілт КГД 13Х17</t>
  </si>
  <si>
    <t>1278-1 Т</t>
  </si>
  <si>
    <t>1279 Т</t>
  </si>
  <si>
    <t>25.73.30.300.000.03.0796.000000000156</t>
  </si>
  <si>
    <t>Мүйізшелі тетікті бұрайтын кілт КГД 14Х15</t>
  </si>
  <si>
    <t>1279-1 Т</t>
  </si>
  <si>
    <t>1280 Т</t>
  </si>
  <si>
    <t>25.73.30.300.000.03.0796.000000000159</t>
  </si>
  <si>
    <t>Мүйізшелі тетікті бұрайтын кілт КГД 14Х17</t>
  </si>
  <si>
    <t>1280-1 Т</t>
  </si>
  <si>
    <t>1281 Т</t>
  </si>
  <si>
    <t>25.73.30.300.000.03.0796.000000000161</t>
  </si>
  <si>
    <t>Мүйізшелі тетікті бұрайтын кілт КГД 17Х19</t>
  </si>
  <si>
    <t>1281-1 Т</t>
  </si>
  <si>
    <t>1282 Т</t>
  </si>
  <si>
    <t>25.73.30.300.000.03.0796.000000000165</t>
  </si>
  <si>
    <t>Мүйізшелі тетікті бұрайтын кілт КГД 19Х22</t>
  </si>
  <si>
    <t>1283 Т</t>
  </si>
  <si>
    <t>25.73.30.300.000.03.0796.000000000169</t>
  </si>
  <si>
    <t>Мүйізшелі тетікті бұрайтын кілт КГД 22Х24</t>
  </si>
  <si>
    <t>1284 Т</t>
  </si>
  <si>
    <t>25.73.30.300.000.03.0796.000000000171</t>
  </si>
  <si>
    <t>Мүйізшелі тетікті бұрайтын кілт КГД 24Х27</t>
  </si>
  <si>
    <t>1284-1 Т</t>
  </si>
  <si>
    <t>1285 Т</t>
  </si>
  <si>
    <t>25.73.30.300.000.03.0796.000000000173</t>
  </si>
  <si>
    <t>Мүйізшелі тетікті бұрайтын кілт КГД 27Х30</t>
  </si>
  <si>
    <t>1286 Т</t>
  </si>
  <si>
    <t>25.73.30.300.000.03.0796.000000000175</t>
  </si>
  <si>
    <t>Мүйізшелі тетікті бұрайтын кілт КГД 30Х32</t>
  </si>
  <si>
    <t>1287 Т</t>
  </si>
  <si>
    <t>25.73.30.300.000.03.0796.000000000179</t>
  </si>
  <si>
    <t>Мүйізшелі тетікті бұрайтын кілт КГД 32Х36</t>
  </si>
  <si>
    <t>1288 Т</t>
  </si>
  <si>
    <t>25.73.30.300.000.03.0796.000000000181</t>
  </si>
  <si>
    <t xml:space="preserve">Мүйізшелі тетікті бұрайтын кілт КГД 36Х41                                                           </t>
  </si>
  <si>
    <t>1289 Т</t>
  </si>
  <si>
    <t>25.73.30.300.000.03.0796.000000000182</t>
  </si>
  <si>
    <t xml:space="preserve">Мүйізшелі тетікті бұрайтын кілт КГД 41Х46                                                           </t>
  </si>
  <si>
    <t>1290 Т</t>
  </si>
  <si>
    <t>25.73.30.300.000.03.0796.000000000183</t>
  </si>
  <si>
    <t xml:space="preserve">Мүйізшелі тетікті бұрайтын кілт КГД 46Х50                                                           </t>
  </si>
  <si>
    <t>1291 Т</t>
  </si>
  <si>
    <t>25.73.30.300.000.03.0796.000000000255</t>
  </si>
  <si>
    <t>Ажыратылмалы кілт 250 мм</t>
  </si>
  <si>
    <t>1291-1 Т</t>
  </si>
  <si>
    <t>1292 Т</t>
  </si>
  <si>
    <t>Ажыратылмалы кілт КР-36</t>
  </si>
  <si>
    <t>1292-1 Т</t>
  </si>
  <si>
    <t>1293 Т</t>
  </si>
  <si>
    <t>Ажыратылмалы кілт КР-46</t>
  </si>
  <si>
    <t>1293-1 Т</t>
  </si>
  <si>
    <t>1294 Т</t>
  </si>
  <si>
    <t>25.73.30.300.000.06.0796.000000000000</t>
  </si>
  <si>
    <t>Рычаг түтік кілті КТЮЧ №2</t>
  </si>
  <si>
    <t>1294-1 Т</t>
  </si>
  <si>
    <t>1295 Т</t>
  </si>
  <si>
    <t>28.29.22.230.000.00.0796.000000000000</t>
  </si>
  <si>
    <t xml:space="preserve">Қол пневматикалық бояубүріккіш сопло 1,1-1,8 мм                                                     </t>
  </si>
  <si>
    <t>1296 Т</t>
  </si>
  <si>
    <t>23.91.11.600.007.00.0796.000000000007</t>
  </si>
  <si>
    <t xml:space="preserve">Кесілген дөңгелек д 14А 115Х2,5Х22                                                                  </t>
  </si>
  <si>
    <t>1296-1 Т</t>
  </si>
  <si>
    <t>1297 Т</t>
  </si>
  <si>
    <t>Кесілген дөңгелек д.14А 125Х2,5Х22</t>
  </si>
  <si>
    <t>1297-1 Т</t>
  </si>
  <si>
    <t>1298 Т</t>
  </si>
  <si>
    <t>Кесілген дөңгелек д.14 А 150Х2,5Х22</t>
  </si>
  <si>
    <t>1298-1 Т</t>
  </si>
  <si>
    <t>1299 Т</t>
  </si>
  <si>
    <t>Кесілген дөңгелек д.14А 180Х2,5Х22</t>
  </si>
  <si>
    <t>1300 Т</t>
  </si>
  <si>
    <t>Кесілген дөңгелек д.14А 150Х2Х22</t>
  </si>
  <si>
    <t>1300-1 Т</t>
  </si>
  <si>
    <t>1301 Т</t>
  </si>
  <si>
    <t xml:space="preserve">Кесілген дөңгелек д.14А 150Х3Х22                                                                    </t>
  </si>
  <si>
    <t>1301-1 Т</t>
  </si>
  <si>
    <t>1302 Т</t>
  </si>
  <si>
    <t>Кесілген дөңгелек д.14А 230Х2,5Х22</t>
  </si>
  <si>
    <t>1302-1 Т</t>
  </si>
  <si>
    <t>1303 Т</t>
  </si>
  <si>
    <t>Кесілген дөңгелек д 14А 230Х3Х22</t>
  </si>
  <si>
    <t>1303-1 Т</t>
  </si>
  <si>
    <t>1304 Т</t>
  </si>
  <si>
    <t>Кесілген дөңгелек д. 14А 300Х3Х32</t>
  </si>
  <si>
    <t>1304-1 Т</t>
  </si>
  <si>
    <t>1305 Т</t>
  </si>
  <si>
    <t>Құрғақ кезу үшін алмазды кесілген дөңгелек 150 мм</t>
  </si>
  <si>
    <t>1306 Т</t>
  </si>
  <si>
    <t>Кесілген дөңгелек 115Х22Х1,6</t>
  </si>
  <si>
    <t>1306-1 Т</t>
  </si>
  <si>
    <t>1307 Т</t>
  </si>
  <si>
    <t>23.91.11.700.000.00.0796.000000000019</t>
  </si>
  <si>
    <t>Кесілген дөңгелек 230Х1,9Х22,2</t>
  </si>
  <si>
    <t>1307-1 Т</t>
  </si>
  <si>
    <t>1308 Т</t>
  </si>
  <si>
    <t>28.30.86.300.001.00.0796.000000000000</t>
  </si>
  <si>
    <t>Шөпке арналған кесетін диск 230-2 мотокос Stihl үшін  (230 мм, 2 кескіш жиегімен)</t>
  </si>
  <si>
    <t>1308-1 Т</t>
  </si>
  <si>
    <t>1309 Т</t>
  </si>
  <si>
    <t>Шөпке арналған кескіш табақша 230-4 мотошапкыш үшін Stihl (230 мм, 4  шетін кескіш)</t>
  </si>
  <si>
    <t>1309-1 Т</t>
  </si>
  <si>
    <t>1310 Т</t>
  </si>
  <si>
    <t>23.91.11.600.007.01.0796.000000000005</t>
  </si>
  <si>
    <t xml:space="preserve">Өңдеуіш дөңгелек ПП 14А 150Х20Х32 25см                                                              </t>
  </si>
  <si>
    <t>1311 Т</t>
  </si>
  <si>
    <t>25.73.30.930.033.00.0796.000000000000</t>
  </si>
  <si>
    <t>Дөңгелек кеуек 125 мм</t>
  </si>
  <si>
    <t>1311-1 Т</t>
  </si>
  <si>
    <t>1312 Т</t>
  </si>
  <si>
    <t>Дөңгелек кеуек 160 мм</t>
  </si>
  <si>
    <t>1312-1 Т</t>
  </si>
  <si>
    <t>1313 Т</t>
  </si>
  <si>
    <t>Оқшаулатқыш саппен дөңгелек кеуек 160 мм</t>
  </si>
  <si>
    <t>1314 Т</t>
  </si>
  <si>
    <t>25.73.30.550.001.00.0796.000000000005</t>
  </si>
  <si>
    <t>Сапты балға 2 кг</t>
  </si>
  <si>
    <t>1315 Т</t>
  </si>
  <si>
    <t>Сапты балға 3 кг</t>
  </si>
  <si>
    <t>1316 Т</t>
  </si>
  <si>
    <t>Сапты балға 4 кг</t>
  </si>
  <si>
    <t>1317 Т</t>
  </si>
  <si>
    <t>Сапты балға 5 кг</t>
  </si>
  <si>
    <t>1318 Т</t>
  </si>
  <si>
    <t>Сапты балға 8 кг</t>
  </si>
  <si>
    <t>1319 Т</t>
  </si>
  <si>
    <t>25.73.30.230.000.00.0796.000000000000</t>
  </si>
  <si>
    <t>Қырынан тістеуік 160 мм декор.саппен</t>
  </si>
  <si>
    <t>1319-1 Т</t>
  </si>
  <si>
    <t>1320 Т</t>
  </si>
  <si>
    <t xml:space="preserve">Қырынан тістеуік 170 мм оқшау.саппен                                                                </t>
  </si>
  <si>
    <t>1321 Т</t>
  </si>
  <si>
    <t>Қырынан тістеуік 200 мм оқшау.саппен</t>
  </si>
  <si>
    <t>1322 Т</t>
  </si>
  <si>
    <t>Оқшаулатқышты жою үшін тістеуік</t>
  </si>
  <si>
    <t>1322-1 Т</t>
  </si>
  <si>
    <t>1323 Т</t>
  </si>
  <si>
    <t>25.73.30.650.010.00.0796.000000000001</t>
  </si>
  <si>
    <t>Сүймен D=25, L-1300</t>
  </si>
  <si>
    <t>1324 Т</t>
  </si>
  <si>
    <t xml:space="preserve">Сүймен D=16, L-600                                                                                  </t>
  </si>
  <si>
    <t>1324-1 Т</t>
  </si>
  <si>
    <t>1325 Т</t>
  </si>
  <si>
    <t>МОНТАЖДЫҚ Сүймен D=24, L-1180</t>
  </si>
  <si>
    <t>1325-1 Т</t>
  </si>
  <si>
    <t>1326 Т</t>
  </si>
  <si>
    <t>25.73.40.100.000.00.0796.000000000006</t>
  </si>
  <si>
    <t>Гайкалық метчик М10Х1,0</t>
  </si>
  <si>
    <t>1326-1 Т</t>
  </si>
  <si>
    <t>1327 Т</t>
  </si>
  <si>
    <t>Гайкалық метчик М10Х1,25</t>
  </si>
  <si>
    <t>1327-1 Т</t>
  </si>
  <si>
    <t>1328 Т</t>
  </si>
  <si>
    <t>Гайкалық метчик М10Х1,5</t>
  </si>
  <si>
    <t>1329 Т</t>
  </si>
  <si>
    <t>25.73.40.100.000.00.0796.000000000007</t>
  </si>
  <si>
    <t>Гайкалық метчик М12Х1,5</t>
  </si>
  <si>
    <t>1329-1 Т</t>
  </si>
  <si>
    <t>1330 Т</t>
  </si>
  <si>
    <t>Гайкалық метчик М12Х1,75</t>
  </si>
  <si>
    <t>1331 Т</t>
  </si>
  <si>
    <t>Гайкалық метчик М14Х1,00</t>
  </si>
  <si>
    <t>1331-1 Т</t>
  </si>
  <si>
    <t>1332 Т</t>
  </si>
  <si>
    <t>Гайкалық метчик М14Х1,50</t>
  </si>
  <si>
    <t>1332-1 Т</t>
  </si>
  <si>
    <t>1333 Т</t>
  </si>
  <si>
    <t>Метчик М14Х2</t>
  </si>
  <si>
    <t>1333-1 Т</t>
  </si>
  <si>
    <t>1334 Т</t>
  </si>
  <si>
    <t>Гайкалық метчик М16Х1,50</t>
  </si>
  <si>
    <t>1335 Т</t>
  </si>
  <si>
    <t>Гайкалық метчик М16Х2,00</t>
  </si>
  <si>
    <t>1335-1 Т</t>
  </si>
  <si>
    <t>1336 Т</t>
  </si>
  <si>
    <t>25.73.40.100.000.00.0796.000000000008</t>
  </si>
  <si>
    <t>Гайкалық метчик М18Х2,5</t>
  </si>
  <si>
    <t>1336-1 Т</t>
  </si>
  <si>
    <t>1337 Т</t>
  </si>
  <si>
    <t>Гайкалық метчик М20Х2,5</t>
  </si>
  <si>
    <t>1338 Т</t>
  </si>
  <si>
    <t>Гайкалық метчик М22Х1,5</t>
  </si>
  <si>
    <t>1339 Т</t>
  </si>
  <si>
    <t>Гайкалық метчик М27Х3,0</t>
  </si>
  <si>
    <t>1339-1 Т</t>
  </si>
  <si>
    <t>1340 Т</t>
  </si>
  <si>
    <t>25.73.40.100.000.00.0796.000000000005</t>
  </si>
  <si>
    <t>Гайкалық метчик М5Х0,8</t>
  </si>
  <si>
    <t>1340-1 Т</t>
  </si>
  <si>
    <t>1341 Т</t>
  </si>
  <si>
    <t>Гайкалық метчик М6Х1,0</t>
  </si>
  <si>
    <t>1341-1 Т</t>
  </si>
  <si>
    <t>1342 Т</t>
  </si>
  <si>
    <t>Гайкалық метчик М30Х2,0</t>
  </si>
  <si>
    <t>1342-1 Т</t>
  </si>
  <si>
    <t>1343 Т</t>
  </si>
  <si>
    <t>25.73.40.100.002.00.0839.000000000000</t>
  </si>
  <si>
    <t>Метчик М10Х1</t>
  </si>
  <si>
    <t>1343-1 Т</t>
  </si>
  <si>
    <t>1343-2 Т</t>
  </si>
  <si>
    <t>1344 Т</t>
  </si>
  <si>
    <t>1344-1 Т</t>
  </si>
  <si>
    <t>1345 Т</t>
  </si>
  <si>
    <t>Метчик М16Х2</t>
  </si>
  <si>
    <t>1345-1 Т</t>
  </si>
  <si>
    <t>1346 Т</t>
  </si>
  <si>
    <t>Метчик М18Х2.5</t>
  </si>
  <si>
    <t>1347 Т</t>
  </si>
  <si>
    <t>Метчик М20Х2.5</t>
  </si>
  <si>
    <t>1348 Т</t>
  </si>
  <si>
    <t>Метчик М22Х2.5</t>
  </si>
  <si>
    <t>1349 Т</t>
  </si>
  <si>
    <t>25.73.40.100.000.00.0796.000000000002</t>
  </si>
  <si>
    <t>Метчик М24Х2</t>
  </si>
  <si>
    <t>1350 Т</t>
  </si>
  <si>
    <t>Метчик М24Х3</t>
  </si>
  <si>
    <t>1351 Т</t>
  </si>
  <si>
    <t>Метчик М3Х0.5</t>
  </si>
  <si>
    <t>1351-1 Т</t>
  </si>
  <si>
    <t>1352 Т</t>
  </si>
  <si>
    <t>Метчик М8Х1</t>
  </si>
  <si>
    <t>1352-1 Т</t>
  </si>
  <si>
    <t>1353 Т</t>
  </si>
  <si>
    <t>Қол метчигі құбырлық цил. G1/2"</t>
  </si>
  <si>
    <t>1353-1 Т</t>
  </si>
  <si>
    <t>1354 Т</t>
  </si>
  <si>
    <t>Қол метчигі құбырлық цил. G1/4"</t>
  </si>
  <si>
    <t>1354-1 Т</t>
  </si>
  <si>
    <t>1355 Т</t>
  </si>
  <si>
    <t>Қол метчигі құбырлық цил. G1 3/8"</t>
  </si>
  <si>
    <t>1355-1 Т</t>
  </si>
  <si>
    <t>1356 Т</t>
  </si>
  <si>
    <t>Гайкалық метчик М4Х0.7</t>
  </si>
  <si>
    <t>1356-1 Т</t>
  </si>
  <si>
    <t>1357 Т</t>
  </si>
  <si>
    <t>25.73.30.550.000.00.0796.000000000000</t>
  </si>
  <si>
    <t>Балға 0,2 кг шаршылық тоқпақпен сапты</t>
  </si>
  <si>
    <t>1357-1 Т</t>
  </si>
  <si>
    <t>1358 Т</t>
  </si>
  <si>
    <t>Балға 0,4 кг шаршылық тоқпақпен сапты</t>
  </si>
  <si>
    <t>1359 Т</t>
  </si>
  <si>
    <t>Балға 0,5 кг шаршылық тоқпақпен сапты</t>
  </si>
  <si>
    <t>1360 Т</t>
  </si>
  <si>
    <t>Балға 0,5 кг дөңгелек тоқпақпен сапты</t>
  </si>
  <si>
    <t>1360-1 Т</t>
  </si>
  <si>
    <t>1361 Т</t>
  </si>
  <si>
    <t>Балға 0,6 кг шаршылық тоқпақпен сапты</t>
  </si>
  <si>
    <t>1361-1 Т</t>
  </si>
  <si>
    <t>1362 Т</t>
  </si>
  <si>
    <t>Балға 1,5 кг</t>
  </si>
  <si>
    <t>1363 Т</t>
  </si>
  <si>
    <t>16.29.11.100.003.00.0796.000000000001</t>
  </si>
  <si>
    <t>Резинка киянка 0,45 кг</t>
  </si>
  <si>
    <t>1363-1 Т</t>
  </si>
  <si>
    <t>1364 Т</t>
  </si>
  <si>
    <t>25.73.30.930.027.00.0796.000000000000</t>
  </si>
  <si>
    <t xml:space="preserve">Үшкір басты шой балғаға найза                                                                       </t>
  </si>
  <si>
    <t>1364-1 Т</t>
  </si>
  <si>
    <t>1364-2 Т</t>
  </si>
  <si>
    <t>1365 Т</t>
  </si>
  <si>
    <t>25.94.13.900.001.00.0704.000000000021</t>
  </si>
  <si>
    <t xml:space="preserve"> №2 жүргізуші құралы жиынтығы ,16 зат, 2 орынд. пластмассалық кейсте</t>
  </si>
  <si>
    <t>1365-1 Т</t>
  </si>
  <si>
    <t>1366 Т</t>
  </si>
  <si>
    <t>25.94.13.900.001.00.0704.000000000007</t>
  </si>
  <si>
    <t>ДИЭЛЕКТРЛІК ҚҰРАЛДЫҢ ЖИЫНТЫҒЫ (11 ДАНА) ІЛГЕКТІ СӨМКЕДЕ</t>
  </si>
  <si>
    <t>1366-1 Т</t>
  </si>
  <si>
    <t>1367 Т</t>
  </si>
  <si>
    <t>25.73.30.600.000.00.0704.000000000005</t>
  </si>
  <si>
    <t xml:space="preserve">Жоғары вольтты жұмыстар үшін құралдар жиынтығы (1000В дейінгі) сөмкеде  (26 қүрал)                  </t>
  </si>
  <si>
    <t>1367-1 Т</t>
  </si>
  <si>
    <t>1368 Т</t>
  </si>
  <si>
    <t>25.73.30.300.002.00.0704.000000000024</t>
  </si>
  <si>
    <t>Қиыстырылған тетікті бұрайтын кілттер жиынтығы №6-32</t>
  </si>
  <si>
    <t>1369 Т</t>
  </si>
  <si>
    <t>25.73.30.300.002.00.0704.000000000023</t>
  </si>
  <si>
    <t>Қиыстырылған тетікті бұрайтын кілттер жиынтығы №8-24</t>
  </si>
  <si>
    <t>1370 Т</t>
  </si>
  <si>
    <t>25.73.30.100.011.00.0796.000000000005</t>
  </si>
  <si>
    <t>Дөңгелек надфиль 80мм №2</t>
  </si>
  <si>
    <t>1370-1 Т</t>
  </si>
  <si>
    <t>1371 Т</t>
  </si>
  <si>
    <t>25.73.30.100.011.00.0796.000000000000</t>
  </si>
  <si>
    <t>Үшкір тұмсық жазық надпиль 80мм №2</t>
  </si>
  <si>
    <t>1371-1 Т</t>
  </si>
  <si>
    <t>1372 Т</t>
  </si>
  <si>
    <t>25.73.30.100.011.00.0796.000000000006</t>
  </si>
  <si>
    <t>Жарты шеңберлі надфиль 80мм №0</t>
  </si>
  <si>
    <t>1372-1 Т</t>
  </si>
  <si>
    <t>1373 Т</t>
  </si>
  <si>
    <t>25.73.30.100.011.00.0796.000000000002</t>
  </si>
  <si>
    <t>Үшжақты надфиль 80мм №2</t>
  </si>
  <si>
    <t>1373-1 Т</t>
  </si>
  <si>
    <t>1374 Т</t>
  </si>
  <si>
    <t>25.73.30.100.010.00.0796.000000000004</t>
  </si>
  <si>
    <t xml:space="preserve">Шаршы егеу 150мм №2                                                                                 </t>
  </si>
  <si>
    <t>1374-1 Т</t>
  </si>
  <si>
    <t>1374-2 Т</t>
  </si>
  <si>
    <t>1375 Т</t>
  </si>
  <si>
    <t>25.73.30.100.010.00.0796.000000000003</t>
  </si>
  <si>
    <t xml:space="preserve">Шаршы егеу 150мм №1                                                                                 </t>
  </si>
  <si>
    <t>1375-1 Т</t>
  </si>
  <si>
    <t>1376 Т</t>
  </si>
  <si>
    <t xml:space="preserve">Шаршы егеу 200мм № 1                                                                                </t>
  </si>
  <si>
    <t>1376-1 Т</t>
  </si>
  <si>
    <t>1377 Т</t>
  </si>
  <si>
    <t xml:space="preserve">Шаршы егеу 200мм № 2                                                                                </t>
  </si>
  <si>
    <t>1377-1 Т</t>
  </si>
  <si>
    <t>1378 Т</t>
  </si>
  <si>
    <t>Шаршы егеу 250мм №1</t>
  </si>
  <si>
    <t>1378-1 Т</t>
  </si>
  <si>
    <t>1379 Т</t>
  </si>
  <si>
    <t>Шаршы егеу 250мм №2</t>
  </si>
  <si>
    <t>1379-1 Т</t>
  </si>
  <si>
    <t>1380 Т</t>
  </si>
  <si>
    <t xml:space="preserve">Шаршы егеу 350мм №1                                                                                 </t>
  </si>
  <si>
    <t>1380-1 Т</t>
  </si>
  <si>
    <t>1381 Т</t>
  </si>
  <si>
    <t>25.73.30.100.010.00.0796.000000000015</t>
  </si>
  <si>
    <t>Дөңгелек егеу  200мм №1</t>
  </si>
  <si>
    <t>1381-1 Т</t>
  </si>
  <si>
    <t>1382 Т</t>
  </si>
  <si>
    <t xml:space="preserve">Дөңгелек егеу 250мм №1                                                                              </t>
  </si>
  <si>
    <t>1382-1 Т</t>
  </si>
  <si>
    <t>1383 Т</t>
  </si>
  <si>
    <t>25.73.30.100.010.00.0796.000000000017</t>
  </si>
  <si>
    <t>Дөңгелек егеу 250мм №3</t>
  </si>
  <si>
    <t>1383-1 Т</t>
  </si>
  <si>
    <t>1384 Т</t>
  </si>
  <si>
    <t>Дөңгелек егеу 300 мм №1</t>
  </si>
  <si>
    <t>1384-1 Т</t>
  </si>
  <si>
    <t>1385 Т</t>
  </si>
  <si>
    <t>Дөңгелек егеу 350мм №1</t>
  </si>
  <si>
    <t>1385-1 Т</t>
  </si>
  <si>
    <t>1386 Т</t>
  </si>
  <si>
    <t>Дөңгелек егеу 400мм №1</t>
  </si>
  <si>
    <t>1386-1 Т</t>
  </si>
  <si>
    <t>1387 Т</t>
  </si>
  <si>
    <t>25.73.30.100.010.00.0796.000000000000</t>
  </si>
  <si>
    <t xml:space="preserve">Жалпақ егеу 150мм №1                                                                                </t>
  </si>
  <si>
    <t>1387-1 Т</t>
  </si>
  <si>
    <t>1388 Т</t>
  </si>
  <si>
    <t>Жалпақ егеу  200мм №1</t>
  </si>
  <si>
    <t>1388-1 Т</t>
  </si>
  <si>
    <t>1389 Т</t>
  </si>
  <si>
    <t>25.73.30.100.010.00.0796.000000000001</t>
  </si>
  <si>
    <t>Жалпақ егеу  200мм №2</t>
  </si>
  <si>
    <t>1389-1 Т</t>
  </si>
  <si>
    <t>1390 Т</t>
  </si>
  <si>
    <t xml:space="preserve">Жалпақ егеу  250мм №1                                                                               </t>
  </si>
  <si>
    <t>1390-1 Т</t>
  </si>
  <si>
    <t>1391 Т</t>
  </si>
  <si>
    <t xml:space="preserve">Жалпақ егеу  250мм №2                                                                               </t>
  </si>
  <si>
    <t>1391-1 Т</t>
  </si>
  <si>
    <t>1392 Т</t>
  </si>
  <si>
    <t xml:space="preserve">Жалпақ егеу  300мм №1                                                                               </t>
  </si>
  <si>
    <t>1392-1 Т</t>
  </si>
  <si>
    <t>1393 Т</t>
  </si>
  <si>
    <t>Жалпақ егеу  400мм №1</t>
  </si>
  <si>
    <t>1393-1 Т</t>
  </si>
  <si>
    <t>1394 Т</t>
  </si>
  <si>
    <t>Жалпақ егеу  400мм №2</t>
  </si>
  <si>
    <t>1394-1 Т</t>
  </si>
  <si>
    <t>1395 Т</t>
  </si>
  <si>
    <t>25.73.30.100.010.00.0796.000000000002</t>
  </si>
  <si>
    <t>Жалпақ егеу 400мм №3</t>
  </si>
  <si>
    <t>1395-1 Т</t>
  </si>
  <si>
    <t>1396 Т</t>
  </si>
  <si>
    <t>25.73.30.100.010.00.0796.000000000012</t>
  </si>
  <si>
    <t xml:space="preserve">Жарты шеңберлі егеу 150мм №1                                                                        </t>
  </si>
  <si>
    <t>1396-1 Т</t>
  </si>
  <si>
    <t>1397 Т</t>
  </si>
  <si>
    <t xml:space="preserve">Жарты шеңберлі егеу 200мм №1                                                                        </t>
  </si>
  <si>
    <t>1397-1 Т</t>
  </si>
  <si>
    <t>1398 Т</t>
  </si>
  <si>
    <t>25.73.30.100.010.00.0796.000000000013</t>
  </si>
  <si>
    <t xml:space="preserve">Жарты шеңберлі егеу 200мм №2                                                                        </t>
  </si>
  <si>
    <t>1398-1 Т</t>
  </si>
  <si>
    <t>1399 Т</t>
  </si>
  <si>
    <t xml:space="preserve">Жарты шеңберлі егеу 250мм №1                                                                        </t>
  </si>
  <si>
    <t>1399-1 Т</t>
  </si>
  <si>
    <t>1400 Т</t>
  </si>
  <si>
    <t xml:space="preserve">Жарты шеңберлі егеу 300мм №1                                                                        </t>
  </si>
  <si>
    <t>1400-1 Т</t>
  </si>
  <si>
    <t>1401 Т</t>
  </si>
  <si>
    <t>25.73.30.100.010.00.0796.000000000009</t>
  </si>
  <si>
    <t>Ромб егеу 150 №1</t>
  </si>
  <si>
    <t>1401-1 Т</t>
  </si>
  <si>
    <t>1402 Т</t>
  </si>
  <si>
    <t>25.73.30.100.010.00.0796.000000000006</t>
  </si>
  <si>
    <t xml:space="preserve">Үшжақты егеу 150мм №1                                                                               </t>
  </si>
  <si>
    <t>1402-1 Т</t>
  </si>
  <si>
    <t>1403 Т</t>
  </si>
  <si>
    <t>25.73.30.100.010.00.0796.000000000007</t>
  </si>
  <si>
    <t xml:space="preserve">Үшжақты егеу 150мм №2                                                                               </t>
  </si>
  <si>
    <t>1403-1 Т</t>
  </si>
  <si>
    <t>1404 Т</t>
  </si>
  <si>
    <t>25.73.30.100.010.00.0796.000000000008</t>
  </si>
  <si>
    <t xml:space="preserve">Үшжақты егеу 150мм №3                                                                               </t>
  </si>
  <si>
    <t>1404-1 Т</t>
  </si>
  <si>
    <t>1405 Т</t>
  </si>
  <si>
    <t>Үшжақты егеу 200мм №1</t>
  </si>
  <si>
    <t>1405-1 Т</t>
  </si>
  <si>
    <t>1406 Т</t>
  </si>
  <si>
    <t>Үшжақты егеу 200мм №2</t>
  </si>
  <si>
    <t>1406-1 Т</t>
  </si>
  <si>
    <t>1407 Т</t>
  </si>
  <si>
    <t>25.73.30.100.010.00.0839.000000000008</t>
  </si>
  <si>
    <t xml:space="preserve">Үшжақты егеу 300мм №3                                                                               </t>
  </si>
  <si>
    <t>1407-1 Т</t>
  </si>
  <si>
    <t>1408 Т</t>
  </si>
  <si>
    <t>25.71.11.390.000.00.0796.000000000012</t>
  </si>
  <si>
    <t>Монтаждау пышағы</t>
  </si>
  <si>
    <t>1408-1 Т</t>
  </si>
  <si>
    <t>1409 Т</t>
  </si>
  <si>
    <t>25.71.11.920.001.00.0796.000000000006</t>
  </si>
  <si>
    <t xml:space="preserve">Металл бойынша қайшы 250мм                                                                          </t>
  </si>
  <si>
    <t>1409-1 Т</t>
  </si>
  <si>
    <t>1410 Т</t>
  </si>
  <si>
    <t xml:space="preserve">Металл бойынша қайшы 290мм                                                                          </t>
  </si>
  <si>
    <t>1410-1 Т</t>
  </si>
  <si>
    <t>1411 Т</t>
  </si>
  <si>
    <t>Металл бойынша қайшы 320мм</t>
  </si>
  <si>
    <t>1411-1 Т</t>
  </si>
  <si>
    <t>1412 Т</t>
  </si>
  <si>
    <t>Арматура қайшысы 300мм</t>
  </si>
  <si>
    <t>1413 Т</t>
  </si>
  <si>
    <t>Арматура қайшысы 600мм</t>
  </si>
  <si>
    <t>1414 Т</t>
  </si>
  <si>
    <t>25.73.30.200.001.00.0796.000000000000</t>
  </si>
  <si>
    <t xml:space="preserve">Арматура қайшысы 750мм/30                                                                           </t>
  </si>
  <si>
    <t>1414-1 Т</t>
  </si>
  <si>
    <t>1415 Т</t>
  </si>
  <si>
    <t>25.73.20.100.001.00.0796.000000000003</t>
  </si>
  <si>
    <t>Ағаш бойынша қол ара 400мм</t>
  </si>
  <si>
    <t>1416 Т</t>
  </si>
  <si>
    <t>Ағаш бойынша қол ара 500мм</t>
  </si>
  <si>
    <t>1417 Т</t>
  </si>
  <si>
    <t>25.73.20.100.001.00.0796.000000000000</t>
  </si>
  <si>
    <t>Металл бойынша қол ара 300мм</t>
  </si>
  <si>
    <t>1418 Т</t>
  </si>
  <si>
    <t>Ағаш бойынша қол ара 450мм</t>
  </si>
  <si>
    <t>1418-1 Т</t>
  </si>
  <si>
    <t>1419 Т</t>
  </si>
  <si>
    <t>25.73.30.630.000.00.0796.000000000012</t>
  </si>
  <si>
    <t>Крест түріндегі бұрауыш 125мм №2 эл/өткізбейтін саппен</t>
  </si>
  <si>
    <t>1419-1 Т</t>
  </si>
  <si>
    <t>1419-2 Т</t>
  </si>
  <si>
    <t>1420 Т</t>
  </si>
  <si>
    <t>25.73.30.630.000.00.0796.000000000011</t>
  </si>
  <si>
    <t>Крест түріндегі бұрауыш 100 мм №1д/э саппен</t>
  </si>
  <si>
    <t>1421 Т</t>
  </si>
  <si>
    <t>Крест түріндегі бұрауыш 150мм №2 эл/өткізбейтін саппен</t>
  </si>
  <si>
    <t>1421-1 Т</t>
  </si>
  <si>
    <t>1421-2 Т</t>
  </si>
  <si>
    <t>1422 Т</t>
  </si>
  <si>
    <t>25.73.30.630.000.00.0796.000000000019</t>
  </si>
  <si>
    <t>Шлиц бұрауыш 100Х4 эл/өткізбейтін саппен</t>
  </si>
  <si>
    <t>1422-1 Т</t>
  </si>
  <si>
    <t>1423 Т</t>
  </si>
  <si>
    <t>25.73.30.630.000.00.0796.000000000022</t>
  </si>
  <si>
    <t>Шлиц бұрауыш 150Х6</t>
  </si>
  <si>
    <t>1423-1 Т</t>
  </si>
  <si>
    <t>1424 Т</t>
  </si>
  <si>
    <t>25.73.30.630.000.00.0796.000000000021</t>
  </si>
  <si>
    <t>Шлиц бұрауыш 150Х7 эл/өткізбейтін саппен</t>
  </si>
  <si>
    <t>1425 Т</t>
  </si>
  <si>
    <t>Крест түріндегі бұрауыш 100мм №2 эл/өткізбейтін саппен</t>
  </si>
  <si>
    <t>1426 Т</t>
  </si>
  <si>
    <t>25.73.30.630.000.00.0796.000000000013</t>
  </si>
  <si>
    <t>Крест түріндегі бұрауыш 150мм №3 эл/өткізбейтін саппен</t>
  </si>
  <si>
    <t>1426-1 Т</t>
  </si>
  <si>
    <t>1427 Т</t>
  </si>
  <si>
    <t>Шлиц бұрауыш 150Х8</t>
  </si>
  <si>
    <t>1427-1 Т</t>
  </si>
  <si>
    <t>1428 Т</t>
  </si>
  <si>
    <t>Крест түріндегі бұрауыш 100мм №1</t>
  </si>
  <si>
    <t>1428-1 Т</t>
  </si>
  <si>
    <t>1429 Т</t>
  </si>
  <si>
    <t>25.73.30.630.000.00.0796.000000000020</t>
  </si>
  <si>
    <t>Түзу, шлиц бұрауыш 100Х5,0</t>
  </si>
  <si>
    <t>1429-1 Т</t>
  </si>
  <si>
    <t>1430 Т</t>
  </si>
  <si>
    <t>28.49.22.500.000.00.0796.000000000035</t>
  </si>
  <si>
    <t xml:space="preserve">Жез өзіортал. үшжұдырықшаның Д.250ММ токарлық                                                       </t>
  </si>
  <si>
    <t>1430-1 Т</t>
  </si>
  <si>
    <t>1431 Т</t>
  </si>
  <si>
    <t>28.29.70.300.007.00.0796.000000000000</t>
  </si>
  <si>
    <t>Электрлік дәнекерлегіш 100 ВТ</t>
  </si>
  <si>
    <t>1431-1 Т</t>
  </si>
  <si>
    <t>1432 Т</t>
  </si>
  <si>
    <t>Электрлік дәнекерлегіш 25 ВТ</t>
  </si>
  <si>
    <t>1432-1 Т</t>
  </si>
  <si>
    <t>1433 Т</t>
  </si>
  <si>
    <t>Электрлік дәнекерлегіш 40 ВТ</t>
  </si>
  <si>
    <t>1433-1 Т</t>
  </si>
  <si>
    <t>1434 Т</t>
  </si>
  <si>
    <t xml:space="preserve">Электрлік дәнекерлегіш 65 ВТ                                                                        </t>
  </si>
  <si>
    <t>1434-1 Т</t>
  </si>
  <si>
    <t>1435 Т</t>
  </si>
  <si>
    <t>Электрлік дәнекерлегіш 300 ВТ</t>
  </si>
  <si>
    <t>1435-1 Т</t>
  </si>
  <si>
    <t>1436 Т</t>
  </si>
  <si>
    <t>Электрлік дәнекерлегіш 150 ВТ</t>
  </si>
  <si>
    <t>1436-1 Т</t>
  </si>
  <si>
    <t>1437 Т</t>
  </si>
  <si>
    <t>28.24.11.900.001.00.0796.000000000000</t>
  </si>
  <si>
    <t xml:space="preserve">Дәнекерлеу фені  110/220В 320 Вт 100-480°С                                                          </t>
  </si>
  <si>
    <t>1437-1 Т</t>
  </si>
  <si>
    <t>1438 Т</t>
  </si>
  <si>
    <t>28.49.12.390.000.00.0796.000000000000</t>
  </si>
  <si>
    <t xml:space="preserve">Екі сапты ара                                                                                       </t>
  </si>
  <si>
    <t>1438-1 Т</t>
  </si>
  <si>
    <t>1439 Т</t>
  </si>
  <si>
    <t>25.73.40.160.000.00.0796.000000000019</t>
  </si>
  <si>
    <t>Плашка М10Х1,00</t>
  </si>
  <si>
    <t>1439-1 Т</t>
  </si>
  <si>
    <t>1440 Т</t>
  </si>
  <si>
    <t>25.73.40.160.000.00.0796.000000000020</t>
  </si>
  <si>
    <t>Плашка М10Х1,25 ХВСГ, 9 ХС</t>
  </si>
  <si>
    <t>1440-1 Т</t>
  </si>
  <si>
    <t>1441 Т</t>
  </si>
  <si>
    <t>25.73.40.160.000.00.0796.000000000018</t>
  </si>
  <si>
    <t>Плашка М10Х1,5 ХВСГ, 9 ХС</t>
  </si>
  <si>
    <t>1441-1 Т</t>
  </si>
  <si>
    <t>1442 Т</t>
  </si>
  <si>
    <t>25.73.40.160.000.00.0796.000000000035</t>
  </si>
  <si>
    <t>Плашка М12Х1,00</t>
  </si>
  <si>
    <t>1442-1 Т</t>
  </si>
  <si>
    <t>1443 Т</t>
  </si>
  <si>
    <t>25.73.40.160.000.00.0796.000000000037</t>
  </si>
  <si>
    <t>Плашка М12Х1,5 ХВСГ, 9 ХС</t>
  </si>
  <si>
    <t>1443-1 Т</t>
  </si>
  <si>
    <t>1444 Т</t>
  </si>
  <si>
    <t>25.73.40.160.000.00.0796.000000000038</t>
  </si>
  <si>
    <t>Плашка М12Х1,75</t>
  </si>
  <si>
    <t>1444-1 Т</t>
  </si>
  <si>
    <t>1445 Т</t>
  </si>
  <si>
    <t>25.73.40.160.000.00.0796.000000000022</t>
  </si>
  <si>
    <t>Плашка М14Х1,5 ХВСГ, 9 ХС</t>
  </si>
  <si>
    <t>1445-1 Т</t>
  </si>
  <si>
    <t>1446 Т</t>
  </si>
  <si>
    <t>25.73.40.160.000.00.0796.000000000040</t>
  </si>
  <si>
    <t>Плашка М14Х2,0 ХВСГ, 9 ХС</t>
  </si>
  <si>
    <t>1446-1 Т</t>
  </si>
  <si>
    <t>1447 Т</t>
  </si>
  <si>
    <t>25.73.40.160.000.00.0796.000000000041</t>
  </si>
  <si>
    <t>Плашка М16Х2,0 ХВСГ, 9 ХС</t>
  </si>
  <si>
    <t>1448 Т</t>
  </si>
  <si>
    <t>25.73.20.900.000.00.0796.000000000001</t>
  </si>
  <si>
    <t>Плашка М18Х1,5 ХВСГ, 9 ХС</t>
  </si>
  <si>
    <t>1448-1 Т</t>
  </si>
  <si>
    <t>1449 Т</t>
  </si>
  <si>
    <t>25.73.40.160.000.00.0796.000000000042</t>
  </si>
  <si>
    <t>Плашка М18Х2,5 ХВСГ, 9 ХС</t>
  </si>
  <si>
    <t>1449-1 Т</t>
  </si>
  <si>
    <t>1450 Т</t>
  </si>
  <si>
    <t>25.73.40.160.000.00.0796.000000000048</t>
  </si>
  <si>
    <t>Плашка М20Х2,0 ХВСГ, 9 ХС</t>
  </si>
  <si>
    <t>1450-1 Т</t>
  </si>
  <si>
    <t>1451 Т</t>
  </si>
  <si>
    <t>25.73.40.160.000.00.0796.000000000043</t>
  </si>
  <si>
    <t>Плашка М20Х2,5 ХВСГ, 9 ХС</t>
  </si>
  <si>
    <t>1451-1 Т</t>
  </si>
  <si>
    <t>1452 Т</t>
  </si>
  <si>
    <t>25.73.40.160.000.00.0796.000000000053</t>
  </si>
  <si>
    <t>Плашка М22Х1,5 ХВСГ, 9 ХС</t>
  </si>
  <si>
    <t>1452-1 Т</t>
  </si>
  <si>
    <t>1452-2 Т</t>
  </si>
  <si>
    <t>1453 Т</t>
  </si>
  <si>
    <t>25.73.40.160.000.00.0796.000000000044</t>
  </si>
  <si>
    <t>Плашка М22Х2,5 ХВСГ, 9 ХС</t>
  </si>
  <si>
    <t>1453-1 Т</t>
  </si>
  <si>
    <t>1454 Т</t>
  </si>
  <si>
    <t>25.73.40.160.000.00.0796.000000000063</t>
  </si>
  <si>
    <t>Плашка М24Х3,0 ХВСГ, 9 ХС</t>
  </si>
  <si>
    <t>1454-1 Т</t>
  </si>
  <si>
    <t>1455 Т</t>
  </si>
  <si>
    <t>25.73.40.160.000.00.0796.000000000016</t>
  </si>
  <si>
    <t>Плашка М6Х1,0 ХВСГ, 9 ХС</t>
  </si>
  <si>
    <t>1455-1 Т</t>
  </si>
  <si>
    <t>1456 Т</t>
  </si>
  <si>
    <t>25.73.40.160.000.00.0796.000000000060</t>
  </si>
  <si>
    <t>Плашка М8Х1,25</t>
  </si>
  <si>
    <t>1456-1 Т</t>
  </si>
  <si>
    <t>1457 Т</t>
  </si>
  <si>
    <t>25.73.40.100.001.00.0796.000000000002</t>
  </si>
  <si>
    <t>Цил. құбырлық плашка G1/2"</t>
  </si>
  <si>
    <t>1457-1 Т</t>
  </si>
  <si>
    <t>1457-2 Т</t>
  </si>
  <si>
    <t>1458 Т</t>
  </si>
  <si>
    <t>25.73.40.100.001.00.0796.000000000006</t>
  </si>
  <si>
    <t>Цил. құбырлық плашка G1/4"</t>
  </si>
  <si>
    <t>1458-1 Т</t>
  </si>
  <si>
    <t>1459 Т</t>
  </si>
  <si>
    <t>25.73.40.100.001.00.0796.000000000003</t>
  </si>
  <si>
    <t>Цил. құбырлық плашка G3/4"</t>
  </si>
  <si>
    <t>1459-1 Т</t>
  </si>
  <si>
    <t>1460 Т</t>
  </si>
  <si>
    <t>25.73.30.100.007.00.0796.000000000000</t>
  </si>
  <si>
    <t>Қысқаш 160 мм декор.саппен</t>
  </si>
  <si>
    <t>1460-1 Т</t>
  </si>
  <si>
    <t>1461 Т</t>
  </si>
  <si>
    <t>25.73.30.100.007.00.0796.000000000001</t>
  </si>
  <si>
    <t>Оқшаулатқыш сапты 160 мм қысқыш</t>
  </si>
  <si>
    <t>1461-1 Т</t>
  </si>
  <si>
    <t>1462 Т</t>
  </si>
  <si>
    <t>Қысқаш 180 мм оқшау.саппен</t>
  </si>
  <si>
    <t>1462-1 Т</t>
  </si>
  <si>
    <t>1463 Т</t>
  </si>
  <si>
    <t xml:space="preserve">Қысқаш 200 мм декор.саппен                                                                          </t>
  </si>
  <si>
    <t>1463-1 Т</t>
  </si>
  <si>
    <t>1464 Т</t>
  </si>
  <si>
    <t>Қысқаш 200 мм оқшау.саппен</t>
  </si>
  <si>
    <t>1465 Т</t>
  </si>
  <si>
    <t>Қысқаш 200 мм жіңішке тұмсық оқшау саппен</t>
  </si>
  <si>
    <t>1465-1 Т</t>
  </si>
  <si>
    <t>1466 Т</t>
  </si>
  <si>
    <t>Жұқа қол ара 300Х1,25 Х6ВФ</t>
  </si>
  <si>
    <t>1466-1 Т</t>
  </si>
  <si>
    <t>1467 Т</t>
  </si>
  <si>
    <t>Қолға ұстауға арналған жұқа қол ара 300Х12,5Х0,63</t>
  </si>
  <si>
    <t>1467-1 Т</t>
  </si>
  <si>
    <t>1468 Т</t>
  </si>
  <si>
    <t>Металл бойынша жұқа қол ара 300Х12</t>
  </si>
  <si>
    <t>1468-1 Т</t>
  </si>
  <si>
    <t>1469 Т</t>
  </si>
  <si>
    <t>25.73.40.190.003.01.0796.000000000002</t>
  </si>
  <si>
    <t>Бедерлеуіш 2130-05 25х16х140 Т5К10 токарлық кесілетін</t>
  </si>
  <si>
    <t>1470 Т</t>
  </si>
  <si>
    <t>25.73.40.190.003.01.0796.000000000001</t>
  </si>
  <si>
    <t>Бедерлеуіш подрезьтің кесігінің 2112-0035 25х16х140 оң Т5К10 токарлық</t>
  </si>
  <si>
    <t>1470-1 Т</t>
  </si>
  <si>
    <t>1471 Т</t>
  </si>
  <si>
    <t>25.73.40.190.003.03.0796.000000000000</t>
  </si>
  <si>
    <t>Түзу өтпелі кескіш 25Х16Х140 Т5К10</t>
  </si>
  <si>
    <t>1471-1 Т</t>
  </si>
  <si>
    <t>1471-2 Т</t>
  </si>
  <si>
    <t>1472 Т</t>
  </si>
  <si>
    <t>25.73.40.190.003.01.0796.000000000003</t>
  </si>
  <si>
    <t>Ішкі ойма кескіш 20Х20Х180 Т15К6</t>
  </si>
  <si>
    <t>1472-1 Т</t>
  </si>
  <si>
    <t>1473 Т</t>
  </si>
  <si>
    <t>26.51.33.900.005.01.0796.000000000003</t>
  </si>
  <si>
    <t>Рулетка 5м</t>
  </si>
  <si>
    <t>1473-1 Т</t>
  </si>
  <si>
    <t>1474 Т</t>
  </si>
  <si>
    <t>26.51.33.900.005.01.0796.000000000004</t>
  </si>
  <si>
    <t>Рулетка 10м</t>
  </si>
  <si>
    <t>1474-1 Т</t>
  </si>
  <si>
    <t>1475 Т</t>
  </si>
  <si>
    <t>25.73.40.390.000.01.0796.000000000015</t>
  </si>
  <si>
    <t>металл бұрғысы 2,0х49х24</t>
  </si>
  <si>
    <t>1475-1 Т</t>
  </si>
  <si>
    <t>1476 Т</t>
  </si>
  <si>
    <t>25.73.40.390.000.01.0796.000000000047</t>
  </si>
  <si>
    <t>Металл бұрғысы 4,0Х75Х43</t>
  </si>
  <si>
    <t>1476-1 Т</t>
  </si>
  <si>
    <t>1477 Т</t>
  </si>
  <si>
    <t>25.73.40.390.000.01.0796.000000000068</t>
  </si>
  <si>
    <t>Металл бұрғысы 6,0Х93Х57</t>
  </si>
  <si>
    <t>1477-1 Т</t>
  </si>
  <si>
    <t>1478 Т</t>
  </si>
  <si>
    <t>25.73.40.390.001.00.0796.000000000000</t>
  </si>
  <si>
    <t xml:space="preserve">Металл бойынша тескіш темір жиынтығы 5-20 мм                                                        </t>
  </si>
  <si>
    <t>1479 Т</t>
  </si>
  <si>
    <t>25.73.40.390.000.01.0796.000000000004</t>
  </si>
  <si>
    <t>Шиыршықты тескіш темір Ц.ХВ ДЛ. СЕР. 1,00 КЛ. А1 Р6М5</t>
  </si>
  <si>
    <t>1479-1 Т</t>
  </si>
  <si>
    <t>1480 Т</t>
  </si>
  <si>
    <t>25.73.40.390.000.01.0796.000000000007</t>
  </si>
  <si>
    <t>Шиыршықты тескіш темір Ц.ХВ ДЛ. СЕР. 1,30 КЛ. А1 Р6М5</t>
  </si>
  <si>
    <t>1480-1 Т</t>
  </si>
  <si>
    <t>1481 Т</t>
  </si>
  <si>
    <t>25.73.40.390.000.01.0796.000000000009</t>
  </si>
  <si>
    <t>Шиыршықты тескіш темір Ц.ХВ ДЛ. СЕР. 1,50 КЛ. А1 Р6М5</t>
  </si>
  <si>
    <t>1481-1 Т</t>
  </si>
  <si>
    <t>1482 Т</t>
  </si>
  <si>
    <t>Шиыршықты тескіш темір Ц.ХВ ДЛ. СЕР. 2,00 КЛ. А1 Р6М5</t>
  </si>
  <si>
    <t>1482-1 Т</t>
  </si>
  <si>
    <t>1483 Т</t>
  </si>
  <si>
    <t>25.73.40.390.000.01.0796.000000000019</t>
  </si>
  <si>
    <t>Шиыршықты тескіш темір Ц.ХВ ДЛ. СЕР. 2,20 КЛ. А1 Р6М5</t>
  </si>
  <si>
    <t>1483-1 Т</t>
  </si>
  <si>
    <t>1484 Т</t>
  </si>
  <si>
    <t>25.73.40.390.000.01.0796.000000000025</t>
  </si>
  <si>
    <t>Шиыршықты тескіш темір Ц.ХВ ДЛ. СЕР. 2,50 КЛ. А1 Р6М5</t>
  </si>
  <si>
    <t>1484-1 Т</t>
  </si>
  <si>
    <t>1485 Т</t>
  </si>
  <si>
    <t>25.73.40.390.000.01.0796.000000000035</t>
  </si>
  <si>
    <t>Шиыршықты тескіш темір Ц.ХВ ДЛ. СЕР. 3,00 КЛ. А1 Р6М5</t>
  </si>
  <si>
    <t>1485-1 Т</t>
  </si>
  <si>
    <t>1486 Т</t>
  </si>
  <si>
    <t>25.73.40.390.000.01.0796.000000000038</t>
  </si>
  <si>
    <t>Шиыршықты тескіш темір Ц.ХВ ДЛ. СЕР. 3,20 КЛ. А1 Р6М5</t>
  </si>
  <si>
    <t>1486-1 Т</t>
  </si>
  <si>
    <t>1487 Т</t>
  </si>
  <si>
    <t>Шиыршықты тескіш темір Ц.ХВ ДЛ. СЕР. 4,00 КЛ. А1 Р6М5</t>
  </si>
  <si>
    <t>1487-1 Т</t>
  </si>
  <si>
    <t>1488 Т</t>
  </si>
  <si>
    <t>25.73.40.390.000.01.0796.000000000049</t>
  </si>
  <si>
    <t>Шиыршықты тескіш темір Ц.ХВ ДЛ. СЕР. 4,20 КЛ. А1 Р6М5</t>
  </si>
  <si>
    <t>1488-1 Т</t>
  </si>
  <si>
    <t>1489 Т</t>
  </si>
  <si>
    <t>25.73.40.390.000.01.0796.000000000051</t>
  </si>
  <si>
    <t>Шиыршықты тескіш темір Ц.ХВ ДЛ. СЕР. 4,30 КЛ. А1 Р6М5</t>
  </si>
  <si>
    <t>1489-1 Т</t>
  </si>
  <si>
    <t>1490 Т</t>
  </si>
  <si>
    <t>25.73.40.390.000.01.0796.000000000053</t>
  </si>
  <si>
    <t>Шиыршықты тескіш темір Ц.ХВ ДЛ. СЕР. 4,50 КЛ. А1 Р6М5</t>
  </si>
  <si>
    <t>1490-1 Т</t>
  </si>
  <si>
    <t>1491 Т</t>
  </si>
  <si>
    <t>25.73.40.390.000.01.0796.000000000058</t>
  </si>
  <si>
    <t>Шиыршықты тескіш темір Ц.ХВ ДЛ. СЕР. 5,00 КЛ. А1 Р6М5</t>
  </si>
  <si>
    <t>1491-1 Т</t>
  </si>
  <si>
    <t>1492 Т</t>
  </si>
  <si>
    <t>25.73.40.390.000.01.0796.000000000061</t>
  </si>
  <si>
    <t>Шиыршықты тескіш темір Ц.ХВ ДЛ. СЕР. 5,30 КЛ. А1 Р6М5</t>
  </si>
  <si>
    <t>1492-1 Т</t>
  </si>
  <si>
    <t>1493 Т</t>
  </si>
  <si>
    <t>25.73.40.390.000.01.0796.000000000063</t>
  </si>
  <si>
    <t>Шиыршықты тескіш темір Ц.ХВ ДЛ. СЕР. 5,50 КЛ. А1 Р6М5</t>
  </si>
  <si>
    <t>1493-1 Т</t>
  </si>
  <si>
    <t>1494 Т</t>
  </si>
  <si>
    <t>Шиыршықты тескіш темір Ц.ХВ ДЛ. СЕР. 6,00 КЛ. А1 Р6М5</t>
  </si>
  <si>
    <t>1494-1 Т</t>
  </si>
  <si>
    <t>1495 Т</t>
  </si>
  <si>
    <t>25.73.40.390.000.01.0796.000000000073</t>
  </si>
  <si>
    <t>Тескіш темір Ц/ХВ 6,50</t>
  </si>
  <si>
    <t>1495-1 Т</t>
  </si>
  <si>
    <t>1496 Т</t>
  </si>
  <si>
    <t>25.73.40.390.000.01.0796.000000000078</t>
  </si>
  <si>
    <t>Шиыршықты тескіш темір Ц.ХВ ДЛ. СЕР. 7,00 КЛ. А1 Р6М5</t>
  </si>
  <si>
    <t>1496-1 Т</t>
  </si>
  <si>
    <t>1497 Т</t>
  </si>
  <si>
    <t>25.73.40.390.000.01.0796.000000000088</t>
  </si>
  <si>
    <t>Шиыршықты тескіш темір Ц.ХВ ДЛ. СЕР. 8,00 КЛ. А1 Р6М5</t>
  </si>
  <si>
    <t>1497-1 Т</t>
  </si>
  <si>
    <t>1498 Т</t>
  </si>
  <si>
    <t>25.73.40.390.000.01.0796.000000000093</t>
  </si>
  <si>
    <t>Тескіш темір Ц/ХВ 8,50</t>
  </si>
  <si>
    <t>1498-1 Т</t>
  </si>
  <si>
    <t>1499 Т</t>
  </si>
  <si>
    <t>25.73.40.390.000.01.0796.000000000098</t>
  </si>
  <si>
    <t>Шиыршықты тескіш темір Ц.ХВ ДЛ. СЕР. 9,00 КЛ. А1 Р6М5</t>
  </si>
  <si>
    <t>1499-1 Т</t>
  </si>
  <si>
    <t>1500 Т</t>
  </si>
  <si>
    <t>25.73.40.390.000.01.0796.000000000110</t>
  </si>
  <si>
    <t>Шиыршықты тескіш темір Ц.ХВ СР. СЕР 10,20 КЛ. А1 Р6М5К5</t>
  </si>
  <si>
    <t>1500-1 Т</t>
  </si>
  <si>
    <t>1501 Т</t>
  </si>
  <si>
    <t>25.73.40.390.001.00.0704.000000000001</t>
  </si>
  <si>
    <t>Бұрғының терімі ша металға Р6М5 цилиндрлік сағасы 10 шт 1-10 мм</t>
  </si>
  <si>
    <t>1502 Т</t>
  </si>
  <si>
    <t>25.73.30.930.017.00.0796.000000000000</t>
  </si>
  <si>
    <t>Шыны кескіш</t>
  </si>
  <si>
    <t>1502-1 Т</t>
  </si>
  <si>
    <t>1503 Т</t>
  </si>
  <si>
    <t>Шыны кескіш 3 рол. пластмасса саппен</t>
  </si>
  <si>
    <t>1503-1 Т</t>
  </si>
  <si>
    <t>1504 Т</t>
  </si>
  <si>
    <t>25.73.30.850.001.00.0796.000000000000</t>
  </si>
  <si>
    <t xml:space="preserve">Слесарлық бұрма атауыз 140 мм болат                                                                 </t>
  </si>
  <si>
    <t>1505 Т</t>
  </si>
  <si>
    <t>25.73.10.400.000.00.0796.000000000001</t>
  </si>
  <si>
    <t>Балта 2 кг</t>
  </si>
  <si>
    <t>1506 Т</t>
  </si>
  <si>
    <t>Балта 1,4 кг</t>
  </si>
  <si>
    <t>1507 Т</t>
  </si>
  <si>
    <t>Балта 1,6кг</t>
  </si>
  <si>
    <t>1507-1 Т</t>
  </si>
  <si>
    <t>1508 Т</t>
  </si>
  <si>
    <t xml:space="preserve">Балта 0,65 кг                                                                                       </t>
  </si>
  <si>
    <t>1508-1 Т</t>
  </si>
  <si>
    <t>1509 Т</t>
  </si>
  <si>
    <t>26.51.33.900.002.00.0796.000000000001</t>
  </si>
  <si>
    <t xml:space="preserve">Ағаш ұстасының үшбұрышты сызғышы 250 мм                                                             </t>
  </si>
  <si>
    <t>1509-1 Т</t>
  </si>
  <si>
    <t>1510 Т</t>
  </si>
  <si>
    <t>26.51.66.400.008.00.0796.000000000005</t>
  </si>
  <si>
    <t>Құрылыстық өлшеуіш аспап 600мм</t>
  </si>
  <si>
    <t>1510-1 Т</t>
  </si>
  <si>
    <t>1511 Т</t>
  </si>
  <si>
    <t>26.51.66.400.008.00.0796.000000000003</t>
  </si>
  <si>
    <t>Құрылыстық өлшеуіш аспап 800мм</t>
  </si>
  <si>
    <t>1511-1 Т</t>
  </si>
  <si>
    <t>1512 Т</t>
  </si>
  <si>
    <t>28.92.61.300.059.00.0796.000000000000</t>
  </si>
  <si>
    <t>Бензопила үшін шынжыр 14"</t>
  </si>
  <si>
    <t>1513 Т</t>
  </si>
  <si>
    <t>Бензопила үшін шынжыр 16"</t>
  </si>
  <si>
    <t>1514 Т</t>
  </si>
  <si>
    <t>28.24.11.200.000.00.0796.000000000002</t>
  </si>
  <si>
    <t xml:space="preserve">Шынжыр 12"                                                                                          </t>
  </si>
  <si>
    <t>1514-1 Т</t>
  </si>
  <si>
    <t>1515 Т</t>
  </si>
  <si>
    <t>26.51.33.900.010.00.0796.000000000000</t>
  </si>
  <si>
    <t>Штангенциркуль ШЦ I - 125мм Ц-0,05 (стиз)</t>
  </si>
  <si>
    <t>1515-1 Т</t>
  </si>
  <si>
    <t>1516 Т</t>
  </si>
  <si>
    <t>Штангенциркуль ШЦ I - 150мм Ц-0,05 (стиз)</t>
  </si>
  <si>
    <t>1516-1 Т</t>
  </si>
  <si>
    <t>1517 Т</t>
  </si>
  <si>
    <t>25.93.11.500.000.01.0796.000000000275</t>
  </si>
  <si>
    <t>Қайыс арқан 1м 0.5 т 2-ілмекті</t>
  </si>
  <si>
    <t>1517-1 Т</t>
  </si>
  <si>
    <t>1518 Т</t>
  </si>
  <si>
    <t>25.93.11.500.000.01.0796.000000000252</t>
  </si>
  <si>
    <t>Қайыс арқан 2.5м 2т 2-тармақты</t>
  </si>
  <si>
    <t>1518-1 Т</t>
  </si>
  <si>
    <t>1519 Т</t>
  </si>
  <si>
    <t>25.93.11.500.000.01.0796.000000000254</t>
  </si>
  <si>
    <t xml:space="preserve">Қайыс арқан 3м 3.2т 2-тармақты                                                                      </t>
  </si>
  <si>
    <t>1519-1 Т</t>
  </si>
  <si>
    <t>1520 Т</t>
  </si>
  <si>
    <t>25.93.11.500.000.01.0796.000000000201</t>
  </si>
  <si>
    <t>Қайыс арқан 4м 2т 4-тармақты ілмекпен</t>
  </si>
  <si>
    <t>1520-1 Т</t>
  </si>
  <si>
    <t>1521 Т</t>
  </si>
  <si>
    <t>28.15.25.000.000.00.0796.000000000000</t>
  </si>
  <si>
    <t xml:space="preserve">Екі роликті полиспаст 0,5 т                                                                         </t>
  </si>
  <si>
    <t>1521-1 Т</t>
  </si>
  <si>
    <t>1521-2 Т</t>
  </si>
  <si>
    <t>1522 Т</t>
  </si>
  <si>
    <t>25.93.11.500.000.01.0796.000000000059</t>
  </si>
  <si>
    <t xml:space="preserve">Қайыс арқан 4м 2.5т 2-ілмекті                                                                       </t>
  </si>
  <si>
    <t>1522-1 Т</t>
  </si>
  <si>
    <t>1523 Т</t>
  </si>
  <si>
    <t>13.94.11.900.002.00.0796.000000000001</t>
  </si>
  <si>
    <t>Капронды қайыс арқан  3м 1 т 2-ілмекті</t>
  </si>
  <si>
    <t>1523-1 Т</t>
  </si>
  <si>
    <t>1524 Т</t>
  </si>
  <si>
    <t>29.32.30.990.115.00.0796.000000000004</t>
  </si>
  <si>
    <t>Аспалы монтаждау блогы Q=1Т</t>
  </si>
  <si>
    <t>1524-1 Т</t>
  </si>
  <si>
    <t>1524-2 Т</t>
  </si>
  <si>
    <t>1525 Т</t>
  </si>
  <si>
    <t>28.22.12.500.000.00.0796.000000000058</t>
  </si>
  <si>
    <t xml:space="preserve">Қол шығыры 1000 КГС                                                                                 </t>
  </si>
  <si>
    <t>1526 Т</t>
  </si>
  <si>
    <t>28.22.12.500.000.00.0796.000000000079</t>
  </si>
  <si>
    <t>Қол шығыры 2т</t>
  </si>
  <si>
    <t>1526-1 Т</t>
  </si>
  <si>
    <t>1526-2 Т</t>
  </si>
  <si>
    <t>1527 Т</t>
  </si>
  <si>
    <t>25.93.11.500.000.01.0796.000000000249</t>
  </si>
  <si>
    <t xml:space="preserve">Қайыс арқан 1м 1т 2-тармақты                                                                        </t>
  </si>
  <si>
    <t>1527-1 Т</t>
  </si>
  <si>
    <t>1528 Т</t>
  </si>
  <si>
    <t xml:space="preserve">Қайыс арқан 2м 1т 2-тармақты                                                                        </t>
  </si>
  <si>
    <t>1528-1 Т</t>
  </si>
  <si>
    <t>1529 Т</t>
  </si>
  <si>
    <t>25.93.11.500.000.01.0796.000000000036</t>
  </si>
  <si>
    <t xml:space="preserve">Қайыс арқан 2м 4т 2-ілмекті                                                                         </t>
  </si>
  <si>
    <t>1529-1 Т</t>
  </si>
  <si>
    <t>1530 Т</t>
  </si>
  <si>
    <t>25.93.11.500.000.01.0796.000000000038</t>
  </si>
  <si>
    <t xml:space="preserve">Қайыс арқан 2,5м 6,3т 2-ілмекті                                                                     </t>
  </si>
  <si>
    <t>1530-1 Т</t>
  </si>
  <si>
    <t>1531 Т</t>
  </si>
  <si>
    <t>25.73.40.300.000.00.0796.000000000003</t>
  </si>
  <si>
    <t xml:space="preserve">Перфоратор үшін бұрғылау машинасы 10Х210                                                            </t>
  </si>
  <si>
    <t>1531-1 Т</t>
  </si>
  <si>
    <t>1532 Т</t>
  </si>
  <si>
    <t>25.73.40.300.000.00.0796.000000000001</t>
  </si>
  <si>
    <t>Перфоратор үшін бұрғылау машинасы 8x160</t>
  </si>
  <si>
    <t>1532-1 Т</t>
  </si>
  <si>
    <t>1533 Т</t>
  </si>
  <si>
    <t>25.73.40.300.000.00.0796.000000000000</t>
  </si>
  <si>
    <t xml:space="preserve">Перфоратор үшін бұрғылау машинасы 6x110                                                             </t>
  </si>
  <si>
    <t>1533-1 Т</t>
  </si>
  <si>
    <t>1534 Т</t>
  </si>
  <si>
    <t xml:space="preserve">Бұрғылау машинасы SDS ф 6х160 мм                                                                    </t>
  </si>
  <si>
    <t>1534-1 Т</t>
  </si>
  <si>
    <t>1535 Т</t>
  </si>
  <si>
    <t>25.73.30.650.003.00.0796.000000000001</t>
  </si>
  <si>
    <t xml:space="preserve">Қыспақ құралы RJ-45, RJ-11, RJ-12, RJ-9                                                             </t>
  </si>
  <si>
    <t>1535-1 Т</t>
  </si>
  <si>
    <t>1536 Т</t>
  </si>
  <si>
    <t>25.73.10.500.000.00.0796.000000000000</t>
  </si>
  <si>
    <t>Тал кескіш қайшы</t>
  </si>
  <si>
    <t>1536-1 Т</t>
  </si>
  <si>
    <t>1537 Т</t>
  </si>
  <si>
    <t>22.11.15.300.000.00.0796.000000000000</t>
  </si>
  <si>
    <t>Бензопила 16" үшін шина</t>
  </si>
  <si>
    <t>1538 Т</t>
  </si>
  <si>
    <t>Бензопила 14" үшін шина</t>
  </si>
  <si>
    <t>1539 Т</t>
  </si>
  <si>
    <t>20.59.41.900.000.00.0796.000000000000</t>
  </si>
  <si>
    <t>Сұйық кілт Хорс</t>
  </si>
  <si>
    <t>1539-1 Т</t>
  </si>
  <si>
    <t>1540 Т</t>
  </si>
  <si>
    <t>32.91.19.900.000.00.0796.000000000007</t>
  </si>
  <si>
    <t xml:space="preserve">100ММ М14 УШМ ЩЕТКА-КРАЦОВКА                                                                        </t>
  </si>
  <si>
    <t>1541 Т</t>
  </si>
  <si>
    <t xml:space="preserve">115ММ М14  СЫММЕН ҚАЙҚЫ ЩЕТКАСЫ                                                                     </t>
  </si>
  <si>
    <t>1541-1 Т</t>
  </si>
  <si>
    <t>1542 Т</t>
  </si>
  <si>
    <t>28.41.33.590.003.00.0796.000000000005</t>
  </si>
  <si>
    <t xml:space="preserve">ГИДРАВЛИКАЛЫҚ ПРЕСС  ПГ-300                                                                         </t>
  </si>
  <si>
    <t>1542-1 Т</t>
  </si>
  <si>
    <t>1543 Т</t>
  </si>
  <si>
    <t>25.73.30.100.006.00.0796.000000000000</t>
  </si>
  <si>
    <t>Қалып жинағымен пресс-қалыптама</t>
  </si>
  <si>
    <t>1543-1 Т</t>
  </si>
  <si>
    <t>1544 Т</t>
  </si>
  <si>
    <t>25.73.60.100.002.00.0796.000000000000</t>
  </si>
  <si>
    <t>Ағаш бойынша бұрғы 18 мм</t>
  </si>
  <si>
    <t>1544-1 Т</t>
  </si>
  <si>
    <t>1545 Т</t>
  </si>
  <si>
    <t>25.73.60.100.002.00.0796.000000000003</t>
  </si>
  <si>
    <t>Ағаш бойынша бұрғы 22 мм</t>
  </si>
  <si>
    <t>1545-1 Т</t>
  </si>
  <si>
    <t>1546 Т</t>
  </si>
  <si>
    <t xml:space="preserve">Ағаш бойынша бұрғы 25 мм                                                                            </t>
  </si>
  <si>
    <t>1546-1 Т</t>
  </si>
  <si>
    <t>1547 Т</t>
  </si>
  <si>
    <t>28.41.31.490.002.00.0796.000000000000</t>
  </si>
  <si>
    <t xml:space="preserve">МИ-230А құрылғы                                                                                     </t>
  </si>
  <si>
    <t>1548 Т</t>
  </si>
  <si>
    <t>27.12.31.900.004.02.0796.000000000001</t>
  </si>
  <si>
    <t>1 фазалы есептегіштерге арналған 1 орынды есепке алу пластмасса шкафы</t>
  </si>
  <si>
    <t>1548-1 Т</t>
  </si>
  <si>
    <t>1549 Т</t>
  </si>
  <si>
    <t>27.12.32.900.001.00.0796.000000000000</t>
  </si>
  <si>
    <t xml:space="preserve">3 фазалы есептегіштерге арналған 1 орынды есепке алу металл  шкафы                                  </t>
  </si>
  <si>
    <t>1549-1 Т</t>
  </si>
  <si>
    <t>1550 Т</t>
  </si>
  <si>
    <t>25.93.11.330.001.01.0006.000000000112</t>
  </si>
  <si>
    <t xml:space="preserve">Болат арқан ТК 1Х19(1+6+12) ұ. 8,1 мм                                                               </t>
  </si>
  <si>
    <t>1551 Т</t>
  </si>
  <si>
    <t>13.99.19.900.005.00.0006.000000000001</t>
  </si>
  <si>
    <t>Капрон арқан ұ.15 мм</t>
  </si>
  <si>
    <t>1552 Т</t>
  </si>
  <si>
    <t>28.14.13.530.000.00.0796.000000000002</t>
  </si>
  <si>
    <t xml:space="preserve">Су жүргізетін вентиль д.15 мм                                                                       </t>
  </si>
  <si>
    <t>1553 Т</t>
  </si>
  <si>
    <t>28.14.13.530.000.00.0796.000000000003</t>
  </si>
  <si>
    <t xml:space="preserve">Су жүргізетін вентиль д.20 мм                                                                       </t>
  </si>
  <si>
    <t>1554 Т</t>
  </si>
  <si>
    <t>28.14.13.590.000.00.0796.000000000010</t>
  </si>
  <si>
    <t xml:space="preserve">Су жүргізетін вентиль д.25 мм                                                                       </t>
  </si>
  <si>
    <t>1555 Т</t>
  </si>
  <si>
    <t>28.14.13.530.000.00.0796.000000000021</t>
  </si>
  <si>
    <t>Су жүргізетін вентиль д.32 мм</t>
  </si>
  <si>
    <t>1556 Т</t>
  </si>
  <si>
    <t>28.14.13.530.000.00.0796.000000000009</t>
  </si>
  <si>
    <t xml:space="preserve">Су жүргізетін вентиль д.40 мм                                                                       </t>
  </si>
  <si>
    <t>1557 Т</t>
  </si>
  <si>
    <t>28.14.13.530.000.00.0796.000000000023</t>
  </si>
  <si>
    <t>Су жүргізетін вентиль д.50 мм</t>
  </si>
  <si>
    <t>1558 Т</t>
  </si>
  <si>
    <t>28.14.13.550.000.00.0796.000000000002</t>
  </si>
  <si>
    <t xml:space="preserve">Фланцеялы вентиль д.25 мм                                                                           </t>
  </si>
  <si>
    <t>1559 Т</t>
  </si>
  <si>
    <t>28.14.13.550.000.00.0796.000000000005</t>
  </si>
  <si>
    <t xml:space="preserve">Фланцеялы вентиль д.50 мм                                                                           </t>
  </si>
  <si>
    <t>1560 Т</t>
  </si>
  <si>
    <t>22.21.29.900.006.00.0796.000000000002</t>
  </si>
  <si>
    <t xml:space="preserve">Шар тәрізді вентиль д.32 мм                                                                         </t>
  </si>
  <si>
    <t>1561 Т</t>
  </si>
  <si>
    <t xml:space="preserve">Шар тәрізді болат кран д. 100 мм                                                                    </t>
  </si>
  <si>
    <t>1561-1 Т</t>
  </si>
  <si>
    <t>1562 Т</t>
  </si>
  <si>
    <t>28.14.13.330.000.00.0796.000000000000</t>
  </si>
  <si>
    <t xml:space="preserve">ШОЙЫН ЗАДВИЖКА Ду 80 мм                                                                             </t>
  </si>
  <si>
    <t>1563 Т</t>
  </si>
  <si>
    <t xml:space="preserve">ЩОЙЫН ЗАДВИЖКА Ду 100 ММ                                                                            </t>
  </si>
  <si>
    <t>1564 Т</t>
  </si>
  <si>
    <t xml:space="preserve">Шар тәрізді болат кран д. 32 мм                                                                     </t>
  </si>
  <si>
    <t>1565 Т</t>
  </si>
  <si>
    <t>22.21.21.530.000.00.0006.000000000481</t>
  </si>
  <si>
    <t xml:space="preserve">Полиэтиленды құбыр ПЭ-32SDR13,6- 110Х8,1                                                            </t>
  </si>
  <si>
    <t>1565-1 Т</t>
  </si>
  <si>
    <t>1566 Т</t>
  </si>
  <si>
    <t xml:space="preserve">Болат бұрғыш Ду 89 мм                                                                               </t>
  </si>
  <si>
    <t>1567 Т</t>
  </si>
  <si>
    <t>13.92.22.300.000.00.0796.000000000000</t>
  </si>
  <si>
    <t xml:space="preserve">ТЕНТ 4Х6                                                                                            </t>
  </si>
  <si>
    <t>1568 Т</t>
  </si>
  <si>
    <t xml:space="preserve">Көк тент 3Х4                                                                                        </t>
  </si>
  <si>
    <t>1569 Т</t>
  </si>
  <si>
    <t>32.30.11.370.000.00.0715.000000000000</t>
  </si>
  <si>
    <t xml:space="preserve">Шаңғының бекіткіші                                                                                  </t>
  </si>
  <si>
    <t>1570 Т</t>
  </si>
  <si>
    <t>30.20.40.300.775.00.0796.000000000000</t>
  </si>
  <si>
    <t>Аңшылық шаңғысы</t>
  </si>
  <si>
    <t>1571 Т</t>
  </si>
  <si>
    <t>32.30.11.370.001.00.0715.000000000000</t>
  </si>
  <si>
    <t xml:space="preserve">Шаңғы таяқтары                                                                                      </t>
  </si>
  <si>
    <t>1572 Т</t>
  </si>
  <si>
    <t>38.11.31.000.000.00.0113.000000000000</t>
  </si>
  <si>
    <t>Өнеркәсіп қалдықтарына талон</t>
  </si>
  <si>
    <t>11,15,23</t>
  </si>
  <si>
    <t>1572-1 Т</t>
  </si>
  <si>
    <t>Аванс 100%</t>
  </si>
  <si>
    <t>1573 Т</t>
  </si>
  <si>
    <t>Қаланың қоқыс тастайтын жеріне талон</t>
  </si>
  <si>
    <t>1573-1 Т</t>
  </si>
  <si>
    <t>1574 Т</t>
  </si>
  <si>
    <t>Қаланың қоқыс тастайтын жеріне талон Өскемен</t>
  </si>
  <si>
    <t>15</t>
  </si>
  <si>
    <t>1574-1 Т</t>
  </si>
  <si>
    <t>1575 Т</t>
  </si>
  <si>
    <t>Қаланың қоқыс тастайтын жеріне талон Семей</t>
  </si>
  <si>
    <t>1575-1 Т</t>
  </si>
  <si>
    <t>1576 Т</t>
  </si>
  <si>
    <t>26.51.51.700.002.00.0796.000000000129</t>
  </si>
  <si>
    <t xml:space="preserve">Ареометр-Денсиметр +20С                                                                             </t>
  </si>
  <si>
    <t>1576-1 Т</t>
  </si>
  <si>
    <t>1577 Т</t>
  </si>
  <si>
    <t>25.73.30.850.000.00.0796.000000000001</t>
  </si>
  <si>
    <t>Құралды Крокодил қыспақ</t>
  </si>
  <si>
    <t>1578 Т</t>
  </si>
  <si>
    <t>Атво Крокодил қыспақ</t>
  </si>
  <si>
    <t>1579 Т</t>
  </si>
  <si>
    <t>11.07.11.310.000.01.0868.000000000008</t>
  </si>
  <si>
    <t xml:space="preserve">Газдалмаған ішетін су 0,5 л                                                                         </t>
  </si>
  <si>
    <t>1579-1 Т</t>
  </si>
  <si>
    <t>1580 Т</t>
  </si>
  <si>
    <t>20.59.42.900.002.03.0166.000000000000</t>
  </si>
  <si>
    <t xml:space="preserve">Жуу машинасына арналған химиялық присадка                                                           </t>
  </si>
  <si>
    <t>1581 Т</t>
  </si>
  <si>
    <t>32.99.11.900.005.00.0796.000000000000</t>
  </si>
  <si>
    <t xml:space="preserve">Құтқару кеудешесі                                                                                   </t>
  </si>
  <si>
    <t>1582 Т</t>
  </si>
  <si>
    <t>58.11.19.000.000.00.0796.000000000000</t>
  </si>
  <si>
    <t>Семей қаласы бойынша жол жүру билеті</t>
  </si>
  <si>
    <t>11,14,18,20,21,23</t>
  </si>
  <si>
    <t>1582-1 Т</t>
  </si>
  <si>
    <t>1583 Т</t>
  </si>
  <si>
    <t>1584 Т</t>
  </si>
  <si>
    <t>1585 Т</t>
  </si>
  <si>
    <t>1586 Т</t>
  </si>
  <si>
    <t>Өскемен қаласы бойынша жол жүру билеті</t>
  </si>
  <si>
    <t>1586-1 Т</t>
  </si>
  <si>
    <t>1586-2 Т</t>
  </si>
  <si>
    <t>1587 Т</t>
  </si>
  <si>
    <t>1587-1 Т</t>
  </si>
  <si>
    <t>1588 Т</t>
  </si>
  <si>
    <t>1588-1 Т</t>
  </si>
  <si>
    <t>1589 Т</t>
  </si>
  <si>
    <t>1589-1 Т</t>
  </si>
  <si>
    <t>1590 Т</t>
  </si>
  <si>
    <t>27.12.40.900.040.00.0796.000000000000</t>
  </si>
  <si>
    <t xml:space="preserve">Оқшаулатқыш тартым 5ВУ.234.003 ВМГ-133                                                              </t>
  </si>
  <si>
    <t>1591 Т</t>
  </si>
  <si>
    <t>22.19.73.100.010.00.0839.000000000000</t>
  </si>
  <si>
    <t xml:space="preserve">ВМТ-110Б-25/1250 УХЛ1 ажыратқышын  жөндеуге РТБ жиынтығы                                            </t>
  </si>
  <si>
    <t>1592 Т</t>
  </si>
  <si>
    <t>23.99.19.900.003.00.0055.000000000000</t>
  </si>
  <si>
    <t xml:space="preserve">ППВМ-110-2 УХЛ1 типтегі полимер тысы                                                                </t>
  </si>
  <si>
    <t>1593 Т</t>
  </si>
  <si>
    <t>26.51.52.700.002.00.0796.000000000014</t>
  </si>
  <si>
    <t xml:space="preserve">Манометр МТПСД-10010М2-1,6МПА 1,5 ТЖ 25.02-1946-76                                                  </t>
  </si>
  <si>
    <t>1594 Т</t>
  </si>
  <si>
    <t>27.12.40.900.062.00.0796.000000000000</t>
  </si>
  <si>
    <t xml:space="preserve">Майкөрсеткіш шыны 8КА 441.032                                                                       </t>
  </si>
  <si>
    <t>1595 Т</t>
  </si>
  <si>
    <t>27.12.40.900.064.00.0796.000000000000</t>
  </si>
  <si>
    <t xml:space="preserve">Майкөрсеткіш қалтқы Виею.306766.001                                                                 </t>
  </si>
  <si>
    <t>1596 Т</t>
  </si>
  <si>
    <t xml:space="preserve">Майкөрсеткіш шыны 8КА.724.009                                                                       </t>
  </si>
  <si>
    <t>1597 Т</t>
  </si>
  <si>
    <t>27.12.40.900.000.00.0796.000000000000</t>
  </si>
  <si>
    <t xml:space="preserve">Икемделгіш байланыс 8ВУ.505.001 ВМГ-1                                                               </t>
  </si>
  <si>
    <t>1598 Т</t>
  </si>
  <si>
    <t>27.12.40.900.039.00.0796.000000000000</t>
  </si>
  <si>
    <t xml:space="preserve">Тығыздық тығынының еңісінің майы 8БП.372.281(8КА.713.004)                                           </t>
  </si>
  <si>
    <t>1599 Т</t>
  </si>
  <si>
    <t>27.12.40.900.025.00.0796.000000000000</t>
  </si>
  <si>
    <t xml:space="preserve">МКП-110 6СЯ.319.022 үшін қыздырғыш                                                                  </t>
  </si>
  <si>
    <t>1600 Т</t>
  </si>
  <si>
    <t>27.12.40.900.008.00.0796.000000000000</t>
  </si>
  <si>
    <t xml:space="preserve">МКП-110 1000А 5БП.585.146 үшін жалғастырғыш                                                         </t>
  </si>
  <si>
    <t>1601 Т</t>
  </si>
  <si>
    <t>27.12.40.900.031.00.0796.000000000001</t>
  </si>
  <si>
    <t xml:space="preserve">МКП-110 1000А 5БП.551.764 үшін жоғары байланыс                                                      </t>
  </si>
  <si>
    <t>1602 Т</t>
  </si>
  <si>
    <t>27.11.62.900.007.00.0796.000000000000</t>
  </si>
  <si>
    <t xml:space="preserve">Майкөрсеткіш 8КА.441.032 ВЫК.ВК-10                                                                  </t>
  </si>
  <si>
    <t>1603 Т</t>
  </si>
  <si>
    <t xml:space="preserve">Майкөрсеткіш 8БП.771.213 С-35М                                                                      </t>
  </si>
  <si>
    <t>1604 Т</t>
  </si>
  <si>
    <t>27.12.23.700.007.01.0796.000000000000</t>
  </si>
  <si>
    <t xml:space="preserve">Орауыш блогы 250 КВА 10(6)/0,4 КВ                                                                   </t>
  </si>
  <si>
    <t>7,11,14,23</t>
  </si>
  <si>
    <t>1604-1 Т</t>
  </si>
  <si>
    <t>1604-2 Т</t>
  </si>
  <si>
    <t>1604-3 Т</t>
  </si>
  <si>
    <t>7</t>
  </si>
  <si>
    <t>1605 Т</t>
  </si>
  <si>
    <t xml:space="preserve">Орауыш блогы ТМ-25 КВА 10/0,4 КВ                                                                    </t>
  </si>
  <si>
    <t>7,11,14,22</t>
  </si>
  <si>
    <t>1605-1 Т</t>
  </si>
  <si>
    <t>1605-2 Т</t>
  </si>
  <si>
    <t>1605-3 Т</t>
  </si>
  <si>
    <t>1606 Т</t>
  </si>
  <si>
    <t xml:space="preserve">Орауыш блогы ТМ-63 КВА 10/0,4 КВ                                                                    </t>
  </si>
  <si>
    <t>1606-1 Т</t>
  </si>
  <si>
    <t>1606-2 Т</t>
  </si>
  <si>
    <t>1606-3 Т</t>
  </si>
  <si>
    <t>1607 Т</t>
  </si>
  <si>
    <t xml:space="preserve">Орауыш блогы ТМ-100 КВА 10/0,4 КВ                                                                   </t>
  </si>
  <si>
    <t>1607-1 Т</t>
  </si>
  <si>
    <t>1607-2 Т</t>
  </si>
  <si>
    <t>1607-3 Т</t>
  </si>
  <si>
    <t>1608 Т</t>
  </si>
  <si>
    <t xml:space="preserve">Орауыш блогы ТМ-160 КВА 10/0,4 КВ                                                                   </t>
  </si>
  <si>
    <t>1608-1 Т</t>
  </si>
  <si>
    <t>1608-2 Т</t>
  </si>
  <si>
    <t>1608-3 Т</t>
  </si>
  <si>
    <t>1609 Т</t>
  </si>
  <si>
    <t xml:space="preserve">Орауыш блогы ТМ-400 КВА 10/0,4 КВ                                                                   </t>
  </si>
  <si>
    <t>1609-1 Т</t>
  </si>
  <si>
    <t>1609-2 Т</t>
  </si>
  <si>
    <t>1609-3 Т</t>
  </si>
  <si>
    <t>1610 Т</t>
  </si>
  <si>
    <t xml:space="preserve">Орауыш блогы ТМ-400 КВА 6/0,4 КВ (660х185х340мм)                                                    </t>
  </si>
  <si>
    <t>1610-1 Т</t>
  </si>
  <si>
    <t>1610-2 Т</t>
  </si>
  <si>
    <t>1610-3 Т</t>
  </si>
  <si>
    <t>1611 Т</t>
  </si>
  <si>
    <t xml:space="preserve">ШТАНГА 5БП.743.093 С-35М                                                                            </t>
  </si>
  <si>
    <t>1612 Т</t>
  </si>
  <si>
    <t xml:space="preserve">Майкөрсеткіш шыны 8ВУ.175.008                                                                       </t>
  </si>
  <si>
    <t>1613 Т</t>
  </si>
  <si>
    <t xml:space="preserve">Бакты тығыздау С-35                                                                                 </t>
  </si>
  <si>
    <t>1614 Т</t>
  </si>
  <si>
    <t>23.43.10.300.000.00.0796.000000000073</t>
  </si>
  <si>
    <t>Тірек оқшаулатқыш ИО-10-7,5 1 УЗ</t>
  </si>
  <si>
    <t>7.22</t>
  </si>
  <si>
    <t>1614-1 Т</t>
  </si>
  <si>
    <t>1615 Т</t>
  </si>
  <si>
    <t>23.43.10.300.000.00.0796.000000000261</t>
  </si>
  <si>
    <t>Тірек оқшаулатқыш  ИОС-110/400 УХЛ 1</t>
  </si>
  <si>
    <t>1615-1 Т</t>
  </si>
  <si>
    <t>1616 Т</t>
  </si>
  <si>
    <t xml:space="preserve">Тірек оқшаулатқыш ИОС-35/500 У1                                                                     </t>
  </si>
  <si>
    <t>1616-1 Т</t>
  </si>
  <si>
    <t>1616-2 Т</t>
  </si>
  <si>
    <t>1617 Т</t>
  </si>
  <si>
    <t xml:space="preserve">Тірек оқшаулатқышы ИОС-110/600 УХЛ 1                                                                </t>
  </si>
  <si>
    <t>1617-1 Т</t>
  </si>
  <si>
    <t>1617-2 Т</t>
  </si>
  <si>
    <t>1618 Т</t>
  </si>
  <si>
    <t xml:space="preserve">Тірек оқшаулатқыш ИОС-10/2000 УХЛ1                                                                  </t>
  </si>
  <si>
    <t>1618-1 Т</t>
  </si>
  <si>
    <t>1618-2 Т</t>
  </si>
  <si>
    <t>1619 Т</t>
  </si>
  <si>
    <t>23.43.10.300.000.00.0796.000000000260</t>
  </si>
  <si>
    <t xml:space="preserve">Өткерме оқшаулатқыш ИПТ-1/250 УХЛ1                                                                  </t>
  </si>
  <si>
    <t>1619-1 Т</t>
  </si>
  <si>
    <t>1620 Т</t>
  </si>
  <si>
    <t xml:space="preserve">Оқшаулатқыш ИПТ-1/400                                                                               </t>
  </si>
  <si>
    <t>1620-1 Т</t>
  </si>
  <si>
    <t>1621 Т</t>
  </si>
  <si>
    <t>Өткерме оқшаулатқыш ИПТ-10/400 А 01 (518)</t>
  </si>
  <si>
    <t>1621-1 Т</t>
  </si>
  <si>
    <t>1622 Т</t>
  </si>
  <si>
    <t xml:space="preserve">Өткерме оқшаулатқышИПТ-6-10/250 А УХЛТ1                                                             </t>
  </si>
  <si>
    <t>1622-1 Т</t>
  </si>
  <si>
    <t>1623 Т</t>
  </si>
  <si>
    <t>23.43.10.300.000.00.0796.000000000257</t>
  </si>
  <si>
    <t>Өткерме оқшаулатқыш ИПУ-10/630-7,5 УХЛ1</t>
  </si>
  <si>
    <t>1623-1 Т</t>
  </si>
  <si>
    <t>1624 Т</t>
  </si>
  <si>
    <t>23.43.10.300.000.00.0796.000000000184</t>
  </si>
  <si>
    <t xml:space="preserve">Өткерме оқшаулатқыш ИПУ-10/1000-7,5 УХЛ2                                                            </t>
  </si>
  <si>
    <t>1624-1 Т</t>
  </si>
  <si>
    <t>1625 Т</t>
  </si>
  <si>
    <t>27.12.10.900.009.00.0796.000000000001</t>
  </si>
  <si>
    <t xml:space="preserve">Кірме полимерлі С-35М                                                                               </t>
  </si>
  <si>
    <t>1626 Т</t>
  </si>
  <si>
    <t>27.12.10.900.009.00.0796.000000000000</t>
  </si>
  <si>
    <t xml:space="preserve">Кірме трансформаторлы ВСТА-10/250-2-УХЛ1 (жинақта)                                                  </t>
  </si>
  <si>
    <t>1627 Т</t>
  </si>
  <si>
    <t xml:space="preserve">Кірме трансформаторлы ВСТА-10/400-2-УХЛ1 (жинақта)                                                  </t>
  </si>
  <si>
    <t>1628 Т</t>
  </si>
  <si>
    <t xml:space="preserve">Кірме трансформаторлы ВСТА-35/400-2-УХЛ1 (жинақта)                                                  </t>
  </si>
  <si>
    <t>1629 Т</t>
  </si>
  <si>
    <t xml:space="preserve">Кірме трансформаторлы ВСТ-1/250-1-УХЛ1 (жинақта)                                                    </t>
  </si>
  <si>
    <t>1630 Т</t>
  </si>
  <si>
    <t xml:space="preserve">Кірме трансформаторлы ВСТ-1/400-1-УХЛ1 (жинақта)                                                    </t>
  </si>
  <si>
    <t>1631 Т</t>
  </si>
  <si>
    <t>27.11.62.900.005.00.0796.000000000000</t>
  </si>
  <si>
    <t xml:space="preserve">Төсеуі бар ТМ үлгілі трансформатор кеңейткіш багының тұндырғышы                                     </t>
  </si>
  <si>
    <t>1632 Т</t>
  </si>
  <si>
    <t xml:space="preserve">Трансформатордың майының сілтегіші ТМ жиында                                                        </t>
  </si>
  <si>
    <t>1633 Т</t>
  </si>
  <si>
    <t>27.11.62.900.004.00.0796.000000000000</t>
  </si>
  <si>
    <t xml:space="preserve">Үлгінің трансформаторының кең күбісінің тұндырғысының фландқы ТМ                                    </t>
  </si>
  <si>
    <t>1634 Т</t>
  </si>
  <si>
    <t>26.30.30.900.056.00.0796.000000000000</t>
  </si>
  <si>
    <t>Желілік емес шектеуіш ОПН-П-10 /12/10/2 УХЛ1</t>
  </si>
  <si>
    <t>1635 Т</t>
  </si>
  <si>
    <t>Желілік емес шектеуіш ОПН-6/7,6/5/250 УХЛ1</t>
  </si>
  <si>
    <t>1636 Т</t>
  </si>
  <si>
    <t>Желілік емес шектеуіш ОПН-10/12,6/5/250 УХЛ1</t>
  </si>
  <si>
    <t>1637 Т</t>
  </si>
  <si>
    <t>27.11.61.000.010.00.0796.000000000001</t>
  </si>
  <si>
    <t xml:space="preserve">Желілік емес шектеуіш ОПН-П-6/7,6/10/550УХЛ1                                                        </t>
  </si>
  <si>
    <t>1638 Т</t>
  </si>
  <si>
    <t>27.11.61.000.010.00.0796.000000000002</t>
  </si>
  <si>
    <t xml:space="preserve">Желілік емес шектеуіш ОПН-П-10/12,0/10/550УХЛ1                                                      </t>
  </si>
  <si>
    <t>1639 Т</t>
  </si>
  <si>
    <t xml:space="preserve">Желілік емес шектеуіш ОПН-Ф-10/12,0/10/550УХЛ1                                                      </t>
  </si>
  <si>
    <t>1640 Т</t>
  </si>
  <si>
    <t xml:space="preserve">Желілік емес шектеуіш ОПН-П-35/42/10/760УХЛ1                                                        </t>
  </si>
  <si>
    <t>1641 Т</t>
  </si>
  <si>
    <t>27.12.40.300.000.00.0796.000000000000</t>
  </si>
  <si>
    <t xml:space="preserve">Сақтандырғышқа патрон ПТ 1.1-10-10-12,5У3                                                           </t>
  </si>
  <si>
    <t>1642 Т</t>
  </si>
  <si>
    <t>Сақтандырғышқа патрон ПТ 1.1-10-16-12,5У3</t>
  </si>
  <si>
    <t>1643 Т</t>
  </si>
  <si>
    <t xml:space="preserve">Сақтандырғышқа патрон ПТ 1.1-10-20-12,5У3                                                           </t>
  </si>
  <si>
    <t>1644 Т</t>
  </si>
  <si>
    <t xml:space="preserve">Сақтандырғышқа патрон ПТ 1.1-10-50-31,5У3                                                           </t>
  </si>
  <si>
    <t>1645 Т</t>
  </si>
  <si>
    <t xml:space="preserve">Сақтандырғышқа патрон ПТ 1.1-6-10-20У3                                                              </t>
  </si>
  <si>
    <t>1646 Т</t>
  </si>
  <si>
    <t xml:space="preserve">Сақтандырғышқа патрон ПТ 1.1-6-31,5-20У3                                                            </t>
  </si>
  <si>
    <t>1647 Т</t>
  </si>
  <si>
    <t>Сақтандырғышқа патрон  ПТ 1.2-10-40-31,5У3</t>
  </si>
  <si>
    <t>1648 Т</t>
  </si>
  <si>
    <t>Сақтандырғышқа патрон ПТ-1.1-10-20-31,5 У3</t>
  </si>
  <si>
    <t>1649 Т</t>
  </si>
  <si>
    <t xml:space="preserve">Сақтандырғышқа патрон ПТ 1.2-6-80-20У3                                                              </t>
  </si>
  <si>
    <t>1650 Т</t>
  </si>
  <si>
    <t>Сақтандырғышқа патрон ПТ 1.1-10-16-31,5У3</t>
  </si>
  <si>
    <t>1651 Т</t>
  </si>
  <si>
    <t>Сақтандырғышқа патрон ПТ 1.1-10-10-31,5У3</t>
  </si>
  <si>
    <t>1652 Т</t>
  </si>
  <si>
    <t>Сақтандырғышқа патрон ПТ 1.1-10-31,5-31,5У3</t>
  </si>
  <si>
    <t>1653 Т</t>
  </si>
  <si>
    <t>27.12.10.900.004.00.0796.000000000000</t>
  </si>
  <si>
    <t xml:space="preserve">Сақтандырғыш ПКН 001-10У3                                                                           </t>
  </si>
  <si>
    <t>1653-1 Т</t>
  </si>
  <si>
    <t>1654 Т</t>
  </si>
  <si>
    <t xml:space="preserve">Сақтандырғыш ПКТ 101-6-10-20У3                                                                      </t>
  </si>
  <si>
    <t>1654-1 Т</t>
  </si>
  <si>
    <t>1655 Т</t>
  </si>
  <si>
    <t>Сақтандырғыш ПКТ 101-6-20-20У3</t>
  </si>
  <si>
    <t>1655-1 Т</t>
  </si>
  <si>
    <t>1656 Т</t>
  </si>
  <si>
    <t>Сақтандырғыш ПКТ 101-6-31,5-20У3</t>
  </si>
  <si>
    <t>1656-1 Т</t>
  </si>
  <si>
    <t>1657 Т</t>
  </si>
  <si>
    <t xml:space="preserve">Сақтандырғыш ПКТ 102-6-50-31,5УЗ                                                                    </t>
  </si>
  <si>
    <t>1657-1 Т</t>
  </si>
  <si>
    <t>1658 Т</t>
  </si>
  <si>
    <t>Сақтандырғыш ПКТ-101-10-10-12,5 УЗ</t>
  </si>
  <si>
    <t>1658-1 Т</t>
  </si>
  <si>
    <t>1659 Т</t>
  </si>
  <si>
    <t>Сақтандырғыш ПКТ-101-10-16-12,5 УЗ</t>
  </si>
  <si>
    <t>1659-1 Т</t>
  </si>
  <si>
    <t>1660 Т</t>
  </si>
  <si>
    <t>Сақтандырғыш ПКТ-101-10-20-12,5 У3</t>
  </si>
  <si>
    <t>1660-1 Т</t>
  </si>
  <si>
    <t>1661 Т</t>
  </si>
  <si>
    <t xml:space="preserve">Сақтандырғыш ПКТ-102-10-50-12,5У3                                                                   </t>
  </si>
  <si>
    <t>1661-1 Т</t>
  </si>
  <si>
    <t>1662 Т</t>
  </si>
  <si>
    <t>27.12.40.900.018.00.0796.000000000000</t>
  </si>
  <si>
    <t xml:space="preserve">MZ-4.1 үлгідегі мотор жетегі                                                                        </t>
  </si>
  <si>
    <t>1663 Т</t>
  </si>
  <si>
    <t>27.33.11.100.001.00.0796.000000000001</t>
  </si>
  <si>
    <t>Айырғыш РЛНД-10/200</t>
  </si>
  <si>
    <t>1663-1 Т</t>
  </si>
  <si>
    <t>1664 Т</t>
  </si>
  <si>
    <t>27.33.11.100.001.00.0796.000000000009</t>
  </si>
  <si>
    <t>Айырғыш РЛНД-10/400</t>
  </si>
  <si>
    <t>1664-1 Т</t>
  </si>
  <si>
    <t>1665 Т</t>
  </si>
  <si>
    <t>27.33.11.100.001.00.0796.000000000010</t>
  </si>
  <si>
    <t xml:space="preserve">Айырғыш РЛНД-10/630                                                                                 </t>
  </si>
  <si>
    <t>1665-1 Т</t>
  </si>
  <si>
    <t>1666 Т</t>
  </si>
  <si>
    <t xml:space="preserve">Майкөрсеткіш МС-2                                                                                   </t>
  </si>
  <si>
    <t>1667 Т</t>
  </si>
  <si>
    <t>27.12.10.900.009.00.0796.000000000028</t>
  </si>
  <si>
    <t xml:space="preserve">ГКТIII-60-126/800 О1 (ИВУЕ.686352.103-01.) жоғары вольтты іске қосу                                 </t>
  </si>
  <si>
    <t>1668 Т</t>
  </si>
  <si>
    <t>26.51.51.300.000.00.0796.000000000087</t>
  </si>
  <si>
    <t xml:space="preserve">Термосигнализатор ТКП-160 СГ М УХЛ1 L=2,5 М                                                         </t>
  </si>
  <si>
    <t>1669 Т</t>
  </si>
  <si>
    <t xml:space="preserve">Термосигнализатор ТКП-160 СГ М УХЛ1 L=4 М                                                           </t>
  </si>
  <si>
    <t>1670 Т</t>
  </si>
  <si>
    <t xml:space="preserve">Термосигнализатор Ткп-160 Сг М Ухл1 L=6,0 М                                                         </t>
  </si>
  <si>
    <t>1671 Т</t>
  </si>
  <si>
    <t>27.11.42.300.002.00.0796.000000000001</t>
  </si>
  <si>
    <t>ОСМ1-1,0 220/5-22-220/42 БӨЛГІШ ТРАНСФОРМАТОРЫ</t>
  </si>
  <si>
    <t>1671-1 Т</t>
  </si>
  <si>
    <t>1672 Т</t>
  </si>
  <si>
    <t>27.11.42.300.000.00.0796.000000003632</t>
  </si>
  <si>
    <t xml:space="preserve">Ток трансформаторы ТПЛ-10 30/5                                                                      </t>
  </si>
  <si>
    <t>1672-1 Т</t>
  </si>
  <si>
    <t>1673 Т</t>
  </si>
  <si>
    <t>27.11.42.300.000.00.0796.000000003638</t>
  </si>
  <si>
    <t xml:space="preserve">ТРАНСФОРМАТОР ТПЛ-10-М 150/5 КЛ.ТОЧ. 0,5                                                            </t>
  </si>
  <si>
    <t>1673-1 Т</t>
  </si>
  <si>
    <t>1674 Т</t>
  </si>
  <si>
    <t>27.11.42.300.000.00.0796.000000003634</t>
  </si>
  <si>
    <t xml:space="preserve">Ток трансформаторы ТПЛ-10-М 50/5 КЛ.ТОЧ.0,5                                                         </t>
  </si>
  <si>
    <t>1674-1 Т</t>
  </si>
  <si>
    <t>1675 Т</t>
  </si>
  <si>
    <t>27.11.42.300.000.00.0796.000000001297</t>
  </si>
  <si>
    <t xml:space="preserve">Ток трансформаторы ТЛМ-10-0,5/10Р-100/5                                                             </t>
  </si>
  <si>
    <t>1675-1 Т</t>
  </si>
  <si>
    <t>1676 Т</t>
  </si>
  <si>
    <t>27.11.42.300.000.00.0796.000000001299</t>
  </si>
  <si>
    <t xml:space="preserve">Ток трансформаторы ТЛМ-10-0,5/10Р-200/5                                                             </t>
  </si>
  <si>
    <t>1676-1 Т</t>
  </si>
  <si>
    <t>1677 Т</t>
  </si>
  <si>
    <t xml:space="preserve">Ток трансформаторы ТВК-10 100/5                                                                     </t>
  </si>
  <si>
    <t>1677-1 Т</t>
  </si>
  <si>
    <t>1678 Т</t>
  </si>
  <si>
    <t>27.90.33.900.004.00.0796.000000000017</t>
  </si>
  <si>
    <t>Құбырлы электрлік қыздырғыш ТЭН-140В-13/5,0 Р R50</t>
  </si>
  <si>
    <t>1679 Т</t>
  </si>
  <si>
    <t>27.90.33.900.004.00.0796.000000000004</t>
  </si>
  <si>
    <t>Құбырлы электрлік қыздырғыш ТЭН-60А-13/0,4S110Ф-2</t>
  </si>
  <si>
    <t>1680 Т</t>
  </si>
  <si>
    <t>27.90.33.900.004.00.0796.000000000006</t>
  </si>
  <si>
    <t>Құбырлы электрлік қыздырғыш ТЭН-60А-13/0,63S127Ф-1</t>
  </si>
  <si>
    <t>1681 Т</t>
  </si>
  <si>
    <t>Құбырлы электрлік қыздырғыш ТЭН-70А-13/0,4S220Ф-2 R-30</t>
  </si>
  <si>
    <t>1682 Т</t>
  </si>
  <si>
    <t>Құбырлы электрлік қыздырғыш ТЭН-71А-13/0.4S220Ф-2</t>
  </si>
  <si>
    <t>1683 Т</t>
  </si>
  <si>
    <t>Құбырлы қыздырғыш ТЭН-71-А10/0,4С220 УХЛ-3 ТУ 16-88ИДЖ68</t>
  </si>
  <si>
    <t>1684 Т</t>
  </si>
  <si>
    <t>Құбырлы электрлік қыздырғыш ТЭН-ТЭН -10-0,6/220В-0,4С</t>
  </si>
  <si>
    <t>1685 Т</t>
  </si>
  <si>
    <t>27.90.33.900.004.00.0796.000000000010</t>
  </si>
  <si>
    <t xml:space="preserve">Құбырлы электрлік қыздырғыш ТЭН-80В13/1,25 j220                                                     </t>
  </si>
  <si>
    <t>1686 Т</t>
  </si>
  <si>
    <t>27.90.33.900.004.00.0796.000000000005</t>
  </si>
  <si>
    <t xml:space="preserve">Бакты қыздыру үшін құбырлы электрлік қыздырғыш ТЭНS-170-60-8/0,4S 220 ф2 R30                        </t>
  </si>
  <si>
    <t>1687 Т</t>
  </si>
  <si>
    <t>27.12.10.900.010.00.0796.000000000004</t>
  </si>
  <si>
    <t xml:space="preserve">Жүктемені ажыратқыш ВНР-10/400-10з У3                                                               </t>
  </si>
  <si>
    <t>1687-1 Т</t>
  </si>
  <si>
    <t>1688 Т</t>
  </si>
  <si>
    <t>28.13.32.000.176.00.0796.000000000000</t>
  </si>
  <si>
    <t xml:space="preserve">Салқындату қозғалтқышы АБ63А4ВУ1, металл қанатша, бекіту үшін гайк+өтпелі қалқан                    </t>
  </si>
  <si>
    <t>1689 Т</t>
  </si>
  <si>
    <t>27.12.23.700.002.00.0796.000000000007</t>
  </si>
  <si>
    <t xml:space="preserve">Айырып-қосқыш  ПТРЛ-5-63А                                                                           </t>
  </si>
  <si>
    <t>1690 Т</t>
  </si>
  <si>
    <t xml:space="preserve">Айырып-қосқыш  ПТРЛ-5-80А                                                                           </t>
  </si>
  <si>
    <t>1691 Т</t>
  </si>
  <si>
    <t>27.12.40.900.006.00.0796.000000000000</t>
  </si>
  <si>
    <t>ЩМП-1-0 36 УХЛ3 жинақтамасымен құрастыру қалқаны</t>
  </si>
  <si>
    <t>1692 Т</t>
  </si>
  <si>
    <t>29.32.30.500.002.00.0796.000000000000</t>
  </si>
  <si>
    <t>Волга амортизаторы</t>
  </si>
  <si>
    <t>1693 Т</t>
  </si>
  <si>
    <t>29.32.30.990.008.00.0796.000000000014</t>
  </si>
  <si>
    <t>Ілме втулкасы Г-3110</t>
  </si>
  <si>
    <t>1694 Т</t>
  </si>
  <si>
    <t>28.13.11.700.001.03.0796.000000000000</t>
  </si>
  <si>
    <t xml:space="preserve">ВОЛГА БЕНЗОНАСОСЫ                                                                                   </t>
  </si>
  <si>
    <t>1695 Т</t>
  </si>
  <si>
    <t>ВОЛГА ПЕКАР БЕНЗОНАСОСЫ</t>
  </si>
  <si>
    <t>1696 Т</t>
  </si>
  <si>
    <t>28.11.41.700.001.00.0796.000000000000</t>
  </si>
  <si>
    <t xml:space="preserve">Маховиктік венец ВОЛГА                                                                              </t>
  </si>
  <si>
    <t>1697 Т</t>
  </si>
  <si>
    <t>28.13.11.700.002.00.0796.000000000001</t>
  </si>
  <si>
    <t>Су сорғысы ВОЛГА, ГАЗЕЛЬ</t>
  </si>
  <si>
    <t>1698 Т</t>
  </si>
  <si>
    <t>29.32.30.990.127.01.0796.000000000007</t>
  </si>
  <si>
    <t xml:space="preserve">МАЙ НАСОСЫ ВОЛГА                                                                                    </t>
  </si>
  <si>
    <t>1699 Т</t>
  </si>
  <si>
    <t>29.32.30.600.009.00.0796.000000000000</t>
  </si>
  <si>
    <t>РАДИАТОР ПАТРУБОКТАРЫ ГАЗЕЛЬ, ВОЛГА</t>
  </si>
  <si>
    <t>1700 Т</t>
  </si>
  <si>
    <t>29.32.30.990.106.00.0796.000000000002</t>
  </si>
  <si>
    <t>Орталық жарықты ауыстырып қосқыш ВОЛГА, ГАЗЕЛЬ</t>
  </si>
  <si>
    <t>1701 Т</t>
  </si>
  <si>
    <t>29.32.30.990.012.00.0796.000000000000</t>
  </si>
  <si>
    <t xml:space="preserve">ДВИГАТЕЛЬ ЖАСТЫҚШАСЫ ВОЛГА                                                                          </t>
  </si>
  <si>
    <t>1702 Т</t>
  </si>
  <si>
    <t>29.32.30.650.018.00.0796.000000000003</t>
  </si>
  <si>
    <t>Ілінісу дискісі ВОЛГА, ГАЗЕЛЬ</t>
  </si>
  <si>
    <t>1703 Т</t>
  </si>
  <si>
    <t>28.11.41.900.018.00.0796.000000000001</t>
  </si>
  <si>
    <t xml:space="preserve">Біліктің ығысу сақинасы ВОЛГА                                                                       </t>
  </si>
  <si>
    <t>1704 Т</t>
  </si>
  <si>
    <t>28.11.41.300.005.00.0796.000000000004</t>
  </si>
  <si>
    <t xml:space="preserve">ПОДДОН ТӨСЕМІ ВОЛГА                                                                                 </t>
  </si>
  <si>
    <t>1705 Т</t>
  </si>
  <si>
    <t>29.31.23.500.000.00.0796.000000000000</t>
  </si>
  <si>
    <t xml:space="preserve">Дыбыстық сигнал ВОЛГА                                                                               </t>
  </si>
  <si>
    <t>1706 Т</t>
  </si>
  <si>
    <t>29.32.30.950.022.00.0796.000000000000</t>
  </si>
  <si>
    <t>Шүберін Волга</t>
  </si>
  <si>
    <t>1707 Т</t>
  </si>
  <si>
    <t>29.32.30.630.006.00.0796.000000000000</t>
  </si>
  <si>
    <t xml:space="preserve">Сөндіргіш Волга                                                                                     </t>
  </si>
  <si>
    <t>1708 Т</t>
  </si>
  <si>
    <t>29.32.30.990.138.00.0796.000000000000</t>
  </si>
  <si>
    <t>Майдың қысым датчигі ММ358 Волга</t>
  </si>
  <si>
    <t>1709 Т</t>
  </si>
  <si>
    <t>29.32.30.650.009.00.0796.000000000000</t>
  </si>
  <si>
    <t>Ілінісу корзинасы 10-402 402-1601090 Волга</t>
  </si>
  <si>
    <t>1710 Т</t>
  </si>
  <si>
    <t>29.32.30.650.014.02.0796.000000000000</t>
  </si>
  <si>
    <t>Қыспа подшипник 360710 Волга</t>
  </si>
  <si>
    <t>1711 Т</t>
  </si>
  <si>
    <t>29.32.30.650.006.02.0796.000000000000</t>
  </si>
  <si>
    <t>Қыспа подшипниктің муфтасы Волга</t>
  </si>
  <si>
    <t>1712 Т</t>
  </si>
  <si>
    <t>28.29.13.300.003.00.0796.000000000006</t>
  </si>
  <si>
    <t>Май сүзгісі Волга</t>
  </si>
  <si>
    <t>1713 Т</t>
  </si>
  <si>
    <t>29.32.30.250.033.00.0839.000000000000</t>
  </si>
  <si>
    <t>Алдыңғы тежеуіш қалып жинақталымы Волга, Газель</t>
  </si>
  <si>
    <t>1714 Т</t>
  </si>
  <si>
    <t>29.32.30.950.016.04.0839.000000000000</t>
  </si>
  <si>
    <t xml:space="preserve">Сайлентблок жиынтығы Волга                                                                          </t>
  </si>
  <si>
    <t>1715 Т</t>
  </si>
  <si>
    <t>29.31.30.300.029.00.0796.000000000000</t>
  </si>
  <si>
    <t>Тұтандырғыш құлыпы Волга</t>
  </si>
  <si>
    <t>1716 Т</t>
  </si>
  <si>
    <t>28.29.13.500.000.01.0796.000000000000</t>
  </si>
  <si>
    <t>Әуелік сүзгі ГАЗ, Волга, Газель</t>
  </si>
  <si>
    <t>1717 Т</t>
  </si>
  <si>
    <t>29.32.30.650.017.00.0796.000000000000</t>
  </si>
  <si>
    <t xml:space="preserve">Ілінісудің кішкене табаны Волга, Газель                                                             </t>
  </si>
  <si>
    <t>1718 Т</t>
  </si>
  <si>
    <t>29.32.30.250.012.00.0796.000000000001</t>
  </si>
  <si>
    <t xml:space="preserve">Тежеуіш шлангісі Волга                                                                              </t>
  </si>
  <si>
    <t>1719 Т</t>
  </si>
  <si>
    <t>29.32.30.950.019.00.0796.000000000000</t>
  </si>
  <si>
    <t>Шар тәрізді тірек Волга</t>
  </si>
  <si>
    <t>1720 Т</t>
  </si>
  <si>
    <t>28.11.41.700.032.01.0796.000000000000</t>
  </si>
  <si>
    <t xml:space="preserve">Шынжыр 406 дв.                                                                                      </t>
  </si>
  <si>
    <t>1721 Т</t>
  </si>
  <si>
    <t>28.11.41.700.014.00.0796.000000000000</t>
  </si>
  <si>
    <t xml:space="preserve">Тыныштандырғыш 406 дв.                                                                              </t>
  </si>
  <si>
    <t>1722 Т</t>
  </si>
  <si>
    <t>28.11.41.700.029.00.0796.000000000000</t>
  </si>
  <si>
    <t xml:space="preserve">Гидрокергіш 406 қозғ.                                                                               </t>
  </si>
  <si>
    <t>1723 Т</t>
  </si>
  <si>
    <t>29.31.30.300.004.00.0796.000000000001</t>
  </si>
  <si>
    <t>Түйіспе тобы зам.заж.ГАЗ</t>
  </si>
  <si>
    <t>1724 Т</t>
  </si>
  <si>
    <t>29.32.30.990.077.00.0796.000000000007</t>
  </si>
  <si>
    <t>Сальник 55х80 ГАЗ-53</t>
  </si>
  <si>
    <t>1725 Т</t>
  </si>
  <si>
    <t>29.32.30.990.031.01.0796.000000000001</t>
  </si>
  <si>
    <t>Карданды болт ГАЗ</t>
  </si>
  <si>
    <t>1726 Т</t>
  </si>
  <si>
    <t>29.31.30.300.016.02.0796.000000000002</t>
  </si>
  <si>
    <t>Жылу релесі ГАЗ-53</t>
  </si>
  <si>
    <t>1727 Т</t>
  </si>
  <si>
    <t>28.11.41.700.030.00.0796.000000000000</t>
  </si>
  <si>
    <t>Клапандар сальнигі ГАЗ-53</t>
  </si>
  <si>
    <t>1728 Т</t>
  </si>
  <si>
    <t>29.31.22.350.001.01.0796.000000000000</t>
  </si>
  <si>
    <t>Оталдырғыш релесі ГАЗ-53</t>
  </si>
  <si>
    <t>1729 Т</t>
  </si>
  <si>
    <t>29.32.30.650.013.02.0796.000000000002</t>
  </si>
  <si>
    <t>Ілінісу пружинасы ГАЗ-53</t>
  </si>
  <si>
    <t>1730 Т</t>
  </si>
  <si>
    <t>29.32.30.650.020.00.0796.000000000001</t>
  </si>
  <si>
    <t xml:space="preserve">Ілінісу шанышқысы 24-1601200 ГАЗ                                                                    </t>
  </si>
  <si>
    <t>1731 Т</t>
  </si>
  <si>
    <t>29.32.30.910.003.05.0796.000000000000</t>
  </si>
  <si>
    <t>ОТЫН ТРУБКАСЫ ГАЗ</t>
  </si>
  <si>
    <t>1732 Т</t>
  </si>
  <si>
    <t>29.32.30.950.024.01.0796.000000000001</t>
  </si>
  <si>
    <t>Жалпақ рессорлық көпшік ГАЗ</t>
  </si>
  <si>
    <t>1733 Т</t>
  </si>
  <si>
    <t>29.32.30.990.106.00.0796.000000000008</t>
  </si>
  <si>
    <t>Шынытазалағышты ауыстырып қосқыш ГАЗ</t>
  </si>
  <si>
    <t>1734 Т</t>
  </si>
  <si>
    <t>29.32.30.990.008.00.0796.000000000029</t>
  </si>
  <si>
    <t>Клапанның бағыттаушы втулкасы ГАЗ</t>
  </si>
  <si>
    <t>1735 Т</t>
  </si>
  <si>
    <t>29.31.30.300.021.00.0796.000000000002</t>
  </si>
  <si>
    <t>Оталдырғыш втулкасы жиынтығы ГАЗ</t>
  </si>
  <si>
    <t>1736 Т</t>
  </si>
  <si>
    <t>29.32.30.990.033.00.0796.000000000005</t>
  </si>
  <si>
    <t>Доңғалақ гайкасы + шпилька ГАЗ</t>
  </si>
  <si>
    <t>1737 Т</t>
  </si>
  <si>
    <t>29.32.30.990.026.02.0796.000000000000</t>
  </si>
  <si>
    <t xml:space="preserve">Сорылу тросы Г-53                                                                                   </t>
  </si>
  <si>
    <t>1738 Т</t>
  </si>
  <si>
    <t>29.32.30.990.008.00.0796.000000000027</t>
  </si>
  <si>
    <t>Шүберін втулкасы Г-53</t>
  </si>
  <si>
    <t>1739 Т</t>
  </si>
  <si>
    <t>29.32.30.650.018.00.0796.000000000004</t>
  </si>
  <si>
    <t>Ілінісу дискісі ГАЗ</t>
  </si>
  <si>
    <t>1740 Т</t>
  </si>
  <si>
    <t>29.32.30.600.002.00.0796.000000000001</t>
  </si>
  <si>
    <t>ГЦС БАГЫ ГАЗ</t>
  </si>
  <si>
    <t>1741 Т</t>
  </si>
  <si>
    <t>29.32.30.990.020.02.0796.000000000000</t>
  </si>
  <si>
    <t>белбеу 1400 ГАЗ</t>
  </si>
  <si>
    <t>1742 Т</t>
  </si>
  <si>
    <t>29.31.30.300.029.00.0796.000000000004</t>
  </si>
  <si>
    <t>Тұтандырғыш құлыпы ГАЗ</t>
  </si>
  <si>
    <t>1743 Т</t>
  </si>
  <si>
    <t>29.32.20.990.010.00.0796.000000000001</t>
  </si>
  <si>
    <t>Жанама айна 4301-8201418 ГАЗ</t>
  </si>
  <si>
    <t>1744 Т</t>
  </si>
  <si>
    <t>29.32.30.990.123.00.0796.000000000005</t>
  </si>
  <si>
    <t>Карбюратор К135 ГАЗ</t>
  </si>
  <si>
    <t>1745 Т</t>
  </si>
  <si>
    <t>29.32.30.990.098.01.0796.000000000003</t>
  </si>
  <si>
    <t xml:space="preserve">САЛЬНИК 55х80  МЕТАЛЛ ҚҰРСАУДАҒЫ                                                                    </t>
  </si>
  <si>
    <t>1746 Т</t>
  </si>
  <si>
    <t>29.32.30.990.026.02.0796.000000000001</t>
  </si>
  <si>
    <t>СПИДОМЕТР ТРОСЫ ГАЗ-66</t>
  </si>
  <si>
    <t>1747 Т</t>
  </si>
  <si>
    <t>29.32.30.900.015.00.0796.000000000000</t>
  </si>
  <si>
    <t>СТАРТЕР ОРАМАСЫ Г-53</t>
  </si>
  <si>
    <t>1748 Т</t>
  </si>
  <si>
    <t xml:space="preserve">АЯЛДАУ ТЕЖЕГІШ ЖӨНДЕУ КОМПЛЕКТІСІ Г-53                                                              </t>
  </si>
  <si>
    <t>1749 Т</t>
  </si>
  <si>
    <t>29.32.30.990.015.00.0796.000000000001</t>
  </si>
  <si>
    <t xml:space="preserve">Құю блогының краны ГАЗ                                                                              </t>
  </si>
  <si>
    <t>1750 Т</t>
  </si>
  <si>
    <t>29.32.30.990.012.00.0796.000000000001</t>
  </si>
  <si>
    <t xml:space="preserve">ДВИГАТЕЛЬ ЖАСТЫҚШАСЫ ГАЗ                                                                            </t>
  </si>
  <si>
    <t>1751 Т</t>
  </si>
  <si>
    <t>МАЙ фильтрі ГАЗ-53</t>
  </si>
  <si>
    <t>1752 Т</t>
  </si>
  <si>
    <t>29.31.22.350.003.02.0796.000000000000</t>
  </si>
  <si>
    <t>Оталдырғыш СТ-230 БАТЭ Г-53</t>
  </si>
  <si>
    <t>1753 Т</t>
  </si>
  <si>
    <t>29.32.30.300.014.01.0796.000000000001</t>
  </si>
  <si>
    <t>Муфта КПП 3-4 беріліс ГАЗ</t>
  </si>
  <si>
    <t>1754 Т</t>
  </si>
  <si>
    <t>29.32.30.950.023.00.0796.000000000001</t>
  </si>
  <si>
    <t xml:space="preserve">Рессор басқышы ГАЗ                                                                                  </t>
  </si>
  <si>
    <t>1755 Т</t>
  </si>
  <si>
    <t>28.13.31.000.071.00.0796.000000000014</t>
  </si>
  <si>
    <t>Рессор басқышы ГАЗ</t>
  </si>
  <si>
    <t>1756 Т</t>
  </si>
  <si>
    <t>Орталық жарықты ауыстырып қосқыш ГАЗ</t>
  </si>
  <si>
    <t>1757 Т</t>
  </si>
  <si>
    <t>ДВИГАТЕЛЬ ЖАСТЫҚШАСЫ ГАЗ</t>
  </si>
  <si>
    <t>1758 Т</t>
  </si>
  <si>
    <t>29.32.30.950.034.00.0796.000000000000</t>
  </si>
  <si>
    <t>Г-53 спидометр приводы шестернясы</t>
  </si>
  <si>
    <t>1759 Т</t>
  </si>
  <si>
    <t>29.32.30.300.011.00.0839.000000000001</t>
  </si>
  <si>
    <t>Артқы көпірдің төселім жинақталымы Газ</t>
  </si>
  <si>
    <t>1760 Т</t>
  </si>
  <si>
    <t>29.32.30.990.049.00.0796.000000000004</t>
  </si>
  <si>
    <t>Су сорғысының білігі жинамада ГАЗ ЗМЗ</t>
  </si>
  <si>
    <t>1761 Т</t>
  </si>
  <si>
    <t>28.15.24.330.001.00.0796.000000000014</t>
  </si>
  <si>
    <t>БАСҚЫ ЖҰП ГАЗ</t>
  </si>
  <si>
    <t>1762 Т</t>
  </si>
  <si>
    <t>Карбюратор 151 ГАЗ</t>
  </si>
  <si>
    <t>1763 Т</t>
  </si>
  <si>
    <t>29.32.30.500.002.00.0796.000000000004</t>
  </si>
  <si>
    <t>ГАЗ-53,66 амортизаторы</t>
  </si>
  <si>
    <t>1764 Т</t>
  </si>
  <si>
    <t>29.32.30.910.022.00.0796.000000000011</t>
  </si>
  <si>
    <t>ОТЫНДЫҚ БАК ГАЗ</t>
  </si>
  <si>
    <t>1765 Т</t>
  </si>
  <si>
    <t>22.19.30.500.002.10.0796.000000000000</t>
  </si>
  <si>
    <t>Шланг ГУР Г-66 бастырмалатқышы</t>
  </si>
  <si>
    <t>1766 Т</t>
  </si>
  <si>
    <t>29.32.30.650.014.02.0796.000000000001</t>
  </si>
  <si>
    <t>Қыспа подшипник 588911(688911) ГАЗ</t>
  </si>
  <si>
    <t>1767 Т</t>
  </si>
  <si>
    <t>29.31.30.300.027.00.0796.000000000001</t>
  </si>
  <si>
    <t>БЕГУНОК Г-53, ЗИЛ</t>
  </si>
  <si>
    <t>1768 Т</t>
  </si>
  <si>
    <t>Бензосорғы ГАЗ</t>
  </si>
  <si>
    <t>1769 Т</t>
  </si>
  <si>
    <t>Бензосорғы ГАЗ ПЕКАР</t>
  </si>
  <si>
    <t>1770 Т</t>
  </si>
  <si>
    <t>29.32.30.300.004.00.0796.000000000011</t>
  </si>
  <si>
    <t>Екінші білік Г-53, 66 жалаң</t>
  </si>
  <si>
    <t>1771 Т</t>
  </si>
  <si>
    <t>29.32.30.300.009.06.0796.000000000000</t>
  </si>
  <si>
    <t>Ілме подшипник ГАЗ</t>
  </si>
  <si>
    <t>1772 Т</t>
  </si>
  <si>
    <t>29.32.30.300.004.00.0796.000000000058</t>
  </si>
  <si>
    <t>КАРДАН ВАЛЫ ГАЗ-66</t>
  </si>
  <si>
    <t>1773 Т</t>
  </si>
  <si>
    <t>Аралық кардан білік ГАЗ-66</t>
  </si>
  <si>
    <t>1774 Т</t>
  </si>
  <si>
    <t>29.32.30.300.004.00.0796.000000000037</t>
  </si>
  <si>
    <t>Бастапқы білік КПП ГАЗ-53</t>
  </si>
  <si>
    <t>1775 Т</t>
  </si>
  <si>
    <t>Бастапқы білік РК ГАЗ-66</t>
  </si>
  <si>
    <t>1776 Т</t>
  </si>
  <si>
    <t>29.32.30.230.000.00.0796.000000000001</t>
  </si>
  <si>
    <t>ТОРМОЗДЫҚ ЖАПСЫРМА  ГАЗ</t>
  </si>
  <si>
    <t>1777 Т</t>
  </si>
  <si>
    <t>28.13.11.700.002.00.0796.000000000002</t>
  </si>
  <si>
    <t>Су сорғысы ГАЗ</t>
  </si>
  <si>
    <t>1778 Т</t>
  </si>
  <si>
    <t>29.32.30.990.127.01.0796.000000000009</t>
  </si>
  <si>
    <t>Май сорғысы ГАЗ-53</t>
  </si>
  <si>
    <t>1779 Т</t>
  </si>
  <si>
    <t>Май сорғысы ГАЗ-53 2-секциялы</t>
  </si>
  <si>
    <t>1780 Т</t>
  </si>
  <si>
    <t>29.32.30.900.014.00.0796.000000000000</t>
  </si>
  <si>
    <t>ГЕНЕРАТОР ОРАМЫ ГАЗ</t>
  </si>
  <si>
    <t>1781 Т</t>
  </si>
  <si>
    <t>29.32.30.600.009.00.0796.000000000004</t>
  </si>
  <si>
    <t>РАДИАТОР ПАТРУБОКТАРЫ ГАЗ</t>
  </si>
  <si>
    <t>1782 Т</t>
  </si>
  <si>
    <t>29.32.30.600.009.00.0796.000000000006</t>
  </si>
  <si>
    <t xml:space="preserve">Радиатордың келтеқұбыры ГАЗ                                                                         </t>
  </si>
  <si>
    <t>1783 Т</t>
  </si>
  <si>
    <t>29.32.30.990.106.00.0796.000000000000</t>
  </si>
  <si>
    <t>Бұрылысты ауыстырып қосқыш ГАЗ</t>
  </si>
  <si>
    <t>1784 Т</t>
  </si>
  <si>
    <t>Аяқ жарығын ауыстырып қосқыш ГАЗ</t>
  </si>
  <si>
    <t>1785 Т</t>
  </si>
  <si>
    <t>29.32.30.500.001.02.0796.000000000001</t>
  </si>
  <si>
    <t xml:space="preserve">Көпшік КПП ГАЗ                                                                                      </t>
  </si>
  <si>
    <t>1786 Т</t>
  </si>
  <si>
    <t xml:space="preserve">Рессор көпшігі ГАЗ үлкен                                                                            </t>
  </si>
  <si>
    <t>1787 Т</t>
  </si>
  <si>
    <t xml:space="preserve">Рессор көпшігі ГАЗ кішкі                                                                            </t>
  </si>
  <si>
    <t>1788 Т</t>
  </si>
  <si>
    <t>28.11.41.700.002.03.0796.000000000000</t>
  </si>
  <si>
    <t>Клапан қақпағының төсеніші 13-1007245 ГАЗ</t>
  </si>
  <si>
    <t>1789 Т</t>
  </si>
  <si>
    <t>29.31.30.300.005.00.0796.000000000001</t>
  </si>
  <si>
    <t xml:space="preserve">Оталдырғыш шанышқысы ГАЗ                                                                            </t>
  </si>
  <si>
    <t>1790 Т</t>
  </si>
  <si>
    <t>ЖАЛҒАСУ АШАСЫ ГАЗ</t>
  </si>
  <si>
    <t>1791 Т</t>
  </si>
  <si>
    <t>29.32.30.990.058.03.0796.000000000001</t>
  </si>
  <si>
    <t>Коллекторының төсеніші ГАЗ</t>
  </si>
  <si>
    <t>1792 Т</t>
  </si>
  <si>
    <t>28.11.42.300.014.01.0796.000000000001</t>
  </si>
  <si>
    <t>Блок бастиегінің төсеніші ГАЗ</t>
  </si>
  <si>
    <t>1793 Т</t>
  </si>
  <si>
    <t>28.11.41.500.003.00.0796.000000000002</t>
  </si>
  <si>
    <t>Негізгі ішпек Г-53 0,25 0,5 0,75 1 1,25 СТ</t>
  </si>
  <si>
    <t>1794 Т</t>
  </si>
  <si>
    <t>28.11.42.300.004.00.0796.000000000006</t>
  </si>
  <si>
    <t>ШАТУН ВКЛАДЫШТАРЫ ГАЗ 0,25 0,5 0,75 1 1,25 СТ</t>
  </si>
  <si>
    <t>1795 Т</t>
  </si>
  <si>
    <t>29.32.30.990.008.00.0796.000000000016</t>
  </si>
  <si>
    <t xml:space="preserve">Шатунның жоғары бастиек втулкасы ГАЗ                                                                </t>
  </si>
  <si>
    <t>1796 Т</t>
  </si>
  <si>
    <t>29.32.30.990.008.00.0796.000000000028</t>
  </si>
  <si>
    <t>Үлестіргіш білік втулкасы ГАЗ</t>
  </si>
  <si>
    <t>1797 Т</t>
  </si>
  <si>
    <t>29.31.22.550.000.00.0796.000000000021</t>
  </si>
  <si>
    <t>ГЕНЕРАТОР Г250 ГАЗ</t>
  </si>
  <si>
    <t>1798 Т</t>
  </si>
  <si>
    <t>29.32.30.630.006.00.0796.000000000001</t>
  </si>
  <si>
    <t>Сөндіргіш ГАЗ</t>
  </si>
  <si>
    <t>1799 Т</t>
  </si>
  <si>
    <t>28.11.42.900.051.00.0796.000000000001</t>
  </si>
  <si>
    <t>Блоктың бастиегі  ГАЗ-53, 66 жиынтығы</t>
  </si>
  <si>
    <t>1800 Т</t>
  </si>
  <si>
    <t>29.32.30.990.168.00.0796.000000000000</t>
  </si>
  <si>
    <t xml:space="preserve">Отын деңгейінің датчигі ГАЗ                                                                         </t>
  </si>
  <si>
    <t>1801 Т</t>
  </si>
  <si>
    <t>29.32.30.300.042.00.0796.000000000001</t>
  </si>
  <si>
    <t>Картер КПП ГАЗ-53</t>
  </si>
  <si>
    <t>1802 Т</t>
  </si>
  <si>
    <t>29.32.30.990.059.00.0796.000000000000</t>
  </si>
  <si>
    <t>Жылыту радиаторы ГАЗ-53, Г-66, 3307</t>
  </si>
  <si>
    <t>1803 Т</t>
  </si>
  <si>
    <t>28.11.41.700.016.01.0796.000000000000</t>
  </si>
  <si>
    <t>Шығару клапаны ГАЗ</t>
  </si>
  <si>
    <t>1804 Т</t>
  </si>
  <si>
    <t>28.11.41.700.016.02.0796.000000000000</t>
  </si>
  <si>
    <t>1805 Т</t>
  </si>
  <si>
    <t>29.32.30.990.030.02.0796.000000000000</t>
  </si>
  <si>
    <t xml:space="preserve">Кернеуді реттеуіш реле РР 362                                                                       </t>
  </si>
  <si>
    <t>1806 Т</t>
  </si>
  <si>
    <t>29.32.30.250.033.00.0796.000000000001</t>
  </si>
  <si>
    <t>Тежеуіш қалыбы ГАЗ</t>
  </si>
  <si>
    <t>1807 Т</t>
  </si>
  <si>
    <t>28.11.41.500.006.00.0839.000000000000</t>
  </si>
  <si>
    <t>ПОРШЕНЬ САҚИНАЛАРЫ Ф 92 92,5 93 93,5 ГАЗ ЗМЗ</t>
  </si>
  <si>
    <t>1808 Т</t>
  </si>
  <si>
    <t>29.32.30.990.022.00.0839.000000000040</t>
  </si>
  <si>
    <t>Толық вакуумды күшейткіш жөндеу жиынтығы ГАЗ</t>
  </si>
  <si>
    <t>1809 Т</t>
  </si>
  <si>
    <t>28.11.41.900.018.00.0796.000000000000</t>
  </si>
  <si>
    <t>Біліктің ығысу сақинасы ГАЗ, УАЗ</t>
  </si>
  <si>
    <t>1810 Т</t>
  </si>
  <si>
    <t>29.32.30.990.058.05.0839.000000000000</t>
  </si>
  <si>
    <t xml:space="preserve">Тарату коробкасының төселім жинақталымы ГАЗ-66                                                      </t>
  </si>
  <si>
    <t>1811 Т</t>
  </si>
  <si>
    <t>Түйіспелер ГАЗ</t>
  </si>
  <si>
    <t>1812 Т</t>
  </si>
  <si>
    <t>29.32.30.990.022.00.0839.000000000037</t>
  </si>
  <si>
    <t>Карбюратор белдігі жиынтығы К-135 РК135Ч ГАЗ</t>
  </si>
  <si>
    <t>1813 Т</t>
  </si>
  <si>
    <t>29.32.30.990.015.00.0796.000000000004</t>
  </si>
  <si>
    <t xml:space="preserve">Радиатор краны ГАЗ                                                                                  </t>
  </si>
  <si>
    <t>1814 Т</t>
  </si>
  <si>
    <t>28.13.31.000.108.00.0796.000000000000</t>
  </si>
  <si>
    <t>Су сорғысының қанатшасы ГАЗ</t>
  </si>
  <si>
    <t>1815 Т</t>
  </si>
  <si>
    <t>29.31.30.300.008.00.0796.000000000001</t>
  </si>
  <si>
    <t>оталдыруды үлестiрушi қақпағы ГАЗ, ЗИЛ</t>
  </si>
  <si>
    <t>1816 Т</t>
  </si>
  <si>
    <t>ДВИГАТЕЛЬ ПРОКЛАДКАСЫ ЖИЫНТЫҒЫ ГАЗ</t>
  </si>
  <si>
    <t>1817 Т</t>
  </si>
  <si>
    <t>29.32.30.300.023.00.0796.000000000004</t>
  </si>
  <si>
    <t>КРЕСТОВИНА ГАЗ</t>
  </si>
  <si>
    <t>1818 Т</t>
  </si>
  <si>
    <t>29.32.30.990.085.00.0796.000000000010</t>
  </si>
  <si>
    <t xml:space="preserve">Спидометр жетегі ГАЗ                                                                                </t>
  </si>
  <si>
    <t>1819 Т</t>
  </si>
  <si>
    <t>29.31.10.300.001.00.0839.000000000001</t>
  </si>
  <si>
    <t>Жоғары вольтты сым ГАЗ ЗИЛ</t>
  </si>
  <si>
    <t>1820 Т</t>
  </si>
  <si>
    <t>29.31.10.300.002.00.0796.000000000000</t>
  </si>
  <si>
    <t xml:space="preserve">Масса сымы ГАЗ                                                                                      </t>
  </si>
  <si>
    <t>1821 Т</t>
  </si>
  <si>
    <t>29.32.30.900.018.00.0796.000000000002</t>
  </si>
  <si>
    <t xml:space="preserve">ГАЗ сөндіргішінің аралық қабаты                                                                     </t>
  </si>
  <si>
    <t>1822 Т</t>
  </si>
  <si>
    <t>ДВИГАТЕЛІНІҢ ПРОКЛАДКАСЫ ГАЗ КІШКІ</t>
  </si>
  <si>
    <t>1823 Т</t>
  </si>
  <si>
    <t>29.32.30.650.013.02.0796.000000000001</t>
  </si>
  <si>
    <t>Қыспа подшипник пружинасы ГАЗ</t>
  </si>
  <si>
    <t>1824 Т</t>
  </si>
  <si>
    <t>29.32.30.650.013.02.0796.000000000006</t>
  </si>
  <si>
    <t xml:space="preserve">Қалыптың қысып буу пружинасы ГАЗ                                                                    </t>
  </si>
  <si>
    <t>1825 Т</t>
  </si>
  <si>
    <t>29.32.30.990.098.02.0796.000000000002</t>
  </si>
  <si>
    <t>Екінші білік сальнигі КПП ГАЗ</t>
  </si>
  <si>
    <t>1826 Т</t>
  </si>
  <si>
    <t>29.32.30.990.098.02.0796.000000000004</t>
  </si>
  <si>
    <t xml:space="preserve">Сошка сальнигі ГАЗ-53                                                                               </t>
  </si>
  <si>
    <t>1827 Т</t>
  </si>
  <si>
    <t>29.32.30.990.022.00.0839.000000000001</t>
  </si>
  <si>
    <t>Белдік жиынтығы ГТЦ ГАЗ</t>
  </si>
  <si>
    <t>1828 Т</t>
  </si>
  <si>
    <t>29.32.30.990.022.00.0839.000000000004</t>
  </si>
  <si>
    <t>Белдік жиынтығы ГУР ЗИЛ</t>
  </si>
  <si>
    <t>1829 Т</t>
  </si>
  <si>
    <t>29.32.30.990.022.00.0839.000000000041</t>
  </si>
  <si>
    <t>Майлы сүзгі белдігі жиынтығы Г-53 ГАЗ</t>
  </si>
  <si>
    <t>1830 Т</t>
  </si>
  <si>
    <t>29.32.30.990.022.00.0839.000000000042</t>
  </si>
  <si>
    <t>Рульдік тартым ұштамасының белдігі жиынтығы ГАЗ</t>
  </si>
  <si>
    <t>1831 Т</t>
  </si>
  <si>
    <t>29.32.30.990.022.00.0839.000000000002</t>
  </si>
  <si>
    <t xml:space="preserve">Жұмыс тежегiш цилиндрiнiң жөндеу комплектi Г-53                                                     </t>
  </si>
  <si>
    <t>1832 Т</t>
  </si>
  <si>
    <t>Рульдік ұштама белдігі жиынтығы Г-53</t>
  </si>
  <si>
    <t>1833 Т</t>
  </si>
  <si>
    <t>29.32.30.610.000.02.0796.000000000000</t>
  </si>
  <si>
    <t>Салқындату радиаторы үш қатары ГАЗ-53, 3307</t>
  </si>
  <si>
    <t>1834 Т</t>
  </si>
  <si>
    <t>Салқындату радиаторы үш қатары ГАЗ-66</t>
  </si>
  <si>
    <t>1835 Т</t>
  </si>
  <si>
    <t>29.31.21.750.000.02.0796.000000000000</t>
  </si>
  <si>
    <t>Тұтандырғышты бөліп таратқыш Г-53</t>
  </si>
  <si>
    <t>1836 Т</t>
  </si>
  <si>
    <t>29.31.30.300.016.02.0796.000000000000</t>
  </si>
  <si>
    <t>ТАРТУШЫ РЕЛЕ Г-53 СТ230 УАЗ ҮЛКЕН</t>
  </si>
  <si>
    <t>1837 Т</t>
  </si>
  <si>
    <t>29.32.30.990.030.01.0796.000000000001</t>
  </si>
  <si>
    <t xml:space="preserve">Зарядтау релесі УАЗ, ГАЗ                                                                            </t>
  </si>
  <si>
    <t>1838 Т</t>
  </si>
  <si>
    <t>29.32.30.990.098.02.0796.000000000003</t>
  </si>
  <si>
    <t>Тарату сальнигі Г-66</t>
  </si>
  <si>
    <t>1839 Т</t>
  </si>
  <si>
    <t>29.32.30.300.038.00.0796.000000000009</t>
  </si>
  <si>
    <t>СИНХРОНИЗАТОР ГАЗ</t>
  </si>
  <si>
    <t>1840 Т</t>
  </si>
  <si>
    <t>29.32.20.990.013.00.0796.000000000002</t>
  </si>
  <si>
    <t>Алдыңғы шыны Г-66</t>
  </si>
  <si>
    <t>1841 Т</t>
  </si>
  <si>
    <t>29.32.20.990.017.00.0796.000000000001</t>
  </si>
  <si>
    <t xml:space="preserve">СТЕКЛОПОДЪЕМНИК ГАЗ                                                                                 </t>
  </si>
  <si>
    <t>1842 Т</t>
  </si>
  <si>
    <t>29.32.30.670.008.00.0796.000000000001</t>
  </si>
  <si>
    <t xml:space="preserve">Көлденең рульдік тартым золотникпен Г-66                                                            </t>
  </si>
  <si>
    <t>1843 Т</t>
  </si>
  <si>
    <t>29.32.30.990.058.05.0796.000000000001</t>
  </si>
  <si>
    <t>Қозғалтқыш жалаушасы Г-53</t>
  </si>
  <si>
    <t>1844 Т</t>
  </si>
  <si>
    <t>Сөндіргіш қамыты ГАЗ</t>
  </si>
  <si>
    <t>1845 Т</t>
  </si>
  <si>
    <t>29.32.30.670.011.01.0796.000000000001</t>
  </si>
  <si>
    <t>Күш беретін цилиндр ГУР Г-66, 3307</t>
  </si>
  <si>
    <t>1846 Т</t>
  </si>
  <si>
    <t>29.32.30.250.013.02.0796.000000000001</t>
  </si>
  <si>
    <t>Бастапқы тежеуіш цилиндрі Г-66, Г-3307 ЖИЫНТЫҒЫ</t>
  </si>
  <si>
    <t>1847 Т</t>
  </si>
  <si>
    <t>28.11.41.900.024.00.0796.000000000001</t>
  </si>
  <si>
    <t>РАСПРЕДВАЛ ШЕСТРЕНЯСЫ Г-53 ЗМЗ</t>
  </si>
  <si>
    <t>1848 Т</t>
  </si>
  <si>
    <t>Шланг ГУР Г-3307</t>
  </si>
  <si>
    <t>1849 Т</t>
  </si>
  <si>
    <t>Шланг ГУР Г-66</t>
  </si>
  <si>
    <t>1850 Т</t>
  </si>
  <si>
    <t>1851 Т</t>
  </si>
  <si>
    <t>28.11.42.900.024.05.0796.000000000000</t>
  </si>
  <si>
    <t>Отын шлангісі  ГАЗ</t>
  </si>
  <si>
    <t>1852 Т</t>
  </si>
  <si>
    <t>29.31.30.300.020.00.0839.000000000003</t>
  </si>
  <si>
    <t>Генератор щеткасы ГАЗ</t>
  </si>
  <si>
    <t>1853 Т</t>
  </si>
  <si>
    <t>29.31.30.530.002.00.0796.000000000001</t>
  </si>
  <si>
    <t>Шынытазалағыш щеткасы ГАЗ, ЗИЛ</t>
  </si>
  <si>
    <t>1854 Т</t>
  </si>
  <si>
    <t>29.32.20.990.020.00.0796.000000000013</t>
  </si>
  <si>
    <t>Кабинаның ЕСІК ҚҰЛПЫ ГАЗ 66</t>
  </si>
  <si>
    <t>1855 Т</t>
  </si>
  <si>
    <t>29.32.30.990.022.00.0839.000000000008</t>
  </si>
  <si>
    <t xml:space="preserve"> ГАЗ,ПАЗ, ЛИАЗ АУА КЕПТІРГІШІНІҢ ЖӨНДЕУ ЖИЫНТЫҒЫ</t>
  </si>
  <si>
    <t>1856 Т</t>
  </si>
  <si>
    <t>Сөндіргіш ГАЗ -3307</t>
  </si>
  <si>
    <t>1857 Т</t>
  </si>
  <si>
    <t>29.32.30.900.010.01.0796.000000000000</t>
  </si>
  <si>
    <t>Жылу электрқозғалтқышы Г-53</t>
  </si>
  <si>
    <t>1858 Т</t>
  </si>
  <si>
    <t>29.31.30.300.019.01.0796.000000000037</t>
  </si>
  <si>
    <t>Генератор якоры ГАЗ</t>
  </si>
  <si>
    <t>1859 Т</t>
  </si>
  <si>
    <t>28.11.41.900.030.00.0796.000000000000</t>
  </si>
  <si>
    <t>Су сорғысының шкиві ГАЗ</t>
  </si>
  <si>
    <t>1860 Т</t>
  </si>
  <si>
    <t>29.32.30.300.009.01.0796.000000000002</t>
  </si>
  <si>
    <t xml:space="preserve">Иінді білік подшипнигі Г-53                                                                         </t>
  </si>
  <si>
    <t>1861 Т</t>
  </si>
  <si>
    <t>29.32.30.250.022.00.0796.000000000001</t>
  </si>
  <si>
    <t>Вакуумдық күшейткіш ГАЗ</t>
  </si>
  <si>
    <t>1862 Т</t>
  </si>
  <si>
    <t>29.32.30.950.022.00.0839.000000000000</t>
  </si>
  <si>
    <t>Шүберін жинақта Г-53</t>
  </si>
  <si>
    <t>1863 Т</t>
  </si>
  <si>
    <t>29.31.30.300.020.00.0839.000000000014</t>
  </si>
  <si>
    <t>Оталдырғыш щеткасы ГАЗ</t>
  </si>
  <si>
    <t>1864 Т</t>
  </si>
  <si>
    <t>29.32.30.650.003.01.0796.000000000001</t>
  </si>
  <si>
    <t>Жұмыстық ілінісу цилиндрі ГАЗ</t>
  </si>
  <si>
    <t>1865 Т</t>
  </si>
  <si>
    <t>29.32.30.250.013.05.0796.000000000001</t>
  </si>
  <si>
    <t>Артқы тежеуіш цилиндрі ГАЗ</t>
  </si>
  <si>
    <t>1866 Т</t>
  </si>
  <si>
    <t>Алдыңғы тежеуіш цилиндрі ГАЗ</t>
  </si>
  <si>
    <t>1867 Т</t>
  </si>
  <si>
    <t>29.32.30.990.009.00.0796.000000000011</t>
  </si>
  <si>
    <t>1-ші берілістің КПП тісті доңғалағы Г-52, 53</t>
  </si>
  <si>
    <t>1868 Т</t>
  </si>
  <si>
    <t>29.32.30.990.009.00.0796.000000000012</t>
  </si>
  <si>
    <t>2-ші берілістің КПП тісті доңғалағы Г-52, 53</t>
  </si>
  <si>
    <t>1869 Т</t>
  </si>
  <si>
    <t>29.32.30.990.009.00.0796.000000000001</t>
  </si>
  <si>
    <t>Екінші біліктің 3-ші беріліс КПП тісті доңғалағы Г-52,53</t>
  </si>
  <si>
    <t>1870 Т</t>
  </si>
  <si>
    <t xml:space="preserve">Эксцентрик колодок ГАЗ                                                                              </t>
  </si>
  <si>
    <t>1871 Т</t>
  </si>
  <si>
    <t>29.32.30.990.009.00.0796.000000000003</t>
  </si>
  <si>
    <t>Артқы берілістің КПП тісті доңғалағы ГАЗ</t>
  </si>
  <si>
    <t>1872 Т</t>
  </si>
  <si>
    <t>29.32.30.990.008.00.0796.000000000032</t>
  </si>
  <si>
    <t xml:space="preserve">Амортизатор втулкасы ГАЗ                                                                            </t>
  </si>
  <si>
    <t>1873 Т</t>
  </si>
  <si>
    <t>28.11.41.300.014.00.0839.000000000000</t>
  </si>
  <si>
    <t>Гильза астына мыс сақина ГАЗ, УАЗ</t>
  </si>
  <si>
    <t>1874 Т</t>
  </si>
  <si>
    <t>29.32.30.990.022.00.0839.000000000039</t>
  </si>
  <si>
    <t>Белдік жиынтығы ГЦС ГАЗ</t>
  </si>
  <si>
    <t>1875 Т</t>
  </si>
  <si>
    <t>29.32.30.910.001.01.0796.000000000001</t>
  </si>
  <si>
    <t>Плита астына төсеніш жиынтығы ГАЗ</t>
  </si>
  <si>
    <t>1876 Т</t>
  </si>
  <si>
    <t>29.32.30.650.017.00.0796.000000000001</t>
  </si>
  <si>
    <t>Ілінісудің кішкене табаны ГАЗ</t>
  </si>
  <si>
    <t>1877 Т</t>
  </si>
  <si>
    <t>29.32.30.990.065.00.0796.000000000000</t>
  </si>
  <si>
    <t>Сөндіргіш сақинасы ГАЗ</t>
  </si>
  <si>
    <t>1878 Т</t>
  </si>
  <si>
    <t>28.11.42.300.006.00.0796.000000000003</t>
  </si>
  <si>
    <t xml:space="preserve">Поршень саусағы ГАЗ                                                                                 </t>
  </si>
  <si>
    <t>1879 Т</t>
  </si>
  <si>
    <t>29.32.30.990.085.00.0796.000000000009</t>
  </si>
  <si>
    <t>Май сорғысының жетегі ГАЗ</t>
  </si>
  <si>
    <t>1880 Т</t>
  </si>
  <si>
    <t>29.32.30.650.009.00.0796.000000000001</t>
  </si>
  <si>
    <t>Ілінісу корзинасы ГАЗ</t>
  </si>
  <si>
    <t>1881 Т</t>
  </si>
  <si>
    <t>29.32.30.650.008.00.0796.000000000000</t>
  </si>
  <si>
    <t>Ілінісу бастырмасы ГАЗ</t>
  </si>
  <si>
    <t>1882 Т</t>
  </si>
  <si>
    <t>28.15.10.530.000.00.0796.000000000012</t>
  </si>
  <si>
    <t>Подшипник 7515</t>
  </si>
  <si>
    <t>1883 Т</t>
  </si>
  <si>
    <t>29.32.30.650.006.02.0796.000000000001</t>
  </si>
  <si>
    <t>Қыспа подшипниктің муфтасы Г-53</t>
  </si>
  <si>
    <t>1884 Т</t>
  </si>
  <si>
    <t>29.32.30.670.013.00.0796.000000000016</t>
  </si>
  <si>
    <t>Рульдік редуктор червягы Г-53</t>
  </si>
  <si>
    <t>1885 Т</t>
  </si>
  <si>
    <t>28.92.61.300.012.00.0796.000000000002</t>
  </si>
  <si>
    <t>Радиатор қақпағы ГАЗ-53</t>
  </si>
  <si>
    <t>1886 Т</t>
  </si>
  <si>
    <t xml:space="preserve">Клапандар қақпақ болтының  втулкасы Г-53                                                            </t>
  </si>
  <si>
    <t>1887 Т</t>
  </si>
  <si>
    <t>28.11.41.900.028.00.0796.000000000000</t>
  </si>
  <si>
    <t xml:space="preserve">Итергіш Г-53                                                                                        </t>
  </si>
  <si>
    <t>1888 Т</t>
  </si>
  <si>
    <t>22.19.73.470.001.03.0796.000000000000</t>
  </si>
  <si>
    <t>Релелік ұштама тозаңдығы ГАЗ, ЗИЛ</t>
  </si>
  <si>
    <t>1889 Т</t>
  </si>
  <si>
    <t>29.32.30.990.022.00.0839.000000000011</t>
  </si>
  <si>
    <t>Бензин сорғысының жөндеу жиынтығы ГАЗ Пекар</t>
  </si>
  <si>
    <t>1890 Т</t>
  </si>
  <si>
    <t>29.32.30.300.053.00.0796.000000000013</t>
  </si>
  <si>
    <t>Тісті доңғалақ Г-53, 66 жинамасымен</t>
  </si>
  <si>
    <t>1891 Т</t>
  </si>
  <si>
    <t>Спидометр тросы ГАЗ-53</t>
  </si>
  <si>
    <t>1892 Т</t>
  </si>
  <si>
    <t>29.32.30.300.011.02.0839.000000000000</t>
  </si>
  <si>
    <t>Төселім жинақталымы КПП Г-53, 66</t>
  </si>
  <si>
    <t>1893 Т</t>
  </si>
  <si>
    <t>29.32.30.990.098.02.0796.000000000001</t>
  </si>
  <si>
    <t>Артқы көпірдің күпшек сальнигі ГАЗ-53</t>
  </si>
  <si>
    <t>1894 Т</t>
  </si>
  <si>
    <t>28.11.41.700.002.07.0796.000000000000</t>
  </si>
  <si>
    <t xml:space="preserve">Бетпе-бет қақпақ төсеніші ГАЗ-53                                                                    </t>
  </si>
  <si>
    <t>1895 Т</t>
  </si>
  <si>
    <t>Сына белдік1090*11*10 ГАЗ</t>
  </si>
  <si>
    <t>1896 Т</t>
  </si>
  <si>
    <t>29.32.30.250.027.01.0796.000000000001</t>
  </si>
  <si>
    <t>Қол сөндіргішінің тросы ГАЗ-3307</t>
  </si>
  <si>
    <t>1897 Т</t>
  </si>
  <si>
    <t>29.32.30.900.010.02.0796.000000000000</t>
  </si>
  <si>
    <t>Шынытазалағыш электрқозғалтқышы 12в</t>
  </si>
  <si>
    <t>1898 Т</t>
  </si>
  <si>
    <t>29.32.30.910.016.00.0796.000000000001</t>
  </si>
  <si>
    <t>Бензин сорғы диафрагмасы Г-53</t>
  </si>
  <si>
    <t>1899 Т</t>
  </si>
  <si>
    <t>29.32.30.230.000.00.0796.000000000003</t>
  </si>
  <si>
    <t>Ручник бастырмасы ГАЗ</t>
  </si>
  <si>
    <t>1900 Т</t>
  </si>
  <si>
    <t>Бастапқы тіркеуіш цилиндрі Г-3307, Г-66</t>
  </si>
  <si>
    <t>1901 Т</t>
  </si>
  <si>
    <t>28.11.41.500.000.00.0796.000000000002</t>
  </si>
  <si>
    <t>Поршень тобы Г-53</t>
  </si>
  <si>
    <t>1902 Т</t>
  </si>
  <si>
    <t xml:space="preserve">Жылыту краны  ГАЗ, ЗИЛ                                                                              </t>
  </si>
  <si>
    <t>1903 Т</t>
  </si>
  <si>
    <t>Белбеу 833 ГАЗ-53</t>
  </si>
  <si>
    <t>1904 Т</t>
  </si>
  <si>
    <t>28.13.31.000.112.00.0839.000000000000</t>
  </si>
  <si>
    <t xml:space="preserve">Ылғал бөлектеуіш белдігі жиынтығы КАМАЗ                                                             </t>
  </si>
  <si>
    <t>1905 Т</t>
  </si>
  <si>
    <t>26.51.64.530.000.00.0796.000000000003</t>
  </si>
  <si>
    <t>Спидометр КАМАЗ</t>
  </si>
  <si>
    <t>1906 Т</t>
  </si>
  <si>
    <t>Оталдырғыш СТ142Б КАМАЗ</t>
  </si>
  <si>
    <t>1907 Т</t>
  </si>
  <si>
    <t>28.13.32.000.062.00.0796.000000000002</t>
  </si>
  <si>
    <t>Компрессор белдігі жиынтығы 53205-3509015 КАМАЗ</t>
  </si>
  <si>
    <t>1908 Т</t>
  </si>
  <si>
    <t>28.29.13.500.000.01.0796.000000000001</t>
  </si>
  <si>
    <t>Әуелік сүзгі 740.1109510-20 КАМАЗ</t>
  </si>
  <si>
    <t>1909 Т</t>
  </si>
  <si>
    <t>29.31.23.100.006.00.0796.000000000005</t>
  </si>
  <si>
    <t>Артқы фонарь КАМАЗ</t>
  </si>
  <si>
    <t>1910 Т</t>
  </si>
  <si>
    <t xml:space="preserve">Шынытазалағыш щеткасы КАМАЗ                                                                         </t>
  </si>
  <si>
    <t>1911 Т</t>
  </si>
  <si>
    <t>28.13.32.000.083.00.0796.000000000001</t>
  </si>
  <si>
    <t xml:space="preserve">Доңғалақ басқылау шлангісі КАМАЗ                                                                    </t>
  </si>
  <si>
    <t>1912 Т</t>
  </si>
  <si>
    <t>29.32.30.250.016.00.0796.000000000000</t>
  </si>
  <si>
    <t>Энергиялық аккумулятор КАМАЗ</t>
  </si>
  <si>
    <t>1913 Т</t>
  </si>
  <si>
    <t>29.31.30.300.023.00.0796.000000000002</t>
  </si>
  <si>
    <t>Оталдырғыш якоры КАМАЗ</t>
  </si>
  <si>
    <t>1914 Т</t>
  </si>
  <si>
    <t>27.40.14.600.001.00.0796.000000000005</t>
  </si>
  <si>
    <t>Бағытшам 24 V</t>
  </si>
  <si>
    <t>1915 Т</t>
  </si>
  <si>
    <t>29.32.30.250.022.00.0796.000000000006</t>
  </si>
  <si>
    <t>Пневогидрокүшейткіш КАМАЗ</t>
  </si>
  <si>
    <t>1916 Т</t>
  </si>
  <si>
    <t>Белдік 1775 КАМАЗ</t>
  </si>
  <si>
    <t>1917 Т</t>
  </si>
  <si>
    <t>28.13.28.000.000.00.0796.000000000000</t>
  </si>
  <si>
    <t>Әуелік жартыприцептің шлангісі 3,5 м КАМАЗ</t>
  </si>
  <si>
    <t>1918 Т</t>
  </si>
  <si>
    <t>29.31.30.300.015.00.0796.000000000005</t>
  </si>
  <si>
    <t>Генератордың диодтық көпірі КАМАЗ</t>
  </si>
  <si>
    <t>1919 Т</t>
  </si>
  <si>
    <t>Рессор басқышы КАМАЗ</t>
  </si>
  <si>
    <t>1920 Т</t>
  </si>
  <si>
    <t>Компрессордың төселім жинақталымы КАМАЗ</t>
  </si>
  <si>
    <t>1921 Т</t>
  </si>
  <si>
    <t xml:space="preserve">Помпа сальнигі КАМАЗ                                                                                </t>
  </si>
  <si>
    <t>1922 Т</t>
  </si>
  <si>
    <t>Сальник 100Х125 КАМАЗ</t>
  </si>
  <si>
    <t>1923 Т</t>
  </si>
  <si>
    <t>29.32.30.990.008.00.0796.000000000000</t>
  </si>
  <si>
    <t>Теңгергіш втулка КАМАЗ</t>
  </si>
  <si>
    <t>1924 Т</t>
  </si>
  <si>
    <t>ШЕСТЕРНЯ 1 ПЕР. КПП КАМАЗ</t>
  </si>
  <si>
    <t>1925 Т</t>
  </si>
  <si>
    <t>ШЕСТЕРНЯ 2 ПЕР. КПП КАМАЗ</t>
  </si>
  <si>
    <t>1926 Т</t>
  </si>
  <si>
    <t>ШЕСТЕРНЯ 3 ПЕР. КПП КАМАЗ</t>
  </si>
  <si>
    <t>1927 Т</t>
  </si>
  <si>
    <t>Оталдырғыш втулкасы жиынтығы КАМАЗ</t>
  </si>
  <si>
    <t>1928 Т</t>
  </si>
  <si>
    <t>29.32.30.990.074.00.0796.000000000012</t>
  </si>
  <si>
    <t xml:space="preserve">Артқы жүрісті ажыратқыш ВК403 КАМАЗ                                                                 </t>
  </si>
  <si>
    <t>1929 Т</t>
  </si>
  <si>
    <t>ТІРКЕСУ КОРЗИНАСЫ ПЯТАГЫ КАМАЗ</t>
  </si>
  <si>
    <t>1930 Т</t>
  </si>
  <si>
    <t xml:space="preserve">ОТЫН ФИЛЬТРІ ЖӨНДЕУ ЖИЫНТЫҒЫ  КАМАЗ                                                                 </t>
  </si>
  <si>
    <t>1931 Т</t>
  </si>
  <si>
    <t>күпшек сальнигі КАМАЗ</t>
  </si>
  <si>
    <t>1932 Т</t>
  </si>
  <si>
    <t>ТІРКЕСУ ЖАПСЫРМАСЫ КАМАЗ</t>
  </si>
  <si>
    <t>1933 Т</t>
  </si>
  <si>
    <t>29.32.30.250.019.00.0796.000000000001</t>
  </si>
  <si>
    <t>ТЕЖЕГІШ БАРАБАН КАМАЗ</t>
  </si>
  <si>
    <t>1934 Т</t>
  </si>
  <si>
    <t>29.32.30.990.138.00.0796.000000000001</t>
  </si>
  <si>
    <t>Майдың қысым датчигі СММ370 КАМАЗ</t>
  </si>
  <si>
    <t>1935 Т</t>
  </si>
  <si>
    <t>Тұтандырғыш құлыпы ВК354 КАМАЗ</t>
  </si>
  <si>
    <t>1936 Т</t>
  </si>
  <si>
    <t>Шүберін КАМАЗ</t>
  </si>
  <si>
    <t>1937 Т</t>
  </si>
  <si>
    <t>29.32.30.300.016.00.0796.000000000000</t>
  </si>
  <si>
    <t>Теңгергiштiң гайкасы КАМАЗ</t>
  </si>
  <si>
    <t>1938 Т</t>
  </si>
  <si>
    <t>ШЕСТЕРНЯ БЛОГЫ ЖИЫНТЫҒЫ КАМАЗ</t>
  </si>
  <si>
    <t>1939 Т</t>
  </si>
  <si>
    <t>Су сорғысының білігі жинамада КАМАЗ</t>
  </si>
  <si>
    <t>1940 Т</t>
  </si>
  <si>
    <t>ТОРМОЗДЫҚ ЖАПСЫРМА КАМАЗ</t>
  </si>
  <si>
    <t>1941 Т</t>
  </si>
  <si>
    <t>29.32.30.950.011.00.0796.000000000000</t>
  </si>
  <si>
    <t xml:space="preserve">Рульдік тартым саусағы КАМАЗ                                                                        </t>
  </si>
  <si>
    <t>1942 Т</t>
  </si>
  <si>
    <t>РАДИАТОР ПАТРУБОКТАРЫ КАМАЗ</t>
  </si>
  <si>
    <t>1943 Т</t>
  </si>
  <si>
    <t>Бұрылысты ауыстырып қосқыш КАМАЗ</t>
  </si>
  <si>
    <t>1944 Т</t>
  </si>
  <si>
    <t>29.32.30.990.106.00.0796.000000000005</t>
  </si>
  <si>
    <t xml:space="preserve">Бұрылысты, жарықты ауыстырып қосқыш (ГИТАРА) КАМАЗ                                                  </t>
  </si>
  <si>
    <t>1945 Т</t>
  </si>
  <si>
    <t>Негізгі ішпектер КАМАЗ</t>
  </si>
  <si>
    <t>1946 Т</t>
  </si>
  <si>
    <t>ШАТУН ВКЛАДЫШТАРЫ ЗИЛ 0,25 0,5 0,75 1 1,25 СТ</t>
  </si>
  <si>
    <t>1947 Т</t>
  </si>
  <si>
    <t>ШАТУН ВКЛАДЫШТАРЫ КАМАЗ</t>
  </si>
  <si>
    <t>1948 Т</t>
  </si>
  <si>
    <t>29.32.30.990.074.00.0796.000000000011</t>
  </si>
  <si>
    <t>МАССА ВК СӨНДІРГІШІ 24В КАМАЗ</t>
  </si>
  <si>
    <t>1949 Т</t>
  </si>
  <si>
    <t>Ілінісу дискісі КАМАЗ</t>
  </si>
  <si>
    <t>1950 Т</t>
  </si>
  <si>
    <t>ЕСІК ҚҰЛПЫ КАМАЗ</t>
  </si>
  <si>
    <t>1951 Т</t>
  </si>
  <si>
    <t>ПРОКЛАДКА ЖИЫНТЫҒЫ КПП КАМАЗ</t>
  </si>
  <si>
    <t>1952 Т</t>
  </si>
  <si>
    <t>КРЕСТОВИНА КАМАЗ</t>
  </si>
  <si>
    <t>1953 Т</t>
  </si>
  <si>
    <t>КРЕСТОВИНА КАМАЗ ВЕЗДЕХОД</t>
  </si>
  <si>
    <t>1954 Т</t>
  </si>
  <si>
    <t>29.32.30.990.022.00.0839.000000000038</t>
  </si>
  <si>
    <t>Энергия аккумуляторы белдігі жиынтығы КАМАЗ</t>
  </si>
  <si>
    <t>1955 Т</t>
  </si>
  <si>
    <t>29.32.30.990.040.02.0796.000000000000</t>
  </si>
  <si>
    <t>Екі күресымды орағытпа клапан 100-3562010-20 КАМАЗ</t>
  </si>
  <si>
    <t>1956 Т</t>
  </si>
  <si>
    <t>ТАРТУШЫ РЕЛЕ КАМАЗ</t>
  </si>
  <si>
    <t>1957 Т</t>
  </si>
  <si>
    <t>29.31.30.300.012.01.0796.000000000004</t>
  </si>
  <si>
    <t>Генератор релесі щеткамен КАМАЗ 24В</t>
  </si>
  <si>
    <t>1958 Т</t>
  </si>
  <si>
    <t>Әуелік сүзгі КАМАЗ ЕВРО</t>
  </si>
  <si>
    <t>1959 Т</t>
  </si>
  <si>
    <t>Долбарлап тазарту май сүзгісі КАМАЗ ЕВРО</t>
  </si>
  <si>
    <t>1960 Т</t>
  </si>
  <si>
    <t>Май сүзгісі КАМАЗ</t>
  </si>
  <si>
    <t>1961 Т</t>
  </si>
  <si>
    <t>Нәзiгi тазарту май сүзгісі КАМАЗ ЕВРО</t>
  </si>
  <si>
    <t>1962 Т</t>
  </si>
  <si>
    <t>28.29.13.300.003.01.0796.000000000001</t>
  </si>
  <si>
    <t>Отын сүзгісі КАМАЗ</t>
  </si>
  <si>
    <t>1963 Т</t>
  </si>
  <si>
    <t>29.32.30.250.012.00.0796.000000000002</t>
  </si>
  <si>
    <t xml:space="preserve">Тежеуіш шлангісі КАМАЗ                                                                              </t>
  </si>
  <si>
    <t>1964 Т</t>
  </si>
  <si>
    <t>27.11.61.000.070.00.0796.000000000000</t>
  </si>
  <si>
    <t>ГЕНЕРАТОР ЩЕТКАҰСТАҒЫШЫ КАМАЗ С Я-120</t>
  </si>
  <si>
    <t>1965 Т</t>
  </si>
  <si>
    <t>БЛОК БАСЫНЫҢ ПРОКЛАДКАСЫ КАМАЗ</t>
  </si>
  <si>
    <t>1966 Т</t>
  </si>
  <si>
    <t xml:space="preserve">КАМАЗ МАЙ ФИЛТЬРІНІҢ ЖӨНДЕУ ЖИЫНТЫҒЫ                                                                </t>
  </si>
  <si>
    <t>1967 Т</t>
  </si>
  <si>
    <t>29.32.30.600.003.00.0796.000000000004</t>
  </si>
  <si>
    <t>ТЕРМОСТАТ КАМАЗ</t>
  </si>
  <si>
    <t>1968 Т</t>
  </si>
  <si>
    <t>29.32.30.900.018.00.0796.000000000004</t>
  </si>
  <si>
    <t xml:space="preserve">Тұғырық төсеніші КАМАЗ                                                                              </t>
  </si>
  <si>
    <t>1969 Т</t>
  </si>
  <si>
    <t>28.11.42.900.055.00.0796.000000000000</t>
  </si>
  <si>
    <t xml:space="preserve">Қайтарым шланг КАМАЗ                                                                                </t>
  </si>
  <si>
    <t>1970 Т</t>
  </si>
  <si>
    <t>29.32.30.300.010.03.0796.000000000007</t>
  </si>
  <si>
    <t xml:space="preserve">Артқы көпірдің редукторы  КАМАЗ-5320 5320-2402010-40                                                </t>
  </si>
  <si>
    <t>1971 Т</t>
  </si>
  <si>
    <t xml:space="preserve">Бүріккіштің тығыздау сақинасы 33.1112342 КАМАЗ                                                      </t>
  </si>
  <si>
    <t>1972 Т</t>
  </si>
  <si>
    <t>Ілінісу корзинасы 142.1601090 КАМАЗ</t>
  </si>
  <si>
    <t>1973 Т</t>
  </si>
  <si>
    <t xml:space="preserve">Алдыңғы қозғалтқыш көпшігі КАМАЗ                                                                    </t>
  </si>
  <si>
    <t>1974 Т</t>
  </si>
  <si>
    <t>Қыспа подшипник 986714 КАМАЗ</t>
  </si>
  <si>
    <t>1975 Т</t>
  </si>
  <si>
    <t>29.32.30.400.002.00.0796.000000000001</t>
  </si>
  <si>
    <t>Күпшек подшипнигі 2007118 КАМАЗ</t>
  </si>
  <si>
    <t>1976 Т</t>
  </si>
  <si>
    <t>Күпшек подшипнигі 2007218 КАМАЗ</t>
  </si>
  <si>
    <t>1977 Т</t>
  </si>
  <si>
    <t xml:space="preserve">Спидометр жетегі КАМАЗ                                                                              </t>
  </si>
  <si>
    <t>1978 Т</t>
  </si>
  <si>
    <t>29.31.30.300.024.00.0796.000000000003</t>
  </si>
  <si>
    <t>Оталдырғыш жетегі (БЕНДИКС) СТ142Б-600 КАМАЗ</t>
  </si>
  <si>
    <t>1979 Т</t>
  </si>
  <si>
    <t>Сым АКБ +,- КАМАЗ</t>
  </si>
  <si>
    <t>1980 Т</t>
  </si>
  <si>
    <t>Клапан қақпағының төсеніші 740.1003270 КАМАЗ</t>
  </si>
  <si>
    <t>1981 Т</t>
  </si>
  <si>
    <t xml:space="preserve">Қалыптың қысып буу пружинасы КАМАЗ                                                                  </t>
  </si>
  <si>
    <t>1982 Т</t>
  </si>
  <si>
    <t>РЕАКТИВТІ ТАРТУ КАМАЗ</t>
  </si>
  <si>
    <t>1983 Т</t>
  </si>
  <si>
    <t>29.31.30.300.016.02.0796.000000000001</t>
  </si>
  <si>
    <t xml:space="preserve">Оталдырғыш релесі РС530 КАМАЗ                                                                       </t>
  </si>
  <si>
    <t>1984 Т</t>
  </si>
  <si>
    <t>28.11.41.700.002.08.0796.000000000000</t>
  </si>
  <si>
    <t>Помпа төсеніші УАЗ</t>
  </si>
  <si>
    <t>1985 Т</t>
  </si>
  <si>
    <t>29.32.30.950.003.01.0796.000000000001</t>
  </si>
  <si>
    <t>Бұрылу құлағының сальнигі УАЗ</t>
  </si>
  <si>
    <t>1986 Т</t>
  </si>
  <si>
    <t>29.32.30.600.002.00.0796.000000000000</t>
  </si>
  <si>
    <t>Бачок ГЦС УАЗ</t>
  </si>
  <si>
    <t>1987 Т</t>
  </si>
  <si>
    <t>УАЗ амортизаторы</t>
  </si>
  <si>
    <t>1988 Т</t>
  </si>
  <si>
    <t>Орталық жарықты ауыстырып қосқыш УАЗ</t>
  </si>
  <si>
    <t>1989 Т</t>
  </si>
  <si>
    <t>29.32.30.330.001.00.0796.000000000001</t>
  </si>
  <si>
    <t>Берілісті ауыстырып қосқыш механизмі жиынтықта 3741</t>
  </si>
  <si>
    <t>1990 Т</t>
  </si>
  <si>
    <t>29.32.30.990.098.01.0796.000000000014</t>
  </si>
  <si>
    <t>Сальник 42Х68 УАЗ</t>
  </si>
  <si>
    <t>1991 Т</t>
  </si>
  <si>
    <t>29.32.30.650.002.00.0796.000000000000</t>
  </si>
  <si>
    <t>Ілінісу қаптамасы УАЗ</t>
  </si>
  <si>
    <t>1992 Т</t>
  </si>
  <si>
    <t>29.32.30.990.031.00.0796.000000000000</t>
  </si>
  <si>
    <t xml:space="preserve">Маховик болты УАЗ                                                                                   </t>
  </si>
  <si>
    <t>1993 Т</t>
  </si>
  <si>
    <t>29.32.30.650.020.00.0796.000000000000</t>
  </si>
  <si>
    <t>1.2 беріліс КПП шанышқысы УАЗ</t>
  </si>
  <si>
    <t>1994 Т</t>
  </si>
  <si>
    <t>3,4 беріліс КПП шанышқысы УАЗ</t>
  </si>
  <si>
    <t>1995 Т</t>
  </si>
  <si>
    <t>29.32.30.990.042.00.0796.000000000008</t>
  </si>
  <si>
    <t>Алдыңғы біліктің қақпағы УАЗ</t>
  </si>
  <si>
    <t>1996 Т</t>
  </si>
  <si>
    <t>29.32.30.230.000.00.0796.000000000000</t>
  </si>
  <si>
    <t xml:space="preserve">Эксцентрик УАЗ                                                                                      </t>
  </si>
  <si>
    <t>1997 Т</t>
  </si>
  <si>
    <t>29.32.30.650.011.00.0796.000000000000</t>
  </si>
  <si>
    <t>ГЦС БАЧОГЫ ШЛАНГЫСЫ УАЗ</t>
  </si>
  <si>
    <t>1998 Т</t>
  </si>
  <si>
    <t>28.14.20.000.000.03.0796.000000000000</t>
  </si>
  <si>
    <t xml:space="preserve">ТЕЖЕГІШ ПЕДАЛІ ПРУЖИНАСЫ УАЗ                                                                        </t>
  </si>
  <si>
    <t>1999 Т</t>
  </si>
  <si>
    <t>Қыспа подшипниктің муфтасы УАЗ</t>
  </si>
  <si>
    <t>2000 Т</t>
  </si>
  <si>
    <t>29.32.30.250.020.00.0796.000000000004</t>
  </si>
  <si>
    <t>Қол тежеуішінің механизмі УАЗ</t>
  </si>
  <si>
    <t>2001 Т</t>
  </si>
  <si>
    <t>ЦПС ауыстырып қосқышы</t>
  </si>
  <si>
    <t>2002 Т</t>
  </si>
  <si>
    <t>29.32.30.300.004.00.0796.000000000082</t>
  </si>
  <si>
    <t>Артқы көпірдің жетек білігі УАЗ-452, 469</t>
  </si>
  <si>
    <t>2003 Т</t>
  </si>
  <si>
    <t>29.32.30.250.033.00.0796.000000000000</t>
  </si>
  <si>
    <t>Тежеуіш қалыбы УАЗ</t>
  </si>
  <si>
    <t>2004 Т</t>
  </si>
  <si>
    <t>29.31.30.300.025.00.0796.000000000004</t>
  </si>
  <si>
    <t>Тұтандыру орауышы Б-116</t>
  </si>
  <si>
    <t>2005 Т</t>
  </si>
  <si>
    <t>29.31.30.300.020.00.0839.000000000010</t>
  </si>
  <si>
    <t>СТАРТЕР ЩЕТКАСЫ УАЗ</t>
  </si>
  <si>
    <t>2006 Т</t>
  </si>
  <si>
    <t>29.32.30.650.019.03.0796.000000000000</t>
  </si>
  <si>
    <t>ҰЗЫН ЖАРТЫОСЬ УАЗ</t>
  </si>
  <si>
    <t>2007 Т</t>
  </si>
  <si>
    <t>ТЕЖЕГІШ ШЛАНГЫ УАЗ</t>
  </si>
  <si>
    <t>2008 Т</t>
  </si>
  <si>
    <t>29.32.30.990.008.00.0796.000000000024</t>
  </si>
  <si>
    <t xml:space="preserve">Бұрылатын құлақтың цапфа втулкасы УАЗ                                                               </t>
  </si>
  <si>
    <t>2009 Т</t>
  </si>
  <si>
    <t>29.32.30.990.008.00.0796.000000000012</t>
  </si>
  <si>
    <t>Рессор втулкасы 3160 УАЗ</t>
  </si>
  <si>
    <t>2010 Т</t>
  </si>
  <si>
    <t>29.32.30.990.074.00.0796.000000000001</t>
  </si>
  <si>
    <t>Артқы жүрісті ажыратқыш ВК418 УАЗ</t>
  </si>
  <si>
    <t>2011 Т</t>
  </si>
  <si>
    <t>29.32.30.300.042.00.0796.000000000000</t>
  </si>
  <si>
    <t>КАРТЕР КПП УАЗ</t>
  </si>
  <si>
    <t>2012 Т</t>
  </si>
  <si>
    <t>29.32.30.990.074.00.0796.000000000000</t>
  </si>
  <si>
    <t>Массаны ажыратқыш ВК318Б УАЗ</t>
  </si>
  <si>
    <t>2013 Т</t>
  </si>
  <si>
    <t>Тоқта-Дабыл ажыратқышы ВК12Б УАЗ</t>
  </si>
  <si>
    <t>2014 Т</t>
  </si>
  <si>
    <t>29.32.30.300.016.00.0796.000000000001</t>
  </si>
  <si>
    <t>Доңғалақ гайкасы УАЗ</t>
  </si>
  <si>
    <t>2015 Т</t>
  </si>
  <si>
    <t>29.32.30.990.033.00.0796.000000000002</t>
  </si>
  <si>
    <t xml:space="preserve">Күпшек гайкасы УАЗ                                                                                  </t>
  </si>
  <si>
    <t>2016 Т</t>
  </si>
  <si>
    <t>29.32.30.990.030.01.0796.000000000002</t>
  </si>
  <si>
    <t>ИНТЕГРАЛЬДЫ РЕЛЕ  Я-112А, Б, В</t>
  </si>
  <si>
    <t>2017 Т</t>
  </si>
  <si>
    <t>Сөндіргіш УАЗ</t>
  </si>
  <si>
    <t>2018 Т</t>
  </si>
  <si>
    <t>28.11.41.300.005.01.0796.000000000000</t>
  </si>
  <si>
    <t>ПОДДОН ТӨСЕМІ УАЗ</t>
  </si>
  <si>
    <t>2019 Т</t>
  </si>
  <si>
    <t>Майдың қысым датчигі ММ111В УАЗ</t>
  </si>
  <si>
    <t>2020 Т</t>
  </si>
  <si>
    <t>29.32.30.990.030.01.0796.000000000005</t>
  </si>
  <si>
    <t>Бұрылу релесі РС 57 УАЗ с/о</t>
  </si>
  <si>
    <t>2021 Т</t>
  </si>
  <si>
    <t>29.32.30.990.137.00.0796.000000000000</t>
  </si>
  <si>
    <t>Температура датчигі ТМ100, 101, 102 УАЗ</t>
  </si>
  <si>
    <t>2022 Т</t>
  </si>
  <si>
    <t>Температура датчигі ТМ111 УАЗ</t>
  </si>
  <si>
    <t>2023 Т</t>
  </si>
  <si>
    <t>Тент УАЗ 39094</t>
  </si>
  <si>
    <t>2024 Т</t>
  </si>
  <si>
    <t>Отын деңгейінің датчигі УАЗ</t>
  </si>
  <si>
    <t>2025 Т</t>
  </si>
  <si>
    <t>23.14.12.900.007.00.0796.000000000000</t>
  </si>
  <si>
    <t>Есікті жылытқыш  УАЗ 452</t>
  </si>
  <si>
    <t>2026 Т</t>
  </si>
  <si>
    <t>29.31.21.350.000.01.0839.000000000000</t>
  </si>
  <si>
    <t>Шырағдан ЗМЗ</t>
  </si>
  <si>
    <t>2027 Т</t>
  </si>
  <si>
    <t>29.31.30.300.019.01.0796.000000000001</t>
  </si>
  <si>
    <t>Генератор якоры УАЗ</t>
  </si>
  <si>
    <t>2028 Т</t>
  </si>
  <si>
    <t>29.32.30.990.041.00.0796.000000000000</t>
  </si>
  <si>
    <t>Иінді білік демпфері УАЗ, ВОЛГА, ГАЗЕЛЬ</t>
  </si>
  <si>
    <t>2029 Т</t>
  </si>
  <si>
    <t>28.11.41.900.020.00.0796.000000000002</t>
  </si>
  <si>
    <t>УЛЕСТІРГІШ ВАЛ УАЗ</t>
  </si>
  <si>
    <t>2030 Т</t>
  </si>
  <si>
    <t>29.32.30.950.034.00.0796.000000000001</t>
  </si>
  <si>
    <t>Спидометр жетегінің тісті доңғалағы УАЗ</t>
  </si>
  <si>
    <t>2031 Т</t>
  </si>
  <si>
    <t xml:space="preserve">Трамблердің төлкесі УАЗ                                                                             </t>
  </si>
  <si>
    <t>2032 Т</t>
  </si>
  <si>
    <t>Ілінісу дискісі 100Л.С. УАЗ</t>
  </si>
  <si>
    <t>2033 Т</t>
  </si>
  <si>
    <t>29.32.30.990.022.00.0839.000000000020</t>
  </si>
  <si>
    <t>Жұмыс тежегiш цилиндрiнiң жөндеу комплектi УАЗ</t>
  </si>
  <si>
    <t>2034 Т</t>
  </si>
  <si>
    <t>Тұтандырғыш құлыпы 12.3704-05 УАЗ</t>
  </si>
  <si>
    <t>2035 Т</t>
  </si>
  <si>
    <t>29.32.30.300.004.00.0796.000000000000</t>
  </si>
  <si>
    <t>ВАЛ ВТОРИЧНЫЙ КПП УАЗ Жаңа үлгi</t>
  </si>
  <si>
    <t>2036 Т</t>
  </si>
  <si>
    <t>ВАЛ ВТОРИЧНЫЙ КПП УАЗ ескi үлгi</t>
  </si>
  <si>
    <t>2037 Т</t>
  </si>
  <si>
    <t>29.32.30.300.011.00.0839.000000000000</t>
  </si>
  <si>
    <t>Артқы көпірдің төселім жинақталымы УАЗ</t>
  </si>
  <si>
    <t>2038 Т</t>
  </si>
  <si>
    <t>29.32.30.300.014.01.0796.000000000000</t>
  </si>
  <si>
    <t>Муфта КПП 1-2, 3-4 беріліс УАЗ жаңа үлгісі</t>
  </si>
  <si>
    <t>2039 Т</t>
  </si>
  <si>
    <t>29.32.30.300.038.00.0796.000000000004</t>
  </si>
  <si>
    <t>Синхрондауыш УАЗ жаңа үлгісі</t>
  </si>
  <si>
    <t>2040 Т</t>
  </si>
  <si>
    <t>Синхрондауыш УАЗ ескi үлгi</t>
  </si>
  <si>
    <t>2041 Т</t>
  </si>
  <si>
    <t>29.32.30.990.123.00.0796.000000000002</t>
  </si>
  <si>
    <t>Карбюратор К126ГУ УАЗ</t>
  </si>
  <si>
    <t>2042 Т</t>
  </si>
  <si>
    <t>29.32.30.990.009.00.0796.000000000008</t>
  </si>
  <si>
    <t>УАЗ 1 беріліс КПП шестернясы жаңа үлгісі</t>
  </si>
  <si>
    <t>2043 Т</t>
  </si>
  <si>
    <t>УАЗ 1 беріліс КПП шестернясы ескі үлгісі</t>
  </si>
  <si>
    <t>2044 Т</t>
  </si>
  <si>
    <t>29.32.30.990.009.00.0796.000000000009</t>
  </si>
  <si>
    <t>УАЗ 2 беріліс КПП шестернясы жаңа үлгісі</t>
  </si>
  <si>
    <t>2045 Т</t>
  </si>
  <si>
    <t>УАЗ 2 беріліс КПП шестернясы ескі үлгісі</t>
  </si>
  <si>
    <t>2046 Т</t>
  </si>
  <si>
    <t>29.32.30.990.009.00.0796.000000000010</t>
  </si>
  <si>
    <t>УАЗ 3 беріліс КПП шестернясы жаңа үлгісі</t>
  </si>
  <si>
    <t>2047 Т</t>
  </si>
  <si>
    <t>УАЗ 3 беріліс КПП шестернясы ескі үлгісі</t>
  </si>
  <si>
    <t>2048 Т</t>
  </si>
  <si>
    <t>29.32.30.300.004.00.0796.000000000035</t>
  </si>
  <si>
    <t>Бірінші білік КПП УАЗ жаңа/үлгі</t>
  </si>
  <si>
    <t>2049 Т</t>
  </si>
  <si>
    <t>Бірінші білік КПП УАЗ ескі/үлгі</t>
  </si>
  <si>
    <t>2050 Т</t>
  </si>
  <si>
    <t>29.32.30.300.004.00.0796.000000000057</t>
  </si>
  <si>
    <t>Аралық білік КПП УАЗ жаңа үлгі жиында</t>
  </si>
  <si>
    <t>2051 Т</t>
  </si>
  <si>
    <t>Аралық білік КПП УАЗ ескі үлгі жиында</t>
  </si>
  <si>
    <t>2052 Т</t>
  </si>
  <si>
    <t>29.32.30.300.041.00.0796.000000000001</t>
  </si>
  <si>
    <t>Қақпақтың белдiкшесi  КПП УАЗ</t>
  </si>
  <si>
    <t>2053 Т</t>
  </si>
  <si>
    <t>Көпшік КПП УАЗ</t>
  </si>
  <si>
    <t>2054 Т</t>
  </si>
  <si>
    <t>29.32.30.300.009.03.0796.000000000000</t>
  </si>
  <si>
    <t>Шанышпалы подшипник КПП УАЗ</t>
  </si>
  <si>
    <t>2055 Т</t>
  </si>
  <si>
    <t xml:space="preserve">УАЗ РУЧНИК БАРАБАНЫ                                                                                 </t>
  </si>
  <si>
    <t>2056 Т</t>
  </si>
  <si>
    <t>29.32.30.250.019.00.0796.000000000000</t>
  </si>
  <si>
    <t>ТЕЖЕГІШ БАРАБАН УАЗ</t>
  </si>
  <si>
    <t>2057 Т</t>
  </si>
  <si>
    <t>29.31.30.300.027.00.0796.000000000000</t>
  </si>
  <si>
    <t>БЕГУНОК УАЗ, ВОЛГА</t>
  </si>
  <si>
    <t>2058 Т</t>
  </si>
  <si>
    <t>Бензин сорғы УАЗ</t>
  </si>
  <si>
    <t>2059 Т</t>
  </si>
  <si>
    <t>29.32.30.990.040.06.0796.000000000001</t>
  </si>
  <si>
    <t xml:space="preserve">Электрлік магнит клапаны УАЗ                                                                        </t>
  </si>
  <si>
    <t>2060 Т</t>
  </si>
  <si>
    <t>29.32.30.250.022.00.0796.000000000000</t>
  </si>
  <si>
    <t>ВАКУУМДЫ КҮШЕЙТКІШ УАЗ</t>
  </si>
  <si>
    <t>2061 Т</t>
  </si>
  <si>
    <t>29.32.30.300.004.00.0796.000000000060</t>
  </si>
  <si>
    <t>Артқы кардан білік АЗ-452</t>
  </si>
  <si>
    <t>2062 Т</t>
  </si>
  <si>
    <t>Артқы кардан білік УАЗ-469</t>
  </si>
  <si>
    <t>2063 Т</t>
  </si>
  <si>
    <t>29.32.30.300.004.00.0796.000000000067</t>
  </si>
  <si>
    <t>Бiлiк кардан алдыңғы УАЗ-452</t>
  </si>
  <si>
    <t>2064 Т</t>
  </si>
  <si>
    <t>Бiлiк кардан алдыңғы УАЗ-469</t>
  </si>
  <si>
    <t>2065 Т</t>
  </si>
  <si>
    <t>32.99.59.400.000.00.0796.000000000000</t>
  </si>
  <si>
    <t>Сальникті толтырғыш УАЗ, ГАЗ, ЗИЛ</t>
  </si>
  <si>
    <t>2066 Т</t>
  </si>
  <si>
    <t>28.11.41.300.017.00.0796.000000000000</t>
  </si>
  <si>
    <t>Тұтандыруды үлестіргіш білік УАЗ, ВОЛГА</t>
  </si>
  <si>
    <t>2067 Т</t>
  </si>
  <si>
    <t>Аралық білік КПП УАЗ жаңа үлгі жалаң</t>
  </si>
  <si>
    <t>2068 Т</t>
  </si>
  <si>
    <t>29.32.30.670.009.00.0796.000000000003</t>
  </si>
  <si>
    <t>Рульдік сошка роликпен білігі УАЗ</t>
  </si>
  <si>
    <t>2069 Т</t>
  </si>
  <si>
    <t>29.32.30.990.097.00.0796.000000000000</t>
  </si>
  <si>
    <t>Вариатор УАЗ, ГАЗ</t>
  </si>
  <si>
    <t>2070 Т</t>
  </si>
  <si>
    <t>Маховиктік венец УАЗ, ГАЗ</t>
  </si>
  <si>
    <t>2071 Т</t>
  </si>
  <si>
    <t>29.32.30.990.135.00.0796.000000000001</t>
  </si>
  <si>
    <t>Желдеткіш УАЗ, ВОЛГА</t>
  </si>
  <si>
    <t>2072 Т</t>
  </si>
  <si>
    <t>ТОРМОЗДЫҚ ЖАПСЫРМА УАЗ</t>
  </si>
  <si>
    <t>2073 Т</t>
  </si>
  <si>
    <t>29.32.30.670.016.00.0796.000000000000</t>
  </si>
  <si>
    <t>Рульдік тартымның ұштамасы УАЗ</t>
  </si>
  <si>
    <t>2074 Т</t>
  </si>
  <si>
    <t>Қол тежеуішінің қалыбы 69-3507014 УАЗ</t>
  </si>
  <si>
    <t>2075 Т</t>
  </si>
  <si>
    <t>29.31.30.530.001.00.0796.000000000000</t>
  </si>
  <si>
    <t>Шырағдан ұштамасы УАЗ, ГАЗ, ЗИЛ</t>
  </si>
  <si>
    <t>2076 Т</t>
  </si>
  <si>
    <t>Су сорғысы УАЗ 452, 469 жиынтығы</t>
  </si>
  <si>
    <t>2077 Т</t>
  </si>
  <si>
    <t>Май сорғысы УАЗ</t>
  </si>
  <si>
    <t>2078 Т</t>
  </si>
  <si>
    <t xml:space="preserve">шар тәрізді УАЗ                                                                                     </t>
  </si>
  <si>
    <t>2079 Т</t>
  </si>
  <si>
    <t>28.11.42.300.006.00.0796.000000000000</t>
  </si>
  <si>
    <t>ПОРШЕНДІК САУСАҚША УАЗ</t>
  </si>
  <si>
    <t>2080 Т</t>
  </si>
  <si>
    <t>ПОРШЕНДІК САУСАҚША УАЗ 100Л.С.</t>
  </si>
  <si>
    <t>2081 Т</t>
  </si>
  <si>
    <t>РАДИАТОР ПАТРУБОКТАРЫ УАЗ</t>
  </si>
  <si>
    <t>2082 Т</t>
  </si>
  <si>
    <t>РАДИАТОР ПАТРУБОКТАРЫ УАЗ 100Л.С.</t>
  </si>
  <si>
    <t>2083 Т</t>
  </si>
  <si>
    <t xml:space="preserve">Радиатордың келтеқұбыры УАЗ 100Л.С.                                                                 </t>
  </si>
  <si>
    <t>2084 Т</t>
  </si>
  <si>
    <t>29.32.30.600.001.00.0796.000000000000</t>
  </si>
  <si>
    <t xml:space="preserve">Радиатордың көпшігі УАЗ                                                                             </t>
  </si>
  <si>
    <t>2085 Т</t>
  </si>
  <si>
    <t>28.11.41.300.012.00.0796.000000000000</t>
  </si>
  <si>
    <t>ИІНДІ ВАЛ УАЗ ЗМЗ</t>
  </si>
  <si>
    <t>2086 Т</t>
  </si>
  <si>
    <t>ЖАЛҒАСУ АШАСЫ ГАЗ, Волга, Газель</t>
  </si>
  <si>
    <t>2087 Т</t>
  </si>
  <si>
    <t>28.11.41.500.003.00.0839.000000000001</t>
  </si>
  <si>
    <t>Негізгі ішпек УАЗ, ВОЛГА 0,25 0,5 0,75 1 1,25 СТ</t>
  </si>
  <si>
    <t>2088 Т</t>
  </si>
  <si>
    <t>28.11.41.500.003.00.0839.000000000000</t>
  </si>
  <si>
    <t>ШАТУН ВКЛАДЫШТАРЫ УАЗ, ВОЛГА 0,25 0,5 0,75 1 1,25 СТ</t>
  </si>
  <si>
    <t>2089 Т</t>
  </si>
  <si>
    <t>29.32.30.990.008.00.0796.000000000019</t>
  </si>
  <si>
    <t>Амортизатор втулкасы УАЗ, ВОЛГА, ГАЗЕЛЬ</t>
  </si>
  <si>
    <t>2090 Т</t>
  </si>
  <si>
    <t>29.32.30.990.008.00.0796.000000000003</t>
  </si>
  <si>
    <t>Клапанның бағыттаушы втулкасы УАЗ, ВОЛГА, ГАЗЕЛЬ</t>
  </si>
  <si>
    <t>2091 Т</t>
  </si>
  <si>
    <t>29.31.30.300.014.00.0796.000000000000</t>
  </si>
  <si>
    <t>Коммутатор 13.3734 УАЗ</t>
  </si>
  <si>
    <t>2092 Т</t>
  </si>
  <si>
    <t>Үлестіргіш білік втулкасы УАЗ, ВОЛГА</t>
  </si>
  <si>
    <t>2093 Т</t>
  </si>
  <si>
    <t>29.32.30.330.000.00.0796.000000000000</t>
  </si>
  <si>
    <t>Берілістер коробкасы УАЗ-3909 жиынтығы с/о</t>
  </si>
  <si>
    <t>2094 Т</t>
  </si>
  <si>
    <t>Ілінісу корзинасы УАЗ</t>
  </si>
  <si>
    <t>2095 Т</t>
  </si>
  <si>
    <t>Ілінісу корзинасы ВАЗ</t>
  </si>
  <si>
    <t>2096 Т</t>
  </si>
  <si>
    <t>29.31.30.300.021.00.0796.000000000000</t>
  </si>
  <si>
    <t>Оталдырғыш втулкасы УАЗ, ВОЛГА, ГАЗЕЛЬ</t>
  </si>
  <si>
    <t>2097 Т</t>
  </si>
  <si>
    <t>29.31.22.550.000.00.0796.000000000001</t>
  </si>
  <si>
    <t>ГЕНЕРАТОР УАЗ, ВОЛГА, ГАЗЕЛЬ 65А 12В</t>
  </si>
  <si>
    <t>2098 Т</t>
  </si>
  <si>
    <t>28.11.41.700.012.00.0796.000000000000</t>
  </si>
  <si>
    <t xml:space="preserve">Гидроқарымталауыш УАЗ, ВОЛГА. ГАЗЕЛЬ                                                                </t>
  </si>
  <si>
    <t>2099 Т</t>
  </si>
  <si>
    <t>УАЗ температурасының датчигі</t>
  </si>
  <si>
    <t>2100 Т</t>
  </si>
  <si>
    <t>29.32.30.300.026.00.0796.000000000002</t>
  </si>
  <si>
    <t>Үлестіргіш коробкасы  УАЗ-3909 н/о</t>
  </si>
  <si>
    <t>2101 Т</t>
  </si>
  <si>
    <t>29.32.20.990.020.00.0796.000000000017</t>
  </si>
  <si>
    <t>ЕСІК ҚҰЛПЫ ұзын тарту УАЗ-452</t>
  </si>
  <si>
    <t>2102 Т</t>
  </si>
  <si>
    <t>ЕСІК ҚҰЛПЫ УАЗ-469</t>
  </si>
  <si>
    <t>2103 Т</t>
  </si>
  <si>
    <t>ЕСІК ҚҰЛПЫ қысқа тарту УАЗ-452</t>
  </si>
  <si>
    <t>2104 Т</t>
  </si>
  <si>
    <t>Айнасы УАЗ</t>
  </si>
  <si>
    <t>2105 Т</t>
  </si>
  <si>
    <t>Тұтандыру орауышы Б-115</t>
  </si>
  <si>
    <t>2106 Т</t>
  </si>
  <si>
    <t>Шығару клапаны УАЗ, ВОЛГА, ГАЗЕЛЬ</t>
  </si>
  <si>
    <t>2107 Т</t>
  </si>
  <si>
    <t>2108 Т</t>
  </si>
  <si>
    <t>28.11.42.900.057.00.0796.000000000000</t>
  </si>
  <si>
    <t xml:space="preserve">Коллектор УАЗ                                                                                       </t>
  </si>
  <si>
    <t>2109 Т</t>
  </si>
  <si>
    <t>29.32.30.990.015.00.0796.000000000002</t>
  </si>
  <si>
    <t>Жылыту краны  УАЗ</t>
  </si>
  <si>
    <t>2110 Т</t>
  </si>
  <si>
    <t>ПОРШЕНЬ САҚИНАЛАРЫ Ф 100 100,5 101 УАЗ ЗМЗ</t>
  </si>
  <si>
    <t>2111 Т</t>
  </si>
  <si>
    <t>ПОРШЕНЬ САҚИНАЛАРЫ Ф 92 92,5 93 93,5 УАЗ ВОЛГА ГАЗЕЛЬ</t>
  </si>
  <si>
    <t>2112 Т</t>
  </si>
  <si>
    <t>28.14.20.000.007.00.0796.000000000000</t>
  </si>
  <si>
    <t>Сөндіргіш сақинасы УАЗ, ВОЛГА, ГАЗЕЛЬ</t>
  </si>
  <si>
    <t>2113 Т</t>
  </si>
  <si>
    <t>29.32.30.300.026.00.0839.000000000008</t>
  </si>
  <si>
    <t xml:space="preserve"> Үлестіру коробкасы УАЗ-3909 с/о                                                                    </t>
  </si>
  <si>
    <t>2114 Т</t>
  </si>
  <si>
    <t>29.32.30.630.008.00.0796.000000000000</t>
  </si>
  <si>
    <t xml:space="preserve">тығыздау сақинасы КПП УАЗ                                                                           </t>
  </si>
  <si>
    <t>2115 Т</t>
  </si>
  <si>
    <t>29.32.30.300.011.02.0796.000000000000</t>
  </si>
  <si>
    <t>Тарату коробкасының төселім жинақталымы ГАЗ-66</t>
  </si>
  <si>
    <t>2116 Т</t>
  </si>
  <si>
    <t>29.31.30.300.004.00.0796.000000000000</t>
  </si>
  <si>
    <t xml:space="preserve">Түйіспелер УАЗ, ВОЛГА, ГАЗЕЛЬ                                                                       </t>
  </si>
  <si>
    <t>2117 Т</t>
  </si>
  <si>
    <t>Ілінісу корзинасы УАЗ ЛЕПЕСТ.</t>
  </si>
  <si>
    <t>2118 Т</t>
  </si>
  <si>
    <t>29.32.30.990.015.00.0796.000000000000</t>
  </si>
  <si>
    <t xml:space="preserve">Құю блогының краны УАЗ, ВОЛГА, ГАЗЕЛЬ                                                               </t>
  </si>
  <si>
    <t>2119 Т</t>
  </si>
  <si>
    <t>29.32.30.300.023.00.0796.000000000003</t>
  </si>
  <si>
    <t>КРЕСТОВИНА УАЗ, ВОЛГА, ГАЗЕЛЬ</t>
  </si>
  <si>
    <t>2120 Т</t>
  </si>
  <si>
    <t>29.32.30.300.015.00.0796.000000000000</t>
  </si>
  <si>
    <t>Қақпақ КПП УАЗ-452</t>
  </si>
  <si>
    <t>2121 Т</t>
  </si>
  <si>
    <t>Қақпақ КПП УАЗ-469</t>
  </si>
  <si>
    <t>2122 Т</t>
  </si>
  <si>
    <t>29.31.30.300.008.00.0796.000000000000</t>
  </si>
  <si>
    <t>оталдыруды үлестiрушi қақпағы УАЗ, ВОЛГА, ГАЗЕЛЬ</t>
  </si>
  <si>
    <t>2123 Т</t>
  </si>
  <si>
    <t>28.11.41.700.019.00.0796.000000000003</t>
  </si>
  <si>
    <t>Оталдырғыш қақпағы СТ230 УАЗ ҮЛКЕН</t>
  </si>
  <si>
    <t>2124 Т</t>
  </si>
  <si>
    <t>Оталдырғыш қақпағы СТ230 УАЗ, ВОЛГА, ГАЗЕЛЬ КІШ.</t>
  </si>
  <si>
    <t>2125 Т</t>
  </si>
  <si>
    <t>29.32.30.670.014.00.0796.000000000000</t>
  </si>
  <si>
    <t>Бұрылатын құлақ жинақта УАЗ</t>
  </si>
  <si>
    <t>2126 Т</t>
  </si>
  <si>
    <t>29.32.30.950.027.00.0796.000000000000</t>
  </si>
  <si>
    <t>№1, №2 солқылдақ темір тілімі УАЗ-452</t>
  </si>
  <si>
    <t>2127 Т</t>
  </si>
  <si>
    <t>№1, №2 солқылдақ темір тілімі УАЗ-469</t>
  </si>
  <si>
    <t>2128 Т</t>
  </si>
  <si>
    <t>29.32.30.300.004.00.0796.000000000002</t>
  </si>
  <si>
    <t>Екінші вал КПП УАЗ  н/о жиынтығы</t>
  </si>
  <si>
    <t>2129 Т</t>
  </si>
  <si>
    <t>Муфта КПП 3-4 беріліс УАЗ ескi үлгісі</t>
  </si>
  <si>
    <t>2130 Т</t>
  </si>
  <si>
    <t>29.32.30.950.024.01.0796.000000000000</t>
  </si>
  <si>
    <t>Рессор көпшігі УАЗ-452</t>
  </si>
  <si>
    <t>2131 Т</t>
  </si>
  <si>
    <t>Үлестіргіш көпшігі УАЗ</t>
  </si>
  <si>
    <t>2132 Т</t>
  </si>
  <si>
    <t>28.11.41.900.105.01.0796.000000000000</t>
  </si>
  <si>
    <t>Поршень УАЗ Ф 100 100,5 101 ЗМЗ</t>
  </si>
  <si>
    <t>2133 Т</t>
  </si>
  <si>
    <t>Поршень УАЗ, ГАЗ Ф 92 92,5 93 93,5 ЗМЗ</t>
  </si>
  <si>
    <t>2134 Т</t>
  </si>
  <si>
    <t>28.11.41.500.000.00.0839.000000000000</t>
  </si>
  <si>
    <t>Поршень тобы УАЗ ЗМЗ</t>
  </si>
  <si>
    <t>2135 Т</t>
  </si>
  <si>
    <t>Поршень тобы УАЗ 100ЛС</t>
  </si>
  <si>
    <t>2136 Т</t>
  </si>
  <si>
    <t>29.31.30.300.024.00.0796.000000000001</t>
  </si>
  <si>
    <t>Оталдырғыш жетегі  УАЗ, ВОЛГА СТ422 КІШ</t>
  </si>
  <si>
    <t>2137 Т</t>
  </si>
  <si>
    <t>29.31.10.300.001.00.0839.000000000000</t>
  </si>
  <si>
    <t>Жоғары вольтты сым УАЗ, ВОЛГА, ГАЗЕЛЬ</t>
  </si>
  <si>
    <t>2138 Т</t>
  </si>
  <si>
    <t>28.11.41.300.005.01.0796.000000000001</t>
  </si>
  <si>
    <t>БЛОК БАСЫНЫҢ ПРОКЛАДКАСЫ УАЗ, ВОЛГА, ГАЗЕЛЬ</t>
  </si>
  <si>
    <t>2139 Т</t>
  </si>
  <si>
    <t xml:space="preserve">КЛАПАНДЫҚ ҚАҚПАҒЫ ПРОКЛАДКАСЫ 406 ДВ                                                                </t>
  </si>
  <si>
    <t>2140 Т</t>
  </si>
  <si>
    <t>28.11.41.700.002.12.0796.000000000000</t>
  </si>
  <si>
    <t>КЛАПАНДЫҚ ҚАҚПАҒЫ ПРОКЛАДКАСЫ УАЗ, ВОЛГА, ГАЗЕЛЬ</t>
  </si>
  <si>
    <t>2141 Т</t>
  </si>
  <si>
    <t>28.11.41.700.002.14.0796.000000000000</t>
  </si>
  <si>
    <t>Қабылдау құбырының төсеніші УАЗ, ГАЗ</t>
  </si>
  <si>
    <t>2142 Т</t>
  </si>
  <si>
    <t>28.11.41.300.018.00.0839.000000000000</t>
  </si>
  <si>
    <t xml:space="preserve">ДВИГАТЕЛІНІҢ ПРОКЛАДКАСЫ УАЗ, ВОЛГА, ГАЗЕЛЬ КІШКІ                                                   </t>
  </si>
  <si>
    <t>2143 Т</t>
  </si>
  <si>
    <t>29.32.30.990.042.00.0796.000000000015</t>
  </si>
  <si>
    <t xml:space="preserve"> Отын багының қақпағы кілтпен УАЗ                                                                   </t>
  </si>
  <si>
    <t>2144 Т</t>
  </si>
  <si>
    <t>22.19.73.470.001.03.0796.000000000001</t>
  </si>
  <si>
    <t xml:space="preserve">Рульдік ұштама тозаңдығы УАЗ, ВОЛГА, ГАЗЕЛЬ                                                         </t>
  </si>
  <si>
    <t>2145 Т</t>
  </si>
  <si>
    <t>Бензин сорғысының жөндеу жиынтығы  ГАЗ, ЗИЛ</t>
  </si>
  <si>
    <t>2146 Т</t>
  </si>
  <si>
    <t>29.32.30.990.022.00.0839.000000000010</t>
  </si>
  <si>
    <t>Бензин сорғысының жөндеу жиынтығы УАЗ ПЕКАР</t>
  </si>
  <si>
    <t>2147 Т</t>
  </si>
  <si>
    <t>29.32.30.990.022.00.0839.000000000019</t>
  </si>
  <si>
    <t>Толық вакуумды күшейткіш жөндеу жиынтығы УАЗ</t>
  </si>
  <si>
    <t>2148 Т</t>
  </si>
  <si>
    <t>29.32.30.990.022.00.0796.000000000003</t>
  </si>
  <si>
    <t>Су сорғысының белдігі жиынтығы УАЗ, ГАЗ (ФИБРА-САЛЬНИК)</t>
  </si>
  <si>
    <t>2149 Т</t>
  </si>
  <si>
    <t>29.32.30.990.022.00.0839.000000000000</t>
  </si>
  <si>
    <t>Белдік жиынтығы ГТЦ УАЗ</t>
  </si>
  <si>
    <t>2150 Т</t>
  </si>
  <si>
    <t>29.32.30.990.022.00.0839.000000000022</t>
  </si>
  <si>
    <t>Белдік жиынтығы ГЦС УАЗ, ВОЛГА, ГАЗЕЛЬ</t>
  </si>
  <si>
    <t>2151 Т</t>
  </si>
  <si>
    <t>29.32.30.990.022.00.0839.000000000033</t>
  </si>
  <si>
    <t>МАЙ ФИЛТЬРІНІҢ ЖӨНДЕУ ЖИЫНТЫҒЫ УАЗ, ВОЛГА, ГАЗЕЛЬ</t>
  </si>
  <si>
    <t>2152 Т</t>
  </si>
  <si>
    <t>29.32.30.990.059.00.0839.000000000000</t>
  </si>
  <si>
    <t>ЖЫЛЫТУ РАДИАТОРЫ УАЗ</t>
  </si>
  <si>
    <t>2153 Т</t>
  </si>
  <si>
    <t>29.32.30.610.000.01.0796.000000000000</t>
  </si>
  <si>
    <t>Салқындату радиаторы үш қатары УАЗ</t>
  </si>
  <si>
    <t>2154 Т</t>
  </si>
  <si>
    <t>29.31.21.750.000.01.0796.000000000009</t>
  </si>
  <si>
    <t>Тұтандырғышты бөліп таратқыш УАЗ, ВОЛГА, ГАЗЕЛЬ</t>
  </si>
  <si>
    <t>2155 Т</t>
  </si>
  <si>
    <t>29.32.30.300.010.03.0796.000000000000</t>
  </si>
  <si>
    <t xml:space="preserve">көпірдің редукторы УАЗ                                                                              </t>
  </si>
  <si>
    <t>2156 Т</t>
  </si>
  <si>
    <t>28.11.41.700.011.01.0796.000000000000</t>
  </si>
  <si>
    <t xml:space="preserve">Резонатор УАЗ                                                                                       </t>
  </si>
  <si>
    <t>2157 Т</t>
  </si>
  <si>
    <t>29.31.30.300.012.01.0796.000000000003</t>
  </si>
  <si>
    <t>Генератор релесі щеткамен УАЗ</t>
  </si>
  <si>
    <t>2158 Т</t>
  </si>
  <si>
    <t>29.32.30.950.029.01.0796.000000000000</t>
  </si>
  <si>
    <t>РЕССОР УАЗ-452</t>
  </si>
  <si>
    <t>2159 Т</t>
  </si>
  <si>
    <t>29.32.20.990.019.01.0796.000000000004</t>
  </si>
  <si>
    <t xml:space="preserve">Есік сыртқы тұтқасы УАЗ-452                                                                         </t>
  </si>
  <si>
    <t>2160 Т</t>
  </si>
  <si>
    <t xml:space="preserve">Есік сыртқы тұтқасы УАЗ-469                                                                         </t>
  </si>
  <si>
    <t>2161 Т</t>
  </si>
  <si>
    <t>29.32.20.990.019.01.0796.000000000008</t>
  </si>
  <si>
    <t xml:space="preserve">Шыныкөтергіш тұтқа УАЗ, ГАЗ                                                                         </t>
  </si>
  <si>
    <t>2162 Т</t>
  </si>
  <si>
    <t>29.32.30.950.021.01.0796.000000000000</t>
  </si>
  <si>
    <t>Иінтірек КПП УАЗ (жалауша)</t>
  </si>
  <si>
    <t>2163 Т</t>
  </si>
  <si>
    <t xml:space="preserve">Иінтірек КПП УАЗ (жалауша)                                                                          </t>
  </si>
  <si>
    <t>2164 Т</t>
  </si>
  <si>
    <t>29.32.30.990.002.05.0796.000000000000</t>
  </si>
  <si>
    <t xml:space="preserve">Қақпақтың тетiгi КПП УАЗ                                                                            </t>
  </si>
  <si>
    <t>2165 Т</t>
  </si>
  <si>
    <t>Клапандар сальнигі УАЗ, ВОЛГА, ГАЗЕЛЬ</t>
  </si>
  <si>
    <t>2166 Т</t>
  </si>
  <si>
    <t xml:space="preserve">Дыбыстық сигнал УАЗ, ГАЗ                                                                            </t>
  </si>
  <si>
    <t>2167 Т</t>
  </si>
  <si>
    <t>Екінші вал КПП УАЗ с/о жиынтығы</t>
  </si>
  <si>
    <t>2168 Т</t>
  </si>
  <si>
    <t>29.31.22.350.003.01.0796.000000000000</t>
  </si>
  <si>
    <t>Оталдырғыш УАЗ (ҮЛКЕН) СТ-230</t>
  </si>
  <si>
    <t>2169 Т</t>
  </si>
  <si>
    <t>29.32.20.990.013.00.0796.000000000000</t>
  </si>
  <si>
    <t>Алдыңғы шыны УАЗ-452</t>
  </si>
  <si>
    <t>2170 Т</t>
  </si>
  <si>
    <t>29.31.30.500.001.00.0796.000000000004</t>
  </si>
  <si>
    <t>Қайталағыш шынысы УАЗ, ГАЗ</t>
  </si>
  <si>
    <t>2171 Т</t>
  </si>
  <si>
    <t>29.32.30.400.001.00.0796.000000000000</t>
  </si>
  <si>
    <t>Доңғалақ күпшегі УАЗ</t>
  </si>
  <si>
    <t>2172 Т</t>
  </si>
  <si>
    <t>28.11.41.900.104.00.0796.000000000000</t>
  </si>
  <si>
    <t>Маховик УАЗ</t>
  </si>
  <si>
    <t>2173 Т</t>
  </si>
  <si>
    <t>29.32.30.990.026.01.0796.000000000003</t>
  </si>
  <si>
    <t>Спидометр тросы УАЗ-452</t>
  </si>
  <si>
    <t>2174 Т</t>
  </si>
  <si>
    <t>Спидометр тросы УАЗ-469</t>
  </si>
  <si>
    <t>2175 Т</t>
  </si>
  <si>
    <t>29.32.30.990.102.00.0796.000000000003</t>
  </si>
  <si>
    <t>Амперметр көрсеткіш УАЗ, ГАЗ ҚҰРАЛ</t>
  </si>
  <si>
    <t>2176 Т</t>
  </si>
  <si>
    <t>29.32.30.990.102.00.0796.000000000006</t>
  </si>
  <si>
    <t>МАЙ ҚЫСЫМЫН КӨРСЕТКІШ УАЗ, ГАЗ ҚҰРАЛ</t>
  </si>
  <si>
    <t>2177 Т</t>
  </si>
  <si>
    <t>29.32.30.990.102.00.0796.000000000005</t>
  </si>
  <si>
    <t>температура көрсеткіші УАЗ, ГАЗ ҚҰРАЛ</t>
  </si>
  <si>
    <t>2178 Т</t>
  </si>
  <si>
    <t>29.32.30.990.102.00.0796.000000000001</t>
  </si>
  <si>
    <t>ОТЫН КӨРСЕТКІШІ УАЗ, ГАЗ ҚҰРАЛ</t>
  </si>
  <si>
    <t>2179 Т</t>
  </si>
  <si>
    <t>29.31.23.100.007.00.0796.000000000002</t>
  </si>
  <si>
    <t>ФАР УАЗ, ГАЗ</t>
  </si>
  <si>
    <t>2180 Т</t>
  </si>
  <si>
    <t>Май сүзгісі УАЗ</t>
  </si>
  <si>
    <t>2181 Т</t>
  </si>
  <si>
    <t>29.32.30.990.117.00.0796.000000000000</t>
  </si>
  <si>
    <t xml:space="preserve">Қозғалтқыш жалаушасы УАЗ, ВОЛГА, ГАЗЕЛЬ                                                             </t>
  </si>
  <si>
    <t>2182 Т</t>
  </si>
  <si>
    <t>29.32.30.990.021.00.0796.000000000014</t>
  </si>
  <si>
    <t>үлестіргіш коробка флянеці УАЗ</t>
  </si>
  <si>
    <t>2183 Т</t>
  </si>
  <si>
    <t>29.32.30.650.003.01.0796.000000000000</t>
  </si>
  <si>
    <t>Жұмыстық ілінісу цилиндрі УАЗ, ВОЛГА, ГАЗЕЛЬ</t>
  </si>
  <si>
    <t>2184 Т</t>
  </si>
  <si>
    <t>29.32.30.250.013.02.0796.000000000000</t>
  </si>
  <si>
    <t>Бастапқы тежеуіш цилиндрі УАЗ-452, 469</t>
  </si>
  <si>
    <t>2185 Т</t>
  </si>
  <si>
    <t>29.32.30.950.031.00.0796.000000000002</t>
  </si>
  <si>
    <t>Рессорлық тілім чашкасы УАЗ-452</t>
  </si>
  <si>
    <t>2186 Т</t>
  </si>
  <si>
    <t>29.32.30.670.013.00.0796.000000000010</t>
  </si>
  <si>
    <t>Рульдік басқару червягы УАЗ жиында топырлап</t>
  </si>
  <si>
    <t>2187 Т</t>
  </si>
  <si>
    <t>29.32.30.990.046.00.0796.000000000010</t>
  </si>
  <si>
    <t xml:space="preserve">Үлестіргіш білік шайбасы УАЗ, ГАЗ                                                                   </t>
  </si>
  <si>
    <t>2188 Т</t>
  </si>
  <si>
    <t>28.11.41.500.004.00.0796.000000000000</t>
  </si>
  <si>
    <t>ШАТУН УАЗ, ВОЛГА, ГАЗЕЛЬ</t>
  </si>
  <si>
    <t>2189 Т</t>
  </si>
  <si>
    <t>29.32.30.990.009.00.0796.000000000007</t>
  </si>
  <si>
    <t>Артқы берілістің КПП тісті доңғалағы УАЗ Жаңа үлгi</t>
  </si>
  <si>
    <t>2190 Т</t>
  </si>
  <si>
    <t>Артқы берілістің КПП тісті доңғалағы УАЗ ЕСКІ үлгi</t>
  </si>
  <si>
    <t>2191 Т</t>
  </si>
  <si>
    <t>28.11.41.700.028.00.0796.000000000000</t>
  </si>
  <si>
    <t>РАСПРЕДВАЛ ШЕСТРЕНЯСЫ УАЗ, ВОЛГА, ГАЗЕЛЬ ЗМЗ</t>
  </si>
  <si>
    <t>2192 Т</t>
  </si>
  <si>
    <t>Муфта КПП бірінші - екінші беріліс УАЗ</t>
  </si>
  <si>
    <t>2193 Т</t>
  </si>
  <si>
    <t>УАЗ ШКВОРНЯСЫ ПОДШИПНИКТЕГІ</t>
  </si>
  <si>
    <t>2194 Т</t>
  </si>
  <si>
    <t xml:space="preserve">Су сорғысының шкиві УАЗ, ВОЛГА, ГАЗЕЛЬ                                                              </t>
  </si>
  <si>
    <t>2195 Т</t>
  </si>
  <si>
    <t>Берілістің қорабы төрт сатысы УАЗ-452 кәрі/үлгі 452-1700010-95</t>
  </si>
  <si>
    <t>2196 Т</t>
  </si>
  <si>
    <t xml:space="preserve">Шланг ГУР Г-66                                                                                      </t>
  </si>
  <si>
    <t>2197 Т</t>
  </si>
  <si>
    <t>22.19.30.500.002.02.0006.000000000000</t>
  </si>
  <si>
    <t xml:space="preserve">Отын шлангісі  УАЗ                                                                                  </t>
  </si>
  <si>
    <t>2198 Т</t>
  </si>
  <si>
    <t>Алдыңғы көпірді қосу муфтасы УАЗ</t>
  </si>
  <si>
    <t>2199 Т</t>
  </si>
  <si>
    <t>Берілістің қорабы төрт сатысы УАЗ-452 жаңа/үлгі 452-1700010-10</t>
  </si>
  <si>
    <t>2200 Т</t>
  </si>
  <si>
    <t>29.31.30.300.020.00.0839.000000000001</t>
  </si>
  <si>
    <t xml:space="preserve">Генератор щеткасы УАЗ, ВОЛГА, ГАЗЕЛЬ                                                                </t>
  </si>
  <si>
    <t>2201 Т</t>
  </si>
  <si>
    <t>29.32.30.900.010.01.0796.000000000001</t>
  </si>
  <si>
    <t>Жылу электрқозғалтқышы УАЗ, ВОЛГА, ГАЗЕЛЬ</t>
  </si>
  <si>
    <t>2202 Т</t>
  </si>
  <si>
    <t>25.94.12.500.004.00.0796.000000000000</t>
  </si>
  <si>
    <t>УАЗ-452 РЕССОРЫ ШАНАҒЫНЫҢ бұрандасы</t>
  </si>
  <si>
    <t>2203 Т</t>
  </si>
  <si>
    <t>29.32.30.990.020.01.0796.000000000001</t>
  </si>
  <si>
    <t>Екпінді қауіпсіздік белбеуі УАЗ-452 300 СМ</t>
  </si>
  <si>
    <t>2204 Т</t>
  </si>
  <si>
    <t>29.31.30.300.016.01.0796.000000000000</t>
  </si>
  <si>
    <t>ТАРТУШЫ РЕЛЕ УАЗ, ВОЛГА, ГАЗЕЛЬ КІШ.</t>
  </si>
  <si>
    <t>2205 Т</t>
  </si>
  <si>
    <t>Бастапқы тіркеуіш цилиндрі УАЗ, ВОЛГА, ГАЗЕЛЬ</t>
  </si>
  <si>
    <t>2206 Т</t>
  </si>
  <si>
    <t xml:space="preserve">Алдыңғы шыны УАЗ-469                                                                                </t>
  </si>
  <si>
    <t>2207 Т</t>
  </si>
  <si>
    <t>29.32.30.630.003.00.0796.000000000003</t>
  </si>
  <si>
    <t>Сөндіргіштің қабылдау құбыры УАЗ</t>
  </si>
  <si>
    <t>2208 Т</t>
  </si>
  <si>
    <t>29.32.30.600.003.00.0796.000000000003</t>
  </si>
  <si>
    <t>Термостат УАЗ</t>
  </si>
  <si>
    <t>2209 Т</t>
  </si>
  <si>
    <t>29.32.30.670.013.00.0796.000000000001</t>
  </si>
  <si>
    <t>Рульдік механизм УАЗ</t>
  </si>
  <si>
    <t>2210 Т</t>
  </si>
  <si>
    <t>Қозғалтқыш көпшігі УАЗ</t>
  </si>
  <si>
    <t>2211 Т</t>
  </si>
  <si>
    <t>22.19.30.500.002.11.0796.000000000000</t>
  </si>
  <si>
    <t>ТЕЖЕГІШ ТРУБКАСЫ УАЗ</t>
  </si>
  <si>
    <t>2212 Т</t>
  </si>
  <si>
    <t xml:space="preserve">Үлестіргіш біліктің төзімді шайбасы УАЗ                                                             </t>
  </si>
  <si>
    <t>2213 Т</t>
  </si>
  <si>
    <t xml:space="preserve">Гильза астына тығыздау сақинасы УАЗ                                                                 </t>
  </si>
  <si>
    <t>2214 Т</t>
  </si>
  <si>
    <t>29.32.30.990.098.01.0796.000000000007</t>
  </si>
  <si>
    <t>Дөңгелек күпшегінің УАЗ тығыздамасы 60*85*10</t>
  </si>
  <si>
    <t>2215 Т</t>
  </si>
  <si>
    <t xml:space="preserve">Картер КПП УАЗ с/о 452-170-1015-В2                                                                  </t>
  </si>
  <si>
    <t>2216 Т</t>
  </si>
  <si>
    <t>29.10.12.000.000.00.0796.000000000001</t>
  </si>
  <si>
    <t>Қозғалтқыш УАЗ 100 л.с.</t>
  </si>
  <si>
    <t>2217 Т</t>
  </si>
  <si>
    <t xml:space="preserve">Қозғалтқыш УАЗ 92 л.с.                                                                              </t>
  </si>
  <si>
    <t>2218 Т</t>
  </si>
  <si>
    <t>29.32.30.300.025.00.0839.000000000001</t>
  </si>
  <si>
    <t>Бастапқы пара 37 ЗУБ. УАЗ</t>
  </si>
  <si>
    <t>2219 Т</t>
  </si>
  <si>
    <t xml:space="preserve">Бұрылысты ауыстырып қосқыш УАЗ                                                                      </t>
  </si>
  <si>
    <t>2220 Т</t>
  </si>
  <si>
    <t>Шынытазалағышты ауыстырып қосқыш УАЗ</t>
  </si>
  <si>
    <t>2221 Т</t>
  </si>
  <si>
    <t>29.31.23.100.002.00.0796.000000000002</t>
  </si>
  <si>
    <t>Бұрылысты қайталағыш 12V УАЗ</t>
  </si>
  <si>
    <t>2222 Т</t>
  </si>
  <si>
    <t>Қыспа подшипник 588911(688911) УАЗ</t>
  </si>
  <si>
    <t>2223 Т</t>
  </si>
  <si>
    <t>Бастапқы біліктің подшипнигі 60203 УАЗ</t>
  </si>
  <si>
    <t>2224 Т</t>
  </si>
  <si>
    <t>Подшипник КПП 50208 УАЗ</t>
  </si>
  <si>
    <t>2225 Т</t>
  </si>
  <si>
    <t>Бастапқы біліктің артқы подшипнигі КПП 150208 УАЗ</t>
  </si>
  <si>
    <t>2226 Т</t>
  </si>
  <si>
    <t>28.13.31.000.031.00.0796.000000000001</t>
  </si>
  <si>
    <t xml:space="preserve">Су сорғысының артқы подшипнигі 20703 УАЗ                                                            </t>
  </si>
  <si>
    <t>2227 Т</t>
  </si>
  <si>
    <t>29.32.30.400.002.00.0796.000000000000</t>
  </si>
  <si>
    <t xml:space="preserve">Рульдік колонка подшипнигі 977907 УАЗ                                                               </t>
  </si>
  <si>
    <t>2228 Т</t>
  </si>
  <si>
    <t>29.32.30.990.058.03.0796.000000000000</t>
  </si>
  <si>
    <t>Коллектор төсеніші УАЗ</t>
  </si>
  <si>
    <t>2229 Т</t>
  </si>
  <si>
    <t>29.32.30.300.011.01.0796.000000000000</t>
  </si>
  <si>
    <t xml:space="preserve">Итеру қақпағының төсеніші УАЗ                                                                       </t>
  </si>
  <si>
    <t>2230 Т</t>
  </si>
  <si>
    <t>29.32.30.250.032.01.0796.000000000000</t>
  </si>
  <si>
    <t>Қалыптың қысып буу пружинасы УАЗ</t>
  </si>
  <si>
    <t>2231 Т</t>
  </si>
  <si>
    <t xml:space="preserve">Оталдырғыш релесі УАЗ                                                                               </t>
  </si>
  <si>
    <t>2232 Т</t>
  </si>
  <si>
    <t>29.32.30.990.022.00.0839.000000000030</t>
  </si>
  <si>
    <t>Карбюратор белдігі жиынтығы К-151 В,Е,Ц</t>
  </si>
  <si>
    <t>2233 Т</t>
  </si>
  <si>
    <t>Карбюратор белдігі жиынтығы К-126</t>
  </si>
  <si>
    <t>2234 Т</t>
  </si>
  <si>
    <t>29.32.30.990.043.00.0796.000000000000</t>
  </si>
  <si>
    <t>Алдыңғы көпірдің картері УАЗ</t>
  </si>
  <si>
    <t>2235 Т</t>
  </si>
  <si>
    <t>29.32.30.990.022.00.0796.000000000002</t>
  </si>
  <si>
    <t>Рульдік тартым ұштамасының белдігі жиынтығы 451-3414032П УАЗ</t>
  </si>
  <si>
    <t>2236 Т</t>
  </si>
  <si>
    <t>Белдік жиынтығы РЦС УАЗ</t>
  </si>
  <si>
    <t>2237 Т</t>
  </si>
  <si>
    <t>29.32.20.990.019.01.0796.000000000000</t>
  </si>
  <si>
    <t xml:space="preserve">Есіктің ішкі тұтқасы УАЗ                                                                            </t>
  </si>
  <si>
    <t>2238 Т</t>
  </si>
  <si>
    <t xml:space="preserve">Есік сыртқы тұтқасы УАЗ                                                                             </t>
  </si>
  <si>
    <t>2239 Т</t>
  </si>
  <si>
    <t>29.32.30.990.022.00.0839.000000000015</t>
  </si>
  <si>
    <t>ПРОКЛАДКА ЖИЫНТЫҒЫ КПП УАЗ</t>
  </si>
  <si>
    <t>2240 Т</t>
  </si>
  <si>
    <t>Радиатордың келтеқұбыры УАЗ</t>
  </si>
  <si>
    <t>2241 Т</t>
  </si>
  <si>
    <t>Ілінісу дискісі УАЗ</t>
  </si>
  <si>
    <t>2242 Т</t>
  </si>
  <si>
    <t>29.32.30.650.011.00.0796.000000000001</t>
  </si>
  <si>
    <t>Ілінісу шлангісі Г-66</t>
  </si>
  <si>
    <t>2243 Т</t>
  </si>
  <si>
    <t>29.32.30.670.016.00.0796.000000000004</t>
  </si>
  <si>
    <t xml:space="preserve">Рульдік тартымның ұштамасы ГАЗ                                                                      </t>
  </si>
  <si>
    <t>2244 Т</t>
  </si>
  <si>
    <t xml:space="preserve">Алдыңғы шыны ГАЗ                                                                                    </t>
  </si>
  <si>
    <t>2245 Т</t>
  </si>
  <si>
    <t xml:space="preserve">Артқы фонарь ГАЗ                                                                                    </t>
  </si>
  <si>
    <t>2246 Т</t>
  </si>
  <si>
    <t>29.32.30.990.090.00.0796.000000000000</t>
  </si>
  <si>
    <t>Сол жақ шрус Г-66</t>
  </si>
  <si>
    <t>2247 Т</t>
  </si>
  <si>
    <t>Оң жақ шрус Г-66</t>
  </si>
  <si>
    <t>2248 Т</t>
  </si>
  <si>
    <t>29.32.30.300.015.00.0796.000000000001</t>
  </si>
  <si>
    <t>Қақпақ КПП ГАЗ</t>
  </si>
  <si>
    <t>2249 Т</t>
  </si>
  <si>
    <t xml:space="preserve">Екінші білік Г-53, 66 жинамада                                                                      </t>
  </si>
  <si>
    <t>2250 Т</t>
  </si>
  <si>
    <t>22.19.20.190.001.00.0839.000000000000</t>
  </si>
  <si>
    <t xml:space="preserve">Белдік жиынтығы РЦС ГАЗ                                                                             </t>
  </si>
  <si>
    <t>2251 Т</t>
  </si>
  <si>
    <t>29.31.30.500.001.00.0796.000000000001</t>
  </si>
  <si>
    <t xml:space="preserve">Артқы фонардың шынысы ГАЗ                                                                           </t>
  </si>
  <si>
    <t>2252 Т</t>
  </si>
  <si>
    <t>29.32.30.670.001.01.0796.000000000001</t>
  </si>
  <si>
    <t xml:space="preserve">НАСОС ГУР ГАЗ-66                                                                                    </t>
  </si>
  <si>
    <t>2253 Т</t>
  </si>
  <si>
    <t xml:space="preserve">ГЕНЕРАТОР ДИОД ӨТКЕЛІ ГАЗ                                                                           </t>
  </si>
  <si>
    <t>2254 Т</t>
  </si>
  <si>
    <t>29.32.30.500.002.00.0796.000000000002</t>
  </si>
  <si>
    <t>ВАЗ артқы амортизаторы</t>
  </si>
  <si>
    <t>2255 Т</t>
  </si>
  <si>
    <t>ВАЗ алдыңғы амортизаторы</t>
  </si>
  <si>
    <t>2256 Т</t>
  </si>
  <si>
    <t>Бензосорғы ВАЗ</t>
  </si>
  <si>
    <t>2257 Т</t>
  </si>
  <si>
    <t xml:space="preserve">Шыныкөтергіш тұтқа ВАЗ                                                                              </t>
  </si>
  <si>
    <t>2258 Т</t>
  </si>
  <si>
    <t xml:space="preserve">Күпшек гайкасы ВАЗ                                                                                  </t>
  </si>
  <si>
    <t>2259 Т</t>
  </si>
  <si>
    <t>Сыртқы граната ВАЗ</t>
  </si>
  <si>
    <t>2260 Т</t>
  </si>
  <si>
    <t>Сол жақ ішкі граната ВАЗ</t>
  </si>
  <si>
    <t>2261 Т</t>
  </si>
  <si>
    <t>Оң жақ ішкі граната ВАЗ</t>
  </si>
  <si>
    <t>2262 Т</t>
  </si>
  <si>
    <t>29.32.30.990.144.00.0796.000000000000</t>
  </si>
  <si>
    <t xml:space="preserve">Ауа шығынының датчигі ВАЗ                                                                           </t>
  </si>
  <si>
    <t>2263 Т</t>
  </si>
  <si>
    <t>29.32.30.990.140.00.0796.000000000000</t>
  </si>
  <si>
    <t xml:space="preserve">Бос жүріс датчигі ВАЗ                                                                               </t>
  </si>
  <si>
    <t>2264 Т</t>
  </si>
  <si>
    <t>22.19.73.470.001.01.0796.000000000003</t>
  </si>
  <si>
    <t>Сыртқы гранатқа тозаңдық ВАЗ</t>
  </si>
  <si>
    <t>2265 Т</t>
  </si>
  <si>
    <t>22.19.73.470.001.01.0796.000000000002</t>
  </si>
  <si>
    <t>Ішкі гранатқа тозаңдық ВАЗ</t>
  </si>
  <si>
    <t>2266 Т</t>
  </si>
  <si>
    <t>29.32.30.990.117.00.0796.000000000004</t>
  </si>
  <si>
    <t>Желдеткішті қосу датчигі ВАЗ</t>
  </si>
  <si>
    <t>2267 Т</t>
  </si>
  <si>
    <t xml:space="preserve">РУЛЬДІК ТЯГА  ҰШТЫҒЫ ВАЗ                                                                            </t>
  </si>
  <si>
    <t>2268 Т</t>
  </si>
  <si>
    <t>СПИДОМЕТР ТРОСЫ ВАЗ</t>
  </si>
  <si>
    <t>2269 Т</t>
  </si>
  <si>
    <t>Ілінісу дискісі ВАЗ</t>
  </si>
  <si>
    <t>2270 Т</t>
  </si>
  <si>
    <t>ВАЗ жұмыс ажырату цилиндрі</t>
  </si>
  <si>
    <t>2271 Т</t>
  </si>
  <si>
    <t>Артқы кардан білік ВАЗ-21213</t>
  </si>
  <si>
    <t>2272 Т</t>
  </si>
  <si>
    <t>Бiлiк кардан алдыңғы ВАЗ-21213</t>
  </si>
  <si>
    <t>2273 Т</t>
  </si>
  <si>
    <t>Су сорғысы ВАЗ</t>
  </si>
  <si>
    <t>2274 Т</t>
  </si>
  <si>
    <t>30.30.15.000.002.00.0796.000000000000</t>
  </si>
  <si>
    <t xml:space="preserve">Сақина поршень ВАЗ                                                                                  </t>
  </si>
  <si>
    <t>2275 Т</t>
  </si>
  <si>
    <t>КРЕСТОВИНА ВАЗ</t>
  </si>
  <si>
    <t>2276 Т</t>
  </si>
  <si>
    <t>СТУПИЦА САЛЬНИГІ ВАЗ</t>
  </si>
  <si>
    <t>2277 Т</t>
  </si>
  <si>
    <t>29.32.30.300.014.02.0796.000000000000</t>
  </si>
  <si>
    <t>Жұмсақ жалғаны КПП ВАЗ</t>
  </si>
  <si>
    <t>2278 Т</t>
  </si>
  <si>
    <t>Оталдырғыш ВАЗ</t>
  </si>
  <si>
    <t>2279 Т</t>
  </si>
  <si>
    <t>29.32.30.250.027.01.0796.000000000000</t>
  </si>
  <si>
    <t xml:space="preserve">Қол сөндіргішінің тросы ВАЗ                                                                         </t>
  </si>
  <si>
    <t>2280 Т</t>
  </si>
  <si>
    <t>Жылу электрқозғалтқышы ВАЗ</t>
  </si>
  <si>
    <t>2281 Т</t>
  </si>
  <si>
    <t>БЛОК БАСЫНЫҢ ПРОКЛАДКАСЫ ВАЗ</t>
  </si>
  <si>
    <t>2282 Т</t>
  </si>
  <si>
    <t>Қабылдау құбырының төсеніші ВАЗ</t>
  </si>
  <si>
    <t>2283 Т</t>
  </si>
  <si>
    <t>29.32.30.300.049.02.0796.000000000000</t>
  </si>
  <si>
    <t>Сайлентблок ВАЗ</t>
  </si>
  <si>
    <t>2284 Т</t>
  </si>
  <si>
    <t xml:space="preserve">Термостат ВАЗ                                                                                       </t>
  </si>
  <si>
    <t>2285 Т</t>
  </si>
  <si>
    <t>Әуелік сүзгі ВАЗ</t>
  </si>
  <si>
    <t>2286 Т</t>
  </si>
  <si>
    <t>Бастапқы ілінісу цилиндрі ВАЗ</t>
  </si>
  <si>
    <t>2287 Т</t>
  </si>
  <si>
    <t>29.31.30.530.002.00.0796.000000000000</t>
  </si>
  <si>
    <t xml:space="preserve">Шынытазалағыш щеткасы ВАЗ                                                                           </t>
  </si>
  <si>
    <t>2288 Т</t>
  </si>
  <si>
    <t>Генератор ВАЗ</t>
  </si>
  <si>
    <t>2289 Т</t>
  </si>
  <si>
    <t>Май сүзгісі ВАЗ</t>
  </si>
  <si>
    <t>2290 Т</t>
  </si>
  <si>
    <t>Шар тәрізді тірек ВАЗ</t>
  </si>
  <si>
    <t>2291 Т</t>
  </si>
  <si>
    <t>29.31.30.300.015.00.0796.000000000001</t>
  </si>
  <si>
    <t xml:space="preserve">Диодтық көпір ВАЗ                                                                                   </t>
  </si>
  <si>
    <t>2292 Т</t>
  </si>
  <si>
    <t>Алдыңғы тежеуіш қалып жинақталымы ВАЗ</t>
  </si>
  <si>
    <t>2293 Т</t>
  </si>
  <si>
    <t>29.32.30.990.098.01.0796.000000000011</t>
  </si>
  <si>
    <t xml:space="preserve">Соңғылық сальнигі ВАЗ                                                                               </t>
  </si>
  <si>
    <t>2294 Т</t>
  </si>
  <si>
    <t>Клапандар сальнигі жиынтығы ВАЗ</t>
  </si>
  <si>
    <t>2295 Т</t>
  </si>
  <si>
    <t>28.92.61.500.043.00.0796.000000000000</t>
  </si>
  <si>
    <t xml:space="preserve">Шынжыр ГРМ ВАЗ                                                                                      </t>
  </si>
  <si>
    <t>2296 Т</t>
  </si>
  <si>
    <t>22.21.10.500.000.00.0796.000000000002</t>
  </si>
  <si>
    <t xml:space="preserve">Жылыту краны ВАЗ                                                                                    </t>
  </si>
  <si>
    <t>2297 Т</t>
  </si>
  <si>
    <t>Тұтандырғыш құлыпы ВАЗ</t>
  </si>
  <si>
    <t>2298 Т</t>
  </si>
  <si>
    <t>28.29.13.300.003.01.0796.000000000000</t>
  </si>
  <si>
    <t>Отын сүзгісі ВАЗ</t>
  </si>
  <si>
    <t>2299 Т</t>
  </si>
  <si>
    <t>29.32.30.990.123.00.0796.000000000000</t>
  </si>
  <si>
    <t>Карбюратор Нива</t>
  </si>
  <si>
    <t>2300 Т</t>
  </si>
  <si>
    <t xml:space="preserve">Карданды болт ВАЗ                                                                                   </t>
  </si>
  <si>
    <t>2301 Т</t>
  </si>
  <si>
    <t>29.32.30.950.003.01.0796.000000000000</t>
  </si>
  <si>
    <t xml:space="preserve">Жартылай ось сальнигі ВАЗ                                                                           </t>
  </si>
  <si>
    <t>2302 Т</t>
  </si>
  <si>
    <t xml:space="preserve">Оталдырғыш втулкасы ВАЗ                                                                             </t>
  </si>
  <si>
    <t>2303 Т</t>
  </si>
  <si>
    <t xml:space="preserve">Клапан қақпағының төсеніші ВАЗ                                                                      </t>
  </si>
  <si>
    <t>2304 Т</t>
  </si>
  <si>
    <t xml:space="preserve">Қозғалтқыш көпшігі ВАЗ                                                                              </t>
  </si>
  <si>
    <t>2305 Т</t>
  </si>
  <si>
    <t xml:space="preserve">Алдыңғы шыны ВАЗ                                                                                    </t>
  </si>
  <si>
    <t>2306 Т</t>
  </si>
  <si>
    <t xml:space="preserve">Тіке сальник ВАЗ                                                                                    </t>
  </si>
  <si>
    <t>2307 Т</t>
  </si>
  <si>
    <t>29.32.30.990.098.01.0796.000000000013</t>
  </si>
  <si>
    <t xml:space="preserve">Негізгі сальник ВАЗ                                                                                 </t>
  </si>
  <si>
    <t>2308 Т</t>
  </si>
  <si>
    <t xml:space="preserve">Тыныштандырғыш ВАЗ                                                                                  </t>
  </si>
  <si>
    <t>2309 Т</t>
  </si>
  <si>
    <t xml:space="preserve">Эластикалық муфта ВАЗ                                                                               </t>
  </si>
  <si>
    <t>2310 Т</t>
  </si>
  <si>
    <t>Қыспа подшипник ВАЗ</t>
  </si>
  <si>
    <t>2311 Т</t>
  </si>
  <si>
    <t>Оталдырғыш жетегі ВАЗ</t>
  </si>
  <si>
    <t>2312 Т</t>
  </si>
  <si>
    <t xml:space="preserve">Гидроқарымталауыш ВАЗ 21213                                                                         </t>
  </si>
  <si>
    <t>2313 Т</t>
  </si>
  <si>
    <t xml:space="preserve">Негізгі ішпек ВАЗ                                                                                   </t>
  </si>
  <si>
    <t>2314 Т</t>
  </si>
  <si>
    <t xml:space="preserve">Бұлғақ ішпегі ВАЗ СТ                                                                                </t>
  </si>
  <si>
    <t>2315 Т</t>
  </si>
  <si>
    <t>29.32.30.990.098.01.0796.000000000005</t>
  </si>
  <si>
    <t xml:space="preserve">Тарату сальнигі ВАЗ                                                                                 </t>
  </si>
  <si>
    <t>2316 Т</t>
  </si>
  <si>
    <t>29.32.30.990.001.01.0839.000000000000</t>
  </si>
  <si>
    <t>Рульдік трапеция ВАЗ</t>
  </si>
  <si>
    <t>2317 Т</t>
  </si>
  <si>
    <t>29.32.30.990.008.00.0796.000000000006</t>
  </si>
  <si>
    <t xml:space="preserve">Тұрлауландырғыш втулкасы ВАЗ                                                                        </t>
  </si>
  <si>
    <t>2318 Т</t>
  </si>
  <si>
    <t>29.32.30.400.002.00.0839.000000000000</t>
  </si>
  <si>
    <t>Күпшектің алдыңғы подшипнигі ВАЗ</t>
  </si>
  <si>
    <t>2319 Т</t>
  </si>
  <si>
    <t xml:space="preserve">Амортизатор втулкасы ВАЗ                                                                            </t>
  </si>
  <si>
    <t>2320 Т</t>
  </si>
  <si>
    <t>Күпшек подшипнигі Нива</t>
  </si>
  <si>
    <t>2321 Т</t>
  </si>
  <si>
    <t>29.32.30.630.007.00.0796.000000000000</t>
  </si>
  <si>
    <t xml:space="preserve">Үлестіргіш көпшігі ВАЗ                                                                              </t>
  </si>
  <si>
    <t>2322 Т</t>
  </si>
  <si>
    <t>29.32.30.670.006.00.0796.000000000000</t>
  </si>
  <si>
    <t>Маятник ВАЗ</t>
  </si>
  <si>
    <t>2323 Т</t>
  </si>
  <si>
    <t>Қозғалтқыштың төселім жинақталымы ВАЗ</t>
  </si>
  <si>
    <t>2324 Т</t>
  </si>
  <si>
    <t>Шынжыр кергіші ВАЗ</t>
  </si>
  <si>
    <t>2325 Т</t>
  </si>
  <si>
    <t>29.32.30.990.058.06.0796.000000000000</t>
  </si>
  <si>
    <t xml:space="preserve">Бетпе-бет қақпақ төсеніші ВАЗ                                                                       </t>
  </si>
  <si>
    <t>2326 Т</t>
  </si>
  <si>
    <t xml:space="preserve">Маятниктің белдігі жиынтығы ВАЗ                                                                     </t>
  </si>
  <si>
    <t>2327 Т</t>
  </si>
  <si>
    <t>29.31.30.300.020.00.0839.000000000000</t>
  </si>
  <si>
    <t xml:space="preserve">Генератор щеткасы ВАЗ                                                                               </t>
  </si>
  <si>
    <t>2328 Т</t>
  </si>
  <si>
    <t>28.11.41.700.028.00.0839.000000000000</t>
  </si>
  <si>
    <t xml:space="preserve">ГРМ жұлдызшылар ВАЗ                                                                                 </t>
  </si>
  <si>
    <t>2329 Т</t>
  </si>
  <si>
    <t xml:space="preserve">Сальник КПП ВАЗ                                                                                     </t>
  </si>
  <si>
    <t>2330 Т</t>
  </si>
  <si>
    <t xml:space="preserve">Артқы тежеуіш қалыбы ВАЗ                                                                            </t>
  </si>
  <si>
    <t>2331 Т</t>
  </si>
  <si>
    <t>28.92.61.500.059.00.0796.000000000000</t>
  </si>
  <si>
    <t xml:space="preserve">Гранат қамыты ВАЗ                                                                                   </t>
  </si>
  <si>
    <t>2332 Т</t>
  </si>
  <si>
    <t xml:space="preserve">Қыспа подшипниктің муфтасы ВАЗ                                                                      </t>
  </si>
  <si>
    <t>2333 Т</t>
  </si>
  <si>
    <t xml:space="preserve">Амортизатор ЗИЛ                                                                                     </t>
  </si>
  <si>
    <t>2334 Т</t>
  </si>
  <si>
    <t xml:space="preserve">Қозғалтқыш көпшіктері жиынтық ЗИЛ                                                                   </t>
  </si>
  <si>
    <t>2335 Т</t>
  </si>
  <si>
    <t xml:space="preserve">Ручник бастырмасы ЗИЛ                                                                               </t>
  </si>
  <si>
    <t>2336 Т</t>
  </si>
  <si>
    <t>Белдік 1030 ГАЗ-53</t>
  </si>
  <si>
    <t>2337 Т</t>
  </si>
  <si>
    <t>29.32.30.250.026.00.0796.000000000006</t>
  </si>
  <si>
    <t xml:space="preserve">Тежеуіш диафрагмасы ЗИЛ                                                                             </t>
  </si>
  <si>
    <t>2338 Т</t>
  </si>
  <si>
    <t>НАСОС ГУР ЗИЛ</t>
  </si>
  <si>
    <t>2339 Т</t>
  </si>
  <si>
    <t>ОТЫН БАГЫ ЗИЛ</t>
  </si>
  <si>
    <t>2340 Т</t>
  </si>
  <si>
    <t>Біліктің ығысу сақинасы ЗИЛ</t>
  </si>
  <si>
    <t>2341 Т</t>
  </si>
  <si>
    <t>Поршень ЗИЛ ф.100, 100,5, 101</t>
  </si>
  <si>
    <t>2342 Т</t>
  </si>
  <si>
    <t xml:space="preserve">Тежеуіш қалыбы ЗИЛ                                                                                  </t>
  </si>
  <si>
    <t>2343 Т</t>
  </si>
  <si>
    <t>радиатор төрт қатарлы ЗИЛ-130</t>
  </si>
  <si>
    <t>2344 Т</t>
  </si>
  <si>
    <t>Түйіспесі ЗИЛ</t>
  </si>
  <si>
    <t>2345 Т</t>
  </si>
  <si>
    <t>28.13.31.000.019.00.0796.000000000001</t>
  </si>
  <si>
    <t xml:space="preserve">Су сорғысының білігі жинамада ЗИЛ                                                                   </t>
  </si>
  <si>
    <t>2346 Т</t>
  </si>
  <si>
    <t xml:space="preserve">Вариатор ЗИЛ                                                                                        </t>
  </si>
  <si>
    <t>2347 Т</t>
  </si>
  <si>
    <t>ТІРКЕСУ ЖАПСЫРМАСЫ ЗИЛ</t>
  </si>
  <si>
    <t>2348 Т</t>
  </si>
  <si>
    <t>ТОРМОЗДЫҚ ЖАПСЫРМА ЗИЛ</t>
  </si>
  <si>
    <t>2349 Т</t>
  </si>
  <si>
    <t>Су сорғысы ЗИЛ</t>
  </si>
  <si>
    <t>2350 Т</t>
  </si>
  <si>
    <t>ПОРШЕНДІК САУСАҚША ЗИЛ</t>
  </si>
  <si>
    <t>2351 Т</t>
  </si>
  <si>
    <t xml:space="preserve">Радиатордың келтеқұбыры ЗИЛ                                                                         </t>
  </si>
  <si>
    <t>2352 Т</t>
  </si>
  <si>
    <t xml:space="preserve">Көпшік КПП ЗИЛ                                                                                      </t>
  </si>
  <si>
    <t>2353 Т</t>
  </si>
  <si>
    <t>Негізгі ішпек ЗИЛ 0,25 0,5 0,75 1 1,25 СТ</t>
  </si>
  <si>
    <t>2354 Т</t>
  </si>
  <si>
    <t>Үлестіргіш білік втулкасы ЗИЛ</t>
  </si>
  <si>
    <t>2355 Т</t>
  </si>
  <si>
    <t xml:space="preserve">Генератордың диодтық көпірі ЗИЛ                                                                     </t>
  </si>
  <si>
    <t>2356 Т</t>
  </si>
  <si>
    <t>ПОРШЕНЬ САҚИНАЛАРЫ Ф 100 100,5 101 ЗИЛ ЗМЗ</t>
  </si>
  <si>
    <t>2357 Т</t>
  </si>
  <si>
    <t>29.31.30.300.014.00.0796.000000000003</t>
  </si>
  <si>
    <t>КОММУТАТОР ТК 102 ЗИЛ</t>
  </si>
  <si>
    <t>2358 Т</t>
  </si>
  <si>
    <t>КРЕСТОВИНА ЗИЛ, КАМАЗ КІШ.</t>
  </si>
  <si>
    <t>2359 Т</t>
  </si>
  <si>
    <t>Тұтандырғышты бөліп таратқыш ЗИЛ</t>
  </si>
  <si>
    <t>2360 Т</t>
  </si>
  <si>
    <t xml:space="preserve">Рульдік тартым ұштамасының белдігі жиынтығы ЗИЛ                                                     </t>
  </si>
  <si>
    <t>2361 Т</t>
  </si>
  <si>
    <t xml:space="preserve">Майлы сүзгі белдігі жиынтығы ЗИЛ                                                                    </t>
  </si>
  <si>
    <t>2362 Т</t>
  </si>
  <si>
    <t xml:space="preserve">Белдік жиынтығы ГЦС ЗИЛ                                                                             </t>
  </si>
  <si>
    <t>2363 Т</t>
  </si>
  <si>
    <t>Оталдырғыш жетегі  ЗИЛ</t>
  </si>
  <si>
    <t>2364 Т</t>
  </si>
  <si>
    <t xml:space="preserve">Оталдырғыш жетегі  СТ-230 ЗИЛ                                                                       </t>
  </si>
  <si>
    <t>2365 Т</t>
  </si>
  <si>
    <t xml:space="preserve">ЗИЛ сөндіргішінің аралық қабаты                                                                     </t>
  </si>
  <si>
    <t>2366 Т</t>
  </si>
  <si>
    <t>28.11.41.700.002.05.0796.000000000000</t>
  </si>
  <si>
    <t xml:space="preserve">ВАЗ коллекторының аралық қабаты                                                                     </t>
  </si>
  <si>
    <t>2367 Т</t>
  </si>
  <si>
    <t xml:space="preserve">ДВИГАТЕЛІНІҢ ПРОКЛАДКАСЫ ЗИЛ КІШКІ                                                                  </t>
  </si>
  <si>
    <t>2368 Т</t>
  </si>
  <si>
    <t>температура көрсеткіші ЗИЛ-130 ҚҰРАЛ</t>
  </si>
  <si>
    <t>2369 Т</t>
  </si>
  <si>
    <t xml:space="preserve">Артқы фонарь ЗИЛ                                                                                    </t>
  </si>
  <si>
    <t>2370 Т</t>
  </si>
  <si>
    <t>Доңғалақ шпилькасы ЗИЛ</t>
  </si>
  <si>
    <t>2371 Т</t>
  </si>
  <si>
    <t>Жылу электрқозғалтқышы ЗИЛ</t>
  </si>
  <si>
    <t>2372 Т</t>
  </si>
  <si>
    <t xml:space="preserve">Сөндіргіш сақинасы ЗИЛ                                                                              </t>
  </si>
  <si>
    <t>2373 Т</t>
  </si>
  <si>
    <t>28.11.42.300.014.00.0796.000000000001</t>
  </si>
  <si>
    <t xml:space="preserve">Қозғалтқыш жалаушасы ЗИЛ                                                                            </t>
  </si>
  <si>
    <t>2374 Т</t>
  </si>
  <si>
    <t>Гильза астына тығыздау сақинасы ЗИЛ</t>
  </si>
  <si>
    <t>2375 Т</t>
  </si>
  <si>
    <t>Сөндіргіш ЗИЛ</t>
  </si>
  <si>
    <t>2376 Т</t>
  </si>
  <si>
    <t>29.32.30.610.000.03.0796.000000000000</t>
  </si>
  <si>
    <t xml:space="preserve">САЛҚЫНДАТУ ЖҮЙЕСІНІҢ РАДИАТОРЫ ЗИЛ-130                                                              </t>
  </si>
  <si>
    <t>2377 Т</t>
  </si>
  <si>
    <t>Ілінісу дискісі ЗИЛ</t>
  </si>
  <si>
    <t>2378 Т</t>
  </si>
  <si>
    <t>Шығару клапаны 130-1007010 ЗИЛ</t>
  </si>
  <si>
    <t>2379 Т</t>
  </si>
  <si>
    <t xml:space="preserve">Рульдік тартымның сол жақ ұштамасы ЗИЛ                                                              </t>
  </si>
  <si>
    <t>2380 Т</t>
  </si>
  <si>
    <t>Блок бастиегінің төсеніші ЗИЛ</t>
  </si>
  <si>
    <t>2381 Т</t>
  </si>
  <si>
    <t xml:space="preserve">Клапан қақпағының төсеніші 130-1003270-А ЗИЛ                                                        </t>
  </si>
  <si>
    <t>2382 Т</t>
  </si>
  <si>
    <t xml:space="preserve">Компрессор белдігі жиынтығы ЗИЛ                                                                     </t>
  </si>
  <si>
    <t>2383 Т</t>
  </si>
  <si>
    <t xml:space="preserve">Карбюратор белдігі жиынтығы К-88 130-1107820 ЗИЛ                                                    </t>
  </si>
  <si>
    <t>2384 Т</t>
  </si>
  <si>
    <t xml:space="preserve">Сошка сальнигі ЗИЛ                                                                                  </t>
  </si>
  <si>
    <t>2385 Т</t>
  </si>
  <si>
    <t xml:space="preserve">Спидометр ЗИЛ                                                                                       </t>
  </si>
  <si>
    <t>2386 Т</t>
  </si>
  <si>
    <t xml:space="preserve">Негізгі подшипник тығыздағышы (жиынтық) ЗИЛ                                                         </t>
  </si>
  <si>
    <t>2387 Т</t>
  </si>
  <si>
    <t xml:space="preserve">Шланг ГУР ЗИЛ                                                                                       </t>
  </si>
  <si>
    <t>2388 Т</t>
  </si>
  <si>
    <t xml:space="preserve">Тежеуіш шлангісі ЗИЛ                                                                                </t>
  </si>
  <si>
    <t>2389 Т</t>
  </si>
  <si>
    <t>29.31.21.350.000.02.0796.000000000000</t>
  </si>
  <si>
    <t>Шырағдан А-11, 14</t>
  </si>
  <si>
    <t>2390 Т</t>
  </si>
  <si>
    <t>27.20.24.900.000.00.0796.000000000000</t>
  </si>
  <si>
    <t xml:space="preserve">Аккумулятор клеммасы                                                                                </t>
  </si>
  <si>
    <t>2391 Т</t>
  </si>
  <si>
    <t>25.94.12.500.004.00.0839.000000000000</t>
  </si>
  <si>
    <t xml:space="preserve">Шегендегіш Д5Х15                                                                                    </t>
  </si>
  <si>
    <t>2392 Т</t>
  </si>
  <si>
    <t>Бағытшам 12 V</t>
  </si>
  <si>
    <t>2393 Т</t>
  </si>
  <si>
    <t>Екі түйіспелі шам 12 V</t>
  </si>
  <si>
    <t>2394 Т</t>
  </si>
  <si>
    <t>28.15.10.530.000.00.0796.000000000004</t>
  </si>
  <si>
    <t xml:space="preserve">Подшипник 42305                                                                                     </t>
  </si>
  <si>
    <t>2395 Т</t>
  </si>
  <si>
    <t>Белдік 10Х8Х944</t>
  </si>
  <si>
    <t>2396 Т</t>
  </si>
  <si>
    <t xml:space="preserve">Шланг Ф.6                                                                                           </t>
  </si>
  <si>
    <t>2397 Т</t>
  </si>
  <si>
    <t>Қамыт 22Х36</t>
  </si>
  <si>
    <t>2398 Т</t>
  </si>
  <si>
    <t>Қамыт 25*40</t>
  </si>
  <si>
    <t>2399 Т</t>
  </si>
  <si>
    <t xml:space="preserve">Шланг РВД 27                                                                                        </t>
  </si>
  <si>
    <t>2400 Т</t>
  </si>
  <si>
    <t>28.15.10.530.000.00.0796.000000000008</t>
  </si>
  <si>
    <t>Подшипник 7510</t>
  </si>
  <si>
    <t>2401 Т</t>
  </si>
  <si>
    <t xml:space="preserve">Қамыт 16Х23                                                                                         </t>
  </si>
  <si>
    <t>2402 Т</t>
  </si>
  <si>
    <t>Қамыт 8Х12</t>
  </si>
  <si>
    <t>2403 Т</t>
  </si>
  <si>
    <t>28.15.10.300.000.00.0796.000000000011</t>
  </si>
  <si>
    <t xml:space="preserve">Подшипник 50209                                                                                     </t>
  </si>
  <si>
    <t>2404 Т</t>
  </si>
  <si>
    <t>28.15.10.530.000.00.0796.000000000007</t>
  </si>
  <si>
    <t>Подшипник 57707</t>
  </si>
  <si>
    <t>2405 Т</t>
  </si>
  <si>
    <t>29.32.30.990.068.02.0796.000000000000</t>
  </si>
  <si>
    <t xml:space="preserve">Сақтандырғыштар /10 дана/                                                                           </t>
  </si>
  <si>
    <t>2406 Т</t>
  </si>
  <si>
    <t xml:space="preserve">Тұғырық төсеніші УАЗ, ГАЗ                                                                           </t>
  </si>
  <si>
    <t>2407 Т</t>
  </si>
  <si>
    <t xml:space="preserve">Қамыт 50х70                                                                                         </t>
  </si>
  <si>
    <t>2408 Т</t>
  </si>
  <si>
    <t>28.11.41.700.009.01.0796.000000000000</t>
  </si>
  <si>
    <t xml:space="preserve">Сальник 30*52                                                                                       </t>
  </si>
  <si>
    <t>2409 Т</t>
  </si>
  <si>
    <t>Қалқан шам 12В 3в</t>
  </si>
  <si>
    <t>2410 Т</t>
  </si>
  <si>
    <t>27.90.20.500.001.00.0796.000000000000</t>
  </si>
  <si>
    <t xml:space="preserve">Жалтылды маяк                                                                                       </t>
  </si>
  <si>
    <t>2411 Т</t>
  </si>
  <si>
    <t>29.32.20.990.019.03.0796.000000000000</t>
  </si>
  <si>
    <t xml:space="preserve">Форточка тұтқасы                                                                                    </t>
  </si>
  <si>
    <t>2412 Т</t>
  </si>
  <si>
    <t xml:space="preserve">Белдік 1060                                                                                         </t>
  </si>
  <si>
    <t>2413 Т</t>
  </si>
  <si>
    <t>28.13.32.000.103.00.0796.000000000000</t>
  </si>
  <si>
    <t xml:space="preserve">Подшипник 180203                                                                                    </t>
  </si>
  <si>
    <t>2414 Т</t>
  </si>
  <si>
    <t>Шегендегіш 5*12</t>
  </si>
  <si>
    <t>2415 Т</t>
  </si>
  <si>
    <t>28.15.10.900.000.00.0796.000000000019</t>
  </si>
  <si>
    <t xml:space="preserve">Подшипник 3056207                                                                                   </t>
  </si>
  <si>
    <t>2416 Т</t>
  </si>
  <si>
    <t>28.15.10.300.000.00.0796.000000000006</t>
  </si>
  <si>
    <t xml:space="preserve">Подшипник 311                                                                                       </t>
  </si>
  <si>
    <t>2417 Т</t>
  </si>
  <si>
    <t xml:space="preserve">Сальник 80Х100                                                                                      </t>
  </si>
  <si>
    <t>2418 Т</t>
  </si>
  <si>
    <t>29.31.30.530.001.00.0796.000000000001</t>
  </si>
  <si>
    <t xml:space="preserve">Ұштама шырағданының резинкасы 406 дв.                                                               </t>
  </si>
  <si>
    <t>2419 Т</t>
  </si>
  <si>
    <t xml:space="preserve">Реле РС-502, 503                                                                                    </t>
  </si>
  <si>
    <t>2420 Т</t>
  </si>
  <si>
    <t xml:space="preserve">Карбюратор электрклапаны                                                                            </t>
  </si>
  <si>
    <t>2421 Т</t>
  </si>
  <si>
    <t>28.15.10.530.000.00.0796.000000000002</t>
  </si>
  <si>
    <t>Подшипник102304</t>
  </si>
  <si>
    <t>2422 Т</t>
  </si>
  <si>
    <t>28.15.10.530.000.00.0796.000000000223</t>
  </si>
  <si>
    <t>Подшипник 127509</t>
  </si>
  <si>
    <t>2423 Т</t>
  </si>
  <si>
    <t>Подшипник 50307</t>
  </si>
  <si>
    <t>2424 Т</t>
  </si>
  <si>
    <t>22.21.29.300.001.00.0018.000000000001</t>
  </si>
  <si>
    <t>Шланг ф16</t>
  </si>
  <si>
    <t>2425 Т</t>
  </si>
  <si>
    <t>28.15.10.300.000.00.0796.000000000010</t>
  </si>
  <si>
    <t xml:space="preserve">Подшипник 180202                                                                                    </t>
  </si>
  <si>
    <t>2426 Т</t>
  </si>
  <si>
    <t xml:space="preserve">Сальник 95*130                                                                                      </t>
  </si>
  <si>
    <t>2427 Т</t>
  </si>
  <si>
    <t>22.19.40.300.000.00.0796.000000000015</t>
  </si>
  <si>
    <t xml:space="preserve">Белдік 1150                                                                                         </t>
  </si>
  <si>
    <t>2428 Т</t>
  </si>
  <si>
    <t>Шланг ф14</t>
  </si>
  <si>
    <t>2429 Т</t>
  </si>
  <si>
    <t xml:space="preserve">Шланг Ф8                                                                                            </t>
  </si>
  <si>
    <t>2430 Т</t>
  </si>
  <si>
    <t>28.13.32.000.216.00.0796.000000000000</t>
  </si>
  <si>
    <t xml:space="preserve">Шыныжуғыш бүріккіші                                                                                 </t>
  </si>
  <si>
    <t>2431 Т</t>
  </si>
  <si>
    <t xml:space="preserve">Подшипник 180201                                                                                    </t>
  </si>
  <si>
    <t>2432 Т</t>
  </si>
  <si>
    <t>28.15.10.530.000.00.0796.000000000075</t>
  </si>
  <si>
    <t xml:space="preserve">Подшипник 180306                                                                                    </t>
  </si>
  <si>
    <t>2433 Т</t>
  </si>
  <si>
    <t xml:space="preserve">Қамыт 10*16                                                                                         </t>
  </si>
  <si>
    <t>2434 Т</t>
  </si>
  <si>
    <t xml:space="preserve">Подшипник 7509                                                                                      </t>
  </si>
  <si>
    <t>2435 Т</t>
  </si>
  <si>
    <t>Подшипник 27307</t>
  </si>
  <si>
    <t>2436 Т</t>
  </si>
  <si>
    <t xml:space="preserve">Белдік 1280                                                                                         </t>
  </si>
  <si>
    <t>2437 Т</t>
  </si>
  <si>
    <t xml:space="preserve">РЕМЕНЬ 1650Б                                                                                        </t>
  </si>
  <si>
    <t>2438 Т</t>
  </si>
  <si>
    <t xml:space="preserve">ПОДШИПНИК 307                                                                                       </t>
  </si>
  <si>
    <t>2439 Т</t>
  </si>
  <si>
    <t>ПОДШИПНИК 306</t>
  </si>
  <si>
    <t>2440 Т</t>
  </si>
  <si>
    <t>27.40.14.600.001.00.0796.000000000001</t>
  </si>
  <si>
    <t xml:space="preserve">Лампа Н3 галоген                                                                                    </t>
  </si>
  <si>
    <t>2441 Т</t>
  </si>
  <si>
    <t>Лампа Н7 галоген</t>
  </si>
  <si>
    <t>2442 Т</t>
  </si>
  <si>
    <t xml:space="preserve">Реле Я-120 24В                                                                                      </t>
  </si>
  <si>
    <t>2443 Т</t>
  </si>
  <si>
    <t>Ремень 1500 ПАЗ</t>
  </si>
  <si>
    <t>2444 Т</t>
  </si>
  <si>
    <t xml:space="preserve">Сақина мыс Ф.14, 16, 18                                                                             </t>
  </si>
  <si>
    <t>2445 Т</t>
  </si>
  <si>
    <t>27.33.13.700.006.00.0796.000000000000</t>
  </si>
  <si>
    <t xml:space="preserve">Сақина мыс Ф. 8, 10, 12                                                                             </t>
  </si>
  <si>
    <t>2446 Т</t>
  </si>
  <si>
    <t>ДВИГАТЕЛЬ ПРОКЛАДКАСЫ ЖИЫНТЫҒЫ УАЗ ВОЛГА ГАЗЕЛЬ</t>
  </si>
  <si>
    <t>2447 Т</t>
  </si>
  <si>
    <t>ОТЫНДЫҚ ФИЛЬТР 406, 409 ДВ</t>
  </si>
  <si>
    <t>2448 Т</t>
  </si>
  <si>
    <t>29.31.23.100.009.00.0796.000000000000</t>
  </si>
  <si>
    <t xml:space="preserve">ОПТИКА УАЗ, ГАЗ, ВАЗ                                                                                </t>
  </si>
  <si>
    <t>2449 Т</t>
  </si>
  <si>
    <t>Шегендегіш 4Х8, 4Х11</t>
  </si>
  <si>
    <t>2450 Т</t>
  </si>
  <si>
    <t>Карбюратор К-151 В</t>
  </si>
  <si>
    <t>2451 Т</t>
  </si>
  <si>
    <t>Карбюратор К-151 Е</t>
  </si>
  <si>
    <t>2452 Т</t>
  </si>
  <si>
    <t>27.90.33.300.001.00.0796.000000000000</t>
  </si>
  <si>
    <t xml:space="preserve">авариялық сигналдау батырмасы                                                                       </t>
  </si>
  <si>
    <t>2453 Т</t>
  </si>
  <si>
    <t xml:space="preserve">авариялық сигналдау батырмасы 24В                                                                   </t>
  </si>
  <si>
    <t>2454 Т</t>
  </si>
  <si>
    <t>бұрылыстың шамы 12В 21В</t>
  </si>
  <si>
    <t>2455 Т</t>
  </si>
  <si>
    <t>қосалқы жарықтың шамы 12В 5В 10В</t>
  </si>
  <si>
    <t>2456 Т</t>
  </si>
  <si>
    <t>шамы 12В 21В</t>
  </si>
  <si>
    <t>2457 Т</t>
  </si>
  <si>
    <t xml:space="preserve">шамы 12В 3В                                                                                         </t>
  </si>
  <si>
    <t>2458 Т</t>
  </si>
  <si>
    <t>шамы 12В 5В</t>
  </si>
  <si>
    <t>2459 Т</t>
  </si>
  <si>
    <t>Шам галоген 12В 60/55</t>
  </si>
  <si>
    <t>2460 Т</t>
  </si>
  <si>
    <t>Бағыт шам ТРАКТОР</t>
  </si>
  <si>
    <t>2461 Т</t>
  </si>
  <si>
    <t>28.11.41.900.007.00.0796.000000000000</t>
  </si>
  <si>
    <t>МАНЖЕТА Ф 20, 22, 24</t>
  </si>
  <si>
    <t>2462 Т</t>
  </si>
  <si>
    <t>МАНЖЕТА Ф 32, 35, 38</t>
  </si>
  <si>
    <t>2463 Т</t>
  </si>
  <si>
    <t xml:space="preserve">Подшипник 180307                                                                                    </t>
  </si>
  <si>
    <t>2464 Т</t>
  </si>
  <si>
    <t xml:space="preserve">Подшипник 210                                                                                       </t>
  </si>
  <si>
    <t>2465 Т</t>
  </si>
  <si>
    <t xml:space="preserve">Подшипник 302                                                                                       </t>
  </si>
  <si>
    <t>2466 Т</t>
  </si>
  <si>
    <t>Оталдырғыш жетегі  Г-53, СТ-230, УАЗ ҮЛКЕН</t>
  </si>
  <si>
    <t>2467 Т</t>
  </si>
  <si>
    <t xml:space="preserve">Карбюратор белдігі жиынтығы 4178                                                                    </t>
  </si>
  <si>
    <t>2468 Т</t>
  </si>
  <si>
    <t>22.19.73.900.008.00.0704.000000000000</t>
  </si>
  <si>
    <t xml:space="preserve">Шынытазалағыш резинкасы 360 ММ                                                                      </t>
  </si>
  <si>
    <t>2469 Т</t>
  </si>
  <si>
    <t xml:space="preserve">Шынытазалағыш резинкасы 540 ММ                                                                      </t>
  </si>
  <si>
    <t>2470 Т</t>
  </si>
  <si>
    <t xml:space="preserve">Шынытазалағыш резинкасы УАЗ, ГАЗ, ЗИЛ                                                               </t>
  </si>
  <si>
    <t>2471 Т</t>
  </si>
  <si>
    <t>1045 белдігі</t>
  </si>
  <si>
    <t>2472 Т</t>
  </si>
  <si>
    <t>22.19.40.300.000.00.0796.000000000204</t>
  </si>
  <si>
    <t xml:space="preserve">1103 Б белдігі                                                                                      </t>
  </si>
  <si>
    <t>2473 Т</t>
  </si>
  <si>
    <t>22.19.40.300.000.00.0796.000000000202</t>
  </si>
  <si>
    <t xml:space="preserve">1320 белдігі                                                                                        </t>
  </si>
  <si>
    <t>2474 Т</t>
  </si>
  <si>
    <t>Спидометр 120 КМ</t>
  </si>
  <si>
    <t>2475 Т</t>
  </si>
  <si>
    <t>Спидометр 160 КМ ҮЛКЕН</t>
  </si>
  <si>
    <t>2476 Т</t>
  </si>
  <si>
    <t>Оталдырғыш Г-24, КАЗ (КІШ)</t>
  </si>
  <si>
    <t>2477 Т</t>
  </si>
  <si>
    <t>Әуелік сүзгі 406, 409 ДВ</t>
  </si>
  <si>
    <t>2478 Т</t>
  </si>
  <si>
    <t>22.19.30.300.001.00.0796.000000000013</t>
  </si>
  <si>
    <t>Шланг РВД Ф. 22</t>
  </si>
  <si>
    <t>2479 Т</t>
  </si>
  <si>
    <t>22.19.30.300.001.00.0796.000000000012</t>
  </si>
  <si>
    <t>Шланг РВД Ф. 24</t>
  </si>
  <si>
    <t>2480 Т</t>
  </si>
  <si>
    <t>22.19.30.300.001.00.0796.000000000002</t>
  </si>
  <si>
    <t>Шланг РВД Ф. 32</t>
  </si>
  <si>
    <t>2481 Т</t>
  </si>
  <si>
    <t>22.19.30.300.001.00.0796.000000000011</t>
  </si>
  <si>
    <t>Шланг РВД Ф. 35</t>
  </si>
  <si>
    <t>2482 Т</t>
  </si>
  <si>
    <t>22.19.30.300.001.00.0796.000000000010</t>
  </si>
  <si>
    <t>Шланг РВД Ф. 36</t>
  </si>
  <si>
    <t>2483 Т</t>
  </si>
  <si>
    <t>22.19.30.300.001.00.0796.000000000009</t>
  </si>
  <si>
    <t>Шланг РВД Ф. 41</t>
  </si>
  <si>
    <t>2484 Т</t>
  </si>
  <si>
    <t>22.19.30.300.001.00.0796.000000000008</t>
  </si>
  <si>
    <t>Шланг РВД Ф. 50</t>
  </si>
  <si>
    <t>2485 Т</t>
  </si>
  <si>
    <t xml:space="preserve">Ұзын бір штуцерлік отын шлангісі                                                                    </t>
  </si>
  <si>
    <t>2486 Т</t>
  </si>
  <si>
    <t xml:space="preserve">Ұзын ЕКІ штуцерлік отын шлангісі                                                                    </t>
  </si>
  <si>
    <t>2487 Т</t>
  </si>
  <si>
    <t>Шланг Ф.12</t>
  </si>
  <si>
    <t>2488 Т</t>
  </si>
  <si>
    <t>Шланг Ф.18</t>
  </si>
  <si>
    <t>2489 Т</t>
  </si>
  <si>
    <t xml:space="preserve">Оталдырғыш якоры Г-53, СТ-230 УАЗ ҮЛКЕН                                                             </t>
  </si>
  <si>
    <t>2490 Т</t>
  </si>
  <si>
    <t>Оталдырғыш якоры Г-24, УАЗ КІШ</t>
  </si>
  <si>
    <t>2491 Т</t>
  </si>
  <si>
    <t>белбеу 406 ДВ.</t>
  </si>
  <si>
    <t>2492 Т</t>
  </si>
  <si>
    <t>белбеу 715</t>
  </si>
  <si>
    <t>2493 Т</t>
  </si>
  <si>
    <t>29.31.30.300.007.01.0796.000000000000</t>
  </si>
  <si>
    <t xml:space="preserve">белбеу 887Б                                                                                         </t>
  </si>
  <si>
    <t>2494 Т</t>
  </si>
  <si>
    <t>20.52.10.900.006.00.0796.000000000000</t>
  </si>
  <si>
    <t xml:space="preserve"> Кіші герметик 75 г</t>
  </si>
  <si>
    <t>2495 Т</t>
  </si>
  <si>
    <t xml:space="preserve"> 350 г Үлкен герметик</t>
  </si>
  <si>
    <t>2496 Т</t>
  </si>
  <si>
    <t>29.32.30.600.003.00.0796.000000000005</t>
  </si>
  <si>
    <t xml:space="preserve">Термостат ТС-107                                                                                    </t>
  </si>
  <si>
    <t>2497 Т</t>
  </si>
  <si>
    <t xml:space="preserve">Термостат ТС-108                                                                                    </t>
  </si>
  <si>
    <t>2498 Т</t>
  </si>
  <si>
    <t xml:space="preserve">РЕЛЕ РС-950А1 24V                                                                                   </t>
  </si>
  <si>
    <t>2499 Т</t>
  </si>
  <si>
    <t>29.32.30.300.009.04.0796.000000000000</t>
  </si>
  <si>
    <t xml:space="preserve">Подшипник 2311                                                                                      </t>
  </si>
  <si>
    <t>2500 Т</t>
  </si>
  <si>
    <t>29.31.21.350.000.03.0796.000000000014</t>
  </si>
  <si>
    <t xml:space="preserve">ОТАЛДЫРУ ТҰТАНДЫРҒЫШЫ LR12C                                                                         </t>
  </si>
  <si>
    <t>2501 Т</t>
  </si>
  <si>
    <t xml:space="preserve">ШЛАНГ РВД 24 1,0м                                                                                   </t>
  </si>
  <si>
    <t>2502 Т</t>
  </si>
  <si>
    <t xml:space="preserve">ШЛАНГ РВД 24 2,0м                                                                                   </t>
  </si>
  <si>
    <t>2503 Т</t>
  </si>
  <si>
    <t xml:space="preserve">ШЛАНГ РВД 24 2,5м                                                                                   </t>
  </si>
  <si>
    <t>2504 Т</t>
  </si>
  <si>
    <t xml:space="preserve">ШЛАНГ РВД 32 1,5м                                                                                   </t>
  </si>
  <si>
    <t>2505 Т</t>
  </si>
  <si>
    <t xml:space="preserve">ШЛАНГ РВД 32 2,0м                                                                                   </t>
  </si>
  <si>
    <t>2506 Т</t>
  </si>
  <si>
    <t xml:space="preserve">ШЛАНГ РВД 41 2,0м                                                                                   </t>
  </si>
  <si>
    <t>2507 Т</t>
  </si>
  <si>
    <t xml:space="preserve">ШЛАНГ РВД 41 1,0м                                                                                   </t>
  </si>
  <si>
    <t>2508 Т</t>
  </si>
  <si>
    <t xml:space="preserve">ШЛАНГ РВД 22 1,0м                                                                                   </t>
  </si>
  <si>
    <t>2509 Т</t>
  </si>
  <si>
    <t xml:space="preserve">ШЛАНГ РВД 41 1,5м                                                                                   </t>
  </si>
  <si>
    <t>2510 Т</t>
  </si>
  <si>
    <t>29.32.30.300.009.09.0796.000000000000</t>
  </si>
  <si>
    <t xml:space="preserve">ПОДШИПНИК 2612                                                                                      </t>
  </si>
  <si>
    <t>2511 Т</t>
  </si>
  <si>
    <t>29.32.30.300.009.09.0796.000000000002</t>
  </si>
  <si>
    <t xml:space="preserve">Подшипник 7511К                                                                                     </t>
  </si>
  <si>
    <t>2512 Т</t>
  </si>
  <si>
    <t xml:space="preserve">Подшипник 7513К                                                                                     </t>
  </si>
  <si>
    <t>2513 Т</t>
  </si>
  <si>
    <t xml:space="preserve">Рульдік гидроцилиндр белдігі жиынтығы К-700                                                         </t>
  </si>
  <si>
    <t>2514 Т</t>
  </si>
  <si>
    <t xml:space="preserve">Сальник 280Х150-1 МТЗ-80                                                                            </t>
  </si>
  <si>
    <t>2515 Т</t>
  </si>
  <si>
    <t>29.32.30.990.020.04.0796.000000000001</t>
  </si>
  <si>
    <t xml:space="preserve">Генератор белдігі 937Б К-700                                                                        </t>
  </si>
  <si>
    <t>2516 Т</t>
  </si>
  <si>
    <t>29.32.30.230.000.00.0796.000000000002</t>
  </si>
  <si>
    <t xml:space="preserve">Тежеуіш бастырмасы ДТ-75                                                                            </t>
  </si>
  <si>
    <t>2517 Т</t>
  </si>
  <si>
    <t>29.32.30.650.018.00.0796.000000000005</t>
  </si>
  <si>
    <t xml:space="preserve">Ілінісу дискісі МТЗ                                                                                 </t>
  </si>
  <si>
    <t>2518 Т</t>
  </si>
  <si>
    <t>28.13.13.200.000.01.0796.000000000090</t>
  </si>
  <si>
    <t>Сорғы НШ-32 сол жақ айналу</t>
  </si>
  <si>
    <t>2519 Т</t>
  </si>
  <si>
    <t>28.13.11.700.002.00.0796.000000000000</t>
  </si>
  <si>
    <t>Су сорғысы МТЗ</t>
  </si>
  <si>
    <t>2520 Т</t>
  </si>
  <si>
    <t>29.31.22.350.003.03.0796.000000000000</t>
  </si>
  <si>
    <t>Оталдырғыш МТЗ</t>
  </si>
  <si>
    <t>2521 Т</t>
  </si>
  <si>
    <t>28.15.10.530.000.00.0796.000000000087</t>
  </si>
  <si>
    <t xml:space="preserve">Домалауыш тірек ДТ-75 подшипнигі 7909                                                               </t>
  </si>
  <si>
    <t>2522 Т</t>
  </si>
  <si>
    <t>28.11.41.900.006.02.0796.000000000000</t>
  </si>
  <si>
    <t xml:space="preserve">Блок бастиегінің төсеніші МТЗ                                                                       </t>
  </si>
  <si>
    <t>2523 Т</t>
  </si>
  <si>
    <t xml:space="preserve">Алдыңғы күпшек МТЗ-80 подшипнигі 7609                                                               </t>
  </si>
  <si>
    <t>2524 Т</t>
  </si>
  <si>
    <t>28.13.13.200.000.01.0796.000000000089</t>
  </si>
  <si>
    <t>Сорғы НШ-50 сол жақ айналу</t>
  </si>
  <si>
    <t>2525 Т</t>
  </si>
  <si>
    <t>28.29.13.300.003.01.0796.000000000012</t>
  </si>
  <si>
    <t>Отын сүзгісі ЭФТ-75 МТЗ-80</t>
  </si>
  <si>
    <t>2526 Т</t>
  </si>
  <si>
    <t>Сорғы НШ-32 оң жақ айналу</t>
  </si>
  <si>
    <t>2527 Т</t>
  </si>
  <si>
    <t>30.20.40.300.127.00.0796.000000000000</t>
  </si>
  <si>
    <t xml:space="preserve">Құбырлық компрессор К-700                                                                           </t>
  </si>
  <si>
    <t>2528 Т</t>
  </si>
  <si>
    <t>Кескіш РП-3 БУРОЯМ</t>
  </si>
  <si>
    <t>2529 Т</t>
  </si>
  <si>
    <t xml:space="preserve">Жебелік көтергіш гидроцилиндрінің белдігі жиынтығы ЭО                                               </t>
  </si>
  <si>
    <t>2530 Т</t>
  </si>
  <si>
    <t xml:space="preserve">Тірек гидроцилиндрінің белдігі жиынтығы ЭО                                                          </t>
  </si>
  <si>
    <t>2531 Т</t>
  </si>
  <si>
    <t xml:space="preserve">Сап гидроцилиндрінің белдігі жиынтығы ЭО                                                            </t>
  </si>
  <si>
    <t>2532 Т</t>
  </si>
  <si>
    <t xml:space="preserve">Ожау ыдыс гидроцилиндрінің белдігі жиынтығы ЭО                                                      </t>
  </si>
  <si>
    <t>2533 Т</t>
  </si>
  <si>
    <t xml:space="preserve">Аудару гидроцилиндрінің белдігі жиынтығы ЭО                                                         </t>
  </si>
  <si>
    <t>2534 Т</t>
  </si>
  <si>
    <t>29.32.30.990.022.00.0839.000000000016</t>
  </si>
  <si>
    <t xml:space="preserve">Жебелік бұрылыс гидроцилиндрінің белдігі жиынтығы ЭО                                                </t>
  </si>
  <si>
    <t>2535 Т</t>
  </si>
  <si>
    <t xml:space="preserve">Белдік жиынтығы Р-100 Бурям                                                                         </t>
  </si>
  <si>
    <t>2536 Т</t>
  </si>
  <si>
    <t xml:space="preserve">Белдік жиынтығы Р-80 Бурям                                                                          </t>
  </si>
  <si>
    <t>2537 Т</t>
  </si>
  <si>
    <t>29.32.30.990.022.00.0839.000000000012</t>
  </si>
  <si>
    <t>Су сорғысының белдігі жиынтығы МТЗ</t>
  </si>
  <si>
    <t>2538 Т</t>
  </si>
  <si>
    <t>29.32.30.600.009.00.0796.000000000009</t>
  </si>
  <si>
    <t xml:space="preserve">Келтеқұбыр МТЗ                                                                                      </t>
  </si>
  <si>
    <t>2539 Т</t>
  </si>
  <si>
    <t>28.15.26.900.000.02.0796.000000000003</t>
  </si>
  <si>
    <t xml:space="preserve">Фрикциялық лента ДТ-75                                                                              </t>
  </si>
  <si>
    <t>2540 Т</t>
  </si>
  <si>
    <t>28.11.41.500.006.00.0839.000000000003</t>
  </si>
  <si>
    <t xml:space="preserve">Поршень сақинасы СТ-240 ЮМЗ, МТЗ-80                                                                 </t>
  </si>
  <si>
    <t>2541 Т</t>
  </si>
  <si>
    <t>28.15.10.530.000.00.0796.000000000014</t>
  </si>
  <si>
    <t xml:space="preserve">Подшипник 7513                                                                                      </t>
  </si>
  <si>
    <t>2542 Т</t>
  </si>
  <si>
    <t xml:space="preserve">Подшипник 7311                                                                                      </t>
  </si>
  <si>
    <t>2543 Т</t>
  </si>
  <si>
    <t>Ілінісудің кішкене табаны МТЗ</t>
  </si>
  <si>
    <t>2544 Т</t>
  </si>
  <si>
    <t>29.32.30.650.014.02.0796.000000000002</t>
  </si>
  <si>
    <t>Қыспа подшипник МТЗ</t>
  </si>
  <si>
    <t>2545 Т</t>
  </si>
  <si>
    <t>29.32.30.250.036.00.0796.000000000002</t>
  </si>
  <si>
    <t>Тежеуіш дискісі МТЗ-80</t>
  </si>
  <si>
    <t>2546 Т</t>
  </si>
  <si>
    <t>29.32.30.300.023.00.0796.000000000005</t>
  </si>
  <si>
    <t>Крестовина К-700</t>
  </si>
  <si>
    <t>2547 Т</t>
  </si>
  <si>
    <t>28.13.13.200.000.01.0796.000000000091</t>
  </si>
  <si>
    <t xml:space="preserve">Сорғы НШ-10 сол жақ                                                                                 </t>
  </si>
  <si>
    <t>2548 Т</t>
  </si>
  <si>
    <t xml:space="preserve">Клапан қақпағының төсеніші К-700                                                                    </t>
  </si>
  <si>
    <t>2549 Т</t>
  </si>
  <si>
    <t>Термостат К-700</t>
  </si>
  <si>
    <t>2550 Т</t>
  </si>
  <si>
    <t>22.19.40.300.000.00.0796.000000000008</t>
  </si>
  <si>
    <t xml:space="preserve">Белдік 987 прив.Гур                                                                                 </t>
  </si>
  <si>
    <t>2551 Т</t>
  </si>
  <si>
    <t>29.31.23.100.006.00.0796.000000000010</t>
  </si>
  <si>
    <t xml:space="preserve">Тракторлық фонарь                                                                                   </t>
  </si>
  <si>
    <t>2552 Т</t>
  </si>
  <si>
    <t>29.32.30.990.022.00.0839.000000000032</t>
  </si>
  <si>
    <t xml:space="preserve">Гидроцилиндр белдігі жиынтығы К-700                                                                 </t>
  </si>
  <si>
    <t>2553 Т</t>
  </si>
  <si>
    <t xml:space="preserve">Су сорғысы ЮМЗ                                                                                      </t>
  </si>
  <si>
    <t>2554 Т</t>
  </si>
  <si>
    <t>29.32.30.990.022.00.0839.000000000034</t>
  </si>
  <si>
    <t xml:space="preserve">Отын сүзгісі белдігінің жиынтығы К-700                                                              </t>
  </si>
  <si>
    <t>2555 Т</t>
  </si>
  <si>
    <t>Отын сүзгісі К-700</t>
  </si>
  <si>
    <t>2556 Т</t>
  </si>
  <si>
    <t>29.32.30.650.014.01.0796.000000000002</t>
  </si>
  <si>
    <t xml:space="preserve">Қыспа подшипник Т-40                                                                                </t>
  </si>
  <si>
    <t>2557 Т</t>
  </si>
  <si>
    <t>29.32.30.650.008.00.0796.000000000002</t>
  </si>
  <si>
    <t xml:space="preserve">Ілінісу бастырмасы МТЗ                                                                              </t>
  </si>
  <si>
    <t>2558 Т</t>
  </si>
  <si>
    <t>29.32.30.990.035.02.0796.000000000002</t>
  </si>
  <si>
    <t>Желдеткіш жетегінің муфтасы К-700</t>
  </si>
  <si>
    <t>2559 Т</t>
  </si>
  <si>
    <t>29.31.23.100.008.00.0796.000000000000</t>
  </si>
  <si>
    <t xml:space="preserve">Алдыңғы бұрылыс фонары МТЗ                                                                          </t>
  </si>
  <si>
    <t>2560 Т</t>
  </si>
  <si>
    <t xml:space="preserve">Артқы бұрылыс фонары МТЗ                                                                            </t>
  </si>
  <si>
    <t>2561 Т</t>
  </si>
  <si>
    <t>Салқындату радиаторы МТЗ-80</t>
  </si>
  <si>
    <t>2562 Т</t>
  </si>
  <si>
    <t>32.50.13.300.001.00.0796.000000000000</t>
  </si>
  <si>
    <t xml:space="preserve">Тракторлық оптика                                                                                   </t>
  </si>
  <si>
    <t>2563 Т</t>
  </si>
  <si>
    <t>БҰРҒЫЛАУ КЕСКІШІ РБМ-35</t>
  </si>
  <si>
    <t>2564 Т</t>
  </si>
  <si>
    <t>28.22.20.100.003.00.0796.000000000000</t>
  </si>
  <si>
    <t>БКМ ҮШІН ҚАТТЫ ҚОРЫТПАМЕН ДӘНЕКЕРЛЕУМЕН 300А бұрғысы</t>
  </si>
  <si>
    <t>2565 Т</t>
  </si>
  <si>
    <t>28.11.42.300.025.00.0839.000000000000</t>
  </si>
  <si>
    <t xml:space="preserve">ПОРШЕНЬДІК ТОП ЮМЗ-6                                                                                </t>
  </si>
  <si>
    <t>2566 Т</t>
  </si>
  <si>
    <t>28.11.41.700.002.03.0796.000000000001</t>
  </si>
  <si>
    <t xml:space="preserve">Клапан қақпағының төсеніші мтз                                                                      </t>
  </si>
  <si>
    <t>2567 Т</t>
  </si>
  <si>
    <t>29.32.30.990.020.03.0796.000000000000</t>
  </si>
  <si>
    <t>ВАРИАТОР РЕМЕНІ КАРДА ЖҮРГІШТЕ  ТАЙГА СТ-500ДР</t>
  </si>
  <si>
    <t>2568 Т</t>
  </si>
  <si>
    <t>29.31.30.300.021.01.0796.000000000004</t>
  </si>
  <si>
    <t xml:space="preserve"> ҚАРДА ЖҮРГІШ  ТАЙГА СТ-500ДР ВАРИАТОРЫНА ВТУЛКА                                                    </t>
  </si>
  <si>
    <t>2569 Т</t>
  </si>
  <si>
    <t>29.31.22.550.000.00.0796.000000000040</t>
  </si>
  <si>
    <t xml:space="preserve">Трактор генераторы ДТ-75                                                                            </t>
  </si>
  <si>
    <t>2570 Т</t>
  </si>
  <si>
    <t xml:space="preserve">Алдыңғы ілінісу дискісі ДТ-75                                                                       </t>
  </si>
  <si>
    <t>2571 Т</t>
  </si>
  <si>
    <t>Тежеуіш дискісі МТЗ</t>
  </si>
  <si>
    <t>2572 Т</t>
  </si>
  <si>
    <t>28.11.41.700.028.00.0796.000000000001</t>
  </si>
  <si>
    <t xml:space="preserve"> Қарда жүргіш Тайга СТ-500 ДР тарту гусянкасы жұлдызшасы                                            </t>
  </si>
  <si>
    <t>2573 Т</t>
  </si>
  <si>
    <t>29.32.30.990.020.03.0796.000000000001</t>
  </si>
  <si>
    <t xml:space="preserve">ВАРИАТОР РЕМЕНІ КАРДА ЖҮРГІШТЕ БУРАН                                                                </t>
  </si>
  <si>
    <t>2574 Т</t>
  </si>
  <si>
    <t>Желдеткіш белдігі МТЗ</t>
  </si>
  <si>
    <t>2575 Т</t>
  </si>
  <si>
    <t>28.11.42.300.004.00.0839.000000000002</t>
  </si>
  <si>
    <t xml:space="preserve">ТҮБЕГЕЙЛІ ішпектер Н-1 ЮМЗ-6                                                                        </t>
  </si>
  <si>
    <t>2576 Т</t>
  </si>
  <si>
    <t xml:space="preserve">Бұлғақ ішпектер Н-1 ЮМЗ-6                                                                           </t>
  </si>
  <si>
    <t>2577 Т</t>
  </si>
  <si>
    <t xml:space="preserve">Алдыңғы ілінісу дискісі МТЗ-82                                                                      </t>
  </si>
  <si>
    <t>2578 Т</t>
  </si>
  <si>
    <t>28.92.61.500.075.00.0796.000000000000</t>
  </si>
  <si>
    <t xml:space="preserve">Экскаватор шөмішінің тісі 0,25 м3                                                                   </t>
  </si>
  <si>
    <t>2579 Т</t>
  </si>
  <si>
    <t xml:space="preserve">РУЛЬДІК ТЯГА  ҰШТЫҒЫ ЮМЗ-6                                                                          </t>
  </si>
  <si>
    <t>2580 Т</t>
  </si>
  <si>
    <t>29.32.30.990.093.00.0796.000000000001</t>
  </si>
  <si>
    <t>Гидротатаратқыш Р75</t>
  </si>
  <si>
    <t>2581 Т</t>
  </si>
  <si>
    <t>Гидротаратқыш Р80</t>
  </si>
  <si>
    <t>2582 Т</t>
  </si>
  <si>
    <t xml:space="preserve">ГИДРОБӨЛГІШТІҢ ЖӨНДЕУ ЖИЫНТЫҒЫ Р75                                                                  </t>
  </si>
  <si>
    <t>2583 Т</t>
  </si>
  <si>
    <t xml:space="preserve">БКМ д. 36 үшін қалақты бұрғы (бұрғылау және жоңғыш аспап жинағымен)                                 </t>
  </si>
  <si>
    <t>2584 Т</t>
  </si>
  <si>
    <t xml:space="preserve">Сорғы НШ-32 оң жақ айналу                                                                           </t>
  </si>
  <si>
    <t>2585 Т</t>
  </si>
  <si>
    <t xml:space="preserve">ТЕЖЕГІШ ШЛАНГ УРАЛ                                                                                  </t>
  </si>
  <si>
    <t>2586 Т</t>
  </si>
  <si>
    <t>29.32.30.950.029.02.0796.000000000000</t>
  </si>
  <si>
    <t xml:space="preserve">Iлгергiсi жиындағы серiппе ЗИЛ                                                                      </t>
  </si>
  <si>
    <t>2587 Т</t>
  </si>
  <si>
    <t xml:space="preserve">Рульдік тартым ұштамасының белдігі жиынтығы УРАЛ                                                    </t>
  </si>
  <si>
    <t>2588 Т</t>
  </si>
  <si>
    <t>29.32.30.910.010.01.0796.000000000001</t>
  </si>
  <si>
    <t xml:space="preserve">Желдеткіштің керме ролигі УРАЛ                                                                      </t>
  </si>
  <si>
    <t>2589 Т</t>
  </si>
  <si>
    <t xml:space="preserve">Шүберін СА1037                                                                                      </t>
  </si>
  <si>
    <t>2590 Т</t>
  </si>
  <si>
    <t>29.32.30.990.137.00.0796.000000000002</t>
  </si>
  <si>
    <t xml:space="preserve">Қозғаушының температурасының датчигi СА1037                                                         </t>
  </si>
  <si>
    <t>2591 Т</t>
  </si>
  <si>
    <t xml:space="preserve">Қозғаушының майының қысым датчигi СА1037                                                            </t>
  </si>
  <si>
    <t>2592 Т</t>
  </si>
  <si>
    <t>28.11.42.300.001.00.0796.000000000003</t>
  </si>
  <si>
    <t xml:space="preserve">Поршень тобы СА-1037                                                                                </t>
  </si>
  <si>
    <t>2593 Т</t>
  </si>
  <si>
    <t>30.20.40.300.006.00.0796.000000000006</t>
  </si>
  <si>
    <t xml:space="preserve">Негізгі ішпек СТАНДАРТ СА-1037                                                                      </t>
  </si>
  <si>
    <t>2594 Т</t>
  </si>
  <si>
    <t xml:space="preserve">ШАТУН ВКЛАДЫШЫ СТАНДАРТ СА-1037                                                                     </t>
  </si>
  <si>
    <t>2595 Т</t>
  </si>
  <si>
    <t>29.32.30.990.046.00.0796.000000000006</t>
  </si>
  <si>
    <t xml:space="preserve">Осьтік ығысу шайбасы СА-1037                                                                        </t>
  </si>
  <si>
    <t>2596 Т</t>
  </si>
  <si>
    <t>29.32.30.990.008.00.0796.000000000011</t>
  </si>
  <si>
    <t xml:space="preserve">Жiберетiнi клапанның бағыттаушы втулкасы СА-1037                                                    </t>
  </si>
  <si>
    <t>2597 Т</t>
  </si>
  <si>
    <t xml:space="preserve">Бiтiретiнi клапанның бағыттаушы втулкасы СА-1037                                                    </t>
  </si>
  <si>
    <t>2598 Т</t>
  </si>
  <si>
    <t>28.11.42.900.005.02.0796.000000000000</t>
  </si>
  <si>
    <t xml:space="preserve">Енгізу клапаны  СА-1037                                                                             </t>
  </si>
  <si>
    <t>2599 Т</t>
  </si>
  <si>
    <t>30.20.40.300.506.00.0796.000000000000</t>
  </si>
  <si>
    <t xml:space="preserve">Шығару клапаны СА-1037                                                                              </t>
  </si>
  <si>
    <t>2600 Т</t>
  </si>
  <si>
    <t>22.19.73.470.002.00.0839.000000000000</t>
  </si>
  <si>
    <t xml:space="preserve">Клапандар сальнигі жиынтығы СА-1037                                                                 </t>
  </si>
  <si>
    <t>2601 Т</t>
  </si>
  <si>
    <t xml:space="preserve">Қозғалтқыш төсеніші жиынтығы 53-1001 ГАЗ                                                            </t>
  </si>
  <si>
    <t>2602 Т</t>
  </si>
  <si>
    <t>МАЙ фильтрі  СА-1037</t>
  </si>
  <si>
    <t>2603 Т</t>
  </si>
  <si>
    <t xml:space="preserve">Генератор белдігі KIA SPORTAGE                                                                      </t>
  </si>
  <si>
    <t>2604 Т</t>
  </si>
  <si>
    <t>22.19.40.990.000.01.0796.000000000000</t>
  </si>
  <si>
    <t xml:space="preserve">Белдік ГРМ KIA SPORTAGE                                                                             </t>
  </si>
  <si>
    <t>2605 Т</t>
  </si>
  <si>
    <t xml:space="preserve">Белбеу ГУР KIA SPORTAGE                                                                             </t>
  </si>
  <si>
    <t>2606 Т</t>
  </si>
  <si>
    <t>Май сүзгісі KIA SPORTAGE</t>
  </si>
  <si>
    <t>2607 Т</t>
  </si>
  <si>
    <t>28.29.13.500.000.02.0796.000000000001</t>
  </si>
  <si>
    <t xml:space="preserve">Салон сүзгісі KIA SPORTAGE                                                                          </t>
  </si>
  <si>
    <t>2608 Т</t>
  </si>
  <si>
    <t>ОТЫН ФИЛЬТРІ HYUNDAI TUCSON 2.7</t>
  </si>
  <si>
    <t>2609 Т</t>
  </si>
  <si>
    <t>ОТЫН ФИЛЬТРІ KIA SPORTAGE</t>
  </si>
  <si>
    <t>2610 Т</t>
  </si>
  <si>
    <t>СТАБИЛИЗАТОР ТӨЛКЕСІ HYUNDAI TUCSON 2.7 (АЛДЫҢҒЫ, АРТҚЫ)</t>
  </si>
  <si>
    <t>2611 Т</t>
  </si>
  <si>
    <t>ТЕЖЕГІШ КОЛОДКАЛАР HYUNDAI TUCSON 2.7 (АЛДЫҢҒЫ, АРТҚЫ)</t>
  </si>
  <si>
    <t>2612 Т</t>
  </si>
  <si>
    <t>29.32.30.950.016.05.0796.000000000000</t>
  </si>
  <si>
    <t>АЛДЫҢҒЫ САЙЛЕНТБЛОК  HYUNDAI TUCSON 2.7</t>
  </si>
  <si>
    <t>2613 Т</t>
  </si>
  <si>
    <t>шар тәрізді HYUNDAI TUCSON 2.7</t>
  </si>
  <si>
    <t>2614 Т</t>
  </si>
  <si>
    <t>29.32.30.990.032.01.0796.000000000000</t>
  </si>
  <si>
    <t>КЕРІЛГІШ РОЛИК HYUNDAI TUCSON 2.7</t>
  </si>
  <si>
    <t>2615 Т</t>
  </si>
  <si>
    <t>29.32.30.500.000.01.0796.000000000000</t>
  </si>
  <si>
    <t xml:space="preserve">АМОРТИЗВТОР ТІРЕУІ  HYUNDAI TUCSON 2.7 (АЛДЫҢҒЫ, АРТҚЫ)                                             </t>
  </si>
  <si>
    <t>2616 Т</t>
  </si>
  <si>
    <t>АУА ФИЛЬТРІ HYUNDAI TUCSON 2.7</t>
  </si>
  <si>
    <t>2617 Т</t>
  </si>
  <si>
    <t>АУА ФИЛЬТРІ KIA SPORTAGE</t>
  </si>
  <si>
    <t>2618 Т</t>
  </si>
  <si>
    <t>29.32.30.670.016.00.0839.000000000000</t>
  </si>
  <si>
    <t>HYUNDAI TUCSON 2.7(Алдыңғы, артқы) әуестігінің рүлінің сүңгісі</t>
  </si>
  <si>
    <t>2619 Т</t>
  </si>
  <si>
    <t>28.11.42.300.007.00.0839.000000000002</t>
  </si>
  <si>
    <t xml:space="preserve">СТАНДАРТ СА-1037                                                                                    </t>
  </si>
  <si>
    <t>2620 Т</t>
  </si>
  <si>
    <t>2621 Т</t>
  </si>
  <si>
    <t>29.32.30.990.010.00.0796.000000000000</t>
  </si>
  <si>
    <t>АМОРТИЗАТОР TOYOTA CAMRY</t>
  </si>
  <si>
    <t>2622 Т</t>
  </si>
  <si>
    <t>29.32.30.950.016.01.0796.000000000000</t>
  </si>
  <si>
    <t>САЙЛЕНТБЛОК АЛДЫҢҒЫ ТАРТЫМ TOYOTA CAMRY</t>
  </si>
  <si>
    <t>2623 Т</t>
  </si>
  <si>
    <t>29.32.30.990.008.03.0796.000000000000</t>
  </si>
  <si>
    <t>АЛДЫҢҒЫ СТАБИЛИЗАТОР  ТЫҒЫНЫ TOYOTA CAMRY</t>
  </si>
  <si>
    <t>2624 Т</t>
  </si>
  <si>
    <t>АРТҚЫ СТАБИЛИЗАТОР ТЫҒЫНЫ TOYOTA CAMRY</t>
  </si>
  <si>
    <t>2625 Т</t>
  </si>
  <si>
    <t>29.32.30.950.025.02.0796.000000000000</t>
  </si>
  <si>
    <t>СТАБИЛИЗАТОР ТІРЕУІ TOYOTA CAMRY</t>
  </si>
  <si>
    <t>2626 Т</t>
  </si>
  <si>
    <t>TOYOTA CAMRY ЖИНАҒЫМЕН АРТҚЫ ТЕЖЕГІШ ҚАЛЫБЫ</t>
  </si>
  <si>
    <t>2627 Т</t>
  </si>
  <si>
    <t>29.32.30.670.020.00.0796.000000000000</t>
  </si>
  <si>
    <t xml:space="preserve">БАСҚАРУ ТАРТЫМЫ ҰШТЫҒЫ TOYOTA CAMRY  </t>
  </si>
  <si>
    <t>2628 Т</t>
  </si>
  <si>
    <t>29.32.30.250.033.00.0839.000000000003</t>
  </si>
  <si>
    <t>АРТҚЫ ТЕЖЕГІШ ҚАЛЫБЫ ЖИЫНТЫҚ TOYOTA CAMRY</t>
  </si>
  <si>
    <t>2629 Т</t>
  </si>
  <si>
    <t>29.32.30.950.016.06.0796.000000000000</t>
  </si>
  <si>
    <t>САЙЛЕНТБЛОК АРТҚЫ БОЙЛЫҚ ТАРТЫМЫ TOYOTA CAMRY</t>
  </si>
  <si>
    <t>2630 Т</t>
  </si>
  <si>
    <t>29.32.30.950.016.02.0796.000000000000</t>
  </si>
  <si>
    <t>САЙЛЕНТБЛОК  АРТҚЫ КӨЛДЕНЕҢ ТАРТЫМЫ TOYOTA CAMRY</t>
  </si>
  <si>
    <t>2631 Т</t>
  </si>
  <si>
    <t xml:space="preserve">Қауіпсіздік белбеуі                                                                                 </t>
  </si>
  <si>
    <t>2632 Т</t>
  </si>
  <si>
    <t>29.32.30.650.003.01.0796.000000000002</t>
  </si>
  <si>
    <t xml:space="preserve">Жұмыстық ілінісу цилиндрі МОСКВИЧ                                                                   </t>
  </si>
  <si>
    <t>2633 Т</t>
  </si>
  <si>
    <t xml:space="preserve">Бастапқы ілінісу цилиндрі Москвич                                                                   </t>
  </si>
  <si>
    <t>2634 Т</t>
  </si>
  <si>
    <t xml:space="preserve">Подшипник 305                                                                                       </t>
  </si>
  <si>
    <t>2635 Т</t>
  </si>
  <si>
    <t xml:space="preserve">Блок бастиегінің төсеніші МАЗ                                                                       </t>
  </si>
  <si>
    <t>2636 Т</t>
  </si>
  <si>
    <t>Май сүзгісі ЯМЗ</t>
  </si>
  <si>
    <t>2637 Т</t>
  </si>
  <si>
    <t>28.29.13.500.000.01.0796.000000000002</t>
  </si>
  <si>
    <t xml:space="preserve">Әуелік сүзгі МАЗ, КРАЗ                                                                              </t>
  </si>
  <si>
    <t>2638 Т</t>
  </si>
  <si>
    <t xml:space="preserve">Мұқият тазарту отын сүзгісі ЯМЗ                                                                     </t>
  </si>
  <si>
    <t>2639 Т</t>
  </si>
  <si>
    <t xml:space="preserve">Радиатордың келтеқұбыры МАЗ                                                                         </t>
  </si>
  <si>
    <t>2640 Т</t>
  </si>
  <si>
    <t xml:space="preserve">Клапан қақпағының төсеніші МАЗ                                                                      </t>
  </si>
  <si>
    <t>2641 Т</t>
  </si>
  <si>
    <t xml:space="preserve">Белдік 875                                                                                          </t>
  </si>
  <si>
    <t>2642 Т</t>
  </si>
  <si>
    <t>29.32.30.990.026.01.0796.000000000002</t>
  </si>
  <si>
    <t xml:space="preserve">Газ тросы МАЗ                                                                                       </t>
  </si>
  <si>
    <t>2643 Т</t>
  </si>
  <si>
    <t xml:space="preserve">Помпа белдігі жиынтығы МАЗ                                                                          </t>
  </si>
  <si>
    <t>2644 Т</t>
  </si>
  <si>
    <t>29.32.30.670.008.00.0796.000000000004</t>
  </si>
  <si>
    <t xml:space="preserve">Рульдік тартым саусағы МАЗ жинақта                                                                  </t>
  </si>
  <si>
    <t>2645 Т</t>
  </si>
  <si>
    <t>29.32.30.400.009.00.0796.000000000000</t>
  </si>
  <si>
    <t xml:space="preserve">Шпилька МАЗ                                                                                         </t>
  </si>
  <si>
    <t>2646 Т</t>
  </si>
  <si>
    <t xml:space="preserve">Фурсун белдігі жиынтығы ЯМЗ                                                                         </t>
  </si>
  <si>
    <t>2647 Т</t>
  </si>
  <si>
    <t>28.11.42.900.038.00.0796.000000000000</t>
  </si>
  <si>
    <t>Басқылау помпасы ТННД ЯМЗ</t>
  </si>
  <si>
    <t>2648 Т</t>
  </si>
  <si>
    <t xml:space="preserve">Рульдік ұштама тозаңдығы МАЗ, КРАЗ                                                                  </t>
  </si>
  <si>
    <t>2649 Т</t>
  </si>
  <si>
    <t xml:space="preserve">Рульдік тартым белдігі жиынтығы МАЗ                                                                 </t>
  </si>
  <si>
    <t>2650 Т</t>
  </si>
  <si>
    <t xml:space="preserve">Тежеуіш шлангісі МАЗ                                                                                </t>
  </si>
  <si>
    <t>2651 Т</t>
  </si>
  <si>
    <t xml:space="preserve">РАДИАТОР ПАТРУБОКТАРЫ МАЗ                                                                           </t>
  </si>
  <si>
    <t>2652 Т</t>
  </si>
  <si>
    <t>Майдың қысым датчигі МАЗ, КРАЗ</t>
  </si>
  <si>
    <t>2653 Т</t>
  </si>
  <si>
    <t>Тежеуіш қалыбы КРАЗ, МАЗ</t>
  </si>
  <si>
    <t>2654 Т</t>
  </si>
  <si>
    <t>КРЕСТОВИНА МАЗ</t>
  </si>
  <si>
    <t>2655 Т</t>
  </si>
  <si>
    <t xml:space="preserve">Су сорғысының белдігі жиынтығы УАЗ, ГАЗ (ФИБРА-САЛЬНИК)                                             </t>
  </si>
  <si>
    <t>2656 Т</t>
  </si>
  <si>
    <t>температура көрсеткіші МАЗ, КРАЗ ҚҰРАЛ</t>
  </si>
  <si>
    <t>2657 Т</t>
  </si>
  <si>
    <t>МАЙ ФИЛЬТРІ МАЗ, КРАЗ</t>
  </si>
  <si>
    <t>2658 Т</t>
  </si>
  <si>
    <t xml:space="preserve">Турбокомпрессор ЯМЗ-236                                                                             </t>
  </si>
  <si>
    <t>2659 Т</t>
  </si>
  <si>
    <t xml:space="preserve">Газель амортизаторы                                                                                 </t>
  </si>
  <si>
    <t>2660 Т</t>
  </si>
  <si>
    <t>29.32.30.300.009.01.0796.000000000000</t>
  </si>
  <si>
    <t>Өндірістік білігінің подшипнигі 50305 Газель</t>
  </si>
  <si>
    <t>2661 Т</t>
  </si>
  <si>
    <t>Екінші біліктің подшипнигі 50306 Газель</t>
  </si>
  <si>
    <t>2662 Т</t>
  </si>
  <si>
    <t>29.32.30.300.038.00.0796.000000000008</t>
  </si>
  <si>
    <t xml:space="preserve">Синхрондауыш Газель                                                                                 </t>
  </si>
  <si>
    <t>2663 Т</t>
  </si>
  <si>
    <t>29.31.30.530.001.00.0796.000000000002</t>
  </si>
  <si>
    <t xml:space="preserve">Рульдік тартымның ұштамасы Газель                                                                   </t>
  </si>
  <si>
    <t>2664 Т</t>
  </si>
  <si>
    <t>29.32.20.990.017.00.0796.000000000000</t>
  </si>
  <si>
    <t>Шыныкөтергіш Газель</t>
  </si>
  <si>
    <t>2665 Т</t>
  </si>
  <si>
    <t>Сөндіргіш ГАЗЕЛЬ</t>
  </si>
  <si>
    <t>2666 Т</t>
  </si>
  <si>
    <t xml:space="preserve">Қозғалтқыш көпшігі Газель                                                                           </t>
  </si>
  <si>
    <t>2667 Т</t>
  </si>
  <si>
    <t xml:space="preserve">Газ тросы Газель                                                                                    </t>
  </si>
  <si>
    <t>2668 Т</t>
  </si>
  <si>
    <t>29.32.30.650.018.00.0796.000000000002</t>
  </si>
  <si>
    <t xml:space="preserve">Ілінісу корзинасы ГАЗЕЛЬ                                                                            </t>
  </si>
  <si>
    <t>2669 Т</t>
  </si>
  <si>
    <t>РУЛДІК КАРДАННЫҢ КРЕСТОВИНАСЫ  ГАЗЕЛЬ, Г-3307</t>
  </si>
  <si>
    <t>2670 Т</t>
  </si>
  <si>
    <t>29.32.30.300.014.03.0796.000000000000</t>
  </si>
  <si>
    <t xml:space="preserve">Муфта КПП 1-2, 3-4 беріліс ГАЗЕЛЬ                                                                   </t>
  </si>
  <si>
    <t>2671 Т</t>
  </si>
  <si>
    <t>Шүберін Газель</t>
  </si>
  <si>
    <t>2672 Т</t>
  </si>
  <si>
    <t xml:space="preserve">Шынытазалағыш щеткасы ГАЗЕЛЬ                                                                        </t>
  </si>
  <si>
    <t>2673 Т</t>
  </si>
  <si>
    <t>29.32.30.250.013.05.0796.000000000000</t>
  </si>
  <si>
    <t>Артқы тежеуіш цилиндрі Газель</t>
  </si>
  <si>
    <t>2674 Т</t>
  </si>
  <si>
    <t>Тежеуіш бастырмасы Газель</t>
  </si>
  <si>
    <t>2675 Т</t>
  </si>
  <si>
    <t>Күпшек подшипнигі Газель</t>
  </si>
  <si>
    <t>2676 Т</t>
  </si>
  <si>
    <t>29.32.20.990.020.00.0796.000000000018</t>
  </si>
  <si>
    <t>Жылжымалы есіктің құлыпы Газель</t>
  </si>
  <si>
    <t>2677 Т</t>
  </si>
  <si>
    <t>29.32.30.300.009.06.0796.000000000001</t>
  </si>
  <si>
    <t>Ілме подшипник Газель</t>
  </si>
  <si>
    <t>2678 Т</t>
  </si>
  <si>
    <t>Қыспа подшипниктің муфтасы Газель</t>
  </si>
  <si>
    <t>2679 Т</t>
  </si>
  <si>
    <t>Бастапқы тежеуіш цилиндрі Газель, Волга</t>
  </si>
  <si>
    <t>2680 Т</t>
  </si>
  <si>
    <t>Жоғарғы домалақ ГАЗЕЛЬ</t>
  </si>
  <si>
    <t>2681 Т</t>
  </si>
  <si>
    <t>Төменгі домалақ ГЕЗЕЛЬ</t>
  </si>
  <si>
    <t>2682 Т</t>
  </si>
  <si>
    <t>29.32.20.990.029.00.0796.000000000000</t>
  </si>
  <si>
    <t xml:space="preserve">Есік фиксаторы Газель                                                                               </t>
  </si>
  <si>
    <t>2683 Т</t>
  </si>
  <si>
    <t>29.32.30.300.004.00.0796.000000000009</t>
  </si>
  <si>
    <t xml:space="preserve">Екінші білік КПП Газель                                                                             </t>
  </si>
  <si>
    <t>2684 Т</t>
  </si>
  <si>
    <t>29.32.30.300.001.00.0796.000000000004</t>
  </si>
  <si>
    <t xml:space="preserve">1 берілістің тісті доңғалағы КПП Газель                                                             </t>
  </si>
  <si>
    <t>2685 Т</t>
  </si>
  <si>
    <t>29.32.30.300.001.00.0796.000000000005</t>
  </si>
  <si>
    <t xml:space="preserve">2 берілістің тісті доңғалағы КПП Газель                                                             </t>
  </si>
  <si>
    <t>2686 Т</t>
  </si>
  <si>
    <t>29.32.30.300.001.00.0796.000000000006</t>
  </si>
  <si>
    <t xml:space="preserve">3 берілістің тісті доңғалағы КПП Газель                                                             </t>
  </si>
  <si>
    <t>2687 Т</t>
  </si>
  <si>
    <t>29.32.30.300.001.00.0796.000000000008</t>
  </si>
  <si>
    <t xml:space="preserve">5 берілістің тісті доңғалағы КПП Газель                                                             </t>
  </si>
  <si>
    <t>2688 Т</t>
  </si>
  <si>
    <t>29.32.30.300.004.00.0796.000000000069</t>
  </si>
  <si>
    <t xml:space="preserve">Аралық білік КПП Газель                                                                             </t>
  </si>
  <si>
    <t>2689 Т</t>
  </si>
  <si>
    <t>Крестовина КРАЗ</t>
  </si>
  <si>
    <t>2690 Т</t>
  </si>
  <si>
    <t xml:space="preserve">Сорғы НШ-100 сол жақ                                                                                </t>
  </si>
  <si>
    <t>2691 Т</t>
  </si>
  <si>
    <t>Ілінісу дискісі МАЗ, КРАЗ</t>
  </si>
  <si>
    <t>2692 Т</t>
  </si>
  <si>
    <t xml:space="preserve">Белдік жиынтығы ПГУ КРАЗ                                                                            </t>
  </si>
  <si>
    <t>2693 Т</t>
  </si>
  <si>
    <t>29.31.30.300.016.03.0796.000000000000</t>
  </si>
  <si>
    <t xml:space="preserve">Тарту релесі КРАЗ, МАЗ                                                                              </t>
  </si>
  <si>
    <t>2694 Т</t>
  </si>
  <si>
    <t xml:space="preserve">Доңғалақ шпилькасы жинақта КРАЗ                                                                     </t>
  </si>
  <si>
    <t>2695 Т</t>
  </si>
  <si>
    <t xml:space="preserve">Ілінісу бастырмасы МАЗ, КРАЗ                                                                        </t>
  </si>
  <si>
    <t>2696 Т</t>
  </si>
  <si>
    <t xml:space="preserve">Сөндіргіш сақинасы КРАЗ, МАЗ                                                                        </t>
  </si>
  <si>
    <t>2697 Т</t>
  </si>
  <si>
    <t>29.31.30.300.029.00.0796.000000000007</t>
  </si>
  <si>
    <t xml:space="preserve">Тұтандырғыш құлыпы КРАЗ                                                                             </t>
  </si>
  <si>
    <t>2698 Т</t>
  </si>
  <si>
    <t xml:space="preserve">Оталдырғыш втулкасы МАЗ, КРАЗ                                                                       </t>
  </si>
  <si>
    <t>2699 Т</t>
  </si>
  <si>
    <t xml:space="preserve">Тежеуіш шлангісі КРАЗ                                                                               </t>
  </si>
  <si>
    <t>2700 Т</t>
  </si>
  <si>
    <t xml:space="preserve">Вентилятор икемді муфтасы КРАЗ                                                                      </t>
  </si>
  <si>
    <t>2701 Т</t>
  </si>
  <si>
    <t xml:space="preserve">Тіркесуді қосу цилиндрі ПГУ                                                                         </t>
  </si>
  <si>
    <t>2702 Т</t>
  </si>
  <si>
    <t>29.32.30.300.065.00.0839.000000000000</t>
  </si>
  <si>
    <t xml:space="preserve">Төселім жинақталымы КПП ЗИЛ                                                                         </t>
  </si>
  <si>
    <t>2703 Т</t>
  </si>
  <si>
    <t>Бензосорғы ЗИЛ</t>
  </si>
  <si>
    <t>2704 Т</t>
  </si>
  <si>
    <t>28.11.42.900.039.00.0796.000000000001</t>
  </si>
  <si>
    <t xml:space="preserve">Артқы копір қаңқасы УАЗ                                                                             </t>
  </si>
  <si>
    <t>2705 Т</t>
  </si>
  <si>
    <t>22.11.13.500.000.01.0796.000000000063</t>
  </si>
  <si>
    <t xml:space="preserve">Автомобиль шинасы 400/80-21 (1220Х400-533)                                                          </t>
  </si>
  <si>
    <t>2706 Т</t>
  </si>
  <si>
    <t>22.11.13.500.000.01.0796.000000000073</t>
  </si>
  <si>
    <t xml:space="preserve">Автомобиль шинасы 12.00R20                                                                          </t>
  </si>
  <si>
    <t>2707 Т</t>
  </si>
  <si>
    <t>22.11.13.500.000.01.0796.000000000009</t>
  </si>
  <si>
    <t>Автомобиль шинасы 10.00R20</t>
  </si>
  <si>
    <t>2708 Т</t>
  </si>
  <si>
    <t>22.11.13.500.000.01.0796.000000000092</t>
  </si>
  <si>
    <t>Автомобиль шинасы 9.00R20</t>
  </si>
  <si>
    <t>2709 Т</t>
  </si>
  <si>
    <t>22.11.13.500.000.01.0796.000000000078</t>
  </si>
  <si>
    <t>Автомобиль шинасы 8.25R20</t>
  </si>
  <si>
    <t>2710 Т</t>
  </si>
  <si>
    <t>22.11.13.500.000.01.0796.000000000094</t>
  </si>
  <si>
    <t>Автомобиль шинасы 11.00R20</t>
  </si>
  <si>
    <t>2711 Т</t>
  </si>
  <si>
    <t>22.11.13.500.000.01.0796.000000000097</t>
  </si>
  <si>
    <t>Автомобиль шинасы 12.00/18 (320-457)</t>
  </si>
  <si>
    <t>2712 Т</t>
  </si>
  <si>
    <t>Автомобиль шинасы 12.00-20 М-93</t>
  </si>
  <si>
    <t>2713 Т</t>
  </si>
  <si>
    <t>22.11.13.500.000.01.0796.000000000000</t>
  </si>
  <si>
    <t>Ауыл шаруашылық шинасы 7.50-20</t>
  </si>
  <si>
    <t>2714 Т</t>
  </si>
  <si>
    <t>22.11.13.500.000.01.0796.000000000077</t>
  </si>
  <si>
    <t xml:space="preserve">Автомобиль шинасы 14.00/20(370-508)                                                                 </t>
  </si>
  <si>
    <t>2715 Т</t>
  </si>
  <si>
    <t>22.11.13.500.000.01.0796.000000000103</t>
  </si>
  <si>
    <t xml:space="preserve">Автомобиль шинасы 425/85 R21 барлық маусымға арналған                                               </t>
  </si>
  <si>
    <t>2716 Т</t>
  </si>
  <si>
    <t>22.11.11.100.000.01.0796.000000001781</t>
  </si>
  <si>
    <t>Автомобиль шинасы 185/75R16C</t>
  </si>
  <si>
    <t>2717 Т</t>
  </si>
  <si>
    <t>22.11.11.100.000.01.0796.000000002315</t>
  </si>
  <si>
    <t xml:space="preserve">Автомобиль шинасы 235/60R17 қыс                                                                     </t>
  </si>
  <si>
    <t>2718 Т</t>
  </si>
  <si>
    <t>22.11.11.100.000.01.0796.000000001811</t>
  </si>
  <si>
    <t>КАЛЫП ТЕЖЕГІШ  АЛДЫҢҒЫ ЖИНАҚ.</t>
  </si>
  <si>
    <t>2719 Т</t>
  </si>
  <si>
    <t>22.11.11.100.000.01.0796.000000002140</t>
  </si>
  <si>
    <t>Автомобиль шинасы 235Х75R15</t>
  </si>
  <si>
    <t>2720 Т</t>
  </si>
  <si>
    <t>22.11.11.100.000.01.0796.000000001816</t>
  </si>
  <si>
    <t xml:space="preserve">Автомобиль шинасы 235Х75 R16                                                                        </t>
  </si>
  <si>
    <t>2721 Т</t>
  </si>
  <si>
    <t>22.11.11.100.000.01.0796.000000001754</t>
  </si>
  <si>
    <t xml:space="preserve">Автомобиль шинасы 205/65R15 қыс                                                                     </t>
  </si>
  <si>
    <t>2722 Т</t>
  </si>
  <si>
    <t>22.11.11.100.000.01.0796.000000001797</t>
  </si>
  <si>
    <t xml:space="preserve">Автомобиль шинасы 205/70R16                                                                         </t>
  </si>
  <si>
    <t>2723 Т</t>
  </si>
  <si>
    <t>22.11.11.100.000.01.0796.000000002259</t>
  </si>
  <si>
    <t>Автомобиль шинасы 225/75R16</t>
  </si>
  <si>
    <t>2724 Т</t>
  </si>
  <si>
    <t>22.11.11.100.000.01.0796.000000001691</t>
  </si>
  <si>
    <t xml:space="preserve">Автомобиль шинасы 225/75R16С                                                                        </t>
  </si>
  <si>
    <t>2725 Т</t>
  </si>
  <si>
    <t>22.11.11.100.000.01.0796.000000001814</t>
  </si>
  <si>
    <t xml:space="preserve">Автомобиль шинасы 235Х60 R16 жаз                                                                    </t>
  </si>
  <si>
    <t>2726 Т</t>
  </si>
  <si>
    <t>22.11.11.100.000.01.0796.000000002260</t>
  </si>
  <si>
    <t xml:space="preserve">Автомобиль шинасы 235/70 R16 барлық маусымға арналған                                               </t>
  </si>
  <si>
    <t>2727 Т</t>
  </si>
  <si>
    <t>22.11.11.100.000.01.0796.000000002173</t>
  </si>
  <si>
    <t xml:space="preserve">Автомобиль шинасы 235Х60 R16 қыс                                                                    </t>
  </si>
  <si>
    <t>2728 Т</t>
  </si>
  <si>
    <t xml:space="preserve">Автомобиль шинасы 7.50-20                                                                           </t>
  </si>
  <si>
    <t>2729 Т</t>
  </si>
  <si>
    <t>22.11.11.100.000.01.0796.000000002162</t>
  </si>
  <si>
    <t xml:space="preserve">Автомобиль шинасы 215/65R16 қыс                                                                     </t>
  </si>
  <si>
    <t>2730 Т</t>
  </si>
  <si>
    <t>22.11.11.100.000.01.0796.000000001840</t>
  </si>
  <si>
    <t xml:space="preserve">Автомобиль шинасы 235/60R17 жаз                                                                     </t>
  </si>
  <si>
    <t>2731 Т</t>
  </si>
  <si>
    <t>22.11.11.100.000.01.0796.000000002167</t>
  </si>
  <si>
    <t xml:space="preserve">Автомобиль шинасы 235/70 R16 қыс                                                                    </t>
  </si>
  <si>
    <t>2732 Т</t>
  </si>
  <si>
    <t>22.11.14.900.000.01.0796.000000000378</t>
  </si>
  <si>
    <t>Ауыл шаруашылық шинасы 15.5Х38</t>
  </si>
  <si>
    <t>2733 Т</t>
  </si>
  <si>
    <t>22.11.14.900.000.01.0796.000000000256</t>
  </si>
  <si>
    <t xml:space="preserve">Ауыл шаруашылық шинасы 11.2/20                                                                      </t>
  </si>
  <si>
    <t>2734 Т</t>
  </si>
  <si>
    <t>27.20.21.700.000.00.0796.000000000007</t>
  </si>
  <si>
    <t xml:space="preserve">Аккумулятор 6СТ-140                                                                                 </t>
  </si>
  <si>
    <t>2734-1 Т</t>
  </si>
  <si>
    <t>2735 Т</t>
  </si>
  <si>
    <t>27.20.21.100.000.00.0796.000000000015</t>
  </si>
  <si>
    <t xml:space="preserve">АККУМУЛЯТОР 6СТ-110                                                                                 </t>
  </si>
  <si>
    <t>2735-1 Т</t>
  </si>
  <si>
    <t>2736 Т</t>
  </si>
  <si>
    <t>26.20.40.000.112.00.0796.000000000005</t>
  </si>
  <si>
    <t xml:space="preserve">Қоректендіру блогы DC 5В, 2А                                                                        </t>
  </si>
  <si>
    <t>2736-1 Т</t>
  </si>
  <si>
    <t>2737 Т</t>
  </si>
  <si>
    <t>26.20.40.000.112.00.0796.000000000008</t>
  </si>
  <si>
    <t xml:space="preserve">Қоректендіру блогы 450W                                                                             </t>
  </si>
  <si>
    <t>2738 Т</t>
  </si>
  <si>
    <t xml:space="preserve">Нәрдің шығыры 500 Вт 80 Platinum SuperMicro PWS-504P-1R серверлік                                   </t>
  </si>
  <si>
    <t>11,14,23</t>
  </si>
  <si>
    <t>2738-1 Т</t>
  </si>
  <si>
    <t>2739 Т</t>
  </si>
  <si>
    <t xml:space="preserve">Нәрдің шығыры 200 Вт 80 Platinum SuperMicro PWS-203-1H серверлік                                    </t>
  </si>
  <si>
    <t>2739-1 Т</t>
  </si>
  <si>
    <t>2740 Т</t>
  </si>
  <si>
    <t>26.20.40.000.097.00.0796.000000000000</t>
  </si>
  <si>
    <t xml:space="preserve">Вентилятор сервері үшін SC833, SC933 1,1А 5RPM 109.7CFM                                             </t>
  </si>
  <si>
    <t>2740-1 Т</t>
  </si>
  <si>
    <t>2741 Т</t>
  </si>
  <si>
    <t xml:space="preserve">Вентилятор сервері үшін SC523/SC823/SC825/SC826/SC835/SC836/SC846, SC936 1,1А 6,3RPM 90,3CFM        </t>
  </si>
  <si>
    <t>2741-1 Т</t>
  </si>
  <si>
    <t>2742 Т</t>
  </si>
  <si>
    <t xml:space="preserve">Вентилятор сервері үшін DL320e Gen8 HP 686664-001                                                   </t>
  </si>
  <si>
    <t>2742-1 Т</t>
  </si>
  <si>
    <t>2743 Т</t>
  </si>
  <si>
    <t xml:space="preserve">Вентилятор сервері үшін IBM X3630 M4 GFC0812DS-IBM                                                  </t>
  </si>
  <si>
    <t>2743-1 Т</t>
  </si>
  <si>
    <t>2744 Т</t>
  </si>
  <si>
    <t xml:space="preserve">Вентилятор сервері үшін SC510, SC511 0,12А 8,5RPM 12CFM                                             </t>
  </si>
  <si>
    <t>2744-1 Т</t>
  </si>
  <si>
    <t>2745 Т</t>
  </si>
  <si>
    <t>26.30.30.900.077.00.0796.000000000000</t>
  </si>
  <si>
    <t>Ligo Wave 620S радиорелелік станциялар үшін желдеткіш</t>
  </si>
  <si>
    <t>2745-1 Т</t>
  </si>
  <si>
    <t>2746 Т</t>
  </si>
  <si>
    <t>26.20.40.000.110.00.0796.000000000000</t>
  </si>
  <si>
    <t>Процессор желдеткіші SOCKET 478</t>
  </si>
  <si>
    <t>2746-1 Т</t>
  </si>
  <si>
    <t>2747 Т</t>
  </si>
  <si>
    <t>Процессор желдеткіші SOCKET 775</t>
  </si>
  <si>
    <t>2748 Т</t>
  </si>
  <si>
    <t>26.20.21.300.002.00.0796.000000000007</t>
  </si>
  <si>
    <t xml:space="preserve">Қатты диск 500GB SATA                                                                               </t>
  </si>
  <si>
    <t>2749 Т</t>
  </si>
  <si>
    <t>26.20.21.300.002.00.0796.000000000077</t>
  </si>
  <si>
    <t xml:space="preserve">Қатты диск 300G SAS2.0 15K.7 RPM 3.5" ST3300657SS                                                   </t>
  </si>
  <si>
    <t>2750 Т</t>
  </si>
  <si>
    <t>26.20.21.300.000.00.0796.000000000020</t>
  </si>
  <si>
    <t xml:space="preserve">Сыртқы дискі 2.5", 500Gb Anti-Shock, USB 2.0 Black                                                  </t>
  </si>
  <si>
    <t>2751 Т</t>
  </si>
  <si>
    <t xml:space="preserve">Қатты диск SATA 500 Gb Форм-фактор HDD 2.5"                                                         </t>
  </si>
  <si>
    <t>2752 Т</t>
  </si>
  <si>
    <t xml:space="preserve">Қатты диск 2 Tb SAS 3.5" 7200rpm 64Mb                                                               </t>
  </si>
  <si>
    <t>2753 Т</t>
  </si>
  <si>
    <t xml:space="preserve">Қатты диск 500 Gb SATA  2.5" 6Gb/s10000rp                                                           </t>
  </si>
  <si>
    <t>2754 Т</t>
  </si>
  <si>
    <t xml:space="preserve">Қатты диск IBM X3630 M4 300 Gb SAS 2.0 3.5" 1500rpm                                                 </t>
  </si>
  <si>
    <t>2754-1 Т</t>
  </si>
  <si>
    <t>2755 Т</t>
  </si>
  <si>
    <t xml:space="preserve">Қатты диск HP DL320E 8GEN 500 Gb SATA 3.5" 6Gb/s 7200 rpm                                           </t>
  </si>
  <si>
    <t>2756 Т</t>
  </si>
  <si>
    <t>26.20.40.000.190.02.0796.000000000000</t>
  </si>
  <si>
    <t xml:space="preserve">Көп тарифтік есептегіштер үшін USB НА RS232-JARA кабельдік түрлендіргіш                             </t>
  </si>
  <si>
    <t>2757 Т</t>
  </si>
  <si>
    <t>27.32.13.500.001.04.0006.000000000000</t>
  </si>
  <si>
    <t xml:space="preserve">FTP 5E кәбілі - CAT экрандық 4 тең  мыстың желілерімен                                              </t>
  </si>
  <si>
    <t>2758 Т</t>
  </si>
  <si>
    <t>26.20.40.000.136.00.0796.000000000000</t>
  </si>
  <si>
    <t>CANON LBP810/1120, HP LJ1100/3200 АРНАЛҒАН КАРТРИДЖ EP-22</t>
  </si>
  <si>
    <t>2758-1 Т</t>
  </si>
  <si>
    <t>2759 Т</t>
  </si>
  <si>
    <t xml:space="preserve">CANON LBP-3200/MF-3110/MF-56ХХ АРНАЛҒАН КАРТРИДЖ EP-27                                              </t>
  </si>
  <si>
    <t>2759-1 Т</t>
  </si>
  <si>
    <t>2760 Т</t>
  </si>
  <si>
    <t>HP LJ 1000W/1005W/1200/3300MFP АРНАЛҒАН КАРТРИДЖ C7115A</t>
  </si>
  <si>
    <t>2760-1 Т</t>
  </si>
  <si>
    <t>2761 Т</t>
  </si>
  <si>
    <t xml:space="preserve">HP LJ 1010/1012/1015 АРНАЛҒАН КАРТРИДЖ Q2612A                                                       </t>
  </si>
  <si>
    <t>2761-1 Т</t>
  </si>
  <si>
    <t>2762 Т</t>
  </si>
  <si>
    <t xml:space="preserve">HP LJ 1150 АРНАЛҒАН КАРТРИДЖ Q2624A                                                                 </t>
  </si>
  <si>
    <t>2762-1 Т</t>
  </si>
  <si>
    <t>2763 Т</t>
  </si>
  <si>
    <t xml:space="preserve">ПРИНТЕР HP PRO P1102 CE651A АРНАЛҒАН КАРТРИДЖ СЕ285А                                                </t>
  </si>
  <si>
    <t>2763-1 Т</t>
  </si>
  <si>
    <t>2764 Т</t>
  </si>
  <si>
    <t xml:space="preserve">ПРИНТЕР Xerox Phaser 3140/3155/3160 АРНАЛҒАН КАРТРИДЖ                                               </t>
  </si>
  <si>
    <t>2764-1 Т</t>
  </si>
  <si>
    <t>2765 Т</t>
  </si>
  <si>
    <t xml:space="preserve">XEROX 3117 лазерлік принтерге арналған картридж                                                     </t>
  </si>
  <si>
    <t>2765-1 Т</t>
  </si>
  <si>
    <t>2766 Т</t>
  </si>
  <si>
    <t>26.20.40.000.180.00.0796.000000000003</t>
  </si>
  <si>
    <t>Картридж CE313A (қанқызыл) арналған hp cp1025</t>
  </si>
  <si>
    <t>2766-1 Т</t>
  </si>
  <si>
    <t>2767 Т</t>
  </si>
  <si>
    <t xml:space="preserve">ПРИНТЕР КАРТРИДЖІ HP LJ P2035                                                                       </t>
  </si>
  <si>
    <t>2767-1 Т</t>
  </si>
  <si>
    <t>2768 Т</t>
  </si>
  <si>
    <t xml:space="preserve">Картридж Q7553A арналған HP Laser Jet М2727                                                         </t>
  </si>
  <si>
    <t>2768-1 Т</t>
  </si>
  <si>
    <t>2769 Т</t>
  </si>
  <si>
    <t xml:space="preserve">Картридж 725 арналған Сanon LBP6000B                                                                </t>
  </si>
  <si>
    <t>2769-1 Т</t>
  </si>
  <si>
    <t>2770 Т</t>
  </si>
  <si>
    <t>Картридж CE310A (қара) арналған hp cp1025</t>
  </si>
  <si>
    <t>2770-1 Т</t>
  </si>
  <si>
    <t>2771 Т</t>
  </si>
  <si>
    <t>26.20.40.000.180.00.0796.000000000001</t>
  </si>
  <si>
    <t>Картридж CE311A (көгілдір) арналған hp cp1025</t>
  </si>
  <si>
    <t>2771-1 Т</t>
  </si>
  <si>
    <t>2772 Т</t>
  </si>
  <si>
    <t>26.20.40.000.180.00.0796.000000000002</t>
  </si>
  <si>
    <t>Картридж CE312A (сары) арналған hp cp1025</t>
  </si>
  <si>
    <t>2772-1 Т</t>
  </si>
  <si>
    <t>2773 Т</t>
  </si>
  <si>
    <t>HP LaserJet Pro M521dn арналған CE255X картриджі</t>
  </si>
  <si>
    <t>2773-1 Т</t>
  </si>
  <si>
    <t>2774 Т</t>
  </si>
  <si>
    <t>Картридж CF280Х арналған HP Laser Pro 400  M4001/M425</t>
  </si>
  <si>
    <t>2774-1 Т</t>
  </si>
  <si>
    <t>2775 Т</t>
  </si>
  <si>
    <t xml:space="preserve">HP DJ 1100С/1120С/1220С/890С АРНАЛҒАН КАРТРИДЖ 51645AЕ (ҚАРА)                                       </t>
  </si>
  <si>
    <t>2775-1 Т</t>
  </si>
  <si>
    <t>2776 Т</t>
  </si>
  <si>
    <t xml:space="preserve">HP DJ 1220С/1280 АРНАЛҒАН КАРТРИДЖ C6578AE (ТҮРЛІ ТҮСТІ)                                            </t>
  </si>
  <si>
    <t>2776-1 Т</t>
  </si>
  <si>
    <t>2777 Т</t>
  </si>
  <si>
    <t>26.20.15.000.000.00.0796.000000000000</t>
  </si>
  <si>
    <t xml:space="preserve">Клавиатура USB                                                                                      </t>
  </si>
  <si>
    <t>2778 Т</t>
  </si>
  <si>
    <t>26.30.30.900.068.01.0796.000000000001</t>
  </si>
  <si>
    <t xml:space="preserve">Коннектор RJ-11                                                                                     </t>
  </si>
  <si>
    <t>2779 Т</t>
  </si>
  <si>
    <t>26.30.30.900.068.01.0796.000000000005</t>
  </si>
  <si>
    <t>Коннектор RJ-45</t>
  </si>
  <si>
    <t>2780 Т</t>
  </si>
  <si>
    <t xml:space="preserve">Ақпараттық розетка 1ХRJ45                                                                           </t>
  </si>
  <si>
    <t>2781 Т</t>
  </si>
  <si>
    <t xml:space="preserve">Коннектор RJ-9                                                                                      </t>
  </si>
  <si>
    <t>2782 Т</t>
  </si>
  <si>
    <t>26.30.30.900.007.00.0796.000000000003</t>
  </si>
  <si>
    <t xml:space="preserve">Жадылық модуль DDR2 DIMM 1024MB 800MHZ PC6400                                                       </t>
  </si>
  <si>
    <t>2782-1 Т</t>
  </si>
  <si>
    <t>2783 Т</t>
  </si>
  <si>
    <t xml:space="preserve">Жадылық модуль 2GB DDR3 DIMM 2048MB 1333MHZ                                                         </t>
  </si>
  <si>
    <t>2783-1 Т</t>
  </si>
  <si>
    <t>2784 Т</t>
  </si>
  <si>
    <t xml:space="preserve">Жадылық модуль  4GB DDR3-1600MHz ECC  240-Pin DIMM                                                  </t>
  </si>
  <si>
    <t>2785 Т</t>
  </si>
  <si>
    <t>26.20.16.930.001.00.0796.000000000002</t>
  </si>
  <si>
    <t>Оптикалық мышь USB+PS/2</t>
  </si>
  <si>
    <t>2786 Т</t>
  </si>
  <si>
    <t>26.20.16.300.011.00.0796.000000000000</t>
  </si>
  <si>
    <t xml:space="preserve">Термопленка HP LJ 1010/1020 (түпнұсқа)                                                              </t>
  </si>
  <si>
    <t>2787 Т</t>
  </si>
  <si>
    <t xml:space="preserve">Термопленка  CANON LBP 810/1120 (түпнұсқа)                                                          </t>
  </si>
  <si>
    <t>2788 Т</t>
  </si>
  <si>
    <t xml:space="preserve">принтер ТЕРМОПЛЕНКАСЫ HP LJ 1005                                                                    </t>
  </si>
  <si>
    <t>2789 Т</t>
  </si>
  <si>
    <t xml:space="preserve">ПРИНТЕР ТЕРМОПЛЕНКАСЫ HP LJ P2035                                                                   </t>
  </si>
  <si>
    <t>2790 Т</t>
  </si>
  <si>
    <t>20.59.12.000.008.00.0796.000000000000</t>
  </si>
  <si>
    <t xml:space="preserve">ТОНЕР SAMSUNG 1210/4500 (super toner)                                                               </t>
  </si>
  <si>
    <t>2791 Т</t>
  </si>
  <si>
    <t xml:space="preserve">HP LJ 1000/1200, (BLACK), 150 Г./ФЛ. арналған тонер HI-BLACK                                        </t>
  </si>
  <si>
    <t>2792 Т</t>
  </si>
  <si>
    <t xml:space="preserve">HP LJ P1102 арналған 435A тонер                                                                     </t>
  </si>
  <si>
    <t>2793 Т</t>
  </si>
  <si>
    <t xml:space="preserve">Принтер ТОНЕРі HP LJ 5200                                                                           </t>
  </si>
  <si>
    <t>2794 Т</t>
  </si>
  <si>
    <t>32.99.59.900.087.00.0796.000000000004</t>
  </si>
  <si>
    <t>Желілік сүзгі , 3M 6 розетка</t>
  </si>
  <si>
    <t>2795 Т</t>
  </si>
  <si>
    <t>ЖЕЛІЛІК ФИЛЬТР  1,8M 6 РОЗЕТКАЛЫ 220В 2,2кВт</t>
  </si>
  <si>
    <t>2796 Т</t>
  </si>
  <si>
    <t>Желілік сүзгі 6 қорғаныс өшіру қызметімен</t>
  </si>
  <si>
    <t>2796-1 Т</t>
  </si>
  <si>
    <t>2797 Т</t>
  </si>
  <si>
    <t>26.20.21.900.003.00.0796.000000000053</t>
  </si>
  <si>
    <t xml:space="preserve">Жадылық карта Micro SD 2Gb                                                                          </t>
  </si>
  <si>
    <t>2797-1 Т</t>
  </si>
  <si>
    <t>2798 Т</t>
  </si>
  <si>
    <t>26.20.21.900.000.00.0796.000000000005</t>
  </si>
  <si>
    <t>Флэш-драйв 8GB</t>
  </si>
  <si>
    <t>2799 Т</t>
  </si>
  <si>
    <t>26.20.40.000.135.00.0796.000000000000</t>
  </si>
  <si>
    <t xml:space="preserve">HP LJ 1000/1000W1200 арналған Фотобарабан (телнұсқа)                                                </t>
  </si>
  <si>
    <t>2800 Т</t>
  </si>
  <si>
    <t xml:space="preserve">HP LJ 1010/1012/1015 арналған Фотобарабан (түпнұсқа)                                                </t>
  </si>
  <si>
    <t>2801 Т</t>
  </si>
  <si>
    <t xml:space="preserve">МФУ HP LJ P1102 арналған фотобарабан                                                                </t>
  </si>
  <si>
    <t>2802 Т</t>
  </si>
  <si>
    <t xml:space="preserve">ПРинтер ФОТОБАРАБАНЫ  HP LJ P2035                                                                   </t>
  </si>
  <si>
    <t>2803 Т</t>
  </si>
  <si>
    <t xml:space="preserve">МФУ SAMSUNG SCX-4300 арналған фотобарабан (MLT-D109S)                                               </t>
  </si>
  <si>
    <t>2804 Т</t>
  </si>
  <si>
    <t xml:space="preserve">XEROX 3100 КФҚ үшін картридж 106R01378                                                              </t>
  </si>
  <si>
    <t>2804-1 Т</t>
  </si>
  <si>
    <t>2805 Т</t>
  </si>
  <si>
    <t xml:space="preserve">XEROX WORKCENTRE 3210/3220 КФҚ АРНАЛҒАН КАРТРИДЖ 106R01485                                          </t>
  </si>
  <si>
    <t>2805-1 Т</t>
  </si>
  <si>
    <t>2806 Т</t>
  </si>
  <si>
    <t>SAMSUNG SCX-4300 КФҚ үшін картридж</t>
  </si>
  <si>
    <t>2806-1 Т</t>
  </si>
  <si>
    <t>2807 Т</t>
  </si>
  <si>
    <t xml:space="preserve">CANON MF4430 АРНАЛҒАН ТОНЕР                                                                         </t>
  </si>
  <si>
    <t>2807-1 Т</t>
  </si>
  <si>
    <t>2808 Т</t>
  </si>
  <si>
    <t>26.20.40.000.100.00.0796.000000000005</t>
  </si>
  <si>
    <t>HP Laser Jet Pro MFP M521dn үшін  форматер ақысы</t>
  </si>
  <si>
    <t>2809 Т</t>
  </si>
  <si>
    <t>HP Laser Jet Pro MFP M425dn үшін  форматер ақысы</t>
  </si>
  <si>
    <t>2810 Т</t>
  </si>
  <si>
    <t>26.20.40.000.086.00.0796.000000000000</t>
  </si>
  <si>
    <t>RC2-8532-000  HP Laser Jet Pro MFP M521dn арналған RC2-8532-00  қармау ролигі жетегінің білігі</t>
  </si>
  <si>
    <t>2811 Т</t>
  </si>
  <si>
    <t>ДК үшін жөндеу жинақтамасы</t>
  </si>
  <si>
    <t>7,11,14,22,23</t>
  </si>
  <si>
    <t>2811-1 Т</t>
  </si>
  <si>
    <t>2812 Т</t>
  </si>
  <si>
    <t>26.20.16.300.016.00.0796.000000000000</t>
  </si>
  <si>
    <t xml:space="preserve"> ПМС-700 силиконды май                                                                              </t>
  </si>
  <si>
    <t>2812-1 Т</t>
  </si>
  <si>
    <t>2813 Т</t>
  </si>
  <si>
    <t>26.20.40.000.181.00.0796.000000000000</t>
  </si>
  <si>
    <t xml:space="preserve">Термопаста 25г тюбиғының ақ                                                                         </t>
  </si>
  <si>
    <t>2813-1 Т</t>
  </si>
  <si>
    <t>2814 Т</t>
  </si>
  <si>
    <t xml:space="preserve">Серверлік материялық платасы                                                                        </t>
  </si>
  <si>
    <t>2814-1 Т</t>
  </si>
  <si>
    <t>2815 Т</t>
  </si>
  <si>
    <t>27.12.22.900.001.00.0796.000000000076</t>
  </si>
  <si>
    <t xml:space="preserve">Автомат АЕ 2046 40А                                                                                 </t>
  </si>
  <si>
    <t>2816 Т</t>
  </si>
  <si>
    <t>Автомат АЕ 2046 50А</t>
  </si>
  <si>
    <t>2817 Т</t>
  </si>
  <si>
    <t>Автомат АЕ 2046 63А</t>
  </si>
  <si>
    <t>2818 Т</t>
  </si>
  <si>
    <t>Автомат АЕ 2056 80А</t>
  </si>
  <si>
    <t>2819 Т</t>
  </si>
  <si>
    <t xml:space="preserve">Автомат АЕ 2056 100А                                                                                </t>
  </si>
  <si>
    <t>2820 Т</t>
  </si>
  <si>
    <t>Автомат АЕ 2066 100А</t>
  </si>
  <si>
    <t>2821 Т</t>
  </si>
  <si>
    <t>Автомат АЕ 2066 160А</t>
  </si>
  <si>
    <t>2822 Т</t>
  </si>
  <si>
    <t>Автомат АЕ 2066 125 А</t>
  </si>
  <si>
    <t>2823 Т</t>
  </si>
  <si>
    <t xml:space="preserve">Автомат АЕ 2056 125А                                                                                </t>
  </si>
  <si>
    <t>2824 Т</t>
  </si>
  <si>
    <t>27.12.22.900.001.00.0796.000000000075</t>
  </si>
  <si>
    <t>Автомат АП50Б 3МТ 10А</t>
  </si>
  <si>
    <t>2825 Т</t>
  </si>
  <si>
    <t>Автомат АП50Б 3МТ 16А</t>
  </si>
  <si>
    <t>2826 Т</t>
  </si>
  <si>
    <t>Автомат АП50Б 3МТ 25А</t>
  </si>
  <si>
    <t>2827 Т</t>
  </si>
  <si>
    <t xml:space="preserve">Автомат АП50Б 3МТ 40А                                                                               </t>
  </si>
  <si>
    <t>2828 Т</t>
  </si>
  <si>
    <t xml:space="preserve">Автомат АП50Б 3МТ 50А                                                                               </t>
  </si>
  <si>
    <t>2829 Т</t>
  </si>
  <si>
    <t>27.12.22.900.001.00.0796.000000000073</t>
  </si>
  <si>
    <t xml:space="preserve">Автомат ВА 47-29 1P 10А                                                                             </t>
  </si>
  <si>
    <t>2829-1 Т</t>
  </si>
  <si>
    <t>2829-2 Т</t>
  </si>
  <si>
    <t>2830 Т</t>
  </si>
  <si>
    <t xml:space="preserve">Автомат ВА 47-29 1P  16А                                                                            </t>
  </si>
  <si>
    <t>2830-1 Т</t>
  </si>
  <si>
    <t>2830-2 Т</t>
  </si>
  <si>
    <t>2830-3 Т</t>
  </si>
  <si>
    <t>2831 Т</t>
  </si>
  <si>
    <t xml:space="preserve">Автомат ВА 47-29 1P  25А                                                                            </t>
  </si>
  <si>
    <t>2831-1 Т</t>
  </si>
  <si>
    <t>2831-2 Т</t>
  </si>
  <si>
    <t>2832 Т</t>
  </si>
  <si>
    <t xml:space="preserve">Автомат ВА 47-29 1P  32А                                                                            </t>
  </si>
  <si>
    <t>2832-1 Т</t>
  </si>
  <si>
    <t>2832-2 Т</t>
  </si>
  <si>
    <t>2833 Т</t>
  </si>
  <si>
    <t xml:space="preserve">Автомат ВА 47-29 1P  5А                                                                             </t>
  </si>
  <si>
    <t>2833-1 Т</t>
  </si>
  <si>
    <t>2833-2 Т</t>
  </si>
  <si>
    <t>2834 Т</t>
  </si>
  <si>
    <t xml:space="preserve">Автомат ВА 47-29 1P  63А                                                                            </t>
  </si>
  <si>
    <t>2834-1 Т</t>
  </si>
  <si>
    <t>2834-2 Т</t>
  </si>
  <si>
    <t>2835 Т</t>
  </si>
  <si>
    <t xml:space="preserve">Автомат ВА 47-29 1P  40А                                                                            </t>
  </si>
  <si>
    <t>2835-1 Т</t>
  </si>
  <si>
    <t>2835-2 Т</t>
  </si>
  <si>
    <t>2836 Т</t>
  </si>
  <si>
    <t xml:space="preserve">Автомат ВА 47-29 2P 10А                                                                             </t>
  </si>
  <si>
    <t>2836-1 Т</t>
  </si>
  <si>
    <t>2836-2 Т</t>
  </si>
  <si>
    <t>2837 Т</t>
  </si>
  <si>
    <t>27.12.22.900.001.00.0796.000000000077</t>
  </si>
  <si>
    <t xml:space="preserve">Автомат ВА 47-29 2P 25А                                                                             </t>
  </si>
  <si>
    <t>2837-1 Т</t>
  </si>
  <si>
    <t>2837-2 Т</t>
  </si>
  <si>
    <t>2838 Т</t>
  </si>
  <si>
    <t xml:space="preserve">Автомат ВА 47-29 2P 40А                                                                             </t>
  </si>
  <si>
    <t>2838-1 Т</t>
  </si>
  <si>
    <t>2838-2 Т</t>
  </si>
  <si>
    <t>2839 Т</t>
  </si>
  <si>
    <t xml:space="preserve">Автомат ВА 47-29 2P 5А                                                                              </t>
  </si>
  <si>
    <t>2839-1 Т</t>
  </si>
  <si>
    <t>2839-2 Т</t>
  </si>
  <si>
    <t>2840 Т</t>
  </si>
  <si>
    <t xml:space="preserve">Автомат ВА 47-29 3P 25А                                                                             </t>
  </si>
  <si>
    <t>2840-1 Т</t>
  </si>
  <si>
    <t>2840-2 Т</t>
  </si>
  <si>
    <t>2841 Т</t>
  </si>
  <si>
    <t>27.12.22.900.001.00.0796.000000000078</t>
  </si>
  <si>
    <t xml:space="preserve">Автомат ВА 47-29 3P 32А                                                                             </t>
  </si>
  <si>
    <t>2841-1 Т</t>
  </si>
  <si>
    <t>2841-2 Т</t>
  </si>
  <si>
    <t>2842 Т</t>
  </si>
  <si>
    <t xml:space="preserve">Автомат ВА 47-29 3P 40А                                                                             </t>
  </si>
  <si>
    <t>2842-1 Т</t>
  </si>
  <si>
    <t>2842-2 Т</t>
  </si>
  <si>
    <t>2843 Т</t>
  </si>
  <si>
    <t xml:space="preserve">Автомат ВА 47-100 3P 100А                                                                           </t>
  </si>
  <si>
    <t>2843-1 Т</t>
  </si>
  <si>
    <t>2843-2 Т</t>
  </si>
  <si>
    <t>2844 Т</t>
  </si>
  <si>
    <t xml:space="preserve">Автомат ВА 5739 250А                                                                                </t>
  </si>
  <si>
    <t>2844-1 Т</t>
  </si>
  <si>
    <t>2844-2 Т</t>
  </si>
  <si>
    <t>2845 Т</t>
  </si>
  <si>
    <t>Автомат ВА 5739 400А</t>
  </si>
  <si>
    <t>2845-1 Т</t>
  </si>
  <si>
    <t>2845-2 Т</t>
  </si>
  <si>
    <t>2846 Т</t>
  </si>
  <si>
    <t>Автомат ВА 5739 630А</t>
  </si>
  <si>
    <t>2846-1 Т</t>
  </si>
  <si>
    <t>2846-2 Т</t>
  </si>
  <si>
    <t>2847 Т</t>
  </si>
  <si>
    <t>Автомат ВА 57Ф35 100 A</t>
  </si>
  <si>
    <t>2847-1 Т</t>
  </si>
  <si>
    <t>2847-2 Т</t>
  </si>
  <si>
    <t>2848 Т</t>
  </si>
  <si>
    <t>Автомат ВА 57Ф35 125 А</t>
  </si>
  <si>
    <t>2848-1 Т</t>
  </si>
  <si>
    <t>2848-2 Т</t>
  </si>
  <si>
    <t>2849 Т</t>
  </si>
  <si>
    <t>Автомат ВА 57Ф35 200 А</t>
  </si>
  <si>
    <t>2849-1 Т</t>
  </si>
  <si>
    <t>2849-2 Т</t>
  </si>
  <si>
    <t>2850 Т</t>
  </si>
  <si>
    <t>Автомат ВА 57Ф35 250 А</t>
  </si>
  <si>
    <t>2850-1 Т</t>
  </si>
  <si>
    <t>2850-2 Т</t>
  </si>
  <si>
    <t>2851 Т</t>
  </si>
  <si>
    <t>Автомат ВА 57Ф35 63 A</t>
  </si>
  <si>
    <t>2851-1 Т</t>
  </si>
  <si>
    <t>2851-2 Т</t>
  </si>
  <si>
    <t>2852 Т</t>
  </si>
  <si>
    <t>Автомат ВА 57Ф35 80 A</t>
  </si>
  <si>
    <t>2852-1 Т</t>
  </si>
  <si>
    <t>2852-2 Т</t>
  </si>
  <si>
    <t>2853 Т</t>
  </si>
  <si>
    <t>Автомат ВА 57Ф35 160 A</t>
  </si>
  <si>
    <t>2853-1 Т</t>
  </si>
  <si>
    <t>2853-2 Т</t>
  </si>
  <si>
    <t>2854 Т</t>
  </si>
  <si>
    <t>27.33.13.100.000.00.0796.000000000000</t>
  </si>
  <si>
    <t>Шанышқы 10 а әмбебап</t>
  </si>
  <si>
    <t>2854-1 Т</t>
  </si>
  <si>
    <t>2855 Т</t>
  </si>
  <si>
    <t>Шанышқы 16 а әмбебап жерлендіргішпен</t>
  </si>
  <si>
    <t>2855-1 Т</t>
  </si>
  <si>
    <t>2856 Т</t>
  </si>
  <si>
    <t>27.33.11.100.002.00.0796.000000000008</t>
  </si>
  <si>
    <t xml:space="preserve">1 клавишті ашық сым ажыратқышы                                                                      </t>
  </si>
  <si>
    <t>2857 Т</t>
  </si>
  <si>
    <t>27.33.11.100.002.00.0796.000000000005</t>
  </si>
  <si>
    <t xml:space="preserve">1 клавишті жасырын сым ажыратқышы                                                                   </t>
  </si>
  <si>
    <t>2858 Т</t>
  </si>
  <si>
    <t>27.33.11.100.002.00.0796.000000000004</t>
  </si>
  <si>
    <t xml:space="preserve">2 клавишті жасырын сым ажыратқышы                                                                   </t>
  </si>
  <si>
    <t>2859 Т</t>
  </si>
  <si>
    <t>27.33.11.900.000.00.0796.000000000005</t>
  </si>
  <si>
    <t xml:space="preserve">Пакеттік ажыратқыш ПВ 3Х25                                                                          </t>
  </si>
  <si>
    <t>2859-1 Т</t>
  </si>
  <si>
    <t>2860 Т</t>
  </si>
  <si>
    <t>27.33.11.900.000.00.0796.000000000011</t>
  </si>
  <si>
    <t xml:space="preserve">Пакеттік ажыратқыш ПВ 2Х40                                                                          </t>
  </si>
  <si>
    <t>2861 Т</t>
  </si>
  <si>
    <t>27.12.40.300.003.00.0796.000000000001</t>
  </si>
  <si>
    <t>Шамға арналған дроссель ДРЛ-250</t>
  </si>
  <si>
    <t>2862 Т</t>
  </si>
  <si>
    <t>27.40.15.700.001.00.0796.000000000002</t>
  </si>
  <si>
    <t>Шам ДРЛ 250ВТ</t>
  </si>
  <si>
    <t>2863 Т</t>
  </si>
  <si>
    <t>27.40.15.700.001.00.0796.000000000003</t>
  </si>
  <si>
    <t>Шам ДРЛ 400ВТ</t>
  </si>
  <si>
    <t>2864 Т</t>
  </si>
  <si>
    <t>27.40.15.990.001.00.0796.000000000169</t>
  </si>
  <si>
    <t>Люминисцентті компакті шам 15Вт 220-240В Е27 4000(6400)К 8000ч спираль</t>
  </si>
  <si>
    <t>2865 Т</t>
  </si>
  <si>
    <t>27.40.15.100.000.00.0796.000000000001</t>
  </si>
  <si>
    <t>Люминисцентті компакті шам 18Вт 220-240В Е27 4000(6400)К 8000ч спираль</t>
  </si>
  <si>
    <t>2866 Т</t>
  </si>
  <si>
    <t>27.40.15.990.001.00.0796.000000000171</t>
  </si>
  <si>
    <t>Люминисцентті компакті шам 25(26)Вт 220-240В Е27 4000(6400)К 8000ч спираль</t>
  </si>
  <si>
    <t>2867 Т</t>
  </si>
  <si>
    <t>Люминисцентті компакті шам 35(36)Вт 220-240В Е27 4000(6400)К 8000ч спираль</t>
  </si>
  <si>
    <t>2868 Т</t>
  </si>
  <si>
    <t>27.40.12.900.001.00.0796.000000000386</t>
  </si>
  <si>
    <t xml:space="preserve">Жергілікті жарықтандыру шамы МО 12Х40ВТ                                                             </t>
  </si>
  <si>
    <t>2869 Т</t>
  </si>
  <si>
    <t>Жергілікті жарықтандыру шамы  МО 36Х40ВТ</t>
  </si>
  <si>
    <t>2870 Т</t>
  </si>
  <si>
    <t>27.40.12.900.001.00.0796.000000000294</t>
  </si>
  <si>
    <t xml:space="preserve">Жергілікті жарықтандыру шамы МО 36Х100ВТ                                                            </t>
  </si>
  <si>
    <t>2871 Т</t>
  </si>
  <si>
    <t>26.11.12.000.005.00.0796.000000000000</t>
  </si>
  <si>
    <t>Сигналдық шам СКЛ-11-З-2-220В</t>
  </si>
  <si>
    <t>2872 Т</t>
  </si>
  <si>
    <t>Сигналдық шам СКЛ-11-К-2-220В</t>
  </si>
  <si>
    <t>2873 Т</t>
  </si>
  <si>
    <t>Сигналдық шам СКЛ-11-Ж-2-220В</t>
  </si>
  <si>
    <t>2874 Т</t>
  </si>
  <si>
    <t>27.40.42.500.003.00.0796.000000000002</t>
  </si>
  <si>
    <t xml:space="preserve">Патрон Е-40 керамикалық                                                                             </t>
  </si>
  <si>
    <t>2875 Т</t>
  </si>
  <si>
    <t>27.12.21.700.000.01.0796.000000000001</t>
  </si>
  <si>
    <t>Сақтандырғыш ПН-2 100А</t>
  </si>
  <si>
    <t>7,11,19,20,21</t>
  </si>
  <si>
    <t>2875-1 Т</t>
  </si>
  <si>
    <t>2876 Т</t>
  </si>
  <si>
    <t>27.12.21.700.000.04.0796.000000000000</t>
  </si>
  <si>
    <t>Сақтандырғыш ПН-2 160 А</t>
  </si>
  <si>
    <t>2876-1 Т</t>
  </si>
  <si>
    <t>2877 Т</t>
  </si>
  <si>
    <t>27.12.21.700.000.01.0796.000000000002</t>
  </si>
  <si>
    <t>Сақтандырғыш ПН-2 250А</t>
  </si>
  <si>
    <t>2877-1 Т</t>
  </si>
  <si>
    <t>2878 Т</t>
  </si>
  <si>
    <t>27.12.21.700.000.01.0796.000000000010</t>
  </si>
  <si>
    <t>Сақтандырғыш ПН-2 630А</t>
  </si>
  <si>
    <t>2878-1 Т</t>
  </si>
  <si>
    <t>2879 Т</t>
  </si>
  <si>
    <t>27.12.21.700.000.01.0796.000000000003</t>
  </si>
  <si>
    <t>Сақтандырғыш ПН-2 400А</t>
  </si>
  <si>
    <t>2879-1 Т</t>
  </si>
  <si>
    <t>2880 Т</t>
  </si>
  <si>
    <t>27.33.14.000.000.00.0796.000000000001</t>
  </si>
  <si>
    <t>Сақтандырғыштың балқыма қондырғысы ПН-2 100 А</t>
  </si>
  <si>
    <t>2881 Т</t>
  </si>
  <si>
    <t>27.12.31.900.000.00.0796.000000000003</t>
  </si>
  <si>
    <t xml:space="preserve">Іске қосқыш  ПМА 3100 220В                                                                          </t>
  </si>
  <si>
    <t>2882 Т</t>
  </si>
  <si>
    <t>27.12.31.900.000.00.0796.000000000004</t>
  </si>
  <si>
    <t>Іске қосқыш К10Е</t>
  </si>
  <si>
    <t>2882-1 Т</t>
  </si>
  <si>
    <t>2883 Т</t>
  </si>
  <si>
    <t>27.12.31.900.000.00.0796.000000000060</t>
  </si>
  <si>
    <t xml:space="preserve">Іске қосқыш ПМ12 160-200 220В                                                                       </t>
  </si>
  <si>
    <t>2884 Т</t>
  </si>
  <si>
    <t>27.12.31.900.000.00.0796.000000000006</t>
  </si>
  <si>
    <t xml:space="preserve">Іске қосқыш ПМ12 100-240 220В                                                                       </t>
  </si>
  <si>
    <t>2885 Т</t>
  </si>
  <si>
    <t>27.12.24.500.000.05.0796.000000000005</t>
  </si>
  <si>
    <t>Реле РП-23 220В Пост.аралық</t>
  </si>
  <si>
    <t>2886 Т</t>
  </si>
  <si>
    <t>27.12.24.500.000.05.0796.000000000007</t>
  </si>
  <si>
    <t>Реле аралық РП-25</t>
  </si>
  <si>
    <t>2887 Т</t>
  </si>
  <si>
    <t>27.12.24.500.000.05.0796.000000000006</t>
  </si>
  <si>
    <t>Реле аралық РП-361</t>
  </si>
  <si>
    <t>2888 Т</t>
  </si>
  <si>
    <t>27.12.24.500.000.05.0796.000000000002</t>
  </si>
  <si>
    <t xml:space="preserve">Реле аралық РП-12                                                                                   </t>
  </si>
  <si>
    <t>2888-1 Т</t>
  </si>
  <si>
    <t>2889 Т</t>
  </si>
  <si>
    <t>27.12.24.300.000.03.0796.000000000000</t>
  </si>
  <si>
    <t xml:space="preserve">Пост.ток көрсеткіш релесі  РУ-21-1 0,05А                                                            </t>
  </si>
  <si>
    <t>2889-1 Т</t>
  </si>
  <si>
    <t>2890 Т</t>
  </si>
  <si>
    <t>27.12.24.500.001.00.0796.000000000003</t>
  </si>
  <si>
    <t>Пост.ток көрсеткіш релесі  РУ-21-1 0,16А</t>
  </si>
  <si>
    <t>2891 Т</t>
  </si>
  <si>
    <t>27.12.24.500.002.00.0796.000000000000</t>
  </si>
  <si>
    <t xml:space="preserve">Уақыт релесі РВ-248                                                                                 </t>
  </si>
  <si>
    <t>2891-1 Т</t>
  </si>
  <si>
    <t>2892 Т</t>
  </si>
  <si>
    <t>27.12.24.500.002.00.0796.000000000008</t>
  </si>
  <si>
    <t xml:space="preserve">Реле РП-16-4 1А U=220В                                                                              </t>
  </si>
  <si>
    <t>2893 Т</t>
  </si>
  <si>
    <t>27.12.24.500.001.00.0796.000000000002</t>
  </si>
  <si>
    <t>РН-53/60Д барынша көп кернеу релесі</t>
  </si>
  <si>
    <t>2894 Т</t>
  </si>
  <si>
    <t>27.12.24.300.000.03.0796.000000000005</t>
  </si>
  <si>
    <t>Пост.көрсеткіш реле РЭУ-11 0.16А</t>
  </si>
  <si>
    <t>2895 Т</t>
  </si>
  <si>
    <t xml:space="preserve">Пост.көрсеткіш реле РЭУ-11 0.05А                                                                    </t>
  </si>
  <si>
    <t>2895-1 Т</t>
  </si>
  <si>
    <t>2896 Т</t>
  </si>
  <si>
    <t>27.12.24.500.004.00.0796.000000000006</t>
  </si>
  <si>
    <t xml:space="preserve">РСТ-82ДУ ең көп қырманының релесі                                                                   </t>
  </si>
  <si>
    <t>2897 Т</t>
  </si>
  <si>
    <t>27.12.24.500.000.06.0796.000000000001</t>
  </si>
  <si>
    <t xml:space="preserve">Реле Газды (Бухгольц) BF 80Q                                                                        </t>
  </si>
  <si>
    <t>2898 Т</t>
  </si>
  <si>
    <t>26.11.40.500.001.00.0796.000000000000</t>
  </si>
  <si>
    <t xml:space="preserve">1 орынды ашық сымды розетка                                                                         </t>
  </si>
  <si>
    <t>2899 Т</t>
  </si>
  <si>
    <t>Ашық сымды розетка жұптанған жерлендіргішпен</t>
  </si>
  <si>
    <t>2900 Т</t>
  </si>
  <si>
    <t xml:space="preserve">Жасырын сымды розетка жерлендіргішпен                                                               </t>
  </si>
  <si>
    <t>2901 Т</t>
  </si>
  <si>
    <t xml:space="preserve">Жасырын сымды розетка қосарланған жерлендіргішпен                                                   </t>
  </si>
  <si>
    <t>2902 Т</t>
  </si>
  <si>
    <t xml:space="preserve">1 орынды ашық сымды розетка жерлендіргішпен                                                         </t>
  </si>
  <si>
    <t>2903 Т</t>
  </si>
  <si>
    <t>26.51.45.200.025.00.0796.000000000000</t>
  </si>
  <si>
    <t>Модуль логикалық дисплеймен(бақылаушы)</t>
  </si>
  <si>
    <t>2903-1 Т</t>
  </si>
  <si>
    <t>2904 Т</t>
  </si>
  <si>
    <t>27.12.23.500.000.00.0796.000000000014</t>
  </si>
  <si>
    <t>Рубильник ВР-32-35 250А</t>
  </si>
  <si>
    <t>2904-1 Т</t>
  </si>
  <si>
    <t>2905 Т</t>
  </si>
  <si>
    <t>27.12.23.500.000.00.0796.000000000002</t>
  </si>
  <si>
    <t xml:space="preserve">Рубильник ВР-32-37 400А                                                                             </t>
  </si>
  <si>
    <t>2905-1 Т</t>
  </si>
  <si>
    <t>2906 Т</t>
  </si>
  <si>
    <t>27.12.23.700.013.00.0796.000000000024</t>
  </si>
  <si>
    <t>Рубильник РПС 250А</t>
  </si>
  <si>
    <t>2907 Т</t>
  </si>
  <si>
    <t>Рубильник РПС 400А</t>
  </si>
  <si>
    <t>2908 Т</t>
  </si>
  <si>
    <t xml:space="preserve">Рубильник РПС 630 А                                                                                 </t>
  </si>
  <si>
    <t>2909 Т</t>
  </si>
  <si>
    <t>27.12.23.700.013.00.0796.000000000038</t>
  </si>
  <si>
    <t>Рубильник РБ 250А</t>
  </si>
  <si>
    <t>2909-1 Т</t>
  </si>
  <si>
    <t>2910 Т</t>
  </si>
  <si>
    <t>27.40.22.900.000.02.0796.000000000000</t>
  </si>
  <si>
    <t>Шырақ НСП-02-100</t>
  </si>
  <si>
    <t>2911 Т</t>
  </si>
  <si>
    <t>27.20.11.990.001.00.0796.000000000000</t>
  </si>
  <si>
    <t xml:space="preserve">Шырақ РКУ-250                                                                                       </t>
  </si>
  <si>
    <t>2912 Т</t>
  </si>
  <si>
    <t xml:space="preserve">Шырақ РКУ-400                                                                                       </t>
  </si>
  <si>
    <t>2913 Т</t>
  </si>
  <si>
    <t>27.40.21.000.003.00.0796.000000000000</t>
  </si>
  <si>
    <t xml:space="preserve">Апаттық жарықтандыру шамы 2х6Вт IP42                                                                </t>
  </si>
  <si>
    <t>2913-1 Т</t>
  </si>
  <si>
    <t>2914 Т</t>
  </si>
  <si>
    <t xml:space="preserve">80 Вт (көшені жарықтандыру үшін) жарықдиодты консольды шамшырағы                                   </t>
  </si>
  <si>
    <t>2914-1 Т</t>
  </si>
  <si>
    <t>2915 Т</t>
  </si>
  <si>
    <t>27.11.42.300.000.00.0796.000000001765</t>
  </si>
  <si>
    <t>Ток трансформаторы Т-0,66 100/5</t>
  </si>
  <si>
    <t>2915-1 Т</t>
  </si>
  <si>
    <t>2916 Т</t>
  </si>
  <si>
    <t>27.11.42.300.000.00.0796.000000001773</t>
  </si>
  <si>
    <t xml:space="preserve">Ток трансформаторы Т-0,66 1000/5                                                                    </t>
  </si>
  <si>
    <t>2916-1 Т</t>
  </si>
  <si>
    <t>2917 Т</t>
  </si>
  <si>
    <t>27.11.42.300.000.00.0796.000000001766</t>
  </si>
  <si>
    <t>Ток трансформаторы Т-0,66 150/5</t>
  </si>
  <si>
    <t>2917-1 Т</t>
  </si>
  <si>
    <t>2918 Т</t>
  </si>
  <si>
    <t>27.11.42.300.000.00.0796.000000001767</t>
  </si>
  <si>
    <t>Ток трансформаторы Т-0,66 200/5</t>
  </si>
  <si>
    <t>2918-1 Т</t>
  </si>
  <si>
    <t>2919 Т</t>
  </si>
  <si>
    <t>27.11.42.300.000.00.0796.000000001768</t>
  </si>
  <si>
    <t>Ток трансформаторы Т-0,66 300/5</t>
  </si>
  <si>
    <t>2919-1 Т</t>
  </si>
  <si>
    <t>2920 Т</t>
  </si>
  <si>
    <t>27.11.42.300.000.00.0796.000000001769</t>
  </si>
  <si>
    <t xml:space="preserve">Ток трансформаторы Т-0,66 400/5                                                                     </t>
  </si>
  <si>
    <t>2920-1 Т</t>
  </si>
  <si>
    <t>2921 Т</t>
  </si>
  <si>
    <t>27.11.42.300.000.00.0796.000000001762</t>
  </si>
  <si>
    <t>Ток трансформаторы Т-0,66 50/5</t>
  </si>
  <si>
    <t>2921-1 Т</t>
  </si>
  <si>
    <t>2922 Т</t>
  </si>
  <si>
    <t>27.11.42.300.000.00.0796.000000001771</t>
  </si>
  <si>
    <t xml:space="preserve">Ток трансформаторы Т-0,66 600/5                                                                     </t>
  </si>
  <si>
    <t>2922-1 Т</t>
  </si>
  <si>
    <t>2923 Т</t>
  </si>
  <si>
    <t>26.11.22.900.002.01.0796.000000000000</t>
  </si>
  <si>
    <t>Люминистцент шамы үшін стартер</t>
  </si>
  <si>
    <t>2924 Т</t>
  </si>
  <si>
    <t>25.73.30.970.011.00.0796.000000000000</t>
  </si>
  <si>
    <t>4ММ2 3-СЫМДЫ ӘМБЕБАП ТЕТІКТІ КЛЕММА</t>
  </si>
  <si>
    <t>2924-1 Т</t>
  </si>
  <si>
    <t>2925 Т</t>
  </si>
  <si>
    <t>Подшипник 304</t>
  </si>
  <si>
    <t>2926 Т</t>
  </si>
  <si>
    <t>28.15.10.900.000.00.0796.000000000066</t>
  </si>
  <si>
    <t xml:space="preserve">Подшипник 205                                                                                       </t>
  </si>
  <si>
    <t>2927 Т</t>
  </si>
  <si>
    <t>28.15.10.900.000.00.0796.000000000067</t>
  </si>
  <si>
    <t xml:space="preserve">Подшипник 208                                                                                       </t>
  </si>
  <si>
    <t>2928 Т</t>
  </si>
  <si>
    <t>26.51.63.700.001.01.0796.000000000004</t>
  </si>
  <si>
    <t>электронды, үш фазалы есептегіш активті энергияны түзу қосумен 0,4 кВ</t>
  </si>
  <si>
    <t>2928-1 Т</t>
  </si>
  <si>
    <t>2929 Т</t>
  </si>
  <si>
    <t>26.51.63.700.001.01.0796.000000000005</t>
  </si>
  <si>
    <t>активті және реактивті энергияның бір бағыттық көп тарифті көп функциялы әмбебап үш фазалы есептегіш</t>
  </si>
  <si>
    <t>2930 Т</t>
  </si>
  <si>
    <t>26.51.63.700.000.00.0796.000000000000</t>
  </si>
  <si>
    <t>2930-1 Т</t>
  </si>
  <si>
    <t>2930-2 Т</t>
  </si>
  <si>
    <t>2931 Т</t>
  </si>
  <si>
    <t>26.20.16.900.004.00.0796.000000000000</t>
  </si>
  <si>
    <t xml:space="preserve">Көп тарифті есептегіш үшін ілесу блогы                                                              </t>
  </si>
  <si>
    <t>2931-1 Т</t>
  </si>
  <si>
    <t>2932 Т</t>
  </si>
  <si>
    <t xml:space="preserve">Оптоэлектронды бастиек                                                                              </t>
  </si>
  <si>
    <t>2932-1 Т</t>
  </si>
  <si>
    <t>2933 Т</t>
  </si>
  <si>
    <t>25.91.12.000.004.00.0796.000000000000</t>
  </si>
  <si>
    <t>Металл канистер 10 л</t>
  </si>
  <si>
    <t>2934 Т</t>
  </si>
  <si>
    <t>Металл канистер 20 л</t>
  </si>
  <si>
    <t>2935 Т</t>
  </si>
  <si>
    <t>22.22.12.900.001.00.0796.000000000003</t>
  </si>
  <si>
    <t>Полипропиленді қап</t>
  </si>
  <si>
    <t>2936 Т</t>
  </si>
  <si>
    <t>25.91.11.000.000.00.0796.000000000000</t>
  </si>
  <si>
    <t xml:space="preserve">Қоқысқа арналған металл контейнер                                                                   </t>
  </si>
  <si>
    <t>2936-1 Т</t>
  </si>
  <si>
    <t>2937 Т</t>
  </si>
  <si>
    <t>27.20.23.900.000.00.0796.000000000004</t>
  </si>
  <si>
    <t xml:space="preserve">Радиостанция аккумуляторы ICOM IC-F3GT BP-209                                                       </t>
  </si>
  <si>
    <t>2937-1 Т</t>
  </si>
  <si>
    <t>2937-2 Т</t>
  </si>
  <si>
    <t>2938 Т</t>
  </si>
  <si>
    <t xml:space="preserve">Радиостанция аккумуляторы Motorola NTN7144C 7,5В 1500мА/ч                                           </t>
  </si>
  <si>
    <t>2938-1 Т</t>
  </si>
  <si>
    <t>2938-2 Т</t>
  </si>
  <si>
    <t>2939 Т</t>
  </si>
  <si>
    <t>26.20.40.000.112.00.0796.000000000010</t>
  </si>
  <si>
    <t xml:space="preserve">Радиостанция 220/12В 6А DIAMOND үшін қоректендіру блогы                                             </t>
  </si>
  <si>
    <t>2939-1 Т</t>
  </si>
  <si>
    <t>2940 Т</t>
  </si>
  <si>
    <t xml:space="preserve">Радиостанция аккумуляторы Motorola PMNN4018A 1150 мА/ч                                              </t>
  </si>
  <si>
    <t>2940-1 Т</t>
  </si>
  <si>
    <t>2941 Т</t>
  </si>
  <si>
    <t xml:space="preserve">Радиостанция аккумуляторы Motorola PMNN4005B 1200 мА/ч                                              </t>
  </si>
  <si>
    <t>2941-1 Т</t>
  </si>
  <si>
    <t>2941-2 Т</t>
  </si>
  <si>
    <t>2942 Т</t>
  </si>
  <si>
    <t>26.30.30.900.100.00.0796.000000000000</t>
  </si>
  <si>
    <t xml:space="preserve">Аккумулятор спутник телефонға Thuraya SO-2510 арналған                                              </t>
  </si>
  <si>
    <t>2942-1 Т</t>
  </si>
  <si>
    <t>2942-2 Т</t>
  </si>
  <si>
    <t>2943 Т</t>
  </si>
  <si>
    <t>26.30.40.300.000.00.0796.000000000000</t>
  </si>
  <si>
    <t xml:space="preserve">Антенна DIAMOND F 22                                                                                </t>
  </si>
  <si>
    <t>2943-1 Т</t>
  </si>
  <si>
    <t>2944 Т</t>
  </si>
  <si>
    <t>26.30.23.900.025.00.0796.000000000004</t>
  </si>
  <si>
    <t xml:space="preserve">МОДЕМ DFSK                                                                                          </t>
  </si>
  <si>
    <t>2944-1 Т</t>
  </si>
  <si>
    <t>2945 Т</t>
  </si>
  <si>
    <t xml:space="preserve">Магниттік негіздегі антенна  140-170 Мгца                                                           </t>
  </si>
  <si>
    <t>2945-1 Т</t>
  </si>
  <si>
    <t>2945-2 Т</t>
  </si>
  <si>
    <t>2946 Т</t>
  </si>
  <si>
    <t>26.30.30.900.000.00.0796.000000000000</t>
  </si>
  <si>
    <t xml:space="preserve">Базалық антенна 400-480 Мгц                                                                         </t>
  </si>
  <si>
    <t>2946-1 Т</t>
  </si>
  <si>
    <t>2946-2 Т</t>
  </si>
  <si>
    <t>2947 Т</t>
  </si>
  <si>
    <t>26.40.42.700.004.00.0796.000000000000</t>
  </si>
  <si>
    <t xml:space="preserve">Радиостанцияға арналған гарнитура Icom HM-152                                                       </t>
  </si>
  <si>
    <t>2947-1 Т</t>
  </si>
  <si>
    <t>2947-2 Т</t>
  </si>
  <si>
    <t>2948 Т</t>
  </si>
  <si>
    <t xml:space="preserve">414-448 МГц  стационарлық радиостанция үшін антенна </t>
  </si>
  <si>
    <t>2948-1 Т</t>
  </si>
  <si>
    <t>2948-2 Т</t>
  </si>
  <si>
    <t>2949 Т</t>
  </si>
  <si>
    <t>27.20.11.900.003.00.0796.000000000006</t>
  </si>
  <si>
    <t>Аккумлятор үлгісі АА 1,5 В</t>
  </si>
  <si>
    <t>2949-1 Т</t>
  </si>
  <si>
    <t>2949-2 Т</t>
  </si>
  <si>
    <t>2950 Т</t>
  </si>
  <si>
    <t>27.20.11.900.003.00.0796.000000000003</t>
  </si>
  <si>
    <t>АККУМУЛЯТОР үлгісі ААА 1,5 В</t>
  </si>
  <si>
    <t>2950-1 Т</t>
  </si>
  <si>
    <t>2950-2 Т</t>
  </si>
  <si>
    <t>2951 Т</t>
  </si>
  <si>
    <t>27.20.11.900.003.00.0796.000000000000</t>
  </si>
  <si>
    <t xml:space="preserve">Батарейка үлгісі  PP3 9 В                                                                           </t>
  </si>
  <si>
    <t>2951-1 Т</t>
  </si>
  <si>
    <t>2952 Т</t>
  </si>
  <si>
    <t xml:space="preserve">Батарейка үлгісі АА MN1500                                                                          </t>
  </si>
  <si>
    <t>2952-1 Т</t>
  </si>
  <si>
    <t>2953 Т</t>
  </si>
  <si>
    <t>27.20.11.900.003.00.0796.000000000001</t>
  </si>
  <si>
    <t>Батарейка үлгісі D</t>
  </si>
  <si>
    <t>2953-1 Т</t>
  </si>
  <si>
    <t>2954 Т</t>
  </si>
  <si>
    <t>27.20.11.900.001.00.0796.000000000001</t>
  </si>
  <si>
    <t xml:space="preserve">IP12-5.4 12В 5 А/Ч аккумуляторлық батарея                                                           </t>
  </si>
  <si>
    <t>2954-1 Т</t>
  </si>
  <si>
    <t>2954-2 Т</t>
  </si>
  <si>
    <t>2955 Т</t>
  </si>
  <si>
    <t>27.90.33.700.001.00.0796.000000000001</t>
  </si>
  <si>
    <t xml:space="preserve">Автомобиль үшін зарядтау-қосу құрылғысы                                                             </t>
  </si>
  <si>
    <t>2955-1 Т</t>
  </si>
  <si>
    <t>2955-2 Т</t>
  </si>
  <si>
    <t>2956 Т</t>
  </si>
  <si>
    <t xml:space="preserve">"ЕВРО" 1 портты телефон розеткасы                                                                   </t>
  </si>
  <si>
    <t>2956-1 Т</t>
  </si>
  <si>
    <t>2957 Т</t>
  </si>
  <si>
    <t>27.12.40.900.059.00.0796.000000000000</t>
  </si>
  <si>
    <t xml:space="preserve">Бокс KRONE 50 жұп плинтпен                                                                          </t>
  </si>
  <si>
    <t>2957-1 Т</t>
  </si>
  <si>
    <t>2957-2 Т</t>
  </si>
  <si>
    <t>2958 Т</t>
  </si>
  <si>
    <t>26.20.40.000.096.00.0796.000000000000</t>
  </si>
  <si>
    <t xml:space="preserve">19" 1U 220В/50Гц 16А 4 тоқ көзінің шығыры кВт 1,8м 8 ұя                                             </t>
  </si>
  <si>
    <t>2958-1 Т</t>
  </si>
  <si>
    <t>2958-2 Т</t>
  </si>
  <si>
    <t>2959 Т</t>
  </si>
  <si>
    <t>26.30.30.900.078.00.0796.000000000000</t>
  </si>
  <si>
    <t xml:space="preserve">PoE инжекторы телефондық VoIP аппараты үшін                                                         </t>
  </si>
  <si>
    <t>2959-1 Т</t>
  </si>
  <si>
    <t>2959-2 Т</t>
  </si>
  <si>
    <t>2960 Т</t>
  </si>
  <si>
    <t>26.30.23.900.027.00.0796.000000000000</t>
  </si>
  <si>
    <t xml:space="preserve">Қос-сүзгіші  ФПМ-6400                                                                               </t>
  </si>
  <si>
    <t>2960-1 Т</t>
  </si>
  <si>
    <t>2961 Т</t>
  </si>
  <si>
    <t>27.20.22.900.000.00.0796.000000000012</t>
  </si>
  <si>
    <t xml:space="preserve">Аккумлятор ТР 7А/ч 12В                                                                              </t>
  </si>
  <si>
    <t>2961-1 Т</t>
  </si>
  <si>
    <t>2962 Т</t>
  </si>
  <si>
    <t>26.30.30.900.079.00.0796.000000000000</t>
  </si>
  <si>
    <t xml:space="preserve">Шлюз дауыстың тасқынының берілісі үшін ша SIP 4хFXS хаттамасына                                     </t>
  </si>
  <si>
    <t>2962-1 Т</t>
  </si>
  <si>
    <t>2963 Т</t>
  </si>
  <si>
    <t xml:space="preserve">Шлюз дауыстың тасқынының берілісі үшін ша SIP 4хFXO хаттамасына                                     </t>
  </si>
  <si>
    <t>2963-1 Т</t>
  </si>
  <si>
    <t>2964 Т</t>
  </si>
  <si>
    <t>27.12.24.500.006.00.0796.000000000001</t>
  </si>
  <si>
    <t xml:space="preserve">Асқын кернеуден және бөгеуілден қорғаныс құрылғысы                                                  </t>
  </si>
  <si>
    <t>2964-1 Т</t>
  </si>
  <si>
    <t>2965 Т</t>
  </si>
  <si>
    <t>26.30.21.200.000.00.0796.000000000000</t>
  </si>
  <si>
    <t xml:space="preserve"> Органайзер 19'' панелі</t>
  </si>
  <si>
    <t>2965-1 Т</t>
  </si>
  <si>
    <t>2966 Т</t>
  </si>
  <si>
    <t>26.20.16.970.002.00.0796.000000000003</t>
  </si>
  <si>
    <t xml:space="preserve">Интерфейстер конверторы RS232/RS485                                                                 </t>
  </si>
  <si>
    <t>2966-1 Т</t>
  </si>
  <si>
    <t>2967 Т</t>
  </si>
  <si>
    <t xml:space="preserve">АТС Coral үшін жөндеу блогы                                                                         </t>
  </si>
  <si>
    <t>2967-1 Т</t>
  </si>
  <si>
    <t>2967-2 Т</t>
  </si>
  <si>
    <t>2968 Т</t>
  </si>
  <si>
    <t>26.30.30.900.113.00.0796.000000000000</t>
  </si>
  <si>
    <t xml:space="preserve">Шлюз дауыстың тасқынының берілісі үшін ша SIP 2хFXS хаттамасына                                     </t>
  </si>
  <si>
    <t>2968-1 Т</t>
  </si>
  <si>
    <t>2969 Т</t>
  </si>
  <si>
    <t xml:space="preserve">Бокс KRONE 10 жұп плинтпен                                                                          </t>
  </si>
  <si>
    <t>2969-1 Т</t>
  </si>
  <si>
    <t>2969-2 Т</t>
  </si>
  <si>
    <t>2970 Т</t>
  </si>
  <si>
    <t xml:space="preserve">Бокс KRONE 30 жұп плинтпен                                                                          </t>
  </si>
  <si>
    <t>2970-1 Т</t>
  </si>
  <si>
    <t>2970-2 Т</t>
  </si>
  <si>
    <t>2971 Т</t>
  </si>
  <si>
    <t>26.30.30.300.004.00.0796.000000000005</t>
  </si>
  <si>
    <t xml:space="preserve">Ағытпа BNS/RG-213F (папа)                                                                           </t>
  </si>
  <si>
    <t>2971-1 Т</t>
  </si>
  <si>
    <t>2972 Т</t>
  </si>
  <si>
    <t>26.30.30.300.006.00.0796.000000000000</t>
  </si>
  <si>
    <t xml:space="preserve">Ағытпа N-үлгі/RG-213F (папа)                                                                        </t>
  </si>
  <si>
    <t>2972-1 Т</t>
  </si>
  <si>
    <t>2973 Т</t>
  </si>
  <si>
    <t>26.30.60.000.015.00.0796.000000000000</t>
  </si>
  <si>
    <t xml:space="preserve">Аккумлятор ТР 26А/ч 12В                                                                             </t>
  </si>
  <si>
    <t>2973-1 Т</t>
  </si>
  <si>
    <t>2974 Т</t>
  </si>
  <si>
    <t xml:space="preserve">Тармақталған антенна 161-178 МГц                                                                    </t>
  </si>
  <si>
    <t>2974-1 Т</t>
  </si>
  <si>
    <t>2975 Т</t>
  </si>
  <si>
    <t>26.20.16.970.003.00.0796.000000000005</t>
  </si>
  <si>
    <t xml:space="preserve">RS-232+RS-422/485 Ethernet Екi портты асинхрондық сервер түрлендiргiш NPort 5230А                   </t>
  </si>
  <si>
    <t>2975-1 Т</t>
  </si>
  <si>
    <t>2976 Т</t>
  </si>
  <si>
    <t>26.20.40.000.151.00.0796.000000000004</t>
  </si>
  <si>
    <t xml:space="preserve">Дискреттік шығару модулі I-8042W                                                                    </t>
  </si>
  <si>
    <t>2976-1 Т</t>
  </si>
  <si>
    <t>2977 Т</t>
  </si>
  <si>
    <t>26.30.30.300.004.00.0796.000000000006</t>
  </si>
  <si>
    <t xml:space="preserve">Ажыратқыш N-типті/RG-58 айыршасы                                                                    </t>
  </si>
  <si>
    <t>2977-1 Т</t>
  </si>
  <si>
    <t>2978 Т</t>
  </si>
  <si>
    <t>26.30.30.300.004.00.0796.000000000003</t>
  </si>
  <si>
    <t xml:space="preserve">Құрал жабдығы  UNF                                                                                  </t>
  </si>
  <si>
    <t>2978-1 Т</t>
  </si>
  <si>
    <t>2979 Т</t>
  </si>
  <si>
    <t>RS-232/422/485 Ethernet Екi портты асинхрондық сервер түрлендiргiш NPort 5250А</t>
  </si>
  <si>
    <t>2979-1 Т</t>
  </si>
  <si>
    <t>2980 Т</t>
  </si>
  <si>
    <t>27.33.13.590.000.00.0796.000000000000</t>
  </si>
  <si>
    <t xml:space="preserve">Қысқыш бұрыш розеткасы UNF                                                                          </t>
  </si>
  <si>
    <t>2980-1 Т</t>
  </si>
  <si>
    <t>2980-2 Т</t>
  </si>
  <si>
    <t>2981 Т</t>
  </si>
  <si>
    <t>26.40.41.000.003.00.0796.000000000008</t>
  </si>
  <si>
    <t xml:space="preserve">Микрофон GM радиостанциясы үшін - 350(GMN 6146)                                                     </t>
  </si>
  <si>
    <t>2981-1 Т</t>
  </si>
  <si>
    <t>2982 Т</t>
  </si>
  <si>
    <t xml:space="preserve">24В 2,5А 60вт нәрінің шығыры                                                                        </t>
  </si>
  <si>
    <t>2982-1 Т</t>
  </si>
  <si>
    <t>2982-2 Т</t>
  </si>
  <si>
    <t>2983 Т</t>
  </si>
  <si>
    <t xml:space="preserve">Батарея 12В 7А/ч аккумуляторлы емескүтемін                                                          </t>
  </si>
  <si>
    <t>2983-1 Т</t>
  </si>
  <si>
    <t>2984 Т</t>
  </si>
  <si>
    <t xml:space="preserve">Интерфейс түрлендіргіш RS-232 - RS-485                                                              </t>
  </si>
  <si>
    <t>2984-1 Т</t>
  </si>
  <si>
    <t>2985 Т</t>
  </si>
  <si>
    <t xml:space="preserve">Конденсатор блогы БК-402-У4 80 МКФ                                                                  </t>
  </si>
  <si>
    <t>2985-1 Т</t>
  </si>
  <si>
    <t>2986 Т</t>
  </si>
  <si>
    <t xml:space="preserve">Құрастырылған қоректендіру блогы ОРИОН-БПК                                                          </t>
  </si>
  <si>
    <t>2986-1 Т</t>
  </si>
  <si>
    <t>2987 Т</t>
  </si>
  <si>
    <t xml:space="preserve">Қоректендіру блогы БПЗ-401                                                                          </t>
  </si>
  <si>
    <t>2987-1 Т</t>
  </si>
  <si>
    <t>2988 Т</t>
  </si>
  <si>
    <t xml:space="preserve">Оптикалық түйіндес құрылғы USB                                                                      </t>
  </si>
  <si>
    <t>2988-1 Т</t>
  </si>
  <si>
    <t>2989 Т</t>
  </si>
  <si>
    <t>26.30.50.900.003.00.0796.000000000000</t>
  </si>
  <si>
    <t xml:space="preserve">Күзет-өрт сөндіру құралы ВЭРС-ПК4                                                                   </t>
  </si>
  <si>
    <t>2989-1 Т</t>
  </si>
  <si>
    <t>2990 Т</t>
  </si>
  <si>
    <t>28.11.41.900.037.00.0796.000000000001</t>
  </si>
  <si>
    <t xml:space="preserve">Сүзу элементтері үшін жинақ СММ-4МТ (5мкр -2 дана, 25 мкр -2 дана)                                  </t>
  </si>
  <si>
    <t>2990-1 Т</t>
  </si>
  <si>
    <t>2990-2 Т</t>
  </si>
  <si>
    <t>2991 Т</t>
  </si>
  <si>
    <t>29.32.30.670.002.00.0796.000000000000</t>
  </si>
  <si>
    <t xml:space="preserve">Шланг ГУР КАМАЗ                                                                                     </t>
  </si>
  <si>
    <t>2992 Т</t>
  </si>
  <si>
    <t xml:space="preserve">Басқылау помпасы КАМАЗ                                                                              </t>
  </si>
  <si>
    <t>2993 Т</t>
  </si>
  <si>
    <t xml:space="preserve">Гидромуфтаны қосқыш КАМАЗ                                                                           </t>
  </si>
  <si>
    <t>2994 Т</t>
  </si>
  <si>
    <t>22.19.73.230.012.00.0796.000000000000</t>
  </si>
  <si>
    <t xml:space="preserve">Сальник 25*42                                                                                       </t>
  </si>
  <si>
    <t>2995 Т</t>
  </si>
  <si>
    <t>29.32.30.990.044.00.0796.000000000000</t>
  </si>
  <si>
    <t xml:space="preserve">Сөндіргіш сақинасы КАМАЗ                                                                            </t>
  </si>
  <si>
    <t>2996 Т</t>
  </si>
  <si>
    <t xml:space="preserve">Жартылай тіркеме кабелі                                                                             </t>
  </si>
  <si>
    <t>2997 Т</t>
  </si>
  <si>
    <t>29.32.30.950.006.01.0796.000000000000</t>
  </si>
  <si>
    <t xml:space="preserve">Реактивтілік қарнақ КАМАЗ                                                                           </t>
  </si>
  <si>
    <t>2998 Т</t>
  </si>
  <si>
    <t xml:space="preserve">Реле 901 3747 24В КАМАЗ                                                                             </t>
  </si>
  <si>
    <t>2999 Т</t>
  </si>
  <si>
    <t>29.31.23.100.006.00.0796.000000000004</t>
  </si>
  <si>
    <t xml:space="preserve">Қайталағыш фонары КАМАЗ УРАЛ                                                                        </t>
  </si>
  <si>
    <t>3000 Т</t>
  </si>
  <si>
    <t>29.32.30.250.003.00.0796.000000000000</t>
  </si>
  <si>
    <t xml:space="preserve">Пневматикалық ағытпа КАМАЗ                                                                          </t>
  </si>
  <si>
    <t>3001 Т</t>
  </si>
  <si>
    <t xml:space="preserve">Ілінісудің кішкене табаны КАМАЗ                                                                     </t>
  </si>
  <si>
    <t>3002 Т</t>
  </si>
  <si>
    <t>29.31.30.500.001.00.0796.000000000000</t>
  </si>
  <si>
    <t xml:space="preserve">Артқы фонардың шынысы КАМАЗ                                                                         </t>
  </si>
  <si>
    <t>3003 Т</t>
  </si>
  <si>
    <t>Қозғалтқыштың төселім жинақталымы КАМАЗ</t>
  </si>
  <si>
    <t>3004 Т</t>
  </si>
  <si>
    <t xml:space="preserve">Галогенді шам 24В                                                                                   </t>
  </si>
  <si>
    <t>3005 Т</t>
  </si>
  <si>
    <t xml:space="preserve">Генератор орамы КАМАЗ                                                                               </t>
  </si>
  <si>
    <t>3006 Т</t>
  </si>
  <si>
    <t xml:space="preserve">Ось аралық кардан білігі КАМАЗ                                                                      </t>
  </si>
  <si>
    <t>3007 Т</t>
  </si>
  <si>
    <t xml:space="preserve">Доңғалақ гайкасы КАМАЗ М18*1,5                                                                      </t>
  </si>
  <si>
    <t>3008 Т</t>
  </si>
  <si>
    <t xml:space="preserve">Оптика КАМАЗ                                                                                        </t>
  </si>
  <si>
    <t>3009 Т</t>
  </si>
  <si>
    <t xml:space="preserve">Шегендегіш 8*24                                                                                     </t>
  </si>
  <si>
    <t>3010 Т</t>
  </si>
  <si>
    <t>29.32.30.250.011.00.0796.000000000001</t>
  </si>
  <si>
    <t xml:space="preserve">Бастапқы тежеуіш краны КАМАЗ                                                                        </t>
  </si>
  <si>
    <t>3011 Т</t>
  </si>
  <si>
    <t xml:space="preserve">Екі сымды кран КАМАЗ                                                                                </t>
  </si>
  <si>
    <t>3012 Т</t>
  </si>
  <si>
    <t xml:space="preserve">Генератордың диодтық көпірі УАЗ                                                                     </t>
  </si>
  <si>
    <t>3013 Т</t>
  </si>
  <si>
    <t>29.32.30.650.013.01.0796.000000000003</t>
  </si>
  <si>
    <t>Қыспа подшипник пружинасы УАЗ</t>
  </si>
  <si>
    <t>3014 Т</t>
  </si>
  <si>
    <t>29.32.30.990.008.01.0796.000000000000</t>
  </si>
  <si>
    <t xml:space="preserve">Шатунның жоғары бастиек втулкасы УАЗ                                                                </t>
  </si>
  <si>
    <t>3015 Т</t>
  </si>
  <si>
    <t xml:space="preserve">Артқы жүріс датчигі УАЗ                                                                             </t>
  </si>
  <si>
    <t>3016 Т</t>
  </si>
  <si>
    <t xml:space="preserve">Алдыңғы сол жақ шыныкөтергіш УАЗ                                                                    </t>
  </si>
  <si>
    <t>3017 Т</t>
  </si>
  <si>
    <t xml:space="preserve">Алдыңғы оң жақ шыныкөтергіш УАЗ                                                                     </t>
  </si>
  <si>
    <t>3018 Т</t>
  </si>
  <si>
    <t>Әуелік жапқыш трос УАЗ</t>
  </si>
  <si>
    <t>3019 Т</t>
  </si>
  <si>
    <t>Қозғалтқыштың төселім жинақталымы ЗИЛ</t>
  </si>
  <si>
    <t>3020 Т</t>
  </si>
  <si>
    <t>Әуелік сүзгі УАЗ</t>
  </si>
  <si>
    <t>3021 Т</t>
  </si>
  <si>
    <t>Бастапқы ілінісу цилиндрі УАЗ</t>
  </si>
  <si>
    <t>3022 Т</t>
  </si>
  <si>
    <t>Артқы тежеуіш цилиндрі УАЗ</t>
  </si>
  <si>
    <t>3023 Т</t>
  </si>
  <si>
    <t>Алдыңғы тежеуіш цилиндрі УАЗ</t>
  </si>
  <si>
    <t>3024 Т</t>
  </si>
  <si>
    <t>Шүберін жинақталым УАЗ</t>
  </si>
  <si>
    <t>3025 Т</t>
  </si>
  <si>
    <t>Шланг РЦС УАЗ</t>
  </si>
  <si>
    <t>3026 Т</t>
  </si>
  <si>
    <t>28.11.41.900.110.01.0796.000000000000</t>
  </si>
  <si>
    <t xml:space="preserve">Итергіш қарнағы УАЗ                                                                                 </t>
  </si>
  <si>
    <t>3027 Т</t>
  </si>
  <si>
    <t>Шынытазалағыш щеткасы УАЗ</t>
  </si>
  <si>
    <t>3028 Т</t>
  </si>
  <si>
    <t>Ұзын шрус СОЛ ЖАҚ УАЗ</t>
  </si>
  <si>
    <t>3029 Т</t>
  </si>
  <si>
    <t>29.32.30.990.090.00.0796.000000000001</t>
  </si>
  <si>
    <t>Қысқа шрус Оң жақ УАЗ</t>
  </si>
  <si>
    <t>3030 Т</t>
  </si>
  <si>
    <t>29.32.30.990.046.00.0796.000000000011</t>
  </si>
  <si>
    <t>Стопорлық күпшек шайбасы УАЗ</t>
  </si>
  <si>
    <t>3031 Т</t>
  </si>
  <si>
    <t>29.32.30.990.008.00.0796.000000000008</t>
  </si>
  <si>
    <t xml:space="preserve">1 беріліс тісті доңғалақ втулкасы УАЗ                                                               </t>
  </si>
  <si>
    <t>3032 Т</t>
  </si>
  <si>
    <t>Ілінісудің кішкене табаны УАЗ</t>
  </si>
  <si>
    <t>3033 Т</t>
  </si>
  <si>
    <t>26.51.82.500.098.00.0796.000000000000</t>
  </si>
  <si>
    <t xml:space="preserve">Май сүңгіші УАЗ                                                                                     </t>
  </si>
  <si>
    <t>3034 Т</t>
  </si>
  <si>
    <t>29.32.30.990.030.01.0796.000000000000</t>
  </si>
  <si>
    <t>Жылу релесі УАЗ</t>
  </si>
  <si>
    <t>3035 Т</t>
  </si>
  <si>
    <t>Қозғалтқыш поршені D=100,5 жинақталымы УАЗ</t>
  </si>
  <si>
    <t>3036 Т</t>
  </si>
  <si>
    <t>Карданды болт УАЗ</t>
  </si>
  <si>
    <t>3037 Т</t>
  </si>
  <si>
    <t>Радиатор краны УАЗ</t>
  </si>
  <si>
    <t>3038 Т</t>
  </si>
  <si>
    <t>Белдік 1018 УАЗ</t>
  </si>
  <si>
    <t>3039 Т</t>
  </si>
  <si>
    <t xml:space="preserve">Аяқ жарығын ауыстырып қосқыш УАЗ                                                                    </t>
  </si>
  <si>
    <t>3040 Т</t>
  </si>
  <si>
    <t>КПП қақпағының белдігі жиынтығы УАЗ</t>
  </si>
  <si>
    <t>3041 Т</t>
  </si>
  <si>
    <t>30.20.40.300.007.00.0796.000000000006</t>
  </si>
  <si>
    <t xml:space="preserve">Бұлғақ болты гайкамен УАЗ                                                                           </t>
  </si>
  <si>
    <t>3042 Т</t>
  </si>
  <si>
    <t>28.11.41.700.002.13.0796.000000000000</t>
  </si>
  <si>
    <t>Карбюратор төсеніші УАЗ</t>
  </si>
  <si>
    <t>3043 Т</t>
  </si>
  <si>
    <t xml:space="preserve">Карбюратор К-151 УАЗ                                                                                </t>
  </si>
  <si>
    <t>3044 Т</t>
  </si>
  <si>
    <t>Артқы фонардың шынысы УАЗ</t>
  </si>
  <si>
    <t>3045 Т</t>
  </si>
  <si>
    <t xml:space="preserve">Тұтандыру орауышы Б-114                                                                             </t>
  </si>
  <si>
    <t>3046 Т</t>
  </si>
  <si>
    <t>Бензин сорғы  Пекар УАЗ</t>
  </si>
  <si>
    <t>3047 Т</t>
  </si>
  <si>
    <t>Шрус сальнигі УАЗ</t>
  </si>
  <si>
    <t>3048 Т</t>
  </si>
  <si>
    <t>29.32.30.990.008.00.0796.000000000022</t>
  </si>
  <si>
    <t xml:space="preserve">Рессор втулкасы УАЗ, ВОЛГА                                                                          </t>
  </si>
  <si>
    <t>3049 Т</t>
  </si>
  <si>
    <t xml:space="preserve">Газ тросы УАЗ, ГАЗ                                                                                  </t>
  </si>
  <si>
    <t>3050 Т</t>
  </si>
  <si>
    <t xml:space="preserve">Алдыңғы фонардың шынысы УАЗ                                                                         </t>
  </si>
  <si>
    <t>3051 Т</t>
  </si>
  <si>
    <t xml:space="preserve">Спидометр жетегі УАЗ                                                                                </t>
  </si>
  <si>
    <t>3052 Т</t>
  </si>
  <si>
    <t>29.32.30.650.013.01.0796.000000000002</t>
  </si>
  <si>
    <t>Газ пружинасы УАЗ</t>
  </si>
  <si>
    <t>3053 Т</t>
  </si>
  <si>
    <t xml:space="preserve">Артқы мост картері УАЗ                                                                              </t>
  </si>
  <si>
    <t>3054 Т</t>
  </si>
  <si>
    <t xml:space="preserve">Тарату коробкасы белдігі жиынтығы УАЗ                                                               </t>
  </si>
  <si>
    <t>3055 Т</t>
  </si>
  <si>
    <t>28.15.10.300.000.00.0796.000000000016</t>
  </si>
  <si>
    <t xml:space="preserve">Подшипник 50309                                                                                     </t>
  </si>
  <si>
    <t>3056 Т</t>
  </si>
  <si>
    <t>29.32.30.230.000.00.0796.000000000004</t>
  </si>
  <si>
    <t>Ручник бастырмасы УАЗ</t>
  </si>
  <si>
    <t>3057 Т</t>
  </si>
  <si>
    <t>Негізгі сальник 80Х100 УАЗ</t>
  </si>
  <si>
    <t>3058 Т</t>
  </si>
  <si>
    <t>28.92.61.300.012.00.0796.000000000001</t>
  </si>
  <si>
    <t>Радиатор қақпағы УАЗ</t>
  </si>
  <si>
    <t>3059 Т</t>
  </si>
  <si>
    <t>29.32.30.300.008.00.0796.000000000003</t>
  </si>
  <si>
    <t>Артқы көпірдің ернемегі УАЗ</t>
  </si>
  <si>
    <t>3060 Т</t>
  </si>
  <si>
    <t xml:space="preserve">Оталдырғыш шанышқысы УАЗ                                                                            </t>
  </si>
  <si>
    <t>3061 Т</t>
  </si>
  <si>
    <t>29.31.23.100.003.00.0796.000000000011</t>
  </si>
  <si>
    <t xml:space="preserve">Подфарник УАЗ                                                                                       </t>
  </si>
  <si>
    <t>3062 Т</t>
  </si>
  <si>
    <t>Рульдік басқару червягы УАЗ</t>
  </si>
  <si>
    <t>3063 Т</t>
  </si>
  <si>
    <t xml:space="preserve">Подфарник шынысы УАЗ, ГАЗ                                                                           </t>
  </si>
  <si>
    <t>3064 Т</t>
  </si>
  <si>
    <t>Алдыңғы көпірдің төселім жинақталымы УАЗ</t>
  </si>
  <si>
    <t>3065 Т</t>
  </si>
  <si>
    <t>29.32.30.990.024.00.0796.000000000000</t>
  </si>
  <si>
    <t xml:space="preserve">Коллектор УАЗ 100лс                                                                                 </t>
  </si>
  <si>
    <t>3066 Т</t>
  </si>
  <si>
    <t>29.32.30.650.008.00.0796.000000000001</t>
  </si>
  <si>
    <t>Ілінісу бастырмасы УАЗ</t>
  </si>
  <si>
    <t>3067 Т</t>
  </si>
  <si>
    <t>Тежеуіш қалыбының бекіткіші УАЗ</t>
  </si>
  <si>
    <t>3068 Т</t>
  </si>
  <si>
    <t>29.32.30.990.157.00.0796.000000000000</t>
  </si>
  <si>
    <t xml:space="preserve">Спидометр датчигі УАЗ                                                                               </t>
  </si>
  <si>
    <t>3069 Т</t>
  </si>
  <si>
    <t>29.31.30.300.026.00.0796.000000000000</t>
  </si>
  <si>
    <t xml:space="preserve">Масса сымы УАЗ                                                                                      </t>
  </si>
  <si>
    <t>3070 Т</t>
  </si>
  <si>
    <t xml:space="preserve">Фонардың шынысы З/Х УАЗ, ГАЗ                                                                        </t>
  </si>
  <si>
    <t>3071 Т</t>
  </si>
  <si>
    <t xml:space="preserve">Карбюратор тартымы УАЗ                                                                              </t>
  </si>
  <si>
    <t>3072 Т</t>
  </si>
  <si>
    <t xml:space="preserve">Сөндіргіш төсеніші УАЗ                                                                              </t>
  </si>
  <si>
    <t>3073 Т</t>
  </si>
  <si>
    <t>29.32.30.990.160.02.0796.000000000000</t>
  </si>
  <si>
    <t xml:space="preserve">Генератор кергіші УАЗ, ГАЗ                                                                          </t>
  </si>
  <si>
    <t>3074 Т</t>
  </si>
  <si>
    <t>Отын сүзгісі УАЗ</t>
  </si>
  <si>
    <t>3075 Т</t>
  </si>
  <si>
    <t>29.31.10.300.002.00.0839.000000000001</t>
  </si>
  <si>
    <t xml:space="preserve">Электр тартылымы УАЗ                                                                                </t>
  </si>
  <si>
    <t>3076 Т</t>
  </si>
  <si>
    <t xml:space="preserve">Радиатор қақпағы ЗИЛ                                                                                </t>
  </si>
  <si>
    <t>3077 Т</t>
  </si>
  <si>
    <t xml:space="preserve">Спидометр тросы ЗИЛ                                                                                 </t>
  </si>
  <si>
    <t>3078 Т</t>
  </si>
  <si>
    <t>29.31.23.100.002.00.0796.000000000004</t>
  </si>
  <si>
    <t xml:space="preserve">Қайталағыш ЗИЛ                                                                                      </t>
  </si>
  <si>
    <t>3079 Т</t>
  </si>
  <si>
    <t xml:space="preserve">Реактивтілік қарнақ ЗИЛ                                                                             </t>
  </si>
  <si>
    <t>3080 Т</t>
  </si>
  <si>
    <t xml:space="preserve">Амортизатор втулкасы ЗИЛ                                                                            </t>
  </si>
  <si>
    <t>3081 Т</t>
  </si>
  <si>
    <t xml:space="preserve">Оталдырғыш втулкасы ЗИЛ                                                                             </t>
  </si>
  <si>
    <t>3082 Т</t>
  </si>
  <si>
    <t>Термостат ЗИЛ</t>
  </si>
  <si>
    <t>3083 Т</t>
  </si>
  <si>
    <t>Шүберін жинақталым ЗИЛ</t>
  </si>
  <si>
    <t>3084 Т</t>
  </si>
  <si>
    <t>Радиатордың келтеқұбыры жиынтығы ЗИЛ</t>
  </si>
  <si>
    <t>3085 Т</t>
  </si>
  <si>
    <t>Рессивердің орағытпа клапаны ЗИЛ</t>
  </si>
  <si>
    <t>3086 Т</t>
  </si>
  <si>
    <t xml:space="preserve">Тіке сальник ЗИЛ                                                                                    </t>
  </si>
  <si>
    <t>3087 Т</t>
  </si>
  <si>
    <t>Плита астына төсеніш жиынтығы ЗИЛ</t>
  </si>
  <si>
    <t>3088 Т</t>
  </si>
  <si>
    <t>Қыспа подшипник ЗИЛ</t>
  </si>
  <si>
    <t>3089 Т</t>
  </si>
  <si>
    <t>29.32.30.250.009.00.0796.000000000000</t>
  </si>
  <si>
    <t>Компрессор ЗИЛ</t>
  </si>
  <si>
    <t>3090 Т</t>
  </si>
  <si>
    <t>25.99.29.490.064.00.0796.000000000000</t>
  </si>
  <si>
    <t xml:space="preserve">Гайка-Футорка ЗИЛ                                                                                   </t>
  </si>
  <si>
    <t>3091 Т</t>
  </si>
  <si>
    <t xml:space="preserve">Тұтандырғыш құлыпы ЗИЛ                                                                              </t>
  </si>
  <si>
    <t>3092 Т</t>
  </si>
  <si>
    <t xml:space="preserve">Ілме подшипник ЗИЛ                                                                                  </t>
  </si>
  <si>
    <t>3093 Т</t>
  </si>
  <si>
    <t>Ілінісудің кішкене табаны ЗИЛ</t>
  </si>
  <si>
    <t>3094 Т</t>
  </si>
  <si>
    <t xml:space="preserve">Бағыттаушы втулка ЗИЛ                                                                               </t>
  </si>
  <si>
    <t>3095 Т</t>
  </si>
  <si>
    <t xml:space="preserve">Сальник 52*72                                                                                       </t>
  </si>
  <si>
    <t>3096 Т</t>
  </si>
  <si>
    <t>29.32.30.990.040.05.0796.000000000001</t>
  </si>
  <si>
    <t xml:space="preserve">Клапан РДВ ЗИЛ                                                                                      </t>
  </si>
  <si>
    <t>3097 Т</t>
  </si>
  <si>
    <t>29.32.30.900.019.01.0796.000000000000</t>
  </si>
  <si>
    <t xml:space="preserve">Қыспа подшипниктің муфтасы ЗИЛ                                                                      </t>
  </si>
  <si>
    <t>3098 Т</t>
  </si>
  <si>
    <t xml:space="preserve">Су сорғысының белдігі жиынтығы ЗИЛ                                                                  </t>
  </si>
  <si>
    <t>3099 Т</t>
  </si>
  <si>
    <t xml:space="preserve">Сальник 62*93                                                                                       </t>
  </si>
  <si>
    <t>3100 Т</t>
  </si>
  <si>
    <t xml:space="preserve">Тарту релесі ЗИЛ-131 Урал                                                                           </t>
  </si>
  <si>
    <t>3101 Т</t>
  </si>
  <si>
    <t>Карданды болт ЗИЛ</t>
  </si>
  <si>
    <t>3102 Т</t>
  </si>
  <si>
    <t>29.32.30.630.004.02.0796.000000000000</t>
  </si>
  <si>
    <t xml:space="preserve">Жіберу клапаны ЗИЛ                                                                                  </t>
  </si>
  <si>
    <t>3103 Т</t>
  </si>
  <si>
    <t>ШҚ "АЭК"</t>
  </si>
  <si>
    <t>Клапандар сальнигі ЗИЛ</t>
  </si>
  <si>
    <t>3104 Т</t>
  </si>
  <si>
    <t xml:space="preserve">Негізгі сальник ЗИЛ                                                                                 </t>
  </si>
  <si>
    <t>3105 Т</t>
  </si>
  <si>
    <t>29.32.30.990.090.00.0796.000000000004</t>
  </si>
  <si>
    <t xml:space="preserve">Ұзын шрус Зил 131                                                                                   </t>
  </si>
  <si>
    <t>3106 Т</t>
  </si>
  <si>
    <t xml:space="preserve">Тұғырық төсеніші ЗИЛ                                                                                </t>
  </si>
  <si>
    <t>3107 Т</t>
  </si>
  <si>
    <t xml:space="preserve">Қысқа шрус Зил 131                                                                                  </t>
  </si>
  <si>
    <t>3108 Т</t>
  </si>
  <si>
    <t>Генератор щеткасы ЗИЛ</t>
  </si>
  <si>
    <t>3109 Т</t>
  </si>
  <si>
    <t xml:space="preserve">Оталдырғыш релесі ЗИЛ                                                                               </t>
  </si>
  <si>
    <t>3110 Т</t>
  </si>
  <si>
    <t xml:space="preserve">Оталдырғыш щеткасы ЗИЛ                                                                              </t>
  </si>
  <si>
    <t>3111 Т</t>
  </si>
  <si>
    <t xml:space="preserve">Центрифуги белдігі жиынтығы ЗИЛ                                                                     </t>
  </si>
  <si>
    <t>3112 Т</t>
  </si>
  <si>
    <t xml:space="preserve">Ілме көпшігі ЗИЛ                                                                                    </t>
  </si>
  <si>
    <t>3113 Т</t>
  </si>
  <si>
    <t>25.21.12.900.002.00.0796.000000000035</t>
  </si>
  <si>
    <t xml:space="preserve">Электрлік қазан 48 кВт                                                                              </t>
  </si>
  <si>
    <t>3114 Т</t>
  </si>
  <si>
    <t>30.20.40.300.405.00.0796.000000000000</t>
  </si>
  <si>
    <t xml:space="preserve">Циркуляциялық сорғы                                                                                 </t>
  </si>
  <si>
    <t>3115 Т</t>
  </si>
  <si>
    <t>3116 Т</t>
  </si>
  <si>
    <t>25.72.12.990.000.00.0796.000000000001</t>
  </si>
  <si>
    <t>Гаражға жапсырма құлып</t>
  </si>
  <si>
    <t>3117 Т</t>
  </si>
  <si>
    <t>23.31.10.790.002.00.0055.000000000091</t>
  </si>
  <si>
    <t>КЕРАМОГРАНИТ 600Х600 ЕДЕН ПЛИТКАСЫ</t>
  </si>
  <si>
    <t>3118 Т</t>
  </si>
  <si>
    <t>Жылытқыш Ursa Фольгированды М11Ф</t>
  </si>
  <si>
    <t>3119 Т</t>
  </si>
  <si>
    <t>13.96.14.000.002.00.0055.000000000001</t>
  </si>
  <si>
    <t>Дермантин</t>
  </si>
  <si>
    <t>3120 Т</t>
  </si>
  <si>
    <t>13.92.13.500.001.01.0796.000000000002</t>
  </si>
  <si>
    <t>Вафель орамал</t>
  </si>
  <si>
    <t>3121 Т</t>
  </si>
  <si>
    <t>25.73.30.830.000.00.0796.000000000000</t>
  </si>
  <si>
    <t>Дәнекерлейтін лампа 2,0 л</t>
  </si>
  <si>
    <t>3122 Т</t>
  </si>
  <si>
    <t>МКП-110 6СЯ.319.022 үшін қыздырғыш</t>
  </si>
  <si>
    <t>3123 Т</t>
  </si>
  <si>
    <t>Тежеуіш қалыбы КАМАЗ</t>
  </si>
  <si>
    <t>3124 Т</t>
  </si>
  <si>
    <t>29.32.30.950.027.00.0796.000000000001</t>
  </si>
  <si>
    <t>Солқылдақ темір тілімі КАМАЗ</t>
  </si>
  <si>
    <t>3125 Т</t>
  </si>
  <si>
    <t>29.31.30.530.006.00.0796.000000000000</t>
  </si>
  <si>
    <t>ӘЙНЕКТАЗАҒЫШ МЕХАНИЗМІ УАЗ, ГАЗ</t>
  </si>
  <si>
    <t>3126 Т</t>
  </si>
  <si>
    <t>29.32.30.300.024.00.0796.000000000000</t>
  </si>
  <si>
    <t>Дифференциал Уаз жиынында 3741-2403011</t>
  </si>
  <si>
    <t>3127 Т</t>
  </si>
  <si>
    <t>29.32.30.370.000.00.0796.000000000002</t>
  </si>
  <si>
    <t>АРТҚЫ ӨТКЕЛ УАЗ</t>
  </si>
  <si>
    <t>3128 Т</t>
  </si>
  <si>
    <t>ДС</t>
  </si>
  <si>
    <t>3129 Т</t>
  </si>
  <si>
    <t>3130 Т</t>
  </si>
  <si>
    <t>14,18,20,21</t>
  </si>
  <si>
    <t>3130-1 Т</t>
  </si>
  <si>
    <t>3131 Т</t>
  </si>
  <si>
    <t>3132 Т</t>
  </si>
  <si>
    <t>3132-1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</si>
  <si>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</si>
  <si>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</si>
  <si>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</si>
  <si>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</si>
  <si>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</si>
  <si>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</si>
  <si>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</si>
  <si>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</si>
  <si>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</si>
  <si>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</si>
  <si>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</si>
  <si>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</si>
  <si>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</si>
  <si>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</si>
  <si>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</si>
  <si>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</si>
  <si>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</si>
  <si>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</si>
  <si>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</si>
  <si>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</si>
  <si>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</si>
  <si>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</si>
  <si>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</si>
  <si>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</si>
  <si>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</si>
  <si>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</si>
  <si>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</si>
  <si>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</si>
  <si>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</si>
  <si>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</si>
  <si>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</si>
  <si>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</si>
  <si>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</si>
  <si>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</si>
  <si>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</si>
  <si>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</si>
  <si>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</si>
  <si>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</si>
  <si>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</si>
  <si>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</si>
  <si>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</si>
  <si>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</si>
  <si>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</si>
  <si>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3175-1 Т</t>
  </si>
  <si>
    <t>3176 Т</t>
  </si>
  <si>
    <t>3176-1 Т</t>
  </si>
  <si>
    <t>3177 Т</t>
  </si>
  <si>
    <t>26.20.17.900.001.02.0796.000000000000</t>
  </si>
  <si>
    <t>Проектор Офисный</t>
  </si>
  <si>
    <t>3177-1 Т</t>
  </si>
  <si>
    <t>3178 Т</t>
  </si>
  <si>
    <t>27.20.11.130.000.00.0796.000000000000</t>
  </si>
  <si>
    <t>Батареи статических конденсаторов 10-7,2 УХЛ1</t>
  </si>
  <si>
    <t>12.22</t>
  </si>
  <si>
    <t>3178-1 Т</t>
  </si>
  <si>
    <t>8.15</t>
  </si>
  <si>
    <t>3178-2 Т</t>
  </si>
  <si>
    <t>3179 Т</t>
  </si>
  <si>
    <t>Батареи статических конденсаторов 10-7 УХЛ1</t>
  </si>
  <si>
    <t>3179-1 Т</t>
  </si>
  <si>
    <t>3179-2 Т</t>
  </si>
  <si>
    <t>3180 Т</t>
  </si>
  <si>
    <t>Батареи статических конденсаторов 10-3,7 УХЛ1</t>
  </si>
  <si>
    <t>3180-1 Т</t>
  </si>
  <si>
    <t>3180-2 Т</t>
  </si>
  <si>
    <t>3181 Т</t>
  </si>
  <si>
    <t>3182 Т</t>
  </si>
  <si>
    <t>3183 Т</t>
  </si>
  <si>
    <t>3184 Т</t>
  </si>
  <si>
    <t>27.32.13.700.000.00.0006.000000000981</t>
  </si>
  <si>
    <t>КАБЕЛЬ КВВГЭнг 19Х1,5</t>
  </si>
  <si>
    <t>3185 Т</t>
  </si>
  <si>
    <t>3186 Т</t>
  </si>
  <si>
    <t>3187 Т</t>
  </si>
  <si>
    <t>24.33.11.100.000.00.0166.000000000063</t>
  </si>
  <si>
    <t>СТАЛЬ УГЛОВАЯ РАВНОПОЛОЧНАЯ 160Х160Х10</t>
  </si>
  <si>
    <t>3188 Т</t>
  </si>
  <si>
    <t>УКАЗАТЕЛЬ ВЫСОКОГО НАПРЯЖЕНИЯ  35-220 кВ</t>
  </si>
  <si>
    <t>3189 Т</t>
  </si>
  <si>
    <t>3190 Т</t>
  </si>
  <si>
    <t>27.32.13.700.000.00.0018.000000000036</t>
  </si>
  <si>
    <t>КАБЕЛЬ КГ 1Х95</t>
  </si>
  <si>
    <t>3191 Т</t>
  </si>
  <si>
    <t>Ұштық ТМ-95-12-15 УХЛ3</t>
  </si>
  <si>
    <t>3192 Т</t>
  </si>
  <si>
    <t>27.12.10.900.010.00.0796.000000000000</t>
  </si>
  <si>
    <t>Вакуумдық реклоузер 35кВ</t>
  </si>
  <si>
    <t>3193 Т</t>
  </si>
  <si>
    <t>27.11.41.500.000.00.0796.000000000000</t>
  </si>
  <si>
    <t>ТРАНСФОРМАТОР ТМН-6300/35/6,3 УХЛ 1</t>
  </si>
  <si>
    <t>3194 Т</t>
  </si>
  <si>
    <t>27.11.41.300.001.00.0796.000000000015</t>
  </si>
  <si>
    <t>ТРАНСФОРМАТОР ТМН-2500/35/6,3 УХЛ 1</t>
  </si>
  <si>
    <t>3195 Т</t>
  </si>
  <si>
    <t>27.11.41.300.001.00.0796.000000000005</t>
  </si>
  <si>
    <t>ТРАНСФОРМАТОР ТМГ-630-10/0,4 У1</t>
  </si>
  <si>
    <t>3196 Т</t>
  </si>
  <si>
    <t>27.11.41.300.001.00.0796.000000000010</t>
  </si>
  <si>
    <t>ТРАНСФОРМАТОР ТМГ-630-6/0,4 У1</t>
  </si>
  <si>
    <t>3197 Т</t>
  </si>
  <si>
    <t>27.11.41.300.001.00.0796.000000000006</t>
  </si>
  <si>
    <t>ТРАНСФОРМАТОР ТМГ-400-10/0,4 У1</t>
  </si>
  <si>
    <t>3198 Т</t>
  </si>
  <si>
    <t>27.11.41.300.001.00.0796.000000000009</t>
  </si>
  <si>
    <t>ТРАНСФОРМАТОР ТМГ-400-6/0,4 У1</t>
  </si>
  <si>
    <t>3199 Т</t>
  </si>
  <si>
    <t>27.11.41.300.001.00.0796.000000000012</t>
  </si>
  <si>
    <t>ТРАНСФОРМАТОР ТМГ-250-10/0,4 У1</t>
  </si>
  <si>
    <t>3200 Т</t>
  </si>
  <si>
    <t>27.11.41.300.001.00.0796.000000000004</t>
  </si>
  <si>
    <t>ТРАНСФОРМАТОР ТМГ-160-6/0,4 У1</t>
  </si>
  <si>
    <t>3201 Т</t>
  </si>
  <si>
    <t>27.11.41.300.001.00.0796.000000000011</t>
  </si>
  <si>
    <t>ТРАНСФОРМАТОР ТМГ-100-10/0,4 У1</t>
  </si>
  <si>
    <t>3202 Т</t>
  </si>
  <si>
    <t>27.11.41.300.001.00.0796.000000000013</t>
  </si>
  <si>
    <t>ТРАНСФОРМАТОР ТМГ-63-10/0,4 У1</t>
  </si>
  <si>
    <t>3203 Т</t>
  </si>
  <si>
    <t>27.11.41.300.001.00.0796.000000000001</t>
  </si>
  <si>
    <t>ТРАНСФОРМАТОР ТМГ-40-10/0,4 У1</t>
  </si>
  <si>
    <t>3204 Т</t>
  </si>
  <si>
    <t>3205 Т</t>
  </si>
  <si>
    <t>3206 Т</t>
  </si>
  <si>
    <t>26.20.12.000.001.00.0796.000000000010</t>
  </si>
  <si>
    <t xml:space="preserve">Терминал GPRS антенна жинағымен кіріктірілген қоректендіру блогымен  (интерфейс RS-232, RS-485)     </t>
  </si>
  <si>
    <t>3207 Т</t>
  </si>
  <si>
    <t>3208 Т</t>
  </si>
  <si>
    <t>3209 Т</t>
  </si>
  <si>
    <t>3210 Т</t>
  </si>
  <si>
    <t>3211 Т</t>
  </si>
  <si>
    <t>3212 Т</t>
  </si>
  <si>
    <t>3213 Т</t>
  </si>
  <si>
    <t>3214 Т</t>
  </si>
  <si>
    <t>3215 Т</t>
  </si>
  <si>
    <t>3216 Т</t>
  </si>
  <si>
    <t>3217 Т</t>
  </si>
  <si>
    <t>22.22.13.000.013.00.0796.000000000000</t>
  </si>
  <si>
    <t xml:space="preserve">Үлестіргіш қорап  220В                                                                              </t>
  </si>
  <si>
    <t>3218 Т</t>
  </si>
  <si>
    <t>25.11.23.600.024.00.0796.000000000000</t>
  </si>
  <si>
    <t xml:space="preserve">Білте тақтайша DIN 30 см                                                                            </t>
  </si>
  <si>
    <t>1 Р</t>
  </si>
  <si>
    <t>42.21.23.335.008.00.0999.000000000000</t>
  </si>
  <si>
    <t>Мердігерлік тәсілмен ғимаратты жөндеу. Ғимараттың беріктігін тексеру кейін  анықталған, жұмыстар, канализациялар және жылыту,  сумен жабдықтау жүйесіне ағымдағы және апаттық жұмыстар</t>
  </si>
  <si>
    <t>7,11,14,20,21,23</t>
  </si>
  <si>
    <t>1-1 Р</t>
  </si>
  <si>
    <t>2 Р</t>
  </si>
  <si>
    <t>95.11.10.000.002.00.0999.000000000000</t>
  </si>
  <si>
    <t>Көшірме-көбейткіш және кеңсе техникасын мердігерлік тәсілмен жөндеу.Мердігерлік тәсілмен кеңсе және көшірме-көбейткіш  техникасын  жөндеу және техникалық қызмет көрсету</t>
  </si>
  <si>
    <t>2-1 Р</t>
  </si>
  <si>
    <t>3 Р</t>
  </si>
  <si>
    <t>33.13.11.100.011.00.0999.000000000000</t>
  </si>
  <si>
    <t>Мердігерлік тәсілмен өлшеу құралдарын жөндеу. МемСТ 6570-96, МемСТ 30207-94</t>
  </si>
  <si>
    <t>11,14,20,21,23</t>
  </si>
  <si>
    <t>3-1 Р</t>
  </si>
  <si>
    <t>4 Р</t>
  </si>
  <si>
    <t>Мердігерлік тәсілмен  тұрмыстық деңгейдегі  ЭКЕАЖ жабдықтарын жөндеу</t>
  </si>
  <si>
    <t>5 Р</t>
  </si>
  <si>
    <t>45.20.21.000.001.00.0999.000000000000</t>
  </si>
  <si>
    <t>Мердігерлік тәсілмен көлікті жөндеу. Қызметтік жеңіл көліктерді жөндеу.</t>
  </si>
  <si>
    <t>7,11,20,21,23</t>
  </si>
  <si>
    <t>5-1 Р</t>
  </si>
  <si>
    <t>Мердігерлік тәсілмен көлікті жөндеу. Ремонт ходовой части легковых автомобилей</t>
  </si>
  <si>
    <t>6 Р</t>
  </si>
  <si>
    <t>33.12.24.100.000.00.0999.000000000000</t>
  </si>
  <si>
    <t>Мердігерлік тәсілмен көлікті жөндеу. Арнаулы техниканың гидрожабдықтарын жөндеу</t>
  </si>
  <si>
    <t>7 Р</t>
  </si>
  <si>
    <t xml:space="preserve">Мердігерлік тәсілмен көлікті жөндеу. Дизельді автокөліктердің отын аппаратураларын жөндеу </t>
  </si>
  <si>
    <t>8 Р</t>
  </si>
  <si>
    <t>02.40.10.299.003.00.0999.000000000000</t>
  </si>
  <si>
    <t xml:space="preserve">Көгалдандыру бойынша  жұмыстар .Көгал аймағын қалпына келтіру </t>
  </si>
  <si>
    <t>8-1 Р</t>
  </si>
  <si>
    <t>9 Р</t>
  </si>
  <si>
    <t>42.11.20.335.009.00.0999.000000000000</t>
  </si>
  <si>
    <t>Асфальтты төсемдерді қалпына келтіру бойынша жұмыстар</t>
  </si>
  <si>
    <t>9-1 Р</t>
  </si>
  <si>
    <t>10 Р</t>
  </si>
  <si>
    <t>10-1 Р</t>
  </si>
  <si>
    <t>11 Р</t>
  </si>
  <si>
    <t>09.10.11.100.000.00.0999.000000000000</t>
  </si>
  <si>
    <t>Көлденең ұңғыманы бұрғылау бойынша жұмыстар. Көлденең  бұрғылау тәсілімен өткелдер  құрылғысы ( топырақтың көлденең  тесігі)</t>
  </si>
  <si>
    <t>11-1 Р</t>
  </si>
  <si>
    <t>12 Р</t>
  </si>
  <si>
    <t>38.31.12.000.000.00.0999.000000000000</t>
  </si>
  <si>
    <t xml:space="preserve"> Кондиционерлерді бөлшектеу</t>
  </si>
  <si>
    <t>13 Р</t>
  </si>
  <si>
    <t>74.90.19.000.003.00.0999.000000000000</t>
  </si>
  <si>
    <t>Телефон (кабельді) кәріз жүйесінде кабельді салу үшін техникалық шарттарды әзірлеу</t>
  </si>
  <si>
    <t>14 Р</t>
  </si>
  <si>
    <t>71.12.19.900.001.00.0999.000000000000</t>
  </si>
  <si>
    <t>ҚС жаңалау және қайта құру. Разработка проектно-сметной документации "Реконструкция ПС 110/35/10 кВ "Левобережная"</t>
  </si>
  <si>
    <t>15 Р</t>
  </si>
  <si>
    <t>71.20.19.000.013.00.0999.000000000000</t>
  </si>
  <si>
    <t>ҚС жаңалау және қайта құру. Государственная экспертиза рабочего проекта "Реконструкция ПС 110/35/10 кВ "Левобережная"</t>
  </si>
  <si>
    <t>16 Р</t>
  </si>
  <si>
    <t>ҚС жаңалау және қайта құру. Разработка проектно-сметной документации "Строительство ВЛ 110 кВ от ПС "Маканчи" до ПС "Коктал" с реконструкцией ПС "Коктал"</t>
  </si>
  <si>
    <t>17 Р</t>
  </si>
  <si>
    <t>ҚС жаңалау және қайта құру. Государственная экспертиза рабочего проекта "Строительство ВЛ 110 кВ от ПС "Маканчи" до ПС "Коктал" с реконструкцией ПС "Коктал"</t>
  </si>
  <si>
    <t>18 Р</t>
  </si>
  <si>
    <t>АСКУЭ жобасы бойынша күрделі шығындар. Разработка проектно-сметной документации "Строительство Центра управления сетями АСКУЭ (ЦУС)"</t>
  </si>
  <si>
    <t>19 Р</t>
  </si>
  <si>
    <t>АСКУЭ жобасы бойынша күрделі шығындар. Государственная экспертиза рабочего проекта "Строительство Центра управления сетями АСКУЭ (ЦУС)"</t>
  </si>
  <si>
    <t>20 Р</t>
  </si>
  <si>
    <t>42.22.21.335.005.00.0999.000000000000</t>
  </si>
  <si>
    <t>ЭБЖ жаңалау және қайта құру. Комплексные работы по реконструкции участка ВЛ-35 кВ Л-9С ПС Чарск - ПС Аркалаык</t>
  </si>
  <si>
    <t>20-1 Р</t>
  </si>
  <si>
    <t>21 Р</t>
  </si>
  <si>
    <t>ЭБЖ жаңалау және қайта құру.  Комплексные работы по реконструкции участка ВЛ-110 кВ Л-159С и ПС 18 - ПС Чарск</t>
  </si>
  <si>
    <t>21-1 Р</t>
  </si>
  <si>
    <t>22 Р</t>
  </si>
  <si>
    <t>33.14.11.100.000.00.0999.000000000000</t>
  </si>
  <si>
    <t>ҚС жаңалау және қайта құру. Комплексные работы по реконструкции ПС  110/35 кВ - замена ОД/КЗ на элегазовые выключатели, МВ на ЭВ на 5-ти ПС; Монтаж АКБ на 2 ПС."</t>
  </si>
  <si>
    <t>22-1 Р</t>
  </si>
  <si>
    <t>23 Р</t>
  </si>
  <si>
    <t>ҚС жаңалау және қайта құру. Комплексные работы по реконструкции ПС, установка аккумуляторных батарей на 8-ми ПС"</t>
  </si>
  <si>
    <t>23-1 Р</t>
  </si>
  <si>
    <t>ҚС жаңалау және қайта құру. Комплексные работы по реконструкции ПС, установка аккумуляторных батарей на 6 ПС"</t>
  </si>
  <si>
    <t>24 Р</t>
  </si>
  <si>
    <t>ЭБЖ жаңалау және қайта құру. ВЛ-0,4 кВ ТП-234</t>
  </si>
  <si>
    <t>25 Р</t>
  </si>
  <si>
    <t>ЭБЖ жаңалау және қайта құру. ВЛ-0,4 кВ КТП-73 с.Ахмирово</t>
  </si>
  <si>
    <t>26 Р</t>
  </si>
  <si>
    <t>ЭБЖ жаңалау және қайта құру. ВЛ-0,4 кВ ТП-14-2</t>
  </si>
  <si>
    <t>27 Р</t>
  </si>
  <si>
    <t>ЭБЖ жаңалау және қайта құру. ВЛ-0,4 кВ ТП-200</t>
  </si>
  <si>
    <t>28 Р</t>
  </si>
  <si>
    <t>ЭБЖ жаңалау және қайта құру. ВЛ-0,4 кВ КТП-1 с. Бескарагай</t>
  </si>
  <si>
    <t>29 Р</t>
  </si>
  <si>
    <t>ЭБЖ жаңалау және қайта құру. ВЛ-0,4  кВ №3 КТП-1-6-48</t>
  </si>
  <si>
    <t>30 Р</t>
  </si>
  <si>
    <t>ҚС жаңалау және қайта құру. Мероприятия по программе антитеррор (ограждение, видеонаблюдение на ПС</t>
  </si>
  <si>
    <t>31 Р</t>
  </si>
  <si>
    <t>Мердігерлік тәсілмен көлікті жөндеу. Ремонт электрооборудования легковых автомобилей</t>
  </si>
  <si>
    <t>32 Р</t>
  </si>
  <si>
    <t>Мердігерлік тәсілмен көлікті жөндеу. Расточка КПП и агрегатов легковых автомобилей</t>
  </si>
  <si>
    <t>33 Р</t>
  </si>
  <si>
    <t>Мердігерлік тәсілмен көлікті жөндеу. Ремонт системы двигателей легковых автомобилей</t>
  </si>
  <si>
    <t>34 Р</t>
  </si>
  <si>
    <t>33.20.60.000.000.00.0999.000000000000</t>
  </si>
  <si>
    <t>АСКУЭ жобасы бойынша күрделі шығындар. Деңгейінде ЭКЕАЖ 4 есептеу жерлерін байлау</t>
  </si>
  <si>
    <t>35 Р</t>
  </si>
  <si>
    <t>Көлікті күрделі жөндеу.  Жүк көтергіш механизмдерді жөндеу (кран және автокөтергіш).</t>
  </si>
  <si>
    <t>35-1 Р</t>
  </si>
  <si>
    <t>36 Р</t>
  </si>
  <si>
    <t xml:space="preserve">ЭБЖ күрделі жөндеу                                                                                  </t>
  </si>
  <si>
    <t>37 Р</t>
  </si>
  <si>
    <t>ҚС күрделі жөндеу.</t>
  </si>
  <si>
    <t>38 Р</t>
  </si>
  <si>
    <t>39 Р</t>
  </si>
  <si>
    <t>37.00.11.100.000.00.0999.000000000000</t>
  </si>
  <si>
    <t>Сантехникалық жұмыстар</t>
  </si>
  <si>
    <t>40 Р</t>
  </si>
  <si>
    <t>42.11.20.335.023.00.0999.000000000000</t>
  </si>
  <si>
    <t>Ремонт инженерных сетей</t>
  </si>
  <si>
    <t>41 Р</t>
  </si>
  <si>
    <t>Мердігерлік тәсілмен көлікті жөндеу. Восстановительный ремонт автомобиля ГАЗ-33081 гос.н. 776АЕ16 после ДТП</t>
  </si>
  <si>
    <t>42 Р</t>
  </si>
  <si>
    <t>Мердігерлік тәсілмен көлікті жөндеу. Расточка гильз, блоков и шлифовка коленчатых валов, реставрация блоков и головок блоков двигателей.</t>
  </si>
  <si>
    <t>43 Р</t>
  </si>
  <si>
    <t>ҚС жаңалау және қайта құру. Мероприятия по программе антитеррор (ограждение на ПС)</t>
  </si>
  <si>
    <t>44 Р</t>
  </si>
  <si>
    <t>71.20.19.000.008.00.0999.000000000000</t>
  </si>
  <si>
    <t>Жылжымайтын мүлік нысандарына тех.түгендеме.Құрылыстар және ғимараттарды  мемлекеттік техникалық тексеру жүргізу.</t>
  </si>
  <si>
    <t>45 Р</t>
  </si>
  <si>
    <t>46 Р</t>
  </si>
  <si>
    <t>47 Р</t>
  </si>
  <si>
    <t>Мердігерлік тәсілмен көлікті жөндеу. Ремонт двигателя снегохода YAMAHA VK540E, гос.н. ALD391F</t>
  </si>
  <si>
    <t>48 Р</t>
  </si>
  <si>
    <t>33.12.19.100.006.00.0999.000000000000</t>
  </si>
  <si>
    <t>Ремонт инженерных сетей. Ремонт водовода на Зайсанской ГЭС.</t>
  </si>
  <si>
    <t>49 Р</t>
  </si>
  <si>
    <t>82.99.19.000.000.00.0999.000000000000</t>
  </si>
  <si>
    <t>Басқа ұйымдардың басқадай қызметтері.  Изготовление печати на банерной ткани.</t>
  </si>
  <si>
    <t>1 У</t>
  </si>
  <si>
    <t>35.13.10.100.000.00.0777.000000000000</t>
  </si>
  <si>
    <t>Эл/эн тасу шығындар - басқа.  Электр энергиясының бөлшек сауда нарығын ұйымдастыру және жұмыс істеу Ережесінің 10 т. 6 тт. сәйкес</t>
  </si>
  <si>
    <t>2 У</t>
  </si>
  <si>
    <t>3 У</t>
  </si>
  <si>
    <t>4 У</t>
  </si>
  <si>
    <t>5 У</t>
  </si>
  <si>
    <t>6 У</t>
  </si>
  <si>
    <t>7 У</t>
  </si>
  <si>
    <t>36.00.20.400.001.00.0777.000000000000</t>
  </si>
  <si>
    <t>Зайсан ГЭС-на  су жіберу, тг</t>
  </si>
  <si>
    <t>20.21</t>
  </si>
  <si>
    <t>7-1 У</t>
  </si>
  <si>
    <t>7-2 У</t>
  </si>
  <si>
    <t>8 У</t>
  </si>
  <si>
    <t>71.20.19.000.010.00.0777.000000000000</t>
  </si>
  <si>
    <t>Энергия сараптама қызметтері. Объектілердің энергия сараптамасы</t>
  </si>
  <si>
    <t>9 У</t>
  </si>
  <si>
    <t>Энергия сараптама қызметтері.Хим. зертхана өлшеулерінің жай-күйін бағалау.(Зертханаларды аттестациялау)</t>
  </si>
  <si>
    <t>10 У</t>
  </si>
  <si>
    <t xml:space="preserve">Энергия сараптама қызметтері. Радиоэлектрондық құрапдардың электр магниттік есебі.  </t>
  </si>
  <si>
    <t>11 У</t>
  </si>
  <si>
    <t>49.32.12.000.000.00.0777.000000000000</t>
  </si>
  <si>
    <t>Автокөлік қызметтері.тг. Өскемен АЭЖ бойынша жолаушылар көлігінің қызметі. Күнделікті жорық  70-100 км қаланың ішінде, жақындағы елді мекендерді қоса алғанда.</t>
  </si>
  <si>
    <t>11-1 У</t>
  </si>
  <si>
    <t>11-2 У</t>
  </si>
  <si>
    <t>12 У</t>
  </si>
  <si>
    <t>12-1 У</t>
  </si>
  <si>
    <t>12-2 У</t>
  </si>
  <si>
    <t>13 У</t>
  </si>
  <si>
    <t>13-1 У</t>
  </si>
  <si>
    <t>13-2 У</t>
  </si>
  <si>
    <t>14 У</t>
  </si>
  <si>
    <t>14-1 У</t>
  </si>
  <si>
    <t>14-2 У</t>
  </si>
  <si>
    <t>15 У</t>
  </si>
  <si>
    <t>15-1 У</t>
  </si>
  <si>
    <t>15-2 У</t>
  </si>
  <si>
    <t>16 У</t>
  </si>
  <si>
    <t>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t>
  </si>
  <si>
    <t>16-1 У</t>
  </si>
  <si>
    <t>16-2 У</t>
  </si>
  <si>
    <t>17 У</t>
  </si>
  <si>
    <t>17-1 У</t>
  </si>
  <si>
    <t>17-2 У</t>
  </si>
  <si>
    <t>18 У</t>
  </si>
  <si>
    <t>18-1 У</t>
  </si>
  <si>
    <t>18-2 У</t>
  </si>
  <si>
    <t>19 У</t>
  </si>
  <si>
    <t>Автокөлік қызметтері, тг. Семей АЭЖ бойынша жолаушылар көлігінің қызметі. Күнделікті жүріс  70-100 км қаланың ішінде, жақындағы елді мекендерді қоса алғанда</t>
  </si>
  <si>
    <t>19-1 У</t>
  </si>
  <si>
    <t>19-2 У</t>
  </si>
  <si>
    <t>20 У</t>
  </si>
  <si>
    <t>20-1 У</t>
  </si>
  <si>
    <t>20-2 У</t>
  </si>
  <si>
    <t>21 У</t>
  </si>
  <si>
    <t>21-1 У</t>
  </si>
  <si>
    <t>21-2 У</t>
  </si>
  <si>
    <t>22 У</t>
  </si>
  <si>
    <t>22-1 У</t>
  </si>
  <si>
    <t>22-2 У</t>
  </si>
  <si>
    <t>23 У</t>
  </si>
  <si>
    <t>23-1 У</t>
  </si>
  <si>
    <t>23-2 У</t>
  </si>
  <si>
    <t>24 У</t>
  </si>
  <si>
    <t>24-1 У</t>
  </si>
  <si>
    <t>24-2 У</t>
  </si>
  <si>
    <t>25 У</t>
  </si>
  <si>
    <t>25-1 У</t>
  </si>
  <si>
    <t>25-2 У</t>
  </si>
  <si>
    <t>26 У</t>
  </si>
  <si>
    <t>26-1 У</t>
  </si>
  <si>
    <t>26-2 У</t>
  </si>
  <si>
    <t>27 У</t>
  </si>
  <si>
    <t>27-1 У</t>
  </si>
  <si>
    <t>27-2 У</t>
  </si>
  <si>
    <t>28 У</t>
  </si>
  <si>
    <t>61.30.10.000.000.00.0777.000000000000</t>
  </si>
  <si>
    <t>ЭКЕАЖ деректерін  беру - спутник. Спутниктік желі арқылы ЭКЕАЖ мәліметтерін беру</t>
  </si>
  <si>
    <t>29 У</t>
  </si>
  <si>
    <t>61.20.30.900.000.00.0777.000000000000</t>
  </si>
  <si>
    <t>ЭКЕАЖ деректер беру - интернет, тг. ЭКЕАЖ мәліметтерін беру үшін сымсыз  қол жеткізу каналы</t>
  </si>
  <si>
    <t>30 У</t>
  </si>
  <si>
    <t>61.20.11.100.000.00.0777.000000000000</t>
  </si>
  <si>
    <t>ЭКЕАЖ деректер беру - Ұялы байланыс, тг. ЭКЕАЖ мәліметтерін беру үшін GSM/GPRS Желі каналдарын жалға алу</t>
  </si>
  <si>
    <t>31 У</t>
  </si>
  <si>
    <t>61.10.30.900.000.00.0777.000000000000</t>
  </si>
  <si>
    <t>ЭКЕАЖ мәліметтерді беру - бөлінген желі, тг. Бөлінген желілер бойынша мәліметтерді беру HDSL каналы (Железнодорожная, 94 көшесі бойынша Интернет)</t>
  </si>
  <si>
    <t>32 У</t>
  </si>
  <si>
    <t>35.12.10.130.000.00.0777.000000000000</t>
  </si>
  <si>
    <t>Электр энергиясын теңгеруді ұйымдастыру. Теңгерімдік нарықпен жұмыс істеуге және  ұйымдастыру  жүйелік  оператор қызметі</t>
  </si>
  <si>
    <t>33 У</t>
  </si>
  <si>
    <t>74.90.20.000.011.00.0777.000000000000</t>
  </si>
  <si>
    <t>Жүк көтергіш механизмдеріне сараптама жүргізу</t>
  </si>
  <si>
    <t>34 У</t>
  </si>
  <si>
    <t>62.09.20.000.000.00.0777.000000000000</t>
  </si>
  <si>
    <t xml:space="preserve"> Бағдарламалық аппарат кешеніне техникалық қызмет көрсету және басқару бойынша қызметтер.</t>
  </si>
  <si>
    <t>35 У</t>
  </si>
  <si>
    <t>ЭКЕАЖ бағдарламалық кешенін техникалық қолдау  бойынша қызмет көрсетулер</t>
  </si>
  <si>
    <t>35-1 У</t>
  </si>
  <si>
    <t>36 У</t>
  </si>
  <si>
    <t>Байланыс - спутниктік  (ұялы) Спутниктік ұялы телефон байланысының желісі</t>
  </si>
  <si>
    <t>37 У</t>
  </si>
  <si>
    <t>Байланыс - спутниктік  (ұялы) Спутниктік ұялы телефон байланысының желісі және деректерді беру</t>
  </si>
  <si>
    <t>38 У</t>
  </si>
  <si>
    <t>61.10.43.100.000.00.0777.000000000000</t>
  </si>
  <si>
    <t xml:space="preserve">Байланыс - интернет 4х512. Жақандық "Интернет" желісіне қосылу Өскемен қ. (Ворошилов көш.,146, Бажов көш., 10, Протозанов көш., 117), Семей қ. (Каржаубайулы,243) </t>
  </si>
  <si>
    <t>6,14,20,21</t>
  </si>
  <si>
    <t>38-1 У</t>
  </si>
  <si>
    <t xml:space="preserve">Байланыс - интернет 4х512. Жақандық "Интернет" желісіне қосылу Өскемен қ. (Ворошилов көш.,146, Бажов көш., 10), Семей қ. (Каржаубайулы,243) </t>
  </si>
  <si>
    <t>39 У</t>
  </si>
  <si>
    <t>61.10.11.200.000.00.0777.000000000000</t>
  </si>
  <si>
    <t>Байланыс -  қалааралық сөйлесулер. ҚР елді мекендер арасындағы телефон байланысы</t>
  </si>
  <si>
    <t>14,20,21</t>
  </si>
  <si>
    <t>39-1 У</t>
  </si>
  <si>
    <t>40 У</t>
  </si>
  <si>
    <t>61.90.10.200.000.00.0777.000000000000</t>
  </si>
  <si>
    <t xml:space="preserve">Байланыс  - қала аралық сөйлесулер. IP  телефон желісі   ҚР елді мекендер арасындағы телефон байланысы                                    </t>
  </si>
  <si>
    <t>41 У</t>
  </si>
  <si>
    <t>Байланыс- абоненттік телефон, тг. ҚР жергілікті пункт ішіндегі телефон байланысы</t>
  </si>
  <si>
    <t>42 У</t>
  </si>
  <si>
    <t>Байланыс- абоненттік басқадай, тг.  тікелей желі жалға алу</t>
  </si>
  <si>
    <t>43 У</t>
  </si>
  <si>
    <t>Байланыс -  абоненті (СТОП), тг. СТОП қосылу Өскемен қ.</t>
  </si>
  <si>
    <t>44 У</t>
  </si>
  <si>
    <t>Байланыс - абоненті (СТОП), тг. СТОП қосылу Семей қ.</t>
  </si>
  <si>
    <t>45 У</t>
  </si>
  <si>
    <t xml:space="preserve">Байланыс -телекоммуникациялар желесі  IP    IP-телефония                                   </t>
  </si>
  <si>
    <t>46 У</t>
  </si>
  <si>
    <t>33.13.19.100.003.00.0777.000000000000</t>
  </si>
  <si>
    <t>Телекоммуникациялық жабдықтарға пайдаланылу қызмет көрсетуі бойынша қызметтер. Мәліметтерді хабарлау тәртібінде ұқсас телефон каналдарында тікелей жеке жұптарға қызмет көрсету</t>
  </si>
  <si>
    <t>47 У</t>
  </si>
  <si>
    <t>62.09.20.000.007.00.0777.000000000000</t>
  </si>
  <si>
    <t xml:space="preserve">Сайтты қолдау.Әлеуметтік желідегі сайтты қолдау өкілдігін қолдау, ағылшын, қазақ тіліне сайт мазмұнын аудару, техникалық қолдау (фейсбук, твитер,ютуб) </t>
  </si>
  <si>
    <t>48 У</t>
  </si>
  <si>
    <t>Сайтты қолдау. Сайт хостингі қызметін көрсету және интернет желісінде доменді тіркеу</t>
  </si>
  <si>
    <t>49 У</t>
  </si>
  <si>
    <t xml:space="preserve">ҚР және ШҚО аумағында  қорғалған  корпоративті  IP желісі                                   </t>
  </si>
  <si>
    <t>50 У</t>
  </si>
  <si>
    <t>Байланыс - ұялы байланыс, тг. GSM үлгісіндегі мобильдік телефон байланысы</t>
  </si>
  <si>
    <t>51 У</t>
  </si>
  <si>
    <t>35.30.12.200.001.00.0777.000000000000</t>
  </si>
  <si>
    <t>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t>
  </si>
  <si>
    <t>51-1 У</t>
  </si>
  <si>
    <t>52 У</t>
  </si>
  <si>
    <t>53 У</t>
  </si>
  <si>
    <t>53-1 У</t>
  </si>
  <si>
    <t>54 У</t>
  </si>
  <si>
    <t>54-1 У</t>
  </si>
  <si>
    <t>55 У</t>
  </si>
  <si>
    <t>55-1 У</t>
  </si>
  <si>
    <t>56 У</t>
  </si>
  <si>
    <t>35.30.22.000.001.00.0777.000000000000</t>
  </si>
  <si>
    <t>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t>
  </si>
  <si>
    <t>57 У</t>
  </si>
  <si>
    <t>58 У</t>
  </si>
  <si>
    <t>59 У</t>
  </si>
  <si>
    <t>60 У</t>
  </si>
  <si>
    <t>61 У</t>
  </si>
  <si>
    <t>62 У</t>
  </si>
  <si>
    <t>63 У</t>
  </si>
  <si>
    <t>64 У</t>
  </si>
  <si>
    <t>65 У</t>
  </si>
  <si>
    <t>66 У</t>
  </si>
  <si>
    <t>67 У</t>
  </si>
  <si>
    <t>68 У</t>
  </si>
  <si>
    <t>69 У</t>
  </si>
  <si>
    <t>69-1 У</t>
  </si>
  <si>
    <t>70 У</t>
  </si>
  <si>
    <t>71 У</t>
  </si>
  <si>
    <t>72 У</t>
  </si>
  <si>
    <t>73 У</t>
  </si>
  <si>
    <t>74 У</t>
  </si>
  <si>
    <t>75 У</t>
  </si>
  <si>
    <t>76 У</t>
  </si>
  <si>
    <t>77 У</t>
  </si>
  <si>
    <t>78 У</t>
  </si>
  <si>
    <t>11,20,21,23</t>
  </si>
  <si>
    <t>78-1 У</t>
  </si>
  <si>
    <t>79 У</t>
  </si>
  <si>
    <t>80 У</t>
  </si>
  <si>
    <t>37.00.11.900.000.00.0777.000000000000</t>
  </si>
  <si>
    <t>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t>
  </si>
  <si>
    <t>81 У</t>
  </si>
  <si>
    <t>82 У</t>
  </si>
  <si>
    <t>83 У</t>
  </si>
  <si>
    <t>84 У</t>
  </si>
  <si>
    <t>85 У</t>
  </si>
  <si>
    <t>86 У</t>
  </si>
  <si>
    <t>87 У</t>
  </si>
  <si>
    <t>88 У</t>
  </si>
  <si>
    <t>89 У</t>
  </si>
  <si>
    <t>38.11.29.000.000.00.0777.000000000000</t>
  </si>
  <si>
    <t xml:space="preserve">Қоқысты шығару, тг. Қатты тұрмыс қалдықтарын, құрылыс және  ірі  габаритті  қоқысты, топырақты жүйелі  шығару </t>
  </si>
  <si>
    <t>90 У</t>
  </si>
  <si>
    <t>91 У</t>
  </si>
  <si>
    <t>92 У</t>
  </si>
  <si>
    <t>93 У</t>
  </si>
  <si>
    <t>94 У</t>
  </si>
  <si>
    <t>95 У</t>
  </si>
  <si>
    <t>33.12.15.200.000.00.0777.000000000000</t>
  </si>
  <si>
    <t xml:space="preserve">    Коммуналдық қызметтер басқадай. Сервистік қызмет көрсету және лифтіні жөндеу (құрамында: тораптар, 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                                                           </t>
  </si>
  <si>
    <t>96 У</t>
  </si>
  <si>
    <t>96.09.19.900.012.00.0777.000000000000</t>
  </si>
  <si>
    <t>Коммуналдық қызметтер басқадай. Сервистік қызмет көрсету және кіре берістік домофон жүйесін жөндеу (торлар,құрылғылар,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t>
  </si>
  <si>
    <t>97 У</t>
  </si>
  <si>
    <t>68.32.11.900.000.00.0777.000000000000</t>
  </si>
  <si>
    <t>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66,5м2, Протазанов к. 117-20</t>
  </si>
  <si>
    <t>98 У</t>
  </si>
  <si>
    <t>61.90.10.900.004.00.0777.000000000000</t>
  </si>
  <si>
    <t>Коммуналдық қызметтер басқадай.  Кабель желісіне сервистік қызмет көрсету (құрамына кіреді; деректерді беру және кабель теледидары желісіне техникалық қызмет көрсету) Протазанов көшесі, 117-20 мекенжайы бойынша</t>
  </si>
  <si>
    <t>99 У</t>
  </si>
  <si>
    <t>Коммуналдық қызметтер басқалары.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83,5м2,  Менделеев көш. 21-19</t>
  </si>
  <si>
    <t>100 У</t>
  </si>
  <si>
    <t>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141,8м2, Сатпаев даңғылы,7</t>
  </si>
  <si>
    <t>101 У</t>
  </si>
  <si>
    <t>37.00.12.000.000.00.0777.000000000000</t>
  </si>
  <si>
    <t>Сұйық жуынды-шайындыны шығару, тг</t>
  </si>
  <si>
    <t>102 У</t>
  </si>
  <si>
    <t>103 У</t>
  </si>
  <si>
    <t>104 У</t>
  </si>
  <si>
    <t>105 У</t>
  </si>
  <si>
    <t>106 У</t>
  </si>
  <si>
    <t>38.21.29.000.000.00.0777.000000000000</t>
  </si>
  <si>
    <t>ТТҚ  көму. Қалалық қоқыс тастайтын жерде  қатты-тұрмыстық  қалдықтарды көму</t>
  </si>
  <si>
    <t>107 У</t>
  </si>
  <si>
    <t>108 У</t>
  </si>
  <si>
    <t>69.20.10.000.002.00.0777.000000000000</t>
  </si>
  <si>
    <t>Аудиторлық қызметтер.Қаржылық аудит есебі</t>
  </si>
  <si>
    <t>109 У</t>
  </si>
  <si>
    <t>салық және бюджетке төленетін басқа да міндетті төлемдерді аудиторлық тексеру</t>
  </si>
  <si>
    <t>110 У</t>
  </si>
  <si>
    <t>65.12.11.335.000.00.0777.000000000000</t>
  </si>
  <si>
    <t>Жұмыскерлерді міндетті сақтандыру. Жұмыскерді еңбек (қызметтік) міндеттерін орындау кезінде   жазатайым  оқиғалардан сақтандыру</t>
  </si>
  <si>
    <t>110-1 У</t>
  </si>
  <si>
    <t>111 У</t>
  </si>
  <si>
    <t>65.12.21.335.000.00.0777.000000000000</t>
  </si>
  <si>
    <t xml:space="preserve">Автокөлік құралы иегерлерінің АҚЖ міндетті сақтандыру </t>
  </si>
  <si>
    <t>111-1 У</t>
  </si>
  <si>
    <t>112 У</t>
  </si>
  <si>
    <t>65.12.29.335.000.00.0777.000000000000</t>
  </si>
  <si>
    <t>Автокөлік құралдары иелерін ерікті  сақтандыру (дөңғалақты тракторла және трактор тіркегіші)</t>
  </si>
  <si>
    <t>112-1 У</t>
  </si>
  <si>
    <t>113 У</t>
  </si>
  <si>
    <t>18.12.19.900.002.00.0777.000000000000</t>
  </si>
  <si>
    <t xml:space="preserve">Полиграфиялық және типографиялық шығыстар                                                                </t>
  </si>
  <si>
    <t>114 У</t>
  </si>
  <si>
    <t>62.09.20.000.005.00.0777.000000000000</t>
  </si>
  <si>
    <t>Ақпарттық қіызметтер. Электрондық Сатып алудың  Ақпараттық жүйесіне қол жеткізуді беру бойынша қызметтер</t>
  </si>
  <si>
    <t>115 У</t>
  </si>
  <si>
    <t>74.90.20.000.050.00.0777.000000000000</t>
  </si>
  <si>
    <t>Ақпараттық қызметтер. Тауарлар, жұмыстар және қызметтердің Бірыңғай номенклатуралық анықтамалығын өзектендіру бойынша қызметтер</t>
  </si>
  <si>
    <t>116 У</t>
  </si>
  <si>
    <t>74.90.20.000.040.00.0777.000000000000</t>
  </si>
  <si>
    <t>Ақпараттық қызметтер. Мониторингі картасын қолдау</t>
  </si>
  <si>
    <t>117 У</t>
  </si>
  <si>
    <t>73.20.11.000.002.00.0777.000000000000</t>
  </si>
  <si>
    <t>Ақпараттық қызметтер. Ұзақ мерзімді шарттар бағасын қайта қарау мақсатымен маркетингілік қорытындыны ұсыну қызметі.</t>
  </si>
  <si>
    <t>118 У</t>
  </si>
  <si>
    <t>74.90.14.000.000.00.0777.000000000000</t>
  </si>
  <si>
    <t>Ақпараттық қызметтер. Ауа-райының болжамы</t>
  </si>
  <si>
    <t>119 У</t>
  </si>
  <si>
    <t>62.02.30.000.001.00.0777.000000000000</t>
  </si>
  <si>
    <t>Ақпараттық қызметтер. 1С-Рейтинг салааралық шешімді жаңартумен қол жеткізу.Қазақстан үшін  бюджеттендіру және қаржыны кешенді басқару,  www.online.1C-rating.kz  интернет-ресурсында орналастырылған</t>
  </si>
  <si>
    <t>120 У</t>
  </si>
  <si>
    <t>71.20.19.000.000.00.0777.000000000000</t>
  </si>
  <si>
    <t>Өлшеу құралдарын тексеру. МемСТ 8.259-2004, МемСТ 8.584-2004, МемСТ 8.497-83, СТ РК 2.4-2007</t>
  </si>
  <si>
    <t>121 У</t>
  </si>
  <si>
    <t>122 У</t>
  </si>
  <si>
    <t>123 У</t>
  </si>
  <si>
    <t>124 У</t>
  </si>
  <si>
    <t>74.90.20.000.054.00.0777.000000000000</t>
  </si>
  <si>
    <t>Зертхананы аккредиттеу/постакаредиттеуі бойынша қызметтер. СТ РК ИСО/МЭК 17025 – 2007 сәйкес тексеру құқығына зертхана аккредитациясын өткізу</t>
  </si>
  <si>
    <t>11,14,20,21</t>
  </si>
  <si>
    <t>124-1 У</t>
  </si>
  <si>
    <t>125 У</t>
  </si>
  <si>
    <t>74.90.20.000.052.00.0777.000000000000</t>
  </si>
  <si>
    <t>ЭКЕАЖ есепке алу нүктелерін аттестаттау бойынша қызметтер. Толайым нарықтың ЭКЕАЖ коммерциялық есепке алу нүктелерін аттестаттау.</t>
  </si>
  <si>
    <t>125-1 У</t>
  </si>
  <si>
    <t>126 У</t>
  </si>
  <si>
    <t>74.90.20.000.041.00.0777.000000000000</t>
  </si>
  <si>
    <t>Өлшемдерді орындау әдістемесін аттестаттау бойынша қызметтер. Орындау  әдістемесіне аттестациялау өткізу бойынша қызметтер</t>
  </si>
  <si>
    <t>126-1 У</t>
  </si>
  <si>
    <t>126-2 У</t>
  </si>
  <si>
    <t>127 У</t>
  </si>
  <si>
    <t>71.20.19.000.011.00.0777.000000000000</t>
  </si>
  <si>
    <t>Зертханаралық салыстырмалы салыстырып көрсету.  Тексеру зертханасы сәйкестікке зертханааралық салыстырмалы салыстырып көрсету</t>
  </si>
  <si>
    <t>127-1 У</t>
  </si>
  <si>
    <t>128 У</t>
  </si>
  <si>
    <t>74.90.20.000.055.00.0777.000000000000</t>
  </si>
  <si>
    <t>129 У</t>
  </si>
  <si>
    <t>130 У</t>
  </si>
  <si>
    <t>82.19.13.000.001.00.0777.000000000000</t>
  </si>
  <si>
    <t>Жер учаскелерін ресімдеуге байланысты қызметтер. Жер -кадастрлық қызмет көрсетулер</t>
  </si>
  <si>
    <t>130-1 У</t>
  </si>
  <si>
    <t>Жер учаскелерін ресімдеуге байланысты қызметтер. Жер - кадастрлық қызмет көрсетулер</t>
  </si>
  <si>
    <t>11,20,21</t>
  </si>
  <si>
    <t>130-2 У</t>
  </si>
  <si>
    <t>12,14,20,21</t>
  </si>
  <si>
    <t>130-3 У</t>
  </si>
  <si>
    <t>131 У</t>
  </si>
  <si>
    <t>45.20.21.335.002.00.0777.000000000000</t>
  </si>
  <si>
    <t xml:space="preserve">Автокөлікке техникалық қызмет көрсету. Арнайы техниканы тексеру </t>
  </si>
  <si>
    <t>11,14,20,21,22,23</t>
  </si>
  <si>
    <t>131-1 У</t>
  </si>
  <si>
    <t>132 У</t>
  </si>
  <si>
    <t>71.20.14.000.000.00.0777.000000000000</t>
  </si>
  <si>
    <t>Автокөлікті техқарау, тг. Жылдық  автокөлікті техтексеру</t>
  </si>
  <si>
    <t>133 У</t>
  </si>
  <si>
    <t>33.13.11.100.014.00.0777.000000000000</t>
  </si>
  <si>
    <t>Жабдықты сақтау бойынша қызметтер. Жылу есептегіштердің техникалық қызмет көрсетуі</t>
  </si>
  <si>
    <t>134 У</t>
  </si>
  <si>
    <t>33.12.18.200.000.00.0777.000000000000</t>
  </si>
  <si>
    <t xml:space="preserve">Жабдықты сақтау бойынша қызметтер. Кондиционерлерге техникалық қызмет көрсетуі     </t>
  </si>
  <si>
    <t>134-1 У</t>
  </si>
  <si>
    <t>135 У</t>
  </si>
  <si>
    <t xml:space="preserve">Жабдықты сақтау бойынша қызметтер. Лифттің жөндеу және техникалық қызмет көрсету                                                                   </t>
  </si>
  <si>
    <t>135-1 У</t>
  </si>
  <si>
    <t>136 У</t>
  </si>
  <si>
    <t>Бағдарламалық қолдау.тг. 1 жылға әрекет ету мерзімімен компьютерлер үшін вирус базасын жаңарту  (Kaspersky BusinessSpace Security CIS and Baltic Edition1 year Renewal Licenser) және Касперский антивирусын бағдарламалық қамтамасыз етуді пайдалану құқығы</t>
  </si>
  <si>
    <t>136-1 У</t>
  </si>
  <si>
    <t>137 У</t>
  </si>
  <si>
    <t>Бағдарламалық жүргізу.тг. Бағдарламалық кешенін жаңарту АВС-4 WINDOWs қосымшалар және жылдық қолдау  (барлық ағымдағы редакциялар және модификацияларды беру)</t>
  </si>
  <si>
    <t>138 У</t>
  </si>
  <si>
    <t xml:space="preserve">Бағдарламалық жүргізу.тг.   АВС ПИР бағдарламалық кешенін жаңарту </t>
  </si>
  <si>
    <t>139 У</t>
  </si>
  <si>
    <t>Бағдарламалық қолдау.тг.  Бағдарламалық кешенін жаңарту АВС-4 WINDOWs қосымшалар және жылдық қолдау  (барлық ағымдағы редакциялар және модификацияларды беру)</t>
  </si>
  <si>
    <t>140 У</t>
  </si>
  <si>
    <t xml:space="preserve">Бағдарламалық жүргізу.тг. Куәліктерін ұсынумен, басқа бағдарламалық кешендер құрамы және үлгісінде мәліметтер Базасын қолдануға құқық. </t>
  </si>
  <si>
    <t>141 У</t>
  </si>
  <si>
    <t>Электрондық құжат айналымы жүйесін қолдау бойынша қызметтер. KazDoc пайдаланушылары бірлескен жұмысы үшін жүйені қолдау және ілеспе бойынша қызметтер.</t>
  </si>
  <si>
    <t>142 У</t>
  </si>
  <si>
    <t>96.09.19.900.001.00.0777.000000000000</t>
  </si>
  <si>
    <t>Ақпараттық-құқықтық қызметтер. "Параграф" ақпараттық-құқықтық жүйесі</t>
  </si>
  <si>
    <t>143 У</t>
  </si>
  <si>
    <t>53.20.11.110.000.00.0777.000000000000</t>
  </si>
  <si>
    <t>Басқа қызметтер/курьер қызметі. Пошта жөнелту.</t>
  </si>
  <si>
    <t>144 У</t>
  </si>
  <si>
    <t>53.10.12.900.000.00.0777.000000000000</t>
  </si>
  <si>
    <t>Басқа қызметтер/ пошта қызметі. Поштаны жөнелту</t>
  </si>
  <si>
    <t>145 У</t>
  </si>
  <si>
    <t>18.14.10.100.002.00.0777.000000000000</t>
  </si>
  <si>
    <t>Түптеуші қызметі.Құжаттарды түптеу</t>
  </si>
  <si>
    <t>145-1 У</t>
  </si>
  <si>
    <t>146 У</t>
  </si>
  <si>
    <t>91.01.12.000.003.00.0777.000000000000</t>
  </si>
  <si>
    <t>Мұрағат қызметі.Құжаттарды әзірлеу</t>
  </si>
  <si>
    <t>146-1 У</t>
  </si>
  <si>
    <t>147 У</t>
  </si>
  <si>
    <t>66.29.11.000.000.00.0777.000000000000</t>
  </si>
  <si>
    <t>Актуарлық есептеуді жургізу қызметті</t>
  </si>
  <si>
    <t>147-1 У</t>
  </si>
  <si>
    <t>148 У</t>
  </si>
  <si>
    <t>31.00.91.000.001.00.0777.000000000000</t>
  </si>
  <si>
    <t xml:space="preserve">Басқа ұйымдардың басқадай қызметтері. Жұмсақ жиһазды тарту. </t>
  </si>
  <si>
    <t>149 У</t>
  </si>
  <si>
    <t>85.59.13.335.001.00.0777.000000000000</t>
  </si>
  <si>
    <t>Қызметкерлерді дайындау. Әкімшілік-басқару қызметкерлерін  оқыту</t>
  </si>
  <si>
    <t>149-1 У</t>
  </si>
  <si>
    <t>149-2 У</t>
  </si>
  <si>
    <t>149-3 У</t>
  </si>
  <si>
    <t>149-4 У</t>
  </si>
  <si>
    <t>3,4,5,6,11,14,20,21</t>
  </si>
  <si>
    <t>149-5 У</t>
  </si>
  <si>
    <t>82.30.11.000.000.00.0777.000000000000</t>
  </si>
  <si>
    <t>Семинарларға, тренингтерге қатысу. Әкімшілік-басқару қызметкерлерін  оқыту</t>
  </si>
  <si>
    <t>149-6 У</t>
  </si>
  <si>
    <t>149-7 У</t>
  </si>
  <si>
    <t>150 У</t>
  </si>
  <si>
    <t>Қызметкерлерді дайындау. Өндірістік  қызметкерлерлерді  оқыту</t>
  </si>
  <si>
    <t>150-1 У</t>
  </si>
  <si>
    <t>150-2 У</t>
  </si>
  <si>
    <t>150-3 У</t>
  </si>
  <si>
    <t>150-4 У</t>
  </si>
  <si>
    <t>150-5 У</t>
  </si>
  <si>
    <t>150-6 У</t>
  </si>
  <si>
    <t>150-7 У</t>
  </si>
  <si>
    <t>3,4,5,6,20,21</t>
  </si>
  <si>
    <t>150-8 У</t>
  </si>
  <si>
    <t>Семинарларға, тренингтерге қатысу. Өндірістік  қызметкерлерлерді  оқыту</t>
  </si>
  <si>
    <t>150-9 У</t>
  </si>
  <si>
    <t>150-10 У</t>
  </si>
  <si>
    <t>150-11 У</t>
  </si>
  <si>
    <t>150-12 У</t>
  </si>
  <si>
    <t>151 У</t>
  </si>
  <si>
    <t>86.90.19.335.005.00.0777.000000000000</t>
  </si>
  <si>
    <t>Қызметкерлерді медициналық тексеру.Қазақстан Республикасы Ұлттық экономика Министрінің бұйрығы 28  ақпан 2015  жыл № 175</t>
  </si>
  <si>
    <t>151-1 У</t>
  </si>
  <si>
    <t>151-2 У</t>
  </si>
  <si>
    <t>151-3 У</t>
  </si>
  <si>
    <t>151-4 У</t>
  </si>
  <si>
    <t>152 У</t>
  </si>
  <si>
    <t>33.19.10.900.008.00.0777.000000000000</t>
  </si>
  <si>
    <t>Техникалық қызмет көрсету және  объектілері өрт  автоматикасы жүйесінің ЖЕЖ</t>
  </si>
  <si>
    <t>153 У</t>
  </si>
  <si>
    <t>Өрт сөндіргіштерді қайта зарядтау,  тг</t>
  </si>
  <si>
    <t>153-1 У</t>
  </si>
  <si>
    <t>154 У</t>
  </si>
  <si>
    <t>96.01.19.000.001.00.0777.000000000000</t>
  </si>
  <si>
    <t>Арнайы киімді санитарлық өңдеу. Арнайы киімдерді жуу, химиялық тазалау</t>
  </si>
  <si>
    <t>155 У</t>
  </si>
  <si>
    <t>16.10.91.000.002.00.0777.000000000000</t>
  </si>
  <si>
    <t>Ағаш құрылымдарды өңдеу, тг</t>
  </si>
  <si>
    <t>156 У</t>
  </si>
  <si>
    <t xml:space="preserve"> ИТС жазылу. 1С өнімді қолдауға жазылым. Қолжетімді тариф.</t>
  </si>
  <si>
    <t>157 У</t>
  </si>
  <si>
    <t>74.90.13.000.004.00.0777.000000000000</t>
  </si>
  <si>
    <t>ПД нормативтерін сақтауға бақылау</t>
  </si>
  <si>
    <t>158 У</t>
  </si>
  <si>
    <t>33.12.29.900.020.00.0777.000000000000</t>
  </si>
  <si>
    <t>Жер астындағы скважиналарының мониторингі</t>
  </si>
  <si>
    <t>159 У</t>
  </si>
  <si>
    <t>74.90.19.000.001.00.0777.000000000000</t>
  </si>
  <si>
    <t>Сертификацияны өткізу (ISO және OHSAS)</t>
  </si>
  <si>
    <t>Аванс 50%</t>
  </si>
  <si>
    <t>7.15</t>
  </si>
  <si>
    <t>159-1 У</t>
  </si>
  <si>
    <t>160 У</t>
  </si>
  <si>
    <t>БГ және ОЖЗ шығарып тастауларының түгендеуін өткізу</t>
  </si>
  <si>
    <t>160-1 У</t>
  </si>
  <si>
    <t>161 У</t>
  </si>
  <si>
    <t>ООС ҚОС саласында лабораторлық тергеулерді жүргізу</t>
  </si>
  <si>
    <t>162 У</t>
  </si>
  <si>
    <t>38.22.29.000.000.00.0777.000000000000</t>
  </si>
  <si>
    <t>Қауіпті қалдықтарды кәдеге жаратуды жүргізу</t>
  </si>
  <si>
    <t>162-1 У</t>
  </si>
  <si>
    <t>163 У</t>
  </si>
  <si>
    <t>94.99.12.335.000.00.0777.000000000000</t>
  </si>
  <si>
    <t xml:space="preserve"> Кәсіпорын нысандарының СҚА бойынша материалдардың әзірлемесі</t>
  </si>
  <si>
    <t>164 У</t>
  </si>
  <si>
    <t>65.12.50.335.000.00.0777.000000000000</t>
  </si>
  <si>
    <t>Міндетті экологиялық сақтандыру. Қауіпті  қалдықтар иесі болып табылатын,  не сондай қалдықтар айналымын жүзеге асыратын  жеке  немесе  заңды тұлғалардың  АҚЖ.  (ҚР ЭК 293 бабы 7 тармағы)</t>
  </si>
  <si>
    <t>164-1 У</t>
  </si>
  <si>
    <t>165 У</t>
  </si>
  <si>
    <t>77.33.12.000.000.00.0777.000000000000</t>
  </si>
  <si>
    <t>Жабдықты жалға алу. "CUBIC Energy" биллинг ақпараттық жүйесінің конфигурациялары үшін деректер базасын орналастыру үшін серверлік жабдықтарды жалдау</t>
  </si>
  <si>
    <t>166 У</t>
  </si>
  <si>
    <t>68.20.12.960.000.00.0777.000000000000</t>
  </si>
  <si>
    <t xml:space="preserve">Офиске тұрмыстық емес бөлмелерді жалға алу                                                          </t>
  </si>
  <si>
    <t>167 У</t>
  </si>
  <si>
    <t xml:space="preserve">Офиске тұрмыстық емес бөлмелерді  жалға алу. Мақаншы а.    мекенжайында тұрмыстық емес бөлмелерді  жалға алу                                                        </t>
  </si>
  <si>
    <t>168 У</t>
  </si>
  <si>
    <t xml:space="preserve">Офиске тұрмыстық емес бөлмелерді жалға алу, тг. Өскемен қ. СТОП ШҚ АЭК АҚ жабдықтарын орнату үшін басқа операторлар бөлмесінде  тұрмыстық емес бөлмелерді жалға алу,                                                 </t>
  </si>
  <si>
    <t>169 У</t>
  </si>
  <si>
    <t>77.39.14.000.000.00.0777.000000000000</t>
  </si>
  <si>
    <t>Басқадай жалға алу,тг.  Мақаншы а. мекенжайындана АМС  орнын жалғу алу</t>
  </si>
  <si>
    <t>170 У</t>
  </si>
  <si>
    <t>Басқадай  жалдау, Өскемен қ. кабельді кәріз желісін жалдау (каб. кәріз желісі 0,418 канало/км   №3135  к.к.ж. бастап Бажов к. дейін)</t>
  </si>
  <si>
    <t>171 У</t>
  </si>
  <si>
    <t>Өскемен қ. кабельді кәріз желісін жалдау (каб. кәріз желісі 0,52 канало/км   №1  к.к.ж.  Ворошилов көшесі , 146   «ШҚ АЭК» АҚ ғимаратына дейін Ворошилов көшесі 154 )</t>
  </si>
  <si>
    <t>172 У</t>
  </si>
  <si>
    <t>93.19.19.900.001.00.0777.000000000000</t>
  </si>
  <si>
    <t xml:space="preserve">БАҚ шығыстары. БАҚ хабарландыруларды орналастыру </t>
  </si>
  <si>
    <t>173 У</t>
  </si>
  <si>
    <t>Байланыс - интернет 4х512. Жақандық "Интернет" желісіне қосылу Өскемен қ. (Протозанов көш., 117)</t>
  </si>
  <si>
    <t>174 У</t>
  </si>
  <si>
    <t>77.39.19.900.000.00.0777.000000000000</t>
  </si>
  <si>
    <t>Арнайы техниканы жалдау. Жартылай жүкті жол талғамайтын техниканы жалдау</t>
  </si>
  <si>
    <t>175 У</t>
  </si>
  <si>
    <t>175-1 У</t>
  </si>
  <si>
    <t>175-2 У</t>
  </si>
  <si>
    <t>176 У</t>
  </si>
  <si>
    <t>71.12.20.000.000.00.0777.000000000000</t>
  </si>
  <si>
    <t>Авторлық қадағалау қызметі. Авторский надзор: Строительство двухцепной ВЛ-110 кВ от ПС №5 до ПС №10 С в городе Семей</t>
  </si>
  <si>
    <t>177 У</t>
  </si>
  <si>
    <t>Қызметкерлерді дайындау. Риск-менеджмент</t>
  </si>
  <si>
    <t>11,12,14</t>
  </si>
  <si>
    <t>177-1 У</t>
  </si>
  <si>
    <t>178 У</t>
  </si>
  <si>
    <t>Қызметкерлерді дайындау.</t>
  </si>
  <si>
    <t>179 У</t>
  </si>
  <si>
    <t>Қызметкерлерді дайындау. "ККС бойынша 2016ж. декларация толтыру " семинары</t>
  </si>
  <si>
    <t>180 У</t>
  </si>
  <si>
    <t>Қызметкерлерді дайындау.  "Электродәнекерлеуші", "Матаушы", "АКТ машинисі" мамандықтарын дайындау бойынша курстары</t>
  </si>
  <si>
    <t>181 У</t>
  </si>
  <si>
    <t>182 У</t>
  </si>
  <si>
    <t>183 У</t>
  </si>
  <si>
    <t xml:space="preserve">Автокөлікке техникалық қызмет көрсету. Техническое обслуживание снегоходов и снегоболотоходов </t>
  </si>
  <si>
    <t>184 У</t>
  </si>
  <si>
    <t>Қызметкерлерді дайындау.  "Электродәнекерлеуші", "Матаушы", "АКТ машинисі", "Лица, отв. по ГПМ" мамандықтарын дайындау бойынша курстары</t>
  </si>
  <si>
    <t>185 У</t>
  </si>
  <si>
    <t>Қызметкерлерді дайындау.  Руководящие работники и лица ответственные за обеспечение безопасности и охраны труда</t>
  </si>
  <si>
    <t>186 У</t>
  </si>
  <si>
    <t>187 У</t>
  </si>
  <si>
    <t>Қызметкерлерді дайындау. Электр энергетикасы саласындағы әлеуметтік маңызды нарықты реттеу</t>
  </si>
  <si>
    <t>188 У</t>
  </si>
  <si>
    <t>Қызметкерлерді дайындау. Подготовка работников по программе "Пожарно-технический минимум"</t>
  </si>
  <si>
    <t>189 У</t>
  </si>
  <si>
    <t>190 У</t>
  </si>
  <si>
    <t>191 У</t>
  </si>
  <si>
    <t>192 У</t>
  </si>
  <si>
    <t>193 У</t>
  </si>
  <si>
    <t>194 У</t>
  </si>
  <si>
    <t>195 У</t>
  </si>
  <si>
    <t>196 У</t>
  </si>
  <si>
    <t>197 У</t>
  </si>
  <si>
    <t>198 У</t>
  </si>
  <si>
    <t>199 У</t>
  </si>
  <si>
    <t>200 У</t>
  </si>
  <si>
    <t>201 У</t>
  </si>
  <si>
    <t>202 У</t>
  </si>
  <si>
    <t>203 У</t>
  </si>
  <si>
    <t>204 У</t>
  </si>
  <si>
    <t>205 У</t>
  </si>
  <si>
    <t>206 У</t>
  </si>
  <si>
    <t>74.90.20.000.031.00.0777.000000000000</t>
  </si>
  <si>
    <t>Есепке алу құралы көрсеткішін алу</t>
  </si>
  <si>
    <t>207 У</t>
  </si>
  <si>
    <t>208 У</t>
  </si>
  <si>
    <t>Қызметкерлерді дайындау. Семинар "Модернизация/совершенствование системы менеджмента"</t>
  </si>
  <si>
    <t>209 У</t>
  </si>
  <si>
    <t>210 У</t>
  </si>
  <si>
    <t>211 У</t>
  </si>
  <si>
    <t>212 У</t>
  </si>
  <si>
    <t>213 У</t>
  </si>
  <si>
    <t>214 У</t>
  </si>
  <si>
    <t>Қызметкерлерді дайындау. Руководящие работники и лица ответственные за обеспечение безопасности и охраны труда</t>
  </si>
  <si>
    <t>215 У</t>
  </si>
  <si>
    <t>216 У</t>
  </si>
  <si>
    <t>217 У</t>
  </si>
  <si>
    <t>218 У</t>
  </si>
  <si>
    <t>219 У</t>
  </si>
  <si>
    <t>220 У</t>
  </si>
  <si>
    <t>221 У</t>
  </si>
  <si>
    <t>Семинарларға, тренингтерге қатысу. Семинар "Управление рисками информационной безопасности"</t>
  </si>
  <si>
    <t>222 У</t>
  </si>
  <si>
    <t>Семинарларға, тренингтерге қатысу. Услуги по проведению семинара для рабочих по профессии "Газоэлектросварщик" "Стропальщик", "Машинист АГП", "Машинист крана", " Лица, отв. за безопасное произв. работ"</t>
  </si>
  <si>
    <t>223 У</t>
  </si>
  <si>
    <t>Семинарларға, тренингтерге қатысу. Семинар "Правила закупок товаров, работ и услуг АО "ФНБ "Самрук-Казына" с учетом изменений и дополнений. Новая концепция управления закупками"</t>
  </si>
  <si>
    <t>224 У</t>
  </si>
  <si>
    <t>74.90.20.000.069.00.0777.000000000000</t>
  </si>
  <si>
    <t>ҚС жаңалау және қайта құру. Государственная экспертиза рабочего проекта "Реконструкция ПС 110/35/6 кВ №2 в г.Семей"</t>
  </si>
  <si>
    <t>225 У</t>
  </si>
  <si>
    <t>ҚС жаңалау және қайта құру. Государственная экспертиза рабочего проекта "Реконструкция ПС 35/6 кВ №3 в г.Семей"</t>
  </si>
  <si>
    <t>226 У</t>
  </si>
  <si>
    <t>Ақпараттық қызметтер. Услуги предоставления маркетинговых заключений для перераспределения объемов закупок товаров в период исполнения долгосрочных договоров</t>
  </si>
  <si>
    <t>227 У</t>
  </si>
  <si>
    <t>Семинарларға, тренингтерге қатысу. Семинар «Подготовка внутренних аудиторов интегрированной системы менеджмента в соответствии с требованиями ИСО 9001:2015, ИСО 14001:2015 и OHSAS 18001:2007»</t>
  </si>
  <si>
    <t>228 У</t>
  </si>
  <si>
    <t>85.60.10.335.002.00.0777.000000000000</t>
  </si>
  <si>
    <t>Кадрларды дайындау - біліктілікті арттыру. Аттестация поверителей</t>
  </si>
  <si>
    <t>229 У</t>
  </si>
  <si>
    <t>Семинарларға, тренингтерге қатысу. Семинар «1:С Комплексное управление финансами и Бюджетирование»</t>
  </si>
  <si>
    <t>230 У</t>
  </si>
  <si>
    <t>Семинарларға, тренингтерге қатысу. Семинар «IOSH-Международный сертификат по безопасной организации работ»</t>
  </si>
  <si>
    <t>231 У</t>
  </si>
  <si>
    <t>232 У</t>
  </si>
  <si>
    <t>233 У</t>
  </si>
  <si>
    <t>234 У</t>
  </si>
  <si>
    <t>235 У</t>
  </si>
  <si>
    <t>236 У</t>
  </si>
  <si>
    <t>Семинарларға, тренингтерге қатысу. Семинар «Азы программирования в системе "1:С Предприятие 8.3 + "Конфигурирование в системе" 1:С Предприятие 8.3»</t>
  </si>
  <si>
    <t>237 У</t>
  </si>
  <si>
    <t>Семинарларға, тренингтерге қатысу. Семинар «Разбор ошибок в трактовке требований ISO 9001:2015 и ISO 14001:2015»</t>
  </si>
  <si>
    <t>238 У</t>
  </si>
  <si>
    <t>77.11.10.100.000.00.0777.000000000000</t>
  </si>
  <si>
    <t>Өзге аренда. Жүріп өту мүмкіндігі жоғары автомобилін жалға алу</t>
  </si>
  <si>
    <t>239 У</t>
  </si>
  <si>
    <t>«Еңбекті қорғау және қауіпсіздікті қамтамасыз етуге жауапты, тұлғалар және басшылық етуші қызметкерлер» бағдарламасы бойынша семинар</t>
  </si>
  <si>
    <t>240 У</t>
  </si>
  <si>
    <t>241 У</t>
  </si>
  <si>
    <t>242 У</t>
  </si>
  <si>
    <t>243 У</t>
  </si>
  <si>
    <t>244 У</t>
  </si>
  <si>
    <t>245 У</t>
  </si>
  <si>
    <t>246 У</t>
  </si>
  <si>
    <t>Семинарларға, тренингтерге қатысу. Участие в семинаре "Закон  "Об электроэнергетике" Особенности государственного регулирования и контроля за ценообразованием на регулируемых рынках. Новые стимулирующие подходы к тарифообразованию в сфере передачи и распределения электрической энергии. Принятие бесхозных сетей"</t>
  </si>
  <si>
    <t>247 У</t>
  </si>
  <si>
    <t>Семинарларға, тренингтерге қатысу. Семинар "Подготовка поверителей и калибровщиков средств измерений электрических величин"</t>
  </si>
  <si>
    <t>248 У</t>
  </si>
  <si>
    <t>Семинарларға, тренингтерге қатысу. Семинар на тему  "Экологические требования в системе управления стойкими органическими загрязнителями. Существующие проблемы и практические рекомендации по выполнению законодательных требований в области СОЗ"</t>
  </si>
  <si>
    <t>249 У</t>
  </si>
  <si>
    <t>249-1 У</t>
  </si>
  <si>
    <t>250 У</t>
  </si>
  <si>
    <t>251 У</t>
  </si>
  <si>
    <t>Қауіпті қалдықтарды кәдеге жаратуды жүргізу. Проведение утилизации отработанных пневматических шин (автошины и сельхозшины)</t>
  </si>
  <si>
    <t>252 У</t>
  </si>
  <si>
    <t>77.39.19.900.035.00.0777.000000000000</t>
  </si>
  <si>
    <t>Басқа ұйымдардың басқадай қызметтері. Услуги экскаватора с гидромолотом.</t>
  </si>
  <si>
    <t>Меирманова Ж.А., МТҚБ маман, (7232)29-36-36</t>
  </si>
  <si>
    <t>Қызметтер бойынша жиыны</t>
  </si>
  <si>
    <t>Барлығы:</t>
  </si>
  <si>
    <t>Жұмыстар бойынша жиыны</t>
  </si>
  <si>
    <t>3. Қызметтер</t>
  </si>
  <si>
    <t>Тауарлар бойынша жиыны</t>
  </si>
  <si>
    <t>2. Жұмыстар</t>
  </si>
  <si>
    <t>3219 Т</t>
  </si>
  <si>
    <t xml:space="preserve">Блоктың бастиегі  ГАЗ-53, 66 жиынтығы                                                               </t>
  </si>
  <si>
    <t>3220 Т</t>
  </si>
  <si>
    <t>29.32.30.600.006.01.0796.000000000000</t>
  </si>
  <si>
    <t xml:space="preserve">ЖЫЛЫТУ РАДИАТОРЫ ВАЗ                                                                                </t>
  </si>
  <si>
    <t>3221 Т</t>
  </si>
  <si>
    <t xml:space="preserve">Оталдырғыш ВАЗ                                                                                      </t>
  </si>
  <si>
    <t>3222 Т</t>
  </si>
  <si>
    <t xml:space="preserve">Берілістер коробкасы УАЗ-3909 жиынтығы с/о                                                          </t>
  </si>
  <si>
    <t>3223 Т</t>
  </si>
  <si>
    <t xml:space="preserve">Карбюратор К135 ГАЗ                                                                                 </t>
  </si>
  <si>
    <t>3224 Т</t>
  </si>
  <si>
    <t xml:space="preserve">Гидротатаратқыш Р75                                                                                 </t>
  </si>
  <si>
    <t>3225 Т</t>
  </si>
  <si>
    <t xml:space="preserve">Оталдырғыш Г-24, КАЗ (КІШ)                                                                          </t>
  </si>
  <si>
    <t>3226 Т</t>
  </si>
  <si>
    <t xml:space="preserve">АРТҚЫ  ӨТКЕЛ УАЗ                                                                                    </t>
  </si>
  <si>
    <t>3227 Т</t>
  </si>
  <si>
    <t xml:space="preserve">Оталдырғыш УАЗ (ҮЛКЕН) СТ-230                                                                       </t>
  </si>
  <si>
    <t>3228 Т</t>
  </si>
  <si>
    <t xml:space="preserve">Үлестіргіш коробкасы  УАЗ-3909 н/о                                                                  </t>
  </si>
  <si>
    <t>3229 Т</t>
  </si>
  <si>
    <t xml:space="preserve">Жұмыстық ілінісу цилиндрі УАЗ, ВОЛГА, ГАЗЕЛЬ                                                        </t>
  </si>
  <si>
    <t>3230 Т</t>
  </si>
  <si>
    <t>3231 Т</t>
  </si>
  <si>
    <t xml:space="preserve">Тұтандырғышты бөліп таратқыш ЗИЛ                                                                    </t>
  </si>
  <si>
    <t>3232 Т</t>
  </si>
  <si>
    <t>3233 Т</t>
  </si>
  <si>
    <t xml:space="preserve">Оталдырғыш СТ-230 БАТЭ Г-53                                                                         </t>
  </si>
  <si>
    <t>3234 Т</t>
  </si>
  <si>
    <t xml:space="preserve">БАСҚЫ ЖҰП ГАЗ                                                                                       </t>
  </si>
  <si>
    <t>3235 Т</t>
  </si>
  <si>
    <t xml:space="preserve">Салқындату радиаторы үш қатары ГАЗ-53, 3307                                                         </t>
  </si>
  <si>
    <t>3236 Т</t>
  </si>
  <si>
    <t xml:space="preserve">Вакуумдық күшейткіш ГАЗ                                                                             </t>
  </si>
  <si>
    <t>3237 Т</t>
  </si>
  <si>
    <t xml:space="preserve">Тісті доңғалақ Г-53, 66 жинамасымен                                                                 </t>
  </si>
  <si>
    <t>3238 Т</t>
  </si>
  <si>
    <t xml:space="preserve">Ілінісу қаптамасы УАЗ                                                                               </t>
  </si>
  <si>
    <t>3239 Т</t>
  </si>
  <si>
    <t xml:space="preserve">Салқындату радиаторы үш қатары УАЗ                                                                  </t>
  </si>
  <si>
    <t>3240 Т</t>
  </si>
  <si>
    <t xml:space="preserve">Екінші вал КПП УАЗ с/о жиынтығы                                                                     </t>
  </si>
  <si>
    <t>3241 Т</t>
  </si>
  <si>
    <t xml:space="preserve">Рульдік механизм УАЗ                                                                                </t>
  </si>
  <si>
    <t>3242 Т</t>
  </si>
  <si>
    <t>3243 Т</t>
  </si>
  <si>
    <t xml:space="preserve">РГК насосы ЗИЛ                                                                                      </t>
  </si>
  <si>
    <t>3244 Т</t>
  </si>
  <si>
    <t xml:space="preserve">Су сорғысы ЗИЛ                                                                                      </t>
  </si>
  <si>
    <t>3245 Т</t>
  </si>
  <si>
    <t xml:space="preserve">Сорғы НШ-50 сол жақ айналу                                                                          </t>
  </si>
  <si>
    <t>3246 Т</t>
  </si>
  <si>
    <t xml:space="preserve">Берілістің қорабы төрт сатысы УАЗ-452 жаңа/үлгі 452-1700010-10                                      </t>
  </si>
  <si>
    <t>3247 Т</t>
  </si>
  <si>
    <t xml:space="preserve">Салқындату радиаторы үш қатары ГАЗ-66                                                               </t>
  </si>
  <si>
    <t>3248 Т</t>
  </si>
  <si>
    <t xml:space="preserve">Ұзын шрус СОЛ ЖАҚ УАЗ                                                                               </t>
  </si>
  <si>
    <t>3249 Т</t>
  </si>
  <si>
    <t xml:space="preserve">Қысқа шрус Оң жақ УАЗ                                                                               </t>
  </si>
  <si>
    <t>3250 Т</t>
  </si>
  <si>
    <t xml:space="preserve">Су сорғысы УАЗ 452, 469 жиынтығы                                                                    </t>
  </si>
  <si>
    <t>3251 Т</t>
  </si>
  <si>
    <t>3252 Т</t>
  </si>
  <si>
    <t>29.32.30.300.063.00.0796.000000000001</t>
  </si>
  <si>
    <t xml:space="preserve">Негізгі кардан валы КАМАЗ-5320                                                                      </t>
  </si>
  <si>
    <t>3253 Т</t>
  </si>
  <si>
    <t>29.32.30.300.010.03.0796.000000000004</t>
  </si>
  <si>
    <t xml:space="preserve">Артқы көпірдің бастапқы берілісінің тісті доңғалағы КАМАЗ 49 ЗУБ                                    </t>
  </si>
  <si>
    <t>3254 Т</t>
  </si>
  <si>
    <t xml:space="preserve">Солқылдақ темір тілімі КАМАЗ                                                                        </t>
  </si>
  <si>
    <t>3255 Т</t>
  </si>
  <si>
    <t xml:space="preserve">радиатор төрт қатарлы ЗИЛ-130                                                                       </t>
  </si>
  <si>
    <t>3256 Т</t>
  </si>
  <si>
    <t>3257 Т</t>
  </si>
  <si>
    <t>3258 Т</t>
  </si>
  <si>
    <t>3259 Т</t>
  </si>
  <si>
    <t xml:space="preserve">ИІНДІ ВАЛ УАЗ ЗМЗ                                                                                   </t>
  </si>
  <si>
    <t>3260 Т</t>
  </si>
  <si>
    <t xml:space="preserve">Компрессор ЗИЛ                                                                                      </t>
  </si>
  <si>
    <t>3261 Т</t>
  </si>
  <si>
    <t xml:space="preserve">Бастапқы білік РК ГАЗ-66                                                                            </t>
  </si>
  <si>
    <t>3262 Т</t>
  </si>
  <si>
    <t xml:space="preserve">Бастапқы білік КПП ГАЗ-53                                                                           </t>
  </si>
  <si>
    <t>3263 Т</t>
  </si>
  <si>
    <t>28.92.61.500.076.01.0796.000000000000</t>
  </si>
  <si>
    <t xml:space="preserve">Жетекші мост редукторы ГАЗ-3308                                                                     </t>
  </si>
  <si>
    <t>3264 Т</t>
  </si>
  <si>
    <t>3265 Т</t>
  </si>
  <si>
    <t>3266 Т</t>
  </si>
  <si>
    <t>3267 Т</t>
  </si>
  <si>
    <t>3268 Т</t>
  </si>
  <si>
    <t xml:space="preserve">Дифференциал Уаз жиынында 3741-2403011                                                              </t>
  </si>
  <si>
    <t>3269 Т</t>
  </si>
  <si>
    <t>3270 Т</t>
  </si>
  <si>
    <t xml:space="preserve">Салқындату радиаторы МТЗ-80                                                                         </t>
  </si>
  <si>
    <t>3271 Т</t>
  </si>
  <si>
    <t xml:space="preserve">ОТЫН БАГЫ ЗИЛ                                                                                       </t>
  </si>
  <si>
    <t>3272 Т</t>
  </si>
  <si>
    <t>3273 Т</t>
  </si>
  <si>
    <t xml:space="preserve">Поршень тобы УАЗ 100ЛС                                                                              </t>
  </si>
  <si>
    <t>3274 Т</t>
  </si>
  <si>
    <t>3275 Т</t>
  </si>
  <si>
    <t>3276 Т</t>
  </si>
  <si>
    <t>3277 Т</t>
  </si>
  <si>
    <t xml:space="preserve">ҰЗЫН ЖАРТЫОСЬ УАЗ                                                                                   </t>
  </si>
  <si>
    <t>3278 Т</t>
  </si>
  <si>
    <t xml:space="preserve">Дөңгелек күпшегінің УАЗ тығыздамасы 60*85*10                                                        </t>
  </si>
  <si>
    <t>3279 Т</t>
  </si>
  <si>
    <t xml:space="preserve">Күш беретін цилиндр ГУР Г-66, 3307                                                                  </t>
  </si>
  <si>
    <t>3280 Т</t>
  </si>
  <si>
    <t>3281 Т</t>
  </si>
  <si>
    <t xml:space="preserve">ШЕСТЕРНЯ 2 ПЕР. КПП КАМАЗ                                                                           </t>
  </si>
  <si>
    <t>3282 Т</t>
  </si>
  <si>
    <t xml:space="preserve">ШЕСТЕРНЯ 3 ПЕР. КПП КАМАЗ                                                                           </t>
  </si>
  <si>
    <t>3283 Т</t>
  </si>
  <si>
    <t xml:space="preserve">ШЕСТЕРНЯ БЛОГЫ ЖИЫНТЫҒЫ КАМАЗ                                                                       </t>
  </si>
  <si>
    <t>3284 Т</t>
  </si>
  <si>
    <t xml:space="preserve">Оталдырғыш СТ142Б КАМАЗ                                                                             </t>
  </si>
  <si>
    <t>3285 Т</t>
  </si>
  <si>
    <t xml:space="preserve">Тежеуіш қалыбы КАМАЗ                                                                                </t>
  </si>
  <si>
    <t>3286 Т</t>
  </si>
  <si>
    <t xml:space="preserve">Қозғалтқыштың төселім жинақталымы КАМАЗ                                                             </t>
  </si>
  <si>
    <t>3287 Т</t>
  </si>
  <si>
    <t xml:space="preserve">СТЕКЛОПОДЪЕМНИК КАМАЗ                                                                               </t>
  </si>
  <si>
    <t>3288 Т</t>
  </si>
  <si>
    <t>3289 Т</t>
  </si>
  <si>
    <t>22.19.73.470.001.03.0796.000000000003</t>
  </si>
  <si>
    <t xml:space="preserve">Қысқа шрус ГАЗ-66                                                                                   </t>
  </si>
  <si>
    <t>3290 Т</t>
  </si>
  <si>
    <t>240-1 У</t>
  </si>
  <si>
    <t>241-1 У</t>
  </si>
  <si>
    <t>242-1 У</t>
  </si>
  <si>
    <t>243-1 У</t>
  </si>
  <si>
    <t>244-1 У</t>
  </si>
  <si>
    <t>245-1 У</t>
  </si>
  <si>
    <t>Бұйрығымен өзжертулерімен және толықтыруларымен 21.12.16ж. (496/са); 06.01.17ж. (4/са); 12.01.17ж. (18/са); 20.01.17ж. (33/са); 27.01.17ж. (40/са); 02.02.17ж. (50/са); 09.02.17ж. (82/са); 21.02.17ж. (113/са); 24.02.17ж. (127/са); 03.03.17ж. (143-1/са); 13.03.17ж. (156/са); 29.03.17ж. (168/са); 05.04.17ж. (188/са); 10.04.17ж. (193/са); 24.04.17ж. (203/са); 15.05.17ж. (215/са); 24.05.17ж. (223/са); 07.06.17ж. (239/са); 19.06.17ж. (244/са); 26.06.17ж. (248/са); 28.06.17ж. (251/са); 30.06.17ж. (261/са); 03.07.17ж. (263/са); 17.07.17ж. (273/са); 24.07.17ж. (281/са)</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</si>
</sst>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р_._-;\-* #,##0.00_р_._-;_-* &quot;-&quot;??_р_._-;_-@_-"/>
    <numFmt numFmtId="164" formatCode="_(* #,##0.00_);_(* \(#,##0.00\);_(* &quot;-&quot;??_);_(@_)"/>
    <numFmt numFmtId="165" formatCode="_(&quot;р.&quot;* #,##0.00_);_(&quot;р.&quot;* \(#,##0.00\);_(&quot;р.&quot;* &quot;-&quot;??_);_(@_)"/>
  </numFmts>
  <fonts count="31" x14ac:knownFonts="1">
    <font>
      <sz val="11"/>
      <color indexed="8"/>
      <name val="Calibri"/>
      <family val="2"/>
      <scheme val="minor"/>
    </font>
    <font>
      <sz val="11"/>
      <color theme="1"/>
      <name val="Calibri"/>
      <family val="2"/>
      <charset val="204"/>
      <scheme val="minor"/>
    </font>
    <font>
      <sz val="11"/>
      <color indexed="8"/>
      <name val="Calibri"/>
      <family val="2"/>
      <scheme val="minor"/>
    </font>
    <font>
      <sz val="10"/>
      <color theme="0"/>
      <name val="Times New Roman"/>
      <family val="1"/>
      <charset val="204"/>
    </font>
    <font>
      <sz val="10"/>
      <color indexed="8"/>
      <name val="Times New Roman"/>
      <family val="1"/>
      <charset val="204"/>
    </font>
    <font>
      <b/>
      <sz val="10"/>
      <color indexed="8"/>
      <name val="Times New Roman"/>
      <family val="1"/>
      <charset val="204"/>
    </font>
    <font>
      <sz val="10"/>
      <name val="Times New Roman"/>
      <family val="1"/>
      <charset val="204"/>
    </font>
    <font>
      <b/>
      <sz val="10"/>
      <name val="Times New Roman"/>
      <family val="1"/>
      <charset val="204"/>
    </font>
    <font>
      <sz val="8"/>
      <name val="Arial"/>
      <family val="2"/>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8"/>
      <name val="Arial"/>
      <family val="2"/>
      <charset val="204"/>
    </font>
    <font>
      <sz val="10"/>
      <name val="Arial"/>
      <family val="2"/>
      <charset val="204"/>
    </font>
    <font>
      <sz val="11"/>
      <color theme="1"/>
      <name val="Calibri"/>
      <family val="2"/>
      <scheme val="minor"/>
    </font>
    <font>
      <sz val="11"/>
      <color indexed="20"/>
      <name val="Calibri"/>
      <family val="2"/>
      <charset val="204"/>
    </font>
    <font>
      <i/>
      <sz val="11"/>
      <color indexed="23"/>
      <name val="Calibri"/>
      <family val="2"/>
      <charset val="204"/>
    </font>
    <font>
      <sz val="11"/>
      <color indexed="52"/>
      <name val="Calibri"/>
      <family val="2"/>
      <charset val="204"/>
    </font>
    <font>
      <sz val="10"/>
      <name val="Helv"/>
    </font>
    <font>
      <sz val="11"/>
      <color indexed="10"/>
      <name val="Calibri"/>
      <family val="2"/>
      <charset val="204"/>
    </font>
    <font>
      <sz val="11"/>
      <color indexed="17"/>
      <name val="Calibri"/>
      <family val="2"/>
      <charset val="204"/>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2">
    <border>
      <left/>
      <right/>
      <top/>
      <bottom/>
      <diagonal/>
    </border>
    <border>
      <left style="thin">
        <color indexed="64"/>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1538">
    <xf numFmtId="0" fontId="0" fillId="0" borderId="0"/>
    <xf numFmtId="164" fontId="2" fillId="0" borderId="0" applyFont="0" applyFill="0" applyBorder="0" applyAlignment="0" applyProtection="0"/>
    <xf numFmtId="0" fontId="2" fillId="0" borderId="0"/>
    <xf numFmtId="0" fontId="8" fillId="0" borderId="0"/>
    <xf numFmtId="0" fontId="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1" fillId="7" borderId="13"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2" fillId="20" borderId="14"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0" fontId="13" fillId="20" borderId="13"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4" fillId="0" borderId="15"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5" fillId="0" borderId="16"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17"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7" fillId="0" borderId="18" applyNumberFormat="0" applyFill="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8" fillId="21" borderId="19"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1" fillId="0" borderId="0"/>
    <xf numFmtId="0" fontId="21" fillId="0" borderId="0"/>
    <xf numFmtId="0" fontId="1" fillId="0" borderId="0"/>
    <xf numFmtId="0" fontId="21" fillId="0" borderId="0"/>
    <xf numFmtId="0" fontId="21" fillId="0" borderId="0"/>
    <xf numFmtId="0" fontId="21" fillId="0" borderId="0"/>
    <xf numFmtId="0" fontId="2"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2" fillId="0" borderId="0"/>
    <xf numFmtId="0" fontId="23" fillId="0" borderId="0"/>
    <xf numFmtId="0" fontId="2" fillId="0" borderId="0"/>
    <xf numFmtId="0" fontId="22" fillId="0" borderId="0"/>
    <xf numFmtId="0" fontId="22" fillId="0" borderId="0"/>
    <xf numFmtId="0" fontId="2" fillId="0" borderId="0"/>
    <xf numFmtId="0" fontId="1" fillId="0" borderId="0"/>
    <xf numFmtId="0" fontId="24" fillId="0" borderId="0"/>
    <xf numFmtId="0" fontId="1" fillId="0" borderId="0"/>
    <xf numFmtId="0" fontId="1" fillId="0" borderId="0"/>
    <xf numFmtId="0" fontId="2"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0" fontId="21" fillId="23" borderId="20" applyNumberFormat="0" applyFont="0" applyAlignment="0" applyProtection="0"/>
    <xf numFmtId="9" fontId="21" fillId="0" borderId="0" applyFont="0" applyFill="0" applyBorder="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7" fillId="0" borderId="21" applyNumberFormat="0" applyFill="0" applyAlignment="0" applyProtection="0"/>
    <xf numFmtId="0" fontId="28" fillId="0" borderId="0"/>
    <xf numFmtId="0" fontId="23"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cellStyleXfs>
  <cellXfs count="52">
    <xf numFmtId="0" fontId="0" fillId="0" borderId="0" xfId="0"/>
    <xf numFmtId="0" fontId="3" fillId="0" borderId="0" xfId="0" applyFont="1"/>
    <xf numFmtId="0" fontId="4" fillId="0" borderId="0" xfId="0" applyFont="1"/>
    <xf numFmtId="49" fontId="4" fillId="0" borderId="0" xfId="0" applyNumberFormat="1" applyFont="1"/>
    <xf numFmtId="164" fontId="4" fillId="0" borderId="0" xfId="1" applyFont="1"/>
    <xf numFmtId="0" fontId="5" fillId="0" borderId="0" xfId="0" applyFont="1"/>
    <xf numFmtId="49" fontId="3" fillId="0" borderId="0" xfId="0" applyNumberFormat="1" applyFont="1"/>
    <xf numFmtId="164" fontId="3" fillId="0" borderId="0" xfId="1" applyFont="1"/>
    <xf numFmtId="0" fontId="6" fillId="0" borderId="0" xfId="0" applyFont="1"/>
    <xf numFmtId="0" fontId="6" fillId="0" borderId="0" xfId="0" applyFont="1" applyAlignment="1">
      <alignment horizontal="center" vertical="center"/>
    </xf>
    <xf numFmtId="0" fontId="7" fillId="0" borderId="12" xfId="0" applyFont="1" applyBorder="1" applyAlignment="1">
      <alignment horizontal="center" vertical="center" wrapText="1"/>
    </xf>
    <xf numFmtId="49" fontId="7" fillId="0" borderId="12" xfId="0" applyNumberFormat="1" applyFont="1" applyBorder="1" applyAlignment="1">
      <alignment horizontal="center" vertical="center" wrapText="1"/>
    </xf>
    <xf numFmtId="0" fontId="6" fillId="0" borderId="0" xfId="0" applyFont="1" applyFill="1" applyAlignment="1">
      <alignment vertical="center" wrapText="1"/>
    </xf>
    <xf numFmtId="1" fontId="7" fillId="0" borderId="12" xfId="3" applyNumberFormat="1" applyFont="1" applyFill="1" applyBorder="1" applyAlignment="1">
      <alignment vertical="center"/>
    </xf>
    <xf numFmtId="1" fontId="6" fillId="0" borderId="12" xfId="3" applyNumberFormat="1" applyFont="1" applyFill="1" applyBorder="1" applyAlignment="1">
      <alignment horizontal="center" vertical="center" wrapText="1"/>
    </xf>
    <xf numFmtId="0" fontId="6" fillId="0" borderId="12" xfId="4" applyNumberFormat="1" applyFont="1" applyFill="1" applyBorder="1" applyAlignment="1">
      <alignment horizontal="left" vertical="center" wrapText="1"/>
    </xf>
    <xf numFmtId="4" fontId="6" fillId="0" borderId="12" xfId="0" applyNumberFormat="1" applyFont="1" applyFill="1" applyBorder="1" applyAlignment="1">
      <alignment horizontal="center" vertical="center"/>
    </xf>
    <xf numFmtId="0" fontId="6" fillId="0" borderId="12" xfId="0" applyFont="1" applyFill="1" applyBorder="1" applyAlignment="1">
      <alignment horizontal="center" vertical="center"/>
    </xf>
    <xf numFmtId="0" fontId="6" fillId="0" borderId="12" xfId="0" applyFont="1" applyFill="1" applyBorder="1" applyAlignment="1">
      <alignment vertical="center"/>
    </xf>
    <xf numFmtId="1" fontId="6" fillId="0" borderId="12" xfId="0" applyNumberFormat="1" applyFont="1" applyFill="1" applyBorder="1" applyAlignment="1">
      <alignment horizontal="center" vertical="center" wrapText="1"/>
    </xf>
    <xf numFmtId="49" fontId="6" fillId="0" borderId="12" xfId="0" applyNumberFormat="1" applyFont="1" applyFill="1" applyBorder="1" applyAlignment="1">
      <alignment horizontal="center" vertical="center"/>
    </xf>
    <xf numFmtId="1" fontId="7" fillId="0" borderId="12" xfId="3" applyNumberFormat="1" applyFont="1" applyFill="1" applyBorder="1" applyAlignment="1">
      <alignment horizontal="center" vertical="center"/>
    </xf>
    <xf numFmtId="164" fontId="7" fillId="0" borderId="12" xfId="1" applyFont="1" applyFill="1" applyBorder="1" applyAlignment="1">
      <alignment horizontal="center" vertical="center"/>
    </xf>
    <xf numFmtId="164" fontId="6" fillId="0" borderId="12" xfId="1"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0" xfId="0" applyFont="1" applyFill="1" applyAlignment="1">
      <alignment vertical="center"/>
    </xf>
    <xf numFmtId="0" fontId="6" fillId="0" borderId="12" xfId="0" applyFont="1" applyBorder="1"/>
    <xf numFmtId="49" fontId="6" fillId="0" borderId="12" xfId="0" applyNumberFormat="1" applyFont="1" applyBorder="1"/>
    <xf numFmtId="164" fontId="6" fillId="0" borderId="12" xfId="1" applyFont="1" applyBorder="1"/>
    <xf numFmtId="49" fontId="6" fillId="0" borderId="0" xfId="0" applyNumberFormat="1" applyFont="1"/>
    <xf numFmtId="164" fontId="6" fillId="0" borderId="0" xfId="1" applyFont="1"/>
    <xf numFmtId="0" fontId="5" fillId="0" borderId="12" xfId="0" applyFont="1" applyBorder="1"/>
    <xf numFmtId="49" fontId="5" fillId="0" borderId="12" xfId="0" applyNumberFormat="1" applyFont="1" applyBorder="1"/>
    <xf numFmtId="164" fontId="5" fillId="0" borderId="12" xfId="1" applyFont="1" applyBorder="1"/>
    <xf numFmtId="164" fontId="4" fillId="0" borderId="12" xfId="1329" applyNumberFormat="1" applyFont="1" applyFill="1" applyBorder="1" applyAlignment="1">
      <alignment horizontal="right"/>
    </xf>
    <xf numFmtId="43" fontId="5" fillId="0" borderId="12" xfId="1329" applyNumberFormat="1" applyFont="1" applyFill="1" applyBorder="1" applyAlignment="1">
      <alignment horizontal="right"/>
    </xf>
    <xf numFmtId="0" fontId="4" fillId="0" borderId="1" xfId="0" applyFont="1" applyBorder="1" applyAlignment="1">
      <alignment horizontal="left"/>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5" fillId="0" borderId="0" xfId="2" applyNumberFormat="1" applyFont="1" applyFill="1" applyBorder="1" applyAlignment="1">
      <alignment horizontal="right" vertical="center" wrapText="1"/>
    </xf>
    <xf numFmtId="0" fontId="7" fillId="0" borderId="12" xfId="0" applyFont="1" applyBorder="1" applyAlignment="1">
      <alignment horizontal="center" vertical="center" wrapText="1"/>
    </xf>
    <xf numFmtId="164" fontId="7" fillId="0" borderId="12" xfId="1" applyFont="1" applyBorder="1" applyAlignment="1">
      <alignment horizontal="center" vertical="center" wrapText="1"/>
    </xf>
    <xf numFmtId="49" fontId="7" fillId="0" borderId="12" xfId="0" applyNumberFormat="1" applyFont="1" applyBorder="1" applyAlignment="1">
      <alignment horizontal="center" vertical="center" wrapText="1"/>
    </xf>
  </cellXfs>
  <cellStyles count="1538">
    <cellStyle name="20% - Акцент1 10" xfId="5"/>
    <cellStyle name="20% - Акцент1 10 2" xfId="6"/>
    <cellStyle name="20% - Акцент1 11" xfId="7"/>
    <cellStyle name="20% - Акцент1 11 2" xfId="8"/>
    <cellStyle name="20% - Акцент1 12" xfId="9"/>
    <cellStyle name="20% - Акцент1 12 2" xfId="10"/>
    <cellStyle name="20% - Акцент1 13" xfId="11"/>
    <cellStyle name="20% - Акцент1 13 2" xfId="12"/>
    <cellStyle name="20% - Акцент1 14" xfId="13"/>
    <cellStyle name="20% - Акцент1 14 2" xfId="14"/>
    <cellStyle name="20% - Акцент1 15" xfId="15"/>
    <cellStyle name="20% - Акцент1 15 2" xfId="16"/>
    <cellStyle name="20% - Акцент1 16" xfId="17"/>
    <cellStyle name="20% - Акцент1 16 2" xfId="18"/>
    <cellStyle name="20% - Акцент1 17" xfId="19"/>
    <cellStyle name="20% - Акцент1 17 2" xfId="20"/>
    <cellStyle name="20% - Акцент1 18" xfId="21"/>
    <cellStyle name="20% - Акцент1 18 2" xfId="22"/>
    <cellStyle name="20% - Акцент1 19" xfId="23"/>
    <cellStyle name="20% - Акцент1 19 2" xfId="24"/>
    <cellStyle name="20% - Акцент1 2" xfId="25"/>
    <cellStyle name="20% - Акцент1 2 2" xfId="26"/>
    <cellStyle name="20% - Акцент1 20" xfId="27"/>
    <cellStyle name="20% - Акцент1 20 2" xfId="28"/>
    <cellStyle name="20% - Акцент1 21" xfId="29"/>
    <cellStyle name="20% - Акцент1 21 2" xfId="30"/>
    <cellStyle name="20% - Акцент1 22" xfId="31"/>
    <cellStyle name="20% - Акцент1 22 2" xfId="32"/>
    <cellStyle name="20% - Акцент1 23" xfId="33"/>
    <cellStyle name="20% - Акцент1 23 2" xfId="34"/>
    <cellStyle name="20% - Акцент1 24" xfId="35"/>
    <cellStyle name="20% - Акцент1 24 2" xfId="36"/>
    <cellStyle name="20% - Акцент1 25" xfId="37"/>
    <cellStyle name="20% - Акцент1 25 2" xfId="38"/>
    <cellStyle name="20% - Акцент1 26" xfId="39"/>
    <cellStyle name="20% - Акцент1 26 2" xfId="40"/>
    <cellStyle name="20% - Акцент1 27" xfId="41"/>
    <cellStyle name="20% - Акцент1 27 2" xfId="42"/>
    <cellStyle name="20% - Акцент1 28" xfId="43"/>
    <cellStyle name="20% - Акцент1 28 2" xfId="44"/>
    <cellStyle name="20% - Акцент1 29" xfId="45"/>
    <cellStyle name="20% - Акцент1 29 2" xfId="46"/>
    <cellStyle name="20% - Акцент1 3" xfId="47"/>
    <cellStyle name="20% - Акцент1 3 2" xfId="48"/>
    <cellStyle name="20% - Акцент1 4" xfId="49"/>
    <cellStyle name="20% - Акцент1 4 2" xfId="50"/>
    <cellStyle name="20% - Акцент1 5" xfId="51"/>
    <cellStyle name="20% - Акцент1 5 2" xfId="52"/>
    <cellStyle name="20% - Акцент1 6" xfId="53"/>
    <cellStyle name="20% - Акцент1 6 2" xfId="54"/>
    <cellStyle name="20% - Акцент1 7" xfId="55"/>
    <cellStyle name="20% - Акцент1 7 2" xfId="56"/>
    <cellStyle name="20% - Акцент1 8" xfId="57"/>
    <cellStyle name="20% - Акцент1 8 2" xfId="58"/>
    <cellStyle name="20% - Акцент1 9" xfId="59"/>
    <cellStyle name="20% - Акцент1 9 2" xfId="60"/>
    <cellStyle name="20% - Акцент2 10" xfId="61"/>
    <cellStyle name="20% - Акцент2 10 2" xfId="62"/>
    <cellStyle name="20% - Акцент2 11" xfId="63"/>
    <cellStyle name="20% - Акцент2 11 2" xfId="64"/>
    <cellStyle name="20% - Акцент2 12" xfId="65"/>
    <cellStyle name="20% - Акцент2 12 2" xfId="66"/>
    <cellStyle name="20% - Акцент2 13" xfId="67"/>
    <cellStyle name="20% - Акцент2 13 2" xfId="68"/>
    <cellStyle name="20% - Акцент2 14" xfId="69"/>
    <cellStyle name="20% - Акцент2 14 2" xfId="70"/>
    <cellStyle name="20% - Акцент2 15" xfId="71"/>
    <cellStyle name="20% - Акцент2 15 2" xfId="72"/>
    <cellStyle name="20% - Акцент2 16" xfId="73"/>
    <cellStyle name="20% - Акцент2 16 2" xfId="74"/>
    <cellStyle name="20% - Акцент2 17" xfId="75"/>
    <cellStyle name="20% - Акцент2 17 2" xfId="76"/>
    <cellStyle name="20% - Акцент2 18" xfId="77"/>
    <cellStyle name="20% - Акцент2 18 2" xfId="78"/>
    <cellStyle name="20% - Акцент2 19" xfId="79"/>
    <cellStyle name="20% - Акцент2 19 2" xfId="80"/>
    <cellStyle name="20% - Акцент2 2" xfId="81"/>
    <cellStyle name="20% - Акцент2 2 2" xfId="82"/>
    <cellStyle name="20% - Акцент2 20" xfId="83"/>
    <cellStyle name="20% - Акцент2 20 2" xfId="84"/>
    <cellStyle name="20% - Акцент2 21" xfId="85"/>
    <cellStyle name="20% - Акцент2 21 2" xfId="86"/>
    <cellStyle name="20% - Акцент2 22" xfId="87"/>
    <cellStyle name="20% - Акцент2 22 2" xfId="88"/>
    <cellStyle name="20% - Акцент2 23" xfId="89"/>
    <cellStyle name="20% - Акцент2 23 2" xfId="90"/>
    <cellStyle name="20% - Акцент2 24" xfId="91"/>
    <cellStyle name="20% - Акцент2 24 2" xfId="92"/>
    <cellStyle name="20% - Акцент2 25" xfId="93"/>
    <cellStyle name="20% - Акцент2 25 2" xfId="94"/>
    <cellStyle name="20% - Акцент2 26" xfId="95"/>
    <cellStyle name="20% - Акцент2 26 2" xfId="96"/>
    <cellStyle name="20% - Акцент2 27" xfId="97"/>
    <cellStyle name="20% - Акцент2 27 2" xfId="98"/>
    <cellStyle name="20% - Акцент2 28" xfId="99"/>
    <cellStyle name="20% - Акцент2 28 2" xfId="100"/>
    <cellStyle name="20% - Акцент2 29" xfId="101"/>
    <cellStyle name="20% - Акцент2 29 2" xfId="102"/>
    <cellStyle name="20% - Акцент2 3" xfId="103"/>
    <cellStyle name="20% - Акцент2 3 2" xfId="104"/>
    <cellStyle name="20% - Акцент2 4" xfId="105"/>
    <cellStyle name="20% - Акцент2 4 2" xfId="106"/>
    <cellStyle name="20% - Акцент2 5" xfId="107"/>
    <cellStyle name="20% - Акцент2 5 2" xfId="108"/>
    <cellStyle name="20% - Акцент2 6" xfId="109"/>
    <cellStyle name="20% - Акцент2 6 2" xfId="110"/>
    <cellStyle name="20% - Акцент2 7" xfId="111"/>
    <cellStyle name="20% - Акцент2 7 2" xfId="112"/>
    <cellStyle name="20% - Акцент2 8" xfId="113"/>
    <cellStyle name="20% - Акцент2 8 2" xfId="114"/>
    <cellStyle name="20% - Акцент2 9" xfId="115"/>
    <cellStyle name="20% - Акцент2 9 2" xfId="116"/>
    <cellStyle name="20% - Акцент3 10" xfId="117"/>
    <cellStyle name="20% - Акцент3 10 2" xfId="118"/>
    <cellStyle name="20% - Акцент3 11" xfId="119"/>
    <cellStyle name="20% - Акцент3 11 2" xfId="120"/>
    <cellStyle name="20% - Акцент3 12" xfId="121"/>
    <cellStyle name="20% - Акцент3 12 2" xfId="122"/>
    <cellStyle name="20% - Акцент3 13" xfId="123"/>
    <cellStyle name="20% - Акцент3 13 2" xfId="124"/>
    <cellStyle name="20% - Акцент3 14" xfId="125"/>
    <cellStyle name="20% - Акцент3 14 2" xfId="126"/>
    <cellStyle name="20% - Акцент3 15" xfId="127"/>
    <cellStyle name="20% - Акцент3 15 2" xfId="128"/>
    <cellStyle name="20% - Акцент3 16" xfId="129"/>
    <cellStyle name="20% - Акцент3 16 2" xfId="130"/>
    <cellStyle name="20% - Акцент3 17" xfId="131"/>
    <cellStyle name="20% - Акцент3 17 2" xfId="132"/>
    <cellStyle name="20% - Акцент3 18" xfId="133"/>
    <cellStyle name="20% - Акцент3 18 2" xfId="134"/>
    <cellStyle name="20% - Акцент3 19" xfId="135"/>
    <cellStyle name="20% - Акцент3 19 2" xfId="136"/>
    <cellStyle name="20% - Акцент3 2" xfId="137"/>
    <cellStyle name="20% - Акцент3 2 2" xfId="138"/>
    <cellStyle name="20% - Акцент3 20" xfId="139"/>
    <cellStyle name="20% - Акцент3 20 2" xfId="140"/>
    <cellStyle name="20% - Акцент3 21" xfId="141"/>
    <cellStyle name="20% - Акцент3 21 2" xfId="142"/>
    <cellStyle name="20% - Акцент3 22" xfId="143"/>
    <cellStyle name="20% - Акцент3 22 2" xfId="144"/>
    <cellStyle name="20% - Акцент3 23" xfId="145"/>
    <cellStyle name="20% - Акцент3 23 2" xfId="146"/>
    <cellStyle name="20% - Акцент3 24" xfId="147"/>
    <cellStyle name="20% - Акцент3 24 2" xfId="148"/>
    <cellStyle name="20% - Акцент3 25" xfId="149"/>
    <cellStyle name="20% - Акцент3 25 2" xfId="150"/>
    <cellStyle name="20% - Акцент3 26" xfId="151"/>
    <cellStyle name="20% - Акцент3 26 2" xfId="152"/>
    <cellStyle name="20% - Акцент3 27" xfId="153"/>
    <cellStyle name="20% - Акцент3 27 2" xfId="154"/>
    <cellStyle name="20% - Акцент3 28" xfId="155"/>
    <cellStyle name="20% - Акцент3 28 2" xfId="156"/>
    <cellStyle name="20% - Акцент3 29" xfId="157"/>
    <cellStyle name="20% - Акцент3 29 2" xfId="158"/>
    <cellStyle name="20% - Акцент3 3" xfId="159"/>
    <cellStyle name="20% - Акцент3 3 2" xfId="160"/>
    <cellStyle name="20% - Акцент3 4" xfId="161"/>
    <cellStyle name="20% - Акцент3 4 2" xfId="162"/>
    <cellStyle name="20% - Акцент3 5" xfId="163"/>
    <cellStyle name="20% - Акцент3 5 2" xfId="164"/>
    <cellStyle name="20% - Акцент3 6" xfId="165"/>
    <cellStyle name="20% - Акцент3 6 2" xfId="166"/>
    <cellStyle name="20% - Акцент3 7" xfId="167"/>
    <cellStyle name="20% - Акцент3 7 2" xfId="168"/>
    <cellStyle name="20% - Акцент3 8" xfId="169"/>
    <cellStyle name="20% - Акцент3 8 2" xfId="170"/>
    <cellStyle name="20% - Акцент3 9" xfId="171"/>
    <cellStyle name="20% - Акцент3 9 2" xfId="172"/>
    <cellStyle name="20% - Акцент4 10" xfId="173"/>
    <cellStyle name="20% - Акцент4 10 2" xfId="174"/>
    <cellStyle name="20% - Акцент4 11" xfId="175"/>
    <cellStyle name="20% - Акцент4 11 2" xfId="176"/>
    <cellStyle name="20% - Акцент4 12" xfId="177"/>
    <cellStyle name="20% - Акцент4 12 2" xfId="178"/>
    <cellStyle name="20% - Акцент4 13" xfId="179"/>
    <cellStyle name="20% - Акцент4 13 2" xfId="180"/>
    <cellStyle name="20% - Акцент4 14" xfId="181"/>
    <cellStyle name="20% - Акцент4 14 2" xfId="182"/>
    <cellStyle name="20% - Акцент4 15" xfId="183"/>
    <cellStyle name="20% - Акцент4 15 2" xfId="184"/>
    <cellStyle name="20% - Акцент4 16" xfId="185"/>
    <cellStyle name="20% - Акцент4 16 2" xfId="186"/>
    <cellStyle name="20% - Акцент4 17" xfId="187"/>
    <cellStyle name="20% - Акцент4 17 2" xfId="188"/>
    <cellStyle name="20% - Акцент4 18" xfId="189"/>
    <cellStyle name="20% - Акцент4 18 2" xfId="190"/>
    <cellStyle name="20% - Акцент4 19" xfId="191"/>
    <cellStyle name="20% - Акцент4 19 2" xfId="192"/>
    <cellStyle name="20% - Акцент4 2" xfId="193"/>
    <cellStyle name="20% - Акцент4 2 2" xfId="194"/>
    <cellStyle name="20% - Акцент4 20" xfId="195"/>
    <cellStyle name="20% - Акцент4 20 2" xfId="196"/>
    <cellStyle name="20% - Акцент4 21" xfId="197"/>
    <cellStyle name="20% - Акцент4 21 2" xfId="198"/>
    <cellStyle name="20% - Акцент4 22" xfId="199"/>
    <cellStyle name="20% - Акцент4 22 2" xfId="200"/>
    <cellStyle name="20% - Акцент4 23" xfId="201"/>
    <cellStyle name="20% - Акцент4 23 2" xfId="202"/>
    <cellStyle name="20% - Акцент4 24" xfId="203"/>
    <cellStyle name="20% - Акцент4 24 2" xfId="204"/>
    <cellStyle name="20% - Акцент4 25" xfId="205"/>
    <cellStyle name="20% - Акцент4 25 2" xfId="206"/>
    <cellStyle name="20% - Акцент4 26" xfId="207"/>
    <cellStyle name="20% - Акцент4 26 2" xfId="208"/>
    <cellStyle name="20% - Акцент4 27" xfId="209"/>
    <cellStyle name="20% - Акцент4 27 2" xfId="210"/>
    <cellStyle name="20% - Акцент4 28" xfId="211"/>
    <cellStyle name="20% - Акцент4 28 2" xfId="212"/>
    <cellStyle name="20% - Акцент4 29" xfId="213"/>
    <cellStyle name="20% - Акцент4 29 2" xfId="214"/>
    <cellStyle name="20% - Акцент4 3" xfId="215"/>
    <cellStyle name="20% - Акцент4 3 2" xfId="216"/>
    <cellStyle name="20% - Акцент4 4" xfId="217"/>
    <cellStyle name="20% - Акцент4 4 2" xfId="218"/>
    <cellStyle name="20% - Акцент4 5" xfId="219"/>
    <cellStyle name="20% - Акцент4 5 2" xfId="220"/>
    <cellStyle name="20% - Акцент4 6" xfId="221"/>
    <cellStyle name="20% - Акцент4 6 2" xfId="222"/>
    <cellStyle name="20% - Акцент4 7" xfId="223"/>
    <cellStyle name="20% - Акцент4 7 2" xfId="224"/>
    <cellStyle name="20% - Акцент4 8" xfId="225"/>
    <cellStyle name="20% - Акцент4 8 2" xfId="226"/>
    <cellStyle name="20% - Акцент4 9" xfId="227"/>
    <cellStyle name="20% - Акцент4 9 2" xfId="228"/>
    <cellStyle name="20% - Акцент5 10" xfId="229"/>
    <cellStyle name="20% - Акцент5 10 2" xfId="230"/>
    <cellStyle name="20% - Акцент5 11" xfId="231"/>
    <cellStyle name="20% - Акцент5 11 2" xfId="232"/>
    <cellStyle name="20% - Акцент5 12" xfId="233"/>
    <cellStyle name="20% - Акцент5 12 2" xfId="234"/>
    <cellStyle name="20% - Акцент5 13" xfId="235"/>
    <cellStyle name="20% - Акцент5 13 2" xfId="236"/>
    <cellStyle name="20% - Акцент5 14" xfId="237"/>
    <cellStyle name="20% - Акцент5 14 2" xfId="238"/>
    <cellStyle name="20% - Акцент5 15" xfId="239"/>
    <cellStyle name="20% - Акцент5 15 2" xfId="240"/>
    <cellStyle name="20% - Акцент5 16" xfId="241"/>
    <cellStyle name="20% - Акцент5 16 2" xfId="242"/>
    <cellStyle name="20% - Акцент5 17" xfId="243"/>
    <cellStyle name="20% - Акцент5 17 2" xfId="244"/>
    <cellStyle name="20% - Акцент5 18" xfId="245"/>
    <cellStyle name="20% - Акцент5 18 2" xfId="246"/>
    <cellStyle name="20% - Акцент5 19" xfId="247"/>
    <cellStyle name="20% - Акцент5 19 2" xfId="248"/>
    <cellStyle name="20% - Акцент5 2" xfId="249"/>
    <cellStyle name="20% - Акцент5 2 2" xfId="250"/>
    <cellStyle name="20% - Акцент5 20" xfId="251"/>
    <cellStyle name="20% - Акцент5 20 2" xfId="252"/>
    <cellStyle name="20% - Акцент5 21" xfId="253"/>
    <cellStyle name="20% - Акцент5 21 2" xfId="254"/>
    <cellStyle name="20% - Акцент5 22" xfId="255"/>
    <cellStyle name="20% - Акцент5 22 2" xfId="256"/>
    <cellStyle name="20% - Акцент5 23" xfId="257"/>
    <cellStyle name="20% - Акцент5 23 2" xfId="258"/>
    <cellStyle name="20% - Акцент5 24" xfId="259"/>
    <cellStyle name="20% - Акцент5 24 2" xfId="260"/>
    <cellStyle name="20% - Акцент5 25" xfId="261"/>
    <cellStyle name="20% - Акцент5 25 2" xfId="262"/>
    <cellStyle name="20% - Акцент5 26" xfId="263"/>
    <cellStyle name="20% - Акцент5 26 2" xfId="264"/>
    <cellStyle name="20% - Акцент5 27" xfId="265"/>
    <cellStyle name="20% - Акцент5 27 2" xfId="266"/>
    <cellStyle name="20% - Акцент5 28" xfId="267"/>
    <cellStyle name="20% - Акцент5 28 2" xfId="268"/>
    <cellStyle name="20% - Акцент5 29" xfId="269"/>
    <cellStyle name="20% - Акцент5 29 2" xfId="270"/>
    <cellStyle name="20% - Акцент5 3" xfId="271"/>
    <cellStyle name="20% - Акцент5 3 2" xfId="272"/>
    <cellStyle name="20% - Акцент5 4" xfId="273"/>
    <cellStyle name="20% - Акцент5 4 2" xfId="274"/>
    <cellStyle name="20% - Акцент5 5" xfId="275"/>
    <cellStyle name="20% - Акцент5 5 2" xfId="276"/>
    <cellStyle name="20% - Акцент5 6" xfId="277"/>
    <cellStyle name="20% - Акцент5 6 2" xfId="278"/>
    <cellStyle name="20% - Акцент5 7" xfId="279"/>
    <cellStyle name="20% - Акцент5 7 2" xfId="280"/>
    <cellStyle name="20% - Акцент5 8" xfId="281"/>
    <cellStyle name="20% - Акцент5 8 2" xfId="282"/>
    <cellStyle name="20% - Акцент5 9" xfId="283"/>
    <cellStyle name="20% - Акцент5 9 2" xfId="284"/>
    <cellStyle name="20% - Акцент6 10" xfId="285"/>
    <cellStyle name="20% - Акцент6 10 2" xfId="286"/>
    <cellStyle name="20% - Акцент6 11" xfId="287"/>
    <cellStyle name="20% - Акцент6 11 2" xfId="288"/>
    <cellStyle name="20% - Акцент6 12" xfId="289"/>
    <cellStyle name="20% - Акцент6 12 2" xfId="290"/>
    <cellStyle name="20% - Акцент6 13" xfId="291"/>
    <cellStyle name="20% - Акцент6 13 2" xfId="292"/>
    <cellStyle name="20% - Акцент6 14" xfId="293"/>
    <cellStyle name="20% - Акцент6 14 2" xfId="294"/>
    <cellStyle name="20% - Акцент6 15" xfId="295"/>
    <cellStyle name="20% - Акцент6 15 2" xfId="296"/>
    <cellStyle name="20% - Акцент6 16" xfId="297"/>
    <cellStyle name="20% - Акцент6 16 2" xfId="298"/>
    <cellStyle name="20% - Акцент6 17" xfId="299"/>
    <cellStyle name="20% - Акцент6 17 2" xfId="300"/>
    <cellStyle name="20% - Акцент6 18" xfId="301"/>
    <cellStyle name="20% - Акцент6 18 2" xfId="302"/>
    <cellStyle name="20% - Акцент6 19" xfId="303"/>
    <cellStyle name="20% - Акцент6 19 2" xfId="304"/>
    <cellStyle name="20% - Акцент6 2" xfId="305"/>
    <cellStyle name="20% - Акцент6 2 2" xfId="306"/>
    <cellStyle name="20% - Акцент6 20" xfId="307"/>
    <cellStyle name="20% - Акцент6 20 2" xfId="308"/>
    <cellStyle name="20% - Акцент6 21" xfId="309"/>
    <cellStyle name="20% - Акцент6 21 2" xfId="310"/>
    <cellStyle name="20% - Акцент6 22" xfId="311"/>
    <cellStyle name="20% - Акцент6 22 2" xfId="312"/>
    <cellStyle name="20% - Акцент6 23" xfId="313"/>
    <cellStyle name="20% - Акцент6 23 2" xfId="314"/>
    <cellStyle name="20% - Акцент6 24" xfId="315"/>
    <cellStyle name="20% - Акцент6 24 2" xfId="316"/>
    <cellStyle name="20% - Акцент6 25" xfId="317"/>
    <cellStyle name="20% - Акцент6 25 2" xfId="318"/>
    <cellStyle name="20% - Акцент6 26" xfId="319"/>
    <cellStyle name="20% - Акцент6 26 2" xfId="320"/>
    <cellStyle name="20% - Акцент6 27" xfId="321"/>
    <cellStyle name="20% - Акцент6 27 2" xfId="322"/>
    <cellStyle name="20% - Акцент6 28" xfId="323"/>
    <cellStyle name="20% - Акцент6 28 2" xfId="324"/>
    <cellStyle name="20% - Акцент6 29" xfId="325"/>
    <cellStyle name="20% - Акцент6 29 2" xfId="326"/>
    <cellStyle name="20% - Акцент6 3" xfId="327"/>
    <cellStyle name="20% - Акцент6 3 2" xfId="328"/>
    <cellStyle name="20% - Акцент6 4" xfId="329"/>
    <cellStyle name="20% - Акцент6 4 2" xfId="330"/>
    <cellStyle name="20% - Акцент6 5" xfId="331"/>
    <cellStyle name="20% - Акцент6 5 2" xfId="332"/>
    <cellStyle name="20% - Акцент6 6" xfId="333"/>
    <cellStyle name="20% - Акцент6 6 2" xfId="334"/>
    <cellStyle name="20% - Акцент6 7" xfId="335"/>
    <cellStyle name="20% - Акцент6 7 2" xfId="336"/>
    <cellStyle name="20% - Акцент6 8" xfId="337"/>
    <cellStyle name="20% - Акцент6 8 2" xfId="338"/>
    <cellStyle name="20% - Акцент6 9" xfId="339"/>
    <cellStyle name="20% - Акцент6 9 2" xfId="340"/>
    <cellStyle name="40% - Акцент1 10" xfId="341"/>
    <cellStyle name="40% - Акцент1 10 2" xfId="342"/>
    <cellStyle name="40% - Акцент1 11" xfId="343"/>
    <cellStyle name="40% - Акцент1 11 2" xfId="344"/>
    <cellStyle name="40% - Акцент1 12" xfId="345"/>
    <cellStyle name="40% - Акцент1 12 2" xfId="346"/>
    <cellStyle name="40% - Акцент1 13" xfId="347"/>
    <cellStyle name="40% - Акцент1 13 2" xfId="348"/>
    <cellStyle name="40% - Акцент1 14" xfId="349"/>
    <cellStyle name="40% - Акцент1 14 2" xfId="350"/>
    <cellStyle name="40% - Акцент1 15" xfId="351"/>
    <cellStyle name="40% - Акцент1 15 2" xfId="352"/>
    <cellStyle name="40% - Акцент1 16" xfId="353"/>
    <cellStyle name="40% - Акцент1 16 2" xfId="354"/>
    <cellStyle name="40% - Акцент1 17" xfId="355"/>
    <cellStyle name="40% - Акцент1 17 2" xfId="356"/>
    <cellStyle name="40% - Акцент1 18" xfId="357"/>
    <cellStyle name="40% - Акцент1 18 2" xfId="358"/>
    <cellStyle name="40% - Акцент1 19" xfId="359"/>
    <cellStyle name="40% - Акцент1 19 2" xfId="360"/>
    <cellStyle name="40% - Акцент1 2" xfId="361"/>
    <cellStyle name="40% - Акцент1 2 2" xfId="362"/>
    <cellStyle name="40% - Акцент1 20" xfId="363"/>
    <cellStyle name="40% - Акцент1 20 2" xfId="364"/>
    <cellStyle name="40% - Акцент1 21" xfId="365"/>
    <cellStyle name="40% - Акцент1 21 2" xfId="366"/>
    <cellStyle name="40% - Акцент1 22" xfId="367"/>
    <cellStyle name="40% - Акцент1 22 2" xfId="368"/>
    <cellStyle name="40% - Акцент1 23" xfId="369"/>
    <cellStyle name="40% - Акцент1 23 2" xfId="370"/>
    <cellStyle name="40% - Акцент1 24" xfId="371"/>
    <cellStyle name="40% - Акцент1 24 2" xfId="372"/>
    <cellStyle name="40% - Акцент1 25" xfId="373"/>
    <cellStyle name="40% - Акцент1 25 2" xfId="374"/>
    <cellStyle name="40% - Акцент1 26" xfId="375"/>
    <cellStyle name="40% - Акцент1 26 2" xfId="376"/>
    <cellStyle name="40% - Акцент1 27" xfId="377"/>
    <cellStyle name="40% - Акцент1 27 2" xfId="378"/>
    <cellStyle name="40% - Акцент1 28" xfId="379"/>
    <cellStyle name="40% - Акцент1 28 2" xfId="380"/>
    <cellStyle name="40% - Акцент1 29" xfId="381"/>
    <cellStyle name="40% - Акцент1 29 2" xfId="382"/>
    <cellStyle name="40% - Акцент1 3" xfId="383"/>
    <cellStyle name="40% - Акцент1 3 2" xfId="384"/>
    <cellStyle name="40% - Акцент1 4" xfId="385"/>
    <cellStyle name="40% - Акцент1 4 2" xfId="386"/>
    <cellStyle name="40% - Акцент1 5" xfId="387"/>
    <cellStyle name="40% - Акцент1 5 2" xfId="388"/>
    <cellStyle name="40% - Акцент1 6" xfId="389"/>
    <cellStyle name="40% - Акцент1 6 2" xfId="390"/>
    <cellStyle name="40% - Акцент1 7" xfId="391"/>
    <cellStyle name="40% - Акцент1 7 2" xfId="392"/>
    <cellStyle name="40% - Акцент1 8" xfId="393"/>
    <cellStyle name="40% - Акцент1 8 2" xfId="394"/>
    <cellStyle name="40% - Акцент1 9" xfId="395"/>
    <cellStyle name="40% - Акцент1 9 2" xfId="396"/>
    <cellStyle name="40% - Акцент2 10" xfId="397"/>
    <cellStyle name="40% - Акцент2 10 2" xfId="398"/>
    <cellStyle name="40% - Акцент2 11" xfId="399"/>
    <cellStyle name="40% - Акцент2 11 2" xfId="400"/>
    <cellStyle name="40% - Акцент2 12" xfId="401"/>
    <cellStyle name="40% - Акцент2 12 2" xfId="402"/>
    <cellStyle name="40% - Акцент2 13" xfId="403"/>
    <cellStyle name="40% - Акцент2 13 2" xfId="404"/>
    <cellStyle name="40% - Акцент2 14" xfId="405"/>
    <cellStyle name="40% - Акцент2 14 2" xfId="406"/>
    <cellStyle name="40% - Акцент2 15" xfId="407"/>
    <cellStyle name="40% - Акцент2 15 2" xfId="408"/>
    <cellStyle name="40% - Акцент2 16" xfId="409"/>
    <cellStyle name="40% - Акцент2 16 2" xfId="410"/>
    <cellStyle name="40% - Акцент2 17" xfId="411"/>
    <cellStyle name="40% - Акцент2 17 2" xfId="412"/>
    <cellStyle name="40% - Акцент2 18" xfId="413"/>
    <cellStyle name="40% - Акцент2 18 2" xfId="414"/>
    <cellStyle name="40% - Акцент2 19" xfId="415"/>
    <cellStyle name="40% - Акцент2 19 2" xfId="416"/>
    <cellStyle name="40% - Акцент2 2" xfId="417"/>
    <cellStyle name="40% - Акцент2 2 2" xfId="418"/>
    <cellStyle name="40% - Акцент2 20" xfId="419"/>
    <cellStyle name="40% - Акцент2 20 2" xfId="420"/>
    <cellStyle name="40% - Акцент2 21" xfId="421"/>
    <cellStyle name="40% - Акцент2 21 2" xfId="422"/>
    <cellStyle name="40% - Акцент2 22" xfId="423"/>
    <cellStyle name="40% - Акцент2 22 2" xfId="424"/>
    <cellStyle name="40% - Акцент2 23" xfId="425"/>
    <cellStyle name="40% - Акцент2 23 2" xfId="426"/>
    <cellStyle name="40% - Акцент2 24" xfId="427"/>
    <cellStyle name="40% - Акцент2 24 2" xfId="428"/>
    <cellStyle name="40% - Акцент2 25" xfId="429"/>
    <cellStyle name="40% - Акцент2 25 2" xfId="430"/>
    <cellStyle name="40% - Акцент2 26" xfId="431"/>
    <cellStyle name="40% - Акцент2 26 2" xfId="432"/>
    <cellStyle name="40% - Акцент2 27" xfId="433"/>
    <cellStyle name="40% - Акцент2 27 2" xfId="434"/>
    <cellStyle name="40% - Акцент2 28" xfId="435"/>
    <cellStyle name="40% - Акцент2 28 2" xfId="436"/>
    <cellStyle name="40% - Акцент2 29" xfId="437"/>
    <cellStyle name="40% - Акцент2 29 2" xfId="438"/>
    <cellStyle name="40% - Акцент2 3" xfId="439"/>
    <cellStyle name="40% - Акцент2 3 2" xfId="440"/>
    <cellStyle name="40% - Акцент2 4" xfId="441"/>
    <cellStyle name="40% - Акцент2 4 2" xfId="442"/>
    <cellStyle name="40% - Акцент2 5" xfId="443"/>
    <cellStyle name="40% - Акцент2 5 2" xfId="444"/>
    <cellStyle name="40% - Акцент2 6" xfId="445"/>
    <cellStyle name="40% - Акцент2 6 2" xfId="446"/>
    <cellStyle name="40% - Акцент2 7" xfId="447"/>
    <cellStyle name="40% - Акцент2 7 2" xfId="448"/>
    <cellStyle name="40% - Акцент2 8" xfId="449"/>
    <cellStyle name="40% - Акцент2 8 2" xfId="450"/>
    <cellStyle name="40% - Акцент2 9" xfId="451"/>
    <cellStyle name="40% - Акцент2 9 2" xfId="452"/>
    <cellStyle name="40% - Акцент3 10" xfId="453"/>
    <cellStyle name="40% - Акцент3 10 2" xfId="454"/>
    <cellStyle name="40% - Акцент3 11" xfId="455"/>
    <cellStyle name="40% - Акцент3 11 2" xfId="456"/>
    <cellStyle name="40% - Акцент3 12" xfId="457"/>
    <cellStyle name="40% - Акцент3 12 2" xfId="458"/>
    <cellStyle name="40% - Акцент3 13" xfId="459"/>
    <cellStyle name="40% - Акцент3 13 2" xfId="460"/>
    <cellStyle name="40% - Акцент3 14" xfId="461"/>
    <cellStyle name="40% - Акцент3 14 2" xfId="462"/>
    <cellStyle name="40% - Акцент3 15" xfId="463"/>
    <cellStyle name="40% - Акцент3 15 2" xfId="464"/>
    <cellStyle name="40% - Акцент3 16" xfId="465"/>
    <cellStyle name="40% - Акцент3 16 2" xfId="466"/>
    <cellStyle name="40% - Акцент3 17" xfId="467"/>
    <cellStyle name="40% - Акцент3 17 2" xfId="468"/>
    <cellStyle name="40% - Акцент3 18" xfId="469"/>
    <cellStyle name="40% - Акцент3 18 2" xfId="470"/>
    <cellStyle name="40% - Акцент3 19" xfId="471"/>
    <cellStyle name="40% - Акцент3 19 2" xfId="472"/>
    <cellStyle name="40% - Акцент3 2" xfId="473"/>
    <cellStyle name="40% - Акцент3 2 2" xfId="474"/>
    <cellStyle name="40% - Акцент3 20" xfId="475"/>
    <cellStyle name="40% - Акцент3 20 2" xfId="476"/>
    <cellStyle name="40% - Акцент3 21" xfId="477"/>
    <cellStyle name="40% - Акцент3 21 2" xfId="478"/>
    <cellStyle name="40% - Акцент3 22" xfId="479"/>
    <cellStyle name="40% - Акцент3 22 2" xfId="480"/>
    <cellStyle name="40% - Акцент3 23" xfId="481"/>
    <cellStyle name="40% - Акцент3 23 2" xfId="482"/>
    <cellStyle name="40% - Акцент3 24" xfId="483"/>
    <cellStyle name="40% - Акцент3 24 2" xfId="484"/>
    <cellStyle name="40% - Акцент3 25" xfId="485"/>
    <cellStyle name="40% - Акцент3 25 2" xfId="486"/>
    <cellStyle name="40% - Акцент3 26" xfId="487"/>
    <cellStyle name="40% - Акцент3 26 2" xfId="488"/>
    <cellStyle name="40% - Акцент3 27" xfId="489"/>
    <cellStyle name="40% - Акцент3 27 2" xfId="490"/>
    <cellStyle name="40% - Акцент3 28" xfId="491"/>
    <cellStyle name="40% - Акцент3 28 2" xfId="492"/>
    <cellStyle name="40% - Акцент3 29" xfId="493"/>
    <cellStyle name="40% - Акцент3 29 2" xfId="494"/>
    <cellStyle name="40% - Акцент3 3" xfId="495"/>
    <cellStyle name="40% - Акцент3 3 2" xfId="496"/>
    <cellStyle name="40% - Акцент3 4" xfId="497"/>
    <cellStyle name="40% - Акцент3 4 2" xfId="498"/>
    <cellStyle name="40% - Акцент3 5" xfId="499"/>
    <cellStyle name="40% - Акцент3 5 2" xfId="500"/>
    <cellStyle name="40% - Акцент3 6" xfId="501"/>
    <cellStyle name="40% - Акцент3 6 2" xfId="502"/>
    <cellStyle name="40% - Акцент3 7" xfId="503"/>
    <cellStyle name="40% - Акцент3 7 2" xfId="504"/>
    <cellStyle name="40% - Акцент3 8" xfId="505"/>
    <cellStyle name="40% - Акцент3 8 2" xfId="506"/>
    <cellStyle name="40% - Акцент3 9" xfId="507"/>
    <cellStyle name="40% - Акцент3 9 2" xfId="508"/>
    <cellStyle name="40% - Акцент4 10" xfId="509"/>
    <cellStyle name="40% - Акцент4 10 2" xfId="510"/>
    <cellStyle name="40% - Акцент4 11" xfId="511"/>
    <cellStyle name="40% - Акцент4 11 2" xfId="512"/>
    <cellStyle name="40% - Акцент4 12" xfId="513"/>
    <cellStyle name="40% - Акцент4 12 2" xfId="514"/>
    <cellStyle name="40% - Акцент4 13" xfId="515"/>
    <cellStyle name="40% - Акцент4 13 2" xfId="516"/>
    <cellStyle name="40% - Акцент4 14" xfId="517"/>
    <cellStyle name="40% - Акцент4 14 2" xfId="518"/>
    <cellStyle name="40% - Акцент4 15" xfId="519"/>
    <cellStyle name="40% - Акцент4 15 2" xfId="520"/>
    <cellStyle name="40% - Акцент4 16" xfId="521"/>
    <cellStyle name="40% - Акцент4 16 2" xfId="522"/>
    <cellStyle name="40% - Акцент4 17" xfId="523"/>
    <cellStyle name="40% - Акцент4 17 2" xfId="524"/>
    <cellStyle name="40% - Акцент4 18" xfId="525"/>
    <cellStyle name="40% - Акцент4 18 2" xfId="526"/>
    <cellStyle name="40% - Акцент4 19" xfId="527"/>
    <cellStyle name="40% - Акцент4 19 2" xfId="528"/>
    <cellStyle name="40% - Акцент4 2" xfId="529"/>
    <cellStyle name="40% - Акцент4 2 2" xfId="530"/>
    <cellStyle name="40% - Акцент4 20" xfId="531"/>
    <cellStyle name="40% - Акцент4 20 2" xfId="532"/>
    <cellStyle name="40% - Акцент4 21" xfId="533"/>
    <cellStyle name="40% - Акцент4 21 2" xfId="534"/>
    <cellStyle name="40% - Акцент4 22" xfId="535"/>
    <cellStyle name="40% - Акцент4 22 2" xfId="536"/>
    <cellStyle name="40% - Акцент4 23" xfId="537"/>
    <cellStyle name="40% - Акцент4 23 2" xfId="538"/>
    <cellStyle name="40% - Акцент4 24" xfId="539"/>
    <cellStyle name="40% - Акцент4 24 2" xfId="540"/>
    <cellStyle name="40% - Акцент4 25" xfId="541"/>
    <cellStyle name="40% - Акцент4 25 2" xfId="542"/>
    <cellStyle name="40% - Акцент4 26" xfId="543"/>
    <cellStyle name="40% - Акцент4 26 2" xfId="544"/>
    <cellStyle name="40% - Акцент4 27" xfId="545"/>
    <cellStyle name="40% - Акцент4 27 2" xfId="546"/>
    <cellStyle name="40% - Акцент4 28" xfId="547"/>
    <cellStyle name="40% - Акцент4 28 2" xfId="548"/>
    <cellStyle name="40% - Акцент4 29" xfId="549"/>
    <cellStyle name="40% - Акцент4 29 2" xfId="550"/>
    <cellStyle name="40% - Акцент4 3" xfId="551"/>
    <cellStyle name="40% - Акцент4 3 2" xfId="552"/>
    <cellStyle name="40% - Акцент4 4" xfId="553"/>
    <cellStyle name="40% - Акцент4 4 2" xfId="554"/>
    <cellStyle name="40% - Акцент4 5" xfId="555"/>
    <cellStyle name="40% - Акцент4 5 2" xfId="556"/>
    <cellStyle name="40% - Акцент4 6" xfId="557"/>
    <cellStyle name="40% - Акцент4 6 2" xfId="558"/>
    <cellStyle name="40% - Акцент4 7" xfId="559"/>
    <cellStyle name="40% - Акцент4 7 2" xfId="560"/>
    <cellStyle name="40% - Акцент4 8" xfId="561"/>
    <cellStyle name="40% - Акцент4 8 2" xfId="562"/>
    <cellStyle name="40% - Акцент4 9" xfId="563"/>
    <cellStyle name="40% - Акцент4 9 2" xfId="564"/>
    <cellStyle name="40% - Акцент5 10" xfId="565"/>
    <cellStyle name="40% - Акцент5 10 2" xfId="566"/>
    <cellStyle name="40% - Акцент5 11" xfId="567"/>
    <cellStyle name="40% - Акцент5 11 2" xfId="568"/>
    <cellStyle name="40% - Акцент5 12" xfId="569"/>
    <cellStyle name="40% - Акцент5 12 2" xfId="570"/>
    <cellStyle name="40% - Акцент5 13" xfId="571"/>
    <cellStyle name="40% - Акцент5 13 2" xfId="572"/>
    <cellStyle name="40% - Акцент5 14" xfId="573"/>
    <cellStyle name="40% - Акцент5 14 2" xfId="574"/>
    <cellStyle name="40% - Акцент5 15" xfId="575"/>
    <cellStyle name="40% - Акцент5 15 2" xfId="576"/>
    <cellStyle name="40% - Акцент5 16" xfId="577"/>
    <cellStyle name="40% - Акцент5 16 2" xfId="578"/>
    <cellStyle name="40% - Акцент5 17" xfId="579"/>
    <cellStyle name="40% - Акцент5 17 2" xfId="580"/>
    <cellStyle name="40% - Акцент5 18" xfId="581"/>
    <cellStyle name="40% - Акцент5 18 2" xfId="582"/>
    <cellStyle name="40% - Акцент5 19" xfId="583"/>
    <cellStyle name="40% - Акцент5 19 2" xfId="584"/>
    <cellStyle name="40% - Акцент5 2" xfId="585"/>
    <cellStyle name="40% - Акцент5 2 2" xfId="586"/>
    <cellStyle name="40% - Акцент5 20" xfId="587"/>
    <cellStyle name="40% - Акцент5 20 2" xfId="588"/>
    <cellStyle name="40% - Акцент5 21" xfId="589"/>
    <cellStyle name="40% - Акцент5 21 2" xfId="590"/>
    <cellStyle name="40% - Акцент5 22" xfId="591"/>
    <cellStyle name="40% - Акцент5 22 2" xfId="592"/>
    <cellStyle name="40% - Акцент5 23" xfId="593"/>
    <cellStyle name="40% - Акцент5 23 2" xfId="594"/>
    <cellStyle name="40% - Акцент5 24" xfId="595"/>
    <cellStyle name="40% - Акцент5 24 2" xfId="596"/>
    <cellStyle name="40% - Акцент5 25" xfId="597"/>
    <cellStyle name="40% - Акцент5 25 2" xfId="598"/>
    <cellStyle name="40% - Акцент5 26" xfId="599"/>
    <cellStyle name="40% - Акцент5 26 2" xfId="600"/>
    <cellStyle name="40% - Акцент5 27" xfId="601"/>
    <cellStyle name="40% - Акцент5 27 2" xfId="602"/>
    <cellStyle name="40% - Акцент5 28" xfId="603"/>
    <cellStyle name="40% - Акцент5 28 2" xfId="604"/>
    <cellStyle name="40% - Акцент5 29" xfId="605"/>
    <cellStyle name="40% - Акцент5 29 2" xfId="606"/>
    <cellStyle name="40% - Акцент5 3" xfId="607"/>
    <cellStyle name="40% - Акцент5 3 2" xfId="608"/>
    <cellStyle name="40% - Акцент5 4" xfId="609"/>
    <cellStyle name="40% - Акцент5 4 2" xfId="610"/>
    <cellStyle name="40% - Акцент5 5" xfId="611"/>
    <cellStyle name="40% - Акцент5 5 2" xfId="612"/>
    <cellStyle name="40% - Акцент5 6" xfId="613"/>
    <cellStyle name="40% - Акцент5 6 2" xfId="614"/>
    <cellStyle name="40% - Акцент5 7" xfId="615"/>
    <cellStyle name="40% - Акцент5 7 2" xfId="616"/>
    <cellStyle name="40% - Акцент5 8" xfId="617"/>
    <cellStyle name="40% - Акцент5 8 2" xfId="618"/>
    <cellStyle name="40% - Акцент5 9" xfId="619"/>
    <cellStyle name="40% - Акцент5 9 2" xfId="620"/>
    <cellStyle name="40% - Акцент6 10" xfId="621"/>
    <cellStyle name="40% - Акцент6 10 2" xfId="622"/>
    <cellStyle name="40% - Акцент6 11" xfId="623"/>
    <cellStyle name="40% - Акцент6 11 2" xfId="624"/>
    <cellStyle name="40% - Акцент6 12" xfId="625"/>
    <cellStyle name="40% - Акцент6 12 2" xfId="626"/>
    <cellStyle name="40% - Акцент6 13" xfId="627"/>
    <cellStyle name="40% - Акцент6 13 2" xfId="628"/>
    <cellStyle name="40% - Акцент6 14" xfId="629"/>
    <cellStyle name="40% - Акцент6 14 2" xfId="630"/>
    <cellStyle name="40% - Акцент6 15" xfId="631"/>
    <cellStyle name="40% - Акцент6 15 2" xfId="632"/>
    <cellStyle name="40% - Акцент6 16" xfId="633"/>
    <cellStyle name="40% - Акцент6 16 2" xfId="634"/>
    <cellStyle name="40% - Акцент6 17" xfId="635"/>
    <cellStyle name="40% - Акцент6 17 2" xfId="636"/>
    <cellStyle name="40% - Акцент6 18" xfId="637"/>
    <cellStyle name="40% - Акцент6 18 2" xfId="638"/>
    <cellStyle name="40% - Акцент6 19" xfId="639"/>
    <cellStyle name="40% - Акцент6 19 2" xfId="640"/>
    <cellStyle name="40% - Акцент6 2" xfId="641"/>
    <cellStyle name="40% - Акцент6 2 2" xfId="642"/>
    <cellStyle name="40% - Акцент6 20" xfId="643"/>
    <cellStyle name="40% - Акцент6 20 2" xfId="644"/>
    <cellStyle name="40% - Акцент6 21" xfId="645"/>
    <cellStyle name="40% - Акцент6 21 2" xfId="646"/>
    <cellStyle name="40% - Акцент6 22" xfId="647"/>
    <cellStyle name="40% - Акцент6 22 2" xfId="648"/>
    <cellStyle name="40% - Акцент6 23" xfId="649"/>
    <cellStyle name="40% - Акцент6 23 2" xfId="650"/>
    <cellStyle name="40% - Акцент6 24" xfId="651"/>
    <cellStyle name="40% - Акцент6 24 2" xfId="652"/>
    <cellStyle name="40% - Акцент6 25" xfId="653"/>
    <cellStyle name="40% - Акцент6 25 2" xfId="654"/>
    <cellStyle name="40% - Акцент6 26" xfId="655"/>
    <cellStyle name="40% - Акцент6 26 2" xfId="656"/>
    <cellStyle name="40% - Акцент6 27" xfId="657"/>
    <cellStyle name="40% - Акцент6 27 2" xfId="658"/>
    <cellStyle name="40% - Акцент6 28" xfId="659"/>
    <cellStyle name="40% - Акцент6 28 2" xfId="660"/>
    <cellStyle name="40% - Акцент6 29" xfId="661"/>
    <cellStyle name="40% - Акцент6 29 2" xfId="662"/>
    <cellStyle name="40% - Акцент6 3" xfId="663"/>
    <cellStyle name="40% - Акцент6 3 2" xfId="664"/>
    <cellStyle name="40% - Акцент6 4" xfId="665"/>
    <cellStyle name="40% - Акцент6 4 2" xfId="666"/>
    <cellStyle name="40% - Акцент6 5" xfId="667"/>
    <cellStyle name="40% - Акцент6 5 2" xfId="668"/>
    <cellStyle name="40% - Акцент6 6" xfId="669"/>
    <cellStyle name="40% - Акцент6 6 2" xfId="670"/>
    <cellStyle name="40% - Акцент6 7" xfId="671"/>
    <cellStyle name="40% - Акцент6 7 2" xfId="672"/>
    <cellStyle name="40% - Акцент6 8" xfId="673"/>
    <cellStyle name="40% - Акцент6 8 2" xfId="674"/>
    <cellStyle name="40% - Акцент6 9" xfId="675"/>
    <cellStyle name="40% - Акцент6 9 2" xfId="676"/>
    <cellStyle name="60% - Акцент1 10" xfId="677"/>
    <cellStyle name="60% - Акцент1 11" xfId="678"/>
    <cellStyle name="60% - Акцент1 12" xfId="679"/>
    <cellStyle name="60% - Акцент1 13" xfId="680"/>
    <cellStyle name="60% - Акцент1 14" xfId="681"/>
    <cellStyle name="60% - Акцент1 15" xfId="682"/>
    <cellStyle name="60% - Акцент1 16" xfId="683"/>
    <cellStyle name="60% - Акцент1 17" xfId="684"/>
    <cellStyle name="60% - Акцент1 18" xfId="685"/>
    <cellStyle name="60% - Акцент1 19" xfId="686"/>
    <cellStyle name="60% - Акцент1 2" xfId="687"/>
    <cellStyle name="60% - Акцент1 20" xfId="688"/>
    <cellStyle name="60% - Акцент1 21" xfId="689"/>
    <cellStyle name="60% - Акцент1 22" xfId="690"/>
    <cellStyle name="60% - Акцент1 23" xfId="691"/>
    <cellStyle name="60% - Акцент1 24" xfId="692"/>
    <cellStyle name="60% - Акцент1 25" xfId="693"/>
    <cellStyle name="60% - Акцент1 26" xfId="694"/>
    <cellStyle name="60% - Акцент1 27" xfId="695"/>
    <cellStyle name="60% - Акцент1 28" xfId="696"/>
    <cellStyle name="60% - Акцент1 29" xfId="697"/>
    <cellStyle name="60% - Акцент1 3" xfId="698"/>
    <cellStyle name="60% - Акцент1 4" xfId="699"/>
    <cellStyle name="60% - Акцент1 5" xfId="700"/>
    <cellStyle name="60% - Акцент1 6" xfId="701"/>
    <cellStyle name="60% - Акцент1 7" xfId="702"/>
    <cellStyle name="60% - Акцент1 8" xfId="703"/>
    <cellStyle name="60% - Акцент1 9" xfId="704"/>
    <cellStyle name="60% - Акцент2 10" xfId="705"/>
    <cellStyle name="60% - Акцент2 11" xfId="706"/>
    <cellStyle name="60% - Акцент2 12" xfId="707"/>
    <cellStyle name="60% - Акцент2 13" xfId="708"/>
    <cellStyle name="60% - Акцент2 14" xfId="709"/>
    <cellStyle name="60% - Акцент2 15" xfId="710"/>
    <cellStyle name="60% - Акцент2 16" xfId="711"/>
    <cellStyle name="60% - Акцент2 17" xfId="712"/>
    <cellStyle name="60% - Акцент2 18" xfId="713"/>
    <cellStyle name="60% - Акцент2 19" xfId="714"/>
    <cellStyle name="60% - Акцент2 2" xfId="715"/>
    <cellStyle name="60% - Акцент2 20" xfId="716"/>
    <cellStyle name="60% - Акцент2 21" xfId="717"/>
    <cellStyle name="60% - Акцент2 22" xfId="718"/>
    <cellStyle name="60% - Акцент2 23" xfId="719"/>
    <cellStyle name="60% - Акцент2 24" xfId="720"/>
    <cellStyle name="60% - Акцент2 25" xfId="721"/>
    <cellStyle name="60% - Акцент2 26" xfId="722"/>
    <cellStyle name="60% - Акцент2 27" xfId="723"/>
    <cellStyle name="60% - Акцент2 28" xfId="724"/>
    <cellStyle name="60% - Акцент2 29" xfId="725"/>
    <cellStyle name="60% - Акцент2 3" xfId="726"/>
    <cellStyle name="60% - Акцент2 4" xfId="727"/>
    <cellStyle name="60% - Акцент2 5" xfId="728"/>
    <cellStyle name="60% - Акцент2 6" xfId="729"/>
    <cellStyle name="60% - Акцент2 7" xfId="730"/>
    <cellStyle name="60% - Акцент2 8" xfId="731"/>
    <cellStyle name="60% - Акцент2 9" xfId="732"/>
    <cellStyle name="60% - Акцент3 10" xfId="733"/>
    <cellStyle name="60% - Акцент3 11" xfId="734"/>
    <cellStyle name="60% - Акцент3 12" xfId="735"/>
    <cellStyle name="60% - Акцент3 13" xfId="736"/>
    <cellStyle name="60% - Акцент3 14" xfId="737"/>
    <cellStyle name="60% - Акцент3 15" xfId="738"/>
    <cellStyle name="60% - Акцент3 16" xfId="739"/>
    <cellStyle name="60% - Акцент3 17" xfId="740"/>
    <cellStyle name="60% - Акцент3 18" xfId="741"/>
    <cellStyle name="60% - Акцент3 19" xfId="742"/>
    <cellStyle name="60% - Акцент3 2" xfId="743"/>
    <cellStyle name="60% - Акцент3 20" xfId="744"/>
    <cellStyle name="60% - Акцент3 21" xfId="745"/>
    <cellStyle name="60% - Акцент3 22" xfId="746"/>
    <cellStyle name="60% - Акцент3 23" xfId="747"/>
    <cellStyle name="60% - Акцент3 24" xfId="748"/>
    <cellStyle name="60% - Акцент3 25" xfId="749"/>
    <cellStyle name="60% - Акцент3 26" xfId="750"/>
    <cellStyle name="60% - Акцент3 27" xfId="751"/>
    <cellStyle name="60% - Акцент3 28" xfId="752"/>
    <cellStyle name="60% - Акцент3 29" xfId="753"/>
    <cellStyle name="60% - Акцент3 3" xfId="754"/>
    <cellStyle name="60% - Акцент3 4" xfId="755"/>
    <cellStyle name="60% - Акцент3 5" xfId="756"/>
    <cellStyle name="60% - Акцент3 6" xfId="757"/>
    <cellStyle name="60% - Акцент3 7" xfId="758"/>
    <cellStyle name="60% - Акцент3 8" xfId="759"/>
    <cellStyle name="60% - Акцент3 9" xfId="760"/>
    <cellStyle name="60% - Акцент4 10" xfId="761"/>
    <cellStyle name="60% - Акцент4 11" xfId="762"/>
    <cellStyle name="60% - Акцент4 12" xfId="763"/>
    <cellStyle name="60% - Акцент4 13" xfId="764"/>
    <cellStyle name="60% - Акцент4 14" xfId="765"/>
    <cellStyle name="60% - Акцент4 15" xfId="766"/>
    <cellStyle name="60% - Акцент4 16" xfId="767"/>
    <cellStyle name="60% - Акцент4 17" xfId="768"/>
    <cellStyle name="60% - Акцент4 18" xfId="769"/>
    <cellStyle name="60% - Акцент4 19" xfId="770"/>
    <cellStyle name="60% - Акцент4 2" xfId="771"/>
    <cellStyle name="60% - Акцент4 20" xfId="772"/>
    <cellStyle name="60% - Акцент4 21" xfId="773"/>
    <cellStyle name="60% - Акцент4 22" xfId="774"/>
    <cellStyle name="60% - Акцент4 23" xfId="775"/>
    <cellStyle name="60% - Акцент4 24" xfId="776"/>
    <cellStyle name="60% - Акцент4 25" xfId="777"/>
    <cellStyle name="60% - Акцент4 26" xfId="778"/>
    <cellStyle name="60% - Акцент4 27" xfId="779"/>
    <cellStyle name="60% - Акцент4 28" xfId="780"/>
    <cellStyle name="60% - Акцент4 29" xfId="781"/>
    <cellStyle name="60% - Акцент4 3" xfId="782"/>
    <cellStyle name="60% - Акцент4 4" xfId="783"/>
    <cellStyle name="60% - Акцент4 5" xfId="784"/>
    <cellStyle name="60% - Акцент4 6" xfId="785"/>
    <cellStyle name="60% - Акцент4 7" xfId="786"/>
    <cellStyle name="60% - Акцент4 8" xfId="787"/>
    <cellStyle name="60% - Акцент4 9" xfId="788"/>
    <cellStyle name="60% - Акцент5 10" xfId="789"/>
    <cellStyle name="60% - Акцент5 11" xfId="790"/>
    <cellStyle name="60% - Акцент5 12" xfId="791"/>
    <cellStyle name="60% - Акцент5 13" xfId="792"/>
    <cellStyle name="60% - Акцент5 14" xfId="793"/>
    <cellStyle name="60% - Акцент5 15" xfId="794"/>
    <cellStyle name="60% - Акцент5 16" xfId="795"/>
    <cellStyle name="60% - Акцент5 17" xfId="796"/>
    <cellStyle name="60% - Акцент5 18" xfId="797"/>
    <cellStyle name="60% - Акцент5 19" xfId="798"/>
    <cellStyle name="60% - Акцент5 2" xfId="799"/>
    <cellStyle name="60% - Акцент5 20" xfId="800"/>
    <cellStyle name="60% - Акцент5 21" xfId="801"/>
    <cellStyle name="60% - Акцент5 22" xfId="802"/>
    <cellStyle name="60% - Акцент5 23" xfId="803"/>
    <cellStyle name="60% - Акцент5 24" xfId="804"/>
    <cellStyle name="60% - Акцент5 25" xfId="805"/>
    <cellStyle name="60% - Акцент5 26" xfId="806"/>
    <cellStyle name="60% - Акцент5 27" xfId="807"/>
    <cellStyle name="60% - Акцент5 28" xfId="808"/>
    <cellStyle name="60% - Акцент5 29" xfId="809"/>
    <cellStyle name="60% - Акцент5 3" xfId="810"/>
    <cellStyle name="60% - Акцент5 4" xfId="811"/>
    <cellStyle name="60% - Акцент5 5" xfId="812"/>
    <cellStyle name="60% - Акцент5 6" xfId="813"/>
    <cellStyle name="60% - Акцент5 7" xfId="814"/>
    <cellStyle name="60% - Акцент5 8" xfId="815"/>
    <cellStyle name="60% - Акцент5 9" xfId="816"/>
    <cellStyle name="60% - Акцент6 10" xfId="817"/>
    <cellStyle name="60% - Акцент6 11" xfId="818"/>
    <cellStyle name="60% - Акцент6 12" xfId="819"/>
    <cellStyle name="60% - Акцент6 13" xfId="820"/>
    <cellStyle name="60% - Акцент6 14" xfId="821"/>
    <cellStyle name="60% - Акцент6 15" xfId="822"/>
    <cellStyle name="60% - Акцент6 16" xfId="823"/>
    <cellStyle name="60% - Акцент6 17" xfId="824"/>
    <cellStyle name="60% - Акцент6 18" xfId="825"/>
    <cellStyle name="60% - Акцент6 19" xfId="826"/>
    <cellStyle name="60% - Акцент6 2" xfId="827"/>
    <cellStyle name="60% - Акцент6 20" xfId="828"/>
    <cellStyle name="60% - Акцент6 21" xfId="829"/>
    <cellStyle name="60% - Акцент6 22" xfId="830"/>
    <cellStyle name="60% - Акцент6 23" xfId="831"/>
    <cellStyle name="60% - Акцент6 24" xfId="832"/>
    <cellStyle name="60% - Акцент6 25" xfId="833"/>
    <cellStyle name="60% - Акцент6 26" xfId="834"/>
    <cellStyle name="60% - Акцент6 27" xfId="835"/>
    <cellStyle name="60% - Акцент6 28" xfId="836"/>
    <cellStyle name="60% - Акцент6 29" xfId="837"/>
    <cellStyle name="60% - Акцент6 3" xfId="838"/>
    <cellStyle name="60% - Акцент6 4" xfId="839"/>
    <cellStyle name="60% - Акцент6 5" xfId="840"/>
    <cellStyle name="60% - Акцент6 6" xfId="841"/>
    <cellStyle name="60% - Акцент6 7" xfId="842"/>
    <cellStyle name="60% - Акцент6 8" xfId="843"/>
    <cellStyle name="60% - Акцент6 9" xfId="844"/>
    <cellStyle name="Акцент1 10" xfId="845"/>
    <cellStyle name="Акцент1 11" xfId="846"/>
    <cellStyle name="Акцент1 12" xfId="847"/>
    <cellStyle name="Акцент1 13" xfId="848"/>
    <cellStyle name="Акцент1 14" xfId="849"/>
    <cellStyle name="Акцент1 15" xfId="850"/>
    <cellStyle name="Акцент1 16" xfId="851"/>
    <cellStyle name="Акцент1 17" xfId="852"/>
    <cellStyle name="Акцент1 18" xfId="853"/>
    <cellStyle name="Акцент1 19" xfId="854"/>
    <cellStyle name="Акцент1 2" xfId="855"/>
    <cellStyle name="Акцент1 20" xfId="856"/>
    <cellStyle name="Акцент1 21" xfId="857"/>
    <cellStyle name="Акцент1 22" xfId="858"/>
    <cellStyle name="Акцент1 23" xfId="859"/>
    <cellStyle name="Акцент1 24" xfId="860"/>
    <cellStyle name="Акцент1 25" xfId="861"/>
    <cellStyle name="Акцент1 26" xfId="862"/>
    <cellStyle name="Акцент1 27" xfId="863"/>
    <cellStyle name="Акцент1 28" xfId="864"/>
    <cellStyle name="Акцент1 29" xfId="865"/>
    <cellStyle name="Акцент1 3" xfId="866"/>
    <cellStyle name="Акцент1 4" xfId="867"/>
    <cellStyle name="Акцент1 5" xfId="868"/>
    <cellStyle name="Акцент1 6" xfId="869"/>
    <cellStyle name="Акцент1 7" xfId="870"/>
    <cellStyle name="Акцент1 8" xfId="871"/>
    <cellStyle name="Акцент1 9" xfId="872"/>
    <cellStyle name="Акцент2 10" xfId="873"/>
    <cellStyle name="Акцент2 11" xfId="874"/>
    <cellStyle name="Акцент2 12" xfId="875"/>
    <cellStyle name="Акцент2 13" xfId="876"/>
    <cellStyle name="Акцент2 14" xfId="877"/>
    <cellStyle name="Акцент2 15" xfId="878"/>
    <cellStyle name="Акцент2 16" xfId="879"/>
    <cellStyle name="Акцент2 17" xfId="880"/>
    <cellStyle name="Акцент2 18" xfId="881"/>
    <cellStyle name="Акцент2 19" xfId="882"/>
    <cellStyle name="Акцент2 2" xfId="883"/>
    <cellStyle name="Акцент2 20" xfId="884"/>
    <cellStyle name="Акцент2 21" xfId="885"/>
    <cellStyle name="Акцент2 22" xfId="886"/>
    <cellStyle name="Акцент2 23" xfId="887"/>
    <cellStyle name="Акцент2 24" xfId="888"/>
    <cellStyle name="Акцент2 25" xfId="889"/>
    <cellStyle name="Акцент2 26" xfId="890"/>
    <cellStyle name="Акцент2 27" xfId="891"/>
    <cellStyle name="Акцент2 28" xfId="892"/>
    <cellStyle name="Акцент2 29" xfId="893"/>
    <cellStyle name="Акцент2 3" xfId="894"/>
    <cellStyle name="Акцент2 4" xfId="895"/>
    <cellStyle name="Акцент2 5" xfId="896"/>
    <cellStyle name="Акцент2 6" xfId="897"/>
    <cellStyle name="Акцент2 7" xfId="898"/>
    <cellStyle name="Акцент2 8" xfId="899"/>
    <cellStyle name="Акцент2 9" xfId="900"/>
    <cellStyle name="Акцент3 10" xfId="901"/>
    <cellStyle name="Акцент3 11" xfId="902"/>
    <cellStyle name="Акцент3 12" xfId="903"/>
    <cellStyle name="Акцент3 13" xfId="904"/>
    <cellStyle name="Акцент3 14" xfId="905"/>
    <cellStyle name="Акцент3 15" xfId="906"/>
    <cellStyle name="Акцент3 16" xfId="907"/>
    <cellStyle name="Акцент3 17" xfId="908"/>
    <cellStyle name="Акцент3 18" xfId="909"/>
    <cellStyle name="Акцент3 19" xfId="910"/>
    <cellStyle name="Акцент3 2" xfId="911"/>
    <cellStyle name="Акцент3 20" xfId="912"/>
    <cellStyle name="Акцент3 21" xfId="913"/>
    <cellStyle name="Акцент3 22" xfId="914"/>
    <cellStyle name="Акцент3 23" xfId="915"/>
    <cellStyle name="Акцент3 24" xfId="916"/>
    <cellStyle name="Акцент3 25" xfId="917"/>
    <cellStyle name="Акцент3 26" xfId="918"/>
    <cellStyle name="Акцент3 27" xfId="919"/>
    <cellStyle name="Акцент3 28" xfId="920"/>
    <cellStyle name="Акцент3 29" xfId="921"/>
    <cellStyle name="Акцент3 3" xfId="922"/>
    <cellStyle name="Акцент3 4" xfId="923"/>
    <cellStyle name="Акцент3 5" xfId="924"/>
    <cellStyle name="Акцент3 6" xfId="925"/>
    <cellStyle name="Акцент3 7" xfId="926"/>
    <cellStyle name="Акцент3 8" xfId="927"/>
    <cellStyle name="Акцент3 9" xfId="928"/>
    <cellStyle name="Акцент4 10" xfId="929"/>
    <cellStyle name="Акцент4 11" xfId="930"/>
    <cellStyle name="Акцент4 12" xfId="931"/>
    <cellStyle name="Акцент4 13" xfId="932"/>
    <cellStyle name="Акцент4 14" xfId="933"/>
    <cellStyle name="Акцент4 15" xfId="934"/>
    <cellStyle name="Акцент4 16" xfId="935"/>
    <cellStyle name="Акцент4 17" xfId="936"/>
    <cellStyle name="Акцент4 18" xfId="937"/>
    <cellStyle name="Акцент4 19" xfId="938"/>
    <cellStyle name="Акцент4 2" xfId="939"/>
    <cellStyle name="Акцент4 20" xfId="940"/>
    <cellStyle name="Акцент4 21" xfId="941"/>
    <cellStyle name="Акцент4 22" xfId="942"/>
    <cellStyle name="Акцент4 23" xfId="943"/>
    <cellStyle name="Акцент4 24" xfId="944"/>
    <cellStyle name="Акцент4 25" xfId="945"/>
    <cellStyle name="Акцент4 26" xfId="946"/>
    <cellStyle name="Акцент4 27" xfId="947"/>
    <cellStyle name="Акцент4 28" xfId="948"/>
    <cellStyle name="Акцент4 29" xfId="949"/>
    <cellStyle name="Акцент4 3" xfId="950"/>
    <cellStyle name="Акцент4 4" xfId="951"/>
    <cellStyle name="Акцент4 5" xfId="952"/>
    <cellStyle name="Акцент4 6" xfId="953"/>
    <cellStyle name="Акцент4 7" xfId="954"/>
    <cellStyle name="Акцент4 8" xfId="955"/>
    <cellStyle name="Акцент4 9" xfId="956"/>
    <cellStyle name="Акцент5 10" xfId="957"/>
    <cellStyle name="Акцент5 11" xfId="958"/>
    <cellStyle name="Акцент5 12" xfId="959"/>
    <cellStyle name="Акцент5 13" xfId="960"/>
    <cellStyle name="Акцент5 14" xfId="961"/>
    <cellStyle name="Акцент5 15" xfId="962"/>
    <cellStyle name="Акцент5 16" xfId="963"/>
    <cellStyle name="Акцент5 17" xfId="964"/>
    <cellStyle name="Акцент5 18" xfId="965"/>
    <cellStyle name="Акцент5 19" xfId="966"/>
    <cellStyle name="Акцент5 2" xfId="967"/>
    <cellStyle name="Акцент5 20" xfId="968"/>
    <cellStyle name="Акцент5 21" xfId="969"/>
    <cellStyle name="Акцент5 22" xfId="970"/>
    <cellStyle name="Акцент5 23" xfId="971"/>
    <cellStyle name="Акцент5 24" xfId="972"/>
    <cellStyle name="Акцент5 25" xfId="973"/>
    <cellStyle name="Акцент5 26" xfId="974"/>
    <cellStyle name="Акцент5 27" xfId="975"/>
    <cellStyle name="Акцент5 28" xfId="976"/>
    <cellStyle name="Акцент5 29" xfId="977"/>
    <cellStyle name="Акцент5 3" xfId="978"/>
    <cellStyle name="Акцент5 4" xfId="979"/>
    <cellStyle name="Акцент5 5" xfId="980"/>
    <cellStyle name="Акцент5 6" xfId="981"/>
    <cellStyle name="Акцент5 7" xfId="982"/>
    <cellStyle name="Акцент5 8" xfId="983"/>
    <cellStyle name="Акцент5 9" xfId="984"/>
    <cellStyle name="Акцент6 10" xfId="985"/>
    <cellStyle name="Акцент6 11" xfId="986"/>
    <cellStyle name="Акцент6 12" xfId="987"/>
    <cellStyle name="Акцент6 13" xfId="988"/>
    <cellStyle name="Акцент6 14" xfId="989"/>
    <cellStyle name="Акцент6 15" xfId="990"/>
    <cellStyle name="Акцент6 16" xfId="991"/>
    <cellStyle name="Акцент6 17" xfId="992"/>
    <cellStyle name="Акцент6 18" xfId="993"/>
    <cellStyle name="Акцент6 19" xfId="994"/>
    <cellStyle name="Акцент6 2" xfId="995"/>
    <cellStyle name="Акцент6 20" xfId="996"/>
    <cellStyle name="Акцент6 21" xfId="997"/>
    <cellStyle name="Акцент6 22" xfId="998"/>
    <cellStyle name="Акцент6 23" xfId="999"/>
    <cellStyle name="Акцент6 24" xfId="1000"/>
    <cellStyle name="Акцент6 25" xfId="1001"/>
    <cellStyle name="Акцент6 26" xfId="1002"/>
    <cellStyle name="Акцент6 27" xfId="1003"/>
    <cellStyle name="Акцент6 28" xfId="1004"/>
    <cellStyle name="Акцент6 29" xfId="1005"/>
    <cellStyle name="Акцент6 3" xfId="1006"/>
    <cellStyle name="Акцент6 4" xfId="1007"/>
    <cellStyle name="Акцент6 5" xfId="1008"/>
    <cellStyle name="Акцент6 6" xfId="1009"/>
    <cellStyle name="Акцент6 7" xfId="1010"/>
    <cellStyle name="Акцент6 8" xfId="1011"/>
    <cellStyle name="Акцент6 9" xfId="1012"/>
    <cellStyle name="Ввод  10" xfId="1013"/>
    <cellStyle name="Ввод  11" xfId="1014"/>
    <cellStyle name="Ввод  12" xfId="1015"/>
    <cellStyle name="Ввод  13" xfId="1016"/>
    <cellStyle name="Ввод  14" xfId="1017"/>
    <cellStyle name="Ввод  15" xfId="1018"/>
    <cellStyle name="Ввод  16" xfId="1019"/>
    <cellStyle name="Ввод  17" xfId="1020"/>
    <cellStyle name="Ввод  18" xfId="1021"/>
    <cellStyle name="Ввод  19" xfId="1022"/>
    <cellStyle name="Ввод  2" xfId="1023"/>
    <cellStyle name="Ввод  20" xfId="1024"/>
    <cellStyle name="Ввод  21" xfId="1025"/>
    <cellStyle name="Ввод  22" xfId="1026"/>
    <cellStyle name="Ввод  23" xfId="1027"/>
    <cellStyle name="Ввод  24" xfId="1028"/>
    <cellStyle name="Ввод  25" xfId="1029"/>
    <cellStyle name="Ввод  26" xfId="1030"/>
    <cellStyle name="Ввод  27" xfId="1031"/>
    <cellStyle name="Ввод  28" xfId="1032"/>
    <cellStyle name="Ввод  29" xfId="1033"/>
    <cellStyle name="Ввод  3" xfId="1034"/>
    <cellStyle name="Ввод  4" xfId="1035"/>
    <cellStyle name="Ввод  5" xfId="1036"/>
    <cellStyle name="Ввод  6" xfId="1037"/>
    <cellStyle name="Ввод  7" xfId="1038"/>
    <cellStyle name="Ввод  8" xfId="1039"/>
    <cellStyle name="Ввод  9" xfId="1040"/>
    <cellStyle name="Вывод 10" xfId="1041"/>
    <cellStyle name="Вывод 11" xfId="1042"/>
    <cellStyle name="Вывод 12" xfId="1043"/>
    <cellStyle name="Вывод 13" xfId="1044"/>
    <cellStyle name="Вывод 14" xfId="1045"/>
    <cellStyle name="Вывод 15" xfId="1046"/>
    <cellStyle name="Вывод 16" xfId="1047"/>
    <cellStyle name="Вывод 17" xfId="1048"/>
    <cellStyle name="Вывод 18" xfId="1049"/>
    <cellStyle name="Вывод 19" xfId="1050"/>
    <cellStyle name="Вывод 2" xfId="1051"/>
    <cellStyle name="Вывод 20" xfId="1052"/>
    <cellStyle name="Вывод 21" xfId="1053"/>
    <cellStyle name="Вывод 22" xfId="1054"/>
    <cellStyle name="Вывод 23" xfId="1055"/>
    <cellStyle name="Вывод 24" xfId="1056"/>
    <cellStyle name="Вывод 25" xfId="1057"/>
    <cellStyle name="Вывод 26" xfId="1058"/>
    <cellStyle name="Вывод 27" xfId="1059"/>
    <cellStyle name="Вывод 28" xfId="1060"/>
    <cellStyle name="Вывод 29" xfId="1061"/>
    <cellStyle name="Вывод 3" xfId="1062"/>
    <cellStyle name="Вывод 4" xfId="1063"/>
    <cellStyle name="Вывод 5" xfId="1064"/>
    <cellStyle name="Вывод 6" xfId="1065"/>
    <cellStyle name="Вывод 7" xfId="1066"/>
    <cellStyle name="Вывод 8" xfId="1067"/>
    <cellStyle name="Вывод 9" xfId="1068"/>
    <cellStyle name="Вычисление 10" xfId="1069"/>
    <cellStyle name="Вычисление 11" xfId="1070"/>
    <cellStyle name="Вычисление 12" xfId="1071"/>
    <cellStyle name="Вычисление 13" xfId="1072"/>
    <cellStyle name="Вычисление 14" xfId="1073"/>
    <cellStyle name="Вычисление 15" xfId="1074"/>
    <cellStyle name="Вычисление 16" xfId="1075"/>
    <cellStyle name="Вычисление 17" xfId="1076"/>
    <cellStyle name="Вычисление 18" xfId="1077"/>
    <cellStyle name="Вычисление 19" xfId="1078"/>
    <cellStyle name="Вычисление 2" xfId="1079"/>
    <cellStyle name="Вычисление 20" xfId="1080"/>
    <cellStyle name="Вычисление 21" xfId="1081"/>
    <cellStyle name="Вычисление 22" xfId="1082"/>
    <cellStyle name="Вычисление 23" xfId="1083"/>
    <cellStyle name="Вычисление 24" xfId="1084"/>
    <cellStyle name="Вычисление 25" xfId="1085"/>
    <cellStyle name="Вычисление 26" xfId="1086"/>
    <cellStyle name="Вычисление 27" xfId="1087"/>
    <cellStyle name="Вычисление 28" xfId="1088"/>
    <cellStyle name="Вычисление 29" xfId="1089"/>
    <cellStyle name="Вычисление 3" xfId="1090"/>
    <cellStyle name="Вычисление 4" xfId="1091"/>
    <cellStyle name="Вычисление 5" xfId="1092"/>
    <cellStyle name="Вычисление 6" xfId="1093"/>
    <cellStyle name="Вычисление 7" xfId="1094"/>
    <cellStyle name="Вычисление 8" xfId="1095"/>
    <cellStyle name="Вычисление 9" xfId="1096"/>
    <cellStyle name="Денежный 2" xfId="1097"/>
    <cellStyle name="Денежный 3" xfId="1098"/>
    <cellStyle name="Заголовок 1 10" xfId="1099"/>
    <cellStyle name="Заголовок 1 11" xfId="1100"/>
    <cellStyle name="Заголовок 1 12" xfId="1101"/>
    <cellStyle name="Заголовок 1 13" xfId="1102"/>
    <cellStyle name="Заголовок 1 14" xfId="1103"/>
    <cellStyle name="Заголовок 1 15" xfId="1104"/>
    <cellStyle name="Заголовок 1 16" xfId="1105"/>
    <cellStyle name="Заголовок 1 17" xfId="1106"/>
    <cellStyle name="Заголовок 1 18" xfId="1107"/>
    <cellStyle name="Заголовок 1 19" xfId="1108"/>
    <cellStyle name="Заголовок 1 2" xfId="1109"/>
    <cellStyle name="Заголовок 1 20" xfId="1110"/>
    <cellStyle name="Заголовок 1 21" xfId="1111"/>
    <cellStyle name="Заголовок 1 22" xfId="1112"/>
    <cellStyle name="Заголовок 1 23" xfId="1113"/>
    <cellStyle name="Заголовок 1 24" xfId="1114"/>
    <cellStyle name="Заголовок 1 25" xfId="1115"/>
    <cellStyle name="Заголовок 1 26" xfId="1116"/>
    <cellStyle name="Заголовок 1 27" xfId="1117"/>
    <cellStyle name="Заголовок 1 28" xfId="1118"/>
    <cellStyle name="Заголовок 1 29" xfId="1119"/>
    <cellStyle name="Заголовок 1 3" xfId="1120"/>
    <cellStyle name="Заголовок 1 4" xfId="1121"/>
    <cellStyle name="Заголовок 1 5" xfId="1122"/>
    <cellStyle name="Заголовок 1 6" xfId="1123"/>
    <cellStyle name="Заголовок 1 7" xfId="1124"/>
    <cellStyle name="Заголовок 1 8" xfId="1125"/>
    <cellStyle name="Заголовок 1 9" xfId="1126"/>
    <cellStyle name="Заголовок 2 10" xfId="1127"/>
    <cellStyle name="Заголовок 2 11" xfId="1128"/>
    <cellStyle name="Заголовок 2 12" xfId="1129"/>
    <cellStyle name="Заголовок 2 13" xfId="1130"/>
    <cellStyle name="Заголовок 2 14" xfId="1131"/>
    <cellStyle name="Заголовок 2 15" xfId="1132"/>
    <cellStyle name="Заголовок 2 16" xfId="1133"/>
    <cellStyle name="Заголовок 2 17" xfId="1134"/>
    <cellStyle name="Заголовок 2 18" xfId="1135"/>
    <cellStyle name="Заголовок 2 19" xfId="1136"/>
    <cellStyle name="Заголовок 2 2" xfId="1137"/>
    <cellStyle name="Заголовок 2 20" xfId="1138"/>
    <cellStyle name="Заголовок 2 21" xfId="1139"/>
    <cellStyle name="Заголовок 2 22" xfId="1140"/>
    <cellStyle name="Заголовок 2 23" xfId="1141"/>
    <cellStyle name="Заголовок 2 24" xfId="1142"/>
    <cellStyle name="Заголовок 2 25" xfId="1143"/>
    <cellStyle name="Заголовок 2 26" xfId="1144"/>
    <cellStyle name="Заголовок 2 27" xfId="1145"/>
    <cellStyle name="Заголовок 2 28" xfId="1146"/>
    <cellStyle name="Заголовок 2 29" xfId="1147"/>
    <cellStyle name="Заголовок 2 3" xfId="1148"/>
    <cellStyle name="Заголовок 2 4" xfId="1149"/>
    <cellStyle name="Заголовок 2 5" xfId="1150"/>
    <cellStyle name="Заголовок 2 6" xfId="1151"/>
    <cellStyle name="Заголовок 2 7" xfId="1152"/>
    <cellStyle name="Заголовок 2 8" xfId="1153"/>
    <cellStyle name="Заголовок 2 9" xfId="1154"/>
    <cellStyle name="Заголовок 3 10" xfId="1155"/>
    <cellStyle name="Заголовок 3 11" xfId="1156"/>
    <cellStyle name="Заголовок 3 12" xfId="1157"/>
    <cellStyle name="Заголовок 3 13" xfId="1158"/>
    <cellStyle name="Заголовок 3 14" xfId="1159"/>
    <cellStyle name="Заголовок 3 15" xfId="1160"/>
    <cellStyle name="Заголовок 3 16" xfId="1161"/>
    <cellStyle name="Заголовок 3 17" xfId="1162"/>
    <cellStyle name="Заголовок 3 18" xfId="1163"/>
    <cellStyle name="Заголовок 3 19" xfId="1164"/>
    <cellStyle name="Заголовок 3 2" xfId="1165"/>
    <cellStyle name="Заголовок 3 20" xfId="1166"/>
    <cellStyle name="Заголовок 3 21" xfId="1167"/>
    <cellStyle name="Заголовок 3 22" xfId="1168"/>
    <cellStyle name="Заголовок 3 23" xfId="1169"/>
    <cellStyle name="Заголовок 3 24" xfId="1170"/>
    <cellStyle name="Заголовок 3 25" xfId="1171"/>
    <cellStyle name="Заголовок 3 26" xfId="1172"/>
    <cellStyle name="Заголовок 3 27" xfId="1173"/>
    <cellStyle name="Заголовок 3 28" xfId="1174"/>
    <cellStyle name="Заголовок 3 29" xfId="1175"/>
    <cellStyle name="Заголовок 3 3" xfId="1176"/>
    <cellStyle name="Заголовок 3 4" xfId="1177"/>
    <cellStyle name="Заголовок 3 5" xfId="1178"/>
    <cellStyle name="Заголовок 3 6" xfId="1179"/>
    <cellStyle name="Заголовок 3 7" xfId="1180"/>
    <cellStyle name="Заголовок 3 8" xfId="1181"/>
    <cellStyle name="Заголовок 3 9" xfId="1182"/>
    <cellStyle name="Заголовок 4 10" xfId="1183"/>
    <cellStyle name="Заголовок 4 11" xfId="1184"/>
    <cellStyle name="Заголовок 4 12" xfId="1185"/>
    <cellStyle name="Заголовок 4 13" xfId="1186"/>
    <cellStyle name="Заголовок 4 14" xfId="1187"/>
    <cellStyle name="Заголовок 4 15" xfId="1188"/>
    <cellStyle name="Заголовок 4 16" xfId="1189"/>
    <cellStyle name="Заголовок 4 17" xfId="1190"/>
    <cellStyle name="Заголовок 4 18" xfId="1191"/>
    <cellStyle name="Заголовок 4 19" xfId="1192"/>
    <cellStyle name="Заголовок 4 2" xfId="1193"/>
    <cellStyle name="Заголовок 4 20" xfId="1194"/>
    <cellStyle name="Заголовок 4 21" xfId="1195"/>
    <cellStyle name="Заголовок 4 22" xfId="1196"/>
    <cellStyle name="Заголовок 4 23" xfId="1197"/>
    <cellStyle name="Заголовок 4 24" xfId="1198"/>
    <cellStyle name="Заголовок 4 25" xfId="1199"/>
    <cellStyle name="Заголовок 4 26" xfId="1200"/>
    <cellStyle name="Заголовок 4 27" xfId="1201"/>
    <cellStyle name="Заголовок 4 28" xfId="1202"/>
    <cellStyle name="Заголовок 4 29" xfId="1203"/>
    <cellStyle name="Заголовок 4 3" xfId="1204"/>
    <cellStyle name="Заголовок 4 4" xfId="1205"/>
    <cellStyle name="Заголовок 4 5" xfId="1206"/>
    <cellStyle name="Заголовок 4 6" xfId="1207"/>
    <cellStyle name="Заголовок 4 7" xfId="1208"/>
    <cellStyle name="Заголовок 4 8" xfId="1209"/>
    <cellStyle name="Заголовок 4 9" xfId="1210"/>
    <cellStyle name="Итог 10" xfId="1211"/>
    <cellStyle name="Итог 11" xfId="1212"/>
    <cellStyle name="Итог 12" xfId="1213"/>
    <cellStyle name="Итог 13" xfId="1214"/>
    <cellStyle name="Итог 14" xfId="1215"/>
    <cellStyle name="Итог 15" xfId="1216"/>
    <cellStyle name="Итог 16" xfId="1217"/>
    <cellStyle name="Итог 17" xfId="1218"/>
    <cellStyle name="Итог 18" xfId="1219"/>
    <cellStyle name="Итог 19" xfId="1220"/>
    <cellStyle name="Итог 2" xfId="1221"/>
    <cellStyle name="Итог 20" xfId="1222"/>
    <cellStyle name="Итог 21" xfId="1223"/>
    <cellStyle name="Итог 22" xfId="1224"/>
    <cellStyle name="Итог 23" xfId="1225"/>
    <cellStyle name="Итог 24" xfId="1226"/>
    <cellStyle name="Итог 25" xfId="1227"/>
    <cellStyle name="Итог 26" xfId="1228"/>
    <cellStyle name="Итог 27" xfId="1229"/>
    <cellStyle name="Итог 28" xfId="1230"/>
    <cellStyle name="Итог 29" xfId="1231"/>
    <cellStyle name="Итог 3" xfId="1232"/>
    <cellStyle name="Итог 4" xfId="1233"/>
    <cellStyle name="Итог 5" xfId="1234"/>
    <cellStyle name="Итог 6" xfId="1235"/>
    <cellStyle name="Итог 7" xfId="1236"/>
    <cellStyle name="Итог 8" xfId="1237"/>
    <cellStyle name="Итог 9" xfId="1238"/>
    <cellStyle name="Контрольная ячейка 10" xfId="1239"/>
    <cellStyle name="Контрольная ячейка 11" xfId="1240"/>
    <cellStyle name="Контрольная ячейка 12" xfId="1241"/>
    <cellStyle name="Контрольная ячейка 13" xfId="1242"/>
    <cellStyle name="Контрольная ячейка 14" xfId="1243"/>
    <cellStyle name="Контрольная ячейка 15" xfId="1244"/>
    <cellStyle name="Контрольная ячейка 16" xfId="1245"/>
    <cellStyle name="Контрольная ячейка 17" xfId="1246"/>
    <cellStyle name="Контрольная ячейка 18" xfId="1247"/>
    <cellStyle name="Контрольная ячейка 19" xfId="1248"/>
    <cellStyle name="Контрольная ячейка 2" xfId="1249"/>
    <cellStyle name="Контрольная ячейка 20" xfId="1250"/>
    <cellStyle name="Контрольная ячейка 21" xfId="1251"/>
    <cellStyle name="Контрольная ячейка 22" xfId="1252"/>
    <cellStyle name="Контрольная ячейка 23" xfId="1253"/>
    <cellStyle name="Контрольная ячейка 24" xfId="1254"/>
    <cellStyle name="Контрольная ячейка 25" xfId="1255"/>
    <cellStyle name="Контрольная ячейка 26" xfId="1256"/>
    <cellStyle name="Контрольная ячейка 27" xfId="1257"/>
    <cellStyle name="Контрольная ячейка 28" xfId="1258"/>
    <cellStyle name="Контрольная ячейка 29" xfId="1259"/>
    <cellStyle name="Контрольная ячейка 3" xfId="1260"/>
    <cellStyle name="Контрольная ячейка 4" xfId="1261"/>
    <cellStyle name="Контрольная ячейка 5" xfId="1262"/>
    <cellStyle name="Контрольная ячейка 6" xfId="1263"/>
    <cellStyle name="Контрольная ячейка 7" xfId="1264"/>
    <cellStyle name="Контрольная ячейка 8" xfId="1265"/>
    <cellStyle name="Контрольная ячейка 9" xfId="1266"/>
    <cellStyle name="Название 10" xfId="1267"/>
    <cellStyle name="Название 11" xfId="1268"/>
    <cellStyle name="Название 12" xfId="1269"/>
    <cellStyle name="Название 13" xfId="1270"/>
    <cellStyle name="Название 14" xfId="1271"/>
    <cellStyle name="Название 15" xfId="1272"/>
    <cellStyle name="Название 16" xfId="1273"/>
    <cellStyle name="Название 17" xfId="1274"/>
    <cellStyle name="Название 18" xfId="1275"/>
    <cellStyle name="Название 19" xfId="1276"/>
    <cellStyle name="Название 2" xfId="1277"/>
    <cellStyle name="Название 20" xfId="1278"/>
    <cellStyle name="Название 21" xfId="1279"/>
    <cellStyle name="Название 22" xfId="1280"/>
    <cellStyle name="Название 23" xfId="1281"/>
    <cellStyle name="Название 24" xfId="1282"/>
    <cellStyle name="Название 25" xfId="1283"/>
    <cellStyle name="Название 26" xfId="1284"/>
    <cellStyle name="Название 27" xfId="1285"/>
    <cellStyle name="Название 28" xfId="1286"/>
    <cellStyle name="Название 29" xfId="1287"/>
    <cellStyle name="Название 3" xfId="1288"/>
    <cellStyle name="Название 4" xfId="1289"/>
    <cellStyle name="Название 5" xfId="1290"/>
    <cellStyle name="Название 6" xfId="1291"/>
    <cellStyle name="Название 7" xfId="1292"/>
    <cellStyle name="Название 8" xfId="1293"/>
    <cellStyle name="Название 9" xfId="1294"/>
    <cellStyle name="Нейтральный 10" xfId="1295"/>
    <cellStyle name="Нейтральный 11" xfId="1296"/>
    <cellStyle name="Нейтральный 12" xfId="1297"/>
    <cellStyle name="Нейтральный 13" xfId="1298"/>
    <cellStyle name="Нейтральный 14" xfId="1299"/>
    <cellStyle name="Нейтральный 15" xfId="1300"/>
    <cellStyle name="Нейтральный 16" xfId="1301"/>
    <cellStyle name="Нейтральный 17" xfId="1302"/>
    <cellStyle name="Нейтральный 18" xfId="1303"/>
    <cellStyle name="Нейтральный 19" xfId="1304"/>
    <cellStyle name="Нейтральный 2" xfId="1305"/>
    <cellStyle name="Нейтральный 20" xfId="1306"/>
    <cellStyle name="Нейтральный 21" xfId="1307"/>
    <cellStyle name="Нейтральный 22" xfId="1308"/>
    <cellStyle name="Нейтральный 23" xfId="1309"/>
    <cellStyle name="Нейтральный 24" xfId="1310"/>
    <cellStyle name="Нейтральный 25" xfId="1311"/>
    <cellStyle name="Нейтральный 26" xfId="1312"/>
    <cellStyle name="Нейтральный 27" xfId="1313"/>
    <cellStyle name="Нейтральный 28" xfId="1314"/>
    <cellStyle name="Нейтральный 29" xfId="1315"/>
    <cellStyle name="Нейтральный 3" xfId="1316"/>
    <cellStyle name="Нейтральный 4" xfId="1317"/>
    <cellStyle name="Нейтральный 5" xfId="1318"/>
    <cellStyle name="Нейтральный 6" xfId="1319"/>
    <cellStyle name="Нейтральный 7" xfId="1320"/>
    <cellStyle name="Нейтральный 8" xfId="1321"/>
    <cellStyle name="Нейтральный 9" xfId="1322"/>
    <cellStyle name="Обычный" xfId="0" builtinId="0"/>
    <cellStyle name="Обычный 10" xfId="1323"/>
    <cellStyle name="Обычный 11" xfId="1324"/>
    <cellStyle name="Обычный 12" xfId="1325"/>
    <cellStyle name="Обычный 13" xfId="1326"/>
    <cellStyle name="Обычный 14" xfId="1327"/>
    <cellStyle name="Обычный 15" xfId="1328"/>
    <cellStyle name="Обычный 16" xfId="1329"/>
    <cellStyle name="Обычный 17" xfId="1330"/>
    <cellStyle name="Обычный 18" xfId="1331"/>
    <cellStyle name="Обычный 19" xfId="1332"/>
    <cellStyle name="Обычный 2" xfId="1333"/>
    <cellStyle name="Обычный 2 2" xfId="2"/>
    <cellStyle name="Обычный 20" xfId="1334"/>
    <cellStyle name="Обычный 21" xfId="1335"/>
    <cellStyle name="Обычный 22" xfId="1336"/>
    <cellStyle name="Обычный 23" xfId="1337"/>
    <cellStyle name="Обычный 24" xfId="1338"/>
    <cellStyle name="Обычный 25" xfId="1339"/>
    <cellStyle name="Обычный 26" xfId="1340"/>
    <cellStyle name="Обычный 27" xfId="1341"/>
    <cellStyle name="Обычный 28" xfId="1342"/>
    <cellStyle name="Обычный 29" xfId="1343"/>
    <cellStyle name="Обычный 3" xfId="1344"/>
    <cellStyle name="Обычный 3 2" xfId="1345"/>
    <cellStyle name="Обычный 3 3" xfId="1346"/>
    <cellStyle name="Обычный 30" xfId="1347"/>
    <cellStyle name="Обычный 31" xfId="1348"/>
    <cellStyle name="Обычный 4" xfId="1349"/>
    <cellStyle name="Обычный 4 2" xfId="1350"/>
    <cellStyle name="Обычный 4 3" xfId="1351"/>
    <cellStyle name="Обычный 5" xfId="1352"/>
    <cellStyle name="Обычный 5 2" xfId="1353"/>
    <cellStyle name="Обычный 5 3" xfId="1354"/>
    <cellStyle name="Обычный 6" xfId="1355"/>
    <cellStyle name="Обычный 7" xfId="1356"/>
    <cellStyle name="Обычный 7 2" xfId="1357"/>
    <cellStyle name="Обычный 8" xfId="1358"/>
    <cellStyle name="Обычный 8 2" xfId="1359"/>
    <cellStyle name="Обычный 9" xfId="1360"/>
    <cellStyle name="Обычный 9 2" xfId="1361"/>
    <cellStyle name="Обычный_Лист3" xfId="3"/>
    <cellStyle name="Обычный_Первоочередные" xfId="4"/>
    <cellStyle name="Плохой 10" xfId="1362"/>
    <cellStyle name="Плохой 11" xfId="1363"/>
    <cellStyle name="Плохой 12" xfId="1364"/>
    <cellStyle name="Плохой 13" xfId="1365"/>
    <cellStyle name="Плохой 14" xfId="1366"/>
    <cellStyle name="Плохой 15" xfId="1367"/>
    <cellStyle name="Плохой 16" xfId="1368"/>
    <cellStyle name="Плохой 17" xfId="1369"/>
    <cellStyle name="Плохой 18" xfId="1370"/>
    <cellStyle name="Плохой 19" xfId="1371"/>
    <cellStyle name="Плохой 2" xfId="1372"/>
    <cellStyle name="Плохой 20" xfId="1373"/>
    <cellStyle name="Плохой 21" xfId="1374"/>
    <cellStyle name="Плохой 22" xfId="1375"/>
    <cellStyle name="Плохой 23" xfId="1376"/>
    <cellStyle name="Плохой 24" xfId="1377"/>
    <cellStyle name="Плохой 25" xfId="1378"/>
    <cellStyle name="Плохой 26" xfId="1379"/>
    <cellStyle name="Плохой 27" xfId="1380"/>
    <cellStyle name="Плохой 28" xfId="1381"/>
    <cellStyle name="Плохой 29" xfId="1382"/>
    <cellStyle name="Плохой 3" xfId="1383"/>
    <cellStyle name="Плохой 4" xfId="1384"/>
    <cellStyle name="Плохой 5" xfId="1385"/>
    <cellStyle name="Плохой 6" xfId="1386"/>
    <cellStyle name="Плохой 7" xfId="1387"/>
    <cellStyle name="Плохой 8" xfId="1388"/>
    <cellStyle name="Плохой 9" xfId="1389"/>
    <cellStyle name="Пояснение 10" xfId="1390"/>
    <cellStyle name="Пояснение 11" xfId="1391"/>
    <cellStyle name="Пояснение 12" xfId="1392"/>
    <cellStyle name="Пояснение 13" xfId="1393"/>
    <cellStyle name="Пояснение 14" xfId="1394"/>
    <cellStyle name="Пояснение 15" xfId="1395"/>
    <cellStyle name="Пояснение 16" xfId="1396"/>
    <cellStyle name="Пояснение 17" xfId="1397"/>
    <cellStyle name="Пояснение 18" xfId="1398"/>
    <cellStyle name="Пояснение 19" xfId="1399"/>
    <cellStyle name="Пояснение 2" xfId="1400"/>
    <cellStyle name="Пояснение 20" xfId="1401"/>
    <cellStyle name="Пояснение 21" xfId="1402"/>
    <cellStyle name="Пояснение 22" xfId="1403"/>
    <cellStyle name="Пояснение 23" xfId="1404"/>
    <cellStyle name="Пояснение 24" xfId="1405"/>
    <cellStyle name="Пояснение 25" xfId="1406"/>
    <cellStyle name="Пояснение 26" xfId="1407"/>
    <cellStyle name="Пояснение 27" xfId="1408"/>
    <cellStyle name="Пояснение 28" xfId="1409"/>
    <cellStyle name="Пояснение 29" xfId="1410"/>
    <cellStyle name="Пояснение 3" xfId="1411"/>
    <cellStyle name="Пояснение 4" xfId="1412"/>
    <cellStyle name="Пояснение 5" xfId="1413"/>
    <cellStyle name="Пояснение 6" xfId="1414"/>
    <cellStyle name="Пояснение 7" xfId="1415"/>
    <cellStyle name="Пояснение 8" xfId="1416"/>
    <cellStyle name="Пояснение 9" xfId="1417"/>
    <cellStyle name="Примечание 10" xfId="1418"/>
    <cellStyle name="Примечание 11" xfId="1419"/>
    <cellStyle name="Примечание 12" xfId="1420"/>
    <cellStyle name="Примечание 13" xfId="1421"/>
    <cellStyle name="Примечание 14" xfId="1422"/>
    <cellStyle name="Примечание 15" xfId="1423"/>
    <cellStyle name="Примечание 16" xfId="1424"/>
    <cellStyle name="Примечание 17" xfId="1425"/>
    <cellStyle name="Примечание 18" xfId="1426"/>
    <cellStyle name="Примечание 19" xfId="1427"/>
    <cellStyle name="Примечание 2" xfId="1428"/>
    <cellStyle name="Примечание 20" xfId="1429"/>
    <cellStyle name="Примечание 21" xfId="1430"/>
    <cellStyle name="Примечание 22" xfId="1431"/>
    <cellStyle name="Примечание 23" xfId="1432"/>
    <cellStyle name="Примечание 24" xfId="1433"/>
    <cellStyle name="Примечание 25" xfId="1434"/>
    <cellStyle name="Примечание 26" xfId="1435"/>
    <cellStyle name="Примечание 27" xfId="1436"/>
    <cellStyle name="Примечание 28" xfId="1437"/>
    <cellStyle name="Примечание 29" xfId="1438"/>
    <cellStyle name="Примечание 3" xfId="1439"/>
    <cellStyle name="Примечание 4" xfId="1440"/>
    <cellStyle name="Примечание 5" xfId="1441"/>
    <cellStyle name="Примечание 6" xfId="1442"/>
    <cellStyle name="Примечание 7" xfId="1443"/>
    <cellStyle name="Примечание 8" xfId="1444"/>
    <cellStyle name="Примечание 9" xfId="1445"/>
    <cellStyle name="Процентный 2" xfId="1446"/>
    <cellStyle name="Связанная ячейка 10" xfId="1447"/>
    <cellStyle name="Связанная ячейка 11" xfId="1448"/>
    <cellStyle name="Связанная ячейка 12" xfId="1449"/>
    <cellStyle name="Связанная ячейка 13" xfId="1450"/>
    <cellStyle name="Связанная ячейка 14" xfId="1451"/>
    <cellStyle name="Связанная ячейка 15" xfId="1452"/>
    <cellStyle name="Связанная ячейка 16" xfId="1453"/>
    <cellStyle name="Связанная ячейка 17" xfId="1454"/>
    <cellStyle name="Связанная ячейка 18" xfId="1455"/>
    <cellStyle name="Связанная ячейка 19" xfId="1456"/>
    <cellStyle name="Связанная ячейка 2" xfId="1457"/>
    <cellStyle name="Связанная ячейка 20" xfId="1458"/>
    <cellStyle name="Связанная ячейка 21" xfId="1459"/>
    <cellStyle name="Связанная ячейка 22" xfId="1460"/>
    <cellStyle name="Связанная ячейка 23" xfId="1461"/>
    <cellStyle name="Связанная ячейка 24" xfId="1462"/>
    <cellStyle name="Связанная ячейка 25" xfId="1463"/>
    <cellStyle name="Связанная ячейка 26" xfId="1464"/>
    <cellStyle name="Связанная ячейка 27" xfId="1465"/>
    <cellStyle name="Связанная ячейка 28" xfId="1466"/>
    <cellStyle name="Связанная ячейка 29" xfId="1467"/>
    <cellStyle name="Связанная ячейка 3" xfId="1468"/>
    <cellStyle name="Связанная ячейка 4" xfId="1469"/>
    <cellStyle name="Связанная ячейка 5" xfId="1470"/>
    <cellStyle name="Связанная ячейка 6" xfId="1471"/>
    <cellStyle name="Связанная ячейка 7" xfId="1472"/>
    <cellStyle name="Связанная ячейка 8" xfId="1473"/>
    <cellStyle name="Связанная ячейка 9" xfId="1474"/>
    <cellStyle name="Стиль 1" xfId="1475"/>
    <cellStyle name="Стиль 1 2" xfId="1476"/>
    <cellStyle name="Текст предупреждения 10" xfId="1477"/>
    <cellStyle name="Текст предупреждения 11" xfId="1478"/>
    <cellStyle name="Текст предупреждения 12" xfId="1479"/>
    <cellStyle name="Текст предупреждения 13" xfId="1480"/>
    <cellStyle name="Текст предупреждения 14" xfId="1481"/>
    <cellStyle name="Текст предупреждения 15" xfId="1482"/>
    <cellStyle name="Текст предупреждения 16" xfId="1483"/>
    <cellStyle name="Текст предупреждения 17" xfId="1484"/>
    <cellStyle name="Текст предупреждения 18" xfId="1485"/>
    <cellStyle name="Текст предупреждения 19" xfId="1486"/>
    <cellStyle name="Текст предупреждения 2" xfId="1487"/>
    <cellStyle name="Текст предупреждения 20" xfId="1488"/>
    <cellStyle name="Текст предупреждения 21" xfId="1489"/>
    <cellStyle name="Текст предупреждения 22" xfId="1490"/>
    <cellStyle name="Текст предупреждения 23" xfId="1491"/>
    <cellStyle name="Текст предупреждения 24" xfId="1492"/>
    <cellStyle name="Текст предупреждения 25" xfId="1493"/>
    <cellStyle name="Текст предупреждения 26" xfId="1494"/>
    <cellStyle name="Текст предупреждения 27" xfId="1495"/>
    <cellStyle name="Текст предупреждения 28" xfId="1496"/>
    <cellStyle name="Текст предупреждения 29" xfId="1497"/>
    <cellStyle name="Текст предупреждения 3" xfId="1498"/>
    <cellStyle name="Текст предупреждения 4" xfId="1499"/>
    <cellStyle name="Текст предупреждения 5" xfId="1500"/>
    <cellStyle name="Текст предупреждения 6" xfId="1501"/>
    <cellStyle name="Текст предупреждения 7" xfId="1502"/>
    <cellStyle name="Текст предупреждения 8" xfId="1503"/>
    <cellStyle name="Текст предупреждения 9" xfId="1504"/>
    <cellStyle name="Финансовый 2" xfId="1"/>
    <cellStyle name="Финансовый 2 2" xfId="1505"/>
    <cellStyle name="Финансовый 3" xfId="1506"/>
    <cellStyle name="Финансовый 4" xfId="1507"/>
    <cellStyle name="Финансовый 5" xfId="1508"/>
    <cellStyle name="Финансовый 6" xfId="1509"/>
    <cellStyle name="Хороший 10" xfId="1510"/>
    <cellStyle name="Хороший 11" xfId="1511"/>
    <cellStyle name="Хороший 12" xfId="1512"/>
    <cellStyle name="Хороший 13" xfId="1513"/>
    <cellStyle name="Хороший 14" xfId="1514"/>
    <cellStyle name="Хороший 15" xfId="1515"/>
    <cellStyle name="Хороший 16" xfId="1516"/>
    <cellStyle name="Хороший 17" xfId="1517"/>
    <cellStyle name="Хороший 18" xfId="1518"/>
    <cellStyle name="Хороший 19" xfId="1519"/>
    <cellStyle name="Хороший 2" xfId="1520"/>
    <cellStyle name="Хороший 20" xfId="1521"/>
    <cellStyle name="Хороший 21" xfId="1522"/>
    <cellStyle name="Хороший 22" xfId="1523"/>
    <cellStyle name="Хороший 23" xfId="1524"/>
    <cellStyle name="Хороший 24" xfId="1525"/>
    <cellStyle name="Хороший 25" xfId="1526"/>
    <cellStyle name="Хороший 26" xfId="1527"/>
    <cellStyle name="Хороший 27" xfId="1528"/>
    <cellStyle name="Хороший 28" xfId="1529"/>
    <cellStyle name="Хороший 29" xfId="1530"/>
    <cellStyle name="Хороший 3" xfId="1531"/>
    <cellStyle name="Хороший 4" xfId="1532"/>
    <cellStyle name="Хороший 5" xfId="1533"/>
    <cellStyle name="Хороший 6" xfId="1534"/>
    <cellStyle name="Хороший 7" xfId="1535"/>
    <cellStyle name="Хороший 8" xfId="1536"/>
    <cellStyle name="Хороший 9" xfId="15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114300</xdr:rowOff>
        </xdr:from>
        <xdr:to>
          <xdr:col>3</xdr:col>
          <xdr:colOff>533400</xdr:colOff>
          <xdr:row>5</xdr:row>
          <xdr:rowOff>85725</xdr:rowOff>
        </xdr:to>
        <xdr:sp macro="" textlink="">
          <xdr:nvSpPr>
            <xdr:cNvPr id="1025" name="CommandButton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z16_&#1085;&#1072;%20&#1082;&#1072;&#107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каз"/>
      <sheetName val="каз (2)"/>
      <sheetName val="ЕНС"/>
      <sheetName val="ПланКаз"/>
    </sheetNames>
    <sheetDataSet>
      <sheetData sheetId="0"/>
      <sheetData sheetId="1"/>
      <sheetData sheetId="2"/>
      <sheetData sheetId="3">
        <row r="1">
          <cell r="A1" t="str">
            <v>30-значный ЕНСТРУ</v>
          </cell>
          <cell r="B1" t="str">
            <v>Название</v>
          </cell>
          <cell r="C1" t="str">
            <v>Характеристика</v>
          </cell>
          <cell r="D1"/>
        </row>
        <row r="2">
          <cell r="A2" t="str">
            <v>02.40.10.299.003.00.0999.000000000000</v>
          </cell>
          <cell r="B2" t="str">
            <v>Работы по озеленению и сопутствующие к ним (снос и подготовка к посадке зеленых насаждений, посадка, пересадка зеленых насаждений)</v>
          </cell>
          <cell r="C2" t="str">
            <v>Работы по озеленению и сопутствующие к ним (снос и подготовка к посадке зеленых насаждений, посадка, пересадка зеленых насаждений)</v>
          </cell>
        </row>
        <row r="3">
          <cell r="A3" t="str">
            <v>08.12.11.900.000.00.0113.000000000001</v>
          </cell>
          <cell r="B3" t="str">
            <v>Песок</v>
          </cell>
          <cell r="C3" t="str">
            <v>природный, 2 класс, крупный, ГОСТ 8736-2014</v>
          </cell>
        </row>
        <row r="4">
          <cell r="A4" t="str">
            <v>08.12.11.900.000.00.0168.000000000000</v>
          </cell>
          <cell r="B4" t="str">
            <v>Песок</v>
          </cell>
          <cell r="C4" t="str">
            <v>природный, 1 класс, мелкий, ГОСТ 8736-2014</v>
          </cell>
        </row>
        <row r="5">
          <cell r="A5" t="str">
            <v>08.12.12.110.000.00.0113.000000000001</v>
          </cell>
          <cell r="B5" t="str">
            <v>Гравий</v>
          </cell>
          <cell r="C5" t="str">
            <v>фракция 10-20 мм, ГОСТ 8267-93</v>
          </cell>
        </row>
        <row r="6">
          <cell r="A6" t="str">
            <v>08.12.12.110.000.00.0113.000000000018</v>
          </cell>
          <cell r="B6" t="str">
            <v>Гравий</v>
          </cell>
          <cell r="C6" t="str">
            <v>фракция 60-70 мм, ГОСТ 8267-93</v>
          </cell>
        </row>
        <row r="7">
          <cell r="A7" t="str">
            <v>08.12.12.119.002.01.0113.000000000003</v>
          </cell>
          <cell r="B7" t="str">
            <v>Смесь</v>
          </cell>
          <cell r="C7" t="str">
            <v>песчано-гравийная, обогащенная, содержание гравия 35%-50%, ГОСТ 23735-2014</v>
          </cell>
        </row>
        <row r="8">
          <cell r="A8" t="str">
            <v>08.12.12.120.000.00.0113.000000000014</v>
          </cell>
          <cell r="B8" t="str">
            <v>Щебень</v>
          </cell>
          <cell r="C8" t="str">
            <v>фракция 5-10 мм, из пористых горных пород, ГОСТ 22263-76</v>
          </cell>
        </row>
        <row r="9">
          <cell r="A9" t="str">
            <v>08.99.29.920.000.00.0166.000000000000</v>
          </cell>
          <cell r="B9" t="str">
            <v>Цеолит</v>
          </cell>
          <cell r="C9" t="str">
            <v>твердость 4-5, плотность 1,7-2,1 г/см3</v>
          </cell>
        </row>
        <row r="10">
          <cell r="A10" t="str">
            <v>09.10.11.100.000.00.0999.000000000000</v>
          </cell>
          <cell r="B10" t="str">
            <v>Работы по эксплуатационному бурению горизонтальных скважин</v>
          </cell>
          <cell r="C10" t="str">
            <v>Работы по эксплуатационному бурению горизонтальных скважин</v>
          </cell>
        </row>
        <row r="11">
          <cell r="A11" t="str">
            <v>10.51.11.900.000.00.0796.000000000001</v>
          </cell>
          <cell r="B11" t="str">
            <v>Молоко</v>
          </cell>
          <cell r="C11" t="str">
            <v>концентрированное, объем 1 л</v>
          </cell>
        </row>
        <row r="12">
          <cell r="A12" t="str">
            <v>11.07.11.300.000.02.0868.000000000000</v>
          </cell>
          <cell r="B12" t="str">
            <v>Вода</v>
          </cell>
          <cell r="C12" t="str">
            <v>негазированная, питьевая, объем 19 л, СТ РК 1432-2005</v>
          </cell>
        </row>
        <row r="13">
          <cell r="A13" t="str">
            <v>13.20.20.200.000.01.0006.000000000000</v>
          </cell>
          <cell r="B13" t="str">
            <v>Ткань</v>
          </cell>
          <cell r="C13" t="str">
            <v>хлопчатобумажная, марлевая, с массовой долей хлопка не менее 85 %</v>
          </cell>
        </row>
        <row r="14">
          <cell r="A14" t="str">
            <v>13.92.11.300.000.00.0796.000000000015</v>
          </cell>
          <cell r="B14" t="str">
            <v>Одеяло</v>
          </cell>
          <cell r="C14" t="str">
            <v>шерстяное, размер 150*205 см, полуторное, ГОСТ 9382-78</v>
          </cell>
        </row>
        <row r="15">
          <cell r="A15" t="str">
            <v>13.92.12.530.002.00.0839.000000000003</v>
          </cell>
          <cell r="B15" t="str">
            <v>Комплект постельного белья</v>
          </cell>
          <cell r="C15" t="str">
            <v>из хлопка, полуторный, состоит из одного пододеяльника, одной простыни,двух наволочек , плотность плетения высокая (85-120 нитей/см2), ГОСТ 31307-2005</v>
          </cell>
        </row>
        <row r="16">
          <cell r="A16" t="str">
            <v>13.92.13.500.001.01.0796.000000000002</v>
          </cell>
          <cell r="B16" t="str">
            <v>Полотенце</v>
          </cell>
          <cell r="C16" t="str">
            <v>столовое, из хлопка, вафельное, размер 80*50см, ГОСТ 11027-80</v>
          </cell>
        </row>
        <row r="17">
          <cell r="A17" t="str">
            <v>13.92.14.300.006.01.0796.000000000008</v>
          </cell>
          <cell r="B17" t="str">
            <v>Полотенце</v>
          </cell>
          <cell r="C17" t="str">
            <v>туалетное, из махровой ткани, размер 50*100 см, ГОСТ 11027-80</v>
          </cell>
        </row>
        <row r="18">
          <cell r="A18" t="str">
            <v>13.92.15.500.003.00.0055.000000000001</v>
          </cell>
          <cell r="B18" t="str">
            <v>Жалюзи</v>
          </cell>
          <cell r="C18" t="str">
            <v>из хлопка, вертикальные</v>
          </cell>
        </row>
        <row r="19">
          <cell r="A19" t="str">
            <v>13.92.21.700.000.00.0796.000000000000</v>
          </cell>
          <cell r="B19" t="str">
            <v>Мешок</v>
          </cell>
          <cell r="C19" t="str">
            <v>упаковочный, для мусора, из полиэтилена, обычной прочности, с ручками</v>
          </cell>
        </row>
        <row r="20">
          <cell r="A20" t="str">
            <v>13.92.22.300.000.00.0796.000000000000</v>
          </cell>
          <cell r="B20" t="str">
            <v>Тент</v>
          </cell>
          <cell r="C20" t="str">
            <v>из синтетического материала</v>
          </cell>
        </row>
        <row r="21">
          <cell r="A21" t="str">
            <v>13.92.24.932.000.01.0796.000000000000</v>
          </cell>
          <cell r="B21" t="str">
            <v>Подушка</v>
          </cell>
          <cell r="C21" t="str">
            <v>спальная, с верхом из хлопчатобумажных тканей, пухо-перьевой наполнитель, размер 70*70 см, ГОСТ 30332-95</v>
          </cell>
        </row>
        <row r="22">
          <cell r="A22" t="str">
            <v>13.92.29.920.001.00.0796.000000000000</v>
          </cell>
          <cell r="B22" t="str">
            <v>Флаг</v>
          </cell>
          <cell r="C22" t="str">
            <v>прямоугольной формы, из полиэфирной ткани</v>
          </cell>
        </row>
        <row r="23">
          <cell r="A23" t="str">
            <v>13.92.29.990.000.01.0796.000000000003</v>
          </cell>
          <cell r="B23" t="str">
            <v>Салфетка</v>
          </cell>
          <cell r="C23" t="str">
            <v>техническая, хлопковая, безворсовая</v>
          </cell>
        </row>
        <row r="24">
          <cell r="A24" t="str">
            <v>13.92.29.990.007.01.0006.000000000000</v>
          </cell>
          <cell r="B24" t="str">
            <v>Полотно</v>
          </cell>
          <cell r="C24" t="str">
            <v>обтирочное, хлопоковое, ГОСТ 14253-83</v>
          </cell>
        </row>
        <row r="25">
          <cell r="A25" t="str">
            <v>13.92.29.990.008.00.0018.000000000000</v>
          </cell>
          <cell r="B25" t="str">
            <v>Ветошь</v>
          </cell>
          <cell r="C25" t="str">
            <v>хлопчатобумажная, тканая</v>
          </cell>
        </row>
        <row r="26">
          <cell r="A26" t="str">
            <v>13.92.29.990.010.00.0796.000000000003</v>
          </cell>
          <cell r="B26" t="str">
            <v>Пояс</v>
          </cell>
          <cell r="C26" t="str">
            <v>предохранительный, страховочный, лямочный</v>
          </cell>
        </row>
        <row r="27">
          <cell r="A27" t="str">
            <v>13.92.29.990.013.00.0796.000000000000</v>
          </cell>
          <cell r="B27" t="str">
            <v>Строп</v>
          </cell>
          <cell r="C27" t="str">
            <v>удерживающий, двухплечный с амортизатором</v>
          </cell>
        </row>
        <row r="28">
          <cell r="A28" t="str">
            <v>13.93.12.000.000.01.0055.000000000000</v>
          </cell>
          <cell r="B28" t="str">
            <v>Покрытие</v>
          </cell>
          <cell r="C28" t="str">
            <v>напольное, синтетическое</v>
          </cell>
        </row>
        <row r="29">
          <cell r="A29" t="str">
            <v>13.93.12.000.000.01.0055.000000000007</v>
          </cell>
          <cell r="B29" t="str">
            <v>Покрытие</v>
          </cell>
          <cell r="C29" t="str">
            <v>напольное, из синтетической резины</v>
          </cell>
        </row>
        <row r="30">
          <cell r="A30" t="str">
            <v>13.94.11.900.002.00.0796.000000000001</v>
          </cell>
          <cell r="B30" t="str">
            <v>Строп</v>
          </cell>
          <cell r="C30" t="str">
            <v>ленточный, текстильный, грузоподъемность 1 т, петлевой</v>
          </cell>
        </row>
        <row r="31">
          <cell r="A31" t="str">
            <v>13.94.11.900.002.00.0796.000000000002</v>
          </cell>
          <cell r="B31" t="str">
            <v>Строп</v>
          </cell>
          <cell r="C31" t="str">
            <v>ленточный, текстильный, грузоподъемность 2 т, петлевой</v>
          </cell>
        </row>
        <row r="32">
          <cell r="A32" t="str">
            <v>13.94.11.900.002.00.0796.000000000003</v>
          </cell>
          <cell r="B32" t="str">
            <v>Строп</v>
          </cell>
          <cell r="C32" t="str">
            <v>ленточный, текстильный, грузоподъемность 3 т, петлевой</v>
          </cell>
        </row>
        <row r="33">
          <cell r="A33" t="str">
            <v>13.94.11.900.002.00.0796.000000000006</v>
          </cell>
          <cell r="B33" t="str">
            <v>Строп</v>
          </cell>
          <cell r="C33" t="str">
            <v>ленточный, текстильный, грузоподъемность 8 т, петлевой</v>
          </cell>
        </row>
        <row r="34">
          <cell r="A34" t="str">
            <v>13.94.11.900.003.00.0166.000000000000</v>
          </cell>
          <cell r="B34" t="str">
            <v>Веревка</v>
          </cell>
          <cell r="C34" t="str">
            <v>пеньковая</v>
          </cell>
        </row>
        <row r="35">
          <cell r="A35" t="str">
            <v>13.95.10.700.001.01.0796.000000000000</v>
          </cell>
          <cell r="B35" t="str">
            <v>Салфетка</v>
          </cell>
          <cell r="C35" t="str">
            <v>техническая, из микрофибры, сухая</v>
          </cell>
        </row>
        <row r="36">
          <cell r="A36" t="str">
            <v>13.96.14.000.000.00.0055.000000000004</v>
          </cell>
          <cell r="B36" t="str">
            <v>Лакоткань</v>
          </cell>
          <cell r="C36" t="str">
            <v>из синтетических волокон, с повышенными диэлектрическими свойствами, ГОСТ 28034-89</v>
          </cell>
        </row>
        <row r="37">
          <cell r="A37" t="str">
            <v>13.96.14.000.002.00.0055.000000000001</v>
          </cell>
          <cell r="B37" t="str">
            <v>Винилискожа</v>
          </cell>
          <cell r="C37" t="str">
            <v>обивочная, на трикотажной основе, с поливинилхлоридным покрытием, ГОСТ 23367-86</v>
          </cell>
        </row>
        <row r="38">
          <cell r="A38" t="str">
            <v>13.96.16.300.001.00.0796.000000000002</v>
          </cell>
          <cell r="B38" t="str">
            <v>Рукав</v>
          </cell>
          <cell r="C38" t="str">
            <v>пожарный, внутренний диаметр 51   , ГОСТ 7877-75</v>
          </cell>
        </row>
        <row r="39">
          <cell r="A39" t="str">
            <v>13.96.16.900.009.00.0006.000000000000</v>
          </cell>
          <cell r="B39" t="str">
            <v>Рукав напорный</v>
          </cell>
          <cell r="C39" t="str">
            <v>резиновый, класса Б, с текстильным каркасом, ГОСТ 18698-79</v>
          </cell>
        </row>
        <row r="40">
          <cell r="A40" t="str">
            <v>13.99.13.100.000.00.0166.000000000000</v>
          </cell>
          <cell r="B40" t="str">
            <v>Войлок</v>
          </cell>
          <cell r="C40" t="str">
            <v>технический, ГС, ГОСТ 6418-81</v>
          </cell>
        </row>
        <row r="41">
          <cell r="A41" t="str">
            <v>13.99.19.900.004.00.0166.000000000000</v>
          </cell>
          <cell r="B41" t="str">
            <v>Веревка</v>
          </cell>
          <cell r="C41" t="str">
            <v>капроновая</v>
          </cell>
        </row>
        <row r="42">
          <cell r="A42" t="str">
            <v>13.99.19.900.005.00.0006.000000000001</v>
          </cell>
          <cell r="B42" t="str">
            <v>Канат</v>
          </cell>
          <cell r="C42" t="str">
            <v>полиамидный, 8-ми прядный, ГОСТ 30055-93</v>
          </cell>
        </row>
        <row r="43">
          <cell r="A43" t="str">
            <v>13.99.19.900.006.00.0006.000000000000</v>
          </cell>
          <cell r="B43" t="str">
            <v>Лента</v>
          </cell>
          <cell r="C43" t="str">
            <v>из хлопчатобумажной пряжи, киперная</v>
          </cell>
        </row>
        <row r="44">
          <cell r="A44" t="str">
            <v>13.99.19.900.007.00.0166.000000000000</v>
          </cell>
          <cell r="B44" t="str">
            <v>Изолента</v>
          </cell>
          <cell r="C44" t="str">
            <v>хлопчатобумажная, односторонняя, ГОСТ 2162-97</v>
          </cell>
        </row>
        <row r="45">
          <cell r="A45" t="str">
            <v>14.12.11.210.001.07.0839.000000000000</v>
          </cell>
          <cell r="B45" t="str">
            <v>Костюм (комплект)</v>
          </cell>
          <cell r="C45" t="str">
            <v>для защиты от производственных загрязнений нефтепродуктами, мужской, из хлопчатобумажной ткани, состоит из куртки и брюк, летний, ГОСТ 12.4.111-82</v>
          </cell>
        </row>
        <row r="46">
          <cell r="A46" t="str">
            <v>14.12.11.210.001.08.0839.000000000000</v>
          </cell>
          <cell r="B46" t="str">
            <v>Костюм (комплект)</v>
          </cell>
          <cell r="C46" t="str">
            <v>для защиты от кислот, мужской, из хлопчатобумажной ткани, состоит из куртки типа А, брюк типа А, головного убора, ГОСТ 27652-88</v>
          </cell>
        </row>
        <row r="47">
          <cell r="A47" t="str">
            <v>14.12.11.210.001.15.0839.000000000000</v>
          </cell>
          <cell r="B47" t="str">
            <v>Костюм (комплект)</v>
          </cell>
          <cell r="C47" t="str">
            <v>спецодежда, мужской, из хлопчатобумажной ткани, состоит из рубашки и брюк, летний</v>
          </cell>
        </row>
        <row r="48">
          <cell r="A48" t="str">
            <v>14.12.11.290.001.05.0839.000000000001</v>
          </cell>
          <cell r="B48" t="str">
            <v>Костюм (комплект)</v>
          </cell>
          <cell r="C48"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row>
        <row r="49">
          <cell r="A49" t="str">
            <v>14.12.11.290.001.05.0839.000000000002</v>
          </cell>
          <cell r="B49" t="str">
            <v>Костюм (комплект)</v>
          </cell>
          <cell r="C49" t="str">
            <v>для защиты от производственных загрязнений, мужской, из смесовой ткани, состоит из куртки и брюк, утепленный, ГОСТ 27575-87</v>
          </cell>
        </row>
        <row r="50">
          <cell r="A50" t="str">
            <v>14.12.11.290.001.09.0839.000000000000</v>
          </cell>
          <cell r="B50" t="str">
            <v>Костюм (комплект)</v>
          </cell>
          <cell r="C50" t="str">
            <v>для защиты от повышенных температур, мужской, из тонкосуконных ткани, состоит из куртки и брюк тип Б, ГОСТ 12.4.045-87</v>
          </cell>
        </row>
        <row r="51">
          <cell r="A51" t="str">
            <v>14.12.11.390.000.00.0796.000000000003</v>
          </cell>
          <cell r="B51" t="str">
            <v>Куртка</v>
          </cell>
          <cell r="C51" t="str">
            <v>мужская, для защиты от пониженных температур, из смесовой ткани, ГОСТ 29335-92</v>
          </cell>
        </row>
        <row r="52">
          <cell r="A52" t="str">
            <v>14.12.12.410.000.00.0796.000000000006</v>
          </cell>
          <cell r="B52" t="str">
            <v>Брюки</v>
          </cell>
          <cell r="C52" t="str">
            <v>мужские, для сферы обслуживания (униформа), из хлопчатобумажной ткани, зимние</v>
          </cell>
        </row>
        <row r="53">
          <cell r="A53" t="str">
            <v>14.12.12.590.000.00.0796.000000000012</v>
          </cell>
          <cell r="B53" t="str">
            <v>Комбинезон</v>
          </cell>
          <cell r="C53" t="str">
            <v>мужской, для защиты от производственных загрязнений, из воздухопроницаемого полиэстера, летний</v>
          </cell>
        </row>
        <row r="54">
          <cell r="A54" t="str">
            <v>14.12.30.100.000.00.0715.000000000005</v>
          </cell>
          <cell r="B54" t="str">
            <v>Перчатки</v>
          </cell>
          <cell r="C54" t="str">
            <v>для защиты рук технические, с точечным покрытием ПВХ, хлопчатобумажные</v>
          </cell>
        </row>
        <row r="55">
          <cell r="A55" t="str">
            <v>14.12.30.100.000.00.0715.000000000009</v>
          </cell>
          <cell r="B55" t="str">
            <v>Перчатки</v>
          </cell>
          <cell r="C55" t="str">
            <v>для защиты рук технические, спилковые</v>
          </cell>
        </row>
        <row r="56">
          <cell r="A56" t="str">
            <v>14.12.30.100.000.00.0715.000000000017</v>
          </cell>
          <cell r="B56" t="str">
            <v>Перчатки</v>
          </cell>
          <cell r="C56" t="str">
            <v>для защиты рук технические, из латекса, бесшовные, диэлектрические</v>
          </cell>
        </row>
        <row r="57">
          <cell r="A57" t="str">
            <v>14.12.30.100.000.00.0715.000000000022</v>
          </cell>
          <cell r="B57" t="str">
            <v>Перчатки</v>
          </cell>
          <cell r="C57" t="str">
            <v>технические, нитриловые, химостойкие</v>
          </cell>
        </row>
        <row r="58">
          <cell r="A58" t="str">
            <v>14.12.30.100.000.00.0715.000000000024</v>
          </cell>
          <cell r="B58" t="str">
            <v>Перчатки</v>
          </cell>
          <cell r="C58" t="str">
            <v>технические, из хлопка с нитрил бутадиеновым покрытием, маслобензостойкие</v>
          </cell>
        </row>
        <row r="59">
          <cell r="A59" t="str">
            <v>14.12.30.100.000.00.0778.000000000001</v>
          </cell>
          <cell r="B59" t="str">
            <v>Перчатки</v>
          </cell>
          <cell r="C59" t="str">
            <v>медицинские смотровые, из натурального латекса, нестерильные</v>
          </cell>
        </row>
        <row r="60">
          <cell r="A60" t="str">
            <v>14.12.30.100.003.00.0796.000000000012</v>
          </cell>
          <cell r="B60" t="str">
            <v>Фартук</v>
          </cell>
          <cell r="C60" t="str">
            <v>мужской, для защиты от растворов щелочей, из прорезиненной ткани, тип А, ГОСТ 12.4.029-76</v>
          </cell>
        </row>
        <row r="61">
          <cell r="A61" t="str">
            <v>14.12.30.190.001.00.0796.000000000001</v>
          </cell>
          <cell r="B61" t="str">
            <v>Плащ</v>
          </cell>
          <cell r="C61" t="str">
            <v>мужской, спецодежда влагозащитная, из прорезиненной ткани, ГОСТ 12.4.134-83</v>
          </cell>
        </row>
        <row r="62">
          <cell r="A62" t="str">
            <v>14.12.30.190.003.00.0796.000000000000</v>
          </cell>
          <cell r="B62" t="str">
            <v>Жилет</v>
          </cell>
          <cell r="C62" t="str">
            <v>мужской, спецодежда сигнальная, из флуоресцентного материала</v>
          </cell>
        </row>
        <row r="63">
          <cell r="A63" t="str">
            <v>14.12.30.290.004.00.0796.000000000002</v>
          </cell>
          <cell r="B63" t="str">
            <v>Халат</v>
          </cell>
          <cell r="C63" t="str">
            <v>женский, для защиты от производственных загрязнений, из смесовой ткани (хлопчатобумажная пряжа 50%, полиэфир 50 %), тип А, ГОСТ 12.4.131-83</v>
          </cell>
        </row>
        <row r="64">
          <cell r="A64" t="str">
            <v>14.19.23.700.000.02.0715.000000000000</v>
          </cell>
          <cell r="B64" t="str">
            <v>Рукавицы</v>
          </cell>
          <cell r="C64" t="str">
            <v>с кожаными наладонниками, брезентовые</v>
          </cell>
        </row>
        <row r="65">
          <cell r="A65" t="str">
            <v>14.19.31.800.002.01.0715.000000000000</v>
          </cell>
          <cell r="B65" t="str">
            <v>Ремень</v>
          </cell>
          <cell r="C65" t="str">
            <v>кожаный</v>
          </cell>
        </row>
        <row r="66">
          <cell r="A66" t="str">
            <v>14.19.32.350.006.00.0796.000000000001</v>
          </cell>
          <cell r="B66" t="str">
            <v>Комбинезон</v>
          </cell>
          <cell r="C66" t="str">
            <v>одноразовый, химостойкий, из микропористой пленки </v>
          </cell>
        </row>
        <row r="67">
          <cell r="A67" t="str">
            <v>14.20.10.900.011.00.0715.000000000000</v>
          </cell>
          <cell r="B67" t="str">
            <v>Рукавицы</v>
          </cell>
          <cell r="C67" t="str">
            <v>мужские, меховые, ГОСТ 20176-84</v>
          </cell>
        </row>
        <row r="68">
          <cell r="A68" t="str">
            <v>15.12.19.900.013.00.0796.000000000000</v>
          </cell>
          <cell r="B68" t="str">
            <v>Ремень</v>
          </cell>
          <cell r="C68" t="str">
            <v>из тяжелой натуральной кожи, монтерских когтяей, ГОСТ 20836-75</v>
          </cell>
        </row>
        <row r="69">
          <cell r="A69" t="str">
            <v>15.20.11.200.004.00.0715.000000000005</v>
          </cell>
          <cell r="B69" t="str">
            <v>Ботики</v>
          </cell>
          <cell r="C69" t="str">
            <v>мужские, специальные диэлектрические, резиновые, ГОСТ 13385-78</v>
          </cell>
        </row>
        <row r="70">
          <cell r="A70" t="str">
            <v>15.20.11.200.005.01.0715.000000000000</v>
          </cell>
          <cell r="B70" t="str">
            <v>Сапоги</v>
          </cell>
          <cell r="C70" t="str">
            <v>общего назначения, мужские, резиновые, ГОСТ 5375-79</v>
          </cell>
        </row>
        <row r="71">
          <cell r="A71" t="str">
            <v>15.20.11.200.005.01.0715.000000000001</v>
          </cell>
          <cell r="B71" t="str">
            <v>Сапоги</v>
          </cell>
          <cell r="C71" t="str">
            <v>общего назначения, женские, резиновые, ГОСТ 5375-79</v>
          </cell>
        </row>
        <row r="72">
          <cell r="A72" t="str">
            <v>15.20.13.510.002.00.0715.000000000000</v>
          </cell>
          <cell r="B72" t="str">
            <v>Ботинки</v>
          </cell>
          <cell r="C72" t="str">
            <v>мужские, общего назначения, из юфтевой кожи, ГОСТ 26167-2005</v>
          </cell>
        </row>
        <row r="73">
          <cell r="A73" t="str">
            <v>15.20.32.900.004.00.0715.000000000000</v>
          </cell>
          <cell r="B73" t="str">
            <v>Боты</v>
          </cell>
          <cell r="C73" t="str">
            <v>мужские, диэлектрические, резиновые</v>
          </cell>
        </row>
        <row r="74">
          <cell r="A74" t="str">
            <v>15.20.32.990.005.00.0715.000000000001</v>
          </cell>
          <cell r="B74" t="str">
            <v>Валенки</v>
          </cell>
          <cell r="C74" t="str">
            <v>мужские, общего назначения, из грубой овечьей натуральной шерсти, средние, ГОСТ 18724-88</v>
          </cell>
        </row>
        <row r="75">
          <cell r="A75" t="str">
            <v>15.20.32.990.005.00.0715.000000000010</v>
          </cell>
          <cell r="B75" t="str">
            <v>Валенки</v>
          </cell>
          <cell r="C75" t="str">
            <v>женские, общего назначения, из грубой овечьей натуральной шерсти, с галошами, ГОСТ 18724-88</v>
          </cell>
        </row>
        <row r="76">
          <cell r="A76" t="str">
            <v>15.20.32.990.006.01.0715.000000000003</v>
          </cell>
          <cell r="B76" t="str">
            <v>Сапоги</v>
          </cell>
          <cell r="C76" t="str">
            <v xml:space="preserve"> общего назначения, мужские, из кирзы</v>
          </cell>
        </row>
        <row r="77">
          <cell r="A77" t="str">
            <v>16.10.10.100.001.00.0796.000000000000</v>
          </cell>
          <cell r="B77" t="str">
            <v>Шпала</v>
          </cell>
          <cell r="C77" t="str">
            <v>деревянная, из лиственных пород, для железных дорог колеи 1520 мм, непропитанная по типу 1, ГОСТ 78 - 2004</v>
          </cell>
        </row>
        <row r="78">
          <cell r="A78" t="str">
            <v>16.10.10.370.002.00.0113.000000000000</v>
          </cell>
          <cell r="B78" t="str">
            <v>Пиломатериал</v>
          </cell>
          <cell r="C78" t="str">
            <v>из хвойных пород, необрезанный, ГОСТ 8486-86</v>
          </cell>
        </row>
        <row r="79">
          <cell r="A79" t="str">
            <v>16.10.10.370.002.00.0113.000000000001</v>
          </cell>
          <cell r="B79" t="str">
            <v>Пиломатериал</v>
          </cell>
          <cell r="C79" t="str">
            <v>из хвойных пород, обрезанный, ГОСТ 8486-86</v>
          </cell>
        </row>
        <row r="80">
          <cell r="A80" t="str">
            <v>16.10.10.720.003.02.0006.000000000003</v>
          </cell>
          <cell r="B80" t="str">
            <v>Брус</v>
          </cell>
          <cell r="C80" t="str">
            <v>из хвойных пород, размер 100*100*6000 мм, обрезной, ГОСТ 8486-86</v>
          </cell>
        </row>
        <row r="81">
          <cell r="A81" t="str">
            <v>16.10.91.000.002.00.0777.000000000000</v>
          </cell>
          <cell r="B81" t="str">
            <v>Услуги по огнезащитному предохранению древесины</v>
          </cell>
          <cell r="C81" t="str">
            <v>Услуги по предохранению древесины путем обработки огнезащитным составом</v>
          </cell>
        </row>
        <row r="82">
          <cell r="A82" t="str">
            <v>16.21.12.300.000.00.0625.000000000000</v>
          </cell>
          <cell r="B82" t="str">
            <v>Фанера</v>
          </cell>
          <cell r="C82" t="str">
            <v>клееная, из лиственных пород, средней водостойкости, ГОСТ 3916.1-96</v>
          </cell>
        </row>
        <row r="83">
          <cell r="A83" t="str">
            <v>16.21.13.300.000.00.0625.000000000000</v>
          </cell>
          <cell r="B83" t="str">
            <v>Плита</v>
          </cell>
          <cell r="C83" t="str">
            <v>древесно-стружечная, периодического прессования</v>
          </cell>
        </row>
        <row r="84">
          <cell r="A84" t="str">
            <v>16.21.14.730.000.00.0055.000000000000</v>
          </cell>
          <cell r="B84" t="str">
            <v>Плита</v>
          </cell>
          <cell r="C84" t="str">
            <v>древесно-волокнистая, марка М2, М3, плотность не более 0,35 г/см3, без механической обработки  и облицовки, ГОСТ 4598-86</v>
          </cell>
        </row>
        <row r="85">
          <cell r="A85" t="str">
            <v>16.29.11.100.003.00.0796.000000000001</v>
          </cell>
          <cell r="B85" t="str">
            <v>Киянка</v>
          </cell>
          <cell r="C85" t="str">
            <v>деревянная рукоятка, резиновая головка, ГОСТ 19645-74</v>
          </cell>
        </row>
        <row r="86">
          <cell r="A86" t="str">
            <v>16.29.11.100.004.00.0796.000000000000</v>
          </cell>
          <cell r="B86" t="str">
            <v>Швабра</v>
          </cell>
          <cell r="C86" t="str">
            <v>деревянная</v>
          </cell>
        </row>
        <row r="87">
          <cell r="A87" t="str">
            <v>16.29.11.100.005.00.0796.000000000000</v>
          </cell>
          <cell r="B87" t="str">
            <v>Черенок</v>
          </cell>
          <cell r="C87" t="str">
            <v>для лопаты, деревянный</v>
          </cell>
        </row>
        <row r="88">
          <cell r="A88" t="str">
            <v>17.12.13.100.000.00.0736.000000000001</v>
          </cell>
          <cell r="B88" t="str">
            <v>Бумага</v>
          </cell>
          <cell r="C88" t="str">
            <v>для факса, масса 1 м2/80 г, ширина 210 мм, плотность 80 г/м2</v>
          </cell>
        </row>
        <row r="89">
          <cell r="A89" t="str">
            <v>17.12.13.100.000.03.0736.000000000001</v>
          </cell>
          <cell r="B89" t="str">
            <v>Бумага</v>
          </cell>
          <cell r="C89" t="str">
            <v>для плоттера, формат А1, плотность 80 г/м2</v>
          </cell>
        </row>
        <row r="90">
          <cell r="A90" t="str">
            <v>17.12.13.100.000.03.0736.000000000002</v>
          </cell>
          <cell r="B90" t="str">
            <v>Бумага</v>
          </cell>
          <cell r="C90" t="str">
            <v>для плоттера, формат А3, плотность 80 г/м2</v>
          </cell>
        </row>
        <row r="91">
          <cell r="A91" t="str">
            <v>17.12.13.100.000.03.0736.000000000003</v>
          </cell>
          <cell r="B91" t="str">
            <v>Бумага</v>
          </cell>
          <cell r="C91" t="str">
            <v>для плоттера, формат А0, плотность 80 г/м2</v>
          </cell>
        </row>
        <row r="92">
          <cell r="A92" t="str">
            <v>17.12.14.700.000.00.5111.000000000000</v>
          </cell>
          <cell r="B92" t="str">
            <v>Бумага</v>
          </cell>
          <cell r="C92" t="str">
            <v>для флипчарта, формат А-1, плотность 80 г/м2</v>
          </cell>
        </row>
        <row r="93">
          <cell r="A93" t="str">
            <v>17.12.20.900.000.00.5111.000000000000</v>
          </cell>
          <cell r="B93" t="str">
            <v>Покрытие</v>
          </cell>
          <cell r="C93" t="str">
            <v>для унитаза, бумажное, многослойное</v>
          </cell>
        </row>
        <row r="94">
          <cell r="A94" t="str">
            <v>17.12.43.100.000.01.0166.000000000001</v>
          </cell>
          <cell r="B94" t="str">
            <v>Картон</v>
          </cell>
          <cell r="C94" t="str">
            <v>фильтровальный, технический, масса 1 м2 270 г, размер 750*780 мм, ГОСТ 6722-75</v>
          </cell>
        </row>
        <row r="95">
          <cell r="A95" t="str">
            <v>17.12.72.900.000.00.0625.000000000000</v>
          </cell>
          <cell r="B95" t="str">
            <v>Бумага</v>
          </cell>
          <cell r="C95" t="str">
            <v>перфорированная, для печати, размер 210 мм*12, плотность 17 г/м2</v>
          </cell>
        </row>
        <row r="96">
          <cell r="A96" t="str">
            <v>17.12.72.900.000.00.5111.000000000003</v>
          </cell>
          <cell r="B96" t="str">
            <v>Бумага</v>
          </cell>
          <cell r="C96" t="str">
            <v>перфорированная, самокопировальная, размер 210*297 мм, плотность 16 г/м2</v>
          </cell>
        </row>
        <row r="97">
          <cell r="A97" t="str">
            <v>17.21.15.350.000.00.0796.000000000006</v>
          </cell>
          <cell r="B97" t="str">
            <v>Конверт</v>
          </cell>
          <cell r="C97" t="str">
            <v>бумажный, формат А6</v>
          </cell>
        </row>
        <row r="98">
          <cell r="A98" t="str">
            <v>17.21.15.350.000.00.0796.000000000007</v>
          </cell>
          <cell r="B98" t="str">
            <v>Конверт</v>
          </cell>
          <cell r="C98" t="str">
            <v>бумажный, формат А5</v>
          </cell>
        </row>
        <row r="99">
          <cell r="A99" t="str">
            <v>17.21.15.350.000.00.0796.000000000008</v>
          </cell>
          <cell r="B99" t="str">
            <v>Конверт</v>
          </cell>
          <cell r="C99" t="str">
            <v>бумажный, формат А4</v>
          </cell>
        </row>
        <row r="100">
          <cell r="A100" t="str">
            <v>17.22.11.200.000.00.0796.000000000000</v>
          </cell>
          <cell r="B100" t="str">
            <v>Бумага</v>
          </cell>
          <cell r="C100" t="str">
            <v>туалетная, многослойная</v>
          </cell>
        </row>
        <row r="101">
          <cell r="A101" t="str">
            <v>17.22.11.200.000.00.0796.000000000002</v>
          </cell>
          <cell r="B101" t="str">
            <v>Бумага</v>
          </cell>
          <cell r="C101" t="str">
            <v>туалетная, однослойная</v>
          </cell>
        </row>
        <row r="102">
          <cell r="A102" t="str">
            <v>17.22.11.350.000.00.0796.000000000000</v>
          </cell>
          <cell r="B102" t="str">
            <v>Полотенце</v>
          </cell>
          <cell r="C102" t="str">
            <v>общего назначения, бумажное</v>
          </cell>
        </row>
        <row r="103">
          <cell r="A103" t="str">
            <v>17.23.12.700.005.00.0796.000000000000</v>
          </cell>
          <cell r="B103" t="str">
            <v>ежедневник</v>
          </cell>
          <cell r="C103" t="str">
            <v>формат А5, датированный</v>
          </cell>
        </row>
        <row r="104">
          <cell r="A104" t="str">
            <v>17.23.12.700.005.00.0796.000000000001</v>
          </cell>
          <cell r="B104" t="str">
            <v>ежедневник</v>
          </cell>
          <cell r="C104" t="str">
            <v>формат А4, датированный</v>
          </cell>
        </row>
        <row r="105">
          <cell r="A105" t="str">
            <v>17.23.12.700.008.00.0796.000000000003</v>
          </cell>
          <cell r="B105" t="str">
            <v>Блокнот для записей</v>
          </cell>
          <cell r="C105" t="str">
            <v>формат А5</v>
          </cell>
        </row>
        <row r="106">
          <cell r="A106" t="str">
            <v>17.23.12.700.008.00.0796.000000000004</v>
          </cell>
          <cell r="B106" t="str">
            <v>Блокнот для записей</v>
          </cell>
          <cell r="C106" t="str">
            <v>формат А4</v>
          </cell>
        </row>
        <row r="107">
          <cell r="A107" t="str">
            <v>17.23.12.700.010.00.0796.000000000000</v>
          </cell>
          <cell r="B107" t="str">
            <v>Календарь</v>
          </cell>
          <cell r="C107" t="str">
            <v>настольный</v>
          </cell>
        </row>
        <row r="108">
          <cell r="A108" t="str">
            <v>17.23.12.700.010.00.0796.000000000001</v>
          </cell>
          <cell r="B108" t="str">
            <v>Календарь</v>
          </cell>
          <cell r="C108" t="str">
            <v>настенный</v>
          </cell>
        </row>
        <row r="109">
          <cell r="A109" t="str">
            <v>17.23.12.700.012.00.5111.000000000000</v>
          </cell>
          <cell r="B109" t="str">
            <v>Бумага</v>
          </cell>
          <cell r="C109" t="str">
            <v>для заметок, формат блока 9*9 см</v>
          </cell>
        </row>
        <row r="110">
          <cell r="A110" t="str">
            <v>17.23.12.700.013.00.0796.000000000001</v>
          </cell>
          <cell r="B110" t="str">
            <v>Стикер</v>
          </cell>
          <cell r="C110" t="str">
            <v>для наклеивания на бумагу (постики-флажки), самоклеющийся</v>
          </cell>
        </row>
        <row r="111">
          <cell r="A111" t="str">
            <v>17.23.12.700.013.00.5111.000000000000</v>
          </cell>
          <cell r="B111" t="str">
            <v>Стикер</v>
          </cell>
          <cell r="C111" t="str">
            <v>для заметок, бумажный, самоклеющийся</v>
          </cell>
        </row>
        <row r="112">
          <cell r="A112" t="str">
            <v>17.23.13.130.000.00.0796.000000000000</v>
          </cell>
          <cell r="B112" t="str">
            <v>Журнал</v>
          </cell>
          <cell r="C112" t="str">
            <v>регистрации</v>
          </cell>
        </row>
        <row r="113">
          <cell r="A113" t="str">
            <v>17.23.13.310.000.00.0796.000000000002</v>
          </cell>
          <cell r="B113" t="str">
            <v>Тетрадь</v>
          </cell>
          <cell r="C113" t="str">
            <v>общая, 48 листов, ГОСТ 13309-90</v>
          </cell>
        </row>
        <row r="114">
          <cell r="A114" t="str">
            <v>17.23.13.310.000.00.0796.000000000004</v>
          </cell>
          <cell r="B114" t="str">
            <v>Тетрадь</v>
          </cell>
          <cell r="C114" t="str">
            <v>общая, 80 листов, ГОСТ 13309-90</v>
          </cell>
        </row>
        <row r="115">
          <cell r="A115" t="str">
            <v>17.23.13.310.000.00.0796.000000000005</v>
          </cell>
          <cell r="B115" t="str">
            <v>Тетрадь</v>
          </cell>
          <cell r="C115" t="str">
            <v>общая, 96 листов, ГОСТ 13309-90</v>
          </cell>
        </row>
        <row r="116">
          <cell r="A116" t="str">
            <v>17.23.13.320.000.00.0796.000000000002</v>
          </cell>
          <cell r="B116" t="str">
            <v>Тетрадь</v>
          </cell>
          <cell r="C116" t="str">
            <v>простая, 12 листа, ГОСТ 12063-89</v>
          </cell>
        </row>
        <row r="117">
          <cell r="A117" t="str">
            <v>17.23.13.500.001.00.0796.000000000001</v>
          </cell>
          <cell r="B117" t="str">
            <v>Папка</v>
          </cell>
          <cell r="C117" t="str">
            <v>из мелованного картона, формат А4, плотность от 200 до 250 г/м2</v>
          </cell>
        </row>
        <row r="118">
          <cell r="A118" t="str">
            <v>17.23.13.700.000.00.0796.000000000001</v>
          </cell>
          <cell r="B118" t="str">
            <v>Бланк</v>
          </cell>
          <cell r="C118" t="str">
            <v>конкретного вида документа</v>
          </cell>
        </row>
        <row r="119">
          <cell r="A119" t="str">
            <v>17.23.14.500.000.00.5111.000000000016</v>
          </cell>
          <cell r="B119" t="str">
            <v>Бумага</v>
          </cell>
          <cell r="C119" t="str">
            <v>для офисного оборудования, формат А1, плотность 45 г/м2, ГОСТ 6656-76</v>
          </cell>
        </row>
        <row r="120">
          <cell r="A120" t="str">
            <v>17.23.14.500.000.00.5111.000000000066</v>
          </cell>
          <cell r="B120" t="str">
            <v>Бумага</v>
          </cell>
          <cell r="C120" t="str">
            <v>для офисного оборудования, формат А4, плотность 80 г/м2, ГОСТ 6656-76</v>
          </cell>
        </row>
        <row r="121">
          <cell r="A121" t="str">
            <v>17.23.14.500.000.00.5111.000000000070</v>
          </cell>
          <cell r="B121" t="str">
            <v>Бумага</v>
          </cell>
          <cell r="C121" t="str">
            <v>для офисного оборудования, формат А4, плотность 160 г/м2, ГОСТ 6656-76</v>
          </cell>
        </row>
        <row r="122">
          <cell r="A122" t="str">
            <v>17.24.11.990.003.00.0736.000000000011</v>
          </cell>
          <cell r="B122" t="str">
            <v>Обои на флизелиновой основе</v>
          </cell>
          <cell r="C122" t="str">
            <v>марка С, рельефные, ГОСТ 6810-2002</v>
          </cell>
        </row>
        <row r="123">
          <cell r="A123" t="str">
            <v>17.24.11.990.005.00.0736.000000000011</v>
          </cell>
          <cell r="B123" t="str">
            <v>Обои бумажные</v>
          </cell>
          <cell r="C123" t="str">
            <v>марка С, рельефные, ГОСТ 6810-2002</v>
          </cell>
        </row>
        <row r="124">
          <cell r="A124" t="str">
            <v>17.29.11.350.002.00.0796.000000000000</v>
          </cell>
          <cell r="B124" t="str">
            <v>Наклейка</v>
          </cell>
          <cell r="C124" t="str">
            <v>бумажная, самоклеющаяся, глянцевая</v>
          </cell>
        </row>
        <row r="125">
          <cell r="A125" t="str">
            <v>17.29.19.700.000.01.0166.000000000000</v>
          </cell>
          <cell r="B125" t="str">
            <v>Картон</v>
          </cell>
          <cell r="C125" t="str">
            <v>для изоляции элеткрооборудования, Марка ЭВ, ГОСТ 2824-86</v>
          </cell>
        </row>
        <row r="126">
          <cell r="A126" t="str">
            <v>18.14.10.100.002.00.0777.000000000000</v>
          </cell>
          <cell r="B126" t="str">
            <v>Услуги по комплектованию книжного блока и сшиванию и склеиванию его с переплетом</v>
          </cell>
          <cell r="C126" t="str">
            <v>Услуги по комплектованию книжного блока и сшиванию и склеиванию его с переплетом</v>
          </cell>
        </row>
        <row r="127">
          <cell r="A127" t="str">
            <v>19.20.21.510.000.00.0112.000000000001</v>
          </cell>
          <cell r="B127" t="str">
            <v>Бензин</v>
          </cell>
          <cell r="C127" t="str">
            <v>для двигателей с искровым зажиганием, марка АИ-80, неэтилированный и этилированный</v>
          </cell>
        </row>
        <row r="128">
          <cell r="A128" t="str">
            <v>19.20.21.530.000.00.0112.000000000001</v>
          </cell>
          <cell r="B128" t="str">
            <v>Бензин</v>
          </cell>
          <cell r="C128" t="str">
            <v>для двигателей с искровым зажиганием, марка АИ-92, неэтилированный и этилированный</v>
          </cell>
        </row>
        <row r="129">
          <cell r="A129" t="str">
            <v>19.20.21.550.000.00.0112.000000000000</v>
          </cell>
          <cell r="B129" t="str">
            <v>Бензин</v>
          </cell>
          <cell r="C129" t="str">
            <v>для двигателей с искровым зажиганием, марка АИ-95, неэтилированный и этилированный</v>
          </cell>
        </row>
        <row r="130">
          <cell r="A130" t="str">
            <v>19.20.23.710.000.00.0796.000000000000</v>
          </cell>
          <cell r="B130" t="str">
            <v>Уайт-спирит</v>
          </cell>
          <cell r="C130" t="str">
            <v>нефрас-С4-155/200, плотность при 20°С не более 790 кг/м3, массовая доля общей серы не более 0,025%, тара 0,5 л, ГОСТ 3134-78</v>
          </cell>
        </row>
        <row r="131">
          <cell r="A131" t="str">
            <v>19.20.23.710.001.00.0112.000000000000</v>
          </cell>
          <cell r="B131" t="str">
            <v>Уайт спирит</v>
          </cell>
          <cell r="C131" t="str">
            <v>нефрас-С4-155/200, плотность при 20°С не более 790 кг/м3, массовая доля общей серы не более 0,025%, ГОСТ 3134-78</v>
          </cell>
        </row>
        <row r="132">
          <cell r="A132" t="str">
            <v>19.20.23.710.001.00.0166.000000000000</v>
          </cell>
          <cell r="B132" t="str">
            <v>Уайт спирит</v>
          </cell>
          <cell r="C132" t="str">
            <v>нефрас-С4-155/200, плотность при 20°С не более 790 кг/м3, массовая доля общей серы не более 0,025%, ГОСТ 3134-78</v>
          </cell>
        </row>
        <row r="133">
          <cell r="A133" t="str">
            <v>19.20.24.000.000.00.0112.000000000000</v>
          </cell>
          <cell r="B133" t="str">
            <v>Керосин</v>
          </cell>
          <cell r="C133" t="str">
            <v>марка КО-25, плотность не менее 795 кг/м3 при 20℃, массовая доля общей серы не более 0,04%</v>
          </cell>
        </row>
        <row r="134">
          <cell r="A134" t="str">
            <v>19.20.26.510.000.01.0112.000000000000</v>
          </cell>
          <cell r="B134" t="str">
            <v>Топливо</v>
          </cell>
          <cell r="C134" t="str">
            <v>дизельное, температура застывания не выше -10°С, плотность при 20 °С не более 860 кг/м3, летнее, ГОСТ 305-82</v>
          </cell>
        </row>
        <row r="135">
          <cell r="A135" t="str">
            <v>19.20.26.520.000.01.0112.000000000000</v>
          </cell>
          <cell r="B135" t="str">
            <v>Топливо</v>
          </cell>
          <cell r="C135" t="str">
            <v>дизельное, температура застывания не выше -35-- 45°С, плотность при 20 °С не более 840 кг/м3, зимнее, ГОСТ 305-82</v>
          </cell>
        </row>
        <row r="136">
          <cell r="A136" t="str">
            <v>19.20.29.300.000.00.0112.000000000001</v>
          </cell>
          <cell r="B136" t="str">
            <v>Масло</v>
          </cell>
          <cell r="C136" t="str">
            <v>промывочное, для бензинового двигателя</v>
          </cell>
        </row>
        <row r="137">
          <cell r="A137" t="str">
            <v>19.20.29.500.000.01.0112.000000000002</v>
          </cell>
          <cell r="B137" t="str">
            <v>Масло</v>
          </cell>
          <cell r="C137" t="str">
            <v>моторное, для дизельных двигателей, обозначение по SAE 10W-40</v>
          </cell>
        </row>
        <row r="138">
          <cell r="A138" t="str">
            <v>19.20.29.500.000.01.0112.000000000004</v>
          </cell>
          <cell r="B138" t="str">
            <v>Масло</v>
          </cell>
          <cell r="C138" t="str">
            <v>моторное, для дизельных двигателей, обозначение по SAE 5W-40</v>
          </cell>
        </row>
        <row r="139">
          <cell r="A139" t="str">
            <v>19.20.29.500.000.01.0112.000000000009</v>
          </cell>
          <cell r="B139" t="str">
            <v>Масло</v>
          </cell>
          <cell r="C139" t="str">
            <v>моторное, для дизельных двигателей, обозначение по SAE 10W</v>
          </cell>
        </row>
        <row r="140">
          <cell r="A140" t="str">
            <v>19.20.29.500.000.01.0112.000000000018</v>
          </cell>
          <cell r="B140" t="str">
            <v>Масло</v>
          </cell>
          <cell r="C140" t="str">
            <v>моторное, для бензиновых двигателей, обозначение по SAE 10W-40</v>
          </cell>
        </row>
        <row r="141">
          <cell r="A141" t="str">
            <v>19.20.29.500.000.01.0112.000000000019</v>
          </cell>
          <cell r="B141" t="str">
            <v>Масло</v>
          </cell>
          <cell r="C141" t="str">
            <v>моторное, для бензиновых двигателей, обозначение по SAE 10W-30</v>
          </cell>
        </row>
        <row r="142">
          <cell r="A142" t="str">
            <v>19.20.29.500.000.01.0112.000000000021</v>
          </cell>
          <cell r="B142" t="str">
            <v>Масло</v>
          </cell>
          <cell r="C142" t="str">
            <v>моторное, для бензиновых двигателей, обозначение по SAE 5W-40</v>
          </cell>
        </row>
        <row r="143">
          <cell r="A143" t="str">
            <v>19.20.29.500.000.01.0112.000000000030</v>
          </cell>
          <cell r="B143" t="str">
            <v>Масло</v>
          </cell>
          <cell r="C143" t="str">
            <v>моторное, для бензиновых двигателей, обозначение по SAE 5W</v>
          </cell>
        </row>
        <row r="144">
          <cell r="A144" t="str">
            <v>19.20.29.510.000.00.0112.000000000011</v>
          </cell>
          <cell r="B144" t="str">
            <v>Масло</v>
          </cell>
          <cell r="C144" t="str">
            <v>моторное, марка М-8В, ГОСТ 10541-78</v>
          </cell>
        </row>
        <row r="145">
          <cell r="A145" t="str">
            <v>19.20.29.510.000.00.0112.000000000034</v>
          </cell>
          <cell r="B145" t="str">
            <v>Масло</v>
          </cell>
          <cell r="C145" t="str">
            <v>моторное, марка М-10Г2, ГОСТ 12337-84</v>
          </cell>
        </row>
        <row r="146">
          <cell r="A146" t="str">
            <v>19.20.29.510.000.00.0112.000000000036</v>
          </cell>
          <cell r="B146" t="str">
            <v>Масло</v>
          </cell>
          <cell r="C146" t="str">
            <v>моторное, марка М-10Г2к, ГОСТ 12337-84</v>
          </cell>
        </row>
        <row r="147">
          <cell r="A147" t="str">
            <v>19.20.29.510.000.00.0112.000000000038</v>
          </cell>
          <cell r="B147" t="str">
            <v>Масло</v>
          </cell>
          <cell r="C147" t="str">
            <v>моторное, марка М-10ДМ, ГОСТ 12337-84</v>
          </cell>
        </row>
        <row r="148">
          <cell r="A148" t="str">
            <v>19.20.29.520.000.00.0112.000000000008</v>
          </cell>
          <cell r="B148" t="str">
            <v>Масло</v>
          </cell>
          <cell r="C148" t="str">
            <v>гидравлическое, марка МГЕ-46В</v>
          </cell>
        </row>
        <row r="149">
          <cell r="A149" t="str">
            <v>19.20.29.520.000.00.0166.000000000000</v>
          </cell>
          <cell r="B149" t="str">
            <v>Масло</v>
          </cell>
          <cell r="C149" t="str">
            <v>гидравлическое, марка ВМГЗ, ГОСТ 17479.3-85 </v>
          </cell>
        </row>
        <row r="150">
          <cell r="A150" t="str">
            <v>19.20.29.530.000.00.0112.000000000005</v>
          </cell>
          <cell r="B150" t="str">
            <v>Масло</v>
          </cell>
          <cell r="C150" t="str">
            <v>индустриальное, марка И-20А, ГОСТ 20799-88</v>
          </cell>
        </row>
        <row r="151">
          <cell r="A151" t="str">
            <v>19.20.29.540.000.00.0166.000000000000</v>
          </cell>
          <cell r="B151" t="str">
            <v>Масло</v>
          </cell>
          <cell r="C151" t="str">
            <v>электроизоляционное, марка ГК</v>
          </cell>
        </row>
        <row r="152">
          <cell r="A152" t="str">
            <v>19.20.29.550.000.00.0112.000000000016</v>
          </cell>
          <cell r="B152" t="str">
            <v>Масло</v>
          </cell>
          <cell r="C152" t="str">
            <v>трансмиссионное, марка ТМ-5</v>
          </cell>
        </row>
        <row r="153">
          <cell r="A153" t="str">
            <v>19.20.29.550.000.00.0112.000000000017</v>
          </cell>
          <cell r="B153" t="str">
            <v>Масло</v>
          </cell>
          <cell r="C153" t="str">
            <v>трансмиссионное, марка ТЭП-15, ГОСТ 23652-79</v>
          </cell>
        </row>
        <row r="154">
          <cell r="A154" t="str">
            <v>19.20.29.550.000.00.0166.000000000001</v>
          </cell>
          <cell r="B154" t="str">
            <v>Масло</v>
          </cell>
          <cell r="C154" t="str">
            <v>трансмиссионное, марка ТСп-15К, ГОСТ 23652-79</v>
          </cell>
        </row>
        <row r="155">
          <cell r="A155" t="str">
            <v>19.20.29.550.000.00.0166.000000000002</v>
          </cell>
          <cell r="B155" t="str">
            <v>Масло</v>
          </cell>
          <cell r="C155" t="str">
            <v>трансмиссионное, марка ТАп-15В, ГОСТ 23652-79</v>
          </cell>
        </row>
        <row r="156">
          <cell r="A156" t="str">
            <v>19.20.29.550.000.00.0166.000000000003</v>
          </cell>
          <cell r="B156" t="str">
            <v>Масло</v>
          </cell>
          <cell r="C156" t="str">
            <v>трансмиссионное, марка ТАД-17и, ГОСТ 23652-79</v>
          </cell>
        </row>
        <row r="157">
          <cell r="A157" t="str">
            <v>19.20.29.560.000.01.0112.000000000004</v>
          </cell>
          <cell r="B157" t="str">
            <v>Масло</v>
          </cell>
          <cell r="C157" t="str">
            <v>турбинное, марка Тп-22, ГОСТ 32-74</v>
          </cell>
        </row>
        <row r="158">
          <cell r="A158" t="str">
            <v>19.20.31.300.000.00.5108.000000000000</v>
          </cell>
          <cell r="B158" t="str">
            <v>Пропан</v>
          </cell>
          <cell r="C158" t="str">
            <v>технический, массовая доля сероводорода и меркаптановой серы не более 0,013%, интенсивность запаха не менее 3 баллов</v>
          </cell>
        </row>
        <row r="159">
          <cell r="A159" t="str">
            <v>19.20.41.100.000.00.0166.000000000000</v>
          </cell>
          <cell r="B159" t="str">
            <v>Вазелин</v>
          </cell>
          <cell r="C159" t="str">
            <v>нефтяной, вязкость 28-36 мм2/с при 50 ℃, температура плавления 27-60 ℃</v>
          </cell>
        </row>
        <row r="160">
          <cell r="A160" t="str">
            <v>20.11.11.250.000.00.5108.000000000000</v>
          </cell>
          <cell r="B160" t="str">
            <v>Аргон</v>
          </cell>
          <cell r="C160" t="str">
            <v>газообразный, сорт высший, ГОСТ 10157-79</v>
          </cell>
        </row>
        <row r="161">
          <cell r="A161" t="str">
            <v>20.11.11.600.000.00.0113.000000000000</v>
          </cell>
          <cell r="B161" t="str">
            <v>Азот</v>
          </cell>
          <cell r="C161" t="str">
            <v>газзобразный, особой чистоты, сорт 1, ГОСТ 9293-74</v>
          </cell>
        </row>
        <row r="162">
          <cell r="A162" t="str">
            <v>20.11.11.700.000.01.5108.000000000001</v>
          </cell>
          <cell r="B162" t="str">
            <v>Кислород</v>
          </cell>
          <cell r="C162" t="str">
            <v>технический, сорт 1, ГОСТ 5583-78</v>
          </cell>
        </row>
        <row r="163">
          <cell r="A163" t="str">
            <v>20.11.12.350.000.00.5108.000000000000</v>
          </cell>
          <cell r="B163" t="str">
            <v>Диоксид углерода</v>
          </cell>
          <cell r="C163" t="str">
            <v>газообразный, сорт высший, ГОСТ 8050-85</v>
          </cell>
        </row>
        <row r="164">
          <cell r="A164" t="str">
            <v>20.13.24.330.000.00.0112.000000000004</v>
          </cell>
          <cell r="B164" t="str">
            <v>Кислота серная</v>
          </cell>
          <cell r="C164" t="str">
            <v>аккумуляторная, высший сорт, ГОСТ 667-73</v>
          </cell>
        </row>
        <row r="165">
          <cell r="A165" t="str">
            <v>20.13.24.750.001.00.0166.000000000000</v>
          </cell>
          <cell r="B165" t="str">
            <v>Силикагель</v>
          </cell>
          <cell r="C165" t="str">
            <v>индикаторный, зерна сухие мелкопористые, ГОСТ 8984-75</v>
          </cell>
        </row>
        <row r="166">
          <cell r="A166" t="str">
            <v>20.13.25.213.000.00.0166.000000000000</v>
          </cell>
          <cell r="B166" t="str">
            <v>Гидроксид натрия</v>
          </cell>
          <cell r="C166" t="str">
            <v>марка ТР, ГОСТ 2263-79</v>
          </cell>
        </row>
        <row r="167">
          <cell r="A167" t="str">
            <v>20.13.42.800.006.00.0166.000000000013</v>
          </cell>
          <cell r="B167" t="str">
            <v>Фосфат натрия</v>
          </cell>
          <cell r="C167" t="str">
            <v>трехзамещенный, ГОСТ 201-76</v>
          </cell>
        </row>
        <row r="168">
          <cell r="A168" t="str">
            <v>20.13.43.100.001.00.0166.000000000004</v>
          </cell>
          <cell r="B168" t="str">
            <v>Карбонат натрия</v>
          </cell>
          <cell r="C168" t="str">
            <v>технический, марка А, сорт 1, ГОСТ 5100-85</v>
          </cell>
        </row>
        <row r="169">
          <cell r="A169" t="str">
            <v>20.13.62.500.000.00.0166.000000000001</v>
          </cell>
          <cell r="B169" t="str">
            <v>Тетраборат натрия (бура)</v>
          </cell>
          <cell r="C169" t="str">
            <v>техническая, марка Б, ГОСТ 8429-77</v>
          </cell>
        </row>
        <row r="170">
          <cell r="A170" t="str">
            <v>20.13.62.900.001.00.0166.000000000001</v>
          </cell>
          <cell r="B170" t="str">
            <v>Силикагель</v>
          </cell>
          <cell r="C170" t="str">
            <v>марка КСКГ, ГОСТ 3956-76</v>
          </cell>
        </row>
        <row r="171">
          <cell r="A171" t="str">
            <v>20.13.64.510.000.00.0166.000000000002</v>
          </cell>
          <cell r="B171" t="str">
            <v>Карбид кальция</v>
          </cell>
          <cell r="C171" t="str">
            <v>сорт высший, ГОСТ 1460-81</v>
          </cell>
        </row>
        <row r="172">
          <cell r="A172" t="str">
            <v>20.14.11.300.000.00.5108.000000000000</v>
          </cell>
          <cell r="B172" t="str">
            <v>Ацетилен</v>
          </cell>
          <cell r="C172" t="str">
            <v>технический, марка А, ГОСТ 5457-75</v>
          </cell>
        </row>
        <row r="173">
          <cell r="A173" t="str">
            <v>20.14.71.500.000.00.0166.000000000000</v>
          </cell>
          <cell r="B173" t="str">
            <v>Канифоль</v>
          </cell>
          <cell r="C173" t="str">
            <v>сосновая, сорт высший, ГОСТ 19113-84</v>
          </cell>
        </row>
        <row r="174">
          <cell r="A174" t="str">
            <v>20.14.73.100.000.00.0112.000000000000</v>
          </cell>
          <cell r="B174" t="str">
            <v>Сольвент</v>
          </cell>
          <cell r="C174" t="str">
            <v>жидкость, ГОСТ 1928-79</v>
          </cell>
        </row>
        <row r="175">
          <cell r="A175" t="str">
            <v>20.16.53.590.000.00.0055.000000000000</v>
          </cell>
          <cell r="B175" t="str">
            <v>Полиметилметакрилат (оргстекло)</v>
          </cell>
          <cell r="C175" t="str">
            <v>марка ТОСП, ГОСТ 17622-72</v>
          </cell>
        </row>
        <row r="176">
          <cell r="A176" t="str">
            <v>20.20.11.900.011.00.0796.000000000000</v>
          </cell>
          <cell r="B176" t="str">
            <v>Средство от насекомых</v>
          </cell>
          <cell r="C176" t="str">
            <v>гелеобразное вещество</v>
          </cell>
        </row>
        <row r="177">
          <cell r="A177" t="str">
            <v>20.20.19.100.000.00.0166.000000000000</v>
          </cell>
          <cell r="B177" t="str">
            <v>Родентицид</v>
          </cell>
          <cell r="C177" t="str">
            <v>порошок, для борьбы с грызунами</v>
          </cell>
        </row>
        <row r="178">
          <cell r="A178" t="str">
            <v>20.30.11.900.000.00.0166.000000000000</v>
          </cell>
          <cell r="B178" t="str">
            <v>Краска</v>
          </cell>
          <cell r="C178" t="str">
            <v>марка ВД-ВА-224, ГОСТ 28196-89</v>
          </cell>
        </row>
        <row r="179">
          <cell r="A179" t="str">
            <v>20.30.12.200.000.01.0796.000000000000</v>
          </cell>
          <cell r="B179" t="str">
            <v>Краска</v>
          </cell>
          <cell r="C179" t="str">
            <v>аэрозольная, в балончике, емкость 400 мл</v>
          </cell>
        </row>
        <row r="180">
          <cell r="A180" t="str">
            <v>20.30.12.700.000.00.0166.000000000031</v>
          </cell>
          <cell r="B180" t="str">
            <v>Эмаль</v>
          </cell>
          <cell r="C180" t="str">
            <v>ХВ-785, ГОСТ 7313-75</v>
          </cell>
        </row>
        <row r="181">
          <cell r="A181" t="str">
            <v>20.30.12.700.000.00.0166.000000000053</v>
          </cell>
          <cell r="B181" t="str">
            <v>Эмаль</v>
          </cell>
          <cell r="C181" t="str">
            <v>НЦ-11, ГОСТ 9198-83</v>
          </cell>
        </row>
        <row r="182">
          <cell r="A182" t="str">
            <v>20.30.12.700.000.00.0166.000000000062</v>
          </cell>
          <cell r="B182" t="str">
            <v>Эмаль</v>
          </cell>
          <cell r="C182" t="str">
            <v>ПФ-115, ГОСТ 6465-76</v>
          </cell>
        </row>
        <row r="183">
          <cell r="A183" t="str">
            <v>20.30.12.700.000.00.0166.000000000103</v>
          </cell>
          <cell r="B183" t="str">
            <v>Эмаль</v>
          </cell>
          <cell r="C183" t="str">
            <v>алкидная-глянцевая</v>
          </cell>
        </row>
        <row r="184">
          <cell r="A184" t="str">
            <v>20.30.12.700.000.00.0166.000000000108</v>
          </cell>
          <cell r="B184" t="str">
            <v>Эмаль</v>
          </cell>
          <cell r="C184" t="str">
            <v>МА-15</v>
          </cell>
        </row>
        <row r="185">
          <cell r="A185" t="str">
            <v>20.30.12.700.001.00.0112.000000000033</v>
          </cell>
          <cell r="B185" t="str">
            <v>Лак</v>
          </cell>
          <cell r="C185" t="str">
            <v>полиуретановый, марка УР</v>
          </cell>
        </row>
        <row r="186">
          <cell r="A186" t="str">
            <v>20.30.12.700.001.00.0166.000000000001</v>
          </cell>
          <cell r="B186" t="str">
            <v>Лак</v>
          </cell>
          <cell r="C186" t="str">
            <v>битумные электроизоляционные пропиточные, марка БТ-577, ГОСТ 5631-79</v>
          </cell>
        </row>
        <row r="187">
          <cell r="A187" t="str">
            <v>20.30.12.700.001.00.0166.000000000021</v>
          </cell>
          <cell r="B187" t="str">
            <v>Лак</v>
          </cell>
          <cell r="C187" t="str">
            <v>глифталевый электроизоляционный пропиточный, марка ГФ-95, ГОСТ 8018-70</v>
          </cell>
        </row>
        <row r="188">
          <cell r="A188" t="str">
            <v>20.30.12.700.001.00.0166.000000000027</v>
          </cell>
          <cell r="B188" t="str">
            <v>Лак</v>
          </cell>
          <cell r="C188" t="str">
            <v>пентафталевый, марка ПФ-283 пентафталевый, ГОСТ 5470-75</v>
          </cell>
        </row>
        <row r="189">
          <cell r="A189" t="str">
            <v>20.30.12.700.001.00.0166.000000000040</v>
          </cell>
          <cell r="B189" t="str">
            <v>Лак</v>
          </cell>
          <cell r="C189" t="str">
            <v>бакелитовый, марка ЛБС-2, ГОСТ 901-78</v>
          </cell>
        </row>
        <row r="190">
          <cell r="A190" t="str">
            <v>20.30.12.700.001.00.0166.000000000059</v>
          </cell>
          <cell r="B190" t="str">
            <v>Лак</v>
          </cell>
          <cell r="C190" t="str">
            <v>яхтный, алкидно-уретановый </v>
          </cell>
        </row>
        <row r="191">
          <cell r="A191" t="str">
            <v>20.30.12.700.002.00.0166.000000000000</v>
          </cell>
          <cell r="B191" t="str">
            <v>Грунт-эмаль</v>
          </cell>
          <cell r="C191" t="str">
            <v>однокомпонентная</v>
          </cell>
        </row>
        <row r="192">
          <cell r="A192" t="str">
            <v>20.30.12.700.003.00.0796.000000000001</v>
          </cell>
          <cell r="B192" t="str">
            <v>Колер</v>
          </cell>
          <cell r="C192" t="str">
            <v>жидкость</v>
          </cell>
        </row>
        <row r="193">
          <cell r="A193" t="str">
            <v>20.30.22.100.001.00.0166.000000000000</v>
          </cell>
          <cell r="B193" t="str">
            <v>Грунтовка</v>
          </cell>
          <cell r="C193" t="str">
            <v>однокомпонентный состав, антикоррозионная</v>
          </cell>
        </row>
        <row r="194">
          <cell r="A194" t="str">
            <v>20.30.22.550.000.00.0166.000000000002</v>
          </cell>
          <cell r="B194" t="str">
            <v>Шпатлевка</v>
          </cell>
          <cell r="C194" t="str">
            <v>для выравнивания стен и потолков в помещениях, на гипсовой основе</v>
          </cell>
        </row>
        <row r="195">
          <cell r="A195" t="str">
            <v>20.30.22.550.000.00.0778.000000000000</v>
          </cell>
          <cell r="B195" t="str">
            <v>Шпатлевка</v>
          </cell>
          <cell r="C195" t="str">
            <v>для выравнивания и исправления дефектов, загрунтованных металлических и деревянных поверхностей, марка ПФ-002, ГОСТ 10277-90</v>
          </cell>
        </row>
        <row r="196">
          <cell r="A196" t="str">
            <v>20.30.22.700.000.00.0112.000000000001</v>
          </cell>
          <cell r="B196" t="str">
            <v>Растворитель</v>
          </cell>
          <cell r="C196" t="str">
            <v>для лакокрасочных материалов, марка 646, ГОСТ 18188-72</v>
          </cell>
        </row>
        <row r="197">
          <cell r="A197" t="str">
            <v>20.30.22.700.000.00.0166.000000000000</v>
          </cell>
          <cell r="B197" t="str">
            <v>Растворитель</v>
          </cell>
          <cell r="C197" t="str">
            <v>для лакокрасочных материалов, марка 646, ГОСТ 18188-72</v>
          </cell>
        </row>
        <row r="198">
          <cell r="A198" t="str">
            <v>20.30.22.700.000.00.0868.000000000004</v>
          </cell>
          <cell r="B198" t="str">
            <v>Растворитель</v>
          </cell>
          <cell r="C198" t="str">
            <v>для лакокрасочных материалов, марка 646, объем 0,5 литра, ГОСТ 18188-72</v>
          </cell>
        </row>
        <row r="199">
          <cell r="A199" t="str">
            <v>20.30.22.700.000.01.0112.000000000001</v>
          </cell>
          <cell r="B199" t="str">
            <v>Растворитель</v>
          </cell>
          <cell r="C199" t="str">
            <v>для эпоксидной краски</v>
          </cell>
        </row>
        <row r="200">
          <cell r="A200" t="str">
            <v>20.30.22.700.000.01.0166.000000000000</v>
          </cell>
          <cell r="B200" t="str">
            <v>Растворитель</v>
          </cell>
          <cell r="C200" t="str">
            <v>для лакокрасочных материалов, марка Р-4</v>
          </cell>
        </row>
        <row r="201">
          <cell r="A201" t="str">
            <v>20.41.31.500.000.00.0868.000000000000</v>
          </cell>
          <cell r="B201" t="str">
            <v>Мыло</v>
          </cell>
          <cell r="C201" t="str">
            <v>туалетное, жидкое, гелеобразное, ГОСТ 23361-78</v>
          </cell>
        </row>
        <row r="202">
          <cell r="A202" t="str">
            <v>20.41.31.530.000.01.0796.000000000000</v>
          </cell>
          <cell r="B202" t="str">
            <v>Порошок</v>
          </cell>
          <cell r="C202" t="str">
            <v>стиральный, для изделий из различных тканей, ГОСТ 25644-96</v>
          </cell>
        </row>
        <row r="203">
          <cell r="A203" t="str">
            <v>20.41.31.900.000.00.0796.000000000000</v>
          </cell>
          <cell r="B203" t="str">
            <v>Мыло</v>
          </cell>
          <cell r="C203" t="str">
            <v>туалетное, твердое, ГОСТ 28546-2002</v>
          </cell>
        </row>
        <row r="204">
          <cell r="A204" t="str">
            <v>20.41.31.950.000.00.0796.000000000000</v>
          </cell>
          <cell r="B204" t="str">
            <v>Мыло</v>
          </cell>
          <cell r="C204" t="str">
            <v>хозяйственное, твердое, 1 группа 72%, ГОСТ 30266-95</v>
          </cell>
        </row>
        <row r="205">
          <cell r="A205" t="str">
            <v>20.41.31.950.000.00.0796.000000000002</v>
          </cell>
          <cell r="B205" t="str">
            <v>Мыло</v>
          </cell>
          <cell r="C205" t="str">
            <v>хозяйственное, твердое, 3 группа 65%, ГОСТ 30266-95</v>
          </cell>
        </row>
        <row r="206">
          <cell r="A206" t="str">
            <v>20.41.32.570.000.01.0796.000000000000</v>
          </cell>
          <cell r="B206" t="str">
            <v>Средство моющее</v>
          </cell>
          <cell r="C206" t="str">
            <v>для мытья посуды, гель, СТ РК ГОСТ Р 51696-2003</v>
          </cell>
        </row>
        <row r="207">
          <cell r="A207" t="str">
            <v>20.41.32.590.000.01.0796.000000000000</v>
          </cell>
          <cell r="B207" t="str">
            <v>Средство моющее</v>
          </cell>
          <cell r="C207" t="str">
            <v>для чистки ванн и раковин, порошок, СТ РК ГОСТ Р 51696-2003</v>
          </cell>
        </row>
        <row r="208">
          <cell r="A208" t="str">
            <v>20.41.32.590.000.09.0796.000000000000</v>
          </cell>
          <cell r="B208" t="str">
            <v>Средство моющее</v>
          </cell>
          <cell r="C208" t="str">
            <v>для выведения пятен, жидкость, СТ РК ГОСТ Р 51696-2003</v>
          </cell>
        </row>
        <row r="209">
          <cell r="A209" t="str">
            <v>20.41.32.590.000.11.0796.000000000000</v>
          </cell>
          <cell r="B209" t="str">
            <v>Средство моющее</v>
          </cell>
          <cell r="C209" t="str">
            <v>для любых видов поверхностей, порошок, СТ РК ГОСТ Р 51696-2003</v>
          </cell>
        </row>
        <row r="210">
          <cell r="A210" t="str">
            <v>20.41.32.750.000.01.0796.000000000000</v>
          </cell>
          <cell r="B210" t="str">
            <v>Средство моющее</v>
          </cell>
          <cell r="C210" t="str">
            <v>для мытья стекол и зеркальных поверхностей, жидкость, СТ РК ГОСТ Р 51696-2003</v>
          </cell>
        </row>
        <row r="211">
          <cell r="A211" t="str">
            <v>20.41.32.770.000.01.0796.000000000000</v>
          </cell>
          <cell r="B211" t="str">
            <v>Средство моющее</v>
          </cell>
          <cell r="C211" t="str">
            <v>для туалетов, гель, СТ РК ГОСТ Р 51696-2003</v>
          </cell>
        </row>
        <row r="212">
          <cell r="A212" t="str">
            <v>20.41.41.000.002.00.0796.000000000000</v>
          </cell>
          <cell r="B212" t="str">
            <v>Освежитель воздуха</v>
          </cell>
          <cell r="C212" t="str">
            <v>аэрозоль</v>
          </cell>
        </row>
        <row r="213">
          <cell r="A213" t="str">
            <v>20.41.44.000.003.00.0796.000000000001</v>
          </cell>
          <cell r="B213" t="str">
            <v>Средство антистатическое</v>
          </cell>
          <cell r="C213" t="str">
            <v>пена</v>
          </cell>
        </row>
        <row r="214">
          <cell r="A214" t="str">
            <v>20.41.44.000.004.00.0796.000000000000</v>
          </cell>
          <cell r="B214" t="str">
            <v>Очиститель</v>
          </cell>
          <cell r="C214" t="str">
            <v>для оптических поверхностей, СТ РК ГОСТ Р 51696-2003</v>
          </cell>
        </row>
        <row r="215">
          <cell r="A215" t="str">
            <v>20.51.20.000.000.00.0778.000000000002</v>
          </cell>
          <cell r="B215" t="str">
            <v>Спички</v>
          </cell>
          <cell r="C215" t="str">
            <v>специального назначения</v>
          </cell>
        </row>
        <row r="216">
          <cell r="A216" t="str">
            <v>20.52.10.900.005.00.0112.000000000000</v>
          </cell>
          <cell r="B216" t="str">
            <v>Клей</v>
          </cell>
          <cell r="C216" t="str">
            <v>марка 88-НТ</v>
          </cell>
        </row>
        <row r="217">
          <cell r="A217" t="str">
            <v>20.52.10.900.005.00.0778.000000000001</v>
          </cell>
          <cell r="B217" t="str">
            <v>Клей</v>
          </cell>
          <cell r="C217" t="str">
            <v>обойный, на основе высококачественной хлопковой целлюлозы, для наклеевания всех видов обоев на бумажной основе</v>
          </cell>
        </row>
        <row r="218">
          <cell r="A218" t="str">
            <v>20.52.10.900.005.00.0796.000000000001</v>
          </cell>
          <cell r="B218" t="str">
            <v>Клей</v>
          </cell>
          <cell r="C218" t="str">
            <v>на основе этилцианакрилата, для склеивания в любых сочетаниях фарфор, керамику, дерево, кожу, резину,металл, пробку,картон, большинство пластиков</v>
          </cell>
        </row>
        <row r="219">
          <cell r="A219" t="str">
            <v>20.52.10.900.005.00.0796.000000000003</v>
          </cell>
          <cell r="B219" t="str">
            <v>Клей</v>
          </cell>
          <cell r="C219" t="str">
            <v>для приклеивания холодным способом резин на основе каучуков общего назначения к различным материалам</v>
          </cell>
        </row>
        <row r="220">
          <cell r="A220" t="str">
            <v>20.52.10.900.005.00.0796.000000000004</v>
          </cell>
          <cell r="B220" t="str">
            <v>Клей</v>
          </cell>
          <cell r="C220" t="str">
            <v>эпоксидный, универсальный</v>
          </cell>
        </row>
        <row r="221">
          <cell r="A221" t="str">
            <v>20.52.10.900.005.00.0796.000000000016</v>
          </cell>
          <cell r="B221" t="str">
            <v>Клей</v>
          </cell>
          <cell r="C221" t="str">
            <v>ПВА, марка Д 51С, ГОСТ 18992-97</v>
          </cell>
        </row>
        <row r="222">
          <cell r="A222" t="str">
            <v>20.52.10.900.005.00.0796.000000000017</v>
          </cell>
          <cell r="B222" t="str">
            <v>Клей</v>
          </cell>
          <cell r="C222" t="str">
            <v>ПВА, марка Д 50Н, ГОСТ 18992-97</v>
          </cell>
        </row>
        <row r="223">
          <cell r="A223" t="str">
            <v>20.52.10.900.005.00.0796.000000000019</v>
          </cell>
          <cell r="B223" t="str">
            <v>Клей</v>
          </cell>
          <cell r="C223" t="str">
            <v>эпоксидный с добавкой отвердителя (холодная сварка)</v>
          </cell>
        </row>
        <row r="224">
          <cell r="A224" t="str">
            <v>20.52.10.900.005.00.0796.000000000021</v>
          </cell>
          <cell r="B224" t="str">
            <v>Клей</v>
          </cell>
          <cell r="C224" t="str">
            <v>силикатный</v>
          </cell>
        </row>
        <row r="225">
          <cell r="A225" t="str">
            <v>20.52.10.900.005.00.0796.000000000023</v>
          </cell>
          <cell r="B225" t="str">
            <v>Клей</v>
          </cell>
          <cell r="C225" t="str">
            <v>кафельный</v>
          </cell>
          <cell r="D225" t="str">
            <v>Штука</v>
          </cell>
        </row>
        <row r="226">
          <cell r="A226" t="str">
            <v>20.52.10.900.005.00.0796.000000000025</v>
          </cell>
          <cell r="B226" t="str">
            <v>Клей</v>
          </cell>
          <cell r="C226" t="str">
            <v>канцелярский, карандаш</v>
          </cell>
        </row>
        <row r="227">
          <cell r="A227" t="str">
            <v>20.52.10.900.006.00.0796.000000000000</v>
          </cell>
          <cell r="B227" t="str">
            <v>Автогерметик</v>
          </cell>
          <cell r="C227" t="str">
            <v>для герметизации</v>
          </cell>
        </row>
        <row r="228">
          <cell r="A228" t="str">
            <v>20.52.10.900.009.00.0796.000000000001</v>
          </cell>
          <cell r="B228" t="str">
            <v>Герметик</v>
          </cell>
          <cell r="C228" t="str">
            <v>акриловый</v>
          </cell>
        </row>
        <row r="229">
          <cell r="A229" t="str">
            <v>20.52.10.900.011.00.0796.000000000002</v>
          </cell>
          <cell r="B229" t="str">
            <v>Герметик силиконовый</v>
          </cell>
          <cell r="C229" t="str">
            <v>марка У-30М, ГОСТ 13489-79</v>
          </cell>
        </row>
        <row r="230">
          <cell r="A230" t="str">
            <v>20.59.12.000.008.00.0796.000000000000</v>
          </cell>
          <cell r="B230" t="str">
            <v>Тонер</v>
          </cell>
          <cell r="C230" t="str">
            <v>порошок, черный</v>
          </cell>
        </row>
        <row r="231">
          <cell r="A231" t="str">
            <v>20.59.20.000.000.00.0166.000000000000</v>
          </cell>
          <cell r="B231" t="str">
            <v>Олифа</v>
          </cell>
          <cell r="C231" t="str">
            <v>натуральная, из льняного/конопляного масла, сорт высший, ГОСТ 7931-76</v>
          </cell>
        </row>
        <row r="232">
          <cell r="A232" t="str">
            <v>20.59.41.900.000.00.0796.000000000000</v>
          </cell>
          <cell r="B232" t="str">
            <v>Ключ</v>
          </cell>
          <cell r="C232" t="str">
            <v>жидкий, для облегченного отсоединения прикипевших, пригоревших, приржавевших поверхностей, эмульсионный</v>
          </cell>
        </row>
        <row r="233">
          <cell r="A233" t="str">
            <v>20.59.41.990.002.04.0166.000000000000</v>
          </cell>
          <cell r="B233" t="str">
            <v>Смазка</v>
          </cell>
          <cell r="C233" t="str">
            <v>термостойкая, марка Циатим-221, ГОСТ 9433-80</v>
          </cell>
        </row>
        <row r="234">
          <cell r="A234" t="str">
            <v>20.59.41.990.002.05.0166.000000000000</v>
          </cell>
          <cell r="B234" t="str">
            <v>Смазка</v>
          </cell>
          <cell r="C234" t="str">
            <v>приборная, марка Циатим-201, ГОСТ 6267-74</v>
          </cell>
        </row>
        <row r="235">
          <cell r="A235" t="str">
            <v>20.59.41.990.002.07.0166.000000000000</v>
          </cell>
          <cell r="B235" t="str">
            <v>Смазка</v>
          </cell>
          <cell r="C235" t="str">
            <v>низкотемпературная, марка Циатим-203</v>
          </cell>
        </row>
        <row r="236">
          <cell r="A236" t="str">
            <v>20.59.41.990.002.07.0166.000000000001</v>
          </cell>
          <cell r="B236" t="str">
            <v>Смазка</v>
          </cell>
          <cell r="C236" t="str">
            <v>низкотемпературная, марка ГОИ-54п</v>
          </cell>
        </row>
        <row r="237">
          <cell r="A237" t="str">
            <v>20.59.41.990.002.09.0166.000000000000</v>
          </cell>
          <cell r="B237" t="str">
            <v>Смазка</v>
          </cell>
          <cell r="C237" t="str">
            <v>многоцелевая, марка Литол-24, ГОСТ 21150-87</v>
          </cell>
        </row>
        <row r="238">
          <cell r="A238" t="str">
            <v>20.59.41.990.002.14.0166.000000000000</v>
          </cell>
          <cell r="B238" t="str">
            <v>Смазка</v>
          </cell>
          <cell r="C238" t="str">
            <v>графитовая, марка САГ-1</v>
          </cell>
        </row>
        <row r="239">
          <cell r="A239" t="str">
            <v>20.59.41.990.004.00.0166.000000000000</v>
          </cell>
          <cell r="B239" t="str">
            <v>Солидол</v>
          </cell>
          <cell r="C239" t="str">
            <v>жировой, марка Ж, ГОСТ 1033-79</v>
          </cell>
        </row>
        <row r="240">
          <cell r="A240" t="str">
            <v>20.59.41.990.004.01.0166.000000000000</v>
          </cell>
          <cell r="B240" t="str">
            <v>Солидол</v>
          </cell>
          <cell r="C240" t="str">
            <v>синтетический, марка С, ГОСТ 4366-76</v>
          </cell>
        </row>
        <row r="241">
          <cell r="A241" t="str">
            <v>20.59.42.900.002.01.0112.000000000000</v>
          </cell>
          <cell r="B241" t="str">
            <v>Присадка</v>
          </cell>
          <cell r="C241" t="str">
            <v>депрессорно-диспергирующая, для улучшения низкотемпературных свойств дизельного топлива и средних дистиллятов</v>
          </cell>
        </row>
        <row r="242">
          <cell r="A242" t="str">
            <v>20.59.42.900.002.03.0166.000000000000</v>
          </cell>
          <cell r="B242" t="str">
            <v>Присадка</v>
          </cell>
          <cell r="C242" t="str">
            <v>противозадирная, действие основано на увеличении адсорбционной способности масел по отношению к трущемуся металлу, полировке поверхностей и их приработке, для ликвидации износа при умеренных нагрузках, а также для предотвращения разрушения поверхностей и смягчения процесса трения</v>
          </cell>
        </row>
        <row r="243">
          <cell r="A243" t="str">
            <v>20.59.42.900.008.00.0112.000000000000</v>
          </cell>
          <cell r="B243" t="str">
            <v>Жидкость</v>
          </cell>
          <cell r="C243" t="str">
            <v>на основе мочевины, для систем выхлопа дизельных двигателей</v>
          </cell>
        </row>
        <row r="244">
          <cell r="A244" t="str">
            <v>20.59.43.300.000.00.0796.000000000000</v>
          </cell>
          <cell r="B244" t="str">
            <v>Жидкость тормозная</v>
          </cell>
          <cell r="C244" t="str">
            <v>гидравлическая, температура кипения не более 235°С, вязкость 1500</v>
          </cell>
        </row>
        <row r="245">
          <cell r="A245" t="str">
            <v>20.59.43.960.001.00.0112.000000000001</v>
          </cell>
          <cell r="B245" t="str">
            <v>Жидкость охлаждающая</v>
          </cell>
          <cell r="C245" t="str">
            <v>температура начала замерзания не ниже -40°С, ГОСТ 28084-89</v>
          </cell>
        </row>
        <row r="246">
          <cell r="A246" t="str">
            <v>20.59.52.100.001.00.0166.000000000002</v>
          </cell>
          <cell r="B246" t="str">
            <v>Реагент</v>
          </cell>
          <cell r="C246" t="str">
            <v>для очистки сырья нефтепереработки от галогенных соединений, адсорбент</v>
          </cell>
        </row>
        <row r="247">
          <cell r="A247" t="str">
            <v>20.59.56.200.000.01.0166.000000000000</v>
          </cell>
          <cell r="B247" t="str">
            <v>Флюс</v>
          </cell>
          <cell r="C247" t="str">
            <v>сварочный</v>
          </cell>
        </row>
        <row r="248">
          <cell r="A248" t="str">
            <v>20.59.56.900.007.00.0166.000000000000</v>
          </cell>
          <cell r="B248" t="str">
            <v>Оксид активированная алюминия</v>
          </cell>
          <cell r="C248" t="str">
            <v>кристаллы</v>
          </cell>
        </row>
        <row r="249">
          <cell r="A249" t="str">
            <v>20.59.57.200.000.00.0166.000000000005</v>
          </cell>
          <cell r="B249" t="str">
            <v>Вещество связующее</v>
          </cell>
          <cell r="C249" t="str">
            <v>на основе полимеров, для производства литейных форм</v>
          </cell>
        </row>
        <row r="250">
          <cell r="A250" t="str">
            <v>20.59.59.200.000.00.0112.000000000000</v>
          </cell>
          <cell r="B250" t="str">
            <v>Ингибитор</v>
          </cell>
          <cell r="C250" t="str">
            <v>коррозии, против коррозии</v>
          </cell>
        </row>
        <row r="251">
          <cell r="A251" t="str">
            <v>20.59.59.600.007.00.5108.000000000064</v>
          </cell>
          <cell r="B251" t="str">
            <v>Смесь</v>
          </cell>
          <cell r="C251" t="str">
            <v>поверочная газовая, многокомпонентная, в водороде</v>
          </cell>
        </row>
        <row r="252">
          <cell r="A252" t="str">
            <v>20.59.59.600.019.00.0166.000000000000</v>
          </cell>
          <cell r="B252" t="str">
            <v>Хлорная известь</v>
          </cell>
          <cell r="C252" t="str">
            <v>марки А, сорт 1, ГОСТ 1692-85</v>
          </cell>
        </row>
        <row r="253">
          <cell r="A253" t="str">
            <v>20.59.59.670.000.00.0112.000000000000</v>
          </cell>
          <cell r="B253" t="str">
            <v>Раствор огнебиозащитный</v>
          </cell>
          <cell r="C253" t="str">
            <v>для пропитки древесины и защиты от возгорания</v>
          </cell>
        </row>
        <row r="254">
          <cell r="A254" t="str">
            <v>20.59.59.730.000.00.0796.000000000000</v>
          </cell>
          <cell r="B254" t="str">
            <v>Монтажная пена</v>
          </cell>
          <cell r="C254" t="str">
            <v>всесезонная, бытовая (с трубкой-адаптером), в аэрозольной упаковке, однокомпонентная</v>
          </cell>
        </row>
        <row r="255">
          <cell r="A255" t="str">
            <v>21.20.13.990.188.00.0778.000000000000</v>
          </cell>
          <cell r="B255" t="str">
            <v>Нитроглицерин</v>
          </cell>
          <cell r="C255" t="str">
            <v>таблетки</v>
          </cell>
        </row>
        <row r="256">
          <cell r="A256" t="str">
            <v>21.20.13.990.345.00.0778.000000000000</v>
          </cell>
          <cell r="B256" t="str">
            <v>Уголь активированный</v>
          </cell>
          <cell r="C256" t="str">
            <v>таблетки</v>
          </cell>
        </row>
        <row r="257">
          <cell r="A257" t="str">
            <v>21.20.13.990.412.00.0872.000000000000</v>
          </cell>
          <cell r="B257" t="str">
            <v>Перекись водорода  </v>
          </cell>
          <cell r="C257" t="str">
            <v>раствор</v>
          </cell>
        </row>
        <row r="258">
          <cell r="A258" t="str">
            <v>21.20.13.990.465.00.0778.000000000000</v>
          </cell>
          <cell r="B258" t="str">
            <v>Ментола раствор в изовалерате</v>
          </cell>
          <cell r="C258" t="str">
            <v>таблетки</v>
          </cell>
        </row>
        <row r="259">
          <cell r="A259" t="str">
            <v>21.20.13.990.509.00.0872.000000000000</v>
          </cell>
          <cell r="B259" t="str">
            <v>Кислота борная</v>
          </cell>
          <cell r="C259" t="str">
            <v>раствор</v>
          </cell>
        </row>
        <row r="260">
          <cell r="A260" t="str">
            <v>21.20.13.990.523.00.0872.000000000000</v>
          </cell>
          <cell r="B260" t="str">
            <v>Калия перманганат</v>
          </cell>
          <cell r="C260" t="str">
            <v>порошок</v>
          </cell>
        </row>
        <row r="261">
          <cell r="A261" t="str">
            <v>21.20.13.990.526.00.0872.000000000000</v>
          </cell>
          <cell r="B261" t="str">
            <v>Йод</v>
          </cell>
          <cell r="C261" t="str">
            <v>раствор</v>
          </cell>
        </row>
        <row r="262">
          <cell r="A262" t="str">
            <v>21.20.13.990.578.00.0872.000000000000</v>
          </cell>
          <cell r="B262" t="str">
            <v>Водноспиртовый раствор медицинский</v>
          </cell>
          <cell r="C262" t="str">
            <v>раствор</v>
          </cell>
        </row>
        <row r="263">
          <cell r="A263" t="str">
            <v>21.20.13.990.607.00.0778.000000000000</v>
          </cell>
          <cell r="B263" t="str">
            <v>Ацетилсалициловая кислота</v>
          </cell>
          <cell r="C263" t="str">
            <v>таблетки</v>
          </cell>
        </row>
        <row r="264">
          <cell r="A264" t="str">
            <v>21.20.13.990.622.00.0778.000000000000</v>
          </cell>
          <cell r="B264" t="str">
            <v>Анальгин, фенобарбитал, дибазол, папаверина гидрохлорид</v>
          </cell>
          <cell r="C264" t="str">
            <v>таблетки</v>
          </cell>
        </row>
        <row r="265">
          <cell r="A265" t="str">
            <v>21.20.13.990.623.00.0872.000000000000</v>
          </cell>
          <cell r="B265" t="str">
            <v>Аммиак</v>
          </cell>
          <cell r="C265" t="str">
            <v>раствор</v>
          </cell>
        </row>
        <row r="266">
          <cell r="A266" t="str">
            <v>21.20.24.200.000.00.0796.000000000000</v>
          </cell>
          <cell r="B266" t="str">
            <v>Лейкопластырь</v>
          </cell>
          <cell r="C266" t="str">
            <v>бактерицидный, пропитанный раствором антисептика</v>
          </cell>
        </row>
        <row r="267">
          <cell r="A267" t="str">
            <v>21.20.24.200.000.01.0796.000000000001</v>
          </cell>
          <cell r="B267" t="str">
            <v>Лейкопластырь</v>
          </cell>
          <cell r="C267" t="str">
            <v>нестерильный, фиксирующий</v>
          </cell>
        </row>
        <row r="268">
          <cell r="A268" t="str">
            <v>21.20.24.200.004.00.0778.000000000001</v>
          </cell>
          <cell r="B268" t="str">
            <v>Бинт</v>
          </cell>
          <cell r="C268" t="str">
            <v>медицинский, эластичный, вязаный из хлопчатобумажной нити</v>
          </cell>
        </row>
        <row r="269">
          <cell r="A269" t="str">
            <v>21.20.24.200.004.00.0796.000000000000</v>
          </cell>
          <cell r="B269" t="str">
            <v>Бинт</v>
          </cell>
          <cell r="C269" t="str">
            <v>медицинский, нестерильный, марлевый</v>
          </cell>
        </row>
        <row r="270">
          <cell r="A270" t="str">
            <v>21.20.24.600.000.00.0796.000000000000</v>
          </cell>
          <cell r="B270" t="str">
            <v>Аптечка медицинская</v>
          </cell>
          <cell r="C270" t="str">
            <v>универсальная</v>
          </cell>
        </row>
        <row r="271">
          <cell r="A271" t="str">
            <v>21.20.24.600.000.00.0796.000000000001</v>
          </cell>
          <cell r="B271" t="str">
            <v>Аптечка медицинская</v>
          </cell>
          <cell r="C271" t="str">
            <v>транспортная</v>
          </cell>
        </row>
        <row r="272">
          <cell r="A272" t="str">
            <v>21.20.24.600.003.00.0796.000000000000</v>
          </cell>
          <cell r="B272" t="str">
            <v>Сумка</v>
          </cell>
          <cell r="C272" t="str">
            <v>медицинская, для оказания первой медицинской</v>
          </cell>
        </row>
        <row r="273">
          <cell r="A273" t="str">
            <v>21.20.24.900.002.00.0778.000000000000</v>
          </cell>
          <cell r="B273" t="str">
            <v>Вата</v>
          </cell>
          <cell r="C273" t="str">
            <v>медицинская, стерильная, гигроскопическая</v>
          </cell>
        </row>
        <row r="274">
          <cell r="A274" t="str">
            <v>21.20.24.900.002.00.0778.000000000001</v>
          </cell>
          <cell r="B274" t="str">
            <v>Вата</v>
          </cell>
          <cell r="C274" t="str">
            <v>медицинская, нестерильная, гигроскопическая</v>
          </cell>
        </row>
        <row r="275">
          <cell r="A275" t="str">
            <v>21.20.24.900.003.00.0796.000000000000</v>
          </cell>
          <cell r="B275" t="str">
            <v>Бинт</v>
          </cell>
          <cell r="C275" t="str">
            <v>медицинский, стерильный, марлевый</v>
          </cell>
        </row>
        <row r="276">
          <cell r="A276" t="str">
            <v>21.20.24.900.004.00.0778.000000000000</v>
          </cell>
          <cell r="B276" t="str">
            <v>Салфетка</v>
          </cell>
          <cell r="C276" t="str">
            <v>медицинская, стерильная, двухслойная, марлевая</v>
          </cell>
        </row>
        <row r="277">
          <cell r="A277" t="str">
            <v>22.11.11.100.000.01.0796.000000001686</v>
          </cell>
          <cell r="B277" t="str">
            <v>Шина</v>
          </cell>
          <cell r="C277" t="str">
            <v>для легковых автомобилей, летняя, 175, 70, R13, пневматическая, радиальная, камерная, ГОСТ 4754-97</v>
          </cell>
        </row>
        <row r="278">
          <cell r="A278" t="str">
            <v>22.11.11.100.000.01.0796.000000001687</v>
          </cell>
          <cell r="B278" t="str">
            <v>Шина</v>
          </cell>
          <cell r="C278" t="str">
            <v>для легковых автомобилей, летняя, 185, 60, R14, пневматическая, радиальная, камерная, ГОСТ 4754-97</v>
          </cell>
        </row>
        <row r="279">
          <cell r="A279" t="str">
            <v>22.11.11.100.000.01.0796.000000001754</v>
          </cell>
          <cell r="B279" t="str">
            <v>Шина</v>
          </cell>
          <cell r="C279" t="str">
            <v>для легковых автомобилей, летняя, 205, 65, R15, пневматическая, радиальная, бескамерная, ГОСТ 4754-97</v>
          </cell>
        </row>
        <row r="280">
          <cell r="A280" t="str">
            <v>22.11.11.100.000.01.0796.000000001755</v>
          </cell>
          <cell r="B280" t="str">
            <v>Шина</v>
          </cell>
          <cell r="C280" t="str">
            <v>для легковых автомобилей, летняя, 205, 70, R15, пневматическая, радиальная, бескамерная, ГОСТ 4754-97</v>
          </cell>
        </row>
        <row r="281">
          <cell r="A281" t="str">
            <v>22.11.11.100.000.01.0796.000000001781</v>
          </cell>
          <cell r="B281" t="str">
            <v>Шина</v>
          </cell>
          <cell r="C281" t="str">
            <v>для легковых автомобилей, летняя, 185, 75, R16C, пневматическая, радиальная, бескамерная, ГОСТ 4754-97</v>
          </cell>
        </row>
        <row r="282">
          <cell r="A282" t="str">
            <v>22.11.11.100.000.01.0796.000000001791</v>
          </cell>
          <cell r="B282" t="str">
            <v>Шина</v>
          </cell>
          <cell r="C282" t="str">
            <v>для легковых автомобилей, летняя, 195, 80, R16, пневматическая, радиальная, бескамерная, ГОСТ 4754-97</v>
          </cell>
        </row>
        <row r="283">
          <cell r="A283" t="str">
            <v>22.11.11.100.000.01.0796.000000001797</v>
          </cell>
          <cell r="B283" t="str">
            <v>Шина</v>
          </cell>
          <cell r="C283" t="str">
            <v>для легковых автомобилей, летняя, 205, 70, R16, пневматическая, радиальная, бескамерная, ГОСТ 4754-97</v>
          </cell>
        </row>
        <row r="284">
          <cell r="A284" t="str">
            <v>22.11.11.100.000.01.0796.000000001801</v>
          </cell>
          <cell r="B284" t="str">
            <v>Шина</v>
          </cell>
          <cell r="C284" t="str">
            <v>для легковых автомобилей, летняя, 215, 60, R16, пневматическая, радиальная, бескамерная, ГОСТ 4754-97</v>
          </cell>
        </row>
        <row r="285">
          <cell r="A285" t="str">
            <v>22.11.11.100.000.01.0796.000000001802</v>
          </cell>
          <cell r="B285" t="str">
            <v>Шина</v>
          </cell>
          <cell r="C285" t="str">
            <v>для легковых автомобилей, летняя, 215, 65, R16, пневматическая, радиальная, бескамерная, ГОСТ 4754-97</v>
          </cell>
        </row>
        <row r="286">
          <cell r="A286" t="str">
            <v>22.11.11.100.000.01.0796.000000001814</v>
          </cell>
          <cell r="B286" t="str">
            <v>Шина</v>
          </cell>
          <cell r="C286" t="str">
            <v>для легковых автомобилей, летняя, 235, 60, R16, пневматическая, радиальная, бескамерная, ГОСТ 4754-97</v>
          </cell>
        </row>
        <row r="287">
          <cell r="A287" t="str">
            <v>22.11.11.100.000.01.0796.000000001815</v>
          </cell>
          <cell r="B287" t="str">
            <v>Шина</v>
          </cell>
          <cell r="C287" t="str">
            <v>для легковых автомобилей, летняя, 235, 70, R16, пневматическая, радиальная, бескамерная, ГОСТ 4754-97</v>
          </cell>
        </row>
        <row r="288">
          <cell r="A288" t="str">
            <v>22.11.11.100.000.01.0796.000000001840</v>
          </cell>
          <cell r="B288" t="str">
            <v>Шина</v>
          </cell>
          <cell r="C288" t="str">
            <v>для легковых автомобилей, летняя, 235, 60, R17, пневматическая, радиальная, бескамерная, ГОСТ 4754-97</v>
          </cell>
        </row>
        <row r="289">
          <cell r="A289" t="str">
            <v>22.11.11.100.000.01.0796.000000001848</v>
          </cell>
          <cell r="B289" t="str">
            <v>Шина</v>
          </cell>
          <cell r="C289" t="str">
            <v>для легковых автомобилей, летняя, 265, 65, R17, пневматическая, радиальная, бескамерная, ГОСТ 4754-97</v>
          </cell>
        </row>
        <row r="290">
          <cell r="A290" t="str">
            <v>22.11.11.100.000.01.0796.000000002031</v>
          </cell>
          <cell r="B290" t="str">
            <v>Шина</v>
          </cell>
          <cell r="C290" t="str">
            <v>для легковых автомобилей, зимняя, 185, 60, R14, пневматическая, радиальная, бескамерная, шипованная, ГОСТ 4754-97</v>
          </cell>
        </row>
        <row r="291">
          <cell r="A291" t="str">
            <v>22.11.11.100.000.01.0796.000000002070</v>
          </cell>
          <cell r="B291" t="str">
            <v>Шина</v>
          </cell>
          <cell r="C291" t="str">
            <v>для легковых автомобилей, зимняя, 195, 65, R15, пневматическая, радиальная, бескамерная, шипованная, ГОСТ 4754-97</v>
          </cell>
        </row>
        <row r="292">
          <cell r="A292" t="str">
            <v>22.11.11.100.000.01.0796.000000002140</v>
          </cell>
          <cell r="B292" t="str">
            <v>Шина</v>
          </cell>
          <cell r="C292" t="str">
            <v>для легковых автомобилей, всесезонная, 235, 75, R15, пневматическая, радиальная, бескамерная, нешипованная</v>
          </cell>
        </row>
        <row r="293">
          <cell r="A293" t="str">
            <v>22.11.11.100.000.01.0796.000000002161</v>
          </cell>
          <cell r="B293" t="str">
            <v>Шина</v>
          </cell>
          <cell r="C293" t="str">
            <v>для легковых автомобилей, зимняя, 215, 60, R16, пневматическая, радиальная, бескамерная, шипованная, ГОСТ 4754-97</v>
          </cell>
        </row>
        <row r="294">
          <cell r="A294" t="str">
            <v>22.11.11.100.000.01.0796.000000002162</v>
          </cell>
          <cell r="B294" t="str">
            <v>Шина</v>
          </cell>
          <cell r="C294" t="str">
            <v>для легковых автомобилей, зимняя, 215, 65, R16, пневматическая, радиальная, бескамерная, шипованная, ГОСТ 4754-97</v>
          </cell>
        </row>
        <row r="295">
          <cell r="A295" t="str">
            <v>22.11.11.100.000.01.0796.000000002167</v>
          </cell>
          <cell r="B295" t="str">
            <v>Шина</v>
          </cell>
          <cell r="C295" t="str">
            <v>для легковых автомобилей, зимняя, 235, 70, R16, пневматическая, радиальная, бескамерная, шипованная, ГОСТ 4754-97</v>
          </cell>
        </row>
        <row r="296">
          <cell r="A296" t="str">
            <v>22.11.11.100.000.01.0796.000000002173</v>
          </cell>
          <cell r="B296" t="str">
            <v>Шина</v>
          </cell>
          <cell r="C296" t="str">
            <v>для легковых автомобилей, зимняя, 235, 60, R16, пневматическая, радиальная, бескамерная, шипованная, ГОСТ 4754-97</v>
          </cell>
        </row>
        <row r="297">
          <cell r="A297" t="str">
            <v>22.11.11.100.000.01.0796.000000002259</v>
          </cell>
          <cell r="B297" t="str">
            <v>Шина</v>
          </cell>
          <cell r="C297" t="str">
            <v>для легковых автомобилей, всесезонная, 225, 75, R16, пневматическая, радиальная, бескамерная, нешипованная, ГОСТ 4754-97</v>
          </cell>
        </row>
        <row r="298">
          <cell r="A298" t="str">
            <v>22.11.11.100.000.01.0796.000000002260</v>
          </cell>
          <cell r="B298" t="str">
            <v>Шина</v>
          </cell>
          <cell r="C298" t="str">
            <v>для легковых автомобилей, всесезонная, 235, 70, R16, пневматическая, радиальная, бескамерная, нешипованная, ГОСТ 4754-97</v>
          </cell>
        </row>
        <row r="299">
          <cell r="A299" t="str">
            <v>22.11.11.100.000.01.0796.000000002294</v>
          </cell>
          <cell r="B299" t="str">
            <v>Шина</v>
          </cell>
          <cell r="C299" t="str">
            <v>для легковых автомобилей, зимняя, 265, 65, R17, пневматическая, радиальная, бескамерная, шипованная, ГОСТ 4754-97</v>
          </cell>
        </row>
        <row r="300">
          <cell r="A300" t="str">
            <v>22.11.11.100.000.01.0796.000000002493</v>
          </cell>
          <cell r="B300" t="str">
            <v>Шина</v>
          </cell>
          <cell r="C300" t="str">
            <v>для легковых автомобилей, летняя, 225, 65, R17, пневматическая, радиальная, бескамерная</v>
          </cell>
        </row>
        <row r="301">
          <cell r="A301" t="str">
            <v>22.11.13.500.000.01.0796.000000000000</v>
          </cell>
          <cell r="B301" t="str">
            <v>Шина</v>
          </cell>
          <cell r="C301" t="str">
            <v>для автобусов или автомобилей грузовых, пневматическая, диагональная, размер 7,50-20, норма слойности 8, ГОСТ 5513-97</v>
          </cell>
        </row>
        <row r="302">
          <cell r="A302" t="str">
            <v>22.11.13.500.000.01.0796.000000000009</v>
          </cell>
          <cell r="B302" t="str">
            <v>Шина</v>
          </cell>
          <cell r="C302" t="str">
            <v>для автобусов или автомобилей грузовых, пневматическая, диагональная, размер 10,00-20, норма слойности 12, ГОСТ 5513-97</v>
          </cell>
        </row>
        <row r="303">
          <cell r="A303" t="str">
            <v>22.11.13.500.000.01.0796.000000000049</v>
          </cell>
          <cell r="B303" t="str">
            <v>Шина</v>
          </cell>
          <cell r="C303" t="str">
            <v>для автобусов или автомобилей грузовых, пневматическая, радиальная, размер 8,25R15, бескамерная, ГОСТ 5513-97</v>
          </cell>
        </row>
        <row r="304">
          <cell r="A304" t="str">
            <v>22.11.13.500.000.01.0796.000000000063</v>
          </cell>
          <cell r="B304" t="str">
            <v>Шина</v>
          </cell>
          <cell r="C304" t="str">
            <v>для автобусов или автомобилей грузовых, пневматическая, радиальная, размер 400*80 R21, бескамерная, ГОСТ 5513-97</v>
          </cell>
        </row>
        <row r="305">
          <cell r="A305" t="str">
            <v>22.11.13.500.000.01.0796.000000000073</v>
          </cell>
          <cell r="B305" t="str">
            <v>Шина</v>
          </cell>
          <cell r="C305" t="str">
            <v>для автобусов или автомобилей грузовых, пневматическая, радиальная, размер 12,0 R20 (320*508 R), бескамерная, ГОСТ 5513-97</v>
          </cell>
        </row>
        <row r="306">
          <cell r="A306" t="str">
            <v>22.11.13.500.000.01.0796.000000000077</v>
          </cell>
          <cell r="B306" t="str">
            <v>Шина</v>
          </cell>
          <cell r="C306" t="str">
            <v>для автобусов или автомобилей грузовых, пневматическая, радиальная, размер 14,00-R20 (370*508), бескамерная, ГОСТ 5513-97</v>
          </cell>
        </row>
        <row r="307">
          <cell r="A307" t="str">
            <v>22.11.13.500.000.01.0796.000000000078</v>
          </cell>
          <cell r="B307" t="str">
            <v>Шина</v>
          </cell>
          <cell r="C307" t="str">
            <v>для автобусов или автомобилей грузовых, пневматическая, радиальная, размер 8,25 R20 (240*508 R), бескамерная, ГОСТ 5513-97</v>
          </cell>
        </row>
        <row r="308">
          <cell r="A308" t="str">
            <v>22.11.13.500.000.01.0796.000000000086</v>
          </cell>
          <cell r="B308" t="str">
            <v>Шина</v>
          </cell>
          <cell r="C308" t="str">
            <v>для автобусов или автомобилей грузовых, пневматическая, радиальная, размер 8,4R15C, камерная, ГОСТ 5513-97</v>
          </cell>
        </row>
        <row r="309">
          <cell r="A309" t="str">
            <v>22.11.13.500.000.01.0796.000000000092</v>
          </cell>
          <cell r="B309" t="str">
            <v>Шина</v>
          </cell>
          <cell r="C309" t="str">
            <v>для автобусов или автомобилей грузовых, пневматическая, радиальная, размер 9,00R20 (260*508), камерная, ГОСТ 5513-97</v>
          </cell>
        </row>
        <row r="310">
          <cell r="A310" t="str">
            <v>22.11.13.500.000.01.0796.000000000094</v>
          </cell>
          <cell r="B310" t="str">
            <v>Шина</v>
          </cell>
          <cell r="C310" t="str">
            <v>для автобусов или автомобилей грузовых, пневматическая, радиальная, размер 11,00R20 (300*508), камерная, ГОСТ 5513-97</v>
          </cell>
        </row>
        <row r="311">
          <cell r="A311" t="str">
            <v>22.11.13.500.000.01.0796.000000000097</v>
          </cell>
          <cell r="B311" t="str">
            <v>Шина</v>
          </cell>
          <cell r="C311" t="str">
            <v>для автобусов или автомобилей грузовых, пневматическая, радиальная, размер 12,00R18, камерная, ГОСТ 5513-97</v>
          </cell>
        </row>
        <row r="312">
          <cell r="A312" t="str">
            <v>22.11.13.500.000.01.0796.000000000103</v>
          </cell>
          <cell r="B312" t="str">
            <v>Шина</v>
          </cell>
          <cell r="C312" t="str">
            <v>для автобусов или автомобилей грузовых, пневматическая, радиальная, размер 425*85R21 (1260*425-533Р), камерная, ГОСТ 5513-97</v>
          </cell>
        </row>
        <row r="313">
          <cell r="A313" t="str">
            <v>22.11.14.900.000.01.0796.000000000256</v>
          </cell>
          <cell r="B313" t="str">
            <v>Шина</v>
          </cell>
          <cell r="C313" t="str">
            <v>на спецтехнику, размер 11,2-20, пневматическая, диагональная, ведущих колес, норма слойности 8, ГОСТ 25641-84</v>
          </cell>
        </row>
        <row r="314">
          <cell r="A314" t="str">
            <v>22.11.14.900.000.01.0796.000000000378</v>
          </cell>
          <cell r="B314" t="str">
            <v>Шина</v>
          </cell>
          <cell r="C314" t="str">
            <v>на спецтехнику, размер 15,5R38, пневматическая, радиальная, ведущих колес, норма слойности 6, ГОСТ 25641-84</v>
          </cell>
        </row>
        <row r="315">
          <cell r="A315" t="str">
            <v>22.11.14.900.000.01.0796.000000000415</v>
          </cell>
          <cell r="B315" t="str">
            <v>Шина</v>
          </cell>
          <cell r="C315" t="str">
            <v>на спецтехнику, размер 28,1R26, пневматическая, радиальная, ведущих колес, норма слойности 10, ГОСТ 25641-84</v>
          </cell>
        </row>
        <row r="316">
          <cell r="A316" t="str">
            <v>22.11.15.300.000.00.0796.000000000000</v>
          </cell>
          <cell r="B316" t="str">
            <v>Шина</v>
          </cell>
          <cell r="C316" t="str">
            <v>дисковая, массивная</v>
          </cell>
        </row>
        <row r="317">
          <cell r="A317" t="str">
            <v>22.19.20.700.010.00.0166.000000000092</v>
          </cell>
          <cell r="B317" t="str">
            <v>Пластина</v>
          </cell>
          <cell r="C317" t="str">
            <v>тип МБС, размер 8*1000*1000 мм, ГОСТ 7338-90</v>
          </cell>
        </row>
        <row r="318">
          <cell r="A318" t="str">
            <v>22.19.20.700.010.00.0166.000000000100</v>
          </cell>
          <cell r="B318" t="str">
            <v>Пластина</v>
          </cell>
          <cell r="C318" t="str">
            <v>тип МБС, размер 10*1000*1000 мм, ГОСТ 7338-90</v>
          </cell>
        </row>
        <row r="319">
          <cell r="A319" t="str">
            <v>22.19.20.700.010.00.0166.000000000103</v>
          </cell>
          <cell r="B319" t="str">
            <v>Пластина</v>
          </cell>
          <cell r="C319" t="str">
            <v>тип МБС, размер 12*1000*1000 мм, ГОСТ 7338-90</v>
          </cell>
        </row>
        <row r="320">
          <cell r="A320" t="str">
            <v>22.19.20.700.010.00.0166.000000000179</v>
          </cell>
          <cell r="B320" t="str">
            <v>Пластина</v>
          </cell>
          <cell r="C320" t="str">
            <v>тип УМ, толщина 4мм, ГОСТ 12855-77</v>
          </cell>
        </row>
        <row r="321">
          <cell r="A321" t="str">
            <v>22.19.20.700.010.00.0166.000000000180</v>
          </cell>
          <cell r="B321" t="str">
            <v>Пластина</v>
          </cell>
          <cell r="C321" t="str">
            <v>тип УМ, толщина 5мм, ГОСТ 12855-77</v>
          </cell>
        </row>
        <row r="322">
          <cell r="A322" t="str">
            <v>22.19.20.700.010.00.0166.000000000181</v>
          </cell>
          <cell r="B322" t="str">
            <v>Пластина</v>
          </cell>
          <cell r="C322" t="str">
            <v>тип УМ, толщина 6мм, ГОСТ 12855-77</v>
          </cell>
        </row>
        <row r="323">
          <cell r="A323" t="str">
            <v>22.19.20.700.010.00.0166.000000000182</v>
          </cell>
          <cell r="B323" t="str">
            <v>Пластина</v>
          </cell>
          <cell r="C323" t="str">
            <v>тип УМ, толщина 8мм, ГОСТ 12855-77</v>
          </cell>
        </row>
        <row r="324">
          <cell r="A324" t="str">
            <v>22.19.20.700.010.00.0166.000000000183</v>
          </cell>
          <cell r="B324" t="str">
            <v>Пластина</v>
          </cell>
          <cell r="C324" t="str">
            <v>тип УМ, толщина 10мм, ГОСТ 12855-77</v>
          </cell>
        </row>
        <row r="325">
          <cell r="A325" t="str">
            <v>22.19.20.700.010.00.0166.000000000184</v>
          </cell>
          <cell r="B325" t="str">
            <v>Пластина</v>
          </cell>
          <cell r="C325" t="str">
            <v>тип УМ, толщина 12мм, ГОСТ 12855-77</v>
          </cell>
        </row>
        <row r="326">
          <cell r="A326" t="str">
            <v>22.19.20.700.010.00.0166.000000000207</v>
          </cell>
          <cell r="B326" t="str">
            <v>Пластина</v>
          </cell>
          <cell r="C326" t="str">
            <v>тип 1Ф-I-МБС-С, класса 1, ГОСТ 7338-90</v>
          </cell>
        </row>
        <row r="327">
          <cell r="A327" t="str">
            <v>22.19.30.300.001.00.0796.000000000002</v>
          </cell>
          <cell r="B327" t="str">
            <v>Рукав</v>
          </cell>
          <cell r="C327" t="str">
            <v>резиновый, высокого давления, неармированный, наружный диаметр 32 мм</v>
          </cell>
        </row>
        <row r="328">
          <cell r="A328" t="str">
            <v>22.19.30.300.001.00.0796.000000000008</v>
          </cell>
          <cell r="B328" t="str">
            <v>Рукав</v>
          </cell>
          <cell r="C328" t="str">
            <v>резиновый, высокого давления, неармированный, наружный диаметр 50 мм, ГОСТ 6286-73</v>
          </cell>
        </row>
        <row r="329">
          <cell r="A329" t="str">
            <v>22.19.30.300.001.00.0796.000000000009</v>
          </cell>
          <cell r="B329" t="str">
            <v>Рукав</v>
          </cell>
          <cell r="C329" t="str">
            <v>резиновый, высокого давления, неармированный, наружный диаметр 41 мм, ГОСТ 6286-73</v>
          </cell>
        </row>
        <row r="330">
          <cell r="A330" t="str">
            <v>22.19.30.300.001.00.0796.000000000010</v>
          </cell>
          <cell r="B330" t="str">
            <v>Рукав</v>
          </cell>
          <cell r="C330" t="str">
            <v>резиновый, высокого давления, неармированный, наружный диаметр 36 мм, ГОСТ 6286-73</v>
          </cell>
        </row>
        <row r="331">
          <cell r="A331" t="str">
            <v>22.19.30.300.001.00.0796.000000000011</v>
          </cell>
          <cell r="B331" t="str">
            <v>Рукав</v>
          </cell>
          <cell r="C331" t="str">
            <v>резиновый, высокого давления, неармированный, наружный диаметр 35 мм, ГОСТ 6286-73</v>
          </cell>
        </row>
        <row r="332">
          <cell r="A332" t="str">
            <v>22.19.30.300.001.00.0796.000000000012</v>
          </cell>
          <cell r="B332" t="str">
            <v>Рукав</v>
          </cell>
          <cell r="C332" t="str">
            <v>резиновый, высокого давления, неармированный, наружный диаметр 24 мм, ГОСТ 6286-73</v>
          </cell>
        </row>
        <row r="333">
          <cell r="A333" t="str">
            <v>22.19.30.300.001.00.0796.000000000013</v>
          </cell>
          <cell r="B333" t="str">
            <v>Рукав</v>
          </cell>
          <cell r="C333" t="str">
            <v>резиновый, высокого давления, неармированный, наружный диаметр 22 мм, ГОСТ 6286-73</v>
          </cell>
        </row>
        <row r="334">
          <cell r="A334" t="str">
            <v>22.19.30.500.002.01.0006.000000000001</v>
          </cell>
          <cell r="B334" t="str">
            <v>Шланг</v>
          </cell>
          <cell r="C334" t="str">
            <v>газовый, для сварки и резки металлов класса I предназначен для подачи ацетилена, городского газа, пропана и бутана, I–9–0,63, наружный диаметр 18, ГОСТ 9356-75</v>
          </cell>
        </row>
        <row r="335">
          <cell r="A335" t="str">
            <v>22.19.30.500.002.01.0006.000000000006</v>
          </cell>
          <cell r="B335" t="str">
            <v>Шланг</v>
          </cell>
          <cell r="C335" t="str">
            <v>газовый, для сварки и резки металлов класса III предназначен для подачи кислорода, III–6.3–2,0, наружный диаметр 13, ГОСТ 9356-75</v>
          </cell>
        </row>
        <row r="336">
          <cell r="A336" t="str">
            <v>22.19.30.500.002.01.0006.000000000008</v>
          </cell>
          <cell r="B336" t="str">
            <v>Шланг</v>
          </cell>
          <cell r="C336" t="str">
            <v>газовый, для сварки и резки металлов класса III предназначен для подачи кислорода, III–9–2,0, наружный диаметр 18, ГОСТ 9356-75</v>
          </cell>
        </row>
        <row r="337">
          <cell r="A337" t="str">
            <v>22.19.30.500.002.02.0006.000000000000</v>
          </cell>
          <cell r="B337" t="str">
            <v>Шланг</v>
          </cell>
          <cell r="C337" t="str">
            <v>топливный, для подачи жидкостей: бензина авиационного, бензина автомобильного, топлива, резиновый, размер 14х23-16, ГОСТ 10362-76</v>
          </cell>
        </row>
        <row r="338">
          <cell r="A338" t="str">
            <v>22.19.30.500.002.10.0796.000000000000</v>
          </cell>
          <cell r="B338" t="str">
            <v>Шланг</v>
          </cell>
          <cell r="C338" t="str">
            <v>гидроусилителя, резиновый, автомобильный</v>
          </cell>
        </row>
        <row r="339">
          <cell r="A339" t="str">
            <v>22.19.30.500.002.11.0796.000000000000</v>
          </cell>
          <cell r="B339" t="str">
            <v>Шланг</v>
          </cell>
          <cell r="C339" t="str">
            <v>тормозной, резиновый, автомобильный</v>
          </cell>
        </row>
        <row r="340">
          <cell r="A340" t="str">
            <v>22.19.30.500.002.13.0006.000000000002</v>
          </cell>
          <cell r="B340" t="str">
            <v>Шланг</v>
          </cell>
          <cell r="C340" t="str">
            <v>поливочный, резиновый, простой, диаметр 20 мм</v>
          </cell>
        </row>
        <row r="341">
          <cell r="A341" t="str">
            <v>22.19.40.300.000.00.0796.000000000008</v>
          </cell>
          <cell r="B341" t="str">
            <v>Ремень</v>
          </cell>
          <cell r="C341" t="str">
            <v>клиновый, приводный, с сечением Z(0)-800, ГОСТ 1284.2-89</v>
          </cell>
        </row>
        <row r="342">
          <cell r="A342" t="str">
            <v>22.19.40.990.000.01.0796.000000000000</v>
          </cell>
          <cell r="B342" t="str">
            <v>Ремень</v>
          </cell>
          <cell r="C342" t="str">
            <v>резиновый, для газораспределительного механизма автомобиля</v>
          </cell>
        </row>
        <row r="343">
          <cell r="A343" t="str">
            <v>22.19.50.500.001.00.0796.000000000000</v>
          </cell>
          <cell r="B343" t="str">
            <v>Лента</v>
          </cell>
          <cell r="C343" t="str">
            <v>липкая, для ловли мух</v>
          </cell>
        </row>
        <row r="344">
          <cell r="A344" t="str">
            <v>22.19.60.500.000.00.0715.000000000004</v>
          </cell>
          <cell r="B344" t="str">
            <v>Перчатки</v>
          </cell>
          <cell r="C344" t="str">
            <v>для защиты рук технические, резиновые</v>
          </cell>
        </row>
        <row r="345">
          <cell r="A345" t="str">
            <v>22.19.72.000.000.00.0796.000000000000</v>
          </cell>
          <cell r="B345" t="str">
            <v>Ковер</v>
          </cell>
          <cell r="C345" t="str">
            <v>диэлектрический, резиновый, группа вторая, длина 500-1000мм, ширина 500-1200мм, ГОСТ 4997-75</v>
          </cell>
        </row>
        <row r="346">
          <cell r="A346" t="str">
            <v>22.19.73.100.001.01.0166.000000000007</v>
          </cell>
          <cell r="B346" t="str">
            <v>Трубка</v>
          </cell>
          <cell r="C346" t="str">
            <v>электроизоляционная, из поливинилхлоридного пластиката, внутренний диаметр 3,0 мм, ГОСТ 19034-82</v>
          </cell>
        </row>
        <row r="347">
          <cell r="A347" t="str">
            <v>22.19.73.100.001.01.0166.000000000011</v>
          </cell>
          <cell r="B347" t="str">
            <v>Трубка</v>
          </cell>
          <cell r="C347" t="str">
            <v>электроизоляционная, из поливинилхлоридного пластиката, внутренний диаметр 5,0 мм, ГОСТ 19034-82</v>
          </cell>
        </row>
        <row r="348">
          <cell r="A348" t="str">
            <v>22.19.73.100.001.01.0166.000000000012</v>
          </cell>
          <cell r="B348" t="str">
            <v>Трубка</v>
          </cell>
          <cell r="C348" t="str">
            <v>электроизоляционная, из поливинилхлоридного пластиката, внутренний диаметр 6,0 мм, ГОСТ 19034-82</v>
          </cell>
        </row>
        <row r="349">
          <cell r="A349" t="str">
            <v>22.19.73.100.001.01.0166.000000000014</v>
          </cell>
          <cell r="B349" t="str">
            <v>Трубка</v>
          </cell>
          <cell r="C349" t="str">
            <v>электроизоляционная, из поливинилхлоридного пластиката, внутренний диаметр 8,0 мм, ГОСТ 19034-82</v>
          </cell>
        </row>
        <row r="350">
          <cell r="A350" t="str">
            <v>22.19.73.100.001.01.0166.000000000016</v>
          </cell>
          <cell r="B350" t="str">
            <v>Трубка</v>
          </cell>
          <cell r="C350" t="str">
            <v>электроизоляционная, из поливинилхлоридного пластиката, внутренний диаметр 10,0 мм, ГОСТ 19034-82</v>
          </cell>
        </row>
        <row r="351">
          <cell r="A351" t="str">
            <v>22.19.73.100.001.01.0166.000000000017</v>
          </cell>
          <cell r="B351" t="str">
            <v>Трубка</v>
          </cell>
          <cell r="C351" t="str">
            <v>электроизоляционная, из поливинилхлоридного пластиката, внутренний диаметр 12,0 мм, ГОСТ 19034-82</v>
          </cell>
        </row>
        <row r="352">
          <cell r="A352" t="str">
            <v>22.19.73.100.010.00.0839.000000000000</v>
          </cell>
          <cell r="B352" t="str">
            <v>Комплект резино-технических изделий</v>
          </cell>
          <cell r="C352" t="str">
            <v>ремонтный</v>
          </cell>
        </row>
        <row r="353">
          <cell r="A353" t="str">
            <v>22.19.73.210.000.00.0796.000000000000</v>
          </cell>
          <cell r="B353" t="str">
            <v>Ластик</v>
          </cell>
          <cell r="C353" t="str">
            <v>мягкий</v>
          </cell>
        </row>
        <row r="354">
          <cell r="A354" t="str">
            <v>22.19.73.470.001.01.0796.000000000002</v>
          </cell>
          <cell r="B354" t="str">
            <v>Пыльник</v>
          </cell>
          <cell r="C354" t="str">
            <v>для легковых автомобилей, приводов ШРУС (внутренний)</v>
          </cell>
        </row>
        <row r="355">
          <cell r="A355" t="str">
            <v>22.19.73.470.001.01.0796.000000000003</v>
          </cell>
          <cell r="B355" t="str">
            <v>Пыльник</v>
          </cell>
          <cell r="C355" t="str">
            <v>для легковых автомобилей, приводов ШРУС (наружный)</v>
          </cell>
        </row>
        <row r="356">
          <cell r="A356" t="str">
            <v>22.19.73.470.001.03.0796.000000000000</v>
          </cell>
          <cell r="B356" t="str">
            <v>Пыльник</v>
          </cell>
          <cell r="C356" t="str">
            <v>для грузовых автомобилей, наконечников и тяг стабилизатора</v>
          </cell>
        </row>
        <row r="357">
          <cell r="A357" t="str">
            <v>22.19.73.900.004.00.0796.000000000000</v>
          </cell>
          <cell r="B357" t="str">
            <v>Жгут</v>
          </cell>
          <cell r="C357" t="str">
            <v>резиновый, кровоостанавливающий</v>
          </cell>
        </row>
        <row r="358">
          <cell r="A358" t="str">
            <v>22.19.73.900.008.00.0704.000000000000</v>
          </cell>
          <cell r="B358" t="str">
            <v>Лента</v>
          </cell>
          <cell r="C358" t="str">
            <v>резиновая, для щеток стеклоочистителей сменная</v>
          </cell>
        </row>
        <row r="359">
          <cell r="A359" t="str">
            <v>22.21.21.500.001.02.0006.000000000028</v>
          </cell>
          <cell r="B359" t="str">
            <v>Труба</v>
          </cell>
          <cell r="C359" t="str">
            <v>гофрированная, диаметр 25 мм, электромонтажная, из поливинилхлорида</v>
          </cell>
        </row>
        <row r="360">
          <cell r="A360" t="str">
            <v>22.21.21.500.001.02.0006.000000000029</v>
          </cell>
          <cell r="B360" t="str">
            <v>Труба</v>
          </cell>
          <cell r="C360" t="str">
            <v>гофрированная, диаметр 20 мм, электромонтажная, из поливинилхлорида</v>
          </cell>
        </row>
        <row r="361">
          <cell r="A361" t="str">
            <v>22.21.21.530.000.00.0006.000000000395</v>
          </cell>
          <cell r="B361" t="str">
            <v>Труба</v>
          </cell>
          <cell r="C361" t="str">
            <v>для водоснабжения, полиэтиленовая ПЭ 100, SDR 13,6, диаметр 140 мм, толщина 10,3 мм, давление 12,5 атм, ГОСТ 18599-2001</v>
          </cell>
        </row>
        <row r="362">
          <cell r="A362" t="str">
            <v>22.21.21.530.000.00.0006.000000000481</v>
          </cell>
          <cell r="B362" t="str">
            <v>Труба</v>
          </cell>
          <cell r="C362" t="str">
            <v>для водоснабжения, полиэтиленовая ПЭ 32, SDR 13,6,  диаметр 110 мм, толщина 8,1 мм, давление 12,5 атм, ГОСТ 18599-2001</v>
          </cell>
        </row>
        <row r="363">
          <cell r="A363" t="str">
            <v>22.21.29.300.001.00.0018.000000000001</v>
          </cell>
          <cell r="B363" t="str">
            <v>Шланг</v>
          </cell>
          <cell r="C363" t="str">
            <v>армированный, полиэтиленовый, полимерной нитью усиленной конструкции</v>
          </cell>
        </row>
        <row r="364">
          <cell r="A364" t="str">
            <v>22.21.29.700.001.00.0796.000000000002</v>
          </cell>
          <cell r="B364" t="str">
            <v>Хомут</v>
          </cell>
          <cell r="C364" t="str">
            <v>стяжка пластиковая, крепежная, длина 120 мм, ширина 3 мм</v>
          </cell>
        </row>
        <row r="365">
          <cell r="A365" t="str">
            <v>22.21.29.700.001.00.0796.000000000005</v>
          </cell>
          <cell r="B365" t="str">
            <v>Хомут</v>
          </cell>
          <cell r="C365" t="str">
            <v>стяжка пластиковая, крепежная, длина 200 мм, ширина 3 мм</v>
          </cell>
        </row>
        <row r="366">
          <cell r="A366" t="str">
            <v>22.21.29.700.001.00.0796.000000000012</v>
          </cell>
          <cell r="B366" t="str">
            <v>Хомут</v>
          </cell>
          <cell r="C366" t="str">
            <v>стяжка пластиковая, крепежная, длина 300 мм, ширина 4 мм</v>
          </cell>
        </row>
        <row r="367">
          <cell r="A367" t="str">
            <v>22.21.29.700.005.00.0796.000000000045</v>
          </cell>
          <cell r="B367" t="str">
            <v>Муфта</v>
          </cell>
          <cell r="C367" t="str">
            <v>кабельная, концевая, термоусаживаемая</v>
          </cell>
        </row>
        <row r="368">
          <cell r="A368" t="str">
            <v>22.21.29.700.005.00.0796.000000000047</v>
          </cell>
          <cell r="B368" t="str">
            <v>Муфта</v>
          </cell>
          <cell r="C368" t="str">
            <v>кабельная, соединительная</v>
          </cell>
        </row>
        <row r="369">
          <cell r="A369" t="str">
            <v>22.21.29.700.005.00.0796.000000000080</v>
          </cell>
          <cell r="B369" t="str">
            <v>Муфта</v>
          </cell>
          <cell r="C369" t="str">
            <v>компрессионная тип ССК, прямая</v>
          </cell>
        </row>
        <row r="370">
          <cell r="A370" t="str">
            <v>22.21.29.700.024.00.0796.000000000010</v>
          </cell>
          <cell r="B370" t="str">
            <v>Крепеж</v>
          </cell>
          <cell r="C370" t="str">
            <v>пластиковый, средний 25 мм</v>
          </cell>
        </row>
        <row r="371">
          <cell r="A371" t="str">
            <v>22.21.30.100.001.00.0018.000000000000</v>
          </cell>
          <cell r="B371" t="str">
            <v>Пленка высокого давления</v>
          </cell>
          <cell r="C371" t="str">
            <v>из полиэтилена, толщина 40 мкм, ГОСТ 10354-82</v>
          </cell>
        </row>
        <row r="372">
          <cell r="A372" t="str">
            <v>22.21.30.200.000.00.0796.000000000000</v>
          </cell>
          <cell r="B372" t="str">
            <v>Лента</v>
          </cell>
          <cell r="C372" t="str">
            <v>оградительная, сигнальная, полипропилен</v>
          </cell>
        </row>
        <row r="373">
          <cell r="A373" t="str">
            <v>22.21.42.990.000.00.0736.000000000000</v>
          </cell>
          <cell r="B373" t="str">
            <v>Пленка</v>
          </cell>
          <cell r="C373" t="str">
            <v>глянцевая, цветная, самоклеющаяся</v>
          </cell>
        </row>
        <row r="374">
          <cell r="A374" t="str">
            <v>22.21.42.990.000.00.0736.000000000001</v>
          </cell>
          <cell r="B374" t="str">
            <v>Пленка</v>
          </cell>
          <cell r="C374" t="str">
            <v>глянцевая, прозрачная, самоклеющаяся</v>
          </cell>
        </row>
        <row r="375">
          <cell r="A375" t="str">
            <v>22.22.12.900.001.00.0796.000000000003</v>
          </cell>
          <cell r="B375" t="str">
            <v>Мешок</v>
          </cell>
          <cell r="C375" t="str">
            <v>полипропиленовый, зеленый, размер 150см*100см</v>
          </cell>
        </row>
        <row r="376">
          <cell r="A376" t="str">
            <v>22.22.13.000.013.00.0796.000000000000</v>
          </cell>
          <cell r="B376" t="str">
            <v>Коробка</v>
          </cell>
          <cell r="C376" t="str">
            <v>распределительная, электрическая</v>
          </cell>
        </row>
        <row r="377">
          <cell r="A377" t="str">
            <v>22.23.11.590.003.00.0055.000000000000</v>
          </cell>
          <cell r="B377" t="str">
            <v>Панель</v>
          </cell>
          <cell r="C377" t="str">
            <v>из поливинилхлорида, стеновая</v>
          </cell>
        </row>
        <row r="378">
          <cell r="A378" t="str">
            <v>22.23.11.900.000.00.0055.000000000005</v>
          </cell>
          <cell r="B378" t="str">
            <v>Плитка</v>
          </cell>
          <cell r="C378" t="str">
            <v>потолочная, неламинированная, размер 600*600*8 мм</v>
          </cell>
        </row>
        <row r="379">
          <cell r="A379" t="str">
            <v>22.23.14.500.003.00.0006.000000000000</v>
          </cell>
          <cell r="B379" t="str">
            <v>Кабель-канал</v>
          </cell>
          <cell r="C379" t="str">
            <v>пластиковый</v>
          </cell>
        </row>
        <row r="380">
          <cell r="A380" t="str">
            <v>22.23.14.700.005.00.0796.000000000001</v>
          </cell>
          <cell r="B380" t="str">
            <v>Угол</v>
          </cell>
          <cell r="C380" t="str">
            <v>для пластикового плинтуса, наружный, с кабель-каналом</v>
          </cell>
        </row>
        <row r="381">
          <cell r="A381" t="str">
            <v>22.23.14.700.005.00.0796.000000000007</v>
          </cell>
          <cell r="B381" t="str">
            <v>Угол</v>
          </cell>
          <cell r="C381" t="str">
            <v>для пластикового плинтуса, внутренний, с кабель-каналом, с резиновым уплотнителем</v>
          </cell>
        </row>
        <row r="382">
          <cell r="A382" t="str">
            <v>22.23.14.700.017.00.0796.000000000000</v>
          </cell>
          <cell r="B382" t="str">
            <v>Плинтус</v>
          </cell>
          <cell r="C382" t="str">
            <v>пластиковый, ламинированный, с кабель-каналом, с защелкой, с резиновым уплотнителем</v>
          </cell>
        </row>
        <row r="383">
          <cell r="A383" t="str">
            <v>22.23.15.000.000.00.0055.000000000000</v>
          </cell>
          <cell r="B383" t="str">
            <v>Линолеум</v>
          </cell>
          <cell r="C383" t="str">
            <v>из поливинилхлорида, бытовой, на тканой подоснове</v>
          </cell>
        </row>
        <row r="384">
          <cell r="A384" t="str">
            <v>22.29.22.300.000.00.0166.000000000000</v>
          </cell>
          <cell r="B384" t="str">
            <v>Лента</v>
          </cell>
          <cell r="C384" t="str">
            <v>изоляционная, поливинилхлоридная</v>
          </cell>
        </row>
        <row r="385">
          <cell r="A385" t="str">
            <v>22.29.22.900.004.00.0796.000000000000</v>
          </cell>
          <cell r="B385" t="str">
            <v>Лейбл</v>
          </cell>
          <cell r="C385" t="str">
            <v>самоклеющийся, полиэстер, серебро</v>
          </cell>
        </row>
        <row r="386">
          <cell r="A386" t="str">
            <v>22.29.23.200.007.00.0796.000000000001</v>
          </cell>
          <cell r="B386" t="str">
            <v>Стакан</v>
          </cell>
          <cell r="C386" t="str">
            <v>пластиковый, одноразовый, объем 200 мл</v>
          </cell>
        </row>
        <row r="387">
          <cell r="A387" t="str">
            <v>22.29.23.700.001.00.0796.000000000012</v>
          </cell>
          <cell r="B387" t="str">
            <v>Ведро</v>
          </cell>
          <cell r="C387" t="str">
            <v>пластиковое, круглое, объем 5 л, с контрольной пломбой</v>
          </cell>
        </row>
        <row r="388">
          <cell r="A388" t="str">
            <v>22.29.23.700.001.00.0796.000000000025</v>
          </cell>
          <cell r="B388" t="str">
            <v>Ведро</v>
          </cell>
          <cell r="C388" t="str">
            <v>пластиковое, круглое, объем 10 л</v>
          </cell>
        </row>
        <row r="389">
          <cell r="A389" t="str">
            <v>22.29.25.500.000.00.0704.000000000007</v>
          </cell>
          <cell r="B389" t="str">
            <v>Маркер</v>
          </cell>
          <cell r="C389" t="str">
            <v>пластиковый, конусообразный, наконечник 1-3 мм, перманентный (сухостираемый)</v>
          </cell>
        </row>
        <row r="390">
          <cell r="A390" t="str">
            <v>22.29.25.500.000.00.0796.000000000005</v>
          </cell>
          <cell r="B390" t="str">
            <v>Маркер</v>
          </cell>
          <cell r="C390" t="str">
            <v>пластиковый, круглый, наконечник 2,5 мм, перманентный (нестираемый)</v>
          </cell>
        </row>
        <row r="391">
          <cell r="A391" t="str">
            <v>22.29.25.500.000.00.0796.000000000007</v>
          </cell>
          <cell r="B391" t="str">
            <v>Маркер</v>
          </cell>
          <cell r="C391" t="str">
            <v>пластиковый, круглый, наконечник 3 мм, легко стирается, для доски</v>
          </cell>
        </row>
        <row r="392">
          <cell r="A392" t="str">
            <v>22.29.25.500.000.00.0796.000000000008</v>
          </cell>
          <cell r="B392" t="str">
            <v>Маркер</v>
          </cell>
          <cell r="C392" t="str">
            <v>нестираемый, ширина линии 2 мм, пластиковый</v>
          </cell>
        </row>
        <row r="393">
          <cell r="A393" t="str">
            <v>22.29.25.500.002.00.0796.000000000000</v>
          </cell>
          <cell r="B393" t="str">
            <v>Набор цветных гелевых ручек</v>
          </cell>
          <cell r="C393" t="str">
            <v>корпус пластиковый, стержень гелевый, толщина линии - 0,5 мм</v>
          </cell>
        </row>
        <row r="394">
          <cell r="A394" t="str">
            <v>22.29.25.500.003.00.0796.000000000003</v>
          </cell>
          <cell r="B394" t="str">
            <v>Карандаш</v>
          </cell>
          <cell r="C394" t="str">
            <v>толщина стержня 0,7 мм, автоматический</v>
          </cell>
        </row>
        <row r="395">
          <cell r="A395" t="str">
            <v>22.29.25.500.003.00.0796.000000000004</v>
          </cell>
          <cell r="B395" t="str">
            <v>Карандаш</v>
          </cell>
          <cell r="C395" t="str">
            <v>толщина стержня 0,5 мм, автоматический</v>
          </cell>
        </row>
        <row r="396">
          <cell r="A396" t="str">
            <v>22.29.25.500.004.01.0796.000000000002</v>
          </cell>
          <cell r="B396" t="str">
            <v>Ручка</v>
          </cell>
          <cell r="C396" t="str">
            <v>пластиковая, гелевая</v>
          </cell>
        </row>
        <row r="397">
          <cell r="A397" t="str">
            <v>22.29.25.500.004.01.0796.000000000004</v>
          </cell>
          <cell r="B397" t="str">
            <v>Ручка</v>
          </cell>
          <cell r="C397" t="str">
            <v>пластиковая, перьевая</v>
          </cell>
        </row>
        <row r="398">
          <cell r="A398" t="str">
            <v>22.29.25.500.004.01.0796.000000000005</v>
          </cell>
          <cell r="B398" t="str">
            <v>Ручка</v>
          </cell>
          <cell r="C398" t="str">
            <v>пластиковая, шариковая</v>
          </cell>
        </row>
        <row r="399">
          <cell r="A399" t="str">
            <v>22.29.25.500.005.00.0796.000000000012</v>
          </cell>
          <cell r="B399" t="str">
            <v>Линейка</v>
          </cell>
          <cell r="C399" t="str">
            <v>пластмассовая, прозрачная, цветная, 25 см</v>
          </cell>
        </row>
        <row r="400">
          <cell r="A400" t="str">
            <v>22.29.25.500.005.00.0796.000000000022</v>
          </cell>
          <cell r="B400" t="str">
            <v>Линейка</v>
          </cell>
          <cell r="C400" t="str">
            <v>пластмассовая, прозрачная, цветная европодвес, 40 см</v>
          </cell>
        </row>
        <row r="401">
          <cell r="A401" t="str">
            <v>22.29.25.700.000.00.0796.000000000000</v>
          </cell>
          <cell r="B401" t="str">
            <v>Папка</v>
          </cell>
          <cell r="C401" t="str">
            <v>регистратор, пластиковая, формат А4, 50 мм</v>
          </cell>
        </row>
        <row r="402">
          <cell r="A402" t="str">
            <v>22.29.25.700.000.00.0796.000000000001</v>
          </cell>
          <cell r="B402" t="str">
            <v>Папка</v>
          </cell>
          <cell r="C402" t="str">
            <v>регистратор, пластиковая, формат А4, 70 мм</v>
          </cell>
        </row>
        <row r="403">
          <cell r="A403" t="str">
            <v>22.29.25.700.000.00.0796.000000000002</v>
          </cell>
          <cell r="B403" t="str">
            <v>Папка</v>
          </cell>
          <cell r="C403" t="str">
            <v>регистратор, пластиковая, формат А4, 80 мм</v>
          </cell>
        </row>
        <row r="404">
          <cell r="A404" t="str">
            <v>22.29.25.700.000.00.0796.000000000006</v>
          </cell>
          <cell r="B404" t="str">
            <v>Папка</v>
          </cell>
          <cell r="C404" t="str">
            <v>с зажимом и крышкой, пластиковая, формат А4, 50 мм</v>
          </cell>
        </row>
        <row r="405">
          <cell r="A405" t="str">
            <v>22.29.25.700.000.00.0796.000000000007</v>
          </cell>
          <cell r="B405" t="str">
            <v>Папка</v>
          </cell>
          <cell r="C405" t="str">
            <v>с зажимом, пластиковая, формат А4, 50 мм</v>
          </cell>
        </row>
        <row r="406">
          <cell r="A406" t="str">
            <v>22.29.25.700.000.00.0796.000000000009</v>
          </cell>
          <cell r="B406" t="str">
            <v>Папка</v>
          </cell>
          <cell r="C406" t="str">
            <v>10 вкладышей, пластиковая, формат A4, 50 мм</v>
          </cell>
        </row>
        <row r="407">
          <cell r="A407" t="str">
            <v>22.29.25.700.000.00.0796.000000000010</v>
          </cell>
          <cell r="B407" t="str">
            <v>Папка</v>
          </cell>
          <cell r="C407" t="str">
            <v>20 вкладышей, пластиковая, формат A4, 50 мм</v>
          </cell>
        </row>
        <row r="408">
          <cell r="A408" t="str">
            <v>22.29.25.700.000.00.0796.000000000011</v>
          </cell>
          <cell r="B408" t="str">
            <v>Папка</v>
          </cell>
          <cell r="C408" t="str">
            <v>30 вкладышей, пластиковая, формат A4, 50 мм</v>
          </cell>
        </row>
        <row r="409">
          <cell r="A409" t="str">
            <v>22.29.25.700.000.00.0796.000000000012</v>
          </cell>
          <cell r="B409" t="str">
            <v>Папка</v>
          </cell>
          <cell r="C409" t="str">
            <v>40 вкладышей, пластиковая, формат A4, 50 мм</v>
          </cell>
        </row>
        <row r="410">
          <cell r="A410" t="str">
            <v>22.29.25.700.000.00.0796.000000000017</v>
          </cell>
          <cell r="B410" t="str">
            <v>Папка</v>
          </cell>
          <cell r="C410" t="str">
            <v>с резинками, пластиковая, формат A4, 50 мм</v>
          </cell>
        </row>
        <row r="411">
          <cell r="A411" t="str">
            <v>22.29.25.700.000.00.0796.000000000020</v>
          </cell>
          <cell r="B411" t="str">
            <v>Папка</v>
          </cell>
          <cell r="C411" t="str">
            <v>с металлическим скоросшивателем, внутренним карманом, пластиковая, формат A4, 50 мм</v>
          </cell>
        </row>
        <row r="412">
          <cell r="A412" t="str">
            <v>22.29.25.700.000.00.0796.000000000023</v>
          </cell>
          <cell r="B412" t="str">
            <v>Папка</v>
          </cell>
          <cell r="C412" t="str">
            <v>скоросшиватель, пластиковая, формат A4, 50 мм</v>
          </cell>
        </row>
        <row r="413">
          <cell r="A413" t="str">
            <v>22.29.25.700.000.00.0796.000000000031</v>
          </cell>
          <cell r="B413" t="str">
            <v>Папка</v>
          </cell>
          <cell r="C413" t="str">
            <v>с кнопкой, пластиковая, формат А4, 50 мм</v>
          </cell>
        </row>
        <row r="414">
          <cell r="A414" t="str">
            <v>22.29.25.700.000.00.0796.000000000032</v>
          </cell>
          <cell r="B414" t="str">
            <v>Папка</v>
          </cell>
          <cell r="C414" t="str">
            <v>на кольцах, пластиковая, формат А4, плотность 20</v>
          </cell>
        </row>
        <row r="415">
          <cell r="A415" t="str">
            <v>22.29.25.700.003.00.0796.000000000000</v>
          </cell>
          <cell r="B415" t="str">
            <v>Обложка</v>
          </cell>
          <cell r="C415" t="str">
            <v>для переплета, формат А4, прозрачная</v>
          </cell>
        </row>
        <row r="416">
          <cell r="A416" t="str">
            <v>22.29.25.700.006.00.0796.000000000000</v>
          </cell>
          <cell r="B416" t="str">
            <v>Лоток</v>
          </cell>
          <cell r="C416" t="str">
            <v>для бумаг, из пластмассы, вертикальный</v>
          </cell>
        </row>
        <row r="417">
          <cell r="A417" t="str">
            <v>22.29.25.700.006.00.0796.000000000001</v>
          </cell>
          <cell r="B417" t="str">
            <v>Лоток</v>
          </cell>
          <cell r="C417" t="str">
            <v>для бумаг, из пластмассы, горизонтальный</v>
          </cell>
        </row>
        <row r="418">
          <cell r="A418" t="str">
            <v>22.29.25.700.007.00.0796.000000000004</v>
          </cell>
          <cell r="B418" t="str">
            <v>Пружина</v>
          </cell>
          <cell r="C418" t="str">
            <v>для переплета, пластиковая, диаметр 8 мм</v>
          </cell>
        </row>
        <row r="419">
          <cell r="A419" t="str">
            <v>22.29.25.700.007.00.0796.000000000005</v>
          </cell>
          <cell r="B419" t="str">
            <v>Пружина</v>
          </cell>
          <cell r="C419" t="str">
            <v>для переплета, пластиковая, диаметр 10 мм</v>
          </cell>
        </row>
        <row r="420">
          <cell r="A420" t="str">
            <v>22.29.25.700.007.00.0796.000000000006</v>
          </cell>
          <cell r="B420" t="str">
            <v>Пружина</v>
          </cell>
          <cell r="C420" t="str">
            <v>для переплета, пластиковая, диаметр 12 мм</v>
          </cell>
        </row>
        <row r="421">
          <cell r="A421" t="str">
            <v>22.29.25.700.007.00.0796.000000000019</v>
          </cell>
          <cell r="B421" t="str">
            <v>Пружина</v>
          </cell>
          <cell r="C421" t="str">
            <v>для переплета, пластиковая, диаметр 16 мм</v>
          </cell>
        </row>
        <row r="422">
          <cell r="A422" t="str">
            <v>22.29.25.900.001.01.0796.000000000001</v>
          </cell>
          <cell r="B422" t="str">
            <v>Разделитель</v>
          </cell>
          <cell r="C422" t="str">
            <v>пластиковый, цифровой</v>
          </cell>
        </row>
        <row r="423">
          <cell r="A423" t="str">
            <v>22.29.25.900.002.00.0796.000000000000</v>
          </cell>
          <cell r="B423" t="str">
            <v>Файл - вкладыш</v>
          </cell>
          <cell r="C423" t="str">
            <v>с перфорацией, для документов, размер 235*305 мм</v>
          </cell>
        </row>
        <row r="424">
          <cell r="A424" t="str">
            <v>22.29.25.900.003.00.0796.000000000000</v>
          </cell>
          <cell r="B424" t="str">
            <v>Файл-уголок</v>
          </cell>
          <cell r="C424" t="str">
            <v>формат А4</v>
          </cell>
        </row>
        <row r="425">
          <cell r="A425" t="str">
            <v>22.29.25.900.007.00.0796.000000000000</v>
          </cell>
          <cell r="B425" t="str">
            <v>Корзина</v>
          </cell>
          <cell r="C425" t="str">
            <v>для бумаг, объем 10 л</v>
          </cell>
        </row>
        <row r="426">
          <cell r="A426" t="str">
            <v>22.29.29.900.016.00.0796.000000000000</v>
          </cell>
          <cell r="B426" t="str">
            <v>Пломба контрольная</v>
          </cell>
          <cell r="C426" t="str">
            <v>индикаторная</v>
          </cell>
        </row>
        <row r="427">
          <cell r="A427" t="str">
            <v>22.29.29.900.016.00.0796.000000000002</v>
          </cell>
          <cell r="B427" t="str">
            <v>Пломба контрольная</v>
          </cell>
          <cell r="C427" t="str">
            <v>одноразовая</v>
          </cell>
        </row>
        <row r="428">
          <cell r="A428" t="str">
            <v>22.29.29.900.017.00.0796.000000000006</v>
          </cell>
          <cell r="B428" t="str">
            <v>Органайзер</v>
          </cell>
          <cell r="C428" t="str">
            <v>пластиковый, не вращающейся основа</v>
          </cell>
        </row>
        <row r="429">
          <cell r="A429" t="str">
            <v>22.29.29.900.031.00.0796.000000000004</v>
          </cell>
          <cell r="B429" t="str">
            <v>Подставка</v>
          </cell>
          <cell r="C429" t="str">
            <v>для календаря, пластиковая</v>
          </cell>
        </row>
        <row r="430">
          <cell r="A430" t="str">
            <v>22.29.29.900.050.00.0796.000000000007</v>
          </cell>
          <cell r="B430" t="str">
            <v>Колпачок</v>
          </cell>
          <cell r="C430" t="str">
            <v>К-7, для крепления штыревых изоляторов воздушных линий электропередач</v>
          </cell>
        </row>
        <row r="431">
          <cell r="A431" t="str">
            <v>22.29.29.900.050.00.0796.000000000009</v>
          </cell>
          <cell r="B431" t="str">
            <v>Колпачок</v>
          </cell>
          <cell r="C431" t="str">
            <v>К-5, для крепления штыревых изоляторов воздушных линий электропередач</v>
          </cell>
        </row>
        <row r="432">
          <cell r="A432" t="str">
            <v>23.12.13.300.001.00.0055.000000000004</v>
          </cell>
          <cell r="B432" t="str">
            <v>Стекло</v>
          </cell>
          <cell r="C432" t="str">
            <v>марка М1, толщина 4 мм, ширина 1600 мм, длина 2500 мм, для транспортных средств, ГОСТ 111-2014</v>
          </cell>
        </row>
        <row r="433">
          <cell r="A433" t="str">
            <v>23.14.12.900.007.00.0796.000000000000</v>
          </cell>
          <cell r="B433" t="str">
            <v>Вата</v>
          </cell>
          <cell r="C433" t="str">
            <v>теплоизоляционная, минеральная, ГОСТ 4640-2011</v>
          </cell>
        </row>
        <row r="434">
          <cell r="A434" t="str">
            <v>23.14.12.900.015.00.0736.000000000000</v>
          </cell>
          <cell r="B434" t="str">
            <v>Утеплитель</v>
          </cell>
          <cell r="C434" t="str">
            <v>на основе стекловолокна</v>
          </cell>
        </row>
        <row r="435">
          <cell r="A435" t="str">
            <v>23.19.25.000.000.00.0796.000000000002</v>
          </cell>
          <cell r="B435" t="str">
            <v>Изолятор</v>
          </cell>
          <cell r="C435" t="str">
            <v>стеклянный, марка ПС 70Е, подвесной, механическая разрушающая сила изолятора 70 кН, ГОСТ 6490 - 93</v>
          </cell>
        </row>
        <row r="436">
          <cell r="A436" t="str">
            <v>23.19.25.000.000.00.0796.000000000008</v>
          </cell>
          <cell r="B436" t="str">
            <v>Изолятор</v>
          </cell>
          <cell r="C436" t="str">
            <v>стеклянный, марка ПСД 70Е, подвесной, двукрылый, механическая разрушающая сила изолятора 70 кН, ГОСТ 6490 - 93</v>
          </cell>
        </row>
        <row r="437">
          <cell r="A437" t="str">
            <v>23.19.25.000.000.00.0796.000000000046</v>
          </cell>
          <cell r="B437" t="str">
            <v>Изолятор</v>
          </cell>
          <cell r="C437" t="str">
            <v>стеклянный, марка ШС-10, подвесной</v>
          </cell>
        </row>
        <row r="438">
          <cell r="A438" t="str">
            <v>23.19.25.000.000.00.0796.000000000049</v>
          </cell>
          <cell r="B438" t="str">
            <v>Изолятор</v>
          </cell>
          <cell r="C438" t="str">
            <v>стеклянный, электрический, штыревой, высоковольтный</v>
          </cell>
        </row>
        <row r="439">
          <cell r="A439" t="str">
            <v>23.31.10.790.002.00.0055.000000000046</v>
          </cell>
          <cell r="B439" t="str">
            <v>Плитка</v>
          </cell>
          <cell r="C439" t="str">
            <v>керамическая, глазурованная, глазурованная прямоугольная без завала, размер 200*150 мм</v>
          </cell>
        </row>
        <row r="440">
          <cell r="A440" t="str">
            <v>23.31.10.790.002.00.0055.000000000091</v>
          </cell>
          <cell r="B440" t="str">
            <v>Плитка</v>
          </cell>
          <cell r="C440" t="str">
            <v>керамогранитная, напольная, размер 600*600 мм</v>
          </cell>
        </row>
        <row r="441">
          <cell r="A441" t="str">
            <v>23.32.11.150.000.01.0796.000000000000</v>
          </cell>
          <cell r="B441" t="str">
            <v>Кирпич</v>
          </cell>
          <cell r="C441" t="str">
            <v>керамический, марка М100, размер 250*120*65 мм, рядовой, одинарный (КО) полнотелый (По), ГОСТ 530-2012</v>
          </cell>
        </row>
        <row r="442">
          <cell r="A442" t="str">
            <v>23.32.11.150.000.01.0796.000000000001</v>
          </cell>
          <cell r="B442" t="str">
            <v>Кирпич</v>
          </cell>
          <cell r="C442" t="str">
            <v>керамический, марка М125, размер 250*120*65 мм, рядовой, одинарный (КО) полнотелый (По), ГОСТ 530-2012</v>
          </cell>
        </row>
        <row r="443">
          <cell r="A443" t="str">
            <v>23.41.12.100.001.01.0796.000000000001</v>
          </cell>
          <cell r="B443" t="str">
            <v>Тарелка</v>
          </cell>
          <cell r="C443" t="str">
            <v>полуфарфоровая, глубиной более 25 мм, полая</v>
          </cell>
        </row>
        <row r="444">
          <cell r="A444" t="str">
            <v>23.42.10.300.003.00.0796.000000000000</v>
          </cell>
          <cell r="B444" t="str">
            <v>Унитаз</v>
          </cell>
          <cell r="C444" t="str">
            <v>фарфоровый, тарельчатый, с косым выпуском, с цельноотлитой полочкой, ГОСТ 30493-96</v>
          </cell>
        </row>
        <row r="445">
          <cell r="A445" t="str">
            <v>23.42.10.500.008.00.0839.000000000019</v>
          </cell>
          <cell r="B445" t="str">
            <v>Унитаз</v>
          </cell>
          <cell r="C445" t="str">
            <v>керамический, напольный, с прямым выпуском, с бачком, сиденьем и комплектом арматуры, ГОСТ 30493-96</v>
          </cell>
        </row>
        <row r="446">
          <cell r="A446" t="str">
            <v>23.43.10.300.000.00.0796.000000000073</v>
          </cell>
          <cell r="B446" t="str">
            <v>Изолятор</v>
          </cell>
          <cell r="C446" t="str">
            <v>тип ИОР-10-7,50 I I УХЛ, Т2, керамический, опорный, армированный, ГОСТ 19797-85</v>
          </cell>
        </row>
        <row r="447">
          <cell r="A447" t="str">
            <v>23.43.10.300.000.00.0796.000000000109</v>
          </cell>
          <cell r="B447" t="str">
            <v>Изолятор</v>
          </cell>
          <cell r="C447" t="str">
            <v>марка ТФ-20, фарфоровый, штыревой </v>
          </cell>
        </row>
        <row r="448">
          <cell r="A448" t="str">
            <v>23.43.10.300.000.00.0796.000000000181</v>
          </cell>
          <cell r="B448" t="str">
            <v>Изолятор</v>
          </cell>
          <cell r="C448" t="str">
            <v>тип ИПУ-10/630-7,5 Т1, керамический, проходной, армированный, ГОСТ 20454-85</v>
          </cell>
        </row>
        <row r="449">
          <cell r="A449" t="str">
            <v>23.43.10.300.000.00.0796.000000000184</v>
          </cell>
          <cell r="B449" t="str">
            <v>Изолятор</v>
          </cell>
          <cell r="C449" t="str">
            <v>тип ИПУ-10/1000-7,5 УХЛ1, керамический, проходной, армированный, ГОСТ 20454-85</v>
          </cell>
        </row>
        <row r="450">
          <cell r="A450" t="str">
            <v>23.43.10.300.000.00.0796.000000000257</v>
          </cell>
          <cell r="B450" t="str">
            <v>Изолятор</v>
          </cell>
          <cell r="C450" t="str">
            <v>тип ИПУ-10/630-7,5 УХЛ1, керамический, проходной, армированный</v>
          </cell>
        </row>
        <row r="451">
          <cell r="A451" t="str">
            <v>23.43.10.300.000.00.0796.000000000260</v>
          </cell>
          <cell r="B451" t="str">
            <v>Изолятор</v>
          </cell>
          <cell r="C451" t="str">
            <v>ИПТ-1/250 01, фарфоровый, проходной, неармированный</v>
          </cell>
        </row>
        <row r="452">
          <cell r="A452" t="str">
            <v>23.43.10.300.000.00.0796.000000000261</v>
          </cell>
          <cell r="B452" t="str">
            <v>Изолятор</v>
          </cell>
          <cell r="C452" t="str">
            <v>ИОС-110/400, керамический, опорный, стержневой, армированный</v>
          </cell>
        </row>
        <row r="453">
          <cell r="A453" t="str">
            <v>23.43.10.500.002.00.0796.000000000008</v>
          </cell>
          <cell r="B453" t="str">
            <v>Изолятор</v>
          </cell>
          <cell r="C453" t="str">
            <v>полимерный, натяжной</v>
          </cell>
        </row>
        <row r="454">
          <cell r="A454" t="str">
            <v>23.51.12.300.000.01.0166.000000000004</v>
          </cell>
          <cell r="B454" t="str">
            <v>Портландцемент</v>
          </cell>
          <cell r="C454" t="str">
            <v>без минеральных добавок, марка ПЦ 400-Д0-Н (М 400-Д0-Н), ГОСТ 10178-85</v>
          </cell>
        </row>
        <row r="455">
          <cell r="A455" t="str">
            <v>23.52.10.330.000.00.0166.000000000018</v>
          </cell>
          <cell r="B455" t="str">
            <v>Известь</v>
          </cell>
          <cell r="C455" t="str">
            <v>негашеная, 1 сорт, порошкообразная без добавок, кальциевая, быстрогасящаяся, ГОСТ 9179-77</v>
          </cell>
        </row>
        <row r="456">
          <cell r="A456" t="str">
            <v>23.52.10.350.000.00.0166.000000000004</v>
          </cell>
          <cell r="B456" t="str">
            <v>Известь</v>
          </cell>
          <cell r="C456" t="str">
            <v>гашеная, 1 сорт, порошкообразная без добавок, кальциевая, быстрогасящаяся, ГОСТ 9179-77</v>
          </cell>
        </row>
        <row r="457">
          <cell r="A457" t="str">
            <v>23.61.20.900.005.00.0796.000000000011</v>
          </cell>
          <cell r="B457" t="str">
            <v>Лоток</v>
          </cell>
          <cell r="C457" t="str">
            <v>железобетонный, для прокладки коммуникаций</v>
          </cell>
        </row>
        <row r="458">
          <cell r="A458" t="str">
            <v>23.61.20.900.007.00.0796.000000000402</v>
          </cell>
          <cell r="B458" t="str">
            <v>Плита</v>
          </cell>
          <cell r="C458" t="str">
            <v>железобетонная, марка УБК</v>
          </cell>
        </row>
        <row r="459">
          <cell r="A459" t="str">
            <v>23.61.20.900.022.00.0796.000000000003</v>
          </cell>
          <cell r="B459" t="str">
            <v>Приставка</v>
          </cell>
          <cell r="C459" t="str">
            <v>для деревянных опор воздушных линий электропередач, железобетонная, длина 4500 мм</v>
          </cell>
        </row>
        <row r="460">
          <cell r="A460" t="str">
            <v>23.61.20.900.027.02.0796.000000000078</v>
          </cell>
          <cell r="B460" t="str">
            <v>Стойка</v>
          </cell>
          <cell r="C460" t="str">
            <v>железобетонная, железобетонная, марка СВ, вибрированная</v>
          </cell>
        </row>
        <row r="461">
          <cell r="A461" t="str">
            <v>23.62.10.510.000.00.0625.000000000011</v>
          </cell>
          <cell r="B461" t="str">
            <v>Лист гипсокартонный</v>
          </cell>
          <cell r="C461" t="str">
            <v>марка ГКЛ, обычный, размер 2000*1200*9,5 мм, ГОСТ 6266-97</v>
          </cell>
        </row>
        <row r="462">
          <cell r="A462" t="str">
            <v>23.62.10.510.000.00.0625.000000000012</v>
          </cell>
          <cell r="B462" t="str">
            <v>Лист гипсокартонный</v>
          </cell>
          <cell r="C462" t="str">
            <v>марка ГКЛ, обычный, размер 2000*1200*12,5 мм, ГОСТ 6266-97</v>
          </cell>
        </row>
        <row r="463">
          <cell r="A463" t="str">
            <v>23.63.10.000.000.00.0113.000000000005</v>
          </cell>
          <cell r="B463" t="str">
            <v>Бетон</v>
          </cell>
          <cell r="C463" t="str">
            <v>тяжелый, марка М200 В15, ГОСТ 26633-2012</v>
          </cell>
        </row>
        <row r="464">
          <cell r="A464" t="str">
            <v>23.64.10.100.001.02.0113.000000000003</v>
          </cell>
          <cell r="B464" t="str">
            <v>Раствор</v>
          </cell>
          <cell r="C464" t="str">
            <v>облицовочный, цементный, легкий, ГОСТ 28013-98</v>
          </cell>
        </row>
        <row r="465">
          <cell r="A465" t="str">
            <v>23.91.11.600.000.00.0796.000000000000</v>
          </cell>
          <cell r="B465" t="str">
            <v>Лента</v>
          </cell>
          <cell r="C465" t="str">
            <v>шлифовальная, универсальная, зернистость P40, основа х/б ткань, ширина до 75 мм, длина до 460 мм</v>
          </cell>
        </row>
        <row r="466">
          <cell r="A466" t="str">
            <v>23.91.11.600.007.00.0796.000000000007</v>
          </cell>
          <cell r="B466" t="str">
            <v>Круг</v>
          </cell>
          <cell r="C466" t="str">
            <v>шлифовальный, отрезной</v>
          </cell>
        </row>
        <row r="467">
          <cell r="A467" t="str">
            <v>23.91.11.600.007.01.0796.000000000000</v>
          </cell>
          <cell r="B467" t="str">
            <v>Круг</v>
          </cell>
          <cell r="C467" t="str">
            <v>шлифовальный, на керамической связке, шлифматериал электрокорунд</v>
          </cell>
        </row>
        <row r="468">
          <cell r="A468" t="str">
            <v>23.91.11.600.007.01.0796.000000000005</v>
          </cell>
          <cell r="B468" t="str">
            <v>Круг</v>
          </cell>
          <cell r="C468" t="str">
            <v>шлифовальный, на вулканитовой связке, шлифматериал карбид кремния</v>
          </cell>
        </row>
        <row r="469">
          <cell r="A469" t="str">
            <v>23.91.11.700.000.00.0796.000000000001</v>
          </cell>
          <cell r="B469" t="str">
            <v>Круг</v>
          </cell>
          <cell r="C469" t="str">
            <v>отрезной, на бакелитовой связке, шлифматериал алмаз, диаметр 150 мм</v>
          </cell>
        </row>
        <row r="470">
          <cell r="A470" t="str">
            <v>23.91.11.700.000.00.0796.000000000019</v>
          </cell>
          <cell r="B470" t="str">
            <v>Круг</v>
          </cell>
          <cell r="C470" t="str">
            <v>отрезной, на бакелитовой связке, шлифматериал карбид кремния, диаметр 230 мм</v>
          </cell>
        </row>
        <row r="471">
          <cell r="A471" t="str">
            <v>23.91.11.800.001.00.0018.000000000000</v>
          </cell>
          <cell r="B471" t="str">
            <v>Шкурка шлифовальная</v>
          </cell>
          <cell r="C471" t="str">
            <v>бумажная, водостойкая</v>
          </cell>
        </row>
        <row r="472">
          <cell r="A472" t="str">
            <v>23.91.11.800.001.00.0018.000000000001</v>
          </cell>
          <cell r="B472" t="str">
            <v>Шкурка шлифовальная</v>
          </cell>
          <cell r="C472" t="str">
            <v>бумажная, неводостойкая</v>
          </cell>
        </row>
        <row r="473">
          <cell r="A473" t="str">
            <v>23.91.11.800.001.00.0018.000000000003</v>
          </cell>
          <cell r="B473" t="str">
            <v>Шкурка шлифовальная</v>
          </cell>
          <cell r="C473" t="str">
            <v>тканевая, неводостойкая</v>
          </cell>
        </row>
        <row r="474">
          <cell r="A474" t="str">
            <v>23.99.11.500.001.00.0166.000000000004</v>
          </cell>
          <cell r="B474" t="str">
            <v>Картон</v>
          </cell>
          <cell r="C474" t="str">
            <v>асбестовый, марка КАОН-1, общего назначения, толщина 6,0 мм, ГОСТ 2850-95</v>
          </cell>
        </row>
        <row r="475">
          <cell r="A475" t="str">
            <v>23.99.11.990.000.00.0166.000000000030</v>
          </cell>
          <cell r="B475" t="str">
            <v>Паронит</v>
          </cell>
          <cell r="C475" t="str">
            <v>марка ПМБ, маслобензостойкий, толщина 0,6 мм, ГОСТ 481-80</v>
          </cell>
        </row>
        <row r="476">
          <cell r="A476" t="str">
            <v>23.99.11.990.000.00.0166.000000000032</v>
          </cell>
          <cell r="B476" t="str">
            <v>Паронит</v>
          </cell>
          <cell r="C476" t="str">
            <v>марка ПМБ, маслобензостойкий, толщина 1,0 мм, ГОСТ 481-80</v>
          </cell>
        </row>
        <row r="477">
          <cell r="A477" t="str">
            <v>23.99.11.990.000.00.0166.000000000033</v>
          </cell>
          <cell r="B477" t="str">
            <v>Паронит</v>
          </cell>
          <cell r="C477" t="str">
            <v>марка ПМБ, маслобензостойкий, толщина 1,5 мм, ГОСТ 481-80</v>
          </cell>
        </row>
        <row r="478">
          <cell r="A478" t="str">
            <v>23.99.11.990.000.00.0166.000000000034</v>
          </cell>
          <cell r="B478" t="str">
            <v>Паронит</v>
          </cell>
          <cell r="C478" t="str">
            <v>марка ПМБ, маслобензостойкий, толщина 2,0 мм, ГОСТ 481-80</v>
          </cell>
        </row>
        <row r="479">
          <cell r="A479" t="str">
            <v>23.99.11.990.000.00.0166.000000000067</v>
          </cell>
          <cell r="B479" t="str">
            <v>Паронит</v>
          </cell>
          <cell r="C479" t="str">
            <v>марка ПМБ, маслобензостойкий, толщина 4,0 мм, ГОСТ 481-80</v>
          </cell>
        </row>
        <row r="480">
          <cell r="A480" t="str">
            <v>23.99.12.900.000.00.0168.000000000000</v>
          </cell>
          <cell r="B480" t="str">
            <v>Асфальтобетон</v>
          </cell>
          <cell r="C480" t="str">
            <v>марка I, тип А, из минеральных материалов (щебня, гравия и песка) с битумом, ГОСТ 9128-2013</v>
          </cell>
        </row>
        <row r="481">
          <cell r="A481" t="str">
            <v>23.99.13.900.001.00.0736.000000000000</v>
          </cell>
          <cell r="B481" t="str">
            <v>Материал гидроизоляционный</v>
          </cell>
          <cell r="C481" t="str">
            <v>кровельный, наплавляемый</v>
          </cell>
        </row>
        <row r="482">
          <cell r="A482" t="str">
            <v>23.99.13.900.001.00.0796.000000000001</v>
          </cell>
          <cell r="B482" t="str">
            <v>Материал гидроизоляционный</v>
          </cell>
          <cell r="C482" t="str">
            <v>кровельный</v>
          </cell>
        </row>
        <row r="483">
          <cell r="A483" t="str">
            <v>23.99.19.900.003.00.0055.000000000000</v>
          </cell>
          <cell r="B483" t="str">
            <v>Мембрана</v>
          </cell>
          <cell r="C483" t="str">
            <v>полимерно-битумная</v>
          </cell>
        </row>
        <row r="484">
          <cell r="A484" t="str">
            <v>24.10.31.100.002.00.0166.000000000000</v>
          </cell>
          <cell r="B484" t="str">
            <v>Полоса</v>
          </cell>
          <cell r="C484" t="str">
            <v>стальная, размер 40*4, ГОСТ 4405-75</v>
          </cell>
        </row>
        <row r="485">
          <cell r="A485" t="str">
            <v>24.10.31.100.002.00.0166.000000000001</v>
          </cell>
          <cell r="B485" t="str">
            <v>Полоса</v>
          </cell>
          <cell r="C485" t="str">
            <v>стальная, размер 50*5, ГОСТ 4405-75</v>
          </cell>
        </row>
        <row r="486">
          <cell r="A486" t="str">
            <v>24.10.31.100.002.00.0166.000000000002</v>
          </cell>
          <cell r="B486" t="str">
            <v>Полоса</v>
          </cell>
          <cell r="C486" t="str">
            <v>стальная, размер 50*6, ГОСТ 103-2006</v>
          </cell>
        </row>
        <row r="487">
          <cell r="A487" t="str">
            <v>24.10.31.100.002.00.0166.000000000003</v>
          </cell>
          <cell r="B487" t="str">
            <v>Полоса</v>
          </cell>
          <cell r="C487" t="str">
            <v>стальная, размер 60*5, ГОСТ 103-2006</v>
          </cell>
        </row>
        <row r="488">
          <cell r="A488" t="str">
            <v>24.10.31.100.002.00.0166.000000000004</v>
          </cell>
          <cell r="B488" t="str">
            <v>Полоса</v>
          </cell>
          <cell r="C488" t="str">
            <v>стальная, размер 100*5, ГОСТ 103-2006</v>
          </cell>
        </row>
        <row r="489">
          <cell r="A489" t="str">
            <v>24.10.31.100.002.00.0166.000000000005</v>
          </cell>
          <cell r="B489" t="str">
            <v>Полоса</v>
          </cell>
          <cell r="C489" t="str">
            <v>стальная, размер 40*4, ГОСТ 103-2006</v>
          </cell>
        </row>
        <row r="490">
          <cell r="A490" t="str">
            <v>24.10.31.100.002.00.0166.000000000006</v>
          </cell>
          <cell r="B490" t="str">
            <v>Полоса</v>
          </cell>
          <cell r="C490" t="str">
            <v>стальная, размер 40*5, ГОСТ 103-2006</v>
          </cell>
        </row>
        <row r="491">
          <cell r="A491" t="str">
            <v>24.10.31.100.002.00.0166.000000000008</v>
          </cell>
          <cell r="B491" t="str">
            <v>Полоса</v>
          </cell>
          <cell r="C491" t="str">
            <v>стальная, размер 30*5, ГОСТ 103-2006</v>
          </cell>
        </row>
        <row r="492">
          <cell r="A492" t="str">
            <v>24.10.31.100.002.00.0166.000000000009</v>
          </cell>
          <cell r="B492" t="str">
            <v>Полоса</v>
          </cell>
          <cell r="C492" t="str">
            <v>стальная, размер 120*6, ГОСТ 103-2006</v>
          </cell>
        </row>
        <row r="493">
          <cell r="A493" t="str">
            <v>24.10.31.100.002.00.0166.000000000011</v>
          </cell>
          <cell r="B493" t="str">
            <v>Полоса</v>
          </cell>
          <cell r="C493" t="str">
            <v>стальная, размер 80*8, ГОСТ 103-2006</v>
          </cell>
        </row>
        <row r="494">
          <cell r="A494" t="str">
            <v>24.10.31.100.002.00.0166.000000000012</v>
          </cell>
          <cell r="B494" t="str">
            <v>Полоса</v>
          </cell>
          <cell r="C494" t="str">
            <v>стальная, размер 50*5, ГОСТ 103-2006</v>
          </cell>
        </row>
        <row r="495">
          <cell r="A495" t="str">
            <v>24.10.31.100.002.00.0166.000000000014</v>
          </cell>
          <cell r="B495" t="str">
            <v>Полоса</v>
          </cell>
          <cell r="C495" t="str">
            <v>стальная, размер 80*10, ГОСТ 103-2006</v>
          </cell>
        </row>
        <row r="496">
          <cell r="A496" t="str">
            <v>24.10.31.900.000.01.0166.000000000000</v>
          </cell>
          <cell r="B496" t="str">
            <v>Лист</v>
          </cell>
          <cell r="C496" t="str">
            <v>стальной, горячекатанный, ширина 1500 мм, ГОСТ 19903-74</v>
          </cell>
        </row>
        <row r="497">
          <cell r="A497" t="str">
            <v>24.10.34.000.000.00.0778.000000000000</v>
          </cell>
          <cell r="B497" t="str">
            <v>Лента</v>
          </cell>
          <cell r="C497" t="str">
            <v>стальная, бандажная, для крепления кронштейнов на опорах ЛЭП</v>
          </cell>
        </row>
        <row r="498">
          <cell r="A498" t="str">
            <v>24.10.34.000.002.00.0796.000000000000</v>
          </cell>
          <cell r="B498" t="str">
            <v>Скрепа</v>
          </cell>
          <cell r="C498" t="str">
            <v>бандажная, марка СОТ-36</v>
          </cell>
        </row>
        <row r="499">
          <cell r="A499" t="str">
            <v>24.10.66.900.000.01.0166.000000000101</v>
          </cell>
          <cell r="B499" t="str">
            <v>Круг</v>
          </cell>
          <cell r="C499" t="str">
            <v>стальной, марка Ст.3, диаметр 8 мм, ГОСТ 2590-2006</v>
          </cell>
        </row>
        <row r="500">
          <cell r="A500" t="str">
            <v>24.10.66.900.000.01.0166.000000000102</v>
          </cell>
          <cell r="B500" t="str">
            <v>Круг</v>
          </cell>
          <cell r="C500" t="str">
            <v>стальной, марка Ст.3, диаметр 10 мм, ГОСТ 2590-2006</v>
          </cell>
        </row>
        <row r="501">
          <cell r="A501" t="str">
            <v>24.10.66.900.000.01.0166.000000000103</v>
          </cell>
          <cell r="B501" t="str">
            <v>Круг</v>
          </cell>
          <cell r="C501" t="str">
            <v>стальной, марка Ст.3, диаметр 12 мм, ГОСТ 2590-2006</v>
          </cell>
        </row>
        <row r="502">
          <cell r="A502" t="str">
            <v>24.10.66.900.000.01.0166.000000000104</v>
          </cell>
          <cell r="B502" t="str">
            <v>Круг</v>
          </cell>
          <cell r="C502" t="str">
            <v>стальной, марка Ст.3, диаметр 14 мм, ГОСТ 2590-2006</v>
          </cell>
        </row>
        <row r="503">
          <cell r="A503" t="str">
            <v>24.10.66.900.000.01.0166.000000000105</v>
          </cell>
          <cell r="B503" t="str">
            <v>Круг</v>
          </cell>
          <cell r="C503" t="str">
            <v>стальной, марка Ст.3, диаметр 16 мм, ГОСТ 2590-2006</v>
          </cell>
        </row>
        <row r="504">
          <cell r="A504" t="str">
            <v>24.10.66.900.000.01.0166.000000000106</v>
          </cell>
          <cell r="B504" t="str">
            <v>Круг</v>
          </cell>
          <cell r="C504" t="str">
            <v>стальной, марка Ст.3, диаметр 18 мм, ГОСТ 2590-2006</v>
          </cell>
        </row>
        <row r="505">
          <cell r="A505" t="str">
            <v>24.10.66.900.000.01.0166.000000000107</v>
          </cell>
          <cell r="B505" t="str">
            <v>Круг</v>
          </cell>
          <cell r="C505" t="str">
            <v>стальной, марка Ст.3, диаметр 20 мм, ГОСТ 2590-2006</v>
          </cell>
        </row>
        <row r="506">
          <cell r="A506" t="str">
            <v>24.10.66.900.000.01.0166.000000000108</v>
          </cell>
          <cell r="B506" t="str">
            <v>Круг</v>
          </cell>
          <cell r="C506" t="str">
            <v>стальной, марка Ст.3, диаметр 22 мм, ГОСТ 2590-2006</v>
          </cell>
        </row>
        <row r="507">
          <cell r="A507" t="str">
            <v>24.10.66.900.000.01.0166.000000000109</v>
          </cell>
          <cell r="B507" t="str">
            <v>Круг</v>
          </cell>
          <cell r="C507" t="str">
            <v>стальной, марка Ст.3, диаметр 25 мм, ГОСТ 2590-2006</v>
          </cell>
        </row>
        <row r="508">
          <cell r="A508" t="str">
            <v>24.10.66.900.000.01.0166.000000000111</v>
          </cell>
          <cell r="B508" t="str">
            <v>Круг</v>
          </cell>
          <cell r="C508" t="str">
            <v>стальной, марка Ст.3, диаметр 30 мм, ГОСТ 2590-2006</v>
          </cell>
        </row>
        <row r="509">
          <cell r="A509" t="str">
            <v>24.10.66.900.000.01.0166.000000000117</v>
          </cell>
          <cell r="B509" t="str">
            <v>Круг</v>
          </cell>
          <cell r="C509" t="str">
            <v>стальной, марка Ст.3, диаметр 60 мм, ГОСТ 2590-2006</v>
          </cell>
        </row>
        <row r="510">
          <cell r="A510" t="str">
            <v>24.10.66.900.000.01.0166.000000000332</v>
          </cell>
          <cell r="B510" t="str">
            <v>Круг</v>
          </cell>
          <cell r="C510" t="str">
            <v>стальной, марка Ст. 3, диаметр 24 мм, ГОСТ 2590-2006</v>
          </cell>
        </row>
        <row r="511">
          <cell r="A511" t="str">
            <v>24.10.71.000.001.00.0166.000000000001</v>
          </cell>
          <cell r="B511" t="str">
            <v>Швеллер</v>
          </cell>
          <cell r="C511" t="str">
            <v>из стали, горячекатаный, с уклоном внутренних граней полок, номер швеллера 20, ГОСТ 8240-97</v>
          </cell>
        </row>
        <row r="512">
          <cell r="A512" t="str">
            <v>24.10.71.000.001.00.0166.000000000004</v>
          </cell>
          <cell r="B512" t="str">
            <v>Швеллер</v>
          </cell>
          <cell r="C512" t="str">
            <v>из стали, горячекатаный, с уклоном внутренних граней полок, номер швеллера 14, ГОСТ 8240-97</v>
          </cell>
        </row>
        <row r="513">
          <cell r="A513" t="str">
            <v>24.20.13.900.000.00.0166.000000000000</v>
          </cell>
          <cell r="B513" t="str">
            <v>Труба</v>
          </cell>
          <cell r="C513" t="str">
            <v>водогазопроводная, сварная, наружный диаметр 33,5 мм, толщина стенки 2,8 мм, легкая, условный проход 25 мм, ГОСТ 3262-75</v>
          </cell>
        </row>
        <row r="514">
          <cell r="A514" t="str">
            <v>24.20.13.900.000.00.0166.000000000003</v>
          </cell>
          <cell r="B514" t="str">
            <v>Труба</v>
          </cell>
          <cell r="C514" t="str">
            <v>водогазопроводная, сварная, наружный диаметр 42,3 мм, толщина стенки 3,2 мм, обыкновенная, условный проход 32 мм, ГОСТ 3262-75</v>
          </cell>
        </row>
        <row r="515">
          <cell r="A515" t="str">
            <v>24.20.13.900.000.00.0166.000000000005</v>
          </cell>
          <cell r="B515" t="str">
            <v>Труба</v>
          </cell>
          <cell r="C515" t="str">
            <v>водогазопроводная, сварная, наружный диаметр 60,0 мм, толщина стенки 3,5 мм, обыкновенная, условный проход 50 мм, ГОСТ 3262-75</v>
          </cell>
        </row>
        <row r="516">
          <cell r="A516" t="str">
            <v>24.20.13.900.000.00.0166.000000000008</v>
          </cell>
          <cell r="B516" t="str">
            <v>Труба</v>
          </cell>
          <cell r="C516" t="str">
            <v>водогазопроводная, сварная, стальная, наружный диаметр 114,0 мм, толщина стенки 4,5 мм, обыкновенная, условный проход 100 мм</v>
          </cell>
        </row>
        <row r="517">
          <cell r="A517" t="str">
            <v>24.20.13.900.000.00.0168.000000000006</v>
          </cell>
          <cell r="B517" t="str">
            <v>Труба</v>
          </cell>
          <cell r="C517" t="str">
            <v>водогазопроводная, сварная, наружный диаметр 26,8 мм, толщина стенки 2,5 мм, легкая, условный проход 20 мм, ГОСТ 3262-75</v>
          </cell>
        </row>
        <row r="518">
          <cell r="A518" t="str">
            <v>24.20.13.900.000.01.0168.000000000024</v>
          </cell>
          <cell r="B518" t="str">
            <v>Труба</v>
          </cell>
          <cell r="C518" t="str">
            <v>электросварная, прямошовная, стальная СТ 10, наружный диаметр 89 мм, толщина стенки 3,5 мм, ГОСТ 10704-91</v>
          </cell>
        </row>
        <row r="519">
          <cell r="A519" t="str">
            <v>24.20.13.900.000.05.0166.000000000000</v>
          </cell>
          <cell r="B519" t="str">
            <v>Труба</v>
          </cell>
          <cell r="C519" t="str">
            <v>для магистральных газонефтепроводов, сварная прямошовная и спиральношовная, стальная, наружный диаметр 159 мм, толщина стенки 4,5 мм, класс прочности К 34, ГОСТ 20295-85</v>
          </cell>
        </row>
        <row r="520">
          <cell r="A520" t="str">
            <v>24.20.13.900.001.01.0006.000000000000</v>
          </cell>
          <cell r="B520" t="str">
            <v>Рукав</v>
          </cell>
          <cell r="C520" t="str">
            <v>металлический, оцинкованный, негерметичный, диаметр 20 мм</v>
          </cell>
        </row>
        <row r="521">
          <cell r="A521" t="str">
            <v>24.20.13.900.001.01.0006.000000000002</v>
          </cell>
          <cell r="B521" t="str">
            <v>Рукав</v>
          </cell>
          <cell r="C521" t="str">
            <v>металлический, оцинкованный, негерметичный, диаметр 25 мм</v>
          </cell>
        </row>
        <row r="522">
          <cell r="A522" t="str">
            <v>24.20.13.900.001.01.0006.000000000003</v>
          </cell>
          <cell r="B522" t="str">
            <v>Рукав</v>
          </cell>
          <cell r="C522" t="str">
            <v>металлический, оцинкованный, негерметичный, диаметр 32 мм</v>
          </cell>
        </row>
        <row r="523">
          <cell r="A523" t="str">
            <v>24.33.11.100.000.00.0166.000000000006</v>
          </cell>
          <cell r="B523" t="str">
            <v>Уголок</v>
          </cell>
          <cell r="C523" t="str">
            <v>стальной, равнополочный, номер 4, ширина полок 40*40 мм, ГОСТ 8509-93</v>
          </cell>
        </row>
        <row r="524">
          <cell r="A524" t="str">
            <v>24.33.11.100.000.00.0166.000000000008</v>
          </cell>
          <cell r="B524" t="str">
            <v>Уголок</v>
          </cell>
          <cell r="C524" t="str">
            <v>стальной, равнополочный, номер 5, ширина полок 50*50 мм, ГОСТ 8509-93</v>
          </cell>
        </row>
        <row r="525">
          <cell r="A525" t="str">
            <v>24.33.11.100.000.00.0166.000000000048</v>
          </cell>
          <cell r="B525" t="str">
            <v>Уголок</v>
          </cell>
          <cell r="C525" t="str">
            <v>стальной, равнополочный, марка Ст.3, размер 25*25*4 мм, ГОСТ 8509-93</v>
          </cell>
        </row>
        <row r="526">
          <cell r="A526" t="str">
            <v>24.33.11.100.000.00.0166.000000000049</v>
          </cell>
          <cell r="B526" t="str">
            <v>Уголок</v>
          </cell>
          <cell r="C526" t="str">
            <v>стальной, равнополочный, марка Ст.3, размер 32*32*4 мм, ГОСТ 8509-93</v>
          </cell>
        </row>
        <row r="527">
          <cell r="A527" t="str">
            <v>24.33.11.100.000.00.0166.000000000050</v>
          </cell>
          <cell r="B527" t="str">
            <v>Уголок</v>
          </cell>
          <cell r="C527" t="str">
            <v>стальной, равнополочный, марка Ст.3, размер 40*40*4 мм, ГОСТ 8509-93</v>
          </cell>
        </row>
        <row r="528">
          <cell r="A528" t="str">
            <v>24.33.11.100.000.00.0166.000000000052</v>
          </cell>
          <cell r="B528" t="str">
            <v>Уголок</v>
          </cell>
          <cell r="C528" t="str">
            <v>стальной, равнополочный, марка Ст.3, размер 50*50*5 мм, ГОСТ 8509-93</v>
          </cell>
        </row>
        <row r="529">
          <cell r="A529" t="str">
            <v>24.33.11.100.000.00.0166.000000000053</v>
          </cell>
          <cell r="B529" t="str">
            <v>Уголок</v>
          </cell>
          <cell r="C529" t="str">
            <v>стальной, равнополочный, марка Ст.3, размер 63*63*5 мм, ГОСТ 8509-93</v>
          </cell>
        </row>
        <row r="530">
          <cell r="A530" t="str">
            <v>24.33.11.100.000.00.0166.000000000055</v>
          </cell>
          <cell r="B530" t="str">
            <v>Уголок</v>
          </cell>
          <cell r="C530" t="str">
            <v>стальной, равнополочный, марка Ст.3, размер 75*75*6 мм, ГОСТ 8509-93</v>
          </cell>
        </row>
        <row r="531">
          <cell r="A531" t="str">
            <v>24.33.11.100.000.00.0166.000000000056</v>
          </cell>
          <cell r="B531" t="str">
            <v>Уголок</v>
          </cell>
          <cell r="C531" t="str">
            <v>стальной, равнополочный, марка Ст.3, размер 80*80*6 мм, ГОСТ 8509-93</v>
          </cell>
        </row>
        <row r="532">
          <cell r="A532" t="str">
            <v>24.33.11.100.000.00.0166.000000000057</v>
          </cell>
          <cell r="B532" t="str">
            <v>Уголок</v>
          </cell>
          <cell r="C532" t="str">
            <v>стальной, равнополочный, марка Ст.3, размер 90*90*7 мм, ГОСТ 8509-93</v>
          </cell>
        </row>
        <row r="533">
          <cell r="A533" t="str">
            <v>24.33.11.100.000.00.0166.000000000059</v>
          </cell>
          <cell r="B533" t="str">
            <v>Уголок</v>
          </cell>
          <cell r="C533" t="str">
            <v>стальной, равнополочный, марка Ст.3, размер 100*100*8 мм, ГОСТ 8509-93</v>
          </cell>
        </row>
        <row r="534">
          <cell r="A534" t="str">
            <v>24.33.11.100.000.00.0166.000000000063</v>
          </cell>
          <cell r="B534" t="str">
            <v>Уголок</v>
          </cell>
          <cell r="C534" t="str">
            <v>стальной, равнополочный, марка Ст.3, размер 160*160*10 мм, ГОСТ 8509-93</v>
          </cell>
        </row>
        <row r="535">
          <cell r="A535" t="str">
            <v>24.33.11.100.000.00.0166.000000000068</v>
          </cell>
          <cell r="B535" t="str">
            <v>Уголок</v>
          </cell>
          <cell r="C535" t="str">
            <v>стальной, равнополочный, марка Ст. 3, размер 45*45*4 мм, ГОСТ 8509-93</v>
          </cell>
        </row>
        <row r="536">
          <cell r="A536" t="str">
            <v>24.33.11.100.000.00.0166.000000000083</v>
          </cell>
          <cell r="B536" t="str">
            <v>Уголок</v>
          </cell>
          <cell r="C536" t="str">
            <v>стальной, равнополочный, марка Ст.3, размер 70*70*5 мм, ГОСТ 8509-93</v>
          </cell>
        </row>
        <row r="537">
          <cell r="A537" t="str">
            <v>24.33.11.100.000.00.0166.000000000084</v>
          </cell>
          <cell r="B537" t="str">
            <v>Уголок</v>
          </cell>
          <cell r="C537" t="str">
            <v>стальной, равнополочный, марка Ст. 3, размер 90*90*6 мм, ГОСТ 8509-93</v>
          </cell>
        </row>
        <row r="538">
          <cell r="A538" t="str">
            <v>24.33.11.100.005.00.0166.000000000004</v>
          </cell>
          <cell r="B538" t="str">
            <v>Шестигранник</v>
          </cell>
          <cell r="C538" t="str">
            <v>стальной, диаметр вписанного круга 12 мм, ГОСТ 2879-2006</v>
          </cell>
        </row>
        <row r="539">
          <cell r="A539" t="str">
            <v>24.33.11.100.005.00.0166.000000000006</v>
          </cell>
          <cell r="B539" t="str">
            <v>Шестигранник</v>
          </cell>
          <cell r="C539" t="str">
            <v>стальной, диаметр вписанного круга 14 мм, ГОСТ 2879-2006</v>
          </cell>
        </row>
        <row r="540">
          <cell r="A540" t="str">
            <v>24.33.11.100.005.00.0166.000000000009</v>
          </cell>
          <cell r="B540" t="str">
            <v>Шестигранник</v>
          </cell>
          <cell r="C540" t="str">
            <v>стальной, диаметр вписанного круга 17 мм, ГОСТ 2879-2006</v>
          </cell>
        </row>
        <row r="541">
          <cell r="A541" t="str">
            <v>24.33.11.100.005.00.0166.000000000011</v>
          </cell>
          <cell r="B541" t="str">
            <v>Шестигранник</v>
          </cell>
          <cell r="C541" t="str">
            <v>стальной, диаметр вписанного круга 19 мм, ГОСТ 2879-2006</v>
          </cell>
        </row>
        <row r="542">
          <cell r="A542" t="str">
            <v>24.33.11.100.005.00.0166.000000000014</v>
          </cell>
          <cell r="B542" t="str">
            <v>Шестигранник</v>
          </cell>
          <cell r="C542" t="str">
            <v>стальной, диаметр вписанного круга 22 мм, ГОСТ 2879-2006</v>
          </cell>
        </row>
        <row r="543">
          <cell r="A543" t="str">
            <v>24.33.11.100.005.00.0166.000000000015</v>
          </cell>
          <cell r="B543" t="str">
            <v>Шестигранник</v>
          </cell>
          <cell r="C543" t="str">
            <v>стальной, диаметр вписанного круга 24 мм, ГОСТ 2879-2006</v>
          </cell>
        </row>
        <row r="544">
          <cell r="A544" t="str">
            <v>24.33.11.100.005.00.0166.000000000019</v>
          </cell>
          <cell r="B544" t="str">
            <v>Шестигранник</v>
          </cell>
          <cell r="C544" t="str">
            <v>стальной, диаметр вписанного круга 30 мм, ГОСТ 2879-2006</v>
          </cell>
        </row>
        <row r="545">
          <cell r="A545" t="str">
            <v>24.33.11.100.005.00.0166.000000000020</v>
          </cell>
          <cell r="B545" t="str">
            <v>Шестигранник</v>
          </cell>
          <cell r="C545" t="str">
            <v>стальной, диаметр вписанного круга 32 мм, ГОСТ 2879-2006</v>
          </cell>
        </row>
        <row r="546">
          <cell r="A546" t="str">
            <v>24.33.11.100.005.00.0166.000000000022</v>
          </cell>
          <cell r="B546" t="str">
            <v>Шестигранник</v>
          </cell>
          <cell r="C546" t="str">
            <v>стальной, диаметр вписанного круга 36 мм, ГОСТ 2879-2006</v>
          </cell>
        </row>
        <row r="547">
          <cell r="A547" t="str">
            <v>24.33.11.100.005.00.0166.000000000041</v>
          </cell>
          <cell r="B547" t="str">
            <v>Шестигранник</v>
          </cell>
          <cell r="C547" t="str">
            <v>диаметр вписанного круга 46 мм, ГОСТ 2879-2006</v>
          </cell>
        </row>
        <row r="548">
          <cell r="A548" t="str">
            <v>24.33.11.100.005.00.0166.000000000042</v>
          </cell>
          <cell r="B548" t="str">
            <v>Шестигранник</v>
          </cell>
          <cell r="C548" t="str">
            <v>стальной, диаметр вписанного круга 27 мм, ГОСТ 2879-2006</v>
          </cell>
        </row>
        <row r="549">
          <cell r="A549" t="str">
            <v>24.33.11.100.005.00.0166.000000000043</v>
          </cell>
          <cell r="B549" t="str">
            <v>Шестигранник</v>
          </cell>
          <cell r="C549" t="str">
            <v>стальной, диаметр вписанного круга 41 мм, ГОСТ 2879-2006</v>
          </cell>
        </row>
        <row r="550">
          <cell r="A550" t="str">
            <v>24.33.20.000.002.00.0796.000000000000</v>
          </cell>
          <cell r="B550" t="str">
            <v>Профиль</v>
          </cell>
          <cell r="C550" t="str">
            <v>листовой, из оцинкованной стали, ГОСТ 14918-80</v>
          </cell>
        </row>
        <row r="551">
          <cell r="A551" t="str">
            <v>24.33.30.100.000.00.0055.000000000004</v>
          </cell>
          <cell r="B551" t="str">
            <v>Сэндвич панель</v>
          </cell>
          <cell r="C551" t="str">
            <v>из двух стальных листов и базальтового утеплителя, стеновая, толщина 50-250 мм</v>
          </cell>
        </row>
        <row r="552">
          <cell r="A552" t="str">
            <v>24.34.11.300.001.00.0166.000000000000</v>
          </cell>
          <cell r="B552" t="str">
            <v>Катанка</v>
          </cell>
          <cell r="C552" t="str">
            <v>из углеродистой стали, марка Ст0</v>
          </cell>
        </row>
        <row r="553">
          <cell r="A553" t="str">
            <v>24.34.12.900.000.01.0166.000000000001</v>
          </cell>
          <cell r="B553" t="str">
            <v>Проволока</v>
          </cell>
          <cell r="C553" t="str">
            <v>из низкоуглеродистой стали, номинальный диаметр 0,8 мм, ГОСТ 3282-74</v>
          </cell>
        </row>
        <row r="554">
          <cell r="A554" t="str">
            <v>24.34.12.900.000.02.0006.000000000000</v>
          </cell>
          <cell r="B554" t="str">
            <v>Проволока</v>
          </cell>
          <cell r="C554" t="str">
            <v>пломбировочная , из гальванизированной стали</v>
          </cell>
        </row>
        <row r="555">
          <cell r="A555" t="str">
            <v>24.34.13.100.000.00.0055.000000000011</v>
          </cell>
          <cell r="B555" t="str">
            <v>Сетка</v>
          </cell>
          <cell r="C555" t="str">
            <v>стальная, плетеная, одинарная, номер сетки 35</v>
          </cell>
        </row>
        <row r="556">
          <cell r="A556" t="str">
            <v>24.34.13.100.000.00.0055.000000000012</v>
          </cell>
          <cell r="B556" t="str">
            <v>Сетка</v>
          </cell>
          <cell r="C556" t="str">
            <v>стальная, плетеная, одинарная, номер сетки 50</v>
          </cell>
        </row>
        <row r="557">
          <cell r="A557" t="str">
            <v>24.42.21.000.002.01.0166.000000000000</v>
          </cell>
          <cell r="B557" t="str">
            <v>Пудра</v>
          </cell>
          <cell r="C557" t="str">
            <v>алюминиевая</v>
          </cell>
        </row>
        <row r="558">
          <cell r="A558" t="str">
            <v>24.42.23.500.000.01.0796.000000000000</v>
          </cell>
          <cell r="B558" t="str">
            <v>Проволока</v>
          </cell>
          <cell r="C558" t="str">
            <v>сварочная, из алюминия и алюминиевых сплавов, диаметр 2 мм, ГОСТ 7871-75</v>
          </cell>
        </row>
        <row r="559">
          <cell r="A559" t="str">
            <v>24.42.25.100.000.01.0166.000000000001</v>
          </cell>
          <cell r="B559" t="str">
            <v>Шина</v>
          </cell>
          <cell r="C559" t="str">
            <v>алюминиевая, толщина 5 мм, ширина 50 мм, ГОСТ 15176-89</v>
          </cell>
        </row>
        <row r="560">
          <cell r="A560" t="str">
            <v>24.42.25.100.000.01.0166.000000000002</v>
          </cell>
          <cell r="B560" t="str">
            <v>Шина</v>
          </cell>
          <cell r="C560" t="str">
            <v>алюминиевая, толщина 6 мм, ширина 60 мм, ГОСТ 15176-89</v>
          </cell>
        </row>
        <row r="561">
          <cell r="A561" t="str">
            <v>24.42.25.100.000.01.0166.000000000003</v>
          </cell>
          <cell r="B561" t="str">
            <v>Шина</v>
          </cell>
          <cell r="C561" t="str">
            <v>алюминиевая, толщина 4 мм, ширина 40 мм, ГОСТ 15176-89</v>
          </cell>
        </row>
        <row r="562">
          <cell r="A562" t="str">
            <v>24.42.25.100.000.01.0166.000000000004</v>
          </cell>
          <cell r="B562" t="str">
            <v>Шина</v>
          </cell>
          <cell r="C562" t="str">
            <v>алюминиевая, толщина 7 мм, ширина 80 мм, ГОСТ 15176-89</v>
          </cell>
        </row>
        <row r="563">
          <cell r="A563" t="str">
            <v>24.43.24.000.000.00.0166.000000000000</v>
          </cell>
          <cell r="B563" t="str">
            <v>Припой</v>
          </cell>
          <cell r="C563" t="str">
            <v>оловянно-свинцовый, ГОСТ 21931-76</v>
          </cell>
        </row>
        <row r="564">
          <cell r="A564" t="str">
            <v>24.44.13.310.001.00.0166.000000000000</v>
          </cell>
          <cell r="B564" t="str">
            <v>Медь</v>
          </cell>
          <cell r="C564" t="str">
            <v>марка М006, ГОСТ 859-2014</v>
          </cell>
        </row>
        <row r="565">
          <cell r="A565" t="str">
            <v>24.44.22.210.000.02.0166.000000000008</v>
          </cell>
          <cell r="B565" t="str">
            <v>Пруток</v>
          </cell>
          <cell r="C565" t="str">
            <v>латунный, диаметр 16 мм, марка ЛС59-1, прессованный, круглый, ГОСТ 2060-2006</v>
          </cell>
        </row>
        <row r="566">
          <cell r="A566" t="str">
            <v>24.44.22.210.000.02.0166.000000000009</v>
          </cell>
          <cell r="B566" t="str">
            <v>Пруток</v>
          </cell>
          <cell r="C566" t="str">
            <v>латунный, диаметр 18 мм, марка ЛС59-1, прессованный, круглый, ГОСТ 2060-2006</v>
          </cell>
        </row>
        <row r="567">
          <cell r="A567" t="str">
            <v>24.44.22.210.000.02.0166.000000000011</v>
          </cell>
          <cell r="B567" t="str">
            <v>Пруток</v>
          </cell>
          <cell r="C567" t="str">
            <v>латунный, диаметр 20 мм, марка ЛС59-1, прессованный, круглый, ГОСТ 2060-2006</v>
          </cell>
        </row>
        <row r="568">
          <cell r="A568" t="str">
            <v>24.44.22.210.000.02.0166.000000000022</v>
          </cell>
          <cell r="B568" t="str">
            <v>Пруток</v>
          </cell>
          <cell r="C568" t="str">
            <v>латунный, диаметр 36 мм, марка ЛС59-1, тянутый, шестигранный, ГОСТ 2060-2006</v>
          </cell>
        </row>
        <row r="569">
          <cell r="A569" t="str">
            <v>24.44.22.210.000.02.0166.000000000024</v>
          </cell>
          <cell r="B569" t="str">
            <v>Пруток</v>
          </cell>
          <cell r="C569" t="str">
            <v>латунный, диаметр 19 мм, марка ЛС59-1, тянутый, шестигранный</v>
          </cell>
        </row>
        <row r="570">
          <cell r="A570" t="str">
            <v>24.44.22.210.000.02.0166.000000000025</v>
          </cell>
          <cell r="B570" t="str">
            <v>Пруток</v>
          </cell>
          <cell r="C570" t="str">
            <v>латунный, диаметр 22 мм, марка ЛС59-1, тянутый, шестигранный</v>
          </cell>
        </row>
        <row r="571">
          <cell r="A571" t="str">
            <v>24.44.22.210.000.02.0166.000000000026</v>
          </cell>
          <cell r="B571" t="str">
            <v>Пруток</v>
          </cell>
          <cell r="C571" t="str">
            <v>латунный, диаметр 27 мм, марка ЛС59-1, тянутый, шестигранный</v>
          </cell>
        </row>
        <row r="572">
          <cell r="A572" t="str">
            <v>24.44.22.210.000.02.0166.000000000027</v>
          </cell>
          <cell r="B572" t="str">
            <v>Пруток</v>
          </cell>
          <cell r="C572" t="str">
            <v>латунный, диаметр 30 мм, марка ЛС59-1, тянутый, шестигранный</v>
          </cell>
        </row>
        <row r="573">
          <cell r="A573" t="str">
            <v>24.44.22.210.000.02.0179.000000000002</v>
          </cell>
          <cell r="B573" t="str">
            <v>Пруток</v>
          </cell>
          <cell r="C573" t="str">
            <v>латунный, диаметр 27 мм, марка Л63, пресованный, круглый, ГОСТ 2060-2006</v>
          </cell>
        </row>
        <row r="574">
          <cell r="A574" t="str">
            <v>24.45.30.150.000.00.0166.000000000000</v>
          </cell>
          <cell r="B574" t="str">
            <v>Пруток круглый</v>
          </cell>
          <cell r="C574" t="str">
            <v>латунный, диаметр 12 мм</v>
          </cell>
        </row>
        <row r="575">
          <cell r="A575" t="str">
            <v>25.11.23.600.000.00.0796.000000000000</v>
          </cell>
          <cell r="B575" t="str">
            <v>Хомут</v>
          </cell>
          <cell r="C575" t="str">
            <v>стальной, червячный, ленточный</v>
          </cell>
        </row>
        <row r="576">
          <cell r="A576" t="str">
            <v>25.11.23.600.015.02.0796.000000000000</v>
          </cell>
          <cell r="B576" t="str">
            <v>Кронштейн</v>
          </cell>
          <cell r="C576" t="str">
            <v>для консольных светильников, для установки на конические опоры, однорожковый</v>
          </cell>
        </row>
        <row r="577">
          <cell r="A577" t="str">
            <v>25.11.23.676.000.00.0166.000000000000</v>
          </cell>
          <cell r="B577" t="str">
            <v>Арматурная сталь</v>
          </cell>
          <cell r="C577" t="str">
            <v>класс арматурной стали А-III (A400), диамер профиля 6-40 мм, ГОСТ 5781-82</v>
          </cell>
        </row>
        <row r="578">
          <cell r="A578" t="str">
            <v>25.11.23.900.001.00.0796.000000000000</v>
          </cell>
          <cell r="B578" t="str">
            <v>Профиль</v>
          </cell>
          <cell r="C578" t="str">
            <v>из алюминия</v>
          </cell>
        </row>
        <row r="579">
          <cell r="A579" t="str">
            <v>25.12.10.300.000.00.0796.000000000000</v>
          </cell>
          <cell r="B579" t="str">
            <v>Дверь</v>
          </cell>
          <cell r="C579" t="str">
            <v>стальная</v>
          </cell>
        </row>
        <row r="580">
          <cell r="A580" t="str">
            <v>25.21.11.900.004.00.0796.000000000000</v>
          </cell>
          <cell r="B580" t="str">
            <v>Радиатор секционный</v>
          </cell>
          <cell r="C580" t="str">
            <v>расстояние между центрами ниппельных отверстий 300 мм, полная высота не более 400, глубина не более 100, номенклатурный шаг не более 0,14 кВт</v>
          </cell>
        </row>
        <row r="581">
          <cell r="A581" t="str">
            <v>25.50.12.600.005.00.0796.000000000001</v>
          </cell>
          <cell r="B581" t="str">
            <v>Соединение быстроразъемное</v>
          </cell>
          <cell r="C581" t="str">
            <v>стальное</v>
          </cell>
        </row>
        <row r="582">
          <cell r="A582" t="str">
            <v>25.71.11.390.000.00.0796.000000000006</v>
          </cell>
          <cell r="B582" t="str">
            <v>Нож</v>
          </cell>
          <cell r="C582" t="str">
            <v>канцелярский</v>
          </cell>
        </row>
        <row r="583">
          <cell r="A583" t="str">
            <v>25.71.11.390.000.00.0796.000000000012</v>
          </cell>
          <cell r="B583" t="str">
            <v>Нож</v>
          </cell>
          <cell r="C583" t="str">
            <v>монтажный</v>
          </cell>
        </row>
        <row r="584">
          <cell r="A584" t="str">
            <v>25.71.11.910.000.00.0796.000000000001</v>
          </cell>
          <cell r="B584" t="str">
            <v>Ножницы</v>
          </cell>
          <cell r="C584" t="str">
            <v>канцелярские</v>
          </cell>
        </row>
        <row r="585">
          <cell r="A585" t="str">
            <v>25.71.11.920.000.00.0796.000000000002</v>
          </cell>
          <cell r="B585" t="str">
            <v>Ножницы кабельные</v>
          </cell>
          <cell r="C585" t="str">
            <v>рычажные, диаметр перерезаемых кабелей до 30мм</v>
          </cell>
        </row>
        <row r="586">
          <cell r="A586" t="str">
            <v>25.71.11.920.000.00.0796.000000000007</v>
          </cell>
          <cell r="B586" t="str">
            <v>Ножницы кабельные</v>
          </cell>
          <cell r="C586" t="str">
            <v>секторные, диаметр перерезаемых кабелей до 70 мм</v>
          </cell>
        </row>
        <row r="587">
          <cell r="A587" t="str">
            <v>25.71.11.920.001.00.0796.000000000006</v>
          </cell>
          <cell r="B587" t="str">
            <v>Ножницы</v>
          </cell>
          <cell r="C587" t="str">
            <v>для резки металла</v>
          </cell>
        </row>
        <row r="588">
          <cell r="A588" t="str">
            <v>25.71.13.350.000.00.0796.000000000000</v>
          </cell>
          <cell r="B588" t="str">
            <v>Точилка</v>
          </cell>
          <cell r="C588" t="str">
            <v>пластиковая</v>
          </cell>
        </row>
        <row r="589">
          <cell r="A589" t="str">
            <v>25.71.14.492.004.00.0796.000000000000</v>
          </cell>
          <cell r="B589" t="str">
            <v>Ложка</v>
          </cell>
          <cell r="C589" t="str">
            <v>из мельхиора, столовая</v>
          </cell>
        </row>
        <row r="590">
          <cell r="A590" t="str">
            <v>25.72.11.300.000.00.0796.000000000000</v>
          </cell>
          <cell r="B590" t="str">
            <v>Замок</v>
          </cell>
          <cell r="C590" t="str">
            <v>навесной</v>
          </cell>
        </row>
        <row r="591">
          <cell r="A591" t="str">
            <v>25.72.12.990.000.00.0796.000000000001</v>
          </cell>
          <cell r="B591" t="str">
            <v>Замок</v>
          </cell>
          <cell r="C591" t="str">
            <v>накладной</v>
          </cell>
        </row>
        <row r="592">
          <cell r="A592" t="str">
            <v>25.72.12.990.000.00.0796.000000000002</v>
          </cell>
          <cell r="B592" t="str">
            <v>Замок</v>
          </cell>
          <cell r="C592" t="str">
            <v>врезной</v>
          </cell>
        </row>
        <row r="593">
          <cell r="A593" t="str">
            <v>25.72.13.900.002.00.0796.000000000000</v>
          </cell>
          <cell r="B593" t="str">
            <v>Сердцевина</v>
          </cell>
          <cell r="C593" t="str">
            <v>для врезного замка</v>
          </cell>
        </row>
        <row r="594">
          <cell r="A594" t="str">
            <v>25.72.14.430.000.00.0796.000000000000</v>
          </cell>
          <cell r="B594" t="str">
            <v>Навес</v>
          </cell>
          <cell r="C594" t="str">
            <v>дверной, стальной</v>
          </cell>
        </row>
        <row r="595">
          <cell r="A595" t="str">
            <v>25.72.14.690.000.11.0796.000000000000</v>
          </cell>
          <cell r="B595" t="str">
            <v>Муфта</v>
          </cell>
          <cell r="C595" t="str">
            <v>фрикционная, стальная, крутящий момент 6,3-20 000 Мкр, ГОСТ 19107-97</v>
          </cell>
        </row>
        <row r="596">
          <cell r="A596" t="str">
            <v>25.72.14.690.006.00.0796.000000000002</v>
          </cell>
          <cell r="B596" t="str">
            <v>Доводчик дверной</v>
          </cell>
          <cell r="C596" t="str">
            <v>до 120 кг</v>
          </cell>
        </row>
        <row r="597">
          <cell r="A597" t="str">
            <v>25.73.10.100.000.00.0796.000000000000</v>
          </cell>
          <cell r="B597" t="str">
            <v>Лопата</v>
          </cell>
          <cell r="C597" t="str">
            <v>копальная, остроконечная</v>
          </cell>
        </row>
        <row r="598">
          <cell r="A598" t="str">
            <v>25.73.10.100.000.00.0796.000000000001</v>
          </cell>
          <cell r="B598" t="str">
            <v>Лопата</v>
          </cell>
          <cell r="C598" t="str">
            <v>копальная, прямоугольная</v>
          </cell>
        </row>
        <row r="599">
          <cell r="A599" t="str">
            <v>25.73.10.100.000.00.0796.000000000003</v>
          </cell>
          <cell r="B599" t="str">
            <v>Лопата</v>
          </cell>
          <cell r="C599" t="str">
            <v>совковая</v>
          </cell>
        </row>
        <row r="600">
          <cell r="A600" t="str">
            <v>25.73.10.100.000.00.0796.000000000008</v>
          </cell>
          <cell r="B600" t="str">
            <v>Лопата</v>
          </cell>
          <cell r="C600" t="str">
            <v>снегоуборочная</v>
          </cell>
        </row>
        <row r="601">
          <cell r="A601" t="str">
            <v>25.73.10.200.000.00.0796.000000000001</v>
          </cell>
          <cell r="B601" t="str">
            <v>Вилы</v>
          </cell>
          <cell r="C601" t="str">
            <v>хозяйственные, металлические, четырехрогие, деревянный черенок</v>
          </cell>
        </row>
        <row r="602">
          <cell r="A602" t="str">
            <v>25.73.10.400.000.00.0796.000000000001</v>
          </cell>
          <cell r="B602" t="str">
            <v>Топор</v>
          </cell>
          <cell r="C602" t="str">
            <v>столярный</v>
          </cell>
        </row>
        <row r="603">
          <cell r="A603" t="str">
            <v>25.73.10.400.000.00.0796.000000000002</v>
          </cell>
          <cell r="B603" t="str">
            <v>Топор</v>
          </cell>
          <cell r="C603" t="str">
            <v>пожарный</v>
          </cell>
        </row>
        <row r="604">
          <cell r="A604" t="str">
            <v>25.73.10.500.000.00.0796.000000000000</v>
          </cell>
          <cell r="B604" t="str">
            <v>Секатор</v>
          </cell>
          <cell r="C604" t="str">
            <v>садово-огородный, двухстороннего резания, пластиковая рукоятка</v>
          </cell>
        </row>
        <row r="605">
          <cell r="A605" t="str">
            <v>25.73.10.700.000.01.0796.000000000000</v>
          </cell>
          <cell r="B605" t="str">
            <v>Серп</v>
          </cell>
          <cell r="C605" t="str">
            <v>садово-огородный, металлический, деревянная ручка</v>
          </cell>
        </row>
        <row r="606">
          <cell r="A606" t="str">
            <v>25.73.10.700.001.00.0796.000000000000</v>
          </cell>
          <cell r="B606" t="str">
            <v>Коса</v>
          </cell>
          <cell r="C606" t="str">
            <v>сельскохозяйственная, изогнутое лезвие, стальное, деревянный черенок</v>
          </cell>
        </row>
        <row r="607">
          <cell r="A607" t="str">
            <v>25.73.20.100.001.00.0796.000000000000</v>
          </cell>
          <cell r="B607" t="str">
            <v>Ножовка</v>
          </cell>
          <cell r="C607" t="str">
            <v>по металлу, ручная, пластиковая рукоятка</v>
          </cell>
        </row>
        <row r="608">
          <cell r="A608" t="str">
            <v>25.73.20.100.001.00.0796.000000000003</v>
          </cell>
          <cell r="B608" t="str">
            <v>Ножовка</v>
          </cell>
          <cell r="C608" t="str">
            <v>по дереву, двуручная, полукруглая, деревянные ручки</v>
          </cell>
        </row>
        <row r="609">
          <cell r="A609" t="str">
            <v>25.73.20.900.000.00.0796.000000000001</v>
          </cell>
          <cell r="B609" t="str">
            <v>Плашка</v>
          </cell>
          <cell r="C609" t="str">
            <v>круглая, шаг резьбы 1,5 мм, диаметр резьбы М18</v>
          </cell>
        </row>
        <row r="610">
          <cell r="A610" t="str">
            <v>25.73.30.100.007.00.0796.000000000000</v>
          </cell>
          <cell r="B610" t="str">
            <v>Плоскогубцы</v>
          </cell>
          <cell r="C610" t="str">
            <v>комбинированные</v>
          </cell>
        </row>
        <row r="611">
          <cell r="A611" t="str">
            <v>25.73.30.100.007.00.0796.000000000001</v>
          </cell>
          <cell r="B611" t="str">
            <v>Плоскогубцы</v>
          </cell>
          <cell r="C611" t="str">
            <v>с диэлектрическими ручками</v>
          </cell>
        </row>
        <row r="612">
          <cell r="A612" t="str">
            <v>25.73.30.100.010.00.0796.000000000000</v>
          </cell>
          <cell r="B612" t="str">
            <v>Напильник</v>
          </cell>
          <cell r="C612" t="str">
            <v>01-60 HRC, плоский, ГОСТ 1465-80</v>
          </cell>
        </row>
        <row r="613">
          <cell r="A613" t="str">
            <v>25.73.30.100.010.00.0796.000000000001</v>
          </cell>
          <cell r="B613" t="str">
            <v>Напильник</v>
          </cell>
          <cell r="C613" t="str">
            <v>02-62 HRC, плоский, ГОСТ 1465-80</v>
          </cell>
        </row>
        <row r="614">
          <cell r="A614" t="str">
            <v>25.73.30.100.010.00.0796.000000000002</v>
          </cell>
          <cell r="B614" t="str">
            <v>Напильник</v>
          </cell>
          <cell r="C614" t="str">
            <v>03-58 HRC, плоский, ГОСТ 1465-80</v>
          </cell>
        </row>
        <row r="615">
          <cell r="A615" t="str">
            <v>25.73.30.100.010.00.0796.000000000003</v>
          </cell>
          <cell r="B615" t="str">
            <v>Напильник</v>
          </cell>
          <cell r="C615" t="str">
            <v>01-60 HRC, квадратный, ГОСТ 1465-80</v>
          </cell>
        </row>
        <row r="616">
          <cell r="A616" t="str">
            <v>25.73.30.100.010.00.0796.000000000004</v>
          </cell>
          <cell r="B616" t="str">
            <v>Напильник</v>
          </cell>
          <cell r="C616" t="str">
            <v>02-62 HRC, квадратный, ГОСТ 1465-80</v>
          </cell>
        </row>
        <row r="617">
          <cell r="A617" t="str">
            <v>25.73.30.100.010.00.0796.000000000006</v>
          </cell>
          <cell r="B617" t="str">
            <v>Напильник</v>
          </cell>
          <cell r="C617" t="str">
            <v>01-60 HRC, трехгранный, ГОСТ 1465-80</v>
          </cell>
        </row>
        <row r="618">
          <cell r="A618" t="str">
            <v>25.73.30.100.010.00.0796.000000000007</v>
          </cell>
          <cell r="B618" t="str">
            <v>Напильник</v>
          </cell>
          <cell r="C618" t="str">
            <v>02-62 HRC, трехгранный, ГОСТ 1465-80</v>
          </cell>
        </row>
        <row r="619">
          <cell r="A619" t="str">
            <v>25.73.30.100.010.00.0796.000000000009</v>
          </cell>
          <cell r="B619" t="str">
            <v>Напильник</v>
          </cell>
          <cell r="C619" t="str">
            <v>01-60 HRC, ромбический, ГОСТ 1465-80</v>
          </cell>
        </row>
        <row r="620">
          <cell r="A620" t="str">
            <v>25.73.30.100.010.00.0796.000000000012</v>
          </cell>
          <cell r="B620" t="str">
            <v>Напильник</v>
          </cell>
          <cell r="C620" t="str">
            <v>01-60 HRC, полукруглый, ГОСТ 1465-80</v>
          </cell>
        </row>
        <row r="621">
          <cell r="A621" t="str">
            <v>25.73.30.100.010.00.0796.000000000013</v>
          </cell>
          <cell r="B621" t="str">
            <v>Напильник</v>
          </cell>
          <cell r="C621" t="str">
            <v>02-62 HRC, полукруглый, ГОСТ 1465-80</v>
          </cell>
        </row>
        <row r="622">
          <cell r="A622" t="str">
            <v>25.73.30.100.010.00.0796.000000000015</v>
          </cell>
          <cell r="B622" t="str">
            <v>Напильник</v>
          </cell>
          <cell r="C622" t="str">
            <v>01-60 HRC, круглый, ГОСТ 1465-80</v>
          </cell>
        </row>
        <row r="623">
          <cell r="A623" t="str">
            <v>25.73.30.100.010.00.0796.000000000017</v>
          </cell>
          <cell r="B623" t="str">
            <v>Напильник</v>
          </cell>
          <cell r="C623" t="str">
            <v>03-58 HRC, круглый, ГОСТ 1465-80</v>
          </cell>
        </row>
        <row r="624">
          <cell r="A624" t="str">
            <v>25.73.30.100.011.00.0796.000000000000</v>
          </cell>
          <cell r="B624" t="str">
            <v>Надфиль</v>
          </cell>
          <cell r="C624" t="str">
            <v>плоский</v>
          </cell>
        </row>
        <row r="625">
          <cell r="A625" t="str">
            <v>25.73.30.100.011.00.0796.000000000002</v>
          </cell>
          <cell r="B625" t="str">
            <v>Надфиль</v>
          </cell>
          <cell r="C625" t="str">
            <v>трехгранный</v>
          </cell>
        </row>
        <row r="626">
          <cell r="A626" t="str">
            <v>25.73.30.100.011.00.0796.000000000005</v>
          </cell>
          <cell r="B626" t="str">
            <v>Надфиль</v>
          </cell>
          <cell r="C626" t="str">
            <v>круглый</v>
          </cell>
        </row>
        <row r="627">
          <cell r="A627" t="str">
            <v>25.73.30.100.011.00.0796.000000000006</v>
          </cell>
          <cell r="B627" t="str">
            <v>Надфиль</v>
          </cell>
          <cell r="C627" t="str">
            <v>полукруглый</v>
          </cell>
        </row>
        <row r="628">
          <cell r="A628" t="str">
            <v>25.73.30.100.013.00.0796.000000000002</v>
          </cell>
          <cell r="B628" t="str">
            <v>Клещи</v>
          </cell>
          <cell r="C628" t="str">
            <v>электроизмерительные</v>
          </cell>
        </row>
        <row r="629">
          <cell r="A629" t="str">
            <v>25.73.30.100.017.00.0704.000000000001</v>
          </cell>
          <cell r="B629" t="str">
            <v>Набор напильников</v>
          </cell>
          <cell r="C629" t="str">
            <v>в наборе 5 предметов</v>
          </cell>
        </row>
        <row r="630">
          <cell r="A630" t="str">
            <v>25.73.30.200.001.00.0796.000000000000</v>
          </cell>
          <cell r="B630" t="str">
            <v>Ножницы</v>
          </cell>
          <cell r="C630" t="str">
            <v>болторезные</v>
          </cell>
        </row>
        <row r="631">
          <cell r="A631" t="str">
            <v>25.73.30.230.000.00.0796.000000000000</v>
          </cell>
          <cell r="B631" t="str">
            <v>Кусачки</v>
          </cell>
          <cell r="C631" t="str">
            <v>тип боковые, с изолирующей рукояткой</v>
          </cell>
        </row>
        <row r="632">
          <cell r="A632" t="str">
            <v>25.73.30.300.000.03.0796.000000000010</v>
          </cell>
          <cell r="B632" t="str">
            <v>Ключ</v>
          </cell>
          <cell r="C632" t="str">
            <v>гаечный, комбинированный, размер зева 8,0 мм</v>
          </cell>
        </row>
        <row r="633">
          <cell r="A633" t="str">
            <v>25.73.30.300.000.03.0796.000000000012</v>
          </cell>
          <cell r="B633" t="str">
            <v>Ключ</v>
          </cell>
          <cell r="C633" t="str">
            <v>гаечный, комбинированный, размер зева 10,0 мм</v>
          </cell>
        </row>
        <row r="634">
          <cell r="A634" t="str">
            <v>25.73.30.300.000.03.0796.000000000013</v>
          </cell>
          <cell r="B634" t="str">
            <v>Ключ</v>
          </cell>
          <cell r="C634" t="str">
            <v>гаечный, комбинированный, размер зева 11,0 мм</v>
          </cell>
        </row>
        <row r="635">
          <cell r="A635" t="str">
            <v>25.73.30.300.000.03.0796.000000000014</v>
          </cell>
          <cell r="B635" t="str">
            <v>Ключ</v>
          </cell>
          <cell r="C635" t="str">
            <v>гаечный, комбинированный, размер зева 12,0 мм</v>
          </cell>
        </row>
        <row r="636">
          <cell r="A636" t="str">
            <v>25.73.30.300.000.03.0796.000000000015</v>
          </cell>
          <cell r="B636" t="str">
            <v>Ключ</v>
          </cell>
          <cell r="C636" t="str">
            <v>гаечный, комбинированный, размер зева 13,0 мм</v>
          </cell>
        </row>
        <row r="637">
          <cell r="A637" t="str">
            <v>25.73.30.300.000.03.0796.000000000016</v>
          </cell>
          <cell r="B637" t="str">
            <v>Ключ</v>
          </cell>
          <cell r="C637" t="str">
            <v>гаечный, комбинированный, размер зева 14,0 мм</v>
          </cell>
        </row>
        <row r="638">
          <cell r="A638" t="str">
            <v>25.73.30.300.000.03.0796.000000000019</v>
          </cell>
          <cell r="B638" t="str">
            <v>Ключ</v>
          </cell>
          <cell r="C638" t="str">
            <v>гаечный, комбинированный, размер зева 17,0 мм</v>
          </cell>
        </row>
        <row r="639">
          <cell r="A639" t="str">
            <v>25.73.30.300.000.03.0796.000000000021</v>
          </cell>
          <cell r="B639" t="str">
            <v>Ключ</v>
          </cell>
          <cell r="C639" t="str">
            <v>гаечный, комбинированный, размер зева 19,0 мм</v>
          </cell>
        </row>
        <row r="640">
          <cell r="A640" t="str">
            <v>25.73.30.300.000.03.0796.000000000023</v>
          </cell>
          <cell r="B640" t="str">
            <v>Ключ</v>
          </cell>
          <cell r="C640" t="str">
            <v>гаечный, комбинированный, размер зева 22,0 мм</v>
          </cell>
        </row>
        <row r="641">
          <cell r="A641" t="str">
            <v>25.73.30.300.000.03.0796.000000000024</v>
          </cell>
          <cell r="B641" t="str">
            <v>Ключ</v>
          </cell>
          <cell r="C641" t="str">
            <v>гаечный, комбинированный, размер зева 24,0 мм</v>
          </cell>
        </row>
        <row r="642">
          <cell r="A642" t="str">
            <v>25.73.30.300.000.03.0796.000000000025</v>
          </cell>
          <cell r="B642" t="str">
            <v>Ключ</v>
          </cell>
          <cell r="C642" t="str">
            <v>гаечный, комбинированный, размер зева 27,0 мм</v>
          </cell>
        </row>
        <row r="643">
          <cell r="A643" t="str">
            <v>25.73.30.300.000.03.0796.000000000026</v>
          </cell>
          <cell r="B643" t="str">
            <v>Ключ</v>
          </cell>
          <cell r="C643" t="str">
            <v>гаечный, комбинированный, размер зева 30,0 мм</v>
          </cell>
        </row>
        <row r="644">
          <cell r="A644" t="str">
            <v>25.73.30.300.000.03.0796.000000000040</v>
          </cell>
          <cell r="B644" t="str">
            <v>Ключ</v>
          </cell>
          <cell r="C644" t="str">
            <v>гаечный, накидной, двусторонний, размер зева 8*10 мм</v>
          </cell>
        </row>
        <row r="645">
          <cell r="A645" t="str">
            <v>25.73.30.300.000.03.0796.000000000043</v>
          </cell>
          <cell r="B645" t="str">
            <v>Ключ</v>
          </cell>
          <cell r="C645" t="str">
            <v>гаечный, накидной, двусторонний, размер зева 10*12 мм</v>
          </cell>
        </row>
        <row r="646">
          <cell r="A646" t="str">
            <v>25.73.30.300.000.03.0796.000000000047</v>
          </cell>
          <cell r="B646" t="str">
            <v>Ключ</v>
          </cell>
          <cell r="C646" t="str">
            <v>гаечный, накидной, двусторонний, размер зева 12*13 мм</v>
          </cell>
        </row>
        <row r="647">
          <cell r="A647" t="str">
            <v>25.73.30.300.000.03.0796.000000000048</v>
          </cell>
          <cell r="B647" t="str">
            <v>Ключ</v>
          </cell>
          <cell r="C647" t="str">
            <v>гаечный, накидной, двусторонний, размер зева 12*14 мм</v>
          </cell>
        </row>
        <row r="648">
          <cell r="A648" t="str">
            <v>25.73.30.300.000.03.0796.000000000049</v>
          </cell>
          <cell r="B648" t="str">
            <v>Ключ</v>
          </cell>
          <cell r="C648" t="str">
            <v>гаечный, накидной, двусторонний, размер зева 13*14 мм</v>
          </cell>
        </row>
        <row r="649">
          <cell r="A649" t="str">
            <v>25.73.30.300.000.03.0796.000000000052</v>
          </cell>
          <cell r="B649" t="str">
            <v>Ключ</v>
          </cell>
          <cell r="C649" t="str">
            <v>гаечный, накидной, двусторонний, размер зева 14*17 мм</v>
          </cell>
        </row>
        <row r="650">
          <cell r="A650" t="str">
            <v>25.73.30.300.000.03.0796.000000000055</v>
          </cell>
          <cell r="B650" t="str">
            <v>Ключ</v>
          </cell>
          <cell r="C650" t="str">
            <v>гаечный, накидной, двусторонний, размер зева 17*19 мм</v>
          </cell>
        </row>
        <row r="651">
          <cell r="A651" t="str">
            <v>25.73.30.300.000.03.0796.000000000059</v>
          </cell>
          <cell r="B651" t="str">
            <v>Ключ</v>
          </cell>
          <cell r="C651" t="str">
            <v>гаечный, накидной, двусторонний, размер зева 19*22 мм</v>
          </cell>
        </row>
        <row r="652">
          <cell r="A652" t="str">
            <v>25.73.30.300.000.03.0796.000000000063</v>
          </cell>
          <cell r="B652" t="str">
            <v>Ключ</v>
          </cell>
          <cell r="C652" t="str">
            <v>гаечный, накидной, двусторонний, размер зева 22*24 мм</v>
          </cell>
        </row>
        <row r="653">
          <cell r="A653" t="str">
            <v>25.73.30.300.000.03.0796.000000000064</v>
          </cell>
          <cell r="B653" t="str">
            <v>Ключ</v>
          </cell>
          <cell r="C653" t="str">
            <v>гаечный, накидной, двусторонний, размер зева 24*27 мм</v>
          </cell>
        </row>
        <row r="654">
          <cell r="A654" t="str">
            <v>25.73.30.300.000.03.0796.000000000066</v>
          </cell>
          <cell r="B654" t="str">
            <v>Ключ</v>
          </cell>
          <cell r="C654" t="str">
            <v>гаечный, накидной, двусторонний, размер зева 27*30 мм</v>
          </cell>
        </row>
        <row r="655">
          <cell r="A655" t="str">
            <v>25.73.30.300.000.03.0796.000000000068</v>
          </cell>
          <cell r="B655" t="str">
            <v>Ключ</v>
          </cell>
          <cell r="C655" t="str">
            <v>гаечный, накидной, двусторонний, размер зева 30*32 мм</v>
          </cell>
        </row>
        <row r="656">
          <cell r="A656" t="str">
            <v>25.73.30.300.000.03.0796.000000000103</v>
          </cell>
          <cell r="B656" t="str">
            <v>Ключ</v>
          </cell>
          <cell r="C656" t="str">
            <v>гаечный, разводной, размер зева 36 мм, ГОСТ 7275-75</v>
          </cell>
        </row>
        <row r="657">
          <cell r="A657" t="str">
            <v>25.73.30.300.000.03.0796.000000000147</v>
          </cell>
          <cell r="B657" t="str">
            <v>Ключ</v>
          </cell>
          <cell r="C657" t="str">
            <v>гаечный, рожковый, двусторонний, размер зева 10*12 мм, ГОСТ 2839-80</v>
          </cell>
        </row>
        <row r="658">
          <cell r="A658" t="str">
            <v>25.73.30.300.000.03.0796.000000000152</v>
          </cell>
          <cell r="B658" t="str">
            <v>Ключ</v>
          </cell>
          <cell r="C658" t="str">
            <v>гаечный, рожковый, двусторонний, размер зева 12*13 мм, ГОСТ 2839-80</v>
          </cell>
        </row>
        <row r="659">
          <cell r="A659" t="str">
            <v>25.73.30.300.000.03.0796.000000000153</v>
          </cell>
          <cell r="B659" t="str">
            <v>Ключ</v>
          </cell>
          <cell r="C659" t="str">
            <v>гаечный, рожковый, двусторонний, размер зева 12*14 мм, ГОСТ 2839-80</v>
          </cell>
        </row>
        <row r="660">
          <cell r="A660" t="str">
            <v>25.73.30.300.000.03.0796.000000000154</v>
          </cell>
          <cell r="B660" t="str">
            <v>Ключ</v>
          </cell>
          <cell r="C660" t="str">
            <v>гаечный, рожковый, двусторонний, размер зева 13*14 мм, ГОСТ 2839-80</v>
          </cell>
        </row>
        <row r="661">
          <cell r="A661" t="str">
            <v>25.73.30.300.000.03.0796.000000000156</v>
          </cell>
          <cell r="B661" t="str">
            <v>Ключ</v>
          </cell>
          <cell r="C661" t="str">
            <v>гаечный, рожковый, двусторонний, размер зева 14*15 мм, ГОСТ 2839-80</v>
          </cell>
        </row>
        <row r="662">
          <cell r="A662" t="str">
            <v>25.73.30.300.000.03.0796.000000000158</v>
          </cell>
          <cell r="B662" t="str">
            <v>Ключ</v>
          </cell>
          <cell r="C662" t="str">
            <v>гаечный, рожковый, двусторонний, размер зева 13*17 мм, ГОСТ 2839-80</v>
          </cell>
        </row>
        <row r="663">
          <cell r="A663" t="str">
            <v>25.73.30.300.000.03.0796.000000000159</v>
          </cell>
          <cell r="B663" t="str">
            <v>Ключ</v>
          </cell>
          <cell r="C663" t="str">
            <v>гаечный, рожковый, двусторонний, размер зева 14*17 мм, ГОСТ 2839-80</v>
          </cell>
        </row>
        <row r="664">
          <cell r="A664" t="str">
            <v>25.73.30.300.000.03.0796.000000000161</v>
          </cell>
          <cell r="B664" t="str">
            <v>Ключ</v>
          </cell>
          <cell r="C664" t="str">
            <v>гаечный, рожковый, двусторонний, размер зева 17*19 мм, ГОСТ 2839-80</v>
          </cell>
        </row>
        <row r="665">
          <cell r="A665" t="str">
            <v>25.73.30.300.000.03.0796.000000000165</v>
          </cell>
          <cell r="B665" t="str">
            <v>Ключ</v>
          </cell>
          <cell r="C665" t="str">
            <v>гаечный, рожковый, двусторонний, размер зева 19*22 мм, ГОСТ 2839-80</v>
          </cell>
        </row>
        <row r="666">
          <cell r="A666" t="str">
            <v>25.73.30.300.000.03.0796.000000000169</v>
          </cell>
          <cell r="B666" t="str">
            <v>Ключ</v>
          </cell>
          <cell r="C666" t="str">
            <v>гаечный, рожковый, двусторонний, размер зева 22*24 мм, ГОСТ 2839-80</v>
          </cell>
        </row>
        <row r="667">
          <cell r="A667" t="str">
            <v>25.73.30.300.000.03.0796.000000000171</v>
          </cell>
          <cell r="B667" t="str">
            <v>Ключ</v>
          </cell>
          <cell r="C667" t="str">
            <v>гаечный, рожковый, двусторонний, размер зева 24*27 мм, ГОСТ 2839-80</v>
          </cell>
        </row>
        <row r="668">
          <cell r="A668" t="str">
            <v>25.73.30.300.000.03.0796.000000000173</v>
          </cell>
          <cell r="B668" t="str">
            <v>Ключ</v>
          </cell>
          <cell r="C668" t="str">
            <v>гаечный, рожковый, двусторонний, размер зева 27*30 мм, ГОСТ 2839-80</v>
          </cell>
        </row>
        <row r="669">
          <cell r="A669" t="str">
            <v>25.73.30.300.000.03.0796.000000000174</v>
          </cell>
          <cell r="B669" t="str">
            <v>Ключ</v>
          </cell>
          <cell r="C669" t="str">
            <v>гаечный, рожковый, двусторонний, размер зева 27*32 мм, ГОСТ 2839-80</v>
          </cell>
        </row>
        <row r="670">
          <cell r="A670" t="str">
            <v>25.73.30.300.000.03.0796.000000000175</v>
          </cell>
          <cell r="B670" t="str">
            <v>Ключ</v>
          </cell>
          <cell r="C670" t="str">
            <v>гаечный, рожковый, двусторонний, размер зева 30*32 мм, ГОСТ 2839-80</v>
          </cell>
        </row>
        <row r="671">
          <cell r="A671" t="str">
            <v>25.73.30.300.000.03.0796.000000000179</v>
          </cell>
          <cell r="B671" t="str">
            <v>Ключ</v>
          </cell>
          <cell r="C671" t="str">
            <v>гаечный, рожковый, двусторонний, размер зева 32*36 мм, ГОСТ 2839-80</v>
          </cell>
        </row>
        <row r="672">
          <cell r="A672" t="str">
            <v>25.73.30.300.000.03.0796.000000000181</v>
          </cell>
          <cell r="B672" t="str">
            <v>Ключ</v>
          </cell>
          <cell r="C672" t="str">
            <v>гаечный, рожковый, двусторонний, размер зева 36*41 мм, ГОСТ 2839-80</v>
          </cell>
        </row>
        <row r="673">
          <cell r="A673" t="str">
            <v>25.73.30.300.000.03.0796.000000000182</v>
          </cell>
          <cell r="B673" t="str">
            <v>Ключ</v>
          </cell>
          <cell r="C673" t="str">
            <v>гаечный, рожковый, двусторонний, размер зева 41*46 мм, ГОСТ 2839-80</v>
          </cell>
        </row>
        <row r="674">
          <cell r="A674" t="str">
            <v>25.73.30.300.000.03.0796.000000000183</v>
          </cell>
          <cell r="B674" t="str">
            <v>Ключ</v>
          </cell>
          <cell r="C674" t="str">
            <v>гаечный, рожковый, двусторонний, размер зева 46*50 мм, ГОСТ 2839-80</v>
          </cell>
        </row>
        <row r="675">
          <cell r="A675" t="str">
            <v>25.73.30.300.000.03.0796.000000000198</v>
          </cell>
          <cell r="B675" t="str">
            <v>Ключ</v>
          </cell>
          <cell r="C675" t="str">
            <v>гаечный, рожковый, односторонний, размер зева 8,0 мм, ГОСТ 2838-80</v>
          </cell>
        </row>
        <row r="676">
          <cell r="A676" t="str">
            <v>25.73.30.300.000.03.0796.000000000200</v>
          </cell>
          <cell r="B676" t="str">
            <v>Ключ</v>
          </cell>
          <cell r="C676" t="str">
            <v>гаечный, рожковый, односторонний, размер зева 10,0 мм, ГОСТ 2838-80</v>
          </cell>
        </row>
        <row r="677">
          <cell r="A677" t="str">
            <v>25.73.30.300.000.03.0796.000000000201</v>
          </cell>
          <cell r="B677" t="str">
            <v>Ключ</v>
          </cell>
          <cell r="C677" t="str">
            <v>гаечный, рожковый, односторонний, размер зева 11,0 мм, ГОСТ 2838-80</v>
          </cell>
        </row>
        <row r="678">
          <cell r="A678" t="str">
            <v>25.73.30.300.000.03.0796.000000000202</v>
          </cell>
          <cell r="B678" t="str">
            <v>Ключ</v>
          </cell>
          <cell r="C678" t="str">
            <v>гаечный, рожковый, односторонний, размер зева 12,0 мм, ГОСТ 2838-80</v>
          </cell>
        </row>
        <row r="679">
          <cell r="A679" t="str">
            <v>25.73.30.300.000.03.0796.000000000203</v>
          </cell>
          <cell r="B679" t="str">
            <v>Ключ</v>
          </cell>
          <cell r="C679" t="str">
            <v>гаечный, рожковый, односторонний, размер зева 13,0 мм, ГОСТ 2838-80</v>
          </cell>
        </row>
        <row r="680">
          <cell r="A680" t="str">
            <v>25.73.30.300.000.03.0796.000000000204</v>
          </cell>
          <cell r="B680" t="str">
            <v>Ключ</v>
          </cell>
          <cell r="C680" t="str">
            <v>гаечный, рожковый, односторонний, размер зева 14,0 мм, ГОСТ 2838-80</v>
          </cell>
        </row>
        <row r="681">
          <cell r="A681" t="str">
            <v>25.73.30.300.000.03.0796.000000000207</v>
          </cell>
          <cell r="B681" t="str">
            <v>Ключ</v>
          </cell>
          <cell r="C681" t="str">
            <v>гаечный, рожковый, односторонний, размер зева 17,0 мм, ГОСТ 2838-80</v>
          </cell>
        </row>
        <row r="682">
          <cell r="A682" t="str">
            <v>25.73.30.300.000.03.0796.000000000209</v>
          </cell>
          <cell r="B682" t="str">
            <v>Ключ</v>
          </cell>
          <cell r="C682" t="str">
            <v>гаечный, рожковый, односторонний, размер зева 19,0 мм, ГОСТ 2838-80</v>
          </cell>
        </row>
        <row r="683">
          <cell r="A683" t="str">
            <v>25.73.30.300.000.03.0796.000000000211</v>
          </cell>
          <cell r="B683" t="str">
            <v>Ключ</v>
          </cell>
          <cell r="C683" t="str">
            <v>гаечный, рожковый, односторонний, размер зева 22,0 мм, ГОСТ 2838-80</v>
          </cell>
        </row>
        <row r="684">
          <cell r="A684" t="str">
            <v>25.73.30.300.000.03.0796.000000000212</v>
          </cell>
          <cell r="B684" t="str">
            <v>Ключ</v>
          </cell>
          <cell r="C684" t="str">
            <v>гаечный, рожковый, односторонний, размер зева 24,0 мм, ГОСТ 2838-80</v>
          </cell>
        </row>
        <row r="685">
          <cell r="A685" t="str">
            <v>25.73.30.300.000.03.0796.000000000213</v>
          </cell>
          <cell r="B685" t="str">
            <v>Ключ</v>
          </cell>
          <cell r="C685" t="str">
            <v>гаечный, рожковый, односторонний, размер зева 27,0 мм, ГОСТ 2838-80</v>
          </cell>
        </row>
        <row r="686">
          <cell r="A686" t="str">
            <v>25.73.30.300.000.03.0796.000000000214</v>
          </cell>
          <cell r="B686" t="str">
            <v>Ключ</v>
          </cell>
          <cell r="C686" t="str">
            <v>гаечный, рожковый, односторонний, размер зева 30,0 мм, ГОСТ 2838-80</v>
          </cell>
        </row>
        <row r="687">
          <cell r="A687" t="str">
            <v>25.73.30.300.000.03.0796.000000000219</v>
          </cell>
          <cell r="B687" t="str">
            <v>Ключ</v>
          </cell>
          <cell r="C687" t="str">
            <v>гаечный, рожковый, односторонний, размер зева 46,0 мм, ГОСТ 2838-80</v>
          </cell>
        </row>
        <row r="688">
          <cell r="A688" t="str">
            <v>25.73.30.300.000.03.0796.000000000255</v>
          </cell>
          <cell r="B688" t="str">
            <v>Ключ</v>
          </cell>
          <cell r="C688" t="str">
            <v>гаечный, разводной, ГОСТ 7275-75</v>
          </cell>
        </row>
        <row r="689">
          <cell r="A689" t="str">
            <v>25.73.30.300.000.06.0796.000000000000</v>
          </cell>
          <cell r="B689" t="str">
            <v>Ключ</v>
          </cell>
          <cell r="C689" t="str">
            <v>трубный, рычажный, ГОСТ 18981-73</v>
          </cell>
        </row>
        <row r="690">
          <cell r="A690" t="str">
            <v>25.73.30.300.002.00.0704.000000000023</v>
          </cell>
          <cell r="B690" t="str">
            <v>Набор ключей</v>
          </cell>
          <cell r="C690" t="str">
            <v>гаечные, комбинированные, в наборе 14 предметов, 8-24 мм</v>
          </cell>
        </row>
        <row r="691">
          <cell r="A691" t="str">
            <v>25.73.30.300.002.00.0704.000000000024</v>
          </cell>
          <cell r="B691" t="str">
            <v>Набор ключей</v>
          </cell>
          <cell r="C691" t="str">
            <v>гаечные, комбинированные, в наборе 12 предметов 6-32 мм</v>
          </cell>
        </row>
        <row r="692">
          <cell r="A692" t="str">
            <v>25.73.30.300.004.00.0796.000000000000</v>
          </cell>
          <cell r="B692" t="str">
            <v>Ключ баллонный</v>
          </cell>
          <cell r="C692" t="str">
            <v>для легкового авомобиля</v>
          </cell>
        </row>
        <row r="693">
          <cell r="A693" t="str">
            <v>25.73.30.370.006.00.0796.000000000000</v>
          </cell>
          <cell r="B693" t="str">
            <v>Головка</v>
          </cell>
          <cell r="C693" t="str">
            <v>сменная, с внутренним шестигранным зевом, размер зева 3,2-80 мм, ГОСТ 25604-83</v>
          </cell>
        </row>
        <row r="694">
          <cell r="A694" t="str">
            <v>25.73.30.370.006.00.0796.000000000014</v>
          </cell>
          <cell r="B694" t="str">
            <v>Головка</v>
          </cell>
          <cell r="C694" t="str">
            <v>сменная, с внутренним шестигранным зевом, размер зева 13,0 мм</v>
          </cell>
        </row>
        <row r="695">
          <cell r="A695" t="str">
            <v>25.73.30.370.006.00.0796.000000000015</v>
          </cell>
          <cell r="B695" t="str">
            <v>Головка</v>
          </cell>
          <cell r="C695" t="str">
            <v>сменная, с внутренним шестигранным зевом, размер зева 14,0 мм</v>
          </cell>
        </row>
        <row r="696">
          <cell r="A696" t="str">
            <v>25.73.30.370.006.00.0796.000000000016</v>
          </cell>
          <cell r="B696" t="str">
            <v>Головка</v>
          </cell>
          <cell r="C696" t="str">
            <v>сменная, с внутренним шестигранным зевом, размер зева 15,0 мм</v>
          </cell>
        </row>
        <row r="697">
          <cell r="A697" t="str">
            <v>25.73.30.370.006.00.0796.000000000018</v>
          </cell>
          <cell r="B697" t="str">
            <v>Головка</v>
          </cell>
          <cell r="C697" t="str">
            <v>сменная, с внутренним шестигранным зевом, размер зева 17,0 мм</v>
          </cell>
        </row>
        <row r="698">
          <cell r="A698" t="str">
            <v>25.73.30.370.006.00.0796.000000000020</v>
          </cell>
          <cell r="B698" t="str">
            <v>Головка</v>
          </cell>
          <cell r="C698" t="str">
            <v>сменная, с внутренним шестигранным зевом, размер зева 19,0 мм</v>
          </cell>
        </row>
        <row r="699">
          <cell r="A699" t="str">
            <v>25.73.30.370.006.00.0796.000000000023</v>
          </cell>
          <cell r="B699" t="str">
            <v>Головка</v>
          </cell>
          <cell r="C699" t="str">
            <v>сменная, с внутренним шестигранным зевом, размер зева 22,0 мм</v>
          </cell>
        </row>
        <row r="700">
          <cell r="A700" t="str">
            <v>25.73.30.370.006.00.0796.000000000025</v>
          </cell>
          <cell r="B700" t="str">
            <v>Головка</v>
          </cell>
          <cell r="C700" t="str">
            <v>сменная, с внутренним шестигранным зевом, размер зева 24,0 мм</v>
          </cell>
        </row>
        <row r="701">
          <cell r="A701" t="str">
            <v>25.73.30.370.006.00.0796.000000000028</v>
          </cell>
          <cell r="B701" t="str">
            <v>Головка</v>
          </cell>
          <cell r="C701" t="str">
            <v>сменная, с внутренним шестигранным зевом, размер зева 27,0 мм</v>
          </cell>
        </row>
        <row r="702">
          <cell r="A702" t="str">
            <v>25.73.30.370.006.00.0796.000000000030</v>
          </cell>
          <cell r="B702" t="str">
            <v>Головка</v>
          </cell>
          <cell r="C702" t="str">
            <v>сменная, с внутренним шестигранным зевом, размер зева 30,0 мм</v>
          </cell>
        </row>
        <row r="703">
          <cell r="A703" t="str">
            <v>25.73.30.500.003.00.0796.000000000000</v>
          </cell>
          <cell r="B703" t="str">
            <v>Зубило</v>
          </cell>
          <cell r="C703" t="str">
            <v>тип 1, плоскоовального сечения, ГОСТ 7211-86</v>
          </cell>
        </row>
        <row r="704">
          <cell r="A704" t="str">
            <v>25.73.30.550.000.00.0796.000000000000</v>
          </cell>
          <cell r="B704" t="str">
            <v>Молоток</v>
          </cell>
          <cell r="C704" t="str">
            <v>слесарный</v>
          </cell>
        </row>
        <row r="705">
          <cell r="A705" t="str">
            <v>25.73.30.550.000.00.0796.000000000002</v>
          </cell>
          <cell r="B705" t="str">
            <v>Молоток</v>
          </cell>
          <cell r="C705" t="str">
            <v>клепальный</v>
          </cell>
        </row>
        <row r="706">
          <cell r="A706" t="str">
            <v>25.73.30.550.001.00.0796.000000000003</v>
          </cell>
          <cell r="B706" t="str">
            <v>Кувалда</v>
          </cell>
          <cell r="C706" t="str">
            <v>универсальная, остроносая, деревянная рукоятка</v>
          </cell>
        </row>
        <row r="707">
          <cell r="A707" t="str">
            <v>25.73.30.550.001.00.0796.000000000005</v>
          </cell>
          <cell r="B707" t="str">
            <v>Кувалда</v>
          </cell>
          <cell r="C707" t="str">
            <v>кузнечная, тупоносая, деревянная рукоятка, ГОСТ 11401-75</v>
          </cell>
        </row>
        <row r="708">
          <cell r="A708" t="str">
            <v>25.73.30.600.000.00.0704.000000000005</v>
          </cell>
          <cell r="B708" t="str">
            <v>Набор инструментов</v>
          </cell>
          <cell r="C708" t="str">
            <v>для различных электромонтажных работ, в наборе 26-30 предметов</v>
          </cell>
        </row>
        <row r="709">
          <cell r="A709" t="str">
            <v>25.73.30.630.000.00.0796.000000000011</v>
          </cell>
          <cell r="B709" t="str">
            <v>Отвертка</v>
          </cell>
          <cell r="C709" t="str">
            <v>крестообразная, номер 1, ГОСТ 21010-75</v>
          </cell>
        </row>
        <row r="710">
          <cell r="A710" t="str">
            <v>25.73.30.630.000.00.0796.000000000012</v>
          </cell>
          <cell r="B710" t="str">
            <v>Отвертка</v>
          </cell>
          <cell r="C710" t="str">
            <v>крестообразная, номер 2, ГОСТ 21010-75</v>
          </cell>
        </row>
        <row r="711">
          <cell r="A711" t="str">
            <v>25.73.30.630.000.00.0796.000000000013</v>
          </cell>
          <cell r="B711" t="str">
            <v>Отвертка</v>
          </cell>
          <cell r="C711" t="str">
            <v>крестообразная, номер 3, ГОСТ 21010-75</v>
          </cell>
        </row>
        <row r="712">
          <cell r="A712" t="str">
            <v>25.73.30.630.000.00.0796.000000000019</v>
          </cell>
          <cell r="B712" t="str">
            <v>Отвертка</v>
          </cell>
          <cell r="C712" t="str">
            <v>слесарно-монтажная, с изолирующей ручкой, длина 100 мм, ГОСТ 17199-88</v>
          </cell>
        </row>
        <row r="713">
          <cell r="A713" t="str">
            <v>25.73.30.630.000.00.0796.000000000020</v>
          </cell>
          <cell r="B713" t="str">
            <v>Отвертка</v>
          </cell>
          <cell r="C713" t="str">
            <v>слесарно-монтажная, без изолируещей ручки, длина 100 мм, ГОСТ 17199-88</v>
          </cell>
        </row>
        <row r="714">
          <cell r="A714" t="str">
            <v>25.73.30.630.000.00.0796.000000000021</v>
          </cell>
          <cell r="B714" t="str">
            <v>Отвертка</v>
          </cell>
          <cell r="C714" t="str">
            <v>слесарно-монтажная, с изолирующей ручкой, длина 150 мм, ГОСТ 17199-88</v>
          </cell>
        </row>
        <row r="715">
          <cell r="A715" t="str">
            <v>25.73.30.630.000.00.0796.000000000022</v>
          </cell>
          <cell r="B715" t="str">
            <v>Отвертка</v>
          </cell>
          <cell r="C715" t="str">
            <v>слесарно-монтажная, без изолируещей ручки, длина 150 мм, ГОСТ 17199-88</v>
          </cell>
        </row>
        <row r="716">
          <cell r="A716" t="str">
            <v>25.73.30.650.001.01.0796.000000000000</v>
          </cell>
          <cell r="B716" t="str">
            <v>Шуруповерт</v>
          </cell>
          <cell r="C716" t="str">
            <v>электрический, ручной, аккумуляторный</v>
          </cell>
        </row>
        <row r="717">
          <cell r="A717" t="str">
            <v>25.73.30.650.003.00.0796.000000000001</v>
          </cell>
          <cell r="B717" t="str">
            <v>Инструмент</v>
          </cell>
          <cell r="C717" t="str">
            <v>для обжима кабельных наконечников</v>
          </cell>
        </row>
        <row r="718">
          <cell r="A718" t="str">
            <v>25.73.30.650.003.01.0796.000000000001</v>
          </cell>
          <cell r="B718" t="str">
            <v>Инструмент</v>
          </cell>
          <cell r="C718" t="str">
            <v>сенсорный, для заделки проводников в контакты</v>
          </cell>
        </row>
        <row r="719">
          <cell r="A719" t="str">
            <v>25.73.30.650.010.00.0796.000000000001</v>
          </cell>
          <cell r="B719" t="str">
            <v>Лом</v>
          </cell>
          <cell r="C719" t="str">
            <v>монтажный</v>
          </cell>
        </row>
        <row r="720">
          <cell r="A720" t="str">
            <v>25.73.30.830.000.00.0796.000000000000</v>
          </cell>
          <cell r="B720" t="str">
            <v>Лампа паяльная</v>
          </cell>
          <cell r="C720" t="str">
            <v>форсуночная</v>
          </cell>
        </row>
        <row r="721">
          <cell r="A721" t="str">
            <v>25.73.30.850.000.00.0796.000000000001</v>
          </cell>
          <cell r="B721" t="str">
            <v>Зажим</v>
          </cell>
          <cell r="C721" t="str">
            <v>размер 34 мм, с изоляционным колпачком</v>
          </cell>
        </row>
        <row r="722">
          <cell r="A722" t="str">
            <v>25.73.30.850.001.00.0796.000000000000</v>
          </cell>
          <cell r="B722" t="str">
            <v>Тиски</v>
          </cell>
          <cell r="C722" t="str">
            <v>слесарные</v>
          </cell>
        </row>
        <row r="723">
          <cell r="A723" t="str">
            <v>25.73.30.850.001.00.0796.000000000001</v>
          </cell>
          <cell r="B723" t="str">
            <v>Тиски</v>
          </cell>
          <cell r="C723" t="str">
            <v>станочные</v>
          </cell>
        </row>
        <row r="724">
          <cell r="A724" t="str">
            <v>25.73.30.900.003.00.0796.000000000000</v>
          </cell>
          <cell r="B724" t="str">
            <v>Гвоздодер</v>
          </cell>
          <cell r="C724" t="str">
            <v>ручной, рычажно-клиновой</v>
          </cell>
        </row>
        <row r="725">
          <cell r="A725" t="str">
            <v>25.73.30.930.003.00.0796.000000000000</v>
          </cell>
          <cell r="B725" t="str">
            <v>Щетка</v>
          </cell>
          <cell r="C725" t="str">
            <v>металлическая</v>
          </cell>
        </row>
        <row r="726">
          <cell r="A726" t="str">
            <v>25.73.30.930.007.00.0796.000000000007</v>
          </cell>
          <cell r="B726" t="str">
            <v>Шпатель</v>
          </cell>
          <cell r="C726" t="str">
            <v>металлический, ширина 100 мм</v>
          </cell>
        </row>
        <row r="727">
          <cell r="A727" t="str">
            <v>25.73.30.930.007.00.0796.000000000010</v>
          </cell>
          <cell r="B727" t="str">
            <v>Шпатель</v>
          </cell>
          <cell r="C727" t="str">
            <v>металлический, ширина 200 мм</v>
          </cell>
        </row>
        <row r="728">
          <cell r="A728" t="str">
            <v>25.73.30.930.007.00.0796.000000000012</v>
          </cell>
          <cell r="B728" t="str">
            <v>Шпатель</v>
          </cell>
          <cell r="C728" t="str">
            <v>металлический, ширина 300 мм</v>
          </cell>
        </row>
        <row r="729">
          <cell r="A729" t="str">
            <v>25.73.30.930.007.00.0796.000000000020</v>
          </cell>
          <cell r="B729" t="str">
            <v>Шпатель</v>
          </cell>
          <cell r="C729" t="str">
            <v>металлический, ширина 120 мм</v>
          </cell>
        </row>
        <row r="730">
          <cell r="A730" t="str">
            <v>25.73.30.930.017.00.0796.000000000000</v>
          </cell>
          <cell r="B730" t="str">
            <v>Стеклорез</v>
          </cell>
          <cell r="C730" t="str">
            <v>алмазный</v>
          </cell>
        </row>
        <row r="731">
          <cell r="A731" t="str">
            <v>25.73.30.930.027.00.0796.000000000000</v>
          </cell>
          <cell r="B731" t="str">
            <v>Пика</v>
          </cell>
          <cell r="C731" t="str">
            <v>для отбойного молотока</v>
          </cell>
        </row>
        <row r="732">
          <cell r="A732" t="str">
            <v>25.73.30.930.033.00.0796.000000000000</v>
          </cell>
          <cell r="B732" t="str">
            <v>Круглогубцы</v>
          </cell>
          <cell r="C732" t="str">
            <v>с насечками</v>
          </cell>
        </row>
        <row r="733">
          <cell r="A733" t="str">
            <v>25.73.30.930.040.00.0796.000000000000</v>
          </cell>
          <cell r="B733" t="str">
            <v>Вороток</v>
          </cell>
          <cell r="C733" t="str">
            <v>для вращения режущих инструментов</v>
          </cell>
        </row>
        <row r="734">
          <cell r="A734" t="str">
            <v>25.73.30.970.003.00.0796.000000000000</v>
          </cell>
          <cell r="B734" t="str">
            <v>Совок</v>
          </cell>
          <cell r="C734" t="str">
            <v>металлический</v>
          </cell>
        </row>
        <row r="735">
          <cell r="A735" t="str">
            <v>25.73.40.100.000.00.0796.000000000002</v>
          </cell>
          <cell r="B735" t="str">
            <v>Метчик</v>
          </cell>
          <cell r="C735" t="str">
            <v>машинный, номинальный диаметр 16-24 мм</v>
          </cell>
        </row>
        <row r="736">
          <cell r="A736" t="str">
            <v>25.73.40.100.000.00.0796.000000000003</v>
          </cell>
          <cell r="B736" t="str">
            <v>Метчик</v>
          </cell>
          <cell r="C736" t="str">
            <v>машинный, номинальный диаметр 24-40 мм</v>
          </cell>
        </row>
        <row r="737">
          <cell r="A737" t="str">
            <v>25.73.40.100.000.00.0796.000000000005</v>
          </cell>
          <cell r="B737" t="str">
            <v>Метчик</v>
          </cell>
          <cell r="C737" t="str">
            <v>гаечный, номинальный диаметр менее 8 мм</v>
          </cell>
        </row>
        <row r="738">
          <cell r="A738" t="str">
            <v>25.73.40.100.000.00.0796.000000000006</v>
          </cell>
          <cell r="B738" t="str">
            <v>Метчик</v>
          </cell>
          <cell r="C738" t="str">
            <v>гаечный, номинальный диаметр 8-10 мм</v>
          </cell>
        </row>
        <row r="739">
          <cell r="A739" t="str">
            <v>25.73.40.100.000.00.0796.000000000007</v>
          </cell>
          <cell r="B739" t="str">
            <v>Метчик</v>
          </cell>
          <cell r="C739" t="str">
            <v>гаечный, номинальный диаметр 11-16 мм</v>
          </cell>
        </row>
        <row r="740">
          <cell r="A740" t="str">
            <v>25.73.40.100.000.00.0796.000000000008</v>
          </cell>
          <cell r="B740" t="str">
            <v>Метчик</v>
          </cell>
          <cell r="C740" t="str">
            <v>гаечный, номинальный диаметр 17-40 мм</v>
          </cell>
        </row>
        <row r="741">
          <cell r="A741" t="str">
            <v>25.73.40.100.001.00.0796.000000000002</v>
          </cell>
          <cell r="B741" t="str">
            <v>Плашка</v>
          </cell>
          <cell r="C741" t="str">
            <v>круглая, для нарезания трубной цилиндрической резьбы, тип резьбы правая, размер резьбы  1/2, ГОСТ 9740 - 71</v>
          </cell>
        </row>
        <row r="742">
          <cell r="A742" t="str">
            <v>25.73.40.100.001.00.0796.000000000003</v>
          </cell>
          <cell r="B742" t="str">
            <v>Плашка</v>
          </cell>
          <cell r="C742" t="str">
            <v>круглая, для нарезания трубной цилиндрической резьбы, тип резьбы правая, размер резьбы 3/4, ГОСТ 9740 - 71</v>
          </cell>
        </row>
        <row r="743">
          <cell r="A743" t="str">
            <v>25.73.40.100.001.00.0796.000000000006</v>
          </cell>
          <cell r="B743" t="str">
            <v>Плашка</v>
          </cell>
          <cell r="C743" t="str">
            <v>круглая, для нарезания трубной цилиндрической резьбы, тип резьбы правая, размер резьбы 1 1/4, ГОСТ 9740 - 71</v>
          </cell>
        </row>
        <row r="744">
          <cell r="A744" t="str">
            <v>25.73.40.100.001.00.0796.000000000008</v>
          </cell>
          <cell r="B744" t="str">
            <v>Плашка</v>
          </cell>
          <cell r="C744" t="str">
            <v>круглая, для нарезания трубной цилиндрической резьбы, тип резьбы правая, размер резьбы 1/4, ГОСТ 9740 - 71</v>
          </cell>
        </row>
        <row r="745">
          <cell r="A745" t="str">
            <v>25.73.40.100.002.00.0839.000000000000</v>
          </cell>
          <cell r="B745" t="str">
            <v>Комплект метчиков</v>
          </cell>
          <cell r="C745" t="str">
            <v>для сверления, комплектность до 25 метчиков</v>
          </cell>
        </row>
        <row r="746">
          <cell r="A746" t="str">
            <v>25.73.40.160.000.00.0796.000000000016</v>
          </cell>
          <cell r="B746" t="str">
            <v>Плашка</v>
          </cell>
          <cell r="C746" t="str">
            <v>круглая, диаметр резьбы М6, шаг резьбы 1 мм, резьба-правая, ГОСТ 9740 - 71</v>
          </cell>
        </row>
        <row r="747">
          <cell r="A747" t="str">
            <v>25.73.40.160.000.00.0796.000000000018</v>
          </cell>
          <cell r="B747" t="str">
            <v>Плашка</v>
          </cell>
          <cell r="C747" t="str">
            <v>круглая, диаметр резьбы М10 мм, шаг резьбы 1,5 мм, резьба правая</v>
          </cell>
        </row>
        <row r="748">
          <cell r="A748" t="str">
            <v>25.73.40.160.000.00.0796.000000000019</v>
          </cell>
          <cell r="B748" t="str">
            <v>Плашка</v>
          </cell>
          <cell r="C748" t="str">
            <v>круглая, диаметр М10, шаг резьбы 1 мм, вид резьбы-правая, ГОСТ 9740 - 71</v>
          </cell>
        </row>
        <row r="749">
          <cell r="A749" t="str">
            <v>25.73.40.160.000.00.0796.000000000020</v>
          </cell>
          <cell r="B749" t="str">
            <v>Плашка</v>
          </cell>
          <cell r="C749" t="str">
            <v>круглая, диаметр М10, шаг резьбы 1,25 мм, вид резьбы-правая, ГОСТ 9740 - 71</v>
          </cell>
        </row>
        <row r="750">
          <cell r="A750" t="str">
            <v>25.73.40.160.000.00.0796.000000000022</v>
          </cell>
          <cell r="B750" t="str">
            <v>Плашка</v>
          </cell>
          <cell r="C750" t="str">
            <v>круглая, диаметр М14, шаг резьбы 1,5 мм, вид резьбы-правая, ГОСТ 9740 - 71</v>
          </cell>
        </row>
        <row r="751">
          <cell r="A751" t="str">
            <v>25.73.40.160.000.00.0796.000000000035</v>
          </cell>
          <cell r="B751" t="str">
            <v>Плашка</v>
          </cell>
          <cell r="C751" t="str">
            <v>круглая, диаметр резьбы М12, шаг резьбы 1 мм, резьба правая, ГОСТ 17587-72</v>
          </cell>
        </row>
        <row r="752">
          <cell r="A752" t="str">
            <v>25.73.40.160.000.00.0796.000000000037</v>
          </cell>
          <cell r="B752" t="str">
            <v>Плашка</v>
          </cell>
          <cell r="C752" t="str">
            <v>круглая, диаметр резьбы М12, шаг резьбы 1,5 мм, резьба правая, ГОСТ 17587-72</v>
          </cell>
        </row>
        <row r="753">
          <cell r="A753" t="str">
            <v>25.73.40.160.000.00.0796.000000000038</v>
          </cell>
          <cell r="B753" t="str">
            <v>Плашка</v>
          </cell>
          <cell r="C753" t="str">
            <v>круглая, диаметр резьбы М12, шаг резьбы 1,75 мм, резьба правая, ГОСТ 17587-72</v>
          </cell>
        </row>
        <row r="754">
          <cell r="A754" t="str">
            <v>25.73.40.160.000.00.0796.000000000040</v>
          </cell>
          <cell r="B754" t="str">
            <v>Плашка</v>
          </cell>
          <cell r="C754" t="str">
            <v>круглая, диаметр резьбы М14, шаг резьбы 2,0 мм, резьба правая, ГОСТ 17587-72</v>
          </cell>
        </row>
        <row r="755">
          <cell r="A755" t="str">
            <v>25.73.40.160.000.00.0796.000000000041</v>
          </cell>
          <cell r="B755" t="str">
            <v>Плашка</v>
          </cell>
          <cell r="C755" t="str">
            <v>круглая, диаметр резьбы М16, шаг резьбы 2,0 мм, резьба правая, ГОСТ 17587-72</v>
          </cell>
        </row>
        <row r="756">
          <cell r="A756" t="str">
            <v>25.73.40.160.000.00.0796.000000000042</v>
          </cell>
          <cell r="B756" t="str">
            <v>Плашка</v>
          </cell>
          <cell r="C756" t="str">
            <v>круглая, диаметр резьбы М18, шаг резьбы 2,5 мм, резьба правая, ГОСТ 17587-72</v>
          </cell>
        </row>
        <row r="757">
          <cell r="A757" t="str">
            <v>25.73.40.160.000.00.0796.000000000043</v>
          </cell>
          <cell r="B757" t="str">
            <v>Плашка</v>
          </cell>
          <cell r="C757" t="str">
            <v>круглая, диаметр резьбы М20, шаг резьбы 2,5 мм, резьба правая, ГОСТ 17587-72</v>
          </cell>
        </row>
        <row r="758">
          <cell r="A758" t="str">
            <v>25.73.40.160.000.00.0796.000000000044</v>
          </cell>
          <cell r="B758" t="str">
            <v>Плашка</v>
          </cell>
          <cell r="C758" t="str">
            <v>круглая, диаметр резьбы М22, шаг резьбы 2,5 мм, резьба правая, ГОСТ 17587-72</v>
          </cell>
        </row>
        <row r="759">
          <cell r="A759" t="str">
            <v>25.73.40.160.000.00.0796.000000000048</v>
          </cell>
          <cell r="B759" t="str">
            <v>Плашка</v>
          </cell>
          <cell r="C759" t="str">
            <v>круглая, диаметр резьбы М20, шаг резьбы 2,0 мм, резьба правая</v>
          </cell>
        </row>
        <row r="760">
          <cell r="A760" t="str">
            <v>25.73.40.160.000.00.0796.000000000053</v>
          </cell>
          <cell r="B760" t="str">
            <v>Плашка</v>
          </cell>
          <cell r="C760" t="str">
            <v>круглая, диаметр резьбы M22, шаг резьбы 1,5 мм, резьба правая, ГОСТ 9740-71</v>
          </cell>
        </row>
        <row r="761">
          <cell r="A761" t="str">
            <v>25.73.40.160.000.00.0796.000000000060</v>
          </cell>
          <cell r="B761" t="str">
            <v>Плашка</v>
          </cell>
          <cell r="C761" t="str">
            <v>круглая, диаметр резьбы М8, шаг резьбы 1,25 мм, резьба правая, ГОСТ 9740-71</v>
          </cell>
        </row>
        <row r="762">
          <cell r="A762" t="str">
            <v>25.73.40.160.000.00.0796.000000000063</v>
          </cell>
          <cell r="B762" t="str">
            <v>Плашка</v>
          </cell>
          <cell r="C762" t="str">
            <v>круглая, диаметр резьбы M24, шаг резьбы 3 мм, резьба правая, ГОСТ 17587-72</v>
          </cell>
        </row>
        <row r="763">
          <cell r="A763" t="str">
            <v>25.73.40.190.003.01.0796.000000000001</v>
          </cell>
          <cell r="B763" t="str">
            <v>Резец токарный</v>
          </cell>
          <cell r="C763" t="str">
            <v>из быстрорежущей стали, подрезной, ГОСТ 18871-73</v>
          </cell>
        </row>
        <row r="764">
          <cell r="A764" t="str">
            <v>25.73.40.190.003.01.0796.000000000002</v>
          </cell>
          <cell r="B764" t="str">
            <v>Резец токарный</v>
          </cell>
          <cell r="C764" t="str">
            <v>из быстрорежущей стали, отрезной, ГОСТ 18874-73</v>
          </cell>
        </row>
        <row r="765">
          <cell r="A765" t="str">
            <v>25.73.40.190.003.01.0796.000000000003</v>
          </cell>
          <cell r="B765" t="str">
            <v>Резец токарный</v>
          </cell>
          <cell r="C765" t="str">
            <v>из быстрорежущей стали, резьбонарезной, ГОСТ 18876-73</v>
          </cell>
        </row>
        <row r="766">
          <cell r="A766" t="str">
            <v>25.73.40.190.003.03.0796.000000000000</v>
          </cell>
          <cell r="B766" t="str">
            <v>Резец токарный</v>
          </cell>
          <cell r="C766" t="str">
            <v>из сверхтвердых материалов, проходной, ГОСТ 28980-91</v>
          </cell>
        </row>
        <row r="767">
          <cell r="A767" t="str">
            <v>25.73.40.300.000.00.0796.000000000001</v>
          </cell>
          <cell r="B767" t="str">
            <v>Бур</v>
          </cell>
          <cell r="C767" t="str">
            <v>для перфоратора, диаметр 8</v>
          </cell>
        </row>
        <row r="768">
          <cell r="A768" t="str">
            <v>25.73.40.300.000.00.0796.000000000003</v>
          </cell>
          <cell r="B768" t="str">
            <v>Бур</v>
          </cell>
          <cell r="C768" t="str">
            <v>для перфоратора, диаметр 10</v>
          </cell>
        </row>
        <row r="769">
          <cell r="A769" t="str">
            <v>25.73.40.300.000.00.0796.000000000005</v>
          </cell>
          <cell r="B769" t="str">
            <v>Бур</v>
          </cell>
          <cell r="C769" t="str">
            <v>для перфоратора, диаметр 14</v>
          </cell>
        </row>
        <row r="770">
          <cell r="A770" t="str">
            <v>25.73.40.390.000.01.0796.000000000004</v>
          </cell>
          <cell r="B770" t="str">
            <v>Сверло</v>
          </cell>
          <cell r="C770" t="str">
            <v>спиральное, с цилиндрическим хвостовиком, диаметр 1 мм</v>
          </cell>
        </row>
        <row r="771">
          <cell r="A771" t="str">
            <v>25.73.40.390.000.01.0796.000000000007</v>
          </cell>
          <cell r="B771" t="str">
            <v>Сверло</v>
          </cell>
          <cell r="C771" t="str">
            <v>спиральное, с цилиндрическим хвостовиком, диаметр 1,3 мм</v>
          </cell>
        </row>
        <row r="772">
          <cell r="A772" t="str">
            <v>25.73.40.390.000.01.0796.000000000009</v>
          </cell>
          <cell r="B772" t="str">
            <v>Сверло</v>
          </cell>
          <cell r="C772" t="str">
            <v>спиральное, с цилиндрическим хвостовиком, диаметр 1,5 мм</v>
          </cell>
        </row>
        <row r="773">
          <cell r="A773" t="str">
            <v>25.73.40.390.000.01.0796.000000000015</v>
          </cell>
          <cell r="B773" t="str">
            <v>Сверло</v>
          </cell>
          <cell r="C773" t="str">
            <v>спиральное, с цилиндрическим хвостовиком, диаметр 2 мм</v>
          </cell>
        </row>
        <row r="774">
          <cell r="A774" t="str">
            <v>25.73.40.390.000.01.0796.000000000019</v>
          </cell>
          <cell r="B774" t="str">
            <v>Сверло</v>
          </cell>
          <cell r="C774" t="str">
            <v>спиральное, с цилиндрическим хвостовиком, диаметр 2,2 мм</v>
          </cell>
        </row>
        <row r="775">
          <cell r="A775" t="str">
            <v>25.73.40.390.000.01.0796.000000000025</v>
          </cell>
          <cell r="B775" t="str">
            <v>Сверло</v>
          </cell>
          <cell r="C775" t="str">
            <v>спиральное, с цилиндрическим хвостовиком, диаметр 2,5 мм</v>
          </cell>
        </row>
        <row r="776">
          <cell r="A776" t="str">
            <v>25.73.40.390.000.01.0796.000000000035</v>
          </cell>
          <cell r="B776" t="str">
            <v>Сверло</v>
          </cell>
          <cell r="C776" t="str">
            <v>спиральное, с цилиндрическим хвостовиком, диаметр 3 мм</v>
          </cell>
        </row>
        <row r="777">
          <cell r="A777" t="str">
            <v>25.73.40.390.000.01.0796.000000000038</v>
          </cell>
          <cell r="B777" t="str">
            <v>Сверло</v>
          </cell>
          <cell r="C777" t="str">
            <v>спиральное, с цилиндрическим хвостовиком, диаметр 3,2 мм</v>
          </cell>
        </row>
        <row r="778">
          <cell r="A778" t="str">
            <v>25.73.40.390.000.01.0796.000000000047</v>
          </cell>
          <cell r="B778" t="str">
            <v>Сверло</v>
          </cell>
          <cell r="C778" t="str">
            <v>спиральное, с цилиндрическим хвостовиком, диаметр 4,0 мм</v>
          </cell>
        </row>
        <row r="779">
          <cell r="A779" t="str">
            <v>25.73.40.390.000.01.0796.000000000049</v>
          </cell>
          <cell r="B779" t="str">
            <v>Сверло</v>
          </cell>
          <cell r="C779" t="str">
            <v>спиральное, с цилиндрическим хвостовиком, диаметр 4,2 мм</v>
          </cell>
        </row>
        <row r="780">
          <cell r="A780" t="str">
            <v>25.73.40.390.000.01.0796.000000000051</v>
          </cell>
          <cell r="B780" t="str">
            <v>Сверло</v>
          </cell>
          <cell r="C780" t="str">
            <v>спиральное, с цилиндрическим хвостовиком, диаметр 4,3 мм</v>
          </cell>
        </row>
        <row r="781">
          <cell r="A781" t="str">
            <v>25.73.40.390.000.01.0796.000000000053</v>
          </cell>
          <cell r="B781" t="str">
            <v>Сверло</v>
          </cell>
          <cell r="C781" t="str">
            <v>спиральное, с цилиндрическим хвостовиком, диаметр 4,5 мм</v>
          </cell>
        </row>
        <row r="782">
          <cell r="A782" t="str">
            <v>25.73.40.390.000.01.0796.000000000058</v>
          </cell>
          <cell r="B782" t="str">
            <v>Сверло</v>
          </cell>
          <cell r="C782" t="str">
            <v>спиральное, с цилиндрическим хвостовиком, диаметр 5,0 мм</v>
          </cell>
        </row>
        <row r="783">
          <cell r="A783" t="str">
            <v>25.73.40.390.000.01.0796.000000000061</v>
          </cell>
          <cell r="B783" t="str">
            <v>Сверло</v>
          </cell>
          <cell r="C783" t="str">
            <v>спиральное, с цилиндрическим хвостовиком, диаметр 5,3 мм</v>
          </cell>
        </row>
        <row r="784">
          <cell r="A784" t="str">
            <v>25.73.40.390.000.01.0796.000000000063</v>
          </cell>
          <cell r="B784" t="str">
            <v>Сверло</v>
          </cell>
          <cell r="C784" t="str">
            <v>спиральное, с цилиндрическим хвостовиком, диаметр 5,5мм</v>
          </cell>
        </row>
        <row r="785">
          <cell r="A785" t="str">
            <v>25.73.40.390.000.01.0796.000000000068</v>
          </cell>
          <cell r="B785" t="str">
            <v>Сверло</v>
          </cell>
          <cell r="C785" t="str">
            <v>спиральное, с цилиндрическим хвостовиком, диаметр 6,0 мм</v>
          </cell>
        </row>
        <row r="786">
          <cell r="A786" t="str">
            <v>25.73.40.390.000.01.0796.000000000073</v>
          </cell>
          <cell r="B786" t="str">
            <v>Сверло</v>
          </cell>
          <cell r="C786" t="str">
            <v>спиральное, с цилиндрическим хвостовиком, диаметр 6,5 мм</v>
          </cell>
        </row>
        <row r="787">
          <cell r="A787" t="str">
            <v>25.73.40.390.000.01.0796.000000000078</v>
          </cell>
          <cell r="B787" t="str">
            <v>Сверло</v>
          </cell>
          <cell r="C787" t="str">
            <v>спиральное, с цилиндрическим хвостовиком, диаметр 7,0 мм</v>
          </cell>
        </row>
        <row r="788">
          <cell r="A788" t="str">
            <v>25.73.40.390.000.01.0796.000000000088</v>
          </cell>
          <cell r="B788" t="str">
            <v>Сверло</v>
          </cell>
          <cell r="C788" t="str">
            <v>спиральное, с цилиндрическим хвостовиком, диаметр 8,0 мм</v>
          </cell>
        </row>
        <row r="789">
          <cell r="A789" t="str">
            <v>25.73.40.390.000.01.0796.000000000093</v>
          </cell>
          <cell r="B789" t="str">
            <v>Сверло</v>
          </cell>
          <cell r="C789" t="str">
            <v>спиральное, с цилиндрическим хвостовиком, диаметр 8,5мм</v>
          </cell>
        </row>
        <row r="790">
          <cell r="A790" t="str">
            <v>25.73.40.390.000.01.0796.000000000098</v>
          </cell>
          <cell r="B790" t="str">
            <v>Сверло</v>
          </cell>
          <cell r="C790" t="str">
            <v>спиральное, с цилиндрическим хвостовиком, диаметр 9,0 мм</v>
          </cell>
        </row>
        <row r="791">
          <cell r="A791" t="str">
            <v>25.73.40.390.000.01.0796.000000000110</v>
          </cell>
          <cell r="B791" t="str">
            <v>Сверло</v>
          </cell>
          <cell r="C791" t="str">
            <v>спиральное, с цилиндрическим хвостовиком, диаметр 10,2 мм</v>
          </cell>
        </row>
        <row r="792">
          <cell r="A792" t="str">
            <v>25.73.40.390.001.00.0704.000000000001</v>
          </cell>
          <cell r="B792" t="str">
            <v>Набор сверл</v>
          </cell>
          <cell r="C792" t="str">
            <v>с цилиндрическим хвостовиком, с цилиндрическим хвостовиком</v>
          </cell>
        </row>
        <row r="793">
          <cell r="A793" t="str">
            <v>25.73.40.390.001.00.0796.000000000000</v>
          </cell>
          <cell r="B793" t="str">
            <v>Набор сверл</v>
          </cell>
          <cell r="C793" t="str">
            <v>с цилиндрическим хвостовиком</v>
          </cell>
        </row>
        <row r="794">
          <cell r="A794" t="str">
            <v>25.73.40.900.008.01.0796.000000000000</v>
          </cell>
          <cell r="B794" t="str">
            <v>Сегмент</v>
          </cell>
          <cell r="C794" t="str">
            <v>для дисковой пилы, длина 250 мм</v>
          </cell>
        </row>
        <row r="795">
          <cell r="A795" t="str">
            <v>25.73.40.900.036.00.0796.000000000000</v>
          </cell>
          <cell r="B795" t="str">
            <v>Бита</v>
          </cell>
          <cell r="C795" t="str">
            <v>двусторонняя</v>
          </cell>
        </row>
        <row r="796">
          <cell r="A796" t="str">
            <v>25.73.40.900.036.00.0796.000000000002</v>
          </cell>
          <cell r="B796" t="str">
            <v>Бита</v>
          </cell>
          <cell r="C796" t="str">
            <v>форма крест</v>
          </cell>
        </row>
        <row r="797">
          <cell r="A797" t="str">
            <v>25.73.40.900.036.00.0796.000000000005</v>
          </cell>
          <cell r="B797" t="str">
            <v>Бита</v>
          </cell>
          <cell r="C797" t="str">
            <v>форма шестилучевая</v>
          </cell>
        </row>
        <row r="798">
          <cell r="A798" t="str">
            <v>25.73.60.100.002.00.0796.000000000000</v>
          </cell>
          <cell r="B798" t="str">
            <v>Бур</v>
          </cell>
          <cell r="C798" t="str">
            <v>БД1, диаметр 18 мм, длина 160 мм, ГОСТ 17016-71</v>
          </cell>
        </row>
        <row r="799">
          <cell r="A799" t="str">
            <v>25.73.60.100.002.00.0796.000000000003</v>
          </cell>
          <cell r="B799" t="str">
            <v>Бур</v>
          </cell>
          <cell r="C799" t="str">
            <v>БД1, диаметр 22 мм, длина 160 мм, ГОСТ 17016-71</v>
          </cell>
        </row>
        <row r="800">
          <cell r="A800" t="str">
            <v>25.73.60.100.002.00.0796.000000000007</v>
          </cell>
          <cell r="B800" t="str">
            <v>Бур</v>
          </cell>
          <cell r="C800" t="str">
            <v>БД2, диаметр 25 мм, длина 250 мм, ГОСТ 17016-71</v>
          </cell>
        </row>
        <row r="801">
          <cell r="A801" t="str">
            <v>25.73.60.900.000.00.0796.000000000003</v>
          </cell>
          <cell r="B801" t="str">
            <v>Наконечник</v>
          </cell>
          <cell r="C801" t="str">
            <v>кабельный, алюминиевый</v>
          </cell>
        </row>
        <row r="802">
          <cell r="A802" t="str">
            <v>25.73.60.900.003.00.0796.000000000000</v>
          </cell>
          <cell r="B802" t="str">
            <v>Гильза</v>
          </cell>
          <cell r="C802" t="str">
            <v>кабельная, алюминиевая</v>
          </cell>
        </row>
        <row r="803">
          <cell r="A803" t="str">
            <v>25.91.12.000.004.00.0796.000000000000</v>
          </cell>
          <cell r="B803" t="str">
            <v>Канистра</v>
          </cell>
          <cell r="C803" t="str">
            <v>металлическая, вместимость менее 50 л</v>
          </cell>
        </row>
        <row r="804">
          <cell r="A804" t="str">
            <v>25.91.12.000.009.00.0796.000000000016</v>
          </cell>
          <cell r="B804" t="str">
            <v>Таз</v>
          </cell>
          <cell r="C804" t="str">
            <v>оцинкованный, круглый, вместимость 14-20 л</v>
          </cell>
        </row>
        <row r="805">
          <cell r="A805" t="str">
            <v>25.92.12.300.001.00.0796.000000000002</v>
          </cell>
          <cell r="B805" t="str">
            <v>Фляга</v>
          </cell>
          <cell r="C805" t="str">
            <v>алюминиевая, вместимость 38 л, цельнотянутая</v>
          </cell>
        </row>
        <row r="806">
          <cell r="A806" t="str">
            <v>25.93.11.330.001.01.0006.000000000090</v>
          </cell>
          <cell r="B806" t="str">
            <v>Канат</v>
          </cell>
          <cell r="C806" t="str">
            <v>стальной, свивка двойная, тип ЛК-Р, диаметр 15,0 мм, ГОСТ 2688-80</v>
          </cell>
        </row>
        <row r="807">
          <cell r="A807" t="str">
            <v>25.93.11.330.001.01.0006.000000000110</v>
          </cell>
          <cell r="B807" t="str">
            <v>Канат</v>
          </cell>
          <cell r="C807" t="str">
            <v>стальной, свивка двойная, тип ЛК-Р, диаметр 5,0 мм, ГОСТ 2688-80</v>
          </cell>
        </row>
        <row r="808">
          <cell r="A808" t="str">
            <v>25.93.11.500.000.01.0796.000000000015</v>
          </cell>
          <cell r="B808" t="str">
            <v>Строп</v>
          </cell>
          <cell r="C808" t="str">
            <v>стальной, УСК2, грузоподъемность 2,5 т</v>
          </cell>
        </row>
        <row r="809">
          <cell r="A809" t="str">
            <v>25.93.11.500.000.01.0796.000000000036</v>
          </cell>
          <cell r="B809" t="str">
            <v>Строп</v>
          </cell>
          <cell r="C809" t="str">
            <v>стальной, УСК1, грузоподъемность 4,0 т</v>
          </cell>
        </row>
        <row r="810">
          <cell r="A810" t="str">
            <v>25.93.11.500.000.01.0796.000000000038</v>
          </cell>
          <cell r="B810" t="str">
            <v>Строп</v>
          </cell>
          <cell r="C810" t="str">
            <v>стальной, УСК1, грузоподъемность 6,3 т</v>
          </cell>
        </row>
        <row r="811">
          <cell r="A811" t="str">
            <v>25.93.11.500.000.01.0796.000000000059</v>
          </cell>
          <cell r="B811" t="str">
            <v>Строп</v>
          </cell>
          <cell r="C811" t="str">
            <v>стальной, СКП2, грузоподъемность 2,5 т, ГОСТ 25573-82</v>
          </cell>
        </row>
        <row r="812">
          <cell r="A812" t="str">
            <v>25.93.11.500.000.01.0796.000000000201</v>
          </cell>
          <cell r="B812" t="str">
            <v>Строп</v>
          </cell>
          <cell r="C812" t="str">
            <v>стальной, 4СК1, грузоподъемность 2,0 т, ГОСТ 25573-82</v>
          </cell>
        </row>
        <row r="813">
          <cell r="A813" t="str">
            <v>25.93.11.500.000.01.0796.000000000232</v>
          </cell>
          <cell r="B813" t="str">
            <v>Строп</v>
          </cell>
          <cell r="C813" t="str">
            <v>стальной, 2СЦ, грузоподъемность 1,25 -1,6 т</v>
          </cell>
        </row>
        <row r="814">
          <cell r="A814" t="str">
            <v>25.93.11.500.000.01.0796.000000000249</v>
          </cell>
          <cell r="B814" t="str">
            <v>Строп</v>
          </cell>
          <cell r="C814" t="str">
            <v>стальной, 2СК, грузоподъемность 1,0 т, ГОСТ 25573-82</v>
          </cell>
        </row>
        <row r="815">
          <cell r="A815" t="str">
            <v>25.93.11.500.000.01.0796.000000000252</v>
          </cell>
          <cell r="B815" t="str">
            <v>Строп</v>
          </cell>
          <cell r="C815" t="str">
            <v>стальной, 2СК, грузоподъемность 2,0 т, ГОСТ 25573-82</v>
          </cell>
        </row>
        <row r="816">
          <cell r="A816" t="str">
            <v>25.93.11.500.000.01.0796.000000000254</v>
          </cell>
          <cell r="B816" t="str">
            <v>Строп</v>
          </cell>
          <cell r="C816" t="str">
            <v>стальной, 2СК, грузоподъемность 3,2 т, ГОСТ 25573-82</v>
          </cell>
        </row>
        <row r="817">
          <cell r="A817" t="str">
            <v>25.93.11.500.000.01.0796.000000000275</v>
          </cell>
          <cell r="B817" t="str">
            <v>Строп</v>
          </cell>
          <cell r="C817" t="str">
            <v>стальной, 1СК, грузоподъемность 0,5 т, ГОСТ 25573-82</v>
          </cell>
        </row>
        <row r="818">
          <cell r="A818" t="str">
            <v>25.93.12.300.000.02.0018.000000000000</v>
          </cell>
          <cell r="B818" t="str">
            <v>Проволока</v>
          </cell>
          <cell r="C818" t="str">
            <v>колючая, одноосная, рифленая, диаметр 2 мм</v>
          </cell>
        </row>
        <row r="819">
          <cell r="A819" t="str">
            <v>25.93.12.300.000.02.0166.000000000000</v>
          </cell>
          <cell r="B819" t="str">
            <v>Проволока</v>
          </cell>
          <cell r="C819" t="str">
            <v>колючая, одноосная, рифленая, диаметр 2,8 мм, ГОСТ 285-69</v>
          </cell>
        </row>
        <row r="820">
          <cell r="A820" t="str">
            <v>25.93.14.700.001.00.0796.000000000000</v>
          </cell>
          <cell r="B820" t="str">
            <v>Скоба</v>
          </cell>
          <cell r="C820" t="str">
            <v>из проволоки черных металлов</v>
          </cell>
        </row>
        <row r="821">
          <cell r="A821" t="str">
            <v>25.93.14.700.002.00.0778.000000000000</v>
          </cell>
          <cell r="B821" t="str">
            <v>Кнопка канцелярская</v>
          </cell>
          <cell r="C821" t="str">
            <v>из меди, со шляпкой</v>
          </cell>
        </row>
        <row r="822">
          <cell r="A822" t="str">
            <v>25.93.14.800.006.01.0778.000000000000</v>
          </cell>
          <cell r="B822" t="str">
            <v>Болт</v>
          </cell>
          <cell r="C822" t="str">
            <v>из алюминия</v>
          </cell>
        </row>
        <row r="823">
          <cell r="A823" t="str">
            <v>25.93.14.900.000.00.0166.000000000060</v>
          </cell>
          <cell r="B823" t="str">
            <v>Гвоздь</v>
          </cell>
          <cell r="C823" t="str">
            <v>строительный, с плоской головкой, диаметр 3,0 мм, длина 70 мм, ГОСТ 4028-63</v>
          </cell>
        </row>
        <row r="824">
          <cell r="A824" t="str">
            <v>25.93.14.900.000.00.0166.000000000063</v>
          </cell>
          <cell r="B824" t="str">
            <v>Гвоздь</v>
          </cell>
          <cell r="C824" t="str">
            <v>строительный, с плоской головкой, диаметр 4,0 мм, длина 100 мм, ГОСТ 4028-63</v>
          </cell>
        </row>
        <row r="825">
          <cell r="A825" t="str">
            <v>25.93.14.900.000.00.0166.000000000064</v>
          </cell>
          <cell r="B825" t="str">
            <v>Гвоздь</v>
          </cell>
          <cell r="C825" t="str">
            <v>строительный, с плоской головкой, диаметр 4,0 мм, длина 120 мм, ГОСТ 4028-63</v>
          </cell>
        </row>
        <row r="826">
          <cell r="A826" t="str">
            <v>25.93.14.900.000.00.0166.000000000066</v>
          </cell>
          <cell r="B826" t="str">
            <v>Гвоздь</v>
          </cell>
          <cell r="C826" t="str">
            <v>строительный, с плоской головкой, диаметр 5,0 мм, длина 150 мм, ГОСТ 4028-63</v>
          </cell>
        </row>
        <row r="827">
          <cell r="A827" t="str">
            <v>25.93.15.700.000.01.0166.000000000011</v>
          </cell>
          <cell r="B827" t="str">
            <v>Проволока</v>
          </cell>
          <cell r="C827" t="str">
            <v>оцинкованная, 1 класс, покрытие 1Ц, диаметр 0,50 мм, ГОСТ 3282-74</v>
          </cell>
        </row>
        <row r="828">
          <cell r="A828" t="str">
            <v>25.93.15.700.000.01.0166.000000000036</v>
          </cell>
          <cell r="B828" t="str">
            <v>Проволока</v>
          </cell>
          <cell r="C828" t="str">
            <v>оцинкованная, 1 класс, покрытие 1Ц, диаметр 5,00 мм, ГОСТ 3282-74</v>
          </cell>
        </row>
        <row r="829">
          <cell r="A829" t="str">
            <v>25.93.18.900.001.00.0796.000000000000</v>
          </cell>
          <cell r="B829" t="str">
            <v>Шило</v>
          </cell>
          <cell r="C829" t="str">
            <v>с деревянной рукояткой</v>
          </cell>
        </row>
        <row r="830">
          <cell r="A830" t="str">
            <v>25.94.11.250.000.00.0166.000000000001</v>
          </cell>
          <cell r="B830" t="str">
            <v>Винт</v>
          </cell>
          <cell r="C830" t="str">
            <v>резьба М5, длина резьбы 20 мм, ГОСТ 17473-80</v>
          </cell>
        </row>
        <row r="831">
          <cell r="A831" t="str">
            <v>25.94.11.250.000.00.0796.000000000009</v>
          </cell>
          <cell r="B831" t="str">
            <v>Винт</v>
          </cell>
          <cell r="C831" t="str">
            <v>резьба М5, длина резьбы 20 мм</v>
          </cell>
        </row>
        <row r="832">
          <cell r="A832" t="str">
            <v>25.94.11.310.002.00.0166.000000000008</v>
          </cell>
          <cell r="B832" t="str">
            <v>Болт</v>
          </cell>
          <cell r="C832" t="str">
            <v>с шестигранной головкой  , диаметр резьбы 6 мм, длина 25 мм</v>
          </cell>
        </row>
        <row r="833">
          <cell r="A833" t="str">
            <v>25.94.11.310.002.00.0166.000000000012</v>
          </cell>
          <cell r="B833" t="str">
            <v>Болт</v>
          </cell>
          <cell r="C833" t="str">
            <v>с шестигранной головкой  , диаметр резьбы 6 мм, длина 35 мм</v>
          </cell>
        </row>
        <row r="834">
          <cell r="A834" t="str">
            <v>25.94.11.310.002.00.0166.000000000016</v>
          </cell>
          <cell r="B834" t="str">
            <v>Болт</v>
          </cell>
          <cell r="C834" t="str">
            <v>с шестигранной головкой  , диаметр резьбы 6 мм, длина 50 мм</v>
          </cell>
        </row>
        <row r="835">
          <cell r="A835" t="str">
            <v>25.94.11.310.002.00.0166.000000000018</v>
          </cell>
          <cell r="B835" t="str">
            <v>Болт</v>
          </cell>
          <cell r="C835" t="str">
            <v>с шестигранной головкой  , диаметр резьбы 6 мм, длина 60 мм</v>
          </cell>
        </row>
        <row r="836">
          <cell r="A836" t="str">
            <v>25.94.11.310.002.00.0166.000000000052</v>
          </cell>
          <cell r="B836" t="str">
            <v>Болт</v>
          </cell>
          <cell r="C836" t="str">
            <v>с шестигранной головкой  , диаметр резьбы 8 мм, длина 25 мм</v>
          </cell>
        </row>
        <row r="837">
          <cell r="A837" t="str">
            <v>25.94.11.310.002.00.0166.000000000054</v>
          </cell>
          <cell r="B837" t="str">
            <v>Болт</v>
          </cell>
          <cell r="C837" t="str">
            <v>с шестигранной головкой  , диаметр резьбы 8 мм, длина 30 мм</v>
          </cell>
        </row>
        <row r="838">
          <cell r="A838" t="str">
            <v>25.94.11.310.002.00.0166.000000000056</v>
          </cell>
          <cell r="B838" t="str">
            <v>Болт</v>
          </cell>
          <cell r="C838" t="str">
            <v>с шестигранной головкой  , диаметр резьбы 8 мм, длина 35 мм</v>
          </cell>
        </row>
        <row r="839">
          <cell r="A839" t="str">
            <v>25.94.11.310.002.00.0166.000000000060</v>
          </cell>
          <cell r="B839" t="str">
            <v>Болт</v>
          </cell>
          <cell r="C839" t="str">
            <v>с шестигранной головкой  , диаметр резьбы 8 мм, длина 50 мм</v>
          </cell>
        </row>
        <row r="840">
          <cell r="A840" t="str">
            <v>25.94.11.310.002.00.0166.000000000062</v>
          </cell>
          <cell r="B840" t="str">
            <v>Болт</v>
          </cell>
          <cell r="C840" t="str">
            <v>с шестигранной головкой  , диаметр резьбы 8 мм, длина 60 мм</v>
          </cell>
        </row>
        <row r="841">
          <cell r="A841" t="str">
            <v>25.94.11.310.002.00.0166.000000000064</v>
          </cell>
          <cell r="B841" t="str">
            <v>Болт</v>
          </cell>
          <cell r="C841" t="str">
            <v>с шестигранной головкой  , диаметр резьбы 8 мм, длина 70 мм</v>
          </cell>
        </row>
        <row r="842">
          <cell r="A842" t="str">
            <v>25.94.11.310.002.00.0166.000000000066</v>
          </cell>
          <cell r="B842" t="str">
            <v>Болт</v>
          </cell>
          <cell r="C842" t="str">
            <v>с шестигранной головкой  , диаметр резьбы 8 мм, длина 80 мм</v>
          </cell>
        </row>
        <row r="843">
          <cell r="A843" t="str">
            <v>25.94.11.310.002.00.0166.000000000067</v>
          </cell>
          <cell r="B843" t="str">
            <v>Болт</v>
          </cell>
          <cell r="C843" t="str">
            <v>с шестигранной головкой  , диаметр резьбы 8 мм, длина 90 мм</v>
          </cell>
        </row>
        <row r="844">
          <cell r="A844" t="str">
            <v>25.94.11.310.002.00.0166.000000000096</v>
          </cell>
          <cell r="B844" t="str">
            <v>Болт</v>
          </cell>
          <cell r="C844" t="str">
            <v>с шестигранной головкой  , диаметр резьбы 10 мм, длина 25 мм</v>
          </cell>
        </row>
        <row r="845">
          <cell r="A845" t="str">
            <v>25.94.11.310.002.00.0166.000000000102</v>
          </cell>
          <cell r="B845" t="str">
            <v>Болт</v>
          </cell>
          <cell r="C845" t="str">
            <v>с шестигранной головкой  , диаметр резьбы 10 мм, длина 40 мм</v>
          </cell>
        </row>
        <row r="846">
          <cell r="A846" t="str">
            <v>25.94.11.310.002.00.0166.000000000104</v>
          </cell>
          <cell r="B846" t="str">
            <v>Болт</v>
          </cell>
          <cell r="C846" t="str">
            <v>с шестигранной головкой  , диаметр резьбы 10 мм, длина 50 мм</v>
          </cell>
        </row>
        <row r="847">
          <cell r="A847" t="str">
            <v>25.94.11.310.002.00.0166.000000000108</v>
          </cell>
          <cell r="B847" t="str">
            <v>Болт</v>
          </cell>
          <cell r="C847" t="str">
            <v>с шестигранной головкой  , диаметр резьбы 10 мм, длина 70 мм</v>
          </cell>
        </row>
        <row r="848">
          <cell r="A848" t="str">
            <v>25.94.11.310.002.00.0166.000000000146</v>
          </cell>
          <cell r="B848" t="str">
            <v>Болт</v>
          </cell>
          <cell r="C848" t="str">
            <v>с шестигранной головкой  , диаметр резьбы 12 мм, длина 40 мм</v>
          </cell>
        </row>
        <row r="849">
          <cell r="A849" t="str">
            <v>25.94.11.310.002.00.0166.000000000148</v>
          </cell>
          <cell r="B849" t="str">
            <v>Болт</v>
          </cell>
          <cell r="C849" t="str">
            <v>с шестигранной головкой  , диаметр резьбы 12 мм, длина 50 мм</v>
          </cell>
        </row>
        <row r="850">
          <cell r="A850" t="str">
            <v>25.94.11.310.002.00.0166.000000000151</v>
          </cell>
          <cell r="B850" t="str">
            <v>Болт</v>
          </cell>
          <cell r="C850" t="str">
            <v>с шестигранной головкой  , диаметр резьбы 12 мм, длина 65 мм</v>
          </cell>
        </row>
        <row r="851">
          <cell r="A851" t="str">
            <v>25.94.11.310.002.00.0166.000000000152</v>
          </cell>
          <cell r="B851" t="str">
            <v>Болт</v>
          </cell>
          <cell r="C851" t="str">
            <v>с шестигранной головкой  , диаметр резьбы 12 мм, длина 70 мм</v>
          </cell>
        </row>
        <row r="852">
          <cell r="A852" t="str">
            <v>25.94.11.310.002.00.0166.000000000154</v>
          </cell>
          <cell r="B852" t="str">
            <v>Болт</v>
          </cell>
          <cell r="C852" t="str">
            <v>с шестигранной головкой  , диаметр резьбы 12 мм, длина 80 мм</v>
          </cell>
        </row>
        <row r="853">
          <cell r="A853" t="str">
            <v>25.94.11.310.002.00.0166.000000000230</v>
          </cell>
          <cell r="B853" t="str">
            <v>Болт</v>
          </cell>
          <cell r="C853" t="str">
            <v>с шестигранной головкой  , диаметр резьбы 16 мм, длина 30 мм</v>
          </cell>
        </row>
        <row r="854">
          <cell r="A854" t="str">
            <v>25.94.11.310.002.00.0166.000000000234</v>
          </cell>
          <cell r="B854" t="str">
            <v>Болт</v>
          </cell>
          <cell r="C854" t="str">
            <v>с шестигранной головкой  , диаметр резьбы 16 мм, длина 40 мм</v>
          </cell>
        </row>
        <row r="855">
          <cell r="A855" t="str">
            <v>25.94.11.310.002.00.0166.000000000236</v>
          </cell>
          <cell r="B855" t="str">
            <v>Болт</v>
          </cell>
          <cell r="C855" t="str">
            <v>с шестигранной головкой  , диаметр резьбы 16 мм, длина 50 мм</v>
          </cell>
        </row>
        <row r="856">
          <cell r="A856" t="str">
            <v>25.94.11.310.002.00.0166.000000000242</v>
          </cell>
          <cell r="B856" t="str">
            <v>Болт</v>
          </cell>
          <cell r="C856" t="str">
            <v>с шестигранной головкой  , диаметр резьбы 16 мм, длина 80 мм</v>
          </cell>
        </row>
        <row r="857">
          <cell r="A857" t="str">
            <v>25.94.11.310.002.00.0166.000000000245</v>
          </cell>
          <cell r="B857" t="str">
            <v>Болт</v>
          </cell>
          <cell r="C857" t="str">
            <v>с шестигранной головкой  , диаметр резьбы 16 мм, длина 100 мм</v>
          </cell>
        </row>
        <row r="858">
          <cell r="A858" t="str">
            <v>25.94.11.310.002.00.0166.000000000261</v>
          </cell>
          <cell r="B858" t="str">
            <v>Болт</v>
          </cell>
          <cell r="C858" t="str">
            <v>с шестигранной головкой  , диаметр резьбы 16 мм, длина 260 мм</v>
          </cell>
        </row>
        <row r="859">
          <cell r="A859" t="str">
            <v>25.94.11.310.002.00.0166.000000000286</v>
          </cell>
          <cell r="B859" t="str">
            <v>Болт</v>
          </cell>
          <cell r="C859" t="str">
            <v>с шестигранной головкой  , диаметр резьбы 18 мм, длина 80 мм</v>
          </cell>
        </row>
        <row r="860">
          <cell r="A860" t="str">
            <v>25.94.11.310.002.00.0166.000000000346</v>
          </cell>
          <cell r="B860" t="str">
            <v>Болт</v>
          </cell>
          <cell r="C860" t="str">
            <v>с шестигранной головкой  , диаметр резьбы 20 мм, длина 200 мм</v>
          </cell>
        </row>
        <row r="861">
          <cell r="A861" t="str">
            <v>25.94.11.310.002.00.0166.000000000660</v>
          </cell>
          <cell r="B861" t="str">
            <v>Болт</v>
          </cell>
          <cell r="C861" t="str">
            <v>с шестигранной головкой  , диаметр резьбы 5 мм, длина 50 мм</v>
          </cell>
        </row>
        <row r="862">
          <cell r="A862" t="str">
            <v>25.94.11.390.000.00.0796.000000000000</v>
          </cell>
          <cell r="B862" t="str">
            <v>Болт</v>
          </cell>
          <cell r="C862" t="str">
            <v>для крепления оголовков, траверс в промежуточных и угловых опорах, Б5</v>
          </cell>
        </row>
        <row r="863">
          <cell r="A863" t="str">
            <v>25.94.11.850.001.00.0796.000000000009</v>
          </cell>
          <cell r="B863" t="str">
            <v>Гайка</v>
          </cell>
          <cell r="C863" t="str">
            <v>шестигранная, резьба М10, размер под ключ 17 мм, высота 6 мм</v>
          </cell>
        </row>
        <row r="864">
          <cell r="A864" t="str">
            <v>25.94.11.850.001.00.0796.000000000010</v>
          </cell>
          <cell r="B864" t="str">
            <v>Гайка</v>
          </cell>
          <cell r="C864" t="str">
            <v>шестигранная, резьба М12, размер под ключ 19 мм, высота 10 мм</v>
          </cell>
        </row>
        <row r="865">
          <cell r="A865" t="str">
            <v>25.94.11.850.001.00.0796.000000000023</v>
          </cell>
          <cell r="B865" t="str">
            <v>Гайка</v>
          </cell>
          <cell r="C865" t="str">
            <v>шестигранная, резьба М4, размер под ключ 7 мм, высота 6 мм</v>
          </cell>
        </row>
        <row r="866">
          <cell r="A866" t="str">
            <v>25.94.11.890.000.00.0166.000000000002</v>
          </cell>
          <cell r="B866" t="str">
            <v>Гайка</v>
          </cell>
          <cell r="C866" t="str">
            <v>стальная, М20</v>
          </cell>
        </row>
        <row r="867">
          <cell r="A867" t="str">
            <v>25.94.11.890.000.00.0166.000000000003</v>
          </cell>
          <cell r="B867" t="str">
            <v>Гайка</v>
          </cell>
          <cell r="C867" t="str">
            <v>стальная, М16</v>
          </cell>
        </row>
        <row r="868">
          <cell r="A868" t="str">
            <v>25.94.11.890.000.00.0166.000000000007</v>
          </cell>
          <cell r="B868" t="str">
            <v>Гайка</v>
          </cell>
          <cell r="C868" t="str">
            <v>стальная, М6</v>
          </cell>
        </row>
        <row r="869">
          <cell r="A869" t="str">
            <v>25.94.11.890.000.00.0166.000000000009</v>
          </cell>
          <cell r="B869" t="str">
            <v>Гайка</v>
          </cell>
          <cell r="C869" t="str">
            <v>стальная, М8</v>
          </cell>
        </row>
        <row r="870">
          <cell r="A870" t="str">
            <v>25.94.11.890.000.00.0166.000000000010</v>
          </cell>
          <cell r="B870" t="str">
            <v>Гайка</v>
          </cell>
          <cell r="C870" t="str">
            <v>стальная, М14</v>
          </cell>
        </row>
        <row r="871">
          <cell r="A871" t="str">
            <v>25.94.11.890.000.00.0166.000000000011</v>
          </cell>
          <cell r="B871" t="str">
            <v>Гайка</v>
          </cell>
          <cell r="C871" t="str">
            <v>стальная, М24</v>
          </cell>
        </row>
        <row r="872">
          <cell r="A872" t="str">
            <v>25.94.11.890.000.00.0166.000000000012</v>
          </cell>
          <cell r="B872" t="str">
            <v>Гайка</v>
          </cell>
          <cell r="C872" t="str">
            <v>стальная, М18</v>
          </cell>
        </row>
        <row r="873">
          <cell r="A873" t="str">
            <v>25.94.11.890.000.00.0166.000000000013</v>
          </cell>
          <cell r="B873" t="str">
            <v>Гайка</v>
          </cell>
          <cell r="C873" t="str">
            <v>стальная, М5</v>
          </cell>
        </row>
        <row r="874">
          <cell r="A874" t="str">
            <v>25.94.11.890.000.00.0166.000000000014</v>
          </cell>
          <cell r="B874" t="str">
            <v>Гайка</v>
          </cell>
          <cell r="C874" t="str">
            <v>стальная, М30</v>
          </cell>
        </row>
        <row r="875">
          <cell r="A875" t="str">
            <v>25.94.11.900.000.01.0796.000000000000</v>
          </cell>
          <cell r="B875" t="str">
            <v>Саморез</v>
          </cell>
          <cell r="C875" t="str">
            <v>оцинкованный, с потайной головкой</v>
          </cell>
        </row>
        <row r="876">
          <cell r="A876" t="str">
            <v>25.94.11.900.000.01.0796.000000000002</v>
          </cell>
          <cell r="B876" t="str">
            <v>Саморез</v>
          </cell>
          <cell r="C876" t="str">
            <v>оцинкованный, с полукруглой головкой</v>
          </cell>
        </row>
        <row r="877">
          <cell r="A877" t="str">
            <v>25.94.12.100.000.00.0166.000000000000</v>
          </cell>
          <cell r="B877" t="str">
            <v>Шайба</v>
          </cell>
          <cell r="C877" t="str">
            <v>стальная, пружинная, ГОСТ 6402 - 70</v>
          </cell>
        </row>
        <row r="878">
          <cell r="A878" t="str">
            <v>25.94.12.300.000.00.0166.000000000002</v>
          </cell>
          <cell r="B878" t="str">
            <v>Шайба</v>
          </cell>
          <cell r="C878" t="str">
            <v>плоская, М16</v>
          </cell>
        </row>
        <row r="879">
          <cell r="A879" t="str">
            <v>25.94.12.300.000.00.0166.000000000004</v>
          </cell>
          <cell r="B879" t="str">
            <v>Шайба</v>
          </cell>
          <cell r="C879" t="str">
            <v>плоская, М12</v>
          </cell>
        </row>
        <row r="880">
          <cell r="A880" t="str">
            <v>25.94.12.300.000.00.0166.000000000005</v>
          </cell>
          <cell r="B880" t="str">
            <v>Шайба</v>
          </cell>
          <cell r="C880" t="str">
            <v>плоская, М10</v>
          </cell>
        </row>
        <row r="881">
          <cell r="A881" t="str">
            <v>25.94.12.300.000.00.0166.000000000006</v>
          </cell>
          <cell r="B881" t="str">
            <v>Шайба</v>
          </cell>
          <cell r="C881" t="str">
            <v>плоская, М24, ГОСТ 11371-78</v>
          </cell>
        </row>
        <row r="882">
          <cell r="A882" t="str">
            <v>25.94.12.300.000.00.0166.000000000008</v>
          </cell>
          <cell r="B882" t="str">
            <v>Шайба</v>
          </cell>
          <cell r="C882" t="str">
            <v>плоская, М4, ГОСТ 11371-78</v>
          </cell>
        </row>
        <row r="883">
          <cell r="A883" t="str">
            <v>25.94.12.300.000.00.0166.000000000009</v>
          </cell>
          <cell r="B883" t="str">
            <v>Шайба</v>
          </cell>
          <cell r="C883" t="str">
            <v>плоская, М5, ГОСТ 11371-78</v>
          </cell>
        </row>
        <row r="884">
          <cell r="A884" t="str">
            <v>25.94.12.300.000.00.0166.000000000010</v>
          </cell>
          <cell r="B884" t="str">
            <v>Шайба</v>
          </cell>
          <cell r="C884" t="str">
            <v>плоская, М6, ГОСТ 11371-78</v>
          </cell>
        </row>
        <row r="885">
          <cell r="A885" t="str">
            <v>25.94.12.300.000.00.0166.000000000011</v>
          </cell>
          <cell r="B885" t="str">
            <v>Шайба</v>
          </cell>
          <cell r="C885" t="str">
            <v>плоская, М8, ГОСТ 11371-78</v>
          </cell>
        </row>
        <row r="886">
          <cell r="A886" t="str">
            <v>25.94.12.300.000.00.0166.000000000012</v>
          </cell>
          <cell r="B886" t="str">
            <v>Шайба</v>
          </cell>
          <cell r="C886" t="str">
            <v>плоская, М20, ГОСТ 11371-78</v>
          </cell>
        </row>
        <row r="887">
          <cell r="A887" t="str">
            <v>25.94.12.300.000.00.0166.000000000013</v>
          </cell>
          <cell r="B887" t="str">
            <v>Шайба</v>
          </cell>
          <cell r="C887" t="str">
            <v>плоская, М30, ГОСТ 11371-78</v>
          </cell>
        </row>
        <row r="888">
          <cell r="A888" t="str">
            <v>25.94.12.300.000.00.0796.000000000024</v>
          </cell>
          <cell r="B888" t="str">
            <v>Шайба</v>
          </cell>
          <cell r="C888" t="str">
            <v>стопорная, с носком, диаметр 18 мм</v>
          </cell>
        </row>
        <row r="889">
          <cell r="A889" t="str">
            <v>25.94.12.500.004.00.0796.000000000000</v>
          </cell>
          <cell r="B889" t="str">
            <v>Заклепка</v>
          </cell>
          <cell r="C889" t="str">
            <v>из черных металлов, с плоской головкой</v>
          </cell>
        </row>
        <row r="890">
          <cell r="A890" t="str">
            <v>25.94.12.500.004.00.0839.000000000000</v>
          </cell>
          <cell r="B890" t="str">
            <v>Заклепка</v>
          </cell>
          <cell r="C890" t="str">
            <v>из черных металлов, с потайной головкой</v>
          </cell>
        </row>
        <row r="891">
          <cell r="A891" t="str">
            <v>25.94.13.900.001.00.0704.000000000007</v>
          </cell>
          <cell r="B891" t="str">
            <v>Набор инструментов</v>
          </cell>
          <cell r="C891" t="str">
            <v>для различных электромонтажных работ, в наборе не более 25 предметов</v>
          </cell>
        </row>
        <row r="892">
          <cell r="A892" t="str">
            <v>25.94.13.900.001.00.0704.000000000021</v>
          </cell>
          <cell r="B892" t="str">
            <v>Набор инструментов</v>
          </cell>
          <cell r="C892" t="str">
            <v>для автомобиля, в наборе 16 предметов</v>
          </cell>
        </row>
        <row r="893">
          <cell r="A893" t="str">
            <v>25.94.13.900.001.00.0704.000000000022</v>
          </cell>
          <cell r="B893" t="str">
            <v>Набор инструментов</v>
          </cell>
          <cell r="C893" t="str">
            <v>для обслуживания компьютерных сетей, в наборе 17-20 предметов</v>
          </cell>
        </row>
        <row r="894">
          <cell r="A894" t="str">
            <v>25.94.13.900.001.00.0796.000000000003</v>
          </cell>
          <cell r="B894" t="str">
            <v>Набор инструментов</v>
          </cell>
          <cell r="C894" t="str">
            <v>для обслуживания компьютерных сетей, в наборе 41 предметов</v>
          </cell>
        </row>
        <row r="895">
          <cell r="A895" t="str">
            <v>25.94.13.900.004.00.0796.000000000000</v>
          </cell>
          <cell r="B895" t="str">
            <v>Дюбель-гвоздь</v>
          </cell>
          <cell r="C895" t="str">
            <v>с резьбой</v>
          </cell>
        </row>
        <row r="896">
          <cell r="A896" t="str">
            <v>25.94.13.900.007.00.0796.000000000006</v>
          </cell>
          <cell r="B896" t="str">
            <v>Шуруп</v>
          </cell>
          <cell r="C896" t="str">
            <v>с шестигранной головкой, стальной, размер 4,8*80 мм</v>
          </cell>
        </row>
        <row r="897">
          <cell r="A897" t="str">
            <v>25.94.13.900.007.00.0796.000000000007</v>
          </cell>
          <cell r="B897" t="str">
            <v>Шуруп</v>
          </cell>
          <cell r="C897" t="str">
            <v>с шестигранной головкой, стальной, размер 4,8*60 мм</v>
          </cell>
        </row>
        <row r="898">
          <cell r="A898" t="str">
            <v>25.94.13.900.007.00.0796.000000000008</v>
          </cell>
          <cell r="B898" t="str">
            <v>Шуруп</v>
          </cell>
          <cell r="C898" t="str">
            <v>с шестигранной головкой, стальной, размер 4,8*38 мм</v>
          </cell>
        </row>
        <row r="899">
          <cell r="A899" t="str">
            <v>25.94.13.900.007.00.0796.000000000073</v>
          </cell>
          <cell r="B899" t="str">
            <v>Шуруп</v>
          </cell>
          <cell r="C899" t="str">
            <v>с полупотайной головкой, стальной, размер 6*80 мм</v>
          </cell>
        </row>
        <row r="900">
          <cell r="A900" t="str">
            <v>25.94.13.900.008.00.0796.000000000000</v>
          </cell>
          <cell r="B900" t="str">
            <v>Анкер</v>
          </cell>
          <cell r="C900" t="str">
            <v>усиленный, с болтом</v>
          </cell>
        </row>
        <row r="901">
          <cell r="A901" t="str">
            <v>25.99.11.312.000.00.0796.000000000000</v>
          </cell>
          <cell r="B901" t="str">
            <v>Умывальник</v>
          </cell>
          <cell r="C901" t="str">
            <v>стальной, эмалированный</v>
          </cell>
        </row>
        <row r="902">
          <cell r="A902" t="str">
            <v>25.99.12.400.003.00.0796.000000000006</v>
          </cell>
          <cell r="B902" t="str">
            <v>Ведро</v>
          </cell>
          <cell r="C902" t="str">
            <v>оцинкованное, эмалированное, объем 12 л, ГОСТ 20558-82</v>
          </cell>
        </row>
        <row r="903">
          <cell r="A903" t="str">
            <v>25.99.23.300.000.00.0796.000000000000</v>
          </cell>
          <cell r="B903" t="str">
            <v>Зажим</v>
          </cell>
          <cell r="C903" t="str">
            <v>размер 15 мм</v>
          </cell>
        </row>
        <row r="904">
          <cell r="A904" t="str">
            <v>25.99.23.300.000.00.0796.000000000001</v>
          </cell>
          <cell r="B904" t="str">
            <v>Зажим</v>
          </cell>
          <cell r="C904" t="str">
            <v>размер 19 мм</v>
          </cell>
        </row>
        <row r="905">
          <cell r="A905" t="str">
            <v>25.99.23.300.000.00.0796.000000000003</v>
          </cell>
          <cell r="B905" t="str">
            <v>Зажим</v>
          </cell>
          <cell r="C905" t="str">
            <v>размер 25 мм</v>
          </cell>
        </row>
        <row r="906">
          <cell r="A906" t="str">
            <v>25.99.23.300.000.00.0796.000000000004</v>
          </cell>
          <cell r="B906" t="str">
            <v>Зажим</v>
          </cell>
          <cell r="C906" t="str">
            <v>размер 32 мм</v>
          </cell>
        </row>
        <row r="907">
          <cell r="A907" t="str">
            <v>25.99.23.300.000.00.0796.000000000006</v>
          </cell>
          <cell r="B907" t="str">
            <v>Зажим</v>
          </cell>
          <cell r="C907" t="str">
            <v>размер 51 мм</v>
          </cell>
        </row>
        <row r="908">
          <cell r="A908" t="str">
            <v>25.99.23.500.000.01.0778.000000000000</v>
          </cell>
          <cell r="B908" t="str">
            <v>Скрепка</v>
          </cell>
          <cell r="C908" t="str">
            <v>металлическая, размер 22 мм</v>
          </cell>
        </row>
        <row r="909">
          <cell r="A909" t="str">
            <v>25.99.23.500.000.01.0778.000000000003</v>
          </cell>
          <cell r="B909" t="str">
            <v>Скрепка</v>
          </cell>
          <cell r="C909" t="str">
            <v>металлическая, размер 28 мм</v>
          </cell>
        </row>
        <row r="910">
          <cell r="A910" t="str">
            <v>25.99.23.500.000.01.0778.000000000005</v>
          </cell>
          <cell r="B910" t="str">
            <v>Скрепка</v>
          </cell>
          <cell r="C910" t="str">
            <v>металлическая, размер 33 мм</v>
          </cell>
        </row>
        <row r="911">
          <cell r="A911" t="str">
            <v>25.99.23.500.000.01.0778.000000000006</v>
          </cell>
          <cell r="B911" t="str">
            <v>Скрепка</v>
          </cell>
          <cell r="C911" t="str">
            <v>металлическая, размер 50 мм</v>
          </cell>
        </row>
        <row r="912">
          <cell r="A912" t="str">
            <v>25.99.23.500.001.00.0778.000000000000</v>
          </cell>
          <cell r="B912" t="str">
            <v>Скоба</v>
          </cell>
          <cell r="C912" t="str">
            <v>для канцелярских целей, проволочная</v>
          </cell>
        </row>
        <row r="913">
          <cell r="A913" t="str">
            <v>25.99.29.190.004.00.0796.000000000000</v>
          </cell>
          <cell r="B913" t="str">
            <v>Зажим</v>
          </cell>
          <cell r="C913" t="str">
            <v>тип СОАС</v>
          </cell>
        </row>
        <row r="914">
          <cell r="A914" t="str">
            <v>25.99.29.190.004.00.0796.000000000002</v>
          </cell>
          <cell r="B914" t="str">
            <v>Зажим</v>
          </cell>
          <cell r="C914" t="str">
            <v>тип САС</v>
          </cell>
        </row>
        <row r="915">
          <cell r="A915" t="str">
            <v>25.99.29.190.004.00.0796.000000000008</v>
          </cell>
          <cell r="B915" t="str">
            <v>Зажим</v>
          </cell>
          <cell r="C915" t="str">
            <v>тип ПС</v>
          </cell>
        </row>
        <row r="916">
          <cell r="A916" t="str">
            <v>25.99.29.190.004.00.0796.000000000009</v>
          </cell>
          <cell r="B916" t="str">
            <v>Зажим</v>
          </cell>
          <cell r="C916" t="str">
            <v>тип ПА</v>
          </cell>
        </row>
        <row r="917">
          <cell r="A917" t="str">
            <v>25.99.29.190.004.00.0796.000000000013</v>
          </cell>
          <cell r="B917" t="str">
            <v>Зажим</v>
          </cell>
          <cell r="C917" t="str">
            <v>тип НКК</v>
          </cell>
        </row>
        <row r="918">
          <cell r="A918" t="str">
            <v>25.99.29.190.004.00.0796.000000000014</v>
          </cell>
          <cell r="B918" t="str">
            <v>Зажим</v>
          </cell>
          <cell r="C918" t="str">
            <v>тип НБ</v>
          </cell>
        </row>
        <row r="919">
          <cell r="A919" t="str">
            <v>25.99.29.190.004.00.0796.000000000027</v>
          </cell>
          <cell r="B919" t="str">
            <v>Зажим</v>
          </cell>
          <cell r="C919" t="str">
            <v>тип А1А</v>
          </cell>
        </row>
        <row r="920">
          <cell r="A920" t="str">
            <v>25.99.29.190.004.00.0796.000000000028</v>
          </cell>
          <cell r="B920" t="str">
            <v>Зажим</v>
          </cell>
          <cell r="C920" t="str">
            <v>тип А2А</v>
          </cell>
        </row>
        <row r="921">
          <cell r="A921" t="str">
            <v>25.99.29.190.004.00.0796.000000000029</v>
          </cell>
          <cell r="B921" t="str">
            <v>Зажим</v>
          </cell>
          <cell r="C921" t="str">
            <v>тип А4А</v>
          </cell>
        </row>
        <row r="922">
          <cell r="A922" t="str">
            <v>25.99.29.190.004.00.0796.000000000049</v>
          </cell>
          <cell r="B922" t="str">
            <v>Зажим</v>
          </cell>
          <cell r="C922" t="str">
            <v>тип ПГН</v>
          </cell>
        </row>
        <row r="923">
          <cell r="A923" t="str">
            <v>25.99.29.190.004.00.0796.000000000061</v>
          </cell>
          <cell r="B923" t="str">
            <v>Зажим</v>
          </cell>
          <cell r="C923" t="str">
            <v>фиксатор, для кабельных вводов, длина 60мм</v>
          </cell>
        </row>
        <row r="924">
          <cell r="A924" t="str">
            <v>25.99.29.190.013.00.0796.000000000000</v>
          </cell>
          <cell r="B924" t="str">
            <v>Крюк</v>
          </cell>
          <cell r="C924" t="str">
            <v>бандажный, металлический</v>
          </cell>
        </row>
        <row r="925">
          <cell r="A925" t="str">
            <v>25.99.29.190.021.00.0796.000000000000</v>
          </cell>
          <cell r="B925" t="str">
            <v>Звено</v>
          </cell>
          <cell r="C925" t="str">
            <v>тип ПР</v>
          </cell>
        </row>
        <row r="926">
          <cell r="A926" t="str">
            <v>25.99.29.190.021.00.0796.000000000002</v>
          </cell>
          <cell r="B926" t="str">
            <v>Звено</v>
          </cell>
          <cell r="C926" t="str">
            <v>тип ПРТ</v>
          </cell>
        </row>
        <row r="927">
          <cell r="A927" t="str">
            <v>25.99.29.190.021.00.0796.000000000004</v>
          </cell>
          <cell r="B927" t="str">
            <v>Звено</v>
          </cell>
          <cell r="C927" t="str">
            <v>тип ПРР</v>
          </cell>
        </row>
        <row r="928">
          <cell r="A928" t="str">
            <v>25.99.29.190.021.00.0796.000000000008</v>
          </cell>
          <cell r="B928" t="str">
            <v>Звено</v>
          </cell>
          <cell r="C928" t="str">
            <v>тип ПТМ</v>
          </cell>
        </row>
        <row r="929">
          <cell r="A929" t="str">
            <v>25.99.29.190.023.00.0796.000000000000</v>
          </cell>
          <cell r="B929" t="str">
            <v>Заземление переносное</v>
          </cell>
          <cell r="C929" t="str">
            <v>для распределительных устройств</v>
          </cell>
        </row>
        <row r="930">
          <cell r="A930" t="str">
            <v>25.99.29.190.023.00.0796.000000000001</v>
          </cell>
          <cell r="B930" t="str">
            <v>Заземление переносное</v>
          </cell>
          <cell r="C930" t="str">
            <v>для воздушных линий</v>
          </cell>
        </row>
        <row r="931">
          <cell r="A931" t="str">
            <v>25.99.29.190.031.00.0796.000000000000</v>
          </cell>
          <cell r="B931" t="str">
            <v>Втулка</v>
          </cell>
          <cell r="C931" t="str">
            <v>стальная, переходная</v>
          </cell>
        </row>
        <row r="932">
          <cell r="A932" t="str">
            <v>25.99.29.190.043.00.0796.000000000003</v>
          </cell>
          <cell r="B932" t="str">
            <v>Траверса</v>
          </cell>
          <cell r="C932" t="str">
            <v>ТН-8</v>
          </cell>
        </row>
        <row r="933">
          <cell r="A933" t="str">
            <v>25.99.29.300.002.00.0796.000000000000</v>
          </cell>
          <cell r="B933" t="str">
            <v>Лестница</v>
          </cell>
          <cell r="C933" t="str">
            <v>пожарная, из нержавеющей стали</v>
          </cell>
        </row>
        <row r="934">
          <cell r="A934" t="str">
            <v>25.99.29.450.000.00.0796.000000000000</v>
          </cell>
          <cell r="B934" t="str">
            <v>Разъем</v>
          </cell>
          <cell r="C934" t="str">
            <v>штыревой</v>
          </cell>
        </row>
        <row r="935">
          <cell r="A935" t="str">
            <v>25.99.29.490.007.03.0796.000000000001</v>
          </cell>
          <cell r="B935" t="str">
            <v>Штанга</v>
          </cell>
          <cell r="C935" t="str">
            <v>оперативная, на напряжение до 10 кВ</v>
          </cell>
        </row>
        <row r="936">
          <cell r="A936" t="str">
            <v>25.99.29.490.007.03.0796.000000000003</v>
          </cell>
          <cell r="B936" t="str">
            <v>Штанга</v>
          </cell>
          <cell r="C936" t="str">
            <v>оперативная, на напряжение до 35 кВ</v>
          </cell>
        </row>
        <row r="937">
          <cell r="A937" t="str">
            <v>25.99.29.490.007.03.0796.000000000004</v>
          </cell>
          <cell r="B937" t="str">
            <v>Штанга</v>
          </cell>
          <cell r="C937" t="str">
            <v>оперативная, на напряжение до 110 кВ</v>
          </cell>
        </row>
        <row r="938">
          <cell r="A938" t="str">
            <v>25.99.29.490.007.03.0796.000000000005</v>
          </cell>
          <cell r="B938" t="str">
            <v>Штанга</v>
          </cell>
          <cell r="C938" t="str">
            <v>оперативная, на напряжение до 220 кВ</v>
          </cell>
        </row>
        <row r="939">
          <cell r="A939" t="str">
            <v>25.99.29.490.009.00.0839.000000000000</v>
          </cell>
          <cell r="B939" t="str">
            <v>Шипы</v>
          </cell>
          <cell r="C939" t="str">
            <v>к монтерским когтям</v>
          </cell>
        </row>
        <row r="940">
          <cell r="A940" t="str">
            <v>25.99.29.490.011.00.0796.000000000055</v>
          </cell>
          <cell r="B940" t="str">
            <v>Хомут</v>
          </cell>
          <cell r="C940" t="str">
            <v>стальной</v>
          </cell>
        </row>
        <row r="941">
          <cell r="A941" t="str">
            <v>25.99.29.490.014.00.0796.000000000000</v>
          </cell>
          <cell r="B941" t="str">
            <v>Ушко</v>
          </cell>
          <cell r="C941" t="str">
            <v>тип У1, металлическое</v>
          </cell>
        </row>
        <row r="942">
          <cell r="A942" t="str">
            <v>25.99.29.490.016.00.0796.000000000000</v>
          </cell>
          <cell r="B942" t="str">
            <v>Узел</v>
          </cell>
          <cell r="C942" t="str">
            <v>крепления, тип КГП</v>
          </cell>
        </row>
        <row r="943">
          <cell r="A943" t="str">
            <v>25.99.29.490.020.00.0796.000000000000</v>
          </cell>
          <cell r="B943" t="str">
            <v>Траверса</v>
          </cell>
          <cell r="C943" t="str">
            <v>ТМ-1</v>
          </cell>
        </row>
        <row r="944">
          <cell r="A944" t="str">
            <v>25.99.29.490.020.00.0796.000000000002</v>
          </cell>
          <cell r="B944" t="str">
            <v>Траверса</v>
          </cell>
          <cell r="C944" t="str">
            <v>ТМ-3</v>
          </cell>
        </row>
        <row r="945">
          <cell r="A945" t="str">
            <v>25.99.29.490.020.00.0796.000000000004</v>
          </cell>
          <cell r="B945" t="str">
            <v>Траверса</v>
          </cell>
          <cell r="C945" t="str">
            <v>ТМ-5</v>
          </cell>
        </row>
        <row r="946">
          <cell r="A946" t="str">
            <v>25.99.29.490.020.00.0796.000000000005</v>
          </cell>
          <cell r="B946" t="str">
            <v>Траверса</v>
          </cell>
          <cell r="C946" t="str">
            <v>ТМ-6</v>
          </cell>
        </row>
        <row r="947">
          <cell r="A947" t="str">
            <v>25.99.29.490.020.00.0796.000000000070</v>
          </cell>
          <cell r="B947" t="str">
            <v>Траверса</v>
          </cell>
          <cell r="C947" t="str">
            <v>ТН-9</v>
          </cell>
        </row>
        <row r="948">
          <cell r="A948" t="str">
            <v>25.99.29.490.020.00.0796.000000000072</v>
          </cell>
          <cell r="B948" t="str">
            <v>Траверса</v>
          </cell>
          <cell r="C948" t="str">
            <v>ТН-4</v>
          </cell>
        </row>
        <row r="949">
          <cell r="A949" t="str">
            <v>25.99.29.490.022.00.0796.000000000000</v>
          </cell>
          <cell r="B949" t="str">
            <v>Стремянка</v>
          </cell>
          <cell r="C949" t="str">
            <v>алюминиевая, 3-секционная</v>
          </cell>
        </row>
        <row r="950">
          <cell r="A950" t="str">
            <v>25.99.29.490.024.00.0796.000000000000</v>
          </cell>
          <cell r="B950" t="str">
            <v>Скоба</v>
          </cell>
          <cell r="C950" t="str">
            <v>тип СК, металлическая</v>
          </cell>
        </row>
        <row r="951">
          <cell r="A951" t="str">
            <v>25.99.29.490.024.00.0796.000000000001</v>
          </cell>
          <cell r="B951" t="str">
            <v>Скоба</v>
          </cell>
          <cell r="C951" t="str">
            <v>тип СКД, металлическая</v>
          </cell>
        </row>
        <row r="952">
          <cell r="A952" t="str">
            <v>25.99.29.490.026.00.0796.000000000000</v>
          </cell>
          <cell r="B952" t="str">
            <v>Серьга</v>
          </cell>
          <cell r="C952" t="str">
            <v>тип СР, металическая</v>
          </cell>
        </row>
        <row r="953">
          <cell r="A953" t="str">
            <v>25.99.29.490.026.00.0796.000000000001</v>
          </cell>
          <cell r="B953" t="str">
            <v>Серьга</v>
          </cell>
          <cell r="C953" t="str">
            <v>тип СРС, металическая</v>
          </cell>
        </row>
        <row r="954">
          <cell r="A954" t="str">
            <v>25.99.29.490.041.00.0796.000000000000</v>
          </cell>
          <cell r="B954" t="str">
            <v>Оголовок</v>
          </cell>
          <cell r="C954" t="str">
            <v>из углеродистой стали, ОГ 1</v>
          </cell>
        </row>
        <row r="955">
          <cell r="A955" t="str">
            <v>25.99.29.490.041.00.0796.000000000004</v>
          </cell>
          <cell r="B955" t="str">
            <v>Оголовок</v>
          </cell>
          <cell r="C955" t="str">
            <v>из углеродистой стали, ОГ 2</v>
          </cell>
        </row>
        <row r="956">
          <cell r="A956" t="str">
            <v>25.99.29.490.041.00.0796.000000000005</v>
          </cell>
          <cell r="B956" t="str">
            <v>Оголовок</v>
          </cell>
          <cell r="C956" t="str">
            <v>из углеродистой стали, ОГ 13</v>
          </cell>
        </row>
        <row r="957">
          <cell r="A957" t="str">
            <v>25.99.29.490.043.00.0796.000000000000</v>
          </cell>
          <cell r="B957" t="str">
            <v>Надставка</v>
          </cell>
          <cell r="C957" t="str">
            <v>для воздушных линий электропередач, металлическая</v>
          </cell>
        </row>
        <row r="958">
          <cell r="A958" t="str">
            <v>25.99.29.490.047.00.0715.000000000000</v>
          </cell>
          <cell r="B958" t="str">
            <v>Лазы</v>
          </cell>
          <cell r="C958" t="str">
            <v>универсальные, для подъема на железобетонные опоры трапецеидального сечения воздушных линий электропередач</v>
          </cell>
        </row>
        <row r="959">
          <cell r="A959" t="str">
            <v>25.99.29.490.048.00.0796.000000000008</v>
          </cell>
          <cell r="B959" t="str">
            <v>Крюк</v>
          </cell>
          <cell r="C959" t="str">
            <v>металлический, тип КН-18</v>
          </cell>
        </row>
        <row r="960">
          <cell r="A960" t="str">
            <v>25.99.29.490.048.00.0796.000000000009</v>
          </cell>
          <cell r="B960" t="str">
            <v>Крюк</v>
          </cell>
          <cell r="C960" t="str">
            <v>металлический, тип КН-22</v>
          </cell>
        </row>
        <row r="961">
          <cell r="A961" t="str">
            <v>25.99.29.490.049.00.0796.000000000000</v>
          </cell>
          <cell r="B961" t="str">
            <v>Кронштейн</v>
          </cell>
          <cell r="C961" t="str">
            <v>У-1</v>
          </cell>
        </row>
        <row r="962">
          <cell r="A962" t="str">
            <v>25.99.29.490.049.00.0796.000000000001</v>
          </cell>
          <cell r="B962" t="str">
            <v>Кронштейн</v>
          </cell>
          <cell r="C962" t="str">
            <v>У-3</v>
          </cell>
        </row>
        <row r="963">
          <cell r="A963" t="str">
            <v>25.99.29.490.054.00.0715.000000000000</v>
          </cell>
          <cell r="B963" t="str">
            <v>Когти монтерские</v>
          </cell>
          <cell r="C963" t="str">
            <v>для подъема на опоры</v>
          </cell>
        </row>
        <row r="964">
          <cell r="A964" t="str">
            <v>25.99.29.490.064.00.0796.000000000000</v>
          </cell>
          <cell r="B964" t="str">
            <v>Футорка</v>
          </cell>
          <cell r="C964" t="str">
            <v>чугунная</v>
          </cell>
        </row>
        <row r="965">
          <cell r="A965" t="str">
            <v>25.99.29.490.076.00.0796.000000000000</v>
          </cell>
          <cell r="B965" t="str">
            <v>Проводник</v>
          </cell>
          <cell r="C965" t="str">
            <v>заземляющий, тип П-1</v>
          </cell>
        </row>
        <row r="966">
          <cell r="A966" t="str">
            <v>25.99.29.490.087.00.0796.000000000000</v>
          </cell>
          <cell r="B966" t="str">
            <v>Ручка</v>
          </cell>
          <cell r="C966" t="str">
            <v>металлическая, дверная</v>
          </cell>
        </row>
        <row r="967">
          <cell r="A967" t="str">
            <v>26.11.12.000.005.00.0796.000000000000</v>
          </cell>
          <cell r="B967" t="str">
            <v>Лампа светодиодная</v>
          </cell>
          <cell r="C967" t="str">
            <v>коммутаторная</v>
          </cell>
        </row>
        <row r="968">
          <cell r="A968" t="str">
            <v>26.11.21.200.000.00.0796.000000000000</v>
          </cell>
          <cell r="B968" t="str">
            <v>Диод</v>
          </cell>
          <cell r="C968" t="str">
            <v>полупроводниковый, выпрямительный  , ГОСТ 17465-80</v>
          </cell>
        </row>
        <row r="969">
          <cell r="A969" t="str">
            <v>26.11.21.200.000.00.0796.000000000006</v>
          </cell>
          <cell r="B969" t="str">
            <v>Диод</v>
          </cell>
          <cell r="C969" t="str">
            <v>полупроводниковый, ограничительный</v>
          </cell>
        </row>
        <row r="970">
          <cell r="A970" t="str">
            <v>26.11.21.200.000.00.0796.000000000025</v>
          </cell>
          <cell r="B970" t="str">
            <v>Диод</v>
          </cell>
          <cell r="C970" t="str">
            <v>стабилитрон, полупроводниковый, ГОСТ 17465-80</v>
          </cell>
        </row>
        <row r="971">
          <cell r="A971" t="str">
            <v>26.11.21.500.000.01.0796.000000000002</v>
          </cell>
          <cell r="B971" t="str">
            <v>Транзистор</v>
          </cell>
          <cell r="C971" t="str">
            <v>биполярный, кремниевый</v>
          </cell>
        </row>
        <row r="972">
          <cell r="A972" t="str">
            <v>26.11.21.500.000.01.0796.000000000003</v>
          </cell>
          <cell r="B972" t="str">
            <v>Транзистор</v>
          </cell>
          <cell r="C972" t="str">
            <v>биполярный, германиевый</v>
          </cell>
        </row>
        <row r="973">
          <cell r="A973" t="str">
            <v>26.11.22.900.002.01.0796.000000000000</v>
          </cell>
          <cell r="B973" t="str">
            <v>Стартер</v>
          </cell>
          <cell r="C973" t="str">
            <v>для трубчатых люминесцентных ламп, тип 20С-127, ГОСТ 8799-90</v>
          </cell>
        </row>
        <row r="974">
          <cell r="A974" t="str">
            <v>26.11.22.900.008.00.0796.000000000000</v>
          </cell>
          <cell r="B974" t="str">
            <v>Схема оптрон</v>
          </cell>
          <cell r="C974" t="str">
            <v>интегральная, оптоэлектронная</v>
          </cell>
        </row>
        <row r="975">
          <cell r="A975" t="str">
            <v>26.11.30.700.000.00.0796.000000000002</v>
          </cell>
          <cell r="B975" t="str">
            <v>Процессор</v>
          </cell>
          <cell r="C975" t="str">
            <v>многоядерный, Socket LGA 1156, тактовая частота 1,6-3,0 ГГц</v>
          </cell>
        </row>
        <row r="976">
          <cell r="A976" t="str">
            <v>26.11.30.900.000.00.0796.000000000000</v>
          </cell>
          <cell r="B976" t="str">
            <v>Микросхема интегральная</v>
          </cell>
          <cell r="C976" t="str">
            <v>полупроводниковая, ГОСТ 17021-88</v>
          </cell>
        </row>
        <row r="977">
          <cell r="A977" t="str">
            <v>26.11.30.990.000.00.0796.000000000000</v>
          </cell>
          <cell r="B977" t="str">
            <v>Панель для микросхемы</v>
          </cell>
          <cell r="C977" t="str">
            <v>с цанговым контактом</v>
          </cell>
        </row>
        <row r="978">
          <cell r="A978" t="str">
            <v>26.11.30.990.001.00.0796.000000000001</v>
          </cell>
          <cell r="B978" t="str">
            <v>Микроконтроллер</v>
          </cell>
          <cell r="C978" t="str">
            <v>16-бит</v>
          </cell>
        </row>
        <row r="979">
          <cell r="A979" t="str">
            <v>26.11.40.500.001.00.0796.000000000000</v>
          </cell>
          <cell r="B979" t="str">
            <v>Электророзетка</v>
          </cell>
          <cell r="C979" t="str">
            <v>штепсельная</v>
          </cell>
        </row>
        <row r="980">
          <cell r="A980" t="str">
            <v>26.20.15.000.000.00.0796.000000000000</v>
          </cell>
          <cell r="B980" t="str">
            <v>Клавиатура</v>
          </cell>
          <cell r="C980" t="str">
            <v>алфавитно-цифровая</v>
          </cell>
        </row>
        <row r="981">
          <cell r="A981" t="str">
            <v>26.20.16.300.011.00.0796.000000000000</v>
          </cell>
          <cell r="B981" t="str">
            <v>Термопленка</v>
          </cell>
          <cell r="C981" t="str">
            <v>для лазерного принтера</v>
          </cell>
        </row>
        <row r="982">
          <cell r="A982" t="str">
            <v>26.20.16.300.016.00.0796.000000000000</v>
          </cell>
          <cell r="B982" t="str">
            <v>Смазка</v>
          </cell>
          <cell r="C982" t="str">
            <v>для термопленки, в виде шприца, емкость 2 мл, для лазерного принтера</v>
          </cell>
        </row>
        <row r="983">
          <cell r="A983" t="str">
            <v>26.20.16.900.004.00.0796.000000000000</v>
          </cell>
          <cell r="B983" t="str">
            <v>Блок</v>
          </cell>
          <cell r="C983" t="str">
            <v>USB/UART, сопряжения</v>
          </cell>
        </row>
        <row r="984">
          <cell r="A984" t="str">
            <v>26.20.16.930.001.00.0796.000000000002</v>
          </cell>
          <cell r="B984" t="str">
            <v>Манипулятор "мышь"</v>
          </cell>
          <cell r="C984" t="str">
            <v>оптическая, тип подключения проводной, интерфейс подключения USB</v>
          </cell>
        </row>
        <row r="985">
          <cell r="A985" t="str">
            <v>26.20.16.970.002.00.0796.000000000003</v>
          </cell>
          <cell r="B985" t="str">
            <v>Конвертор интерфейса</v>
          </cell>
          <cell r="C985" t="str">
            <v>USB в 1 порт RS232/422/485</v>
          </cell>
        </row>
        <row r="986">
          <cell r="A986" t="str">
            <v>26.20.16.970.003.00.0796.000000000005</v>
          </cell>
          <cell r="B986" t="str">
            <v>Преобразователь интерфейса</v>
          </cell>
          <cell r="C986" t="str">
            <v>RS-232/RS-485 в Ethernet</v>
          </cell>
        </row>
        <row r="987">
          <cell r="A987" t="str">
            <v>26.20.21.300.000.00.0796.000000000020</v>
          </cell>
          <cell r="B987" t="str">
            <v>Диск жесткий внешний</v>
          </cell>
          <cell r="C987" t="str">
            <v>размер 2,5'', интерфейс USB 2.0, емкость 500 Гб</v>
          </cell>
        </row>
        <row r="988">
          <cell r="A988" t="str">
            <v>26.20.21.300.002.00.0796.000000000007</v>
          </cell>
          <cell r="B988" t="str">
            <v>Диск жесткий</v>
          </cell>
          <cell r="C988" t="str">
            <v>размер 2,5'', интерфейс SATA 1,5 ГГц/с, объем буфера 8 Мб, количество оборотов шпинделя 5400 об/м, емкость 500 Гб</v>
          </cell>
        </row>
        <row r="989">
          <cell r="A989" t="str">
            <v>26.20.21.300.002.00.0796.000000000077</v>
          </cell>
          <cell r="B989" t="str">
            <v>Диск жесткий</v>
          </cell>
          <cell r="C989" t="str">
            <v>размер 2,5'', интерфейс SAS 3 ГГц/с, объем буфера 16 Мб, количество оборотов шпинделя 10000 об/м, емкость 300 Гб</v>
          </cell>
        </row>
        <row r="990">
          <cell r="A990" t="str">
            <v>26.20.21.300.002.00.0796.000000000373</v>
          </cell>
          <cell r="B990" t="str">
            <v>Диск жесткий</v>
          </cell>
          <cell r="C990" t="str">
            <v>размер 3,5", интерфейс SATA 6 ГГц/с, объем буфера 64 Мб, количество оборотов шпинделя 7200 об/м, емкость 1,5 Тб</v>
          </cell>
        </row>
        <row r="991">
          <cell r="A991" t="str">
            <v>26.20.21.900.000.00.0796.000000000005</v>
          </cell>
          <cell r="B991" t="str">
            <v>Флеш-накопитель</v>
          </cell>
          <cell r="C991" t="str">
            <v>интерфейс USB 2.0, емкость 8 Гб</v>
          </cell>
        </row>
        <row r="992">
          <cell r="A992" t="str">
            <v>26.20.21.900.003.00.0796.000000000053</v>
          </cell>
          <cell r="B992" t="str">
            <v>Карта памяти</v>
          </cell>
          <cell r="C992" t="str">
            <v>Micro Secure Digital MicroSD, емкость 2 Гб</v>
          </cell>
        </row>
        <row r="993">
          <cell r="A993" t="str">
            <v>26.20.30.100.024.00.0796.000000000000</v>
          </cell>
          <cell r="B993" t="str">
            <v>Фильтр</v>
          </cell>
          <cell r="C993" t="str">
            <v>защиты, для сетевых концентраторов и сетевого оборудования</v>
          </cell>
        </row>
        <row r="994">
          <cell r="A994" t="str">
            <v>26.20.40.000.094.00.0796.000000000001</v>
          </cell>
          <cell r="B994" t="str">
            <v>Адаптер</v>
          </cell>
          <cell r="C994" t="str">
            <v>разъем USB, для соединения электронного инструмента с сетями автоматизации общественного здания</v>
          </cell>
        </row>
        <row r="995">
          <cell r="A995" t="str">
            <v>26.20.40.000.097.00.0796.000000000000</v>
          </cell>
          <cell r="B995" t="str">
            <v>Блок вентиляторный</v>
          </cell>
          <cell r="C995" t="str">
            <v>модуль для серверного оборудования</v>
          </cell>
        </row>
        <row r="996">
          <cell r="A996" t="str">
            <v>26.20.40.000.100.00.0796.000000000000</v>
          </cell>
          <cell r="B996" t="str">
            <v>Плата материнская</v>
          </cell>
          <cell r="C996" t="str">
            <v>MB Socket775</v>
          </cell>
        </row>
        <row r="997">
          <cell r="A997" t="str">
            <v>26.20.40.000.100.00.0796.000000000005</v>
          </cell>
          <cell r="B997" t="str">
            <v>Плата материнская</v>
          </cell>
          <cell r="C997" t="str">
            <v>форм-фактор LPX</v>
          </cell>
        </row>
        <row r="998">
          <cell r="A998" t="str">
            <v>26.20.40.000.110.00.0796.000000000000</v>
          </cell>
          <cell r="B998" t="str">
            <v>Кулер</v>
          </cell>
          <cell r="C998" t="str">
            <v>для центрального процессора</v>
          </cell>
        </row>
        <row r="999">
          <cell r="A999" t="str">
            <v>26.20.40.000.112.00.0796.000000000005</v>
          </cell>
          <cell r="B999" t="str">
            <v>Блок питания</v>
          </cell>
          <cell r="C999" t="str">
            <v>для обеспечения напряжения постоянного тока</v>
          </cell>
        </row>
        <row r="1000">
          <cell r="A1000" t="str">
            <v>26.20.40.000.112.00.0796.000000000008</v>
          </cell>
          <cell r="B1000" t="str">
            <v>Блок питания</v>
          </cell>
          <cell r="C1000" t="str">
            <v>для обеспечения напряжения переменного тока</v>
          </cell>
        </row>
        <row r="1001">
          <cell r="A1001" t="str">
            <v>26.20.40.000.115.01.0796.000000000000</v>
          </cell>
          <cell r="B1001" t="str">
            <v>Шнур питания</v>
          </cell>
          <cell r="C1001" t="str">
            <v>для оборудования/периферийных устройств и приборов, кабель электрический соединительный</v>
          </cell>
        </row>
        <row r="1002">
          <cell r="A1002" t="str">
            <v>26.20.40.000.135.00.0796.000000000000</v>
          </cell>
          <cell r="B1002" t="str">
            <v>Фотобарабан</v>
          </cell>
          <cell r="C1002" t="str">
            <v>селеновый вал</v>
          </cell>
        </row>
        <row r="1003">
          <cell r="A1003" t="str">
            <v>26.20.40.000.136.00.0796.000000000000</v>
          </cell>
          <cell r="B1003" t="str">
            <v>Картридж тонерный</v>
          </cell>
          <cell r="C1003" t="str">
            <v>черный</v>
          </cell>
        </row>
        <row r="1004">
          <cell r="A1004" t="str">
            <v>26.20.40.000.136.00.0796.000000000001</v>
          </cell>
          <cell r="B1004" t="str">
            <v>Картридж тонерный</v>
          </cell>
          <cell r="C1004" t="str">
            <v>цветной</v>
          </cell>
        </row>
        <row r="1005">
          <cell r="A1005" t="str">
            <v>26.20.40.000.180.00.0796.000000000001</v>
          </cell>
          <cell r="B1005" t="str">
            <v>Картридж</v>
          </cell>
          <cell r="C1005" t="str">
            <v>Тонерный, Цветной, Cyan</v>
          </cell>
        </row>
        <row r="1006">
          <cell r="A1006" t="str">
            <v>26.20.40.000.180.00.0796.000000000002</v>
          </cell>
          <cell r="B1006" t="str">
            <v>Картридж</v>
          </cell>
          <cell r="C1006" t="str">
            <v>Тонерный, Цветной, Yellow</v>
          </cell>
        </row>
        <row r="1007">
          <cell r="A1007" t="str">
            <v>26.20.40.000.180.00.0796.000000000003</v>
          </cell>
          <cell r="B1007" t="str">
            <v>Картридж</v>
          </cell>
          <cell r="C1007" t="str">
            <v>Тонерный, Цветной, Magenta</v>
          </cell>
        </row>
        <row r="1008">
          <cell r="A1008" t="str">
            <v>26.20.40.000.181.00.0796.000000000000</v>
          </cell>
          <cell r="B1008" t="str">
            <v>Термопаста</v>
          </cell>
          <cell r="C1008" t="str">
            <v>силиконовая</v>
          </cell>
        </row>
        <row r="1009">
          <cell r="A1009" t="str">
            <v>26.20.40.000.190.01.0796.000000000000</v>
          </cell>
          <cell r="B1009" t="str">
            <v>Кабель</v>
          </cell>
          <cell r="C1009" t="str">
            <v>тип USB (A-B), для подключения периферийных устройств</v>
          </cell>
        </row>
        <row r="1010">
          <cell r="A1010" t="str">
            <v>26.20.40.000.190.02.0796.000000000000</v>
          </cell>
          <cell r="B1010" t="str">
            <v>Кабель</v>
          </cell>
          <cell r="C1010" t="str">
            <v>тип RS-232, для соединения устройств</v>
          </cell>
        </row>
        <row r="1011">
          <cell r="A1011" t="str">
            <v>26.30.21.200.000.00.0796.000000000000</v>
          </cell>
          <cell r="B1011" t="str">
            <v>Коммутационная панель</v>
          </cell>
          <cell r="C1011" t="str">
            <v>кросс-панель, патч-панель 19 дюймов, 1U</v>
          </cell>
        </row>
        <row r="1012">
          <cell r="A1012" t="str">
            <v>26.30.21.900.006.00.0796.000000000035</v>
          </cell>
          <cell r="B1012" t="str">
            <v>Аппарат телефонный</v>
          </cell>
          <cell r="C1012" t="str">
            <v>стационарный, кнопочный, без АОН, без автоответчика, без спикерфона</v>
          </cell>
        </row>
        <row r="1013">
          <cell r="A1013" t="str">
            <v>26.30.23.900.025.00.0796.000000000004</v>
          </cell>
          <cell r="B1013" t="str">
            <v>Модем</v>
          </cell>
          <cell r="C1013" t="str">
            <v>телемеханики</v>
          </cell>
        </row>
        <row r="1014">
          <cell r="A1014" t="str">
            <v>26.30.23.900.027.00.0796.000000000000</v>
          </cell>
          <cell r="B1014" t="str">
            <v>Фильтр</v>
          </cell>
          <cell r="C1014" t="str">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ell>
        </row>
        <row r="1015">
          <cell r="A1015" t="str">
            <v>26.30.30.300.004.00.0796.000000000005</v>
          </cell>
          <cell r="B1015" t="str">
            <v>Разъем</v>
          </cell>
          <cell r="C1015" t="str">
            <v>высокочастотный, серия UHF, для радиочастотного коаксиального кабеля RG-213/U</v>
          </cell>
        </row>
        <row r="1016">
          <cell r="A1016" t="str">
            <v>26.30.30.900.007.00.0796.000000000003</v>
          </cell>
          <cell r="B1016" t="str">
            <v>Модуль</v>
          </cell>
          <cell r="C1016" t="str">
            <v>для оперативной памяти RAM</v>
          </cell>
        </row>
        <row r="1017">
          <cell r="A1017" t="str">
            <v>26.30.30.900.013.00.0796.000000000000</v>
          </cell>
          <cell r="B1017" t="str">
            <v>Штекер комплексной защиты</v>
          </cell>
          <cell r="C1017" t="str">
            <v>по току и напряжению в линиях связи</v>
          </cell>
        </row>
        <row r="1018">
          <cell r="A1018" t="str">
            <v>26.30.30.900.056.00.0796.000000000000</v>
          </cell>
          <cell r="B1018" t="str">
            <v>Разрядник</v>
          </cell>
          <cell r="C1018" t="str">
            <v>для защиты линий и аппаратуры связи от перенапряжений</v>
          </cell>
        </row>
        <row r="1019">
          <cell r="A1019" t="str">
            <v>26.30.30.900.068.01.0796.000000000001</v>
          </cell>
          <cell r="B1019" t="str">
            <v>Разъем</v>
          </cell>
          <cell r="C1019" t="str">
            <v>телефонный, коннектор модульный RJ11</v>
          </cell>
        </row>
        <row r="1020">
          <cell r="A1020" t="str">
            <v>26.30.30.900.068.01.0796.000000000005</v>
          </cell>
          <cell r="B1020" t="str">
            <v>Разъем</v>
          </cell>
          <cell r="C1020" t="str">
            <v>телефонный, коннектор модульный RJ45</v>
          </cell>
        </row>
        <row r="1021">
          <cell r="A1021" t="str">
            <v>26.30.30.900.078.00.0796.000000000000</v>
          </cell>
          <cell r="B1021" t="str">
            <v>Инжектор PoE</v>
          </cell>
          <cell r="C1021" t="str">
            <v>для телефонного аппарата конференц-связи</v>
          </cell>
        </row>
        <row r="1022">
          <cell r="A1022" t="str">
            <v>26.30.30.900.079.00.0796.000000000000</v>
          </cell>
          <cell r="B1022" t="str">
            <v>Шлюз клиентский</v>
          </cell>
          <cell r="C1022" t="str">
            <v>VoIP</v>
          </cell>
        </row>
        <row r="1023">
          <cell r="A1023" t="str">
            <v>26.30.30.900.080.00.0796.000000000000</v>
          </cell>
          <cell r="B1023" t="str">
            <v>Шнур витой</v>
          </cell>
          <cell r="C1023" t="str">
            <v>для телефонных трубок</v>
          </cell>
        </row>
        <row r="1024">
          <cell r="A1024" t="str">
            <v>26.30.40.200.000.00.0796.000000000000</v>
          </cell>
          <cell r="B1024" t="str">
            <v>Антенна</v>
          </cell>
          <cell r="C1024" t="str">
            <v>для аппаратуры переносной и установки на автотранспортных средствах, гибкая</v>
          </cell>
        </row>
        <row r="1025">
          <cell r="A1025" t="str">
            <v>26.30.40.900.002.00.0796.000000000000</v>
          </cell>
          <cell r="B1025" t="str">
            <v>Трубостойка</v>
          </cell>
          <cell r="C1025" t="str">
            <v>для антенны</v>
          </cell>
        </row>
        <row r="1026">
          <cell r="A1026" t="str">
            <v>26.30.40.900.007.00.0796.000000000001</v>
          </cell>
          <cell r="B1026" t="str">
            <v>Усилитель</v>
          </cell>
          <cell r="C1026" t="str">
            <v>мощности высокочастотного радиосигнала, диапазон 1,5 МГц-30 МГц</v>
          </cell>
        </row>
        <row r="1027">
          <cell r="A1027" t="str">
            <v>26.30.60.000.015.00.0796.000000000000</v>
          </cell>
          <cell r="B1027" t="str">
            <v>Батарея</v>
          </cell>
          <cell r="C1027" t="str">
            <v>резервная</v>
          </cell>
        </row>
        <row r="1028">
          <cell r="A1028" t="str">
            <v>26.30.60.000.020.00.0796.000000000005</v>
          </cell>
          <cell r="B1028" t="str">
            <v>Извещатель пожарный</v>
          </cell>
          <cell r="C1028" t="str">
            <v>дымовой, оптический</v>
          </cell>
        </row>
        <row r="1029">
          <cell r="A1029" t="str">
            <v>26.40.41.000.003.00.0796.000000000008</v>
          </cell>
          <cell r="B1029" t="str">
            <v>Микрофон</v>
          </cell>
          <cell r="C1029" t="str">
            <v>для применения в радиогарнитурах</v>
          </cell>
        </row>
        <row r="1030">
          <cell r="A1030" t="str">
            <v>26.40.42.700.004.00.0796.000000000000</v>
          </cell>
          <cell r="B1030" t="str">
            <v>Гарнитура микрофонная</v>
          </cell>
          <cell r="C1030" t="str">
            <v>для радиостанции</v>
          </cell>
        </row>
        <row r="1031">
          <cell r="A1031" t="str">
            <v>26.40.42.700.005.00.0796.000000000005</v>
          </cell>
          <cell r="B1031" t="str">
            <v>Наушник</v>
          </cell>
          <cell r="C1031" t="str">
            <v>противошумный, уровень шума более 120 дБ</v>
          </cell>
        </row>
        <row r="1032">
          <cell r="A1032" t="str">
            <v>26.51.32.500.003.01.0796.000000000010</v>
          </cell>
          <cell r="B1032" t="str">
            <v>Линейка</v>
          </cell>
          <cell r="C1032" t="str">
            <v>измерительная, пластмассовая, длина 20 см</v>
          </cell>
        </row>
        <row r="1033">
          <cell r="A1033" t="str">
            <v>26.51.32.500.003.01.0796.000000000019</v>
          </cell>
          <cell r="B1033" t="str">
            <v>Линейка</v>
          </cell>
          <cell r="C1033" t="str">
            <v>измерительная, металлическая, предел измерений 300 мм, ГОСТ 427-75</v>
          </cell>
        </row>
        <row r="1034">
          <cell r="A1034" t="str">
            <v>26.51.32.500.003.01.0796.000000000020</v>
          </cell>
          <cell r="B1034" t="str">
            <v>Линейка</v>
          </cell>
          <cell r="C1034" t="str">
            <v>измерительная, металлическая, предел измерений 500 мм, ГОСТ 427-75</v>
          </cell>
        </row>
        <row r="1035">
          <cell r="A1035" t="str">
            <v>26.51.33.900.005.01.0796.000000000002</v>
          </cell>
          <cell r="B1035" t="str">
            <v>Рулетка</v>
          </cell>
          <cell r="C1035" t="str">
            <v>из нержавеющей стали, шкала номинальной длины 3 м, ГОСТ 7502-98</v>
          </cell>
        </row>
        <row r="1036">
          <cell r="A1036" t="str">
            <v>26.51.33.900.005.01.0796.000000000003</v>
          </cell>
          <cell r="B1036" t="str">
            <v>Рулетка</v>
          </cell>
          <cell r="C1036" t="str">
            <v>из нержавеющей стали, шкала номинальной длины 5 м, ГОСТ 7502-98</v>
          </cell>
        </row>
        <row r="1037">
          <cell r="A1037" t="str">
            <v>26.51.33.900.005.01.0796.000000000004</v>
          </cell>
          <cell r="B1037" t="str">
            <v>Рулетка</v>
          </cell>
          <cell r="C1037" t="str">
            <v>из нержавеющей стали, шкала номинальной длины 10 м, ГОСТ 7502-98</v>
          </cell>
        </row>
        <row r="1038">
          <cell r="A1038" t="str">
            <v>26.51.33.900.010.00.0796.000000000000</v>
          </cell>
          <cell r="B1038" t="str">
            <v>Штангенциркуль</v>
          </cell>
          <cell r="C1038" t="str">
            <v>ШЦ-I</v>
          </cell>
        </row>
        <row r="1039">
          <cell r="A1039" t="str">
            <v>26.51.43.590.009.00.0796.000000000001</v>
          </cell>
          <cell r="B1039" t="str">
            <v>Мегаомметр</v>
          </cell>
          <cell r="C1039" t="str">
            <v>диапазон измерений 0-5, 0-50, 50-10000 МОм</v>
          </cell>
        </row>
        <row r="1040">
          <cell r="A1040" t="str">
            <v>26.51.43.590.009.00.0796.000000000004</v>
          </cell>
          <cell r="B1040" t="str">
            <v>Мегаомметр</v>
          </cell>
          <cell r="C1040" t="str">
            <v>диапазон измерений 0-10000 МОм</v>
          </cell>
        </row>
        <row r="1041">
          <cell r="A1041" t="str">
            <v>26.51.43.590.018.00.0796.000000000000</v>
          </cell>
          <cell r="B1041" t="str">
            <v>Тестер</v>
          </cell>
          <cell r="C1041" t="str">
            <v>сопротивления петли, для измерения источников питания 50-263 В</v>
          </cell>
        </row>
        <row r="1042">
          <cell r="A1042" t="str">
            <v>26.51.45.200.001.00.0796.000000000000</v>
          </cell>
          <cell r="B1042" t="str">
            <v>Штанга измерительная</v>
          </cell>
          <cell r="C1042" t="str">
            <v>для дистанционного измерения силы переменного тока в воздушных линиях электропередачи</v>
          </cell>
        </row>
        <row r="1043">
          <cell r="A1043" t="str">
            <v>26.51.45.200.018.00.0796.000000000000</v>
          </cell>
          <cell r="B1043" t="str">
            <v>Устройство проверки</v>
          </cell>
          <cell r="C1043" t="str">
            <v>указателей напряжения</v>
          </cell>
        </row>
        <row r="1044">
          <cell r="A1044" t="str">
            <v>26.51.45.200.025.00.0796.000000000000</v>
          </cell>
          <cell r="B1044" t="str">
            <v>Модуль коммуникационный</v>
          </cell>
          <cell r="C1044" t="str">
            <v>для контроллера системы автоматизации</v>
          </cell>
        </row>
        <row r="1045">
          <cell r="A1045" t="str">
            <v>26.51.45.200.029.00.0796.000000000000</v>
          </cell>
          <cell r="B1045" t="str">
            <v>Индикатор напряжения</v>
          </cell>
          <cell r="C1045" t="str">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ell>
        </row>
        <row r="1046">
          <cell r="A1046" t="str">
            <v>26.51.45.500.002.00.0796.000000000000</v>
          </cell>
          <cell r="B1046" t="str">
            <v>Указатель</v>
          </cell>
          <cell r="C1046" t="str">
            <v>напряжения, однополюсный, до 1000 В</v>
          </cell>
        </row>
        <row r="1047">
          <cell r="A1047" t="str">
            <v>26.51.45.500.002.00.0796.000000000001</v>
          </cell>
          <cell r="B1047" t="str">
            <v>Указатель</v>
          </cell>
          <cell r="C1047" t="str">
            <v>напряжения, двухполюсный, до 1000 В</v>
          </cell>
        </row>
        <row r="1048">
          <cell r="A1048" t="str">
            <v>26.51.45.500.002.00.0796.000000000002</v>
          </cell>
          <cell r="B1048" t="str">
            <v>Указатель</v>
          </cell>
          <cell r="C1048" t="str">
            <v>напряжения, однополюсный свыше 1000 В</v>
          </cell>
        </row>
        <row r="1049">
          <cell r="A1049" t="str">
            <v>26.51.45.500.002.00.0796.000000000004</v>
          </cell>
          <cell r="B1049" t="str">
            <v>Указатель</v>
          </cell>
          <cell r="C1049" t="str">
            <v>напряжения, бесконтактный</v>
          </cell>
        </row>
        <row r="1050">
          <cell r="A1050" t="str">
            <v>26.51.51.300.000.00.0796.000000000087</v>
          </cell>
          <cell r="B1050" t="str">
            <v>Термометр</v>
          </cell>
          <cell r="C1050" t="str">
            <v>тип ТКП, электроконтактный</v>
          </cell>
        </row>
        <row r="1051">
          <cell r="A1051" t="str">
            <v>26.51.51.700.007.00.0796.000000000005</v>
          </cell>
          <cell r="B1051" t="str">
            <v>Датчик температуры</v>
          </cell>
          <cell r="C1051" t="str">
            <v>технологический</v>
          </cell>
        </row>
        <row r="1052">
          <cell r="A1052" t="str">
            <v>26.51.52.700.002.00.0796.000000000014</v>
          </cell>
          <cell r="B1052" t="str">
            <v>Манометр</v>
          </cell>
          <cell r="C1052"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v>
          </cell>
        </row>
        <row r="1053">
          <cell r="A1053" t="str">
            <v>26.51.63.500.000.02.0796.000000000004</v>
          </cell>
          <cell r="B1053" t="str">
            <v>Счетчик</v>
          </cell>
          <cell r="C1053" t="str">
            <v>жидкости, холодной воды</v>
          </cell>
        </row>
        <row r="1054">
          <cell r="A1054" t="str">
            <v>26.51.63.700.000.00.0796.000000000000</v>
          </cell>
          <cell r="B1054" t="str">
            <v>Счетчик электроэнергии</v>
          </cell>
          <cell r="C1054" t="str">
            <v>для учета энергии постоянного тока, электронный, класс точности при учете энергии 0,5 или 1,0</v>
          </cell>
        </row>
        <row r="1055">
          <cell r="A1055" t="str">
            <v>26.51.63.700.001.01.0796.000000000004</v>
          </cell>
          <cell r="B1055" t="str">
            <v>Счетчик</v>
          </cell>
          <cell r="C1055" t="str">
            <v>электроэнергии, электронный, трехфазный, измерение переменного тока 380 В, 50 Гц</v>
          </cell>
        </row>
        <row r="1056">
          <cell r="A1056" t="str">
            <v>26.51.64.530.000.00.0796.000000000000</v>
          </cell>
          <cell r="B1056" t="str">
            <v>Спидометр</v>
          </cell>
          <cell r="C1056" t="str">
            <v>для легковых автомобилей, стрелочный</v>
          </cell>
        </row>
        <row r="1057">
          <cell r="A1057" t="str">
            <v>26.51.64.530.000.00.0796.000000000003</v>
          </cell>
          <cell r="B1057" t="str">
            <v>Спидометр</v>
          </cell>
          <cell r="C1057" t="str">
            <v>для грузовых автомобилей, стрелочный</v>
          </cell>
        </row>
        <row r="1058">
          <cell r="A1058" t="str">
            <v>26.51.65.000.007.00.0796.000000000000</v>
          </cell>
          <cell r="B1058" t="str">
            <v>Реле струйное</v>
          </cell>
          <cell r="C1058" t="str">
            <v>для контроля потока масла трансформатора</v>
          </cell>
        </row>
        <row r="1059">
          <cell r="A1059" t="str">
            <v>26.51.65.000.010.00.0796.000000000002</v>
          </cell>
          <cell r="B1059" t="str">
            <v>Регулятор напряжения</v>
          </cell>
          <cell r="C1059" t="str">
            <v>вибрационный (реле-регулятор)</v>
          </cell>
        </row>
        <row r="1060">
          <cell r="A1060" t="str">
            <v>26.51.66.400.008.00.0796.000000000003</v>
          </cell>
          <cell r="B1060" t="str">
            <v>Уровень</v>
          </cell>
          <cell r="C1060" t="str">
            <v>строительный, длина 0,8 м, ГОСТ 9416-83</v>
          </cell>
        </row>
        <row r="1061">
          <cell r="A1061" t="str">
            <v>26.51.66.400.008.00.0796.000000000005</v>
          </cell>
          <cell r="B1061" t="str">
            <v>Уровень</v>
          </cell>
          <cell r="C1061" t="str">
            <v>строительный, длина 0,6 м</v>
          </cell>
        </row>
        <row r="1062">
          <cell r="A1062" t="str">
            <v>26.51.82.200.002.00.0796.000000000000</v>
          </cell>
          <cell r="B1062" t="str">
            <v>Стержень</v>
          </cell>
          <cell r="C1062" t="str">
            <v>грифельный</v>
          </cell>
        </row>
        <row r="1063">
          <cell r="A1063" t="str">
            <v>26.51.82.500.098.00.0796.000000000000</v>
          </cell>
          <cell r="B1063" t="str">
            <v>Щуп</v>
          </cell>
          <cell r="C1063" t="str">
            <v>измерительный</v>
          </cell>
        </row>
        <row r="1064">
          <cell r="A1064" t="str">
            <v>26.51.85.200.013.00.0796.000000000000</v>
          </cell>
          <cell r="B1064" t="str">
            <v>Мундштук</v>
          </cell>
          <cell r="C1064" t="str">
            <v>для алкотестера, сменный</v>
          </cell>
        </row>
        <row r="1065">
          <cell r="A1065" t="str">
            <v>26.51.85.200.025.00.0796.000000000000</v>
          </cell>
          <cell r="B1065" t="str">
            <v>Датчик движения</v>
          </cell>
          <cell r="C1065" t="str">
            <v>инфакрасный, для управления освещением</v>
          </cell>
        </row>
        <row r="1066">
          <cell r="A1066" t="str">
            <v>26.60.12.900.017.00.0796.000000000000</v>
          </cell>
          <cell r="B1066" t="str">
            <v>Тонометр</v>
          </cell>
          <cell r="C1066" t="str">
            <v>неинвазивный, ручной, на основе метода Н.С. Короткова</v>
          </cell>
        </row>
        <row r="1067">
          <cell r="A1067" t="str">
            <v>26.80.12.000.019.00.0796.000000000000</v>
          </cell>
          <cell r="B1067" t="str">
            <v>Диск CD-R</v>
          </cell>
          <cell r="C1067" t="str">
            <v>емкость 700 Мб</v>
          </cell>
        </row>
        <row r="1068">
          <cell r="A1068" t="str">
            <v>27.11.10.100.000.01.0796.000000000000</v>
          </cell>
          <cell r="B1068" t="str">
            <v>Электродвигатель</v>
          </cell>
          <cell r="C1068" t="str">
            <v>постоянного тока, коллекторный, с постоянным возбуждением, с щеточноколлекторным переключателем тока, мощность не более 37,5 Вт, ГОСТ 16264.0-85</v>
          </cell>
        </row>
        <row r="1069">
          <cell r="A1069" t="str">
            <v>27.11.41.300.001.00.0796.000000000025</v>
          </cell>
          <cell r="B1069" t="str">
            <v>Трансформатор силовой</v>
          </cell>
          <cell r="C1069" t="str">
            <v>масляный, мощность 40 000 кВА, первичное напряжение 110 кВ, ГОСТ 11677-85</v>
          </cell>
        </row>
        <row r="1070">
          <cell r="A1070" t="str">
            <v>27.11.42.300.000.00.0796.000000001297</v>
          </cell>
          <cell r="B1070" t="str">
            <v>Трансформатор тока</v>
          </cell>
          <cell r="C1070" t="str">
            <v>опорный, с литой изоляцией, номинальное напряжение 10 кВ, номинальный первичный ток 100 А, ГОСТ 7746-2001</v>
          </cell>
        </row>
        <row r="1071">
          <cell r="A1071" t="str">
            <v>27.11.42.300.000.00.0796.000000001299</v>
          </cell>
          <cell r="B1071" t="str">
            <v>Трансформатор тока</v>
          </cell>
          <cell r="C1071" t="str">
            <v>опорный, с литой изоляцией, номинальное напряжение 10 кВ, номинальный первичный ток 200 А, ГОСТ 7746-2001</v>
          </cell>
        </row>
        <row r="1072">
          <cell r="A1072" t="str">
            <v>27.11.42.300.000.00.0796.000000001762</v>
          </cell>
          <cell r="B1072" t="str">
            <v>Трансформатор тока</v>
          </cell>
          <cell r="C1072" t="str">
            <v>опорный, в пластмассовом корпусе, номинальное напряжение 0,66 кВ, номинальный первичный ток 50 А, ГОСТ 7746-2001</v>
          </cell>
        </row>
        <row r="1073">
          <cell r="A1073" t="str">
            <v>27.11.42.300.000.00.0796.000000001765</v>
          </cell>
          <cell r="B1073" t="str">
            <v>Трансформатор тока</v>
          </cell>
          <cell r="C1073" t="str">
            <v>опорный, в пластмассовом корпусе, номинальное напряжение 0,66 кВ, номинальный первичный ток 100 А, ГОСТ 7746-2001</v>
          </cell>
        </row>
        <row r="1074">
          <cell r="A1074" t="str">
            <v>27.11.42.300.000.00.0796.000000001766</v>
          </cell>
          <cell r="B1074" t="str">
            <v>Трансформатор тока</v>
          </cell>
          <cell r="C1074" t="str">
            <v>опорный, в пластмассовом корпусе, номинальное напряжение 0,66 кВ, номинальный первичный ток 150 А, ГОСТ 7746-2001</v>
          </cell>
        </row>
        <row r="1075">
          <cell r="A1075" t="str">
            <v>27.11.42.300.000.00.0796.000000001767</v>
          </cell>
          <cell r="B1075" t="str">
            <v>Трансформатор тока</v>
          </cell>
          <cell r="C1075" t="str">
            <v>опорный, в пластмассовом корпусе, номинальное напряжение 0,66 кВ, номинальный первичный ток 200 А, ГОСТ 7746-2001</v>
          </cell>
        </row>
        <row r="1076">
          <cell r="A1076" t="str">
            <v>27.11.42.300.000.00.0796.000000001768</v>
          </cell>
          <cell r="B1076" t="str">
            <v>Трансформатор тока</v>
          </cell>
          <cell r="C1076" t="str">
            <v>опорный, в пластмассовом корпусе, номинальное напряжение 0,66 кВ, номинальный первичный ток 300 А, ГОСТ 7746-2001</v>
          </cell>
        </row>
        <row r="1077">
          <cell r="A1077" t="str">
            <v>27.11.42.300.000.00.0796.000000001769</v>
          </cell>
          <cell r="B1077" t="str">
            <v>Трансформатор тока</v>
          </cell>
          <cell r="C1077" t="str">
            <v>опорный, в пластмассовом корпусе, номинальное напряжение 0,66 кВ, номинальный первичный ток 400 А, ГОСТ 7746-2001</v>
          </cell>
        </row>
        <row r="1078">
          <cell r="A1078" t="str">
            <v>27.11.42.300.000.00.0796.000000001771</v>
          </cell>
          <cell r="B1078" t="str">
            <v>Трансформатор тока</v>
          </cell>
          <cell r="C1078" t="str">
            <v>опорный, в пластмассовом корпусе, номинальное напряжение 0,66 кВ, номинальный первичный ток 600 А, ГОСТ 7746-2001</v>
          </cell>
        </row>
        <row r="1079">
          <cell r="A1079" t="str">
            <v>27.11.42.300.000.00.0796.000000003632</v>
          </cell>
          <cell r="B1079" t="str">
            <v>Трансформатор тока</v>
          </cell>
          <cell r="C1079" t="str">
            <v>проходной, с литой изоляцией, номинальное напряжение 10 кВ, номинальный первичный ток 30 А, ГОСТ 7746-2001</v>
          </cell>
        </row>
        <row r="1080">
          <cell r="A1080" t="str">
            <v>27.11.42.300.000.00.0796.000000003634</v>
          </cell>
          <cell r="B1080" t="str">
            <v>Трансформатор тока</v>
          </cell>
          <cell r="C1080" t="str">
            <v>проходной, с литой изоляцией, номинальное напряжение 10 кВ, номинальный первичный ток 50 А, ГОСТ 7746-2001</v>
          </cell>
        </row>
        <row r="1081">
          <cell r="A1081" t="str">
            <v>27.11.42.300.000.00.0796.000000003638</v>
          </cell>
          <cell r="B1081" t="str">
            <v>Трансформатор тока</v>
          </cell>
          <cell r="C1081" t="str">
            <v>проходной, с литой изоляцией, номинальное напряжение 10 кВ, номинальный первичный ток 150 А, ГОСТ 7746-2001</v>
          </cell>
        </row>
        <row r="1082">
          <cell r="A1082" t="str">
            <v>27.11.42.300.001.00.0796.000000000020</v>
          </cell>
          <cell r="B1082" t="str">
            <v>Трансформатор напряжения</v>
          </cell>
          <cell r="C1082" t="str">
            <v>однофазный, класс напряжения 35, ГОСТ 1983-2001</v>
          </cell>
        </row>
        <row r="1083">
          <cell r="A1083" t="str">
            <v>27.11.42.300.002.00.0796.000000000001</v>
          </cell>
          <cell r="B1083" t="str">
            <v>Трансформатор понижающий</v>
          </cell>
          <cell r="C1083" t="str">
            <v>номинальная мощность 0,1 кВа, номинальная частота 50 Гц, ГОСТ 19294-84</v>
          </cell>
        </row>
        <row r="1084">
          <cell r="A1084" t="str">
            <v>27.11.61.000.068.00.0796.000000000000</v>
          </cell>
          <cell r="B1084" t="str">
            <v>Генератор</v>
          </cell>
          <cell r="C1084" t="str">
            <v>для дизельной электростанции, для подзарядки</v>
          </cell>
        </row>
        <row r="1085">
          <cell r="A1085" t="str">
            <v>27.11.61.000.070.00.0796.000000000000</v>
          </cell>
          <cell r="B1085" t="str">
            <v>Щеткодержатель</v>
          </cell>
          <cell r="C1085" t="str">
            <v>для генераторов и электродвигателей, радиальный</v>
          </cell>
        </row>
        <row r="1086">
          <cell r="A1086" t="str">
            <v>27.11.62.900.004.00.0796.000000000000</v>
          </cell>
          <cell r="B1086" t="str">
            <v>Фланец</v>
          </cell>
          <cell r="C1086" t="str">
            <v>для масляного трансформатора, для отстойника расширительного бака</v>
          </cell>
        </row>
        <row r="1087">
          <cell r="A1087" t="str">
            <v>27.11.62.900.005.00.0796.000000000000</v>
          </cell>
          <cell r="B1087" t="str">
            <v>Отстойник расширительного бака</v>
          </cell>
          <cell r="C1087" t="str">
            <v>для масляного трансформатора</v>
          </cell>
        </row>
        <row r="1088">
          <cell r="A1088" t="str">
            <v>27.11.62.900.007.00.0796.000000000000</v>
          </cell>
          <cell r="B1088" t="str">
            <v>Маслоуказатель</v>
          </cell>
          <cell r="C1088" t="str">
            <v>для масляного трансформатора</v>
          </cell>
        </row>
        <row r="1089">
          <cell r="A1089" t="str">
            <v>27.11.62.900.010.00.0796.000000000000</v>
          </cell>
          <cell r="B1089" t="str">
            <v>Головка</v>
          </cell>
          <cell r="C1089" t="str">
            <v>для трансформатора, изоляторная</v>
          </cell>
        </row>
        <row r="1090">
          <cell r="A1090" t="str">
            <v>27.11.62.900.011.00.0796.000000000000</v>
          </cell>
          <cell r="B1090" t="str">
            <v>Катушка отключения</v>
          </cell>
          <cell r="C1090" t="str">
            <v>для высоковольтного выключателя</v>
          </cell>
        </row>
        <row r="1091">
          <cell r="A1091" t="str">
            <v>27.11.62.900.012.00.0796.000000000000</v>
          </cell>
          <cell r="B1091" t="str">
            <v>Катушка включения</v>
          </cell>
          <cell r="C1091" t="str">
            <v>для высоковольтного выключателя</v>
          </cell>
        </row>
        <row r="1092">
          <cell r="A1092" t="str">
            <v>27.12.10.900.000.00.0796.000000000000</v>
          </cell>
          <cell r="B1092" t="str">
            <v>Система заземления</v>
          </cell>
          <cell r="C1092" t="str">
            <v>для защиты от импульсных перенапряжений</v>
          </cell>
        </row>
        <row r="1093">
          <cell r="A1093" t="str">
            <v>27.12.10.900.004.00.0796.000000000000</v>
          </cell>
          <cell r="B1093" t="str">
            <v>Предохранитель переменного тока</v>
          </cell>
          <cell r="C1093" t="str">
            <v>для защиты силовых трансформаторов и линий, с мелкозернистым кварцевым наполнителем</v>
          </cell>
        </row>
        <row r="1094">
          <cell r="A1094" t="str">
            <v>27.12.10.900.009.00.0796.000000000000</v>
          </cell>
          <cell r="B1094" t="str">
            <v>Ввод высоковольтный</v>
          </cell>
          <cell r="C1094" t="str">
            <v>напряжение менее 110 кВ, номинальный ток 315 А</v>
          </cell>
        </row>
        <row r="1095">
          <cell r="A1095" t="str">
            <v>27.12.10.900.009.00.0796.000000000001</v>
          </cell>
          <cell r="B1095" t="str">
            <v>Ввод высоковольтный</v>
          </cell>
          <cell r="C1095" t="str">
            <v>напряжение менее 110 кВ, номинальный ток 630 А</v>
          </cell>
        </row>
        <row r="1096">
          <cell r="A1096" t="str">
            <v>27.12.10.900.009.00.0796.000000000028</v>
          </cell>
          <cell r="B1096" t="str">
            <v>Ввод высоковольтный</v>
          </cell>
          <cell r="C1096" t="str">
            <v>напряжение 150 кВ, номинальный ток 800 А</v>
          </cell>
        </row>
        <row r="1097">
          <cell r="A1097" t="str">
            <v>27.12.10.900.010.00.0796.000000000004</v>
          </cell>
          <cell r="B1097" t="str">
            <v>Выключатель</v>
          </cell>
          <cell r="C1097" t="str">
            <v>нагрузки, тип ВН-16, с автоматическим управлением</v>
          </cell>
        </row>
        <row r="1098">
          <cell r="A1098" t="str">
            <v>27.12.21.700.000.01.0796.000000000001</v>
          </cell>
          <cell r="B1098" t="str">
            <v>Предохранитель</v>
          </cell>
          <cell r="C1098" t="str">
            <v>плавкий, номинальный ток 100 А</v>
          </cell>
        </row>
        <row r="1099">
          <cell r="A1099" t="str">
            <v>27.12.21.700.000.01.0796.000000000002</v>
          </cell>
          <cell r="B1099" t="str">
            <v>Предохранитель</v>
          </cell>
          <cell r="C1099" t="str">
            <v>плавкий, номинальный ток 250 А</v>
          </cell>
        </row>
        <row r="1100">
          <cell r="A1100" t="str">
            <v>27.12.21.700.000.01.0796.000000000003</v>
          </cell>
          <cell r="B1100" t="str">
            <v>Предохранитель</v>
          </cell>
          <cell r="C1100" t="str">
            <v>плавкий, номинальный ток 400 А</v>
          </cell>
        </row>
        <row r="1101">
          <cell r="A1101" t="str">
            <v>27.12.21.700.000.01.0796.000000000010</v>
          </cell>
          <cell r="B1101" t="str">
            <v>Предохранитель</v>
          </cell>
          <cell r="C1101" t="str">
            <v>плавкий, номинальный ток 630 А</v>
          </cell>
        </row>
        <row r="1102">
          <cell r="A1102" t="str">
            <v>27.12.21.700.000.04.0796.000000000000</v>
          </cell>
          <cell r="B1102" t="str">
            <v>Предохранитель</v>
          </cell>
          <cell r="C1102" t="str">
            <v>плавкие, напряжение 0,4 кВ, ток до 250 А</v>
          </cell>
        </row>
        <row r="1103">
          <cell r="A1103" t="str">
            <v>27.12.22.900.001.00.0796.000000000073</v>
          </cell>
          <cell r="B1103" t="str">
            <v>Выключатель</v>
          </cell>
          <cell r="C1103" t="str">
            <v>автоматический, тип ВА, однополюсный</v>
          </cell>
        </row>
        <row r="1104">
          <cell r="A1104" t="str">
            <v>27.12.22.900.001.00.0796.000000000075</v>
          </cell>
          <cell r="B1104" t="str">
            <v>Выключатель</v>
          </cell>
          <cell r="C1104" t="str">
            <v>автоматический, тип АП, трехполюсный</v>
          </cell>
        </row>
        <row r="1105">
          <cell r="A1105" t="str">
            <v>27.12.22.900.001.00.0796.000000000076</v>
          </cell>
          <cell r="B1105" t="str">
            <v>Выключатель</v>
          </cell>
          <cell r="C1105" t="str">
            <v>автоматический, тип АЕ, трехполюсный</v>
          </cell>
        </row>
        <row r="1106">
          <cell r="A1106" t="str">
            <v>27.12.23.500.000.00.0796.000000000002</v>
          </cell>
          <cell r="B1106" t="str">
            <v>Рубильник</v>
          </cell>
          <cell r="C1106" t="str">
            <v>тип ВР32-37А10120-00Т3</v>
          </cell>
        </row>
        <row r="1107">
          <cell r="A1107" t="str">
            <v>27.12.23.500.000.00.0796.000000000014</v>
          </cell>
          <cell r="B1107" t="str">
            <v>Рубильник</v>
          </cell>
          <cell r="C1107" t="str">
            <v>тип ВР32-35А50120-00Т3</v>
          </cell>
        </row>
        <row r="1108">
          <cell r="A1108" t="str">
            <v>27.12.23.700.002.00.0796.000000000007</v>
          </cell>
          <cell r="B1108" t="str">
            <v>Переключатель</v>
          </cell>
          <cell r="C1108" t="str">
            <v>5-ступенчатый  , с нулевой позицией</v>
          </cell>
        </row>
        <row r="1109">
          <cell r="A1109" t="str">
            <v>27.12.23.700.007.01.0796.000000000000</v>
          </cell>
          <cell r="B1109" t="str">
            <v>Катушка</v>
          </cell>
          <cell r="C1109" t="str">
            <v>электромагнитная</v>
          </cell>
        </row>
        <row r="1110">
          <cell r="A1110" t="str">
            <v>27.12.23.700.013.00.0796.000000000024</v>
          </cell>
          <cell r="B1110" t="str">
            <v>Рубильник</v>
          </cell>
          <cell r="C1110" t="str">
            <v>тип РПС-2/1П УЗ, исполнение привода правое</v>
          </cell>
        </row>
        <row r="1111">
          <cell r="A1111" t="str">
            <v>27.12.23.700.013.00.0796.000000000038</v>
          </cell>
          <cell r="B1111" t="str">
            <v>Рубильник</v>
          </cell>
          <cell r="C1111" t="str">
            <v>тип РБ-2/2Л-У3, исполнение боковой рукоятки левое</v>
          </cell>
        </row>
        <row r="1112">
          <cell r="A1112" t="str">
            <v>27.12.24.300.000.03.0796.000000000005</v>
          </cell>
          <cell r="B1112" t="str">
            <v>Реле</v>
          </cell>
          <cell r="C1112" t="str">
            <v>указательное, для использования в качестве указателя действия схем защиты и автоматики, сила тока 0,16 А</v>
          </cell>
        </row>
        <row r="1113">
          <cell r="A1113" t="str">
            <v>27.12.24.500.000.05.0796.000000000005</v>
          </cell>
          <cell r="B1113" t="str">
            <v>Реле</v>
          </cell>
          <cell r="C1113" t="str">
            <v>промежуточное, тип РП-23, для оборудования</v>
          </cell>
        </row>
        <row r="1114">
          <cell r="A1114" t="str">
            <v>27.12.24.500.000.05.0796.000000000006</v>
          </cell>
          <cell r="B1114" t="str">
            <v>Реле</v>
          </cell>
          <cell r="C1114" t="str">
            <v>промежуточное, тип РП-361, для оборудования</v>
          </cell>
        </row>
        <row r="1115">
          <cell r="A1115" t="str">
            <v>27.12.24.500.000.05.0796.000000000007</v>
          </cell>
          <cell r="B1115" t="str">
            <v>Реле</v>
          </cell>
          <cell r="C1115" t="str">
            <v>промежуточное, тип РП-25, для оборудования</v>
          </cell>
        </row>
        <row r="1116">
          <cell r="A1116" t="str">
            <v>27.12.24.500.000.06.0796.000000000001</v>
          </cell>
          <cell r="B1116" t="str">
            <v>Реле</v>
          </cell>
          <cell r="C1116" t="str">
            <v>газовое, тип BF-80/Q</v>
          </cell>
        </row>
        <row r="1117">
          <cell r="A1117" t="str">
            <v>27.12.24.500.001.00.0796.000000000003</v>
          </cell>
          <cell r="B1117" t="str">
            <v>Реле защиты</v>
          </cell>
          <cell r="C1117" t="str">
            <v>серия РУ, напряжение не более 1000 В</v>
          </cell>
        </row>
        <row r="1118">
          <cell r="A1118" t="str">
            <v>27.12.24.500.001.00.0796.000000000004</v>
          </cell>
          <cell r="B1118" t="str">
            <v>Реле защиты</v>
          </cell>
          <cell r="C1118" t="str">
            <v>серия РЗТ</v>
          </cell>
        </row>
        <row r="1119">
          <cell r="A1119" t="str">
            <v>27.12.24.500.002.00.0796.000000000001</v>
          </cell>
          <cell r="B1119" t="str">
            <v>Реле времени</v>
          </cell>
          <cell r="C1119" t="str">
            <v>тип РСВ, напряжение 220 В</v>
          </cell>
        </row>
        <row r="1120">
          <cell r="A1120" t="str">
            <v>27.12.24.500.002.00.0796.000000000008</v>
          </cell>
          <cell r="B1120" t="str">
            <v>Реле времени</v>
          </cell>
          <cell r="C1120" t="str">
            <v>тип РП, напряжение 220 В</v>
          </cell>
        </row>
        <row r="1121">
          <cell r="A1121" t="str">
            <v>27.12.31.900.000.00.0796.000000000003</v>
          </cell>
          <cell r="B1121" t="str">
            <v>Пускатель магнитный</v>
          </cell>
          <cell r="C1121" t="str">
            <v>серия ПМА, реверсивный, без реле с электрической блокировкой, величина пускателя в зависимости от номинального тока 40 А</v>
          </cell>
        </row>
        <row r="1122">
          <cell r="A1122" t="str">
            <v>27.12.31.900.000.00.0796.000000000004</v>
          </cell>
          <cell r="B1122" t="str">
            <v>Пускатель магнитный</v>
          </cell>
          <cell r="C1122" t="str">
            <v>серия ПМ 12, нереверсивный, с реле, величина пускателя в зависимости от номинального тока 10 А</v>
          </cell>
        </row>
        <row r="1123">
          <cell r="A1123" t="str">
            <v>27.12.31.900.000.00.0796.000000000006</v>
          </cell>
          <cell r="B1123" t="str">
            <v>Пускатель магнитный</v>
          </cell>
          <cell r="C1123" t="str">
            <v>серия ПМ 12, реверсивный, без реле, величина пускателя в зависимости от номинального тока 100 А</v>
          </cell>
        </row>
        <row r="1124">
          <cell r="A1124" t="str">
            <v>27.12.31.900.000.00.0796.000000000009</v>
          </cell>
          <cell r="B1124" t="str">
            <v>Пускатель магнитный</v>
          </cell>
          <cell r="C1124" t="str">
            <v>серия ПМА, реверсивный, без реле с электрической блокировкой, величина пускателя в зависимости от номинального тока 63 А</v>
          </cell>
        </row>
        <row r="1125">
          <cell r="A1125" t="str">
            <v>27.12.31.900.000.00.0796.000000000026</v>
          </cell>
          <cell r="B1125" t="str">
            <v>Пускатель магнитный</v>
          </cell>
          <cell r="C1125" t="str">
            <v>серия ПМЕ, нереверсивный, без реле, величина пускателя в зависимости от номинального тока 25 А</v>
          </cell>
        </row>
        <row r="1126">
          <cell r="A1126" t="str">
            <v>27.12.31.900.000.00.0796.000000000027</v>
          </cell>
          <cell r="B1126" t="str">
            <v>Пускатель магнитный</v>
          </cell>
          <cell r="C1126" t="str">
            <v>серия К10Е, реверсивный, с реле, величина пускателя в зависимости от номинального тока 10 А</v>
          </cell>
        </row>
        <row r="1127">
          <cell r="A1127" t="str">
            <v>27.12.31.900.004.02.0796.000000000001</v>
          </cell>
          <cell r="B1127" t="str">
            <v>Щит</v>
          </cell>
          <cell r="C1127" t="str">
            <v>учетно-распределительный, типа КШН (КШУ</v>
          </cell>
        </row>
        <row r="1128">
          <cell r="A1128" t="str">
            <v>27.12.32.900.001.00.0796.000000000000</v>
          </cell>
          <cell r="B1128" t="str">
            <v>Шкаф распределительный электрический</v>
          </cell>
          <cell r="C1128"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1129">
          <cell r="A1129" t="str">
            <v>27.12.40.300.000.00.0796.000000000000</v>
          </cell>
          <cell r="B1129" t="str">
            <v>Патрон</v>
          </cell>
          <cell r="C1129" t="str">
            <v>для высоковольтного предохранителя, климатическое исполнение У3, напряжение 3-35 кВ</v>
          </cell>
        </row>
        <row r="1130">
          <cell r="A1130" t="str">
            <v>27.12.40.300.003.00.0796.000000000001</v>
          </cell>
          <cell r="B1130" t="str">
            <v>Дроссель</v>
          </cell>
          <cell r="C1130" t="str">
            <v>для люминисцентных ламп</v>
          </cell>
        </row>
        <row r="1131">
          <cell r="A1131" t="str">
            <v>27.12.40.900.008.00.0796.000000000000</v>
          </cell>
          <cell r="B1131" t="str">
            <v>Перемычка</v>
          </cell>
          <cell r="C1131" t="str">
            <v>для высоковольтного выключателя</v>
          </cell>
        </row>
        <row r="1132">
          <cell r="A1132" t="str">
            <v>27.12.40.900.018.00.0796.000000000000</v>
          </cell>
          <cell r="B1132" t="str">
            <v>Привод</v>
          </cell>
          <cell r="C1132" t="str">
            <v>моторный, для автоматического выключателя</v>
          </cell>
        </row>
        <row r="1133">
          <cell r="A1133" t="str">
            <v>27.12.40.900.025.00.0796.000000000000</v>
          </cell>
          <cell r="B1133" t="str">
            <v>Нагреватель</v>
          </cell>
          <cell r="C1133" t="str">
            <v>для высоковольтного выключателя</v>
          </cell>
        </row>
        <row r="1134">
          <cell r="A1134" t="str">
            <v>27.12.40.900.031.00.0796.000000000000</v>
          </cell>
          <cell r="B1134" t="str">
            <v>Контакт</v>
          </cell>
          <cell r="C1134" t="str">
            <v>неподвижный, высоковольтного выключателя</v>
          </cell>
        </row>
        <row r="1135">
          <cell r="A1135" t="str">
            <v>27.12.40.900.031.00.0796.000000000001</v>
          </cell>
          <cell r="B1135" t="str">
            <v>Контакт</v>
          </cell>
          <cell r="C1135" t="str">
            <v>подвижный, высоковольтного выключателя</v>
          </cell>
        </row>
        <row r="1136">
          <cell r="A1136" t="str">
            <v>27.12.40.900.036.00.0796.000000000000</v>
          </cell>
          <cell r="B1136" t="str">
            <v>Шплинт</v>
          </cell>
          <cell r="C1136" t="str">
            <v>высоковольтного выключателя</v>
          </cell>
        </row>
        <row r="1137">
          <cell r="A1137" t="str">
            <v>27.12.40.900.039.00.0796.000000000000</v>
          </cell>
          <cell r="B1137" t="str">
            <v>Уплотнение</v>
          </cell>
          <cell r="C1137" t="str">
            <v>высоковольтного выключателя</v>
          </cell>
        </row>
        <row r="1138">
          <cell r="A1138" t="str">
            <v>27.12.40.900.042.00.0796.000000000000</v>
          </cell>
          <cell r="B1138" t="str">
            <v>Трубка стеклянная</v>
          </cell>
          <cell r="C1138" t="str">
            <v>высоковольтного выключателя</v>
          </cell>
        </row>
        <row r="1139">
          <cell r="A1139" t="str">
            <v>27.12.40.900.046.00.0796.000000000000</v>
          </cell>
          <cell r="B1139" t="str">
            <v>Электромагнит</v>
          </cell>
          <cell r="C1139" t="str">
            <v>к вакуумному выключателю</v>
          </cell>
        </row>
        <row r="1140">
          <cell r="A1140" t="str">
            <v>27.12.40.900.057.00.0796.000000000000</v>
          </cell>
          <cell r="B1140" t="str">
            <v>Прокладка</v>
          </cell>
          <cell r="C1140" t="str">
            <v>для высоковольтного выключателя</v>
          </cell>
        </row>
        <row r="1141">
          <cell r="A1141" t="str">
            <v>27.20.11.900.003.00.0796.000000000000</v>
          </cell>
          <cell r="B1141" t="str">
            <v>Батарейка</v>
          </cell>
          <cell r="C1141" t="str">
            <v>тип PP3</v>
          </cell>
        </row>
        <row r="1142">
          <cell r="A1142" t="str">
            <v>27.20.11.900.003.00.0796.000000000001</v>
          </cell>
          <cell r="B1142" t="str">
            <v>Батарейка</v>
          </cell>
          <cell r="C1142" t="str">
            <v>тип D</v>
          </cell>
        </row>
        <row r="1143">
          <cell r="A1143" t="str">
            <v>27.20.11.900.003.00.0796.000000000003</v>
          </cell>
          <cell r="B1143" t="str">
            <v>Батарейка</v>
          </cell>
          <cell r="C1143" t="str">
            <v>тип ААА</v>
          </cell>
        </row>
        <row r="1144">
          <cell r="A1144" t="str">
            <v>27.20.11.900.003.00.0796.000000000006</v>
          </cell>
          <cell r="B1144" t="str">
            <v>Батарейка</v>
          </cell>
          <cell r="C1144" t="str">
            <v>тип АА</v>
          </cell>
        </row>
        <row r="1145">
          <cell r="A1145" t="str">
            <v>27.20.11.990.001.00.0796.000000000000</v>
          </cell>
          <cell r="B1145" t="str">
            <v>Светильник</v>
          </cell>
          <cell r="C1145" t="str">
            <v>светодиодный, для уличного освещения, Номинальное напряжение 220В (+/-20%)</v>
          </cell>
        </row>
        <row r="1146">
          <cell r="A1146" t="str">
            <v>27.20.11.990.004.00.0796.000000000000</v>
          </cell>
          <cell r="B1146" t="str">
            <v>Батарея электротехническая</v>
          </cell>
          <cell r="C1146" t="str">
            <v>для материнской платы, тип CR2032</v>
          </cell>
        </row>
        <row r="1147">
          <cell r="A1147" t="str">
            <v>27.20.21.100.000.00.0796.000000000007</v>
          </cell>
          <cell r="B1147" t="str">
            <v>Аккумулятор</v>
          </cell>
          <cell r="C1147" t="str">
            <v>стартерный, марка 6СТ-190, напряжение 12 В, емкость 190 А/ч, ГОСТ 959-2002</v>
          </cell>
        </row>
        <row r="1148">
          <cell r="A1148" t="str">
            <v>27.20.21.100.000.00.0796.000000000010</v>
          </cell>
          <cell r="B1148" t="str">
            <v>Аккумулятор</v>
          </cell>
          <cell r="C1148" t="str">
            <v>стартерный, марка 6СТ-132, напряжение 12 В, емкость 132 А/ч, ГОСТ 959-2002</v>
          </cell>
        </row>
        <row r="1149">
          <cell r="A1149" t="str">
            <v>27.20.21.100.000.00.0796.000000000021</v>
          </cell>
          <cell r="B1149" t="str">
            <v>Аккумулятор</v>
          </cell>
          <cell r="C1149" t="str">
            <v>стартерный, марка 6СТ-90, напряжение 12 В, емкость 90 А/ч, кислотный, ГОСТ 959-2002</v>
          </cell>
        </row>
        <row r="1150">
          <cell r="A1150" t="str">
            <v>27.20.21.100.000.00.0796.000000000024</v>
          </cell>
          <cell r="B1150" t="str">
            <v>Аккумулятор</v>
          </cell>
          <cell r="C1150" t="str">
            <v>стартерный, марка 6СТ-75, напряжение 12 В, емкость 75 А/ч, кислотный, ГОСТ 959-2002</v>
          </cell>
        </row>
        <row r="1151">
          <cell r="A1151" t="str">
            <v>27.20.21.100.000.00.0796.000000000029</v>
          </cell>
          <cell r="B1151" t="str">
            <v>Аккумулятор</v>
          </cell>
          <cell r="C1151" t="str">
            <v>стартерный, марка 6СТ-60, напряжение 12 В, емкость 60 А/ч, кислотный, ГОСТ 959-2002</v>
          </cell>
        </row>
        <row r="1152">
          <cell r="A1152" t="str">
            <v>27.20.21.100.000.00.0796.000000000032</v>
          </cell>
          <cell r="B1152" t="str">
            <v>Аккумулятор</v>
          </cell>
          <cell r="C1152" t="str">
            <v>стартерный, марка 6СТ-55, напряжение 12 В, емкость 55 А/ч, кислотный, ГОСТ 959-2002</v>
          </cell>
        </row>
        <row r="1153">
          <cell r="A1153" t="str">
            <v>27.20.21.700.000.00.0796.000000000006</v>
          </cell>
          <cell r="B1153" t="str">
            <v>Аккумулятор</v>
          </cell>
          <cell r="C1153" t="str">
            <v>стартерный, напряжение 12 В, емкость 95 А/ч, залитый электролитом, полностью заряженный</v>
          </cell>
        </row>
        <row r="1154">
          <cell r="A1154" t="str">
            <v>27.20.23.300.000.01.0796.000000000000</v>
          </cell>
          <cell r="B1154" t="str">
            <v>Аккумулятор</v>
          </cell>
          <cell r="C1154" t="str">
            <v>для ноутбука, литий-ионный, напряжение 14,4 В, емкость 5200 mA/h</v>
          </cell>
        </row>
        <row r="1155">
          <cell r="A1155" t="str">
            <v>27.20.23.900.000.00.0796.000000000004</v>
          </cell>
          <cell r="B1155" t="str">
            <v>Аккумулятор</v>
          </cell>
          <cell r="C1155" t="str">
            <v>для радиостанции, напряжение 7,5 В, емкость 500-700 А/ч</v>
          </cell>
        </row>
        <row r="1156">
          <cell r="A1156" t="str">
            <v>27.20.24.900.000.00.0796.000000000000</v>
          </cell>
          <cell r="B1156" t="str">
            <v>Клемма</v>
          </cell>
          <cell r="C1156" t="str">
            <v>аккумуляторная, свинцовая</v>
          </cell>
        </row>
        <row r="1157">
          <cell r="A1157" t="str">
            <v>27.32.11.900.000.00.0166.000000000086</v>
          </cell>
          <cell r="B1157" t="str">
            <v>Провод</v>
          </cell>
          <cell r="C1157" t="str">
            <v>сечение жил 0,14 мм, марка ПЭТВ-2</v>
          </cell>
        </row>
        <row r="1158">
          <cell r="A1158" t="str">
            <v>27.32.11.900.000.00.0166.000000000103</v>
          </cell>
          <cell r="B1158" t="str">
            <v>Провод</v>
          </cell>
          <cell r="C1158" t="str">
            <v>сечение жил 0,35 мм, марка ПЭТВ-2</v>
          </cell>
        </row>
        <row r="1159">
          <cell r="A1159" t="str">
            <v>27.32.11.900.000.00.0166.000000000113</v>
          </cell>
          <cell r="B1159" t="str">
            <v>Провод</v>
          </cell>
          <cell r="C1159" t="str">
            <v>сечение жил 0,5 мм, марка ПЭТВ-2</v>
          </cell>
        </row>
        <row r="1160">
          <cell r="A1160" t="str">
            <v>27.32.11.900.000.00.0166.000000000128</v>
          </cell>
          <cell r="B1160" t="str">
            <v>Провод</v>
          </cell>
          <cell r="C1160" t="str">
            <v>сечение жил 0,85 мм, марка ПЭТВ-2</v>
          </cell>
        </row>
        <row r="1161">
          <cell r="A1161" t="str">
            <v>27.32.11.900.000.00.0166.000000000147</v>
          </cell>
          <cell r="B1161" t="str">
            <v>Провод</v>
          </cell>
          <cell r="C1161" t="str">
            <v>сечение жил 1,25 мм, марка ПЭТВ-2</v>
          </cell>
        </row>
        <row r="1162">
          <cell r="A1162" t="str">
            <v>27.32.12.000.000.01.0006.000000000000</v>
          </cell>
          <cell r="B1162" t="str">
            <v>Кабель</v>
          </cell>
          <cell r="C1162" t="str">
            <v>для систем видеонаблюдения, медный, коаксиальный+силовой, мульти-функциональный</v>
          </cell>
        </row>
        <row r="1163">
          <cell r="A1163" t="str">
            <v>27.32.13.500.001.00.0006.000000000001</v>
          </cell>
          <cell r="B1163" t="str">
            <v>Кабель</v>
          </cell>
          <cell r="C1163" t="str">
            <v>марка КИПвЭП, 2*2*0,78м2</v>
          </cell>
        </row>
        <row r="1164">
          <cell r="A1164" t="str">
            <v>27.32.13.500.001.01.0006.000000000002</v>
          </cell>
          <cell r="B1164" t="str">
            <v>Кабель</v>
          </cell>
          <cell r="C1164" t="str">
            <v>коммутационный (патч-корд), UTP</v>
          </cell>
        </row>
        <row r="1165">
          <cell r="A1165" t="str">
            <v>27.32.13.500.001.04.0006.000000000000</v>
          </cell>
          <cell r="B1165" t="str">
            <v>Кабель</v>
          </cell>
          <cell r="C1165" t="str">
            <v>коммутационный, FTP</v>
          </cell>
        </row>
        <row r="1166">
          <cell r="A1166" t="str">
            <v>27.32.13.700.000.00.0006.000000000139</v>
          </cell>
          <cell r="B1166" t="str">
            <v>Кабель</v>
          </cell>
          <cell r="C1166" t="str">
            <v>марка АВВГ, 4*6 мм2</v>
          </cell>
        </row>
        <row r="1167">
          <cell r="A1167" t="str">
            <v>27.32.13.700.000.00.0006.000000000161</v>
          </cell>
          <cell r="B1167" t="str">
            <v>Кабель</v>
          </cell>
          <cell r="C1167" t="str">
            <v>марка АВВГ, 4*10 мм2</v>
          </cell>
        </row>
        <row r="1168">
          <cell r="A1168" t="str">
            <v>27.32.13.700.000.00.0006.000000000199</v>
          </cell>
          <cell r="B1168" t="str">
            <v>Кабель</v>
          </cell>
          <cell r="C1168" t="str">
            <v>марка ВВГ, 2*2,5 мм2</v>
          </cell>
        </row>
        <row r="1169">
          <cell r="A1169" t="str">
            <v>27.32.13.700.000.00.0006.000000000202</v>
          </cell>
          <cell r="B1169" t="str">
            <v>Кабель</v>
          </cell>
          <cell r="C1169" t="str">
            <v>марка ВВГ, 3*1,5 мм2</v>
          </cell>
        </row>
        <row r="1170">
          <cell r="A1170" t="str">
            <v>27.32.13.700.000.00.0006.000000000203</v>
          </cell>
          <cell r="B1170" t="str">
            <v>Кабель</v>
          </cell>
          <cell r="C1170" t="str">
            <v>марка ВВГ, 3*2,5 мм2</v>
          </cell>
        </row>
        <row r="1171">
          <cell r="A1171" t="str">
            <v>27.32.13.700.000.00.0006.000000000348</v>
          </cell>
          <cell r="B1171" t="str">
            <v>Кабель</v>
          </cell>
          <cell r="C1171" t="str">
            <v>марка КВВГ, 4*4 мм2</v>
          </cell>
        </row>
        <row r="1172">
          <cell r="A1172" t="str">
            <v>27.32.13.700.000.00.0006.000000000350</v>
          </cell>
          <cell r="B1172" t="str">
            <v>Кабель</v>
          </cell>
          <cell r="C1172" t="str">
            <v>марка КВВГ, 4*2,5 мм2</v>
          </cell>
        </row>
        <row r="1173">
          <cell r="A1173" t="str">
            <v>27.32.13.700.000.00.0006.000000000356</v>
          </cell>
          <cell r="B1173" t="str">
            <v>Кабель</v>
          </cell>
          <cell r="C1173" t="str">
            <v>марка КВВГ, 7*1,5 мм2</v>
          </cell>
        </row>
        <row r="1174">
          <cell r="A1174" t="str">
            <v>27.32.13.700.000.00.0006.000000000357</v>
          </cell>
          <cell r="B1174" t="str">
            <v>Кабель</v>
          </cell>
          <cell r="C1174" t="str">
            <v>марка КВВГ, 7*2,5 мм2</v>
          </cell>
        </row>
        <row r="1175">
          <cell r="A1175" t="str">
            <v>27.32.13.700.000.00.0006.000000000361</v>
          </cell>
          <cell r="B1175" t="str">
            <v>Кабель</v>
          </cell>
          <cell r="C1175" t="str">
            <v>марка КВВГ, 10*1,5 мм2</v>
          </cell>
        </row>
        <row r="1176">
          <cell r="A1176" t="str">
            <v>27.32.13.700.000.00.0006.000000000362</v>
          </cell>
          <cell r="B1176" t="str">
            <v>Кабель</v>
          </cell>
          <cell r="C1176" t="str">
            <v>марка КВВГ, 10*2,5 мм2</v>
          </cell>
        </row>
        <row r="1177">
          <cell r="A1177" t="str">
            <v>27.32.13.700.000.00.0006.000000000364</v>
          </cell>
          <cell r="B1177" t="str">
            <v>Кабель</v>
          </cell>
          <cell r="C1177" t="str">
            <v>марка КВВГ, 14*1,5 мм2</v>
          </cell>
        </row>
        <row r="1178">
          <cell r="A1178" t="str">
            <v>27.32.13.700.000.00.0006.000000000365</v>
          </cell>
          <cell r="B1178" t="str">
            <v>Кабель</v>
          </cell>
          <cell r="C1178" t="str">
            <v>марка КВВГ, 14*2,5 мм2</v>
          </cell>
        </row>
        <row r="1179">
          <cell r="A1179" t="str">
            <v>27.32.13.700.000.00.0006.000000000366</v>
          </cell>
          <cell r="B1179" t="str">
            <v>Кабель</v>
          </cell>
          <cell r="C1179" t="str">
            <v>марка КВВГ, 19*1,5 мм2</v>
          </cell>
        </row>
        <row r="1180">
          <cell r="A1180" t="str">
            <v>27.32.13.700.000.00.0006.000000000484</v>
          </cell>
          <cell r="B1180" t="str">
            <v>Кабель</v>
          </cell>
          <cell r="C1180" t="str">
            <v>марка КГ, 4*16 мм2</v>
          </cell>
        </row>
        <row r="1181">
          <cell r="A1181" t="str">
            <v>27.32.13.700.000.00.0006.000000000628</v>
          </cell>
          <cell r="B1181" t="str">
            <v>Кабель</v>
          </cell>
          <cell r="C1181" t="str">
            <v>марка КРВПМ, 2*2*0,4 мм2</v>
          </cell>
        </row>
        <row r="1182">
          <cell r="A1182" t="str">
            <v>27.32.13.700.000.00.0006.000000000972</v>
          </cell>
          <cell r="B1182" t="str">
            <v>Кабель</v>
          </cell>
          <cell r="C1182" t="str">
            <v>марка АВВГ, 4*50 мм2, ГОСТ 31996-2012</v>
          </cell>
        </row>
        <row r="1183">
          <cell r="A1183" t="str">
            <v>27.32.13.700.000.00.0006.000000000973</v>
          </cell>
          <cell r="B1183" t="str">
            <v>Кабель</v>
          </cell>
          <cell r="C1183" t="str">
            <v>марка АВВГ, 4*35 мм2, ГОСТ 31996-2012</v>
          </cell>
        </row>
        <row r="1184">
          <cell r="A1184" t="str">
            <v>27.32.13.700.000.00.0006.000000000974</v>
          </cell>
          <cell r="B1184" t="str">
            <v>Кабель</v>
          </cell>
          <cell r="C1184" t="str">
            <v>марка АВВГ, 4*25 мм2, ГОСТ 31996-2012</v>
          </cell>
        </row>
        <row r="1185">
          <cell r="A1185" t="str">
            <v>27.32.13.700.000.00.0006.000000000975</v>
          </cell>
          <cell r="B1185" t="str">
            <v>Кабель</v>
          </cell>
          <cell r="C1185" t="str">
            <v>марка АВВГ, 4*70 мм2, ГОСТ 31996-2012</v>
          </cell>
        </row>
        <row r="1186">
          <cell r="A1186" t="str">
            <v>27.32.13.700.000.00.0006.000000000979</v>
          </cell>
          <cell r="B1186" t="str">
            <v>Кабель</v>
          </cell>
          <cell r="C1186" t="str">
            <v>марка АВВГ, 4*95 мм2</v>
          </cell>
        </row>
        <row r="1187">
          <cell r="A1187" t="str">
            <v>27.32.13.700.000.00.0006.000000000980</v>
          </cell>
          <cell r="B1187" t="str">
            <v>Кабель</v>
          </cell>
          <cell r="C1187" t="str">
            <v>марка АВВГ, 4*120 мм2</v>
          </cell>
        </row>
        <row r="1188">
          <cell r="A1188" t="str">
            <v>27.32.13.700.000.00.0006.000000000981</v>
          </cell>
          <cell r="B1188" t="str">
            <v>Кабель</v>
          </cell>
          <cell r="C1188" t="str">
            <v>марка КВВГЭнг, 19*1,5 мм2</v>
          </cell>
        </row>
        <row r="1189">
          <cell r="A1189" t="str">
            <v>27.32.13.700.000.00.0006.000000000982</v>
          </cell>
          <cell r="B1189" t="str">
            <v>Кабель</v>
          </cell>
          <cell r="C1189" t="str">
            <v>марка АСБ, 3*120-10</v>
          </cell>
        </row>
        <row r="1190">
          <cell r="A1190" t="str">
            <v>27.32.13.700.000.00.0006.000000000983</v>
          </cell>
          <cell r="B1190" t="str">
            <v>Кабель</v>
          </cell>
          <cell r="C1190" t="str">
            <v>марка КИПвЭП, 1*2*0,78м2</v>
          </cell>
        </row>
        <row r="1191">
          <cell r="A1191" t="str">
            <v>27.32.13.700.000.00.0018.000000000000</v>
          </cell>
          <cell r="B1191" t="str">
            <v>Кабель</v>
          </cell>
          <cell r="C1191" t="str">
            <v>марка АВВГ, 2*2,5 мм2</v>
          </cell>
        </row>
        <row r="1192">
          <cell r="A1192" t="str">
            <v>27.32.13.700.000.00.0018.000000000001</v>
          </cell>
          <cell r="B1192" t="str">
            <v>Кабель</v>
          </cell>
          <cell r="C1192" t="str">
            <v>марка АВВГ, 2*4 мм2</v>
          </cell>
        </row>
        <row r="1193">
          <cell r="A1193" t="str">
            <v>27.32.13.700.000.00.0018.000000000002</v>
          </cell>
          <cell r="B1193" t="str">
            <v>Кабель</v>
          </cell>
          <cell r="C1193" t="str">
            <v>марка АВВГ, 2*6 мм2</v>
          </cell>
        </row>
        <row r="1194">
          <cell r="A1194" t="str">
            <v>27.32.13.700.000.00.0018.000000000008</v>
          </cell>
          <cell r="B1194" t="str">
            <v>Кабель</v>
          </cell>
          <cell r="C1194" t="str">
            <v>марка АВВГ, 3*70+1*35 мм2</v>
          </cell>
        </row>
        <row r="1195">
          <cell r="A1195" t="str">
            <v>27.32.13.700.000.00.0018.000000000009</v>
          </cell>
          <cell r="B1195" t="str">
            <v>Кабель</v>
          </cell>
          <cell r="C1195" t="str">
            <v>марка АВВГ, 3*95+1*50 мм2</v>
          </cell>
        </row>
        <row r="1196">
          <cell r="A1196" t="str">
            <v>27.32.13.700.000.00.0018.000000000010</v>
          </cell>
          <cell r="B1196" t="str">
            <v>Кабель</v>
          </cell>
          <cell r="C1196" t="str">
            <v>марка АВВГ, 3*120+1*70 мм2</v>
          </cell>
        </row>
        <row r="1197">
          <cell r="A1197" t="str">
            <v>27.32.13.700.000.00.0018.000000000035</v>
          </cell>
          <cell r="B1197" t="str">
            <v>Кабель</v>
          </cell>
          <cell r="C1197" t="str">
            <v>марка КГ, 1*50 мм2</v>
          </cell>
        </row>
        <row r="1198">
          <cell r="A1198" t="str">
            <v>27.32.13.700.000.00.0018.000000000037</v>
          </cell>
          <cell r="B1198" t="str">
            <v>Кабель</v>
          </cell>
          <cell r="C1198" t="str">
            <v>марка КГ, 2*2,5 мм2</v>
          </cell>
        </row>
        <row r="1199">
          <cell r="A1199" t="str">
            <v>27.32.13.700.000.00.0018.000000000039</v>
          </cell>
          <cell r="B1199" t="str">
            <v>Кабель</v>
          </cell>
          <cell r="C1199" t="str">
            <v>марка КГ, 2*4 мм2</v>
          </cell>
        </row>
        <row r="1200">
          <cell r="A1200" t="str">
            <v>27.32.13.700.000.00.0018.000000000050</v>
          </cell>
          <cell r="B1200" t="str">
            <v>Кабель</v>
          </cell>
          <cell r="C1200" t="str">
            <v>марка КГ, 4*2,5 мм2</v>
          </cell>
        </row>
        <row r="1201">
          <cell r="A1201" t="str">
            <v>27.32.13.700.000.00.0018.000000000051</v>
          </cell>
          <cell r="B1201" t="str">
            <v>Кабель</v>
          </cell>
          <cell r="C1201" t="str">
            <v>марка КГ, 4*4 мм2</v>
          </cell>
        </row>
        <row r="1202">
          <cell r="A1202" t="str">
            <v>27.32.13.700.000.00.0018.000000000060</v>
          </cell>
          <cell r="B1202" t="str">
            <v>Кабель</v>
          </cell>
          <cell r="C1202" t="str">
            <v>марка КРВПМ, 1*2*0,4 мм2</v>
          </cell>
        </row>
        <row r="1203">
          <cell r="A1203" t="str">
            <v>27.32.13.700.002.00.0006.000000000006</v>
          </cell>
          <cell r="B1203" t="str">
            <v>Провод</v>
          </cell>
          <cell r="C1203" t="str">
            <v>марка АВТ, 2*6 мм2</v>
          </cell>
        </row>
        <row r="1204">
          <cell r="A1204" t="str">
            <v>27.32.13.700.002.00.0006.000000000007</v>
          </cell>
          <cell r="B1204" t="str">
            <v>Провод</v>
          </cell>
          <cell r="C1204" t="str">
            <v>марка АВТ, 2*10 мм2</v>
          </cell>
        </row>
        <row r="1205">
          <cell r="A1205" t="str">
            <v>27.32.13.700.002.00.0006.000000000008</v>
          </cell>
          <cell r="B1205" t="str">
            <v>Провод</v>
          </cell>
          <cell r="C1205" t="str">
            <v>марка АВТ, 4*6 мм2</v>
          </cell>
        </row>
        <row r="1206">
          <cell r="A1206" t="str">
            <v>27.32.13.700.002.00.0006.000000000009</v>
          </cell>
          <cell r="B1206" t="str">
            <v>Провод</v>
          </cell>
          <cell r="C1206" t="str">
            <v>марка АВТ, 4*10 мм2</v>
          </cell>
        </row>
        <row r="1207">
          <cell r="A1207" t="str">
            <v>27.32.13.700.002.00.0006.000000000013</v>
          </cell>
          <cell r="B1207" t="str">
            <v>Провод</v>
          </cell>
          <cell r="C1207" t="str">
            <v>марка АПВ, 1*6 мм2</v>
          </cell>
        </row>
        <row r="1208">
          <cell r="A1208" t="str">
            <v>27.32.13.700.002.00.0006.000000000016</v>
          </cell>
          <cell r="B1208" t="str">
            <v>Провод</v>
          </cell>
          <cell r="C1208" t="str">
            <v>марка АПВ, 1*25 мм2</v>
          </cell>
        </row>
        <row r="1209">
          <cell r="A1209" t="str">
            <v>27.32.13.700.002.00.0006.000000000017</v>
          </cell>
          <cell r="B1209" t="str">
            <v>Провод</v>
          </cell>
          <cell r="C1209" t="str">
            <v>марка АПВ, 1*35 мм2</v>
          </cell>
        </row>
        <row r="1210">
          <cell r="A1210" t="str">
            <v>27.32.13.700.002.00.0006.000000000018</v>
          </cell>
          <cell r="B1210" t="str">
            <v>Провод</v>
          </cell>
          <cell r="C1210" t="str">
            <v>марка АПВ, 1*50 мм2</v>
          </cell>
        </row>
        <row r="1211">
          <cell r="A1211" t="str">
            <v>27.32.13.700.002.00.0006.000000000019</v>
          </cell>
          <cell r="B1211" t="str">
            <v>Провод</v>
          </cell>
          <cell r="C1211" t="str">
            <v>марка АПВ, 1*70 мм2</v>
          </cell>
        </row>
        <row r="1212">
          <cell r="A1212" t="str">
            <v>27.32.13.700.002.00.0006.000000000090</v>
          </cell>
          <cell r="B1212" t="str">
            <v>Провод</v>
          </cell>
          <cell r="C1212" t="str">
            <v>марка МГШВ, 1 мм2</v>
          </cell>
        </row>
        <row r="1213">
          <cell r="A1213" t="str">
            <v>27.32.13.700.002.00.0006.000000000189</v>
          </cell>
          <cell r="B1213" t="str">
            <v>Провод</v>
          </cell>
          <cell r="C1213" t="str">
            <v>марка ПВ-1, 1,5 мм2</v>
          </cell>
        </row>
        <row r="1214">
          <cell r="A1214" t="str">
            <v>27.32.13.700.002.00.0006.000000000191</v>
          </cell>
          <cell r="B1214" t="str">
            <v>Провод</v>
          </cell>
          <cell r="C1214" t="str">
            <v>марка ПВ-1, 2,5 мм2</v>
          </cell>
        </row>
        <row r="1215">
          <cell r="A1215" t="str">
            <v>27.32.13.700.002.00.0006.000000000204</v>
          </cell>
          <cell r="B1215" t="str">
            <v>Провод</v>
          </cell>
          <cell r="C1215" t="str">
            <v>марка ПВ-3, 2,5 мм2</v>
          </cell>
        </row>
        <row r="1216">
          <cell r="A1216" t="str">
            <v>27.32.13.700.002.00.0006.000000000205</v>
          </cell>
          <cell r="B1216" t="str">
            <v>Провод</v>
          </cell>
          <cell r="C1216" t="str">
            <v>марка ПВ-3, 4 мм2</v>
          </cell>
        </row>
        <row r="1217">
          <cell r="A1217" t="str">
            <v>27.32.13.700.002.00.0006.000000000263</v>
          </cell>
          <cell r="B1217" t="str">
            <v>Провод</v>
          </cell>
          <cell r="C1217" t="str">
            <v>марка ПКСВ, 2*0,4 мм2</v>
          </cell>
        </row>
        <row r="1218">
          <cell r="A1218" t="str">
            <v>27.32.13.700.002.00.0006.000000000351</v>
          </cell>
          <cell r="B1218" t="str">
            <v>Провод</v>
          </cell>
          <cell r="C1218" t="str">
            <v>марка СИП-4, 2*16 мм2</v>
          </cell>
        </row>
        <row r="1219">
          <cell r="A1219" t="str">
            <v>27.32.13.700.002.00.0006.000000000356</v>
          </cell>
          <cell r="B1219" t="str">
            <v>Провод</v>
          </cell>
          <cell r="C1219" t="str">
            <v>марка СИП-5, 4*35 мм2</v>
          </cell>
        </row>
        <row r="1220">
          <cell r="A1220" t="str">
            <v>27.32.13.700.002.00.0006.000000000357</v>
          </cell>
          <cell r="B1220" t="str">
            <v>Провод</v>
          </cell>
          <cell r="C1220" t="str">
            <v>марка СИП-5, 4*50 мм2</v>
          </cell>
        </row>
        <row r="1221">
          <cell r="A1221" t="str">
            <v>27.32.13.700.002.00.0006.000000000358</v>
          </cell>
          <cell r="B1221" t="str">
            <v>Провод</v>
          </cell>
          <cell r="C1221" t="str">
            <v>марка СИП-5, 4*70 мм2</v>
          </cell>
        </row>
        <row r="1222">
          <cell r="A1222" t="str">
            <v>27.32.13.700.002.00.0006.000000000369</v>
          </cell>
          <cell r="B1222" t="str">
            <v>Провод</v>
          </cell>
          <cell r="C1222" t="str">
            <v>марка ШВВП, 2*0,75 мм2</v>
          </cell>
        </row>
        <row r="1223">
          <cell r="A1223" t="str">
            <v>27.32.13.700.002.00.0006.000000000382</v>
          </cell>
          <cell r="B1223" t="str">
            <v>Провод</v>
          </cell>
          <cell r="C1223" t="str">
            <v>марка МГ, 16 мм2</v>
          </cell>
        </row>
        <row r="1224">
          <cell r="A1224" t="str">
            <v>27.32.13.700.002.00.0018.000000000006</v>
          </cell>
          <cell r="B1224" t="str">
            <v>Провод</v>
          </cell>
          <cell r="C1224" t="str">
            <v>марка ПВ-3, 1,5 мм2</v>
          </cell>
        </row>
        <row r="1225">
          <cell r="A1225" t="str">
            <v>27.32.13.700.002.00.0018.000000000014</v>
          </cell>
          <cell r="B1225" t="str">
            <v>Провод</v>
          </cell>
          <cell r="C1225" t="str">
            <v>марка СИП-4, 4*16 мм2</v>
          </cell>
        </row>
        <row r="1226">
          <cell r="A1226" t="str">
            <v>27.32.13.700.002.00.0166.000000000001</v>
          </cell>
          <cell r="B1226" t="str">
            <v>Провод</v>
          </cell>
          <cell r="C1226" t="str">
            <v>марка А, 25 мм2</v>
          </cell>
        </row>
        <row r="1227">
          <cell r="A1227" t="str">
            <v>27.32.13.700.002.00.0166.000000000002</v>
          </cell>
          <cell r="B1227" t="str">
            <v>Провод</v>
          </cell>
          <cell r="C1227" t="str">
            <v>марка А, 35 мм2</v>
          </cell>
        </row>
        <row r="1228">
          <cell r="A1228" t="str">
            <v>27.32.13.700.002.00.0166.000000000003</v>
          </cell>
          <cell r="B1228" t="str">
            <v>Провод</v>
          </cell>
          <cell r="C1228" t="str">
            <v>марка А, 50 мм2</v>
          </cell>
        </row>
        <row r="1229">
          <cell r="A1229" t="str">
            <v>27.32.13.700.002.00.0166.000000000007</v>
          </cell>
          <cell r="B1229" t="str">
            <v>Провод</v>
          </cell>
          <cell r="C1229" t="str">
            <v>марка АС, 25 мм2</v>
          </cell>
        </row>
        <row r="1230">
          <cell r="A1230" t="str">
            <v>27.32.13.700.002.00.0166.000000000008</v>
          </cell>
          <cell r="B1230" t="str">
            <v>Провод</v>
          </cell>
          <cell r="C1230" t="str">
            <v>марка АС, 35 мм2</v>
          </cell>
        </row>
        <row r="1231">
          <cell r="A1231" t="str">
            <v>27.32.13.700.002.00.0166.000000000009</v>
          </cell>
          <cell r="B1231" t="str">
            <v>Провод</v>
          </cell>
          <cell r="C1231" t="str">
            <v>марка АС, 50 мм2</v>
          </cell>
        </row>
        <row r="1232">
          <cell r="A1232" t="str">
            <v>27.32.13.700.002.00.0166.000000000010</v>
          </cell>
          <cell r="B1232" t="str">
            <v>Провод</v>
          </cell>
          <cell r="C1232" t="str">
            <v>марка АС, 70 мм2</v>
          </cell>
        </row>
        <row r="1233">
          <cell r="A1233" t="str">
            <v>27.32.13.700.002.00.0166.000000000011</v>
          </cell>
          <cell r="B1233" t="str">
            <v>Провод</v>
          </cell>
          <cell r="C1233" t="str">
            <v>марка АС, 95 мм2</v>
          </cell>
        </row>
        <row r="1234">
          <cell r="A1234" t="str">
            <v>27.32.13.700.002.00.0166.000000000012</v>
          </cell>
          <cell r="B1234" t="str">
            <v>Провод</v>
          </cell>
          <cell r="C1234" t="str">
            <v>марка АС, 120 мм2</v>
          </cell>
        </row>
        <row r="1235">
          <cell r="A1235" t="str">
            <v>27.32.13.700.002.00.0166.000000000014</v>
          </cell>
          <cell r="B1235" t="str">
            <v>Провод</v>
          </cell>
          <cell r="C1235" t="str">
            <v>марка АС, 240 мм2</v>
          </cell>
        </row>
        <row r="1236">
          <cell r="A1236" t="str">
            <v>27.32.14.000.000.00.0006.000000000122</v>
          </cell>
          <cell r="B1236" t="str">
            <v>Кабель</v>
          </cell>
          <cell r="C1236" t="str">
            <v>марка ТПП, 10*2*0,4 мм2</v>
          </cell>
        </row>
        <row r="1237">
          <cell r="A1237" t="str">
            <v>27.32.14.000.000.00.0006.000000000218</v>
          </cell>
          <cell r="B1237" t="str">
            <v>Кабель</v>
          </cell>
          <cell r="C1237" t="str">
            <v>марка АСБ 3*240-10</v>
          </cell>
        </row>
        <row r="1238">
          <cell r="A1238" t="str">
            <v>27.32.14.000.000.00.0006.000000000219</v>
          </cell>
          <cell r="B1238" t="str">
            <v>Кабель</v>
          </cell>
          <cell r="C1238" t="str">
            <v>марка АСБ 3*150-10</v>
          </cell>
        </row>
        <row r="1239">
          <cell r="A1239" t="str">
            <v>27.32.14.000.000.00.0006.000000000221</v>
          </cell>
          <cell r="B1239" t="str">
            <v>Кабель</v>
          </cell>
          <cell r="C1239" t="str">
            <v>марка АСБ 3*95-10</v>
          </cell>
        </row>
        <row r="1240">
          <cell r="A1240" t="str">
            <v>27.32.14.000.000.00.0006.000000000242</v>
          </cell>
          <cell r="B1240" t="str">
            <v>Кабель</v>
          </cell>
          <cell r="C1240" t="str">
            <v>марка АСБ 3*50 мм2</v>
          </cell>
        </row>
        <row r="1241">
          <cell r="A1241" t="str">
            <v>27.32.14.000.000.00.0006.000000000243</v>
          </cell>
          <cell r="B1241" t="str">
            <v>Кабель</v>
          </cell>
          <cell r="C1241" t="str">
            <v>марка АСБ 3*70 мм2</v>
          </cell>
        </row>
        <row r="1242">
          <cell r="A1242" t="str">
            <v>27.32.14.000.000.00.0006.000000000244</v>
          </cell>
          <cell r="B1242" t="str">
            <v>Кабель</v>
          </cell>
          <cell r="C1242" t="str">
            <v>марка ТПП, 30*2*0,4 мм2, ГОСТ 22498-88</v>
          </cell>
        </row>
        <row r="1243">
          <cell r="A1243" t="str">
            <v>27.33.11.100.001.00.0796.000000000001</v>
          </cell>
          <cell r="B1243" t="str">
            <v>Разъединитель</v>
          </cell>
          <cell r="C1243" t="str">
            <v>марка РЛНД 1-10Б/200</v>
          </cell>
        </row>
        <row r="1244">
          <cell r="A1244" t="str">
            <v>27.33.11.100.001.00.0796.000000000009</v>
          </cell>
          <cell r="B1244" t="str">
            <v>Разъединитель</v>
          </cell>
          <cell r="C1244" t="str">
            <v>марка РЛНД-10/400</v>
          </cell>
        </row>
        <row r="1245">
          <cell r="A1245" t="str">
            <v>27.33.11.100.001.00.0796.000000000010</v>
          </cell>
          <cell r="B1245" t="str">
            <v>Разъединитель</v>
          </cell>
          <cell r="C1245" t="str">
            <v>марка РЛНД-10/630</v>
          </cell>
        </row>
        <row r="1246">
          <cell r="A1246" t="str">
            <v>27.33.11.100.002.00.0796.000000000001</v>
          </cell>
          <cell r="B1246" t="str">
            <v>Выключатель</v>
          </cell>
          <cell r="C1246" t="str">
            <v>путевой, номинальное напряжение 220 В, номинальный ток 10 А</v>
          </cell>
          <cell r="D1246"/>
        </row>
        <row r="1247">
          <cell r="A1247" t="str">
            <v>27.33.11.100.002.00.0796.000000000004</v>
          </cell>
          <cell r="B1247" t="str">
            <v>Выключатель</v>
          </cell>
          <cell r="C1247" t="str">
            <v>двухклавишный, внутренней установки</v>
          </cell>
          <cell r="D1247"/>
        </row>
        <row r="1248">
          <cell r="A1248" t="str">
            <v>27.33.11.100.002.00.0796.000000000005</v>
          </cell>
          <cell r="B1248" t="str">
            <v>Выключатель</v>
          </cell>
          <cell r="C1248" t="str">
            <v>одноклавишный, внутренней установки</v>
          </cell>
          <cell r="D1248"/>
        </row>
        <row r="1249">
          <cell r="A1249" t="str">
            <v>27.33.11.100.002.00.0796.000000000008</v>
          </cell>
          <cell r="B1249" t="str">
            <v>Выключатель</v>
          </cell>
          <cell r="C1249" t="str">
            <v>одноклавишный, наружной установки</v>
          </cell>
          <cell r="D1249"/>
        </row>
        <row r="1250">
          <cell r="A1250" t="str">
            <v>27.33.11.100.003.00.0796.000000000000</v>
          </cell>
          <cell r="B1250" t="str">
            <v>Привод</v>
          </cell>
          <cell r="C1250" t="str">
            <v>для разъединителя контактной сети переменного тока</v>
          </cell>
          <cell r="D1250"/>
        </row>
        <row r="1251">
          <cell r="A1251" t="str">
            <v>27.33.13.100.000.00.0796.000000000000</v>
          </cell>
          <cell r="B1251" t="str">
            <v>Вилка</v>
          </cell>
          <cell r="C1251" t="str">
            <v>электрическая, прямая, однополюсная, напряжение до 250 В</v>
          </cell>
          <cell r="D1251"/>
        </row>
        <row r="1252">
          <cell r="A1252" t="str">
            <v>27.33.13.900.006.00.0796.000000000000</v>
          </cell>
          <cell r="B1252" t="str">
            <v>Удлинитель</v>
          </cell>
          <cell r="C1252" t="str">
            <v>электрический, на катушке</v>
          </cell>
          <cell r="D1252"/>
        </row>
        <row r="1253">
          <cell r="A1253" t="str">
            <v>27.33.14.000.000.00.0796.000000000001</v>
          </cell>
          <cell r="B1253" t="str">
            <v>Вставка</v>
          </cell>
          <cell r="C1253" t="str">
            <v>плавкая, материал жил алюминий</v>
          </cell>
          <cell r="D1253"/>
        </row>
        <row r="1254">
          <cell r="A1254" t="str">
            <v>27.40.12.900.001.00.0796.000000000294</v>
          </cell>
          <cell r="B1254" t="str">
            <v>Лампа накаливания</v>
          </cell>
          <cell r="C1254" t="str">
            <v>тип цоколя E27, мощность 100 Вт, галогенная</v>
          </cell>
          <cell r="D1254"/>
        </row>
        <row r="1255">
          <cell r="A1255" t="str">
            <v>27.40.12.900.001.00.0796.000000000386</v>
          </cell>
          <cell r="B1255" t="str">
            <v>Лампа накаливания</v>
          </cell>
          <cell r="C1255" t="str">
            <v>тип цоколя Е-27, мощность 40 Вт, вакуумная</v>
          </cell>
          <cell r="D1255"/>
        </row>
        <row r="1256">
          <cell r="A1256" t="str">
            <v>27.40.14.600.001.00.0796.000000000001</v>
          </cell>
          <cell r="B1256" t="str">
            <v>Лампа автомобильная</v>
          </cell>
          <cell r="C1256" t="str">
            <v>тип цоколя Н3, галогеновая</v>
          </cell>
          <cell r="D1256"/>
        </row>
        <row r="1257">
          <cell r="A1257" t="str">
            <v>27.40.14.600.001.00.0796.000000000005</v>
          </cell>
          <cell r="B1257" t="str">
            <v>Лампа автомобильная</v>
          </cell>
          <cell r="C1257" t="str">
            <v>тип цоколя Н7, галогеновая</v>
          </cell>
          <cell r="D1257"/>
        </row>
        <row r="1258">
          <cell r="A1258" t="str">
            <v>27.40.15.100.000.00.0796.000000000001</v>
          </cell>
          <cell r="B1258" t="str">
            <v>Лампа люминесцентная</v>
          </cell>
          <cell r="C1258" t="str">
            <v>тип цоколя E-27, мощность 18 Вт</v>
          </cell>
          <cell r="D1258"/>
        </row>
        <row r="1259">
          <cell r="A1259" t="str">
            <v>27.40.15.700.001.00.0796.000000000002</v>
          </cell>
          <cell r="B1259" t="str">
            <v>Лампа дуговая</v>
          </cell>
          <cell r="C1259" t="str">
            <v>ДРЛ-250, ртутная</v>
          </cell>
          <cell r="D1259"/>
        </row>
        <row r="1260">
          <cell r="A1260" t="str">
            <v>27.40.15.700.001.00.0796.000000000003</v>
          </cell>
          <cell r="B1260" t="str">
            <v>Лампа дуговая</v>
          </cell>
          <cell r="C1260" t="str">
            <v>ДРЛ-400, ртутная</v>
          </cell>
          <cell r="D1260"/>
        </row>
        <row r="1261">
          <cell r="A1261" t="str">
            <v>27.40.15.990.001.00.0796.000000000142</v>
          </cell>
          <cell r="B1261" t="str">
            <v>Лампа люминесцентная</v>
          </cell>
          <cell r="C1261" t="str">
            <v>тип цоколя G13, мощность 18 Вт</v>
          </cell>
          <cell r="D1261"/>
        </row>
        <row r="1262">
          <cell r="A1262" t="str">
            <v>27.40.15.990.001.00.0796.000000000153</v>
          </cell>
          <cell r="B1262" t="str">
            <v>Лампа люминесцентная</v>
          </cell>
          <cell r="C1262" t="str">
            <v>тип цоколя G13, мощность 36 Вт</v>
          </cell>
          <cell r="D1262"/>
        </row>
        <row r="1263">
          <cell r="A1263" t="str">
            <v>27.40.15.990.001.00.0796.000000000169</v>
          </cell>
          <cell r="B1263" t="str">
            <v>Лампа люминесцентная</v>
          </cell>
          <cell r="C1263" t="str">
            <v>тип цоколя Е-27, мощность 15 Вт</v>
          </cell>
          <cell r="D1263"/>
        </row>
        <row r="1264">
          <cell r="A1264" t="str">
            <v>27.40.15.990.001.00.0796.000000000170</v>
          </cell>
          <cell r="B1264" t="str">
            <v>Лампа люминесцентная</v>
          </cell>
          <cell r="C1264" t="str">
            <v>тип цоколя Е-27, мощность 20 Вт</v>
          </cell>
          <cell r="D1264"/>
        </row>
        <row r="1265">
          <cell r="A1265" t="str">
            <v>27.40.15.990.001.00.0796.000000000171</v>
          </cell>
          <cell r="B1265" t="str">
            <v>Лампа люминесцентная</v>
          </cell>
          <cell r="C1265" t="str">
            <v>тип цоколя Е-27, мощность 25 Вт</v>
          </cell>
          <cell r="D1265"/>
        </row>
        <row r="1266">
          <cell r="A1266" t="str">
            <v>27.40.15.990.001.00.0796.000000000177</v>
          </cell>
          <cell r="B1266" t="str">
            <v>Лампа люминесцентная</v>
          </cell>
          <cell r="C1266" t="str">
            <v>тип цоколя Е40, мощность 105 Вт</v>
          </cell>
          <cell r="D1266"/>
        </row>
        <row r="1267">
          <cell r="A1267" t="str">
            <v>27.40.15.990.001.00.0796.000000000184</v>
          </cell>
          <cell r="B1267" t="str">
            <v>Лампа люминесцентная</v>
          </cell>
          <cell r="C1267" t="str">
            <v>тип цоколя Е-27, мощность 35 Вт</v>
          </cell>
          <cell r="D1267"/>
        </row>
        <row r="1268">
          <cell r="A1268" t="str">
            <v>27.40.21.000.000.02.0796.000000000000</v>
          </cell>
          <cell r="B1268" t="str">
            <v>Светильник</v>
          </cell>
          <cell r="C1268" t="str">
            <v>переносной, длина 12 м</v>
          </cell>
          <cell r="D1268"/>
        </row>
        <row r="1269">
          <cell r="A1269" t="str">
            <v>27.40.21.000.001.00.0796.000000000001</v>
          </cell>
          <cell r="B1269" t="str">
            <v>Фонарь</v>
          </cell>
          <cell r="C1269" t="str">
            <v>светодиодный, переносной</v>
          </cell>
          <cell r="D1269"/>
        </row>
        <row r="1270">
          <cell r="A1270" t="str">
            <v>27.40.21.000.001.00.0796.000000000004</v>
          </cell>
          <cell r="B1270" t="str">
            <v>Фонарь</v>
          </cell>
          <cell r="C1270" t="str">
            <v>сигнально-осветительный</v>
          </cell>
          <cell r="D1270"/>
        </row>
        <row r="1271">
          <cell r="A1271" t="str">
            <v>27.40.21.000.003.00.0796.000000000000</v>
          </cell>
          <cell r="B1271" t="str">
            <v>Установка осветительная</v>
          </cell>
          <cell r="C1271" t="str">
            <v>для аварийного освещения</v>
          </cell>
          <cell r="D1271"/>
        </row>
        <row r="1272">
          <cell r="A1272" t="str">
            <v>27.40.22.900.000.02.0796.000000000000</v>
          </cell>
          <cell r="B1272" t="str">
            <v>Светильник</v>
          </cell>
          <cell r="C1272" t="str">
            <v>общего освещения, потолочный</v>
          </cell>
          <cell r="D1272"/>
        </row>
        <row r="1273">
          <cell r="A1273" t="str">
            <v>27.40.22.900.000.04.0796.000000000002</v>
          </cell>
          <cell r="B1273" t="str">
            <v>Светильник</v>
          </cell>
          <cell r="C1273" t="str">
            <v>комбинированного освещения, настольный</v>
          </cell>
          <cell r="D1273"/>
        </row>
        <row r="1274">
          <cell r="A1274" t="str">
            <v>27.40.24.000.003.00.0796.000000000000</v>
          </cell>
          <cell r="B1274" t="str">
            <v>Конус сигнальный</v>
          </cell>
          <cell r="C1274" t="str">
            <v>дорожный</v>
          </cell>
          <cell r="D1274"/>
        </row>
        <row r="1275">
          <cell r="A1275" t="str">
            <v>27.40.24.000.004.00.0796.000000000003</v>
          </cell>
          <cell r="B1275" t="str">
            <v>Знак указательный</v>
          </cell>
          <cell r="C1275" t="str">
            <v>квадратный, размер 200*200 мм</v>
          </cell>
          <cell r="D1275"/>
        </row>
        <row r="1276">
          <cell r="A1276" t="str">
            <v>27.40.24.000.005.00.0796.000000000002</v>
          </cell>
          <cell r="B1276" t="str">
            <v>Знак предписывающий</v>
          </cell>
          <cell r="C1276" t="str">
            <v>диаметр 200 мм</v>
          </cell>
          <cell r="D1276"/>
        </row>
        <row r="1277">
          <cell r="A1277" t="str">
            <v>27.40.24.000.006.00.0796.000000000003</v>
          </cell>
          <cell r="B1277" t="str">
            <v>Знак предупреждающий</v>
          </cell>
          <cell r="C1277" t="str">
            <v>длина 200 мм</v>
          </cell>
          <cell r="D1277"/>
        </row>
        <row r="1278">
          <cell r="A1278" t="str">
            <v>27.40.24.000.007.00.0796.000000000002</v>
          </cell>
          <cell r="B1278" t="str">
            <v>Знак запрещающий</v>
          </cell>
          <cell r="C1278" t="str">
            <v>диаметр 200 мм</v>
          </cell>
          <cell r="D1278"/>
        </row>
        <row r="1279">
          <cell r="A1279" t="str">
            <v>27.40.39.900.002.00.0796.000000000006</v>
          </cell>
          <cell r="B1279" t="str">
            <v>Лампа светодиодная</v>
          </cell>
          <cell r="C1279" t="str">
            <v>тип цоколя-E27, мощность 11 Вт</v>
          </cell>
          <cell r="D1279"/>
        </row>
        <row r="1280">
          <cell r="A1280" t="str">
            <v>27.40.39.900.003.00.0796.000000000000</v>
          </cell>
          <cell r="B1280" t="str">
            <v>Лампа газозарядная</v>
          </cell>
          <cell r="C1280" t="str">
            <v>тип ДНаТ, мощность 250 Вт</v>
          </cell>
          <cell r="D1280"/>
        </row>
        <row r="1281">
          <cell r="A1281" t="str">
            <v>27.40.42.500.003.00.0796.000000000002</v>
          </cell>
          <cell r="B1281" t="str">
            <v>Патрон</v>
          </cell>
          <cell r="C1281" t="str">
            <v>для электрических ламп, керамический, цоколь Е40</v>
          </cell>
          <cell r="D1281"/>
        </row>
        <row r="1282">
          <cell r="A1282" t="str">
            <v>27.51.24.300.000.00.0796.000000000007</v>
          </cell>
          <cell r="B1282" t="str">
            <v>Электрочайник</v>
          </cell>
          <cell r="C1282" t="str">
            <v>открытый, объем не менее 2 л</v>
          </cell>
          <cell r="D1282"/>
        </row>
        <row r="1283">
          <cell r="A1283" t="str">
            <v>27.51.28.390.004.00.0796.000000000014</v>
          </cell>
          <cell r="B1283" t="str">
            <v>Плита электрическая</v>
          </cell>
          <cell r="C1283" t="str">
            <v>тип варочной панели традиционный, количество конфорок 2, отдельностоящая</v>
          </cell>
          <cell r="D1283"/>
        </row>
        <row r="1284">
          <cell r="A1284" t="str">
            <v>27.90.13.900.001.00.0166.000000000039</v>
          </cell>
          <cell r="B1284" t="str">
            <v>Электрод</v>
          </cell>
          <cell r="C1284" t="str">
            <v>марка МР-З, диаметр 3 мм, ГОСТ 9466-75</v>
          </cell>
          <cell r="D1284"/>
        </row>
        <row r="1285">
          <cell r="A1285" t="str">
            <v>27.90.13.900.001.00.0166.000000000040</v>
          </cell>
          <cell r="B1285" t="str">
            <v>Электрод</v>
          </cell>
          <cell r="C1285" t="str">
            <v>марка МР-З, диаметр 4 мм, ГОСТ 9466-75</v>
          </cell>
          <cell r="D1285"/>
        </row>
        <row r="1286">
          <cell r="A1286" t="str">
            <v>27.90.13.900.001.00.0166.000000000041</v>
          </cell>
          <cell r="B1286" t="str">
            <v>Электрод</v>
          </cell>
          <cell r="C1286" t="str">
            <v>марка МР-З, диаметр 5 мм, ГОСТ 9466-75</v>
          </cell>
          <cell r="D1286"/>
        </row>
        <row r="1287">
          <cell r="A1287" t="str">
            <v>27.90.20.500.001.00.0796.000000000000</v>
          </cell>
          <cell r="B1287" t="str">
            <v>Маяк автомобильный</v>
          </cell>
          <cell r="C1287" t="str">
            <v>проблесковый</v>
          </cell>
          <cell r="D1287"/>
        </row>
        <row r="1288">
          <cell r="A1288" t="str">
            <v>27.90.32.000.044.00.0796.000000000004</v>
          </cell>
          <cell r="B1288" t="str">
            <v>Электрододержатель</v>
          </cell>
          <cell r="C1288" t="str">
            <v>ЭД-50</v>
          </cell>
          <cell r="D1288"/>
        </row>
        <row r="1289">
          <cell r="A1289" t="str">
            <v>27.90.32.000.049.00.0166.000000000000</v>
          </cell>
          <cell r="B1289" t="str">
            <v>Припой</v>
          </cell>
          <cell r="C1289" t="str">
            <v>для пайки металлов</v>
          </cell>
          <cell r="D1289"/>
        </row>
        <row r="1290">
          <cell r="A1290" t="str">
            <v>27.90.32.000.049.00.0796.000000000000</v>
          </cell>
          <cell r="B1290" t="str">
            <v>Припой</v>
          </cell>
          <cell r="C1290" t="str">
            <v>для пайки металлов</v>
          </cell>
          <cell r="D1290"/>
        </row>
        <row r="1291">
          <cell r="A1291" t="str">
            <v>27.90.32.000.051.00.0839.000000000001</v>
          </cell>
          <cell r="B1291" t="str">
            <v>Вкладыш</v>
          </cell>
          <cell r="C1291" t="str">
            <v>шатунный</v>
          </cell>
          <cell r="D1291"/>
        </row>
        <row r="1292">
          <cell r="A1292" t="str">
            <v>27.90.32.000.057.00.0796.000000000000</v>
          </cell>
          <cell r="B1292" t="str">
            <v>Резак</v>
          </cell>
          <cell r="C1292" t="str">
            <v>пропановый</v>
          </cell>
          <cell r="D1292"/>
        </row>
        <row r="1293">
          <cell r="A1293" t="str">
            <v>27.90.32.000.061.01.0796.000000000006</v>
          </cell>
          <cell r="B1293" t="str">
            <v>Редуктор</v>
          </cell>
          <cell r="C1293" t="str">
            <v>кислородный, кислородный, баллонный, пропускная способность 50 м3/ч</v>
          </cell>
          <cell r="D1293"/>
        </row>
        <row r="1294">
          <cell r="A1294" t="str">
            <v>27.90.33.300.001.00.0796.000000000000</v>
          </cell>
          <cell r="B1294" t="str">
            <v>Кнопка</v>
          </cell>
          <cell r="C1294" t="str">
            <v>для электросигнализации</v>
          </cell>
          <cell r="D1294"/>
        </row>
        <row r="1295">
          <cell r="A1295" t="str">
            <v>27.90.33.700.001.00.0796.000000000001</v>
          </cell>
          <cell r="B1295" t="str">
            <v>Зарядное устройство</v>
          </cell>
          <cell r="C1295" t="str">
            <v>для автомобильных аккумуляторов</v>
          </cell>
          <cell r="D1295"/>
        </row>
        <row r="1296">
          <cell r="A1296" t="str">
            <v>27.90.33.900.004.00.0796.000000000004</v>
          </cell>
          <cell r="B1296" t="str">
            <v>Электронагреватель</v>
          </cell>
          <cell r="C1296" t="str">
            <v>трубчатый, для нагрева воздушной среды либо разнообразных газовых смесей, мощность свыше 0,32,-0,40 кВт</v>
          </cell>
          <cell r="D1296"/>
        </row>
        <row r="1297">
          <cell r="A1297" t="str">
            <v>27.90.33.900.004.00.0796.000000000005</v>
          </cell>
          <cell r="B1297" t="str">
            <v>Электронагреватель</v>
          </cell>
          <cell r="C1297" t="str">
            <v>трубчатый, для нагрева воздушной среды либо разнообразных газовых смесей, мощность свыше 0,40-0,50 кВт</v>
          </cell>
          <cell r="D1297"/>
        </row>
        <row r="1298">
          <cell r="A1298" t="str">
            <v>27.90.33.900.004.00.0796.000000000006</v>
          </cell>
          <cell r="B1298" t="str">
            <v>Электронагреватель</v>
          </cell>
          <cell r="C1298" t="str">
            <v>трубчатый, для нагрева воздушной среды либо разнообразных газовых смесей, мощность свыше 0,50-0,63 кВт</v>
          </cell>
          <cell r="D1298"/>
        </row>
        <row r="1299">
          <cell r="A1299" t="str">
            <v>27.90.33.900.004.00.0796.000000000007</v>
          </cell>
          <cell r="B1299" t="str">
            <v>Электронагреватель</v>
          </cell>
          <cell r="C1299" t="str">
            <v>трубчатый, для нагрева воздушной среды либо разнообразных газовых смесей, мощность свыше 0,63-0,80 кВт</v>
          </cell>
          <cell r="D1299"/>
        </row>
        <row r="1300">
          <cell r="A1300" t="str">
            <v>27.90.33.900.004.00.0796.000000000010</v>
          </cell>
          <cell r="B1300" t="str">
            <v>Электронагреватель</v>
          </cell>
          <cell r="C1300" t="str">
            <v>трубчатый, для нагрева воздушной среды либо разнообразных газовых смесей, мощность свыше 1,25-1,5 кВт</v>
          </cell>
          <cell r="D1300"/>
        </row>
        <row r="1301">
          <cell r="A1301" t="str">
            <v>27.90.33.900.004.00.0796.000000000012</v>
          </cell>
          <cell r="B1301" t="str">
            <v>Электронагреватель</v>
          </cell>
          <cell r="C1301" t="str">
            <v>трубчатый, для нагрева воздушной среды либо разнообразных газовых смесей, мощность свыше 1,6-2,0 кВт</v>
          </cell>
          <cell r="D1301"/>
        </row>
        <row r="1302">
          <cell r="A1302" t="str">
            <v>27.90.33.900.004.00.0796.000000000017</v>
          </cell>
          <cell r="B1302" t="str">
            <v>Электронагреватель</v>
          </cell>
          <cell r="C1302" t="str">
            <v>трубчатый, для нагрева воздушной среды либо разнообразных газовых смесей, мощность свыше 4,0-5,0 кВт</v>
          </cell>
          <cell r="D1302"/>
        </row>
        <row r="1303">
          <cell r="A1303" t="str">
            <v>27.90.52.300.001.00.0796.000000000000</v>
          </cell>
          <cell r="B1303" t="str">
            <v>Конденсатор</v>
          </cell>
          <cell r="C1303" t="str">
            <v>общего назначения, не электролитический</v>
          </cell>
          <cell r="D1303"/>
        </row>
        <row r="1304">
          <cell r="A1304" t="str">
            <v>27.90.60.300.001.00.0796.000000000079</v>
          </cell>
          <cell r="B1304" t="str">
            <v>Резистор</v>
          </cell>
          <cell r="C1304" t="str">
            <v>постоянный, тип МЛТ-2-1 ОМ, металлопленочный, номинальное сопротивление 1 ОМ</v>
          </cell>
          <cell r="D1304"/>
        </row>
        <row r="1305">
          <cell r="A1305" t="str">
            <v>27.90.60.300.001.00.0796.000000000184</v>
          </cell>
          <cell r="B1305" t="str">
            <v>Резистор</v>
          </cell>
          <cell r="C1305" t="str">
            <v>постоянный, тип МЛТ-0,5-1 ОМ, металлопленочный, номинальное сопротивление 1 ОМ</v>
          </cell>
          <cell r="D1305"/>
        </row>
        <row r="1306">
          <cell r="A1306" t="str">
            <v>28.11.41.300.004.00.0796.000000000000</v>
          </cell>
          <cell r="B1306" t="str">
            <v>Вал распределительный</v>
          </cell>
          <cell r="C1306" t="str">
            <v>для карбюраторного двигателя, для легкового автомобиля</v>
          </cell>
          <cell r="D1306"/>
        </row>
        <row r="1307">
          <cell r="A1307" t="str">
            <v>28.11.41.300.005.01.0796.000000000000</v>
          </cell>
          <cell r="B1307" t="str">
            <v>Прокладка</v>
          </cell>
          <cell r="C1307" t="str">
            <v>для карбюраторного двигателя, поддона картера, для легкового автомобиля</v>
          </cell>
          <cell r="D1307"/>
        </row>
        <row r="1308">
          <cell r="A1308" t="str">
            <v>28.11.41.300.005.01.0796.000000000001</v>
          </cell>
          <cell r="B1308" t="str">
            <v>Прокладка</v>
          </cell>
          <cell r="C1308" t="str">
            <v>для карбюраторного двигателя, головки блока цилиндров, для легкового автомобиля</v>
          </cell>
          <cell r="D1308"/>
        </row>
        <row r="1309">
          <cell r="A1309" t="str">
            <v>28.11.41.300.008.00.0796.000000000000</v>
          </cell>
          <cell r="B1309" t="str">
            <v>Гильза цилиндра</v>
          </cell>
          <cell r="C1309" t="str">
            <v>для легкового автомобиля, для карбюраторного двигателя</v>
          </cell>
          <cell r="D1309"/>
        </row>
        <row r="1310">
          <cell r="A1310" t="str">
            <v>28.11.41.300.012.00.0796.000000000000</v>
          </cell>
          <cell r="B1310" t="str">
            <v>Вал коленчатый</v>
          </cell>
          <cell r="C1310" t="str">
            <v>для карбюраторного двигателя, для легкового автомобиля</v>
          </cell>
          <cell r="D1310"/>
        </row>
        <row r="1311">
          <cell r="A1311" t="str">
            <v>28.11.41.300.013.00.0796.000000000001</v>
          </cell>
          <cell r="B1311" t="str">
            <v>Гайка</v>
          </cell>
          <cell r="C1311" t="str">
            <v>для грузового автомобиля, для балансира</v>
          </cell>
          <cell r="D1311"/>
        </row>
        <row r="1312">
          <cell r="A1312" t="str">
            <v>28.11.41.300.014.00.0839.000000000000</v>
          </cell>
          <cell r="B1312" t="str">
            <v>Кольцо уплотнительное</v>
          </cell>
          <cell r="C1312" t="str">
            <v>для гильзы цилиндра</v>
          </cell>
          <cell r="D1312"/>
        </row>
        <row r="1313">
          <cell r="A1313" t="str">
            <v>28.11.41.300.017.00.0796.000000000000</v>
          </cell>
          <cell r="B1313" t="str">
            <v>Вал</v>
          </cell>
          <cell r="C1313" t="str">
            <v>привода распределителя зажигания, для легкового автомобиля</v>
          </cell>
          <cell r="D1313"/>
        </row>
        <row r="1314">
          <cell r="A1314" t="str">
            <v>28.11.41.300.018.00.0839.000000000000</v>
          </cell>
          <cell r="B1314" t="str">
            <v>Комплект прокладок</v>
          </cell>
          <cell r="C1314"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D1314"/>
        </row>
        <row r="1315">
          <cell r="A1315" t="str">
            <v>28.11.41.500.000.00.0796.000000000002</v>
          </cell>
          <cell r="B1315" t="str">
            <v>Группа гильзо-поршневая</v>
          </cell>
          <cell r="C1315" t="str">
            <v>для карбюраторного двигателя, для грузового автомобиля</v>
          </cell>
          <cell r="D1315"/>
        </row>
        <row r="1316">
          <cell r="A1316" t="str">
            <v>28.11.41.500.000.00.0839.000000000000</v>
          </cell>
          <cell r="B1316" t="str">
            <v>Группа гильзо-поршневая</v>
          </cell>
          <cell r="C1316" t="str">
            <v>для карбюраторного двигателя, для легкового автомобиля</v>
          </cell>
          <cell r="D1316"/>
        </row>
        <row r="1317">
          <cell r="A1317" t="str">
            <v>28.11.41.500.003.00.0796.000000000002</v>
          </cell>
          <cell r="B1317" t="str">
            <v>Вкладыш</v>
          </cell>
          <cell r="C1317" t="str">
            <v>для карбюраторного двигателя, для грузового автомобиля, коренной</v>
          </cell>
          <cell r="D1317"/>
        </row>
        <row r="1318">
          <cell r="A1318" t="str">
            <v>28.11.41.500.003.00.0839.000000000000</v>
          </cell>
          <cell r="B1318" t="str">
            <v>Вкладыш</v>
          </cell>
          <cell r="C1318" t="str">
            <v>для карбюраторного двигателя, для легкового автомобиля, шатунный</v>
          </cell>
          <cell r="D1318"/>
        </row>
        <row r="1319">
          <cell r="A1319" t="str">
            <v>28.11.41.500.003.00.0839.000000000001</v>
          </cell>
          <cell r="B1319" t="str">
            <v>Вкладыш</v>
          </cell>
          <cell r="C1319" t="str">
            <v>для карбюраторного двигателя, для легкового автомобиля, коренной</v>
          </cell>
          <cell r="D1319"/>
        </row>
        <row r="1320">
          <cell r="A1320" t="str">
            <v>28.11.41.500.004.00.0796.000000000000</v>
          </cell>
          <cell r="B1320" t="str">
            <v>Шатун</v>
          </cell>
          <cell r="C1320" t="str">
            <v>для двигателя внутреннего сгорания</v>
          </cell>
          <cell r="D1320"/>
        </row>
        <row r="1321">
          <cell r="A1321" t="str">
            <v>28.11.41.500.006.00.0839.000000000000</v>
          </cell>
          <cell r="B1321" t="str">
            <v>Кольцо поршневое</v>
          </cell>
          <cell r="C1321" t="str">
            <v>для двигателя внутреннего сгорания</v>
          </cell>
          <cell r="D1321"/>
        </row>
        <row r="1322">
          <cell r="A1322" t="str">
            <v>28.11.41.700.001.00.0796.000000000000</v>
          </cell>
          <cell r="B1322" t="str">
            <v>Венец маховика</v>
          </cell>
          <cell r="C1322" t="str">
            <v>для карбюраторного двигателя, для легкового автомобиля</v>
          </cell>
          <cell r="D1322"/>
        </row>
        <row r="1323">
          <cell r="A1323" t="str">
            <v>28.11.41.700.002.03.0796.000000000000</v>
          </cell>
          <cell r="B1323" t="str">
            <v>Прокладка</v>
          </cell>
          <cell r="C1323" t="str">
            <v>крышки клапанов, для грузового автомобиля</v>
          </cell>
          <cell r="D1323"/>
        </row>
        <row r="1324">
          <cell r="A1324" t="str">
            <v>28.11.41.700.002.05.0796.000000000000</v>
          </cell>
          <cell r="B1324" t="str">
            <v>Прокладка</v>
          </cell>
          <cell r="C1324" t="str">
            <v>для впускного коллектора, для грузового автомобиля</v>
          </cell>
          <cell r="D1324"/>
        </row>
        <row r="1325">
          <cell r="A1325" t="str">
            <v>28.11.41.700.002.08.0796.000000000000</v>
          </cell>
          <cell r="B1325" t="str">
            <v>Прокладка</v>
          </cell>
          <cell r="C1325" t="str">
            <v>водяного насоса, для легкового автомобиля</v>
          </cell>
          <cell r="D1325"/>
        </row>
        <row r="1326">
          <cell r="A1326" t="str">
            <v>28.11.41.700.002.12.0796.000000000000</v>
          </cell>
          <cell r="B1326" t="str">
            <v>Прокладка</v>
          </cell>
          <cell r="C1326" t="str">
            <v>клапанной крышки, клапанной крышки, для легкового автомобиля</v>
          </cell>
          <cell r="D1326"/>
        </row>
        <row r="1327">
          <cell r="A1327" t="str">
            <v>28.11.41.700.002.13.0796.000000000000</v>
          </cell>
          <cell r="B1327" t="str">
            <v>Прокладка</v>
          </cell>
          <cell r="C1327" t="str">
            <v>под карбюратор, под карбюратор, для легкового автомобиля</v>
          </cell>
          <cell r="D1327"/>
        </row>
        <row r="1328">
          <cell r="A1328" t="str">
            <v>28.11.41.700.002.14.0796.000000000000</v>
          </cell>
          <cell r="B1328" t="str">
            <v>Прокладка</v>
          </cell>
          <cell r="C1328" t="str">
            <v>приемной трубы, приемной трубы, для легкового автомобиля</v>
          </cell>
          <cell r="D1328"/>
        </row>
        <row r="1329">
          <cell r="A1329" t="str">
            <v>28.11.41.700.011.01.0796.000000000000</v>
          </cell>
          <cell r="B1329" t="str">
            <v>Резонатор</v>
          </cell>
          <cell r="C1329" t="str">
            <v>для двигателя, для легкового автомобиля</v>
          </cell>
          <cell r="D1329"/>
        </row>
        <row r="1330">
          <cell r="A1330" t="str">
            <v>28.11.41.700.012.00.0796.000000000000</v>
          </cell>
          <cell r="B1330" t="str">
            <v>Гидрокомпенсатор</v>
          </cell>
          <cell r="C1330" t="str">
            <v>для двигателя, для легкового автомобиля</v>
          </cell>
          <cell r="D1330"/>
        </row>
        <row r="1331">
          <cell r="A1331" t="str">
            <v>28.11.41.700.014.00.0796.000000000000</v>
          </cell>
          <cell r="B1331" t="str">
            <v>Успокоитель</v>
          </cell>
          <cell r="C1331" t="str">
            <v>цепи привода газораспределительного механизма, для легкового автомобиля</v>
          </cell>
          <cell r="D1331"/>
        </row>
        <row r="1332">
          <cell r="A1332" t="str">
            <v>28.11.41.700.016.01.0796.000000000000</v>
          </cell>
          <cell r="B1332" t="str">
            <v>Клапан</v>
          </cell>
          <cell r="C1332" t="str">
            <v>впускной, для карбюраторного двигателя</v>
          </cell>
          <cell r="D1332"/>
        </row>
        <row r="1333">
          <cell r="A1333" t="str">
            <v>28.11.41.700.016.02.0796.000000000000</v>
          </cell>
          <cell r="B1333" t="str">
            <v>Клапан</v>
          </cell>
          <cell r="C1333" t="str">
            <v>выпускной, для карбюраторного двигателя</v>
          </cell>
          <cell r="D1333"/>
        </row>
        <row r="1334">
          <cell r="A1334" t="str">
            <v>28.11.41.700.019.00.0796.000000000003</v>
          </cell>
          <cell r="B1334" t="str">
            <v>Крышка</v>
          </cell>
          <cell r="C1334" t="str">
            <v>стартера, для двигателя, для легкового автомобиля</v>
          </cell>
          <cell r="D1334"/>
        </row>
        <row r="1335">
          <cell r="A1335" t="str">
            <v>28.11.41.700.028.00.0796.000000000000</v>
          </cell>
          <cell r="B1335" t="str">
            <v>Звездочка</v>
          </cell>
          <cell r="C1335" t="str">
            <v>для легкового автомобиля, для распределительного вала</v>
          </cell>
          <cell r="D1335"/>
        </row>
        <row r="1336">
          <cell r="A1336" t="str">
            <v>28.11.41.700.029.00.0796.000000000000</v>
          </cell>
          <cell r="B1336" t="str">
            <v>Натяжитель</v>
          </cell>
          <cell r="C1336" t="str">
            <v>для карбюраторного двигателя, для легкового автомобиля</v>
          </cell>
          <cell r="D1336"/>
        </row>
        <row r="1337">
          <cell r="A1337" t="str">
            <v>28.11.41.700.030.00.0796.000000000000</v>
          </cell>
          <cell r="B1337" t="str">
            <v>Сальник клапанный</v>
          </cell>
          <cell r="C1337" t="str">
            <v>для карбюраторного двигателя, для легкового автомобиля</v>
          </cell>
          <cell r="D1337"/>
        </row>
        <row r="1338">
          <cell r="A1338" t="str">
            <v>28.11.41.700.033.00.0796.000000000000</v>
          </cell>
          <cell r="B1338" t="str">
            <v>Привод</v>
          </cell>
          <cell r="C1338" t="str">
            <v>масляного насоса двигателя, для легкового автомобиля</v>
          </cell>
          <cell r="D1338"/>
        </row>
        <row r="1339">
          <cell r="A1339" t="str">
            <v>28.11.41.900.006.02.0796.000000000000</v>
          </cell>
          <cell r="B1339" t="str">
            <v>Прокладка</v>
          </cell>
          <cell r="C1339" t="str">
            <v>для карбюраторного двигателя, головки блока цилиндров</v>
          </cell>
          <cell r="D1339"/>
        </row>
        <row r="1340">
          <cell r="A1340" t="str">
            <v>28.11.41.900.007.00.0796.000000000000</v>
          </cell>
          <cell r="B1340" t="str">
            <v>Манжета</v>
          </cell>
          <cell r="C1340" t="str">
            <v>уплотнительная картера маховика, для легкового пассажирского автомобиля</v>
          </cell>
          <cell r="D1340"/>
        </row>
        <row r="1341">
          <cell r="A1341" t="str">
            <v>28.11.41.900.014.00.0796.000000000004</v>
          </cell>
          <cell r="B1341" t="str">
            <v>Вал распределительный</v>
          </cell>
          <cell r="C1341" t="str">
            <v>для карбюраторного двигателя, для грузового автомобиля</v>
          </cell>
          <cell r="D1341"/>
        </row>
        <row r="1342">
          <cell r="A1342" t="str">
            <v>28.11.41.900.018.00.0796.000000000000</v>
          </cell>
          <cell r="B1342" t="str">
            <v>Кольцо осевого смещения</v>
          </cell>
          <cell r="C1342" t="str">
            <v>для грузового автомобиля</v>
          </cell>
          <cell r="D1342"/>
        </row>
        <row r="1343">
          <cell r="A1343" t="str">
            <v>28.11.41.900.020.00.0796.000000000002</v>
          </cell>
          <cell r="B1343" t="str">
            <v>Вал</v>
          </cell>
          <cell r="C1343" t="str">
            <v>распределительный, кулачковый, к двигателю внутреннего сгорания</v>
          </cell>
          <cell r="D1343"/>
        </row>
        <row r="1344">
          <cell r="A1344" t="str">
            <v>28.11.41.900.024.00.0796.000000000001</v>
          </cell>
          <cell r="B1344" t="str">
            <v>Шестерня</v>
          </cell>
          <cell r="C1344" t="str">
            <v>распределительного вала, для грузового автомобиля</v>
          </cell>
          <cell r="D1344"/>
        </row>
        <row r="1345">
          <cell r="A1345" t="str">
            <v>28.11.41.900.030.00.0796.000000000000</v>
          </cell>
          <cell r="B1345" t="str">
            <v>Шкив</v>
          </cell>
          <cell r="C1345" t="str">
            <v>для водяного насоса, для грузового автомобиля</v>
          </cell>
          <cell r="D1345"/>
        </row>
        <row r="1346">
          <cell r="A1346" t="str">
            <v>28.11.41.900.037.00.0796.000000000001</v>
          </cell>
          <cell r="B1346" t="str">
            <v>Фильтрующий элемент</v>
          </cell>
          <cell r="C1346" t="str">
            <v>тонкой очистки масла, марки фторопласт-4, тонкость фильтрации 5мкм, ГОСТ 10007-80</v>
          </cell>
          <cell r="D1346"/>
        </row>
        <row r="1347">
          <cell r="A1347" t="str">
            <v>28.11.41.900.104.00.0796.000000000000</v>
          </cell>
          <cell r="B1347" t="str">
            <v>Маховик</v>
          </cell>
          <cell r="C1347" t="str">
            <v>для двигателя внутреннего сгорания</v>
          </cell>
          <cell r="D1347"/>
        </row>
        <row r="1348">
          <cell r="A1348" t="str">
            <v>28.11.41.900.105.01.0796.000000000000</v>
          </cell>
          <cell r="B1348" t="str">
            <v>Поршень</v>
          </cell>
          <cell r="C1348" t="str">
            <v>для двигателя внутреннего сгорания</v>
          </cell>
          <cell r="D1348"/>
        </row>
        <row r="1349">
          <cell r="A1349" t="str">
            <v>28.11.41.900.110.01.0796.000000000000</v>
          </cell>
          <cell r="B1349" t="str">
            <v>Штанга</v>
          </cell>
          <cell r="C1349" t="str">
            <v>толкателя клапана, для бензинового двигателя</v>
          </cell>
          <cell r="D1349"/>
        </row>
        <row r="1350">
          <cell r="A1350" t="str">
            <v>28.11.42.300.004.00.0796.000000000006</v>
          </cell>
          <cell r="B1350" t="str">
            <v>Вкладыш</v>
          </cell>
          <cell r="C1350" t="str">
            <v>для дизельного двигателя, для грузового автомобиля, шатунный</v>
          </cell>
          <cell r="D1350"/>
        </row>
        <row r="1351">
          <cell r="A1351" t="str">
            <v>28.11.42.300.006.00.0796.000000000000</v>
          </cell>
          <cell r="B1351" t="str">
            <v>Палец поршневой</v>
          </cell>
          <cell r="C1351" t="str">
            <v>для карбюраторного двигателя, для легкового автомобиля</v>
          </cell>
          <cell r="D1351"/>
        </row>
        <row r="1352">
          <cell r="A1352" t="str">
            <v>28.11.42.300.006.00.0796.000000000003</v>
          </cell>
          <cell r="B1352" t="str">
            <v>Палец поршневой</v>
          </cell>
          <cell r="C1352" t="str">
            <v>для карбюраторного двигателя, для грузового автомобиля</v>
          </cell>
          <cell r="D1352"/>
        </row>
        <row r="1353">
          <cell r="A1353" t="str">
            <v>28.11.42.300.014.01.0796.000000000001</v>
          </cell>
          <cell r="B1353" t="str">
            <v>Прокладка</v>
          </cell>
          <cell r="C1353" t="str">
            <v>для карбюраторного двигателя, головки блока цилиндров, для грузового автомобиля</v>
          </cell>
          <cell r="D1353"/>
        </row>
        <row r="1354">
          <cell r="A1354" t="str">
            <v>28.11.42.300.025.00.0839.000000000000</v>
          </cell>
          <cell r="B1354" t="str">
            <v>Поршневая группа</v>
          </cell>
          <cell r="C1354" t="str">
            <v>для дизельного двигателя, для спецтехники, мощность не более 240 л.с., в комплекте гильзы, поршни, поршневые кольца, уплотнители колец</v>
          </cell>
          <cell r="D1354"/>
        </row>
        <row r="1355">
          <cell r="A1355" t="str">
            <v>28.11.42.900.020.00.0796.000000000000</v>
          </cell>
          <cell r="B1355" t="str">
            <v>Шестерня</v>
          </cell>
          <cell r="C1355" t="str">
            <v>для дизельного двигателя, промежуточная</v>
          </cell>
          <cell r="D1355"/>
        </row>
        <row r="1356">
          <cell r="A1356" t="str">
            <v>28.11.42.900.024.05.0796.000000000000</v>
          </cell>
          <cell r="B1356" t="str">
            <v>Трубка</v>
          </cell>
          <cell r="C1356" t="str">
            <v>топливная, для дизельного двигателя</v>
          </cell>
          <cell r="D1356"/>
        </row>
        <row r="1357">
          <cell r="A1357" t="str">
            <v>28.11.42.900.038.00.0796.000000000000</v>
          </cell>
          <cell r="B1357" t="str">
            <v>Помпа</v>
          </cell>
          <cell r="C1357" t="str">
            <v>для дизельного двигателя, топливоподкачивающего насоса</v>
          </cell>
          <cell r="D1357"/>
        </row>
        <row r="1358">
          <cell r="A1358" t="str">
            <v>28.11.42.900.039.00.0796.000000000001</v>
          </cell>
          <cell r="B1358" t="str">
            <v>Корпус</v>
          </cell>
          <cell r="C1358" t="str">
            <v>для дизельного двигателя, толкателя топливоподкачивающего насоса</v>
          </cell>
          <cell r="D1358"/>
        </row>
        <row r="1359">
          <cell r="A1359" t="str">
            <v>28.11.42.900.045.00.0796.000000000000</v>
          </cell>
          <cell r="B1359" t="str">
            <v>Шкив</v>
          </cell>
          <cell r="C1359" t="str">
            <v>для дизельного двигателя, коленчатого вала</v>
          </cell>
          <cell r="D1359"/>
        </row>
        <row r="1360">
          <cell r="A1360" t="str">
            <v>28.11.42.900.051.00.0796.000000000001</v>
          </cell>
          <cell r="B1360" t="str">
            <v>Головка</v>
          </cell>
          <cell r="C1360" t="str">
            <v>для грузового автомобиля, для блока цилиндров карбюраторного двигателя</v>
          </cell>
          <cell r="D1360"/>
        </row>
        <row r="1361">
          <cell r="A1361" t="str">
            <v>28.13.11.700.001.03.0796.000000000000</v>
          </cell>
          <cell r="B1361" t="str">
            <v>Насос</v>
          </cell>
          <cell r="C1361" t="str">
            <v>для двигателей внутреннего сгорания, топливный</v>
          </cell>
          <cell r="D1361"/>
        </row>
        <row r="1362">
          <cell r="A1362" t="str">
            <v>28.13.11.700.002.00.0796.000000000000</v>
          </cell>
          <cell r="B1362" t="str">
            <v>Насос водяной</v>
          </cell>
          <cell r="C1362" t="str">
            <v>для специальной техники</v>
          </cell>
          <cell r="D1362"/>
        </row>
        <row r="1363">
          <cell r="A1363" t="str">
            <v>28.13.11.700.002.00.0796.000000000001</v>
          </cell>
          <cell r="B1363" t="str">
            <v>Насос водяной</v>
          </cell>
          <cell r="C1363" t="str">
            <v>для легкового автомобиля</v>
          </cell>
          <cell r="D1363"/>
        </row>
        <row r="1364">
          <cell r="A1364" t="str">
            <v>28.13.11.700.002.00.0796.000000000002</v>
          </cell>
          <cell r="B1364" t="str">
            <v>Насос водяной</v>
          </cell>
          <cell r="C1364" t="str">
            <v>для грузового автомобиля</v>
          </cell>
          <cell r="D1364"/>
        </row>
        <row r="1365">
          <cell r="A1365" t="str">
            <v>28.13.13.200.000.01.0796.000000000089</v>
          </cell>
          <cell r="B1365" t="str">
            <v>Насос</v>
          </cell>
          <cell r="C1365" t="str">
            <v>шестеренный, тип НШ-50</v>
          </cell>
          <cell r="D1365"/>
        </row>
        <row r="1366">
          <cell r="A1366" t="str">
            <v>28.13.13.200.000.01.0796.000000000090</v>
          </cell>
          <cell r="B1366" t="str">
            <v>Насос</v>
          </cell>
          <cell r="C1366" t="str">
            <v>шестеренный, тип НШ-32</v>
          </cell>
          <cell r="D1366"/>
        </row>
        <row r="1367">
          <cell r="A1367" t="str">
            <v>28.13.28.000.000.00.0796.000000000000</v>
          </cell>
          <cell r="B1367" t="str">
            <v>Компрессор</v>
          </cell>
          <cell r="C1367" t="str">
            <v>воздушный, электрический, со встроенным манометром и шлангом</v>
          </cell>
          <cell r="D1367"/>
        </row>
        <row r="1368">
          <cell r="A1368" t="str">
            <v>28.13.31.000.019.00.0796.000000000001</v>
          </cell>
          <cell r="B1368" t="str">
            <v>Вал</v>
          </cell>
          <cell r="C1368" t="str">
            <v>для насоса</v>
          </cell>
          <cell r="D1368"/>
        </row>
        <row r="1369">
          <cell r="A1369" t="str">
            <v>28.13.31.000.071.00.0796.000000000014</v>
          </cell>
          <cell r="B1369" t="str">
            <v>Гидрораспределитель</v>
          </cell>
          <cell r="C1369" t="str">
            <v>золотниковый, управление гидравлическое, двухпозиционный, условный проход 6 мм</v>
          </cell>
          <cell r="D1369"/>
        </row>
        <row r="1370">
          <cell r="A1370" t="str">
            <v>28.13.31.000.108.00.0796.000000000000</v>
          </cell>
          <cell r="B1370" t="str">
            <v>Крыльчатка</v>
          </cell>
          <cell r="C1370" t="str">
            <v>к насосу</v>
          </cell>
          <cell r="D1370"/>
        </row>
        <row r="1371">
          <cell r="A1371" t="str">
            <v>28.13.31.000.112.00.0839.000000000000</v>
          </cell>
          <cell r="B1371" t="str">
            <v>Комплект ремонтный</v>
          </cell>
          <cell r="C1371" t="str">
            <v>ремкомплект, для насоса</v>
          </cell>
          <cell r="D1371"/>
        </row>
        <row r="1372">
          <cell r="A1372" t="str">
            <v>28.13.32.000.062.00.0796.000000000002</v>
          </cell>
          <cell r="B1372" t="str">
            <v>Комплект ремонтный</v>
          </cell>
          <cell r="C1372" t="str">
            <v>для ремонта компрессора</v>
          </cell>
          <cell r="D1372"/>
        </row>
        <row r="1373">
          <cell r="A1373" t="str">
            <v>28.13.32.000.083.00.0796.000000000001</v>
          </cell>
          <cell r="B1373" t="str">
            <v>Шланг</v>
          </cell>
          <cell r="C1373" t="str">
            <v>для автогазонаполнительной компрессорной станции, вентилятора, выпускной</v>
          </cell>
          <cell r="D1373"/>
        </row>
        <row r="1374">
          <cell r="A1374" t="str">
            <v>28.13.32.000.107.00.0796.000000000004</v>
          </cell>
          <cell r="B1374" t="str">
            <v>Головка</v>
          </cell>
          <cell r="C1374" t="str">
            <v>для поршневого компрессора</v>
          </cell>
          <cell r="D1374"/>
        </row>
        <row r="1375">
          <cell r="A1375" t="str">
            <v>28.13.32.000.176.00.0796.000000000000</v>
          </cell>
          <cell r="B1375" t="str">
            <v>Электродвигатель</v>
          </cell>
          <cell r="C1375" t="str">
            <v>вентилятора (нагнетателя), для автогазонаполнительной компрессорной станции</v>
          </cell>
          <cell r="D1375"/>
        </row>
        <row r="1376">
          <cell r="A1376" t="str">
            <v>28.14.12.330.000.00.0796.000000000000</v>
          </cell>
          <cell r="B1376" t="str">
            <v>Смеситель</v>
          </cell>
          <cell r="C1376" t="str">
            <v>для моек, двухрукояточный, набортный, размер 180*130 мм, ГОСТ 25809-96</v>
          </cell>
          <cell r="D1376"/>
        </row>
        <row r="1377">
          <cell r="A1377" t="str">
            <v>28.14.12.330.000.00.0796.000000000007</v>
          </cell>
          <cell r="B1377" t="str">
            <v>Смеситель</v>
          </cell>
          <cell r="C1377" t="str">
            <v>для душа, однорукояточный, совмещенный</v>
          </cell>
          <cell r="D1377"/>
        </row>
        <row r="1378">
          <cell r="A1378" t="str">
            <v>28.14.13.330.000.00.0796.000000000000</v>
          </cell>
          <cell r="B1378" t="str">
            <v>Задвижка</v>
          </cell>
          <cell r="C1378" t="str">
            <v>чугунная, тип присоединения к трубопроводу - фланцевое, давление - 0,16 Мпа, ГОСТ 9698-86</v>
          </cell>
          <cell r="D1378"/>
        </row>
        <row r="1379">
          <cell r="A1379" t="str">
            <v>28.14.13.530.000.00.0796.000000000002</v>
          </cell>
          <cell r="B1379" t="str">
            <v>Вентиль</v>
          </cell>
          <cell r="C1379" t="str">
            <v>чугунный, проходной, условный диаметр 15 мм, условное давление 1,6 МПа</v>
          </cell>
          <cell r="D1379"/>
        </row>
        <row r="1380">
          <cell r="A1380" t="str">
            <v>28.14.13.530.000.00.0796.000000000003</v>
          </cell>
          <cell r="B1380" t="str">
            <v>Вентиль</v>
          </cell>
          <cell r="C1380" t="str">
            <v>чугунный, проходной, условный диаметр 20 мм, условное давление 1,6 МПа</v>
          </cell>
          <cell r="D1380"/>
        </row>
        <row r="1381">
          <cell r="A1381" t="str">
            <v>28.14.13.530.000.00.0796.000000000021</v>
          </cell>
          <cell r="B1381" t="str">
            <v>Вентиль</v>
          </cell>
          <cell r="C1381" t="str">
            <v>чугунный, запорный, условный диаметр 32 мм, условное давление 10,6 МПа</v>
          </cell>
          <cell r="D1381"/>
        </row>
        <row r="1382">
          <cell r="A1382" t="str">
            <v>28.14.13.530.000.00.0796.000000000023</v>
          </cell>
          <cell r="B1382" t="str">
            <v>Вентиль</v>
          </cell>
          <cell r="C1382" t="str">
            <v>чугунный, запорный, условный диаметр 50 мм, условное давление 10,6 МПа</v>
          </cell>
          <cell r="D1382"/>
        </row>
        <row r="1383">
          <cell r="A1383" t="str">
            <v>28.14.13.550.000.00.0796.000000000002</v>
          </cell>
          <cell r="B1383" t="str">
            <v>Вентиль</v>
          </cell>
          <cell r="C1383" t="str">
            <v>стальной, фланцевый, условный диаметр 25 мм, условное давление 16 МПа, ГОСТ 5761-2005</v>
          </cell>
          <cell r="D1383"/>
        </row>
        <row r="1384">
          <cell r="A1384" t="str">
            <v>28.14.13.550.000.00.0796.000000000005</v>
          </cell>
          <cell r="B1384" t="str">
            <v>Вентиль</v>
          </cell>
          <cell r="C1384" t="str">
            <v>стальной, фланцевый, условный диаметр 50 мм, условное давление 16 МПа, ГОСТ 5761-2005</v>
          </cell>
          <cell r="D1384"/>
        </row>
        <row r="1385">
          <cell r="A1385" t="str">
            <v>28.14.13.590.000.00.0796.000000000010</v>
          </cell>
          <cell r="B1385" t="str">
            <v>Вентиль</v>
          </cell>
          <cell r="C1385" t="str">
            <v>чугунный, запорный, условный диаметр 25 мм, условное давление 0,7 МПа</v>
          </cell>
          <cell r="D1385"/>
        </row>
        <row r="1386">
          <cell r="A1386" t="str">
            <v>28.14.20.000.007.00.0796.000000000000</v>
          </cell>
          <cell r="B1386" t="str">
            <v>Кольцо уплотнительное</v>
          </cell>
          <cell r="C1386" t="str">
            <v>резиновое, сечение 1,4 мм, ГОСТ 9833-73</v>
          </cell>
          <cell r="D1386"/>
        </row>
        <row r="1387">
          <cell r="A1387" t="str">
            <v>28.15.10.300.000.00.0796.000000000006</v>
          </cell>
          <cell r="B1387" t="str">
            <v>Подшипник шариковый</v>
          </cell>
          <cell r="C1387" t="str">
            <v>радиальный, наружный диаметр 55-125 мм, однорядный, качения, с канавкой на наружном кольце</v>
          </cell>
          <cell r="D1387"/>
        </row>
        <row r="1388">
          <cell r="A1388" t="str">
            <v>28.15.10.530.000.00.0796.000000000002</v>
          </cell>
          <cell r="B1388" t="str">
            <v>Подшипник роликовый</v>
          </cell>
          <cell r="C1388" t="str">
            <v>радиально-упорный, наружный диаметр 52 мм, однорядный, с коническими роликами</v>
          </cell>
          <cell r="D1388"/>
        </row>
        <row r="1389">
          <cell r="A1389" t="str">
            <v>28.15.10.530.000.00.0796.000000000007</v>
          </cell>
          <cell r="B1389" t="str">
            <v>Подшипник роликовый</v>
          </cell>
          <cell r="C1389" t="str">
            <v>радиально-упорный, наружный диаметр 80 мм, однорядный, с коническими роликами</v>
          </cell>
          <cell r="D1389"/>
        </row>
        <row r="1390">
          <cell r="A1390" t="str">
            <v>28.15.10.530.000.00.0796.000000000008</v>
          </cell>
          <cell r="B1390" t="str">
            <v>Подшипник роликовый</v>
          </cell>
          <cell r="C1390" t="str">
            <v>радиально-упорный, наружный диаметр 90 мм, однорядный, с коническими роликами</v>
          </cell>
          <cell r="D1390"/>
        </row>
        <row r="1391">
          <cell r="A1391" t="str">
            <v>28.15.10.530.000.00.0796.000000000010</v>
          </cell>
          <cell r="B1391" t="str">
            <v>Подшипник роликовый</v>
          </cell>
          <cell r="C1391" t="str">
            <v>радиально-упорный, наружный диаметр 110 мм, однорядный, с коническими роликами</v>
          </cell>
          <cell r="D1391"/>
        </row>
        <row r="1392">
          <cell r="A1392" t="str">
            <v>28.15.10.530.000.00.0796.000000000012</v>
          </cell>
          <cell r="B1392" t="str">
            <v>Подшипник роликовый</v>
          </cell>
          <cell r="C1392" t="str">
            <v>радиально-упорный, наружный диаметр 130 мм, однорядный, с коническими роликами</v>
          </cell>
          <cell r="D1392"/>
        </row>
        <row r="1393">
          <cell r="A1393" t="str">
            <v>28.15.10.530.000.00.0796.000000000087</v>
          </cell>
          <cell r="B1393" t="str">
            <v>Подшипник роликовый</v>
          </cell>
          <cell r="C1393" t="str">
            <v>радиально-упорный, наружный диаметр 100 мм, двухрядный, с коническими роликами</v>
          </cell>
          <cell r="D1393"/>
        </row>
        <row r="1394">
          <cell r="A1394" t="str">
            <v>28.15.10.530.000.00.0796.000000000223</v>
          </cell>
          <cell r="B1394" t="str">
            <v>Подшипник роликовый</v>
          </cell>
          <cell r="C1394" t="str">
            <v>радиально-упорный, наружный диаметр 85 мм, однорядный, с коническими роликами, ГОСТ 520-2011</v>
          </cell>
          <cell r="D1394"/>
        </row>
        <row r="1395">
          <cell r="A1395" t="str">
            <v>28.15.10.900.000.00.0796.000000000019</v>
          </cell>
          <cell r="B1395" t="str">
            <v>Подшипник шариковый</v>
          </cell>
          <cell r="C1395" t="str">
            <v>радиальный, наружный диаметр свыше 55 до 125 мм, двухрядный и многорядный, качения</v>
          </cell>
          <cell r="D1395"/>
        </row>
        <row r="1396">
          <cell r="A1396" t="str">
            <v>28.15.10.900.000.00.0796.000000000020</v>
          </cell>
          <cell r="B1396" t="str">
            <v>Подшипник шариковый</v>
          </cell>
          <cell r="C1396" t="str">
            <v>радиальный, наружный диаметр свыше 125 до 250 мм, двухрядный и многорядный, качения</v>
          </cell>
          <cell r="D1396"/>
        </row>
        <row r="1397">
          <cell r="A1397" t="str">
            <v>28.15.10.900.000.00.0796.000000000066</v>
          </cell>
          <cell r="B1397" t="str">
            <v>Подшипник шариковый</v>
          </cell>
          <cell r="C1397" t="str">
            <v>закрытого типа, наружный диаметр 30-55 мм, качения</v>
          </cell>
          <cell r="D1397"/>
        </row>
        <row r="1398">
          <cell r="A1398" t="str">
            <v>28.15.10.900.000.00.0796.000000000067</v>
          </cell>
          <cell r="B1398" t="str">
            <v>Подшипник шариковый</v>
          </cell>
          <cell r="C1398" t="str">
            <v>закрытого типа, наружный диаметр 55-125 мм, качения</v>
          </cell>
          <cell r="D1398"/>
        </row>
        <row r="1399">
          <cell r="A1399" t="str">
            <v>28.15.10.900.000.00.0796.000000000123</v>
          </cell>
          <cell r="B1399" t="str">
            <v>Подшипник шариковый</v>
          </cell>
          <cell r="C1399" t="str">
            <v>радиальный, двухрядный</v>
          </cell>
          <cell r="D1399"/>
        </row>
        <row r="1400">
          <cell r="A1400" t="str">
            <v>28.15.24.330.001.00.0796.000000000014</v>
          </cell>
          <cell r="B1400" t="str">
            <v>Передача зубчатая</v>
          </cell>
          <cell r="C1400" t="str">
            <v>коническая, зноминальное значение внешнего делительного диаметра колеса 250 мм, ГОСТ 12289-76</v>
          </cell>
          <cell r="D1400"/>
        </row>
        <row r="1401">
          <cell r="A1401" t="str">
            <v>28.15.25.000.000.00.0796.000000000000</v>
          </cell>
          <cell r="B1401" t="str">
            <v>Блок</v>
          </cell>
          <cell r="C1401" t="str">
            <v>полиспастный, грузоподъемность 0,5 т</v>
          </cell>
          <cell r="D1401"/>
        </row>
        <row r="1402">
          <cell r="A1402" t="str">
            <v>28.15.26.900.000.02.0796.000000000003</v>
          </cell>
          <cell r="B1402" t="str">
            <v>Муфта</v>
          </cell>
          <cell r="C1402" t="str">
            <v>сцепная, фрикционная, номинальный крутящий момент 25 Н*м, ГОСТ 15622-96</v>
          </cell>
          <cell r="D1402"/>
        </row>
        <row r="1403">
          <cell r="A1403" t="str">
            <v>28.21.11.500.002.00.0796.000000000004</v>
          </cell>
          <cell r="B1403" t="str">
            <v>Горелка</v>
          </cell>
          <cell r="C1403" t="str">
            <v>газовая, одноступенчатая, мощность 110 - 160 кВт</v>
          </cell>
          <cell r="D1403"/>
        </row>
        <row r="1404">
          <cell r="A1404" t="str">
            <v>28.22.12.500.000.00.0796.000000000041</v>
          </cell>
          <cell r="B1404" t="str">
            <v>Лебедка</v>
          </cell>
          <cell r="C1404" t="str">
            <v>ручная, барабанная, грузоподъемность  1,0 тн</v>
          </cell>
          <cell r="D1404"/>
        </row>
        <row r="1405">
          <cell r="A1405" t="str">
            <v>28.22.12.500.000.00.0796.000000000058</v>
          </cell>
          <cell r="B1405" t="str">
            <v>Лебедка</v>
          </cell>
          <cell r="C1405" t="str">
            <v>ручная, червячная, грузоподъемность 1,0 тн</v>
          </cell>
          <cell r="D1405"/>
        </row>
        <row r="1406">
          <cell r="A1406" t="str">
            <v>28.22.12.500.000.00.0796.000000000079</v>
          </cell>
          <cell r="B1406" t="str">
            <v>Лебедка</v>
          </cell>
          <cell r="C1406" t="str">
            <v>ручная, монтажная, грузоподъемность 2,0 тн</v>
          </cell>
          <cell r="D1406"/>
        </row>
        <row r="1407">
          <cell r="A1407" t="str">
            <v>28.22.13.500.000.00.0796.000000000013</v>
          </cell>
          <cell r="B1407" t="str">
            <v>Домкрат</v>
          </cell>
          <cell r="C1407" t="str">
            <v>гидравлический, для поднятия транспортных средств, грузоподъемность 50 кН, с двумя плунжерами</v>
          </cell>
          <cell r="D1407"/>
        </row>
        <row r="1408">
          <cell r="A1408" t="str">
            <v>28.22.13.500.000.00.0796.000000000019</v>
          </cell>
          <cell r="B1408" t="str">
            <v>Домкрат</v>
          </cell>
          <cell r="C1408" t="str">
            <v>гидравлический, для поднятия транспортных средств, грузоподъемность 320 кН, с двумя плунжерами</v>
          </cell>
          <cell r="D1408"/>
        </row>
        <row r="1409">
          <cell r="A1409" t="str">
            <v>28.22.13.500.000.00.0796.000000000021</v>
          </cell>
          <cell r="B1409" t="str">
            <v>Домкрат</v>
          </cell>
          <cell r="C1409" t="str">
            <v>гидравлический, для поднятия транспортных средств, грузоподъемность 100 кН, с двумя плунжерами</v>
          </cell>
          <cell r="D1409"/>
        </row>
        <row r="1410">
          <cell r="A1410" t="str">
            <v>28.22.20.100.003.00.0796.000000000000</v>
          </cell>
          <cell r="B1410" t="str">
            <v>Оборудование бурильно-крановое</v>
          </cell>
          <cell r="C1410" t="str">
            <v>навесное, для трактора</v>
          </cell>
          <cell r="D1410"/>
        </row>
        <row r="1411">
          <cell r="A1411" t="str">
            <v>28.23.12.100.000.00.0796.000000000040</v>
          </cell>
          <cell r="B1411" t="str">
            <v>Калькулятор</v>
          </cell>
          <cell r="C1411" t="str">
            <v>инженерный (scientific), для сложных научных и инженерных расчётов, с  вычислением всех элементарных функций, статистических расчётов, задание углов в градусах, минутах и секундах</v>
          </cell>
          <cell r="D1411"/>
        </row>
        <row r="1412">
          <cell r="A1412" t="str">
            <v>28.23.12.100.000.00.0796.000000000043</v>
          </cell>
          <cell r="B1412" t="str">
            <v>Калькулятор</v>
          </cell>
          <cell r="C1412" t="str">
            <v>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v>
          </cell>
          <cell r="D1412"/>
        </row>
        <row r="1413">
          <cell r="A1413" t="str">
            <v>28.23.23.900.003.00.0796.000000000000</v>
          </cell>
          <cell r="B1413" t="str">
            <v>Антистеплер</v>
          </cell>
          <cell r="C1413" t="str">
            <v>для скоб</v>
          </cell>
          <cell r="D1413"/>
        </row>
        <row r="1414">
          <cell r="A1414" t="str">
            <v>28.23.23.900.004.00.0796.000000000000</v>
          </cell>
          <cell r="B1414" t="str">
            <v>Дырокол</v>
          </cell>
          <cell r="C1414" t="str">
            <v>канцелярский, механический</v>
          </cell>
          <cell r="D1414"/>
        </row>
        <row r="1415">
          <cell r="A1415" t="str">
            <v>28.23.23.900.005.00.0796.000000000000</v>
          </cell>
          <cell r="B1415" t="str">
            <v>Степлер</v>
          </cell>
          <cell r="C1415" t="str">
            <v>канцелярский, механический</v>
          </cell>
          <cell r="D1415"/>
        </row>
        <row r="1416">
          <cell r="A1416" t="str">
            <v>28.24.11.200.000.00.0796.000000000002</v>
          </cell>
          <cell r="B1416" t="str">
            <v>Пила</v>
          </cell>
          <cell r="C1416" t="str">
            <v>кольцевая, диаметр 120 мм</v>
          </cell>
          <cell r="D1416"/>
        </row>
        <row r="1417">
          <cell r="A1417" t="str">
            <v>28.29.13.300.003.00.0796.000000000006</v>
          </cell>
          <cell r="B1417" t="str">
            <v>Фильтр</v>
          </cell>
          <cell r="C1417" t="str">
            <v>масляный, для двигателя внутреннего сгорания, механический, сетчатый</v>
          </cell>
          <cell r="D1417"/>
        </row>
        <row r="1418">
          <cell r="A1418" t="str">
            <v>28.29.13.300.003.01.0796.000000000000</v>
          </cell>
          <cell r="B1418" t="str">
            <v>Фильтр</v>
          </cell>
          <cell r="C1418" t="str">
            <v>топливный, для легковых автомобилей с карбюраторными двигателями внутреннего сгорания</v>
          </cell>
          <cell r="D1418"/>
        </row>
        <row r="1419">
          <cell r="A1419" t="str">
            <v>28.29.13.300.003.01.0796.000000000001</v>
          </cell>
          <cell r="B1419" t="str">
            <v>Фильтр</v>
          </cell>
          <cell r="C1419" t="str">
            <v>топливный, для грузовых автомобилей с карбюраторными двигателями внутреннего сгорания</v>
          </cell>
          <cell r="D1419"/>
        </row>
        <row r="1420">
          <cell r="A1420" t="str">
            <v>28.29.13.300.003.01.0796.000000000012</v>
          </cell>
          <cell r="B1420" t="str">
            <v>Фильтр</v>
          </cell>
          <cell r="C1420" t="str">
            <v>топливный, для спецтехники</v>
          </cell>
          <cell r="D1420"/>
        </row>
        <row r="1421">
          <cell r="A1421" t="str">
            <v>28.29.13.500.000.01.0796.000000000000</v>
          </cell>
          <cell r="B1421" t="str">
            <v>Фильтр</v>
          </cell>
          <cell r="C1421" t="str">
            <v>воздушный, для двигателя внутреннего сгорания, для легковых автомобилей</v>
          </cell>
          <cell r="D1421"/>
        </row>
        <row r="1422">
          <cell r="A1422" t="str">
            <v>28.29.13.500.000.01.0796.000000000001</v>
          </cell>
          <cell r="B1422" t="str">
            <v>Фильтр</v>
          </cell>
          <cell r="C1422" t="str">
            <v>воздушный, для двигателя внутреннего сгорания, для грузовых автомобилей</v>
          </cell>
          <cell r="D1422"/>
        </row>
        <row r="1423">
          <cell r="A1423" t="str">
            <v>28.29.13.500.000.01.0796.000000000002</v>
          </cell>
          <cell r="B1423" t="str">
            <v>Фильтр</v>
          </cell>
          <cell r="C1423" t="str">
            <v>воздушный, для двигателя внутреннего сгорания, для специальных автомобилей</v>
          </cell>
          <cell r="D1423"/>
        </row>
        <row r="1424">
          <cell r="A1424" t="str">
            <v>28.29.22.100.000.01.0796.000000000001</v>
          </cell>
          <cell r="B1424" t="str">
            <v>Огнетушитель</v>
          </cell>
          <cell r="C1424" t="str">
            <v>углекислотный, марка ОУ-2</v>
          </cell>
          <cell r="D1424"/>
        </row>
        <row r="1425">
          <cell r="A1425" t="str">
            <v>28.29.22.100.000.01.0796.000000000002</v>
          </cell>
          <cell r="B1425" t="str">
            <v>Огнетушитель</v>
          </cell>
          <cell r="C1425" t="str">
            <v>углекислотный, марка ОУ-3</v>
          </cell>
          <cell r="D1425"/>
        </row>
        <row r="1426">
          <cell r="A1426" t="str">
            <v>28.29.22.100.000.01.0796.000000000003</v>
          </cell>
          <cell r="B1426" t="str">
            <v>Огнетушитель</v>
          </cell>
          <cell r="C1426" t="str">
            <v>углекислотный, марка ОУ-5</v>
          </cell>
          <cell r="D1426"/>
        </row>
        <row r="1427">
          <cell r="A1427" t="str">
            <v>28.29.22.100.000.02.0796.000000000001</v>
          </cell>
          <cell r="B1427" t="str">
            <v>Огнетушитель</v>
          </cell>
          <cell r="C1427" t="str">
            <v>порошковый, марка ОП-2 (з)  (А, В, С, Е)</v>
          </cell>
          <cell r="D1427"/>
        </row>
        <row r="1428">
          <cell r="A1428" t="str">
            <v>28.29.22.100.000.02.0796.000000000003</v>
          </cell>
          <cell r="B1428" t="str">
            <v>Огнетушитель</v>
          </cell>
          <cell r="C1428" t="str">
            <v>порошковый, марка ОП-4 (г)  (А, В, С, Е)</v>
          </cell>
          <cell r="D1428"/>
        </row>
        <row r="1429">
          <cell r="A1429" t="str">
            <v>28.29.22.230.000.00.0796.000000000000</v>
          </cell>
          <cell r="B1429" t="str">
            <v>Распылитель</v>
          </cell>
          <cell r="C1429" t="str">
            <v>эмалей, красок, извести</v>
          </cell>
          <cell r="D1429"/>
        </row>
        <row r="1430">
          <cell r="A1430" t="str">
            <v>28.29.70.100.002.00.0796.000000000000</v>
          </cell>
          <cell r="B1430" t="str">
            <v>Горелка</v>
          </cell>
          <cell r="C1430" t="str">
            <v>газовая, ручная, с дутьем</v>
          </cell>
          <cell r="D1430"/>
        </row>
        <row r="1431">
          <cell r="A1431" t="str">
            <v>28.29.70.300.007.00.0796.000000000000</v>
          </cell>
          <cell r="B1431" t="str">
            <v>Паяльник</v>
          </cell>
          <cell r="C1431" t="str">
            <v>электрический, для низкотемпературной пайки</v>
          </cell>
          <cell r="D1431"/>
        </row>
        <row r="1432">
          <cell r="A1432" t="str">
            <v>28.29.82.500.017.00.0796.000000000000</v>
          </cell>
          <cell r="B1432" t="str">
            <v>Кассета</v>
          </cell>
          <cell r="C1432" t="str">
            <v>сменный элемент фильтра, для очистки воды</v>
          </cell>
          <cell r="D1432"/>
        </row>
        <row r="1433">
          <cell r="A1433" t="str">
            <v>28.29.83.300.002.00.0796.000000000000</v>
          </cell>
          <cell r="B1433" t="str">
            <v>Раструб</v>
          </cell>
          <cell r="C1433" t="str">
            <v>для огнетушителя ОП-5, длина 40 см</v>
          </cell>
          <cell r="D1433"/>
        </row>
        <row r="1434">
          <cell r="A1434" t="str">
            <v>28.29.83.300.002.00.0796.000000000001</v>
          </cell>
          <cell r="B1434" t="str">
            <v>Раструб</v>
          </cell>
          <cell r="C1434" t="str">
            <v>для огнетушителя ОУ-5, длина 85 см</v>
          </cell>
          <cell r="D1434"/>
        </row>
        <row r="1435">
          <cell r="A1435" t="str">
            <v>28.30.52.350.000.00.0796.000000000000</v>
          </cell>
          <cell r="B1435" t="str">
            <v>Грабли</v>
          </cell>
          <cell r="C1435" t="str">
            <v>садовые</v>
          </cell>
          <cell r="D1435"/>
        </row>
        <row r="1436">
          <cell r="A1436" t="str">
            <v>28.30.60.300.003.01.0796.000000000000</v>
          </cell>
          <cell r="B1436" t="str">
            <v>Крепление</v>
          </cell>
          <cell r="C1436" t="str">
            <v>для установки огнетушителя, настенное, металлическое, с застежкой</v>
          </cell>
          <cell r="D1436"/>
        </row>
        <row r="1437">
          <cell r="A1437" t="str">
            <v>28.30.86.300.001.00.0796.000000000000</v>
          </cell>
          <cell r="B1437" t="str">
            <v>Диск</v>
          </cell>
          <cell r="C1437" t="str">
            <v>для газонокосилки, режущий</v>
          </cell>
          <cell r="D1437"/>
        </row>
        <row r="1438">
          <cell r="A1438" t="str">
            <v>28.30.93.990.014.00.0796.000000000000</v>
          </cell>
          <cell r="B1438" t="str">
            <v>Вал</v>
          </cell>
          <cell r="C1438" t="str">
            <v>для трактора, для отбора мощности</v>
          </cell>
          <cell r="D1438"/>
        </row>
        <row r="1439">
          <cell r="A1439" t="str">
            <v>28.41.31.490.002.00.0796.000000000000</v>
          </cell>
          <cell r="B1439" t="str">
            <v>Станок намоточный</v>
          </cell>
          <cell r="C1439" t="str">
            <v>для намотки проводов и кабелей</v>
          </cell>
          <cell r="D1439"/>
        </row>
        <row r="1440">
          <cell r="A1440" t="str">
            <v>28.41.33.590.001.00.0796.000000000005</v>
          </cell>
          <cell r="B1440" t="str">
            <v>Пресс</v>
          </cell>
          <cell r="C1440" t="str">
            <v>для опрессовки кабельных наконечников</v>
          </cell>
          <cell r="D1440"/>
        </row>
        <row r="1441">
          <cell r="A1441" t="str">
            <v>28.41.33.590.003.00.0796.000000000005</v>
          </cell>
          <cell r="B1441" t="str">
            <v>Пресс гидравлический</v>
          </cell>
          <cell r="C1441" t="str">
            <v>усилие до 630 кН</v>
          </cell>
          <cell r="D1441"/>
        </row>
        <row r="1442">
          <cell r="A1442" t="str">
            <v>28.49.12.390.000.00.0796.000000000000</v>
          </cell>
          <cell r="B1442" t="str">
            <v>Пила</v>
          </cell>
          <cell r="C1442" t="str">
            <v>для резки штапика</v>
          </cell>
          <cell r="D1442"/>
        </row>
        <row r="1443">
          <cell r="A1443" t="str">
            <v>28.92.61.300.012.00.0796.000000000001</v>
          </cell>
          <cell r="B1443" t="str">
            <v>Крышка радиатора</v>
          </cell>
          <cell r="C1443" t="str">
            <v>для легкового автомобиля</v>
          </cell>
          <cell r="D1443"/>
        </row>
        <row r="1444">
          <cell r="A1444" t="str">
            <v>28.92.61.300.012.00.0796.000000000002</v>
          </cell>
          <cell r="B1444" t="str">
            <v>Крышка радиатора</v>
          </cell>
          <cell r="C1444" t="str">
            <v>для грузового автомобиля</v>
          </cell>
          <cell r="D1444"/>
        </row>
        <row r="1445">
          <cell r="A1445" t="str">
            <v>28.92.61.300.059.00.0796.000000000000</v>
          </cell>
          <cell r="B1445" t="str">
            <v>Цепь</v>
          </cell>
          <cell r="C1445" t="str">
            <v>режущая, к экскаватору</v>
          </cell>
          <cell r="D1445"/>
        </row>
        <row r="1446">
          <cell r="A1446" t="str">
            <v>28.92.61.500.075.00.0796.000000000000</v>
          </cell>
          <cell r="B1446" t="str">
            <v>Нож на ковш</v>
          </cell>
          <cell r="C1446" t="str">
            <v>для фронтального погрузчика</v>
          </cell>
          <cell r="D1446"/>
        </row>
        <row r="1447">
          <cell r="A1447" t="str">
            <v>29.10.12.000.000.00.0796.000000000001</v>
          </cell>
          <cell r="B1447" t="str">
            <v>Двигатель</v>
          </cell>
          <cell r="C1447" t="str">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ell>
          <cell r="D1447"/>
        </row>
        <row r="1448">
          <cell r="A1448" t="str">
            <v>29.31.10.300.001.00.0839.000000000000</v>
          </cell>
          <cell r="B1448" t="str">
            <v>Провод</v>
          </cell>
          <cell r="C1448" t="str">
            <v>высокого напряжения, для легковых автомобилей</v>
          </cell>
          <cell r="D1448"/>
        </row>
        <row r="1449">
          <cell r="A1449" t="str">
            <v>29.31.10.300.001.00.0839.000000000001</v>
          </cell>
          <cell r="B1449" t="str">
            <v>Провод</v>
          </cell>
          <cell r="C1449" t="str">
            <v>высокого напряжения, для грузовых автомобилей</v>
          </cell>
          <cell r="D1449"/>
        </row>
        <row r="1450">
          <cell r="A1450" t="str">
            <v>29.31.21.350.000.01.0839.000000000000</v>
          </cell>
          <cell r="B1450" t="str">
            <v>Свеча зажигания</v>
          </cell>
          <cell r="C1450" t="str">
            <v>для легкового автомобиля, резьба М10, короткая</v>
          </cell>
          <cell r="D1450"/>
        </row>
        <row r="1451">
          <cell r="A1451" t="str">
            <v>29.31.21.350.000.02.0796.000000000000</v>
          </cell>
          <cell r="B1451" t="str">
            <v>Свеча зажигания</v>
          </cell>
          <cell r="C1451" t="str">
            <v>для грузового автомобиля, резьба М10, короткая</v>
          </cell>
          <cell r="D1451"/>
        </row>
        <row r="1452">
          <cell r="A1452" t="str">
            <v>29.31.21.550.001.00.0796.000000000003</v>
          </cell>
          <cell r="B1452" t="str">
            <v>Магнето</v>
          </cell>
          <cell r="C1452" t="str">
            <v>для специального и специализированного автомобиля</v>
          </cell>
          <cell r="D1452"/>
        </row>
        <row r="1453">
          <cell r="A1453" t="str">
            <v>29.31.21.750.000.01.0796.000000000009</v>
          </cell>
          <cell r="B1453" t="str">
            <v>Распределитель зажигания</v>
          </cell>
          <cell r="C1453" t="str">
            <v>для легкового автомобиля, для автомобилей с рабочим объемом цилиндров более 1500 см3, но не более 2000 см3</v>
          </cell>
          <cell r="D1453"/>
        </row>
        <row r="1454">
          <cell r="A1454" t="str">
            <v>29.31.21.750.000.02.0796.000000000000</v>
          </cell>
          <cell r="B1454" t="str">
            <v>Распределитель зажигания</v>
          </cell>
          <cell r="C1454" t="str">
            <v>для грузового автомобиля, для автомобилей с рабочим объемом цилиндров более 3500 см3, но не более 3600 см3</v>
          </cell>
          <cell r="D1454"/>
        </row>
        <row r="1455">
          <cell r="A1455" t="str">
            <v>29.31.22.350.001.01.0796.000000000000</v>
          </cell>
          <cell r="B1455" t="str">
            <v>Реле</v>
          </cell>
          <cell r="C1455" t="str">
            <v>для грузового автомобиля, стартера</v>
          </cell>
          <cell r="D1455"/>
        </row>
        <row r="1456">
          <cell r="A1456" t="str">
            <v>29.31.22.350.003.01.0796.000000000000</v>
          </cell>
          <cell r="B1456" t="str">
            <v>Стартер</v>
          </cell>
          <cell r="C1456" t="str">
            <v>для легкового автомобиля, с электромеханическим перемещением шестерни привода</v>
          </cell>
          <cell r="D1456"/>
        </row>
        <row r="1457">
          <cell r="A1457" t="str">
            <v>29.31.22.350.003.02.0796.000000000000</v>
          </cell>
          <cell r="B1457" t="str">
            <v>Стартер</v>
          </cell>
          <cell r="C1457" t="str">
            <v>для грузового автомобиля, с электромеханическим перемещением шестерни привода</v>
          </cell>
          <cell r="D1457"/>
        </row>
        <row r="1458">
          <cell r="A1458" t="str">
            <v>29.31.22.350.003.03.0796.000000000000</v>
          </cell>
          <cell r="B1458" t="str">
            <v>Стартер</v>
          </cell>
          <cell r="C1458" t="str">
            <v>для специальных и специализированных автомобилей, с электромеханическим перемещением шестерни привода</v>
          </cell>
          <cell r="D1458"/>
        </row>
        <row r="1459">
          <cell r="A1459" t="str">
            <v>29.31.22.550.000.00.0796.000000000001</v>
          </cell>
          <cell r="B1459" t="str">
            <v>Генератор</v>
          </cell>
          <cell r="C1459" t="str">
            <v>постоянного тока, для легкового автомобиля, номинальное напряжение более 7 В, но не более 14 В, с последовательным возбуждением</v>
          </cell>
          <cell r="D1459"/>
        </row>
        <row r="1460">
          <cell r="A1460" t="str">
            <v>29.31.22.550.000.00.0796.000000000021</v>
          </cell>
          <cell r="B1460" t="str">
            <v>Генератор</v>
          </cell>
          <cell r="C1460" t="str">
            <v>постоянного тока, для грузового автомобиля, номинальное напряжение более 7 В, но не более 14 В, с последовательным возбуждением</v>
          </cell>
          <cell r="D1460"/>
        </row>
        <row r="1461">
          <cell r="A1461" t="str">
            <v>29.31.22.550.000.00.0796.000000000040</v>
          </cell>
          <cell r="B1461" t="str">
            <v>Генератор</v>
          </cell>
          <cell r="C1461" t="str">
            <v>постоянного тока, для специального и специализированного автомобиля, номинальное напряжение не более 7 В, с последовательным возбуждением</v>
          </cell>
          <cell r="D1461"/>
        </row>
        <row r="1462">
          <cell r="A1462" t="str">
            <v>29.31.23.100.002.00.0796.000000000002</v>
          </cell>
          <cell r="B1462" t="str">
            <v>Повторитель</v>
          </cell>
          <cell r="C1462" t="str">
            <v>указателя поворота, левый, задний, для легкового автомобиля</v>
          </cell>
          <cell r="D1462"/>
        </row>
        <row r="1463">
          <cell r="A1463" t="str">
            <v>29.31.23.100.002.00.0796.000000000004</v>
          </cell>
          <cell r="B1463" t="str">
            <v>Повторитель</v>
          </cell>
          <cell r="C1463" t="str">
            <v>указателя поворота, левый, передний, для грузового автомобиля</v>
          </cell>
          <cell r="D1463"/>
        </row>
        <row r="1464">
          <cell r="A1464" t="str">
            <v>29.31.23.100.006.00.0796.000000000005</v>
          </cell>
          <cell r="B1464" t="str">
            <v>Фонарь</v>
          </cell>
          <cell r="C1464" t="str">
            <v>правый, задний, для грузового автомобиля</v>
          </cell>
          <cell r="D1464"/>
        </row>
        <row r="1465">
          <cell r="A1465" t="str">
            <v>29.31.23.100.007.00.0796.000000000002</v>
          </cell>
          <cell r="B1465" t="str">
            <v>Фара</v>
          </cell>
          <cell r="C1465" t="str">
            <v>левая, передняя, для легкового автомобиля, двухсекционная</v>
          </cell>
          <cell r="D1465"/>
        </row>
        <row r="1466">
          <cell r="A1466" t="str">
            <v>29.31.23.100.007.00.0796.000000000010</v>
          </cell>
          <cell r="B1466" t="str">
            <v>Фара</v>
          </cell>
          <cell r="C1466" t="str">
            <v>левая, передняя, для грузового автомобиля</v>
          </cell>
          <cell r="D1466"/>
        </row>
        <row r="1467">
          <cell r="A1467" t="str">
            <v>29.31.23.100.008.00.0796.000000000000</v>
          </cell>
          <cell r="B1467" t="str">
            <v>Указатель</v>
          </cell>
          <cell r="C1467" t="str">
            <v>поворота, для грузового автомобиля</v>
          </cell>
          <cell r="D1467"/>
        </row>
        <row r="1468">
          <cell r="A1468" t="str">
            <v>29.31.23.100.009.00.0796.000000000000</v>
          </cell>
          <cell r="B1468" t="str">
            <v>Корпус фары</v>
          </cell>
          <cell r="C1468" t="str">
            <v>для легкового автомобиля</v>
          </cell>
          <cell r="D1468"/>
        </row>
        <row r="1469">
          <cell r="A1469" t="str">
            <v>29.31.23.500.000.00.0796.000000000000</v>
          </cell>
          <cell r="B1469" t="str">
            <v>Сигнал</v>
          </cell>
          <cell r="C1469" t="str">
            <v>звуковой, для легкового автомобиля</v>
          </cell>
          <cell r="D1469"/>
        </row>
        <row r="1470">
          <cell r="A1470" t="str">
            <v>29.31.30.300.004.00.0796.000000000000</v>
          </cell>
          <cell r="B1470" t="str">
            <v>Группа контактная</v>
          </cell>
          <cell r="C1470" t="str">
            <v>для легкового автомобиля, замка зажигания</v>
          </cell>
          <cell r="D1470"/>
        </row>
        <row r="1471">
          <cell r="A1471" t="str">
            <v>29.31.30.300.004.00.0796.000000000001</v>
          </cell>
          <cell r="B1471" t="str">
            <v>Группа контактная</v>
          </cell>
          <cell r="C1471" t="str">
            <v>для грузового автомобиля, замка зажигания</v>
          </cell>
          <cell r="D1471"/>
        </row>
        <row r="1472">
          <cell r="A1472" t="str">
            <v>29.31.30.300.007.01.0796.000000000000</v>
          </cell>
          <cell r="B1472" t="str">
            <v>Ремень</v>
          </cell>
          <cell r="C1472" t="str">
            <v>для легкового автомобиля, привода генератора и водяного насоса</v>
          </cell>
          <cell r="D1472"/>
        </row>
        <row r="1473">
          <cell r="A1473" t="str">
            <v>29.31.30.300.008.00.0796.000000000000</v>
          </cell>
          <cell r="B1473" t="str">
            <v>Крышка</v>
          </cell>
          <cell r="C1473" t="str">
            <v>распределителя зажигания, для легкового автомобиля</v>
          </cell>
          <cell r="D1473"/>
        </row>
        <row r="1474">
          <cell r="A1474" t="str">
            <v>29.31.30.300.008.00.0796.000000000001</v>
          </cell>
          <cell r="B1474" t="str">
            <v>Крышка</v>
          </cell>
          <cell r="C1474" t="str">
            <v>распределителя зажигания, для грузового автомобиля</v>
          </cell>
          <cell r="D1474"/>
        </row>
        <row r="1475">
          <cell r="A1475" t="str">
            <v>29.31.30.300.012.01.0796.000000000003</v>
          </cell>
          <cell r="B1475" t="str">
            <v>Регулятор</v>
          </cell>
          <cell r="C1475" t="str">
            <v>напряжения генератора, для легкового автомобиля, вибрационные (реле-регуляторы)</v>
          </cell>
          <cell r="D1475"/>
        </row>
        <row r="1476">
          <cell r="A1476" t="str">
            <v>29.31.30.300.012.01.0796.000000000004</v>
          </cell>
          <cell r="B1476" t="str">
            <v>Регулятор</v>
          </cell>
          <cell r="C1476" t="str">
            <v>напряжения генератора, для грузового автомобиля, бесконтактные транзисторные, интегральные</v>
          </cell>
          <cell r="D1476"/>
        </row>
        <row r="1477">
          <cell r="A1477" t="str">
            <v>29.31.30.300.014.00.0796.000000000000</v>
          </cell>
          <cell r="B1477" t="str">
            <v>Коммутатор</v>
          </cell>
          <cell r="C1477" t="str">
            <v>для карбюраторного двигателя, для легкового автомобиля</v>
          </cell>
          <cell r="D1477"/>
        </row>
        <row r="1478">
          <cell r="A1478" t="str">
            <v>29.31.30.300.014.00.0796.000000000003</v>
          </cell>
          <cell r="B1478" t="str">
            <v>Коммутатор</v>
          </cell>
          <cell r="C1478" t="str">
            <v>для карбюраторного двигателя, для грузового автомобиля</v>
          </cell>
          <cell r="D1478"/>
        </row>
        <row r="1479">
          <cell r="A1479" t="str">
            <v>29.31.30.300.015.00.0796.000000000001</v>
          </cell>
          <cell r="B1479" t="str">
            <v>Мост диодный</v>
          </cell>
          <cell r="C1479" t="str">
            <v>генератора, для легкового автомобиля, средней мощности</v>
          </cell>
          <cell r="D1479"/>
        </row>
        <row r="1480">
          <cell r="A1480" t="str">
            <v>29.31.30.300.015.00.0796.000000000005</v>
          </cell>
          <cell r="B1480" t="str">
            <v>Мост диодный</v>
          </cell>
          <cell r="C1480" t="str">
            <v>генератора, для специального и специализированного автомобиля, средней мощности</v>
          </cell>
          <cell r="D1480"/>
        </row>
        <row r="1481">
          <cell r="A1481" t="str">
            <v>29.31.30.300.016.01.0796.000000000000</v>
          </cell>
          <cell r="B1481" t="str">
            <v>Реле</v>
          </cell>
          <cell r="C1481" t="str">
            <v>для легкового автомобиля, втягивающее, для стартера, с электромеханическим перемещением шестерни привода</v>
          </cell>
          <cell r="D1481"/>
        </row>
        <row r="1482">
          <cell r="A1482" t="str">
            <v>29.31.30.300.016.02.0796.000000000000</v>
          </cell>
          <cell r="B1482" t="str">
            <v>Реле</v>
          </cell>
          <cell r="C1482" t="str">
            <v>для грузового автомобиля, втягивающее, для стартера, с электромеханическим перемещением шестерни привода</v>
          </cell>
          <cell r="D1482"/>
        </row>
        <row r="1483">
          <cell r="A1483" t="str">
            <v>29.31.30.300.016.02.0796.000000000002</v>
          </cell>
          <cell r="B1483" t="str">
            <v>Реле</v>
          </cell>
          <cell r="C1483" t="str">
            <v>для грузового автомобиля, тепловое</v>
          </cell>
          <cell r="D1483"/>
        </row>
        <row r="1484">
          <cell r="A1484" t="str">
            <v>29.31.30.300.016.03.0796.000000000000</v>
          </cell>
          <cell r="B1484" t="str">
            <v>Реле</v>
          </cell>
          <cell r="C1484" t="str">
            <v>для специального и специализированного автомобиля, втягивающее, для стартера, с электромеханическим перемещением шестерни привода</v>
          </cell>
          <cell r="D1484"/>
        </row>
        <row r="1485">
          <cell r="A1485" t="str">
            <v>29.31.30.300.016.03.0796.000000000002</v>
          </cell>
          <cell r="B1485" t="str">
            <v>Реле</v>
          </cell>
          <cell r="C1485" t="str">
            <v>для специального и специализированного автомобиля, поворота</v>
          </cell>
          <cell r="D1485"/>
        </row>
        <row r="1486">
          <cell r="A1486" t="str">
            <v>29.31.30.300.019.01.0796.000000000001</v>
          </cell>
          <cell r="B1486" t="str">
            <v>Ротор</v>
          </cell>
          <cell r="C1486" t="str">
            <v>генератора, для легкового автомобиля, на генератор на напряжение более 7 В, но не более 14 В, с последовательным возбуждением</v>
          </cell>
          <cell r="D1486"/>
        </row>
        <row r="1487">
          <cell r="A1487" t="str">
            <v>29.31.30.300.019.01.0796.000000000037</v>
          </cell>
          <cell r="B1487" t="str">
            <v>Ротор</v>
          </cell>
          <cell r="C1487" t="str">
            <v>генератора, для грузового автомобиля, на генератор на напряжение более 7 В, но не более 14 В, с самовозбуждением</v>
          </cell>
          <cell r="D1487"/>
        </row>
        <row r="1488">
          <cell r="A1488" t="str">
            <v>29.31.30.300.020.00.0839.000000000001</v>
          </cell>
          <cell r="B1488" t="str">
            <v>Щетка</v>
          </cell>
          <cell r="C1488" t="str">
            <v>генератора, для легкового автомобиля, электрографитная</v>
          </cell>
          <cell r="D1488"/>
        </row>
        <row r="1489">
          <cell r="A1489" t="str">
            <v>29.31.30.300.020.00.0839.000000000003</v>
          </cell>
          <cell r="B1489" t="str">
            <v>Щетка</v>
          </cell>
          <cell r="C1489" t="str">
            <v>генератора, для грузового автомобиля, электрографитная</v>
          </cell>
          <cell r="D1489"/>
        </row>
        <row r="1490">
          <cell r="A1490" t="str">
            <v>29.31.30.300.020.00.0839.000000000010</v>
          </cell>
          <cell r="B1490" t="str">
            <v>Щетка</v>
          </cell>
          <cell r="C1490" t="str">
            <v>стартера, для легкового автомобиля, электрографитная</v>
          </cell>
          <cell r="D1490"/>
        </row>
        <row r="1491">
          <cell r="A1491" t="str">
            <v>29.31.30.300.020.00.0839.000000000014</v>
          </cell>
          <cell r="B1491" t="str">
            <v>Щетка</v>
          </cell>
          <cell r="C1491" t="str">
            <v>стартера, для грузового автомобиля, электрографитная</v>
          </cell>
          <cell r="D1491"/>
        </row>
        <row r="1492">
          <cell r="A1492" t="str">
            <v>29.31.30.300.021.00.0796.000000000000</v>
          </cell>
          <cell r="B1492" t="str">
            <v>Втулка</v>
          </cell>
          <cell r="C1492" t="str">
            <v>для легкового автомобиля, для статера с электромеханическим перемещением шестерни привода</v>
          </cell>
          <cell r="D1492"/>
        </row>
        <row r="1493">
          <cell r="A1493" t="str">
            <v>29.31.30.300.021.00.0796.000000000002</v>
          </cell>
          <cell r="B1493" t="str">
            <v>Втулка</v>
          </cell>
          <cell r="C1493" t="str">
            <v>для грузового автомобиля, для статера с электромеханическим перемещением шестерни привода</v>
          </cell>
          <cell r="D1493"/>
        </row>
        <row r="1494">
          <cell r="A1494" t="str">
            <v>29.31.30.300.023.00.0796.000000000002</v>
          </cell>
          <cell r="B1494" t="str">
            <v>Якорь</v>
          </cell>
          <cell r="C1494" t="str">
            <v>стартера, для грузового автомобиля, для статера с электромеханическим перемещением шестерни привода</v>
          </cell>
          <cell r="D1494"/>
        </row>
        <row r="1495">
          <cell r="A1495" t="str">
            <v>29.31.30.300.024.00.0796.000000000001</v>
          </cell>
          <cell r="B1495" t="str">
            <v>Привод</v>
          </cell>
          <cell r="C1495" t="str">
            <v>для легкового автомобиля, статера с электромеханическим перемещением шестерни привода</v>
          </cell>
          <cell r="D1495"/>
        </row>
        <row r="1496">
          <cell r="A1496" t="str">
            <v>29.31.30.300.024.00.0796.000000000003</v>
          </cell>
          <cell r="B1496" t="str">
            <v>Привод</v>
          </cell>
          <cell r="C1496" t="str">
            <v>для грузового автомобиля, статера с электромеханическим перемещением шестерни привода</v>
          </cell>
          <cell r="D1496"/>
        </row>
        <row r="1497">
          <cell r="A1497" t="str">
            <v>29.31.30.300.025.00.0796.000000000004</v>
          </cell>
          <cell r="B1497" t="str">
            <v>Катушка</v>
          </cell>
          <cell r="C1497" t="str">
            <v>системы зажигания, для легкового автомобиля, с замкнутым магнитопроводом</v>
          </cell>
          <cell r="D1497"/>
        </row>
        <row r="1498">
          <cell r="A1498" t="str">
            <v>29.31.30.300.026.00.0796.000000000000</v>
          </cell>
          <cell r="B1498" t="str">
            <v>Провод</v>
          </cell>
          <cell r="C1498" t="str">
            <v>системы зажигания, для легкового автомобиля</v>
          </cell>
          <cell r="D1498"/>
        </row>
        <row r="1499">
          <cell r="A1499" t="str">
            <v>29.31.30.300.027.00.0796.000000000000</v>
          </cell>
          <cell r="B1499" t="str">
            <v>Бегунок</v>
          </cell>
          <cell r="C1499" t="str">
            <v>распределителя зажигания, для легкового автомобиля</v>
          </cell>
          <cell r="D1499"/>
        </row>
        <row r="1500">
          <cell r="A1500" t="str">
            <v>29.31.30.300.027.00.0796.000000000001</v>
          </cell>
          <cell r="B1500" t="str">
            <v>Бегунок</v>
          </cell>
          <cell r="C1500" t="str">
            <v>распределителя зажигания, для грузового автомобиля</v>
          </cell>
          <cell r="D1500"/>
        </row>
        <row r="1501">
          <cell r="A1501" t="str">
            <v>29.31.30.300.029.00.0796.000000000000</v>
          </cell>
          <cell r="B1501" t="str">
            <v>Замок</v>
          </cell>
          <cell r="C1501" t="str">
            <v>для легкового автомобиля, для поршневого двигателя с искровым зажиганием (карбюраторные), для зажигания стартера</v>
          </cell>
          <cell r="D1501"/>
        </row>
        <row r="1502">
          <cell r="A1502" t="str">
            <v>29.31.30.300.029.00.0796.000000000004</v>
          </cell>
          <cell r="B1502" t="str">
            <v>Замок</v>
          </cell>
          <cell r="C1502" t="str">
            <v>для грузового автомобиля, для дизельного двигателя, для зажигания стартера</v>
          </cell>
          <cell r="D1502"/>
        </row>
        <row r="1503">
          <cell r="A1503" t="str">
            <v>29.31.30.500.001.00.0796.000000000004</v>
          </cell>
          <cell r="B1503" t="str">
            <v>Стекло</v>
          </cell>
          <cell r="C1503" t="str">
            <v>для фонаря, для легкового автомобиля</v>
          </cell>
          <cell r="D1503"/>
        </row>
        <row r="1504">
          <cell r="A1504" t="str">
            <v>29.31.30.530.001.00.0796.000000000000</v>
          </cell>
          <cell r="B1504" t="str">
            <v>Наконечник</v>
          </cell>
          <cell r="C1504" t="str">
            <v>для легкового автомобиля, экранированный, свечной</v>
          </cell>
          <cell r="D1504"/>
        </row>
        <row r="1505">
          <cell r="A1505" t="str">
            <v>29.31.30.530.001.00.0796.000000000001</v>
          </cell>
          <cell r="B1505" t="str">
            <v>Наконечник</v>
          </cell>
          <cell r="C1505" t="str">
            <v>для грузового автомобиля, свечной, экранированный</v>
          </cell>
          <cell r="D1505"/>
        </row>
        <row r="1506">
          <cell r="A1506" t="str">
            <v>29.31.30.530.002.00.0796.000000000000</v>
          </cell>
          <cell r="B1506" t="str">
            <v>Щетка</v>
          </cell>
          <cell r="C1506" t="str">
            <v>стеклоочистителя, для легкового автомобиля</v>
          </cell>
          <cell r="D1506"/>
        </row>
        <row r="1507">
          <cell r="A1507" t="str">
            <v>29.31.30.530.002.00.0796.000000000001</v>
          </cell>
          <cell r="B1507" t="str">
            <v>Щетка</v>
          </cell>
          <cell r="C1507" t="str">
            <v>стеклоочистителя, для грузового автомобиля</v>
          </cell>
          <cell r="D1507"/>
        </row>
        <row r="1508">
          <cell r="A1508" t="str">
            <v>29.31.30.530.002.00.0796.000000000002</v>
          </cell>
          <cell r="B1508" t="str">
            <v>Щетка</v>
          </cell>
          <cell r="C1508" t="str">
            <v>стеклоочистителя, для специального и специализированного автомобиля</v>
          </cell>
          <cell r="D1508"/>
        </row>
        <row r="1509">
          <cell r="A1509" t="str">
            <v>29.31.30.530.006.00.0796.000000000000</v>
          </cell>
          <cell r="B1509" t="str">
            <v>Механизм</v>
          </cell>
          <cell r="C1509" t="str">
            <v>стеклоочистителя, для легкового автомобиля</v>
          </cell>
          <cell r="D1509"/>
        </row>
        <row r="1510">
          <cell r="A1510" t="str">
            <v>29.32.20.990.010.00.0796.000000000001</v>
          </cell>
          <cell r="B1510" t="str">
            <v>Зеркало</v>
          </cell>
          <cell r="C1510" t="str">
            <v>для транспортного средства, боковое правое</v>
          </cell>
          <cell r="D1510"/>
        </row>
        <row r="1511">
          <cell r="A1511" t="str">
            <v>29.32.20.990.013.00.0796.000000000000</v>
          </cell>
          <cell r="B1511" t="str">
            <v>Стекло</v>
          </cell>
          <cell r="C1511" t="str">
            <v>лобовое, для легкового автомобиля, триплекс</v>
          </cell>
          <cell r="D1511"/>
        </row>
        <row r="1512">
          <cell r="A1512" t="str">
            <v>29.32.20.990.013.00.0796.000000000002</v>
          </cell>
          <cell r="B1512" t="str">
            <v>Стекло</v>
          </cell>
          <cell r="C1512" t="str">
            <v>лобовое, для грузового автомобиля, триплекс</v>
          </cell>
          <cell r="D1512"/>
        </row>
        <row r="1513">
          <cell r="A1513" t="str">
            <v>29.32.20.990.017.00.0796.000000000000</v>
          </cell>
          <cell r="B1513" t="str">
            <v>Стеклоподъемник</v>
          </cell>
          <cell r="C1513" t="str">
            <v>для легкового автомобиля</v>
          </cell>
          <cell r="D1513"/>
        </row>
        <row r="1514">
          <cell r="A1514" t="str">
            <v>29.32.20.990.017.00.0796.000000000001</v>
          </cell>
          <cell r="B1514" t="str">
            <v>Стеклоподъемник</v>
          </cell>
          <cell r="C1514" t="str">
            <v>для грузового автомобиля</v>
          </cell>
          <cell r="D1514"/>
        </row>
        <row r="1515">
          <cell r="A1515" t="str">
            <v>29.32.20.990.019.01.0796.000000000000</v>
          </cell>
          <cell r="B1515" t="str">
            <v>Ручка</v>
          </cell>
          <cell r="C1515" t="str">
            <v>для легкового автомобиля, правой передней двери, внутренняя</v>
          </cell>
          <cell r="D1515"/>
        </row>
        <row r="1516">
          <cell r="A1516" t="str">
            <v>29.32.20.990.019.01.0796.000000000004</v>
          </cell>
          <cell r="B1516" t="str">
            <v>Ручка</v>
          </cell>
          <cell r="C1516" t="str">
            <v>для легкового автомобиля, правой передней двери, наружная</v>
          </cell>
          <cell r="D1516"/>
        </row>
        <row r="1517">
          <cell r="A1517" t="str">
            <v>29.32.20.990.019.01.0796.000000000008</v>
          </cell>
          <cell r="B1517" t="str">
            <v>Ручка</v>
          </cell>
          <cell r="C1517" t="str">
            <v>для легкового автомобиля, стеклоподъемника</v>
          </cell>
          <cell r="D1517"/>
        </row>
        <row r="1518">
          <cell r="A1518" t="str">
            <v>29.32.20.990.020.00.0796.000000000005</v>
          </cell>
          <cell r="B1518" t="str">
            <v>Замок</v>
          </cell>
          <cell r="C1518" t="str">
            <v>для грузового автомобиля, правый передний, внутренний</v>
          </cell>
          <cell r="D1518"/>
        </row>
        <row r="1519">
          <cell r="A1519" t="str">
            <v>29.32.20.990.020.00.0796.000000000012</v>
          </cell>
          <cell r="B1519" t="str">
            <v>Замок</v>
          </cell>
          <cell r="C1519" t="str">
            <v>для легкового автомобиля, правый задний, наружный</v>
          </cell>
          <cell r="D1519"/>
        </row>
        <row r="1520">
          <cell r="A1520" t="str">
            <v>29.32.20.990.020.00.0796.000000000013</v>
          </cell>
          <cell r="B1520" t="str">
            <v>Замок</v>
          </cell>
          <cell r="C1520" t="str">
            <v>для грузового автомобиля, правый передний, наружный</v>
          </cell>
          <cell r="D1520"/>
        </row>
        <row r="1521">
          <cell r="A1521" t="str">
            <v>29.32.20.990.020.00.0796.000000000017</v>
          </cell>
          <cell r="B1521" t="str">
            <v>Замок</v>
          </cell>
          <cell r="C1521" t="str">
            <v>для легкового автомобиля, центральный</v>
          </cell>
          <cell r="D1521"/>
        </row>
        <row r="1522">
          <cell r="A1522" t="str">
            <v>29.32.20.990.020.00.0796.000000000018</v>
          </cell>
          <cell r="B1522" t="str">
            <v>Замок</v>
          </cell>
          <cell r="C1522" t="str">
            <v>для автотранспортного средства, запорный, для задней двери</v>
          </cell>
          <cell r="D1522"/>
        </row>
        <row r="1523">
          <cell r="A1523" t="str">
            <v>29.32.30.230.000.00.0796.000000000000</v>
          </cell>
          <cell r="B1523" t="str">
            <v>Накладка</v>
          </cell>
          <cell r="C1523" t="str">
            <v>тормозной колодки, для легкового автомобиля</v>
          </cell>
          <cell r="D1523"/>
        </row>
        <row r="1524">
          <cell r="A1524" t="str">
            <v>29.32.30.230.000.00.0796.000000000001</v>
          </cell>
          <cell r="B1524" t="str">
            <v>Накладка</v>
          </cell>
          <cell r="C1524" t="str">
            <v>тормозной колодки, для грузового автомобиля</v>
          </cell>
          <cell r="D1524"/>
        </row>
        <row r="1525">
          <cell r="A1525" t="str">
            <v>29.32.30.230.000.00.0796.000000000002</v>
          </cell>
          <cell r="B1525" t="str">
            <v>Накладка</v>
          </cell>
          <cell r="C1525" t="str">
            <v>тормозной колодки, для специального и специализированного автомобиля</v>
          </cell>
          <cell r="D1525"/>
        </row>
        <row r="1526">
          <cell r="A1526" t="str">
            <v>29.32.30.230.000.00.0796.000000000003</v>
          </cell>
          <cell r="B1526" t="str">
            <v>Накладка</v>
          </cell>
          <cell r="C1526" t="str">
            <v>ручника, для грузового автомобиля</v>
          </cell>
          <cell r="D1526"/>
        </row>
        <row r="1527">
          <cell r="A1527" t="str">
            <v>29.32.30.230.000.00.0796.000000000004</v>
          </cell>
          <cell r="B1527" t="str">
            <v>Накладка</v>
          </cell>
          <cell r="C1527" t="str">
            <v>ручника, для легкового автомобиля</v>
          </cell>
          <cell r="D1527"/>
        </row>
        <row r="1528">
          <cell r="A1528" t="str">
            <v>29.32.30.250.009.00.0796.000000000000</v>
          </cell>
          <cell r="B1528" t="str">
            <v>Компрессор</v>
          </cell>
          <cell r="C1528" t="str">
            <v>для тормозной системы, для грузового автомобиля</v>
          </cell>
          <cell r="D1528"/>
        </row>
        <row r="1529">
          <cell r="A1529" t="str">
            <v>29.32.30.250.010.02.0796.000000000000</v>
          </cell>
          <cell r="B1529" t="str">
            <v>Клапан</v>
          </cell>
          <cell r="C1529" t="str">
            <v>обратный, для тормозной системы, для легкового автомобиля</v>
          </cell>
          <cell r="D1529"/>
        </row>
        <row r="1530">
          <cell r="A1530" t="str">
            <v>29.32.30.250.012.00.0796.000000000001</v>
          </cell>
          <cell r="B1530" t="str">
            <v>Шланг</v>
          </cell>
          <cell r="C1530" t="str">
            <v>тормозной, для легкового автомобиля</v>
          </cell>
          <cell r="D1530"/>
        </row>
        <row r="1531">
          <cell r="A1531" t="str">
            <v>29.32.30.250.013.02.0796.000000000000</v>
          </cell>
          <cell r="B1531" t="str">
            <v>Цилиндр</v>
          </cell>
          <cell r="C1531" t="str">
            <v>главный тормозной, для легкового автомобиля</v>
          </cell>
          <cell r="D1531"/>
        </row>
        <row r="1532">
          <cell r="A1532" t="str">
            <v>29.32.30.250.013.02.0796.000000000001</v>
          </cell>
          <cell r="B1532" t="str">
            <v>Цилиндр</v>
          </cell>
          <cell r="C1532" t="str">
            <v>главный тормозной, для грузового автомобиля</v>
          </cell>
          <cell r="D1532"/>
        </row>
        <row r="1533">
          <cell r="A1533" t="str">
            <v>29.32.30.250.013.05.0796.000000000000</v>
          </cell>
          <cell r="B1533" t="str">
            <v>Цилиндр</v>
          </cell>
          <cell r="C1533" t="str">
            <v>рабочий тормозной, для легкового автомобиля</v>
          </cell>
          <cell r="D1533"/>
        </row>
        <row r="1534">
          <cell r="A1534" t="str">
            <v>29.32.30.250.013.05.0796.000000000001</v>
          </cell>
          <cell r="B1534" t="str">
            <v>Цилиндр</v>
          </cell>
          <cell r="C1534" t="str">
            <v>рабочий тормозной, для грузового автомобиля</v>
          </cell>
          <cell r="D1534"/>
        </row>
        <row r="1535">
          <cell r="A1535" t="str">
            <v>29.32.30.250.016.00.0796.000000000000</v>
          </cell>
          <cell r="B1535" t="str">
            <v>Энергоаккумулятор</v>
          </cell>
          <cell r="C1535" t="str">
            <v>тормозной системы, для грузового автомобиля</v>
          </cell>
          <cell r="D1535"/>
        </row>
        <row r="1536">
          <cell r="A1536" t="str">
            <v>29.32.30.250.019.00.0796.000000000000</v>
          </cell>
          <cell r="B1536" t="str">
            <v>Барабан</v>
          </cell>
          <cell r="C1536" t="str">
            <v>тормозной, для легкового автомобиля, передний</v>
          </cell>
          <cell r="D1536"/>
        </row>
        <row r="1537">
          <cell r="A1537" t="str">
            <v>29.32.30.250.019.00.0796.000000000001</v>
          </cell>
          <cell r="B1537" t="str">
            <v>Барабан</v>
          </cell>
          <cell r="C1537" t="str">
            <v>тормозной, для грузового автомобиля, передний</v>
          </cell>
          <cell r="D1537"/>
        </row>
        <row r="1538">
          <cell r="A1538" t="str">
            <v>29.32.30.250.020.00.0796.000000000004</v>
          </cell>
          <cell r="B1538" t="str">
            <v>Тормоз</v>
          </cell>
          <cell r="C1538" t="str">
            <v>для легкового автомобиля, передний</v>
          </cell>
          <cell r="D1538"/>
        </row>
        <row r="1539">
          <cell r="A1539" t="str">
            <v>29.32.30.250.022.00.0796.000000000000</v>
          </cell>
          <cell r="B1539" t="str">
            <v>Усилитель</v>
          </cell>
          <cell r="C1539" t="str">
            <v>вакуумный, для легкового автомобиля</v>
          </cell>
          <cell r="D1539"/>
        </row>
        <row r="1540">
          <cell r="A1540" t="str">
            <v>29.32.30.250.022.00.0796.000000000001</v>
          </cell>
          <cell r="B1540" t="str">
            <v>Усилитель</v>
          </cell>
          <cell r="C1540" t="str">
            <v>вакуумный, для грузового автомобиля</v>
          </cell>
          <cell r="D1540"/>
        </row>
        <row r="1541">
          <cell r="A1541" t="str">
            <v>29.32.30.250.022.00.0796.000000000006</v>
          </cell>
          <cell r="B1541" t="str">
            <v>Усилитель</v>
          </cell>
          <cell r="C1541" t="str">
            <v>пневматический передний, передний с главным тормозным цилиндром</v>
          </cell>
          <cell r="D1541"/>
        </row>
        <row r="1542">
          <cell r="A1542" t="str">
            <v>29.32.30.250.026.00.0796.000000000006</v>
          </cell>
          <cell r="B1542" t="str">
            <v>Диафрагма</v>
          </cell>
          <cell r="C1542" t="str">
            <v>для легкового автомобиля, тормозной камеры</v>
          </cell>
          <cell r="D1542"/>
        </row>
        <row r="1543">
          <cell r="A1543" t="str">
            <v>29.32.30.250.027.01.0796.000000000000</v>
          </cell>
          <cell r="B1543" t="str">
            <v>Трос</v>
          </cell>
          <cell r="C1543" t="str">
            <v>стояночного тормоза, для легкового автомобиля</v>
          </cell>
          <cell r="D1543"/>
        </row>
        <row r="1544">
          <cell r="A1544" t="str">
            <v>29.32.30.250.027.01.0796.000000000001</v>
          </cell>
          <cell r="B1544" t="str">
            <v>Трос</v>
          </cell>
          <cell r="C1544" t="str">
            <v>стояночного тормоза, для грузового автомобиля</v>
          </cell>
          <cell r="D1544"/>
        </row>
        <row r="1545">
          <cell r="A1545" t="str">
            <v>29.32.30.250.032.01.0796.000000000000</v>
          </cell>
          <cell r="B1545" t="str">
            <v>Пружина</v>
          </cell>
          <cell r="C1545" t="str">
            <v>тормозных колодок, для легкового автомобиля</v>
          </cell>
          <cell r="D1545"/>
        </row>
        <row r="1546">
          <cell r="A1546" t="str">
            <v>29.32.30.250.033.00.0796.000000000000</v>
          </cell>
          <cell r="B1546" t="str">
            <v>Колодка</v>
          </cell>
          <cell r="C1546" t="str">
            <v>тормозная, для легкового автомобиля, передняя</v>
          </cell>
          <cell r="D1546"/>
        </row>
        <row r="1547">
          <cell r="A1547" t="str">
            <v>29.32.30.250.033.00.0796.000000000001</v>
          </cell>
          <cell r="B1547" t="str">
            <v>Колодка</v>
          </cell>
          <cell r="C1547" t="str">
            <v>тормозная, для грузового автомобиля, передняя</v>
          </cell>
          <cell r="D1547"/>
        </row>
        <row r="1548">
          <cell r="A1548" t="str">
            <v>29.32.30.250.033.00.0839.000000000000</v>
          </cell>
          <cell r="B1548" t="str">
            <v>Колодка</v>
          </cell>
          <cell r="C1548" t="str">
            <v>тормозная, для легкового автомобиля, передняя</v>
          </cell>
          <cell r="D1548"/>
        </row>
        <row r="1549">
          <cell r="A1549" t="str">
            <v>29.32.30.250.033.00.0839.000000000002</v>
          </cell>
          <cell r="B1549" t="str">
            <v>Колодка</v>
          </cell>
          <cell r="C1549" t="str">
            <v>тормозная, для специального и специализированного автомобиля, передняя</v>
          </cell>
          <cell r="D1549"/>
        </row>
        <row r="1550">
          <cell r="A1550" t="str">
            <v>29.32.30.250.036.00.0796.000000000002</v>
          </cell>
          <cell r="B1550" t="str">
            <v>Диск</v>
          </cell>
          <cell r="C1550" t="str">
            <v>для специального и специализированного автомобиля, тормозной, передний</v>
          </cell>
          <cell r="D1550"/>
        </row>
        <row r="1551">
          <cell r="A1551" t="str">
            <v>29.32.30.250.042.00.0796.000000000000</v>
          </cell>
          <cell r="B1551" t="str">
            <v>Воздухоосушитель</v>
          </cell>
          <cell r="C1551" t="str">
            <v>для тормозной системы, для грузового автомобиля</v>
          </cell>
          <cell r="D1551"/>
        </row>
        <row r="1552">
          <cell r="A1552" t="str">
            <v>29.32.30.300.001.00.0796.000000000004</v>
          </cell>
          <cell r="B1552" t="str">
            <v>Шестерня</v>
          </cell>
          <cell r="C1552" t="str">
            <v>вторичного (ведомого) вала, для грузового автомобиля, первой передачи</v>
          </cell>
          <cell r="D1552"/>
        </row>
        <row r="1553">
          <cell r="A1553" t="str">
            <v>29.32.30.300.002.00.0796.000000000000</v>
          </cell>
          <cell r="B1553" t="str">
            <v>Вилка</v>
          </cell>
          <cell r="C1553" t="str">
            <v>механизма переключения передач, для грузового автомобиля</v>
          </cell>
          <cell r="D1553"/>
        </row>
        <row r="1554">
          <cell r="A1554" t="str">
            <v>29.32.30.300.002.00.0796.000000000003</v>
          </cell>
          <cell r="B1554" t="str">
            <v>Вилка</v>
          </cell>
          <cell r="C1554" t="str">
            <v>механизма переключения передач, для легкового автомобиля</v>
          </cell>
          <cell r="D1554"/>
        </row>
        <row r="1555">
          <cell r="A1555" t="str">
            <v>29.32.30.300.004.00.0796.000000000000</v>
          </cell>
          <cell r="B1555" t="str">
            <v>Вал</v>
          </cell>
          <cell r="C1555" t="str">
            <v>вторичный (ведомый), для легкового автомобиля, для четырехступенчатой, двухвальной коробки передач</v>
          </cell>
          <cell r="D1555"/>
        </row>
        <row r="1556">
          <cell r="A1556" t="str">
            <v>29.32.30.300.004.00.0796.000000000002</v>
          </cell>
          <cell r="B1556" t="str">
            <v>Вал</v>
          </cell>
          <cell r="C1556" t="str">
            <v>вторичный (ведомый), для легкового автомобиля, для четырехступенчатой, многовальной коробки передач</v>
          </cell>
          <cell r="D1556"/>
        </row>
        <row r="1557">
          <cell r="A1557" t="str">
            <v>29.32.30.300.004.00.0796.000000000011</v>
          </cell>
          <cell r="B1557" t="str">
            <v>Вал</v>
          </cell>
          <cell r="C1557" t="str">
            <v>вторичный (ведомый), для грузового автомобиля, для четырехступенчатой, многовальной коробки передач</v>
          </cell>
          <cell r="D1557"/>
        </row>
        <row r="1558">
          <cell r="A1558" t="str">
            <v>29.32.30.300.004.00.0796.000000000035</v>
          </cell>
          <cell r="B1558" t="str">
            <v>Вал</v>
          </cell>
          <cell r="C1558" t="str">
            <v>первичный (ведущий), для легкового автомобиля, для многоступенчатой, многовальной коробки передач</v>
          </cell>
          <cell r="D1558"/>
        </row>
        <row r="1559">
          <cell r="A1559" t="str">
            <v>29.32.30.300.004.00.0796.000000000037</v>
          </cell>
          <cell r="B1559" t="str">
            <v>Вал</v>
          </cell>
          <cell r="C1559" t="str">
            <v>первичный (ведущий), для грузового автомобиля, для четырехступенчатой, трехвальной коробки передач</v>
          </cell>
          <cell r="D1559"/>
        </row>
        <row r="1560">
          <cell r="A1560" t="str">
            <v>29.32.30.300.004.00.0796.000000000057</v>
          </cell>
          <cell r="B1560" t="str">
            <v>Вал</v>
          </cell>
          <cell r="C1560" t="str">
            <v>промежуточный карданный, для легкового автомобиля, с шарниром неравных угловых скоростей</v>
          </cell>
          <cell r="D1560"/>
        </row>
        <row r="1561">
          <cell r="A1561" t="str">
            <v>29.32.30.300.004.00.0796.000000000058</v>
          </cell>
          <cell r="B1561" t="str">
            <v>Вал</v>
          </cell>
          <cell r="C1561" t="str">
            <v>промежуточный карданный, для грузового автомобиля, с шарниром неравных угловых скоростей</v>
          </cell>
          <cell r="D1561"/>
        </row>
        <row r="1562">
          <cell r="A1562" t="str">
            <v>29.32.30.300.004.00.0796.000000000060</v>
          </cell>
          <cell r="B1562" t="str">
            <v>Вал</v>
          </cell>
          <cell r="C1562" t="str">
            <v>карданный, для легкового автомобиля, задний</v>
          </cell>
          <cell r="D1562"/>
        </row>
        <row r="1563">
          <cell r="A1563" t="str">
            <v>29.32.30.300.004.00.0796.000000000067</v>
          </cell>
          <cell r="B1563" t="str">
            <v>Вал</v>
          </cell>
          <cell r="C1563" t="str">
            <v>передний карданный, для легкового автомобиля, с шарниром неравных угловых скоростей</v>
          </cell>
          <cell r="D1563"/>
        </row>
        <row r="1564">
          <cell r="A1564" t="str">
            <v>29.32.30.300.004.00.0796.000000000082</v>
          </cell>
          <cell r="B1564" t="str">
            <v>Вал</v>
          </cell>
          <cell r="C1564" t="str">
            <v>привода заднего моста, для легкового автомобиля</v>
          </cell>
          <cell r="D1564"/>
        </row>
        <row r="1565">
          <cell r="A1565" t="str">
            <v>29.32.30.300.007.00.0796.000000000000</v>
          </cell>
          <cell r="B1565" t="str">
            <v>Кольцо стопорное</v>
          </cell>
          <cell r="C1565" t="str">
            <v>для промежуточного вала коробки передач автотранспортных средств</v>
          </cell>
          <cell r="D1565"/>
        </row>
        <row r="1566">
          <cell r="A1566" t="str">
            <v>29.32.30.300.008.00.0796.000000000003</v>
          </cell>
          <cell r="B1566" t="str">
            <v>Фланец</v>
          </cell>
          <cell r="C1566" t="str">
            <v>заднего моста, для легкового автомобиля</v>
          </cell>
          <cell r="D1566"/>
        </row>
        <row r="1567">
          <cell r="A1567" t="str">
            <v>29.32.30.300.009.01.0796.000000000000</v>
          </cell>
          <cell r="B1567" t="str">
            <v>Подшипник</v>
          </cell>
          <cell r="C1567" t="str">
            <v>промежуточного вала задний, для легкового автомобиля</v>
          </cell>
          <cell r="D1567"/>
        </row>
        <row r="1568">
          <cell r="A1568" t="str">
            <v>29.32.30.300.009.01.0796.000000000002</v>
          </cell>
          <cell r="B1568" t="str">
            <v>Подшипник</v>
          </cell>
          <cell r="C1568" t="str">
            <v>промежуточного вала задний, для специального и специализированного автомобиля</v>
          </cell>
          <cell r="D1568"/>
        </row>
        <row r="1569">
          <cell r="A1569" t="str">
            <v>29.32.30.300.009.03.0796.000000000000</v>
          </cell>
          <cell r="B1569" t="str">
            <v>Подшипник</v>
          </cell>
          <cell r="C1569" t="str">
            <v>первичного вала коробки передач, для легкового автомобиля</v>
          </cell>
          <cell r="D1569"/>
        </row>
        <row r="1570">
          <cell r="A1570" t="str">
            <v>29.32.30.300.009.04.0796.000000000000</v>
          </cell>
          <cell r="B1570" t="str">
            <v>Подшипник</v>
          </cell>
          <cell r="C1570" t="str">
            <v>входного вала коробки передач, для легкового автомобиля</v>
          </cell>
          <cell r="D1570"/>
        </row>
        <row r="1571">
          <cell r="A1571" t="str">
            <v>29.32.30.300.009.06.0796.000000000000</v>
          </cell>
          <cell r="B1571" t="str">
            <v>Подшипник</v>
          </cell>
          <cell r="C1571" t="str">
            <v>подвесной, для карданного вала, для грузового автомобиля</v>
          </cell>
          <cell r="D1571"/>
        </row>
        <row r="1572">
          <cell r="A1572" t="str">
            <v>29.32.30.300.009.06.0796.000000000001</v>
          </cell>
          <cell r="B1572" t="str">
            <v>Подшипник</v>
          </cell>
          <cell r="C1572" t="str">
            <v>подвесной, для карданного вала, для легкового автомобиля</v>
          </cell>
          <cell r="D1572"/>
        </row>
        <row r="1573">
          <cell r="A1573" t="str">
            <v>29.32.30.300.009.08.0796.000000000001</v>
          </cell>
          <cell r="B1573" t="str">
            <v>Подшипник</v>
          </cell>
          <cell r="C1573" t="str">
            <v>моста, для грузового автомобиля</v>
          </cell>
          <cell r="D1573"/>
        </row>
        <row r="1574">
          <cell r="A1574" t="str">
            <v>29.32.30.300.010.03.0796.000000000000</v>
          </cell>
          <cell r="B1574" t="str">
            <v>Редуктор</v>
          </cell>
          <cell r="C1574" t="str">
            <v>заднего моста, для легкового автомобиля, несоосный редуктор с цилиндрическими шестернями наружного или внутреннего зацепления</v>
          </cell>
          <cell r="D1574"/>
        </row>
        <row r="1575">
          <cell r="A1575" t="str">
            <v>29.32.30.300.011.00.0839.000000000000</v>
          </cell>
          <cell r="B1575" t="str">
            <v>Прокладка</v>
          </cell>
          <cell r="C1575" t="str">
            <v>заднего моста, для легкового автомобиля</v>
          </cell>
          <cell r="D1575"/>
        </row>
        <row r="1576">
          <cell r="A1576" t="str">
            <v>29.32.30.300.011.00.0839.000000000001</v>
          </cell>
          <cell r="B1576" t="str">
            <v>Прокладка</v>
          </cell>
          <cell r="C1576" t="str">
            <v>заднего моста, для грузового автомобиля</v>
          </cell>
          <cell r="D1576"/>
        </row>
        <row r="1577">
          <cell r="A1577" t="str">
            <v>29.32.30.300.011.01.0796.000000000000</v>
          </cell>
          <cell r="B1577" t="str">
            <v>Прокладка</v>
          </cell>
          <cell r="C1577" t="str">
            <v>прокладка крышки заднего подшипника промежуточного вала, для легкового автомобиля</v>
          </cell>
          <cell r="D1577"/>
        </row>
        <row r="1578">
          <cell r="A1578" t="str">
            <v>29.32.30.300.011.02.0796.000000000000</v>
          </cell>
          <cell r="B1578" t="str">
            <v>Прокладка</v>
          </cell>
          <cell r="C1578" t="str">
            <v>коробки передач, для легкового автомобиля</v>
          </cell>
          <cell r="D1578"/>
        </row>
        <row r="1579">
          <cell r="A1579" t="str">
            <v>29.32.30.300.011.02.0839.000000000000</v>
          </cell>
          <cell r="B1579" t="str">
            <v>Прокладка</v>
          </cell>
          <cell r="C1579" t="str">
            <v>коробки передач, для грузового автомобиля</v>
          </cell>
          <cell r="D1579"/>
        </row>
        <row r="1580">
          <cell r="A1580" t="str">
            <v>29.32.30.300.014.01.0796.000000000000</v>
          </cell>
          <cell r="B1580" t="str">
            <v>Муфта</v>
          </cell>
          <cell r="C1580" t="str">
            <v>синхронизатора коробки передач, для легкового автомобиля</v>
          </cell>
          <cell r="D1580"/>
        </row>
        <row r="1581">
          <cell r="A1581" t="str">
            <v>29.32.30.300.014.01.0796.000000000001</v>
          </cell>
          <cell r="B1581" t="str">
            <v>Муфта</v>
          </cell>
          <cell r="C1581" t="str">
            <v>синхронизатора коробки передач, для грузового автомобиля</v>
          </cell>
          <cell r="D1581"/>
        </row>
        <row r="1582">
          <cell r="A1582" t="str">
            <v>29.32.30.300.014.02.0796.000000000000</v>
          </cell>
          <cell r="B1582" t="str">
            <v>Муфта</v>
          </cell>
          <cell r="C1582" t="str">
            <v>карданного вала, для легкового автомобиля</v>
          </cell>
          <cell r="D1582"/>
        </row>
        <row r="1583">
          <cell r="A1583" t="str">
            <v>29.32.30.300.015.00.0796.000000000000</v>
          </cell>
          <cell r="B1583" t="str">
            <v>Крышка</v>
          </cell>
          <cell r="C1583" t="str">
            <v>коробки передач, для легкового автомобиля</v>
          </cell>
          <cell r="D1583"/>
        </row>
        <row r="1584">
          <cell r="A1584" t="str">
            <v>29.32.30.300.015.00.0796.000000000001</v>
          </cell>
          <cell r="B1584" t="str">
            <v>Крышка</v>
          </cell>
          <cell r="C1584" t="str">
            <v>коробки передач, для грузового автомобиля</v>
          </cell>
          <cell r="D1584"/>
        </row>
        <row r="1585">
          <cell r="A1585" t="str">
            <v>29.32.30.300.016.00.0796.000000000000</v>
          </cell>
          <cell r="B1585" t="str">
            <v>Гайка</v>
          </cell>
          <cell r="C1585" t="str">
            <v>для грузового автомобиля, для болта карданного вала</v>
          </cell>
          <cell r="D1585"/>
        </row>
        <row r="1586">
          <cell r="A1586" t="str">
            <v>29.32.30.300.016.00.0796.000000000001</v>
          </cell>
          <cell r="B1586" t="str">
            <v>Гайка</v>
          </cell>
          <cell r="C1586" t="str">
            <v>для легкового автомобиля, специальная, для крепления колеса</v>
          </cell>
          <cell r="D1586"/>
        </row>
        <row r="1587">
          <cell r="A1587" t="str">
            <v>29.32.30.300.021.00.0796.000000000008</v>
          </cell>
          <cell r="B1587" t="str">
            <v>Механизм</v>
          </cell>
          <cell r="C1587" t="str">
            <v>блокировки межосевого дифференциала, для грузового автомобиля</v>
          </cell>
          <cell r="D1587"/>
        </row>
        <row r="1588">
          <cell r="A1588" t="str">
            <v>29.32.30.300.023.00.0796.000000000003</v>
          </cell>
          <cell r="B1588" t="str">
            <v>Крестовина</v>
          </cell>
          <cell r="C1588" t="str">
            <v>карданного вала, для легкового автомобиля, с подшипниками и манжетами</v>
          </cell>
          <cell r="D1588"/>
        </row>
        <row r="1589">
          <cell r="A1589" t="str">
            <v>29.32.30.300.023.00.0796.000000000004</v>
          </cell>
          <cell r="B1589" t="str">
            <v>Крестовина</v>
          </cell>
          <cell r="C1589" t="str">
            <v>карданного вала, для грузового автомобиля, с подшипниками и манжетами</v>
          </cell>
          <cell r="D1589"/>
        </row>
        <row r="1590">
          <cell r="A1590" t="str">
            <v>29.32.30.300.023.00.0796.000000000005</v>
          </cell>
          <cell r="B1590" t="str">
            <v>Крестовина</v>
          </cell>
          <cell r="C1590" t="str">
            <v>карданного вала, для специального и специализированного автомобиля, с подшипниками и манжетами</v>
          </cell>
          <cell r="D1590"/>
        </row>
        <row r="1591">
          <cell r="A1591" t="str">
            <v>29.32.30.300.023.01.0796.000000000001</v>
          </cell>
          <cell r="B1591" t="str">
            <v>Крестовина</v>
          </cell>
          <cell r="C1591" t="str">
            <v>карданная, для грузового автомобиля</v>
          </cell>
          <cell r="D1591"/>
        </row>
        <row r="1592">
          <cell r="A1592" t="str">
            <v>29.32.30.300.024.00.0796.000000000000</v>
          </cell>
          <cell r="B1592" t="str">
            <v>Дифференциал</v>
          </cell>
          <cell r="C1592" t="str">
            <v>для легкового автомобиля, конический</v>
          </cell>
          <cell r="D1592"/>
        </row>
        <row r="1593">
          <cell r="A1593" t="str">
            <v>29.32.30.300.025.00.0796.000000000000</v>
          </cell>
          <cell r="B1593" t="str">
            <v>Передача</v>
          </cell>
          <cell r="C1593" t="str">
            <v>главная, для грузового автомобиля, цилиндрическая</v>
          </cell>
          <cell r="D1593"/>
        </row>
        <row r="1594">
          <cell r="A1594" t="str">
            <v>29.32.30.300.025.00.0839.000000000001</v>
          </cell>
          <cell r="B1594" t="str">
            <v>Передача</v>
          </cell>
          <cell r="C1594" t="str">
            <v>главная, для легкового автомобиля, коническая</v>
          </cell>
          <cell r="D1594"/>
        </row>
        <row r="1595">
          <cell r="A1595" t="str">
            <v>29.32.30.300.026.00.0796.000000000002</v>
          </cell>
          <cell r="B1595" t="str">
            <v>Коробка</v>
          </cell>
          <cell r="C1595" t="str">
            <v>раздаточная, для легкового автомобиля, с блокированным приводом</v>
          </cell>
          <cell r="D1595"/>
        </row>
        <row r="1596">
          <cell r="A1596" t="str">
            <v>29.32.30.300.033.00.0796.000000000001</v>
          </cell>
          <cell r="B1596" t="str">
            <v>Кольцо упорное</v>
          </cell>
          <cell r="C1596" t="str">
            <v>для корзины сцепления, для грузового автомобиля</v>
          </cell>
          <cell r="D1596"/>
        </row>
        <row r="1597">
          <cell r="A1597" t="str">
            <v>29.32.30.300.038.00.0796.000000000004</v>
          </cell>
          <cell r="B1597" t="str">
            <v>Синхронизатор</v>
          </cell>
          <cell r="C1597" t="str">
            <v>для переключения 2 и 3, 4 и 5 передач, для легкового автомобиля</v>
          </cell>
          <cell r="D1597"/>
        </row>
        <row r="1598">
          <cell r="A1598" t="str">
            <v>29.32.30.300.038.00.0796.000000000009</v>
          </cell>
          <cell r="B1598" t="str">
            <v>Синхронизатор</v>
          </cell>
          <cell r="C1598" t="str">
            <v>для переключения 2 и 3, 4 и 5 передач, для грузового автомобиля</v>
          </cell>
          <cell r="D1598"/>
        </row>
        <row r="1599">
          <cell r="A1599" t="str">
            <v>29.32.30.300.041.00.0796.000000000001</v>
          </cell>
          <cell r="B1599" t="str">
            <v>Валик</v>
          </cell>
          <cell r="C1599" t="str">
            <v>механизма переключения передач, для легкового автомобиля</v>
          </cell>
          <cell r="D1599"/>
        </row>
        <row r="1600">
          <cell r="A1600" t="str">
            <v>29.32.30.300.042.00.0796.000000000000</v>
          </cell>
          <cell r="B1600" t="str">
            <v>Картер</v>
          </cell>
          <cell r="C1600" t="str">
            <v>коробки передач, для легкового автомобиля</v>
          </cell>
          <cell r="D1600"/>
        </row>
        <row r="1601">
          <cell r="A1601" t="str">
            <v>29.32.30.300.042.00.0796.000000000001</v>
          </cell>
          <cell r="B1601" t="str">
            <v>Картер</v>
          </cell>
          <cell r="C1601" t="str">
            <v>коробки передач, для грузового автомобиля</v>
          </cell>
          <cell r="D1601"/>
        </row>
        <row r="1602">
          <cell r="A1602" t="str">
            <v>29.32.30.300.049.02.0796.000000000000</v>
          </cell>
          <cell r="B1602" t="str">
            <v>Сайлентблок</v>
          </cell>
          <cell r="C1602" t="str">
            <v>коробки передач, для легкового автомобиля</v>
          </cell>
          <cell r="D1602"/>
        </row>
        <row r="1603">
          <cell r="A1603" t="str">
            <v>29.32.30.300.053.00.0796.000000000013</v>
          </cell>
          <cell r="B1603" t="str">
            <v>Блок</v>
          </cell>
          <cell r="C1603" t="str">
            <v>шестерен промежуточного вала, для грузового автомобиля, для пятиступенчатой, трехвальной коробки передач</v>
          </cell>
          <cell r="D1603"/>
        </row>
        <row r="1604">
          <cell r="A1604" t="str">
            <v>29.32.30.300.053.00.0796.000000000017</v>
          </cell>
          <cell r="B1604" t="str">
            <v>Блок</v>
          </cell>
          <cell r="C1604" t="str">
            <v>шестерен промежуточного вала, для грузового автомобиля, для многоступенчатой, многовальной коробки передач</v>
          </cell>
          <cell r="D1604"/>
        </row>
        <row r="1605">
          <cell r="A1605" t="str">
            <v>29.32.30.300.064.00.0796.000000000000</v>
          </cell>
          <cell r="B1605" t="str">
            <v>Подушка</v>
          </cell>
          <cell r="C1605" t="str">
            <v>коробки переключения передач, для легкового автомобиля</v>
          </cell>
          <cell r="D1605"/>
        </row>
        <row r="1606">
          <cell r="A1606" t="str">
            <v>29.32.30.300.065.00.0839.000000000000</v>
          </cell>
          <cell r="B1606" t="str">
            <v>Комплект прокладок</v>
          </cell>
          <cell r="C1606" t="str">
            <v>для моста, для легкового автомобиля, комплектность прокладки полуси, прокладки крышки картера заднего и переднего моста, прокладка крышки подшипников ведущей шестерни, прокладки поворотного кулака</v>
          </cell>
          <cell r="D1606"/>
        </row>
        <row r="1607">
          <cell r="A1607" t="str">
            <v>29.32.30.330.000.00.0796.000000000000</v>
          </cell>
          <cell r="B1607" t="str">
            <v>Коробка передач</v>
          </cell>
          <cell r="C1607" t="str">
            <v>механическая, для легкового автомобиля, четырехступенчатая, двухвальная</v>
          </cell>
          <cell r="D1607"/>
        </row>
        <row r="1608">
          <cell r="A1608" t="str">
            <v>29.32.30.330.000.00.0796.000000000013</v>
          </cell>
          <cell r="B1608" t="str">
            <v>Коробка передач</v>
          </cell>
          <cell r="C1608" t="str">
            <v>механическая, для грузового автомобиля, четырехступенчатая, многовальная</v>
          </cell>
          <cell r="D1608"/>
        </row>
        <row r="1609">
          <cell r="A1609" t="str">
            <v>29.32.30.330.001.00.0796.000000000001</v>
          </cell>
          <cell r="B1609" t="str">
            <v>Переключатель коробки передач</v>
          </cell>
          <cell r="C1609" t="str">
            <v>для легкового автомобиля</v>
          </cell>
          <cell r="D1609"/>
        </row>
        <row r="1610">
          <cell r="A1610" t="str">
            <v>29.32.30.370.000.00.0796.000000000002</v>
          </cell>
          <cell r="B1610" t="str">
            <v>Мост</v>
          </cell>
          <cell r="C1610" t="str">
            <v>задний, для легкового автомобиля</v>
          </cell>
          <cell r="D1610"/>
        </row>
        <row r="1611">
          <cell r="A1611" t="str">
            <v>29.32.30.370.000.00.0796.000000000003</v>
          </cell>
          <cell r="B1611" t="str">
            <v>Мост</v>
          </cell>
          <cell r="C1611" t="str">
            <v>задний, для грузового автомобиля</v>
          </cell>
          <cell r="D1611"/>
        </row>
        <row r="1612">
          <cell r="A1612" t="str">
            <v>29.32.30.400.001.00.0796.000000000000</v>
          </cell>
          <cell r="B1612" t="str">
            <v>Ступица</v>
          </cell>
          <cell r="C1612" t="str">
            <v>для легкового автомобиля</v>
          </cell>
          <cell r="D1612"/>
        </row>
        <row r="1613">
          <cell r="A1613" t="str">
            <v>29.32.30.400.002.00.0796.000000000000</v>
          </cell>
          <cell r="B1613" t="str">
            <v>Подшипник ступицы</v>
          </cell>
          <cell r="C1613" t="str">
            <v>передний, для легкового автомобиля</v>
          </cell>
          <cell r="D1613"/>
        </row>
        <row r="1614">
          <cell r="A1614" t="str">
            <v>29.32.30.400.002.00.0796.000000000001</v>
          </cell>
          <cell r="B1614" t="str">
            <v>Подшипник ступицы</v>
          </cell>
          <cell r="C1614" t="str">
            <v>передний, для грузового автомобиля</v>
          </cell>
          <cell r="D1614"/>
        </row>
        <row r="1615">
          <cell r="A1615" t="str">
            <v>29.32.30.400.002.00.0839.000000000000</v>
          </cell>
          <cell r="B1615" t="str">
            <v>Подшипник ступицы</v>
          </cell>
          <cell r="C1615" t="str">
            <v>передний, для легкового автомобиля, в комлекте 4 штуки</v>
          </cell>
          <cell r="D1615"/>
        </row>
        <row r="1616">
          <cell r="A1616" t="str">
            <v>29.32.30.400.009.00.0796.000000000000</v>
          </cell>
          <cell r="B1616" t="str">
            <v>Шпилька</v>
          </cell>
          <cell r="C1616" t="str">
            <v>для грузового автомобиля, для крепления колес</v>
          </cell>
          <cell r="D1616"/>
        </row>
        <row r="1617">
          <cell r="A1617" t="str">
            <v>29.32.30.500.002.00.0796.000000000000</v>
          </cell>
          <cell r="B1617" t="str">
            <v>Амортизатор</v>
          </cell>
          <cell r="C1617" t="str">
            <v>для легкового автомобиля, передней подвески, жидкостный (гидравлический)</v>
          </cell>
          <cell r="D1617"/>
        </row>
        <row r="1618">
          <cell r="A1618" t="str">
            <v>29.32.30.500.002.00.0796.000000000002</v>
          </cell>
          <cell r="B1618" t="str">
            <v>Амортизатор</v>
          </cell>
          <cell r="C1618" t="str">
            <v>для легкового автомобиля, задней подвески, жидкостный (гидравлический)</v>
          </cell>
          <cell r="D1618"/>
        </row>
        <row r="1619">
          <cell r="A1619" t="str">
            <v>29.32.30.500.002.00.0796.000000000004</v>
          </cell>
          <cell r="B1619" t="str">
            <v>Амортизатор</v>
          </cell>
          <cell r="C1619" t="str">
            <v>для грузового автомобиля, передней подвески, жидкостный (гидравлический)</v>
          </cell>
          <cell r="D1619"/>
        </row>
        <row r="1620">
          <cell r="A1620" t="str">
            <v>29.32.30.600.001.00.0796.000000000000</v>
          </cell>
          <cell r="B1620" t="str">
            <v>Подушка крепления</v>
          </cell>
          <cell r="C1620" t="str">
            <v>радиатора, для легкового автомобиля</v>
          </cell>
          <cell r="D1620"/>
        </row>
        <row r="1621">
          <cell r="A1621" t="str">
            <v>29.32.30.600.002.00.0796.000000000000</v>
          </cell>
          <cell r="B1621" t="str">
            <v>Бачок</v>
          </cell>
          <cell r="C1621" t="str">
            <v>расширительный, для легкового автомобиля</v>
          </cell>
          <cell r="D1621"/>
        </row>
        <row r="1622">
          <cell r="A1622" t="str">
            <v>29.32.30.600.002.00.0796.000000000001</v>
          </cell>
          <cell r="B1622" t="str">
            <v>Бачок</v>
          </cell>
          <cell r="C1622" t="str">
            <v>расширительный, для грузового автомобиля</v>
          </cell>
          <cell r="D1622"/>
        </row>
        <row r="1623">
          <cell r="A1623" t="str">
            <v>29.32.30.600.003.00.0796.000000000003</v>
          </cell>
          <cell r="B1623" t="str">
            <v>Термостат</v>
          </cell>
          <cell r="C1623" t="str">
            <v>для легкового автомобиля</v>
          </cell>
          <cell r="D1623"/>
        </row>
        <row r="1624">
          <cell r="A1624" t="str">
            <v>29.32.30.600.003.00.0796.000000000004</v>
          </cell>
          <cell r="B1624" t="str">
            <v>Термостат</v>
          </cell>
          <cell r="C1624" t="str">
            <v>для грузового автомобиля</v>
          </cell>
          <cell r="D1624"/>
        </row>
        <row r="1625">
          <cell r="A1625" t="str">
            <v>29.32.30.600.003.00.0796.000000000005</v>
          </cell>
          <cell r="B1625" t="str">
            <v>Термостат</v>
          </cell>
          <cell r="C1625" t="str">
            <v>для специального и специализированного автомобиля</v>
          </cell>
          <cell r="D1625"/>
        </row>
        <row r="1626">
          <cell r="A1626" t="str">
            <v>29.32.30.600.009.00.0796.000000000000</v>
          </cell>
          <cell r="B1626" t="str">
            <v>Патрубок</v>
          </cell>
          <cell r="C1626" t="str">
            <v>радиатора, для легкового автомобиля, верхний подводящий</v>
          </cell>
          <cell r="D1626"/>
        </row>
        <row r="1627">
          <cell r="A1627" t="str">
            <v>29.32.30.600.009.00.0796.000000000004</v>
          </cell>
          <cell r="B1627" t="str">
            <v>Патрубок</v>
          </cell>
          <cell r="C1627" t="str">
            <v>радиатора, для грузового автомобиля, верхний подводящий</v>
          </cell>
          <cell r="D1627"/>
        </row>
        <row r="1628">
          <cell r="A1628" t="str">
            <v>29.32.30.600.009.00.0796.000000000009</v>
          </cell>
          <cell r="B1628" t="str">
            <v>Патрубок</v>
          </cell>
          <cell r="C1628" t="str">
            <v>радиатора, для специализированного автомобиля, нижний отводящий</v>
          </cell>
          <cell r="D1628"/>
        </row>
        <row r="1629">
          <cell r="A1629" t="str">
            <v>29.32.30.600.009.00.0839.000000000000</v>
          </cell>
          <cell r="B1629" t="str">
            <v>Патрубок</v>
          </cell>
          <cell r="C1629" t="str">
            <v>радиатора, для легкового автомобиля, в комплекте верхний подводящий, нижний подводящий</v>
          </cell>
          <cell r="D1629"/>
        </row>
        <row r="1630">
          <cell r="A1630" t="str">
            <v>29.32.30.610.000.01.0796.000000000000</v>
          </cell>
          <cell r="B1630" t="str">
            <v>Радиатор</v>
          </cell>
          <cell r="C1630" t="str">
            <v>для легкового автомобиля, системы охлаждения</v>
          </cell>
          <cell r="D1630"/>
        </row>
        <row r="1631">
          <cell r="A1631" t="str">
            <v>29.32.30.610.000.02.0796.000000000000</v>
          </cell>
          <cell r="B1631" t="str">
            <v>Радиатор</v>
          </cell>
          <cell r="C1631" t="str">
            <v>для грузового автомобиля, системы охлаждения</v>
          </cell>
          <cell r="D1631"/>
        </row>
        <row r="1632">
          <cell r="A1632" t="str">
            <v>29.32.30.610.000.03.0796.000000000000</v>
          </cell>
          <cell r="B1632" t="str">
            <v>Радиатор</v>
          </cell>
          <cell r="C1632" t="str">
            <v>для специального и специализированного автомобиля, системы охлаждения</v>
          </cell>
          <cell r="D1632"/>
        </row>
        <row r="1633">
          <cell r="A1633" t="str">
            <v>29.32.30.630.003.00.0796.000000000003</v>
          </cell>
          <cell r="B1633" t="str">
            <v>Труба</v>
          </cell>
          <cell r="C1633" t="str">
            <v>приемная глушителя, для легкового автомобиля</v>
          </cell>
          <cell r="D1633"/>
        </row>
        <row r="1634">
          <cell r="A1634" t="str">
            <v>29.32.30.630.005.03.0796.000000000000</v>
          </cell>
          <cell r="B1634" t="str">
            <v>Рукав</v>
          </cell>
          <cell r="C1634" t="str">
            <v>для специального и специализированного автомобиля, с тройником</v>
          </cell>
          <cell r="D1634"/>
        </row>
        <row r="1635">
          <cell r="A1635" t="str">
            <v>29.32.30.630.006.00.0796.000000000000</v>
          </cell>
          <cell r="B1635" t="str">
            <v>Глушитель</v>
          </cell>
          <cell r="C1635" t="str">
            <v>для легкового автомобиля, основной</v>
          </cell>
          <cell r="D1635"/>
        </row>
        <row r="1636">
          <cell r="A1636" t="str">
            <v>29.32.30.630.006.00.0796.000000000001</v>
          </cell>
          <cell r="B1636" t="str">
            <v>Глушитель</v>
          </cell>
          <cell r="C1636" t="str">
            <v>для грузового автомобиля, основной</v>
          </cell>
          <cell r="D1636"/>
        </row>
        <row r="1637">
          <cell r="A1637" t="str">
            <v>29.32.30.630.008.00.0796.000000000000</v>
          </cell>
          <cell r="B1637" t="str">
            <v>Кольцо уплотнительное</v>
          </cell>
          <cell r="C1637" t="str">
            <v>для глушителя легкового автомобиля</v>
          </cell>
          <cell r="D1637"/>
        </row>
        <row r="1638">
          <cell r="A1638" t="str">
            <v>29.32.30.650.002.00.0796.000000000000</v>
          </cell>
          <cell r="B1638" t="str">
            <v>Кожух</v>
          </cell>
          <cell r="C1638" t="str">
            <v>сцепления, для легкового автомобиля</v>
          </cell>
          <cell r="D1638"/>
        </row>
        <row r="1639">
          <cell r="A1639" t="str">
            <v>29.32.30.650.003.01.0796.000000000000</v>
          </cell>
          <cell r="B1639" t="str">
            <v>Цилиндр</v>
          </cell>
          <cell r="C1639" t="str">
            <v>сцепления, для легкового автомобиля</v>
          </cell>
          <cell r="D1639"/>
        </row>
        <row r="1640">
          <cell r="A1640" t="str">
            <v>29.32.30.650.003.01.0796.000000000001</v>
          </cell>
          <cell r="B1640" t="str">
            <v>Цилиндр</v>
          </cell>
          <cell r="C1640" t="str">
            <v>сцепления, для грузового автомобиля</v>
          </cell>
          <cell r="D1640"/>
        </row>
        <row r="1641">
          <cell r="A1641" t="str">
            <v>29.32.30.650.006.02.0796.000000000000</v>
          </cell>
          <cell r="B1641" t="str">
            <v>Муфта</v>
          </cell>
          <cell r="C1641" t="str">
            <v>сцепления, для легкового автомобиля</v>
          </cell>
          <cell r="D1641"/>
        </row>
        <row r="1642">
          <cell r="A1642" t="str">
            <v>29.32.30.650.006.02.0796.000000000001</v>
          </cell>
          <cell r="B1642" t="str">
            <v>Муфта</v>
          </cell>
          <cell r="C1642" t="str">
            <v>сцепления, для грузового автомобиля</v>
          </cell>
          <cell r="D1642"/>
        </row>
        <row r="1643">
          <cell r="A1643" t="str">
            <v>29.32.30.650.008.00.0796.000000000000</v>
          </cell>
          <cell r="B1643" t="str">
            <v>Накладка</v>
          </cell>
          <cell r="C1643" t="str">
            <v>диска сцепления, для грузового автомобиля</v>
          </cell>
          <cell r="D1643"/>
        </row>
        <row r="1644">
          <cell r="A1644" t="str">
            <v>29.32.30.650.008.00.0796.000000000001</v>
          </cell>
          <cell r="B1644" t="str">
            <v>Накладка</v>
          </cell>
          <cell r="C1644" t="str">
            <v>диска сцепления, для легкового автомобиля</v>
          </cell>
          <cell r="D1644"/>
        </row>
        <row r="1645">
          <cell r="A1645" t="str">
            <v>29.32.30.650.008.00.0796.000000000002</v>
          </cell>
          <cell r="B1645" t="str">
            <v>Накладка</v>
          </cell>
          <cell r="C1645" t="str">
            <v>диска сцепления, для специального и специализированного автомобиля</v>
          </cell>
          <cell r="D1645"/>
        </row>
        <row r="1646">
          <cell r="A1646" t="str">
            <v>29.32.30.650.009.00.0796.000000000000</v>
          </cell>
          <cell r="B1646" t="str">
            <v>Сцепление</v>
          </cell>
          <cell r="C1646" t="str">
            <v>для легкового автомобиля</v>
          </cell>
          <cell r="D1646"/>
        </row>
        <row r="1647">
          <cell r="A1647" t="str">
            <v>29.32.30.650.009.00.0796.000000000001</v>
          </cell>
          <cell r="B1647" t="str">
            <v>Сцепление</v>
          </cell>
          <cell r="C1647" t="str">
            <v>для грузового автомобиля</v>
          </cell>
          <cell r="D1647"/>
        </row>
        <row r="1648">
          <cell r="A1648" t="str">
            <v>29.32.30.650.009.00.0796.000000000002</v>
          </cell>
          <cell r="B1648" t="str">
            <v>Сцепление</v>
          </cell>
          <cell r="C1648" t="str">
            <v>для специального и специализированного автомобиля</v>
          </cell>
          <cell r="D1648"/>
        </row>
        <row r="1649">
          <cell r="A1649" t="str">
            <v>29.32.30.650.011.00.0796.000000000000</v>
          </cell>
          <cell r="B1649" t="str">
            <v>Шланг</v>
          </cell>
          <cell r="C1649" t="str">
            <v>сцепления, для легкового автомобиля</v>
          </cell>
          <cell r="D1649"/>
        </row>
        <row r="1650">
          <cell r="A1650" t="str">
            <v>29.32.30.650.011.00.0796.000000000001</v>
          </cell>
          <cell r="B1650" t="str">
            <v>Шланг</v>
          </cell>
          <cell r="C1650" t="str">
            <v>сцепления, для грузового автомобиля</v>
          </cell>
          <cell r="D1650"/>
        </row>
        <row r="1651">
          <cell r="A1651" t="str">
            <v>29.32.30.650.013.01.0796.000000000002</v>
          </cell>
          <cell r="B1651" t="str">
            <v>Пружина</v>
          </cell>
          <cell r="C1651" t="str">
            <v>для легкового автомобиля, привода акселератора</v>
          </cell>
          <cell r="D1651"/>
        </row>
        <row r="1652">
          <cell r="A1652" t="str">
            <v>29.32.30.650.013.01.0796.000000000003</v>
          </cell>
          <cell r="B1652" t="str">
            <v>Пружина</v>
          </cell>
          <cell r="C1652" t="str">
            <v>для легкового автомобиля, выжимного подшипника сцепления</v>
          </cell>
          <cell r="D1652"/>
        </row>
        <row r="1653">
          <cell r="A1653" t="str">
            <v>29.32.30.650.013.02.0796.000000000001</v>
          </cell>
          <cell r="B1653" t="str">
            <v>Пружина</v>
          </cell>
          <cell r="C1653" t="str">
            <v>для грузового автомобиля, выжимного подшипника сцепления</v>
          </cell>
          <cell r="D1653"/>
        </row>
        <row r="1654">
          <cell r="A1654" t="str">
            <v>29.32.30.650.013.02.0796.000000000002</v>
          </cell>
          <cell r="B1654" t="str">
            <v>Пружина</v>
          </cell>
          <cell r="C1654" t="str">
            <v>для грузового автомобиля, подшипника сцепления</v>
          </cell>
          <cell r="D1654"/>
        </row>
        <row r="1655">
          <cell r="A1655" t="str">
            <v>29.32.30.650.013.02.0796.000000000006</v>
          </cell>
          <cell r="B1655" t="str">
            <v>Пружина</v>
          </cell>
          <cell r="C1655" t="str">
            <v>для грузового автомобиля, тормозных колодок</v>
          </cell>
          <cell r="D1655"/>
        </row>
        <row r="1656">
          <cell r="A1656" t="str">
            <v>29.32.30.650.014.02.0796.000000000000</v>
          </cell>
          <cell r="B1656" t="str">
            <v>Подшипник</v>
          </cell>
          <cell r="C1656" t="str">
            <v>сцепления, для легкового автомобиля</v>
          </cell>
          <cell r="D1656"/>
        </row>
        <row r="1657">
          <cell r="A1657" t="str">
            <v>29.32.30.650.014.02.0796.000000000001</v>
          </cell>
          <cell r="B1657" t="str">
            <v>Подшипник</v>
          </cell>
          <cell r="C1657" t="str">
            <v>сцепления, для грузового автомобиля</v>
          </cell>
          <cell r="D1657"/>
        </row>
        <row r="1658">
          <cell r="A1658" t="str">
            <v>29.32.30.650.014.02.0796.000000000002</v>
          </cell>
          <cell r="B1658" t="str">
            <v>Подшипник</v>
          </cell>
          <cell r="C1658" t="str">
            <v>сцепления, для специального и специализированного автомобиля</v>
          </cell>
          <cell r="D1658"/>
        </row>
        <row r="1659">
          <cell r="A1659" t="str">
            <v>29.32.30.650.015.00.0796.000000000000</v>
          </cell>
          <cell r="B1659" t="str">
            <v>Комплект ремонтный</v>
          </cell>
          <cell r="C1659" t="str">
            <v>пневмогидроусилителя сцепления, для грузового автомобиля</v>
          </cell>
          <cell r="D1659"/>
        </row>
        <row r="1660">
          <cell r="A1660" t="str">
            <v>29.32.30.650.017.00.0796.000000000000</v>
          </cell>
          <cell r="B1660" t="str">
            <v>Лапки корзины сцепления</v>
          </cell>
          <cell r="C1660" t="str">
            <v>для легкового автомобиля</v>
          </cell>
          <cell r="D1660"/>
        </row>
        <row r="1661">
          <cell r="A1661" t="str">
            <v>29.32.30.650.017.00.0796.000000000001</v>
          </cell>
          <cell r="B1661" t="str">
            <v>Лапки корзины сцепления</v>
          </cell>
          <cell r="C1661" t="str">
            <v>для грузового автомобиля</v>
          </cell>
          <cell r="D1661"/>
        </row>
        <row r="1662">
          <cell r="A1662" t="str">
            <v>29.32.30.650.018.00.0796.000000000003</v>
          </cell>
          <cell r="B1662" t="str">
            <v>Диск</v>
          </cell>
          <cell r="C1662" t="str">
            <v>для легкового автомобиля, сцепления</v>
          </cell>
          <cell r="D1662"/>
        </row>
        <row r="1663">
          <cell r="A1663" t="str">
            <v>29.32.30.650.018.00.0796.000000000004</v>
          </cell>
          <cell r="B1663" t="str">
            <v>Диск</v>
          </cell>
          <cell r="C1663" t="str">
            <v>для грузового автомобиля, сцепления</v>
          </cell>
          <cell r="D1663"/>
        </row>
        <row r="1664">
          <cell r="A1664" t="str">
            <v>29.32.30.650.018.00.0796.000000000005</v>
          </cell>
          <cell r="B1664" t="str">
            <v>Диск</v>
          </cell>
          <cell r="C1664" t="str">
            <v>для специального и специализированного автомобиля, сцепления</v>
          </cell>
          <cell r="D1664"/>
        </row>
        <row r="1665">
          <cell r="A1665" t="str">
            <v>29.32.30.650.019.03.0796.000000000000</v>
          </cell>
          <cell r="B1665" t="str">
            <v>Полуось</v>
          </cell>
          <cell r="C1665" t="str">
            <v>заднего ведущего моста, для легкового автомобиля, фланцевая</v>
          </cell>
          <cell r="D1665"/>
        </row>
        <row r="1666">
          <cell r="A1666" t="str">
            <v>29.32.30.650.019.03.0796.000000000002</v>
          </cell>
          <cell r="B1666" t="str">
            <v>Полуось</v>
          </cell>
          <cell r="C1666" t="str">
            <v>заднего ведущего моста, для грузового автомобиля, фланцевая</v>
          </cell>
          <cell r="D1666"/>
        </row>
        <row r="1667">
          <cell r="A1667" t="str">
            <v>29.32.30.650.020.00.0796.000000000000</v>
          </cell>
          <cell r="B1667" t="str">
            <v>Вилка</v>
          </cell>
          <cell r="C1667" t="str">
            <v>сцепления, для легкового автомобиля</v>
          </cell>
          <cell r="D1667"/>
        </row>
        <row r="1668">
          <cell r="A1668" t="str">
            <v>29.32.30.650.020.00.0796.000000000001</v>
          </cell>
          <cell r="B1668" t="str">
            <v>Вилка</v>
          </cell>
          <cell r="C1668" t="str">
            <v>сцепления, для грузового автомобиля</v>
          </cell>
          <cell r="D1668"/>
        </row>
        <row r="1669">
          <cell r="A1669" t="str">
            <v>29.32.30.670.001.01.0796.000000000001</v>
          </cell>
          <cell r="B1669" t="str">
            <v>Насос</v>
          </cell>
          <cell r="C1669" t="str">
            <v>гидроусилителя рулевого управления, для грузового автомобиля</v>
          </cell>
          <cell r="D1669"/>
        </row>
        <row r="1670">
          <cell r="A1670" t="str">
            <v>29.32.30.670.006.00.0796.000000000000</v>
          </cell>
          <cell r="B1670" t="str">
            <v>Маятник</v>
          </cell>
          <cell r="C1670" t="str">
            <v>рулевой, для легкового автомобиля</v>
          </cell>
          <cell r="D1670"/>
        </row>
        <row r="1671">
          <cell r="A1671" t="str">
            <v>29.32.30.670.008.00.0796.000000000001</v>
          </cell>
          <cell r="B1671" t="str">
            <v>Тяга</v>
          </cell>
          <cell r="C1671" t="str">
            <v>рулевая, для грузового автомобиля, продольная</v>
          </cell>
          <cell r="D1671"/>
        </row>
        <row r="1672">
          <cell r="A1672" t="str">
            <v>29.32.30.670.009.00.0796.000000000003</v>
          </cell>
          <cell r="B1672" t="str">
            <v>Вал</v>
          </cell>
          <cell r="C1672" t="str">
            <v>сошки рулевого механизма, для легкового автомобиля</v>
          </cell>
          <cell r="D1672"/>
        </row>
        <row r="1673">
          <cell r="A1673" t="str">
            <v>29.32.30.670.011.01.0796.000000000001</v>
          </cell>
          <cell r="B1673" t="str">
            <v>Цилиндр</v>
          </cell>
          <cell r="C1673" t="str">
            <v>силовой, для гидроусилителя руля, для грузового автомобиля</v>
          </cell>
          <cell r="D1673"/>
        </row>
        <row r="1674">
          <cell r="A1674" t="str">
            <v>29.32.30.670.013.00.0796.000000000001</v>
          </cell>
          <cell r="B1674" t="str">
            <v>Механизм</v>
          </cell>
          <cell r="C1674" t="str">
            <v>рулевой, для легкового автомобиля, с винтом и гайкой</v>
          </cell>
          <cell r="D1674"/>
        </row>
        <row r="1675">
          <cell r="A1675" t="str">
            <v>29.32.30.670.013.00.0796.000000000010</v>
          </cell>
          <cell r="B1675" t="str">
            <v>Механизм</v>
          </cell>
          <cell r="C1675" t="str">
            <v>рулевой, для легкового автомобиля, с червяком и роликом, с усилителем</v>
          </cell>
          <cell r="D1675"/>
        </row>
        <row r="1676">
          <cell r="A1676" t="str">
            <v>29.32.30.670.013.00.0796.000000000016</v>
          </cell>
          <cell r="B1676" t="str">
            <v>Механизм</v>
          </cell>
          <cell r="C1676" t="str">
            <v>рулевой, для грузового автомобиля, с червяком и роликом</v>
          </cell>
          <cell r="D1676"/>
        </row>
        <row r="1677">
          <cell r="A1677" t="str">
            <v>29.32.30.670.014.00.0796.000000000000</v>
          </cell>
          <cell r="B1677" t="str">
            <v>Кулак поворотный</v>
          </cell>
          <cell r="C1677" t="str">
            <v>для легкового автомобиля</v>
          </cell>
          <cell r="D1677"/>
        </row>
        <row r="1678">
          <cell r="A1678" t="str">
            <v>29.32.30.670.016.00.0796.000000000000</v>
          </cell>
          <cell r="B1678" t="str">
            <v>Наконечник</v>
          </cell>
          <cell r="C1678" t="str">
            <v>для легкового автомобиля, рулевой</v>
          </cell>
          <cell r="D1678"/>
        </row>
        <row r="1679">
          <cell r="A1679" t="str">
            <v>29.32.30.670.016.00.0796.000000000004</v>
          </cell>
          <cell r="B1679" t="str">
            <v>Наконечник</v>
          </cell>
          <cell r="C1679" t="str">
            <v>для грузового автомобиля, рулевой</v>
          </cell>
          <cell r="D1679"/>
        </row>
        <row r="1680">
          <cell r="A1680" t="str">
            <v>29.32.30.670.016.00.0839.000000000000</v>
          </cell>
          <cell r="B1680" t="str">
            <v>Наконечник</v>
          </cell>
          <cell r="C1680" t="str">
            <v>для легкового автомобиля, рулевой</v>
          </cell>
          <cell r="D1680"/>
        </row>
        <row r="1681">
          <cell r="A1681" t="str">
            <v>29.32.30.900.008.00.0796.000000000000</v>
          </cell>
          <cell r="B1681" t="str">
            <v>Ремень</v>
          </cell>
          <cell r="C1681" t="str">
            <v>для легкового автомобиля, для гидроусилителя руля</v>
          </cell>
          <cell r="D1681"/>
        </row>
        <row r="1682">
          <cell r="A1682" t="str">
            <v>29.32.30.900.010.01.0796.000000000000</v>
          </cell>
          <cell r="B1682" t="str">
            <v>Электродвигатель</v>
          </cell>
          <cell r="C1682" t="str">
            <v>отопителя, для грузового автомобиля</v>
          </cell>
          <cell r="D1682"/>
        </row>
        <row r="1683">
          <cell r="A1683" t="str">
            <v>29.32.30.900.010.01.0796.000000000001</v>
          </cell>
          <cell r="B1683" t="str">
            <v>Электродвигатель</v>
          </cell>
          <cell r="C1683" t="str">
            <v>отопителя, для легкового автомобиля</v>
          </cell>
          <cell r="D1683"/>
        </row>
        <row r="1684">
          <cell r="A1684" t="str">
            <v>29.32.30.900.010.02.0796.000000000000</v>
          </cell>
          <cell r="B1684" t="str">
            <v>Электродвигатель</v>
          </cell>
          <cell r="C1684" t="str">
            <v>стеклоочистителя, для грузового автомобиля</v>
          </cell>
          <cell r="D1684"/>
        </row>
        <row r="1685">
          <cell r="A1685" t="str">
            <v>29.32.30.900.014.00.0796.000000000000</v>
          </cell>
          <cell r="B1685" t="str">
            <v>Обмотка генератора</v>
          </cell>
          <cell r="C1685" t="str">
            <v>для грузового автомобиля</v>
          </cell>
          <cell r="D1685"/>
        </row>
        <row r="1686">
          <cell r="A1686" t="str">
            <v>29.32.30.900.015.00.0796.000000000000</v>
          </cell>
          <cell r="B1686" t="str">
            <v>Обмотка стартера</v>
          </cell>
          <cell r="C1686" t="str">
            <v>для грузового автомобиля</v>
          </cell>
          <cell r="D1686"/>
        </row>
        <row r="1687">
          <cell r="A1687" t="str">
            <v>29.32.30.900.018.00.0796.000000000002</v>
          </cell>
          <cell r="B1687" t="str">
            <v>Прокладка</v>
          </cell>
          <cell r="C1687" t="str">
            <v>для грузовых автомобилей, для глушителя</v>
          </cell>
          <cell r="D1687"/>
        </row>
        <row r="1688">
          <cell r="A1688" t="str">
            <v>29.32.30.910.001.01.0796.000000000001</v>
          </cell>
          <cell r="B1688" t="str">
            <v>Прокладка</v>
          </cell>
          <cell r="C1688" t="str">
            <v>впускной трубы, для грузового автомобиля</v>
          </cell>
          <cell r="D1688"/>
        </row>
        <row r="1689">
          <cell r="A1689" t="str">
            <v>29.32.30.910.003.05.0796.000000000000</v>
          </cell>
          <cell r="B1689" t="str">
            <v>Трубка</v>
          </cell>
          <cell r="C1689" t="str">
            <v>для топливного насоса высокого давления, для грузового автомобиля</v>
          </cell>
          <cell r="D1689"/>
        </row>
        <row r="1690">
          <cell r="A1690" t="str">
            <v>29.32.30.910.016.00.0796.000000000001</v>
          </cell>
          <cell r="B1690" t="str">
            <v>Диафрагма</v>
          </cell>
          <cell r="C1690" t="str">
            <v>для грузового автомобиля, топливного насоса</v>
          </cell>
          <cell r="D1690"/>
        </row>
        <row r="1691">
          <cell r="A1691" t="str">
            <v>29.32.30.910.020.00.0796.000000000001</v>
          </cell>
          <cell r="B1691" t="str">
            <v>Кран</v>
          </cell>
          <cell r="C1691" t="str">
            <v>топливный, для топливного насоса высокого давления, для легкового автомобиля</v>
          </cell>
          <cell r="D1691"/>
        </row>
        <row r="1692">
          <cell r="A1692" t="str">
            <v>29.32.30.910.022.00.0796.000000000011</v>
          </cell>
          <cell r="B1692" t="str">
            <v>Бак</v>
          </cell>
          <cell r="C1692" t="str">
            <v>топливный, для грузового автомобиля, объемом более 100 л, но не более 110 л</v>
          </cell>
          <cell r="D1692"/>
        </row>
        <row r="1693">
          <cell r="A1693" t="str">
            <v>29.32.30.950.003.01.0796.000000000001</v>
          </cell>
          <cell r="B1693" t="str">
            <v>Сальник</v>
          </cell>
          <cell r="C1693" t="str">
            <v>для легкового автомобиля, шарнира равных угловых скоростей</v>
          </cell>
          <cell r="D1693"/>
        </row>
        <row r="1694">
          <cell r="A1694" t="str">
            <v>29.32.30.950.011.00.0796.000000000000</v>
          </cell>
          <cell r="B1694" t="str">
            <v>Палец реактивной тяги</v>
          </cell>
          <cell r="C1694" t="str">
            <v>для грузового автомобиля</v>
          </cell>
          <cell r="D1694"/>
        </row>
        <row r="1695">
          <cell r="A1695" t="str">
            <v>29.32.30.950.016.04.0839.000000000000</v>
          </cell>
          <cell r="B1695" t="str">
            <v>Сайлентблок</v>
          </cell>
          <cell r="C1695" t="str">
            <v>стабилизатора, для легкового автомобиля</v>
          </cell>
          <cell r="D1695"/>
        </row>
        <row r="1696">
          <cell r="A1696" t="str">
            <v>29.32.30.950.016.05.0796.000000000000</v>
          </cell>
          <cell r="B1696" t="str">
            <v>Сайлентблок</v>
          </cell>
          <cell r="C1696" t="str">
            <v>передней подвески, для легкового автомобиля</v>
          </cell>
          <cell r="D1696"/>
        </row>
        <row r="1697">
          <cell r="A1697" t="str">
            <v>29.32.30.950.019.00.0796.000000000000</v>
          </cell>
          <cell r="B1697" t="str">
            <v>Опора</v>
          </cell>
          <cell r="C1697" t="str">
            <v>шаровая, для легкового автомобиля</v>
          </cell>
          <cell r="D1697"/>
        </row>
        <row r="1698">
          <cell r="A1698" t="str">
            <v>29.32.30.950.021.01.0796.000000000000</v>
          </cell>
          <cell r="B1698" t="str">
            <v>Рычаг</v>
          </cell>
          <cell r="C1698" t="str">
            <v>продольный, для легкового автомобиля</v>
          </cell>
          <cell r="D1698"/>
        </row>
        <row r="1699">
          <cell r="A1699" t="str">
            <v>29.32.30.950.022.00.0796.000000000000</v>
          </cell>
          <cell r="B1699" t="str">
            <v>Шкворень</v>
          </cell>
          <cell r="C1699" t="str">
            <v>для легкового автомобиля</v>
          </cell>
          <cell r="D1699"/>
        </row>
        <row r="1700">
          <cell r="A1700" t="str">
            <v>29.32.30.950.022.00.0839.000000000000</v>
          </cell>
          <cell r="B1700" t="str">
            <v>Шкворень</v>
          </cell>
          <cell r="C1700" t="str">
            <v>для грузового автомобиля</v>
          </cell>
          <cell r="D1700"/>
        </row>
        <row r="1701">
          <cell r="A1701" t="str">
            <v>29.32.30.950.023.00.0796.000000000000</v>
          </cell>
          <cell r="B1701" t="str">
            <v>Стремянка</v>
          </cell>
          <cell r="C1701" t="str">
            <v>передней рессоры, для легкового автомобиля</v>
          </cell>
          <cell r="D1701"/>
        </row>
        <row r="1702">
          <cell r="A1702" t="str">
            <v>29.32.30.950.023.00.0796.000000000001</v>
          </cell>
          <cell r="B1702" t="str">
            <v>Стремянка</v>
          </cell>
          <cell r="C1702" t="str">
            <v>передней рессоры, для грузового автомобиля</v>
          </cell>
          <cell r="D1702"/>
        </row>
        <row r="1703">
          <cell r="A1703" t="str">
            <v>29.32.30.950.024.01.0796.000000000000</v>
          </cell>
          <cell r="B1703" t="str">
            <v>Подушка</v>
          </cell>
          <cell r="C1703" t="str">
            <v>рессоры, для легкового автомобиля</v>
          </cell>
          <cell r="D1703"/>
        </row>
        <row r="1704">
          <cell r="A1704" t="str">
            <v>29.32.30.950.024.01.0796.000000000001</v>
          </cell>
          <cell r="B1704" t="str">
            <v>Подушка</v>
          </cell>
          <cell r="C1704" t="str">
            <v>рессоры, для грузового автомобиля</v>
          </cell>
          <cell r="D1704"/>
        </row>
        <row r="1705">
          <cell r="A1705" t="str">
            <v>29.32.30.950.026.00.0796.000000000000</v>
          </cell>
          <cell r="B1705" t="str">
            <v>Кронштейн</v>
          </cell>
          <cell r="C1705" t="str">
            <v>для легкового автомобиля</v>
          </cell>
          <cell r="D1705"/>
        </row>
        <row r="1706">
          <cell r="A1706" t="str">
            <v>29.32.30.950.027.00.0796.000000000000</v>
          </cell>
          <cell r="B1706" t="str">
            <v>Лист рессоры</v>
          </cell>
          <cell r="C1706" t="str">
            <v>для легкового автомобиля</v>
          </cell>
          <cell r="D1706"/>
        </row>
        <row r="1707">
          <cell r="A1707" t="str">
            <v>29.32.30.950.027.00.0796.000000000001</v>
          </cell>
          <cell r="B1707" t="str">
            <v>Лист рессоры</v>
          </cell>
          <cell r="C1707" t="str">
            <v>для грузового автомобиля</v>
          </cell>
          <cell r="D1707"/>
        </row>
        <row r="1708">
          <cell r="A1708" t="str">
            <v>29.32.30.950.029.01.0796.000000000000</v>
          </cell>
          <cell r="B1708" t="str">
            <v>Рессора</v>
          </cell>
          <cell r="C1708" t="str">
            <v>для легкового автомобиля, передняя</v>
          </cell>
          <cell r="D1708"/>
        </row>
        <row r="1709">
          <cell r="A1709" t="str">
            <v>29.32.30.950.031.00.0796.000000000002</v>
          </cell>
          <cell r="B1709" t="str">
            <v>Чашка</v>
          </cell>
          <cell r="C1709" t="str">
            <v>опорная, пружины подвески, для легкового автомобиля, задняя</v>
          </cell>
          <cell r="D1709"/>
        </row>
        <row r="1710">
          <cell r="A1710" t="str">
            <v>29.32.30.950.034.00.0796.000000000000</v>
          </cell>
          <cell r="B1710" t="str">
            <v>Шестерня привода</v>
          </cell>
          <cell r="C1710" t="str">
            <v>для спидометра грузового автомобиля</v>
          </cell>
          <cell r="D1710"/>
        </row>
        <row r="1711">
          <cell r="A1711" t="str">
            <v>29.32.30.950.034.00.0796.000000000001</v>
          </cell>
          <cell r="B1711" t="str">
            <v>Шестерня привода</v>
          </cell>
          <cell r="C1711" t="str">
            <v>для спидометра легкового автомобиля</v>
          </cell>
          <cell r="D1711"/>
        </row>
        <row r="1712">
          <cell r="A1712" t="str">
            <v>29.32.30.990.001.01.0839.000000000000</v>
          </cell>
          <cell r="B1712" t="str">
            <v>Трапеция</v>
          </cell>
          <cell r="C1712" t="str">
            <v>для легкового автомобиля, рулевая, цельная</v>
          </cell>
          <cell r="D1712"/>
        </row>
        <row r="1713">
          <cell r="A1713" t="str">
            <v>29.32.30.990.002.05.0796.000000000000</v>
          </cell>
          <cell r="B1713" t="str">
            <v>Рычаг</v>
          </cell>
          <cell r="C1713" t="str">
            <v>для передней подвески, для легковых автомобилей</v>
          </cell>
          <cell r="D1713"/>
        </row>
        <row r="1714">
          <cell r="A1714" t="str">
            <v>29.32.30.990.002.05.0796.000000000001</v>
          </cell>
          <cell r="B1714" t="str">
            <v>Рычаг</v>
          </cell>
          <cell r="C1714" t="str">
            <v>для передней подвески, для грузового автомобиля</v>
          </cell>
          <cell r="D1714"/>
        </row>
        <row r="1715">
          <cell r="A1715" t="str">
            <v>29.32.30.990.008.00.0796.000000000000</v>
          </cell>
          <cell r="B1715" t="str">
            <v>Втулка</v>
          </cell>
          <cell r="C1715" t="str">
            <v>для грузового автомобиля, для балансира</v>
          </cell>
          <cell r="D1715"/>
        </row>
        <row r="1716">
          <cell r="A1716" t="str">
            <v>29.32.30.990.008.00.0796.000000000003</v>
          </cell>
          <cell r="B1716" t="str">
            <v>Втулка</v>
          </cell>
          <cell r="C1716" t="str">
            <v>для легкового автомобиля, для клапана направляющего</v>
          </cell>
          <cell r="D1716"/>
        </row>
        <row r="1717">
          <cell r="A1717" t="str">
            <v>29.32.30.990.008.00.0796.000000000006</v>
          </cell>
          <cell r="B1717" t="str">
            <v>Втулка</v>
          </cell>
          <cell r="C1717" t="str">
            <v>для легкового автомобиля, для стабилизатора</v>
          </cell>
          <cell r="D1717"/>
        </row>
        <row r="1718">
          <cell r="A1718" t="str">
            <v>29.32.30.990.008.00.0796.000000000008</v>
          </cell>
          <cell r="B1718" t="str">
            <v>Втулка</v>
          </cell>
          <cell r="C1718" t="str">
            <v>для легкового автомобиля, для шестерни</v>
          </cell>
          <cell r="D1718"/>
        </row>
        <row r="1719">
          <cell r="A1719" t="str">
            <v>29.32.30.990.008.00.0796.000000000012</v>
          </cell>
          <cell r="B1719" t="str">
            <v>Втулка</v>
          </cell>
          <cell r="C1719" t="str">
            <v>для легкового автомобиля, для вала</v>
          </cell>
          <cell r="D1719"/>
        </row>
        <row r="1720">
          <cell r="A1720" t="str">
            <v>29.32.30.990.008.00.0796.000000000014</v>
          </cell>
          <cell r="B1720" t="str">
            <v>Втулка</v>
          </cell>
          <cell r="C1720" t="str">
            <v>для легкового автомобиля, для рычага подвески</v>
          </cell>
          <cell r="D1720"/>
        </row>
        <row r="1721">
          <cell r="A1721" t="str">
            <v>29.32.30.990.008.00.0796.000000000016</v>
          </cell>
          <cell r="B1721" t="str">
            <v>Втулка</v>
          </cell>
          <cell r="C1721" t="str">
            <v>для легкового автомобиля, для шатуна</v>
          </cell>
          <cell r="D1721"/>
        </row>
        <row r="1722">
          <cell r="A1722" t="str">
            <v>29.32.30.990.008.00.0796.000000000019</v>
          </cell>
          <cell r="B1722" t="str">
            <v>Втулка</v>
          </cell>
          <cell r="C1722" t="str">
            <v>для легкового автомобиля, для головки амортизатора</v>
          </cell>
          <cell r="D1722"/>
        </row>
        <row r="1723">
          <cell r="A1723" t="str">
            <v>29.32.30.990.008.00.0796.000000000024</v>
          </cell>
          <cell r="B1723" t="str">
            <v>Втулка</v>
          </cell>
          <cell r="C1723" t="str">
            <v>для грузового автомобиля, поворотная, для топливного насоса высокого давления</v>
          </cell>
          <cell r="D1723"/>
        </row>
        <row r="1724">
          <cell r="A1724" t="str">
            <v>29.32.30.990.008.00.0796.000000000027</v>
          </cell>
          <cell r="B1724" t="str">
            <v>Втулка</v>
          </cell>
          <cell r="C1724" t="str">
            <v>для грузового автомобиля, для шкворня</v>
          </cell>
          <cell r="D1724"/>
        </row>
        <row r="1725">
          <cell r="A1725" t="str">
            <v>29.32.30.990.008.00.0796.000000000028</v>
          </cell>
          <cell r="B1725" t="str">
            <v>Втулка</v>
          </cell>
          <cell r="C1725" t="str">
            <v>для грузового автомобиля, для распределительного вала</v>
          </cell>
          <cell r="D1725"/>
        </row>
        <row r="1726">
          <cell r="A1726" t="str">
            <v>29.32.30.990.008.00.0796.000000000029</v>
          </cell>
          <cell r="B1726" t="str">
            <v>Втулка</v>
          </cell>
          <cell r="C1726" t="str">
            <v>для грузового автомобиля, для клапана направляющего</v>
          </cell>
          <cell r="D1726"/>
        </row>
        <row r="1727">
          <cell r="A1727" t="str">
            <v>29.32.30.990.009.00.0796.000000000001</v>
          </cell>
          <cell r="B1727" t="str">
            <v>Шестерня</v>
          </cell>
          <cell r="C1727" t="str">
            <v>коробки передач, для грузового автомобиля, 3-й передачи</v>
          </cell>
          <cell r="D1727"/>
        </row>
        <row r="1728">
          <cell r="A1728" t="str">
            <v>29.32.30.990.009.00.0796.000000000003</v>
          </cell>
          <cell r="B1728" t="str">
            <v>Шестерня</v>
          </cell>
          <cell r="C1728" t="str">
            <v>заднего хода, для грузового автомобиля</v>
          </cell>
          <cell r="D1728"/>
        </row>
        <row r="1729">
          <cell r="A1729" t="str">
            <v>29.32.30.990.009.00.0796.000000000004</v>
          </cell>
          <cell r="B1729" t="str">
            <v>Шестерня</v>
          </cell>
          <cell r="C1729" t="str">
            <v>редуктора, для грузового автомобиля</v>
          </cell>
          <cell r="D1729"/>
        </row>
        <row r="1730">
          <cell r="A1730" t="str">
            <v>29.32.30.990.009.00.0796.000000000005</v>
          </cell>
          <cell r="B1730" t="str">
            <v>Шестерня</v>
          </cell>
          <cell r="C1730" t="str">
            <v>раздаточной коробки, для грузового автомобиля</v>
          </cell>
          <cell r="D1730"/>
        </row>
        <row r="1731">
          <cell r="A1731" t="str">
            <v>29.32.30.990.009.00.0796.000000000007</v>
          </cell>
          <cell r="B1731" t="str">
            <v>Шестерня</v>
          </cell>
          <cell r="C1731" t="str">
            <v>заднего хода, для легкового автомобиля</v>
          </cell>
          <cell r="D1731"/>
        </row>
        <row r="1732">
          <cell r="A1732" t="str">
            <v>29.32.30.990.009.00.0796.000000000008</v>
          </cell>
          <cell r="B1732" t="str">
            <v>Шестерня</v>
          </cell>
          <cell r="C1732" t="str">
            <v>коробки передач, для легкового автомобиля, 1-й передачи</v>
          </cell>
          <cell r="D1732"/>
        </row>
        <row r="1733">
          <cell r="A1733" t="str">
            <v>29.32.30.990.009.00.0796.000000000009</v>
          </cell>
          <cell r="B1733" t="str">
            <v>Шестерня</v>
          </cell>
          <cell r="C1733" t="str">
            <v>коробки передач, для легкового автомобиля, 2-й передачи</v>
          </cell>
          <cell r="D1733"/>
        </row>
        <row r="1734">
          <cell r="A1734" t="str">
            <v>29.32.30.990.009.00.0796.000000000010</v>
          </cell>
          <cell r="B1734" t="str">
            <v>Шестерня</v>
          </cell>
          <cell r="C1734" t="str">
            <v>коробки передач, для легкового автомобиля, 3-й передачи</v>
          </cell>
          <cell r="D1734"/>
        </row>
        <row r="1735">
          <cell r="A1735" t="str">
            <v>29.32.30.990.009.00.0796.000000000011</v>
          </cell>
          <cell r="B1735" t="str">
            <v>Шестерня</v>
          </cell>
          <cell r="C1735" t="str">
            <v>коробки передач, для грузового автомобиля, 1-й передачи</v>
          </cell>
          <cell r="D1735"/>
        </row>
        <row r="1736">
          <cell r="A1736" t="str">
            <v>29.32.30.990.009.00.0796.000000000012</v>
          </cell>
          <cell r="B1736" t="str">
            <v>Шестерня</v>
          </cell>
          <cell r="C1736" t="str">
            <v>коробки передач, для грузового автомобиля, 2-й передачи</v>
          </cell>
          <cell r="D1736"/>
        </row>
        <row r="1737">
          <cell r="A1737" t="str">
            <v>29.32.30.990.009.00.0796.000000000013</v>
          </cell>
          <cell r="B1737" t="str">
            <v>Шестерня</v>
          </cell>
          <cell r="C1737" t="str">
            <v>коленчатого вала, для грузового автомобиля</v>
          </cell>
          <cell r="D1737"/>
        </row>
        <row r="1738">
          <cell r="A1738" t="str">
            <v>29.32.30.990.012.00.0796.000000000000</v>
          </cell>
          <cell r="B1738" t="str">
            <v>Подушка</v>
          </cell>
          <cell r="C1738" t="str">
            <v>опоры двигателя, для легкового автомобиля</v>
          </cell>
          <cell r="D1738"/>
        </row>
        <row r="1739">
          <cell r="A1739" t="str">
            <v>29.32.30.990.012.00.0796.000000000001</v>
          </cell>
          <cell r="B1739" t="str">
            <v>Подушка</v>
          </cell>
          <cell r="C1739" t="str">
            <v>опоры двигателя, для грузового автомобиля</v>
          </cell>
          <cell r="D1739"/>
        </row>
        <row r="1740">
          <cell r="A1740" t="str">
            <v>29.32.30.990.015.00.0796.000000000000</v>
          </cell>
          <cell r="B1740" t="str">
            <v>Кран</v>
          </cell>
          <cell r="C1740" t="str">
            <v>сливной, для системы охлаждения, для легкового автомобиля</v>
          </cell>
          <cell r="D1740"/>
        </row>
        <row r="1741">
          <cell r="A1741" t="str">
            <v>29.32.30.990.015.00.0796.000000000002</v>
          </cell>
          <cell r="B1741" t="str">
            <v>Кран</v>
          </cell>
          <cell r="C1741" t="str">
            <v>управления отопителем, для легкового автомобиля</v>
          </cell>
          <cell r="D1741"/>
        </row>
        <row r="1742">
          <cell r="A1742" t="str">
            <v>29.32.30.990.015.00.0796.000000000004</v>
          </cell>
          <cell r="B1742" t="str">
            <v>Кран</v>
          </cell>
          <cell r="C1742" t="str">
            <v>масляного радиатора, для грузового автомобиля</v>
          </cell>
          <cell r="D1742"/>
        </row>
        <row r="1743">
          <cell r="A1743" t="str">
            <v>29.32.30.990.020.01.0796.000000000001</v>
          </cell>
          <cell r="B1743" t="str">
            <v>Ремень</v>
          </cell>
          <cell r="C1743" t="str">
            <v>для легкового автомобиля, безопасности</v>
          </cell>
          <cell r="D1743"/>
        </row>
        <row r="1744">
          <cell r="A1744" t="str">
            <v>29.32.30.990.020.02.0796.000000000000</v>
          </cell>
          <cell r="B1744" t="str">
            <v>Ремень</v>
          </cell>
          <cell r="C1744" t="str">
            <v>для грузового автомобиля, привода вентилятора</v>
          </cell>
          <cell r="D1744"/>
        </row>
        <row r="1745">
          <cell r="A1745" t="str">
            <v>29.32.30.990.020.03.0796.000000000000</v>
          </cell>
          <cell r="B1745" t="str">
            <v>Ремень</v>
          </cell>
          <cell r="C1745" t="str">
            <v>для специального и специализированного автомобиля, привода вентилятора</v>
          </cell>
          <cell r="D1745"/>
        </row>
        <row r="1746">
          <cell r="A1746" t="str">
            <v>29.32.30.990.020.03.0796.000000000001</v>
          </cell>
          <cell r="B1746" t="str">
            <v>Ремень</v>
          </cell>
          <cell r="C1746" t="str">
            <v>для специального и специализированного автомобиля, вариаторный, для снегохода</v>
          </cell>
          <cell r="D1746"/>
        </row>
        <row r="1747">
          <cell r="A1747" t="str">
            <v>29.32.30.990.020.04.0796.000000000001</v>
          </cell>
          <cell r="B1747" t="str">
            <v>Ремень</v>
          </cell>
          <cell r="C1747" t="str">
            <v>для автобуса, привода генератора</v>
          </cell>
          <cell r="D1747"/>
        </row>
        <row r="1748">
          <cell r="A1748" t="str">
            <v>29.32.30.990.021.00.0796.000000000014</v>
          </cell>
          <cell r="B1748" t="str">
            <v>Фланец</v>
          </cell>
          <cell r="C1748" t="str">
            <v>для раздаточной коробки, для легкового автомобиля</v>
          </cell>
          <cell r="D1748"/>
        </row>
        <row r="1749">
          <cell r="A1749" t="str">
            <v>29.32.30.990.022.00.0796.000000000002</v>
          </cell>
          <cell r="B1749" t="str">
            <v>Комплект ремонтный</v>
          </cell>
          <cell r="C1749" t="str">
            <v>рулевого механизма, для легкового автомобиля</v>
          </cell>
          <cell r="D1749"/>
        </row>
        <row r="1750">
          <cell r="A1750" t="str">
            <v>29.32.30.990.022.00.0796.000000000003</v>
          </cell>
          <cell r="B1750" t="str">
            <v>Комплект ремонтный</v>
          </cell>
          <cell r="C1750" t="str">
            <v>водяного насоса, для легкового автомобиля</v>
          </cell>
          <cell r="D1750"/>
        </row>
        <row r="1751">
          <cell r="A1751" t="str">
            <v>29.32.30.990.022.00.0839.000000000000</v>
          </cell>
          <cell r="B1751" t="str">
            <v>Комплект ремонтный</v>
          </cell>
          <cell r="C1751" t="str">
            <v>главного тормозного цилиндра, для легкового автомобиля</v>
          </cell>
          <cell r="D1751"/>
        </row>
        <row r="1752">
          <cell r="A1752" t="str">
            <v>29.32.30.990.022.00.0839.000000000001</v>
          </cell>
          <cell r="B1752" t="str">
            <v>Комплект ремонтный</v>
          </cell>
          <cell r="C1752" t="str">
            <v>главного тормозного цилиндра, для грузового автомобиля</v>
          </cell>
          <cell r="D1752"/>
        </row>
        <row r="1753">
          <cell r="A1753" t="str">
            <v>29.32.30.990.022.00.0839.000000000002</v>
          </cell>
          <cell r="B1753" t="str">
            <v>Комплект ремонтный</v>
          </cell>
          <cell r="C1753" t="str">
            <v>главного тормозного цилиндра, для специального и специализированного автомобиля</v>
          </cell>
          <cell r="D1753"/>
        </row>
        <row r="1754">
          <cell r="A1754" t="str">
            <v>29.32.30.990.022.00.0839.000000000004</v>
          </cell>
          <cell r="B1754" t="str">
            <v>Комплект ремонтный</v>
          </cell>
          <cell r="C1754" t="str">
            <v>гидроусилителя руля, для грузового автомобиля</v>
          </cell>
          <cell r="D1754"/>
        </row>
        <row r="1755">
          <cell r="A1755" t="str">
            <v>29.32.30.990.022.00.0839.000000000008</v>
          </cell>
          <cell r="B1755" t="str">
            <v>Комплект ремонтный</v>
          </cell>
          <cell r="C1755" t="str">
            <v>рабочего тормозного цилиндра, для грузового автомобиля</v>
          </cell>
          <cell r="D1755"/>
        </row>
        <row r="1756">
          <cell r="A1756" t="str">
            <v>29.32.30.990.022.00.0839.000000000010</v>
          </cell>
          <cell r="B1756" t="str">
            <v>Комплект ремонтный</v>
          </cell>
          <cell r="C1756" t="str">
            <v>бензонасоса, для легкового автомобиля</v>
          </cell>
          <cell r="D1756"/>
        </row>
        <row r="1757">
          <cell r="A1757" t="str">
            <v>29.32.30.990.022.00.0839.000000000011</v>
          </cell>
          <cell r="B1757" t="str">
            <v>Комплект ремонтный</v>
          </cell>
          <cell r="C1757" t="str">
            <v>бензонасоса, для грузового автомобиля</v>
          </cell>
          <cell r="D1757"/>
        </row>
        <row r="1758">
          <cell r="A1758" t="str">
            <v>29.32.30.990.022.00.0839.000000000012</v>
          </cell>
          <cell r="B1758" t="str">
            <v>Комплект ремонтный</v>
          </cell>
          <cell r="C1758" t="str">
            <v>бензонасоса, для специального и специализированного автомобиля</v>
          </cell>
          <cell r="D1758"/>
        </row>
        <row r="1759">
          <cell r="A1759" t="str">
            <v>29.32.30.990.022.00.0839.000000000015</v>
          </cell>
          <cell r="B1759" t="str">
            <v>Комплект ремонтный</v>
          </cell>
          <cell r="C1759" t="str">
            <v>коробки передач, для легкового автомобиля</v>
          </cell>
          <cell r="D1759"/>
        </row>
        <row r="1760">
          <cell r="A1760" t="str">
            <v>29.32.30.990.022.00.0839.000000000019</v>
          </cell>
          <cell r="B1760" t="str">
            <v>Комплект ремонтный</v>
          </cell>
          <cell r="C1760" t="str">
            <v>вакуумного усилителя тормозов, для легкового автомобиля</v>
          </cell>
          <cell r="D1760"/>
        </row>
        <row r="1761">
          <cell r="A1761" t="str">
            <v>29.32.30.990.022.00.0839.000000000020</v>
          </cell>
          <cell r="B1761" t="str">
            <v>Комплект ремонтный</v>
          </cell>
          <cell r="C1761" t="str">
            <v>заднего рабочего тормозного цилиндра, для легкового автомобиля</v>
          </cell>
          <cell r="D1761"/>
        </row>
        <row r="1762">
          <cell r="A1762" t="str">
            <v>29.32.30.990.022.00.0839.000000000022</v>
          </cell>
          <cell r="B1762" t="str">
            <v>Комплект ремонтный</v>
          </cell>
          <cell r="C1762" t="str">
            <v>главного цилиндра сцепления, для легкового автомобиля</v>
          </cell>
          <cell r="D1762"/>
        </row>
        <row r="1763">
          <cell r="A1763" t="str">
            <v>29.32.30.990.022.00.0839.000000000030</v>
          </cell>
          <cell r="B1763" t="str">
            <v>Комплект ремонтный</v>
          </cell>
          <cell r="C1763" t="str">
            <v>карбюратора, для легкового автомобиля</v>
          </cell>
          <cell r="D1763"/>
        </row>
        <row r="1764">
          <cell r="A1764" t="str">
            <v>29.32.30.990.022.00.0839.000000000033</v>
          </cell>
          <cell r="B1764" t="str">
            <v>Комплект ремонтный</v>
          </cell>
          <cell r="C1764" t="str">
            <v>фильтра очистки масла, для легкового автомобиля</v>
          </cell>
          <cell r="D1764"/>
        </row>
        <row r="1765">
          <cell r="A1765" t="str">
            <v>29.32.30.990.022.00.0839.000000000037</v>
          </cell>
          <cell r="B1765" t="str">
            <v>Комплект ремонтный</v>
          </cell>
          <cell r="C1765" t="str">
            <v>карбюратора, для грузового автомобиля</v>
          </cell>
          <cell r="D1765"/>
        </row>
        <row r="1766">
          <cell r="A1766" t="str">
            <v>29.32.30.990.022.00.0839.000000000038</v>
          </cell>
          <cell r="B1766" t="str">
            <v>Комплект ремонтный</v>
          </cell>
          <cell r="C1766" t="str">
            <v>энергоаккумулятора, для грузового автомобиля</v>
          </cell>
          <cell r="D1766"/>
        </row>
        <row r="1767">
          <cell r="A1767" t="str">
            <v>29.32.30.990.022.00.0839.000000000039</v>
          </cell>
          <cell r="B1767" t="str">
            <v>Комплект ремонтный</v>
          </cell>
          <cell r="C1767" t="str">
            <v>главного цилиндра сцепления, для грузового автомобиля</v>
          </cell>
          <cell r="D1767"/>
        </row>
        <row r="1768">
          <cell r="A1768" t="str">
            <v>29.32.30.990.022.00.0839.000000000040</v>
          </cell>
          <cell r="B1768" t="str">
            <v>Комплект ремонтный</v>
          </cell>
          <cell r="C1768" t="str">
            <v>вакуумного усилителя тормозов, для грузового автомобиля</v>
          </cell>
          <cell r="D1768"/>
        </row>
        <row r="1769">
          <cell r="A1769" t="str">
            <v>29.32.30.990.022.00.0839.000000000041</v>
          </cell>
          <cell r="B1769" t="str">
            <v>Комплект ремонтный</v>
          </cell>
          <cell r="C1769" t="str">
            <v>фильтра очистки масла, для грузового автомобиля</v>
          </cell>
          <cell r="D1769"/>
        </row>
        <row r="1770">
          <cell r="A1770" t="str">
            <v>29.32.30.990.022.00.0839.000000000042</v>
          </cell>
          <cell r="B1770" t="str">
            <v>Комплект ремонтный</v>
          </cell>
          <cell r="C1770" t="str">
            <v>рулевого механизма, для грузового автомобиля</v>
          </cell>
          <cell r="D1770"/>
        </row>
        <row r="1771">
          <cell r="A1771" t="str">
            <v>29.32.30.990.026.01.0796.000000000000</v>
          </cell>
          <cell r="B1771" t="str">
            <v>Трос</v>
          </cell>
          <cell r="C1771" t="str">
            <v>для легкового автомобиля, капота</v>
          </cell>
          <cell r="D1771"/>
        </row>
        <row r="1772">
          <cell r="A1772" t="str">
            <v>29.32.30.990.026.01.0796.000000000002</v>
          </cell>
          <cell r="B1772" t="str">
            <v>Трос</v>
          </cell>
          <cell r="C1772" t="str">
            <v>для легкового автомобиля, газа</v>
          </cell>
          <cell r="D1772"/>
        </row>
        <row r="1773">
          <cell r="A1773" t="str">
            <v>29.32.30.990.026.01.0796.000000000003</v>
          </cell>
          <cell r="B1773" t="str">
            <v>Трос</v>
          </cell>
          <cell r="C1773" t="str">
            <v>для легкового автомобиля, спидометра</v>
          </cell>
          <cell r="D1773"/>
        </row>
        <row r="1774">
          <cell r="A1774" t="str">
            <v>29.32.30.990.026.02.0796.000000000000</v>
          </cell>
          <cell r="B1774" t="str">
            <v>Трос</v>
          </cell>
          <cell r="C1774" t="str">
            <v>для грузового автомобиля, привода акселератора</v>
          </cell>
          <cell r="D1774"/>
        </row>
        <row r="1775">
          <cell r="A1775" t="str">
            <v>29.32.30.990.026.02.0796.000000000001</v>
          </cell>
          <cell r="B1775" t="str">
            <v>Трос</v>
          </cell>
          <cell r="C1775" t="str">
            <v>для грузового автомобиля, спидометра</v>
          </cell>
          <cell r="D1775"/>
        </row>
        <row r="1776">
          <cell r="A1776" t="str">
            <v>29.32.30.990.030.01.0796.000000000000</v>
          </cell>
          <cell r="B1776" t="str">
            <v>Реле</v>
          </cell>
          <cell r="C1776" t="str">
            <v>для легкового автомобиля, тепловое</v>
          </cell>
          <cell r="D1776"/>
        </row>
        <row r="1777">
          <cell r="A1777" t="str">
            <v>29.32.30.990.030.01.0796.000000000001</v>
          </cell>
          <cell r="B1777" t="str">
            <v>Реле</v>
          </cell>
          <cell r="C1777" t="str">
            <v>для легкового автомобиля, зарядки</v>
          </cell>
          <cell r="D1777"/>
        </row>
        <row r="1778">
          <cell r="A1778" t="str">
            <v>29.32.30.990.030.01.0796.000000000002</v>
          </cell>
          <cell r="B1778" t="str">
            <v>Реле</v>
          </cell>
          <cell r="C1778" t="str">
            <v>для легкового автомобиля, интегральное</v>
          </cell>
          <cell r="D1778"/>
        </row>
        <row r="1779">
          <cell r="A1779" t="str">
            <v>29.32.30.990.030.01.0796.000000000005</v>
          </cell>
          <cell r="B1779" t="str">
            <v>Реле</v>
          </cell>
          <cell r="C1779" t="str">
            <v>для легкового автомобиля, поворота</v>
          </cell>
          <cell r="D1779"/>
        </row>
        <row r="1780">
          <cell r="A1780" t="str">
            <v>29.32.30.990.030.02.0796.000000000000</v>
          </cell>
          <cell r="B1780" t="str">
            <v>Реле</v>
          </cell>
          <cell r="C1780" t="str">
            <v>для грузового автомобиля, регулятор</v>
          </cell>
          <cell r="D1780"/>
        </row>
        <row r="1781">
          <cell r="A1781" t="str">
            <v>29.32.30.990.031.00.0796.000000000000</v>
          </cell>
          <cell r="B1781" t="str">
            <v>Болт</v>
          </cell>
          <cell r="C1781" t="str">
            <v>для легкового автомобиля, для карданного вала</v>
          </cell>
          <cell r="D1781"/>
        </row>
        <row r="1782">
          <cell r="A1782" t="str">
            <v>29.32.30.990.031.01.0796.000000000001</v>
          </cell>
          <cell r="B1782" t="str">
            <v>Болт</v>
          </cell>
          <cell r="C1782" t="str">
            <v>для грузового автомобиля, для карданного вала</v>
          </cell>
          <cell r="D1782"/>
        </row>
        <row r="1783">
          <cell r="A1783" t="str">
            <v>29.32.30.990.032.01.0796.000000000000</v>
          </cell>
          <cell r="B1783" t="str">
            <v>Ролик</v>
          </cell>
          <cell r="C1783" t="str">
            <v>для легкового автомобиля, натяжной</v>
          </cell>
          <cell r="D1783"/>
        </row>
        <row r="1784">
          <cell r="A1784" t="str">
            <v>29.32.30.990.033.00.0796.000000000000</v>
          </cell>
          <cell r="B1784" t="str">
            <v>Гайка</v>
          </cell>
          <cell r="C1784" t="str">
            <v>для легкового автомобиля, для крепления колес, правая резьба</v>
          </cell>
          <cell r="D1784"/>
        </row>
        <row r="1785">
          <cell r="A1785" t="str">
            <v>29.32.30.990.033.00.0796.000000000002</v>
          </cell>
          <cell r="B1785" t="str">
            <v>Гайка</v>
          </cell>
          <cell r="C1785" t="str">
            <v>для легкового автомобиля, для крепления вала</v>
          </cell>
          <cell r="D1785"/>
        </row>
        <row r="1786">
          <cell r="A1786" t="str">
            <v>29.32.30.990.033.00.0796.000000000005</v>
          </cell>
          <cell r="B1786" t="str">
            <v>Гайка</v>
          </cell>
          <cell r="C1786" t="str">
            <v>для грузового автомобиля, для крепления колес, правая резьба</v>
          </cell>
          <cell r="D1786"/>
        </row>
        <row r="1787">
          <cell r="A1787" t="str">
            <v>29.32.30.990.035.02.0796.000000000002</v>
          </cell>
          <cell r="B1787" t="str">
            <v>Муфта</v>
          </cell>
          <cell r="C1787" t="str">
            <v>привода вентилятора, для специального и специализированного автомобиля</v>
          </cell>
          <cell r="D1787"/>
        </row>
        <row r="1788">
          <cell r="A1788" t="str">
            <v>29.32.30.990.040.02.0796.000000000000</v>
          </cell>
          <cell r="B1788" t="str">
            <v>Клапан</v>
          </cell>
          <cell r="C1788" t="str">
            <v>двухмагистральный, для грузового автомобиля</v>
          </cell>
          <cell r="D1788"/>
        </row>
        <row r="1789">
          <cell r="A1789" t="str">
            <v>29.32.30.990.041.00.0796.000000000000</v>
          </cell>
          <cell r="B1789" t="str">
            <v>Демпфер</v>
          </cell>
          <cell r="C1789" t="str">
            <v>коленчатого вала, для легкового автомобиля</v>
          </cell>
          <cell r="D1789"/>
        </row>
        <row r="1790">
          <cell r="A1790" t="str">
            <v>29.32.30.990.042.00.0796.000000000008</v>
          </cell>
          <cell r="B1790" t="str">
            <v>Крышка</v>
          </cell>
          <cell r="C1790" t="str">
            <v>подшипника, для легкового автомобиля</v>
          </cell>
          <cell r="D1790"/>
        </row>
        <row r="1791">
          <cell r="A1791" t="str">
            <v>29.32.30.990.043.00.0796.000000000000</v>
          </cell>
          <cell r="B1791" t="str">
            <v>Картер</v>
          </cell>
          <cell r="C1791" t="str">
            <v>переднего моста, для легкового автомобиля</v>
          </cell>
          <cell r="D1791"/>
        </row>
        <row r="1792">
          <cell r="A1792" t="str">
            <v>29.32.30.990.044.00.0796.000000000000</v>
          </cell>
          <cell r="B1792" t="str">
            <v>Кольцо</v>
          </cell>
          <cell r="C1792" t="str">
            <v>для грузового автомобиля</v>
          </cell>
          <cell r="D1792"/>
        </row>
        <row r="1793">
          <cell r="A1793" t="str">
            <v>29.32.30.990.046.00.0796.000000000006</v>
          </cell>
          <cell r="B1793" t="str">
            <v>Шайба</v>
          </cell>
          <cell r="C1793" t="str">
            <v>опорная, для грузового автомобиля</v>
          </cell>
          <cell r="D1793"/>
        </row>
        <row r="1794">
          <cell r="A1794" t="str">
            <v>29.32.30.990.046.00.0796.000000000010</v>
          </cell>
          <cell r="B1794" t="str">
            <v>Шайба</v>
          </cell>
          <cell r="C1794" t="str">
            <v>упорная, для блока шестерен, для легкового автомобиля</v>
          </cell>
          <cell r="D1794"/>
        </row>
        <row r="1795">
          <cell r="A1795" t="str">
            <v>29.32.30.990.046.00.0796.000000000011</v>
          </cell>
          <cell r="B1795" t="str">
            <v>Шайба</v>
          </cell>
          <cell r="C1795" t="str">
            <v>стопорная отгибная, для легкового автомобиля</v>
          </cell>
          <cell r="D1795"/>
        </row>
        <row r="1796">
          <cell r="A1796" t="str">
            <v>29.32.30.990.049.00.0796.000000000004</v>
          </cell>
          <cell r="B1796" t="str">
            <v>Вал</v>
          </cell>
          <cell r="C1796" t="str">
            <v>водяного насоса, для грузового автомобиля</v>
          </cell>
          <cell r="D1796"/>
        </row>
        <row r="1797">
          <cell r="A1797" t="str">
            <v>29.32.30.990.058.03.0796.000000000000</v>
          </cell>
          <cell r="B1797" t="str">
            <v>Прокладка</v>
          </cell>
          <cell r="C1797" t="str">
            <v>коллектора, для легкового автомобиля</v>
          </cell>
          <cell r="D1797"/>
        </row>
        <row r="1798">
          <cell r="A1798" t="str">
            <v>29.32.30.990.058.03.0796.000000000001</v>
          </cell>
          <cell r="B1798" t="str">
            <v>Прокладка</v>
          </cell>
          <cell r="C1798" t="str">
            <v>коллектора, для грузового автомобиля</v>
          </cell>
          <cell r="D1798"/>
        </row>
        <row r="1799">
          <cell r="A1799" t="str">
            <v>29.32.30.990.058.05.0796.000000000001</v>
          </cell>
          <cell r="B1799" t="str">
            <v>Прокладка</v>
          </cell>
          <cell r="C1799" t="str">
            <v>для двигателя внутреннего сгорания, для грузового автомобиля</v>
          </cell>
          <cell r="D1799"/>
        </row>
        <row r="1800">
          <cell r="A1800" t="str">
            <v>29.32.30.990.058.05.0839.000000000000</v>
          </cell>
          <cell r="B1800" t="str">
            <v>Прокладка</v>
          </cell>
          <cell r="C1800" t="str">
            <v>для двигателя внутреннего сгорания, для грузового автомобиля</v>
          </cell>
          <cell r="D1800"/>
        </row>
        <row r="1801">
          <cell r="A1801" t="str">
            <v>29.32.30.990.059.00.0796.000000000000</v>
          </cell>
          <cell r="B1801" t="str">
            <v>Радиатор</v>
          </cell>
          <cell r="C1801" t="str">
            <v>отопителя, для грузового автомобиля</v>
          </cell>
          <cell r="D1801"/>
        </row>
        <row r="1802">
          <cell r="A1802" t="str">
            <v>29.32.30.990.059.00.0839.000000000000</v>
          </cell>
          <cell r="B1802" t="str">
            <v>Радиатор</v>
          </cell>
          <cell r="C1802" t="str">
            <v>отопителя, для легкового автомобиля</v>
          </cell>
          <cell r="D1802"/>
        </row>
        <row r="1803">
          <cell r="A1803" t="str">
            <v>29.32.30.990.065.00.0796.000000000000</v>
          </cell>
          <cell r="B1803" t="str">
            <v>Кольцо уплотнительное</v>
          </cell>
          <cell r="C1803" t="str">
            <v>для грузового автомобиля</v>
          </cell>
          <cell r="D1803"/>
        </row>
        <row r="1804">
          <cell r="A1804" t="str">
            <v>29.32.30.990.068.02.0796.000000000000</v>
          </cell>
          <cell r="B1804" t="str">
            <v>Предохранитель</v>
          </cell>
          <cell r="C1804" t="str">
            <v>для грузового автомобиля</v>
          </cell>
          <cell r="D1804"/>
        </row>
        <row r="1805">
          <cell r="A1805" t="str">
            <v>29.32.30.990.074.00.0796.000000000000</v>
          </cell>
          <cell r="B1805" t="str">
            <v>Выключатель</v>
          </cell>
          <cell r="C1805" t="str">
            <v>массы, для легкового автомобиля</v>
          </cell>
          <cell r="D1805"/>
        </row>
        <row r="1806">
          <cell r="A1806" t="str">
            <v>29.32.30.990.074.00.0796.000000000001</v>
          </cell>
          <cell r="B1806" t="str">
            <v>Выключатель</v>
          </cell>
          <cell r="C1806" t="str">
            <v>аварийного сигнала, для легкового автомобиля</v>
          </cell>
          <cell r="D1806"/>
        </row>
        <row r="1807">
          <cell r="A1807" t="str">
            <v>29.32.30.990.074.00.0796.000000000011</v>
          </cell>
          <cell r="B1807" t="str">
            <v>Выключатель</v>
          </cell>
          <cell r="C1807" t="str">
            <v>массы, для грузового автомобиля</v>
          </cell>
          <cell r="D1807"/>
        </row>
        <row r="1808">
          <cell r="A1808" t="str">
            <v>29.32.30.990.074.00.0796.000000000012</v>
          </cell>
          <cell r="B1808" t="str">
            <v>Выключатель</v>
          </cell>
          <cell r="C1808" t="str">
            <v>аварийной световой сигнализации, для грузового автомобиля</v>
          </cell>
          <cell r="D1808"/>
        </row>
        <row r="1809">
          <cell r="A1809" t="str">
            <v>29.32.30.990.077.00.0796.000000000007</v>
          </cell>
          <cell r="B1809" t="str">
            <v>Манжета</v>
          </cell>
          <cell r="C1809" t="str">
            <v>коленчатого вала, передняя, для грузового автомобиля</v>
          </cell>
          <cell r="D1809"/>
        </row>
        <row r="1810">
          <cell r="A1810" t="str">
            <v>29.32.30.990.082.00.0796.000000000000</v>
          </cell>
          <cell r="B1810" t="str">
            <v>Шкив</v>
          </cell>
          <cell r="C1810" t="str">
            <v>коленчатого вала, для грузового автомобиля</v>
          </cell>
          <cell r="D1810"/>
        </row>
        <row r="1811">
          <cell r="A1811" t="str">
            <v>29.32.30.990.085.00.0796.000000000009</v>
          </cell>
          <cell r="B1811" t="str">
            <v>Привод</v>
          </cell>
          <cell r="C1811" t="str">
            <v>масляного насоса двигателя, для грузового автомобиля</v>
          </cell>
          <cell r="D1811"/>
        </row>
        <row r="1812">
          <cell r="A1812" t="str">
            <v>29.32.30.990.085.00.0796.000000000010</v>
          </cell>
          <cell r="B1812" t="str">
            <v>Привод</v>
          </cell>
          <cell r="C1812" t="str">
            <v>спидометра, для грузового автомобиля</v>
          </cell>
          <cell r="D1812"/>
        </row>
        <row r="1813">
          <cell r="A1813" t="str">
            <v>29.32.30.990.090.00.0796.000000000000</v>
          </cell>
          <cell r="B1813" t="str">
            <v>Шарнир</v>
          </cell>
          <cell r="C1813" t="str">
            <v>регулировки угловых скоростей, для легкового автомобиля, наружный</v>
          </cell>
          <cell r="D1813"/>
        </row>
        <row r="1814">
          <cell r="A1814" t="str">
            <v>29.32.30.990.090.00.0796.000000000001</v>
          </cell>
          <cell r="B1814" t="str">
            <v>Шарнир</v>
          </cell>
          <cell r="C1814" t="str">
            <v>регулировки угловых скоростей, для легкового автомобиля, внутренний</v>
          </cell>
          <cell r="D1814"/>
        </row>
        <row r="1815">
          <cell r="A1815" t="str">
            <v>29.32.30.990.090.00.0796.000000000004</v>
          </cell>
          <cell r="B1815" t="str">
            <v>Шарнир</v>
          </cell>
          <cell r="C1815" t="str">
            <v>регулировки угловых скоростей, для грузового автомобиля, наружный</v>
          </cell>
          <cell r="D1815"/>
        </row>
        <row r="1816">
          <cell r="A1816" t="str">
            <v>29.32.30.990.093.00.0796.000000000001</v>
          </cell>
          <cell r="B1816" t="str">
            <v>Гидрораспределитель</v>
          </cell>
          <cell r="C1816" t="str">
            <v>для специального и специализированного автомобиля</v>
          </cell>
          <cell r="D1816"/>
        </row>
        <row r="1817">
          <cell r="A1817" t="str">
            <v>29.32.30.990.097.00.0796.000000000000</v>
          </cell>
          <cell r="B1817" t="str">
            <v>Вариатор</v>
          </cell>
          <cell r="C1817" t="str">
            <v>напряжения, для легкового автомобиля</v>
          </cell>
          <cell r="D1817"/>
        </row>
        <row r="1818">
          <cell r="A1818" t="str">
            <v>29.32.30.990.098.01.0796.000000000003</v>
          </cell>
          <cell r="B1818" t="str">
            <v>Сальник</v>
          </cell>
          <cell r="C1818" t="str">
            <v>для легкового автомобиля, коробки передач</v>
          </cell>
          <cell r="D1818"/>
        </row>
        <row r="1819">
          <cell r="A1819" t="str">
            <v>29.32.30.990.098.01.0796.000000000007</v>
          </cell>
          <cell r="B1819" t="str">
            <v>Сальник</v>
          </cell>
          <cell r="C1819" t="str">
            <v>для легкового автомобиля, ступицы</v>
          </cell>
          <cell r="D1819"/>
        </row>
        <row r="1820">
          <cell r="A1820" t="str">
            <v>29.32.30.990.098.01.0796.000000000013</v>
          </cell>
          <cell r="B1820" t="str">
            <v>Сальник</v>
          </cell>
          <cell r="C1820" t="str">
            <v>для легкового автомобиля, коренной</v>
          </cell>
          <cell r="D1820"/>
        </row>
        <row r="1821">
          <cell r="A1821" t="str">
            <v>29.32.30.990.098.01.0796.000000000014</v>
          </cell>
          <cell r="B1821" t="str">
            <v>Сальник</v>
          </cell>
          <cell r="C1821" t="str">
            <v>для легкового автомобиля, карданного вала</v>
          </cell>
          <cell r="D1821"/>
        </row>
        <row r="1822">
          <cell r="A1822" t="str">
            <v>29.32.30.990.098.02.0796.000000000001</v>
          </cell>
          <cell r="B1822" t="str">
            <v>Сальник</v>
          </cell>
          <cell r="C1822" t="str">
            <v>для грузового автомобиля, ступицы,</v>
          </cell>
          <cell r="D1822"/>
        </row>
        <row r="1823">
          <cell r="A1823" t="str">
            <v>29.32.30.990.098.02.0796.000000000002</v>
          </cell>
          <cell r="B1823" t="str">
            <v>Сальник</v>
          </cell>
          <cell r="C1823" t="str">
            <v>для грузового автомобиля, коробки передач</v>
          </cell>
          <cell r="D1823"/>
        </row>
        <row r="1824">
          <cell r="A1824" t="str">
            <v>29.32.30.990.098.02.0796.000000000003</v>
          </cell>
          <cell r="B1824" t="str">
            <v>Сальник</v>
          </cell>
          <cell r="C1824" t="str">
            <v>для грузового автомобиля, раздаточной коробки</v>
          </cell>
          <cell r="D1824"/>
        </row>
        <row r="1825">
          <cell r="A1825" t="str">
            <v>29.32.30.990.102.00.0796.000000000001</v>
          </cell>
          <cell r="B1825" t="str">
            <v>Указатель</v>
          </cell>
          <cell r="C1825" t="str">
            <v>топлива</v>
          </cell>
          <cell r="D1825"/>
        </row>
        <row r="1826">
          <cell r="A1826" t="str">
            <v>29.32.30.990.102.00.0796.000000000003</v>
          </cell>
          <cell r="B1826" t="str">
            <v>Указатель</v>
          </cell>
          <cell r="C1826" t="str">
            <v>тока</v>
          </cell>
          <cell r="D1826"/>
        </row>
        <row r="1827">
          <cell r="A1827" t="str">
            <v>29.32.30.990.102.00.0796.000000000005</v>
          </cell>
          <cell r="B1827" t="str">
            <v>Указатель</v>
          </cell>
          <cell r="C1827" t="str">
            <v>температуры воды</v>
          </cell>
          <cell r="D1827"/>
        </row>
        <row r="1828">
          <cell r="A1828" t="str">
            <v>29.32.30.990.102.00.0796.000000000006</v>
          </cell>
          <cell r="B1828" t="str">
            <v>Указатель</v>
          </cell>
          <cell r="C1828" t="str">
            <v>давления</v>
          </cell>
          <cell r="D1828"/>
        </row>
        <row r="1829">
          <cell r="A1829" t="str">
            <v>29.32.30.990.106.00.0796.000000000000</v>
          </cell>
          <cell r="B1829" t="str">
            <v>Переключатель</v>
          </cell>
          <cell r="C1829" t="str">
            <v>поворотов</v>
          </cell>
          <cell r="D1829"/>
        </row>
        <row r="1830">
          <cell r="A1830" t="str">
            <v>29.32.30.990.106.00.0796.000000000002</v>
          </cell>
          <cell r="B1830" t="str">
            <v>Переключатель</v>
          </cell>
          <cell r="C1830" t="str">
            <v>света</v>
          </cell>
          <cell r="D1830"/>
        </row>
        <row r="1831">
          <cell r="A1831" t="str">
            <v>29.32.30.990.106.00.0796.000000000008</v>
          </cell>
          <cell r="B1831" t="str">
            <v>Переключатель</v>
          </cell>
          <cell r="C1831" t="str">
            <v>стеклоочистителя</v>
          </cell>
          <cell r="D1831"/>
        </row>
        <row r="1832">
          <cell r="A1832" t="str">
            <v>29.32.30.990.115.00.0796.000000000004</v>
          </cell>
          <cell r="B1832" t="str">
            <v>Блок</v>
          </cell>
          <cell r="C1832" t="str">
            <v>монтажный, для легкового автомобиля</v>
          </cell>
          <cell r="D1832"/>
        </row>
        <row r="1833">
          <cell r="A1833" t="str">
            <v>29.32.30.990.117.00.0796.000000000000</v>
          </cell>
          <cell r="B1833" t="str">
            <v>Включатель</v>
          </cell>
          <cell r="C1833" t="str">
            <v>однополюсный, для легкового автомобиля</v>
          </cell>
          <cell r="D1833"/>
        </row>
        <row r="1834">
          <cell r="A1834" t="str">
            <v>29.32.30.990.117.00.0796.000000000004</v>
          </cell>
          <cell r="B1834" t="str">
            <v>Включатель</v>
          </cell>
          <cell r="C1834" t="str">
            <v>муфты привода вентилятора, для легкового автомобиля</v>
          </cell>
          <cell r="D1834"/>
        </row>
        <row r="1835">
          <cell r="A1835" t="str">
            <v>29.32.30.990.119.00.0796.000000000000</v>
          </cell>
          <cell r="B1835" t="str">
            <v>Бачок</v>
          </cell>
          <cell r="C1835" t="str">
            <v>омывателя, для легкового автомобиля</v>
          </cell>
          <cell r="D1835"/>
        </row>
        <row r="1836">
          <cell r="A1836" t="str">
            <v>29.32.30.990.123.00.0796.000000000000</v>
          </cell>
          <cell r="B1836" t="str">
            <v>Карбюратор</v>
          </cell>
          <cell r="C1836" t="str">
            <v>с восходящим потоком, для легкового автомобиля</v>
          </cell>
          <cell r="D1836"/>
        </row>
        <row r="1837">
          <cell r="A1837" t="str">
            <v>29.32.30.990.123.00.0796.000000000002</v>
          </cell>
          <cell r="B1837" t="str">
            <v>Карбюратор</v>
          </cell>
          <cell r="C1837" t="str">
            <v>со смешанным потоком, для легкового автомобиля</v>
          </cell>
          <cell r="D1837"/>
        </row>
        <row r="1838">
          <cell r="A1838" t="str">
            <v>29.32.30.990.123.00.0796.000000000005</v>
          </cell>
          <cell r="B1838" t="str">
            <v>Карбюратор</v>
          </cell>
          <cell r="C1838" t="str">
            <v>со смешанным потоком, для грузового автомобиля</v>
          </cell>
          <cell r="D1838"/>
        </row>
        <row r="1839">
          <cell r="A1839" t="str">
            <v>29.32.30.990.127.01.0796.000000000007</v>
          </cell>
          <cell r="B1839" t="str">
            <v>Насос</v>
          </cell>
          <cell r="C1839" t="str">
            <v>масляный, для легкового автомобиля, с шестернями внутреннего зацепления</v>
          </cell>
          <cell r="D1839"/>
        </row>
        <row r="1840">
          <cell r="A1840" t="str">
            <v>29.32.30.990.127.01.0796.000000000008</v>
          </cell>
          <cell r="B1840" t="str">
            <v>Насос</v>
          </cell>
          <cell r="C1840" t="str">
            <v>масляный, для грузового автомобиля, с шестернями наружного зацепления</v>
          </cell>
          <cell r="D1840"/>
        </row>
        <row r="1841">
          <cell r="A1841" t="str">
            <v>29.32.30.990.127.01.0796.000000000009</v>
          </cell>
          <cell r="B1841" t="str">
            <v>Насос</v>
          </cell>
          <cell r="C1841" t="str">
            <v>масляный, для грузового автомобиля, с шестернями внутреннего зацепления</v>
          </cell>
          <cell r="D1841"/>
        </row>
        <row r="1842">
          <cell r="A1842" t="str">
            <v>29.32.30.990.135.00.0796.000000000001</v>
          </cell>
          <cell r="B1842" t="str">
            <v>Вентилятор</v>
          </cell>
          <cell r="C1842" t="str">
            <v>с электрическим приводом, для легкового автомобиля</v>
          </cell>
          <cell r="D1842"/>
        </row>
        <row r="1843">
          <cell r="A1843" t="str">
            <v>29.32.30.990.137.00.0796.000000000000</v>
          </cell>
          <cell r="B1843" t="str">
            <v>Датчик температуры охлаждающей жидкости (термистор)</v>
          </cell>
          <cell r="C1843" t="str">
            <v>для легкового автомобиля, прямого подогрева</v>
          </cell>
          <cell r="D1843"/>
        </row>
        <row r="1844">
          <cell r="A1844" t="str">
            <v>29.32.30.990.138.00.0796.000000000000</v>
          </cell>
          <cell r="B1844" t="str">
            <v>Датчик давления масла</v>
          </cell>
          <cell r="C1844" t="str">
            <v>для легкового автомобиля</v>
          </cell>
          <cell r="D1844"/>
        </row>
        <row r="1845">
          <cell r="A1845" t="str">
            <v>29.32.30.990.138.00.0796.000000000001</v>
          </cell>
          <cell r="B1845" t="str">
            <v>Датчик давления масла</v>
          </cell>
          <cell r="C1845" t="str">
            <v>для грузового автомобиля</v>
          </cell>
          <cell r="D1845"/>
        </row>
        <row r="1846">
          <cell r="A1846" t="str">
            <v>29.32.30.990.140.00.0796.000000000000</v>
          </cell>
          <cell r="B1846" t="str">
            <v>Датчик холостого хода</v>
          </cell>
          <cell r="C1846" t="str">
            <v>для легкового автомобиля</v>
          </cell>
          <cell r="D1846"/>
        </row>
        <row r="1847">
          <cell r="A1847" t="str">
            <v>29.32.30.990.147.00.0796.000000000000</v>
          </cell>
          <cell r="B1847" t="str">
            <v>Звено</v>
          </cell>
          <cell r="C1847" t="str">
            <v>для трактора, гусеничное</v>
          </cell>
          <cell r="D1847"/>
        </row>
        <row r="1848">
          <cell r="A1848" t="str">
            <v>29.32.30.990.157.00.0796.000000000000</v>
          </cell>
          <cell r="B1848" t="str">
            <v>Датчик привода спидометра</v>
          </cell>
          <cell r="C1848" t="str">
            <v>для грузового автомобиля</v>
          </cell>
          <cell r="D1848"/>
        </row>
        <row r="1849">
          <cell r="A1849" t="str">
            <v>29.32.30.990.168.00.0796.000000000000</v>
          </cell>
          <cell r="B1849" t="str">
            <v>Датчик уровня топлива</v>
          </cell>
          <cell r="C1849" t="str">
            <v>для грузового автомобиля</v>
          </cell>
          <cell r="D1849"/>
        </row>
        <row r="1850">
          <cell r="A1850" t="str">
            <v>29.32.30.990.168.00.0796.000000000001</v>
          </cell>
          <cell r="B1850" t="str">
            <v>Датчик уровня топлива</v>
          </cell>
          <cell r="C1850" t="str">
            <v>для легкового автомобиля</v>
          </cell>
          <cell r="D1850"/>
        </row>
        <row r="1851">
          <cell r="A1851" t="str">
            <v>30.20.40.300.573.00.0796.000000000000</v>
          </cell>
          <cell r="B1851" t="str">
            <v>Уплотнение</v>
          </cell>
          <cell r="C1851" t="str">
            <v>для дверных окон, вагонов, резиновое</v>
          </cell>
          <cell r="D1851"/>
        </row>
        <row r="1852">
          <cell r="A1852" t="str">
            <v>30.20.40.300.775.00.0796.000000000000</v>
          </cell>
          <cell r="B1852" t="str">
            <v>Лыжа зимняя</v>
          </cell>
          <cell r="C1852" t="str">
            <v>для искательной системы дефектоскопной автомотрисы</v>
          </cell>
          <cell r="D1852"/>
        </row>
        <row r="1853">
          <cell r="A1853" t="str">
            <v>30.20.40.300.966.00.0796.000000000000</v>
          </cell>
          <cell r="B1853" t="str">
            <v>Клеймо</v>
          </cell>
          <cell r="C1853" t="str">
            <v>металлическое, ГОСТ 25726-83</v>
          </cell>
          <cell r="D1853"/>
        </row>
        <row r="1854">
          <cell r="A1854" t="str">
            <v>31.00.11.700.001.00.0796.000000000001</v>
          </cell>
          <cell r="B1854" t="str">
            <v>Стул</v>
          </cell>
          <cell r="C1854" t="str">
            <v>полумягкий, каркас металлический, сидение из тканевой обивки</v>
          </cell>
          <cell r="D1854"/>
        </row>
        <row r="1855">
          <cell r="A1855" t="str">
            <v>31.00.13.500.001.00.0796.000000000046</v>
          </cell>
          <cell r="B1855" t="str">
            <v>Кресло</v>
          </cell>
          <cell r="C1855" t="str">
            <v>пластик, обивка тканевая, с поворотно подъемным механизмом, подлокотники пластиковые</v>
          </cell>
          <cell r="D1855"/>
        </row>
        <row r="1856">
          <cell r="A1856" t="str">
            <v>31.03.12.900.000.00.0796.000000000006</v>
          </cell>
          <cell r="B1856" t="str">
            <v>Матрац</v>
          </cell>
          <cell r="C1856" t="str">
            <v>ватный, в тике</v>
          </cell>
          <cell r="D1856"/>
        </row>
        <row r="1857">
          <cell r="A1857" t="str">
            <v>31.03.12.900.002.00.0796.000000000000</v>
          </cell>
          <cell r="B1857" t="str">
            <v>Мешок спальный</v>
          </cell>
          <cell r="C1857" t="str">
            <v>брезентово-нейлоновый</v>
          </cell>
          <cell r="D1857"/>
        </row>
        <row r="1858">
          <cell r="A1858" t="str">
            <v>31.09.11.000.006.00.0796.000000000000</v>
          </cell>
          <cell r="B1858" t="str">
            <v>Кровать</v>
          </cell>
          <cell r="C1858" t="str">
            <v>полевая, раскладная, складывающаяся металлическая рама с откидными металлическими ножками</v>
          </cell>
          <cell r="D1858"/>
        </row>
        <row r="1859">
          <cell r="A1859" t="str">
            <v>32.13.10.400.000.00.0796.000000000000</v>
          </cell>
          <cell r="B1859" t="str">
            <v>Брелок</v>
          </cell>
          <cell r="C1859" t="str">
            <v>для ключей, из пластика и металла</v>
          </cell>
          <cell r="D1859"/>
        </row>
        <row r="1860">
          <cell r="A1860" t="str">
            <v>32.30.11.370.000.00.0715.000000000000</v>
          </cell>
          <cell r="B1860" t="str">
            <v>Крепления лыжные</v>
          </cell>
          <cell r="C1860" t="str">
            <v>универсальные</v>
          </cell>
          <cell r="D1860"/>
        </row>
        <row r="1861">
          <cell r="A1861" t="str">
            <v>32.30.11.370.001.00.0715.000000000000</v>
          </cell>
          <cell r="B1861" t="str">
            <v>Палки лыжные</v>
          </cell>
          <cell r="C1861" t="str">
            <v>алюминиевые</v>
          </cell>
          <cell r="D1861"/>
        </row>
        <row r="1862">
          <cell r="A1862" t="str">
            <v>32.50.13.100.047.00.0796.000000000000</v>
          </cell>
          <cell r="B1862" t="str">
            <v>Ножницы</v>
          </cell>
          <cell r="C1862" t="str">
            <v>медицинские</v>
          </cell>
          <cell r="D1862"/>
        </row>
        <row r="1863">
          <cell r="A1863" t="str">
            <v>32.50.13.700.009.00.0778.000000000000</v>
          </cell>
          <cell r="B1863" t="str">
            <v>Пакет</v>
          </cell>
          <cell r="C1863" t="str">
            <v>индивидуальный, перевязочный</v>
          </cell>
          <cell r="D1863"/>
        </row>
        <row r="1864">
          <cell r="A1864" t="str">
            <v>32.50.30.500.008.00.0796.000000000000</v>
          </cell>
          <cell r="B1864" t="str">
            <v>Носилки</v>
          </cell>
          <cell r="C1864" t="str">
            <v>медицинские</v>
          </cell>
          <cell r="D1864"/>
        </row>
        <row r="1865">
          <cell r="A1865" t="str">
            <v>32.50.42.900.000.00.0796.000000000007</v>
          </cell>
          <cell r="B1865" t="str">
            <v>Очки</v>
          </cell>
          <cell r="C1865" t="str">
            <v>для сварочных работ</v>
          </cell>
          <cell r="D1865"/>
        </row>
        <row r="1866">
          <cell r="A1866" t="str">
            <v>32.50.42.900.000.00.0796.000000000008</v>
          </cell>
          <cell r="B1866" t="str">
            <v>Очки</v>
          </cell>
          <cell r="C1866" t="str">
            <v>защитные, пластиковые</v>
          </cell>
          <cell r="D1866"/>
        </row>
        <row r="1867">
          <cell r="A1867" t="str">
            <v>32.91.11.500.002.00.0796.000000000000</v>
          </cell>
          <cell r="B1867" t="str">
            <v>Ерш</v>
          </cell>
          <cell r="C1867" t="str">
            <v>унитазный</v>
          </cell>
          <cell r="D1867"/>
        </row>
        <row r="1868">
          <cell r="A1868" t="str">
            <v>32.91.11.530.000.00.0796.000000000001</v>
          </cell>
          <cell r="B1868" t="str">
            <v>Метла</v>
          </cell>
          <cell r="C1868" t="str">
            <v>из материалов растительного происхождения</v>
          </cell>
          <cell r="D1868"/>
        </row>
        <row r="1869">
          <cell r="A1869" t="str">
            <v>32.91.11.590.000.00.0796.000000000000</v>
          </cell>
          <cell r="B1869" t="str">
            <v>Щетка</v>
          </cell>
          <cell r="C1869" t="str">
            <v>хозяйственная</v>
          </cell>
          <cell r="D1869"/>
        </row>
        <row r="1870">
          <cell r="A1870" t="str">
            <v>32.91.11.590.000.00.0796.000000000001</v>
          </cell>
          <cell r="B1870" t="str">
            <v>Щетка</v>
          </cell>
          <cell r="C1870" t="str">
            <v>санитарно-бытовая</v>
          </cell>
          <cell r="D1870"/>
        </row>
        <row r="1871">
          <cell r="A1871" t="str">
            <v>32.91.11.900.005.00.0796.000000000001</v>
          </cell>
          <cell r="B1871" t="str">
            <v>Веник</v>
          </cell>
          <cell r="C1871" t="str">
            <v>из материалов растительного происхождения</v>
          </cell>
          <cell r="D1871"/>
        </row>
        <row r="1872">
          <cell r="A1872" t="str">
            <v>32.91.19.300.000.00.0796.000000000000</v>
          </cell>
          <cell r="B1872" t="str">
            <v>Кисть малярная</v>
          </cell>
          <cell r="C1872" t="str">
            <v>ручник</v>
          </cell>
          <cell r="D1872"/>
        </row>
        <row r="1873">
          <cell r="A1873" t="str">
            <v>32.91.19.300.000.00.0796.000000000001</v>
          </cell>
          <cell r="B1873" t="str">
            <v>Кисть малярная</v>
          </cell>
          <cell r="C1873" t="str">
            <v>плоская</v>
          </cell>
          <cell r="D1873"/>
        </row>
        <row r="1874">
          <cell r="A1874" t="str">
            <v>32.91.19.300.000.00.0796.000000000003</v>
          </cell>
          <cell r="B1874" t="str">
            <v>Кисть малярная</v>
          </cell>
          <cell r="C1874" t="str">
            <v>макловица</v>
          </cell>
          <cell r="D1874"/>
        </row>
        <row r="1875">
          <cell r="A1875" t="str">
            <v>32.91.19.300.000.00.0796.000000000004</v>
          </cell>
          <cell r="B1875" t="str">
            <v>Кисть малярная</v>
          </cell>
          <cell r="C1875" t="str">
            <v>флейцевая</v>
          </cell>
          <cell r="D1875"/>
        </row>
        <row r="1876">
          <cell r="A1876" t="str">
            <v>32.91.19.300.002.00.0796.000000000000</v>
          </cell>
          <cell r="B1876" t="str">
            <v>Кисть для клеения</v>
          </cell>
          <cell r="C1876" t="str">
            <v>деревянная</v>
          </cell>
          <cell r="D1876"/>
        </row>
        <row r="1877">
          <cell r="A1877" t="str">
            <v>32.91.19.500.002.00.0796.000000000000</v>
          </cell>
          <cell r="B1877" t="str">
            <v>Валик</v>
          </cell>
          <cell r="C1877" t="str">
            <v>для лакокрасочных работ, малярный, тип ВМП, ГОСТ 10831-87</v>
          </cell>
          <cell r="D1877"/>
        </row>
        <row r="1878">
          <cell r="A1878" t="str">
            <v>32.91.19.500.002.00.0796.000000000003</v>
          </cell>
          <cell r="B1878" t="str">
            <v>Валик</v>
          </cell>
          <cell r="C1878" t="str">
            <v>для окраски поверхностей  водно-клеевым составом, малярный, тип ВП, ГОСТ 10831-87</v>
          </cell>
          <cell r="D1878"/>
        </row>
        <row r="1879">
          <cell r="A1879" t="str">
            <v>32.91.19.500.003.00.0796.000000000002</v>
          </cell>
          <cell r="B1879" t="str">
            <v>Шубка малярная</v>
          </cell>
          <cell r="C1879" t="str">
            <v>для валика</v>
          </cell>
          <cell r="D1879"/>
        </row>
        <row r="1880">
          <cell r="A1880" t="str">
            <v>32.91.19.900.000.00.0796.000000000007</v>
          </cell>
          <cell r="B1880" t="str">
            <v>Щетка</v>
          </cell>
          <cell r="C1880" t="str">
            <v>для шлифовальных машин</v>
          </cell>
          <cell r="D1880"/>
        </row>
        <row r="1881">
          <cell r="A1881" t="str">
            <v>32.99.11.300.000.06.0715.000000000000</v>
          </cell>
          <cell r="B1881" t="str">
            <v>Рукавицы</v>
          </cell>
          <cell r="C1881" t="str">
            <v>для защиты от нефтепродуктов, из полиэфирновискозной ткани, тип Б, ГОСТ 12.4.010-75</v>
          </cell>
          <cell r="D1881"/>
        </row>
        <row r="1882">
          <cell r="A1882" t="str">
            <v>32.99.11.500.002.00.0796.000000000000</v>
          </cell>
          <cell r="B1882" t="str">
            <v>Каска</v>
          </cell>
          <cell r="C1882" t="str">
            <v>пластмассовая</v>
          </cell>
          <cell r="D1882"/>
        </row>
        <row r="1883">
          <cell r="A1883" t="str">
            <v>32.99.11.500.002.00.0839.000000000000</v>
          </cell>
          <cell r="B1883" t="str">
            <v>Каска</v>
          </cell>
          <cell r="C1883" t="str">
            <v>пластмассовая, с подшлемником, ГОСТ 12.4.128-83</v>
          </cell>
          <cell r="D1883"/>
        </row>
        <row r="1884">
          <cell r="A1884" t="str">
            <v>32.99.11.900.004.00.0796.000000000000</v>
          </cell>
          <cell r="B1884" t="str">
            <v>Балончик газовый</v>
          </cell>
          <cell r="C1884" t="str">
            <v>перцовый</v>
          </cell>
          <cell r="D1884"/>
        </row>
        <row r="1885">
          <cell r="A1885" t="str">
            <v>32.99.11.900.005.00.0796.000000000000</v>
          </cell>
          <cell r="B1885" t="str">
            <v>Жилет</v>
          </cell>
          <cell r="C1885" t="str">
            <v>спасательный</v>
          </cell>
          <cell r="D1885"/>
        </row>
        <row r="1886">
          <cell r="A1886" t="str">
            <v>32.99.11.900.007.00.0796.000000000013</v>
          </cell>
          <cell r="B1886" t="str">
            <v>Щиток</v>
          </cell>
          <cell r="C1886" t="str">
            <v>защитный лицевой, для электросварщиков, ГОСТ 12.4.035-78</v>
          </cell>
          <cell r="D1886"/>
        </row>
        <row r="1887">
          <cell r="A1887" t="str">
            <v>32.99.11.900.009.00.0796.000000000002</v>
          </cell>
          <cell r="B1887" t="str">
            <v>Маска</v>
          </cell>
          <cell r="C1887" t="str">
            <v>сварочная</v>
          </cell>
          <cell r="D1887"/>
        </row>
        <row r="1888">
          <cell r="A1888" t="str">
            <v>32.99.11.900.013.00.0796.000000000000</v>
          </cell>
          <cell r="B1888" t="str">
            <v>Стекло защитное</v>
          </cell>
          <cell r="C1888" t="str">
            <v>для сварочной маски</v>
          </cell>
          <cell r="D1888"/>
        </row>
        <row r="1889">
          <cell r="A1889" t="str">
            <v>32.99.11.900.017.01.0796.000000000000</v>
          </cell>
          <cell r="B1889" t="str">
            <v>Респиратор</v>
          </cell>
          <cell r="C1889" t="str">
            <v>противогазовый</v>
          </cell>
          <cell r="D1889"/>
        </row>
        <row r="1890">
          <cell r="A1890" t="str">
            <v>32.99.11.900.017.03.0796.000000000000</v>
          </cell>
          <cell r="B1890" t="str">
            <v>Респиратор</v>
          </cell>
          <cell r="C1890" t="str">
            <v>противоаэрозольный</v>
          </cell>
          <cell r="D1890"/>
        </row>
        <row r="1891">
          <cell r="A1891" t="str">
            <v>32.99.11.900.017.05.0796.000000000000</v>
          </cell>
          <cell r="B1891" t="str">
            <v>Респиратор</v>
          </cell>
          <cell r="C1891" t="str">
            <v>пыле-газозащитный</v>
          </cell>
          <cell r="D1891"/>
        </row>
        <row r="1892">
          <cell r="A1892" t="str">
            <v>32.99.11.900.025.00.0796.000000000000</v>
          </cell>
          <cell r="B1892" t="str">
            <v>Вкладыш (беруши)</v>
          </cell>
          <cell r="C1892" t="str">
            <v>многоразовые, из монопрена, универсального размера</v>
          </cell>
          <cell r="D1892"/>
        </row>
        <row r="1893">
          <cell r="A1893" t="str">
            <v>32.99.14.100.000.00.0839.000000000003</v>
          </cell>
          <cell r="B1893" t="str">
            <v>Набор ручек</v>
          </cell>
          <cell r="C1893" t="str">
            <v>шариковых</v>
          </cell>
          <cell r="D1893"/>
        </row>
        <row r="1894">
          <cell r="A1894" t="str">
            <v>32.99.14.390.000.01.0796.000000000001</v>
          </cell>
          <cell r="B1894" t="str">
            <v>Стержень</v>
          </cell>
          <cell r="C1894" t="str">
            <v>для ручек, шариковый</v>
          </cell>
          <cell r="D1894"/>
        </row>
        <row r="1895">
          <cell r="A1895" t="str">
            <v>32.99.14.390.000.01.0796.000000000002</v>
          </cell>
          <cell r="B1895" t="str">
            <v>Стержень</v>
          </cell>
          <cell r="C1895" t="str">
            <v>для ручек, гелевый</v>
          </cell>
          <cell r="D1895"/>
        </row>
        <row r="1896">
          <cell r="A1896" t="str">
            <v>32.99.15.100.000.00.0796.000000000003</v>
          </cell>
          <cell r="B1896" t="str">
            <v>Карандаш</v>
          </cell>
          <cell r="C1896" t="str">
            <v>простой, с ластиком</v>
          </cell>
          <cell r="D1896"/>
        </row>
        <row r="1897">
          <cell r="A1897" t="str">
            <v>32.99.15.500.001.00.0796.000000000000</v>
          </cell>
          <cell r="B1897" t="str">
            <v>Мел</v>
          </cell>
          <cell r="C1897" t="str">
            <v>для письма и рисования</v>
          </cell>
          <cell r="D1897"/>
        </row>
        <row r="1898">
          <cell r="A1898" t="str">
            <v>32.99.16.300.001.00.0796.000000000000</v>
          </cell>
          <cell r="B1898" t="str">
            <v>Штамп</v>
          </cell>
          <cell r="C1898" t="str">
            <v>для нанесения оттиска, содержащего текст определенной профессиональной деятельности</v>
          </cell>
          <cell r="D1898"/>
        </row>
        <row r="1899">
          <cell r="A1899" t="str">
            <v>32.99.16.300.006.00.0796.000000000000</v>
          </cell>
          <cell r="B1899" t="str">
            <v>Краска штемпельная</v>
          </cell>
          <cell r="C1899" t="str">
            <v>для печатей и штемпелей</v>
          </cell>
          <cell r="D1899"/>
        </row>
        <row r="1900">
          <cell r="A1900" t="str">
            <v>32.99.16.500.000.00.0796.000000000000</v>
          </cell>
          <cell r="B1900" t="str">
            <v>Подушка штемпельная</v>
          </cell>
          <cell r="C1900" t="str">
            <v>для печатей, штампов</v>
          </cell>
          <cell r="D1900"/>
        </row>
        <row r="1901">
          <cell r="A1901" t="str">
            <v>32.99.59.400.000.00.0166.000000000001</v>
          </cell>
          <cell r="B1901" t="str">
            <v>Набивка</v>
          </cell>
          <cell r="C1901" t="str">
            <v>сальниковая, лубяная (пеньковая)</v>
          </cell>
          <cell r="D1901"/>
        </row>
        <row r="1902">
          <cell r="A1902" t="str">
            <v>32.99.59.400.000.00.0796.000000000000</v>
          </cell>
          <cell r="B1902" t="str">
            <v>Набивка</v>
          </cell>
          <cell r="C1902" t="str">
            <v>сальниковая, арамидная</v>
          </cell>
          <cell r="D1902"/>
        </row>
        <row r="1903">
          <cell r="A1903" t="str">
            <v>32.99.59.900.000.00.0796.000000000000</v>
          </cell>
          <cell r="B1903" t="str">
            <v>Термос</v>
          </cell>
          <cell r="C1903" t="str">
            <v>металлический, объем 12 л</v>
          </cell>
          <cell r="D1903"/>
        </row>
        <row r="1904">
          <cell r="A1904" t="str">
            <v>32.99.59.900.005.00.0796.000000000000</v>
          </cell>
          <cell r="B1904" t="str">
            <v>Сушилка</v>
          </cell>
          <cell r="C1904" t="str">
            <v>напольная, металлическая, для белья</v>
          </cell>
          <cell r="D1904"/>
        </row>
        <row r="1905">
          <cell r="A1905" t="str">
            <v>32.99.59.900.059.00.0796.000000000000</v>
          </cell>
          <cell r="B1905" t="str">
            <v>Губка</v>
          </cell>
          <cell r="C1905" t="str">
            <v>для маркерной доски</v>
          </cell>
          <cell r="D1905"/>
        </row>
        <row r="1906">
          <cell r="A1906" t="str">
            <v>32.99.59.900.069.00.0704.000000000000</v>
          </cell>
          <cell r="B1906" t="str">
            <v>Набор для очистки маркерной доски</v>
          </cell>
          <cell r="C1906" t="str">
            <v>состоит из стирателя, салфетки, спрея</v>
          </cell>
          <cell r="D1906"/>
        </row>
        <row r="1907">
          <cell r="A1907" t="str">
            <v>32.99.59.900.070.00.0796.000000000000</v>
          </cell>
          <cell r="B1907" t="str">
            <v>Спрей</v>
          </cell>
          <cell r="C1907" t="str">
            <v>для маркерной доски</v>
          </cell>
          <cell r="D1907"/>
        </row>
        <row r="1908">
          <cell r="A1908" t="str">
            <v>32.99.59.900.077.00.0778.000000000000</v>
          </cell>
          <cell r="B1908" t="str">
            <v>Магниты</v>
          </cell>
          <cell r="C1908" t="str">
            <v>канцелярские, для досок</v>
          </cell>
          <cell r="D1908"/>
        </row>
        <row r="1909">
          <cell r="A1909" t="str">
            <v>32.99.59.900.078.00.0796.000000000005</v>
          </cell>
          <cell r="B1909" t="str">
            <v>Настольный набор</v>
          </cell>
          <cell r="C1909" t="str">
            <v>пластиковый, письменный, более 5 предметов</v>
          </cell>
          <cell r="D1909"/>
        </row>
        <row r="1910">
          <cell r="A1910" t="str">
            <v>32.99.59.900.082.00.0796.000000000000</v>
          </cell>
          <cell r="B1910" t="str">
            <v>Штрих-корректор</v>
          </cell>
          <cell r="C1910" t="str">
            <v>с кисточкой</v>
          </cell>
          <cell r="D1910"/>
        </row>
        <row r="1911">
          <cell r="A1911" t="str">
            <v>32.99.59.900.084.00.0796.000000000007</v>
          </cell>
          <cell r="B1911" t="str">
            <v>Скотч</v>
          </cell>
          <cell r="C1911" t="str">
            <v>двухсторонний, ширина свыше 3 см, широкий</v>
          </cell>
          <cell r="D1911"/>
        </row>
        <row r="1912">
          <cell r="A1912" t="str">
            <v>32.99.59.900.084.00.0796.000000000010</v>
          </cell>
          <cell r="B1912" t="str">
            <v>Скотч</v>
          </cell>
          <cell r="C1912" t="str">
            <v>полиэтиленовый, ширина до 3 см</v>
          </cell>
          <cell r="D1912"/>
        </row>
        <row r="1913">
          <cell r="A1913" t="str">
            <v>32.99.59.900.084.00.0796.000000000011</v>
          </cell>
          <cell r="B1913" t="str">
            <v>Скотч</v>
          </cell>
          <cell r="C1913" t="str">
            <v>полиэтиленовый, ширина до 75 мм</v>
          </cell>
          <cell r="D1913"/>
        </row>
        <row r="1914">
          <cell r="A1914" t="str">
            <v>32.99.59.900.085.00.0796.000000000000</v>
          </cell>
          <cell r="B1914" t="str">
            <v>Знак безопасности</v>
          </cell>
          <cell r="C1914" t="str">
            <v>для визуализации аварийного состояния автомобиля</v>
          </cell>
          <cell r="D1914"/>
        </row>
        <row r="1915">
          <cell r="A1915" t="str">
            <v>32.99.59.900.087.00.0796.000000000004</v>
          </cell>
          <cell r="B1915" t="str">
            <v>Фильтр</v>
          </cell>
          <cell r="C1915" t="str">
            <v>сетевой, количество входных разъемов (розеток) свыше 5, длина шнура 2-5 м</v>
          </cell>
          <cell r="D1915"/>
        </row>
        <row r="1916">
          <cell r="A1916" t="str">
            <v>32.99.59.900.087.00.0796.000000000005</v>
          </cell>
          <cell r="B1916" t="str">
            <v>Фильтр</v>
          </cell>
          <cell r="C1916" t="str">
            <v>сетевой, количество входных разъемов (розеток) свыше 5, длина шнура свыше 5 м</v>
          </cell>
          <cell r="D1916"/>
        </row>
        <row r="1917">
          <cell r="A1917" t="str">
            <v>32.99.59.990.012.00.0796.000000000000</v>
          </cell>
          <cell r="B1917" t="str">
            <v>Увлажнитель</v>
          </cell>
          <cell r="C1917" t="str">
            <v>для пальцев</v>
          </cell>
          <cell r="D1917"/>
        </row>
        <row r="1918">
          <cell r="A1918" t="str">
            <v>33.12.12.500.000.00.0999.000000000000</v>
          </cell>
          <cell r="B1918" t="str">
            <v>Работы по ремонту/модернизации кранов/клапанов и аналогичной запорно-регулировочной арматуры</v>
          </cell>
          <cell r="C1918" t="str">
            <v>Работы по ремонту/модернизации кранов/клапанов и аналогичной запорно-регулировочной арматуры</v>
          </cell>
          <cell r="D1918"/>
        </row>
        <row r="1919">
          <cell r="A1919" t="str">
            <v>33.12.15.200.000.00.0777.000000000000</v>
          </cell>
          <cell r="B1919" t="str">
            <v>Услуги по техническому обслуживанию лифтов/лифтовых шахт и аналогичного оборудования</v>
          </cell>
          <cell r="C1919" t="str">
            <v>Услуги по техническому обслуживанию лифтов/лифтовых шахт и аналогичного оборудования</v>
          </cell>
          <cell r="D1919"/>
        </row>
        <row r="1920">
          <cell r="A1920" t="str">
            <v>33.12.17.100.001.00.0999.000000000000</v>
          </cell>
          <cell r="B1920" t="str">
            <v>Работы по ремонту/модернизации ручных инструментов и приспособлений</v>
          </cell>
          <cell r="C1920" t="str">
            <v>Работы по ремонту/модернизации ручных инструментов и приспособлений</v>
          </cell>
          <cell r="D1920"/>
        </row>
        <row r="1921">
          <cell r="A1921" t="str">
            <v>33.12.22.100.000.00.0999.000000000000</v>
          </cell>
          <cell r="B1921" t="str">
            <v>Работы по ремонту/модернизации станков и аналогичного оборудования и приспособлений</v>
          </cell>
          <cell r="C1921" t="str">
            <v>Работы по ремонту/модернизации станков и аналогичного оборудования и приспособлений</v>
          </cell>
          <cell r="D1921"/>
        </row>
        <row r="1922">
          <cell r="A1922" t="str">
            <v>33.12.24.100.000.00.0999.000000000000</v>
          </cell>
          <cell r="B1922" t="str">
            <v>Работы по ремонту/модернизации спецтехники (кроме автомобилей, оборудования)</v>
          </cell>
          <cell r="C1922" t="str">
            <v>Работы по ремонту/модернизации спецтехники (кроме автомобилей, оборудования)</v>
          </cell>
          <cell r="D1922"/>
        </row>
        <row r="1923">
          <cell r="A1923" t="str">
            <v>33.12.29.900.020.00.0777.000000000000</v>
          </cell>
          <cell r="B1923" t="str">
            <v>Услуги по мониторингу недр/подземных вод</v>
          </cell>
          <cell r="C1923" t="str">
            <v>Услуги по мониторингу недр/подземных вод</v>
          </cell>
          <cell r="D1923"/>
        </row>
        <row r="1924">
          <cell r="A1924" t="str">
            <v>33.13.11.100.011.00.0999.000000000000</v>
          </cell>
          <cell r="B1924" t="str">
            <v>Работы по ремонту/модернизации контрольно-измерительных приборов и автоматики и аналогичных измерительных средств и оборудования</v>
          </cell>
          <cell r="C1924" t="str">
            <v>Работы по ремонту/модернизации контрольно-измерительных приборов и автоматики и аналогичных измерительных средств и оборудования</v>
          </cell>
          <cell r="D1924"/>
        </row>
        <row r="1925">
          <cell r="A1925" t="str">
            <v>33.13.11.100.014.00.0777.000000000000</v>
          </cell>
          <cell r="B1925" t="str">
            <v>Услуги по техническому обслуживанию контрольно-измерительных приборов и автоматики и аналогичных измерительных средств и оборудования</v>
          </cell>
          <cell r="C1925" t="str">
            <v>Услуги по техническому обслуживанию контрольно-измерительных приборов и автоматики и аналогичных измерительных средств и оборудования</v>
          </cell>
          <cell r="D1925"/>
        </row>
        <row r="1926">
          <cell r="A1926" t="str">
            <v>33.13.19.100.003.00.0777.000000000000</v>
          </cell>
          <cell r="B1926" t="str">
            <v>Услуги по техническому обслуживанию сетей и оборудования связи</v>
          </cell>
          <cell r="C1926" t="str">
            <v>Услуги по техническому обслуживанию сетей и оборудования связи</v>
          </cell>
          <cell r="D1926"/>
        </row>
        <row r="1927">
          <cell r="A1927" t="str">
            <v>33.14.11.100.000.00.0999.000000000000</v>
          </cell>
          <cell r="B1927" t="str">
            <v>Работы по ремонту/реконструкции электростанций и аналогичных объектов</v>
          </cell>
          <cell r="C1927" t="str">
            <v>Работы по ремонту/реконструкции электростанций и аналогичных объектов</v>
          </cell>
          <cell r="D1927"/>
        </row>
        <row r="1928">
          <cell r="A1928" t="str">
            <v>33.14.11.200.001.00.0777.000000000000</v>
          </cell>
          <cell r="B1928" t="str">
            <v>Услуги по техническому обслуживанию электрического, электрораспределительного/регулирующего оборудования и аналогичной аппаратуры</v>
          </cell>
          <cell r="C1928" t="str">
            <v>Услуги по техническому обслуживанию электрического, электрораспределительного/регулирующего оборудования и аналогичной аппаратуры</v>
          </cell>
          <cell r="D1928"/>
        </row>
        <row r="1929">
          <cell r="A1929" t="str">
            <v>33.19.10.900.008.00.0777.000000000000</v>
          </cell>
          <cell r="B1929" t="str">
            <v>Услуги по техническому обслуживанию противопожарного инвентаря</v>
          </cell>
          <cell r="C1929" t="str">
            <v>Услуги по техническому обслуживанию противопожарного инвентаря</v>
          </cell>
          <cell r="D1929"/>
        </row>
        <row r="1930">
          <cell r="A1930" t="str">
            <v>33.20.60.000.000.00.0999.000000000000</v>
          </cell>
          <cell r="B1930" t="str">
            <v>Работы по монтажу/внедрению автоматизированных систем управления/контроля/мониторинга/учета/диспетчеризации и аналогичного оборудования</v>
          </cell>
          <cell r="C1930" t="str">
            <v>Работы по монтажу/внедрению автоматизированных систем управления/контроля/мониторинга/учета/диспетчеризации и аналогичного оборудования</v>
          </cell>
          <cell r="D1930"/>
        </row>
        <row r="1931">
          <cell r="A1931" t="str">
            <v>35.11.10.100.000.00.0245.000000000003</v>
          </cell>
          <cell r="B1931" t="str">
            <v>Электроэнергия</v>
          </cell>
          <cell r="C1931" t="str">
            <v>для компенсации технологического расхода на передачу по электрическим сетям и на хозяйственные нужды, ГОСТ 13109-97</v>
          </cell>
          <cell r="D1931"/>
        </row>
        <row r="1932">
          <cell r="A1932" t="str">
            <v>35.12.10.120.002.00.0777.000000000000</v>
          </cell>
          <cell r="B1932" t="str">
            <v>Услуги по расчету потерь в электрических сетях</v>
          </cell>
          <cell r="C1932" t="str">
            <v>Услуги по расчету потерь в электрических сетях</v>
          </cell>
          <cell r="D1932"/>
        </row>
        <row r="1933">
          <cell r="A1933" t="str">
            <v>35.12.10.130.000.00.0777.000000000000</v>
          </cell>
          <cell r="B1933" t="str">
            <v>Услуги по организации балансирования производства-потребления электрической энергии</v>
          </cell>
          <cell r="C1933" t="str">
            <v>Услуги по организации балансирования производства-потребления электрической энергии</v>
          </cell>
          <cell r="D1933"/>
        </row>
        <row r="1934">
          <cell r="A1934" t="str">
            <v>35.13.10.100.000.00.0777.000000000000</v>
          </cell>
          <cell r="B1934" t="str">
            <v>Услуги по передаче/распределению электроэнергии</v>
          </cell>
          <cell r="C1934" t="str">
            <v>Услуги по передаче/распределению электроэнергии</v>
          </cell>
          <cell r="D1934"/>
        </row>
        <row r="1935">
          <cell r="A1935" t="str">
            <v>35.30.12.200.001.00.0777.000000000000</v>
          </cell>
          <cell r="B1935" t="str">
            <v>Услуги по распределению горячей воды (тепловой энергии) на коммунально-бытовые нужды</v>
          </cell>
          <cell r="C1935" t="str">
            <v>Услуги по передаче, распределению горячей воды (тепловой энергии) на  коммунально-бытовые нужды</v>
          </cell>
          <cell r="D1935"/>
        </row>
        <row r="1936">
          <cell r="A1936" t="str">
            <v>35.30.22.000.001.00.0777.000000000000</v>
          </cell>
          <cell r="B1936" t="str">
            <v>Услуги по холодному водоснабжению с использованием систем централизованного водоснабжения</v>
          </cell>
          <cell r="C1936" t="str">
            <v>Услуги по передаче, распределению и холодному водоснабжению с использованием систем централизованного водоснабжения</v>
          </cell>
          <cell r="D1936"/>
        </row>
        <row r="1937">
          <cell r="A1937" t="str">
            <v>36.00.20.400.001.00.0777.000000000000</v>
          </cell>
          <cell r="B1937" t="str">
            <v>Услуги по сбору/подъему воды</v>
          </cell>
          <cell r="C1937" t="str">
            <v>Услуги по сбору/подъему воды</v>
          </cell>
          <cell r="D1937"/>
        </row>
        <row r="1938">
          <cell r="A1938" t="str">
            <v>37.00.11.900.000.00.0777.000000000000</v>
          </cell>
          <cell r="B1938" t="str">
            <v>Услуги по удалению сточных вод</v>
          </cell>
          <cell r="C1938" t="str">
            <v>Услуги по удалению сточных вод (отведение)</v>
          </cell>
          <cell r="D1938"/>
        </row>
        <row r="1939">
          <cell r="A1939" t="str">
            <v>37.00.12.000.000.00.0777.000000000000</v>
          </cell>
          <cell r="B1939" t="str">
            <v>Услуги по опорожнению/очищению отходов выгребных ям/отстойников/септиков/туалетов</v>
          </cell>
          <cell r="C1939" t="str">
            <v>Услуги по опорожнению/очищению отходов выгребных ям/отстойников/септиков/туалетов</v>
          </cell>
          <cell r="D1939"/>
        </row>
        <row r="1940">
          <cell r="A1940" t="str">
            <v>38.11.29.000.000.00.0777.000000000000</v>
          </cell>
          <cell r="B1940" t="str">
            <v>Услуги по вывозу (сбору) неопасных отходов/имущества/материалов</v>
          </cell>
          <cell r="C1940" t="str">
            <v>Услуги по вывозу (сбору) неопасных отходов/имущества/материалов</v>
          </cell>
          <cell r="D1940"/>
        </row>
        <row r="1941">
          <cell r="A1941" t="str">
            <v>38.11.31.000.000.00.0113.000000000000</v>
          </cell>
          <cell r="B1941" t="str">
            <v>Отходы неопасные</v>
          </cell>
          <cell r="C1941" t="str">
            <v>производственные, жидкие</v>
          </cell>
          <cell r="D1941"/>
        </row>
        <row r="1942">
          <cell r="A1942" t="str">
            <v>38.21.29.000.000.00.0777.000000000000</v>
          </cell>
          <cell r="B1942" t="str">
            <v>Услуги по удалению неопасных отходов/имущества/материалов</v>
          </cell>
          <cell r="C1942" t="str">
            <v>Услуги по удалению неопасных отходов/имущества/материалов (захоронение/сжигание/утилизация и аналогичные услуги)</v>
          </cell>
          <cell r="D1942"/>
        </row>
        <row r="1943">
          <cell r="A1943" t="str">
            <v>38.22.29.000.000.00.0777.000000000000</v>
          </cell>
          <cell r="B1943" t="str">
            <v>Услуги по удалению опасных отходов/имущества/материалов</v>
          </cell>
          <cell r="C1943" t="str">
            <v>Услуги по удалению опасных отходов/имущества/материалов (захоронение/сжигание/утилизация и аналогичные услуги)</v>
          </cell>
          <cell r="D1943"/>
        </row>
        <row r="1944">
          <cell r="A1944" t="str">
            <v>41.00.40.000.001.00.0999.000000000000</v>
          </cell>
          <cell r="B1944" t="str">
            <v>Работы по возведению (строительству) нежилых зданий/сооружений</v>
          </cell>
          <cell r="C1944" t="str">
            <v>Работы по возведению (строительству) нежилых зданий/сооружений</v>
          </cell>
          <cell r="D1944"/>
        </row>
        <row r="1945">
          <cell r="A1945" t="str">
            <v>41.00.40.000.006.00.0999.000000000000</v>
          </cell>
          <cell r="B1945" t="str">
            <v>Работы по реконструкции нежилых зданий/сооружений/помещений</v>
          </cell>
          <cell r="C1945" t="str">
            <v>Работы по реконструкции нежилых зданий/сооружений/помещений</v>
          </cell>
          <cell r="D1945"/>
        </row>
        <row r="1946">
          <cell r="A1946" t="str">
            <v>42.11.20.335.009.00.0999.000000000000</v>
          </cell>
          <cell r="B1946" t="str">
            <v>Работы по ремонту улиц</v>
          </cell>
          <cell r="C1946" t="str">
            <v>Работы по ремонту улиц</v>
          </cell>
          <cell r="D1946"/>
        </row>
        <row r="1947">
          <cell r="A1947" t="str">
            <v>42.21.23.335.008.00.0999.000000000000</v>
          </cell>
          <cell r="B1947" t="str">
            <v>Работы по ремонту/реконструкции систем водоснабжения/водопровода</v>
          </cell>
          <cell r="C1947" t="str">
            <v>Работы по ремонту/реконструкции систем водоснабжения/водопровода</v>
          </cell>
          <cell r="D1947"/>
        </row>
        <row r="1948">
          <cell r="A1948" t="str">
            <v>42.22.21.335.000.00.0999.000000000000</v>
          </cell>
          <cell r="B1948" t="str">
            <v>Работы по строительству и прокладке линий электропередач</v>
          </cell>
          <cell r="C1948" t="str">
            <v>Комплекс работ по строительству и прокладке линий электропередач</v>
          </cell>
          <cell r="D1948"/>
        </row>
        <row r="1949">
          <cell r="A1949" t="str">
            <v>42.22.21.335.005.00.0999.000000000000</v>
          </cell>
          <cell r="B1949" t="str">
            <v>Работы по ремонту/реконструкции линий электропередач и аналогичного линейного оборудования/объектов</v>
          </cell>
          <cell r="C1949" t="str">
            <v>Работы по ремонту/реконструкции линий электропередач и аналогичного линейного оборудования/объектов</v>
          </cell>
          <cell r="D1949"/>
        </row>
        <row r="1950">
          <cell r="A1950" t="str">
            <v>42.22.23.335.000.00.0999.000000000000</v>
          </cell>
          <cell r="B1950" t="str">
            <v>Работы по возведению (сооружению) энергетических установок/электростанций</v>
          </cell>
          <cell r="C1950" t="str">
            <v>Работы по возведению (сооружению) энергетических установок/электростанций</v>
          </cell>
          <cell r="D1950"/>
        </row>
        <row r="1951">
          <cell r="A1951" t="str">
            <v>43.21.10.335.002.00.0999.000000000000</v>
          </cell>
          <cell r="B1951" t="str">
            <v>Работы по устройству (монтажу) пожарной/охранной сигнализации/ систем тушения/видеонаблюдения и аналогичного оборудования</v>
          </cell>
          <cell r="C1951" t="str">
            <v>Работы по устройству (монтажу) пожарной/охранной сигнализации/ систем тушения/видеонаблюдения и аналогичного оборудования</v>
          </cell>
          <cell r="D1951"/>
        </row>
        <row r="1952">
          <cell r="A1952" t="str">
            <v>45.20.21.000.001.00.0999.000000000000</v>
          </cell>
          <cell r="B1952" t="str">
            <v>Работы по ремонту автотранспортных средств, систем, узлов и агрегатов</v>
          </cell>
          <cell r="C1952" t="str">
            <v>Работы по ремонту автотранспортных средств, систем, узлов и агрегатов</v>
          </cell>
          <cell r="D1952"/>
        </row>
        <row r="1953">
          <cell r="A1953" t="str">
            <v>45.20.21.335.002.00.0777.000000000000</v>
          </cell>
          <cell r="B1953" t="str">
            <v>Услуги по техническому обслуживанию автотранспорта/специальной техники</v>
          </cell>
          <cell r="C1953" t="str">
            <v>Услуги по техническому обслуживанию автотранспорта/специальной техники</v>
          </cell>
          <cell r="D1953"/>
        </row>
        <row r="1954">
          <cell r="A1954" t="str">
            <v>49.32.12.000.000.00.0777.000000000000</v>
          </cell>
          <cell r="B1954" t="str">
            <v>Услуги по аренде легковых автомобилей с водителем</v>
          </cell>
          <cell r="C1954" t="str">
            <v>Услуги по аренде легковых автомобилей с водителем</v>
          </cell>
          <cell r="D1954"/>
        </row>
        <row r="1955">
          <cell r="A1955" t="str">
            <v>53.10.12.900.000.00.0777.000000000000</v>
          </cell>
          <cell r="B1955" t="str">
            <v>Услуги почтовые, связанные с письмами</v>
          </cell>
          <cell r="C1955" t="str">
            <v>Услуги почтовые, связанные с письмами</v>
          </cell>
          <cell r="D1955"/>
        </row>
        <row r="1956">
          <cell r="A1956" t="str">
            <v>53.20.11.110.000.00.0777.000000000000</v>
          </cell>
          <cell r="B1956" t="str">
            <v>Услуги по курьерской доставке почты</v>
          </cell>
          <cell r="C1956" t="str">
            <v>Услуги по курьерской доставке почты</v>
          </cell>
          <cell r="D1956"/>
        </row>
        <row r="1957">
          <cell r="A1957" t="str">
            <v>58.11.12.000.000.00.0796.000000000005</v>
          </cell>
          <cell r="B1957" t="str">
            <v>Книга</v>
          </cell>
          <cell r="C1957" t="str">
            <v>печатная, научно-технические и академические</v>
          </cell>
          <cell r="D1957"/>
        </row>
        <row r="1958">
          <cell r="A1958" t="str">
            <v>58.11.12.000.000.00.0796.000000000008</v>
          </cell>
          <cell r="B1958" t="str">
            <v>Книга</v>
          </cell>
          <cell r="C1958" t="str">
            <v>печатная, с содержанием правил, инструкции, требований</v>
          </cell>
          <cell r="D1958"/>
        </row>
        <row r="1959">
          <cell r="A1959" t="str">
            <v>58.11.19.000.000.00.0796.000000000000</v>
          </cell>
          <cell r="B1959" t="str">
            <v>Проездной билет</v>
          </cell>
          <cell r="C1959" t="str">
            <v>для получение платной услуги проезд на общественном транспорте, бумажный</v>
          </cell>
          <cell r="D1959"/>
        </row>
        <row r="1960">
          <cell r="A1960" t="str">
            <v>58.29.50.000.000.00.0777.000000000000</v>
          </cell>
          <cell r="B1960" t="str">
            <v>Услуги по продлению лицензий на право использования программного обеспечения</v>
          </cell>
          <cell r="C1960" t="str">
            <v>Услуги по продлению лицензий на право использования программного обеспечения</v>
          </cell>
          <cell r="D1960"/>
        </row>
        <row r="1961">
          <cell r="A1961" t="str">
            <v>61.10.11.200.000.00.0777.000000000000</v>
          </cell>
          <cell r="B1961" t="str">
            <v>Услуги телефонной связи</v>
          </cell>
          <cell r="C1961" t="str">
            <v>Услуги фиксированной местной, междугородней, международной телефонной связи  - доступ и пользование</v>
          </cell>
          <cell r="D1961"/>
        </row>
        <row r="1962">
          <cell r="A1962" t="str">
            <v>61.10.30.900.000.00.0777.000000000000</v>
          </cell>
          <cell r="B1962" t="str">
            <v>Услуги по передаче данных</v>
          </cell>
          <cell r="C1962" t="str">
            <v>Услуги по передаче данных по сетям телекоммуникационным проводным</v>
          </cell>
          <cell r="D1962"/>
        </row>
        <row r="1963">
          <cell r="A1963" t="str">
            <v>61.10.43.100.000.00.0777.000000000000</v>
          </cell>
          <cell r="B1963" t="str">
            <v>Услуги по доступу к Интернету</v>
          </cell>
          <cell r="C1963" t="str">
            <v>Услуги, направленные на предоставление доступа к Интернету широкополосному по сетям проводным</v>
          </cell>
          <cell r="D1963"/>
        </row>
        <row r="1964">
          <cell r="A1964" t="str">
            <v>61.20.11.100.000.00.0777.000000000000</v>
          </cell>
          <cell r="B1964" t="str">
            <v>Услуги сотовой связи</v>
          </cell>
          <cell r="C1964" t="str">
            <v>Услуги сотовой связи</v>
          </cell>
          <cell r="D1964"/>
        </row>
        <row r="1965">
          <cell r="A1965" t="str">
            <v>61.20.30.900.000.00.0777.000000000000</v>
          </cell>
          <cell r="B1965" t="str">
            <v>Услуги по передаче данных</v>
          </cell>
          <cell r="C1965" t="str">
            <v>Услуги по передаче данных по сетям телекоммуникационным беспроводным</v>
          </cell>
          <cell r="D1965"/>
        </row>
        <row r="1966">
          <cell r="A1966" t="str">
            <v>61.30.10.000.000.00.0777.000000000000</v>
          </cell>
          <cell r="B1966" t="str">
            <v>Услуги спутниковой связи</v>
          </cell>
          <cell r="C1966" t="str">
            <v>Услуги спутниковой связи</v>
          </cell>
          <cell r="D1966"/>
        </row>
        <row r="1967">
          <cell r="A1967" t="str">
            <v>61.90.10.200.000.00.0777.000000000000</v>
          </cell>
          <cell r="B1967" t="str">
            <v>Услуги по предоставлению IP-телефонии</v>
          </cell>
          <cell r="C1967" t="str">
            <v>Услуга IP-телефонии с предоставлением виртуальной карты и корпоративного счета</v>
          </cell>
          <cell r="D1967"/>
        </row>
        <row r="1968">
          <cell r="A1968" t="str">
            <v>61.90.10.900.004.00.0777.000000000000</v>
          </cell>
          <cell r="B1968" t="str">
            <v>Услуги по предоставлению платного телевидения</v>
          </cell>
          <cell r="C1968" t="str">
            <v>Услуги по предоставлению платного телевидения</v>
          </cell>
          <cell r="D1968"/>
        </row>
        <row r="1969">
          <cell r="A1969" t="str">
            <v>62.02.30.000.001.00.0777.000000000000</v>
          </cell>
          <cell r="B1969" t="str">
            <v>Услуги по сопровождению и технической поддержке информационной системы</v>
          </cell>
          <cell r="C1969" t="str">
            <v>Услуги по сопровождению и технической поддержке информационной системы</v>
          </cell>
          <cell r="D1969"/>
        </row>
        <row r="1970">
          <cell r="A1970" t="str">
            <v>62.09.20.000.000.00.0777.000000000000</v>
          </cell>
          <cell r="B1970" t="str">
            <v>Услуги по администрированию и техническому обслуживанию программного обеспечения</v>
          </cell>
          <cell r="C1970" t="str">
            <v>Услуги по администрированию и техническому обслуживанию программного обеспечения</v>
          </cell>
          <cell r="D1970"/>
        </row>
        <row r="1971">
          <cell r="A1971" t="str">
            <v>62.09.20.000.005.00.0777.000000000000</v>
          </cell>
          <cell r="B1971" t="str">
            <v>Услуги по пользованию информационной системой электронных закупок</v>
          </cell>
          <cell r="C1971" t="str">
            <v>Услуги по пользованию информационной системой электронных закупок</v>
          </cell>
          <cell r="D1971"/>
        </row>
        <row r="1972">
          <cell r="A1972" t="str">
            <v>62.09.20.000.007.00.0777.000000000000</v>
          </cell>
          <cell r="B1972" t="str">
            <v>Услуги по представлению доменного имени</v>
          </cell>
          <cell r="C1972" t="str">
            <v>Услуги по представлению и продлению пользования доменным именем</v>
          </cell>
          <cell r="D1972"/>
        </row>
        <row r="1973">
          <cell r="A1973" t="str">
            <v>65.12.11.335.000.00.0777.000000000000</v>
          </cell>
          <cell r="B1973" t="str">
            <v>Услуги по страхованию от несчастных случаев</v>
          </cell>
          <cell r="C1973" t="str">
            <v>Услуги по страхованию от несчастных случаев</v>
          </cell>
          <cell r="D1973"/>
        </row>
        <row r="1974">
          <cell r="A1974" t="str">
            <v>65.12.21.335.000.00.0777.000000000000</v>
          </cell>
          <cell r="B1974" t="str">
            <v>Услуги по страхованию гражданско-правовой ответственности владельцев автомобильного транспорта</v>
          </cell>
          <cell r="C1974" t="str">
            <v>Услуги по страхованию гражданско-правовой ответственности владельцев автомобильного транспорта</v>
          </cell>
          <cell r="D1974"/>
        </row>
        <row r="1975">
          <cell r="A1975" t="str">
            <v>65.12.29.335.000.00.0777.000000000000</v>
          </cell>
          <cell r="B1975" t="str">
            <v>Услуги по страхованию автомобильного транспорта</v>
          </cell>
          <cell r="C1975" t="str">
            <v>Услуги по страхованию автомобильного транспорта</v>
          </cell>
          <cell r="D1975"/>
        </row>
        <row r="1976">
          <cell r="A1976" t="str">
            <v>65.12.50.335.000.00.0777.000000000000</v>
          </cell>
          <cell r="B1976"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C1976"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D1976"/>
        </row>
        <row r="1977">
          <cell r="A1977" t="str">
            <v>66.29.11.000.000.00.0777.000000000000</v>
          </cell>
          <cell r="B1977" t="str">
            <v>Услуги актуариев</v>
          </cell>
          <cell r="C1977" t="str">
            <v>Услуги актуариев</v>
          </cell>
          <cell r="D1977"/>
        </row>
        <row r="1978">
          <cell r="A1978" t="str">
            <v>68.20.12.960.000.00.0777.000000000000</v>
          </cell>
          <cell r="B1978" t="str">
            <v>Услуги по аренде административных/производственных помещений</v>
          </cell>
          <cell r="C1978" t="str">
            <v>Услуги по аренде административных/производственных помещений</v>
          </cell>
          <cell r="D1978"/>
        </row>
        <row r="1979">
          <cell r="A1979" t="str">
            <v>68.31.16.200.000.00.0777.000000000000</v>
          </cell>
          <cell r="B1979" t="str">
            <v>Услуги по оценке имущества</v>
          </cell>
          <cell r="C1979" t="str">
            <v>Комплекс услуг по оценке имущества</v>
          </cell>
          <cell r="D1979"/>
        </row>
        <row r="1980">
          <cell r="A1980" t="str">
            <v>68.32.11.900.000.00.0777.000000000000</v>
          </cell>
          <cell r="B1980" t="str">
            <v>Услуги организаций (КСК,КСП) по управлению общим имуществом объекта кондоминиума</v>
          </cell>
          <cell r="C1980" t="str">
            <v>Услуги организаций (КСК,КСП) по управлению общим имуществом объекта кондоминиума</v>
          </cell>
          <cell r="D1980"/>
        </row>
        <row r="1981">
          <cell r="A1981" t="str">
            <v>69.20.10.000.001.00.0777.000000000000</v>
          </cell>
          <cell r="B1981" t="str">
            <v>Услуги по проведению аудита по налогам</v>
          </cell>
          <cell r="C1981" t="str">
            <v>Услуги по проведению аудита по налогам</v>
          </cell>
          <cell r="D1981"/>
        </row>
        <row r="1982">
          <cell r="A1982" t="str">
            <v>69.20.10.000.002.00.0777.000000000000</v>
          </cell>
          <cell r="B1982" t="str">
            <v>Услуги по проведению аудита финансовой отчетности</v>
          </cell>
          <cell r="C1982" t="str">
            <v>Услуги по проведению аудита финансовой отчетности</v>
          </cell>
          <cell r="D1982"/>
        </row>
        <row r="1983">
          <cell r="A1983" t="str">
            <v>71.12.12.900.000.00.0999.000000000000</v>
          </cell>
          <cell r="B1983" t="str">
            <v>Работы инженерные по проектированию зданий/сооружений/территорий/объектов и их систем и связанные с этим работы</v>
          </cell>
          <cell r="C1983" t="str">
            <v>Работы инженерные по проектированию зданий/сооружений/территорий/объектов и их систем и связанные с этим работы</v>
          </cell>
          <cell r="D1983"/>
        </row>
        <row r="1984">
          <cell r="A1984" t="str">
            <v>71.12.19.900.001.00.0999.000000000000</v>
          </cell>
          <cell r="B1984" t="str">
            <v>Работы инженерные по проектированию</v>
          </cell>
          <cell r="C1984"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D1984"/>
        </row>
        <row r="1985">
          <cell r="A1985" t="str">
            <v>71.12.20.000.000.00.0777.000000000000</v>
          </cell>
          <cell r="B1985" t="str">
            <v>Услуги по авторскому/техническому надзору/управлению проектами, работами</v>
          </cell>
          <cell r="C1985" t="str">
            <v>Услуги по авторскому/техническому надзору/управлению проектами, работами</v>
          </cell>
          <cell r="D1985"/>
        </row>
        <row r="1986">
          <cell r="A1986" t="str">
            <v>71.20.14.000.000.00.0777.000000000000</v>
          </cell>
          <cell r="B1986" t="str">
            <v>Услуги по техническому контролю (осмотру) дорожных транспортных средств</v>
          </cell>
          <cell r="C1986" t="str">
            <v>Услуги по техническому контролю (осмотру) дорожных транспортных средств</v>
          </cell>
          <cell r="D1986"/>
        </row>
        <row r="1987">
          <cell r="A1987" t="str">
            <v>71.20.19.000.000.00.0777.000000000000</v>
          </cell>
          <cell r="B1987" t="str">
            <v>Услуги по поверке средств измерений</v>
          </cell>
          <cell r="C1987" t="str">
            <v>Услуги по поверке средств измерений</v>
          </cell>
          <cell r="D1987"/>
        </row>
        <row r="1988">
          <cell r="A1988" t="str">
            <v>71.20.19.000.010.00.0777.000000000000</v>
          </cell>
          <cell r="B1988" t="str">
            <v>Услуги по диагностированию/экспертизе/анализу/испытаниям/тестированию/осмотру</v>
          </cell>
          <cell r="C1988" t="str">
            <v>Услуги по диагностированию/экспертизе/анализу/испытаниям/тестированию/осмотру</v>
          </cell>
          <cell r="D1988"/>
        </row>
        <row r="1989">
          <cell r="A1989" t="str">
            <v>71.20.19.000.011.00.0777.000000000000</v>
          </cell>
          <cell r="B1989" t="str">
            <v>Услуги по проведению лабораторных/лабораторно-инструментальных исследований/анализов</v>
          </cell>
          <cell r="C1989" t="str">
            <v>Услуги по проведению лабораторных/лабораторно-инструментальных исследований/анализов</v>
          </cell>
          <cell r="D1989"/>
        </row>
        <row r="1990">
          <cell r="A1990" t="str">
            <v>74.90.13.000.004.00.0777.000000000000</v>
          </cell>
          <cell r="B1990" t="str">
            <v>Услуги по проведению экологического контроля</v>
          </cell>
          <cell r="C1990" t="str">
            <v>Услуги по проведению экологического контроля</v>
          </cell>
          <cell r="D1990"/>
        </row>
        <row r="1991">
          <cell r="A1991" t="str">
            <v>74.90.14.000.000.00.0777.000000000000</v>
          </cell>
          <cell r="B1991" t="str">
            <v>Услуги по прогнозу погоды и метеорологии</v>
          </cell>
          <cell r="C1991" t="str">
            <v>Услуги по прогнозу погоды и метеорологии</v>
          </cell>
          <cell r="D1991"/>
        </row>
        <row r="1992">
          <cell r="A1992" t="str">
            <v>74.90.19.000.001.00.0777.000000000000</v>
          </cell>
          <cell r="B1992" t="str">
            <v>Услуги консультационные по разработке, внедрению, подготовке к сертификации систем менеджмента</v>
          </cell>
          <cell r="C1992" t="str">
            <v>Услуги консультационные по разработке, внедрению, подготовке к сертификации систем менеджмента</v>
          </cell>
          <cell r="D1992"/>
        </row>
        <row r="1993">
          <cell r="A1993" t="str">
            <v>74.90.19.000.003.00.0999.000000000000</v>
          </cell>
          <cell r="B1993"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C1993"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D1993"/>
        </row>
        <row r="1994">
          <cell r="A1994" t="str">
            <v>74.90.20.000.011.00.0777.000000000000</v>
          </cell>
          <cell r="B1994" t="str">
            <v>Услуги по освидетельствованию грузоподъемных механизмов</v>
          </cell>
          <cell r="C1994" t="str">
            <v>Услуги по освидетельствованию грузоподъемных механизмов</v>
          </cell>
          <cell r="D1994"/>
        </row>
        <row r="1995">
          <cell r="A1995" t="str">
            <v>74.90.20.000.040.00.0777.000000000000</v>
          </cell>
          <cell r="B1995" t="str">
            <v>Услуги по мониторингу местного содержания в закупках товаров, работ, услуг</v>
          </cell>
          <cell r="C1995" t="str">
            <v>Услуги по мониторингу местного содержания в закупках товаров, работ, услуг</v>
          </cell>
          <cell r="D1995"/>
        </row>
        <row r="1996">
          <cell r="A1996" t="str">
            <v>74.90.20.000.041.00.0777.000000000000</v>
          </cell>
          <cell r="B1996" t="str">
            <v>Услуги по метрологической аттестации методики выполнения измерений</v>
          </cell>
          <cell r="C1996" t="str">
            <v>Услуги по метрологической аттестации методики выполнения измерений</v>
          </cell>
          <cell r="D1996"/>
        </row>
        <row r="1997">
          <cell r="A1997" t="str">
            <v>74.90.20.000.050.00.0777.000000000000</v>
          </cell>
          <cell r="B1997" t="str">
            <v>Услуги по актуализации/обеспечению нормативной/справочной/технической информацией/документацией (кроме разработки/корректировки/составлению)</v>
          </cell>
          <cell r="C1997" t="str">
            <v>Услуги по актуализации/обеспечению нормативной/справочной/технической информацией/документацией (кроме разработки/корректировки/составлению)</v>
          </cell>
          <cell r="D1997"/>
        </row>
        <row r="1998">
          <cell r="A1998" t="str">
            <v>74.90.20.000.052.00.0777.000000000000</v>
          </cell>
          <cell r="B1998" t="str">
            <v>Услуги по проведению метрологической аттестации средств измерений</v>
          </cell>
          <cell r="C1998" t="str">
            <v>Услуги по проведению метрологической аттестации средств измерений</v>
          </cell>
          <cell r="D1998"/>
        </row>
        <row r="1999">
          <cell r="A1999" t="str">
            <v>74.90.20.000.054.00.0777.000000000000</v>
          </cell>
          <cell r="B1999" t="str">
            <v>Услуги по аккредитации/постаккредитации лаборатории</v>
          </cell>
          <cell r="C1999" t="str">
            <v>Услуги по аккредитации/постаккредитации лаборатории</v>
          </cell>
          <cell r="D1999"/>
        </row>
        <row r="2000">
          <cell r="A2000" t="str">
            <v>74.90.20.000.055.00.0777.000000000000</v>
          </cell>
          <cell r="B2000" t="str">
            <v>Услуги по паспортизации/инвентаризации</v>
          </cell>
          <cell r="C2000" t="str">
            <v>Услуги по паспортизации/инвентаризации (объектов/систем/путей, дорог/мест/ТМЦ/источников/отходов и т.п.)</v>
          </cell>
          <cell r="D2000"/>
        </row>
        <row r="2001">
          <cell r="A2001" t="str">
            <v>74.90.20.000.057.00.0777.000000000000</v>
          </cell>
          <cell r="B2001" t="str">
            <v>Услуги по аттестации производственных объектов</v>
          </cell>
          <cell r="C2001" t="str">
            <v>аттестация производственных объектов</v>
          </cell>
          <cell r="D2001"/>
        </row>
        <row r="2002">
          <cell r="A2002" t="str">
            <v>77.33.12.000.000.00.0777.000000000000</v>
          </cell>
          <cell r="B2002" t="str">
            <v>Услуги по аренде серверного оборудования</v>
          </cell>
          <cell r="C2002" t="str">
            <v>Услуги по аренде серверного оборудования</v>
          </cell>
          <cell r="D2002"/>
        </row>
        <row r="2003">
          <cell r="A2003" t="str">
            <v>77.39.14.000.000.00.0777.000000000000</v>
          </cell>
          <cell r="B2003" t="str">
            <v>Услуги по аренде телекоммуникационного оборудования</v>
          </cell>
          <cell r="C2003" t="str">
            <v>Услуги по аренде телекоммуникационного оборудования</v>
          </cell>
          <cell r="D2003"/>
        </row>
        <row r="2004">
          <cell r="A2004" t="str">
            <v>80.10.12.000.000.00.0777.000000000000</v>
          </cell>
          <cell r="B2004" t="str">
            <v>Услуги охраны</v>
          </cell>
          <cell r="C2004" t="str">
            <v>Услуги охраны (патрулирование/охрана объектов/помещений/имущества/людей и аналогичное)</v>
          </cell>
          <cell r="D2004"/>
        </row>
        <row r="2005">
          <cell r="A2005" t="str">
            <v>80.20.10.000.002.00.0777.000000000000</v>
          </cell>
          <cell r="B2005" t="str">
            <v>Услуги по техническому обслуживанию пожарной/охранной сигнализации/систем тушения/видеонаблюдения и аналогичного оборудования</v>
          </cell>
          <cell r="C2005" t="str">
            <v>Услуги по техническому обслуживанию пожарной/охранной сигнализации/систем тушения/видеонаблюдения и аналогичного оборудования</v>
          </cell>
          <cell r="D2005"/>
        </row>
        <row r="2006">
          <cell r="A2006" t="str">
            <v>82.19.13.000.001.00.0777.000000000000</v>
          </cell>
          <cell r="B2006" t="str">
            <v>Услуги по оформлению</v>
          </cell>
          <cell r="C2006"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D2006"/>
        </row>
        <row r="2007">
          <cell r="A2007" t="str">
            <v>82.30.11.000.001.00.0777.000000000000</v>
          </cell>
          <cell r="B2007" t="str">
            <v>Услуги по организации мероприятий по гражданской обороне/чрезвычайным ситуациям</v>
          </cell>
          <cell r="C2007" t="str">
            <v>Услуги по организации мероприятий по гражданской обороне/чрезвычайным ситуациям</v>
          </cell>
          <cell r="D2007"/>
        </row>
        <row r="2008">
          <cell r="A2008" t="str">
            <v>85.59.13.335.001.00.0777.000000000000</v>
          </cell>
          <cell r="B2008" t="str">
            <v>Услуги по обучению (кроме в области начального, среднего, высшего образования)</v>
          </cell>
          <cell r="C2008" t="str">
            <v>Услуги по обучению (обучению/подготовке/переподготовке/повышению квалификации)</v>
          </cell>
          <cell r="D2008"/>
        </row>
        <row r="2009">
          <cell r="A2009" t="str">
            <v>86.90.19.335.005.00.0777.000000000000</v>
          </cell>
          <cell r="B2009" t="str">
            <v>Услуги по медицинскому осмотру персонала, включая предварительные, периодические и внеочередные (внеплановые) осмотры</v>
          </cell>
          <cell r="C2009" t="str">
            <v>Услуги по медицинскому осмотру персонала, включая предварительные, периодические и  внеочередные (внеплановые) осмотры</v>
          </cell>
          <cell r="D2009"/>
        </row>
        <row r="2010">
          <cell r="A2010" t="str">
            <v>86.90.19.335.016.00.0777.000000000000</v>
          </cell>
          <cell r="B2010" t="str">
            <v>Услуги медицинского освидетельствования водителей транспортных средств</v>
          </cell>
          <cell r="C2010" t="str">
            <v>Услуги медицинского освидетельствования водителей транспортных средств</v>
          </cell>
          <cell r="D2010"/>
        </row>
        <row r="2011">
          <cell r="A2011" t="str">
            <v>93.19.19.900.001.00.0777.000000000000</v>
          </cell>
          <cell r="B2011" t="str">
            <v>Услуги по размещению информационных материалов в средствах массовой информации</v>
          </cell>
          <cell r="C2011" t="str">
            <v>Услуги по размещению информационных материалов в средствах массовой информации</v>
          </cell>
          <cell r="D2011"/>
        </row>
        <row r="2012">
          <cell r="A2012" t="str">
            <v>94.99.12.335.000.00.0777.000000000000</v>
          </cell>
          <cell r="B2012" t="str">
            <v>Услуги организаций по защите окружающей среды</v>
          </cell>
          <cell r="C2012" t="str">
            <v>Услуги организаций по защите окружающей среды</v>
          </cell>
          <cell r="D2012"/>
        </row>
        <row r="2013">
          <cell r="A2013" t="str">
            <v>95.11.10.000.002.00.0999.000000000000</v>
          </cell>
          <cell r="B2013" t="str">
            <v>Работы по ремонту/модернизации компьютерной/периферийной оргтехники/оборудования и их частей</v>
          </cell>
          <cell r="C2013" t="str">
            <v>Работы по ремонту/модернизации компьютерной/периферийной оргтехники/оборудования и их частей</v>
          </cell>
          <cell r="D2013"/>
        </row>
        <row r="2014">
          <cell r="A2014" t="str">
            <v>96.01.19.000.001.00.0777.000000000000</v>
          </cell>
          <cell r="B2014" t="str">
            <v>Услуги прачечные</v>
          </cell>
          <cell r="C2014" t="str">
            <v>Услуги прачечные</v>
          </cell>
          <cell r="D2014"/>
        </row>
        <row r="2015">
          <cell r="A2015" t="str">
            <v>96.09.19.900.001.00.0777.000000000000</v>
          </cell>
          <cell r="B2015" t="str">
            <v>Услуги по предоставлению лицензий на право использования юридической справочно-информационной системой</v>
          </cell>
          <cell r="C2015" t="str">
            <v>Услуги по предоставлению лицензий на право использования к юридической справочно-информационной системой</v>
          </cell>
          <cell r="D2015"/>
        </row>
        <row r="2016">
          <cell r="A2016" t="str">
            <v>96.09.19.900.012.00.0777.000000000000</v>
          </cell>
          <cell r="B2016" t="str">
            <v>Услуги по техническому обслуживанию дверей/ворот/турникетных систем/ограждений и аналогичных изделий</v>
          </cell>
          <cell r="C2016" t="str">
            <v>Услуги по техническому обслуживанию дверей/ворот/турникетных систем/ограждений и аналогичных изделий</v>
          </cell>
          <cell r="D2016"/>
        </row>
        <row r="2017">
          <cell r="A2017" t="str">
            <v>73.20.11.000.000.00.0777.000000000000</v>
          </cell>
          <cell r="B2017" t="str">
            <v>Услуги по изучению/исследованию/мониторингу/анализу рынка/деятельности</v>
          </cell>
          <cell r="C2017" t="str">
            <v>Услуги по изучению/исследованию/мониторингу/анализу рынка/деятельности</v>
          </cell>
        </row>
        <row r="2018">
          <cell r="A2018" t="str">
            <v>90.02.12.900.001.00.0777.000000000000</v>
          </cell>
          <cell r="B2018" t="str">
            <v>Услуги по обеспечению участия в мероприятиях</v>
          </cell>
          <cell r="C2018" t="str">
            <v>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v>
          </cell>
        </row>
        <row r="2019">
          <cell r="A2019" t="str">
            <v>74.90.20.000.069.00.0777.000000000000</v>
          </cell>
          <cell r="B2019" t="str">
            <v>Услуги по экспертизе/анализу/проверке документации</v>
          </cell>
          <cell r="C2019" t="str">
            <v>Услуги по экспертизе/анализу/проверке документации</v>
          </cell>
        </row>
        <row r="2020">
          <cell r="A2020" t="str">
            <v>27.32.13.700.000.00.0006.000000000243</v>
          </cell>
          <cell r="B2020" t="str">
            <v>Кабель</v>
          </cell>
          <cell r="C2020" t="str">
            <v>марка ВВГ, 4*25 мм2</v>
          </cell>
        </row>
        <row r="2021">
          <cell r="A2021" t="str">
            <v>25.73.60.900.000.00.0796.000000000001</v>
          </cell>
          <cell r="B2021" t="str">
            <v>Наконечник</v>
          </cell>
          <cell r="C2021" t="str">
            <v>кабельный, медный</v>
          </cell>
        </row>
        <row r="2022">
          <cell r="A2022" t="str">
            <v>25.94.13.900.004.00.0796.000000000000</v>
          </cell>
          <cell r="B2022" t="str">
            <v>Дюбель-гвоздь</v>
          </cell>
          <cell r="C2022" t="str">
            <v>с резьбой</v>
          </cell>
        </row>
        <row r="2023">
          <cell r="A2023" t="str">
            <v>25.94.13.900.007.00.0796.000000000005</v>
          </cell>
          <cell r="B2023" t="str">
            <v>Шуруп</v>
          </cell>
          <cell r="C2023" t="str">
            <v>с шестигранной головкой, стальной, размер 4,8*100 мм</v>
          </cell>
        </row>
        <row r="2024">
          <cell r="A2024" t="str">
            <v>24.10.66.900.000.01.0166.000000000080</v>
          </cell>
          <cell r="B2024" t="str">
            <v>Круг</v>
          </cell>
          <cell r="C2024" t="str">
            <v>стальной, марка Ст. 20, диаметр 6 мм, ГОСТ 2590-2006</v>
          </cell>
        </row>
        <row r="2025">
          <cell r="A2025" t="str">
            <v>23.20.12.900.004.00.0055.000000000000</v>
          </cell>
          <cell r="B2025" t="str">
            <v>Плита</v>
          </cell>
          <cell r="C2025" t="str">
            <v>теплоизоляционная, перлито-асбестовая</v>
          </cell>
        </row>
        <row r="2026">
          <cell r="A2026" t="str">
            <v>24.10.31.900.000.01.0796.000000000003</v>
          </cell>
          <cell r="B2026" t="str">
            <v>Лист</v>
          </cell>
          <cell r="C2026" t="str">
            <v>стальной, марка Ст.12Х18Н10Т, толщина 0,8 мм, горячекатаный, размер 1000*2000 мм, ГОСТ 19903-74</v>
          </cell>
        </row>
        <row r="2027">
          <cell r="A2027" t="str">
            <v>22.21.21.500.001.02.0006.000000000026</v>
          </cell>
          <cell r="B2027" t="str">
            <v>Труба</v>
          </cell>
          <cell r="C2027" t="str">
            <v>гофрированная, электромонтажная, гибкая, из поливинилхлорида</v>
          </cell>
        </row>
        <row r="2028">
          <cell r="A2028" t="str">
            <v>25.11.23.600.015.01.0796.000000000000</v>
          </cell>
          <cell r="B2028" t="str">
            <v>Кронштейн</v>
          </cell>
          <cell r="C2028" t="str">
            <v>крепежный, для газопровода, стальной</v>
          </cell>
        </row>
        <row r="2029">
          <cell r="A2029" t="str">
            <v>27.12.32.900.001.00.0796.000000000000</v>
          </cell>
          <cell r="B2029" t="str">
            <v>Шкаф распределительный электрический</v>
          </cell>
          <cell r="C2029"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2030">
          <cell r="A2030" t="str">
            <v>27.12.32.900.001.00.0796.000000000000</v>
          </cell>
          <cell r="B2030" t="str">
            <v>Шкаф распределительный электрический</v>
          </cell>
          <cell r="C2030"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row>
        <row r="2031">
          <cell r="A2031" t="str">
            <v>27.12.22.900.001.00.0796.000000000077</v>
          </cell>
          <cell r="B2031" t="str">
            <v>Выключатель</v>
          </cell>
          <cell r="C2031" t="str">
            <v>автоматический, тип ВА, двухполюсный</v>
          </cell>
        </row>
        <row r="2032">
          <cell r="A2032" t="str">
            <v>27.11.42.300.000.00.0796.000000001773</v>
          </cell>
          <cell r="B2032" t="str">
            <v>Трансформатор тока</v>
          </cell>
          <cell r="C2032" t="str">
            <v>опорный, в пластмассовом корпусе, номинальное напряжение 0,66 кВ, номинальный первичный ток 1000 А, ГОСТ 7746-2001</v>
          </cell>
        </row>
        <row r="2033">
          <cell r="A2033" t="str">
            <v>27.11.42.300.000.00.0796.000000001760</v>
          </cell>
          <cell r="B2033" t="str">
            <v>Трансформатор тока</v>
          </cell>
          <cell r="C2033" t="str">
            <v>опорный, в пластмассовом корпусе, номинальное напряжение 0,66 кВ, номинальный первичный ток 30 А, ГОСТ 7746-2001</v>
          </cell>
        </row>
        <row r="2034">
          <cell r="A2034" t="str">
            <v>27.12.22.900.001.00.0796.000000000078</v>
          </cell>
          <cell r="B2034" t="str">
            <v>Выключатель</v>
          </cell>
          <cell r="C2034" t="str">
            <v>автоматический, тип ВА, трехполюсный</v>
          </cell>
        </row>
        <row r="2035">
          <cell r="A2035" t="str">
            <v>26.51.63.700.000.00.0796.000000000000</v>
          </cell>
          <cell r="B2035" t="str">
            <v>Счетчик электроэнергии</v>
          </cell>
          <cell r="C2035" t="str">
            <v>для учета энергии постоянного тока, электронный, класс точности при учете энергии 0,5 или 1,0</v>
          </cell>
        </row>
        <row r="2036">
          <cell r="A2036" t="str">
            <v>26.51.63.700.000.00.0796.000000000000</v>
          </cell>
          <cell r="B2036" t="str">
            <v>Счетчик электроэнергии</v>
          </cell>
          <cell r="C2036" t="str">
            <v>для учета энергии постоянного тока, электронный, класс точности при учете энергии 0,5 или 1,0</v>
          </cell>
        </row>
        <row r="2037">
          <cell r="A2037" t="str">
            <v>26.51.63.700.000.00.0796.000000000000</v>
          </cell>
          <cell r="B2037" t="str">
            <v>Счетчик электроэнергии</v>
          </cell>
          <cell r="C2037" t="str">
            <v>для учета энергии постоянного тока, электронный, класс точности при учете энергии 0,5 или 1,0</v>
          </cell>
        </row>
        <row r="2038">
          <cell r="A2038" t="str">
            <v>26.51.63.700.000.00.0796.000000000000</v>
          </cell>
          <cell r="B2038" t="str">
            <v>Счетчик электроэнергии</v>
          </cell>
          <cell r="C2038" t="str">
            <v>для учета энергии постоянного тока, электронный, класс точности при учете энергии 0,5 или 1,0</v>
          </cell>
        </row>
        <row r="2039">
          <cell r="A2039" t="str">
            <v>26.51.63.700.000.00.0796.000000000000</v>
          </cell>
          <cell r="B2039" t="str">
            <v>Счетчик электроэнергии</v>
          </cell>
          <cell r="C2039" t="str">
            <v>для учета энергии постоянного тока, электронный, класс точности при учете энергии 0,5 или 1,0</v>
          </cell>
        </row>
        <row r="2040">
          <cell r="A2040" t="str">
            <v>26.30.23.900.028.00.0839.000000000002</v>
          </cell>
          <cell r="B2040" t="str">
            <v>Терминал</v>
          </cell>
          <cell r="C2040" t="str">
            <v>спутниковой связи, стационарный</v>
          </cell>
        </row>
        <row r="2041">
          <cell r="A2041" t="str">
            <v>42.21.22.335.001.00.0999.000000000000</v>
          </cell>
          <cell r="B2041" t="str">
            <v>Работы по ремонту/реконструкции канализационных и аналогичных систем и оборудования</v>
          </cell>
          <cell r="C2041" t="str">
            <v>Работы по ремонту/реконструкции канализационных и аналогичных систем и оборудования</v>
          </cell>
        </row>
        <row r="2042">
          <cell r="A2042" t="str">
            <v>45.20.21.000.002.00.0999.000000000000</v>
          </cell>
          <cell r="B2042" t="str">
            <v>Работы по ремонту кузова автомобиля</v>
          </cell>
          <cell r="C2042" t="str">
            <v>Работы по ремонту кузова автомобиля</v>
          </cell>
        </row>
        <row r="2043">
          <cell r="A2043" t="str">
            <v>62.01.29.000.001.00.0796.000000000000</v>
          </cell>
          <cell r="B2043" t="str">
            <v>Лицензия</v>
          </cell>
          <cell r="C2043" t="str">
            <v>на программный продукт (кроме услуг по предоставлению лицензии)</v>
          </cell>
        </row>
        <row r="2044">
          <cell r="A2044" t="str">
            <v>77.11.10.100.000.00.0777.000000000000</v>
          </cell>
          <cell r="B2044" t="str">
            <v>Услуги по аренде легковых автомобилей без водителя</v>
          </cell>
          <cell r="C2044" t="str">
            <v>Услуги по аренде легковых автомобилей без водителя</v>
          </cell>
        </row>
        <row r="2045">
          <cell r="A2045" t="str">
            <v>27.32.14.000.000.00.0006.000000000245</v>
          </cell>
          <cell r="B2045" t="str">
            <v>Кабель</v>
          </cell>
          <cell r="C2045" t="str">
            <v>АСБ, 3*185-10</v>
          </cell>
        </row>
        <row r="2046">
          <cell r="A2046" t="str">
            <v>33.13.11.100.014.00.0777.000000000000</v>
          </cell>
          <cell r="B2046" t="str">
            <v>Услуги по техническому обслуживанию контрольно-измерительных приборов и автоматики и аналогичных измерительных средств и оборудования</v>
          </cell>
          <cell r="C2046" t="str">
            <v>Услуги по техническому обслуживанию контрольно-измерительных приборов и автоматики и аналогичных измерительных средств и оборудования</v>
          </cell>
        </row>
        <row r="2047">
          <cell r="A2047" t="str">
            <v>27.11.43.500.001.00.0796.000000000005</v>
          </cell>
          <cell r="B2047" t="str">
            <v>Подстанция трансформаторная комплектная</v>
          </cell>
          <cell r="C2047" t="str">
            <v>с сухим трансформатором, мощность 630 кВ А, ГОСТ 14695-97</v>
          </cell>
        </row>
        <row r="2048">
          <cell r="A2048" t="str">
            <v>25.93.13.900.002.01.0796.000000000000</v>
          </cell>
          <cell r="B2048" t="str">
            <v>Секция</v>
          </cell>
          <cell r="C2048" t="str">
            <v>из стальной сетки, для ограждения</v>
          </cell>
        </row>
        <row r="2049">
          <cell r="A2049" t="str">
            <v>25.12.10.380.000.01.0796.000000000000</v>
          </cell>
          <cell r="B2049" t="str">
            <v>Решетка</v>
          </cell>
          <cell r="C2049" t="str">
            <v>металлическая, на дверь</v>
          </cell>
        </row>
        <row r="2050">
          <cell r="A2050" t="str">
            <v>25.11.23.600.001.00.0796.000000000000</v>
          </cell>
          <cell r="B2050" t="str">
            <v>Ворота</v>
          </cell>
          <cell r="C2050" t="str">
            <v>механические, распашные</v>
          </cell>
        </row>
        <row r="2051">
          <cell r="A2051" t="str">
            <v>25.11.23.500.000.00.0796.000000000001</v>
          </cell>
          <cell r="B2051" t="str">
            <v>Стойка ограждения</v>
          </cell>
          <cell r="C2051" t="str">
            <v>для устройства временного ограждения, с вытяжной лентой, из нержавеющей стали, длина ленты до 3 м</v>
          </cell>
        </row>
        <row r="2052">
          <cell r="A2052" t="str">
            <v>25.11.23.500.000.00.0796.000000000001</v>
          </cell>
          <cell r="B2052" t="str">
            <v>Стойка ограждения</v>
          </cell>
          <cell r="C2052" t="str">
            <v>для устройства временного ограждения, с вытяжной лентой, из нержавеющей стали, длина ленты до 3 м</v>
          </cell>
        </row>
        <row r="2053">
          <cell r="A2053" t="str">
            <v>25.11.23.500.000.00.0796.000000000001</v>
          </cell>
          <cell r="B2053" t="str">
            <v>Стойка ограждения</v>
          </cell>
          <cell r="C2053" t="str">
            <v>для устройства временного ограждения, с вытяжной лентой, из нержавеющей стали, длина ленты до 3 м</v>
          </cell>
        </row>
        <row r="2054">
          <cell r="A2054" t="str">
            <v>16.10.39.000.000.00.0113.000000000049</v>
          </cell>
          <cell r="B2054" t="str">
            <v>Доска</v>
          </cell>
          <cell r="C2054" t="str">
            <v>из хвойных пород, необрезная, длина менее 6,5 м, толщина не менее 44 мм, сорт 2, ГОСТ 8486-86</v>
          </cell>
        </row>
        <row r="2055">
          <cell r="A2055" t="str">
            <v>25.72.14.690.003.00.0796.000000000004</v>
          </cell>
          <cell r="B2055" t="str">
            <v>Петля</v>
          </cell>
          <cell r="C2055" t="str">
            <v>дверная, комбинированная, ГОСТ 5088-2005</v>
          </cell>
        </row>
        <row r="2056">
          <cell r="A2056" t="str">
            <v>20.52.10.900.005.00.0796.000000000003</v>
          </cell>
          <cell r="B2056" t="str">
            <v>Клей</v>
          </cell>
          <cell r="C2056" t="str">
            <v>для приклеивания холодным способом резин на основе каучуков общего назначения к различным материалам</v>
          </cell>
        </row>
        <row r="2057">
          <cell r="A2057" t="str">
            <v>20.52.10.900.005.00.0796.000000000003</v>
          </cell>
          <cell r="B2057" t="str">
            <v>Клей</v>
          </cell>
          <cell r="C2057" t="str">
            <v>для приклеивания холодным способом резин на основе каучуков общего назначения к различным материалам</v>
          </cell>
        </row>
        <row r="2058">
          <cell r="A2058" t="str">
            <v>20.30.12.550.000.00.0166.000000000000</v>
          </cell>
          <cell r="B2058" t="str">
            <v>Краска</v>
          </cell>
          <cell r="C2058" t="str">
            <v>на основе полиакрилатов акриловых</v>
          </cell>
        </row>
        <row r="2059">
          <cell r="A2059" t="str">
            <v>20.30.12.550.000.00.0166.000000000000</v>
          </cell>
          <cell r="B2059" t="str">
            <v>Краска</v>
          </cell>
          <cell r="C2059" t="str">
            <v>на основе полиакрилатов акриловых</v>
          </cell>
        </row>
        <row r="2060">
          <cell r="A2060" t="str">
            <v>20.30.12.700.000.00.0166.000000000096</v>
          </cell>
          <cell r="B2060" t="str">
            <v>Эмаль</v>
          </cell>
          <cell r="C2060" t="str">
            <v>алкидно-акриловая, ГОСТ 18374-79</v>
          </cell>
        </row>
        <row r="2061">
          <cell r="A2061" t="str">
            <v>20.41.32.590.000.06.0796.000000000000</v>
          </cell>
          <cell r="B2061" t="str">
            <v>Средство моющее</v>
          </cell>
          <cell r="C2061" t="str">
            <v>для металических поверхностей, жидкость, СТ РК ГОСТ Р 51696-2003</v>
          </cell>
        </row>
        <row r="2062">
          <cell r="A2062" t="str">
            <v>14.12.30.100.000.00.0715.000000000001</v>
          </cell>
          <cell r="B2062" t="str">
            <v>Перчатки</v>
          </cell>
          <cell r="C2062" t="str">
            <v>для защиты рук технические, пропитанные ПВХ, хлопчатобумажные</v>
          </cell>
        </row>
        <row r="2063">
          <cell r="A2063" t="str">
            <v>17.23.13.190.000.00.0796.000000000000</v>
          </cell>
          <cell r="B2063" t="str">
            <v>Удостоверение</v>
          </cell>
          <cell r="C2063" t="str">
            <v>документ установленного образца, (служебное/пенсионное/студенческое и аналогичного назначения)</v>
          </cell>
        </row>
        <row r="2064">
          <cell r="A2064" t="str">
            <v>32.91.11.900.001.00.0796.000000000002</v>
          </cell>
          <cell r="B2064" t="str">
            <v>Губка</v>
          </cell>
          <cell r="C2064" t="str">
            <v>для хозяйственных нужд</v>
          </cell>
        </row>
        <row r="2065">
          <cell r="A2065" t="str">
            <v>13.92.29.900.000.00.0796.000000000003</v>
          </cell>
          <cell r="B2065" t="str">
            <v>Тряпка</v>
          </cell>
          <cell r="C2065" t="str">
            <v>общего назначения для чистки, текстильная, пропитанная/покрытая резиной</v>
          </cell>
        </row>
        <row r="2066">
          <cell r="A2066" t="str">
            <v>32.91.11.900.002.00.0796.000000000005</v>
          </cell>
          <cell r="B2066" t="str">
            <v>Щетка</v>
          </cell>
          <cell r="C2066" t="str">
            <v>автомобильная, для чистки от пыли</v>
          </cell>
        </row>
        <row r="2067">
          <cell r="A2067" t="str">
            <v>29.32.30.950.027.00.0796.000000000001</v>
          </cell>
          <cell r="B2067" t="str">
            <v>Лист рессоры</v>
          </cell>
          <cell r="C2067" t="str">
            <v>для грузового автомобиля</v>
          </cell>
        </row>
        <row r="2068">
          <cell r="A2068" t="str">
            <v>29.32.30.990.073.00.0796.000000000002</v>
          </cell>
          <cell r="B2068" t="str">
            <v>Диск</v>
          </cell>
          <cell r="C2068" t="str">
            <v>для колеса автотранспортных средств</v>
          </cell>
        </row>
        <row r="2069">
          <cell r="A2069" t="str">
            <v>29.32.30.300.026.00.0796.000000000000</v>
          </cell>
          <cell r="B2069" t="str">
            <v>Коробка</v>
          </cell>
          <cell r="C2069" t="str">
            <v>отбора мощности, для грузового автомобиля</v>
          </cell>
        </row>
        <row r="2070">
          <cell r="A2070" t="str">
            <v>29.31.30.530.002.00.0796.000000000000</v>
          </cell>
          <cell r="B2070" t="str">
            <v>Щетка</v>
          </cell>
          <cell r="C2070" t="str">
            <v>стеклоочистителя, для легкового автомобиля</v>
          </cell>
        </row>
        <row r="2071">
          <cell r="A2071" t="str">
            <v>22.11.16.000.002.00.0166.000000000000</v>
          </cell>
          <cell r="B2071" t="str">
            <v>Жгутики</v>
          </cell>
          <cell r="C2071" t="str">
            <v>для ремонта шин легковых автомобилей, длина 150 мм</v>
          </cell>
        </row>
        <row r="2072">
          <cell r="A2072" t="str">
            <v>20.52.10.900.006.00.0796.000000000000</v>
          </cell>
          <cell r="B2072" t="str">
            <v>Автогерметик</v>
          </cell>
          <cell r="C2072" t="str">
            <v>для герметизации</v>
          </cell>
        </row>
        <row r="2073">
          <cell r="A2073" t="str">
            <v>29.32.30.990.073.00.0796.000000000002</v>
          </cell>
          <cell r="B2073" t="str">
            <v>Диск</v>
          </cell>
          <cell r="C2073" t="str">
            <v>для колеса автотранспортных средств</v>
          </cell>
        </row>
        <row r="2074">
          <cell r="A2074" t="str">
            <v>29.32.30.500.002.00.0796.000000000000</v>
          </cell>
          <cell r="B2074" t="str">
            <v>Амортизатор</v>
          </cell>
          <cell r="C2074" t="str">
            <v>для легкового автомобиля, передней подвески, жидкостный (гидравлический)</v>
          </cell>
        </row>
        <row r="2075">
          <cell r="A2075" t="str">
            <v>29.32.30.400.002.00.0796.000000000000</v>
          </cell>
          <cell r="B2075" t="str">
            <v>Подшипник ступицы</v>
          </cell>
          <cell r="C2075" t="str">
            <v>передний, для легкового автомобиля</v>
          </cell>
        </row>
        <row r="2076">
          <cell r="A2076" t="str">
            <v>29.32.30.400.002.00.0796.000000000000</v>
          </cell>
          <cell r="B2076" t="str">
            <v>Подшипник ступицы</v>
          </cell>
          <cell r="C2076" t="str">
            <v>передний, для легкового автомобиля</v>
          </cell>
        </row>
        <row r="2077">
          <cell r="A2077" t="str">
            <v>29.32.30.400.002.00.0796.000000000000</v>
          </cell>
          <cell r="B2077" t="str">
            <v>Подшипник ступицы</v>
          </cell>
          <cell r="C2077" t="str">
            <v>передний, для легкового автомобиля</v>
          </cell>
        </row>
        <row r="2078">
          <cell r="A2078" t="str">
            <v>29.32.30.990.008.00.0796.000000000006</v>
          </cell>
          <cell r="B2078" t="str">
            <v>Втулка</v>
          </cell>
          <cell r="C2078" t="str">
            <v>для легкового автомобиля, для стабилизатора</v>
          </cell>
        </row>
        <row r="2079">
          <cell r="A2079" t="str">
            <v>29.32.30.670.006.00.0796.000000000000</v>
          </cell>
          <cell r="B2079" t="str">
            <v>Маятник</v>
          </cell>
          <cell r="C2079" t="str">
            <v>рулевой, для легкового автомобиля</v>
          </cell>
        </row>
        <row r="2080">
          <cell r="A2080" t="str">
            <v>29.32.30.670.025.00.0796.000000000000</v>
          </cell>
          <cell r="B2080" t="str">
            <v>Сошка</v>
          </cell>
          <cell r="C2080" t="str">
            <v>рулевая, для грузового автомобиля</v>
          </cell>
        </row>
        <row r="2081">
          <cell r="A2081" t="str">
            <v>29.32.30.990.008.00.0796.000000000006</v>
          </cell>
          <cell r="B2081" t="str">
            <v>Втулка</v>
          </cell>
          <cell r="C2081" t="str">
            <v>для легкового автомобиля, для стабилизатора</v>
          </cell>
        </row>
        <row r="2082">
          <cell r="A2082" t="str">
            <v>28.11.41.300.009.00.0796.000000000001</v>
          </cell>
          <cell r="B2082" t="str">
            <v>Блок цилиндров</v>
          </cell>
          <cell r="C2082" t="str">
            <v>для инжекторного двигателя, для легкового автомобиля</v>
          </cell>
        </row>
        <row r="2083">
          <cell r="A2083" t="str">
            <v>18.12.19.900.002.00.0777.000000000000</v>
          </cell>
          <cell r="B2083" t="str">
            <v>Услуги полиграфические по изготовлению/печатанию полиграфической продукции (кроме книг, фото, периодических изданий)</v>
          </cell>
          <cell r="C2083" t="str">
            <v>Услуги полиграфические по изготовлению/печатанию полиграфической продукции (кроме книг, фото, периодических изданий)</v>
          </cell>
        </row>
        <row r="2084">
          <cell r="A2084" t="str">
            <v>43.22.12.335.006.00.0777.000000000000</v>
          </cell>
          <cell r="B2084" t="str">
            <v>Услуги по техническому обслуживанию магистральных теплопроводных сетей/отопительных сетей и оборудования</v>
          </cell>
          <cell r="C2084" t="str">
            <v>Услуги по техническому обслуживанию магистральных теплопроводных сетей/отопительных сетей и оборудования</v>
          </cell>
        </row>
        <row r="2085">
          <cell r="A2085" t="str">
            <v>43.29.19.335.001.00.0999.000000000000</v>
          </cell>
          <cell r="B2085" t="str">
            <v>Работы по установке (монтажу) дверей/ворот/турникетных систем/ограждений и аналогичных изделий</v>
          </cell>
          <cell r="C2085" t="str">
            <v>Работы по установке (монтажу) дверей/ворот/турникетных систем/ограждений и аналогичных изделий</v>
          </cell>
        </row>
        <row r="2086">
          <cell r="A2086" t="str">
            <v>25.61.12.900.002.00.0999.000000000000</v>
          </cell>
          <cell r="B2086" t="str">
            <v>Работы по нанесению антикоррозийных покрытий</v>
          </cell>
          <cell r="C2086" t="str">
            <v>Работы по нанесению антикоррозийных покрытий</v>
          </cell>
        </row>
        <row r="2087">
          <cell r="A2087" t="str">
            <v>25.93.12.500.003.00.0018.000000000019</v>
          </cell>
          <cell r="B2087" t="str">
            <v>Жила</v>
          </cell>
          <cell r="C2087" t="str">
            <v>алюминиевая, токопроводящая, многопроволочная, класс 3, ГОСТ 22483-2012</v>
          </cell>
        </row>
        <row r="2088">
          <cell r="A2088" t="str">
            <v>26.30.60.000.014.01.0006.000000000000</v>
          </cell>
          <cell r="B2088" t="str">
            <v>Кабель</v>
          </cell>
          <cell r="C2088" t="str">
            <v>монтажный</v>
          </cell>
        </row>
        <row r="2089">
          <cell r="A2089" t="str">
            <v>29.32.30.300.010.03.0796.000000000004</v>
          </cell>
          <cell r="B2089" t="str">
            <v>Редуктор</v>
          </cell>
          <cell r="C2089" t="str">
            <v>заднего моста, для грузового автомобиля, несоосный редуктор с цилиндрическими шестернями наружного или внутреннего зацепления</v>
          </cell>
        </row>
        <row r="2090">
          <cell r="A2090" t="str">
            <v>29.32.30.610.000.03.0796.000000000000</v>
          </cell>
          <cell r="B2090" t="str">
            <v>Радиатор</v>
          </cell>
          <cell r="C2090" t="str">
            <v>для специального и специализированного автомобиля, системы охлаждения</v>
          </cell>
        </row>
        <row r="2091">
          <cell r="A2091" t="str">
            <v>28.11.42.300.003.00.0839.000000000002</v>
          </cell>
          <cell r="B2091" t="str">
            <v>Вал коленчатый</v>
          </cell>
          <cell r="C2091" t="str">
            <v>для дизельного двигателя, для специального и специализированного автомобиля</v>
          </cell>
        </row>
        <row r="2092">
          <cell r="A2092" t="str">
            <v>31.03.12.900.000.00.0796.000000000003</v>
          </cell>
          <cell r="B2092" t="str">
            <v>Матрац</v>
          </cell>
          <cell r="C2092" t="str">
            <v>спальный, латекс, пружинный</v>
          </cell>
        </row>
        <row r="2093">
          <cell r="A2093" t="str">
            <v>28.29.39.100.000.00.0796.000000000101</v>
          </cell>
          <cell r="B2093" t="str">
            <v>Весы</v>
          </cell>
          <cell r="C2093" t="str">
            <v>крановые</v>
          </cell>
        </row>
        <row r="2094">
          <cell r="A2094" t="str">
            <v>28.25.12.300.000.00.0796.000000000001</v>
          </cell>
          <cell r="B2094" t="str">
            <v>Кондиционер (сплит-система)</v>
          </cell>
          <cell r="C2094" t="str">
            <v>настенный</v>
          </cell>
        </row>
        <row r="2095">
          <cell r="A2095" t="str">
            <v>28.25.12.500.001.00.0796.000000000028</v>
          </cell>
          <cell r="B2095" t="str">
            <v>Кондиционер</v>
          </cell>
          <cell r="C2095" t="str">
            <v>бытовой, автономный, холодопроизводительность 2800 Вт</v>
          </cell>
        </row>
        <row r="2096">
          <cell r="A2096" t="str">
            <v>26.51.45.200.016.00.0796.000000000000</v>
          </cell>
          <cell r="B2096" t="str">
            <v>Установка</v>
          </cell>
          <cell r="C2096" t="str">
            <v>для измерения диэлектрических потерь трансформаторного масла, автоматизированная</v>
          </cell>
        </row>
        <row r="2097">
          <cell r="A2097" t="str">
            <v>41.00.40.335.001.00.0999.000000000003</v>
          </cell>
          <cell r="B2097" t="str">
            <v>Работы аварийно-восстановительные</v>
          </cell>
          <cell r="C2097" t="str">
            <v>Комплекс мер по устранению последствий аварий по электрическим сетям и связанным с этим оборудованием</v>
          </cell>
        </row>
        <row r="2098">
          <cell r="A2098" t="str">
            <v>33.12.15.200.000.00.0777.000000000000</v>
          </cell>
          <cell r="B2098" t="str">
            <v>Услуги по техническому обслуживанию лифтов/лифтовых шахт и аналогичного оборудования</v>
          </cell>
          <cell r="C2098" t="str">
            <v>Услуги по техническому обслуживанию лифтов/лифтовых шахт и аналогичного оборудования</v>
          </cell>
        </row>
        <row r="2099">
          <cell r="A2099" t="str">
            <v>33.14.11.200.000.00.0999.000000000000</v>
          </cell>
          <cell r="B2099" t="str">
            <v>Работы по ремонту/реконструкции электрического, электрораспределительного/регулирующего оборудования и аналогичной аппаратуры</v>
          </cell>
          <cell r="C2099" t="str">
            <v>Работы по ремонту/реконструкции электрического, электрораспределительного/регулирующего оборудования и аналогичной аппаратуры</v>
          </cell>
        </row>
        <row r="2100">
          <cell r="A2100" t="str">
            <v>25.93.13.900.003.00.0055.000000000131</v>
          </cell>
          <cell r="B2100" t="str">
            <v>Настил</v>
          </cell>
          <cell r="C2100" t="str">
            <v>профилированный, оцинкованный, толщина покрытия 41-50 мкм, высота 60 мм, толщина 0,7 мм</v>
          </cell>
        </row>
        <row r="2101">
          <cell r="A2101" t="str">
            <v>25.93.12.500.000.00.0168.000000000000</v>
          </cell>
          <cell r="B2101" t="str">
            <v>Трос грозозащитный</v>
          </cell>
          <cell r="C2101" t="str">
            <v>стальной, свивка одинарная</v>
          </cell>
        </row>
        <row r="2102">
          <cell r="A2102" t="str">
            <v>23.19.25.000.000.00.0796.000000000003</v>
          </cell>
          <cell r="B2102" t="str">
            <v>Изолятор</v>
          </cell>
          <cell r="C2102" t="str">
            <v>стеклянный, марка ПС 120Б, подвесной, механическая разрушающая сила изолятора 120 кН, ГОСТ 6490 - 93</v>
          </cell>
        </row>
        <row r="2103">
          <cell r="A2103" t="str">
            <v>25.99.29.190.028.00.0796.000000000003</v>
          </cell>
          <cell r="B2103" t="str">
            <v>Гаситель вибрации</v>
          </cell>
          <cell r="C2103" t="str">
            <v>длина 350 мм, диаметр провода 11-14 мм</v>
          </cell>
        </row>
        <row r="2104">
          <cell r="A2104" t="str">
            <v>23.43.10.500.002.00.0796.000000000007</v>
          </cell>
          <cell r="B2104" t="str">
            <v>Изолятор</v>
          </cell>
          <cell r="C2104" t="str">
            <v>полимерный, подвесной</v>
          </cell>
          <cell r="D2104"/>
        </row>
        <row r="2105">
          <cell r="A2105" t="str">
            <v>25.99.29.190.004.01.0796.000000000000</v>
          </cell>
          <cell r="B2105" t="str">
            <v>Зажим</v>
          </cell>
          <cell r="C2105" t="str">
            <v>заземляющий, тип ЗПС</v>
          </cell>
        </row>
        <row r="2106">
          <cell r="A2106" t="str">
            <v>25.94.11.390.000.00.0796.000000000001</v>
          </cell>
          <cell r="B2106" t="str">
            <v>Болт</v>
          </cell>
          <cell r="C2106" t="str">
            <v>для крепления оголовков, траверс в промежуточных и угловых опорах, В40</v>
          </cell>
        </row>
        <row r="2107">
          <cell r="A2107" t="str">
            <v>25.94.11.390.000.00.0796.000000000002</v>
          </cell>
          <cell r="B2107" t="str">
            <v>Болт</v>
          </cell>
          <cell r="C2107" t="str">
            <v>для крепления оголовков, траверс в промежуточных и угловых опорах, В41</v>
          </cell>
        </row>
        <row r="2108">
          <cell r="A2108" t="str">
            <v>25.99.29.490.020.00.0796.000000000068</v>
          </cell>
          <cell r="B2108" t="str">
            <v>Траверса</v>
          </cell>
          <cell r="C2108" t="str">
            <v>В-1С</v>
          </cell>
        </row>
        <row r="2109">
          <cell r="A2109" t="str">
            <v>25.99.29.490.020.00.0796.000000000069</v>
          </cell>
          <cell r="B2109" t="str">
            <v>Траверса</v>
          </cell>
          <cell r="C2109" t="str">
            <v>В-2С</v>
          </cell>
          <cell r="D2109"/>
        </row>
        <row r="2110">
          <cell r="A2110" t="str">
            <v>23.61.20.900.035.01.0796.000000000004</v>
          </cell>
          <cell r="B2110" t="str">
            <v>Ригель</v>
          </cell>
          <cell r="C2110" t="str">
            <v>железобетонные, марка АР Р РФ РЦ</v>
          </cell>
        </row>
        <row r="2111">
          <cell r="A2111" t="str">
            <v>16.10.10.720.000.00.0796.000000000000</v>
          </cell>
          <cell r="B2111" t="str">
            <v>Опора</v>
          </cell>
          <cell r="C2111" t="str">
            <v>деревянная, пропитанная антисептиком, ГОСТ 9463-88</v>
          </cell>
        </row>
        <row r="2112">
          <cell r="A2112" t="str">
            <v>16.10.10.720.001.00.0796.000000000002</v>
          </cell>
          <cell r="B2112" t="str">
            <v>Траверса</v>
          </cell>
          <cell r="C2112" t="str">
            <v>деревянная, двухштыревая</v>
          </cell>
        </row>
        <row r="2113">
          <cell r="A2113" t="str">
            <v>23.99.13.900.022.00.0166.000000000000</v>
          </cell>
          <cell r="B2113" t="str">
            <v>Смесь битумная</v>
          </cell>
          <cell r="C2113" t="str">
            <v>на основе модифицированной полимерами битумной эмульсии с минеральными добавками</v>
          </cell>
        </row>
        <row r="2114">
          <cell r="A2114" t="str">
            <v>23.61.12.000.011.00.0796.000000000060</v>
          </cell>
          <cell r="B2114" t="str">
            <v>Блок</v>
          </cell>
          <cell r="C2114" t="str">
            <v>фундаментный, из тяжелого бетона, тип ФБС</v>
          </cell>
          <cell r="D2114"/>
        </row>
        <row r="2115">
          <cell r="A2115" t="str">
            <v>91.01.12.000.003.00.0777.000000000000</v>
          </cell>
          <cell r="B2115" t="str">
            <v>Услуги по ведению архивных документов</v>
          </cell>
          <cell r="C2115" t="str">
            <v>Услуги по ведению архивных документов</v>
          </cell>
        </row>
        <row r="2116">
          <cell r="A2116" t="str">
            <v>33.12.18.200.000.00.0777.000000000000</v>
          </cell>
          <cell r="B2116" t="str">
            <v>Услуги по техническому обслуживанию климатического (кондиционерного) оборудования и систем/вентиляционных систем и оборудования</v>
          </cell>
          <cell r="C2116" t="str">
            <v>Услуги по техническому обслуживанию климатического (кондиционерного) оборудования и систем/вентиляционных систем и оборудования</v>
          </cell>
        </row>
        <row r="2117">
          <cell r="A2117" t="str">
            <v>13.92.22.300.000.00.0796.000000000000</v>
          </cell>
          <cell r="B2117" t="str">
            <v>Тент</v>
          </cell>
          <cell r="C2117" t="str">
            <v>из синтетического материала</v>
          </cell>
          <cell r="D2117" t="str">
            <v>Штука</v>
          </cell>
        </row>
        <row r="2118">
          <cell r="A2118" t="str">
            <v>27.40.22.900.000.04.0796.000000000001</v>
          </cell>
          <cell r="B2118" t="str">
            <v>Светильник</v>
          </cell>
          <cell r="C2118" t="str">
            <v>комбинированного освещения, напольный</v>
          </cell>
        </row>
        <row r="2119">
          <cell r="A2119" t="str">
            <v>27.40.21.000.003.00.0796.000000000000</v>
          </cell>
          <cell r="B2119" t="str">
            <v>Установка осветительная</v>
          </cell>
          <cell r="C2119" t="str">
            <v>для аварийного освещения</v>
          </cell>
        </row>
        <row r="2120">
          <cell r="A2120" t="str">
            <v>27.40.21.000.001.00.0796.000000000000</v>
          </cell>
          <cell r="B2120" t="str">
            <v>Фонарь</v>
          </cell>
          <cell r="C2120" t="str">
            <v>галогенный, переносной</v>
          </cell>
          <cell r="D2120"/>
        </row>
        <row r="2121">
          <cell r="A2121" t="str">
            <v>74.90.20.000.050.00.0777.000000000000</v>
          </cell>
          <cell r="B2121" t="str">
            <v>Услуги по актуализации/обеспечению нормативной/справочной/технической информацией/документацией (кроме разработки/корректировки/составлению)</v>
          </cell>
          <cell r="C2121" t="str">
            <v>Услуги по актуализации/обеспечению нормативной/справочной/технической информацией/документацией (кроме разработки/корректировки/составлению)</v>
          </cell>
        </row>
        <row r="2122">
          <cell r="A2122" t="str">
            <v>24.10.31.100.000.02.0055.000000000000</v>
          </cell>
          <cell r="B2122" t="str">
            <v>Лист</v>
          </cell>
          <cell r="C2122" t="str">
            <v>из оцинкованной стали, толщина 0,8 мм, ГОСТ 14918-80</v>
          </cell>
        </row>
        <row r="2123">
          <cell r="A2123" t="str">
            <v>29.10.24.900.000.00.0796.000000000003</v>
          </cell>
          <cell r="B2123" t="str">
            <v>Автомобиль</v>
          </cell>
          <cell r="C2123" t="str">
            <v>грузопассажирский, тип кузова фургон, грузоподъемность более 1000 кг, но не более 3000 кг</v>
          </cell>
        </row>
        <row r="2124">
          <cell r="A2124" t="str">
            <v>27.32.13.700.000.00.0006.000000000132</v>
          </cell>
          <cell r="B2124" t="str">
            <v>Кабель</v>
          </cell>
          <cell r="C2124" t="str">
            <v>марка АВВГ, 3*150+1*70 мм2</v>
          </cell>
        </row>
        <row r="2125">
          <cell r="A2125" t="str">
            <v>27.32.13.700.000.00.0006.000000000133</v>
          </cell>
          <cell r="B2125" t="str">
            <v>Кабель</v>
          </cell>
          <cell r="C2125" t="str">
            <v>марка АВВГ, 3*185+1*95 мм2</v>
          </cell>
        </row>
        <row r="2126">
          <cell r="A2126" t="str">
            <v>16.23.20.000.002.00.0796.000000000000</v>
          </cell>
          <cell r="B2126" t="str">
            <v>Конструкция</v>
          </cell>
          <cell r="C2126" t="str">
            <v>сборная, деревянная</v>
          </cell>
        </row>
        <row r="2127">
          <cell r="A2127" t="str">
            <v>27.12.40.900.031.00.0796.000000000001</v>
          </cell>
          <cell r="B2127" t="str">
            <v>Контакт</v>
          </cell>
          <cell r="C2127" t="str">
            <v>подвижный, высоковольтного выключателя</v>
          </cell>
        </row>
        <row r="2128">
          <cell r="A2128" t="str">
            <v>27.12.40.900.011.00.0796.000000000000</v>
          </cell>
          <cell r="B2128" t="str">
            <v>Вкладыш</v>
          </cell>
          <cell r="C2128" t="str">
            <v>для высоковольтного выключателя</v>
          </cell>
        </row>
        <row r="2129">
          <cell r="A2129" t="str">
            <v>27.12.40.900.040.00.0796.000000000000</v>
          </cell>
          <cell r="B2129" t="str">
            <v>Тяга</v>
          </cell>
          <cell r="C2129" t="str">
            <v>высоковольтного выключателя</v>
          </cell>
        </row>
        <row r="2130">
          <cell r="A2130" t="str">
            <v>26.30.30.900.021.00.0796.000000000000</v>
          </cell>
          <cell r="B2130" t="str">
            <v>Плата</v>
          </cell>
          <cell r="C2130" t="str">
            <v>для аналоговых абонентских линий</v>
          </cell>
        </row>
        <row r="2131">
          <cell r="A2131" t="str">
            <v>27.12.24.500.000.06.0796.000000000001</v>
          </cell>
          <cell r="B2131" t="str">
            <v>Реле</v>
          </cell>
          <cell r="C2131" t="str">
            <v>газовое, тип BF-80/Q</v>
          </cell>
        </row>
        <row r="2132">
          <cell r="A2132" t="str">
            <v>27.12.40.900.054.00.0796.000000000000</v>
          </cell>
          <cell r="B2132" t="str">
            <v>Манжета</v>
          </cell>
          <cell r="C2132" t="str">
            <v>для высоковольтного выключателя</v>
          </cell>
        </row>
        <row r="2133">
          <cell r="A2133" t="str">
            <v>27.12.40.900.043.00.0796.000000000000</v>
          </cell>
          <cell r="B2133" t="str">
            <v>Цилиндр</v>
          </cell>
          <cell r="C2133" t="str">
            <v>высоковольтного выключателя</v>
          </cell>
        </row>
        <row r="2134">
          <cell r="A2134" t="str">
            <v>27.12.40.900.034.00.0796.000000000000</v>
          </cell>
          <cell r="B2134" t="str">
            <v>Камера</v>
          </cell>
          <cell r="C2134" t="str">
            <v>высоковольтного выключателя, дугогасительная</v>
          </cell>
        </row>
        <row r="2135">
          <cell r="A2135" t="str">
            <v>27.90.81.000.000.00.0796.000000000000</v>
          </cell>
          <cell r="B2135" t="str">
            <v>Ввод конденсатора</v>
          </cell>
          <cell r="C2135" t="str">
            <v>для ввода электрической энергии</v>
          </cell>
        </row>
        <row r="2136">
          <cell r="A2136" t="str">
            <v>27.12.40.900.085.00.0796.000000000000</v>
          </cell>
          <cell r="B2136" t="str">
            <v>Стержень</v>
          </cell>
          <cell r="C2136" t="str">
            <v>для высоковольтного выключателя</v>
          </cell>
        </row>
        <row r="2137">
          <cell r="A2137" t="str">
            <v>27.12.40.900.045.00.0796.000000000000</v>
          </cell>
          <cell r="B2137" t="str">
            <v>Трос</v>
          </cell>
          <cell r="C2137" t="str">
            <v>высоковольтного выключателя</v>
          </cell>
        </row>
        <row r="2138">
          <cell r="A2138" t="str">
            <v>27.12.10.900.009.00.0796.000000000000</v>
          </cell>
          <cell r="B2138" t="str">
            <v>Ввод высоковольтный</v>
          </cell>
          <cell r="C2138" t="str">
            <v>напряжение менее 110 кВ, номинальный ток 315 А</v>
          </cell>
        </row>
        <row r="2139">
          <cell r="A2139" t="str">
            <v>27.12.40.900.031.00.0796.000000000000</v>
          </cell>
          <cell r="B2139" t="str">
            <v>Контакт</v>
          </cell>
          <cell r="C2139" t="str">
            <v>неподвижный, высоковольтного выключателя</v>
          </cell>
        </row>
        <row r="2140">
          <cell r="A2140" t="str">
            <v>27.11.61.000.010.00.0796.000000000003</v>
          </cell>
          <cell r="B2140" t="str">
            <v>Ограничитель перенапряжения</v>
          </cell>
          <cell r="C2140" t="str">
            <v>для защиты электрооборудования, нелинейный, класс напряжения 35 кВ</v>
          </cell>
        </row>
        <row r="2141">
          <cell r="A2141" t="str">
            <v>27.11.61.000.010.00.0796.000000000003</v>
          </cell>
          <cell r="B2141" t="str">
            <v>Ограничитель перенапряжения</v>
          </cell>
          <cell r="C2141" t="str">
            <v>для защиты электрооборудования, нелинейный, класс напряжения 35 кВ</v>
          </cell>
        </row>
        <row r="2142">
          <cell r="A2142" t="str">
            <v>27.11.42.300.000.00.0796.000000004222</v>
          </cell>
          <cell r="B2142" t="str">
            <v>Трансформатор тока</v>
          </cell>
          <cell r="C2142" t="str">
            <v>проходной, в пластмассовом корпусе, номинальное напряжение 10 кВ, номинальный первичный ток 100 А, ГОСТ 7746-2001</v>
          </cell>
        </row>
        <row r="2143">
          <cell r="A2143" t="str">
            <v>27.11.42.300.000.00.0796.000000001297</v>
          </cell>
          <cell r="B2143" t="str">
            <v>Трансформатор тока</v>
          </cell>
          <cell r="C2143" t="str">
            <v>опорный, с литой изоляцией, номинальное напряжение 10 кВ, номинальный первичный ток 100 А, ГОСТ 7746-2001</v>
          </cell>
        </row>
        <row r="2144">
          <cell r="A2144" t="str">
            <v>27.12.23.700.002.00.0796.000000000007</v>
          </cell>
          <cell r="B2144" t="str">
            <v>Переключатель</v>
          </cell>
          <cell r="C2144" t="str">
            <v>5-ступенчатый  , с нулевой позицией</v>
          </cell>
        </row>
        <row r="2145">
          <cell r="A2145" t="str">
            <v>27.12.31.900.000.00.0796.000000000060</v>
          </cell>
          <cell r="B2145" t="str">
            <v>Пускатель магнитный</v>
          </cell>
          <cell r="C2145" t="str">
            <v>серия ПМ 12, реверсивный, без реле, величина пускателя в зависимости от номинального тока 160 А</v>
          </cell>
        </row>
        <row r="2146">
          <cell r="A2146" t="str">
            <v>25.11.23.600.006.00.0055.000000000000</v>
          </cell>
          <cell r="B2146" t="str">
            <v>Шифер</v>
          </cell>
          <cell r="C2146" t="str">
            <v>металлический, длина 2 м, ширина 0,85 м, толщина 0,7 мм</v>
          </cell>
        </row>
        <row r="2147">
          <cell r="A2147" t="str">
            <v>25.11.23.676.000.00.0166.000000000000</v>
          </cell>
          <cell r="B2147" t="str">
            <v>Арматурная сталь</v>
          </cell>
          <cell r="C2147" t="str">
            <v>класс арматурной стали А-III (A400), диамер профиля 6-40 мм, ГОСТ 5781-82</v>
          </cell>
          <cell r="D2147" t="str">
            <v>Арматуралық болат</v>
          </cell>
          <cell r="E2147" t="str">
            <v>арматуралық болат класы А-III (A400) профиль диамері 6-40 мм</v>
          </cell>
        </row>
        <row r="2148">
          <cell r="A2148" t="str">
            <v>29.32.30.300.026.00.0796.000000000003</v>
          </cell>
          <cell r="B2148" t="str">
            <v>Коробка</v>
          </cell>
          <cell r="C2148" t="str">
            <v>раздаточная, для грузового автомобиля, с соосными валами привода ведущих мостов</v>
          </cell>
        </row>
        <row r="2149">
          <cell r="A2149" t="str">
            <v>29.31.22.350.003.02.0796.000000000001</v>
          </cell>
          <cell r="B2149" t="str">
            <v>Стартер</v>
          </cell>
          <cell r="C2149" t="str">
            <v>для грузового автомобиля, с инерционным или комбинированным приводом</v>
          </cell>
        </row>
        <row r="2150">
          <cell r="A2150" t="str">
            <v>29.32.30.250.009.00.0796.000000000000</v>
          </cell>
          <cell r="B2150" t="str">
            <v>Компрессор</v>
          </cell>
          <cell r="C2150" t="str">
            <v>для тормозной системы, для грузового автомобиля</v>
          </cell>
        </row>
        <row r="2151">
          <cell r="A2151" t="str">
            <v>28.11.41.300.012.00.0796.000000000002</v>
          </cell>
          <cell r="B2151" t="str">
            <v>Вал коленчатый</v>
          </cell>
          <cell r="C2151" t="str">
            <v>для дизельного двигателя, для грузового автомобиля</v>
          </cell>
        </row>
        <row r="2152">
          <cell r="A2152" t="str">
            <v>28.11.41.900.116.00.0796.000000000000</v>
          </cell>
          <cell r="B2152" t="str">
            <v>Комплект ремонтный</v>
          </cell>
          <cell r="C2152" t="str">
            <v>для двигателя в внутреннего сгорания, в комплекте: гильза, поршень, уплотнительные кольца</v>
          </cell>
        </row>
        <row r="2153">
          <cell r="A2153" t="str">
            <v>29.32.20.990.001.00.0796.000000000000</v>
          </cell>
          <cell r="B2153" t="str">
            <v>Гидроцилиндр</v>
          </cell>
          <cell r="C2153" t="str">
            <v>для грузового автомобиля, для механизма подъема платформы, кузова</v>
          </cell>
        </row>
        <row r="2154">
          <cell r="A2154" t="str">
            <v>28.11.41.300.009.00.0796.000000000009</v>
          </cell>
          <cell r="B2154" t="str">
            <v>Блок цилиндров</v>
          </cell>
          <cell r="C2154" t="str">
            <v>для дизельного двигателя, для грузового автомобиля</v>
          </cell>
          <cell r="D2154" t="str">
            <v>Цилиндрлар блогы</v>
          </cell>
          <cell r="E2154" t="str">
            <v>дизель қозғалтқышы, дүк автокөлігіне арналған</v>
          </cell>
        </row>
        <row r="2155">
          <cell r="A2155" t="str">
            <v>28.11.42.300.025.00.0839.000000000000</v>
          </cell>
          <cell r="B2155" t="str">
            <v>Поршневая группа</v>
          </cell>
          <cell r="C2155" t="str">
            <v>для дизельного двигателя, для спецтехники, мощность не более 240 л.с., в комплекте гильзы, поршни, поршневые кольца, уплотнители колец</v>
          </cell>
          <cell r="D2155" t="str">
            <v>Мікбас тобы</v>
          </cell>
          <cell r="E2155" t="str">
            <v>дизельді қозғалтқышке арналған, арнайы техникаға арналған, қуаттылығы 240 л.с. астам, гильзалар, поршндер, поршн Сомынлары, сақиналарды тығыздағыштар жиынтығы</v>
          </cell>
        </row>
        <row r="2156">
          <cell r="A2156" t="str">
            <v>29.32.30.330.000.00.0796.000000000012</v>
          </cell>
          <cell r="B2156" t="str">
            <v>Коробка передач</v>
          </cell>
          <cell r="C2156" t="str">
            <v>механическая, для грузового автомобиля, четырехступенчатая, трехвальная</v>
          </cell>
        </row>
        <row r="2157">
          <cell r="A2157" t="str">
            <v>29.32.30.300.010.04.0796.000000000007</v>
          </cell>
          <cell r="B2157" t="str">
            <v>Редуктор</v>
          </cell>
          <cell r="C2157" t="str">
            <v>среднего моста, для грузового автомобиля, комбинированной конструкции</v>
          </cell>
        </row>
        <row r="2158">
          <cell r="A2158" t="str">
            <v>29.32.30.990.093.00.0796.000000000000</v>
          </cell>
          <cell r="B2158" t="str">
            <v>Гидрораспределитель</v>
          </cell>
          <cell r="C2158" t="str">
            <v>для грузового автомобиля</v>
          </cell>
        </row>
        <row r="2159">
          <cell r="A2159" t="str">
            <v>29.32.30.330.000.00.0796.000000000015</v>
          </cell>
          <cell r="B2159" t="str">
            <v>Коробка передач</v>
          </cell>
          <cell r="C2159" t="str">
            <v>механическая, для грузового автомобиля, пятиступенчатая, трехвальная</v>
          </cell>
        </row>
        <row r="2160">
          <cell r="A2160" t="str">
            <v>29.32.30.610.000.02.0796.000000000000</v>
          </cell>
          <cell r="B2160" t="str">
            <v>Радиатор</v>
          </cell>
          <cell r="C2160" t="str">
            <v>для грузового автомобиля, системы охлаждения</v>
          </cell>
        </row>
        <row r="2161">
          <cell r="A2161" t="str">
            <v>22.11.14.900.000.01.0796.000000000251</v>
          </cell>
          <cell r="B2161" t="str">
            <v>Шина</v>
          </cell>
          <cell r="C2161" t="str">
            <v>на спецтехнику, размер 9,5-36, пневматическая, диагональная, ведущих колес, норма слойности 10, ГОСТ 25641-84</v>
          </cell>
        </row>
        <row r="2162">
          <cell r="A2162" t="str">
            <v>62.01.29.000.000.00.0796.000000000000</v>
          </cell>
          <cell r="B2162" t="str">
            <v>Программное обеспечение</v>
          </cell>
          <cell r="C2162" t="str">
            <v>Оригинал программного обеспечения (кроме услуг по разработке программных обеспечении по заказу)</v>
          </cell>
        </row>
        <row r="2163">
          <cell r="A2163" t="str">
            <v>6.20.30.100.001.03.0796.000000000000</v>
          </cell>
          <cell r="B2163" t="str">
            <v>Комплекс программно-аппаратный</v>
          </cell>
          <cell r="C2163" t="str">
            <v>для системы мониторинга работы приложений, устройств сети и трафика</v>
          </cell>
        </row>
        <row r="2164">
          <cell r="A2164" t="str">
            <v>20.52.10.900.005.00.0166.000000000020</v>
          </cell>
          <cell r="B2164" t="str">
            <v>Клей</v>
          </cell>
          <cell r="C2164" t="str">
            <v>кафельный</v>
          </cell>
          <cell r="D2164" t="str">
            <v>Килограмм</v>
          </cell>
        </row>
        <row r="2165">
          <cell r="A2165" t="str">
            <v>26.20.30.100.001.03.0796.000000000000</v>
          </cell>
          <cell r="B2165" t="str">
            <v>Комплекс программно-аппаратный</v>
          </cell>
          <cell r="C2165" t="str">
            <v>для системы мониторинга работы приложений, устройств сети и трафика</v>
          </cell>
          <cell r="D2165" t="str">
            <v>Штука</v>
          </cell>
        </row>
        <row r="2166">
          <cell r="A2166" t="str">
            <v>77.39.19.900.000.00.0777.000000000000</v>
          </cell>
          <cell r="B2166" t="str">
            <v>Услуги по аренде специальной техники</v>
          </cell>
          <cell r="C2166" t="str">
            <v>Аренда специальной техники</v>
          </cell>
          <cell r="D2166"/>
        </row>
        <row r="2167">
          <cell r="A2167" t="str">
            <v>27.32.13.700.002.00.0166.000000000013</v>
          </cell>
          <cell r="B2167" t="str">
            <v>Провод</v>
          </cell>
          <cell r="C2167" t="str">
            <v>марка АС, 150 мм2</v>
          </cell>
        </row>
        <row r="2168">
          <cell r="A2168" t="str">
            <v>27.32.13.700.002.00.0166.000000000035</v>
          </cell>
          <cell r="B2168" t="str">
            <v>Провод</v>
          </cell>
          <cell r="C2168" t="str">
            <v>марка МГ, 16 мм2, ГОСТ 26437-85</v>
          </cell>
        </row>
        <row r="2169">
          <cell r="A2169" t="str">
            <v>27.32.11.900.000.00.0166.000000000092</v>
          </cell>
          <cell r="B2169" t="str">
            <v>Провод</v>
          </cell>
          <cell r="C2169" t="str">
            <v>сечение жил 0,2 мм, марка ПЭТВ-2</v>
          </cell>
        </row>
        <row r="2170">
          <cell r="A2170" t="str">
            <v>27.32.11.900.000.00.0166.000000000110</v>
          </cell>
          <cell r="B2170" t="str">
            <v>Провод</v>
          </cell>
          <cell r="C2170" t="str">
            <v>сечение жил 0,45 мм, марка ПЭТВ-2</v>
          </cell>
        </row>
        <row r="2171">
          <cell r="A2171" t="str">
            <v>27.32.11.900.000.00.0008.000000000004</v>
          </cell>
          <cell r="B2171" t="str">
            <v>Провод</v>
          </cell>
          <cell r="C2171" t="str">
            <v>сечение жил 0,67 мм, марка ПЭТВ-2</v>
          </cell>
        </row>
        <row r="2172">
          <cell r="A2172" t="str">
            <v>27.32.11.900.000.00.0166.000000000126</v>
          </cell>
          <cell r="B2172" t="str">
            <v>Провод</v>
          </cell>
          <cell r="C2172" t="str">
            <v>сечение жил 0,8 мм, марка ПЭТВ-2</v>
          </cell>
        </row>
        <row r="2173">
          <cell r="A2173" t="str">
            <v>27.32.11.900.000.00.0166.000000000120</v>
          </cell>
          <cell r="B2173" t="str">
            <v>Провод</v>
          </cell>
          <cell r="C2173" t="str">
            <v>сечение жил 0,63 мм, марка ПЭТВ-2</v>
          </cell>
        </row>
        <row r="2174">
          <cell r="A2174" t="str">
            <v>27.32.11.900.000.00.0166.000000000129</v>
          </cell>
          <cell r="B2174" t="str">
            <v>Провод</v>
          </cell>
          <cell r="C2174" t="str">
            <v>сечение жил 0,9 мм, марка ПЭТВ-2</v>
          </cell>
        </row>
        <row r="2175">
          <cell r="A2175" t="str">
            <v>27.32.11.900.000.00.0166.000000000134</v>
          </cell>
          <cell r="B2175" t="str">
            <v>Провод</v>
          </cell>
          <cell r="C2175" t="str">
            <v>сечение жил 1 мм, марка ПЭТВ-2</v>
          </cell>
        </row>
        <row r="2176">
          <cell r="A2176" t="str">
            <v>27.32.11.900.000.00.0166.000000000144</v>
          </cell>
          <cell r="B2176" t="str">
            <v>Провод</v>
          </cell>
          <cell r="C2176" t="str">
            <v>сечение жил 1,18 мм, марка ПЭТВ-2</v>
          </cell>
        </row>
        <row r="2177">
          <cell r="A2177" t="str">
            <v>27.32.11.900.000.00.0166.000000000142</v>
          </cell>
          <cell r="B2177" t="str">
            <v>Провод</v>
          </cell>
          <cell r="C2177" t="str">
            <v>сечение жил 1,12 мм, марка ПЭТВ-2</v>
          </cell>
        </row>
        <row r="2178">
          <cell r="A2178" t="str">
            <v>27.32.11.900.000.00.0166.000000000153</v>
          </cell>
          <cell r="B2178" t="str">
            <v>Провод</v>
          </cell>
          <cell r="C2178" t="str">
            <v>сечение жил 1,45 мм, марка ПЭТВ-2</v>
          </cell>
        </row>
        <row r="2179">
          <cell r="A2179" t="str">
            <v>27.32.11.00.00.01.04.10.1</v>
          </cell>
          <cell r="B2179" t="str">
            <v>Провод</v>
          </cell>
          <cell r="C2179" t="str">
            <v>сечение жил 0,30 мм, марка ПЭТВ-2</v>
          </cell>
        </row>
        <row r="2180">
          <cell r="A2180" t="str">
            <v>27.32.11.900.000.00.0166.000000000143</v>
          </cell>
          <cell r="B2180" t="str">
            <v>Провод</v>
          </cell>
          <cell r="C2180" t="str">
            <v>сечение жил 1,16 мм, марка ПЭТВ-2</v>
          </cell>
        </row>
        <row r="2181">
          <cell r="A2181" t="str">
            <v>27.32.11.900.000.00.0166.000000000154</v>
          </cell>
          <cell r="B2181" t="str">
            <v>Провод</v>
          </cell>
          <cell r="C2181" t="str">
            <v>сечение жил 1,5 мм, марка ПЭТВ-2</v>
          </cell>
        </row>
        <row r="2182">
          <cell r="A2182" t="str">
            <v>27.32.11.900.000.00.0166.000000000149</v>
          </cell>
          <cell r="B2182" t="str">
            <v>Провод</v>
          </cell>
          <cell r="C2182" t="str">
            <v>сечение жил 1,32 мм, марка ПЭТВ-2</v>
          </cell>
        </row>
        <row r="2183">
          <cell r="A2183" t="str">
            <v>27.32.13.700.000.00.0796.000000000008</v>
          </cell>
          <cell r="B2183" t="str">
            <v>кабель</v>
          </cell>
          <cell r="C2183" t="str">
            <v>RG-11</v>
          </cell>
        </row>
        <row r="2184">
          <cell r="A2184" t="str">
            <v>27.32.13.700.000.00.0018.000000000013</v>
          </cell>
          <cell r="B2184" t="str">
            <v>Кабель</v>
          </cell>
          <cell r="C2184" t="str">
            <v>марка АВВГ, 4*4 мм2</v>
          </cell>
        </row>
        <row r="2185">
          <cell r="A2185" t="str">
            <v>27.32.13.700.000.00.0018.000000000025</v>
          </cell>
          <cell r="B2185" t="str">
            <v>Кабель</v>
          </cell>
          <cell r="C2185" t="str">
            <v>марка ВВГ, 4*2,5 мм2</v>
          </cell>
        </row>
        <row r="2186">
          <cell r="A2186" t="str">
            <v>27.32.13.700.000.00.0006.000000000583</v>
          </cell>
          <cell r="B2186" t="str">
            <v>Кабель</v>
          </cell>
          <cell r="C2186" t="str">
            <v>марка КОГ1-ХЛ, 1*25 мм2</v>
          </cell>
        </row>
        <row r="2187">
          <cell r="A2187" t="str">
            <v>27.32.13.700.000.00.0018.000000000058</v>
          </cell>
          <cell r="B2187" t="str">
            <v>Кабель</v>
          </cell>
          <cell r="C2187" t="str">
            <v>марка КОГ1-ХЛ, 1*35 мм2</v>
          </cell>
        </row>
        <row r="2188">
          <cell r="A2188" t="str">
            <v>25.99.29.190.004.00.0796.000000000063</v>
          </cell>
          <cell r="B2188" t="str">
            <v>Зажим</v>
          </cell>
          <cell r="C2188" t="str">
            <v>тип СВС</v>
          </cell>
        </row>
        <row r="2189">
          <cell r="A2189" t="str">
            <v>25.99.29.490.014.00.0796.000000000004</v>
          </cell>
          <cell r="B2189" t="str">
            <v>Ушко</v>
          </cell>
          <cell r="C2189" t="str">
            <v>тип УС, металлическое</v>
          </cell>
        </row>
        <row r="2190">
          <cell r="A2190" t="str">
            <v>25.99.29.190.028.00.0796.000000000000</v>
          </cell>
          <cell r="B2190" t="str">
            <v>Гаситель вибрации</v>
          </cell>
          <cell r="C2190" t="str">
            <v>длина 300 мм, диаметр провода 9-11 мм</v>
          </cell>
        </row>
        <row r="2191">
          <cell r="A2191" t="str">
            <v>25.99.29.490.048.00.0796.000000000007</v>
          </cell>
          <cell r="B2191" t="str">
            <v>Крюк</v>
          </cell>
          <cell r="C2191" t="str">
            <v>металлический, тип КН-16</v>
          </cell>
        </row>
        <row r="2192">
          <cell r="A2192" t="str">
            <v>25.99.29.490.020.00.0796.000000000007</v>
          </cell>
          <cell r="B2192" t="str">
            <v>Траверса</v>
          </cell>
          <cell r="C2192" t="str">
            <v>ТМ-8</v>
          </cell>
        </row>
        <row r="2193">
          <cell r="A2193" t="str">
            <v>25.99.29.190.043.00.0796.000000000004</v>
          </cell>
          <cell r="B2193" t="str">
            <v>Траверса</v>
          </cell>
          <cell r="C2193" t="str">
            <v>ТН-2</v>
          </cell>
        </row>
        <row r="2194">
          <cell r="A2194" t="str">
            <v>25.99.29.190.043.00.0796.000000000005</v>
          </cell>
          <cell r="B2194" t="str">
            <v>Траверса</v>
          </cell>
          <cell r="C2194" t="str">
            <v>ТН-1</v>
          </cell>
        </row>
        <row r="2195">
          <cell r="A2195" t="str">
            <v>25.72.14.690.008.00.0796.000000000001</v>
          </cell>
          <cell r="B2195" t="str">
            <v>Стяжка</v>
          </cell>
          <cell r="C2195" t="str">
            <v>для крепления плит на железобетонные опоры</v>
          </cell>
        </row>
        <row r="2196">
          <cell r="A2196" t="str">
            <v>25.99.29.490.049.00.0796.000000000003</v>
          </cell>
          <cell r="B2196" t="str">
            <v>Кронштейн</v>
          </cell>
          <cell r="C2196" t="str">
            <v>РА-1</v>
          </cell>
        </row>
        <row r="2197">
          <cell r="A2197" t="str">
            <v>25.99.29.490.049.00.0796.000000000004</v>
          </cell>
          <cell r="B2197" t="str">
            <v>Кронштейн</v>
          </cell>
          <cell r="C2197" t="str">
            <v>РА-2</v>
          </cell>
        </row>
        <row r="2198">
          <cell r="A2198" t="str">
            <v>25.99.29.490.049.00.0796.000000000005</v>
          </cell>
          <cell r="B2198" t="str">
            <v>Кронштейн</v>
          </cell>
          <cell r="C2198" t="str">
            <v>РА-3</v>
          </cell>
        </row>
        <row r="2199">
          <cell r="A2199" t="str">
            <v>25.99.29.490.049.00.0796.000000000006</v>
          </cell>
          <cell r="B2199" t="str">
            <v>Кронштейн</v>
          </cell>
          <cell r="C2199" t="str">
            <v>РА-4</v>
          </cell>
        </row>
        <row r="2200">
          <cell r="A2200" t="str">
            <v>25.99.29.490.049.00.0796.000000000007</v>
          </cell>
          <cell r="B2200" t="str">
            <v>Кронштейн</v>
          </cell>
          <cell r="C2200" t="str">
            <v>РА-5</v>
          </cell>
        </row>
        <row r="2201">
          <cell r="A2201" t="str">
            <v>25.99.29.490.049.00.0796.000000000008</v>
          </cell>
          <cell r="B2201" t="str">
            <v>Кронштейн</v>
          </cell>
          <cell r="C2201" t="str">
            <v>У-5</v>
          </cell>
        </row>
        <row r="2202">
          <cell r="A2202" t="str">
            <v>22.29.29.900.050.00.0796.000000000010</v>
          </cell>
          <cell r="B2202" t="str">
            <v>Колпачок</v>
          </cell>
          <cell r="C2202" t="str">
            <v>изолирующий, для скрутки провода</v>
          </cell>
        </row>
        <row r="2203">
          <cell r="A2203" t="str">
            <v>25.93.14.900.000.00.0166.000000000048</v>
          </cell>
          <cell r="B2203" t="str">
            <v>Гвоздь</v>
          </cell>
          <cell r="C2203" t="str">
            <v>строительный, с плоской головкой, диаметр 1,4 мм, длина 32 мм, ГОСТ 4028-63</v>
          </cell>
        </row>
        <row r="2204">
          <cell r="A2204" t="str">
            <v>25.93.14.900.000.00.0166.000000000070</v>
          </cell>
          <cell r="B2204" t="str">
            <v>Гвоздь</v>
          </cell>
          <cell r="C2204" t="str">
            <v>строительный, с плоской головкой, диаметр 2,5 мм, длина 50 мм, ГОСТ 4028-63</v>
          </cell>
        </row>
        <row r="2205">
          <cell r="A2205" t="str">
            <v>25.93.14.900.000.00.0166.000000000062</v>
          </cell>
          <cell r="B2205" t="str">
            <v>Гвоздь</v>
          </cell>
          <cell r="C2205" t="str">
            <v>строительный, с плоской головкой, диаметр 3,5 мм, длина 90 мм, ГОСТ 4028-63</v>
          </cell>
        </row>
        <row r="2206">
          <cell r="A2206" t="str">
            <v>25.94.11.310.002.00.0166.000000000069</v>
          </cell>
          <cell r="B2206" t="str">
            <v>Болт</v>
          </cell>
          <cell r="C2206" t="str">
            <v>с шестигранной головкой  , диаметр резьбы 8 мм, длина 100 мм</v>
          </cell>
        </row>
        <row r="2207">
          <cell r="A2207" t="str">
            <v>25.94.11.310.002.00.0166.000000000113</v>
          </cell>
          <cell r="B2207" t="str">
            <v>Болт</v>
          </cell>
          <cell r="C2207" t="str">
            <v>с шестигранной головкой  , диаметр резьбы 10 мм, длина 100 мм</v>
          </cell>
        </row>
        <row r="2208">
          <cell r="A2208" t="str">
            <v>25.94.11.310.002.00.0166.000000000106</v>
          </cell>
          <cell r="B2208" t="str">
            <v>Болт</v>
          </cell>
          <cell r="C2208" t="str">
            <v>с шестигранной головкой  , диаметр резьбы 10 мм, длина 60 мм</v>
          </cell>
        </row>
        <row r="2209">
          <cell r="A2209" t="str">
            <v xml:space="preserve">25.94.11.310.002.00.0166.000000000341  </v>
          </cell>
          <cell r="B2209" t="str">
            <v>Болт</v>
          </cell>
          <cell r="C2209" t="str">
            <v>с шестигранной головкой  , диаметр резьбы 20 мм, длина 150 мм</v>
          </cell>
        </row>
        <row r="2210">
          <cell r="A2210" t="str">
            <v>25.94.11.310.002.00.0166.000000000330</v>
          </cell>
          <cell r="B2210" t="str">
            <v>Болт</v>
          </cell>
          <cell r="C2210" t="str">
            <v>с шестигранной головкой  , диаметр резьбы 20 мм, длина 80 мм</v>
          </cell>
        </row>
        <row r="2211">
          <cell r="A2211" t="str">
            <v>25.94.11.310.002.00.0166.000000000014</v>
          </cell>
          <cell r="B2211" t="str">
            <v>Болт</v>
          </cell>
          <cell r="C2211" t="str">
            <v>с шестигранной головкой  , диаметр резьбы 6 мм, длина 40 мм</v>
          </cell>
        </row>
        <row r="2212">
          <cell r="A2212" t="str">
            <v>22.21.29.700.010.00.0796.000000000000</v>
          </cell>
          <cell r="B2212" t="str">
            <v>Дюбель</v>
          </cell>
          <cell r="C2212" t="str">
            <v>из полипропилена</v>
          </cell>
        </row>
        <row r="2213">
          <cell r="A2213" t="str">
            <v>25.94.11.390.000.02.0796.000000000008</v>
          </cell>
          <cell r="B2213" t="str">
            <v>Болт</v>
          </cell>
          <cell r="C2213" t="str">
            <v>анкерный, тип А, диаметр резьбы 8 мм, длина 80 мм</v>
          </cell>
        </row>
        <row r="2214">
          <cell r="A2214" t="str">
            <v>24.10.66.900.000.01.0166.000000000014</v>
          </cell>
          <cell r="B2214" t="str">
            <v>Круг</v>
          </cell>
          <cell r="C2214" t="str">
            <v>стальной, марка Ст.10Х17Н13М2Т, диаметр 40 мм, ГОСТ 2590-2006</v>
          </cell>
        </row>
        <row r="2215">
          <cell r="A2215" t="str">
            <v>24.10.66.900.000.01.0166.000000000045</v>
          </cell>
          <cell r="B2215" t="str">
            <v>Круг</v>
          </cell>
          <cell r="C2215" t="str">
            <v>стальной, марка Ст.12Х18Н10Т, диаметр 50 мм, ГОСТ 2590-2006</v>
          </cell>
        </row>
        <row r="2216">
          <cell r="A2216" t="str">
            <v xml:space="preserve"> 25.99.29.490.046.00.0166.000000000000</v>
          </cell>
          <cell r="B2216" t="str">
            <v>Лента</v>
          </cell>
          <cell r="C2216" t="str">
            <v>упаковочная, стальная</v>
          </cell>
        </row>
        <row r="2217">
          <cell r="A2217" t="str">
            <v>24.10.31.900.000.01.0166.000000000024</v>
          </cell>
          <cell r="B2217" t="str">
            <v>Лист</v>
          </cell>
          <cell r="C2217" t="str">
            <v>стальной, марка Ст.12Х18Н10Т, толщина 6 мм, ГОСТ 19903-74</v>
          </cell>
        </row>
        <row r="2218">
          <cell r="A2218" t="str">
            <v>24.10.31.100.000.01.0796.000000000000</v>
          </cell>
          <cell r="B2218" t="str">
            <v>Лист</v>
          </cell>
          <cell r="C2218" t="str">
            <v>стальной, холоднокатаный, толщина 0,55 мм, оцинкованный</v>
          </cell>
        </row>
        <row r="2219">
          <cell r="A2219" t="str">
            <v>24.20.13.900.000.00.0166.000000000001</v>
          </cell>
          <cell r="B2219" t="str">
            <v>Труба</v>
          </cell>
          <cell r="C2219" t="str">
            <v>водогазопроводная, сварная, наружный диаметр 21,3 мм, толщина стенки 2,8 мм, обыкновенная, условный проход 15 мм, ГОСТ 3262-75</v>
          </cell>
        </row>
        <row r="2220">
          <cell r="A2220" t="str">
            <v>24.44.22.210.000.02.0166.000000000029</v>
          </cell>
          <cell r="B2220" t="str">
            <v>Пруток</v>
          </cell>
          <cell r="C2220" t="str">
            <v>латунный, диаметр 41 мм, марка ЛС59-1, тянутый, шестигранный</v>
          </cell>
        </row>
        <row r="2221">
          <cell r="A2221" t="str">
            <v>19.20.42.530.000.00.0166.000000000002</v>
          </cell>
          <cell r="B2221" t="str">
            <v>Битум</v>
          </cell>
          <cell r="C2221" t="str">
            <v>нефтяной, кровельный, марка БНК-90/30, условная вязкость 25-35, ГОСТ 9548-74</v>
          </cell>
        </row>
        <row r="2222">
          <cell r="A2222" t="str">
            <v>20.30.12.700.003.00.0796.000000000000</v>
          </cell>
          <cell r="B2222" t="str">
            <v>Колер</v>
          </cell>
          <cell r="C2222" t="str">
            <v>порошок, ГОСТ 28196-89</v>
          </cell>
        </row>
        <row r="2223">
          <cell r="A2223" t="str">
            <v>22.23.14.700.016.01.0796.000000000000</v>
          </cell>
          <cell r="B2223" t="str">
            <v>Соединитель</v>
          </cell>
          <cell r="C2223" t="str">
            <v>для пластикового плинтуса, с кабель-каналом</v>
          </cell>
        </row>
        <row r="2224">
          <cell r="A2224" t="str">
            <v>22.23.14.700.006.00.0796.000000000000</v>
          </cell>
          <cell r="B2224" t="str">
            <v>Заглушка</v>
          </cell>
          <cell r="C2224" t="str">
            <v>для пластикового плинтуса, с кабель-каналом</v>
          </cell>
        </row>
        <row r="2225">
          <cell r="A2225" t="str">
            <v>22.23.14.700.006.00.0796.000000000000</v>
          </cell>
          <cell r="B2225" t="str">
            <v>Заглушка</v>
          </cell>
          <cell r="C2225" t="str">
            <v>для пластикового плинтуса, с кабель-каналом</v>
          </cell>
        </row>
        <row r="2226">
          <cell r="A2226" t="str">
            <v>16.21.14.100.002.00.0055.000000000000</v>
          </cell>
          <cell r="B2226" t="str">
            <v>Ламинат</v>
          </cell>
          <cell r="C2226" t="str">
            <v>напольное покрытие</v>
          </cell>
        </row>
        <row r="2227">
          <cell r="A2227" t="str">
            <v>23.61.12.000.007.00.0796.000000000007</v>
          </cell>
          <cell r="B2227" t="str">
            <v>Кольцо</v>
          </cell>
          <cell r="C2227" t="str">
            <v>стеновое, марка КС10.9, рабочей камеры или горловины колодца, ГОСТ 8020-90</v>
          </cell>
        </row>
        <row r="2228">
          <cell r="A2228" t="str">
            <v>19.20.29.520.000.00.0112.000000000010</v>
          </cell>
          <cell r="B2228" t="str">
            <v>Масло</v>
          </cell>
          <cell r="C2228" t="str">
            <v>гидравлическое, марка МГЕ-10А, ГОСТ 17479.3-85 </v>
          </cell>
        </row>
        <row r="2229">
          <cell r="A2229" t="str">
            <v>19.20.29.560.000.00.0166.000000000000</v>
          </cell>
          <cell r="B2229" t="str">
            <v>Масло</v>
          </cell>
          <cell r="C2229" t="str">
            <v>компрессорное, марка КС-19, ГОСТ 9243-75</v>
          </cell>
        </row>
        <row r="2230">
          <cell r="A2230" t="str">
            <v>24.20.13.900.001.01.0006.000000000023</v>
          </cell>
          <cell r="B2230" t="str">
            <v>Рукав</v>
          </cell>
          <cell r="C2230" t="str">
            <v>металлический, оцинкованный, негерметичный, диаметр 12 мм</v>
          </cell>
        </row>
        <row r="2231">
          <cell r="A2231" t="str">
            <v>24.20.13.900.001.01.0006.000000000013</v>
          </cell>
          <cell r="B2231" t="str">
            <v>Рукав</v>
          </cell>
          <cell r="C2231" t="str">
            <v>металлический, оцинкованный, негерметичный, диаметр 16 мм</v>
          </cell>
        </row>
        <row r="2232">
          <cell r="A2232" t="str">
            <v>32.99.59.400.000.00.0166.000000000000</v>
          </cell>
          <cell r="B2232" t="str">
            <v>Набивка</v>
          </cell>
          <cell r="C2232" t="str">
            <v>сальниковая, фторопластовая</v>
          </cell>
        </row>
        <row r="2233">
          <cell r="A2233" t="str">
            <v>23.99.11.990.000.00.0166.000000000029</v>
          </cell>
          <cell r="B2233" t="str">
            <v>Паронит</v>
          </cell>
          <cell r="C2233" t="str">
            <v>марка ПМБ, маслобензостойкий, толщина 0,5 мм, ГОСТ 481-80</v>
          </cell>
        </row>
        <row r="2234">
          <cell r="A2234" t="str">
            <v>22.19.73.100.004.00.0166.000000000002</v>
          </cell>
          <cell r="B2234" t="str">
            <v>Техпластина</v>
          </cell>
          <cell r="C2234" t="str">
            <v>пористая, неформовая, ширина 300-1000 мм, толщина до 12мм</v>
          </cell>
        </row>
        <row r="2235">
          <cell r="A2235" t="str">
            <v>22.19.73.100.001.01.0166.000000000009</v>
          </cell>
          <cell r="B2235" t="str">
            <v>Трубка</v>
          </cell>
          <cell r="C2235" t="str">
            <v>электроизоляционная, из поливинилхлоридного пластиката, внутренний диаметр 4,0 мм, ГОСТ 19034-82</v>
          </cell>
        </row>
        <row r="2236">
          <cell r="A2236" t="str">
            <v>23.91.11.600.006.00.0796.000000000000</v>
          </cell>
          <cell r="B2236" t="str">
            <v>Диск</v>
          </cell>
          <cell r="C2236" t="str">
            <v>шлифовальный, в форме круга</v>
          </cell>
        </row>
        <row r="2237">
          <cell r="A2237" t="str">
            <v>27.90.60.300.001.00.0796.000000000139</v>
          </cell>
          <cell r="B2237" t="str">
            <v>Резистор</v>
          </cell>
          <cell r="C2237" t="str">
            <v>постоянный, тип С2-33Н-0,125, металлодиэлектрический, номинальное сопротивление 100 Ом</v>
          </cell>
        </row>
        <row r="2238">
          <cell r="A2238" t="str">
            <v>27.90.60.300.001.00.0796.000000000213</v>
          </cell>
          <cell r="B2238" t="str">
            <v>Резистор</v>
          </cell>
          <cell r="C2238" t="str">
            <v>постоянный, тип МЛТ-0,125, металлопленочный, номинальное сопротивление 100 Ом</v>
          </cell>
        </row>
        <row r="2239">
          <cell r="A2239" t="str">
            <v>27.90.60.300.001.00.0796.000000000224</v>
          </cell>
          <cell r="B2239" t="str">
            <v>Резистор</v>
          </cell>
          <cell r="C2239" t="str">
            <v>постоянный, тип МЛТ-0,125, металлопленочный, номинальное сопротивление 20 Ом</v>
          </cell>
        </row>
        <row r="2240">
          <cell r="A2240" t="str">
            <v>27.90.60.300.001.00.0796.000000000140</v>
          </cell>
          <cell r="B2240" t="str">
            <v>Резистор</v>
          </cell>
          <cell r="C2240" t="str">
            <v>постоянный, тип С2-33Н-0,125, металлодиэлектрический, номинальное сопротивление 150 Ом</v>
          </cell>
        </row>
        <row r="2241">
          <cell r="A2241" t="str">
            <v>27.20.11.990.000.00.0796.000000000000</v>
          </cell>
          <cell r="B2241" t="str">
            <v>Элемент питания</v>
          </cell>
          <cell r="C2241" t="str">
            <v>напряжение 3,6 В</v>
          </cell>
        </row>
        <row r="2242">
          <cell r="A2242" t="str">
            <v>26.11.22.900.005.00.0796.000000000000</v>
          </cell>
          <cell r="B2242" t="str">
            <v>Стабилизатор</v>
          </cell>
          <cell r="C2242" t="str">
            <v>пьезоэлектрический, кварцевый</v>
          </cell>
        </row>
        <row r="2243">
          <cell r="A2243" t="str">
            <v>27.90.70.300.005.00.0796.000000000000</v>
          </cell>
          <cell r="B2243" t="str">
            <v>Сигнализатор</v>
          </cell>
          <cell r="C2243" t="str">
            <v>для электросигнализации</v>
          </cell>
        </row>
        <row r="2244">
          <cell r="A2244" t="str">
            <v>25.99.29.430.002.00.0796.000000000000</v>
          </cell>
          <cell r="B2244" t="str">
            <v>Ведро</v>
          </cell>
          <cell r="C2244" t="str">
            <v>пожарное, конусообразное</v>
          </cell>
        </row>
        <row r="2245">
          <cell r="A2245" t="str">
            <v>25.99.29.490.007.00.0796.000000000002</v>
          </cell>
          <cell r="B2245" t="str">
            <v>Штанга</v>
          </cell>
          <cell r="C2245" t="str">
            <v>заземляющая, напряжение 110 кВ</v>
          </cell>
        </row>
        <row r="2246">
          <cell r="A2246" t="str">
            <v>25.99.29.490.007.00.0796.000000000001</v>
          </cell>
          <cell r="B2246" t="str">
            <v>Штанга</v>
          </cell>
          <cell r="C2246" t="str">
            <v>заземляющая, напряжение 35 кВ</v>
          </cell>
        </row>
        <row r="2247">
          <cell r="A2247" t="str">
            <v>15.12.12.900.010.00.0796.000000000001</v>
          </cell>
          <cell r="B2247" t="str">
            <v>Планшет</v>
          </cell>
          <cell r="C2247" t="str">
            <v>из пластмассы</v>
          </cell>
        </row>
        <row r="2248">
          <cell r="A2248" t="str">
            <v>22.29.25.700.007.00.0796.000000000007</v>
          </cell>
          <cell r="B2248" t="str">
            <v>Пружина</v>
          </cell>
          <cell r="C2248" t="str">
            <v>для переплета, пластиковая, диаметр 14 мм</v>
          </cell>
        </row>
        <row r="2249">
          <cell r="A2249" t="str">
            <v>32.99.59.900.006.00.0796.000000000000</v>
          </cell>
          <cell r="B2249" t="str">
            <v>Бейдж</v>
          </cell>
          <cell r="C2249" t="str">
            <v>нагрудной, визитная карточка</v>
          </cell>
        </row>
        <row r="2250">
          <cell r="A2250" t="str">
            <v>20.59.30.000.000.00.0796.000000000000</v>
          </cell>
          <cell r="B2250" t="str">
            <v>Чернила</v>
          </cell>
          <cell r="C2250" t="str">
            <v>для шариковых ручек</v>
          </cell>
        </row>
        <row r="2251">
          <cell r="A2251" t="str">
            <v>20.59.30.000.000.00.0796.000000000000</v>
          </cell>
          <cell r="B2251" t="str">
            <v>Чернила</v>
          </cell>
          <cell r="C2251" t="str">
            <v>для шариковых ручек</v>
          </cell>
        </row>
        <row r="2252">
          <cell r="A2252" t="str">
            <v>22.23.12.900.007.00.0796.000000000000</v>
          </cell>
          <cell r="B2252" t="str">
            <v>Лестница</v>
          </cell>
          <cell r="C2252" t="str">
            <v>стеклопластиковая, диэлектрическая, приставная (ЛСП)</v>
          </cell>
        </row>
        <row r="2253">
          <cell r="A2253" t="str">
            <v>28.25.20.900.000.01.0839.000000000004</v>
          </cell>
          <cell r="B2253" t="str">
            <v>Вентилятор</v>
          </cell>
          <cell r="C2253" t="str">
            <v>канальный, для круглого воздуховода, общего назначения, марка стали ВК-250Б, мощность 0,18 кВт, производительность 1000 м3/час</v>
          </cell>
        </row>
        <row r="2254">
          <cell r="A2254" t="str">
            <v>28.25.20.900.000.01.0839.000000000003</v>
          </cell>
          <cell r="B2254" t="str">
            <v>Вентилятор</v>
          </cell>
          <cell r="C2254" t="str">
            <v>канальный, для круглого воздуховода, общего назначения, марка стали ВК-200Б, мощность 0,18 кВт, производительность 930 м3/час</v>
          </cell>
        </row>
        <row r="2255">
          <cell r="A2255" t="str">
            <v>25.11.23.900.004.00.0055.000000000000</v>
          </cell>
          <cell r="B2255" t="str">
            <v>Воздуховод</v>
          </cell>
          <cell r="C2255" t="str">
            <v>из алюминиевой фольги</v>
          </cell>
        </row>
        <row r="2256">
          <cell r="A2256" t="str">
            <v>27.51.15.500.000.00.0796.000000000000</v>
          </cell>
          <cell r="B2256" t="str">
            <v>Зонт</v>
          </cell>
          <cell r="C2256" t="str">
            <v>вытяжной, с маслофильтром, островной, из нержавеющей стали</v>
          </cell>
        </row>
        <row r="2257">
          <cell r="A2257" t="str">
            <v>25.11.23.600.023.00.0055.000000000000</v>
          </cell>
          <cell r="B2257" t="str">
            <v>Воздуховод</v>
          </cell>
          <cell r="C2257" t="str">
            <v>из оцинкованной стали</v>
          </cell>
        </row>
        <row r="2258">
          <cell r="A2258" t="str">
            <v>28.14.13.330.000.00.0796.000000000104</v>
          </cell>
          <cell r="B2258" t="str">
            <v>Задвижка</v>
          </cell>
          <cell r="C2258" t="str">
            <v>чугунная, ножевая (шиберная), с маховиком, номинальное давление 16 Мпа, номинальный диаметр 200 мм</v>
          </cell>
        </row>
        <row r="2259">
          <cell r="A2259" t="str">
            <v>28.22.13.900.003.00.0796.000000000026</v>
          </cell>
          <cell r="B2259" t="str">
            <v>Домкрат</v>
          </cell>
          <cell r="C2259" t="str">
            <v>пневматический, для поднятия транспортных средств, грузоподъемность 52 т, высокого давления</v>
          </cell>
        </row>
        <row r="2260">
          <cell r="A2260" t="str">
            <v>25.73.30.930.007.00.0796.000000000013</v>
          </cell>
          <cell r="B2260" t="str">
            <v>Шпатель</v>
          </cell>
          <cell r="C2260" t="str">
            <v>металлический, ширина 350 мм</v>
          </cell>
        </row>
        <row r="2261">
          <cell r="A2261" t="str">
            <v>25.73.30.930.007.00.0796.000000000004</v>
          </cell>
          <cell r="B2261" t="str">
            <v>Шпатель</v>
          </cell>
          <cell r="C2261" t="str">
            <v>металлический, ширина 60 мм</v>
          </cell>
        </row>
        <row r="2262">
          <cell r="A2262" t="str">
            <v>25.73.30.100.010.00.0796.000000000008</v>
          </cell>
          <cell r="B2262" t="str">
            <v>Напильник</v>
          </cell>
          <cell r="C2262" t="str">
            <v>03-58 HRC, трехгранный, ГОСТ 1465-80</v>
          </cell>
        </row>
        <row r="2263">
          <cell r="A2263" t="str">
            <v>25.73.30.100.010.00.0839.000000000008</v>
          </cell>
          <cell r="B2263" t="str">
            <v>Напильник</v>
          </cell>
          <cell r="C2263" t="str">
            <v>03-58 HRC, трехгранный, ГОСТ 1465-80</v>
          </cell>
        </row>
        <row r="2264">
          <cell r="A2264" t="str">
            <v>28.49.22.500.000.00.0796.000000000035</v>
          </cell>
          <cell r="B2264" t="str">
            <v>Патрон токарный</v>
          </cell>
          <cell r="C2264" t="str">
            <v>трехкулачковый, рычажно-клиновый, диаметр 250 мм</v>
          </cell>
        </row>
        <row r="2265">
          <cell r="A2265" t="str">
            <v>28.24.11.900.001.00.0796.000000000000</v>
          </cell>
          <cell r="B2265" t="str">
            <v>Фен</v>
          </cell>
          <cell r="C2265" t="str">
            <v>для отогревания трубопроводов, нагревания деталей, промышленный, электрический</v>
          </cell>
        </row>
        <row r="2266">
          <cell r="A2266" t="str">
            <v>26.51.33.900.002.00.0796.000000000001</v>
          </cell>
          <cell r="B2266" t="str">
            <v>Угольник</v>
          </cell>
          <cell r="C2266" t="str">
            <v>поверочный слесарный, УП, плоский, класс точности 1, ГОСТ 3749-77</v>
          </cell>
        </row>
        <row r="2267">
          <cell r="A2267" t="str">
            <v>25.73.40.300.000.00.0796.000000000000</v>
          </cell>
          <cell r="B2267" t="str">
            <v>Бур</v>
          </cell>
          <cell r="C2267" t="str">
            <v>для перфоратора, диаметр 6</v>
          </cell>
        </row>
        <row r="2268">
          <cell r="A2268" t="str">
            <v>25.73.40.300.000.00.0796.000000000000</v>
          </cell>
          <cell r="B2268" t="str">
            <v>Бур</v>
          </cell>
          <cell r="C2268" t="str">
            <v>для перфоратора, диаметр 6</v>
          </cell>
        </row>
        <row r="2269">
          <cell r="A2269" t="str">
            <v>25.73.30.100.006.00.0796.000000000000</v>
          </cell>
          <cell r="B2269" t="str">
            <v>Пресс-клещи</v>
          </cell>
          <cell r="C2269" t="str">
            <v>для опрессовки наконечников и гильз</v>
          </cell>
        </row>
        <row r="2270">
          <cell r="A2270" t="str">
            <v>25.93.11.330.001.01.0006.000000000112</v>
          </cell>
          <cell r="B2270" t="str">
            <v>Канат</v>
          </cell>
          <cell r="C2270" t="str">
            <v>стальной, свивка двойная, тип ЛК-Р, диаметр 8,0 мм, ГОСТ 2688-80</v>
          </cell>
        </row>
        <row r="2271">
          <cell r="A2271" t="str">
            <v>28.14.13.530.000.00.0796.000000000009</v>
          </cell>
          <cell r="B2271" t="str">
            <v>Вентиль</v>
          </cell>
          <cell r="C2271" t="str">
            <v>чугунный, проходной, условный диаметр 40 мм, условное давление 0,1 МПа</v>
          </cell>
        </row>
        <row r="2272">
          <cell r="A2272" t="str">
            <v>22.21.29.900.006.00.0796.000000000002</v>
          </cell>
          <cell r="B2272" t="str">
            <v>Вентиль</v>
          </cell>
          <cell r="C2272" t="str">
            <v>полипропиленовый, проходной, для полипропиленовых трубопроводов, диаметр 32 мм</v>
          </cell>
        </row>
        <row r="2273">
          <cell r="A2273" t="str">
            <v>26.51.51.700.002.00.0796.000000000129</v>
          </cell>
          <cell r="B2273" t="str">
            <v>Ареометр</v>
          </cell>
          <cell r="C2273" t="str">
            <v>АСП-4, диапазон измерения концентрации 10-20%, ГОСТ 18481-81</v>
          </cell>
        </row>
        <row r="2274">
          <cell r="A2274" t="str">
            <v>11.07.11.310.000.01.0868.000000000008</v>
          </cell>
          <cell r="B2274" t="str">
            <v>Вода</v>
          </cell>
          <cell r="C2274" t="str">
            <v>негазированная, неминеральная, питьевая, природная, обьем 0,5 л, СТ РК 1432-2005</v>
          </cell>
        </row>
        <row r="2275">
          <cell r="A2275" t="str">
            <v>27.12.40.900.062.00.0796.000000000000</v>
          </cell>
          <cell r="B2275" t="str">
            <v>Стекло маслоуказателя</v>
          </cell>
          <cell r="C2275" t="str">
            <v>для масляного выключателя</v>
          </cell>
        </row>
        <row r="2276">
          <cell r="A2276" t="str">
            <v>27.12.40.900.064.00.0796.000000000000</v>
          </cell>
          <cell r="B2276" t="str">
            <v xml:space="preserve">Блок-контакт </v>
          </cell>
          <cell r="C2276" t="str">
            <v>для высоковольтного выключателя</v>
          </cell>
        </row>
        <row r="2277">
          <cell r="A2277" t="str">
            <v>27.12.40.900.062.00.0796.000000000000</v>
          </cell>
          <cell r="B2277" t="str">
            <v>Стекло маслоуказателя</v>
          </cell>
          <cell r="C2277" t="str">
            <v>для масляного выключателя</v>
          </cell>
        </row>
        <row r="2278">
          <cell r="A2278" t="str">
            <v>27.12.40.900.000.00.0796.000000000000</v>
          </cell>
          <cell r="B2278" t="str">
            <v>Связь гибкая</v>
          </cell>
          <cell r="C2278" t="str">
            <v>для высоковольтного выключателя</v>
          </cell>
        </row>
        <row r="2279">
          <cell r="A2279" t="str">
            <v>27.12.40.900.064.00.0796.000000000000</v>
          </cell>
          <cell r="B2279" t="str">
            <v xml:space="preserve">Блок-контакт </v>
          </cell>
          <cell r="C2279" t="str">
            <v>для высоковольтного выключателя</v>
          </cell>
        </row>
        <row r="2280">
          <cell r="A2280" t="str">
            <v>27.11.61.000.010.00.0796.000000000001</v>
          </cell>
          <cell r="B2280" t="str">
            <v>Ограничитель перенапряжения</v>
          </cell>
          <cell r="C2280" t="str">
            <v>для защиты электрооборудования, нелинейный, класс напряжения 6 кВ</v>
          </cell>
        </row>
        <row r="2281">
          <cell r="A2281" t="str">
            <v>27.11.61.000.010.00.0796.000000000002</v>
          </cell>
          <cell r="B2281" t="str">
            <v>Ограничитель перенапряжения</v>
          </cell>
          <cell r="C2281" t="str">
            <v>для защиты электрооборудования, нелинейный, класс напряжения 10 кВ</v>
          </cell>
        </row>
        <row r="2282">
          <cell r="A2282" t="str">
            <v>27.11.61.000.010.00.0796.000000000002</v>
          </cell>
          <cell r="B2282" t="str">
            <v>Ограничитель перенапряжения</v>
          </cell>
          <cell r="C2282" t="str">
            <v>для защиты электрооборудования, нелинейный, класс напряжения 10 кВ</v>
          </cell>
        </row>
        <row r="2283">
          <cell r="A2283" t="str">
            <v>27.12.40.900.006.00.0796.000000000000</v>
          </cell>
          <cell r="B2283" t="str">
            <v>Блок управления</v>
          </cell>
          <cell r="C2283" t="str">
            <v>для вакуумного выключателя</v>
          </cell>
        </row>
        <row r="2284">
          <cell r="A2284" t="str">
            <v>28.11.41.900.018.00.0796.000000000001</v>
          </cell>
          <cell r="B2284" t="str">
            <v>Кольцо осевого смещения</v>
          </cell>
          <cell r="C2284" t="str">
            <v>для легкового автомобиля</v>
          </cell>
        </row>
        <row r="2285">
          <cell r="A2285" t="str">
            <v>28.11.41.300.005.00.0796.000000000004</v>
          </cell>
          <cell r="B2285" t="str">
            <v>Прокладка</v>
          </cell>
          <cell r="C2285" t="str">
            <v>для инжекторного двигателя, поддона картера, для легкового пассажирского автомобиля</v>
          </cell>
        </row>
        <row r="2286">
          <cell r="A2286" t="str">
            <v>28.11.41.700.032.01.0796.000000000000</v>
          </cell>
          <cell r="B2286" t="str">
            <v>Цепь</v>
          </cell>
          <cell r="C2286" t="str">
            <v>приводная, распределительного вала, для легкового автомобиля</v>
          </cell>
        </row>
        <row r="2287">
          <cell r="A2287" t="str">
            <v>29.32.30.990.015.00.0796.000000000001</v>
          </cell>
          <cell r="B2287" t="str">
            <v>Кран</v>
          </cell>
          <cell r="C2287" t="str">
            <v>сливной, для системы охлаждения, для грузового автомобиля</v>
          </cell>
        </row>
        <row r="2288">
          <cell r="A2288" t="str">
            <v>29.32.30.600.009.00.0796.000000000006</v>
          </cell>
          <cell r="B2288" t="str">
            <v>Патрубок</v>
          </cell>
          <cell r="C2288" t="str">
            <v>радиатора, для грузового автомобиля, средний</v>
          </cell>
        </row>
        <row r="2289">
          <cell r="A2289" t="str">
            <v>29.32.30.500.001.02.0796.000000000001</v>
          </cell>
          <cell r="B2289" t="str">
            <v>Подушка</v>
          </cell>
          <cell r="C2289" t="str">
            <v>подвески, для грузового автомобиля</v>
          </cell>
        </row>
        <row r="2290">
          <cell r="A2290" t="str">
            <v>29.31.30.300.005.00.0796.000000000001</v>
          </cell>
          <cell r="B2290" t="str">
            <v>Вилка</v>
          </cell>
          <cell r="C2290" t="str">
            <v>стартера, для грузового автомобиля</v>
          </cell>
        </row>
        <row r="2291">
          <cell r="A2291" t="str">
            <v>29.31.10.300.002.00.0796.000000000000</v>
          </cell>
          <cell r="B2291" t="str">
            <v>Комплект проводов</v>
          </cell>
          <cell r="C2291" t="str">
            <v>для грузового автомобиля</v>
          </cell>
        </row>
        <row r="2292">
          <cell r="A2292" t="str">
            <v>29.32.30.990.098.02.0796.000000000004</v>
          </cell>
          <cell r="B2292" t="str">
            <v>Сальник</v>
          </cell>
          <cell r="C2292" t="str">
            <v>для грузового автомобиля, привода</v>
          </cell>
        </row>
        <row r="2293">
          <cell r="A2293" t="str">
            <v>29.32.30.990.008.00.0796.000000000032</v>
          </cell>
          <cell r="B2293" t="str">
            <v>Втулка</v>
          </cell>
          <cell r="C2293" t="str">
            <v>для грузового автомобиля, для пружины амортизатора</v>
          </cell>
        </row>
        <row r="2294">
          <cell r="A2294" t="str">
            <v>28.11.41.900.028.00.0796.000000000000</v>
          </cell>
          <cell r="B2294" t="str">
            <v>Толкатель</v>
          </cell>
          <cell r="C2294" t="str">
            <v>плунжера, для грузового автомобиля</v>
          </cell>
        </row>
        <row r="2295">
          <cell r="A2295" t="str">
            <v>28.11.41.700.002.07.0796.000000000000</v>
          </cell>
          <cell r="B2295" t="str">
            <v>Прокладка</v>
          </cell>
          <cell r="C2295" t="str">
            <v>для крышки клапанов, для легкового автомобиля</v>
          </cell>
        </row>
        <row r="2296">
          <cell r="A2296" t="str">
            <v>29.32.30.990.015.00.0796.000000000001</v>
          </cell>
          <cell r="B2296" t="str">
            <v>Кран</v>
          </cell>
          <cell r="C2296" t="str">
            <v>сливной, для системы охлаждения, для грузового автомобиля</v>
          </cell>
        </row>
        <row r="2297">
          <cell r="A2297" t="str">
            <v>29.32.30.990.106.00.0796.000000000005</v>
          </cell>
          <cell r="B2297" t="str">
            <v>Переключатель</v>
          </cell>
          <cell r="C2297" t="str">
            <v>комбинированный-света, поворотов, сигнала</v>
          </cell>
        </row>
        <row r="2298">
          <cell r="A2298" t="str">
            <v>29.32.30.250.012.00.0796.000000000002</v>
          </cell>
          <cell r="B2298" t="str">
            <v>Шланг</v>
          </cell>
          <cell r="C2298" t="str">
            <v>тормозной, для грузового автомобиля</v>
          </cell>
        </row>
        <row r="2299">
          <cell r="A2299" t="str">
            <v>29.32.30.900.018.00.0796.000000000004</v>
          </cell>
          <cell r="B2299" t="str">
            <v>Прокладка</v>
          </cell>
          <cell r="C2299" t="str">
            <v>для грузовых автомобилей, для поддона картера</v>
          </cell>
        </row>
        <row r="2300">
          <cell r="A2300" t="str">
            <v>28.11.42.900.055.00.0796.000000000000</v>
          </cell>
          <cell r="B2300" t="str">
            <v>Патрубок</v>
          </cell>
          <cell r="C2300" t="str">
            <v>для дизельного двигателя, на блок цилиндров</v>
          </cell>
        </row>
        <row r="2301">
          <cell r="A2301" t="str">
            <v>29.32.30.300.010.03.0796.000000000007</v>
          </cell>
          <cell r="B2301" t="str">
            <v>Редуктор</v>
          </cell>
          <cell r="C2301" t="str">
            <v>заднего моста, для грузового автомобиля, комбинированной конструкции</v>
          </cell>
        </row>
        <row r="2302">
          <cell r="A2302" t="str">
            <v>29.31.30.300.016.02.0796.000000000001</v>
          </cell>
          <cell r="B2302" t="str">
            <v>Реле</v>
          </cell>
          <cell r="C2302" t="str">
            <v>для грузового автомобиля, втягивающее, для стартера, с инерционным или комбинированным приводом</v>
          </cell>
        </row>
        <row r="2303">
          <cell r="A2303" t="str">
            <v>28.14.20.000.000.03.0796.000000000000</v>
          </cell>
          <cell r="B2303" t="str">
            <v>Пружина</v>
          </cell>
          <cell r="C2303" t="str">
            <v>для регулятора давления газа, для регулятора давления газа, настоечная</v>
          </cell>
        </row>
        <row r="2304">
          <cell r="A2304" t="str">
            <v>29.32.30.990.040.06.0796.000000000001</v>
          </cell>
          <cell r="B2304" t="str">
            <v>Клапан</v>
          </cell>
          <cell r="C2304" t="str">
            <v>электромагнитный, для грузоподъемной техники</v>
          </cell>
        </row>
        <row r="2305">
          <cell r="A2305" t="str">
            <v>28.11.42.900.057.00.0796.000000000000</v>
          </cell>
          <cell r="B2305" t="str">
            <v>Коллектор выпускной</v>
          </cell>
          <cell r="C2305" t="str">
            <v>для дизельного двигателя</v>
          </cell>
        </row>
        <row r="2306">
          <cell r="A2306" t="str">
            <v>29.32.30.300.026.00.0839.000000000008</v>
          </cell>
          <cell r="B2306" t="str">
            <v>Коробка</v>
          </cell>
          <cell r="C2306" t="str">
            <v>раздаточная, для грузового автомобиля</v>
          </cell>
        </row>
        <row r="2307">
          <cell r="A2307" t="str">
            <v>29.32.30.990.042.00.0796.000000000015</v>
          </cell>
          <cell r="B2307" t="str">
            <v>Крышка</v>
          </cell>
          <cell r="C2307" t="str">
            <v>топливного бака, для грузового автомобиля</v>
          </cell>
        </row>
        <row r="2308">
          <cell r="A2308" t="str">
            <v>22.19.73.470.001.03.0796.000000000001</v>
          </cell>
          <cell r="B2308" t="str">
            <v>Пыльник</v>
          </cell>
          <cell r="C2308" t="str">
            <v>для грузовых автомобилей, рулевой рейки</v>
          </cell>
        </row>
        <row r="2309">
          <cell r="A2309" t="str">
            <v>28.13.31.000.031.00.0796.000000000001</v>
          </cell>
          <cell r="B2309" t="str">
            <v>Подшипник</v>
          </cell>
          <cell r="C2309" t="str">
            <v>для насоса</v>
          </cell>
        </row>
        <row r="2310">
          <cell r="A2310" t="str">
            <v>22.19.20.190.001.00.0839.000000000000</v>
          </cell>
          <cell r="B2310" t="str">
            <v>Комплект манжет</v>
          </cell>
          <cell r="C2310" t="str">
            <v>ремкомплект</v>
          </cell>
        </row>
        <row r="2311">
          <cell r="A2311" t="str">
            <v>29.31.30.500.001.00.0796.000000000001</v>
          </cell>
          <cell r="B2311" t="str">
            <v>Стекло</v>
          </cell>
          <cell r="C2311" t="str">
            <v>для фонаря, для грузового автомобиля</v>
          </cell>
        </row>
        <row r="2312">
          <cell r="A2312" t="str">
            <v>29.32.30.990.144.00.0796.000000000000</v>
          </cell>
          <cell r="B2312" t="str">
            <v>Датчик массового расхода воздуха</v>
          </cell>
          <cell r="C2312" t="str">
            <v>для легкового автомобиля</v>
          </cell>
        </row>
        <row r="2313">
          <cell r="A2313" t="str">
            <v>30.30.15.000.002.00.0796.000000000000</v>
          </cell>
          <cell r="B2313" t="str">
            <v>Кольцо</v>
          </cell>
          <cell r="C2313" t="str">
            <v>поршневое, воспринимает давление газов в рабочем такте и передает его через поршневой палец</v>
          </cell>
        </row>
        <row r="2314">
          <cell r="A2314" t="str">
            <v>29.32.30.990.098.01.0796.000000000011</v>
          </cell>
          <cell r="B2314" t="str">
            <v>Сальник</v>
          </cell>
          <cell r="C2314" t="str">
            <v>для легкового автомобиля, привода</v>
          </cell>
        </row>
        <row r="2315">
          <cell r="A2315" t="str">
            <v>28.92.61.500.043.00.0796.000000000000</v>
          </cell>
          <cell r="B2315" t="str">
            <v>Комплект навесного оборудования</v>
          </cell>
          <cell r="C2315" t="str">
            <v>для экскаватора, в комплекте с поворотным отвалом, цепью, гидроходоуменьшителем, ширина копания - 210 мм, глубина копания - 1,9 м</v>
          </cell>
        </row>
        <row r="2316">
          <cell r="A2316" t="str">
            <v>22.21.10.500.000.00.0796.000000000002</v>
          </cell>
          <cell r="B2316" t="str">
            <v>Уплотнение</v>
          </cell>
          <cell r="C2316" t="str">
            <v>труб крана отопителя автомобиля</v>
          </cell>
        </row>
        <row r="2317">
          <cell r="A2317" t="str">
            <v>29.32.30.950.003.01.0796.000000000000</v>
          </cell>
          <cell r="B2317" t="str">
            <v>Сальник</v>
          </cell>
          <cell r="C2317" t="str">
            <v>для легкового автомобиля, реактивной штанги</v>
          </cell>
        </row>
        <row r="2318">
          <cell r="A2318" t="str">
            <v>29.32.30.950.003.01.0796.000000000000</v>
          </cell>
          <cell r="B2318" t="str">
            <v>Сальник</v>
          </cell>
          <cell r="C2318" t="str">
            <v>для легкового автомобиля, реактивной штанги</v>
          </cell>
        </row>
        <row r="2319">
          <cell r="A2319" t="str">
            <v>29.32.30.990.098.01.0796.000000000005</v>
          </cell>
          <cell r="B2319" t="str">
            <v>Сальник</v>
          </cell>
          <cell r="C2319" t="str">
            <v>для легкового автомобиля, держателя</v>
          </cell>
        </row>
        <row r="2320">
          <cell r="A2320" t="str">
            <v>29.32.30.630.007.00.0796.000000000000</v>
          </cell>
          <cell r="B2320" t="str">
            <v>Подушка</v>
          </cell>
          <cell r="C2320" t="str">
            <v>крепления, резиновая, для легкового автомобиля</v>
          </cell>
        </row>
        <row r="2321">
          <cell r="A2321" t="str">
            <v>29.32.30.990.058.06.0796.000000000000</v>
          </cell>
          <cell r="B2321" t="str">
            <v>Прокладка</v>
          </cell>
          <cell r="C2321" t="str">
            <v>крышки маслоочистителя, для легкового автомобиля</v>
          </cell>
        </row>
        <row r="2322">
          <cell r="A2322" t="str">
            <v>29.31.30.300.020.00.0839.000000000000</v>
          </cell>
          <cell r="B2322" t="str">
            <v>Щетка</v>
          </cell>
          <cell r="C2322" t="str">
            <v>генератора, для легкового автомобиля, меднографитная</v>
          </cell>
        </row>
        <row r="2323">
          <cell r="A2323" t="str">
            <v>28.11.41.700.028.00.0839.000000000000</v>
          </cell>
          <cell r="B2323" t="str">
            <v>Звездочка</v>
          </cell>
          <cell r="C2323" t="str">
            <v>для легкового автомобиля, для распределительного вала</v>
          </cell>
        </row>
        <row r="2324">
          <cell r="A2324" t="str">
            <v>28.92.61.500.059.00.0796.000000000000</v>
          </cell>
          <cell r="B2324" t="str">
            <v>Хомут шарнирный</v>
          </cell>
          <cell r="C2324" t="str">
            <v>распределительного клапана привода дросселя гидравлического ключа</v>
          </cell>
        </row>
        <row r="2325">
          <cell r="A2325" t="str">
            <v>28.11.42.300.014.00.0796.000000000001</v>
          </cell>
          <cell r="B2325" t="str">
            <v>Прокладка</v>
          </cell>
          <cell r="C2325" t="str">
            <v>для дизельного двигателя, головки блока цилиндров, для грузового автомобиля</v>
          </cell>
        </row>
        <row r="2326">
          <cell r="A2326" t="str">
            <v>28.15.10.530.000.00.0796.000000000004</v>
          </cell>
          <cell r="B2326" t="str">
            <v>Подшипник роликовый</v>
          </cell>
          <cell r="C2326" t="str">
            <v>радиально-упорный, наружный диаметр 62 мм, однорядный, с коническими роликами</v>
          </cell>
        </row>
        <row r="2327">
          <cell r="A2327" t="str">
            <v>28.15.10.300.000.00.0796.000000000011</v>
          </cell>
          <cell r="B2327" t="str">
            <v>Подшипник шариковый</v>
          </cell>
          <cell r="C2327" t="str">
            <v>радиальный, наружный диаметр 55-125 мм, однорядный, качения, со штампованным сепаратором</v>
          </cell>
        </row>
        <row r="2328">
          <cell r="A2328" t="str">
            <v>28.11.41.700.009.01.0796.000000000000</v>
          </cell>
          <cell r="B2328" t="str">
            <v>Сальникодержатель</v>
          </cell>
          <cell r="C2328" t="str">
            <v>для грузового автомобиля</v>
          </cell>
        </row>
        <row r="2329">
          <cell r="A2329" t="str">
            <v>29.32.20.990.019.03.0796.000000000000</v>
          </cell>
          <cell r="B2329" t="str">
            <v>Ручка</v>
          </cell>
          <cell r="C2329" t="str">
            <v>для специального и специализированного автомобиля, правой передней двери, внутренняя</v>
          </cell>
        </row>
        <row r="2330">
          <cell r="A2330" t="str">
            <v>28.13.32.000.103.00.0796.000000000000</v>
          </cell>
          <cell r="B2330" t="str">
            <v>Подшипник входного вала</v>
          </cell>
          <cell r="C2330" t="str">
            <v>для газового компрессора</v>
          </cell>
        </row>
        <row r="2331">
          <cell r="A2331" t="str">
            <v>28.15.10.300.000.00.0796.000000000010</v>
          </cell>
          <cell r="B2331" t="str">
            <v>Подшипник шариковый</v>
          </cell>
          <cell r="C2331" t="str">
            <v>радиальный, наружный диаметр 30-55 мм, однорядный, качения, со штампованным сепаратором</v>
          </cell>
        </row>
        <row r="2332">
          <cell r="A2332" t="str">
            <v>29.32.30.990.098.01.0796.000000000005</v>
          </cell>
          <cell r="B2332" t="str">
            <v>Сальник</v>
          </cell>
          <cell r="C2332" t="str">
            <v>для легкового автомобиля, держателя</v>
          </cell>
        </row>
        <row r="2333">
          <cell r="A2333" t="str">
            <v>22.19.40.300.000.00.0796.000000000015</v>
          </cell>
          <cell r="B2333" t="str">
            <v>Ремень</v>
          </cell>
          <cell r="C2333" t="str">
            <v>клиновый, приводный, с сечением Z(0)-1150, ГОСТ 1284.2-89</v>
          </cell>
        </row>
        <row r="2334">
          <cell r="A2334" t="str">
            <v>28.13.32.000.216.00.0796.000000000000</v>
          </cell>
          <cell r="B2334" t="str">
            <v>Форсунка</v>
          </cell>
          <cell r="C2334" t="str">
            <v>для насоса высокого давления</v>
          </cell>
        </row>
        <row r="2335">
          <cell r="A2335" t="str">
            <v>28.15.10.300.000.00.0796.000000000010</v>
          </cell>
          <cell r="B2335" t="str">
            <v>Подшипник шариковый</v>
          </cell>
          <cell r="C2335" t="str">
            <v>радиальный, наружный диаметр 30-55 мм, однорядный, качения, со штампованным сепаратором</v>
          </cell>
        </row>
        <row r="2336">
          <cell r="A2336" t="str">
            <v>28.15.10.530.000.00.0796.000000000075</v>
          </cell>
          <cell r="B2336" t="str">
            <v>Подшипник роликовый</v>
          </cell>
          <cell r="C2336" t="str">
            <v>радиально-упорный, наружный диаметр 72 мм, однорядный, с коническими роликами, специальной конструкции</v>
          </cell>
        </row>
        <row r="2337">
          <cell r="A2337" t="str">
            <v>28.92.61.500.059.00.0796.000000000000</v>
          </cell>
          <cell r="B2337" t="str">
            <v>Хомут шарнирный</v>
          </cell>
          <cell r="C2337" t="str">
            <v>распределительного клапана привода дросселя гидравлического ключа</v>
          </cell>
        </row>
        <row r="2338">
          <cell r="A2338" t="str">
            <v>28.13.32.000.103.00.0796.000000000000</v>
          </cell>
          <cell r="B2338" t="str">
            <v>Подшипник входного вала</v>
          </cell>
          <cell r="C2338" t="str">
            <v>для газового компрессора</v>
          </cell>
        </row>
        <row r="2339">
          <cell r="A2339" t="str">
            <v>27.33.13.700.006.00.0796.000000000000</v>
          </cell>
          <cell r="B2339" t="str">
            <v>Кольцо контактное</v>
          </cell>
          <cell r="C2339" t="str">
            <v>медное, для воздушного судна</v>
          </cell>
        </row>
        <row r="2340">
          <cell r="A2340" t="str">
            <v>28.15.10.300.000.00.0796.000000000011</v>
          </cell>
          <cell r="B2340" t="str">
            <v>Подшипник шариковый</v>
          </cell>
          <cell r="C2340" t="str">
            <v>радиальный, наружный диаметр 55-125 мм, однорядный, качения, со штампованным сепаратором</v>
          </cell>
        </row>
        <row r="2341">
          <cell r="A2341" t="str">
            <v>28.15.10.300.000.00.0796.000000000010</v>
          </cell>
          <cell r="B2341" t="str">
            <v>Подшипник шариковый</v>
          </cell>
          <cell r="C2341" t="str">
            <v>радиальный, наружный диаметр 30-55 мм, однорядный, качения, со штампованным сепаратором</v>
          </cell>
        </row>
        <row r="2342">
          <cell r="A2342" t="str">
            <v>22.19.40.300.000.00.0796.000000000204</v>
          </cell>
          <cell r="B2342" t="str">
            <v>Ремень</v>
          </cell>
          <cell r="C2342" t="str">
            <v>клиновый, вентиляторный, размер 16*11-1103 мм, ГОСТ 5813-93.</v>
          </cell>
        </row>
        <row r="2343">
          <cell r="A2343" t="str">
            <v>22.19.40.300.000.00.0796.000000000202</v>
          </cell>
          <cell r="B2343" t="str">
            <v>Ремень</v>
          </cell>
          <cell r="C2343" t="str">
            <v>клиновый, вентиляторный, размер 14*13-1320 мм, ГОСТ 5813-93.</v>
          </cell>
        </row>
        <row r="2344">
          <cell r="A2344" t="str">
            <v>29.31.21.350.000.03.0796.000000000014</v>
          </cell>
          <cell r="B2344" t="str">
            <v>Свеча зажигания</v>
          </cell>
          <cell r="C2344" t="str">
            <v>для грузопассажирского автомобиля, резьба М18, длинная</v>
          </cell>
        </row>
        <row r="2345">
          <cell r="A2345" t="str">
            <v>29.32.30.300.009.09.0796.000000000000</v>
          </cell>
          <cell r="B2345" t="str">
            <v>Подшипник</v>
          </cell>
          <cell r="C2345" t="str">
            <v>редуктора, для легкового автомобиля</v>
          </cell>
        </row>
        <row r="2346">
          <cell r="A2346" t="str">
            <v>29.32.30.300.009.09.0796.000000000002</v>
          </cell>
          <cell r="B2346" t="str">
            <v>Подшипник</v>
          </cell>
          <cell r="C2346" t="str">
            <v>редуктора, для специального и специализированного автомобиля</v>
          </cell>
        </row>
        <row r="2347">
          <cell r="A2347" t="str">
            <v>29.32.30.300.009.09.0796.000000000002</v>
          </cell>
          <cell r="B2347" t="str">
            <v>Подшипник</v>
          </cell>
          <cell r="C2347" t="str">
            <v>редуктора, для специального и специализированного автомобиля</v>
          </cell>
        </row>
        <row r="2348">
          <cell r="A2348" t="str">
            <v>30.20.40.300.127.00.0796.000000000000</v>
          </cell>
          <cell r="B2348" t="str">
            <v>Турбокомпрессор</v>
          </cell>
          <cell r="C2348" t="str">
            <v>дизель-генератора</v>
          </cell>
        </row>
        <row r="2349">
          <cell r="A2349" t="str">
            <v>29.32.30.990.022.00.0839.000000000016</v>
          </cell>
          <cell r="B2349" t="str">
            <v>Комплект ремонтный</v>
          </cell>
          <cell r="C2349" t="str">
            <v>цилиндра подвески, для грузового автомобиля</v>
          </cell>
        </row>
        <row r="2350">
          <cell r="A2350" t="str">
            <v>28.11.41.500.006.00.0839.000000000003</v>
          </cell>
          <cell r="B2350" t="str">
            <v>Кольцо поршневое</v>
          </cell>
          <cell r="C2350" t="str">
            <v>для карбюраторного двигателя, для грузового автомобиля, маслосъемное, ГОСТ 621-87</v>
          </cell>
        </row>
        <row r="2351">
          <cell r="A2351" t="str">
            <v>28.15.10.530.000.00.0796.000000000014</v>
          </cell>
          <cell r="B2351" t="str">
            <v>Подшипник роликовый</v>
          </cell>
          <cell r="C2351" t="str">
            <v>радиально-упорный, наружный диаметр 150 мм, однорядный, с коническими роликами</v>
          </cell>
        </row>
        <row r="2352">
          <cell r="A2352" t="str">
            <v>28.15.10.530.000.00.0796.000000000014</v>
          </cell>
          <cell r="B2352" t="str">
            <v>Подшипник роликовый</v>
          </cell>
          <cell r="C2352" t="str">
            <v>радиально-упорный, наружный диаметр 150 мм, однорядный, с коническими роликами</v>
          </cell>
        </row>
        <row r="2353">
          <cell r="A2353" t="str">
            <v>28.13.13.200.000.01.0796.000000000091</v>
          </cell>
          <cell r="B2353" t="str">
            <v>Насос</v>
          </cell>
          <cell r="C2353" t="str">
            <v>шестеренный, тип НШ-10</v>
          </cell>
        </row>
        <row r="2354">
          <cell r="A2354" t="str">
            <v>29.31.23.100.006.00.0796.000000000010</v>
          </cell>
          <cell r="B2354" t="str">
            <v>Фонарь</v>
          </cell>
          <cell r="C2354" t="str">
            <v>заднего хода, для специального и специализированного автомобиля</v>
          </cell>
        </row>
        <row r="2355">
          <cell r="A2355" t="str">
            <v>29.32.30.990.022.00.0839.000000000032</v>
          </cell>
          <cell r="B2355" t="str">
            <v>Комплект ремонтный</v>
          </cell>
          <cell r="C2355" t="str">
            <v>гидроцилиндра поворота, для легкового автомобиля</v>
          </cell>
        </row>
        <row r="2356">
          <cell r="A2356" t="str">
            <v>29.32.30.990.022.00.0839.000000000034</v>
          </cell>
          <cell r="B2356" t="str">
            <v>Комплект ремонтный</v>
          </cell>
          <cell r="C2356" t="str">
            <v>фильтра тонкой очистки топлива, для легкового автомобиля</v>
          </cell>
        </row>
        <row r="2357">
          <cell r="A2357" t="str">
            <v>29.32.30.650.014.01.0796.000000000002</v>
          </cell>
          <cell r="B2357" t="str">
            <v>Подшипник</v>
          </cell>
          <cell r="C2357" t="str">
            <v>выключения сцепления, для специального и специализированного автомобиля</v>
          </cell>
        </row>
        <row r="2358">
          <cell r="A2358" t="str">
            <v>32.50.13.300.001.00.0796.000000000000</v>
          </cell>
          <cell r="B2358" t="str">
            <v>Уретерореноскоп</v>
          </cell>
          <cell r="C2358" t="str">
            <v>рабочая длина не менее 430 мм, общая длина не более 570 мм, оптика с углом обзора 12° со смещенным в сторону окуляром</v>
          </cell>
        </row>
        <row r="2359">
          <cell r="A2359" t="str">
            <v>28.11.41.700.002.03.0796.000000000001</v>
          </cell>
          <cell r="B2359" t="str">
            <v>Прокладка</v>
          </cell>
          <cell r="C2359" t="str">
            <v>крышки клапанов, для грузоподъемной техники</v>
          </cell>
        </row>
        <row r="2360">
          <cell r="A2360" t="str">
            <v>29.31.30.300.021.01.0796.000000000004</v>
          </cell>
          <cell r="B2360" t="str">
            <v>Втулка</v>
          </cell>
          <cell r="C2360" t="str">
            <v>для спецального и специализированного автмобиля, к коробке передач</v>
          </cell>
        </row>
        <row r="2361">
          <cell r="A2361" t="str">
            <v>28.11.41.700.028.00.0796.000000000001</v>
          </cell>
          <cell r="B2361" t="str">
            <v>Звездочка</v>
          </cell>
          <cell r="C2361" t="str">
            <v>для легкового автомобиля, к приводным роликовым и втулочным цепям</v>
          </cell>
        </row>
        <row r="2362">
          <cell r="A2362" t="str">
            <v>28.11.42.300.004.00.0839.000000000002</v>
          </cell>
          <cell r="B2362" t="str">
            <v>Вкладыш</v>
          </cell>
          <cell r="C2362" t="str">
            <v>для дизельного двигателя, для легкового автомобиля, коренной</v>
          </cell>
        </row>
        <row r="2363">
          <cell r="A2363" t="str">
            <v>28.11.42.300.004.00.0839.000000000002</v>
          </cell>
          <cell r="B2363" t="str">
            <v>Вкладыш</v>
          </cell>
          <cell r="C2363" t="str">
            <v>для дизельного двигателя, для легкового автомобиля, коренной</v>
          </cell>
        </row>
        <row r="2364">
          <cell r="A2364" t="str">
            <v>29.32.30.950.029.02.0796.000000000000</v>
          </cell>
          <cell r="B2364" t="str">
            <v>Рессора</v>
          </cell>
          <cell r="C2364" t="str">
            <v>для грузового автомобиля, передняя</v>
          </cell>
        </row>
        <row r="2365">
          <cell r="A2365" t="str">
            <v>29.32.30.910.010.01.0796.000000000001</v>
          </cell>
          <cell r="B2365" t="str">
            <v xml:space="preserve"> Ролик</v>
          </cell>
          <cell r="C2365" t="str">
            <v>для грузового автомобиля, натяжной</v>
          </cell>
        </row>
        <row r="2366">
          <cell r="A2366" t="str">
            <v>29.32.30.990.137.00.0796.000000000002</v>
          </cell>
          <cell r="B2366" t="str">
            <v>Датчик температуры охлаждающей жидкости (термистор)</v>
          </cell>
          <cell r="C2366" t="str">
            <v>для грузового автомобиля, косвенного подогрева</v>
          </cell>
        </row>
        <row r="2367">
          <cell r="A2367" t="str">
            <v>28.11.42.300.001.00.0796.000000000003</v>
          </cell>
          <cell r="B2367" t="str">
            <v>Группа гильзо-поршневая</v>
          </cell>
          <cell r="C2367" t="str">
            <v>для дизельного двигателя, для специального и специализированного автомобиля</v>
          </cell>
        </row>
        <row r="2368">
          <cell r="A2368" t="str">
            <v>30.20.40.300.006.00.0796.000000000006</v>
          </cell>
          <cell r="B2368" t="str">
            <v>Вкладыш</v>
          </cell>
          <cell r="C2368" t="str">
            <v>для подвижного состава, коренной</v>
          </cell>
        </row>
        <row r="2369">
          <cell r="A2369" t="str">
            <v>29.32.30.990.008.00.0796.000000000011</v>
          </cell>
          <cell r="B2369" t="str">
            <v>Втулка</v>
          </cell>
          <cell r="C2369" t="str">
            <v>для легкового автомобиля, для клапана</v>
          </cell>
        </row>
        <row r="2370">
          <cell r="A2370" t="str">
            <v>28.11.42.900.005.02.0796.000000000000</v>
          </cell>
          <cell r="B2370" t="str">
            <v>Клапан</v>
          </cell>
          <cell r="C2370" t="str">
            <v>впускной, для дизельного двигателя</v>
          </cell>
        </row>
        <row r="2371">
          <cell r="A2371" t="str">
            <v>30.20.40.300.506.00.0796.000000000000</v>
          </cell>
          <cell r="B2371" t="str">
            <v>Клапан выпускной</v>
          </cell>
          <cell r="C2371" t="str">
            <v>для подвижного состава</v>
          </cell>
        </row>
        <row r="2372">
          <cell r="A2372" t="str">
            <v>22.19.73.470.002.00.0839.000000000000</v>
          </cell>
          <cell r="B2372" t="str">
            <v>Комплект сальников</v>
          </cell>
          <cell r="C2372" t="str">
            <v>клапана, для легкового автомобиля с карбюраторным двигателем, диаметр 8 мм, в комплекте 8 штук</v>
          </cell>
        </row>
        <row r="2373">
          <cell r="A2373" t="str">
            <v>28.29.13.500.000.02.0796.000000000001</v>
          </cell>
          <cell r="B2373" t="str">
            <v>Фильтр</v>
          </cell>
          <cell r="C2373" t="str">
            <v>салонный, для легкового автомобиля</v>
          </cell>
        </row>
        <row r="2374">
          <cell r="A2374" t="str">
            <v>29.32.30.500.000.01.0796.000000000000</v>
          </cell>
          <cell r="B2374" t="str">
            <v>Стойка</v>
          </cell>
          <cell r="C2374" t="str">
            <v>амортизатора, передняя, для легкового автомобиля</v>
          </cell>
        </row>
        <row r="2375">
          <cell r="A2375" t="str">
            <v>28.11.42.300.007.00.0839.000000000002</v>
          </cell>
          <cell r="B2375" t="str">
            <v>Кольцо поршневое</v>
          </cell>
          <cell r="C2375" t="str">
            <v>для дизельного двигателя, для легкового автомобиля, компрессионное, ГОСТ 621-87</v>
          </cell>
        </row>
        <row r="2376">
          <cell r="A2376" t="str">
            <v>29.32.30.990.010.00.0796.000000000000</v>
          </cell>
          <cell r="B2376" t="str">
            <v>Амортизатор</v>
          </cell>
          <cell r="C2376" t="str">
            <v>для легкового автомобиля, для кабины</v>
          </cell>
        </row>
        <row r="2377">
          <cell r="A2377" t="str">
            <v>29.32.30.950.016.01.0796.000000000000</v>
          </cell>
          <cell r="B2377" t="str">
            <v>Сайлентблок</v>
          </cell>
          <cell r="C2377" t="str">
            <v>переднего рычага, для легкового автомобиля</v>
          </cell>
        </row>
        <row r="2378">
          <cell r="A2378" t="str">
            <v>29.32.30.990.008.03.0796.000000000000</v>
          </cell>
          <cell r="B2378" t="str">
            <v>Втулка</v>
          </cell>
          <cell r="C2378" t="str">
            <v>для легкового автомобиля, рессоры</v>
          </cell>
        </row>
        <row r="2379">
          <cell r="A2379" t="str">
            <v>29.32.30.950.025.02.0796.000000000000</v>
          </cell>
          <cell r="B2379" t="str">
            <v>Стойка</v>
          </cell>
          <cell r="C2379" t="str">
            <v>стабилизатора, передняя, для легковых автомобилей</v>
          </cell>
        </row>
        <row r="2380">
          <cell r="A2380" t="str">
            <v>29.32.30.670.020.00.0796.000000000000</v>
          </cell>
          <cell r="B2380" t="str">
            <v>Накладка</v>
          </cell>
          <cell r="C2380" t="str">
            <v>наконечника рулевой тяги, для легкового автомобиля</v>
          </cell>
        </row>
        <row r="2381">
          <cell r="A2381" t="str">
            <v>29.32.30.250.033.00.0839.000000000003</v>
          </cell>
          <cell r="B2381" t="str">
            <v>Колодка</v>
          </cell>
          <cell r="C2381" t="str">
            <v>тормозная, для легкового автомобиля, задняя</v>
          </cell>
        </row>
        <row r="2382">
          <cell r="A2382" t="str">
            <v>29.32.30.950.016.06.0796.000000000000</v>
          </cell>
          <cell r="B2382" t="str">
            <v>Сайлентблок</v>
          </cell>
          <cell r="C2382" t="str">
            <v>задней подвески, для легкового автомобиля</v>
          </cell>
        </row>
        <row r="2383">
          <cell r="A2383" t="str">
            <v>29.32.30.950.016.02.0796.000000000000</v>
          </cell>
          <cell r="B2383" t="str">
            <v>Сайлентблок</v>
          </cell>
          <cell r="C2383" t="str">
            <v>поперечного рычага, для легкового автомобиля</v>
          </cell>
        </row>
        <row r="2384">
          <cell r="A2384" t="str">
            <v>29.32.30.650.003.01.0796.000000000002</v>
          </cell>
          <cell r="B2384" t="str">
            <v>Цилиндр</v>
          </cell>
          <cell r="C2384" t="str">
            <v>сцепления, для специального и специализированного автомобиля</v>
          </cell>
        </row>
        <row r="2385">
          <cell r="A2385" t="str">
            <v>28.15.10.300.000.00.0796.000000000011</v>
          </cell>
          <cell r="B2385" t="str">
            <v>Подшипник шариковый</v>
          </cell>
          <cell r="C2385" t="str">
            <v>радиальный, наружный диаметр 55-125 мм, однорядный, качения, со штампованным сепаратором</v>
          </cell>
        </row>
        <row r="2386">
          <cell r="A2386" t="str">
            <v>29.32.30.670.008.00.0796.000000000004</v>
          </cell>
          <cell r="B2386" t="str">
            <v>Тяга</v>
          </cell>
          <cell r="C2386" t="str">
            <v>рулевая, для грузового автомобиля, поперечная</v>
          </cell>
        </row>
        <row r="2387">
          <cell r="A2387" t="str">
            <v>30.20.40.300.127.00.0796.000000000000</v>
          </cell>
          <cell r="B2387" t="str">
            <v>Турбокомпрессор</v>
          </cell>
          <cell r="C2387" t="str">
            <v>дизель-генератора</v>
          </cell>
        </row>
        <row r="2388">
          <cell r="A2388" t="str">
            <v>29.32.30.300.038.00.0796.000000000008</v>
          </cell>
          <cell r="B2388" t="str">
            <v>Синхронизатор</v>
          </cell>
          <cell r="C2388" t="str">
            <v>для переключения 1 и 2, 3 и 4 передач, для грузового автомобиля</v>
          </cell>
        </row>
        <row r="2389">
          <cell r="A2389" t="str">
            <v>29.31.30.530.001.00.0796.000000000002</v>
          </cell>
          <cell r="B2389" t="str">
            <v>Наконечник</v>
          </cell>
          <cell r="C2389" t="str">
            <v>для грузового автомобиля, рулевой</v>
          </cell>
        </row>
        <row r="2390">
          <cell r="A2390" t="str">
            <v>29.32.30.650.018.00.0796.000000000002</v>
          </cell>
          <cell r="B2390" t="str">
            <v>Диск</v>
          </cell>
          <cell r="C2390" t="str">
            <v>для специального и специализированного автомобиля, нажимной</v>
          </cell>
        </row>
        <row r="2391">
          <cell r="A2391" t="str">
            <v>29.32.30.300.014.03.0796.000000000000</v>
          </cell>
          <cell r="B2391" t="str">
            <v>Муфта</v>
          </cell>
          <cell r="C2391" t="str">
            <v>раздаточной коробки, для грузового автомобиля</v>
          </cell>
        </row>
        <row r="2392">
          <cell r="A2392" t="str">
            <v>29.32.30.300.004.00.0796.000000000009</v>
          </cell>
          <cell r="B2392" t="str">
            <v>Вал</v>
          </cell>
          <cell r="C2392" t="str">
            <v>вторичный (ведомый), для грузового автомобиля, для четырехступенчатой, двухвальной коробки передач</v>
          </cell>
        </row>
        <row r="2393">
          <cell r="A2393" t="str">
            <v>29.32.30.300.001.00.0796.000000000005</v>
          </cell>
          <cell r="B2393" t="str">
            <v>Шестерня</v>
          </cell>
          <cell r="C2393" t="str">
            <v>вторичного (ведомого) вала, для грузового автомобиля, второй передачи</v>
          </cell>
        </row>
        <row r="2394">
          <cell r="A2394" t="str">
            <v>29.32.30.300.001.00.0796.000000000006</v>
          </cell>
          <cell r="B2394" t="str">
            <v>Шестерня</v>
          </cell>
          <cell r="C2394" t="str">
            <v>вторичного (ведомого) вала, для грузового автомобиля, третьей передачи</v>
          </cell>
        </row>
        <row r="2395">
          <cell r="A2395" t="str">
            <v>29.32.30.300.001.00.0796.000000000008</v>
          </cell>
          <cell r="B2395" t="str">
            <v>Шестерня</v>
          </cell>
          <cell r="C2395" t="str">
            <v>вторичного (ведомого) вала, для грузового автомобиля, пятой передачи</v>
          </cell>
        </row>
        <row r="2396">
          <cell r="A2396" t="str">
            <v>29.32.30.300.004.00.0796.000000000069</v>
          </cell>
          <cell r="B2396" t="str">
            <v>Вал</v>
          </cell>
          <cell r="C2396" t="str">
            <v>промежуточный карданный, для грузового автомобиля, с шарниром равных угловых скоростей</v>
          </cell>
        </row>
        <row r="2397">
          <cell r="A2397" t="str">
            <v>22.19.20.190.001.00.0839.000000000000</v>
          </cell>
          <cell r="B2397" t="str">
            <v>Комплект манжет</v>
          </cell>
          <cell r="C2397" t="str">
            <v>ремкомплект</v>
          </cell>
        </row>
        <row r="2398">
          <cell r="A2398" t="str">
            <v>29.31.30.300.029.00.0796.000000000007</v>
          </cell>
          <cell r="B2398" t="str">
            <v>Замок</v>
          </cell>
          <cell r="C2398" t="str">
            <v>для специального и специализированного автомобиля, для дизельного двигателя, для зажигания стартера</v>
          </cell>
        </row>
        <row r="2399">
          <cell r="A2399" t="str">
            <v>29.32.30.250.012.00.0796.000000000002</v>
          </cell>
          <cell r="B2399" t="str">
            <v>Шланг</v>
          </cell>
          <cell r="C2399" t="str">
            <v>тормозной, для грузового автомобиля</v>
          </cell>
        </row>
        <row r="2400">
          <cell r="A2400" t="str">
            <v>22.11.11.100.000.01.0796.000000002315</v>
          </cell>
          <cell r="B2400" t="str">
            <v>Шина</v>
          </cell>
          <cell r="C2400" t="str">
            <v>для легковых автомобилей, зимняя, 235, 60, R17, пневматическая, радиальная, бескамерная, нешипованная, ГОСТ 4754-97</v>
          </cell>
        </row>
        <row r="2401">
          <cell r="A2401" t="str">
            <v>22.11.11.100.000.01.0796.000000001811</v>
          </cell>
          <cell r="B2401" t="str">
            <v>Шина</v>
          </cell>
          <cell r="C2401" t="str">
            <v>для легковых автомобилей, летняя, 225, 70, R16, пневматическая, радиальная, бескамерная, ГОСТ 4754-97</v>
          </cell>
        </row>
        <row r="2402">
          <cell r="A2402" t="str">
            <v>22.11.11.100.000.01.0796.000000001816</v>
          </cell>
          <cell r="B2402" t="str">
            <v>Шина</v>
          </cell>
          <cell r="C2402" t="str">
            <v>для легковых автомобилей, летняя, 235, 85, R16, пневматическая, радиальная, бескамерная, ГОСТ 4754-97</v>
          </cell>
        </row>
        <row r="2403">
          <cell r="A2403" t="str">
            <v>22.11.11.100.000.01.0796.000000001691</v>
          </cell>
          <cell r="B2403" t="str">
            <v>Шина</v>
          </cell>
          <cell r="C2403" t="str">
            <v>для легковых автомобилей, зимняя, 225, 75, R16, пневматическая, радиальная, камерная, шипованная, ГОСТ 4754-97</v>
          </cell>
        </row>
        <row r="2404">
          <cell r="A2404" t="str">
            <v>27.20.21.700.000.00.0796.000000000007</v>
          </cell>
          <cell r="B2404" t="str">
            <v xml:space="preserve">Аккумулятор </v>
          </cell>
          <cell r="C2404" t="str">
            <v>стартерный, напряжение 12 В, емкость 140 А/ч, залитый электролитом, полностью заряженный</v>
          </cell>
        </row>
        <row r="2405">
          <cell r="A2405" t="str">
            <v>27.20.21.100.000.00.0796.000000000015</v>
          </cell>
          <cell r="B2405" t="str">
            <v xml:space="preserve">Аккумулятор </v>
          </cell>
          <cell r="C2405" t="str">
            <v>стартерный, марка 6СТ-110А, напряжение 12 В, емкость 110 А/ч, ГОСТ 959-2002</v>
          </cell>
        </row>
        <row r="2406">
          <cell r="A2406" t="str">
            <v xml:space="preserve">26.30.30.900.077.00.0796.000000000000 </v>
          </cell>
          <cell r="B2406" t="str">
            <v>Блок ремонтный</v>
          </cell>
          <cell r="C2406" t="str">
            <v>комплектующая часть АТС</v>
          </cell>
        </row>
        <row r="2407">
          <cell r="A2407" t="str">
            <v xml:space="preserve">26.20.40.000.086.00.0796.000000000000 </v>
          </cell>
          <cell r="B2407" t="str">
            <v>Плата блока питания</v>
          </cell>
          <cell r="C2407" t="str">
            <v>для копировального аппарата</v>
          </cell>
        </row>
        <row r="2408">
          <cell r="A2408" t="str">
            <v>27.33.11.900.000.00.0796.000000000005</v>
          </cell>
          <cell r="B2408" t="str">
            <v>Выключатель</v>
          </cell>
          <cell r="C2408" t="str">
            <v>пакетный, ПВ 3-25 А</v>
          </cell>
        </row>
        <row r="2409">
          <cell r="A2409" t="str">
            <v>27.33.11.900.000.00.0796.000000000011</v>
          </cell>
          <cell r="B2409" t="str">
            <v>Выключатель</v>
          </cell>
          <cell r="C2409" t="str">
            <v>пакетный, ПВ 2-40 А</v>
          </cell>
        </row>
        <row r="2410">
          <cell r="A2410" t="str">
            <v>27.12.24.500.000.05.0796.000000000002</v>
          </cell>
          <cell r="B2410" t="str">
            <v>Реле</v>
          </cell>
          <cell r="C2410" t="str">
            <v>промежуточное, тип РП 21МН-003, для оборудования</v>
          </cell>
          <cell r="D2410" t="str">
            <v>Штука</v>
          </cell>
          <cell r="E2410">
            <v>796</v>
          </cell>
        </row>
        <row r="2411">
          <cell r="A2411" t="str">
            <v>27.12.24.300.000.03.0796.000000000000</v>
          </cell>
          <cell r="B2411" t="str">
            <v>Реле</v>
          </cell>
          <cell r="C2411" t="str">
            <v>указательное, для использования в качестве указателя действия схем защиты и автоматики, сила тока 0,05 А</v>
          </cell>
        </row>
        <row r="2412">
          <cell r="A2412" t="str">
            <v>27.12.24.500.002.00.0796.000000000000</v>
          </cell>
          <cell r="B2412" t="str">
            <v>Реле времени</v>
          </cell>
          <cell r="C2412" t="str">
            <v>тип РВ, напряжение 220 В</v>
          </cell>
        </row>
        <row r="2413">
          <cell r="A2413" t="str">
            <v>27.12.24.500.001.00.0796.000000000002</v>
          </cell>
          <cell r="B2413" t="str">
            <v>Реле защиты</v>
          </cell>
          <cell r="C2413" t="str">
            <v>серия РН, напряжение не более 1000 В</v>
          </cell>
        </row>
        <row r="2414">
          <cell r="A2414" t="str">
            <v>27.12.24.300.000.03.0796.000000000000</v>
          </cell>
          <cell r="B2414" t="str">
            <v>Реле</v>
          </cell>
          <cell r="C2414" t="str">
            <v>указательное, для использования в качестве указателя действия схем защиты и автоматики, сила тока 0,05 А</v>
          </cell>
        </row>
        <row r="2415">
          <cell r="A2415" t="str">
            <v>27.12.24.500.004.00.0796.000000000006</v>
          </cell>
          <cell r="B2415" t="str">
            <v>Реле тока</v>
          </cell>
          <cell r="C2415" t="str">
            <v>тип РТМ, для применения в схемах релейной защиты и автоматики энергетических систем, предел уставки на ток срабатывания реле 4,8-22 А</v>
          </cell>
        </row>
        <row r="2416">
          <cell r="A2416" t="str">
            <v>25.73.30.970.011.00.0796.000000000000</v>
          </cell>
          <cell r="B2416" t="str">
            <v>Клемма</v>
          </cell>
          <cell r="C2416" t="str">
            <v>номинальное напряжение 1000 В, номинальный ток 380 А</v>
          </cell>
        </row>
        <row r="2417">
          <cell r="A2417" t="str">
            <v>26.51.63.700.001.01.0796.000000000005</v>
          </cell>
          <cell r="B2417" t="str">
            <v>Счетчик</v>
          </cell>
          <cell r="C2417" t="str">
            <v>электроэнергии, электронный, трехфазный, измерение переменного тока 100 В, 50 Гц</v>
          </cell>
        </row>
        <row r="2418">
          <cell r="A2418" t="str">
            <v>25.91.11.000.000.00.0796.000000000000</v>
          </cell>
          <cell r="B2418" t="str">
            <v>Контейнер</v>
          </cell>
          <cell r="C2418" t="str">
            <v>для бытового мусора, металлический</v>
          </cell>
        </row>
        <row r="2419">
          <cell r="A2419" t="str">
            <v>26.20.40.000.112.00.0796.000000000010</v>
          </cell>
          <cell r="B2419" t="str">
            <v>Блок питания</v>
          </cell>
          <cell r="C2419" t="str">
            <v>стандарт AD-55, для обеспечения бесперебойного питания коммуникационного шкафа, напряжение 220 В, сила тока 5 А</v>
          </cell>
        </row>
        <row r="2420">
          <cell r="A2420" t="str">
            <v>26.30.30.900.100.00.0796.000000000000</v>
          </cell>
          <cell r="B2420" t="str">
            <v>Батарея</v>
          </cell>
          <cell r="C2420" t="str">
            <v>для спутникового телефона, аккумуляторная</v>
          </cell>
        </row>
        <row r="2421">
          <cell r="A2421" t="str">
            <v>26.30.40.300.000.00.0796.000000000000</v>
          </cell>
          <cell r="B2421" t="str">
            <v>Антенна</v>
          </cell>
          <cell r="C2421" t="str">
            <v>для стационарных радиостанций, ретрансляторов, радиомодемов, дипольная (петлевая), частота 136-174 MHz</v>
          </cell>
        </row>
        <row r="2422">
          <cell r="A2422" t="str">
            <v>26.30.40.300.000.00.0796.000000000000</v>
          </cell>
          <cell r="B2422" t="str">
            <v>Антенна</v>
          </cell>
          <cell r="C2422" t="str">
            <v>для стационарных радиостанций, ретрансляторов, радиомодемов, дипольная (петлевая), частота 136-174 MHz</v>
          </cell>
        </row>
        <row r="2423">
          <cell r="A2423" t="str">
            <v>26.30.30.900.000.00.0796.000000000000</v>
          </cell>
          <cell r="B2423" t="str">
            <v>Антенна</v>
          </cell>
          <cell r="C2423" t="str">
            <v>для портативной радиостанции, стационарная</v>
          </cell>
        </row>
        <row r="2424">
          <cell r="A2424" t="str">
            <v>26.30.30.900.000.00.0796.000000000000</v>
          </cell>
          <cell r="B2424" t="str">
            <v>Антенна</v>
          </cell>
          <cell r="C2424" t="str">
            <v>для портативной радиостанции, стационарная</v>
          </cell>
        </row>
        <row r="2425">
          <cell r="A2425" t="str">
            <v>27.20.11.900.001.00.0796.000000000001</v>
          </cell>
          <cell r="B2425" t="str">
            <v>Батарея</v>
          </cell>
          <cell r="C2425" t="str">
            <v>свинцово-кислотная, аккумуляторная, напряжение 12 В, емкость 80 А/ч</v>
          </cell>
        </row>
        <row r="2426">
          <cell r="A2426" t="str">
            <v>27.12.40.900.059.00.0796.000000000000</v>
          </cell>
          <cell r="B2426" t="str">
            <v>Бокс</v>
          </cell>
          <cell r="C2426" t="str">
            <v>пластмассовый, для автоматических выключателей, навесного исполнения, наружной установки</v>
          </cell>
        </row>
        <row r="2427">
          <cell r="A2427" t="str">
            <v>26.20.40.000.096.00.0796.000000000000</v>
          </cell>
          <cell r="B2427" t="str">
            <v>Блок силовых розеток</v>
          </cell>
          <cell r="C2427" t="str">
            <v>для серверного оборудования</v>
          </cell>
        </row>
        <row r="2428">
          <cell r="A2428" t="str">
            <v>27.20.22.900.000.00.0796.000000000012</v>
          </cell>
          <cell r="B2428" t="str">
            <v>Аккумулятор</v>
          </cell>
          <cell r="C2428" t="str">
            <v>напряжение 12 В, емкость 74 А/ч, свинцово-кислотный</v>
          </cell>
        </row>
        <row r="2429">
          <cell r="A2429" t="str">
            <v>27.12.24.500.006.00.0796.000000000001</v>
          </cell>
          <cell r="B2429" t="str">
            <v>Устройство защиты</v>
          </cell>
          <cell r="C2429" t="str">
            <v>микропроцессорное, объединяет функции защиты, местного и дистанционного управления, серия 6MD</v>
          </cell>
        </row>
        <row r="2430">
          <cell r="A2430" t="str">
            <v>26.30.30.900.077.00.0796.000000000000</v>
          </cell>
          <cell r="B2430" t="str">
            <v>Блок ремонтный</v>
          </cell>
          <cell r="C2430" t="str">
            <v>комплектующая часть АТС</v>
          </cell>
        </row>
        <row r="2431">
          <cell r="A2431" t="str">
            <v>26.30.30.900.113.00.0796.000000000000</v>
          </cell>
          <cell r="B2431" t="str">
            <v>GSM шлюз</v>
          </cell>
          <cell r="C2431" t="str">
            <v>аналоговый шлюз, 4 порта FXS/FXO, GSM 900/1800/1900/850 МГц</v>
          </cell>
        </row>
        <row r="2432">
          <cell r="A2432" t="str">
            <v>27.12.40.900.059.00.0796.000000000000</v>
          </cell>
          <cell r="B2432" t="str">
            <v>Бокс</v>
          </cell>
          <cell r="C2432" t="str">
            <v>пластмассовый, для автоматических выключателей, навесного исполнения, наружной установки</v>
          </cell>
        </row>
        <row r="2433">
          <cell r="A2433" t="str">
            <v>27.12.40.900.059.00.0796.000000000000</v>
          </cell>
          <cell r="B2433" t="str">
            <v>Бокс</v>
          </cell>
          <cell r="C2433" t="str">
            <v>пластмассовый, для автоматических выключателей, навесного исполнения, наружной установки</v>
          </cell>
        </row>
        <row r="2434">
          <cell r="A2434" t="str">
            <v>26.30.30.300.006.00.0796.000000000000</v>
          </cell>
          <cell r="B2434" t="str">
            <v>Вставка в разъём</v>
          </cell>
          <cell r="C2434" t="str">
            <v>под кабель RG58U</v>
          </cell>
        </row>
        <row r="2435">
          <cell r="A2435" t="str">
            <v>26.30.40.300.000.00.0796.000000000000</v>
          </cell>
          <cell r="B2435" t="str">
            <v>Антенна</v>
          </cell>
          <cell r="C2435" t="str">
            <v>для стационарных радиостанций, ретрансляторов, радиомодемов, дипольная (петлевая), частота 136-174 MHz</v>
          </cell>
        </row>
        <row r="2436">
          <cell r="A2436" t="str">
            <v>26.20.40.000.151.00.0796.000000000004</v>
          </cell>
          <cell r="B2436" t="str">
            <v>Модуль ввода/вывода</v>
          </cell>
          <cell r="C2436" t="str">
            <v>для дискретных сигналов, 16 канальный</v>
          </cell>
        </row>
        <row r="2437">
          <cell r="A2437" t="str">
            <v>26.30.30.300.004.00.0796.000000000006</v>
          </cell>
          <cell r="B2437" t="str">
            <v>Разъем</v>
          </cell>
          <cell r="C2437" t="str">
            <v>высокочастотный, серия UHF, обжимной, для кабеля RG58A/U</v>
          </cell>
        </row>
        <row r="2438">
          <cell r="A2438" t="str">
            <v>26.30.30.300.004.00.0796.000000000003</v>
          </cell>
          <cell r="B2438" t="str">
            <v>Разъем</v>
          </cell>
          <cell r="C2438" t="str">
            <v>высокочастотный, серия UHF, не требует пайки центрального контакта и оплетки</v>
          </cell>
        </row>
        <row r="2439">
          <cell r="A2439" t="str">
            <v>27.33.13.590.000.00.0796.000000000000</v>
          </cell>
          <cell r="B2439" t="str">
            <v>Розетка</v>
          </cell>
          <cell r="C2439" t="str">
            <v>серия СР50-73ФВ</v>
          </cell>
        </row>
        <row r="2440">
          <cell r="A2440" t="str">
            <v>26.30.50.900.003.00.0796.000000000000</v>
          </cell>
          <cell r="B2440" t="str">
            <v>Прибор приемно-контрольный</v>
          </cell>
          <cell r="C2440" t="str">
            <v>для управления автоматическими средствами пожаротушения и оповещателями</v>
          </cell>
        </row>
        <row r="2441">
          <cell r="A2441" t="str">
            <v>29.32.30.670.002.00.0796.000000000000</v>
          </cell>
          <cell r="B2441" t="str">
            <v>Гидрошланг</v>
          </cell>
          <cell r="C2441" t="str">
            <v>для грузового автомобиля, рулевого управления</v>
          </cell>
        </row>
        <row r="2442">
          <cell r="A2442" t="str">
            <v>22.19.73.230.012.00.0796.000000000000</v>
          </cell>
          <cell r="B2442" t="str">
            <v>Сальник</v>
          </cell>
          <cell r="C2442" t="str">
            <v>для специальной и специализированной грузоподъемной техники, редуктора, резиновый</v>
          </cell>
        </row>
        <row r="2443">
          <cell r="A2443" t="str">
            <v xml:space="preserve">29.31.10.300.002.00.0796.000000000000 </v>
          </cell>
          <cell r="B2443" t="str">
            <v>Комплект проводов</v>
          </cell>
          <cell r="C2443" t="str">
            <v>для грузового автомобиля</v>
          </cell>
        </row>
        <row r="2444">
          <cell r="A2444" t="str">
            <v>29.32.30.950.006.01.0796.000000000000</v>
          </cell>
          <cell r="B2444" t="str">
            <v>Штанга</v>
          </cell>
          <cell r="C2444" t="str">
            <v>реактивная, для грузового автомобиля, верхняя</v>
          </cell>
        </row>
        <row r="2445">
          <cell r="A2445" t="str">
            <v xml:space="preserve"> 29.31.23.100.006.00.0796.000000000004</v>
          </cell>
          <cell r="B2445" t="str">
            <v>Фонарь</v>
          </cell>
          <cell r="C2445" t="str">
            <v>левый, задний, для грузового автомобиля</v>
          </cell>
        </row>
        <row r="2446">
          <cell r="A2446" t="str">
            <v>29.32.30.250.003.00.0796.000000000000</v>
          </cell>
          <cell r="B2446" t="str">
            <v>Пневморазъем</v>
          </cell>
          <cell r="C2446" t="str">
            <v>тормозной системы, для грузового автомобиля</v>
          </cell>
        </row>
        <row r="2447">
          <cell r="A2447" t="str">
            <v>29.31.30.500.001.00.0796.000000000000</v>
          </cell>
          <cell r="B2447" t="str">
            <v>Стекло</v>
          </cell>
          <cell r="C2447" t="str">
            <v>для фары, для грузового автомобиля</v>
          </cell>
        </row>
        <row r="2448">
          <cell r="A2448" t="str">
            <v>29.31.30.500.001.00.0796.000000000000</v>
          </cell>
          <cell r="B2448" t="str">
            <v>Стекло</v>
          </cell>
          <cell r="C2448" t="str">
            <v>для фары, для грузового автомобиля</v>
          </cell>
        </row>
        <row r="2449">
          <cell r="A2449" t="str">
            <v>29.32.30.250.011.00.0796.000000000001</v>
          </cell>
          <cell r="B2449" t="str">
            <v>Кран</v>
          </cell>
          <cell r="C2449" t="str">
            <v>тормозной, для грузового автомобиля</v>
          </cell>
        </row>
        <row r="2450">
          <cell r="A2450" t="str">
            <v>29.32.30.250.011.00.0796.000000000001</v>
          </cell>
          <cell r="B2450" t="str">
            <v>Кран</v>
          </cell>
          <cell r="C2450" t="str">
            <v>тормозной, для грузового автомобиля</v>
          </cell>
        </row>
        <row r="2451">
          <cell r="A2451" t="str">
            <v>29.32.30.990.008.01.0796.000000000000</v>
          </cell>
          <cell r="B2451" t="str">
            <v>Втулка</v>
          </cell>
          <cell r="C2451" t="str">
            <v>для грузового автомобиля, шатуна</v>
          </cell>
        </row>
        <row r="2452">
          <cell r="A2452" t="str">
            <v>30.20.40.300.007.00.0796.000000000006</v>
          </cell>
          <cell r="B2452" t="str">
            <v>Болт</v>
          </cell>
          <cell r="C2452" t="str">
            <v>для подвижного состава, шатуна, с гайкой</v>
          </cell>
        </row>
        <row r="2453">
          <cell r="A2453" t="str">
            <v>29.32.30.990.008.00.0796.000000000022</v>
          </cell>
          <cell r="B2453" t="str">
            <v>Втулка</v>
          </cell>
          <cell r="C2453" t="str">
            <v>для грузового автомобиля, для рессоры</v>
          </cell>
        </row>
        <row r="2454">
          <cell r="A2454" t="str">
            <v>28.15.10.300.000.00.0796.000000000016</v>
          </cell>
          <cell r="B2454" t="str">
            <v>Подшипник шариковый</v>
          </cell>
          <cell r="C2454" t="str">
            <v>радиальный, наружный диаметр 55-125 мм, однорядный, качения, с массивным сепаратором</v>
          </cell>
        </row>
        <row r="2455">
          <cell r="A2455" t="str">
            <v>29.31.30.300.005.00.0796.000000000001</v>
          </cell>
          <cell r="B2455" t="str">
            <v>Вилка</v>
          </cell>
          <cell r="C2455" t="str">
            <v>стартера, для грузового автомобиля</v>
          </cell>
        </row>
        <row r="2456">
          <cell r="A2456" t="str">
            <v>29.31.23.100.003.00.0796.000000000011</v>
          </cell>
          <cell r="B2456" t="str">
            <v xml:space="preserve"> Подфарник</v>
          </cell>
          <cell r="C2456" t="str">
            <v>правый, задний, для специального и специализированного автомобиля</v>
          </cell>
        </row>
        <row r="2457">
          <cell r="A2457" t="str">
            <v>29.32.30.990.024.00.0796.000000000000</v>
          </cell>
          <cell r="B2457" t="str">
            <v>Коллектор всасывающий</v>
          </cell>
          <cell r="C2457" t="str">
            <v>для автотранспортных средств</v>
          </cell>
        </row>
        <row r="2458">
          <cell r="A2458" t="str">
            <v>29.31.30.500.001.00.0796.000000000001</v>
          </cell>
          <cell r="B2458" t="str">
            <v>Стекло</v>
          </cell>
          <cell r="C2458" t="str">
            <v>для фонаря, для грузового автомобиля</v>
          </cell>
        </row>
        <row r="2459">
          <cell r="A2459" t="str">
            <v>29.32.30.670.008.00.0796.000000000004</v>
          </cell>
          <cell r="B2459" t="str">
            <v>Тяга</v>
          </cell>
          <cell r="C2459" t="str">
            <v>рулевая, для грузового автомобиля, поперечная</v>
          </cell>
        </row>
        <row r="2460">
          <cell r="A2460" t="str">
            <v>29.32.30.990.160.02.0796.000000000000</v>
          </cell>
          <cell r="B2460" t="str">
            <v>Натяжитель ремня</v>
          </cell>
          <cell r="C2460" t="str">
            <v>привода генератора, для грузового автомобиля</v>
          </cell>
        </row>
        <row r="2461">
          <cell r="A2461" t="str">
            <v>29.31.10.300.002.00.0839.000000000001</v>
          </cell>
          <cell r="B2461" t="str">
            <v>Комплект проводов</v>
          </cell>
          <cell r="C2461" t="str">
            <v>для грузового автомобиля</v>
          </cell>
        </row>
        <row r="2462">
          <cell r="A2462" t="str">
            <v>29.32.30.950.006.01.0796.000000000000</v>
          </cell>
          <cell r="B2462" t="str">
            <v>Штанга</v>
          </cell>
          <cell r="C2462" t="str">
            <v>реактивная, для грузового автомобиля, верхняя</v>
          </cell>
        </row>
        <row r="2463">
          <cell r="A2463" t="str">
            <v>29.32.30.990.008.00.0796.000000000032</v>
          </cell>
          <cell r="B2463" t="str">
            <v>Втулка</v>
          </cell>
          <cell r="C2463" t="str">
            <v>для грузового автомобиля, для пружины амортизатора</v>
          </cell>
        </row>
        <row r="2464">
          <cell r="A2464" t="str">
            <v>22.19.73.230.012.00.0796.000000000000</v>
          </cell>
          <cell r="B2464" t="str">
            <v>Сальник</v>
          </cell>
          <cell r="C2464" t="str">
            <v>для специальной и специализированной грузоподъемной техники, редуктора, резиновый</v>
          </cell>
        </row>
        <row r="2465">
          <cell r="A2465" t="str">
            <v>29.32.30.990.040.05.0796.000000000001</v>
          </cell>
          <cell r="B2465" t="str">
            <v>Клапан</v>
          </cell>
          <cell r="C2465" t="str">
            <v>ускорительный, для грузового автомобиля</v>
          </cell>
        </row>
        <row r="2466">
          <cell r="A2466" t="str">
            <v>29.32.30.900.019.01.0796.000000000000</v>
          </cell>
          <cell r="B2466" t="str">
            <v>Муфта</v>
          </cell>
          <cell r="C2466" t="str">
            <v xml:space="preserve"> включения с подшипником, для грузового автомобиля</v>
          </cell>
        </row>
        <row r="2467">
          <cell r="A2467" t="str">
            <v>22.19.73.230.012.00.0796.000000000000</v>
          </cell>
          <cell r="B2467" t="str">
            <v>Сальник</v>
          </cell>
          <cell r="C2467" t="str">
            <v>для специальной и специализированной грузоподъемной техники, редуктора, резиновый</v>
          </cell>
        </row>
        <row r="2468">
          <cell r="A2468" t="str">
            <v>29.31.30.300.016.02.0796.000000000001</v>
          </cell>
          <cell r="B2468" t="str">
            <v>Реле</v>
          </cell>
          <cell r="C2468" t="str">
            <v>для грузового автомобиля, втягивающее, для стартера, с инерционным или комбинированным приводом</v>
          </cell>
        </row>
        <row r="2469">
          <cell r="A2469" t="str">
            <v>29.32.30.630.004.02.0796.000000000000</v>
          </cell>
          <cell r="B2469" t="str">
            <v>Клапан</v>
          </cell>
          <cell r="C2469" t="str">
            <v>выпускной (коллектор), для грузового автомобиля</v>
          </cell>
        </row>
        <row r="2470">
          <cell r="A2470" t="str">
            <v>29.32.30.900.018.00.0796.000000000004</v>
          </cell>
          <cell r="B2470" t="str">
            <v>Прокладка</v>
          </cell>
          <cell r="C2470" t="str">
            <v>для грузовых автомобилей, для поддона картера</v>
          </cell>
        </row>
        <row r="2471">
          <cell r="A2471" t="str">
            <v>29.32.30.500.001.02.0796.000000000001</v>
          </cell>
          <cell r="B2471" t="str">
            <v>Подушка</v>
          </cell>
          <cell r="C2471" t="str">
            <v>подвески, для грузового автомобиля</v>
          </cell>
        </row>
        <row r="2472">
          <cell r="A2472" t="str">
            <v>25.21.12.900.002.00.0796.000000000035</v>
          </cell>
          <cell r="B2472" t="str">
            <v>Котел отопительный</v>
          </cell>
          <cell r="C2472" t="str">
            <v>напольный, мощность 48 кВт, электрический, для отопления зданий и помещений, водогрейный</v>
          </cell>
        </row>
        <row r="2473">
          <cell r="A2473" t="str">
            <v>30.20.40.300.405.00.0796.000000000000</v>
          </cell>
          <cell r="B2473" t="str">
            <v>Насос циркуляционный</v>
          </cell>
          <cell r="C2473" t="str">
            <v>для подвижного состава</v>
          </cell>
        </row>
        <row r="2474">
          <cell r="A2474" t="str">
            <v>38.31.12.000.000.00.0999.000000000000</v>
          </cell>
          <cell r="B2474" t="str">
            <v>Работы по демонтажу/разделке (разборке) техники и оборудования</v>
          </cell>
          <cell r="C2474" t="str">
            <v>Работы по демонтажу/разделке (разборке) техники и оборудования</v>
          </cell>
        </row>
        <row r="2475">
          <cell r="A2475" t="str">
            <v>73.20.11.000.002.00.0777.000000000000</v>
          </cell>
          <cell r="B2475" t="str">
            <v>Услуги по предоставлению ценовых диапазонов/ценовых маркетинговых заключений</v>
          </cell>
          <cell r="C2475" t="str">
            <v>Услуги по предоставлению ценовых диапазонов/ценовых маркетинговых заключений</v>
          </cell>
        </row>
        <row r="2476">
          <cell r="A2476" t="str">
            <v>31.00.91.000.001.00.0777.000000000000</v>
          </cell>
          <cell r="B2476" t="str">
            <v>Услуги по обтяжке мебели (обивка)</v>
          </cell>
          <cell r="C2476" t="str">
            <v>Услуги по обтяжке мебели (обивка)</v>
          </cell>
        </row>
        <row r="2477">
          <cell r="A2477" t="str">
            <v>27.32.11.900.000.00.0166.000000000165</v>
          </cell>
          <cell r="B2477" t="str">
            <v>Провод</v>
          </cell>
          <cell r="C2477" t="str">
            <v>сечение жил 0,3 мм, марка ПЭТВ-2</v>
          </cell>
        </row>
        <row r="2478">
          <cell r="A2478" t="str">
            <v>29.32.20.990.029.00.0796.000000000000</v>
          </cell>
          <cell r="B2478" t="str">
            <v>Петля двери</v>
          </cell>
          <cell r="C2478" t="str">
            <v>для грузового автомобиля</v>
          </cell>
        </row>
        <row r="2479">
          <cell r="A2479" t="str">
            <v>71.20.19.000.013.00.0999.000000000000</v>
          </cell>
          <cell r="B2479" t="str">
            <v>Работы по проведению экспертиз/испытаний/тестирований</v>
          </cell>
          <cell r="C2479" t="str">
            <v>Работы по проведению экспертиз/испытаний/тестирований</v>
          </cell>
        </row>
        <row r="2480">
          <cell r="A2480" t="str">
            <v>74.90.20.000.031.00.0777.000000000000</v>
          </cell>
          <cell r="B2480" t="str">
            <v>Услуги по считыванию показаний приборов учета</v>
          </cell>
          <cell r="C2480" t="str">
            <v>Услуги по считыванию показаний приборов учета</v>
          </cell>
        </row>
        <row r="2481">
          <cell r="A2481" t="str">
            <v>42.11.20.335.023.00.0999.000000000000</v>
          </cell>
          <cell r="B2481" t="str">
            <v>Работы по обслуживанию зданий/сооружений/помещений и прилегающих территорий</v>
          </cell>
          <cell r="C2481" t="str">
            <v>Техническое, профилактическое обслуживание, уборка, мелкий и срочный ремонт систем коммунального хозяйства зданий/сооружений/помещений и прилегающих территорий</v>
          </cell>
        </row>
        <row r="2482">
          <cell r="A2482" t="str">
            <v>37.00.11.100.000.00.0999.000000000000</v>
          </cell>
          <cell r="B2482" t="str">
            <v>Сантехнические работы</v>
          </cell>
          <cell r="C2482" t="str">
            <v>Сантехнические работы</v>
          </cell>
        </row>
        <row r="2483">
          <cell r="A2483" t="str">
            <v>74.90.20.000.069.00.0777.000000000000</v>
          </cell>
          <cell r="B2483" t="str">
            <v>Услуги по экспертизе/анализу/проверке документации</v>
          </cell>
          <cell r="C2483" t="str">
            <v>Услуги по экспертизе/анализу/проверке документации</v>
          </cell>
        </row>
        <row r="2484">
          <cell r="A2484" t="str">
            <v>82.30.11.000.000.00.0777.000000000000</v>
          </cell>
          <cell r="B248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C248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row>
        <row r="2485">
          <cell r="A2485" t="str">
            <v>85.60.10.335.002.00.0777.000000000000</v>
          </cell>
          <cell r="B2485" t="str">
            <v>Услуги по аттестации/оценке и проверке знаний/уровня подготовки (кроме в области начального, среднего, высшего образования)</v>
          </cell>
          <cell r="C2485" t="str">
            <v>Услуги по аттестации/оценке и проверке знаний/уровня подготовки (кроме в области начального, среднего, высшего образования)</v>
          </cell>
        </row>
        <row r="2486">
          <cell r="A2486" t="str">
            <v>26.20.17.900.001.02.0796.000000000000</v>
          </cell>
          <cell r="B2486" t="str">
            <v>Проектор</v>
          </cell>
          <cell r="C2486" t="str">
            <v>мультимедийный</v>
          </cell>
          <cell r="D2486"/>
          <cell r="E2486"/>
        </row>
        <row r="2487">
          <cell r="A2487" t="str">
            <v>27.20.11.130.000.00.0796.000000000000</v>
          </cell>
          <cell r="B2487" t="str">
            <v>Батарея</v>
          </cell>
          <cell r="C2487" t="str">
            <v>статических конденсаторов, тип БСК, напряжение 5-110 кВ</v>
          </cell>
        </row>
        <row r="2488">
          <cell r="A2488" t="str">
            <v>71.20.19.000.008.00.0999.000000000000</v>
          </cell>
          <cell r="B2488" t="str">
            <v>Работы по государственному техническому обследованию объектов недвижимого имущества</v>
          </cell>
          <cell r="C2488" t="str">
            <v>Работы по государственному техническому обследованию объектов недвижимого имущества</v>
          </cell>
        </row>
        <row r="2489">
          <cell r="A2489" t="str">
            <v>33.12.19.100.006.00.0999.000000000000</v>
          </cell>
          <cell r="B2489" t="str">
            <v>Работы по ремонту локальных (местного значения) трубопроводов и аналогичных сетей/систем</v>
          </cell>
          <cell r="C2489" t="str">
            <v>Работы по ремонту локальных (местного значения) трубопроводов и аналогичных сетей/систем</v>
          </cell>
        </row>
        <row r="2490">
          <cell r="A2490" t="str">
            <v>77.39.19.900.035.00.0777.000000000000</v>
          </cell>
          <cell r="B2490" t="str">
            <v>Услуги по аренде специальной техники с водителем</v>
          </cell>
          <cell r="C2490" t="str">
            <v>Услуги по аренде специальной техники с водителем</v>
          </cell>
        </row>
        <row r="2491">
          <cell r="A2491" t="str">
            <v>82.99.19.000.000.00.0999.000000000000</v>
          </cell>
          <cell r="B2491" t="str">
            <v>Работы по изготовлению стендов/табличек/надписей и аналогичных изделий информационного/предупредительного/эвакуционного и другого назначения</v>
          </cell>
          <cell r="C2491" t="str">
            <v>Работы по изготовлению стендов/табличек/надписей и аналогичных изделий информационного/предупредительного/эвакуционного и другого назначения</v>
          </cell>
        </row>
        <row r="2492">
          <cell r="A2492" t="str">
            <v>27.32.13.700.000.00.0018.000000000036</v>
          </cell>
          <cell r="B2492" t="str">
            <v>Кабель</v>
          </cell>
          <cell r="C2492" t="str">
            <v>марка КГ, 1*95 мм2</v>
          </cell>
          <cell r="D2492" t="str">
            <v>Метр погонный</v>
          </cell>
        </row>
        <row r="2493">
          <cell r="A2493" t="str">
            <v>25.73.60.900.000.00.0796.000000000001</v>
          </cell>
          <cell r="B2493" t="str">
            <v>Наконечник</v>
          </cell>
          <cell r="C2493" t="str">
            <v>кабельный, медный</v>
          </cell>
        </row>
        <row r="2494">
          <cell r="A2494" t="str">
            <v>27.12.10.900.010.00.0796.000000000000</v>
          </cell>
          <cell r="B2494" t="str">
            <v>Выключатель</v>
          </cell>
          <cell r="C2494" t="str">
            <v>высоковольтный, вакуумный</v>
          </cell>
          <cell r="D2494" t="str">
            <v>Штука</v>
          </cell>
        </row>
        <row r="2495">
          <cell r="A2495" t="str">
            <v>27.11.41.500.000.00.0796.000000000000</v>
          </cell>
          <cell r="B2495" t="str">
            <v>Трансформатор силовой</v>
          </cell>
          <cell r="C2495" t="str">
            <v>масляный, мощность 6300 кВа, первичное напряжение 10 кВ</v>
          </cell>
        </row>
        <row r="2496">
          <cell r="A2496" t="str">
            <v>27.11.41.500.000.00.0796.000000000000</v>
          </cell>
          <cell r="B2496" t="str">
            <v>Трансформатор силовой</v>
          </cell>
          <cell r="C2496" t="str">
            <v>масляный, мощность 6300 кВа, первичное напряжение 10 кВ</v>
          </cell>
        </row>
        <row r="2497">
          <cell r="A2497" t="str">
            <v>27.11.41.300.001.00.0796.000000000015</v>
          </cell>
          <cell r="B2497" t="str">
            <v>Трансформатор силовой</v>
          </cell>
          <cell r="C2497" t="str">
            <v>масляный, мощность 2500 кВА, первичное напряжение 27,5 кВ, ГОСТ 11677-85</v>
          </cell>
        </row>
        <row r="2498">
          <cell r="A2498" t="str">
            <v>27.11.41.300.001.00.0796.000000000005</v>
          </cell>
          <cell r="B2498" t="str">
            <v>Трансформатор силовой</v>
          </cell>
          <cell r="C2498" t="str">
            <v>масляный, мощность 630 кВА, первичное напряжение 10 кВ, ГОСТ 11677-85</v>
          </cell>
        </row>
        <row r="2499">
          <cell r="A2499" t="str">
            <v>27.11.41.300.001.00.0796.000000000010</v>
          </cell>
          <cell r="B2499" t="str">
            <v>Трансформатор силовой</v>
          </cell>
          <cell r="C2499" t="str">
            <v>масляный, мощность 630 кВА, первичное напряжение 6 кВ, ГОСТ 11677-85</v>
          </cell>
        </row>
        <row r="2500">
          <cell r="A2500" t="str">
            <v>27.11.41.300.001.00.0796.000000000006</v>
          </cell>
          <cell r="B2500" t="str">
            <v>Трансформатор силовой</v>
          </cell>
          <cell r="C2500" t="str">
            <v>масляный, мощность 400 кВА, первичное напряжение 10 кВ, ГОСТ 11677-85</v>
          </cell>
        </row>
        <row r="2501">
          <cell r="A2501" t="str">
            <v>27.11.41.300.001.00.0796.000000000009</v>
          </cell>
          <cell r="B2501" t="str">
            <v>Трансформатор силовой</v>
          </cell>
          <cell r="C2501" t="str">
            <v>масляный, мощность 400 кВА, первичное напряжение 6 кВ, ГОСТ 11677-85</v>
          </cell>
        </row>
        <row r="2502">
          <cell r="A2502" t="str">
            <v>27.11.41.300.001.00.0796.000000000012</v>
          </cell>
          <cell r="B2502" t="str">
            <v>Трансформатор силовой</v>
          </cell>
          <cell r="C2502" t="str">
            <v>масляный, мощность 250 кВА, первичное напряжение 10 кВ, ГОСТ 11677-85</v>
          </cell>
        </row>
        <row r="2503">
          <cell r="A2503" t="str">
            <v>27.11.41.300.001.00.0796.000000000004</v>
          </cell>
          <cell r="B2503" t="str">
            <v>Трансформатор силовой</v>
          </cell>
          <cell r="C2503" t="str">
            <v>масляный, мощность 160 кВА, первичное напряжение 6 кВ, ГОСТ 11677-85</v>
          </cell>
        </row>
        <row r="2504">
          <cell r="A2504" t="str">
            <v>27.11.41.300.001.00.0796.000000000011</v>
          </cell>
          <cell r="B2504" t="str">
            <v>Трансформатор силовой</v>
          </cell>
          <cell r="C2504" t="str">
            <v>масляный, мощность 100 кВа, первичное напряжение 10 кВ, ГОСТ 11677-85</v>
          </cell>
        </row>
        <row r="2505">
          <cell r="A2505" t="str">
            <v>27.11.41.300.001.00.0796.000000000013</v>
          </cell>
          <cell r="B2505" t="str">
            <v>Трансформатор силовой</v>
          </cell>
          <cell r="C2505" t="str">
            <v>масляный, мощность 63 кВА, первичное напряжение 10 кВ, ГОСТ 11677-85</v>
          </cell>
        </row>
        <row r="2506">
          <cell r="A2506" t="str">
            <v>27.11.41.300.001.00.0796.000000000001</v>
          </cell>
          <cell r="B2506" t="str">
            <v>Трансформатор силовой</v>
          </cell>
          <cell r="C2506" t="str">
            <v>масляный, мощность 40 кВА, первичное напряжение 10 кВ, ГОСТ 11677-85</v>
          </cell>
        </row>
        <row r="2507">
          <cell r="A2507" t="str">
            <v>25.11.23.600.024.00.0796.000000000000</v>
          </cell>
          <cell r="B2507" t="str">
            <v>Рейка</v>
          </cell>
          <cell r="C2507" t="str">
            <v>монтажная, С-образного типа, длина 30 см</v>
          </cell>
        </row>
        <row r="2508">
          <cell r="A2508" t="str">
            <v>26.20.12.000.001.00.0796.000000000010</v>
          </cell>
          <cell r="B2508" t="str">
            <v>Терминал</v>
          </cell>
          <cell r="C2508" t="str">
            <v>сбора данных, настольный, мобильный, режим системы учета и инвентаризации основных средств</v>
          </cell>
        </row>
        <row r="2509">
          <cell r="A2509" t="str">
            <v>29.32.30.600.006.01.0796.000000000000</v>
          </cell>
          <cell r="B2509" t="str">
            <v>Радиатор</v>
          </cell>
          <cell r="C2509" t="str">
            <v>отопителя, для легкового автомобиля</v>
          </cell>
        </row>
        <row r="2510">
          <cell r="A2510" t="str">
            <v>29.32.30.300.063.00.0796.000000000001</v>
          </cell>
          <cell r="B2510" t="str">
            <v>Карданный вал</v>
          </cell>
          <cell r="C2510" t="str">
            <v>задний, в сборе с шарниром, фланцами, промежуточной опорой, для грузовых автомобилей</v>
          </cell>
        </row>
        <row r="2511">
          <cell r="A2511" t="str">
            <v>28.92.61.500.076.01.0796.000000000000</v>
          </cell>
          <cell r="B2511" t="str">
            <v>Редуктор</v>
          </cell>
          <cell r="C2511" t="str">
            <v>ведущего моста, для специальной и специализированной грузоподъемной техники, в сборе</v>
          </cell>
        </row>
        <row r="2512">
          <cell r="A2512" t="str">
            <v>22.19.73.470.001.03.0796.000000000003</v>
          </cell>
          <cell r="B2512" t="str">
            <v>Пыльник</v>
          </cell>
          <cell r="C2512" t="str">
            <v>для грузовых автомобилей, приводов ШРУС (наружный)</v>
          </cell>
        </row>
      </sheetData>
      <sheetData sheetId="4">
        <row r="2">
          <cell r="A2">
            <v>1</v>
          </cell>
          <cell r="B2">
            <v>2</v>
          </cell>
          <cell r="C2">
            <v>3</v>
          </cell>
          <cell r="D2" t="str">
            <v>3а</v>
          </cell>
          <cell r="E2" t="str">
            <v>4а</v>
          </cell>
          <cell r="F2">
            <v>4</v>
          </cell>
          <cell r="G2">
            <v>5</v>
          </cell>
          <cell r="H2">
            <v>6</v>
          </cell>
          <cell r="I2">
            <v>7</v>
          </cell>
          <cell r="J2">
            <v>8</v>
          </cell>
          <cell r="K2">
            <v>9</v>
          </cell>
          <cell r="L2">
            <v>10</v>
          </cell>
          <cell r="M2">
            <v>11</v>
          </cell>
          <cell r="N2">
            <v>12</v>
          </cell>
          <cell r="O2">
            <v>13</v>
          </cell>
          <cell r="P2">
            <v>14</v>
          </cell>
          <cell r="Q2">
            <v>15</v>
          </cell>
          <cell r="R2">
            <v>16</v>
          </cell>
          <cell r="S2">
            <v>17</v>
          </cell>
        </row>
        <row r="3">
          <cell r="A3" t="str">
            <v>1. Тауарлар</v>
          </cell>
          <cell r="B3"/>
          <cell r="C3"/>
          <cell r="D3"/>
          <cell r="E3"/>
          <cell r="F3"/>
          <cell r="G3"/>
          <cell r="H3"/>
          <cell r="I3"/>
          <cell r="J3"/>
          <cell r="K3"/>
          <cell r="L3"/>
          <cell r="M3"/>
          <cell r="N3"/>
          <cell r="O3"/>
          <cell r="P3"/>
          <cell r="Q3"/>
          <cell r="R3"/>
          <cell r="S3"/>
        </row>
        <row r="4">
          <cell r="A4" t="str">
            <v>1 Т</v>
          </cell>
          <cell r="B4" t="str">
            <v>"ШҚ АЭК" АҚ</v>
          </cell>
          <cell r="C4" t="str">
            <v>35.11.10.100.000.00.0245.000000000003</v>
          </cell>
          <cell r="D4">
            <v>201100100</v>
          </cell>
          <cell r="E4" t="str">
            <v>Сатып алынған электр энергиясы</v>
          </cell>
          <cell r="F4" t="str">
            <v>Электроэнергия</v>
          </cell>
          <cell r="G4" t="str">
            <v>для компенсации технологического расхода на передачу по электрическим сетям и на хозяйственные нужды, ГОСТ 13109-97</v>
          </cell>
          <cell r="H4" t="str">
            <v>Сатып алынған электр энергиясы</v>
          </cell>
          <cell r="I4" t="str">
            <v>БК</v>
          </cell>
          <cell r="J4" t="str">
            <v>100</v>
          </cell>
          <cell r="K4">
            <v>631010000</v>
          </cell>
          <cell r="L4" t="str">
            <v>ҚР, ШҚО, Өскемен қ., Бажов көш., 10</v>
          </cell>
          <cell r="M4" t="str">
            <v>Желтоқсан - Қантар</v>
          </cell>
          <cell r="N4" t="str">
            <v>Шығыс-Қазақстан облысы, Өскемен қ.</v>
          </cell>
          <cell r="O4" t="str">
            <v>DDP</v>
          </cell>
          <cell r="P4" t="str">
            <v>Қантар-Желтоқсан</v>
          </cell>
          <cell r="Q4">
            <v>0</v>
          </cell>
          <cell r="R4">
            <v>245</v>
          </cell>
          <cell r="S4" t="str">
            <v>Киловатт- сағат</v>
          </cell>
        </row>
        <row r="5">
          <cell r="A5" t="str">
            <v>1-1 Т</v>
          </cell>
          <cell r="B5" t="str">
            <v>"ШҚ АЭК" АҚ</v>
          </cell>
          <cell r="C5" t="str">
            <v>35.11.10.100.000.00.0245.000000000003</v>
          </cell>
          <cell r="D5">
            <v>201100100</v>
          </cell>
          <cell r="E5" t="str">
            <v>Сатып алынған электр энергиясы</v>
          </cell>
          <cell r="F5" t="str">
            <v>Электроэнергия</v>
          </cell>
          <cell r="G5" t="str">
            <v>для компенсации технологического расхода на передачу по электрическим сетям и на хозяйственные нужды, ГОСТ 13109-97</v>
          </cell>
          <cell r="H5" t="str">
            <v>Сатып алынған электр энергиясы</v>
          </cell>
          <cell r="I5" t="str">
            <v>БК</v>
          </cell>
          <cell r="J5" t="str">
            <v>100</v>
          </cell>
          <cell r="K5">
            <v>631010000</v>
          </cell>
          <cell r="L5" t="str">
            <v>ҚР, ШҚО, Өскемен қ., Бажов көш., 10</v>
          </cell>
          <cell r="M5" t="str">
            <v>Желтоқсан - Қантар</v>
          </cell>
          <cell r="N5" t="str">
            <v>Шығыс-Қазақстан облысы, Өскемен қ.</v>
          </cell>
          <cell r="O5" t="str">
            <v>DDP</v>
          </cell>
          <cell r="P5" t="str">
            <v>Қантар-Желтоқсан</v>
          </cell>
          <cell r="Q5">
            <v>0</v>
          </cell>
          <cell r="R5">
            <v>245</v>
          </cell>
          <cell r="S5" t="str">
            <v>Киловатт- сағат</v>
          </cell>
        </row>
        <row r="6">
          <cell r="A6" t="str">
            <v>2 Т</v>
          </cell>
          <cell r="B6" t="str">
            <v>"ШҚ АЭК" АҚ</v>
          </cell>
          <cell r="C6" t="str">
            <v>19.20.21.530.000.00.0112.000000000001</v>
          </cell>
          <cell r="D6">
            <v>501100105</v>
          </cell>
          <cell r="E6" t="str">
            <v>АИ-92/АИ-93 бензині талондары</v>
          </cell>
          <cell r="F6" t="str">
            <v>Бензин</v>
          </cell>
          <cell r="G6" t="str">
            <v>для двигателей с искровым зажиганием, марка АИ-92, неэтилированный и этилированный</v>
          </cell>
          <cell r="H6" t="str">
            <v>АИ-92/АИ-93 бензині талондары</v>
          </cell>
          <cell r="I6" t="str">
            <v>ТСАТ</v>
          </cell>
          <cell r="J6">
            <v>0</v>
          </cell>
          <cell r="K6">
            <v>631010000</v>
          </cell>
          <cell r="L6" t="str">
            <v>ҚР, ШҚО, Өскемен қ., Бажов көш., 10</v>
          </cell>
          <cell r="M6" t="str">
            <v>Желтоқсан - Қантар</v>
          </cell>
          <cell r="N6" t="str">
            <v>Шығыс-Қазақстан облысы, Зырян қ.</v>
          </cell>
          <cell r="O6" t="str">
            <v>DDP</v>
          </cell>
          <cell r="P6" t="str">
            <v>1-ші жарты жылдық</v>
          </cell>
          <cell r="Q6">
            <v>0</v>
          </cell>
          <cell r="R6">
            <v>112</v>
          </cell>
          <cell r="S6" t="str">
            <v>Литр (текше дм.)</v>
          </cell>
        </row>
        <row r="7">
          <cell r="A7" t="str">
            <v>2-1 Т</v>
          </cell>
          <cell r="B7" t="str">
            <v>"ШҚ АЭК" АҚ</v>
          </cell>
          <cell r="C7" t="str">
            <v>19.20.21.530.000.00.0112.000000000001</v>
          </cell>
          <cell r="D7">
            <v>501100105</v>
          </cell>
          <cell r="E7" t="str">
            <v>АИ-92/АИ-93 бензині талондары</v>
          </cell>
          <cell r="F7" t="str">
            <v>Бензин</v>
          </cell>
          <cell r="G7" t="str">
            <v>для двигателей с искровым зажиганием, марка АИ-92, неэтилированный и этилированный</v>
          </cell>
          <cell r="H7" t="str">
            <v>АИ-92/АИ-93 бензині талондары</v>
          </cell>
          <cell r="I7" t="str">
            <v>ТСАТ</v>
          </cell>
          <cell r="J7">
            <v>0</v>
          </cell>
          <cell r="K7">
            <v>631010000</v>
          </cell>
          <cell r="L7" t="str">
            <v>ҚР, ШҚО, Өскемен қ., Бажов көш., 10</v>
          </cell>
          <cell r="M7" t="str">
            <v>Қантар - Ақпан</v>
          </cell>
          <cell r="N7" t="str">
            <v>Шығыс-Қазақстан облысы, Зырян қ.</v>
          </cell>
          <cell r="O7" t="str">
            <v>DDP</v>
          </cell>
          <cell r="P7" t="str">
            <v>1-ші жарты жылдық</v>
          </cell>
          <cell r="Q7">
            <v>0</v>
          </cell>
          <cell r="R7">
            <v>112</v>
          </cell>
          <cell r="S7" t="str">
            <v>Литр (текше дм.)</v>
          </cell>
        </row>
        <row r="8">
          <cell r="A8" t="str">
            <v>2-2 Т</v>
          </cell>
          <cell r="B8" t="str">
            <v>"ШҚ АЭК" АҚ</v>
          </cell>
          <cell r="C8" t="str">
            <v>19.20.21.530.000.00.0112.000000000001</v>
          </cell>
          <cell r="D8">
            <v>501100105</v>
          </cell>
          <cell r="E8" t="str">
            <v>АИ-92/АИ-93 бензині талондары</v>
          </cell>
          <cell r="F8" t="str">
            <v>Бензин</v>
          </cell>
          <cell r="G8" t="str">
            <v>для двигателей с искровым зажиганием, марка АИ-92, неэтилированный и этилированный</v>
          </cell>
          <cell r="H8" t="str">
            <v>АИ-92/АИ-93 бензині талондары</v>
          </cell>
          <cell r="I8" t="str">
            <v>ТСАТ</v>
          </cell>
          <cell r="J8">
            <v>0</v>
          </cell>
          <cell r="K8">
            <v>631010000</v>
          </cell>
          <cell r="L8" t="str">
            <v>ҚР, ШҚО, Өскемен қ., Бажов көш., 10</v>
          </cell>
          <cell r="M8" t="str">
            <v>Ақпан - Наурыз</v>
          </cell>
          <cell r="N8" t="str">
            <v>Шығыс-Қазақстан облысы, Зырян қ.</v>
          </cell>
          <cell r="O8" t="str">
            <v>DDP</v>
          </cell>
          <cell r="P8" t="str">
            <v>1-ші жарты жылдық</v>
          </cell>
          <cell r="Q8">
            <v>0</v>
          </cell>
          <cell r="R8">
            <v>112</v>
          </cell>
          <cell r="S8" t="str">
            <v>Литр (текше дм.)</v>
          </cell>
        </row>
        <row r="9">
          <cell r="A9" t="str">
            <v>3 Т</v>
          </cell>
          <cell r="B9" t="str">
            <v>"ШҚ АЭК" АҚ</v>
          </cell>
          <cell r="C9" t="str">
            <v>19.20.21.530.000.00.0112.000000000001</v>
          </cell>
          <cell r="D9">
            <v>501100105</v>
          </cell>
          <cell r="E9" t="str">
            <v>АИ-92/АИ-93 бензині талондары</v>
          </cell>
          <cell r="F9" t="str">
            <v>Бензин</v>
          </cell>
          <cell r="G9" t="str">
            <v>для двигателей с искровым зажиганием, марка АИ-92, неэтилированный и этилированный</v>
          </cell>
          <cell r="H9" t="str">
            <v>АИ-92/АИ-93 бензині талондары</v>
          </cell>
          <cell r="I9" t="str">
            <v>ТСАТ</v>
          </cell>
          <cell r="J9">
            <v>0</v>
          </cell>
          <cell r="K9">
            <v>631010000</v>
          </cell>
          <cell r="L9" t="str">
            <v>ҚР, ШҚО, Өскемен қ., Бажов көш., 10</v>
          </cell>
          <cell r="M9" t="str">
            <v>Маусым -Шілде</v>
          </cell>
          <cell r="N9" t="str">
            <v>Шығыс-Қазақстан облысы, Зырян қ.</v>
          </cell>
          <cell r="O9" t="str">
            <v>DDP</v>
          </cell>
          <cell r="P9" t="str">
            <v>2-ші жарты жылдық</v>
          </cell>
          <cell r="Q9">
            <v>0</v>
          </cell>
          <cell r="R9">
            <v>112</v>
          </cell>
          <cell r="S9" t="str">
            <v>Литр (текше дм.)</v>
          </cell>
        </row>
        <row r="10">
          <cell r="A10" t="str">
            <v>3-1 Т</v>
          </cell>
          <cell r="B10" t="str">
            <v>"ШҚ АЭК" АҚ</v>
          </cell>
          <cell r="C10" t="str">
            <v>19.20.21.530.000.00.0112.000000000001</v>
          </cell>
          <cell r="D10">
            <v>501100105</v>
          </cell>
          <cell r="E10" t="str">
            <v>АИ-92/АИ-93 бензині талондары</v>
          </cell>
          <cell r="F10" t="str">
            <v>Бензин</v>
          </cell>
          <cell r="G10" t="str">
            <v>для двигателей с искровым зажиганием, марка АИ-92, неэтилированный и этилированный</v>
          </cell>
          <cell r="H10" t="str">
            <v>АИ-92/АИ-93 бензині талондары</v>
          </cell>
          <cell r="I10" t="str">
            <v>ТСАТ</v>
          </cell>
          <cell r="J10">
            <v>0</v>
          </cell>
          <cell r="K10">
            <v>631010000</v>
          </cell>
          <cell r="L10" t="str">
            <v>ҚР, ШҚО, Өскемен қ., Бажов көш., 10</v>
          </cell>
          <cell r="M10" t="str">
            <v>Маусым -Шілде</v>
          </cell>
          <cell r="N10" t="str">
            <v>Шығыс-Қазақстан облысы, Зырян қ.</v>
          </cell>
          <cell r="O10" t="str">
            <v>DDP</v>
          </cell>
          <cell r="P10" t="str">
            <v>2-ші жарты жылдық</v>
          </cell>
          <cell r="Q10">
            <v>0</v>
          </cell>
          <cell r="R10">
            <v>112</v>
          </cell>
          <cell r="S10" t="str">
            <v>Литр (текше дм.)</v>
          </cell>
        </row>
        <row r="11">
          <cell r="A11" t="str">
            <v>3-2 Т</v>
          </cell>
          <cell r="B11" t="str">
            <v>"ШҚ АЭК" АҚ</v>
          </cell>
          <cell r="C11" t="str">
            <v>19.20.21.530.000.00.0112.000000000001</v>
          </cell>
          <cell r="D11">
            <v>501100105</v>
          </cell>
          <cell r="E11" t="str">
            <v>АИ-92/АИ-93 бензині талондары</v>
          </cell>
          <cell r="F11" t="str">
            <v>Бензин</v>
          </cell>
          <cell r="G11" t="str">
            <v>для двигателей с искровым зажиганием, марка АИ-92, неэтилированный и этилированный</v>
          </cell>
          <cell r="H11" t="str">
            <v>АИ-92/АИ-93 бензині талондары</v>
          </cell>
          <cell r="I11" t="str">
            <v>ТСАТ</v>
          </cell>
          <cell r="J11">
            <v>0</v>
          </cell>
          <cell r="K11">
            <v>631010000</v>
          </cell>
          <cell r="L11" t="str">
            <v>ҚР, ШҚО, Өскемен қ., Бажов көш., 10</v>
          </cell>
          <cell r="M11" t="str">
            <v>Мамыр - Маусым</v>
          </cell>
          <cell r="N11" t="str">
            <v>Шығыс-Қазақстан облысы, Зырян қ.</v>
          </cell>
          <cell r="O11" t="str">
            <v>DDP</v>
          </cell>
          <cell r="P11" t="str">
            <v>2-ші жарты жылдық</v>
          </cell>
          <cell r="Q11">
            <v>0</v>
          </cell>
          <cell r="R11">
            <v>112</v>
          </cell>
          <cell r="S11" t="str">
            <v>Литр (текше дм.)</v>
          </cell>
        </row>
        <row r="12">
          <cell r="A12" t="str">
            <v>3-3 Т</v>
          </cell>
          <cell r="B12" t="str">
            <v>"ШҚ АЭК" АҚ</v>
          </cell>
          <cell r="C12" t="str">
            <v>19.20.21.530.000.00.0112.000000000001</v>
          </cell>
          <cell r="D12">
            <v>501100105</v>
          </cell>
          <cell r="E12" t="str">
            <v>АИ-92/АИ-93 бензині талондары</v>
          </cell>
          <cell r="F12" t="str">
            <v>Бензин</v>
          </cell>
          <cell r="G12" t="str">
            <v>для двигателей с искровым зажиганием, марка АИ-92, неэтилированный и этилированный</v>
          </cell>
          <cell r="H12" t="str">
            <v>АИ-92/АИ-93 бензині талондары</v>
          </cell>
          <cell r="I12" t="str">
            <v>ТСАТ</v>
          </cell>
          <cell r="J12">
            <v>0</v>
          </cell>
          <cell r="K12">
            <v>631010000</v>
          </cell>
          <cell r="L12" t="str">
            <v>ҚР, ШҚО, Өскемен қ., Бажов көш., 10</v>
          </cell>
          <cell r="M12" t="str">
            <v>Маусым -Шілде</v>
          </cell>
          <cell r="N12" t="str">
            <v>Шығыс-Қазақстан облысы, Зырян қ.</v>
          </cell>
          <cell r="O12" t="str">
            <v>DDP</v>
          </cell>
          <cell r="P12" t="str">
            <v>2-ші жарты жылдық</v>
          </cell>
          <cell r="Q12">
            <v>0</v>
          </cell>
          <cell r="R12">
            <v>112</v>
          </cell>
          <cell r="S12" t="str">
            <v>Литр (текше дм.)</v>
          </cell>
        </row>
        <row r="13">
          <cell r="A13" t="str">
            <v>4 Т</v>
          </cell>
          <cell r="B13" t="str">
            <v>"ШҚ АЭК" АҚ</v>
          </cell>
          <cell r="C13" t="str">
            <v>19.20.21.530.000.00.0112.000000000001</v>
          </cell>
          <cell r="D13">
            <v>501100105</v>
          </cell>
          <cell r="E13" t="str">
            <v>АИ-92/АИ-93 бензині талондары</v>
          </cell>
          <cell r="F13" t="str">
            <v>Бензин</v>
          </cell>
          <cell r="G13" t="str">
            <v>для двигателей с искровым зажиганием, марка АИ-92, неэтилированный и этилированный</v>
          </cell>
          <cell r="H13" t="str">
            <v>АИ-92/АИ-93 бензині талондары</v>
          </cell>
          <cell r="I13" t="str">
            <v>ТСАТ</v>
          </cell>
          <cell r="J13">
            <v>0</v>
          </cell>
          <cell r="K13">
            <v>631010000</v>
          </cell>
          <cell r="L13" t="str">
            <v>ҚР, ШҚО, Өскемен қ., Бажов көш., 10</v>
          </cell>
          <cell r="M13" t="str">
            <v>Желтоқсан - Қантар</v>
          </cell>
          <cell r="N13" t="str">
            <v>Шығыс-Қазақстан облысы, Курчатов қ.</v>
          </cell>
          <cell r="O13" t="str">
            <v>DDP</v>
          </cell>
          <cell r="P13" t="str">
            <v>1-ші жарты жылдық</v>
          </cell>
          <cell r="Q13">
            <v>0</v>
          </cell>
          <cell r="R13">
            <v>112</v>
          </cell>
          <cell r="S13" t="str">
            <v>Литр (текше дм.)</v>
          </cell>
        </row>
        <row r="14">
          <cell r="A14" t="str">
            <v>4-1 Т</v>
          </cell>
          <cell r="B14" t="str">
            <v>"ШҚ АЭК" АҚ</v>
          </cell>
          <cell r="C14" t="str">
            <v>19.20.21.530.000.00.0112.000000000001</v>
          </cell>
          <cell r="D14">
            <v>501100105</v>
          </cell>
          <cell r="E14" t="str">
            <v>АИ-92/АИ-93 бензині талондары</v>
          </cell>
          <cell r="F14" t="str">
            <v>Бензин</v>
          </cell>
          <cell r="G14" t="str">
            <v>для двигателей с искровым зажиганием, марка АИ-92, неэтилированный и этилированный</v>
          </cell>
          <cell r="H14" t="str">
            <v>АИ-92/АИ-93 бензині талондары</v>
          </cell>
          <cell r="I14" t="str">
            <v>ТСАТ</v>
          </cell>
          <cell r="J14">
            <v>0</v>
          </cell>
          <cell r="K14">
            <v>631010000</v>
          </cell>
          <cell r="L14" t="str">
            <v>ҚР, ШҚО, Өскемен қ., Бажов көш., 10</v>
          </cell>
          <cell r="M14" t="str">
            <v>Қантар - Ақпан</v>
          </cell>
          <cell r="N14" t="str">
            <v>Шығыс-Қазақстан облысы, Курчатов қ.</v>
          </cell>
          <cell r="O14" t="str">
            <v>DDP</v>
          </cell>
          <cell r="P14" t="str">
            <v>1-ші жарты жылдық</v>
          </cell>
          <cell r="Q14">
            <v>0</v>
          </cell>
          <cell r="R14">
            <v>112</v>
          </cell>
          <cell r="S14" t="str">
            <v>Литр (текше дм.)</v>
          </cell>
        </row>
        <row r="15">
          <cell r="A15" t="str">
            <v>4-2 Т</v>
          </cell>
          <cell r="B15" t="str">
            <v>"ШҚ АЭК" АҚ</v>
          </cell>
          <cell r="C15" t="str">
            <v>19.20.21.530.000.00.0112.000000000001</v>
          </cell>
          <cell r="D15">
            <v>501100105</v>
          </cell>
          <cell r="E15" t="str">
            <v>АИ-92/АИ-93 бензині талондары</v>
          </cell>
          <cell r="F15" t="str">
            <v>Бензин</v>
          </cell>
          <cell r="G15" t="str">
            <v>для двигателей с искровым зажиганием, марка АИ-92, неэтилированный и этилированный</v>
          </cell>
          <cell r="H15" t="str">
            <v>АИ-92/АИ-93 бензині талондары</v>
          </cell>
          <cell r="I15" t="str">
            <v>ТСАТ</v>
          </cell>
          <cell r="J15">
            <v>0</v>
          </cell>
          <cell r="K15">
            <v>631010000</v>
          </cell>
          <cell r="L15" t="str">
            <v>ҚР, ШҚО, Өскемен қ., Бажов көш., 10</v>
          </cell>
          <cell r="M15" t="str">
            <v>Ақпан - Наурыз</v>
          </cell>
          <cell r="N15" t="str">
            <v>Шығыс-Қазақстан облысы, Курчатов қ.</v>
          </cell>
          <cell r="O15" t="str">
            <v>DDP</v>
          </cell>
          <cell r="P15" t="str">
            <v>1-ші жарты жылдық</v>
          </cell>
          <cell r="Q15">
            <v>0</v>
          </cell>
          <cell r="R15">
            <v>112</v>
          </cell>
          <cell r="S15" t="str">
            <v>Литр (текше дм.)</v>
          </cell>
        </row>
        <row r="16">
          <cell r="A16" t="str">
            <v>5 Т</v>
          </cell>
          <cell r="B16" t="str">
            <v>"ШҚ АЭК" АҚ</v>
          </cell>
          <cell r="C16" t="str">
            <v>19.20.21.530.000.00.0112.000000000001</v>
          </cell>
          <cell r="D16">
            <v>501100105</v>
          </cell>
          <cell r="E16" t="str">
            <v>АИ-92/АИ-93 бензині талондары</v>
          </cell>
          <cell r="F16" t="str">
            <v>Бензин</v>
          </cell>
          <cell r="G16" t="str">
            <v>для двигателей с искровым зажиганием, марка АИ-92, неэтилированный и этилированный</v>
          </cell>
          <cell r="H16" t="str">
            <v>АИ-92/АИ-93 бензині талондары</v>
          </cell>
          <cell r="I16" t="str">
            <v>ТСАТ</v>
          </cell>
          <cell r="J16">
            <v>0</v>
          </cell>
          <cell r="K16">
            <v>631010000</v>
          </cell>
          <cell r="L16" t="str">
            <v>ҚР, ШҚО, Өскемен қ., Бажов көш., 10</v>
          </cell>
          <cell r="M16" t="str">
            <v>Маусым -Шілде</v>
          </cell>
          <cell r="N16" t="str">
            <v>Шығыс-Қазақстан облысы, Курчатов қ.</v>
          </cell>
          <cell r="O16" t="str">
            <v>DDP</v>
          </cell>
          <cell r="P16" t="str">
            <v>2-ші жарты жылдық</v>
          </cell>
          <cell r="Q16">
            <v>0</v>
          </cell>
          <cell r="R16">
            <v>112</v>
          </cell>
          <cell r="S16" t="str">
            <v>Литр (текше дм.)</v>
          </cell>
        </row>
        <row r="17">
          <cell r="A17" t="str">
            <v>5-1 Т</v>
          </cell>
          <cell r="B17" t="str">
            <v>"ШҚ АЭК" АҚ</v>
          </cell>
          <cell r="C17" t="str">
            <v>19.20.21.530.000.00.0112.000000000001</v>
          </cell>
          <cell r="D17">
            <v>501100105</v>
          </cell>
          <cell r="E17" t="str">
            <v>АИ-92/АИ-93 бензині талондары</v>
          </cell>
          <cell r="F17" t="str">
            <v>Бензин</v>
          </cell>
          <cell r="G17" t="str">
            <v>для двигателей с искровым зажиганием, марка АИ-92, неэтилированный и этилированный</v>
          </cell>
          <cell r="H17" t="str">
            <v>АИ-92/АИ-93 бензині талондары</v>
          </cell>
          <cell r="I17" t="str">
            <v>ТСАТ</v>
          </cell>
          <cell r="J17">
            <v>0</v>
          </cell>
          <cell r="K17">
            <v>631010000</v>
          </cell>
          <cell r="L17" t="str">
            <v>ҚР, ШҚО, Өскемен қ., Бажов көш., 10</v>
          </cell>
          <cell r="M17" t="str">
            <v>Мамыр - Маусым</v>
          </cell>
          <cell r="N17" t="str">
            <v>Шығыс-Қазақстан облысы, Курчатов қ.</v>
          </cell>
          <cell r="O17" t="str">
            <v>DDP</v>
          </cell>
          <cell r="P17" t="str">
            <v>2-ші жарты жылдық</v>
          </cell>
          <cell r="Q17">
            <v>0</v>
          </cell>
          <cell r="R17">
            <v>112</v>
          </cell>
          <cell r="S17" t="str">
            <v>Литр (текше дм.)</v>
          </cell>
        </row>
        <row r="18">
          <cell r="A18" t="str">
            <v>5-2 Т</v>
          </cell>
          <cell r="B18" t="str">
            <v>"ШҚ АЭК" АҚ</v>
          </cell>
          <cell r="C18" t="str">
            <v>19.20.21.530.000.00.0112.000000000001</v>
          </cell>
          <cell r="D18">
            <v>501100105</v>
          </cell>
          <cell r="E18" t="str">
            <v>АИ-92/АИ-93 бензині талондары</v>
          </cell>
          <cell r="F18" t="str">
            <v>Бензин</v>
          </cell>
          <cell r="G18" t="str">
            <v>для двигателей с искровым зажиганием, марка АИ-92, неэтилированный и этилированный</v>
          </cell>
          <cell r="H18" t="str">
            <v>АИ-92/АИ-93 бензині талондары</v>
          </cell>
          <cell r="I18" t="str">
            <v>ТСАТ</v>
          </cell>
          <cell r="J18">
            <v>0</v>
          </cell>
          <cell r="K18">
            <v>631010000</v>
          </cell>
          <cell r="L18" t="str">
            <v>ҚР, ШҚО, Өскемен қ., Бажов көш., 10</v>
          </cell>
          <cell r="M18" t="str">
            <v>Маусым -Шілде</v>
          </cell>
          <cell r="N18" t="str">
            <v>Шығыс-Қазақстан облысы, Курчатов қ.</v>
          </cell>
          <cell r="O18" t="str">
            <v>DDP</v>
          </cell>
          <cell r="P18" t="str">
            <v>2-ші жарты жылдық</v>
          </cell>
          <cell r="Q18">
            <v>0</v>
          </cell>
          <cell r="R18">
            <v>112</v>
          </cell>
          <cell r="S18" t="str">
            <v>Литр (текше дм.)</v>
          </cell>
        </row>
        <row r="19">
          <cell r="A19" t="str">
            <v>6 Т</v>
          </cell>
          <cell r="B19" t="str">
            <v>"ШҚ АЭК" АҚ</v>
          </cell>
          <cell r="C19" t="str">
            <v>19.20.21.530.000.00.0112.000000000001</v>
          </cell>
          <cell r="D19">
            <v>501100105</v>
          </cell>
          <cell r="E19" t="str">
            <v>АИ-92/АИ-93 бензині талондары</v>
          </cell>
          <cell r="F19" t="str">
            <v>Бензин</v>
          </cell>
          <cell r="G19" t="str">
            <v>для двигателей с искровым зажиганием, марка АИ-92, неэтилированный и этилированный</v>
          </cell>
          <cell r="H19" t="str">
            <v>АИ-92/АИ-93 бензині талондары</v>
          </cell>
          <cell r="I19" t="str">
            <v>ТСАТ</v>
          </cell>
          <cell r="J19">
            <v>0</v>
          </cell>
          <cell r="K19">
            <v>631010000</v>
          </cell>
          <cell r="L19" t="str">
            <v>ҚР, ШҚО, Өскемен қ., Бажов көш., 10</v>
          </cell>
          <cell r="M19" t="str">
            <v>Желтоқсан-Қантар</v>
          </cell>
          <cell r="N19" t="str">
            <v>Шығыс-Қазақстан облысы, Серебрянск қ.</v>
          </cell>
          <cell r="O19" t="str">
            <v>DDP</v>
          </cell>
          <cell r="P19" t="str">
            <v>1-ші жарты жылдық</v>
          </cell>
          <cell r="Q19">
            <v>0</v>
          </cell>
          <cell r="R19">
            <v>112</v>
          </cell>
          <cell r="S19" t="str">
            <v>Литр (текше дм.)</v>
          </cell>
        </row>
        <row r="20">
          <cell r="A20" t="str">
            <v>6-1 Т</v>
          </cell>
          <cell r="B20" t="str">
            <v>"ШҚ АЭК" АҚ</v>
          </cell>
          <cell r="C20" t="str">
            <v>19.20.21.530.000.00.0112.000000000001</v>
          </cell>
          <cell r="D20">
            <v>501100105</v>
          </cell>
          <cell r="E20" t="str">
            <v>АИ-92/АИ-93 бензині талондары</v>
          </cell>
          <cell r="F20" t="str">
            <v>Бензин</v>
          </cell>
          <cell r="G20" t="str">
            <v>для двигателей с искровым зажиганием, марка АИ-92, неэтилированный и этилированный</v>
          </cell>
          <cell r="H20" t="str">
            <v>АИ-92/АИ-93 бензині талондары</v>
          </cell>
          <cell r="I20" t="str">
            <v>ТСАТ</v>
          </cell>
          <cell r="J20">
            <v>0</v>
          </cell>
          <cell r="K20">
            <v>631010000</v>
          </cell>
          <cell r="L20" t="str">
            <v>ҚР, ШҚО, Өскемен қ., Бажов көш., 10</v>
          </cell>
          <cell r="M20" t="str">
            <v>Қантар - Ақпан</v>
          </cell>
          <cell r="N20" t="str">
            <v>Шығыс-Қазақстан облысы, Серебрянск қ.</v>
          </cell>
          <cell r="O20" t="str">
            <v>DDP</v>
          </cell>
          <cell r="P20" t="str">
            <v>1-ші жарты жылдық</v>
          </cell>
          <cell r="Q20">
            <v>0</v>
          </cell>
          <cell r="R20">
            <v>112</v>
          </cell>
          <cell r="S20" t="str">
            <v>Литр (текше дм.)</v>
          </cell>
        </row>
        <row r="21">
          <cell r="A21" t="str">
            <v>6-2 Т</v>
          </cell>
          <cell r="B21" t="str">
            <v>"ШҚ АЭК" АҚ</v>
          </cell>
          <cell r="C21" t="str">
            <v>19.20.21.530.000.00.0112.000000000001</v>
          </cell>
          <cell r="D21">
            <v>501100105</v>
          </cell>
          <cell r="E21" t="str">
            <v>АИ-92/АИ-93 бензині талондары</v>
          </cell>
          <cell r="F21" t="str">
            <v>Бензин</v>
          </cell>
          <cell r="G21" t="str">
            <v>для двигателей с искровым зажиганием, марка АИ-92, неэтилированный и этилированный</v>
          </cell>
          <cell r="H21" t="str">
            <v>АИ-92/АИ-93 бензині талондары</v>
          </cell>
          <cell r="I21" t="str">
            <v>ТСАТ</v>
          </cell>
          <cell r="J21">
            <v>0</v>
          </cell>
          <cell r="K21">
            <v>631010000</v>
          </cell>
          <cell r="L21" t="str">
            <v>ҚР, ШҚО, Өскемен қ., Бажов көш., 10</v>
          </cell>
          <cell r="M21" t="str">
            <v>Ақпан - Наурыз</v>
          </cell>
          <cell r="N21" t="str">
            <v>Шығыс-Қазақстан облысы, Серебрянск қ.</v>
          </cell>
          <cell r="O21" t="str">
            <v>DDP</v>
          </cell>
          <cell r="P21" t="str">
            <v>1-ші жарты жылдық</v>
          </cell>
          <cell r="Q21">
            <v>0</v>
          </cell>
          <cell r="R21">
            <v>112</v>
          </cell>
          <cell r="S21" t="str">
            <v>Литр (текше дм.)</v>
          </cell>
        </row>
        <row r="22">
          <cell r="A22" t="str">
            <v>7 Т</v>
          </cell>
          <cell r="B22" t="str">
            <v>"ШҚ АЭК" АҚ</v>
          </cell>
          <cell r="C22" t="str">
            <v>19.20.21.530.000.00.0112.000000000001</v>
          </cell>
          <cell r="D22">
            <v>501100105</v>
          </cell>
          <cell r="E22" t="str">
            <v>АИ-92/АИ-93 бензині талондары</v>
          </cell>
          <cell r="F22" t="str">
            <v>Бензин</v>
          </cell>
          <cell r="G22" t="str">
            <v>для двигателей с искровым зажиганием, марка АИ-92, неэтилированный и этилированный</v>
          </cell>
          <cell r="H22" t="str">
            <v>АИ-92/АИ-93 бензині талондары</v>
          </cell>
          <cell r="I22" t="str">
            <v>ТСАТ</v>
          </cell>
          <cell r="J22">
            <v>0</v>
          </cell>
          <cell r="K22">
            <v>631010000</v>
          </cell>
          <cell r="L22" t="str">
            <v>ҚР, ШҚО, Өскемен қ., Бажов көш., 10</v>
          </cell>
          <cell r="M22" t="str">
            <v>Маусым-Шілде</v>
          </cell>
          <cell r="N22" t="str">
            <v>Шығыс-Қазақстан облысы, Серебрянск қ.</v>
          </cell>
          <cell r="O22" t="str">
            <v>DDP</v>
          </cell>
          <cell r="P22" t="str">
            <v>2-ші жарты жылдық</v>
          </cell>
          <cell r="Q22">
            <v>0</v>
          </cell>
          <cell r="R22">
            <v>112</v>
          </cell>
          <cell r="S22" t="str">
            <v>Литр (текше дм.)</v>
          </cell>
        </row>
        <row r="23">
          <cell r="A23" t="str">
            <v>7-1 Т</v>
          </cell>
          <cell r="B23" t="str">
            <v>"ШҚ АЭК" АҚ</v>
          </cell>
          <cell r="C23" t="str">
            <v>19.20.21.530.000.00.0112.000000000001</v>
          </cell>
          <cell r="D23">
            <v>501100105</v>
          </cell>
          <cell r="E23" t="str">
            <v>АИ-92/АИ-93 бензині талондары</v>
          </cell>
          <cell r="F23" t="str">
            <v>Бензин</v>
          </cell>
          <cell r="G23" t="str">
            <v>для двигателей с искровым зажиганием, марка АИ-92, неэтилированный и этилированный</v>
          </cell>
          <cell r="H23" t="str">
            <v>АИ-92/АИ-93 бензині талондары</v>
          </cell>
          <cell r="I23" t="str">
            <v>ТСАТ</v>
          </cell>
          <cell r="J23">
            <v>0</v>
          </cell>
          <cell r="K23">
            <v>631010000</v>
          </cell>
          <cell r="L23" t="str">
            <v>ҚР, ШҚО, Өскемен қ., Бажов көш., 10</v>
          </cell>
          <cell r="M23" t="str">
            <v>Мамыр - Маусым</v>
          </cell>
          <cell r="N23" t="str">
            <v>Шығыс-Қазақстан облысы, Серебрянск қ.</v>
          </cell>
          <cell r="O23" t="str">
            <v>DDP</v>
          </cell>
          <cell r="P23" t="str">
            <v>2-ші жарты жылдық</v>
          </cell>
          <cell r="Q23">
            <v>0</v>
          </cell>
          <cell r="R23">
            <v>112</v>
          </cell>
          <cell r="S23" t="str">
            <v>Литр (текше дм.)</v>
          </cell>
        </row>
        <row r="24">
          <cell r="A24" t="str">
            <v>7-2 Т</v>
          </cell>
          <cell r="B24" t="str">
            <v>"ШҚ АЭК" АҚ</v>
          </cell>
          <cell r="C24" t="str">
            <v>19.20.21.530.000.00.0112.000000000001</v>
          </cell>
          <cell r="D24">
            <v>501100105</v>
          </cell>
          <cell r="E24" t="str">
            <v>АИ-92/АИ-93 бензині талондары</v>
          </cell>
          <cell r="F24" t="str">
            <v>Бензин</v>
          </cell>
          <cell r="G24" t="str">
            <v>для двигателей с искровым зажиганием, марка АИ-92, неэтилированный и этилированный</v>
          </cell>
          <cell r="H24" t="str">
            <v>АИ-92/АИ-93 бензині талондары</v>
          </cell>
          <cell r="I24" t="str">
            <v>ТСАТ</v>
          </cell>
          <cell r="J24">
            <v>0</v>
          </cell>
          <cell r="K24">
            <v>631010000</v>
          </cell>
          <cell r="L24" t="str">
            <v>ҚР, ШҚО, Өскемен қ., Бажов көш., 10</v>
          </cell>
          <cell r="M24" t="str">
            <v>Маусым -Шілде</v>
          </cell>
          <cell r="N24" t="str">
            <v>Шығыс-Қазақстан облысы, Серебрянск қ.</v>
          </cell>
          <cell r="O24" t="str">
            <v>DDP</v>
          </cell>
          <cell r="P24" t="str">
            <v>2-ші жарты жылдық</v>
          </cell>
          <cell r="Q24">
            <v>0</v>
          </cell>
          <cell r="R24">
            <v>112</v>
          </cell>
          <cell r="S24" t="str">
            <v>Литр (текше дм.)</v>
          </cell>
        </row>
        <row r="25">
          <cell r="A25" t="str">
            <v>8 Т</v>
          </cell>
          <cell r="B25" t="str">
            <v>"ШҚ АЭК" АҚ</v>
          </cell>
          <cell r="C25" t="str">
            <v>19.20.21.530.000.00.0112.000000000001</v>
          </cell>
          <cell r="D25">
            <v>501100105</v>
          </cell>
          <cell r="E25" t="str">
            <v>АИ-92/АИ-93 бензині талондары</v>
          </cell>
          <cell r="F25" t="str">
            <v>Бензин</v>
          </cell>
          <cell r="G25" t="str">
            <v>для двигателей с искровым зажиганием, марка АИ-92, неэтилированный и этилированный</v>
          </cell>
          <cell r="H25" t="str">
            <v>АИ-92/АИ-93 бензині талондары</v>
          </cell>
          <cell r="I25" t="str">
            <v>БК</v>
          </cell>
          <cell r="J25" t="str">
            <v>60</v>
          </cell>
          <cell r="K25">
            <v>631010000</v>
          </cell>
          <cell r="L25" t="str">
            <v>ҚР, ШҚО, Өскемен қ., Бажов көш., 10</v>
          </cell>
          <cell r="M25" t="str">
            <v>Желтоқсан-Қантар</v>
          </cell>
          <cell r="N25" t="str">
            <v>Шығыс-Қазақстан облысы, Өскемен қ.</v>
          </cell>
          <cell r="O25" t="str">
            <v>DDP</v>
          </cell>
          <cell r="P25" t="str">
            <v>1 тоқсан</v>
          </cell>
          <cell r="Q25" t="str">
            <v>30</v>
          </cell>
          <cell r="R25">
            <v>112</v>
          </cell>
          <cell r="S25" t="str">
            <v>Литр (текше дм.)</v>
          </cell>
        </row>
        <row r="26">
          <cell r="A26" t="str">
            <v>9 Т</v>
          </cell>
          <cell r="B26" t="str">
            <v>"ШҚ АЭК" АҚ</v>
          </cell>
          <cell r="C26" t="str">
            <v>19.20.21.530.000.00.0112.000000000001</v>
          </cell>
          <cell r="D26">
            <v>501100105</v>
          </cell>
          <cell r="E26" t="str">
            <v>АИ-92/АИ-93 бензині талондары</v>
          </cell>
          <cell r="F26" t="str">
            <v>Бензин</v>
          </cell>
          <cell r="G26" t="str">
            <v>для двигателей с искровым зажиганием, марка АИ-92, неэтилированный и этилированный</v>
          </cell>
          <cell r="H26" t="str">
            <v>АИ-92/АИ-93 бензині талондары</v>
          </cell>
          <cell r="I26" t="str">
            <v>БК</v>
          </cell>
          <cell r="J26" t="str">
            <v>60</v>
          </cell>
          <cell r="K26">
            <v>631010000</v>
          </cell>
          <cell r="L26" t="str">
            <v>ҚР, ШҚО, Өскемен қ., Бажов көш., 10</v>
          </cell>
          <cell r="M26" t="str">
            <v>Наурыз-Сәуір</v>
          </cell>
          <cell r="N26" t="str">
            <v>Шығыс-Қазақстан облысы, Өскемен қ.</v>
          </cell>
          <cell r="O26" t="str">
            <v>DDP</v>
          </cell>
          <cell r="P26" t="str">
            <v>2 тоқсан</v>
          </cell>
          <cell r="Q26" t="str">
            <v>30</v>
          </cell>
          <cell r="R26">
            <v>112</v>
          </cell>
          <cell r="S26" t="str">
            <v>Литр (текше дм.)</v>
          </cell>
        </row>
        <row r="27">
          <cell r="A27" t="str">
            <v>9-1 Т</v>
          </cell>
          <cell r="B27" t="str">
            <v>"ШҚ АЭК" АҚ</v>
          </cell>
          <cell r="C27" t="str">
            <v>19.20.21.530.000.00.0112.000000000001</v>
          </cell>
          <cell r="D27">
            <v>501100105</v>
          </cell>
          <cell r="E27" t="str">
            <v>АИ-92/АИ-93 бензині талондары</v>
          </cell>
          <cell r="F27" t="str">
            <v>Бензин</v>
          </cell>
          <cell r="G27" t="str">
            <v>для двигателей с искровым зажиганием, марка АИ-92, неэтилированный и этилированный</v>
          </cell>
          <cell r="H27" t="str">
            <v>АИ-92/АИ-93 бензині талондары</v>
          </cell>
          <cell r="I27" t="str">
            <v>БК</v>
          </cell>
          <cell r="J27" t="str">
            <v>60</v>
          </cell>
          <cell r="K27">
            <v>631010000</v>
          </cell>
          <cell r="L27" t="str">
            <v>ҚР, ШҚО, Өскемен қ., Бажов көш., 10</v>
          </cell>
          <cell r="M27" t="str">
            <v>Наурыз-Сәуір</v>
          </cell>
          <cell r="N27" t="str">
            <v>Шығыс-Қазақстан облысы, Өскемен қ.</v>
          </cell>
          <cell r="O27" t="str">
            <v>DDP</v>
          </cell>
          <cell r="P27" t="str">
            <v>2 тоқсан</v>
          </cell>
          <cell r="Q27" t="str">
            <v>30</v>
          </cell>
          <cell r="R27">
            <v>112</v>
          </cell>
          <cell r="S27" t="str">
            <v>Литр (текше дм.)</v>
          </cell>
        </row>
        <row r="28">
          <cell r="A28" t="str">
            <v>10 Т</v>
          </cell>
          <cell r="B28" t="str">
            <v>"ШҚ АЭК" АҚ</v>
          </cell>
          <cell r="C28" t="str">
            <v>19.20.21.530.000.00.0112.000000000001</v>
          </cell>
          <cell r="D28">
            <v>501100105</v>
          </cell>
          <cell r="E28" t="str">
            <v>АИ-92/АИ-93 бензині талондары</v>
          </cell>
          <cell r="F28" t="str">
            <v>Бензин</v>
          </cell>
          <cell r="G28" t="str">
            <v>для двигателей с искровым зажиганием, марка АИ-92, неэтилированный и этилированный</v>
          </cell>
          <cell r="H28" t="str">
            <v>АИ-92/АИ-93 бензині талондары</v>
          </cell>
          <cell r="I28" t="str">
            <v>БК</v>
          </cell>
          <cell r="J28" t="str">
            <v>60</v>
          </cell>
          <cell r="K28">
            <v>631010000</v>
          </cell>
          <cell r="L28" t="str">
            <v>ҚР, ШҚО, Өскемен қ., Бажов көш., 10</v>
          </cell>
          <cell r="M28" t="str">
            <v>Маусым-Шілде</v>
          </cell>
          <cell r="N28" t="str">
            <v>Шығыс-Қазақстан облысы, Өскемен қ.</v>
          </cell>
          <cell r="O28" t="str">
            <v>DDP</v>
          </cell>
          <cell r="P28" t="str">
            <v>3 тоқсан</v>
          </cell>
          <cell r="Q28" t="str">
            <v>30</v>
          </cell>
          <cell r="R28">
            <v>112</v>
          </cell>
          <cell r="S28" t="str">
            <v>Литр (текше дм.)</v>
          </cell>
        </row>
        <row r="29">
          <cell r="A29" t="str">
            <v>10-1 Т</v>
          </cell>
          <cell r="B29" t="str">
            <v>"ШҚ АЭК" АҚ</v>
          </cell>
          <cell r="C29" t="str">
            <v>19.20.21.530.000.00.0112.000000000001</v>
          </cell>
          <cell r="D29">
            <v>501100105</v>
          </cell>
          <cell r="E29" t="str">
            <v>АИ-92/АИ-93 бензині талондары</v>
          </cell>
          <cell r="F29" t="str">
            <v>Бензин</v>
          </cell>
          <cell r="G29" t="str">
            <v>для двигателей с искровым зажиганием, марка АИ-92, неэтилированный и этилированный</v>
          </cell>
          <cell r="H29" t="str">
            <v>АИ-92/АИ-93 бензині талондары</v>
          </cell>
          <cell r="I29" t="str">
            <v>БК</v>
          </cell>
          <cell r="J29" t="str">
            <v>60</v>
          </cell>
          <cell r="K29">
            <v>631010000</v>
          </cell>
          <cell r="L29" t="str">
            <v>ҚР, ШҚО, Өскемен қ., Бажов көш., 10</v>
          </cell>
          <cell r="M29" t="str">
            <v>Маусым-Шілде</v>
          </cell>
          <cell r="N29" t="str">
            <v>Шығыс-Қазақстан облысы, Өскемен қ.</v>
          </cell>
          <cell r="O29" t="str">
            <v>DDP</v>
          </cell>
          <cell r="P29" t="str">
            <v>3 тоқсан</v>
          </cell>
          <cell r="Q29" t="str">
            <v>30</v>
          </cell>
          <cell r="R29">
            <v>112</v>
          </cell>
          <cell r="S29" t="str">
            <v>Литр (текше дм.)</v>
          </cell>
        </row>
        <row r="30">
          <cell r="A30" t="str">
            <v>10-2 Т</v>
          </cell>
          <cell r="B30" t="str">
            <v>"ШҚ АЭК" АҚ</v>
          </cell>
          <cell r="C30" t="str">
            <v>19.20.21.530.000.00.0112.000000000001</v>
          </cell>
          <cell r="D30">
            <v>501100105</v>
          </cell>
          <cell r="E30" t="str">
            <v>АИ-92/АИ-93 бензині талондары</v>
          </cell>
          <cell r="F30" t="str">
            <v>Бензин</v>
          </cell>
          <cell r="G30" t="str">
            <v>для двигателей с искровым зажиганием, марка АИ-92, неэтилированный и этилированный</v>
          </cell>
          <cell r="H30" t="str">
            <v>АИ-92/АИ-93 бензині талондары</v>
          </cell>
          <cell r="I30" t="str">
            <v>БК</v>
          </cell>
          <cell r="J30" t="str">
            <v>60</v>
          </cell>
          <cell r="K30">
            <v>631010000</v>
          </cell>
          <cell r="L30" t="str">
            <v>ҚР, ШҚО, Өскемен қ., Бажов көш., 10</v>
          </cell>
          <cell r="M30" t="str">
            <v>Маусым-Шілде</v>
          </cell>
          <cell r="N30" t="str">
            <v>Шығыс-Қазақстан облысы, Өскемен қ.</v>
          </cell>
          <cell r="O30" t="str">
            <v>DDP</v>
          </cell>
          <cell r="P30" t="str">
            <v>3 тоқсан</v>
          </cell>
          <cell r="Q30" t="str">
            <v>30</v>
          </cell>
          <cell r="R30">
            <v>112</v>
          </cell>
          <cell r="S30" t="str">
            <v>Литр (текше дм.)</v>
          </cell>
        </row>
        <row r="31">
          <cell r="A31" t="str">
            <v>11 Т</v>
          </cell>
          <cell r="B31" t="str">
            <v>"ШҚ АЭК" АҚ</v>
          </cell>
          <cell r="C31" t="str">
            <v>19.20.21.530.000.00.0112.000000000001</v>
          </cell>
          <cell r="D31">
            <v>501100105</v>
          </cell>
          <cell r="E31" t="str">
            <v>АИ-92/АИ-93 бензині талондары</v>
          </cell>
          <cell r="F31" t="str">
            <v>Бензин</v>
          </cell>
          <cell r="G31" t="str">
            <v>для двигателей с искровым зажиганием, марка АИ-92, неэтилированный и этилированный</v>
          </cell>
          <cell r="H31" t="str">
            <v>АИ-92/АИ-93 бензині талондары</v>
          </cell>
          <cell r="I31" t="str">
            <v>БК</v>
          </cell>
          <cell r="J31" t="str">
            <v>60</v>
          </cell>
          <cell r="K31">
            <v>631010000</v>
          </cell>
          <cell r="L31" t="str">
            <v>ҚР, ШҚО, Өскемен қ., Бажов көш., 10</v>
          </cell>
          <cell r="M31" t="str">
            <v>Тамыз-Қыркүйек</v>
          </cell>
          <cell r="N31" t="str">
            <v>Шығыс-Қазақстан облысы, Өскемен қ.</v>
          </cell>
          <cell r="O31" t="str">
            <v>DDP</v>
          </cell>
          <cell r="P31" t="str">
            <v>4 тоқсан</v>
          </cell>
          <cell r="Q31" t="str">
            <v>30</v>
          </cell>
          <cell r="R31">
            <v>112</v>
          </cell>
          <cell r="S31" t="str">
            <v>Литр (текше дм.)</v>
          </cell>
        </row>
        <row r="32">
          <cell r="A32" t="str">
            <v>11-1 Т</v>
          </cell>
          <cell r="B32" t="str">
            <v>"ШҚ АЭК" АҚ</v>
          </cell>
          <cell r="C32" t="str">
            <v>19.20.21.530.000.00.0112.000000000001</v>
          </cell>
          <cell r="D32">
            <v>501100105</v>
          </cell>
          <cell r="E32" t="str">
            <v>АИ-92/АИ-93 бензині талондары</v>
          </cell>
          <cell r="F32" t="str">
            <v>Бензин</v>
          </cell>
          <cell r="G32" t="str">
            <v>для двигателей с искровым зажиганием, марка АИ-92, неэтилированный и этилированный</v>
          </cell>
          <cell r="H32" t="str">
            <v>АИ-92/АИ-93 бензині талондары</v>
          </cell>
          <cell r="I32" t="str">
            <v>БК</v>
          </cell>
          <cell r="J32" t="str">
            <v>60</v>
          </cell>
          <cell r="K32">
            <v>631010000</v>
          </cell>
          <cell r="L32" t="str">
            <v>ҚР, ШҚО, Өскемен қ., Бажов көш., 10</v>
          </cell>
          <cell r="M32" t="str">
            <v>Тамыз-Қыркүйек</v>
          </cell>
          <cell r="N32" t="str">
            <v>Шығыс-Қазақстан облысы, Өскемен қ.</v>
          </cell>
          <cell r="O32" t="str">
            <v>DDP</v>
          </cell>
          <cell r="P32" t="str">
            <v>4 тоқсан</v>
          </cell>
          <cell r="Q32" t="str">
            <v>30</v>
          </cell>
          <cell r="R32">
            <v>112</v>
          </cell>
          <cell r="S32" t="str">
            <v>Литр (текше дм.)</v>
          </cell>
        </row>
        <row r="33">
          <cell r="A33" t="str">
            <v>11-2 Т</v>
          </cell>
          <cell r="B33" t="str">
            <v>"ШҚ АЭК" АҚ</v>
          </cell>
          <cell r="C33" t="str">
            <v>19.20.21.530.000.00.0112.000000000001</v>
          </cell>
          <cell r="D33">
            <v>501100105</v>
          </cell>
          <cell r="E33" t="str">
            <v>АИ-92/АИ-93 бензині талондары</v>
          </cell>
          <cell r="F33" t="str">
            <v>Бензин</v>
          </cell>
          <cell r="G33" t="str">
            <v>для двигателей с искровым зажиганием, марка АИ-92, неэтилированный и этилированный</v>
          </cell>
          <cell r="H33" t="str">
            <v>АИ-92/АИ-93 бензині талондары</v>
          </cell>
          <cell r="I33" t="str">
            <v>БК</v>
          </cell>
          <cell r="J33" t="str">
            <v>60</v>
          </cell>
          <cell r="K33">
            <v>631010000</v>
          </cell>
          <cell r="L33" t="str">
            <v>ҚР, ШҚО, Өскемен қ., Бажов көш., 10</v>
          </cell>
          <cell r="M33" t="str">
            <v>Тамыз-Қыркүйек</v>
          </cell>
          <cell r="N33" t="str">
            <v>Шығыс-Қазақстан облысы, Өскемен қ.</v>
          </cell>
          <cell r="O33" t="str">
            <v>DDP</v>
          </cell>
          <cell r="P33" t="str">
            <v>4 тоқсан</v>
          </cell>
          <cell r="Q33" t="str">
            <v>30</v>
          </cell>
          <cell r="R33">
            <v>112</v>
          </cell>
          <cell r="S33" t="str">
            <v>Литр (текше дм.)</v>
          </cell>
        </row>
        <row r="34">
          <cell r="A34" t="str">
            <v>11-3 Т</v>
          </cell>
          <cell r="B34" t="str">
            <v>"ШҚ АЭК" АҚ</v>
          </cell>
          <cell r="C34" t="str">
            <v>19.20.21.530.000.00.0112.000000000001</v>
          </cell>
          <cell r="D34">
            <v>501100105</v>
          </cell>
          <cell r="E34" t="str">
            <v>АИ-92/АИ-93 бензині талондары</v>
          </cell>
          <cell r="F34" t="str">
            <v>Бензин</v>
          </cell>
          <cell r="G34" t="str">
            <v>для двигателей с искровым зажиганием, марка АИ-92, неэтилированный и этилированный</v>
          </cell>
          <cell r="H34" t="str">
            <v>АИ-92/АИ-93 бензині талондары</v>
          </cell>
          <cell r="I34" t="str">
            <v>БК</v>
          </cell>
          <cell r="J34" t="str">
            <v>60</v>
          </cell>
          <cell r="K34">
            <v>631010000</v>
          </cell>
          <cell r="L34" t="str">
            <v>ҚР, ШҚО, Өскемен қ., Бажов көш., 10</v>
          </cell>
          <cell r="M34" t="str">
            <v>Тамыз-Қыркүйек</v>
          </cell>
          <cell r="N34" t="str">
            <v>Шығыс-Қазақстан облысы, Өскемен қ.</v>
          </cell>
          <cell r="O34" t="str">
            <v>DDP</v>
          </cell>
          <cell r="P34" t="str">
            <v>4 тоқсан</v>
          </cell>
          <cell r="Q34" t="str">
            <v>30</v>
          </cell>
          <cell r="R34">
            <v>112</v>
          </cell>
          <cell r="S34" t="str">
            <v>Литр (текше дм.)</v>
          </cell>
        </row>
        <row r="35">
          <cell r="A35" t="str">
            <v>12 Т</v>
          </cell>
          <cell r="B35" t="str">
            <v>"ШҚ АЭК" АҚ</v>
          </cell>
          <cell r="C35" t="str">
            <v>19.20.21.530.000.00.0112.000000000001</v>
          </cell>
          <cell r="D35">
            <v>501100105</v>
          </cell>
          <cell r="E35" t="str">
            <v>АИ-92/АИ-93 бензині талондары</v>
          </cell>
          <cell r="F35" t="str">
            <v>Бензин</v>
          </cell>
          <cell r="G35" t="str">
            <v>для двигателей с искровым зажиганием, марка АИ-92, неэтилированный и этилированный</v>
          </cell>
          <cell r="H35" t="str">
            <v>АИ-92/АИ-93 бензині талондары</v>
          </cell>
          <cell r="I35" t="str">
            <v>ТСАТ</v>
          </cell>
          <cell r="J35">
            <v>0</v>
          </cell>
          <cell r="K35">
            <v>631010000</v>
          </cell>
          <cell r="L35" t="str">
            <v>ҚР, ШҚО, Өскемен қ., Бажов көш., 10</v>
          </cell>
          <cell r="M35" t="str">
            <v>Желтоқсан-Қантар</v>
          </cell>
          <cell r="N35" t="str">
            <v>Шығыс-Қазақстан облысы, Жаңа Бұқтырма к.</v>
          </cell>
          <cell r="O35" t="str">
            <v>DDP</v>
          </cell>
          <cell r="P35" t="str">
            <v>1-ші жарты жылдық</v>
          </cell>
          <cell r="Q35">
            <v>0</v>
          </cell>
          <cell r="R35">
            <v>112</v>
          </cell>
          <cell r="S35" t="str">
            <v>Литр (текше дм.)</v>
          </cell>
        </row>
        <row r="36">
          <cell r="A36" t="str">
            <v>12-1 Т</v>
          </cell>
          <cell r="B36" t="str">
            <v>"ШҚ АЭК" АҚ</v>
          </cell>
          <cell r="C36" t="str">
            <v>19.20.21.530.000.00.0112.000000000001</v>
          </cell>
          <cell r="D36">
            <v>501100105</v>
          </cell>
          <cell r="E36" t="str">
            <v>АИ-92/АИ-93 бензині талондары</v>
          </cell>
          <cell r="F36" t="str">
            <v>Бензин</v>
          </cell>
          <cell r="G36" t="str">
            <v>для двигателей с искровым зажиганием, марка АИ-92, неэтилированный и этилированный</v>
          </cell>
          <cell r="H36" t="str">
            <v>АИ-92/АИ-93 бензині талондары</v>
          </cell>
          <cell r="I36" t="str">
            <v>ТСАТ</v>
          </cell>
          <cell r="J36">
            <v>0</v>
          </cell>
          <cell r="K36">
            <v>631010000</v>
          </cell>
          <cell r="L36" t="str">
            <v>ҚР, ШҚО, Өскемен қ., Бажов көш., 10</v>
          </cell>
          <cell r="M36" t="str">
            <v>Қантар - Ақпан</v>
          </cell>
          <cell r="N36" t="str">
            <v>Шығыс-Қазақстан облысы, Жаңа Бұқтырма к.</v>
          </cell>
          <cell r="O36" t="str">
            <v>DDP</v>
          </cell>
          <cell r="P36" t="str">
            <v>1-ші жарты жылдық</v>
          </cell>
          <cell r="Q36">
            <v>0</v>
          </cell>
          <cell r="R36">
            <v>112</v>
          </cell>
          <cell r="S36" t="str">
            <v>Литр (текше дм.)</v>
          </cell>
        </row>
        <row r="37">
          <cell r="A37" t="str">
            <v>12-2 Т</v>
          </cell>
          <cell r="B37" t="str">
            <v>"ШҚ АЭК" АҚ</v>
          </cell>
          <cell r="C37" t="str">
            <v>19.20.21.530.000.00.0112.000000000001</v>
          </cell>
          <cell r="D37">
            <v>501100105</v>
          </cell>
          <cell r="E37" t="str">
            <v>АИ-92/АИ-93 бензині талондары</v>
          </cell>
          <cell r="F37" t="str">
            <v>Бензин</v>
          </cell>
          <cell r="G37" t="str">
            <v>для двигателей с искровым зажиганием, марка АИ-92, неэтилированный и этилированный</v>
          </cell>
          <cell r="H37" t="str">
            <v>АИ-92/АИ-93 бензині талондары</v>
          </cell>
          <cell r="I37" t="str">
            <v>ТСАТ</v>
          </cell>
          <cell r="J37">
            <v>0</v>
          </cell>
          <cell r="K37">
            <v>631010000</v>
          </cell>
          <cell r="L37" t="str">
            <v>ҚР, ШҚО, Өскемен қ., Бажов көш., 10</v>
          </cell>
          <cell r="M37" t="str">
            <v>Ақпан - Наурыз</v>
          </cell>
          <cell r="N37" t="str">
            <v>Шығыс-Қазақстан облысы, Жаңа Бұқтырма к.</v>
          </cell>
          <cell r="O37" t="str">
            <v>DDP</v>
          </cell>
          <cell r="P37" t="str">
            <v>1-ші жарты жылдық</v>
          </cell>
          <cell r="Q37">
            <v>0</v>
          </cell>
          <cell r="R37">
            <v>112</v>
          </cell>
          <cell r="S37" t="str">
            <v>Литр (текше дм.)</v>
          </cell>
        </row>
        <row r="38">
          <cell r="A38" t="str">
            <v>13 Т</v>
          </cell>
          <cell r="B38" t="str">
            <v>"ШҚ АЭК" АҚ</v>
          </cell>
          <cell r="C38" t="str">
            <v>19.20.21.530.000.00.0112.000000000001</v>
          </cell>
          <cell r="D38">
            <v>501100105</v>
          </cell>
          <cell r="E38" t="str">
            <v>АИ-92/АИ-93 бензині талондары</v>
          </cell>
          <cell r="F38" t="str">
            <v>Бензин</v>
          </cell>
          <cell r="G38" t="str">
            <v>для двигателей с искровым зажиганием, марка АИ-92, неэтилированный и этилированный</v>
          </cell>
          <cell r="H38" t="str">
            <v>АИ-92/АИ-93 бензині талондары</v>
          </cell>
          <cell r="I38" t="str">
            <v>ТСАТ</v>
          </cell>
          <cell r="J38">
            <v>0</v>
          </cell>
          <cell r="K38">
            <v>631010000</v>
          </cell>
          <cell r="L38" t="str">
            <v>ҚР, ШҚО, Өскемен қ., Бажов көш., 10</v>
          </cell>
          <cell r="M38" t="str">
            <v>Маусым-Шілде</v>
          </cell>
          <cell r="N38" t="str">
            <v>Шығыс-Қазақстан облысы, Жаңа Бұқтырма к.</v>
          </cell>
          <cell r="O38" t="str">
            <v>DDP</v>
          </cell>
          <cell r="P38" t="str">
            <v>2-ші жарты жылдық</v>
          </cell>
          <cell r="Q38">
            <v>0</v>
          </cell>
          <cell r="R38">
            <v>112</v>
          </cell>
          <cell r="S38" t="str">
            <v>Литр (текше дм.)</v>
          </cell>
        </row>
        <row r="39">
          <cell r="A39" t="str">
            <v>13-1 Т</v>
          </cell>
          <cell r="B39" t="str">
            <v>"ШҚ АЭК" АҚ</v>
          </cell>
          <cell r="C39" t="str">
            <v>19.20.21.530.000.00.0112.000000000001</v>
          </cell>
          <cell r="D39">
            <v>501100105</v>
          </cell>
          <cell r="E39" t="str">
            <v>АИ-92/АИ-93 бензині талондары</v>
          </cell>
          <cell r="F39" t="str">
            <v>Бензин</v>
          </cell>
          <cell r="G39" t="str">
            <v>для двигателей с искровым зажиганием, марка АИ-92, неэтилированный и этилированный</v>
          </cell>
          <cell r="H39" t="str">
            <v>АИ-92/АИ-93 бензині талондары</v>
          </cell>
          <cell r="I39" t="str">
            <v>ТСАТ</v>
          </cell>
          <cell r="J39">
            <v>0</v>
          </cell>
          <cell r="K39">
            <v>631010000</v>
          </cell>
          <cell r="L39" t="str">
            <v>ҚР, ШҚО, Өскемен қ., Бажов көш., 10</v>
          </cell>
          <cell r="M39" t="str">
            <v>Мамыр - Маусым</v>
          </cell>
          <cell r="N39" t="str">
            <v>Шығыс-Қазақстан облысы, Жаңа Бұқтырма к.</v>
          </cell>
          <cell r="O39" t="str">
            <v>DDP</v>
          </cell>
          <cell r="P39" t="str">
            <v>2-ші жарты жылдық</v>
          </cell>
          <cell r="Q39">
            <v>0</v>
          </cell>
          <cell r="R39">
            <v>112</v>
          </cell>
          <cell r="S39" t="str">
            <v>Литр (текше дм.)</v>
          </cell>
        </row>
        <row r="40">
          <cell r="A40" t="str">
            <v>13-2 Т</v>
          </cell>
          <cell r="B40" t="str">
            <v>"ШҚ АЭК" АҚ</v>
          </cell>
          <cell r="C40" t="str">
            <v>19.20.21.530.000.00.0112.000000000001</v>
          </cell>
          <cell r="D40">
            <v>501100105</v>
          </cell>
          <cell r="E40" t="str">
            <v>АИ-92/АИ-93 бензині талондары</v>
          </cell>
          <cell r="F40" t="str">
            <v>Бензин</v>
          </cell>
          <cell r="G40" t="str">
            <v>для двигателей с искровым зажиганием, марка АИ-92, неэтилированный и этилированный</v>
          </cell>
          <cell r="H40" t="str">
            <v>АИ-92/АИ-93 бензині талондары</v>
          </cell>
          <cell r="I40" t="str">
            <v>ТСАТ</v>
          </cell>
          <cell r="J40">
            <v>0</v>
          </cell>
          <cell r="K40">
            <v>631010000</v>
          </cell>
          <cell r="L40" t="str">
            <v>ҚР, ШҚО, Өскемен қ., Бажов көш., 10</v>
          </cell>
          <cell r="M40" t="str">
            <v>Маусым -Шілде</v>
          </cell>
          <cell r="N40" t="str">
            <v>Шығыс-Қазақстан облысы, Жаңа Бұқтырма к.</v>
          </cell>
          <cell r="O40" t="str">
            <v>DDP</v>
          </cell>
          <cell r="P40" t="str">
            <v>2-ші жарты жылдық</v>
          </cell>
          <cell r="Q40">
            <v>0</v>
          </cell>
          <cell r="R40">
            <v>112</v>
          </cell>
          <cell r="S40" t="str">
            <v>Литр (текше дм.)</v>
          </cell>
        </row>
        <row r="41">
          <cell r="A41" t="str">
            <v>14 Т</v>
          </cell>
          <cell r="B41" t="str">
            <v>"ШҚ АЭК" АҚ</v>
          </cell>
          <cell r="C41" t="str">
            <v>19.20.21.530.000.00.0112.000000000001</v>
          </cell>
          <cell r="D41">
            <v>501100105</v>
          </cell>
          <cell r="E41" t="str">
            <v>АИ-92/АИ-93 бензині талондары</v>
          </cell>
          <cell r="F41" t="str">
            <v>Бензин</v>
          </cell>
          <cell r="G41" t="str">
            <v>для двигателей с искровым зажиганием, марка АИ-92, неэтилированный и этилированный</v>
          </cell>
          <cell r="H41" t="str">
            <v>АИ-92/АИ-93 бензині талондары</v>
          </cell>
          <cell r="I41" t="str">
            <v>ТСАТ</v>
          </cell>
          <cell r="J41">
            <v>0</v>
          </cell>
          <cell r="K41">
            <v>631010000</v>
          </cell>
          <cell r="L41" t="str">
            <v>ҚР, ШҚО, Өскемен қ., Бажов көш., 10</v>
          </cell>
          <cell r="M41" t="str">
            <v>Желтоқсан-Қантар</v>
          </cell>
          <cell r="N41" t="str">
            <v>Шығыс-Қазақстан облысы, Глубокое к.</v>
          </cell>
          <cell r="O41" t="str">
            <v>DDP</v>
          </cell>
          <cell r="P41" t="str">
            <v>1-ші жарты жылдық</v>
          </cell>
          <cell r="Q41">
            <v>0</v>
          </cell>
          <cell r="R41">
            <v>112</v>
          </cell>
          <cell r="S41" t="str">
            <v>Литр (текше дм.)</v>
          </cell>
        </row>
        <row r="42">
          <cell r="A42" t="str">
            <v>14-1 Т</v>
          </cell>
          <cell r="B42" t="str">
            <v>"ШҚ АЭК" АҚ</v>
          </cell>
          <cell r="C42" t="str">
            <v>19.20.21.530.000.00.0112.000000000001</v>
          </cell>
          <cell r="D42">
            <v>501100105</v>
          </cell>
          <cell r="E42" t="str">
            <v>АИ-92/АИ-93 бензині талондары</v>
          </cell>
          <cell r="F42" t="str">
            <v>Бензин</v>
          </cell>
          <cell r="G42" t="str">
            <v>для двигателей с искровым зажиганием, марка АИ-92, неэтилированный и этилированный</v>
          </cell>
          <cell r="H42" t="str">
            <v>АИ-92/АИ-93 бензині талондары</v>
          </cell>
          <cell r="I42" t="str">
            <v>ТСАТ</v>
          </cell>
          <cell r="J42">
            <v>0</v>
          </cell>
          <cell r="K42">
            <v>631010000</v>
          </cell>
          <cell r="L42" t="str">
            <v>ҚР, ШҚО, Өскемен қ., Бажов көш., 10</v>
          </cell>
          <cell r="M42" t="str">
            <v>Қантар - Ақпан</v>
          </cell>
          <cell r="N42" t="str">
            <v>Шығыс-Қазақстан облысы, Глубокое к.</v>
          </cell>
          <cell r="O42" t="str">
            <v>DDP</v>
          </cell>
          <cell r="P42" t="str">
            <v>1-ші жарты жылдық</v>
          </cell>
          <cell r="Q42">
            <v>0</v>
          </cell>
          <cell r="R42">
            <v>112</v>
          </cell>
          <cell r="S42" t="str">
            <v>Литр (текше дм.)</v>
          </cell>
        </row>
        <row r="43">
          <cell r="A43" t="str">
            <v>14-2 Т</v>
          </cell>
          <cell r="B43" t="str">
            <v>"ШҚ АЭК" АҚ</v>
          </cell>
          <cell r="C43" t="str">
            <v>19.20.21.530.000.00.0112.000000000001</v>
          </cell>
          <cell r="D43">
            <v>501100105</v>
          </cell>
          <cell r="E43" t="str">
            <v>АИ-92/АИ-93 бензині талондары</v>
          </cell>
          <cell r="F43" t="str">
            <v>Бензин</v>
          </cell>
          <cell r="G43" t="str">
            <v>для двигателей с искровым зажиганием, марка АИ-92, неэтилированный и этилированный</v>
          </cell>
          <cell r="H43" t="str">
            <v>АИ-92/АИ-93 бензині талондары</v>
          </cell>
          <cell r="I43" t="str">
            <v>ТСАТ</v>
          </cell>
          <cell r="J43">
            <v>0</v>
          </cell>
          <cell r="K43">
            <v>631010000</v>
          </cell>
          <cell r="L43" t="str">
            <v>ҚР, ШҚО, Өскемен қ., Бажов көш., 10</v>
          </cell>
          <cell r="M43" t="str">
            <v>Ақпан - Наурыз</v>
          </cell>
          <cell r="N43" t="str">
            <v>Шығыс-Қазақстан облысы, Глубокое к.</v>
          </cell>
          <cell r="O43" t="str">
            <v>DDP</v>
          </cell>
          <cell r="P43" t="str">
            <v>1-ші жарты жылдық</v>
          </cell>
          <cell r="Q43">
            <v>0</v>
          </cell>
          <cell r="R43">
            <v>112</v>
          </cell>
          <cell r="S43" t="str">
            <v>Литр (текше дм.)</v>
          </cell>
        </row>
        <row r="44">
          <cell r="A44" t="str">
            <v>15 Т</v>
          </cell>
          <cell r="B44" t="str">
            <v>"ШҚ АЭК" АҚ</v>
          </cell>
          <cell r="C44" t="str">
            <v>19.20.21.530.000.00.0112.000000000001</v>
          </cell>
          <cell r="D44">
            <v>501100105</v>
          </cell>
          <cell r="E44" t="str">
            <v>АИ-92/АИ-93 бензині талондары</v>
          </cell>
          <cell r="F44" t="str">
            <v>Бензин</v>
          </cell>
          <cell r="G44" t="str">
            <v>для двигателей с искровым зажиганием, марка АИ-92, неэтилированный и этилированный</v>
          </cell>
          <cell r="H44" t="str">
            <v>АИ-92/АИ-93 бензині талондары</v>
          </cell>
          <cell r="I44" t="str">
            <v>ТСАТ</v>
          </cell>
          <cell r="J44">
            <v>0</v>
          </cell>
          <cell r="K44">
            <v>631010000</v>
          </cell>
          <cell r="L44" t="str">
            <v>ҚР, ШҚО, Өскемен қ., Бажов көш., 10</v>
          </cell>
          <cell r="M44" t="str">
            <v>Маусым-Шілде</v>
          </cell>
          <cell r="N44" t="str">
            <v>Шығыс-Қазақстан облысы, Глубокое к.</v>
          </cell>
          <cell r="O44" t="str">
            <v>DDP</v>
          </cell>
          <cell r="P44" t="str">
            <v>2-ші жарты жылдық</v>
          </cell>
          <cell r="Q44">
            <v>0</v>
          </cell>
          <cell r="R44">
            <v>112</v>
          </cell>
          <cell r="S44" t="str">
            <v>Литр (текше дм.)</v>
          </cell>
        </row>
        <row r="45">
          <cell r="A45" t="str">
            <v>15-1 Т</v>
          </cell>
          <cell r="B45" t="str">
            <v>"ШҚ АЭК" АҚ</v>
          </cell>
          <cell r="C45" t="str">
            <v>19.20.21.530.000.00.0112.000000000001</v>
          </cell>
          <cell r="D45">
            <v>501100105</v>
          </cell>
          <cell r="E45" t="str">
            <v>АИ-92/АИ-93 бензині талондары</v>
          </cell>
          <cell r="F45" t="str">
            <v>Бензин</v>
          </cell>
          <cell r="G45" t="str">
            <v>для двигателей с искровым зажиганием, марка АИ-92, неэтилированный и этилированный</v>
          </cell>
          <cell r="H45" t="str">
            <v>АИ-92/АИ-93 бензині талондары</v>
          </cell>
          <cell r="I45" t="str">
            <v>ТСАТ</v>
          </cell>
          <cell r="J45">
            <v>0</v>
          </cell>
          <cell r="K45">
            <v>631010000</v>
          </cell>
          <cell r="L45" t="str">
            <v>ҚР, ШҚО, Өскемен қ., Бажов көш., 10</v>
          </cell>
          <cell r="M45" t="str">
            <v>Мамыр - Маусым</v>
          </cell>
          <cell r="N45" t="str">
            <v>Шығыс-Қазақстан облысы, Глубокое к.</v>
          </cell>
          <cell r="O45" t="str">
            <v>DDP</v>
          </cell>
          <cell r="P45" t="str">
            <v>2-ші жарты жылдық</v>
          </cell>
          <cell r="Q45">
            <v>0</v>
          </cell>
          <cell r="R45">
            <v>112</v>
          </cell>
          <cell r="S45" t="str">
            <v>Литр (текше дм.)</v>
          </cell>
        </row>
        <row r="46">
          <cell r="A46" t="str">
            <v>15-2 Т</v>
          </cell>
          <cell r="B46" t="str">
            <v>"ШҚ АЭК" АҚ</v>
          </cell>
          <cell r="C46" t="str">
            <v>19.20.21.530.000.00.0112.000000000001</v>
          </cell>
          <cell r="D46">
            <v>501100105</v>
          </cell>
          <cell r="E46" t="str">
            <v>АИ-92/АИ-93 бензині талондары</v>
          </cell>
          <cell r="F46" t="str">
            <v>Бензин</v>
          </cell>
          <cell r="G46" t="str">
            <v>для двигателей с искровым зажиганием, марка АИ-92, неэтилированный и этилированный</v>
          </cell>
          <cell r="H46" t="str">
            <v>АИ-92/АИ-93 бензині талондары</v>
          </cell>
          <cell r="I46" t="str">
            <v>ТСАТ</v>
          </cell>
          <cell r="J46">
            <v>0</v>
          </cell>
          <cell r="K46">
            <v>631010000</v>
          </cell>
          <cell r="L46" t="str">
            <v>ҚР, ШҚО, Өскемен қ., Бажов көш., 10</v>
          </cell>
          <cell r="M46" t="str">
            <v>Маусым -Шілде</v>
          </cell>
          <cell r="N46" t="str">
            <v>Шығыс-Қазақстан облысы, Глубокое к.</v>
          </cell>
          <cell r="O46" t="str">
            <v>DDP</v>
          </cell>
          <cell r="P46" t="str">
            <v>2-ші жарты жылдық</v>
          </cell>
          <cell r="Q46">
            <v>0</v>
          </cell>
          <cell r="R46">
            <v>112</v>
          </cell>
          <cell r="S46" t="str">
            <v>Литр (текше дм.)</v>
          </cell>
        </row>
        <row r="47">
          <cell r="A47" t="str">
            <v>16 Т</v>
          </cell>
          <cell r="B47" t="str">
            <v>"ШҚ АЭК" АҚ</v>
          </cell>
          <cell r="C47" t="str">
            <v>19.20.21.530.000.00.0112.000000000001</v>
          </cell>
          <cell r="D47">
            <v>501100105</v>
          </cell>
          <cell r="E47" t="str">
            <v>АИ-92/АИ-93 бензині талондары</v>
          </cell>
          <cell r="F47" t="str">
            <v>Бензин</v>
          </cell>
          <cell r="G47" t="str">
            <v>для двигателей с искровым зажиганием, марка АИ-92, неэтилированный и этилированный</v>
          </cell>
          <cell r="H47" t="str">
            <v>АИ-92/АИ-93 бензині талондары</v>
          </cell>
          <cell r="I47" t="str">
            <v>ТСАТ</v>
          </cell>
          <cell r="J47">
            <v>0</v>
          </cell>
          <cell r="K47">
            <v>631010000</v>
          </cell>
          <cell r="L47" t="str">
            <v>ҚР, ШҚО, Өскемен қ., Бажов көш., 10</v>
          </cell>
          <cell r="M47" t="str">
            <v>Желтоқсан-Қантар</v>
          </cell>
          <cell r="N47" t="str">
            <v>Шығыс-Қазақстан облысы, Первомайский к.</v>
          </cell>
          <cell r="O47" t="str">
            <v>DDP</v>
          </cell>
          <cell r="P47" t="str">
            <v>1-ші жарты жылдық</v>
          </cell>
          <cell r="Q47">
            <v>0</v>
          </cell>
          <cell r="R47">
            <v>112</v>
          </cell>
          <cell r="S47" t="str">
            <v>Литр (текше дм.)</v>
          </cell>
        </row>
        <row r="48">
          <cell r="A48" t="str">
            <v>16-1 Т</v>
          </cell>
          <cell r="B48" t="str">
            <v>"ШҚ АЭК" АҚ</v>
          </cell>
          <cell r="C48" t="str">
            <v>19.20.21.530.000.00.0112.000000000001</v>
          </cell>
          <cell r="D48">
            <v>501100105</v>
          </cell>
          <cell r="E48" t="str">
            <v>АИ-92/АИ-93 бензині талондары</v>
          </cell>
          <cell r="F48" t="str">
            <v>Бензин</v>
          </cell>
          <cell r="G48" t="str">
            <v>для двигателей с искровым зажиганием, марка АИ-92, неэтилированный и этилированный</v>
          </cell>
          <cell r="H48" t="str">
            <v>АИ-92/АИ-93 бензині талондары</v>
          </cell>
          <cell r="I48" t="str">
            <v>ТСАТ</v>
          </cell>
          <cell r="J48">
            <v>0</v>
          </cell>
          <cell r="K48">
            <v>631010000</v>
          </cell>
          <cell r="L48" t="str">
            <v>ҚР, ШҚО, Өскемен қ., Бажов көш., 10</v>
          </cell>
          <cell r="M48" t="str">
            <v>Қантар - Ақпан</v>
          </cell>
          <cell r="N48" t="str">
            <v>Шығыс-Қазақстан облысы, Первомайский к.</v>
          </cell>
          <cell r="O48" t="str">
            <v>DDP</v>
          </cell>
          <cell r="P48" t="str">
            <v>1-ші жарты жылдық</v>
          </cell>
          <cell r="Q48">
            <v>0</v>
          </cell>
          <cell r="R48">
            <v>112</v>
          </cell>
          <cell r="S48" t="str">
            <v>Литр (текше дм.)</v>
          </cell>
        </row>
        <row r="49">
          <cell r="A49" t="str">
            <v>16-2 Т</v>
          </cell>
          <cell r="B49" t="str">
            <v>"ШҚ АЭК" АҚ</v>
          </cell>
          <cell r="C49" t="str">
            <v>19.20.21.530.000.00.0112.000000000001</v>
          </cell>
          <cell r="D49">
            <v>501100105</v>
          </cell>
          <cell r="E49" t="str">
            <v>АИ-92/АИ-93 бензині талондары</v>
          </cell>
          <cell r="F49" t="str">
            <v>Бензин</v>
          </cell>
          <cell r="G49" t="str">
            <v>для двигателей с искровым зажиганием, марка АИ-92, неэтилированный и этилированный</v>
          </cell>
          <cell r="H49" t="str">
            <v>АИ-92/АИ-93 бензині талондары</v>
          </cell>
          <cell r="I49" t="str">
            <v>ТСАТ</v>
          </cell>
          <cell r="J49">
            <v>0</v>
          </cell>
          <cell r="K49">
            <v>631010000</v>
          </cell>
          <cell r="L49" t="str">
            <v>ҚР, ШҚО, Өскемен қ., Бажов көш., 10</v>
          </cell>
          <cell r="M49" t="str">
            <v>Ақпан - Наурыз</v>
          </cell>
          <cell r="N49" t="str">
            <v>Шығыс-Қазақстан облысы, Первомайский к.</v>
          </cell>
          <cell r="O49" t="str">
            <v>DDP</v>
          </cell>
          <cell r="P49" t="str">
            <v>1-ші жарты жылдық</v>
          </cell>
          <cell r="Q49">
            <v>0</v>
          </cell>
          <cell r="R49">
            <v>112</v>
          </cell>
          <cell r="S49" t="str">
            <v>Литр (текше дм.)</v>
          </cell>
        </row>
        <row r="50">
          <cell r="A50" t="str">
            <v>17 Т</v>
          </cell>
          <cell r="B50" t="str">
            <v>"ШҚ АЭК" АҚ</v>
          </cell>
          <cell r="C50" t="str">
            <v>19.20.21.530.000.00.0112.000000000001</v>
          </cell>
          <cell r="D50">
            <v>501100105</v>
          </cell>
          <cell r="E50" t="str">
            <v>АИ-92/АИ-93 бензині талондары</v>
          </cell>
          <cell r="F50" t="str">
            <v>Бензин</v>
          </cell>
          <cell r="G50" t="str">
            <v>для двигателей с искровым зажиганием, марка АИ-92, неэтилированный и этилированный</v>
          </cell>
          <cell r="H50" t="str">
            <v>АИ-92/АИ-93 бензині талондары</v>
          </cell>
          <cell r="I50" t="str">
            <v>ТСАТ</v>
          </cell>
          <cell r="J50">
            <v>0</v>
          </cell>
          <cell r="K50">
            <v>631010000</v>
          </cell>
          <cell r="L50" t="str">
            <v>ҚР, ШҚО, Өскемен қ., Бажов көш., 10</v>
          </cell>
          <cell r="M50" t="str">
            <v>Маусым-Шілде</v>
          </cell>
          <cell r="N50" t="str">
            <v>Шығыс-Қазақстан облысы, Первомайский к.</v>
          </cell>
          <cell r="O50" t="str">
            <v>DDP</v>
          </cell>
          <cell r="P50" t="str">
            <v>2-ші жарты жылдық</v>
          </cell>
          <cell r="Q50">
            <v>0</v>
          </cell>
          <cell r="R50">
            <v>112</v>
          </cell>
          <cell r="S50" t="str">
            <v>Литр (текше дм.)</v>
          </cell>
        </row>
        <row r="51">
          <cell r="A51" t="str">
            <v>17-1 Т</v>
          </cell>
          <cell r="B51" t="str">
            <v>"ШҚ АЭК" АҚ</v>
          </cell>
          <cell r="C51" t="str">
            <v>19.20.21.530.000.00.0112.000000000001</v>
          </cell>
          <cell r="D51">
            <v>501100105</v>
          </cell>
          <cell r="E51" t="str">
            <v>АИ-92/АИ-93 бензині талондары</v>
          </cell>
          <cell r="F51" t="str">
            <v>Бензин</v>
          </cell>
          <cell r="G51" t="str">
            <v>для двигателей с искровым зажиганием, марка АИ-92, неэтилированный и этилированный</v>
          </cell>
          <cell r="H51" t="str">
            <v>АИ-92/АИ-93 бензині талондары</v>
          </cell>
          <cell r="I51" t="str">
            <v>ТСАТ</v>
          </cell>
          <cell r="J51">
            <v>0</v>
          </cell>
          <cell r="K51">
            <v>631010000</v>
          </cell>
          <cell r="L51" t="str">
            <v>ҚР, ШҚО, Өскемен қ., Бажов көш., 10</v>
          </cell>
          <cell r="M51" t="str">
            <v>Мамыр - Маусым</v>
          </cell>
          <cell r="N51" t="str">
            <v>Шығыс-Қазақстан облысы, Первомайский к.</v>
          </cell>
          <cell r="O51" t="str">
            <v>DDP</v>
          </cell>
          <cell r="P51" t="str">
            <v>2-ші жарты жылдық</v>
          </cell>
          <cell r="Q51">
            <v>0</v>
          </cell>
          <cell r="R51">
            <v>112</v>
          </cell>
          <cell r="S51" t="str">
            <v>Литр (текше дм.)</v>
          </cell>
        </row>
        <row r="52">
          <cell r="A52" t="str">
            <v>17-2 Т</v>
          </cell>
          <cell r="B52" t="str">
            <v>"ШҚ АЭК" АҚ</v>
          </cell>
          <cell r="C52" t="str">
            <v>19.20.21.530.000.00.0112.000000000001</v>
          </cell>
          <cell r="D52">
            <v>501100105</v>
          </cell>
          <cell r="E52" t="str">
            <v>АИ-92/АИ-93 бензині талондары</v>
          </cell>
          <cell r="F52" t="str">
            <v>Бензин</v>
          </cell>
          <cell r="G52" t="str">
            <v>для двигателей с искровым зажиганием, марка АИ-92, неэтилированный и этилированный</v>
          </cell>
          <cell r="H52" t="str">
            <v>АИ-92/АИ-93 бензині талондары</v>
          </cell>
          <cell r="I52" t="str">
            <v>ТСАТ</v>
          </cell>
          <cell r="J52">
            <v>0</v>
          </cell>
          <cell r="K52">
            <v>631010000</v>
          </cell>
          <cell r="L52" t="str">
            <v>ҚР, ШҚО, Өскемен қ., Бажов көш., 10</v>
          </cell>
          <cell r="M52" t="str">
            <v>Маусым -Шілде</v>
          </cell>
          <cell r="N52" t="str">
            <v>Шығыс-Қазақстан облысы, Первомайский к.</v>
          </cell>
          <cell r="O52" t="str">
            <v>DDP</v>
          </cell>
          <cell r="P52" t="str">
            <v>2-ші жарты жылдық</v>
          </cell>
          <cell r="Q52">
            <v>0</v>
          </cell>
          <cell r="R52">
            <v>112</v>
          </cell>
          <cell r="S52" t="str">
            <v>Литр (текше дм.)</v>
          </cell>
        </row>
        <row r="53">
          <cell r="A53" t="str">
            <v>18 Т</v>
          </cell>
          <cell r="B53" t="str">
            <v>"ШҚ АЭК" АҚ</v>
          </cell>
          <cell r="C53" t="str">
            <v>19.20.21.530.000.00.0112.000000000001</v>
          </cell>
          <cell r="D53">
            <v>501100105</v>
          </cell>
          <cell r="E53" t="str">
            <v>АИ-92/АИ-93 бензині талондары</v>
          </cell>
          <cell r="F53" t="str">
            <v>Бензин</v>
          </cell>
          <cell r="G53" t="str">
            <v>для двигателей с искровым зажиганием, марка АИ-92, неэтилированный и этилированный</v>
          </cell>
          <cell r="H53" t="str">
            <v>АИ-92/АИ-93 бензині талондары</v>
          </cell>
          <cell r="I53" t="str">
            <v>ТСАТ</v>
          </cell>
          <cell r="J53">
            <v>0</v>
          </cell>
          <cell r="K53">
            <v>631010000</v>
          </cell>
          <cell r="L53" t="str">
            <v>ҚР, ШҚО, Өскемен қ., Бажов көш., 10</v>
          </cell>
          <cell r="M53" t="str">
            <v>Желтоқсан-Қантар</v>
          </cell>
          <cell r="N53" t="str">
            <v>Шығыс-Қазақстан облысы, Ақжар а., Тарбағатай ауданы</v>
          </cell>
          <cell r="O53" t="str">
            <v>DDP</v>
          </cell>
          <cell r="P53" t="str">
            <v>1-ші жарты жылдық</v>
          </cell>
          <cell r="Q53">
            <v>0</v>
          </cell>
          <cell r="R53">
            <v>112</v>
          </cell>
          <cell r="S53" t="str">
            <v>Литр (текше дм.)</v>
          </cell>
        </row>
        <row r="54">
          <cell r="A54" t="str">
            <v>18-1 Т</v>
          </cell>
          <cell r="B54" t="str">
            <v>"ШҚ АЭК" АҚ</v>
          </cell>
          <cell r="C54" t="str">
            <v>19.20.21.530.000.00.0112.000000000001</v>
          </cell>
          <cell r="D54">
            <v>501100105</v>
          </cell>
          <cell r="E54" t="str">
            <v>АИ-92/АИ-93 бензині талондары</v>
          </cell>
          <cell r="F54" t="str">
            <v>Бензин</v>
          </cell>
          <cell r="G54" t="str">
            <v>для двигателей с искровым зажиганием, марка АИ-92, неэтилированный и этилированный</v>
          </cell>
          <cell r="H54" t="str">
            <v>АИ-92/АИ-93 бензині талондары</v>
          </cell>
          <cell r="I54" t="str">
            <v>ТСАТ</v>
          </cell>
          <cell r="J54">
            <v>0</v>
          </cell>
          <cell r="K54">
            <v>631010000</v>
          </cell>
          <cell r="L54" t="str">
            <v>ҚР, ШҚО, Өскемен қ., Бажов көш., 10</v>
          </cell>
          <cell r="M54" t="str">
            <v>Қантар - Ақпан</v>
          </cell>
          <cell r="N54" t="str">
            <v>Шығыс-Қазақстан облысы, Ақжар а., Тарбағатай ауданы</v>
          </cell>
          <cell r="O54" t="str">
            <v>DDP</v>
          </cell>
          <cell r="P54" t="str">
            <v>1-ші жарты жылдық</v>
          </cell>
          <cell r="Q54">
            <v>0</v>
          </cell>
          <cell r="R54">
            <v>112</v>
          </cell>
          <cell r="S54" t="str">
            <v>Литр (текше дм.)</v>
          </cell>
        </row>
        <row r="55">
          <cell r="A55" t="str">
            <v>18-2 Т</v>
          </cell>
          <cell r="B55" t="str">
            <v>"ШҚ АЭК" АҚ</v>
          </cell>
          <cell r="C55" t="str">
            <v>19.20.21.530.000.00.0112.000000000001</v>
          </cell>
          <cell r="D55">
            <v>501100105</v>
          </cell>
          <cell r="E55" t="str">
            <v>АИ-92/АИ-93 бензині талондары</v>
          </cell>
          <cell r="F55" t="str">
            <v>Бензин</v>
          </cell>
          <cell r="G55" t="str">
            <v>для двигателей с искровым зажиганием, марка АИ-92, неэтилированный и этилированный</v>
          </cell>
          <cell r="H55" t="str">
            <v>АИ-92/АИ-93 бензині талондары</v>
          </cell>
          <cell r="I55" t="str">
            <v>ТСАТ</v>
          </cell>
          <cell r="J55">
            <v>0</v>
          </cell>
          <cell r="K55">
            <v>631010000</v>
          </cell>
          <cell r="L55" t="str">
            <v>ҚР, ШҚО, Өскемен қ., Бажов көш., 10</v>
          </cell>
          <cell r="M55" t="str">
            <v>Ақпан - Наурыз</v>
          </cell>
          <cell r="N55" t="str">
            <v>Шығыс-Қазақстан облысы, Ақжар а., Тарбағатай ауданы</v>
          </cell>
          <cell r="O55" t="str">
            <v>DDP</v>
          </cell>
          <cell r="P55" t="str">
            <v>1-ші жарты жылдық</v>
          </cell>
          <cell r="Q55">
            <v>0</v>
          </cell>
          <cell r="R55">
            <v>112</v>
          </cell>
          <cell r="S55" t="str">
            <v>Литр (текше дм.)</v>
          </cell>
        </row>
        <row r="56">
          <cell r="A56" t="str">
            <v>19 Т</v>
          </cell>
          <cell r="B56" t="str">
            <v>"ШҚ АЭК" АҚ</v>
          </cell>
          <cell r="C56" t="str">
            <v>19.20.21.530.000.00.0112.000000000001</v>
          </cell>
          <cell r="D56">
            <v>501100105</v>
          </cell>
          <cell r="E56" t="str">
            <v>АИ-92/АИ-93 бензині талондары</v>
          </cell>
          <cell r="F56" t="str">
            <v>Бензин</v>
          </cell>
          <cell r="G56" t="str">
            <v>для двигателей с искровым зажиганием, марка АИ-92, неэтилированный и этилированный</v>
          </cell>
          <cell r="H56" t="str">
            <v>АИ-92/АИ-93 бензині талондары</v>
          </cell>
          <cell r="I56" t="str">
            <v>ТСАТ</v>
          </cell>
          <cell r="J56">
            <v>0</v>
          </cell>
          <cell r="K56">
            <v>631010000</v>
          </cell>
          <cell r="L56" t="str">
            <v>ҚР, ШҚО, Өскемен қ., Бажов көш., 10</v>
          </cell>
          <cell r="M56" t="str">
            <v>Маусым-Шілде</v>
          </cell>
          <cell r="N56" t="str">
            <v>Шығыс-Қазақстан облысы, Ақжар а., Тарбағатай ауданы</v>
          </cell>
          <cell r="O56" t="str">
            <v>DDP</v>
          </cell>
          <cell r="P56" t="str">
            <v>2-ші жарты жылдық</v>
          </cell>
          <cell r="Q56">
            <v>0</v>
          </cell>
          <cell r="R56">
            <v>112</v>
          </cell>
          <cell r="S56" t="str">
            <v>Литр (текше дм.)</v>
          </cell>
        </row>
        <row r="57">
          <cell r="A57" t="str">
            <v>19-1 Т</v>
          </cell>
          <cell r="B57" t="str">
            <v>"ШҚ АЭК" АҚ</v>
          </cell>
          <cell r="C57" t="str">
            <v>19.20.21.530.000.00.0112.000000000001</v>
          </cell>
          <cell r="D57">
            <v>501100105</v>
          </cell>
          <cell r="E57" t="str">
            <v>АИ-92/АИ-93 бензині талондары</v>
          </cell>
          <cell r="F57" t="str">
            <v>Бензин</v>
          </cell>
          <cell r="G57" t="str">
            <v>для двигателей с искровым зажиганием, марка АИ-92, неэтилированный и этилированный</v>
          </cell>
          <cell r="H57" t="str">
            <v>АИ-92/АИ-93 бензині талондары</v>
          </cell>
          <cell r="I57" t="str">
            <v>ТСАТ</v>
          </cell>
          <cell r="J57">
            <v>0</v>
          </cell>
          <cell r="K57">
            <v>631010000</v>
          </cell>
          <cell r="L57" t="str">
            <v>ҚР, ШҚО, Өскемен қ., Бажов көш., 10</v>
          </cell>
          <cell r="M57" t="str">
            <v>Мамыр - Маусым</v>
          </cell>
          <cell r="N57" t="str">
            <v>Шығыс-Қазақстан облысы, Ақжар а., Тарбағатай ауданы</v>
          </cell>
          <cell r="O57" t="str">
            <v>DDP</v>
          </cell>
          <cell r="P57" t="str">
            <v>2-ші жарты жылдық</v>
          </cell>
          <cell r="Q57">
            <v>0</v>
          </cell>
          <cell r="R57">
            <v>112</v>
          </cell>
          <cell r="S57" t="str">
            <v>Литр (текше дм.)</v>
          </cell>
        </row>
        <row r="58">
          <cell r="A58" t="str">
            <v>19-2 Т</v>
          </cell>
          <cell r="B58" t="str">
            <v>"ШҚ АЭК" АҚ</v>
          </cell>
          <cell r="C58" t="str">
            <v>19.20.21.530.000.00.0112.000000000001</v>
          </cell>
          <cell r="D58">
            <v>501100105</v>
          </cell>
          <cell r="E58" t="str">
            <v>АИ-92/АИ-93 бензині талондары</v>
          </cell>
          <cell r="F58" t="str">
            <v>Бензин</v>
          </cell>
          <cell r="G58" t="str">
            <v>для двигателей с искровым зажиганием, марка АИ-92, неэтилированный и этилированный</v>
          </cell>
          <cell r="H58" t="str">
            <v>АИ-92/АИ-93 бензині талондары</v>
          </cell>
          <cell r="I58" t="str">
            <v>ТСАТ</v>
          </cell>
          <cell r="J58">
            <v>0</v>
          </cell>
          <cell r="K58">
            <v>631010000</v>
          </cell>
          <cell r="L58" t="str">
            <v>ҚР, ШҚО, Өскемен қ., Бажов көш., 10</v>
          </cell>
          <cell r="M58" t="str">
            <v>Маусым -Шілде</v>
          </cell>
          <cell r="N58" t="str">
            <v>Шығыс-Қазақстан облысы, Ақжар а., Тарбағатай ауданы</v>
          </cell>
          <cell r="O58" t="str">
            <v>DDP</v>
          </cell>
          <cell r="P58" t="str">
            <v>2-ші жарты жылдық</v>
          </cell>
          <cell r="Q58">
            <v>0</v>
          </cell>
          <cell r="R58">
            <v>112</v>
          </cell>
          <cell r="S58" t="str">
            <v>Литр (текше дм.)</v>
          </cell>
        </row>
        <row r="59">
          <cell r="A59" t="str">
            <v>20 Т</v>
          </cell>
          <cell r="B59" t="str">
            <v>"ШҚ АЭК" АҚ</v>
          </cell>
          <cell r="C59" t="str">
            <v>19.20.21.530.000.00.0112.000000000001</v>
          </cell>
          <cell r="D59">
            <v>501100105</v>
          </cell>
          <cell r="E59" t="str">
            <v>АИ-92/АИ-93 бензині талондары</v>
          </cell>
          <cell r="F59" t="str">
            <v>Бензин</v>
          </cell>
          <cell r="G59" t="str">
            <v>для двигателей с искровым зажиганием, марка АИ-92, неэтилированный и этилированный</v>
          </cell>
          <cell r="H59" t="str">
            <v>АИ-92/АИ-93 бензині талондары</v>
          </cell>
          <cell r="I59" t="str">
            <v>ТСАТ</v>
          </cell>
          <cell r="J59">
            <v>0</v>
          </cell>
          <cell r="K59">
            <v>631010000</v>
          </cell>
          <cell r="L59" t="str">
            <v>ҚР, ШҚО, Өскемен қ., Бажов көш., 10</v>
          </cell>
          <cell r="M59" t="str">
            <v>Желтоқсан-Қантар</v>
          </cell>
          <cell r="N59" t="str">
            <v>Шығыс-Қазақстан облысы, Ақсуат а., Тарбағатай ауданы</v>
          </cell>
          <cell r="O59" t="str">
            <v>DDP</v>
          </cell>
          <cell r="P59" t="str">
            <v>1-ші жарты жылдық</v>
          </cell>
          <cell r="Q59">
            <v>0</v>
          </cell>
          <cell r="R59">
            <v>112</v>
          </cell>
          <cell r="S59" t="str">
            <v>Литр (текше дм.)</v>
          </cell>
        </row>
        <row r="60">
          <cell r="A60" t="str">
            <v>20-1 Т</v>
          </cell>
          <cell r="B60" t="str">
            <v>"ШҚ АЭК" АҚ</v>
          </cell>
          <cell r="C60" t="str">
            <v>19.20.21.530.000.00.0112.000000000001</v>
          </cell>
          <cell r="D60">
            <v>501100105</v>
          </cell>
          <cell r="E60" t="str">
            <v>АИ-92/АИ-93 бензині талондары</v>
          </cell>
          <cell r="F60" t="str">
            <v>Бензин</v>
          </cell>
          <cell r="G60" t="str">
            <v>для двигателей с искровым зажиганием, марка АИ-92, неэтилированный и этилированный</v>
          </cell>
          <cell r="H60" t="str">
            <v>АИ-92/АИ-93 бензині талондары</v>
          </cell>
          <cell r="I60" t="str">
            <v>ТСАТ</v>
          </cell>
          <cell r="J60">
            <v>0</v>
          </cell>
          <cell r="K60">
            <v>631010000</v>
          </cell>
          <cell r="L60" t="str">
            <v>ҚР, ШҚО, Өскемен қ., Бажов көш., 10</v>
          </cell>
          <cell r="M60" t="str">
            <v>Қантар - Ақпан</v>
          </cell>
          <cell r="N60" t="str">
            <v>Шығыс-Қазақстан облысы, Ақсуат а., Тарбағатай ауданы</v>
          </cell>
          <cell r="O60" t="str">
            <v>DDP</v>
          </cell>
          <cell r="P60" t="str">
            <v>1-ші жарты жылдық</v>
          </cell>
          <cell r="Q60">
            <v>0</v>
          </cell>
          <cell r="R60">
            <v>112</v>
          </cell>
          <cell r="S60" t="str">
            <v>Литр (текше дм.)</v>
          </cell>
        </row>
        <row r="61">
          <cell r="A61" t="str">
            <v>20-2 Т</v>
          </cell>
          <cell r="B61" t="str">
            <v>"ШҚ АЭК" АҚ</v>
          </cell>
          <cell r="C61" t="str">
            <v>19.20.21.530.000.00.0112.000000000001</v>
          </cell>
          <cell r="D61">
            <v>501100105</v>
          </cell>
          <cell r="E61" t="str">
            <v>АИ-92/АИ-93 бензині талондары</v>
          </cell>
          <cell r="F61" t="str">
            <v>Бензин</v>
          </cell>
          <cell r="G61" t="str">
            <v>для двигателей с искровым зажиганием, марка АИ-92, неэтилированный и этилированный</v>
          </cell>
          <cell r="H61" t="str">
            <v>АИ-92/АИ-93 бензині талондары</v>
          </cell>
          <cell r="I61" t="str">
            <v>ТСАТ</v>
          </cell>
          <cell r="J61">
            <v>0</v>
          </cell>
          <cell r="K61">
            <v>631010000</v>
          </cell>
          <cell r="L61" t="str">
            <v>ҚР, ШҚО, Өскемен қ., Бажов көш., 10</v>
          </cell>
          <cell r="M61" t="str">
            <v>Ақпан - Наурыз</v>
          </cell>
          <cell r="N61" t="str">
            <v>Шығыс-Қазақстан облысы, Ақсуат а., Тарбағатай ауданы</v>
          </cell>
          <cell r="O61" t="str">
            <v>DDP</v>
          </cell>
          <cell r="P61" t="str">
            <v>1-ші жарты жылдық</v>
          </cell>
          <cell r="Q61">
            <v>0</v>
          </cell>
          <cell r="R61">
            <v>112</v>
          </cell>
          <cell r="S61" t="str">
            <v>Литр (текше дм.)</v>
          </cell>
        </row>
        <row r="62">
          <cell r="A62" t="str">
            <v>21 Т</v>
          </cell>
          <cell r="B62" t="str">
            <v>"ШҚ АЭК" АҚ</v>
          </cell>
          <cell r="C62" t="str">
            <v>19.20.21.530.000.00.0112.000000000001</v>
          </cell>
          <cell r="D62">
            <v>501100105</v>
          </cell>
          <cell r="E62" t="str">
            <v>АИ-92/АИ-93 бензині талондары</v>
          </cell>
          <cell r="F62" t="str">
            <v>Бензин</v>
          </cell>
          <cell r="G62" t="str">
            <v>для двигателей с искровым зажиганием, марка АИ-92, неэтилированный и этилированный</v>
          </cell>
          <cell r="H62" t="str">
            <v>АИ-92/АИ-93 бензині талондары</v>
          </cell>
          <cell r="I62" t="str">
            <v>ТСАТ</v>
          </cell>
          <cell r="J62">
            <v>0</v>
          </cell>
          <cell r="K62">
            <v>631010000</v>
          </cell>
          <cell r="L62" t="str">
            <v>ҚР, ШҚО, Өскемен қ., Бажов көш., 10</v>
          </cell>
          <cell r="M62" t="str">
            <v>Маусым-Шілде</v>
          </cell>
          <cell r="N62" t="str">
            <v>Шығыс-Қазақстан облысы, Ақсуат а., Тарбағатай ауданы</v>
          </cell>
          <cell r="O62" t="str">
            <v>DDP</v>
          </cell>
          <cell r="P62" t="str">
            <v>2-ші жарты жылдық</v>
          </cell>
          <cell r="Q62">
            <v>0</v>
          </cell>
          <cell r="R62">
            <v>112</v>
          </cell>
          <cell r="S62" t="str">
            <v>Литр (текше дм.)</v>
          </cell>
        </row>
        <row r="63">
          <cell r="A63" t="str">
            <v>21-1 Т</v>
          </cell>
          <cell r="B63" t="str">
            <v>"ШҚ АЭК" АҚ</v>
          </cell>
          <cell r="C63" t="str">
            <v>19.20.21.530.000.00.0112.000000000001</v>
          </cell>
          <cell r="D63">
            <v>501100105</v>
          </cell>
          <cell r="E63" t="str">
            <v>АИ-92/АИ-93 бензині талондары</v>
          </cell>
          <cell r="F63" t="str">
            <v>Бензин</v>
          </cell>
          <cell r="G63" t="str">
            <v>для двигателей с искровым зажиганием, марка АИ-92, неэтилированный и этилированный</v>
          </cell>
          <cell r="H63" t="str">
            <v>АИ-92/АИ-93 бензині талондары</v>
          </cell>
          <cell r="I63" t="str">
            <v>ТСАТ</v>
          </cell>
          <cell r="J63">
            <v>0</v>
          </cell>
          <cell r="K63">
            <v>631010000</v>
          </cell>
          <cell r="L63" t="str">
            <v>ҚР, ШҚО, Өскемен қ., Бажов көш., 10</v>
          </cell>
          <cell r="M63" t="str">
            <v>Мамыр - Маусым</v>
          </cell>
          <cell r="N63" t="str">
            <v>Шығыс-Қазақстан облысы, Ақсуат а., Тарбағатай ауданы</v>
          </cell>
          <cell r="O63" t="str">
            <v>DDP</v>
          </cell>
          <cell r="P63" t="str">
            <v>2-ші жарты жылдық</v>
          </cell>
          <cell r="Q63">
            <v>0</v>
          </cell>
          <cell r="R63">
            <v>112</v>
          </cell>
          <cell r="S63" t="str">
            <v>Литр (текше дм.)</v>
          </cell>
        </row>
        <row r="64">
          <cell r="A64" t="str">
            <v>21-2 Т</v>
          </cell>
          <cell r="B64" t="str">
            <v>"ШҚ АЭК" АҚ</v>
          </cell>
          <cell r="C64" t="str">
            <v>19.20.21.530.000.00.0112.000000000001</v>
          </cell>
          <cell r="D64">
            <v>501100105</v>
          </cell>
          <cell r="E64" t="str">
            <v>АИ-92/АИ-93 бензині талондары</v>
          </cell>
          <cell r="F64" t="str">
            <v>Бензин</v>
          </cell>
          <cell r="G64" t="str">
            <v>для двигателей с искровым зажиганием, марка АИ-92, неэтилированный и этилированный</v>
          </cell>
          <cell r="H64" t="str">
            <v>АИ-92/АИ-93 бензині талондары</v>
          </cell>
          <cell r="I64" t="str">
            <v>ТСАТ</v>
          </cell>
          <cell r="J64">
            <v>0</v>
          </cell>
          <cell r="K64">
            <v>631010000</v>
          </cell>
          <cell r="L64" t="str">
            <v>ҚР, ШҚО, Өскемен қ., Бажов көш., 10</v>
          </cell>
          <cell r="M64" t="str">
            <v>Маусым -Шілде</v>
          </cell>
          <cell r="N64" t="str">
            <v>Шығыс-Қазақстан облысы, Ақсуат а., Тарбағатай ауданы</v>
          </cell>
          <cell r="O64" t="str">
            <v>DDP</v>
          </cell>
          <cell r="P64" t="str">
            <v>2-ші жарты жылдық</v>
          </cell>
          <cell r="Q64">
            <v>0</v>
          </cell>
          <cell r="R64">
            <v>112</v>
          </cell>
          <cell r="S64" t="str">
            <v>Литр (текше дм.)</v>
          </cell>
        </row>
        <row r="65">
          <cell r="A65" t="str">
            <v>22 Т</v>
          </cell>
          <cell r="B65" t="str">
            <v>"ШҚ АЭК" АҚ</v>
          </cell>
          <cell r="C65" t="str">
            <v>19.20.21.530.000.00.0112.000000000001</v>
          </cell>
          <cell r="D65">
            <v>501100105</v>
          </cell>
          <cell r="E65" t="str">
            <v>АИ-92/АИ-93 бензині талондары</v>
          </cell>
          <cell r="F65" t="str">
            <v>Бензин</v>
          </cell>
          <cell r="G65" t="str">
            <v>для двигателей с искровым зажиганием, марка АИ-92, неэтилированный и этилированный</v>
          </cell>
          <cell r="H65" t="str">
            <v>АИ-92/АИ-93 бензині талондары</v>
          </cell>
          <cell r="I65" t="str">
            <v>ТСАТ</v>
          </cell>
          <cell r="J65">
            <v>0</v>
          </cell>
          <cell r="K65">
            <v>631010000</v>
          </cell>
          <cell r="L65" t="str">
            <v>ҚР, ШҚО, Өскемен қ., Бажов көш., 10</v>
          </cell>
          <cell r="M65" t="str">
            <v>Желтоқсан-Қантар</v>
          </cell>
          <cell r="N65" t="str">
            <v>Шығыс-Қазақстан облысы, Бородулиха а.</v>
          </cell>
          <cell r="O65" t="str">
            <v>DDP</v>
          </cell>
          <cell r="P65" t="str">
            <v>1-ші жарты жылдық</v>
          </cell>
          <cell r="Q65">
            <v>0</v>
          </cell>
          <cell r="R65">
            <v>112</v>
          </cell>
          <cell r="S65" t="str">
            <v>Литр (текше дм.)</v>
          </cell>
        </row>
        <row r="66">
          <cell r="A66" t="str">
            <v>22-1 Т</v>
          </cell>
          <cell r="B66" t="str">
            <v>"ШҚ АЭК" АҚ</v>
          </cell>
          <cell r="C66" t="str">
            <v>19.20.21.530.000.00.0112.000000000001</v>
          </cell>
          <cell r="D66">
            <v>501100105</v>
          </cell>
          <cell r="E66" t="str">
            <v>АИ-92/АИ-93 бензині талондары</v>
          </cell>
          <cell r="F66" t="str">
            <v>Бензин</v>
          </cell>
          <cell r="G66" t="str">
            <v>для двигателей с искровым зажиганием, марка АИ-92, неэтилированный и этилированный</v>
          </cell>
          <cell r="H66" t="str">
            <v>АИ-92/АИ-93 бензині талондары</v>
          </cell>
          <cell r="I66" t="str">
            <v>ТСАТ</v>
          </cell>
          <cell r="J66">
            <v>0</v>
          </cell>
          <cell r="K66">
            <v>631010000</v>
          </cell>
          <cell r="L66" t="str">
            <v>ҚР, ШҚО, Өскемен қ., Бажов көш., 10</v>
          </cell>
          <cell r="M66" t="str">
            <v>Қантар - Ақпан</v>
          </cell>
          <cell r="N66" t="str">
            <v>Шығыс-Қазақстан облысы, Бородулиха а.</v>
          </cell>
          <cell r="O66" t="str">
            <v>DDP</v>
          </cell>
          <cell r="P66" t="str">
            <v>1-ші жарты жылдық</v>
          </cell>
          <cell r="Q66">
            <v>0</v>
          </cell>
          <cell r="R66">
            <v>112</v>
          </cell>
          <cell r="S66" t="str">
            <v>Литр (текше дм.)</v>
          </cell>
        </row>
        <row r="67">
          <cell r="A67" t="str">
            <v>22-2 Т</v>
          </cell>
          <cell r="B67" t="str">
            <v>"ШҚ АЭК" АҚ</v>
          </cell>
          <cell r="C67" t="str">
            <v>19.20.21.530.000.00.0112.000000000001</v>
          </cell>
          <cell r="D67">
            <v>501100105</v>
          </cell>
          <cell r="E67" t="str">
            <v>АИ-92/АИ-93 бензині талондары</v>
          </cell>
          <cell r="F67" t="str">
            <v>Бензин</v>
          </cell>
          <cell r="G67" t="str">
            <v>для двигателей с искровым зажиганием, марка АИ-92, неэтилированный и этилированный</v>
          </cell>
          <cell r="H67" t="str">
            <v>АИ-92/АИ-93 бензині талондары</v>
          </cell>
          <cell r="I67" t="str">
            <v>ТСАТ</v>
          </cell>
          <cell r="J67">
            <v>0</v>
          </cell>
          <cell r="K67">
            <v>631010000</v>
          </cell>
          <cell r="L67" t="str">
            <v>ҚР, ШҚО, Өскемен қ., Бажов көш., 10</v>
          </cell>
          <cell r="M67" t="str">
            <v>Ақпан - Наурыз</v>
          </cell>
          <cell r="N67" t="str">
            <v>Шығыс-Қазақстан облысы, Бородулиха а.</v>
          </cell>
          <cell r="O67" t="str">
            <v>DDP</v>
          </cell>
          <cell r="P67" t="str">
            <v>1-ші жарты жылдық</v>
          </cell>
          <cell r="Q67">
            <v>0</v>
          </cell>
          <cell r="R67">
            <v>112</v>
          </cell>
          <cell r="S67" t="str">
            <v>Литр (текше дм.)</v>
          </cell>
        </row>
        <row r="68">
          <cell r="A68" t="str">
            <v>23 Т</v>
          </cell>
          <cell r="B68" t="str">
            <v>"ШҚ АЭК" АҚ</v>
          </cell>
          <cell r="C68" t="str">
            <v>19.20.21.530.000.00.0112.000000000001</v>
          </cell>
          <cell r="D68">
            <v>501100105</v>
          </cell>
          <cell r="E68" t="str">
            <v>АИ-92/АИ-93 бензині талондары</v>
          </cell>
          <cell r="F68" t="str">
            <v>Бензин</v>
          </cell>
          <cell r="G68" t="str">
            <v>для двигателей с искровым зажиганием, марка АИ-92, неэтилированный и этилированный</v>
          </cell>
          <cell r="H68" t="str">
            <v>АИ-92/АИ-93 бензині талондары</v>
          </cell>
          <cell r="I68" t="str">
            <v>ТСАТ</v>
          </cell>
          <cell r="J68">
            <v>0</v>
          </cell>
          <cell r="K68">
            <v>631010000</v>
          </cell>
          <cell r="L68" t="str">
            <v>ҚР, ШҚО, Өскемен қ., Бажов көш., 10</v>
          </cell>
          <cell r="M68" t="str">
            <v>Маусым-Шілде</v>
          </cell>
          <cell r="N68" t="str">
            <v>Шығыс-Қазақстан облысы, Бородулиха а.</v>
          </cell>
          <cell r="O68" t="str">
            <v>DDP</v>
          </cell>
          <cell r="P68" t="str">
            <v>2-ші жарты жылдық</v>
          </cell>
          <cell r="Q68">
            <v>0</v>
          </cell>
          <cell r="R68">
            <v>112</v>
          </cell>
          <cell r="S68" t="str">
            <v>Литр (текше дм.)</v>
          </cell>
        </row>
        <row r="69">
          <cell r="A69" t="str">
            <v>23-1 Т</v>
          </cell>
          <cell r="B69" t="str">
            <v>"ШҚ АЭК" АҚ</v>
          </cell>
          <cell r="C69" t="str">
            <v>19.20.21.530.000.00.0112.000000000001</v>
          </cell>
          <cell r="D69">
            <v>501100105</v>
          </cell>
          <cell r="E69" t="str">
            <v>АИ-92/АИ-93 бензині талондары</v>
          </cell>
          <cell r="F69" t="str">
            <v>Бензин</v>
          </cell>
          <cell r="G69" t="str">
            <v>для двигателей с искровым зажиганием, марка АИ-92, неэтилированный и этилированный</v>
          </cell>
          <cell r="H69" t="str">
            <v>АИ-92/АИ-93 бензині талондары</v>
          </cell>
          <cell r="I69" t="str">
            <v>ТСАТ</v>
          </cell>
          <cell r="J69">
            <v>0</v>
          </cell>
          <cell r="K69">
            <v>631010000</v>
          </cell>
          <cell r="L69" t="str">
            <v>ҚР, ШҚО, Өскемен қ., Бажов көш., 10</v>
          </cell>
          <cell r="M69" t="str">
            <v>Мамыр - Маусым</v>
          </cell>
          <cell r="N69" t="str">
            <v>Шығыс-Қазақстан облысы, Бородулиха а.</v>
          </cell>
          <cell r="O69" t="str">
            <v>DDP</v>
          </cell>
          <cell r="P69" t="str">
            <v>2-ші жарты жылдық</v>
          </cell>
          <cell r="Q69">
            <v>0</v>
          </cell>
          <cell r="R69">
            <v>112</v>
          </cell>
          <cell r="S69" t="str">
            <v>Литр (текше дм.)</v>
          </cell>
        </row>
        <row r="70">
          <cell r="A70" t="str">
            <v>23-2 Т</v>
          </cell>
          <cell r="B70" t="str">
            <v>"ШҚ АЭК" АҚ</v>
          </cell>
          <cell r="C70" t="str">
            <v>19.20.21.530.000.00.0112.000000000001</v>
          </cell>
          <cell r="D70">
            <v>501100105</v>
          </cell>
          <cell r="E70" t="str">
            <v>АИ-92/АИ-93 бензині талондары</v>
          </cell>
          <cell r="F70" t="str">
            <v>Бензин</v>
          </cell>
          <cell r="G70" t="str">
            <v>для двигателей с искровым зажиганием, марка АИ-92, неэтилированный и этилированный</v>
          </cell>
          <cell r="H70" t="str">
            <v>АИ-92/АИ-93 бензині талондары</v>
          </cell>
          <cell r="I70" t="str">
            <v>ТСАТ</v>
          </cell>
          <cell r="J70">
            <v>0</v>
          </cell>
          <cell r="K70">
            <v>631010000</v>
          </cell>
          <cell r="L70" t="str">
            <v>ҚР, ШҚО, Өскемен қ., Бажов көш., 10</v>
          </cell>
          <cell r="M70" t="str">
            <v>Маусым -Шілде</v>
          </cell>
          <cell r="N70" t="str">
            <v>Шығыс-Қазақстан облысы, Бородулиха а.</v>
          </cell>
          <cell r="O70" t="str">
            <v>DDP</v>
          </cell>
          <cell r="P70" t="str">
            <v>2-ші жарты жылдық</v>
          </cell>
          <cell r="Q70">
            <v>0</v>
          </cell>
          <cell r="R70">
            <v>112</v>
          </cell>
          <cell r="S70" t="str">
            <v>Литр (текше дм.)</v>
          </cell>
        </row>
        <row r="71">
          <cell r="A71" t="str">
            <v>24 Т</v>
          </cell>
          <cell r="B71" t="str">
            <v>"ШҚ АЭК" АҚ</v>
          </cell>
          <cell r="C71" t="str">
            <v>19.20.21.530.000.00.0112.000000000001</v>
          </cell>
          <cell r="D71">
            <v>501100105</v>
          </cell>
          <cell r="E71" t="str">
            <v>АИ-92/АИ-93 бензині талондары</v>
          </cell>
          <cell r="F71" t="str">
            <v>Бензин</v>
          </cell>
          <cell r="G71" t="str">
            <v>для двигателей с искровым зажиганием, марка АИ-92, неэтилированный и этилированный</v>
          </cell>
          <cell r="H71" t="str">
            <v>АИ-92/АИ-93 бензині талондары</v>
          </cell>
          <cell r="I71" t="str">
            <v>ТСАТ</v>
          </cell>
          <cell r="J71">
            <v>0</v>
          </cell>
          <cell r="K71">
            <v>631010000</v>
          </cell>
          <cell r="L71" t="str">
            <v>ҚР, ШҚО, Өскемен қ., Бажов көш., 10</v>
          </cell>
          <cell r="M71" t="str">
            <v>Желтоқсан-Қантар</v>
          </cell>
          <cell r="N71" t="str">
            <v>Шығыс-Қазақстан облысы, Қабанбай а.</v>
          </cell>
          <cell r="O71" t="str">
            <v>DDP</v>
          </cell>
          <cell r="P71" t="str">
            <v>1-ші жарты жылдық</v>
          </cell>
          <cell r="Q71">
            <v>0</v>
          </cell>
          <cell r="R71">
            <v>112</v>
          </cell>
          <cell r="S71" t="str">
            <v>Литр (текше дм.)</v>
          </cell>
        </row>
        <row r="72">
          <cell r="A72" t="str">
            <v>24-1 Т</v>
          </cell>
          <cell r="B72" t="str">
            <v>"ШҚ АЭК" АҚ</v>
          </cell>
          <cell r="C72" t="str">
            <v>19.20.21.530.000.00.0112.000000000001</v>
          </cell>
          <cell r="D72">
            <v>501100105</v>
          </cell>
          <cell r="E72" t="str">
            <v>АИ-92/АИ-93 бензині талондары</v>
          </cell>
          <cell r="F72" t="str">
            <v>Бензин</v>
          </cell>
          <cell r="G72" t="str">
            <v>для двигателей с искровым зажиганием, марка АИ-92, неэтилированный и этилированный</v>
          </cell>
          <cell r="H72" t="str">
            <v>АИ-92/АИ-93 бензині талондары</v>
          </cell>
          <cell r="I72" t="str">
            <v>ТСАТ</v>
          </cell>
          <cell r="J72">
            <v>0</v>
          </cell>
          <cell r="K72">
            <v>631010000</v>
          </cell>
          <cell r="L72" t="str">
            <v>ҚР, ШҚО, Өскемен қ., Бажов көш., 10</v>
          </cell>
          <cell r="M72" t="str">
            <v>Қантар - Ақпан</v>
          </cell>
          <cell r="N72" t="str">
            <v>Шығыс-Қазақстан облысы, Қабанбай а.</v>
          </cell>
          <cell r="O72" t="str">
            <v>DDP</v>
          </cell>
          <cell r="P72" t="str">
            <v>1-ші жарты жылдық</v>
          </cell>
          <cell r="Q72">
            <v>0</v>
          </cell>
          <cell r="R72">
            <v>112</v>
          </cell>
          <cell r="S72" t="str">
            <v>Литр (текше дм.)</v>
          </cell>
        </row>
        <row r="73">
          <cell r="A73" t="str">
            <v>24-2 Т</v>
          </cell>
          <cell r="B73" t="str">
            <v>"ШҚ АЭК" АҚ</v>
          </cell>
          <cell r="C73" t="str">
            <v>19.20.21.530.000.00.0112.000000000001</v>
          </cell>
          <cell r="D73">
            <v>501100105</v>
          </cell>
          <cell r="E73" t="str">
            <v>АИ-92/АИ-93 бензині талондары</v>
          </cell>
          <cell r="F73" t="str">
            <v>Бензин</v>
          </cell>
          <cell r="G73" t="str">
            <v>для двигателей с искровым зажиганием, марка АИ-92, неэтилированный и этилированный</v>
          </cell>
          <cell r="H73" t="str">
            <v>АИ-92/АИ-93 бензині талондары</v>
          </cell>
          <cell r="I73" t="str">
            <v>ТСАТ</v>
          </cell>
          <cell r="J73">
            <v>0</v>
          </cell>
          <cell r="K73">
            <v>631010000</v>
          </cell>
          <cell r="L73" t="str">
            <v>ҚР, ШҚО, Өскемен қ., Бажов көш., 10</v>
          </cell>
          <cell r="M73" t="str">
            <v>Ақпан - Наурыз</v>
          </cell>
          <cell r="N73" t="str">
            <v>Шығыс-Қазақстан облысы, Қабанбай а.</v>
          </cell>
          <cell r="O73" t="str">
            <v>DDP</v>
          </cell>
          <cell r="P73" t="str">
            <v>1-ші жарты жылдық</v>
          </cell>
          <cell r="Q73">
            <v>0</v>
          </cell>
          <cell r="R73">
            <v>112</v>
          </cell>
          <cell r="S73" t="str">
            <v>Литр (текше дм.)</v>
          </cell>
        </row>
        <row r="74">
          <cell r="A74" t="str">
            <v>25 Т</v>
          </cell>
          <cell r="B74" t="str">
            <v>"ШҚ АЭК" АҚ</v>
          </cell>
          <cell r="C74" t="str">
            <v>19.20.21.530.000.00.0112.000000000001</v>
          </cell>
          <cell r="D74">
            <v>501100105</v>
          </cell>
          <cell r="E74" t="str">
            <v>АИ-92/АИ-93 бензині талондары</v>
          </cell>
          <cell r="F74" t="str">
            <v>Бензин</v>
          </cell>
          <cell r="G74" t="str">
            <v>для двигателей с искровым зажиганием, марка АИ-92, неэтилированный и этилированный</v>
          </cell>
          <cell r="H74" t="str">
            <v>АИ-92/АИ-93 бензині талондары</v>
          </cell>
          <cell r="I74" t="str">
            <v>ТСАТ</v>
          </cell>
          <cell r="J74">
            <v>0</v>
          </cell>
          <cell r="K74">
            <v>631010000</v>
          </cell>
          <cell r="L74" t="str">
            <v>ҚР, ШҚО, Өскемен қ., Бажов көш., 10</v>
          </cell>
          <cell r="M74" t="str">
            <v>Маусым-Шілде</v>
          </cell>
          <cell r="N74" t="str">
            <v>Шығыс-Қазақстан облысы, Қабанбай а.</v>
          </cell>
          <cell r="O74" t="str">
            <v>DDP</v>
          </cell>
          <cell r="P74" t="str">
            <v>2-ші жарты жылдық</v>
          </cell>
          <cell r="Q74">
            <v>0</v>
          </cell>
          <cell r="R74">
            <v>112</v>
          </cell>
          <cell r="S74" t="str">
            <v>Литр (текше дм.)</v>
          </cell>
        </row>
        <row r="75">
          <cell r="A75" t="str">
            <v>25-1 Т</v>
          </cell>
          <cell r="B75" t="str">
            <v>"ШҚ АЭК" АҚ</v>
          </cell>
          <cell r="C75" t="str">
            <v>19.20.21.530.000.00.0112.000000000001</v>
          </cell>
          <cell r="D75">
            <v>501100105</v>
          </cell>
          <cell r="E75" t="str">
            <v>АИ-92/АИ-93 бензині талондары</v>
          </cell>
          <cell r="F75" t="str">
            <v>Бензин</v>
          </cell>
          <cell r="G75" t="str">
            <v>для двигателей с искровым зажиганием, марка АИ-92, неэтилированный и этилированный</v>
          </cell>
          <cell r="H75" t="str">
            <v>АИ-92/АИ-93 бензині талондары</v>
          </cell>
          <cell r="I75" t="str">
            <v>ТСАТ</v>
          </cell>
          <cell r="J75">
            <v>0</v>
          </cell>
          <cell r="K75">
            <v>631010000</v>
          </cell>
          <cell r="L75" t="str">
            <v>ҚР, ШҚО, Өскемен қ., Бажов көш., 10</v>
          </cell>
          <cell r="M75" t="str">
            <v>Мамыр - Маусым</v>
          </cell>
          <cell r="N75" t="str">
            <v>Шығыс-Қазақстан облысы, Қабанбай а.</v>
          </cell>
          <cell r="O75" t="str">
            <v>DDP</v>
          </cell>
          <cell r="P75" t="str">
            <v>2-ші жарты жылдық</v>
          </cell>
          <cell r="Q75">
            <v>0</v>
          </cell>
          <cell r="R75">
            <v>112</v>
          </cell>
          <cell r="S75" t="str">
            <v>Литр (текше дм.)</v>
          </cell>
        </row>
        <row r="76">
          <cell r="A76" t="str">
            <v>25-2 Т</v>
          </cell>
          <cell r="B76" t="str">
            <v>"ШҚ АЭК" АҚ</v>
          </cell>
          <cell r="C76" t="str">
            <v>19.20.21.530.000.00.0112.000000000001</v>
          </cell>
          <cell r="D76">
            <v>501100105</v>
          </cell>
          <cell r="E76" t="str">
            <v>АИ-92/АИ-93 бензині талондары</v>
          </cell>
          <cell r="F76" t="str">
            <v>Бензин</v>
          </cell>
          <cell r="G76" t="str">
            <v>для двигателей с искровым зажиганием, марка АИ-92, неэтилированный и этилированный</v>
          </cell>
          <cell r="H76" t="str">
            <v>АИ-92/АИ-93 бензині талондары</v>
          </cell>
          <cell r="I76" t="str">
            <v>ТСАТ</v>
          </cell>
          <cell r="J76">
            <v>0</v>
          </cell>
          <cell r="K76">
            <v>631010000</v>
          </cell>
          <cell r="L76" t="str">
            <v>ҚР, ШҚО, Өскемен қ., Бажов көш., 10</v>
          </cell>
          <cell r="M76" t="str">
            <v>Маусым -Шілде</v>
          </cell>
          <cell r="N76" t="str">
            <v>Шығыс-Қазақстан облысы, Қабанбай а.</v>
          </cell>
          <cell r="O76" t="str">
            <v>DDP</v>
          </cell>
          <cell r="P76" t="str">
            <v>2-ші жарты жылдық</v>
          </cell>
          <cell r="Q76">
            <v>0</v>
          </cell>
          <cell r="R76">
            <v>112</v>
          </cell>
          <cell r="S76" t="str">
            <v>Литр (текше дм.)</v>
          </cell>
        </row>
        <row r="77">
          <cell r="A77" t="str">
            <v>26 Т</v>
          </cell>
          <cell r="B77" t="str">
            <v>"ШҚ АЭК" АҚ</v>
          </cell>
          <cell r="C77" t="str">
            <v>19.20.21.530.000.00.0112.000000000001</v>
          </cell>
          <cell r="D77">
            <v>501100105</v>
          </cell>
          <cell r="E77" t="str">
            <v>АИ-92/АИ-93 бензині талондары</v>
          </cell>
          <cell r="F77" t="str">
            <v>Бензин</v>
          </cell>
          <cell r="G77" t="str">
            <v>для двигателей с искровым зажиганием, марка АИ-92, неэтилированный и этилированный</v>
          </cell>
          <cell r="H77" t="str">
            <v>АИ-92/АИ-93 бензині талондары</v>
          </cell>
          <cell r="I77" t="str">
            <v>ТСАТ</v>
          </cell>
          <cell r="J77">
            <v>0</v>
          </cell>
          <cell r="K77">
            <v>631010000</v>
          </cell>
          <cell r="L77" t="str">
            <v>ҚР, ШҚО, Өскемен қ., Бажов көш., 10</v>
          </cell>
          <cell r="M77" t="str">
            <v>Желтоқсан-Қантар</v>
          </cell>
          <cell r="N77" t="str">
            <v>Шығыс-Қазақстан облысы, Қараауыл а.</v>
          </cell>
          <cell r="O77" t="str">
            <v>DDP</v>
          </cell>
          <cell r="P77" t="str">
            <v>1-ші жарты жылдық</v>
          </cell>
          <cell r="Q77">
            <v>0</v>
          </cell>
          <cell r="R77">
            <v>112</v>
          </cell>
          <cell r="S77" t="str">
            <v>Литр (текше дм.)</v>
          </cell>
        </row>
        <row r="78">
          <cell r="A78" t="str">
            <v>26-1 Т</v>
          </cell>
          <cell r="B78" t="str">
            <v>"ШҚ АЭК" АҚ</v>
          </cell>
          <cell r="C78" t="str">
            <v>19.20.21.530.000.00.0112.000000000001</v>
          </cell>
          <cell r="D78">
            <v>501100105</v>
          </cell>
          <cell r="E78" t="str">
            <v>АИ-92/АИ-93 бензині талондары</v>
          </cell>
          <cell r="F78" t="str">
            <v>Бензин</v>
          </cell>
          <cell r="G78" t="str">
            <v>для двигателей с искровым зажиганием, марка АИ-92, неэтилированный и этилированный</v>
          </cell>
          <cell r="H78" t="str">
            <v>АИ-92/АИ-93 бензині талондары</v>
          </cell>
          <cell r="I78" t="str">
            <v>ТСАТ</v>
          </cell>
          <cell r="J78">
            <v>0</v>
          </cell>
          <cell r="K78">
            <v>631010000</v>
          </cell>
          <cell r="L78" t="str">
            <v>ҚР, ШҚО, Өскемен қ., Бажов көш., 10</v>
          </cell>
          <cell r="M78" t="str">
            <v>Қантар - Ақпан</v>
          </cell>
          <cell r="N78" t="str">
            <v>Шығыс-Қазақстан облысы, Қараауыл а.</v>
          </cell>
          <cell r="O78" t="str">
            <v>DDP</v>
          </cell>
          <cell r="P78" t="str">
            <v>1-ші жарты жылдық</v>
          </cell>
          <cell r="Q78">
            <v>0</v>
          </cell>
          <cell r="R78">
            <v>112</v>
          </cell>
          <cell r="S78" t="str">
            <v>Литр (текше дм.)</v>
          </cell>
        </row>
        <row r="79">
          <cell r="A79" t="str">
            <v>26-2 Т</v>
          </cell>
          <cell r="B79" t="str">
            <v>"ШҚ АЭК" АҚ</v>
          </cell>
          <cell r="C79" t="str">
            <v>19.20.21.530.000.00.0112.000000000001</v>
          </cell>
          <cell r="D79">
            <v>501100105</v>
          </cell>
          <cell r="E79" t="str">
            <v>АИ-92/АИ-93 бензині талондары</v>
          </cell>
          <cell r="F79" t="str">
            <v>Бензин</v>
          </cell>
          <cell r="G79" t="str">
            <v>для двигателей с искровым зажиганием, марка АИ-92, неэтилированный и этилированный</v>
          </cell>
          <cell r="H79" t="str">
            <v>АИ-92/АИ-93 бензині талондары</v>
          </cell>
          <cell r="I79" t="str">
            <v>ТСАТ</v>
          </cell>
          <cell r="J79">
            <v>0</v>
          </cell>
          <cell r="K79">
            <v>631010000</v>
          </cell>
          <cell r="L79" t="str">
            <v>ҚР, ШҚО, Өскемен қ., Бажов көш., 10</v>
          </cell>
          <cell r="M79" t="str">
            <v>Ақпан - Наурыз</v>
          </cell>
          <cell r="N79" t="str">
            <v>Шығыс-Қазақстан облысы, Қараауыл а.</v>
          </cell>
          <cell r="O79" t="str">
            <v>DDP</v>
          </cell>
          <cell r="P79" t="str">
            <v>1-ші жарты жылдық</v>
          </cell>
          <cell r="Q79">
            <v>0</v>
          </cell>
          <cell r="R79">
            <v>112</v>
          </cell>
          <cell r="S79" t="str">
            <v>Литр (текше дм.)</v>
          </cell>
        </row>
        <row r="80">
          <cell r="A80" t="str">
            <v>27 Т</v>
          </cell>
          <cell r="B80" t="str">
            <v>"ШҚ АЭК" АҚ</v>
          </cell>
          <cell r="C80" t="str">
            <v>19.20.21.530.000.00.0112.000000000001</v>
          </cell>
          <cell r="D80">
            <v>501100105</v>
          </cell>
          <cell r="E80" t="str">
            <v>АИ-92/АИ-93 бензині талондары</v>
          </cell>
          <cell r="F80" t="str">
            <v>Бензин</v>
          </cell>
          <cell r="G80" t="str">
            <v>для двигателей с искровым зажиганием, марка АИ-92, неэтилированный и этилированный</v>
          </cell>
          <cell r="H80" t="str">
            <v>АИ-92/АИ-93 бензині талондары</v>
          </cell>
          <cell r="I80" t="str">
            <v>ТСАТ</v>
          </cell>
          <cell r="J80">
            <v>0</v>
          </cell>
          <cell r="K80">
            <v>631010000</v>
          </cell>
          <cell r="L80" t="str">
            <v>ҚР, ШҚО, Өскемен қ., Бажов көш., 10</v>
          </cell>
          <cell r="M80" t="str">
            <v>Маусым-Шілде</v>
          </cell>
          <cell r="N80" t="str">
            <v>Шығыс-Қазақстан облысы, Қараауыл а.</v>
          </cell>
          <cell r="O80" t="str">
            <v>DDP</v>
          </cell>
          <cell r="P80" t="str">
            <v>2-ші жарты жылдық</v>
          </cell>
          <cell r="Q80">
            <v>0</v>
          </cell>
          <cell r="R80">
            <v>112</v>
          </cell>
          <cell r="S80" t="str">
            <v>Литр (текше дм.)</v>
          </cell>
        </row>
        <row r="81">
          <cell r="A81" t="str">
            <v>27-1 Т</v>
          </cell>
          <cell r="B81" t="str">
            <v>"ШҚ АЭК" АҚ</v>
          </cell>
          <cell r="C81" t="str">
            <v>19.20.21.530.000.00.0112.000000000001</v>
          </cell>
          <cell r="D81">
            <v>501100105</v>
          </cell>
          <cell r="E81" t="str">
            <v>АИ-92/АИ-93 бензині талондары</v>
          </cell>
          <cell r="F81" t="str">
            <v>Бензин</v>
          </cell>
          <cell r="G81" t="str">
            <v>для двигателей с искровым зажиганием, марка АИ-92, неэтилированный и этилированный</v>
          </cell>
          <cell r="H81" t="str">
            <v>АИ-92/АИ-93 бензині талондары</v>
          </cell>
          <cell r="I81" t="str">
            <v>ТСАТ</v>
          </cell>
          <cell r="J81">
            <v>0</v>
          </cell>
          <cell r="K81">
            <v>631010000</v>
          </cell>
          <cell r="L81" t="str">
            <v>ҚР, ШҚО, Өскемен қ., Бажов көш., 10</v>
          </cell>
          <cell r="M81" t="str">
            <v>Мамыр - Маусым</v>
          </cell>
          <cell r="N81" t="str">
            <v>Шығыс-Қазақстан облысы, Қараауыл а.</v>
          </cell>
          <cell r="O81" t="str">
            <v>DDP</v>
          </cell>
          <cell r="P81" t="str">
            <v>2-ші жарты жылдық</v>
          </cell>
          <cell r="Q81">
            <v>0</v>
          </cell>
          <cell r="R81">
            <v>112</v>
          </cell>
          <cell r="S81" t="str">
            <v>Литр (текше дм.)</v>
          </cell>
        </row>
        <row r="82">
          <cell r="A82" t="str">
            <v>27-2 Т</v>
          </cell>
          <cell r="B82" t="str">
            <v>"ШҚ АЭК" АҚ</v>
          </cell>
          <cell r="C82" t="str">
            <v>19.20.21.530.000.00.0112.000000000001</v>
          </cell>
          <cell r="D82">
            <v>501100105</v>
          </cell>
          <cell r="E82" t="str">
            <v>АИ-92/АИ-93 бензині талондары</v>
          </cell>
          <cell r="F82" t="str">
            <v>Бензин</v>
          </cell>
          <cell r="G82" t="str">
            <v>для двигателей с искровым зажиганием, марка АИ-92, неэтилированный и этилированный</v>
          </cell>
          <cell r="H82" t="str">
            <v>АИ-92/АИ-93 бензині талондары</v>
          </cell>
          <cell r="I82" t="str">
            <v>ТСАТ</v>
          </cell>
          <cell r="J82">
            <v>0</v>
          </cell>
          <cell r="K82">
            <v>631010000</v>
          </cell>
          <cell r="L82" t="str">
            <v>ҚР, ШҚО, Өскемен қ., Бажов көш., 10</v>
          </cell>
          <cell r="M82" t="str">
            <v>Маусым -Шілде</v>
          </cell>
          <cell r="N82" t="str">
            <v>Шығыс-Қазақстан облысы, Қараауыл а.</v>
          </cell>
          <cell r="O82" t="str">
            <v>DDP</v>
          </cell>
          <cell r="P82" t="str">
            <v>2-ші жарты жылдық</v>
          </cell>
          <cell r="Q82">
            <v>0</v>
          </cell>
          <cell r="R82">
            <v>112</v>
          </cell>
          <cell r="S82" t="str">
            <v>Литр (текше дм.)</v>
          </cell>
        </row>
        <row r="83">
          <cell r="A83" t="str">
            <v>28 Т</v>
          </cell>
          <cell r="B83" t="str">
            <v>"ШҚ АЭК" АҚ</v>
          </cell>
          <cell r="C83" t="str">
            <v>19.20.21.530.000.00.0112.000000000001</v>
          </cell>
          <cell r="D83">
            <v>501100105</v>
          </cell>
          <cell r="E83" t="str">
            <v>АИ-92/АИ-93 бензині талондары</v>
          </cell>
          <cell r="F83" t="str">
            <v>Бензин</v>
          </cell>
          <cell r="G83" t="str">
            <v>для двигателей с искровым зажиганием, марка АИ-92, неэтилированный и этилированный</v>
          </cell>
          <cell r="H83" t="str">
            <v>АИ-92/АИ-93 бензині талондары</v>
          </cell>
          <cell r="I83" t="str">
            <v>ТСАТ</v>
          </cell>
          <cell r="J83">
            <v>0</v>
          </cell>
          <cell r="K83">
            <v>631010000</v>
          </cell>
          <cell r="L83" t="str">
            <v>ҚР, ШҚО, Өскемен қ., Бажов көш., 10</v>
          </cell>
          <cell r="M83" t="str">
            <v>Желтоқсан-Қантар</v>
          </cell>
          <cell r="N83" t="str">
            <v>Шығыс-Қазақстан облысы, Қатонқарағай а.</v>
          </cell>
          <cell r="O83" t="str">
            <v>DDP</v>
          </cell>
          <cell r="P83" t="str">
            <v>1-ші жарты жылдық</v>
          </cell>
          <cell r="Q83">
            <v>0</v>
          </cell>
          <cell r="R83">
            <v>112</v>
          </cell>
          <cell r="S83" t="str">
            <v>Литр (текше дм.)</v>
          </cell>
        </row>
        <row r="84">
          <cell r="A84" t="str">
            <v>28-1 Т</v>
          </cell>
          <cell r="B84" t="str">
            <v>"ШҚ АЭК" АҚ</v>
          </cell>
          <cell r="C84" t="str">
            <v>19.20.21.530.000.00.0112.000000000001</v>
          </cell>
          <cell r="D84">
            <v>501100105</v>
          </cell>
          <cell r="E84" t="str">
            <v>АИ-92/АИ-93 бензині талондары</v>
          </cell>
          <cell r="F84" t="str">
            <v>Бензин</v>
          </cell>
          <cell r="G84" t="str">
            <v>для двигателей с искровым зажиганием, марка АИ-92, неэтилированный и этилированный</v>
          </cell>
          <cell r="H84" t="str">
            <v>АИ-92/АИ-93 бензині талондары</v>
          </cell>
          <cell r="I84" t="str">
            <v>ТСАТ</v>
          </cell>
          <cell r="J84">
            <v>0</v>
          </cell>
          <cell r="K84">
            <v>631010000</v>
          </cell>
          <cell r="L84" t="str">
            <v>ҚР, ШҚО, Өскемен қ., Бажов көш., 10</v>
          </cell>
          <cell r="M84" t="str">
            <v>Қантар - Ақпан</v>
          </cell>
          <cell r="N84" t="str">
            <v>Шығыс-Қазақстан облысы, Қатонқарағай а.</v>
          </cell>
          <cell r="O84" t="str">
            <v>DDP</v>
          </cell>
          <cell r="P84" t="str">
            <v>1-ші жарты жылдық</v>
          </cell>
          <cell r="Q84">
            <v>0</v>
          </cell>
          <cell r="R84">
            <v>112</v>
          </cell>
          <cell r="S84" t="str">
            <v>Литр (текше дм.)</v>
          </cell>
        </row>
        <row r="85">
          <cell r="A85" t="str">
            <v>28-2 Т</v>
          </cell>
          <cell r="B85" t="str">
            <v>"ШҚ АЭК" АҚ</v>
          </cell>
          <cell r="C85" t="str">
            <v>19.20.21.530.000.00.0112.000000000001</v>
          </cell>
          <cell r="D85">
            <v>501100105</v>
          </cell>
          <cell r="E85" t="str">
            <v>АИ-92/АИ-93 бензині талондары</v>
          </cell>
          <cell r="F85" t="str">
            <v>Бензин</v>
          </cell>
          <cell r="G85" t="str">
            <v>для двигателей с искровым зажиганием, марка АИ-92, неэтилированный и этилированный</v>
          </cell>
          <cell r="H85" t="str">
            <v>АИ-92/АИ-93 бензині талондары</v>
          </cell>
          <cell r="I85" t="str">
            <v>ТСАТ</v>
          </cell>
          <cell r="J85">
            <v>0</v>
          </cell>
          <cell r="K85">
            <v>631010000</v>
          </cell>
          <cell r="L85" t="str">
            <v>ҚР, ШҚО, Өскемен қ., Бажов көш., 10</v>
          </cell>
          <cell r="M85" t="str">
            <v>Ақпан - Наурыз</v>
          </cell>
          <cell r="N85" t="str">
            <v>Шығыс-Қазақстан облысы, Қатонқарағай а.</v>
          </cell>
          <cell r="O85" t="str">
            <v>DDP</v>
          </cell>
          <cell r="P85" t="str">
            <v>1-ші жарты жылдық</v>
          </cell>
          <cell r="Q85">
            <v>0</v>
          </cell>
          <cell r="R85">
            <v>112</v>
          </cell>
          <cell r="S85" t="str">
            <v>Литр (текше дм.)</v>
          </cell>
        </row>
        <row r="86">
          <cell r="A86" t="str">
            <v>29 Т</v>
          </cell>
          <cell r="B86" t="str">
            <v>"ШҚ АЭК" АҚ</v>
          </cell>
          <cell r="C86" t="str">
            <v>19.20.21.530.000.00.0112.000000000001</v>
          </cell>
          <cell r="D86">
            <v>501100105</v>
          </cell>
          <cell r="E86" t="str">
            <v>АИ-92/АИ-93 бензині талондары</v>
          </cell>
          <cell r="F86" t="str">
            <v>Бензин</v>
          </cell>
          <cell r="G86" t="str">
            <v>для двигателей с искровым зажиганием, марка АИ-92, неэтилированный и этилированный</v>
          </cell>
          <cell r="H86" t="str">
            <v>АИ-92/АИ-93 бензині талондары</v>
          </cell>
          <cell r="I86" t="str">
            <v>ТСАТ</v>
          </cell>
          <cell r="J86">
            <v>0</v>
          </cell>
          <cell r="K86">
            <v>631010000</v>
          </cell>
          <cell r="L86" t="str">
            <v>ҚР, ШҚО, Өскемен қ., Бажов көш., 10</v>
          </cell>
          <cell r="M86" t="str">
            <v>Маусым-Шілде</v>
          </cell>
          <cell r="N86" t="str">
            <v>Шығыс-Қазақстан облысы, Қатонқарағай а.</v>
          </cell>
          <cell r="O86" t="str">
            <v>DDP</v>
          </cell>
          <cell r="P86" t="str">
            <v>2-ші жарты жылдық</v>
          </cell>
          <cell r="Q86">
            <v>0</v>
          </cell>
          <cell r="R86">
            <v>112</v>
          </cell>
          <cell r="S86" t="str">
            <v>Литр (текше дм.)</v>
          </cell>
        </row>
        <row r="87">
          <cell r="A87" t="str">
            <v>29-1 Т</v>
          </cell>
          <cell r="B87" t="str">
            <v>"ШҚ АЭК" АҚ</v>
          </cell>
          <cell r="C87" t="str">
            <v>19.20.21.530.000.00.0112.000000000001</v>
          </cell>
          <cell r="D87">
            <v>501100105</v>
          </cell>
          <cell r="E87" t="str">
            <v>АИ-92/АИ-93 бензині талондары</v>
          </cell>
          <cell r="F87" t="str">
            <v>Бензин</v>
          </cell>
          <cell r="G87" t="str">
            <v>для двигателей с искровым зажиганием, марка АИ-92, неэтилированный и этилированный</v>
          </cell>
          <cell r="H87" t="str">
            <v>АИ-92/АИ-93 бензині талондары</v>
          </cell>
          <cell r="I87" t="str">
            <v>ТСАТ</v>
          </cell>
          <cell r="J87">
            <v>0</v>
          </cell>
          <cell r="K87">
            <v>631010000</v>
          </cell>
          <cell r="L87" t="str">
            <v>ҚР, ШҚО, Өскемен қ., Бажов көш., 10</v>
          </cell>
          <cell r="M87" t="str">
            <v>Мамыр - Маусым</v>
          </cell>
          <cell r="N87" t="str">
            <v>Шығыс-Қазақстан облысы, Қатонқарағай а.</v>
          </cell>
          <cell r="O87" t="str">
            <v>DDP</v>
          </cell>
          <cell r="P87" t="str">
            <v>2-ші жарты жылдық</v>
          </cell>
          <cell r="Q87">
            <v>0</v>
          </cell>
          <cell r="R87">
            <v>112</v>
          </cell>
          <cell r="S87" t="str">
            <v>Литр (текше дм.)</v>
          </cell>
        </row>
        <row r="88">
          <cell r="A88" t="str">
            <v>29-2 Т</v>
          </cell>
          <cell r="B88" t="str">
            <v>"ШҚ АЭК" АҚ</v>
          </cell>
          <cell r="C88" t="str">
            <v>19.20.21.530.000.00.0112.000000000001</v>
          </cell>
          <cell r="D88">
            <v>501100105</v>
          </cell>
          <cell r="E88" t="str">
            <v>АИ-92/АИ-93 бензині талондары</v>
          </cell>
          <cell r="F88" t="str">
            <v>Бензин</v>
          </cell>
          <cell r="G88" t="str">
            <v>для двигателей с искровым зажиганием, марка АИ-92, неэтилированный и этилированный</v>
          </cell>
          <cell r="H88" t="str">
            <v>АИ-92/АИ-93 бензині талондары</v>
          </cell>
          <cell r="I88" t="str">
            <v>ТСАТ</v>
          </cell>
          <cell r="J88">
            <v>0</v>
          </cell>
          <cell r="K88">
            <v>631010000</v>
          </cell>
          <cell r="L88" t="str">
            <v>ҚР, ШҚО, Өскемен қ., Бажов көш., 10</v>
          </cell>
          <cell r="M88" t="str">
            <v>Маусым -Шілде</v>
          </cell>
          <cell r="N88" t="str">
            <v>Шығыс-Қазақстан облысы, Қатонқарағай а.</v>
          </cell>
          <cell r="O88" t="str">
            <v>DDP</v>
          </cell>
          <cell r="P88" t="str">
            <v>2-ші жарты жылдық</v>
          </cell>
          <cell r="Q88">
            <v>0</v>
          </cell>
          <cell r="R88">
            <v>112</v>
          </cell>
          <cell r="S88" t="str">
            <v>Литр (текше дм.)</v>
          </cell>
        </row>
        <row r="89">
          <cell r="A89" t="str">
            <v>30 Т</v>
          </cell>
          <cell r="B89" t="str">
            <v>"ШҚ АЭК" АҚ</v>
          </cell>
          <cell r="C89" t="str">
            <v>19.20.21.530.000.00.0112.000000000001</v>
          </cell>
          <cell r="D89">
            <v>501100105</v>
          </cell>
          <cell r="E89" t="str">
            <v>АИ-92/АИ-93 бензині талондары</v>
          </cell>
          <cell r="F89" t="str">
            <v>Бензин</v>
          </cell>
          <cell r="G89" t="str">
            <v>для двигателей с искровым зажиганием, марка АИ-92, неэтилированный и этилированный</v>
          </cell>
          <cell r="H89" t="str">
            <v>АИ-92/АИ-93 бензині талондары</v>
          </cell>
          <cell r="I89" t="str">
            <v>ТСАТ</v>
          </cell>
          <cell r="J89">
            <v>0</v>
          </cell>
          <cell r="K89">
            <v>631010000</v>
          </cell>
          <cell r="L89" t="str">
            <v>ҚР, ШҚО, Өскемен қ., Бажов көш., 10</v>
          </cell>
          <cell r="M89" t="str">
            <v>Желтоқсан-Қантар</v>
          </cell>
          <cell r="N89" t="str">
            <v>Шығыс-Қазақстан облысы, Күршім а.</v>
          </cell>
          <cell r="O89" t="str">
            <v>DDP</v>
          </cell>
          <cell r="P89" t="str">
            <v>1-ші жарты жылдық</v>
          </cell>
          <cell r="Q89">
            <v>0</v>
          </cell>
          <cell r="R89">
            <v>112</v>
          </cell>
          <cell r="S89" t="str">
            <v>Литр (текше дм.)</v>
          </cell>
        </row>
        <row r="90">
          <cell r="A90" t="str">
            <v>30-1 Т</v>
          </cell>
          <cell r="B90" t="str">
            <v>"ШҚ АЭК" АҚ</v>
          </cell>
          <cell r="C90" t="str">
            <v>19.20.21.530.000.00.0112.000000000001</v>
          </cell>
          <cell r="D90">
            <v>501100105</v>
          </cell>
          <cell r="E90" t="str">
            <v>АИ-92/АИ-93 бензині талондары</v>
          </cell>
          <cell r="F90" t="str">
            <v>Бензин</v>
          </cell>
          <cell r="G90" t="str">
            <v>для двигателей с искровым зажиганием, марка АИ-92, неэтилированный и этилированный</v>
          </cell>
          <cell r="H90" t="str">
            <v>АИ-92/АИ-93 бензині талондары</v>
          </cell>
          <cell r="I90" t="str">
            <v>ТСАТ</v>
          </cell>
          <cell r="J90">
            <v>0</v>
          </cell>
          <cell r="K90">
            <v>631010000</v>
          </cell>
          <cell r="L90" t="str">
            <v>ҚР, ШҚО, Өскемен қ., Бажов көш., 10</v>
          </cell>
          <cell r="M90" t="str">
            <v>Қантар - Ақпан</v>
          </cell>
          <cell r="N90" t="str">
            <v>Шығыс-Қазақстан облысы, Күршім а.</v>
          </cell>
          <cell r="O90" t="str">
            <v>DDP</v>
          </cell>
          <cell r="P90" t="str">
            <v>1-ші жарты жылдық</v>
          </cell>
          <cell r="Q90">
            <v>0</v>
          </cell>
          <cell r="R90">
            <v>112</v>
          </cell>
          <cell r="S90" t="str">
            <v>Литр (текше дм.)</v>
          </cell>
        </row>
        <row r="91">
          <cell r="A91" t="str">
            <v>30-2 Т</v>
          </cell>
          <cell r="B91" t="str">
            <v>"ШҚ АЭК" АҚ</v>
          </cell>
          <cell r="C91" t="str">
            <v>19.20.21.530.000.00.0112.000000000001</v>
          </cell>
          <cell r="D91">
            <v>501100105</v>
          </cell>
          <cell r="E91" t="str">
            <v>АИ-92/АИ-93 бензині талондары</v>
          </cell>
          <cell r="F91" t="str">
            <v>Бензин</v>
          </cell>
          <cell r="G91" t="str">
            <v>для двигателей с искровым зажиганием, марка АИ-92, неэтилированный и этилированный</v>
          </cell>
          <cell r="H91" t="str">
            <v>АИ-92/АИ-93 бензині талондары</v>
          </cell>
          <cell r="I91" t="str">
            <v>ТСАТ</v>
          </cell>
          <cell r="J91">
            <v>0</v>
          </cell>
          <cell r="K91">
            <v>631010000</v>
          </cell>
          <cell r="L91" t="str">
            <v>ҚР, ШҚО, Өскемен қ., Бажов көш., 10</v>
          </cell>
          <cell r="M91" t="str">
            <v>Ақпан - Наурыз</v>
          </cell>
          <cell r="N91" t="str">
            <v>Шығыс-Қазақстан облысы, Күршім а.</v>
          </cell>
          <cell r="O91" t="str">
            <v>DDP</v>
          </cell>
          <cell r="P91" t="str">
            <v>1-ші жарты жылдық</v>
          </cell>
          <cell r="Q91">
            <v>0</v>
          </cell>
          <cell r="R91">
            <v>112</v>
          </cell>
          <cell r="S91" t="str">
            <v>Литр (текше дм.)</v>
          </cell>
        </row>
        <row r="92">
          <cell r="A92" t="str">
            <v>31 Т</v>
          </cell>
          <cell r="B92" t="str">
            <v>"ШҚ АЭК" АҚ</v>
          </cell>
          <cell r="C92" t="str">
            <v>19.20.21.530.000.00.0112.000000000001</v>
          </cell>
          <cell r="D92">
            <v>501100105</v>
          </cell>
          <cell r="E92" t="str">
            <v>АИ-92/АИ-93 бензині талондары</v>
          </cell>
          <cell r="F92" t="str">
            <v>Бензин</v>
          </cell>
          <cell r="G92" t="str">
            <v>для двигателей с искровым зажиганием, марка АИ-92, неэтилированный и этилированный</v>
          </cell>
          <cell r="H92" t="str">
            <v>АИ-92/АИ-93 бензині талондары</v>
          </cell>
          <cell r="I92" t="str">
            <v>ТСАТ</v>
          </cell>
          <cell r="J92">
            <v>0</v>
          </cell>
          <cell r="K92">
            <v>631010000</v>
          </cell>
          <cell r="L92" t="str">
            <v>ҚР, ШҚО, Өскемен қ., Бажов көш., 10</v>
          </cell>
          <cell r="M92" t="str">
            <v>Маусым-Шілде</v>
          </cell>
          <cell r="N92" t="str">
            <v>Шығыс-Қазақстан облысы, Күршім а.</v>
          </cell>
          <cell r="O92" t="str">
            <v>DDP</v>
          </cell>
          <cell r="P92" t="str">
            <v>2-ші жарты жылдық</v>
          </cell>
          <cell r="Q92">
            <v>0</v>
          </cell>
          <cell r="R92">
            <v>112</v>
          </cell>
          <cell r="S92" t="str">
            <v>Литр (текше дм.)</v>
          </cell>
        </row>
        <row r="93">
          <cell r="A93" t="str">
            <v>31-1 Т</v>
          </cell>
          <cell r="B93" t="str">
            <v>"ШҚ АЭК" АҚ</v>
          </cell>
          <cell r="C93" t="str">
            <v>19.20.21.530.000.00.0112.000000000001</v>
          </cell>
          <cell r="D93">
            <v>501100105</v>
          </cell>
          <cell r="E93" t="str">
            <v>АИ-92/АИ-93 бензині талондары</v>
          </cell>
          <cell r="F93" t="str">
            <v>Бензин</v>
          </cell>
          <cell r="G93" t="str">
            <v>для двигателей с искровым зажиганием, марка АИ-92, неэтилированный и этилированный</v>
          </cell>
          <cell r="H93" t="str">
            <v>АИ-92/АИ-93 бензині талондары</v>
          </cell>
          <cell r="I93" t="str">
            <v>ТСАТ</v>
          </cell>
          <cell r="J93">
            <v>0</v>
          </cell>
          <cell r="K93">
            <v>631010000</v>
          </cell>
          <cell r="L93" t="str">
            <v>ҚР, ШҚО, Өскемен қ., Бажов көш., 10</v>
          </cell>
          <cell r="M93" t="str">
            <v>Мамыр - Маусым</v>
          </cell>
          <cell r="N93" t="str">
            <v>Шығыс-Қазақстан облысы, Күршім а.</v>
          </cell>
          <cell r="O93" t="str">
            <v>DDP</v>
          </cell>
          <cell r="P93" t="str">
            <v>2-ші жарты жылдық</v>
          </cell>
          <cell r="Q93">
            <v>0</v>
          </cell>
          <cell r="R93">
            <v>112</v>
          </cell>
          <cell r="S93" t="str">
            <v>Литр (текше дм.)</v>
          </cell>
        </row>
        <row r="94">
          <cell r="A94" t="str">
            <v>31-2 Т</v>
          </cell>
          <cell r="B94" t="str">
            <v>"ШҚ АЭК" АҚ</v>
          </cell>
          <cell r="C94" t="str">
            <v>19.20.21.530.000.00.0112.000000000001</v>
          </cell>
          <cell r="D94">
            <v>501100105</v>
          </cell>
          <cell r="E94" t="str">
            <v>АИ-92/АИ-93 бензині талондары</v>
          </cell>
          <cell r="F94" t="str">
            <v>Бензин</v>
          </cell>
          <cell r="G94" t="str">
            <v>для двигателей с искровым зажиганием, марка АИ-92, неэтилированный и этилированный</v>
          </cell>
          <cell r="H94" t="str">
            <v>АИ-92/АИ-93 бензині талондары</v>
          </cell>
          <cell r="I94" t="str">
            <v>ТСАТ</v>
          </cell>
          <cell r="J94">
            <v>0</v>
          </cell>
          <cell r="K94">
            <v>631010000</v>
          </cell>
          <cell r="L94" t="str">
            <v>ҚР, ШҚО, Өскемен қ., Бажов көш., 10</v>
          </cell>
          <cell r="M94" t="str">
            <v>Маусым -Шілде</v>
          </cell>
          <cell r="N94" t="str">
            <v>Шығыс-Қазақстан облысы, Күршім а.</v>
          </cell>
          <cell r="O94" t="str">
            <v>DDP</v>
          </cell>
          <cell r="P94" t="str">
            <v>2-ші жарты жылдық</v>
          </cell>
          <cell r="Q94">
            <v>0</v>
          </cell>
          <cell r="R94">
            <v>112</v>
          </cell>
          <cell r="S94" t="str">
            <v>Литр (текше дм.)</v>
          </cell>
        </row>
        <row r="95">
          <cell r="A95" t="str">
            <v>32 Т</v>
          </cell>
          <cell r="B95" t="str">
            <v>"ШҚ АЭК" АҚ</v>
          </cell>
          <cell r="C95" t="str">
            <v>19.20.21.530.000.00.0112.000000000001</v>
          </cell>
          <cell r="D95">
            <v>501100105</v>
          </cell>
          <cell r="E95" t="str">
            <v>АИ-92/АИ-93 бензині талондары</v>
          </cell>
          <cell r="F95" t="str">
            <v>Бензин</v>
          </cell>
          <cell r="G95" t="str">
            <v>для двигателей с искровым зажиганием, марка АИ-92, неэтилированный и этилированный</v>
          </cell>
          <cell r="H95" t="str">
            <v>АИ-92/АИ-93 бензині талондары</v>
          </cell>
          <cell r="I95" t="str">
            <v>ТСАТ</v>
          </cell>
          <cell r="J95">
            <v>0</v>
          </cell>
          <cell r="K95">
            <v>631010000</v>
          </cell>
          <cell r="L95" t="str">
            <v>ҚР, ШҚО, Өскемен қ., Бажов көш., 10</v>
          </cell>
          <cell r="M95" t="str">
            <v>Желтоқсан-Қантар</v>
          </cell>
          <cell r="N95" t="str">
            <v>Шығыс-Қазақстан облысы, Самарское а.</v>
          </cell>
          <cell r="O95" t="str">
            <v>DDP</v>
          </cell>
          <cell r="P95" t="str">
            <v>1-ші жарты жылдық</v>
          </cell>
          <cell r="Q95">
            <v>0</v>
          </cell>
          <cell r="R95">
            <v>112</v>
          </cell>
          <cell r="S95" t="str">
            <v>Литр (текше дм.)</v>
          </cell>
        </row>
        <row r="96">
          <cell r="A96" t="str">
            <v>32-1 Т</v>
          </cell>
          <cell r="B96" t="str">
            <v>"ШҚ АЭК" АҚ</v>
          </cell>
          <cell r="C96" t="str">
            <v>19.20.21.530.000.00.0112.000000000001</v>
          </cell>
          <cell r="D96">
            <v>501100105</v>
          </cell>
          <cell r="E96" t="str">
            <v>АИ-92/АИ-93 бензині талондары</v>
          </cell>
          <cell r="F96" t="str">
            <v>Бензин</v>
          </cell>
          <cell r="G96" t="str">
            <v>для двигателей с искровым зажиганием, марка АИ-92, неэтилированный и этилированный</v>
          </cell>
          <cell r="H96" t="str">
            <v>АИ-92/АИ-93 бензині талондары</v>
          </cell>
          <cell r="I96" t="str">
            <v>ТСАТ</v>
          </cell>
          <cell r="J96">
            <v>0</v>
          </cell>
          <cell r="K96">
            <v>631010000</v>
          </cell>
          <cell r="L96" t="str">
            <v>ҚР, ШҚО, Өскемен қ., Бажов көш., 10</v>
          </cell>
          <cell r="M96" t="str">
            <v>Қантар - Ақпан</v>
          </cell>
          <cell r="N96" t="str">
            <v>Шығыс-Қазақстан облысы, Самарское а.</v>
          </cell>
          <cell r="O96" t="str">
            <v>DDP</v>
          </cell>
          <cell r="P96" t="str">
            <v>1-ші жарты жылдық</v>
          </cell>
          <cell r="Q96">
            <v>0</v>
          </cell>
          <cell r="R96">
            <v>112</v>
          </cell>
          <cell r="S96" t="str">
            <v>Литр (текше дм.)</v>
          </cell>
        </row>
        <row r="97">
          <cell r="A97" t="str">
            <v>32-2 Т</v>
          </cell>
          <cell r="B97" t="str">
            <v>"ШҚ АЭК" АҚ</v>
          </cell>
          <cell r="C97" t="str">
            <v>19.20.21.530.000.00.0112.000000000001</v>
          </cell>
          <cell r="D97">
            <v>501100105</v>
          </cell>
          <cell r="E97" t="str">
            <v>АИ-92/АИ-93 бензині талондары</v>
          </cell>
          <cell r="F97" t="str">
            <v>Бензин</v>
          </cell>
          <cell r="G97" t="str">
            <v>для двигателей с искровым зажиганием, марка АИ-92, неэтилированный и этилированный</v>
          </cell>
          <cell r="H97" t="str">
            <v>АИ-92/АИ-93 бензині талондары</v>
          </cell>
          <cell r="I97" t="str">
            <v>ТСАТ</v>
          </cell>
          <cell r="J97">
            <v>0</v>
          </cell>
          <cell r="K97">
            <v>631010000</v>
          </cell>
          <cell r="L97" t="str">
            <v>ҚР, ШҚО, Өскемен қ., Бажов көш., 10</v>
          </cell>
          <cell r="M97" t="str">
            <v>Ақпан - Наурыз</v>
          </cell>
          <cell r="N97" t="str">
            <v>Шығыс-Қазақстан облысы, Самарское а.</v>
          </cell>
          <cell r="O97" t="str">
            <v>DDP</v>
          </cell>
          <cell r="P97" t="str">
            <v>1-ші жарты жылдық</v>
          </cell>
          <cell r="Q97">
            <v>0</v>
          </cell>
          <cell r="R97">
            <v>112</v>
          </cell>
          <cell r="S97" t="str">
            <v>Литр (текше дм.)</v>
          </cell>
        </row>
        <row r="98">
          <cell r="A98" t="str">
            <v>33 Т</v>
          </cell>
          <cell r="B98" t="str">
            <v>"ШҚ АЭК" АҚ</v>
          </cell>
          <cell r="C98" t="str">
            <v>19.20.21.530.000.00.0112.000000000001</v>
          </cell>
          <cell r="D98">
            <v>501100105</v>
          </cell>
          <cell r="E98" t="str">
            <v>АИ-92/АИ-93 бензині талондары</v>
          </cell>
          <cell r="F98" t="str">
            <v>Бензин</v>
          </cell>
          <cell r="G98" t="str">
            <v>для двигателей с искровым зажиганием, марка АИ-92, неэтилированный и этилированный</v>
          </cell>
          <cell r="H98" t="str">
            <v>АИ-92/АИ-93 бензині талондары</v>
          </cell>
          <cell r="I98" t="str">
            <v>ТСАТ</v>
          </cell>
          <cell r="J98">
            <v>0</v>
          </cell>
          <cell r="K98">
            <v>631010000</v>
          </cell>
          <cell r="L98" t="str">
            <v>ҚР, ШҚО, Өскемен қ., Бажов көш., 10</v>
          </cell>
          <cell r="M98" t="str">
            <v>Маусым-Шілде</v>
          </cell>
          <cell r="N98" t="str">
            <v>Шығыс-Қазақстан облысы, Самарское а.</v>
          </cell>
          <cell r="O98" t="str">
            <v>DDP</v>
          </cell>
          <cell r="P98" t="str">
            <v>2-ші жарты жылдық</v>
          </cell>
          <cell r="Q98">
            <v>0</v>
          </cell>
          <cell r="R98">
            <v>112</v>
          </cell>
          <cell r="S98" t="str">
            <v>Литр (текше дм.)</v>
          </cell>
        </row>
        <row r="99">
          <cell r="A99" t="str">
            <v>33-1 Т</v>
          </cell>
          <cell r="B99" t="str">
            <v>"ШҚ АЭК" АҚ</v>
          </cell>
          <cell r="C99" t="str">
            <v>19.20.21.530.000.00.0112.000000000001</v>
          </cell>
          <cell r="D99">
            <v>501100105</v>
          </cell>
          <cell r="E99" t="str">
            <v>АИ-92/АИ-93 бензині талондары</v>
          </cell>
          <cell r="F99" t="str">
            <v>Бензин</v>
          </cell>
          <cell r="G99" t="str">
            <v>для двигателей с искровым зажиганием, марка АИ-92, неэтилированный и этилированный</v>
          </cell>
          <cell r="H99" t="str">
            <v>АИ-92/АИ-93 бензині талондары</v>
          </cell>
          <cell r="I99" t="str">
            <v>ТСАТ</v>
          </cell>
          <cell r="J99">
            <v>0</v>
          </cell>
          <cell r="K99">
            <v>631010000</v>
          </cell>
          <cell r="L99" t="str">
            <v>ҚР, ШҚО, Өскемен қ., Бажов көш., 10</v>
          </cell>
          <cell r="M99" t="str">
            <v>Мамыр - Маусым</v>
          </cell>
          <cell r="N99" t="str">
            <v>Шығыс-Қазақстан облысы, Самарское а.</v>
          </cell>
          <cell r="O99" t="str">
            <v>DDP</v>
          </cell>
          <cell r="P99" t="str">
            <v>2-ші жарты жылдық</v>
          </cell>
          <cell r="Q99">
            <v>0</v>
          </cell>
          <cell r="R99">
            <v>112</v>
          </cell>
          <cell r="S99" t="str">
            <v>Литр (текше дм.)</v>
          </cell>
        </row>
        <row r="100">
          <cell r="A100" t="str">
            <v>33-2 Т</v>
          </cell>
          <cell r="B100" t="str">
            <v>"ШҚ АЭК" АҚ</v>
          </cell>
          <cell r="C100" t="str">
            <v>19.20.21.530.000.00.0112.000000000001</v>
          </cell>
          <cell r="D100">
            <v>501100105</v>
          </cell>
          <cell r="E100" t="str">
            <v>АИ-92/АИ-93 бензині талондары</v>
          </cell>
          <cell r="F100" t="str">
            <v>Бензин</v>
          </cell>
          <cell r="G100" t="str">
            <v>для двигателей с искровым зажиганием, марка АИ-92, неэтилированный и этилированный</v>
          </cell>
          <cell r="H100" t="str">
            <v>АИ-92/АИ-93 бензині талондары</v>
          </cell>
          <cell r="I100" t="str">
            <v>ТСАТ</v>
          </cell>
          <cell r="J100">
            <v>0</v>
          </cell>
          <cell r="K100">
            <v>631010000</v>
          </cell>
          <cell r="L100" t="str">
            <v>ҚР, ШҚО, Өскемен қ., Бажов көш., 10</v>
          </cell>
          <cell r="M100" t="str">
            <v>Маусым -Шілде</v>
          </cell>
          <cell r="N100" t="str">
            <v>Шығыс-Қазақстан облысы, Самарское а.</v>
          </cell>
          <cell r="O100" t="str">
            <v>DDP</v>
          </cell>
          <cell r="P100" t="str">
            <v>2-ші жарты жылдық</v>
          </cell>
          <cell r="Q100">
            <v>0</v>
          </cell>
          <cell r="R100">
            <v>112</v>
          </cell>
          <cell r="S100" t="str">
            <v>Литр (текше дм.)</v>
          </cell>
        </row>
        <row r="101">
          <cell r="A101" t="str">
            <v>34 Т</v>
          </cell>
          <cell r="B101" t="str">
            <v>"ШҚ АЭК" АҚ</v>
          </cell>
          <cell r="C101" t="str">
            <v>19.20.21.530.000.00.0112.000000000001</v>
          </cell>
          <cell r="D101">
            <v>501100105</v>
          </cell>
          <cell r="E101" t="str">
            <v>АИ-92/АИ-93 бензині талондары</v>
          </cell>
          <cell r="F101" t="str">
            <v>Бензин</v>
          </cell>
          <cell r="G101" t="str">
            <v>для двигателей с искровым зажиганием, марка АИ-92, неэтилированный и этилированный</v>
          </cell>
          <cell r="H101" t="str">
            <v>АИ-92/АИ-93 бензині талондары</v>
          </cell>
          <cell r="I101" t="str">
            <v>ТСАТ</v>
          </cell>
          <cell r="J101">
            <v>0</v>
          </cell>
          <cell r="K101">
            <v>631010000</v>
          </cell>
          <cell r="L101" t="str">
            <v>ҚР, ШҚО, Өскемен қ., Бажов көш., 10</v>
          </cell>
          <cell r="M101" t="str">
            <v>Желтоқсан-Қантар</v>
          </cell>
          <cell r="N101" t="str">
            <v>Шығыс-Қазақстан облысы, Секисовка а., Глубокое ауданы</v>
          </cell>
          <cell r="O101" t="str">
            <v>DDP</v>
          </cell>
          <cell r="P101" t="str">
            <v>1-ші жарты жылдық</v>
          </cell>
          <cell r="Q101">
            <v>0</v>
          </cell>
          <cell r="R101">
            <v>112</v>
          </cell>
          <cell r="S101" t="str">
            <v>Литр (текше дм.)</v>
          </cell>
        </row>
        <row r="102">
          <cell r="A102" t="str">
            <v>34-1 Т</v>
          </cell>
          <cell r="B102" t="str">
            <v>"ШҚ АЭК" АҚ</v>
          </cell>
          <cell r="C102" t="str">
            <v>19.20.21.530.000.00.0112.000000000001</v>
          </cell>
          <cell r="D102">
            <v>501100105</v>
          </cell>
          <cell r="E102" t="str">
            <v>АИ-92/АИ-93 бензині талондары</v>
          </cell>
          <cell r="F102" t="str">
            <v>Бензин</v>
          </cell>
          <cell r="G102" t="str">
            <v>для двигателей с искровым зажиганием, марка АИ-92, неэтилированный и этилированный</v>
          </cell>
          <cell r="H102" t="str">
            <v>АИ-92/АИ-93 бензині талондары</v>
          </cell>
          <cell r="I102" t="str">
            <v>ТСАТ</v>
          </cell>
          <cell r="J102">
            <v>0</v>
          </cell>
          <cell r="K102">
            <v>631010000</v>
          </cell>
          <cell r="L102" t="str">
            <v>ҚР, ШҚО, Өскемен қ., Бажов көш., 10</v>
          </cell>
          <cell r="M102" t="str">
            <v>Қантар - Ақпан</v>
          </cell>
          <cell r="N102" t="str">
            <v>Шығыс-Қазақстан облысы, Секисовка а., Глубокое ауданы</v>
          </cell>
          <cell r="O102" t="str">
            <v>DDP</v>
          </cell>
          <cell r="P102" t="str">
            <v>1-ші жарты жылдық</v>
          </cell>
          <cell r="Q102">
            <v>0</v>
          </cell>
          <cell r="R102">
            <v>112</v>
          </cell>
          <cell r="S102" t="str">
            <v>Литр (текше дм.)</v>
          </cell>
        </row>
        <row r="103">
          <cell r="A103" t="str">
            <v>34-2 Т</v>
          </cell>
          <cell r="B103" t="str">
            <v>"ШҚ АЭК" АҚ</v>
          </cell>
          <cell r="C103" t="str">
            <v>19.20.21.530.000.00.0112.000000000001</v>
          </cell>
          <cell r="D103">
            <v>501100105</v>
          </cell>
          <cell r="E103" t="str">
            <v>АИ-92/АИ-93 бензині талондары</v>
          </cell>
          <cell r="F103" t="str">
            <v>Бензин</v>
          </cell>
          <cell r="G103" t="str">
            <v>для двигателей с искровым зажиганием, марка АИ-92, неэтилированный и этилированный</v>
          </cell>
          <cell r="H103" t="str">
            <v>АИ-92/АИ-93 бензині талондары</v>
          </cell>
          <cell r="I103" t="str">
            <v>ТСАТ</v>
          </cell>
          <cell r="J103">
            <v>0</v>
          </cell>
          <cell r="K103">
            <v>631010000</v>
          </cell>
          <cell r="L103" t="str">
            <v>ҚР, ШҚО, Өскемен қ., Бажов көш., 10</v>
          </cell>
          <cell r="M103" t="str">
            <v>Ақпан - Наурыз</v>
          </cell>
          <cell r="N103" t="str">
            <v>Шығыс-Қазақстан облысы, Секисовка а., Глубокое ауданы</v>
          </cell>
          <cell r="O103" t="str">
            <v>DDP</v>
          </cell>
          <cell r="P103" t="str">
            <v>1-ші жарты жылдық</v>
          </cell>
          <cell r="Q103">
            <v>0</v>
          </cell>
          <cell r="R103">
            <v>112</v>
          </cell>
          <cell r="S103" t="str">
            <v>Литр (текше дм.)</v>
          </cell>
        </row>
        <row r="104">
          <cell r="A104" t="str">
            <v>35 Т</v>
          </cell>
          <cell r="B104" t="str">
            <v>"ШҚ АЭК" АҚ</v>
          </cell>
          <cell r="C104" t="str">
            <v>19.20.21.530.000.00.0112.000000000001</v>
          </cell>
          <cell r="D104">
            <v>501100105</v>
          </cell>
          <cell r="E104" t="str">
            <v>АИ-92/АИ-93 бензині талондары</v>
          </cell>
          <cell r="F104" t="str">
            <v>Бензин</v>
          </cell>
          <cell r="G104" t="str">
            <v>для двигателей с искровым зажиганием, марка АИ-92, неэтилированный и этилированный</v>
          </cell>
          <cell r="H104" t="str">
            <v>АИ-92/АИ-93 бензині талондары</v>
          </cell>
          <cell r="I104" t="str">
            <v>ТСАТ</v>
          </cell>
          <cell r="J104">
            <v>0</v>
          </cell>
          <cell r="K104">
            <v>631010000</v>
          </cell>
          <cell r="L104" t="str">
            <v>ҚР, ШҚО, Өскемен қ., Бажов көш., 10</v>
          </cell>
          <cell r="M104" t="str">
            <v>Маусым-Шілде</v>
          </cell>
          <cell r="N104" t="str">
            <v>Шығыс-Қазақстан облысы, Секисовка а., Глубокое ауданы</v>
          </cell>
          <cell r="O104" t="str">
            <v>DDP</v>
          </cell>
          <cell r="P104" t="str">
            <v>2-ші жарты жылдық</v>
          </cell>
          <cell r="Q104">
            <v>0</v>
          </cell>
          <cell r="R104">
            <v>112</v>
          </cell>
          <cell r="S104" t="str">
            <v>Литр (текше дм.)</v>
          </cell>
        </row>
        <row r="105">
          <cell r="A105" t="str">
            <v>35-1 Т</v>
          </cell>
          <cell r="B105" t="str">
            <v>"ШҚ АЭК" АҚ</v>
          </cell>
          <cell r="C105" t="str">
            <v>19.20.21.530.000.00.0112.000000000001</v>
          </cell>
          <cell r="D105">
            <v>501100105</v>
          </cell>
          <cell r="E105" t="str">
            <v>АИ-92/АИ-93 бензині талондары</v>
          </cell>
          <cell r="F105" t="str">
            <v>Бензин</v>
          </cell>
          <cell r="G105" t="str">
            <v>для двигателей с искровым зажиганием, марка АИ-92, неэтилированный и этилированный</v>
          </cell>
          <cell r="H105" t="str">
            <v>АИ-92/АИ-93 бензині талондары</v>
          </cell>
          <cell r="I105" t="str">
            <v>ТСАТ</v>
          </cell>
          <cell r="J105">
            <v>0</v>
          </cell>
          <cell r="K105">
            <v>631010000</v>
          </cell>
          <cell r="L105" t="str">
            <v>ҚР, ШҚО, Өскемен қ., Бажов көш., 10</v>
          </cell>
          <cell r="M105" t="str">
            <v>Мамыр - Маусым</v>
          </cell>
          <cell r="N105" t="str">
            <v>Шығыс-Қазақстан облысы, Секисовка а., Глубокое ауданы</v>
          </cell>
          <cell r="O105" t="str">
            <v>DDP</v>
          </cell>
          <cell r="P105" t="str">
            <v>2-ші жарты жылдық</v>
          </cell>
          <cell r="Q105">
            <v>0</v>
          </cell>
          <cell r="R105">
            <v>112</v>
          </cell>
          <cell r="S105" t="str">
            <v>Литр (текше дм.)</v>
          </cell>
        </row>
        <row r="106">
          <cell r="A106" t="str">
            <v>35-2 Т</v>
          </cell>
          <cell r="B106" t="str">
            <v>"ШҚ АЭК" АҚ</v>
          </cell>
          <cell r="C106" t="str">
            <v>19.20.21.530.000.00.0112.000000000001</v>
          </cell>
          <cell r="D106">
            <v>501100105</v>
          </cell>
          <cell r="E106" t="str">
            <v>АИ-92/АИ-93 бензині талондары</v>
          </cell>
          <cell r="F106" t="str">
            <v>Бензин</v>
          </cell>
          <cell r="G106" t="str">
            <v>для двигателей с искровым зажиганием, марка АИ-92, неэтилированный и этилированный</v>
          </cell>
          <cell r="H106" t="str">
            <v>АИ-92/АИ-93 бензині талондары</v>
          </cell>
          <cell r="I106" t="str">
            <v>ТСАТ</v>
          </cell>
          <cell r="J106">
            <v>0</v>
          </cell>
          <cell r="K106">
            <v>631010000</v>
          </cell>
          <cell r="L106" t="str">
            <v>ҚР, ШҚО, Өскемен қ., Бажов көш., 10</v>
          </cell>
          <cell r="M106" t="str">
            <v>Маусым -Шілде</v>
          </cell>
          <cell r="N106" t="str">
            <v>Шығыс-Қазақстан облысы, Секисовка а., Глубокое ауданы</v>
          </cell>
          <cell r="O106" t="str">
            <v>DDP</v>
          </cell>
          <cell r="P106" t="str">
            <v>2-ші жарты жылдық</v>
          </cell>
          <cell r="Q106">
            <v>0</v>
          </cell>
          <cell r="R106">
            <v>112</v>
          </cell>
          <cell r="S106" t="str">
            <v>Литр (текше дм.)</v>
          </cell>
        </row>
        <row r="107">
          <cell r="A107" t="str">
            <v>36 Т</v>
          </cell>
          <cell r="B107" t="str">
            <v>"ШҚ АЭК" АҚ</v>
          </cell>
          <cell r="C107" t="str">
            <v>19.20.21.530.000.00.0112.000000000001</v>
          </cell>
          <cell r="D107">
            <v>501100105</v>
          </cell>
          <cell r="E107" t="str">
            <v>АИ-92/АИ-93 бензині талондары</v>
          </cell>
          <cell r="F107" t="str">
            <v>Бензин</v>
          </cell>
          <cell r="G107" t="str">
            <v>для двигателей с искровым зажиганием, марка АИ-92, неэтилированный и этилированный</v>
          </cell>
          <cell r="H107" t="str">
            <v>АИ-92/АИ-93 бензині талондары</v>
          </cell>
          <cell r="I107" t="str">
            <v>ТСАТ</v>
          </cell>
          <cell r="J107">
            <v>0</v>
          </cell>
          <cell r="K107">
            <v>631010000</v>
          </cell>
          <cell r="L107" t="str">
            <v>ҚР, ШҚО, Өскемен қ., Бажов көш., 10</v>
          </cell>
          <cell r="M107" t="str">
            <v>Желтоқсан-Қантар</v>
          </cell>
          <cell r="N107" t="str">
            <v>Шығыс-Қазақстан облысы, Таврическое а.</v>
          </cell>
          <cell r="O107" t="str">
            <v>DDP</v>
          </cell>
          <cell r="P107" t="str">
            <v>1-ші жарты жылдық</v>
          </cell>
          <cell r="Q107">
            <v>0</v>
          </cell>
          <cell r="R107">
            <v>112</v>
          </cell>
          <cell r="S107" t="str">
            <v>Литр (текше дм.)</v>
          </cell>
        </row>
        <row r="108">
          <cell r="A108" t="str">
            <v>36-1 Т</v>
          </cell>
          <cell r="B108" t="str">
            <v>"ШҚ АЭК" АҚ</v>
          </cell>
          <cell r="C108" t="str">
            <v>19.20.21.530.000.00.0112.000000000001</v>
          </cell>
          <cell r="D108">
            <v>501100105</v>
          </cell>
          <cell r="E108" t="str">
            <v>АИ-92/АИ-93 бензині талондары</v>
          </cell>
          <cell r="F108" t="str">
            <v>Бензин</v>
          </cell>
          <cell r="G108" t="str">
            <v>для двигателей с искровым зажиганием, марка АИ-92, неэтилированный и этилированный</v>
          </cell>
          <cell r="H108" t="str">
            <v>АИ-92/АИ-93 бензині талондары</v>
          </cell>
          <cell r="I108" t="str">
            <v>ТСАТ</v>
          </cell>
          <cell r="J108">
            <v>0</v>
          </cell>
          <cell r="K108">
            <v>631010000</v>
          </cell>
          <cell r="L108" t="str">
            <v>ҚР, ШҚО, Өскемен қ., Бажов көш., 10</v>
          </cell>
          <cell r="M108" t="str">
            <v>Қантар - Ақпан</v>
          </cell>
          <cell r="N108" t="str">
            <v>Шығыс-Қазақстан облысы, Таврическое а.</v>
          </cell>
          <cell r="O108" t="str">
            <v>DDP</v>
          </cell>
          <cell r="P108" t="str">
            <v>1-ші жарты жылдық</v>
          </cell>
          <cell r="Q108">
            <v>0</v>
          </cell>
          <cell r="R108">
            <v>112</v>
          </cell>
          <cell r="S108" t="str">
            <v>Литр (текше дм.)</v>
          </cell>
        </row>
        <row r="109">
          <cell r="A109" t="str">
            <v>36-2 Т</v>
          </cell>
          <cell r="B109" t="str">
            <v>"ШҚ АЭК" АҚ</v>
          </cell>
          <cell r="C109" t="str">
            <v>19.20.21.530.000.00.0112.000000000001</v>
          </cell>
          <cell r="D109">
            <v>501100105</v>
          </cell>
          <cell r="E109" t="str">
            <v>АИ-92/АИ-93 бензині талондары</v>
          </cell>
          <cell r="F109" t="str">
            <v>Бензин</v>
          </cell>
          <cell r="G109" t="str">
            <v>для двигателей с искровым зажиганием, марка АИ-92, неэтилированный и этилированный</v>
          </cell>
          <cell r="H109" t="str">
            <v>АИ-92/АИ-93 бензині талондары</v>
          </cell>
          <cell r="I109" t="str">
            <v>ТСАТ</v>
          </cell>
          <cell r="J109">
            <v>0</v>
          </cell>
          <cell r="K109">
            <v>631010000</v>
          </cell>
          <cell r="L109" t="str">
            <v>ҚР, ШҚО, Өскемен қ., Бажов көш., 10</v>
          </cell>
          <cell r="M109" t="str">
            <v>Ақпан - Наурыз</v>
          </cell>
          <cell r="N109" t="str">
            <v>Шығыс-Қазақстан облысы, Таврическое а.</v>
          </cell>
          <cell r="O109" t="str">
            <v>DDP</v>
          </cell>
          <cell r="P109" t="str">
            <v>1-ші жарты жылдық</v>
          </cell>
          <cell r="Q109">
            <v>0</v>
          </cell>
          <cell r="R109">
            <v>112</v>
          </cell>
          <cell r="S109" t="str">
            <v>Литр (текше дм.)</v>
          </cell>
        </row>
        <row r="110">
          <cell r="A110" t="str">
            <v>37 Т</v>
          </cell>
          <cell r="B110" t="str">
            <v>"ШҚ АЭК" АҚ</v>
          </cell>
          <cell r="C110" t="str">
            <v>19.20.21.530.000.00.0112.000000000001</v>
          </cell>
          <cell r="D110">
            <v>501100105</v>
          </cell>
          <cell r="E110" t="str">
            <v>АИ-92/АИ-93 бензині талондары</v>
          </cell>
          <cell r="F110" t="str">
            <v>Бензин</v>
          </cell>
          <cell r="G110" t="str">
            <v>для двигателей с искровым зажиганием, марка АИ-92, неэтилированный и этилированный</v>
          </cell>
          <cell r="H110" t="str">
            <v>АИ-92/АИ-93 бензині талондары</v>
          </cell>
          <cell r="I110" t="str">
            <v>ТСАТ</v>
          </cell>
          <cell r="J110">
            <v>0</v>
          </cell>
          <cell r="K110">
            <v>631010000</v>
          </cell>
          <cell r="L110" t="str">
            <v>ҚР, ШҚО, Өскемен қ., Бажов көш., 10</v>
          </cell>
          <cell r="M110" t="str">
            <v>Маусым-Шілде</v>
          </cell>
          <cell r="N110" t="str">
            <v>Шығыс-Қазақстан облысы, Таврическое а.</v>
          </cell>
          <cell r="O110" t="str">
            <v>DDP</v>
          </cell>
          <cell r="P110" t="str">
            <v>2-ші жарты жылдық</v>
          </cell>
          <cell r="Q110">
            <v>0</v>
          </cell>
          <cell r="R110">
            <v>112</v>
          </cell>
          <cell r="S110" t="str">
            <v>Литр (текше дм.)</v>
          </cell>
        </row>
        <row r="111">
          <cell r="A111" t="str">
            <v>37-1 Т</v>
          </cell>
          <cell r="B111" t="str">
            <v>"ШҚ АЭК" АҚ</v>
          </cell>
          <cell r="C111" t="str">
            <v>19.20.21.530.000.00.0112.000000000001</v>
          </cell>
          <cell r="D111">
            <v>501100105</v>
          </cell>
          <cell r="E111" t="str">
            <v>АИ-92/АИ-93 бензині талондары</v>
          </cell>
          <cell r="F111" t="str">
            <v>Бензин</v>
          </cell>
          <cell r="G111" t="str">
            <v>для двигателей с искровым зажиганием, марка АИ-92, неэтилированный и этилированный</v>
          </cell>
          <cell r="H111" t="str">
            <v>АИ-92/АИ-93 бензині талондары</v>
          </cell>
          <cell r="I111" t="str">
            <v>ТСАТ</v>
          </cell>
          <cell r="J111">
            <v>0</v>
          </cell>
          <cell r="K111">
            <v>631010000</v>
          </cell>
          <cell r="L111" t="str">
            <v>ҚР, ШҚО, Өскемен қ., Бажов көш., 10</v>
          </cell>
          <cell r="M111" t="str">
            <v>Мамыр - Маусым</v>
          </cell>
          <cell r="N111" t="str">
            <v>Шығыс-Қазақстан облысы, Таврическое а.</v>
          </cell>
          <cell r="O111" t="str">
            <v>DDP</v>
          </cell>
          <cell r="P111" t="str">
            <v>2-ші жарты жылдық</v>
          </cell>
          <cell r="Q111">
            <v>0</v>
          </cell>
          <cell r="R111">
            <v>112</v>
          </cell>
          <cell r="S111" t="str">
            <v>Литр (текше дм.)</v>
          </cell>
        </row>
        <row r="112">
          <cell r="A112" t="str">
            <v>37-2 Т</v>
          </cell>
          <cell r="B112" t="str">
            <v>"ШҚ АЭК" АҚ</v>
          </cell>
          <cell r="C112" t="str">
            <v>19.20.21.530.000.00.0112.000000000001</v>
          </cell>
          <cell r="D112">
            <v>501100105</v>
          </cell>
          <cell r="E112" t="str">
            <v>АИ-92/АИ-93 бензині талондары</v>
          </cell>
          <cell r="F112" t="str">
            <v>Бензин</v>
          </cell>
          <cell r="G112" t="str">
            <v>для двигателей с искровым зажиганием, марка АИ-92, неэтилированный и этилированный</v>
          </cell>
          <cell r="H112" t="str">
            <v>АИ-92/АИ-93 бензині талондары</v>
          </cell>
          <cell r="I112" t="str">
            <v>ТСАТ</v>
          </cell>
          <cell r="J112">
            <v>0</v>
          </cell>
          <cell r="K112">
            <v>631010000</v>
          </cell>
          <cell r="L112" t="str">
            <v>ҚР, ШҚО, Өскемен қ., Бажов көш., 10</v>
          </cell>
          <cell r="M112" t="str">
            <v>Маусым -Шілде</v>
          </cell>
          <cell r="N112" t="str">
            <v>Шығыс-Қазақстан облысы, Таврическое а.</v>
          </cell>
          <cell r="O112" t="str">
            <v>DDP</v>
          </cell>
          <cell r="P112" t="str">
            <v>2-ші жарты жылдық</v>
          </cell>
          <cell r="Q112">
            <v>0</v>
          </cell>
          <cell r="R112">
            <v>112</v>
          </cell>
          <cell r="S112" t="str">
            <v>Литр (текше дм.)</v>
          </cell>
        </row>
        <row r="113">
          <cell r="A113" t="str">
            <v>38 Т</v>
          </cell>
          <cell r="B113" t="str">
            <v>"ШҚ АЭК" АҚ</v>
          </cell>
          <cell r="C113" t="str">
            <v>19.20.21.530.000.00.0112.000000000001</v>
          </cell>
          <cell r="D113">
            <v>501100105</v>
          </cell>
          <cell r="E113" t="str">
            <v>АИ-92/АИ-93 бензині талондары</v>
          </cell>
          <cell r="F113" t="str">
            <v>Бензин</v>
          </cell>
          <cell r="G113" t="str">
            <v>для двигателей с искровым зажиганием, марка АИ-92, неэтилированный и этилированный</v>
          </cell>
          <cell r="H113" t="str">
            <v>АИ-92/АИ-93 бензині талондары</v>
          </cell>
          <cell r="I113" t="str">
            <v>ТСАТ</v>
          </cell>
          <cell r="J113">
            <v>0</v>
          </cell>
          <cell r="K113">
            <v>631010000</v>
          </cell>
          <cell r="L113" t="str">
            <v>ҚР, ШҚО, Өскемен қ., Бажов көш., 10</v>
          </cell>
          <cell r="M113" t="str">
            <v>Желтоқсан-Қантар</v>
          </cell>
          <cell r="N113" t="str">
            <v>Шығыс-Қазақстан облысы, Теректі а.</v>
          </cell>
          <cell r="O113" t="str">
            <v>DDP</v>
          </cell>
          <cell r="P113" t="str">
            <v>1-ші жарты жылдық</v>
          </cell>
          <cell r="Q113">
            <v>0</v>
          </cell>
          <cell r="R113">
            <v>112</v>
          </cell>
          <cell r="S113" t="str">
            <v>Литр (текше дм.)</v>
          </cell>
        </row>
        <row r="114">
          <cell r="A114" t="str">
            <v>38-1 Т</v>
          </cell>
          <cell r="B114" t="str">
            <v>"ШҚ АЭК" АҚ</v>
          </cell>
          <cell r="C114" t="str">
            <v>19.20.21.530.000.00.0112.000000000001</v>
          </cell>
          <cell r="D114">
            <v>501100105</v>
          </cell>
          <cell r="E114" t="str">
            <v>АИ-92/АИ-93 бензині талондары</v>
          </cell>
          <cell r="F114" t="str">
            <v>Бензин</v>
          </cell>
          <cell r="G114" t="str">
            <v>для двигателей с искровым зажиганием, марка АИ-92, неэтилированный и этилированный</v>
          </cell>
          <cell r="H114" t="str">
            <v>АИ-92/АИ-93 бензині талондары</v>
          </cell>
          <cell r="I114" t="str">
            <v>ТСАТ</v>
          </cell>
          <cell r="J114">
            <v>0</v>
          </cell>
          <cell r="K114">
            <v>631010000</v>
          </cell>
          <cell r="L114" t="str">
            <v>ҚР, ШҚО, Өскемен қ., Бажов көш., 10</v>
          </cell>
          <cell r="M114" t="str">
            <v>Қантар - Ақпан</v>
          </cell>
          <cell r="N114" t="str">
            <v>Шығыс-Қазақстан облысы, Теректі а.</v>
          </cell>
          <cell r="O114" t="str">
            <v>DDP</v>
          </cell>
          <cell r="P114" t="str">
            <v>1-ші жарты жылдық</v>
          </cell>
          <cell r="Q114">
            <v>0</v>
          </cell>
          <cell r="R114">
            <v>112</v>
          </cell>
          <cell r="S114" t="str">
            <v>Литр (текше дм.)</v>
          </cell>
        </row>
        <row r="115">
          <cell r="A115" t="str">
            <v>38-2 Т</v>
          </cell>
          <cell r="B115" t="str">
            <v>"ШҚ АЭК" АҚ</v>
          </cell>
          <cell r="C115" t="str">
            <v>19.20.21.530.000.00.0112.000000000001</v>
          </cell>
          <cell r="D115">
            <v>501100105</v>
          </cell>
          <cell r="E115" t="str">
            <v>АИ-92/АИ-93 бензині талондары</v>
          </cell>
          <cell r="F115" t="str">
            <v>Бензин</v>
          </cell>
          <cell r="G115" t="str">
            <v>для двигателей с искровым зажиганием, марка АИ-92, неэтилированный и этилированный</v>
          </cell>
          <cell r="H115" t="str">
            <v>АИ-92/АИ-93 бензині талондары</v>
          </cell>
          <cell r="I115" t="str">
            <v>ТСАТ</v>
          </cell>
          <cell r="J115">
            <v>0</v>
          </cell>
          <cell r="K115">
            <v>631010000</v>
          </cell>
          <cell r="L115" t="str">
            <v>ҚР, ШҚО, Өскемен қ., Бажов көш., 10</v>
          </cell>
          <cell r="M115" t="str">
            <v>Ақпан - Наурыз</v>
          </cell>
          <cell r="N115" t="str">
            <v>Шығыс-Қазақстан облысы, Теректі а.</v>
          </cell>
          <cell r="O115" t="str">
            <v>DDP</v>
          </cell>
          <cell r="P115" t="str">
            <v>1-ші жарты жылдық</v>
          </cell>
          <cell r="Q115">
            <v>0</v>
          </cell>
          <cell r="R115">
            <v>112</v>
          </cell>
          <cell r="S115" t="str">
            <v>Литр (текше дм.)</v>
          </cell>
        </row>
        <row r="116">
          <cell r="A116" t="str">
            <v>39 Т</v>
          </cell>
          <cell r="B116" t="str">
            <v>"ШҚ АЭК" АҚ</v>
          </cell>
          <cell r="C116" t="str">
            <v>19.20.21.530.000.00.0112.000000000001</v>
          </cell>
          <cell r="D116">
            <v>501100105</v>
          </cell>
          <cell r="E116" t="str">
            <v>АИ-92/АИ-93 бензині талондары</v>
          </cell>
          <cell r="F116" t="str">
            <v>Бензин</v>
          </cell>
          <cell r="G116" t="str">
            <v>для двигателей с искровым зажиганием, марка АИ-92, неэтилированный и этилированный</v>
          </cell>
          <cell r="H116" t="str">
            <v>АИ-92/АИ-93 бензині талондары</v>
          </cell>
          <cell r="I116" t="str">
            <v>ТСАТ</v>
          </cell>
          <cell r="J116">
            <v>0</v>
          </cell>
          <cell r="K116">
            <v>631010000</v>
          </cell>
          <cell r="L116" t="str">
            <v>ҚР, ШҚО, Өскемен қ., Бажов көш., 10</v>
          </cell>
          <cell r="M116" t="str">
            <v>Маусым-Шілде</v>
          </cell>
          <cell r="N116" t="str">
            <v>Шығыс-Қазақстан облысы, Теректі а.</v>
          </cell>
          <cell r="O116" t="str">
            <v>DDP</v>
          </cell>
          <cell r="P116" t="str">
            <v>2-ші жарты жылдық</v>
          </cell>
          <cell r="Q116">
            <v>0</v>
          </cell>
          <cell r="R116">
            <v>112</v>
          </cell>
          <cell r="S116" t="str">
            <v>Литр (текше дм.)</v>
          </cell>
        </row>
        <row r="117">
          <cell r="A117" t="str">
            <v>39-1 Т</v>
          </cell>
          <cell r="B117" t="str">
            <v>"ШҚ АЭК" АҚ</v>
          </cell>
          <cell r="C117" t="str">
            <v>19.20.21.530.000.00.0112.000000000001</v>
          </cell>
          <cell r="D117">
            <v>501100105</v>
          </cell>
          <cell r="E117" t="str">
            <v>АИ-92/АИ-93 бензині талондары</v>
          </cell>
          <cell r="F117" t="str">
            <v>Бензин</v>
          </cell>
          <cell r="G117" t="str">
            <v>для двигателей с искровым зажиганием, марка АИ-92, неэтилированный и этилированный</v>
          </cell>
          <cell r="H117" t="str">
            <v>АИ-92/АИ-93 бензині талондары</v>
          </cell>
          <cell r="I117" t="str">
            <v>ТСАТ</v>
          </cell>
          <cell r="J117">
            <v>0</v>
          </cell>
          <cell r="K117">
            <v>631010000</v>
          </cell>
          <cell r="L117" t="str">
            <v>ҚР, ШҚО, Өскемен қ., Бажов көш., 10</v>
          </cell>
          <cell r="M117" t="str">
            <v>Мамыр - Маусым</v>
          </cell>
          <cell r="N117" t="str">
            <v>Шығыс-Қазақстан облысы, Теректі а.</v>
          </cell>
          <cell r="O117" t="str">
            <v>DDP</v>
          </cell>
          <cell r="P117" t="str">
            <v>2-ші жарты жылдық</v>
          </cell>
          <cell r="Q117">
            <v>0</v>
          </cell>
          <cell r="R117">
            <v>112</v>
          </cell>
          <cell r="S117" t="str">
            <v>Литр (текше дм.)</v>
          </cell>
        </row>
        <row r="118">
          <cell r="A118" t="str">
            <v>39-2 Т</v>
          </cell>
          <cell r="B118" t="str">
            <v>"ШҚ АЭК" АҚ</v>
          </cell>
          <cell r="C118" t="str">
            <v>19.20.21.530.000.00.0112.000000000001</v>
          </cell>
          <cell r="D118">
            <v>501100105</v>
          </cell>
          <cell r="E118" t="str">
            <v>АИ-92/АИ-93 бензині талондары</v>
          </cell>
          <cell r="F118" t="str">
            <v>Бензин</v>
          </cell>
          <cell r="G118" t="str">
            <v>для двигателей с искровым зажиганием, марка АИ-92, неэтилированный и этилированный</v>
          </cell>
          <cell r="H118" t="str">
            <v>АИ-92/АИ-93 бензині талондары</v>
          </cell>
          <cell r="I118" t="str">
            <v>ТСАТ</v>
          </cell>
          <cell r="J118">
            <v>0</v>
          </cell>
          <cell r="K118">
            <v>631010000</v>
          </cell>
          <cell r="L118" t="str">
            <v>ҚР, ШҚО, Өскемен қ., Бажов көш., 10</v>
          </cell>
          <cell r="M118" t="str">
            <v>Маусым -Шілде</v>
          </cell>
          <cell r="N118" t="str">
            <v>Шығыс-Қазақстан облысы, Теректі а.</v>
          </cell>
          <cell r="O118" t="str">
            <v>DDP</v>
          </cell>
          <cell r="P118" t="str">
            <v>2-ші жарты жылдық</v>
          </cell>
          <cell r="Q118">
            <v>0</v>
          </cell>
          <cell r="R118">
            <v>112</v>
          </cell>
          <cell r="S118" t="str">
            <v>Литр (текше дм.)</v>
          </cell>
        </row>
        <row r="119">
          <cell r="A119" t="str">
            <v>40 Т</v>
          </cell>
          <cell r="B119" t="str">
            <v>"ШҚ АЭК" АҚ</v>
          </cell>
          <cell r="C119" t="str">
            <v>19.20.21.530.000.00.0112.000000000001</v>
          </cell>
          <cell r="D119">
            <v>501100105</v>
          </cell>
          <cell r="E119" t="str">
            <v>АИ-92/АИ-93 бензині талондары</v>
          </cell>
          <cell r="F119" t="str">
            <v>Бензин</v>
          </cell>
          <cell r="G119" t="str">
            <v>для двигателей с искровым зажиганием, марка АИ-92, неэтилированный и этилированный</v>
          </cell>
          <cell r="H119" t="str">
            <v>АИ-92/АИ-93 бензині талондары</v>
          </cell>
          <cell r="I119" t="str">
            <v>ТСАТ</v>
          </cell>
          <cell r="J119">
            <v>0</v>
          </cell>
          <cell r="K119">
            <v>631010000</v>
          </cell>
          <cell r="L119" t="str">
            <v>ҚР, ШҚО, Өскемен қ., Бажов көш., 10</v>
          </cell>
          <cell r="M119" t="str">
            <v>Желтоқсан-Қантар</v>
          </cell>
          <cell r="N119" t="str">
            <v>Шығыс-Қазақстан облысы, Үлкен Нарын а.</v>
          </cell>
          <cell r="O119" t="str">
            <v>DDP</v>
          </cell>
          <cell r="P119" t="str">
            <v>1-ші жарты жылдық</v>
          </cell>
          <cell r="Q119">
            <v>0</v>
          </cell>
          <cell r="R119">
            <v>112</v>
          </cell>
          <cell r="S119" t="str">
            <v>Литр (текше дм.)</v>
          </cell>
        </row>
        <row r="120">
          <cell r="A120" t="str">
            <v>40-1 Т</v>
          </cell>
          <cell r="B120" t="str">
            <v>"ШҚ АЭК" АҚ</v>
          </cell>
          <cell r="C120" t="str">
            <v>19.20.21.530.000.00.0112.000000000001</v>
          </cell>
          <cell r="D120">
            <v>501100105</v>
          </cell>
          <cell r="E120" t="str">
            <v>АИ-92/АИ-93 бензині талондары</v>
          </cell>
          <cell r="F120" t="str">
            <v>Бензин</v>
          </cell>
          <cell r="G120" t="str">
            <v>для двигателей с искровым зажиганием, марка АИ-92, неэтилированный и этилированный</v>
          </cell>
          <cell r="H120" t="str">
            <v>АИ-92/АИ-93 бензині талондары</v>
          </cell>
          <cell r="I120" t="str">
            <v>ТСАТ</v>
          </cell>
          <cell r="J120">
            <v>0</v>
          </cell>
          <cell r="K120">
            <v>631010000</v>
          </cell>
          <cell r="L120" t="str">
            <v>ҚР, ШҚО, Өскемен қ., Бажов көш., 10</v>
          </cell>
          <cell r="M120" t="str">
            <v>Қантар - Ақпан</v>
          </cell>
          <cell r="N120" t="str">
            <v>Шығыс-Қазақстан облысы, Үлкен Нарын а.</v>
          </cell>
          <cell r="O120" t="str">
            <v>DDP</v>
          </cell>
          <cell r="P120" t="str">
            <v>1-ші жарты жылдық</v>
          </cell>
          <cell r="Q120">
            <v>0</v>
          </cell>
          <cell r="R120">
            <v>112</v>
          </cell>
          <cell r="S120" t="str">
            <v>Литр (текше дм.)</v>
          </cell>
        </row>
        <row r="121">
          <cell r="A121" t="str">
            <v>40-2 Т</v>
          </cell>
          <cell r="B121" t="str">
            <v>"ШҚ АЭК" АҚ</v>
          </cell>
          <cell r="C121" t="str">
            <v>19.20.21.530.000.00.0112.000000000001</v>
          </cell>
          <cell r="D121">
            <v>501100105</v>
          </cell>
          <cell r="E121" t="str">
            <v>АИ-92/АИ-93 бензині талондары</v>
          </cell>
          <cell r="F121" t="str">
            <v>Бензин</v>
          </cell>
          <cell r="G121" t="str">
            <v>для двигателей с искровым зажиганием, марка АИ-92, неэтилированный и этилированный</v>
          </cell>
          <cell r="H121" t="str">
            <v>АИ-92/АИ-93 бензині талондары</v>
          </cell>
          <cell r="I121" t="str">
            <v>ТСАТ</v>
          </cell>
          <cell r="J121">
            <v>0</v>
          </cell>
          <cell r="K121">
            <v>631010000</v>
          </cell>
          <cell r="L121" t="str">
            <v>ҚР, ШҚО, Өскемен қ., Бажов көш., 10</v>
          </cell>
          <cell r="M121" t="str">
            <v>Ақпан - Наурыз</v>
          </cell>
          <cell r="N121" t="str">
            <v>Шығыс-Қазақстан облысы, Үлкен Нарын а.</v>
          </cell>
          <cell r="O121" t="str">
            <v>DDP</v>
          </cell>
          <cell r="P121" t="str">
            <v>1-ші жарты жылдық</v>
          </cell>
          <cell r="Q121">
            <v>0</v>
          </cell>
          <cell r="R121">
            <v>112</v>
          </cell>
          <cell r="S121" t="str">
            <v>Литр (текше дм.)</v>
          </cell>
        </row>
        <row r="122">
          <cell r="A122" t="str">
            <v>41 Т</v>
          </cell>
          <cell r="B122" t="str">
            <v>"ШҚ АЭК" АҚ</v>
          </cell>
          <cell r="C122" t="str">
            <v>19.20.21.530.000.00.0112.000000000001</v>
          </cell>
          <cell r="D122">
            <v>501100105</v>
          </cell>
          <cell r="E122" t="str">
            <v>АИ-92/АИ-93 бензині талондары</v>
          </cell>
          <cell r="F122" t="str">
            <v>Бензин</v>
          </cell>
          <cell r="G122" t="str">
            <v>для двигателей с искровым зажиганием, марка АИ-92, неэтилированный и этилированный</v>
          </cell>
          <cell r="H122" t="str">
            <v>АИ-92/АИ-93 бензині талондары</v>
          </cell>
          <cell r="I122" t="str">
            <v>ТСАТ</v>
          </cell>
          <cell r="J122">
            <v>0</v>
          </cell>
          <cell r="K122">
            <v>631010000</v>
          </cell>
          <cell r="L122" t="str">
            <v>ҚР, ШҚО, Өскемен қ., Бажов көш., 10</v>
          </cell>
          <cell r="M122" t="str">
            <v>Маусым-Шілде</v>
          </cell>
          <cell r="N122" t="str">
            <v>Шығыс-Қазақстан облысы, Үлкен Нарын а.</v>
          </cell>
          <cell r="O122" t="str">
            <v>DDP</v>
          </cell>
          <cell r="P122" t="str">
            <v>2-ші жарты жылдық</v>
          </cell>
          <cell r="Q122">
            <v>0</v>
          </cell>
          <cell r="R122">
            <v>112</v>
          </cell>
          <cell r="S122" t="str">
            <v>Литр (текше дм.)</v>
          </cell>
        </row>
        <row r="123">
          <cell r="A123" t="str">
            <v>41-1 Т</v>
          </cell>
          <cell r="B123" t="str">
            <v>"ШҚ АЭК" АҚ</v>
          </cell>
          <cell r="C123" t="str">
            <v>19.20.21.530.000.00.0112.000000000001</v>
          </cell>
          <cell r="D123">
            <v>501100105</v>
          </cell>
          <cell r="E123" t="str">
            <v>АИ-92/АИ-93 бензині талондары</v>
          </cell>
          <cell r="F123" t="str">
            <v>Бензин</v>
          </cell>
          <cell r="G123" t="str">
            <v>для двигателей с искровым зажиганием, марка АИ-92, неэтилированный и этилированный</v>
          </cell>
          <cell r="H123" t="str">
            <v>АИ-92/АИ-93 бензині талондары</v>
          </cell>
          <cell r="I123" t="str">
            <v>ТСАТ</v>
          </cell>
          <cell r="J123">
            <v>0</v>
          </cell>
          <cell r="K123">
            <v>631010000</v>
          </cell>
          <cell r="L123" t="str">
            <v>ҚР, ШҚО, Өскемен қ., Бажов көш., 10</v>
          </cell>
          <cell r="M123" t="str">
            <v>Мамыр - Маусым</v>
          </cell>
          <cell r="N123" t="str">
            <v>Шығыс-Қазақстан облысы, Үлкен Нарын а.</v>
          </cell>
          <cell r="O123" t="str">
            <v>DDP</v>
          </cell>
          <cell r="P123" t="str">
            <v>2-ші жарты жылдық</v>
          </cell>
          <cell r="Q123">
            <v>0</v>
          </cell>
          <cell r="R123">
            <v>112</v>
          </cell>
          <cell r="S123" t="str">
            <v>Литр (текше дм.)</v>
          </cell>
        </row>
        <row r="124">
          <cell r="A124" t="str">
            <v>41-2 Т</v>
          </cell>
          <cell r="B124" t="str">
            <v>"ШҚ АЭК" АҚ</v>
          </cell>
          <cell r="C124" t="str">
            <v>19.20.21.530.000.00.0112.000000000001</v>
          </cell>
          <cell r="D124">
            <v>501100105</v>
          </cell>
          <cell r="E124" t="str">
            <v>АИ-92/АИ-93 бензині талондары</v>
          </cell>
          <cell r="F124" t="str">
            <v>Бензин</v>
          </cell>
          <cell r="G124" t="str">
            <v>для двигателей с искровым зажиганием, марка АИ-92, неэтилированный и этилированный</v>
          </cell>
          <cell r="H124" t="str">
            <v>АИ-92/АИ-93 бензині талондары</v>
          </cell>
          <cell r="I124" t="str">
            <v>ТСАТ</v>
          </cell>
          <cell r="J124">
            <v>0</v>
          </cell>
          <cell r="K124">
            <v>631010000</v>
          </cell>
          <cell r="L124" t="str">
            <v>ҚР, ШҚО, Өскемен қ., Бажов көш., 10</v>
          </cell>
          <cell r="M124" t="str">
            <v>Маусым -Шілде</v>
          </cell>
          <cell r="N124" t="str">
            <v>Шығыс-Қазақстан облысы, Үлкен Нарын а.</v>
          </cell>
          <cell r="O124" t="str">
            <v>DDP</v>
          </cell>
          <cell r="P124" t="str">
            <v>2-ші жарты жылдық</v>
          </cell>
          <cell r="Q124">
            <v>0</v>
          </cell>
          <cell r="R124">
            <v>112</v>
          </cell>
          <cell r="S124" t="str">
            <v>Литр (текше дм.)</v>
          </cell>
        </row>
        <row r="125">
          <cell r="A125" t="str">
            <v>42 Т</v>
          </cell>
          <cell r="B125" t="str">
            <v>"ШҚ АЭК" АҚ</v>
          </cell>
          <cell r="C125" t="str">
            <v>19.20.21.530.000.00.0112.000000000001</v>
          </cell>
          <cell r="D125">
            <v>501100105</v>
          </cell>
          <cell r="E125" t="str">
            <v>АИ-92/АИ-93 бензині талондары</v>
          </cell>
          <cell r="F125" t="str">
            <v>Бензин</v>
          </cell>
          <cell r="G125" t="str">
            <v>для двигателей с искровым зажиганием, марка АИ-92, неэтилированный и этилированный</v>
          </cell>
          <cell r="H125" t="str">
            <v>АИ-92/АИ-93 бензині талондары</v>
          </cell>
          <cell r="I125" t="str">
            <v>ТСАТ</v>
          </cell>
          <cell r="J125">
            <v>0</v>
          </cell>
          <cell r="K125">
            <v>631010000</v>
          </cell>
          <cell r="L125" t="str">
            <v>ҚР, ШҚО, Өскемен қ., Бажов көш., 10</v>
          </cell>
          <cell r="M125" t="str">
            <v>Желтоқсан-Қантар</v>
          </cell>
          <cell r="N125" t="str">
            <v>Шығыс-Қазақстан облысы, Үржар а.</v>
          </cell>
          <cell r="O125" t="str">
            <v>DDP</v>
          </cell>
          <cell r="P125" t="str">
            <v>1-ші жарты жылдық</v>
          </cell>
          <cell r="Q125">
            <v>0</v>
          </cell>
          <cell r="R125">
            <v>112</v>
          </cell>
          <cell r="S125" t="str">
            <v>Литр (текше дм.)</v>
          </cell>
        </row>
        <row r="126">
          <cell r="A126" t="str">
            <v>42-1 Т</v>
          </cell>
          <cell r="B126" t="str">
            <v>"ШҚ АЭК" АҚ</v>
          </cell>
          <cell r="C126" t="str">
            <v>19.20.21.530.000.00.0112.000000000001</v>
          </cell>
          <cell r="D126">
            <v>501100105</v>
          </cell>
          <cell r="E126" t="str">
            <v>АИ-92/АИ-93 бензині талондары</v>
          </cell>
          <cell r="F126" t="str">
            <v>Бензин</v>
          </cell>
          <cell r="G126" t="str">
            <v>для двигателей с искровым зажиганием, марка АИ-92, неэтилированный и этилированный</v>
          </cell>
          <cell r="H126" t="str">
            <v>АИ-92/АИ-93 бензині талондары</v>
          </cell>
          <cell r="I126" t="str">
            <v>ТСАТ</v>
          </cell>
          <cell r="J126">
            <v>0</v>
          </cell>
          <cell r="K126">
            <v>631010000</v>
          </cell>
          <cell r="L126" t="str">
            <v>ҚР, ШҚО, Өскемен қ., Бажов көш., 10</v>
          </cell>
          <cell r="M126" t="str">
            <v>Қантар - Ақпан</v>
          </cell>
          <cell r="N126" t="str">
            <v>Шығыс-Қазақстан облысы, Үржар а.</v>
          </cell>
          <cell r="O126" t="str">
            <v>DDP</v>
          </cell>
          <cell r="P126" t="str">
            <v>1-ші жарты жылдық</v>
          </cell>
          <cell r="Q126">
            <v>0</v>
          </cell>
          <cell r="R126">
            <v>112</v>
          </cell>
          <cell r="S126" t="str">
            <v>Литр (текше дм.)</v>
          </cell>
        </row>
        <row r="127">
          <cell r="A127" t="str">
            <v>42-2 Т</v>
          </cell>
          <cell r="B127" t="str">
            <v>"ШҚ АЭК" АҚ</v>
          </cell>
          <cell r="C127" t="str">
            <v>19.20.21.530.000.00.0112.000000000001</v>
          </cell>
          <cell r="D127">
            <v>501100105</v>
          </cell>
          <cell r="E127" t="str">
            <v>АИ-92/АИ-93 бензині талондары</v>
          </cell>
          <cell r="F127" t="str">
            <v>Бензин</v>
          </cell>
          <cell r="G127" t="str">
            <v>для двигателей с искровым зажиганием, марка АИ-92, неэтилированный и этилированный</v>
          </cell>
          <cell r="H127" t="str">
            <v>АИ-92/АИ-93 бензині талондары</v>
          </cell>
          <cell r="I127" t="str">
            <v>ТСАТ</v>
          </cell>
          <cell r="J127">
            <v>0</v>
          </cell>
          <cell r="K127">
            <v>631010000</v>
          </cell>
          <cell r="L127" t="str">
            <v>ҚР, ШҚО, Өскемен қ., Бажов көш., 10</v>
          </cell>
          <cell r="M127" t="str">
            <v>Ақпан - Наурыз</v>
          </cell>
          <cell r="N127" t="str">
            <v>Шығыс-Қазақстан облысы, Үржар а.</v>
          </cell>
          <cell r="O127" t="str">
            <v>DDP</v>
          </cell>
          <cell r="P127" t="str">
            <v>1-ші жарты жылдық</v>
          </cell>
          <cell r="Q127">
            <v>0</v>
          </cell>
          <cell r="R127">
            <v>112</v>
          </cell>
          <cell r="S127" t="str">
            <v>Литр (текше дм.)</v>
          </cell>
        </row>
        <row r="128">
          <cell r="A128" t="str">
            <v>43 Т</v>
          </cell>
          <cell r="B128" t="str">
            <v>"ШҚ АЭК" АҚ</v>
          </cell>
          <cell r="C128" t="str">
            <v>19.20.21.550.000.00.0112.000000000000</v>
          </cell>
          <cell r="D128">
            <v>501100112</v>
          </cell>
          <cell r="E128" t="str">
            <v>АИ-95 бензині  талондары</v>
          </cell>
          <cell r="F128" t="str">
            <v>Бензин</v>
          </cell>
          <cell r="G128" t="str">
            <v>для двигателей с искровым зажиганием, марка АИ-95, неэтилированный и этилированный</v>
          </cell>
          <cell r="H128" t="str">
            <v>АИ-95 бензині  талондары</v>
          </cell>
          <cell r="I128" t="str">
            <v>БК</v>
          </cell>
          <cell r="J128" t="str">
            <v>60</v>
          </cell>
          <cell r="K128">
            <v>631010000</v>
          </cell>
          <cell r="L128" t="str">
            <v>ҚР, ШҚО, Өскемен қ., Бажов көш., 10</v>
          </cell>
          <cell r="M128" t="str">
            <v>Желтоқсан-Қантар</v>
          </cell>
          <cell r="N128" t="str">
            <v>Шығыс-Қазақстан облысы, Өскемен қ.</v>
          </cell>
          <cell r="O128" t="str">
            <v>DDP</v>
          </cell>
          <cell r="P128" t="str">
            <v>1 тоқсан</v>
          </cell>
          <cell r="Q128" t="str">
            <v>30</v>
          </cell>
          <cell r="R128">
            <v>112</v>
          </cell>
          <cell r="S128" t="str">
            <v>Литр (текше дм.)</v>
          </cell>
        </row>
        <row r="129">
          <cell r="A129" t="str">
            <v>44 Т</v>
          </cell>
          <cell r="B129" t="str">
            <v>"ШҚ АЭК" АҚ</v>
          </cell>
          <cell r="C129" t="str">
            <v>19.20.21.550.000.00.0112.000000000000</v>
          </cell>
          <cell r="D129">
            <v>501100112</v>
          </cell>
          <cell r="E129" t="str">
            <v>АИ-95 бензині  талондары</v>
          </cell>
          <cell r="F129" t="str">
            <v>Бензин</v>
          </cell>
          <cell r="G129" t="str">
            <v>для двигателей с искровым зажиганием, марка АИ-95, неэтилированный и этилированный</v>
          </cell>
          <cell r="H129" t="str">
            <v>АИ-95 бензині  талондары</v>
          </cell>
          <cell r="I129" t="str">
            <v>БК</v>
          </cell>
          <cell r="J129" t="str">
            <v>60</v>
          </cell>
          <cell r="K129">
            <v>631010000</v>
          </cell>
          <cell r="L129" t="str">
            <v>ҚР, ШҚО, Өскемен қ., Бажов көш., 10</v>
          </cell>
          <cell r="M129" t="str">
            <v>Наурыз-Сәуір</v>
          </cell>
          <cell r="N129" t="str">
            <v>Шығыс-Қазақстан облысы, Өскемен қ.</v>
          </cell>
          <cell r="O129" t="str">
            <v>DDP</v>
          </cell>
          <cell r="P129" t="str">
            <v>2 тоқсан</v>
          </cell>
          <cell r="Q129" t="str">
            <v>30</v>
          </cell>
          <cell r="R129">
            <v>112</v>
          </cell>
          <cell r="S129" t="str">
            <v>Литр (текше дм.)</v>
          </cell>
        </row>
        <row r="130">
          <cell r="A130" t="str">
            <v>45 Т</v>
          </cell>
          <cell r="B130" t="str">
            <v>"ШҚ АЭК" АҚ</v>
          </cell>
          <cell r="C130" t="str">
            <v>19.20.21.550.000.00.0112.000000000000</v>
          </cell>
          <cell r="D130">
            <v>501100112</v>
          </cell>
          <cell r="E130" t="str">
            <v>АИ-95 бензині  талондары</v>
          </cell>
          <cell r="F130" t="str">
            <v>Бензин</v>
          </cell>
          <cell r="G130" t="str">
            <v>для двигателей с искровым зажиганием, марка АИ-95, неэтилированный и этилированный</v>
          </cell>
          <cell r="H130" t="str">
            <v>АИ-95 бензині  талондары</v>
          </cell>
          <cell r="I130" t="str">
            <v>БК</v>
          </cell>
          <cell r="J130" t="str">
            <v>60</v>
          </cell>
          <cell r="K130">
            <v>631010000</v>
          </cell>
          <cell r="L130" t="str">
            <v>ҚР, ШҚО, Өскемен қ., Бажов көш., 10</v>
          </cell>
          <cell r="M130" t="str">
            <v>Маусым-Шілде</v>
          </cell>
          <cell r="N130" t="str">
            <v>Шығыс-Қазақстан облысы, Өскемен қ.</v>
          </cell>
          <cell r="O130" t="str">
            <v>DDP</v>
          </cell>
          <cell r="P130" t="str">
            <v>3 тоқсан</v>
          </cell>
          <cell r="Q130" t="str">
            <v>30</v>
          </cell>
          <cell r="R130">
            <v>112</v>
          </cell>
          <cell r="S130" t="str">
            <v>Литр (текше дм.)</v>
          </cell>
        </row>
        <row r="131">
          <cell r="A131" t="str">
            <v>45-1 Т</v>
          </cell>
          <cell r="B131" t="str">
            <v>"ШҚ АЭК" АҚ</v>
          </cell>
          <cell r="C131" t="str">
            <v>19.20.21.550.000.00.0112.000000000000</v>
          </cell>
          <cell r="D131">
            <v>501100112</v>
          </cell>
          <cell r="E131" t="str">
            <v>АИ-95 бензині  талондары</v>
          </cell>
          <cell r="F131" t="str">
            <v>Бензин</v>
          </cell>
          <cell r="G131" t="str">
            <v>для двигателей с искровым зажиганием, марка АИ-95, неэтилированный и этилированный</v>
          </cell>
          <cell r="H131" t="str">
            <v>АИ-95 бензині  талондары</v>
          </cell>
          <cell r="I131" t="str">
            <v>БК</v>
          </cell>
          <cell r="J131" t="str">
            <v>60</v>
          </cell>
          <cell r="K131">
            <v>631010000</v>
          </cell>
          <cell r="L131" t="str">
            <v>ҚР, ШҚО, Өскемен қ., Бажов көш., 10</v>
          </cell>
          <cell r="M131" t="str">
            <v>Маусым-Шілде</v>
          </cell>
          <cell r="N131" t="str">
            <v>Шығыс-Қазақстан облысы, Өскемен қ.</v>
          </cell>
          <cell r="O131" t="str">
            <v>DDP</v>
          </cell>
          <cell r="P131" t="str">
            <v>3 тоқсан</v>
          </cell>
          <cell r="Q131" t="str">
            <v>30</v>
          </cell>
          <cell r="R131">
            <v>112</v>
          </cell>
          <cell r="S131" t="str">
            <v>Литр (текше дм.)</v>
          </cell>
        </row>
        <row r="132">
          <cell r="A132" t="str">
            <v>46 Т</v>
          </cell>
          <cell r="B132" t="str">
            <v>"ШҚ АЭК" АҚ</v>
          </cell>
          <cell r="C132" t="str">
            <v>19.20.21.550.000.00.0112.000000000000</v>
          </cell>
          <cell r="D132">
            <v>501100112</v>
          </cell>
          <cell r="E132" t="str">
            <v>АИ-95 бензині  талондары</v>
          </cell>
          <cell r="F132" t="str">
            <v>Бензин</v>
          </cell>
          <cell r="G132" t="str">
            <v>для двигателей с искровым зажиганием, марка АИ-95, неэтилированный и этилированный</v>
          </cell>
          <cell r="H132" t="str">
            <v>АИ-95 бензині  талондары</v>
          </cell>
          <cell r="I132" t="str">
            <v>БК</v>
          </cell>
          <cell r="J132" t="str">
            <v>60</v>
          </cell>
          <cell r="K132">
            <v>631010000</v>
          </cell>
          <cell r="L132" t="str">
            <v>ҚР, ШҚО, Өскемен қ., Бажов көш., 10</v>
          </cell>
          <cell r="M132" t="str">
            <v>Тамыз-Қыркүйек</v>
          </cell>
          <cell r="N132" t="str">
            <v>Шығыс-Қазақстан облысы, Өскемен қ.</v>
          </cell>
          <cell r="O132" t="str">
            <v>DDP</v>
          </cell>
          <cell r="P132" t="str">
            <v>4 тоқсан</v>
          </cell>
          <cell r="Q132" t="str">
            <v>30</v>
          </cell>
          <cell r="R132">
            <v>112</v>
          </cell>
          <cell r="S132" t="str">
            <v>Литр (текше дм.)</v>
          </cell>
        </row>
        <row r="133">
          <cell r="A133" t="str">
            <v>46-1 Т</v>
          </cell>
          <cell r="B133" t="str">
            <v>"ШҚ АЭК" АҚ</v>
          </cell>
          <cell r="C133" t="str">
            <v>19.20.21.550.000.00.0112.000000000000</v>
          </cell>
          <cell r="D133">
            <v>501100112</v>
          </cell>
          <cell r="E133" t="str">
            <v>АИ-95 бензині  талондары</v>
          </cell>
          <cell r="F133" t="str">
            <v>Бензин</v>
          </cell>
          <cell r="G133" t="str">
            <v>для двигателей с искровым зажиганием, марка АИ-95, неэтилированный и этилированный</v>
          </cell>
          <cell r="H133" t="str">
            <v>АИ-95 бензині  талондары</v>
          </cell>
          <cell r="I133" t="str">
            <v>БК</v>
          </cell>
          <cell r="J133" t="str">
            <v>60</v>
          </cell>
          <cell r="K133">
            <v>631010000</v>
          </cell>
          <cell r="L133" t="str">
            <v>ҚР, ШҚО, Өскемен қ., Бажов көш., 10</v>
          </cell>
          <cell r="M133" t="str">
            <v>Тамыз-Қыркүйек</v>
          </cell>
          <cell r="N133" t="str">
            <v>Шығыс-Қазақстан облысы, Өскемен қ.</v>
          </cell>
          <cell r="O133" t="str">
            <v>DDP</v>
          </cell>
          <cell r="P133" t="str">
            <v>4 тоқсан</v>
          </cell>
          <cell r="Q133" t="str">
            <v>30</v>
          </cell>
          <cell r="R133">
            <v>112</v>
          </cell>
          <cell r="S133" t="str">
            <v>Литр (текше дм.)</v>
          </cell>
        </row>
        <row r="134">
          <cell r="A134" t="str">
            <v>47 Т</v>
          </cell>
          <cell r="B134" t="str">
            <v>"ШҚ АЭК" АҚ</v>
          </cell>
          <cell r="C134" t="str">
            <v>19.20.26.520.000.01.0112.000000000000</v>
          </cell>
          <cell r="D134">
            <v>502100103</v>
          </cell>
          <cell r="E134" t="str">
            <v>Қыс мерзімінің дизель отыны</v>
          </cell>
          <cell r="F134" t="str">
            <v>Топливо</v>
          </cell>
          <cell r="G134" t="str">
            <v>дизельное, температура застывания не выше -35-- 45°С, плотность при 20 °С не более 840 кг/м3, зимнее, ГОСТ 305-82</v>
          </cell>
          <cell r="H134" t="str">
            <v>Қыс мерзімінің дизель отыны</v>
          </cell>
          <cell r="I134" t="str">
            <v>БК</v>
          </cell>
          <cell r="J134" t="str">
            <v>60</v>
          </cell>
          <cell r="K134">
            <v>631010000</v>
          </cell>
          <cell r="L134" t="str">
            <v>ҚР, ШҚО, Өскемен қ., Бажов көш., 10</v>
          </cell>
          <cell r="M134" t="str">
            <v>Желтоқсан-Қантар</v>
          </cell>
          <cell r="N134" t="str">
            <v>Шығыс-Қазақстан облысы, Өскемен қ.</v>
          </cell>
          <cell r="O134" t="str">
            <v>DDP</v>
          </cell>
          <cell r="P134" t="str">
            <v>1 тоқсан</v>
          </cell>
          <cell r="Q134" t="str">
            <v>30</v>
          </cell>
          <cell r="R134">
            <v>112</v>
          </cell>
          <cell r="S134" t="str">
            <v>Литр (текше дм.)</v>
          </cell>
        </row>
        <row r="135">
          <cell r="A135" t="str">
            <v>48 Т</v>
          </cell>
          <cell r="B135" t="str">
            <v>"ШҚ АЭК" АҚ</v>
          </cell>
          <cell r="C135" t="str">
            <v>19.20.26.520.000.01.0112.000000000000</v>
          </cell>
          <cell r="D135">
            <v>502100103</v>
          </cell>
          <cell r="E135" t="str">
            <v>Қыс мерзімінің дизель отыны</v>
          </cell>
          <cell r="F135" t="str">
            <v>Топливо</v>
          </cell>
          <cell r="G135" t="str">
            <v>дизельное, температура застывания не выше -35-- 45°С, плотность при 20 °С не более 840 кг/м3, зимнее, ГОСТ 305-82</v>
          </cell>
          <cell r="H135" t="str">
            <v>Қыс мерзімінің дизель отыны</v>
          </cell>
          <cell r="I135" t="str">
            <v>БК</v>
          </cell>
          <cell r="J135" t="str">
            <v>60</v>
          </cell>
          <cell r="K135">
            <v>631010000</v>
          </cell>
          <cell r="L135" t="str">
            <v>ҚР, ШҚО, Өскемен қ., Бажов көш., 10</v>
          </cell>
          <cell r="M135" t="str">
            <v>Тамыз-Қыркүйек</v>
          </cell>
          <cell r="N135" t="str">
            <v>Шығыс-Қазақстан облысы, Өскемен қ.</v>
          </cell>
          <cell r="O135" t="str">
            <v>DDP</v>
          </cell>
          <cell r="P135" t="str">
            <v>4 тоқсан</v>
          </cell>
          <cell r="Q135" t="str">
            <v>30</v>
          </cell>
          <cell r="R135">
            <v>112</v>
          </cell>
          <cell r="S135" t="str">
            <v>Литр (текше дм.)</v>
          </cell>
        </row>
        <row r="136">
          <cell r="A136" t="str">
            <v>48-1 Т</v>
          </cell>
          <cell r="B136" t="str">
            <v>"ШҚ АЭК" АҚ</v>
          </cell>
          <cell r="C136" t="str">
            <v>19.20.26.520.000.01.0112.000000000000</v>
          </cell>
          <cell r="D136">
            <v>502100103</v>
          </cell>
          <cell r="E136" t="str">
            <v>Қыс мерзімінің дизель отыны</v>
          </cell>
          <cell r="F136" t="str">
            <v>Топливо</v>
          </cell>
          <cell r="G136" t="str">
            <v>дизельное, температура застывания не выше -35-- 45°С, плотность при 20 °С не более 840 кг/м3, зимнее, ГОСТ 305-82</v>
          </cell>
          <cell r="H136" t="str">
            <v>Қыс мерзімінің дизель отыны</v>
          </cell>
          <cell r="I136" t="str">
            <v>БК</v>
          </cell>
          <cell r="J136" t="str">
            <v>60</v>
          </cell>
          <cell r="K136">
            <v>631010000</v>
          </cell>
          <cell r="L136" t="str">
            <v>ҚР, ШҚО, Өскемен қ., Бажов көш., 10</v>
          </cell>
          <cell r="M136" t="str">
            <v>Қараша - Желтоқсан</v>
          </cell>
          <cell r="N136" t="str">
            <v>Шығыс-Қазақстан облысы, Өскемен қ.</v>
          </cell>
          <cell r="O136" t="str">
            <v>DDP</v>
          </cell>
          <cell r="P136" t="str">
            <v>4 тоқсан</v>
          </cell>
          <cell r="Q136" t="str">
            <v>30</v>
          </cell>
          <cell r="R136">
            <v>112</v>
          </cell>
          <cell r="S136" t="str">
            <v>Литр (текше дм.)</v>
          </cell>
        </row>
        <row r="137">
          <cell r="A137" t="str">
            <v>49 Т</v>
          </cell>
          <cell r="B137" t="str">
            <v>"ШҚ АЭК" АҚ</v>
          </cell>
          <cell r="C137" t="str">
            <v>19.20.26.510.000.01.0112.000000000000</v>
          </cell>
          <cell r="D137">
            <v>502100104</v>
          </cell>
          <cell r="E137" t="str">
            <v>Дизель отыны талондары</v>
          </cell>
          <cell r="F137" t="str">
            <v>Топливо</v>
          </cell>
          <cell r="G137" t="str">
            <v>дизельное, температура застывания не выше -10°С, плотность при 20 °С не более 860 кг/м3, летнее, ГОСТ 305-82</v>
          </cell>
          <cell r="H137" t="str">
            <v>Дизель отыны талондары</v>
          </cell>
          <cell r="I137" t="str">
            <v>ТСАТ</v>
          </cell>
          <cell r="J137">
            <v>0</v>
          </cell>
          <cell r="K137">
            <v>631010000</v>
          </cell>
          <cell r="L137" t="str">
            <v>ҚР, ШҚО, Өскемен қ., Бажов көш., 10</v>
          </cell>
          <cell r="M137" t="str">
            <v>Желтоқсан-Қантар</v>
          </cell>
          <cell r="N137" t="str">
            <v>Шығыс-Қазақстан облысы, Зырян қ.</v>
          </cell>
          <cell r="O137" t="str">
            <v>DDP</v>
          </cell>
          <cell r="P137" t="str">
            <v>1-ші жарты жылдық</v>
          </cell>
          <cell r="Q137">
            <v>0</v>
          </cell>
          <cell r="R137">
            <v>112</v>
          </cell>
          <cell r="S137" t="str">
            <v>Литр (текше дм.)</v>
          </cell>
        </row>
        <row r="138">
          <cell r="A138" t="str">
            <v>49-1 Т</v>
          </cell>
          <cell r="B138" t="str">
            <v>"ШҚ АЭК" АҚ</v>
          </cell>
          <cell r="C138" t="str">
            <v>19.20.26.510.000.01.0112.000000000000</v>
          </cell>
          <cell r="D138">
            <v>502100104</v>
          </cell>
          <cell r="E138" t="str">
            <v>Дизель отыны талондары</v>
          </cell>
          <cell r="F138" t="str">
            <v>Топливо</v>
          </cell>
          <cell r="G138" t="str">
            <v>дизельное, температура застывания не выше -10°С, плотность при 20 °С не более 860 кг/м3, летнее, ГОСТ 305-82</v>
          </cell>
          <cell r="H138" t="str">
            <v>Дизель отыны талондары</v>
          </cell>
          <cell r="I138" t="str">
            <v>ТСАТ</v>
          </cell>
          <cell r="J138">
            <v>0</v>
          </cell>
          <cell r="K138">
            <v>631010000</v>
          </cell>
          <cell r="L138" t="str">
            <v>ҚР, ШҚО, Өскемен қ., Бажов көш., 10</v>
          </cell>
          <cell r="M138" t="str">
            <v>Қантар - Ақпан</v>
          </cell>
          <cell r="N138" t="str">
            <v>Шығыс-Қазақстан облысы, Зырян қ.</v>
          </cell>
          <cell r="O138" t="str">
            <v>DDP</v>
          </cell>
          <cell r="P138" t="str">
            <v>1-ші жарты жылдық</v>
          </cell>
          <cell r="Q138">
            <v>0</v>
          </cell>
          <cell r="R138">
            <v>112</v>
          </cell>
          <cell r="S138" t="str">
            <v>Литр (текше дм.)</v>
          </cell>
        </row>
        <row r="139">
          <cell r="A139" t="str">
            <v>49-2 Т</v>
          </cell>
          <cell r="B139" t="str">
            <v>"ШҚ АЭК" АҚ</v>
          </cell>
          <cell r="C139" t="str">
            <v>19.20.26.510.000.01.0112.000000000000</v>
          </cell>
          <cell r="D139">
            <v>502100104</v>
          </cell>
          <cell r="E139" t="str">
            <v>Дизель отыны талондары</v>
          </cell>
          <cell r="F139" t="str">
            <v>Топливо</v>
          </cell>
          <cell r="G139" t="str">
            <v>дизельное, температура застывания не выше -10°С, плотность при 20 °С не более 860 кг/м3, летнее, ГОСТ 305-82</v>
          </cell>
          <cell r="H139" t="str">
            <v>Дизель отыны талондары</v>
          </cell>
          <cell r="I139" t="str">
            <v>ТСАТ</v>
          </cell>
          <cell r="J139">
            <v>0</v>
          </cell>
          <cell r="K139">
            <v>631010000</v>
          </cell>
          <cell r="L139" t="str">
            <v>ҚР, ШҚО, Өскемен қ., Бажов көш., 10</v>
          </cell>
          <cell r="M139" t="str">
            <v>Ақпан - Наурыз</v>
          </cell>
          <cell r="N139" t="str">
            <v>Шығыс-Қазақстан облысы, Зырян қ.</v>
          </cell>
          <cell r="O139" t="str">
            <v>DDP</v>
          </cell>
          <cell r="P139" t="str">
            <v>1-ші жарты жылдық</v>
          </cell>
          <cell r="Q139">
            <v>0</v>
          </cell>
          <cell r="R139">
            <v>112</v>
          </cell>
          <cell r="S139" t="str">
            <v>Литр (текше дм.)</v>
          </cell>
        </row>
        <row r="140">
          <cell r="A140" t="str">
            <v>50 Т</v>
          </cell>
          <cell r="B140" t="str">
            <v>"ШҚ АЭК" АҚ</v>
          </cell>
          <cell r="C140" t="str">
            <v>19.20.26.510.000.01.0112.000000000000</v>
          </cell>
          <cell r="D140">
            <v>502100104</v>
          </cell>
          <cell r="E140" t="str">
            <v>Дизель отыны талондары</v>
          </cell>
          <cell r="F140" t="str">
            <v>Топливо</v>
          </cell>
          <cell r="G140" t="str">
            <v>дизельное, температура застывания не выше -10°С, плотность при 20 °С не более 860 кг/м3, летнее, ГОСТ 305-83</v>
          </cell>
          <cell r="H140" t="str">
            <v>Дизель отыны талондары</v>
          </cell>
          <cell r="I140" t="str">
            <v>ТСАТ</v>
          </cell>
          <cell r="J140">
            <v>0</v>
          </cell>
          <cell r="K140">
            <v>631010000</v>
          </cell>
          <cell r="L140" t="str">
            <v>ҚР, ШҚО, Өскемен қ., Бажов көш., 10</v>
          </cell>
          <cell r="M140" t="str">
            <v>Маусым-Шілде</v>
          </cell>
          <cell r="N140" t="str">
            <v>Шығыс-Қазақстан облысы, Зырян қ.</v>
          </cell>
          <cell r="O140" t="str">
            <v>DDP</v>
          </cell>
          <cell r="P140" t="str">
            <v>2-ші жарты жылдық</v>
          </cell>
          <cell r="Q140">
            <v>0</v>
          </cell>
          <cell r="R140">
            <v>112</v>
          </cell>
          <cell r="S140" t="str">
            <v>Литр (текше дм.)</v>
          </cell>
        </row>
        <row r="141">
          <cell r="A141" t="str">
            <v>50-1 Т</v>
          </cell>
          <cell r="B141" t="str">
            <v>"ШҚ АЭК" АҚ</v>
          </cell>
          <cell r="C141" t="str">
            <v>19.20.26.510.000.01.0112.000000000000</v>
          </cell>
          <cell r="D141">
            <v>502100104</v>
          </cell>
          <cell r="E141" t="str">
            <v>Дизель отыны талондары</v>
          </cell>
          <cell r="F141" t="str">
            <v>Топливо</v>
          </cell>
          <cell r="G141" t="str">
            <v>дизельное, температура застывания не выше -10°С, плотность при 20 °С не более 860 кг/м3, летнее, ГОСТ 305-83</v>
          </cell>
          <cell r="H141" t="str">
            <v>Дизель отыны талондары</v>
          </cell>
          <cell r="I141" t="str">
            <v>ТСАТ</v>
          </cell>
          <cell r="J141">
            <v>0</v>
          </cell>
          <cell r="K141">
            <v>631010000</v>
          </cell>
          <cell r="L141" t="str">
            <v>ҚР, ШҚО, Өскемен қ., Бажов көш., 10</v>
          </cell>
          <cell r="M141" t="str">
            <v>Маусым-Шілде</v>
          </cell>
          <cell r="N141" t="str">
            <v>Шығыс-Қазақстан облысы, Зырян қ.</v>
          </cell>
          <cell r="O141" t="str">
            <v>DDP</v>
          </cell>
          <cell r="P141" t="str">
            <v>2-ші жарты жылдық</v>
          </cell>
          <cell r="Q141">
            <v>0</v>
          </cell>
          <cell r="R141">
            <v>112</v>
          </cell>
          <cell r="S141" t="str">
            <v>Литр (текше дм.)</v>
          </cell>
        </row>
        <row r="142">
          <cell r="A142" t="str">
            <v>50-2 Т</v>
          </cell>
          <cell r="B142" t="str">
            <v>"ШҚ АЭК" АҚ</v>
          </cell>
          <cell r="C142" t="str">
            <v>19.20.26.510.000.01.0112.000000000000</v>
          </cell>
          <cell r="D142">
            <v>502100104</v>
          </cell>
          <cell r="E142" t="str">
            <v>Дизель отыны талондары</v>
          </cell>
          <cell r="F142" t="str">
            <v>Топливо</v>
          </cell>
          <cell r="G142" t="str">
            <v>дизельное, температура застывания не выше -10°С, плотность при 20 °С не более 860 кг/м3, летнее, ГОСТ 305-83</v>
          </cell>
          <cell r="H142" t="str">
            <v>Дизель отыны талондары</v>
          </cell>
          <cell r="I142" t="str">
            <v>ТСАТ</v>
          </cell>
          <cell r="J142">
            <v>0</v>
          </cell>
          <cell r="K142">
            <v>631010000</v>
          </cell>
          <cell r="L142" t="str">
            <v>ҚР, ШҚО, Өскемен қ., Бажов көш., 10</v>
          </cell>
          <cell r="M142" t="str">
            <v>Мамыр - Маусым</v>
          </cell>
          <cell r="N142" t="str">
            <v>Шығыс-Қазақстан облысы, Зырян қ.</v>
          </cell>
          <cell r="O142" t="str">
            <v>DDP</v>
          </cell>
          <cell r="P142" t="str">
            <v>2-ші жарты жылдық</v>
          </cell>
          <cell r="Q142">
            <v>0</v>
          </cell>
          <cell r="R142">
            <v>112</v>
          </cell>
          <cell r="S142" t="str">
            <v>Литр (текше дм.)</v>
          </cell>
        </row>
        <row r="143">
          <cell r="A143" t="str">
            <v>50-3 Т</v>
          </cell>
          <cell r="B143" t="str">
            <v>"ШҚ АЭК" АҚ</v>
          </cell>
          <cell r="C143" t="str">
            <v>19.20.26.510.000.01.0112.000000000000</v>
          </cell>
          <cell r="D143">
            <v>502100104</v>
          </cell>
          <cell r="E143" t="str">
            <v>Дизель отыны талондары</v>
          </cell>
          <cell r="F143" t="str">
            <v>Топливо</v>
          </cell>
          <cell r="G143" t="str">
            <v>дизельное, температура застывания не выше -10°С, плотность при 20 °С не более 860 кг/м3, летнее, ГОСТ 305-83</v>
          </cell>
          <cell r="H143" t="str">
            <v>Дизель отыны талондары</v>
          </cell>
          <cell r="I143" t="str">
            <v>ТСАТ</v>
          </cell>
          <cell r="J143">
            <v>0</v>
          </cell>
          <cell r="K143">
            <v>631010000</v>
          </cell>
          <cell r="L143" t="str">
            <v>ҚР, ШҚО, Өскемен қ., Бажов көш., 10</v>
          </cell>
          <cell r="M143" t="str">
            <v>Маусым -Шілде</v>
          </cell>
          <cell r="N143" t="str">
            <v>Шығыс-Қазақстан облысы, Зырян қ.</v>
          </cell>
          <cell r="O143" t="str">
            <v>DDP</v>
          </cell>
          <cell r="P143" t="str">
            <v>2-ші жарты жылдық</v>
          </cell>
          <cell r="Q143">
            <v>0</v>
          </cell>
          <cell r="R143">
            <v>112</v>
          </cell>
          <cell r="S143" t="str">
            <v>Литр (текше дм.)</v>
          </cell>
        </row>
        <row r="144">
          <cell r="A144" t="str">
            <v>51 Т</v>
          </cell>
          <cell r="B144" t="str">
            <v>"ШҚ АЭК" АҚ</v>
          </cell>
          <cell r="C144" t="str">
            <v>19.20.26.510.000.01.0112.000000000000</v>
          </cell>
          <cell r="D144">
            <v>502100104</v>
          </cell>
          <cell r="E144" t="str">
            <v>Дизель отыны талондары</v>
          </cell>
          <cell r="F144" t="str">
            <v>Топливо</v>
          </cell>
          <cell r="G144" t="str">
            <v>дизельное, температура застывания не выше -10°С, плотность при 20 °С не более 860 кг/м3, летнее, ГОСТ 305-84</v>
          </cell>
          <cell r="H144" t="str">
            <v>Дизель отыны талондары</v>
          </cell>
          <cell r="I144" t="str">
            <v>ТСАТ</v>
          </cell>
          <cell r="J144">
            <v>0</v>
          </cell>
          <cell r="K144">
            <v>631010000</v>
          </cell>
          <cell r="L144" t="str">
            <v>ҚР, ШҚО, Өскемен қ., Бажов көш., 10</v>
          </cell>
          <cell r="M144" t="str">
            <v>Желтоқсан-Қантар</v>
          </cell>
          <cell r="N144" t="str">
            <v>Шығыс-Қазақстан облысы, Курчатов қ.</v>
          </cell>
          <cell r="O144" t="str">
            <v>DDP</v>
          </cell>
          <cell r="P144" t="str">
            <v>1-ші жарты жылдық</v>
          </cell>
          <cell r="Q144">
            <v>0</v>
          </cell>
          <cell r="R144">
            <v>112</v>
          </cell>
          <cell r="S144" t="str">
            <v>Литр (текше дм.)</v>
          </cell>
        </row>
        <row r="145">
          <cell r="A145" t="str">
            <v>51-1 Т</v>
          </cell>
          <cell r="B145" t="str">
            <v>"ШҚ АЭК" АҚ</v>
          </cell>
          <cell r="C145" t="str">
            <v>19.20.26.510.000.01.0112.000000000000</v>
          </cell>
          <cell r="D145">
            <v>502100104</v>
          </cell>
          <cell r="E145" t="str">
            <v>Дизель отыны талондары</v>
          </cell>
          <cell r="F145" t="str">
            <v>Топливо</v>
          </cell>
          <cell r="G145" t="str">
            <v>дизельное, температура застывания не выше -10°С, плотность при 20 °С не более 860 кг/м3, летнее, ГОСТ 305-84</v>
          </cell>
          <cell r="H145" t="str">
            <v>Дизель отыны талондары</v>
          </cell>
          <cell r="I145" t="str">
            <v>ТСАТ</v>
          </cell>
          <cell r="J145">
            <v>0</v>
          </cell>
          <cell r="K145">
            <v>631010000</v>
          </cell>
          <cell r="L145" t="str">
            <v>ҚР, ШҚО, Өскемен қ., Бажов көш., 10</v>
          </cell>
          <cell r="M145" t="str">
            <v>Қантар - Ақпан</v>
          </cell>
          <cell r="N145" t="str">
            <v>Шығыс-Қазақстан облысы, Курчатов қ.</v>
          </cell>
          <cell r="O145" t="str">
            <v>DDP</v>
          </cell>
          <cell r="P145" t="str">
            <v>1-ші жарты жылдық</v>
          </cell>
          <cell r="Q145">
            <v>0</v>
          </cell>
          <cell r="R145">
            <v>112</v>
          </cell>
          <cell r="S145" t="str">
            <v>Литр (текше дм.)</v>
          </cell>
        </row>
        <row r="146">
          <cell r="A146" t="str">
            <v>51-2 Т</v>
          </cell>
          <cell r="B146" t="str">
            <v>"ШҚ АЭК" АҚ</v>
          </cell>
          <cell r="C146" t="str">
            <v>19.20.26.510.000.01.0112.000000000000</v>
          </cell>
          <cell r="D146">
            <v>502100104</v>
          </cell>
          <cell r="E146" t="str">
            <v>Дизель отыны талондары</v>
          </cell>
          <cell r="F146" t="str">
            <v>Топливо</v>
          </cell>
          <cell r="G146" t="str">
            <v>дизельное, температура застывания не выше -10°С, плотность при 20 °С не более 860 кг/м3, летнее, ГОСТ 305-84</v>
          </cell>
          <cell r="H146" t="str">
            <v>Дизель отыны талондары</v>
          </cell>
          <cell r="I146" t="str">
            <v>ТСАТ</v>
          </cell>
          <cell r="J146">
            <v>0</v>
          </cell>
          <cell r="K146">
            <v>631010000</v>
          </cell>
          <cell r="L146" t="str">
            <v>ҚР, ШҚО, Өскемен қ., Бажов көш., 10</v>
          </cell>
          <cell r="M146" t="str">
            <v>Ақпан - Наурыз</v>
          </cell>
          <cell r="N146" t="str">
            <v>Шығыс-Қазақстан облысы, Курчатов қ.</v>
          </cell>
          <cell r="O146" t="str">
            <v>DDP</v>
          </cell>
          <cell r="P146" t="str">
            <v>1-ші жарты жылдық</v>
          </cell>
          <cell r="Q146">
            <v>0</v>
          </cell>
          <cell r="R146">
            <v>112</v>
          </cell>
          <cell r="S146" t="str">
            <v>Литр (текше дм.)</v>
          </cell>
        </row>
        <row r="147">
          <cell r="A147" t="str">
            <v>52 Т</v>
          </cell>
          <cell r="B147" t="str">
            <v>"ШҚ АЭК" АҚ</v>
          </cell>
          <cell r="C147" t="str">
            <v>19.20.26.510.000.01.0112.000000000000</v>
          </cell>
          <cell r="D147">
            <v>502100104</v>
          </cell>
          <cell r="E147" t="str">
            <v>Дизель отыны талондары</v>
          </cell>
          <cell r="F147" t="str">
            <v>Топливо</v>
          </cell>
          <cell r="G147" t="str">
            <v>дизельное, температура застывания не выше -10°С, плотность при 20 °С не более 860 кг/м3, летнее, ГОСТ 305-85</v>
          </cell>
          <cell r="H147" t="str">
            <v>Дизель отыны талондары</v>
          </cell>
          <cell r="I147" t="str">
            <v>ТСАТ</v>
          </cell>
          <cell r="J147">
            <v>0</v>
          </cell>
          <cell r="K147">
            <v>631010000</v>
          </cell>
          <cell r="L147" t="str">
            <v>ҚР, ШҚО, Өскемен қ., Бажов көш., 10</v>
          </cell>
          <cell r="M147" t="str">
            <v>Маусым-Шілде</v>
          </cell>
          <cell r="N147" t="str">
            <v>Шығыс-Қазақстан облысы, Курчатов қ.</v>
          </cell>
          <cell r="O147" t="str">
            <v>DDP</v>
          </cell>
          <cell r="P147" t="str">
            <v>2-ші жарты жылдық</v>
          </cell>
          <cell r="Q147">
            <v>0</v>
          </cell>
          <cell r="R147">
            <v>112</v>
          </cell>
          <cell r="S147" t="str">
            <v>Литр (текше дм.)</v>
          </cell>
        </row>
        <row r="148">
          <cell r="A148" t="str">
            <v>52-1 Т</v>
          </cell>
          <cell r="B148" t="str">
            <v>"ШҚ АЭК" АҚ</v>
          </cell>
          <cell r="C148" t="str">
            <v>19.20.26.510.000.01.0112.000000000000</v>
          </cell>
          <cell r="D148">
            <v>502100104</v>
          </cell>
          <cell r="E148" t="str">
            <v>Дизель отыны талондары</v>
          </cell>
          <cell r="F148" t="str">
            <v>Топливо</v>
          </cell>
          <cell r="G148" t="str">
            <v>дизельное, температура застывания не выше -10°С, плотность при 20 °С не более 860 кг/м3, летнее, ГОСТ 305-85</v>
          </cell>
          <cell r="H148" t="str">
            <v>Дизель отыны талондары</v>
          </cell>
          <cell r="I148" t="str">
            <v>ТСАТ</v>
          </cell>
          <cell r="J148">
            <v>0</v>
          </cell>
          <cell r="K148">
            <v>631010000</v>
          </cell>
          <cell r="L148" t="str">
            <v>ҚР, ШҚО, Өскемен қ., Бажов көш., 10</v>
          </cell>
          <cell r="M148" t="str">
            <v>Мамыр - Маусым</v>
          </cell>
          <cell r="N148" t="str">
            <v>Шығыс-Қазақстан облысы, Курчатов қ.</v>
          </cell>
          <cell r="O148" t="str">
            <v>DDP</v>
          </cell>
          <cell r="P148" t="str">
            <v>2-ші жарты жылдық</v>
          </cell>
          <cell r="Q148">
            <v>0</v>
          </cell>
          <cell r="R148">
            <v>112</v>
          </cell>
          <cell r="S148" t="str">
            <v>Литр (текше дм.)</v>
          </cell>
        </row>
        <row r="149">
          <cell r="A149" t="str">
            <v>52-2 Т</v>
          </cell>
          <cell r="B149" t="str">
            <v>"ШҚ АЭК" АҚ</v>
          </cell>
          <cell r="C149" t="str">
            <v>19.20.26.510.000.01.0112.000000000000</v>
          </cell>
          <cell r="D149">
            <v>502100104</v>
          </cell>
          <cell r="E149" t="str">
            <v>Дизель отыны талондары</v>
          </cell>
          <cell r="F149" t="str">
            <v>Топливо</v>
          </cell>
          <cell r="G149" t="str">
            <v>дизельное, температура застывания не выше -10°С, плотность при 20 °С не более 860 кг/м3, летнее, ГОСТ 305-85</v>
          </cell>
          <cell r="H149" t="str">
            <v>Дизель отыны талондары</v>
          </cell>
          <cell r="I149" t="str">
            <v>ТСАТ</v>
          </cell>
          <cell r="J149">
            <v>0</v>
          </cell>
          <cell r="K149">
            <v>631010000</v>
          </cell>
          <cell r="L149" t="str">
            <v>ҚР, ШҚО, Өскемен қ., Бажов көш., 10</v>
          </cell>
          <cell r="M149" t="str">
            <v>Маусым -Шілде</v>
          </cell>
          <cell r="N149" t="str">
            <v>Шығыс-Қазақстан облысы, Курчатов қ.</v>
          </cell>
          <cell r="O149" t="str">
            <v>DDP</v>
          </cell>
          <cell r="P149" t="str">
            <v>2-ші жарты жылдық</v>
          </cell>
          <cell r="Q149">
            <v>0</v>
          </cell>
          <cell r="R149">
            <v>112</v>
          </cell>
          <cell r="S149" t="str">
            <v>Литр (текше дм.)</v>
          </cell>
        </row>
        <row r="150">
          <cell r="A150" t="str">
            <v>53 Т</v>
          </cell>
          <cell r="B150" t="str">
            <v>"ШҚ АЭК" АҚ</v>
          </cell>
          <cell r="C150" t="str">
            <v>19.20.26.510.000.01.0112.000000000000</v>
          </cell>
          <cell r="D150">
            <v>502100104</v>
          </cell>
          <cell r="E150" t="str">
            <v>Дизель отыны талондары</v>
          </cell>
          <cell r="F150" t="str">
            <v>Топливо</v>
          </cell>
          <cell r="G150" t="str">
            <v>дизельное, температура застывания не выше -10°С, плотность при 20 °С не более 860 кг/м3, летнее, ГОСТ 305-86</v>
          </cell>
          <cell r="H150" t="str">
            <v>Дизель отыны талондары</v>
          </cell>
          <cell r="I150" t="str">
            <v>БК</v>
          </cell>
          <cell r="J150" t="str">
            <v>60</v>
          </cell>
          <cell r="K150">
            <v>631010000</v>
          </cell>
          <cell r="L150" t="str">
            <v>ҚР, ШҚО, Өскемен қ., Бажов көш., 10</v>
          </cell>
          <cell r="M150" t="str">
            <v>Желтоқсан-Қантар</v>
          </cell>
          <cell r="N150" t="str">
            <v>Шығыс-Қазақстан облысы, Өскемен қ.</v>
          </cell>
          <cell r="O150" t="str">
            <v>DDP</v>
          </cell>
          <cell r="P150" t="str">
            <v>1 тоқсан</v>
          </cell>
          <cell r="Q150" t="str">
            <v>30</v>
          </cell>
          <cell r="R150">
            <v>112</v>
          </cell>
          <cell r="S150" t="str">
            <v>Литр (текше дм.)</v>
          </cell>
        </row>
        <row r="151">
          <cell r="A151" t="str">
            <v>54 Т</v>
          </cell>
          <cell r="B151" t="str">
            <v>"ШҚ АЭК" АҚ</v>
          </cell>
          <cell r="C151" t="str">
            <v>19.20.26.510.000.01.0112.000000000000</v>
          </cell>
          <cell r="D151">
            <v>502100104</v>
          </cell>
          <cell r="E151" t="str">
            <v>Дизель отыны талондары</v>
          </cell>
          <cell r="F151" t="str">
            <v>Топливо</v>
          </cell>
          <cell r="G151" t="str">
            <v>дизельное, температура застывания не выше -10°С, плотность при 20 °С не более 860 кг/м3, летнее, ГОСТ 305-87</v>
          </cell>
          <cell r="H151" t="str">
            <v>Дизель отыны талондары</v>
          </cell>
          <cell r="I151" t="str">
            <v>БК</v>
          </cell>
          <cell r="J151" t="str">
            <v>60</v>
          </cell>
          <cell r="K151">
            <v>631010000</v>
          </cell>
          <cell r="L151" t="str">
            <v>ҚР, ШҚО, Өскемен қ., Бажов көш., 10</v>
          </cell>
          <cell r="M151" t="str">
            <v>Наурыз-Сәуір</v>
          </cell>
          <cell r="N151" t="str">
            <v>Шығыс-Қазақстан облысы, Өскемен қ.</v>
          </cell>
          <cell r="O151" t="str">
            <v>DDP</v>
          </cell>
          <cell r="P151" t="str">
            <v>2 тоқсан</v>
          </cell>
          <cell r="Q151" t="str">
            <v>30</v>
          </cell>
          <cell r="R151">
            <v>112</v>
          </cell>
          <cell r="S151" t="str">
            <v>Литр (текше дм.)</v>
          </cell>
        </row>
        <row r="152">
          <cell r="A152" t="str">
            <v>54-1 Т</v>
          </cell>
          <cell r="B152" t="str">
            <v>"ШҚ АЭК" АҚ</v>
          </cell>
          <cell r="C152" t="str">
            <v>19.20.26.510.000.01.0112.000000000000</v>
          </cell>
          <cell r="D152">
            <v>502100104</v>
          </cell>
          <cell r="E152" t="str">
            <v>Дизель отыны талондары</v>
          </cell>
          <cell r="F152" t="str">
            <v>Топливо</v>
          </cell>
          <cell r="G152" t="str">
            <v>дизельное, температура застывания не выше -10°С, плотность при 20 °С не более 860 кг/м3, летнее, ГОСТ 305-87</v>
          </cell>
          <cell r="H152" t="str">
            <v>Дизель отыны талондары</v>
          </cell>
          <cell r="I152" t="str">
            <v>БК</v>
          </cell>
          <cell r="J152" t="str">
            <v>60</v>
          </cell>
          <cell r="K152">
            <v>631010000</v>
          </cell>
          <cell r="L152" t="str">
            <v>ҚР, ШҚО, Өскемен қ., Бажов көш., 10</v>
          </cell>
          <cell r="M152" t="str">
            <v>Наурыз-Сәуір</v>
          </cell>
          <cell r="N152" t="str">
            <v>Шығыс-Қазақстан облысы, Өскемен қ.</v>
          </cell>
          <cell r="O152" t="str">
            <v>DDP</v>
          </cell>
          <cell r="P152" t="str">
            <v>2 тоқсан</v>
          </cell>
          <cell r="Q152" t="str">
            <v>30</v>
          </cell>
          <cell r="R152">
            <v>112</v>
          </cell>
          <cell r="S152" t="str">
            <v>Литр (текше дм.)</v>
          </cell>
        </row>
        <row r="153">
          <cell r="A153" t="str">
            <v>54-2 Т</v>
          </cell>
          <cell r="B153" t="str">
            <v>"ШҚ АЭК" АҚ</v>
          </cell>
          <cell r="C153" t="str">
            <v>19.20.26.510.000.01.0112.000000000000</v>
          </cell>
          <cell r="D153">
            <v>502100104</v>
          </cell>
          <cell r="E153" t="str">
            <v>Дизель отыны талондары</v>
          </cell>
          <cell r="F153" t="str">
            <v>Топливо</v>
          </cell>
          <cell r="G153" t="str">
            <v>дизельное, температура застывания не выше -10°С, плотность при 20 °С не более 860 кг/м3, летнее, ГОСТ 305-87</v>
          </cell>
          <cell r="H153" t="str">
            <v>Дизель отыны талондары</v>
          </cell>
          <cell r="I153" t="str">
            <v>БК</v>
          </cell>
          <cell r="J153" t="str">
            <v>60</v>
          </cell>
          <cell r="K153">
            <v>631010000</v>
          </cell>
          <cell r="L153" t="str">
            <v>ҚР, ШҚО, Өскемен қ., Бажов көш., 10</v>
          </cell>
          <cell r="M153" t="str">
            <v>Наурыз-Сәуір</v>
          </cell>
          <cell r="N153" t="str">
            <v>Шығыс-Қазақстан облысы, Өскемен қ.</v>
          </cell>
          <cell r="O153" t="str">
            <v>DDP</v>
          </cell>
          <cell r="P153" t="str">
            <v>2 тоқсан</v>
          </cell>
          <cell r="Q153" t="str">
            <v>30</v>
          </cell>
          <cell r="R153">
            <v>112</v>
          </cell>
          <cell r="S153" t="str">
            <v>Литр (текше дм.)</v>
          </cell>
        </row>
        <row r="154">
          <cell r="A154" t="str">
            <v>55 Т</v>
          </cell>
          <cell r="B154" t="str">
            <v>"ШҚ АЭК" АҚ</v>
          </cell>
          <cell r="C154" t="str">
            <v>19.20.26.510.000.01.0112.000000000000</v>
          </cell>
          <cell r="D154">
            <v>502100104</v>
          </cell>
          <cell r="E154" t="str">
            <v>Дизель отыны талондары</v>
          </cell>
          <cell r="F154" t="str">
            <v>Топливо</v>
          </cell>
          <cell r="G154" t="str">
            <v>дизельное, температура застывания не выше -10°С, плотность при 20 °С не более 860 кг/м3, летнее, ГОСТ 305-88</v>
          </cell>
          <cell r="H154" t="str">
            <v>Дизель отыны талондары</v>
          </cell>
          <cell r="I154" t="str">
            <v>БК</v>
          </cell>
          <cell r="J154" t="str">
            <v>60</v>
          </cell>
          <cell r="K154">
            <v>631010000</v>
          </cell>
          <cell r="L154" t="str">
            <v>ҚР, ШҚО, Өскемен қ., Бажов көш., 10</v>
          </cell>
          <cell r="M154" t="str">
            <v>Маусым-Шілде</v>
          </cell>
          <cell r="N154" t="str">
            <v>Шығыс-Қазақстан облысы, Өскемен қ.</v>
          </cell>
          <cell r="O154" t="str">
            <v>DDP</v>
          </cell>
          <cell r="P154" t="str">
            <v>3 тоқсан</v>
          </cell>
          <cell r="Q154" t="str">
            <v>30</v>
          </cell>
          <cell r="R154">
            <v>112</v>
          </cell>
          <cell r="S154" t="str">
            <v>Литр (текше дм.)</v>
          </cell>
        </row>
        <row r="155">
          <cell r="A155" t="str">
            <v>55-1 Т</v>
          </cell>
          <cell r="B155" t="str">
            <v>"ШҚ АЭК" АҚ</v>
          </cell>
          <cell r="C155" t="str">
            <v>19.20.26.510.000.01.0112.000000000000</v>
          </cell>
          <cell r="D155">
            <v>502100104</v>
          </cell>
          <cell r="E155" t="str">
            <v>Дизель отыны талондары</v>
          </cell>
          <cell r="F155" t="str">
            <v>Топливо</v>
          </cell>
          <cell r="G155" t="str">
            <v>дизельное, температура застывания не выше -10°С, плотность при 20 °С не более 860 кг/м3, летнее, ГОСТ 305-88</v>
          </cell>
          <cell r="H155" t="str">
            <v>Дизель отыны талондары</v>
          </cell>
          <cell r="I155" t="str">
            <v>БК</v>
          </cell>
          <cell r="J155" t="str">
            <v>60</v>
          </cell>
          <cell r="K155">
            <v>631010000</v>
          </cell>
          <cell r="L155" t="str">
            <v>ҚР, ШҚО, Өскемен қ., Бажов көш., 10</v>
          </cell>
          <cell r="M155" t="str">
            <v>Маусым-Шілде</v>
          </cell>
          <cell r="N155" t="str">
            <v>Шығыс-Қазақстан облысы, Өскемен қ.</v>
          </cell>
          <cell r="O155" t="str">
            <v>DDP</v>
          </cell>
          <cell r="P155" t="str">
            <v>3 тоқсан</v>
          </cell>
          <cell r="Q155" t="str">
            <v>30</v>
          </cell>
          <cell r="R155">
            <v>112</v>
          </cell>
          <cell r="S155" t="str">
            <v>Литр (текше дм.)</v>
          </cell>
        </row>
        <row r="156">
          <cell r="A156" t="str">
            <v>55-2 Т</v>
          </cell>
          <cell r="B156" t="str">
            <v>"ШҚ АЭК" АҚ</v>
          </cell>
          <cell r="C156" t="str">
            <v>19.20.26.510.000.01.0112.000000000000</v>
          </cell>
          <cell r="D156">
            <v>502100104</v>
          </cell>
          <cell r="E156" t="str">
            <v>Дизель отыны талондары</v>
          </cell>
          <cell r="F156" t="str">
            <v>Топливо</v>
          </cell>
          <cell r="G156" t="str">
            <v>дизельное, температура застывания не выше -10°С, плотность при 20 °С не более 860 кг/м3, летнее, ГОСТ 305-88</v>
          </cell>
          <cell r="H156" t="str">
            <v>Дизель отыны талондары</v>
          </cell>
          <cell r="I156" t="str">
            <v>БК</v>
          </cell>
          <cell r="J156" t="str">
            <v>60</v>
          </cell>
          <cell r="K156">
            <v>631010000</v>
          </cell>
          <cell r="L156" t="str">
            <v>ҚР, ШҚО, Өскемен қ., Бажов көш., 10</v>
          </cell>
          <cell r="M156" t="str">
            <v>Маусым-Шілде</v>
          </cell>
          <cell r="N156" t="str">
            <v>Шығыс-Қазақстан облысы, Өскемен қ.</v>
          </cell>
          <cell r="O156" t="str">
            <v>DDP</v>
          </cell>
          <cell r="P156" t="str">
            <v>3 тоқсан</v>
          </cell>
          <cell r="Q156" t="str">
            <v>30</v>
          </cell>
          <cell r="R156">
            <v>112</v>
          </cell>
          <cell r="S156" t="str">
            <v>Литр (текше дм.)</v>
          </cell>
        </row>
        <row r="157">
          <cell r="A157" t="str">
            <v>55-3 Т</v>
          </cell>
          <cell r="B157" t="str">
            <v>"ШҚ АЭК" АҚ</v>
          </cell>
          <cell r="C157" t="str">
            <v>19.20.26.510.000.01.0112.000000000000</v>
          </cell>
          <cell r="D157">
            <v>502100104</v>
          </cell>
          <cell r="E157" t="str">
            <v>Дизель отыны талондары</v>
          </cell>
          <cell r="F157" t="str">
            <v>Топливо</v>
          </cell>
          <cell r="G157" t="str">
            <v>дизельное, температура застывания не выше -10°С, плотность при 20 °С не более 860 кг/м3, летнее, ГОСТ 305-88</v>
          </cell>
          <cell r="H157" t="str">
            <v>Дизель отыны талондары</v>
          </cell>
          <cell r="I157" t="str">
            <v>БК</v>
          </cell>
          <cell r="J157" t="str">
            <v>60</v>
          </cell>
          <cell r="K157">
            <v>631010000</v>
          </cell>
          <cell r="L157" t="str">
            <v>ҚР, ШҚО, Өскемен қ., Бажов көш., 10</v>
          </cell>
          <cell r="M157" t="str">
            <v>Маусым-Шілде</v>
          </cell>
          <cell r="N157" t="str">
            <v>Шығыс-Қазақстан облысы, Өскемен қ.</v>
          </cell>
          <cell r="O157" t="str">
            <v>DDP</v>
          </cell>
          <cell r="P157" t="str">
            <v>3 тоқсан</v>
          </cell>
          <cell r="Q157" t="str">
            <v>30</v>
          </cell>
          <cell r="R157">
            <v>112</v>
          </cell>
          <cell r="S157" t="str">
            <v>Литр (текше дм.)</v>
          </cell>
        </row>
        <row r="158">
          <cell r="A158" t="str">
            <v>56 Т</v>
          </cell>
          <cell r="B158" t="str">
            <v>"ШҚ АЭК" АҚ</v>
          </cell>
          <cell r="C158" t="str">
            <v>19.20.26.510.000.01.0112.000000000000</v>
          </cell>
          <cell r="D158">
            <v>502100104</v>
          </cell>
          <cell r="E158" t="str">
            <v>Дизель отыны талондары</v>
          </cell>
          <cell r="F158" t="str">
            <v>Топливо</v>
          </cell>
          <cell r="G158" t="str">
            <v>дизельное, температура застывания не выше -10°С, плотность при 20 °С не более 860 кг/м3, летнее, ГОСТ 305-89</v>
          </cell>
          <cell r="H158" t="str">
            <v>Дизель отыны талондары</v>
          </cell>
          <cell r="I158" t="str">
            <v>БК</v>
          </cell>
          <cell r="J158" t="str">
            <v>60</v>
          </cell>
          <cell r="K158">
            <v>631010000</v>
          </cell>
          <cell r="L158" t="str">
            <v>ҚР, ШҚО, Өскемен қ., Бажов көш., 10</v>
          </cell>
          <cell r="M158" t="str">
            <v>Тамыз-Қыркүйек</v>
          </cell>
          <cell r="N158" t="str">
            <v>Шығыс-Қазақстан облысы, Өскемен қ.</v>
          </cell>
          <cell r="O158" t="str">
            <v>DDP</v>
          </cell>
          <cell r="P158" t="str">
            <v>4 тоқсан</v>
          </cell>
          <cell r="Q158" t="str">
            <v>30</v>
          </cell>
          <cell r="R158">
            <v>112</v>
          </cell>
          <cell r="S158" t="str">
            <v>Литр (текше дм.)</v>
          </cell>
        </row>
        <row r="159">
          <cell r="A159" t="str">
            <v>56-1 Т</v>
          </cell>
          <cell r="B159" t="str">
            <v>"ШҚ АЭК" АҚ</v>
          </cell>
          <cell r="C159" t="str">
            <v>19.20.26.510.000.01.0112.000000000000</v>
          </cell>
          <cell r="D159">
            <v>502100104</v>
          </cell>
          <cell r="E159" t="str">
            <v>Дизель отыны талондары</v>
          </cell>
          <cell r="F159" t="str">
            <v>Топливо</v>
          </cell>
          <cell r="G159" t="str">
            <v>дизельное, температура застывания не выше -10°С, плотность при 20 °С не более 860 кг/м3, летнее, ГОСТ 305-89</v>
          </cell>
          <cell r="H159" t="str">
            <v>Дизель отыны талондары</v>
          </cell>
          <cell r="I159" t="str">
            <v>БК</v>
          </cell>
          <cell r="J159" t="str">
            <v>60</v>
          </cell>
          <cell r="K159">
            <v>631010000</v>
          </cell>
          <cell r="L159" t="str">
            <v>ҚР, ШҚО, Өскемен қ., Бажов көш., 10</v>
          </cell>
          <cell r="M159" t="str">
            <v>Тамыз-Қыркүйек</v>
          </cell>
          <cell r="N159" t="str">
            <v>Шығыс-Қазақстан облысы, Өскемен қ.</v>
          </cell>
          <cell r="O159" t="str">
            <v>DDP</v>
          </cell>
          <cell r="P159" t="str">
            <v>4 тоқсан</v>
          </cell>
          <cell r="Q159" t="str">
            <v>30</v>
          </cell>
          <cell r="R159">
            <v>112</v>
          </cell>
          <cell r="S159" t="str">
            <v>Литр (текше дм.)</v>
          </cell>
        </row>
        <row r="160">
          <cell r="A160" t="str">
            <v>56-2 Т</v>
          </cell>
          <cell r="B160" t="str">
            <v>"ШҚ АЭК" АҚ</v>
          </cell>
          <cell r="C160" t="str">
            <v>19.20.26.510.000.01.0112.000000000000</v>
          </cell>
          <cell r="D160">
            <v>502100104</v>
          </cell>
          <cell r="E160" t="str">
            <v>Дизель отыны талондары</v>
          </cell>
          <cell r="F160" t="str">
            <v>Топливо</v>
          </cell>
          <cell r="G160" t="str">
            <v>дизельное, температура застывания не выше -10°С, плотность при 20 °С не более 860 кг/м3, летнее, ГОСТ 305-89</v>
          </cell>
          <cell r="H160" t="str">
            <v>Дизель отыны талондары</v>
          </cell>
          <cell r="I160" t="str">
            <v>БК</v>
          </cell>
          <cell r="J160" t="str">
            <v>60</v>
          </cell>
          <cell r="K160">
            <v>631010000</v>
          </cell>
          <cell r="L160" t="str">
            <v>ҚР, ШҚО, Өскемен қ., Бажов көш., 10</v>
          </cell>
          <cell r="M160" t="str">
            <v>Тамыз-Қыркүйек</v>
          </cell>
          <cell r="N160" t="str">
            <v>Шығыс-Қазақстан облысы, Өскемен қ.</v>
          </cell>
          <cell r="O160" t="str">
            <v>DDP</v>
          </cell>
          <cell r="P160" t="str">
            <v>4 тоқсан</v>
          </cell>
          <cell r="Q160" t="str">
            <v>30</v>
          </cell>
          <cell r="R160">
            <v>112</v>
          </cell>
          <cell r="S160" t="str">
            <v>Литр (текше дм.)</v>
          </cell>
        </row>
        <row r="161">
          <cell r="A161" t="str">
            <v>57 Т</v>
          </cell>
          <cell r="B161" t="str">
            <v>"ШҚ АЭК" АҚ</v>
          </cell>
          <cell r="C161" t="str">
            <v>19.20.26.510.000.01.0112.000000000000</v>
          </cell>
          <cell r="D161">
            <v>502100104</v>
          </cell>
          <cell r="E161" t="str">
            <v>Дизель отыны талондары</v>
          </cell>
          <cell r="F161" t="str">
            <v>Топливо</v>
          </cell>
          <cell r="G161" t="str">
            <v>дизельное, температура застывания не выше -10°С, плотность при 20 °С не более 860 кг/м3, летнее, ГОСТ 305-90</v>
          </cell>
          <cell r="H161" t="str">
            <v>Дизель отыны талондары</v>
          </cell>
          <cell r="I161" t="str">
            <v>ТСАТ</v>
          </cell>
          <cell r="J161">
            <v>0</v>
          </cell>
          <cell r="K161">
            <v>631010000</v>
          </cell>
          <cell r="L161" t="str">
            <v>ҚР, ШҚО, Өскемен қ., Бажов көш., 10</v>
          </cell>
          <cell r="M161" t="str">
            <v>Желтоқсан-Қантар</v>
          </cell>
          <cell r="N161" t="str">
            <v>Шығыс-Қазақстан облысы, Глубокое к.</v>
          </cell>
          <cell r="O161" t="str">
            <v>DDP</v>
          </cell>
          <cell r="P161" t="str">
            <v>1-ші жарты жылдық</v>
          </cell>
          <cell r="Q161">
            <v>0</v>
          </cell>
          <cell r="R161">
            <v>112</v>
          </cell>
          <cell r="S161" t="str">
            <v>Литр (текше дм.)</v>
          </cell>
        </row>
        <row r="162">
          <cell r="A162" t="str">
            <v>57-1 Т</v>
          </cell>
          <cell r="B162" t="str">
            <v>"ШҚ АЭК" АҚ</v>
          </cell>
          <cell r="C162" t="str">
            <v>19.20.26.510.000.01.0112.000000000000</v>
          </cell>
          <cell r="D162">
            <v>502100104</v>
          </cell>
          <cell r="E162" t="str">
            <v>Дизель отыны талондары</v>
          </cell>
          <cell r="F162" t="str">
            <v>Топливо</v>
          </cell>
          <cell r="G162" t="str">
            <v>дизельное, температура застывания не выше -10°С, плотность при 20 °С не более 860 кг/м3, летнее, ГОСТ 305-90</v>
          </cell>
          <cell r="H162" t="str">
            <v>Дизель отыны талондары</v>
          </cell>
          <cell r="I162" t="str">
            <v>ТСАТ</v>
          </cell>
          <cell r="J162">
            <v>0</v>
          </cell>
          <cell r="K162">
            <v>631010000</v>
          </cell>
          <cell r="L162" t="str">
            <v>ҚР, ШҚО, Өскемен қ., Бажов көш., 10</v>
          </cell>
          <cell r="M162" t="str">
            <v>Қантар - Ақпан</v>
          </cell>
          <cell r="N162" t="str">
            <v>Шығыс-Қазақстан облысы, Глубокое к.</v>
          </cell>
          <cell r="O162" t="str">
            <v>DDP</v>
          </cell>
          <cell r="P162" t="str">
            <v>1-ші жарты жылдық</v>
          </cell>
          <cell r="Q162">
            <v>0</v>
          </cell>
          <cell r="R162">
            <v>112</v>
          </cell>
          <cell r="S162" t="str">
            <v>Литр (текше дм.)</v>
          </cell>
        </row>
        <row r="163">
          <cell r="A163" t="str">
            <v>57-2 Т</v>
          </cell>
          <cell r="B163" t="str">
            <v>"ШҚ АЭК" АҚ</v>
          </cell>
          <cell r="C163" t="str">
            <v>19.20.26.510.000.01.0112.000000000000</v>
          </cell>
          <cell r="D163">
            <v>502100104</v>
          </cell>
          <cell r="E163" t="str">
            <v>Дизель отыны талондары</v>
          </cell>
          <cell r="F163" t="str">
            <v>Топливо</v>
          </cell>
          <cell r="G163" t="str">
            <v>дизельное, температура застывания не выше -10°С, плотность при 20 °С не более 860 кг/м3, летнее, ГОСТ 305-90</v>
          </cell>
          <cell r="H163" t="str">
            <v>Дизель отыны талондары</v>
          </cell>
          <cell r="I163" t="str">
            <v>ТСАТ</v>
          </cell>
          <cell r="J163">
            <v>0</v>
          </cell>
          <cell r="K163">
            <v>631010000</v>
          </cell>
          <cell r="L163" t="str">
            <v>ҚР, ШҚО, Өскемен қ., Бажов көш., 10</v>
          </cell>
          <cell r="M163" t="str">
            <v>Ақпан - Наурыз</v>
          </cell>
          <cell r="N163" t="str">
            <v>Шығыс-Қазақстан облысы, Глубокое к.</v>
          </cell>
          <cell r="O163" t="str">
            <v>DDP</v>
          </cell>
          <cell r="P163" t="str">
            <v>1-ші жарты жылдық</v>
          </cell>
          <cell r="Q163">
            <v>0</v>
          </cell>
          <cell r="R163">
            <v>112</v>
          </cell>
          <cell r="S163" t="str">
            <v>Литр (текше дм.)</v>
          </cell>
        </row>
        <row r="164">
          <cell r="A164" t="str">
            <v>58 Т</v>
          </cell>
          <cell r="B164" t="str">
            <v>"ШҚ АЭК" АҚ</v>
          </cell>
          <cell r="C164" t="str">
            <v>19.20.26.510.000.01.0112.000000000000</v>
          </cell>
          <cell r="D164">
            <v>502100104</v>
          </cell>
          <cell r="E164" t="str">
            <v>Дизель отыны талондары</v>
          </cell>
          <cell r="F164" t="str">
            <v>Топливо</v>
          </cell>
          <cell r="G164" t="str">
            <v>дизельное, температура застывания не выше -10°С, плотность при 20 °С не более 860 кг/м3, летнее, ГОСТ 305-91</v>
          </cell>
          <cell r="H164" t="str">
            <v>Дизель отыны талондары</v>
          </cell>
          <cell r="I164" t="str">
            <v>ТСАТ</v>
          </cell>
          <cell r="J164">
            <v>0</v>
          </cell>
          <cell r="K164">
            <v>631010000</v>
          </cell>
          <cell r="L164" t="str">
            <v>ҚР, ШҚО, Өскемен қ., Бажов көш., 10</v>
          </cell>
          <cell r="M164" t="str">
            <v>Маусым-Шілде</v>
          </cell>
          <cell r="N164" t="str">
            <v>Шығыс-Қазақстан облысы, Глубокое к.</v>
          </cell>
          <cell r="O164" t="str">
            <v>DDP</v>
          </cell>
          <cell r="P164" t="str">
            <v>2-ші жарты жылдық</v>
          </cell>
          <cell r="Q164">
            <v>0</v>
          </cell>
          <cell r="R164">
            <v>112</v>
          </cell>
          <cell r="S164" t="str">
            <v>Литр (текше дм.)</v>
          </cell>
        </row>
        <row r="165">
          <cell r="A165" t="str">
            <v>58-1 Т</v>
          </cell>
          <cell r="B165" t="str">
            <v>"ШҚ АЭК" АҚ</v>
          </cell>
          <cell r="C165" t="str">
            <v>19.20.26.510.000.01.0112.000000000000</v>
          </cell>
          <cell r="D165">
            <v>502100104</v>
          </cell>
          <cell r="E165" t="str">
            <v>Дизель отыны талондары</v>
          </cell>
          <cell r="F165" t="str">
            <v>Топливо</v>
          </cell>
          <cell r="G165" t="str">
            <v>дизельное, температура застывания не выше -10°С, плотность при 20 °С не более 860 кг/м3, летнее, ГОСТ 305-91</v>
          </cell>
          <cell r="H165" t="str">
            <v>Дизель отыны талондары</v>
          </cell>
          <cell r="I165" t="str">
            <v>ТСАТ</v>
          </cell>
          <cell r="J165">
            <v>0</v>
          </cell>
          <cell r="K165">
            <v>631010000</v>
          </cell>
          <cell r="L165" t="str">
            <v>ҚР, ШҚО, Өскемен қ., Бажов көш., 10</v>
          </cell>
          <cell r="M165" t="str">
            <v>Мамыр - Маусым</v>
          </cell>
          <cell r="N165" t="str">
            <v>Шығыс-Қазақстан облысы, Глубокое к.</v>
          </cell>
          <cell r="O165" t="str">
            <v>DDP</v>
          </cell>
          <cell r="P165" t="str">
            <v>2-ші жарты жылдық</v>
          </cell>
          <cell r="Q165">
            <v>0</v>
          </cell>
          <cell r="R165">
            <v>112</v>
          </cell>
          <cell r="S165" t="str">
            <v>Литр (текше дм.)</v>
          </cell>
        </row>
        <row r="166">
          <cell r="A166" t="str">
            <v>58-2 Т</v>
          </cell>
          <cell r="B166" t="str">
            <v>"ШҚ АЭК" АҚ</v>
          </cell>
          <cell r="C166" t="str">
            <v>19.20.26.510.000.01.0112.000000000000</v>
          </cell>
          <cell r="D166">
            <v>502100104</v>
          </cell>
          <cell r="E166" t="str">
            <v>Дизель отыны талондары</v>
          </cell>
          <cell r="F166" t="str">
            <v>Топливо</v>
          </cell>
          <cell r="G166" t="str">
            <v>дизельное, температура застывания не выше -10°С, плотность при 20 °С не более 860 кг/м3, летнее, ГОСТ 305-91</v>
          </cell>
          <cell r="H166" t="str">
            <v>Дизель отыны талондары</v>
          </cell>
          <cell r="I166" t="str">
            <v>ТСАТ</v>
          </cell>
          <cell r="J166">
            <v>0</v>
          </cell>
          <cell r="K166">
            <v>631010000</v>
          </cell>
          <cell r="L166" t="str">
            <v>ҚР, ШҚО, Өскемен қ., Бажов көш., 10</v>
          </cell>
          <cell r="M166" t="str">
            <v>Маусым -Шілде</v>
          </cell>
          <cell r="N166" t="str">
            <v>Шығыс-Қазақстан облысы, Глубокое к.</v>
          </cell>
          <cell r="O166" t="str">
            <v>DDP</v>
          </cell>
          <cell r="P166" t="str">
            <v>2-ші жарты жылдық</v>
          </cell>
          <cell r="Q166">
            <v>0</v>
          </cell>
          <cell r="R166">
            <v>112</v>
          </cell>
          <cell r="S166" t="str">
            <v>Литр (текше дм.)</v>
          </cell>
        </row>
        <row r="167">
          <cell r="A167" t="str">
            <v>59 Т</v>
          </cell>
          <cell r="B167" t="str">
            <v>"ШҚ АЭК" АҚ</v>
          </cell>
          <cell r="C167" t="str">
            <v>19.20.26.510.000.01.0112.000000000000</v>
          </cell>
          <cell r="D167">
            <v>502100104</v>
          </cell>
          <cell r="E167" t="str">
            <v>Дизель отыны талондары</v>
          </cell>
          <cell r="F167" t="str">
            <v>Топливо</v>
          </cell>
          <cell r="G167" t="str">
            <v>дизельное, температура застывания не выше -10°С, плотность при 20 °С не более 860 кг/м3, летнее, ГОСТ 305-92</v>
          </cell>
          <cell r="H167" t="str">
            <v>Дизель отыны талондары</v>
          </cell>
          <cell r="I167" t="str">
            <v>ТСАТ</v>
          </cell>
          <cell r="J167">
            <v>0</v>
          </cell>
          <cell r="K167">
            <v>631010000</v>
          </cell>
          <cell r="L167" t="str">
            <v>ҚР, ШҚО, Өскемен қ., Бажов көш., 10</v>
          </cell>
          <cell r="M167" t="str">
            <v>Желтоқсан-Қантар</v>
          </cell>
          <cell r="N167" t="str">
            <v>Шығыс-Қазақстан облысы, Первомайский к.</v>
          </cell>
          <cell r="O167" t="str">
            <v>DDP</v>
          </cell>
          <cell r="P167" t="str">
            <v>1-ші жарты жылдық</v>
          </cell>
          <cell r="Q167">
            <v>0</v>
          </cell>
          <cell r="R167">
            <v>112</v>
          </cell>
          <cell r="S167" t="str">
            <v>Литр (текше дм.)</v>
          </cell>
        </row>
        <row r="168">
          <cell r="A168" t="str">
            <v>59-1 Т</v>
          </cell>
          <cell r="B168" t="str">
            <v>"ШҚ АЭК" АҚ</v>
          </cell>
          <cell r="C168" t="str">
            <v>19.20.26.510.000.01.0112.000000000000</v>
          </cell>
          <cell r="D168">
            <v>502100104</v>
          </cell>
          <cell r="E168" t="str">
            <v>Дизель отыны талондары</v>
          </cell>
          <cell r="F168" t="str">
            <v>Топливо</v>
          </cell>
          <cell r="G168" t="str">
            <v>дизельное, температура застывания не выше -10°С, плотность при 20 °С не более 860 кг/м3, летнее, ГОСТ 305-92</v>
          </cell>
          <cell r="H168" t="str">
            <v>Дизель отыны талондары</v>
          </cell>
          <cell r="I168" t="str">
            <v>ТСАТ</v>
          </cell>
          <cell r="J168">
            <v>0</v>
          </cell>
          <cell r="K168">
            <v>631010000</v>
          </cell>
          <cell r="L168" t="str">
            <v>ҚР, ШҚО, Өскемен қ., Бажов көш., 10</v>
          </cell>
          <cell r="M168" t="str">
            <v>Қантар - Ақпан</v>
          </cell>
          <cell r="N168" t="str">
            <v>Шығыс-Қазақстан облысы, Первомайский к.</v>
          </cell>
          <cell r="O168" t="str">
            <v>DDP</v>
          </cell>
          <cell r="P168" t="str">
            <v>1-ші жарты жылдық</v>
          </cell>
          <cell r="Q168">
            <v>0</v>
          </cell>
          <cell r="R168">
            <v>112</v>
          </cell>
          <cell r="S168" t="str">
            <v>Литр (текше дм.)</v>
          </cell>
        </row>
        <row r="169">
          <cell r="A169" t="str">
            <v>59-2 Т</v>
          </cell>
          <cell r="B169" t="str">
            <v>"ШҚ АЭК" АҚ</v>
          </cell>
          <cell r="C169" t="str">
            <v>19.20.26.510.000.01.0112.000000000000</v>
          </cell>
          <cell r="D169">
            <v>502100104</v>
          </cell>
          <cell r="E169" t="str">
            <v>Дизель отыны талондары</v>
          </cell>
          <cell r="F169" t="str">
            <v>Топливо</v>
          </cell>
          <cell r="G169" t="str">
            <v>дизельное, температура застывания не выше -10°С, плотность при 20 °С не более 860 кг/м3, летнее, ГОСТ 305-92</v>
          </cell>
          <cell r="H169" t="str">
            <v>Дизель отыны талондары</v>
          </cell>
          <cell r="I169" t="str">
            <v>ТСАТ</v>
          </cell>
          <cell r="J169">
            <v>0</v>
          </cell>
          <cell r="K169">
            <v>631010000</v>
          </cell>
          <cell r="L169" t="str">
            <v>ҚР, ШҚО, Өскемен қ., Бажов көш., 10</v>
          </cell>
          <cell r="M169" t="str">
            <v>Ақпан - Наурыз</v>
          </cell>
          <cell r="N169" t="str">
            <v>Шығыс-Қазақстан облысы, Первомайский к.</v>
          </cell>
          <cell r="O169" t="str">
            <v>DDP</v>
          </cell>
          <cell r="P169" t="str">
            <v>1-ші жарты жылдық</v>
          </cell>
          <cell r="Q169">
            <v>0</v>
          </cell>
          <cell r="R169">
            <v>112</v>
          </cell>
          <cell r="S169" t="str">
            <v>Литр (текше дм.)</v>
          </cell>
        </row>
        <row r="170">
          <cell r="A170" t="str">
            <v>60 Т</v>
          </cell>
          <cell r="B170" t="str">
            <v>"ШҚ АЭК" АҚ</v>
          </cell>
          <cell r="C170" t="str">
            <v>19.20.26.510.000.01.0112.000000000000</v>
          </cell>
          <cell r="D170">
            <v>502100104</v>
          </cell>
          <cell r="E170" t="str">
            <v>Дизель отыны талондары</v>
          </cell>
          <cell r="F170" t="str">
            <v>Топливо</v>
          </cell>
          <cell r="G170" t="str">
            <v>дизельное, температура застывания не выше -10°С, плотность при 20 °С не более 860 кг/м3, летнее, ГОСТ 305-93</v>
          </cell>
          <cell r="H170" t="str">
            <v>Дизель отыны талондары</v>
          </cell>
          <cell r="I170" t="str">
            <v>ТСАТ</v>
          </cell>
          <cell r="J170">
            <v>0</v>
          </cell>
          <cell r="K170">
            <v>631010000</v>
          </cell>
          <cell r="L170" t="str">
            <v>ҚР, ШҚО, Өскемен қ., Бажов көш., 10</v>
          </cell>
          <cell r="M170" t="str">
            <v>Маусым-Шілде</v>
          </cell>
          <cell r="N170" t="str">
            <v>Шығыс-Қазақстан облысы, Первомайский к.</v>
          </cell>
          <cell r="O170" t="str">
            <v>DDP</v>
          </cell>
          <cell r="P170" t="str">
            <v>2-ші жарты жылдық</v>
          </cell>
          <cell r="Q170">
            <v>0</v>
          </cell>
          <cell r="R170">
            <v>112</v>
          </cell>
          <cell r="S170" t="str">
            <v>Литр (текше дм.)</v>
          </cell>
        </row>
        <row r="171">
          <cell r="A171" t="str">
            <v>60-1 Т</v>
          </cell>
          <cell r="B171" t="str">
            <v>"ШҚ АЭК" АҚ</v>
          </cell>
          <cell r="C171" t="str">
            <v>19.20.26.510.000.01.0112.000000000000</v>
          </cell>
          <cell r="D171">
            <v>502100104</v>
          </cell>
          <cell r="E171" t="str">
            <v>Дизель отыны талондары</v>
          </cell>
          <cell r="F171" t="str">
            <v>Топливо</v>
          </cell>
          <cell r="G171" t="str">
            <v>дизельное, температура застывания не выше -10°С, плотность при 20 °С не более 860 кг/м3, летнее, ГОСТ 305-93</v>
          </cell>
          <cell r="H171" t="str">
            <v>Дизель отыны талондары</v>
          </cell>
          <cell r="I171" t="str">
            <v>ТСАТ</v>
          </cell>
          <cell r="J171">
            <v>0</v>
          </cell>
          <cell r="K171">
            <v>631010000</v>
          </cell>
          <cell r="L171" t="str">
            <v>ҚР, ШҚО, Өскемен қ., Бажов көш., 10</v>
          </cell>
          <cell r="M171" t="str">
            <v>Мамыр - Маусым</v>
          </cell>
          <cell r="N171" t="str">
            <v>Шығыс-Қазақстан облысы, Первомайский к.</v>
          </cell>
          <cell r="O171" t="str">
            <v>DDP</v>
          </cell>
          <cell r="P171" t="str">
            <v>2-ші жарты жылдық</v>
          </cell>
          <cell r="Q171">
            <v>0</v>
          </cell>
          <cell r="R171">
            <v>112</v>
          </cell>
          <cell r="S171" t="str">
            <v>Литр (текше дм.)</v>
          </cell>
        </row>
        <row r="172">
          <cell r="A172" t="str">
            <v>60-2 Т</v>
          </cell>
          <cell r="B172" t="str">
            <v>"ШҚ АЭК" АҚ</v>
          </cell>
          <cell r="C172" t="str">
            <v>19.20.26.510.000.01.0112.000000000000</v>
          </cell>
          <cell r="D172">
            <v>502100104</v>
          </cell>
          <cell r="E172" t="str">
            <v>Дизель отыны талондары</v>
          </cell>
          <cell r="F172" t="str">
            <v>Топливо</v>
          </cell>
          <cell r="G172" t="str">
            <v>дизельное, температура застывания не выше -10°С, плотность при 20 °С не более 860 кг/м3, летнее, ГОСТ 305-93</v>
          </cell>
          <cell r="H172" t="str">
            <v>Дизель отыны талондары</v>
          </cell>
          <cell r="I172" t="str">
            <v>ТСАТ</v>
          </cell>
          <cell r="J172">
            <v>0</v>
          </cell>
          <cell r="K172">
            <v>631010000</v>
          </cell>
          <cell r="L172" t="str">
            <v>ҚР, ШҚО, Өскемен қ., Бажов көш., 10</v>
          </cell>
          <cell r="M172" t="str">
            <v>Маусым -Шілде</v>
          </cell>
          <cell r="N172" t="str">
            <v>Шығыс-Қазақстан облысы, Первомайский к.</v>
          </cell>
          <cell r="O172" t="str">
            <v>DDP</v>
          </cell>
          <cell r="P172" t="str">
            <v>2-ші жарты жылдық</v>
          </cell>
          <cell r="Q172">
            <v>0</v>
          </cell>
          <cell r="R172">
            <v>112</v>
          </cell>
          <cell r="S172" t="str">
            <v>Литр (текше дм.)</v>
          </cell>
        </row>
        <row r="173">
          <cell r="A173" t="str">
            <v>61 Т</v>
          </cell>
          <cell r="B173" t="str">
            <v>"ШҚ АЭК" АҚ</v>
          </cell>
          <cell r="C173" t="str">
            <v>19.20.26.510.000.01.0112.000000000000</v>
          </cell>
          <cell r="D173">
            <v>502100104</v>
          </cell>
          <cell r="E173" t="str">
            <v>Дизель отыны талондары</v>
          </cell>
          <cell r="F173" t="str">
            <v>Топливо</v>
          </cell>
          <cell r="G173" t="str">
            <v>дизельное, температура застывания не выше -10°С, плотность при 20 °С не более 860 кг/м3, летнее, ГОСТ 305-94</v>
          </cell>
          <cell r="H173" t="str">
            <v>Дизель отыны талондары</v>
          </cell>
          <cell r="I173" t="str">
            <v>ТСАТ</v>
          </cell>
          <cell r="J173">
            <v>0</v>
          </cell>
          <cell r="K173">
            <v>631010000</v>
          </cell>
          <cell r="L173" t="str">
            <v>ҚР, ШҚО, Өскемен қ., Бажов көш., 10</v>
          </cell>
          <cell r="M173" t="str">
            <v>Желтоқсан-Қантар</v>
          </cell>
          <cell r="N173" t="str">
            <v>Шығыс-Қазақстан облысы, Ақжар а., Тарбағатай ауданы</v>
          </cell>
          <cell r="O173" t="str">
            <v>DDP</v>
          </cell>
          <cell r="P173" t="str">
            <v>1-ші жарты жылдық</v>
          </cell>
          <cell r="Q173">
            <v>0</v>
          </cell>
          <cell r="R173">
            <v>112</v>
          </cell>
          <cell r="S173" t="str">
            <v>Литр (текше дм.)</v>
          </cell>
        </row>
        <row r="174">
          <cell r="A174" t="str">
            <v>61-1 Т</v>
          </cell>
          <cell r="B174" t="str">
            <v>"ШҚ АЭК" АҚ</v>
          </cell>
          <cell r="C174" t="str">
            <v>19.20.26.510.000.01.0112.000000000000</v>
          </cell>
          <cell r="D174">
            <v>502100104</v>
          </cell>
          <cell r="E174" t="str">
            <v>Дизель отыны талондары</v>
          </cell>
          <cell r="F174" t="str">
            <v>Топливо</v>
          </cell>
          <cell r="G174" t="str">
            <v>дизельное, температура застывания не выше -10°С, плотность при 20 °С не более 860 кг/м3, летнее, ГОСТ 305-94</v>
          </cell>
          <cell r="H174" t="str">
            <v>Дизель отыны талондары</v>
          </cell>
          <cell r="I174" t="str">
            <v>ТСАТ</v>
          </cell>
          <cell r="J174">
            <v>0</v>
          </cell>
          <cell r="K174">
            <v>631010000</v>
          </cell>
          <cell r="L174" t="str">
            <v>ҚР, ШҚО, Өскемен қ., Бажов көш., 10</v>
          </cell>
          <cell r="M174" t="str">
            <v>Қантар - Ақпан</v>
          </cell>
          <cell r="N174" t="str">
            <v>Шығыс-Қазақстан облысы, Ақжар а., Тарбағатай ауданы</v>
          </cell>
          <cell r="O174" t="str">
            <v>DDP</v>
          </cell>
          <cell r="P174" t="str">
            <v>1-ші жарты жылдық</v>
          </cell>
          <cell r="Q174">
            <v>0</v>
          </cell>
          <cell r="R174">
            <v>112</v>
          </cell>
          <cell r="S174" t="str">
            <v>Литр (текше дм.)</v>
          </cell>
        </row>
        <row r="175">
          <cell r="A175" t="str">
            <v>61-2 Т</v>
          </cell>
          <cell r="B175" t="str">
            <v>"ШҚ АЭК" АҚ</v>
          </cell>
          <cell r="C175" t="str">
            <v>19.20.26.510.000.01.0112.000000000000</v>
          </cell>
          <cell r="D175">
            <v>502100104</v>
          </cell>
          <cell r="E175" t="str">
            <v>Дизель отыны талондары</v>
          </cell>
          <cell r="F175" t="str">
            <v>Топливо</v>
          </cell>
          <cell r="G175" t="str">
            <v>дизельное, температура застывания не выше -10°С, плотность при 20 °С не более 860 кг/м3, летнее, ГОСТ 305-94</v>
          </cell>
          <cell r="H175" t="str">
            <v>Дизель отыны талондары</v>
          </cell>
          <cell r="I175" t="str">
            <v>ТСАТ</v>
          </cell>
          <cell r="J175">
            <v>0</v>
          </cell>
          <cell r="K175">
            <v>631010000</v>
          </cell>
          <cell r="L175" t="str">
            <v>ҚР, ШҚО, Өскемен қ., Бажов көш., 10</v>
          </cell>
          <cell r="M175" t="str">
            <v>Ақпан - Наурыз</v>
          </cell>
          <cell r="N175" t="str">
            <v>Шығыс-Қазақстан облысы, Ақжар а., Тарбағатай ауданы</v>
          </cell>
          <cell r="O175" t="str">
            <v>DDP</v>
          </cell>
          <cell r="P175" t="str">
            <v>1-ші жарты жылдық</v>
          </cell>
          <cell r="Q175">
            <v>0</v>
          </cell>
          <cell r="R175">
            <v>112</v>
          </cell>
          <cell r="S175" t="str">
            <v>Литр (текше дм.)</v>
          </cell>
        </row>
        <row r="176">
          <cell r="A176" t="str">
            <v>62 Т</v>
          </cell>
          <cell r="B176" t="str">
            <v>"ШҚ АЭК" АҚ</v>
          </cell>
          <cell r="C176" t="str">
            <v>19.20.26.510.000.01.0112.000000000000</v>
          </cell>
          <cell r="D176">
            <v>502100104</v>
          </cell>
          <cell r="E176" t="str">
            <v>Дизель отыны талондары</v>
          </cell>
          <cell r="F176" t="str">
            <v>Топливо</v>
          </cell>
          <cell r="G176" t="str">
            <v>дизельное, температура застывания не выше -10°С, плотность при 20 °С не более 860 кг/м3, летнее, ГОСТ 305-95</v>
          </cell>
          <cell r="H176" t="str">
            <v>Дизель отыны талондары</v>
          </cell>
          <cell r="I176" t="str">
            <v>ТСАТ</v>
          </cell>
          <cell r="J176">
            <v>0</v>
          </cell>
          <cell r="K176">
            <v>631010000</v>
          </cell>
          <cell r="L176" t="str">
            <v>ҚР, ШҚО, Өскемен қ., Бажов көш., 10</v>
          </cell>
          <cell r="M176" t="str">
            <v>Маусым-Шілде</v>
          </cell>
          <cell r="N176" t="str">
            <v>Шығыс-Қазақстан облысы, Ақжар а., Тарбағатай ауданы</v>
          </cell>
          <cell r="O176" t="str">
            <v>DDP</v>
          </cell>
          <cell r="P176" t="str">
            <v>2-ші жарты жылдық</v>
          </cell>
          <cell r="Q176">
            <v>0</v>
          </cell>
          <cell r="R176">
            <v>112</v>
          </cell>
          <cell r="S176" t="str">
            <v>Литр (текше дм.)</v>
          </cell>
        </row>
        <row r="177">
          <cell r="A177" t="str">
            <v>62-1 Т</v>
          </cell>
          <cell r="B177" t="str">
            <v>"ШҚ АЭК" АҚ</v>
          </cell>
          <cell r="C177" t="str">
            <v>19.20.26.510.000.01.0112.000000000000</v>
          </cell>
          <cell r="D177">
            <v>502100104</v>
          </cell>
          <cell r="E177" t="str">
            <v>Дизель отыны талондары</v>
          </cell>
          <cell r="F177" t="str">
            <v>Топливо</v>
          </cell>
          <cell r="G177" t="str">
            <v>дизельное, температура застывания не выше -10°С, плотность при 20 °С не более 860 кг/м3, летнее, ГОСТ 305-95</v>
          </cell>
          <cell r="H177" t="str">
            <v>Дизель отыны талондары</v>
          </cell>
          <cell r="I177" t="str">
            <v>ТСАТ</v>
          </cell>
          <cell r="J177">
            <v>0</v>
          </cell>
          <cell r="K177">
            <v>631010000</v>
          </cell>
          <cell r="L177" t="str">
            <v>ҚР, ШҚО, Өскемен қ., Бажов көш., 10</v>
          </cell>
          <cell r="M177" t="str">
            <v>Мамыр - Маусым</v>
          </cell>
          <cell r="N177" t="str">
            <v>Шығыс-Қазақстан облысы, Ақжар а., Тарбағатай ауданы</v>
          </cell>
          <cell r="O177" t="str">
            <v>DDP</v>
          </cell>
          <cell r="P177" t="str">
            <v>2-ші жарты жылдық</v>
          </cell>
          <cell r="Q177">
            <v>0</v>
          </cell>
          <cell r="R177">
            <v>112</v>
          </cell>
          <cell r="S177" t="str">
            <v>Литр (текше дм.)</v>
          </cell>
        </row>
        <row r="178">
          <cell r="A178" t="str">
            <v>62-2 Т</v>
          </cell>
          <cell r="B178" t="str">
            <v>"ШҚ АЭК" АҚ</v>
          </cell>
          <cell r="C178" t="str">
            <v>19.20.26.510.000.01.0112.000000000000</v>
          </cell>
          <cell r="D178">
            <v>502100104</v>
          </cell>
          <cell r="E178" t="str">
            <v>Дизель отыны талондары</v>
          </cell>
          <cell r="F178" t="str">
            <v>Топливо</v>
          </cell>
          <cell r="G178" t="str">
            <v>дизельное, температура застывания не выше -10°С, плотность при 20 °С не более 860 кг/м3, летнее, ГОСТ 305-95</v>
          </cell>
          <cell r="H178" t="str">
            <v>Дизель отыны талондары</v>
          </cell>
          <cell r="I178" t="str">
            <v>ТСАТ</v>
          </cell>
          <cell r="J178">
            <v>0</v>
          </cell>
          <cell r="K178">
            <v>631010000</v>
          </cell>
          <cell r="L178" t="str">
            <v>ҚР, ШҚО, Өскемен қ., Бажов көш., 10</v>
          </cell>
          <cell r="M178" t="str">
            <v>Маусым -Шілде</v>
          </cell>
          <cell r="N178" t="str">
            <v>Шығыс-Қазақстан облысы, Ақжар а., Тарбағатай ауданы</v>
          </cell>
          <cell r="O178" t="str">
            <v>DDP</v>
          </cell>
          <cell r="P178" t="str">
            <v>2-ші жарты жылдық</v>
          </cell>
          <cell r="Q178">
            <v>0</v>
          </cell>
          <cell r="R178">
            <v>112</v>
          </cell>
          <cell r="S178" t="str">
            <v>Литр (текше дм.)</v>
          </cell>
        </row>
        <row r="179">
          <cell r="A179" t="str">
            <v>63 Т</v>
          </cell>
          <cell r="B179" t="str">
            <v>"ШҚ АЭК" АҚ</v>
          </cell>
          <cell r="C179" t="str">
            <v>19.20.26.510.000.01.0112.000000000000</v>
          </cell>
          <cell r="D179">
            <v>502100104</v>
          </cell>
          <cell r="E179" t="str">
            <v>Дизель отыны талондары</v>
          </cell>
          <cell r="F179" t="str">
            <v>Топливо</v>
          </cell>
          <cell r="G179" t="str">
            <v>дизельное, температура застывания не выше -10°С, плотность при 20 °С не более 860 кг/м3, летнее, ГОСТ 305-96</v>
          </cell>
          <cell r="H179" t="str">
            <v>Дизель отыны талондары</v>
          </cell>
          <cell r="I179" t="str">
            <v>ТСАТ</v>
          </cell>
          <cell r="J179">
            <v>0</v>
          </cell>
          <cell r="K179">
            <v>631010000</v>
          </cell>
          <cell r="L179" t="str">
            <v>ҚР, ШҚО, Өскемен қ., Бажов көш., 10</v>
          </cell>
          <cell r="M179" t="str">
            <v>Желтоқсан-Қантар</v>
          </cell>
          <cell r="N179" t="str">
            <v>Шығыс-Қазақстан облысы, Ақсуат а., Тарбағатай ауданы</v>
          </cell>
          <cell r="O179" t="str">
            <v>DDP</v>
          </cell>
          <cell r="P179" t="str">
            <v>1-ші жарты жылдық</v>
          </cell>
          <cell r="Q179">
            <v>0</v>
          </cell>
          <cell r="R179">
            <v>112</v>
          </cell>
          <cell r="S179" t="str">
            <v>Литр (текше дм.)</v>
          </cell>
        </row>
        <row r="180">
          <cell r="A180" t="str">
            <v>63-1 Т</v>
          </cell>
          <cell r="B180" t="str">
            <v>"ШҚ АЭК" АҚ</v>
          </cell>
          <cell r="C180" t="str">
            <v>19.20.26.510.000.01.0112.000000000000</v>
          </cell>
          <cell r="D180">
            <v>502100104</v>
          </cell>
          <cell r="E180" t="str">
            <v>Дизель отыны талондары</v>
          </cell>
          <cell r="F180" t="str">
            <v>Топливо</v>
          </cell>
          <cell r="G180" t="str">
            <v>дизельное, температура застывания не выше -10°С, плотность при 20 °С не более 860 кг/м3, летнее, ГОСТ 305-96</v>
          </cell>
          <cell r="H180" t="str">
            <v>Дизель отыны талондары</v>
          </cell>
          <cell r="I180" t="str">
            <v>ТСАТ</v>
          </cell>
          <cell r="J180">
            <v>0</v>
          </cell>
          <cell r="K180">
            <v>631010000</v>
          </cell>
          <cell r="L180" t="str">
            <v>ҚР, ШҚО, Өскемен қ., Бажов көш., 10</v>
          </cell>
          <cell r="M180" t="str">
            <v>Қантар - Ақпан</v>
          </cell>
          <cell r="N180" t="str">
            <v>Шығыс-Қазақстан облысы, Ақсуат а., Тарбағатай ауданы</v>
          </cell>
          <cell r="O180" t="str">
            <v>DDP</v>
          </cell>
          <cell r="P180" t="str">
            <v>1-ші жарты жылдық</v>
          </cell>
          <cell r="Q180">
            <v>0</v>
          </cell>
          <cell r="R180">
            <v>112</v>
          </cell>
          <cell r="S180" t="str">
            <v>Литр (текше дм.)</v>
          </cell>
        </row>
        <row r="181">
          <cell r="A181" t="str">
            <v>63-2 Т</v>
          </cell>
          <cell r="B181" t="str">
            <v>"ШҚ АЭК" АҚ</v>
          </cell>
          <cell r="C181" t="str">
            <v>19.20.26.510.000.01.0112.000000000000</v>
          </cell>
          <cell r="D181">
            <v>502100104</v>
          </cell>
          <cell r="E181" t="str">
            <v>Дизель отыны талондары</v>
          </cell>
          <cell r="F181" t="str">
            <v>Топливо</v>
          </cell>
          <cell r="G181" t="str">
            <v>дизельное, температура застывания не выше -10°С, плотность при 20 °С не более 860 кг/м3, летнее, ГОСТ 305-96</v>
          </cell>
          <cell r="H181" t="str">
            <v>Дизель отыны талондары</v>
          </cell>
          <cell r="I181" t="str">
            <v>ТСАТ</v>
          </cell>
          <cell r="J181">
            <v>0</v>
          </cell>
          <cell r="K181">
            <v>631010000</v>
          </cell>
          <cell r="L181" t="str">
            <v>ҚР, ШҚО, Өскемен қ., Бажов көш., 10</v>
          </cell>
          <cell r="M181" t="str">
            <v>Ақпан - Наурыз</v>
          </cell>
          <cell r="N181" t="str">
            <v>Шығыс-Қазақстан облысы, Ақсуат а., Тарбағатай ауданы</v>
          </cell>
          <cell r="O181" t="str">
            <v>DDP</v>
          </cell>
          <cell r="P181" t="str">
            <v>1-ші жарты жылдық</v>
          </cell>
          <cell r="Q181">
            <v>0</v>
          </cell>
          <cell r="R181">
            <v>112</v>
          </cell>
          <cell r="S181" t="str">
            <v>Литр (текше дм.)</v>
          </cell>
        </row>
        <row r="182">
          <cell r="A182" t="str">
            <v>64 Т</v>
          </cell>
          <cell r="B182" t="str">
            <v>"ШҚ АЭК" АҚ</v>
          </cell>
          <cell r="C182" t="str">
            <v>19.20.26.510.000.01.0112.000000000000</v>
          </cell>
          <cell r="D182">
            <v>502100104</v>
          </cell>
          <cell r="E182" t="str">
            <v>Дизель отыны талондары</v>
          </cell>
          <cell r="F182" t="str">
            <v>Топливо</v>
          </cell>
          <cell r="G182" t="str">
            <v>дизельное, температура застывания не выше -10°С, плотность при 20 °С не более 860 кг/м3, летнее, ГОСТ 305-97</v>
          </cell>
          <cell r="H182" t="str">
            <v>Дизель отыны талондары</v>
          </cell>
          <cell r="I182" t="str">
            <v>ТСАТ</v>
          </cell>
          <cell r="J182">
            <v>0</v>
          </cell>
          <cell r="K182">
            <v>631010000</v>
          </cell>
          <cell r="L182" t="str">
            <v>ҚР, ШҚО, Өскемен қ., Бажов көш., 10</v>
          </cell>
          <cell r="M182" t="str">
            <v>Маусым-Шілде</v>
          </cell>
          <cell r="N182" t="str">
            <v>Шығыс-Қазақстан облысы, Ақсуат а., Тарбағатай ауданы</v>
          </cell>
          <cell r="O182" t="str">
            <v>DDP</v>
          </cell>
          <cell r="P182" t="str">
            <v>2-ші жарты жылдық</v>
          </cell>
          <cell r="Q182">
            <v>0</v>
          </cell>
          <cell r="R182">
            <v>112</v>
          </cell>
          <cell r="S182" t="str">
            <v>Литр (текше дм.)</v>
          </cell>
        </row>
        <row r="183">
          <cell r="A183" t="str">
            <v>64-1 Т</v>
          </cell>
          <cell r="B183" t="str">
            <v>"ШҚ АЭК" АҚ</v>
          </cell>
          <cell r="C183" t="str">
            <v>19.20.26.510.000.01.0112.000000000000</v>
          </cell>
          <cell r="D183">
            <v>502100104</v>
          </cell>
          <cell r="E183" t="str">
            <v>Дизель отыны талондары</v>
          </cell>
          <cell r="F183" t="str">
            <v>Топливо</v>
          </cell>
          <cell r="G183" t="str">
            <v>дизельное, температура застывания не выше -10°С, плотность при 20 °С не более 860 кг/м3, летнее, ГОСТ 305-97</v>
          </cell>
          <cell r="H183" t="str">
            <v>Дизель отыны талондары</v>
          </cell>
          <cell r="I183" t="str">
            <v>ТСАТ</v>
          </cell>
          <cell r="J183">
            <v>0</v>
          </cell>
          <cell r="K183">
            <v>631010000</v>
          </cell>
          <cell r="L183" t="str">
            <v>ҚР, ШҚО, Өскемен қ., Бажов көш., 10</v>
          </cell>
          <cell r="M183" t="str">
            <v>Мамыр - Маусым</v>
          </cell>
          <cell r="N183" t="str">
            <v>Шығыс-Қазақстан облысы, Ақсуат а., Тарбағатай ауданы</v>
          </cell>
          <cell r="O183" t="str">
            <v>DDP</v>
          </cell>
          <cell r="P183" t="str">
            <v>2-ші жарты жылдық</v>
          </cell>
          <cell r="Q183">
            <v>0</v>
          </cell>
          <cell r="R183">
            <v>112</v>
          </cell>
          <cell r="S183" t="str">
            <v>Литр (текше дм.)</v>
          </cell>
        </row>
        <row r="184">
          <cell r="A184" t="str">
            <v>64-2 Т</v>
          </cell>
          <cell r="B184" t="str">
            <v>"ШҚ АЭК" АҚ</v>
          </cell>
          <cell r="C184" t="str">
            <v>19.20.26.510.000.01.0112.000000000000</v>
          </cell>
          <cell r="D184">
            <v>502100104</v>
          </cell>
          <cell r="E184" t="str">
            <v>Дизель отыны талондары</v>
          </cell>
          <cell r="F184" t="str">
            <v>Топливо</v>
          </cell>
          <cell r="G184" t="str">
            <v>дизельное, температура застывания не выше -10°С, плотность при 20 °С не более 860 кг/м3, летнее, ГОСТ 305-97</v>
          </cell>
          <cell r="H184" t="str">
            <v>Дизель отыны талондары</v>
          </cell>
          <cell r="I184" t="str">
            <v>ТСАТ</v>
          </cell>
          <cell r="J184">
            <v>0</v>
          </cell>
          <cell r="K184">
            <v>631010000</v>
          </cell>
          <cell r="L184" t="str">
            <v>ҚР, ШҚО, Өскемен қ., Бажов көш., 10</v>
          </cell>
          <cell r="M184" t="str">
            <v>Маусым -Шілде</v>
          </cell>
          <cell r="N184" t="str">
            <v>Шығыс-Қазақстан облысы, Ақсуат а., Тарбағатай ауданы</v>
          </cell>
          <cell r="O184" t="str">
            <v>DDP</v>
          </cell>
          <cell r="P184" t="str">
            <v>2-ші жарты жылдық</v>
          </cell>
          <cell r="Q184">
            <v>0</v>
          </cell>
          <cell r="R184">
            <v>112</v>
          </cell>
          <cell r="S184" t="str">
            <v>Литр (текше дм.)</v>
          </cell>
        </row>
        <row r="185">
          <cell r="A185" t="str">
            <v>65 Т</v>
          </cell>
          <cell r="B185" t="str">
            <v>"ШҚ АЭК" АҚ</v>
          </cell>
          <cell r="C185" t="str">
            <v>19.20.26.510.000.01.0112.000000000000</v>
          </cell>
          <cell r="D185">
            <v>502100104</v>
          </cell>
          <cell r="E185" t="str">
            <v>Дизель отыны талондары</v>
          </cell>
          <cell r="F185" t="str">
            <v>Топливо</v>
          </cell>
          <cell r="G185" t="str">
            <v>дизельное, температура застывания не выше -10°С, плотность при 20 °С не более 860 кг/м3, летнее, ГОСТ 305-98</v>
          </cell>
          <cell r="H185" t="str">
            <v>Дизель отыны талондары</v>
          </cell>
          <cell r="I185" t="str">
            <v>ТСАТ</v>
          </cell>
          <cell r="J185">
            <v>0</v>
          </cell>
          <cell r="K185">
            <v>631010000</v>
          </cell>
          <cell r="L185" t="str">
            <v>ҚР, ШҚО, Өскемен қ., Бажов көш., 10</v>
          </cell>
          <cell r="M185" t="str">
            <v>Желтоқсан-Қантар</v>
          </cell>
          <cell r="N185" t="str">
            <v>Шығыс-Қазақстан облысы, Бородулиха а.</v>
          </cell>
          <cell r="O185" t="str">
            <v>DDP</v>
          </cell>
          <cell r="P185" t="str">
            <v>1-ші жарты жылдық</v>
          </cell>
          <cell r="Q185">
            <v>0</v>
          </cell>
          <cell r="R185">
            <v>112</v>
          </cell>
          <cell r="S185" t="str">
            <v>Литр (текше дм.)</v>
          </cell>
        </row>
        <row r="186">
          <cell r="A186" t="str">
            <v>65-1 Т</v>
          </cell>
          <cell r="B186" t="str">
            <v>"ШҚ АЭК" АҚ</v>
          </cell>
          <cell r="C186" t="str">
            <v>19.20.26.510.000.01.0112.000000000000</v>
          </cell>
          <cell r="D186">
            <v>502100104</v>
          </cell>
          <cell r="E186" t="str">
            <v>Дизель отыны талондары</v>
          </cell>
          <cell r="F186" t="str">
            <v>Топливо</v>
          </cell>
          <cell r="G186" t="str">
            <v>дизельное, температура застывания не выше -10°С, плотность при 20 °С не более 860 кг/м3, летнее, ГОСТ 305-98</v>
          </cell>
          <cell r="H186" t="str">
            <v>Дизель отыны талондары</v>
          </cell>
          <cell r="I186" t="str">
            <v>ТСАТ</v>
          </cell>
          <cell r="J186">
            <v>0</v>
          </cell>
          <cell r="K186">
            <v>631010000</v>
          </cell>
          <cell r="L186" t="str">
            <v>ҚР, ШҚО, Өскемен қ., Бажов көш., 10</v>
          </cell>
          <cell r="M186" t="str">
            <v>Қантар - Ақпан</v>
          </cell>
          <cell r="N186" t="str">
            <v>Шығыс-Қазақстан облысы, Бородулиха а.</v>
          </cell>
          <cell r="O186" t="str">
            <v>DDP</v>
          </cell>
          <cell r="P186" t="str">
            <v>1-ші жарты жылдық</v>
          </cell>
          <cell r="Q186">
            <v>0</v>
          </cell>
          <cell r="R186">
            <v>112</v>
          </cell>
          <cell r="S186" t="str">
            <v>Литр (текше дм.)</v>
          </cell>
        </row>
        <row r="187">
          <cell r="A187" t="str">
            <v>65-2 Т</v>
          </cell>
          <cell r="B187" t="str">
            <v>"ШҚ АЭК" АҚ</v>
          </cell>
          <cell r="C187" t="str">
            <v>19.20.26.510.000.01.0112.000000000000</v>
          </cell>
          <cell r="D187">
            <v>502100104</v>
          </cell>
          <cell r="E187" t="str">
            <v>Дизель отыны талондары</v>
          </cell>
          <cell r="F187" t="str">
            <v>Топливо</v>
          </cell>
          <cell r="G187" t="str">
            <v>дизельное, температура застывания не выше -10°С, плотность при 20 °С не более 860 кг/м3, летнее, ГОСТ 305-98</v>
          </cell>
          <cell r="H187" t="str">
            <v>Дизель отыны талондары</v>
          </cell>
          <cell r="I187" t="str">
            <v>ТСАТ</v>
          </cell>
          <cell r="J187">
            <v>0</v>
          </cell>
          <cell r="K187">
            <v>631010000</v>
          </cell>
          <cell r="L187" t="str">
            <v>ҚР, ШҚО, Өскемен қ., Бажов көш., 10</v>
          </cell>
          <cell r="M187" t="str">
            <v>Ақпан - Наурыз</v>
          </cell>
          <cell r="N187" t="str">
            <v>Шығыс-Қазақстан облысы, Бородулиха а.</v>
          </cell>
          <cell r="O187" t="str">
            <v>DDP</v>
          </cell>
          <cell r="P187" t="str">
            <v>1-ші жарты жылдық</v>
          </cell>
          <cell r="Q187">
            <v>0</v>
          </cell>
          <cell r="R187">
            <v>112</v>
          </cell>
          <cell r="S187" t="str">
            <v>Литр (текше дм.)</v>
          </cell>
        </row>
        <row r="188">
          <cell r="A188" t="str">
            <v>66 Т</v>
          </cell>
          <cell r="B188" t="str">
            <v>"ШҚ АЭК" АҚ</v>
          </cell>
          <cell r="C188" t="str">
            <v>19.20.26.510.000.01.0112.000000000000</v>
          </cell>
          <cell r="D188">
            <v>502100104</v>
          </cell>
          <cell r="E188" t="str">
            <v>Дизель отыны талондары</v>
          </cell>
          <cell r="F188" t="str">
            <v>Топливо</v>
          </cell>
          <cell r="G188" t="str">
            <v>дизельное, температура застывания не выше -10°С, плотность при 20 °С не более 860 кг/м3, летнее, ГОСТ 305-99</v>
          </cell>
          <cell r="H188" t="str">
            <v>Дизель отыны талондары</v>
          </cell>
          <cell r="I188" t="str">
            <v>ТСАТ</v>
          </cell>
          <cell r="J188">
            <v>0</v>
          </cell>
          <cell r="K188">
            <v>631010000</v>
          </cell>
          <cell r="L188" t="str">
            <v>ҚР, ШҚО, Өскемен қ., Бажов көш., 10</v>
          </cell>
          <cell r="M188" t="str">
            <v>Маусым-Шілде</v>
          </cell>
          <cell r="N188" t="str">
            <v>Шығыс-Қазақстан облысы, Бородулиха а.</v>
          </cell>
          <cell r="O188" t="str">
            <v>DDP</v>
          </cell>
          <cell r="P188" t="str">
            <v>2-ші жарты жылдық</v>
          </cell>
          <cell r="Q188">
            <v>0</v>
          </cell>
          <cell r="R188">
            <v>112</v>
          </cell>
          <cell r="S188" t="str">
            <v>Литр (текше дм.)</v>
          </cell>
        </row>
        <row r="189">
          <cell r="A189" t="str">
            <v>66-1 Т</v>
          </cell>
          <cell r="B189" t="str">
            <v>"ШҚ АЭК" АҚ</v>
          </cell>
          <cell r="C189" t="str">
            <v>19.20.26.510.000.01.0112.000000000000</v>
          </cell>
          <cell r="D189">
            <v>502100104</v>
          </cell>
          <cell r="E189" t="str">
            <v>Дизель отыны талондары</v>
          </cell>
          <cell r="F189" t="str">
            <v>Топливо</v>
          </cell>
          <cell r="G189" t="str">
            <v>дизельное, температура застывания не выше -10°С, плотность при 20 °С не более 860 кг/м3, летнее, ГОСТ 305-99</v>
          </cell>
          <cell r="H189" t="str">
            <v>Дизель отыны талондары</v>
          </cell>
          <cell r="I189" t="str">
            <v>ТСАТ</v>
          </cell>
          <cell r="J189">
            <v>0</v>
          </cell>
          <cell r="K189">
            <v>631010000</v>
          </cell>
          <cell r="L189" t="str">
            <v>ҚР, ШҚО, Өскемен қ., Бажов көш., 10</v>
          </cell>
          <cell r="M189" t="str">
            <v>Мамыр - Маусым</v>
          </cell>
          <cell r="N189" t="str">
            <v>Шығыс-Қазақстан облысы, Бородулиха а.</v>
          </cell>
          <cell r="O189" t="str">
            <v>DDP</v>
          </cell>
          <cell r="P189" t="str">
            <v>2-ші жарты жылдық</v>
          </cell>
          <cell r="Q189">
            <v>0</v>
          </cell>
          <cell r="R189">
            <v>112</v>
          </cell>
          <cell r="S189" t="str">
            <v>Литр (текше дм.)</v>
          </cell>
        </row>
        <row r="190">
          <cell r="A190" t="str">
            <v>66-2 Т</v>
          </cell>
          <cell r="B190" t="str">
            <v>"ШҚ АЭК" АҚ</v>
          </cell>
          <cell r="C190" t="str">
            <v>19.20.26.510.000.01.0112.000000000000</v>
          </cell>
          <cell r="D190">
            <v>502100104</v>
          </cell>
          <cell r="E190" t="str">
            <v>Дизель отыны талондары</v>
          </cell>
          <cell r="F190" t="str">
            <v>Топливо</v>
          </cell>
          <cell r="G190" t="str">
            <v>дизельное, температура застывания не выше -10°С, плотность при 20 °С не более 860 кг/м3, летнее, ГОСТ 305-99</v>
          </cell>
          <cell r="H190" t="str">
            <v>Дизель отыны талондары</v>
          </cell>
          <cell r="I190" t="str">
            <v>ТСАТ</v>
          </cell>
          <cell r="J190">
            <v>0</v>
          </cell>
          <cell r="K190">
            <v>631010000</v>
          </cell>
          <cell r="L190" t="str">
            <v>ҚР, ШҚО, Өскемен қ., Бажов көш., 10</v>
          </cell>
          <cell r="M190" t="str">
            <v>Маусым -Шілде</v>
          </cell>
          <cell r="N190" t="str">
            <v>Шығыс-Қазақстан облысы, Бородулиха а.</v>
          </cell>
          <cell r="O190" t="str">
            <v>DDP</v>
          </cell>
          <cell r="P190" t="str">
            <v>2-ші жарты жылдық</v>
          </cell>
          <cell r="Q190">
            <v>0</v>
          </cell>
          <cell r="R190">
            <v>112</v>
          </cell>
          <cell r="S190" t="str">
            <v>Литр (текше дм.)</v>
          </cell>
        </row>
        <row r="191">
          <cell r="A191" t="str">
            <v>67 Т</v>
          </cell>
          <cell r="B191" t="str">
            <v>"ШҚ АЭК" АҚ</v>
          </cell>
          <cell r="C191" t="str">
            <v>19.20.26.510.000.01.0112.000000000000</v>
          </cell>
          <cell r="D191">
            <v>502100104</v>
          </cell>
          <cell r="E191" t="str">
            <v>Дизель отыны талондары</v>
          </cell>
          <cell r="F191" t="str">
            <v>Топливо</v>
          </cell>
          <cell r="G191" t="str">
            <v>дизельное, температура застывания не выше -10°С, плотность при 20 °С не более 860 кг/м3, летнее, ГОСТ 305-100</v>
          </cell>
          <cell r="H191" t="str">
            <v>Дизель отыны талондары</v>
          </cell>
          <cell r="I191" t="str">
            <v>ТСАТ</v>
          </cell>
          <cell r="J191">
            <v>0</v>
          </cell>
          <cell r="K191">
            <v>631010000</v>
          </cell>
          <cell r="L191" t="str">
            <v>ҚР, ШҚО, Өскемен қ., Бажов көш., 10</v>
          </cell>
          <cell r="M191" t="str">
            <v>Желтоқсан-Қантар</v>
          </cell>
          <cell r="N191" t="str">
            <v>Шығыс-Қазақстан облысы, Қабанбай а.</v>
          </cell>
          <cell r="O191" t="str">
            <v>DDP</v>
          </cell>
          <cell r="P191" t="str">
            <v>1-ші жарты жылдық</v>
          </cell>
          <cell r="Q191">
            <v>0</v>
          </cell>
          <cell r="R191">
            <v>112</v>
          </cell>
          <cell r="S191" t="str">
            <v>Литр (текше дм.)</v>
          </cell>
        </row>
        <row r="192">
          <cell r="A192" t="str">
            <v>67-1 Т</v>
          </cell>
          <cell r="B192" t="str">
            <v>"ШҚ АЭК" АҚ</v>
          </cell>
          <cell r="C192" t="str">
            <v>19.20.26.510.000.01.0112.000000000000</v>
          </cell>
          <cell r="D192">
            <v>502100104</v>
          </cell>
          <cell r="E192" t="str">
            <v>Дизель отыны талондары</v>
          </cell>
          <cell r="F192" t="str">
            <v>Топливо</v>
          </cell>
          <cell r="G192" t="str">
            <v>дизельное, температура застывания не выше -10°С, плотность при 20 °С не более 860 кг/м3, летнее, ГОСТ 305-100</v>
          </cell>
          <cell r="H192" t="str">
            <v>Дизель отыны талондары</v>
          </cell>
          <cell r="I192" t="str">
            <v>ТСАТ</v>
          </cell>
          <cell r="J192">
            <v>0</v>
          </cell>
          <cell r="K192">
            <v>631010000</v>
          </cell>
          <cell r="L192" t="str">
            <v>ҚР, ШҚО, Өскемен қ., Бажов көш., 10</v>
          </cell>
          <cell r="M192" t="str">
            <v>Қантар - Ақпан</v>
          </cell>
          <cell r="N192" t="str">
            <v>Шығыс-Қазақстан облысы, Қабанбай а.</v>
          </cell>
          <cell r="O192" t="str">
            <v>DDP</v>
          </cell>
          <cell r="P192" t="str">
            <v>1-ші жарты жылдық</v>
          </cell>
          <cell r="Q192">
            <v>0</v>
          </cell>
          <cell r="R192">
            <v>112</v>
          </cell>
          <cell r="S192" t="str">
            <v>Литр (текше дм.)</v>
          </cell>
        </row>
        <row r="193">
          <cell r="A193" t="str">
            <v>67-2 Т</v>
          </cell>
          <cell r="B193" t="str">
            <v>"ШҚ АЭК" АҚ</v>
          </cell>
          <cell r="C193" t="str">
            <v>19.20.26.510.000.01.0112.000000000000</v>
          </cell>
          <cell r="D193">
            <v>502100104</v>
          </cell>
          <cell r="E193" t="str">
            <v>Дизель отыны талондары</v>
          </cell>
          <cell r="F193" t="str">
            <v>Топливо</v>
          </cell>
          <cell r="G193" t="str">
            <v>дизельное, температура застывания не выше -10°С, плотность при 20 °С не более 860 кг/м3, летнее, ГОСТ 305-100</v>
          </cell>
          <cell r="H193" t="str">
            <v>Дизель отыны талондары</v>
          </cell>
          <cell r="I193" t="str">
            <v>ТСАТ</v>
          </cell>
          <cell r="J193">
            <v>0</v>
          </cell>
          <cell r="K193">
            <v>631010000</v>
          </cell>
          <cell r="L193" t="str">
            <v>ҚР, ШҚО, Өскемен қ., Бажов көш., 10</v>
          </cell>
          <cell r="M193" t="str">
            <v>Ақпан - Наурыз</v>
          </cell>
          <cell r="N193" t="str">
            <v>Шығыс-Қазақстан облысы, Қабанбай а.</v>
          </cell>
          <cell r="O193" t="str">
            <v>DDP</v>
          </cell>
          <cell r="P193" t="str">
            <v>1-ші жарты жылдық</v>
          </cell>
          <cell r="Q193">
            <v>0</v>
          </cell>
          <cell r="R193">
            <v>112</v>
          </cell>
          <cell r="S193" t="str">
            <v>Литр (текше дм.)</v>
          </cell>
        </row>
        <row r="194">
          <cell r="A194" t="str">
            <v>68 Т</v>
          </cell>
          <cell r="B194" t="str">
            <v>"ШҚ АЭК" АҚ</v>
          </cell>
          <cell r="C194" t="str">
            <v>19.20.26.510.000.01.0112.000000000000</v>
          </cell>
          <cell r="D194">
            <v>502100104</v>
          </cell>
          <cell r="E194" t="str">
            <v>Дизель отыны талондары</v>
          </cell>
          <cell r="F194" t="str">
            <v>Топливо</v>
          </cell>
          <cell r="G194" t="str">
            <v>дизельное, температура застывания не выше -10°С, плотность при 20 °С не более 860 кг/м3, летнее, ГОСТ 305-101</v>
          </cell>
          <cell r="H194" t="str">
            <v>Дизель отыны талондары</v>
          </cell>
          <cell r="I194" t="str">
            <v>ТСАТ</v>
          </cell>
          <cell r="J194">
            <v>0</v>
          </cell>
          <cell r="K194">
            <v>631010000</v>
          </cell>
          <cell r="L194" t="str">
            <v>ҚР, ШҚО, Өскемен қ., Бажов көш., 10</v>
          </cell>
          <cell r="M194" t="str">
            <v>Маусым-Шілде</v>
          </cell>
          <cell r="N194" t="str">
            <v>Шығыс-Қазақстан облысы, Қабанбай а.</v>
          </cell>
          <cell r="O194" t="str">
            <v>DDP</v>
          </cell>
          <cell r="P194" t="str">
            <v>2-ші жарты жылдық</v>
          </cell>
          <cell r="Q194">
            <v>0</v>
          </cell>
          <cell r="R194">
            <v>112</v>
          </cell>
          <cell r="S194" t="str">
            <v>Литр (текше дм.)</v>
          </cell>
        </row>
        <row r="195">
          <cell r="A195" t="str">
            <v>68-1 Т</v>
          </cell>
          <cell r="B195" t="str">
            <v>"ШҚ АЭК" АҚ</v>
          </cell>
          <cell r="C195" t="str">
            <v>19.20.26.510.000.01.0112.000000000000</v>
          </cell>
          <cell r="D195">
            <v>502100104</v>
          </cell>
          <cell r="E195" t="str">
            <v>Дизель отыны талондары</v>
          </cell>
          <cell r="F195" t="str">
            <v>Топливо</v>
          </cell>
          <cell r="G195" t="str">
            <v>дизельное, температура застывания не выше -10°С, плотность при 20 °С не более 860 кг/м3, летнее, ГОСТ 305-101</v>
          </cell>
          <cell r="H195" t="str">
            <v>Дизель отыны талондары</v>
          </cell>
          <cell r="I195" t="str">
            <v>ТСАТ</v>
          </cell>
          <cell r="J195">
            <v>0</v>
          </cell>
          <cell r="K195">
            <v>631010000</v>
          </cell>
          <cell r="L195" t="str">
            <v>ҚР, ШҚО, Өскемен қ., Бажов көш., 10</v>
          </cell>
          <cell r="M195" t="str">
            <v>Мамыр - Маусым</v>
          </cell>
          <cell r="N195" t="str">
            <v>Шығыс-Қазақстан облысы, Қабанбай а.</v>
          </cell>
          <cell r="O195" t="str">
            <v>DDP</v>
          </cell>
          <cell r="P195" t="str">
            <v>2-ші жарты жылдық</v>
          </cell>
          <cell r="Q195">
            <v>0</v>
          </cell>
          <cell r="R195">
            <v>112</v>
          </cell>
          <cell r="S195" t="str">
            <v>Литр (текше дм.)</v>
          </cell>
        </row>
        <row r="196">
          <cell r="A196" t="str">
            <v>68-2 Т</v>
          </cell>
          <cell r="B196" t="str">
            <v>"ШҚ АЭК" АҚ</v>
          </cell>
          <cell r="C196" t="str">
            <v>19.20.26.510.000.01.0112.000000000000</v>
          </cell>
          <cell r="D196">
            <v>502100104</v>
          </cell>
          <cell r="E196" t="str">
            <v>Дизель отыны талондары</v>
          </cell>
          <cell r="F196" t="str">
            <v>Топливо</v>
          </cell>
          <cell r="G196" t="str">
            <v>дизельное, температура застывания не выше -10°С, плотность при 20 °С не более 860 кг/м3, летнее, ГОСТ 305-101</v>
          </cell>
          <cell r="H196" t="str">
            <v>Дизель отыны талондары</v>
          </cell>
          <cell r="I196" t="str">
            <v>ТСАТ</v>
          </cell>
          <cell r="J196">
            <v>0</v>
          </cell>
          <cell r="K196">
            <v>631010000</v>
          </cell>
          <cell r="L196" t="str">
            <v>ҚР, ШҚО, Өскемен қ., Бажов көш., 10</v>
          </cell>
          <cell r="M196" t="str">
            <v>Маусым -Шілде</v>
          </cell>
          <cell r="N196" t="str">
            <v>Шығыс-Қазақстан облысы, Қабанбай а.</v>
          </cell>
          <cell r="O196" t="str">
            <v>DDP</v>
          </cell>
          <cell r="P196" t="str">
            <v>2-ші жарты жылдық</v>
          </cell>
          <cell r="Q196">
            <v>0</v>
          </cell>
          <cell r="R196">
            <v>112</v>
          </cell>
          <cell r="S196" t="str">
            <v>Литр (текше дм.)</v>
          </cell>
        </row>
        <row r="197">
          <cell r="A197" t="str">
            <v>69 Т</v>
          </cell>
          <cell r="B197" t="str">
            <v>"ШҚ АЭК" АҚ</v>
          </cell>
          <cell r="C197" t="str">
            <v>19.20.26.510.000.01.0112.000000000000</v>
          </cell>
          <cell r="D197">
            <v>502100104</v>
          </cell>
          <cell r="E197" t="str">
            <v>Дизель отыны талондары</v>
          </cell>
          <cell r="F197" t="str">
            <v>Топливо</v>
          </cell>
          <cell r="G197" t="str">
            <v>дизельное, температура застывания не выше -10°С, плотность при 20 °С не более 860 кг/м3, летнее, ГОСТ 305-102</v>
          </cell>
          <cell r="H197" t="str">
            <v>Дизель отыны талондары</v>
          </cell>
          <cell r="I197" t="str">
            <v>ТСАТ</v>
          </cell>
          <cell r="J197">
            <v>0</v>
          </cell>
          <cell r="K197">
            <v>631010000</v>
          </cell>
          <cell r="L197" t="str">
            <v>ҚР, ШҚО, Өскемен қ., Бажов көш., 10</v>
          </cell>
          <cell r="M197" t="str">
            <v>Желтоқсан-Қантар</v>
          </cell>
          <cell r="N197" t="str">
            <v>Шығыс-Қазақстан облысы, Қараауыл а.</v>
          </cell>
          <cell r="O197" t="str">
            <v>DDP</v>
          </cell>
          <cell r="P197" t="str">
            <v>1-ші жарты жылдық</v>
          </cell>
          <cell r="Q197">
            <v>0</v>
          </cell>
          <cell r="R197">
            <v>112</v>
          </cell>
          <cell r="S197" t="str">
            <v>Литр (текше дм.)</v>
          </cell>
        </row>
        <row r="198">
          <cell r="A198" t="str">
            <v>69-1 Т</v>
          </cell>
          <cell r="B198" t="str">
            <v>"ШҚ АЭК" АҚ</v>
          </cell>
          <cell r="C198" t="str">
            <v>19.20.26.510.000.01.0112.000000000000</v>
          </cell>
          <cell r="D198">
            <v>502100104</v>
          </cell>
          <cell r="E198" t="str">
            <v>Дизель отыны талондары</v>
          </cell>
          <cell r="F198" t="str">
            <v>Топливо</v>
          </cell>
          <cell r="G198" t="str">
            <v>дизельное, температура застывания не выше -10°С, плотность при 20 °С не более 860 кг/м3, летнее, ГОСТ 305-102</v>
          </cell>
          <cell r="H198" t="str">
            <v>Дизель отыны талондары</v>
          </cell>
          <cell r="I198" t="str">
            <v>ТСАТ</v>
          </cell>
          <cell r="J198">
            <v>0</v>
          </cell>
          <cell r="K198">
            <v>631010000</v>
          </cell>
          <cell r="L198" t="str">
            <v>ҚР, ШҚО, Өскемен қ., Бажов көш., 10</v>
          </cell>
          <cell r="M198" t="str">
            <v>Қантар - Ақпан</v>
          </cell>
          <cell r="N198" t="str">
            <v>Шығыс-Қазақстан облысы, Қараауыл а.</v>
          </cell>
          <cell r="O198" t="str">
            <v>DDP</v>
          </cell>
          <cell r="P198" t="str">
            <v>1-ші жарты жылдық</v>
          </cell>
          <cell r="Q198">
            <v>0</v>
          </cell>
          <cell r="R198">
            <v>112</v>
          </cell>
          <cell r="S198" t="str">
            <v>Литр (текше дм.)</v>
          </cell>
        </row>
        <row r="199">
          <cell r="A199" t="str">
            <v>69-2 Т</v>
          </cell>
          <cell r="B199" t="str">
            <v>"ШҚ АЭК" АҚ</v>
          </cell>
          <cell r="C199" t="str">
            <v>19.20.26.510.000.01.0112.000000000000</v>
          </cell>
          <cell r="D199">
            <v>502100104</v>
          </cell>
          <cell r="E199" t="str">
            <v>Дизель отыны талондары</v>
          </cell>
          <cell r="F199" t="str">
            <v>Топливо</v>
          </cell>
          <cell r="G199" t="str">
            <v>дизельное, температура застывания не выше -10°С, плотность при 20 °С не более 860 кг/м3, летнее, ГОСТ 305-102</v>
          </cell>
          <cell r="H199" t="str">
            <v>Дизель отыны талондары</v>
          </cell>
          <cell r="I199" t="str">
            <v>ТСАТ</v>
          </cell>
          <cell r="J199">
            <v>0</v>
          </cell>
          <cell r="K199">
            <v>631010000</v>
          </cell>
          <cell r="L199" t="str">
            <v>ҚР, ШҚО, Өскемен қ., Бажов көш., 10</v>
          </cell>
          <cell r="M199" t="str">
            <v>Ақпан - Наурыз</v>
          </cell>
          <cell r="N199" t="str">
            <v>Шығыс-Қазақстан облысы, Қараауыл а.</v>
          </cell>
          <cell r="O199" t="str">
            <v>DDP</v>
          </cell>
          <cell r="P199" t="str">
            <v>1-ші жарты жылдық</v>
          </cell>
          <cell r="Q199">
            <v>0</v>
          </cell>
          <cell r="R199">
            <v>112</v>
          </cell>
          <cell r="S199" t="str">
            <v>Литр (текше дм.)</v>
          </cell>
        </row>
        <row r="200">
          <cell r="A200" t="str">
            <v>70 Т</v>
          </cell>
          <cell r="B200" t="str">
            <v>"ШҚ АЭК" АҚ</v>
          </cell>
          <cell r="C200" t="str">
            <v>19.20.26.510.000.01.0112.000000000000</v>
          </cell>
          <cell r="D200">
            <v>502100104</v>
          </cell>
          <cell r="E200" t="str">
            <v>Дизель отыны талондары</v>
          </cell>
          <cell r="F200" t="str">
            <v>Топливо</v>
          </cell>
          <cell r="G200" t="str">
            <v>дизельное, температура застывания не выше -10°С, плотность при 20 °С не более 860 кг/м3, летнее, ГОСТ 305-103</v>
          </cell>
          <cell r="H200" t="str">
            <v>Дизель отыны талондары</v>
          </cell>
          <cell r="I200" t="str">
            <v>ТСАТ</v>
          </cell>
          <cell r="J200">
            <v>0</v>
          </cell>
          <cell r="K200">
            <v>631010000</v>
          </cell>
          <cell r="L200" t="str">
            <v>ҚР, ШҚО, Өскемен қ., Бажов көш., 10</v>
          </cell>
          <cell r="M200" t="str">
            <v>Маусым-Шілде</v>
          </cell>
          <cell r="N200" t="str">
            <v>Шығыс-Қазақстан облысы, Қараауыл а.</v>
          </cell>
          <cell r="O200" t="str">
            <v>DDP</v>
          </cell>
          <cell r="P200" t="str">
            <v>2-ші жарты жылдық</v>
          </cell>
          <cell r="Q200">
            <v>0</v>
          </cell>
          <cell r="R200">
            <v>112</v>
          </cell>
          <cell r="S200" t="str">
            <v>Литр (текше дм.)</v>
          </cell>
        </row>
        <row r="201">
          <cell r="A201" t="str">
            <v>70-1 Т</v>
          </cell>
          <cell r="B201" t="str">
            <v>"ШҚ АЭК" АҚ</v>
          </cell>
          <cell r="C201" t="str">
            <v>19.20.26.510.000.01.0112.000000000000</v>
          </cell>
          <cell r="D201">
            <v>502100104</v>
          </cell>
          <cell r="E201" t="str">
            <v>Дизель отыны талондары</v>
          </cell>
          <cell r="F201" t="str">
            <v>Топливо</v>
          </cell>
          <cell r="G201" t="str">
            <v>дизельное, температура застывания не выше -10°С, плотность при 20 °С не более 860 кг/м3, летнее, ГОСТ 305-103</v>
          </cell>
          <cell r="H201" t="str">
            <v>Дизель отыны талондары</v>
          </cell>
          <cell r="I201" t="str">
            <v>ТСАТ</v>
          </cell>
          <cell r="J201">
            <v>0</v>
          </cell>
          <cell r="K201">
            <v>631010000</v>
          </cell>
          <cell r="L201" t="str">
            <v>ҚР, ШҚО, Өскемен қ., Бажов көш., 10</v>
          </cell>
          <cell r="M201" t="str">
            <v>Мамыр - Маусым</v>
          </cell>
          <cell r="N201" t="str">
            <v>Шығыс-Қазақстан облысы, Қараауыл а.</v>
          </cell>
          <cell r="O201" t="str">
            <v>DDP</v>
          </cell>
          <cell r="P201" t="str">
            <v>2-ші жарты жылдық</v>
          </cell>
          <cell r="Q201">
            <v>0</v>
          </cell>
          <cell r="R201">
            <v>112</v>
          </cell>
          <cell r="S201" t="str">
            <v>Литр (текше дм.)</v>
          </cell>
        </row>
        <row r="202">
          <cell r="A202" t="str">
            <v>70-2 Т</v>
          </cell>
          <cell r="B202" t="str">
            <v>"ШҚ АЭК" АҚ</v>
          </cell>
          <cell r="C202" t="str">
            <v>19.20.26.510.000.01.0112.000000000000</v>
          </cell>
          <cell r="D202">
            <v>502100104</v>
          </cell>
          <cell r="E202" t="str">
            <v>Дизель отыны талондары</v>
          </cell>
          <cell r="F202" t="str">
            <v>Топливо</v>
          </cell>
          <cell r="G202" t="str">
            <v>дизельное, температура застывания не выше -10°С, плотность при 20 °С не более 860 кг/м3, летнее, ГОСТ 305-103</v>
          </cell>
          <cell r="H202" t="str">
            <v>Дизель отыны талондары</v>
          </cell>
          <cell r="I202" t="str">
            <v>ТСАТ</v>
          </cell>
          <cell r="J202">
            <v>0</v>
          </cell>
          <cell r="K202">
            <v>631010000</v>
          </cell>
          <cell r="L202" t="str">
            <v>ҚР, ШҚО, Өскемен қ., Бажов көш., 10</v>
          </cell>
          <cell r="M202" t="str">
            <v>Маусым -Шілде</v>
          </cell>
          <cell r="N202" t="str">
            <v>Шығыс-Қазақстан облысы, Қараауыл а.</v>
          </cell>
          <cell r="O202" t="str">
            <v>DDP</v>
          </cell>
          <cell r="P202" t="str">
            <v>2-ші жарты жылдық</v>
          </cell>
          <cell r="Q202">
            <v>0</v>
          </cell>
          <cell r="R202">
            <v>112</v>
          </cell>
          <cell r="S202" t="str">
            <v>Литр (текше дм.)</v>
          </cell>
        </row>
        <row r="203">
          <cell r="A203" t="str">
            <v>71 Т</v>
          </cell>
          <cell r="B203" t="str">
            <v>"ШҚ АЭК" АҚ</v>
          </cell>
          <cell r="C203" t="str">
            <v>19.20.26.510.000.01.0112.000000000000</v>
          </cell>
          <cell r="D203">
            <v>502100104</v>
          </cell>
          <cell r="E203" t="str">
            <v>Дизель отыны талондары</v>
          </cell>
          <cell r="F203" t="str">
            <v>Топливо</v>
          </cell>
          <cell r="G203" t="str">
            <v>дизельное, температура застывания не выше -10°С, плотность при 20 °С не более 860 кг/м3, летнее, ГОСТ 305-104</v>
          </cell>
          <cell r="H203" t="str">
            <v>Дизель отыны талондары</v>
          </cell>
          <cell r="I203" t="str">
            <v>ТСАТ</v>
          </cell>
          <cell r="J203">
            <v>0</v>
          </cell>
          <cell r="K203">
            <v>631010000</v>
          </cell>
          <cell r="L203" t="str">
            <v>ҚР, ШҚО, Өскемен қ., Бажов көш., 10</v>
          </cell>
          <cell r="M203" t="str">
            <v>Желтоқсан-Қантар</v>
          </cell>
          <cell r="N203" t="str">
            <v>Шығыс-Қазақстан облысы, Қатонқарағай а.</v>
          </cell>
          <cell r="O203" t="str">
            <v>DDP</v>
          </cell>
          <cell r="P203" t="str">
            <v>1-ші жарты жылдық</v>
          </cell>
          <cell r="Q203">
            <v>0</v>
          </cell>
          <cell r="R203">
            <v>112</v>
          </cell>
          <cell r="S203" t="str">
            <v>Литр (текше дм.)</v>
          </cell>
        </row>
        <row r="204">
          <cell r="A204" t="str">
            <v>71-1 Т</v>
          </cell>
          <cell r="B204" t="str">
            <v>"ШҚ АЭК" АҚ</v>
          </cell>
          <cell r="C204" t="str">
            <v>19.20.26.510.000.01.0112.000000000000</v>
          </cell>
          <cell r="D204">
            <v>502100104</v>
          </cell>
          <cell r="E204" t="str">
            <v>Дизель отыны талондары</v>
          </cell>
          <cell r="F204" t="str">
            <v>Топливо</v>
          </cell>
          <cell r="G204" t="str">
            <v>дизельное, температура застывания не выше -10°С, плотность при 20 °С не более 860 кг/м3, летнее, ГОСТ 305-104</v>
          </cell>
          <cell r="H204" t="str">
            <v>Дизель отыны талондары</v>
          </cell>
          <cell r="I204" t="str">
            <v>ТСАТ</v>
          </cell>
          <cell r="J204">
            <v>0</v>
          </cell>
          <cell r="K204">
            <v>631010000</v>
          </cell>
          <cell r="L204" t="str">
            <v>ҚР, ШҚО, Өскемен қ., Бажов көш., 10</v>
          </cell>
          <cell r="M204" t="str">
            <v>Қантар - Ақпан</v>
          </cell>
          <cell r="N204" t="str">
            <v>Шығыс-Қазақстан облысы, Қатонқарағай а.</v>
          </cell>
          <cell r="O204" t="str">
            <v>DDP</v>
          </cell>
          <cell r="P204" t="str">
            <v>1-ші жарты жылдық</v>
          </cell>
          <cell r="Q204">
            <v>0</v>
          </cell>
          <cell r="R204">
            <v>112</v>
          </cell>
          <cell r="S204" t="str">
            <v>Литр (текше дм.)</v>
          </cell>
        </row>
        <row r="205">
          <cell r="A205" t="str">
            <v>71-2 Т</v>
          </cell>
          <cell r="B205" t="str">
            <v>"ШҚ АЭК" АҚ</v>
          </cell>
          <cell r="C205" t="str">
            <v>19.20.26.510.000.01.0112.000000000000</v>
          </cell>
          <cell r="D205">
            <v>502100104</v>
          </cell>
          <cell r="E205" t="str">
            <v>Дизель отыны талондары</v>
          </cell>
          <cell r="F205" t="str">
            <v>Топливо</v>
          </cell>
          <cell r="G205" t="str">
            <v>дизельное, температура застывания не выше -10°С, плотность при 20 °С не более 860 кг/м3, летнее, ГОСТ 305-104</v>
          </cell>
          <cell r="H205" t="str">
            <v>Дизель отыны талондары</v>
          </cell>
          <cell r="I205" t="str">
            <v>ТСАТ</v>
          </cell>
          <cell r="J205">
            <v>0</v>
          </cell>
          <cell r="K205">
            <v>631010000</v>
          </cell>
          <cell r="L205" t="str">
            <v>ҚР, ШҚО, Өскемен қ., Бажов көш., 10</v>
          </cell>
          <cell r="M205" t="str">
            <v>Ақпан - Наурыз</v>
          </cell>
          <cell r="N205" t="str">
            <v>Шығыс-Қазақстан облысы, Қатонқарағай а.</v>
          </cell>
          <cell r="O205" t="str">
            <v>DDP</v>
          </cell>
          <cell r="P205" t="str">
            <v>1-ші жарты жылдық</v>
          </cell>
          <cell r="Q205">
            <v>0</v>
          </cell>
          <cell r="R205">
            <v>112</v>
          </cell>
          <cell r="S205" t="str">
            <v>Литр (текше дм.)</v>
          </cell>
        </row>
        <row r="206">
          <cell r="A206" t="str">
            <v>72 Т</v>
          </cell>
          <cell r="B206" t="str">
            <v>"ШҚ АЭК" АҚ</v>
          </cell>
          <cell r="C206" t="str">
            <v>19.20.26.510.000.01.0112.000000000000</v>
          </cell>
          <cell r="D206">
            <v>502100104</v>
          </cell>
          <cell r="E206" t="str">
            <v>Дизель отыны талондары</v>
          </cell>
          <cell r="F206" t="str">
            <v>Топливо</v>
          </cell>
          <cell r="G206" t="str">
            <v>дизельное, температура застывания не выше -10°С, плотность при 20 °С не более 860 кг/м3, летнее, ГОСТ 305-105</v>
          </cell>
          <cell r="H206" t="str">
            <v>Дизель отыны талондары</v>
          </cell>
          <cell r="I206" t="str">
            <v>ТСАТ</v>
          </cell>
          <cell r="J206">
            <v>0</v>
          </cell>
          <cell r="K206">
            <v>631010000</v>
          </cell>
          <cell r="L206" t="str">
            <v>ҚР, ШҚО, Өскемен қ., Бажов көш., 10</v>
          </cell>
          <cell r="M206" t="str">
            <v>Маусым-Шілде</v>
          </cell>
          <cell r="N206" t="str">
            <v>Шығыс-Қазақстан облысы, Қатонқарағай а.</v>
          </cell>
          <cell r="O206" t="str">
            <v>DDP</v>
          </cell>
          <cell r="P206" t="str">
            <v>2-ші жарты жылдық</v>
          </cell>
          <cell r="Q206">
            <v>0</v>
          </cell>
          <cell r="R206">
            <v>112</v>
          </cell>
          <cell r="S206" t="str">
            <v>Литр (текше дм.)</v>
          </cell>
        </row>
        <row r="207">
          <cell r="A207" t="str">
            <v>72-1 Т</v>
          </cell>
          <cell r="B207" t="str">
            <v>"ШҚ АЭК" АҚ</v>
          </cell>
          <cell r="C207" t="str">
            <v>19.20.26.510.000.01.0112.000000000000</v>
          </cell>
          <cell r="D207">
            <v>502100104</v>
          </cell>
          <cell r="E207" t="str">
            <v>Дизель отыны талондары</v>
          </cell>
          <cell r="F207" t="str">
            <v>Топливо</v>
          </cell>
          <cell r="G207" t="str">
            <v>дизельное, температура застывания не выше -10°С, плотность при 20 °С не более 860 кг/м3, летнее, ГОСТ 305-105</v>
          </cell>
          <cell r="H207" t="str">
            <v>Дизель отыны талондары</v>
          </cell>
          <cell r="I207" t="str">
            <v>ТСАТ</v>
          </cell>
          <cell r="J207">
            <v>0</v>
          </cell>
          <cell r="K207">
            <v>631010000</v>
          </cell>
          <cell r="L207" t="str">
            <v>ҚР, ШҚО, Өскемен қ., Бажов көш., 10</v>
          </cell>
          <cell r="M207" t="str">
            <v>Мамыр - Маусым</v>
          </cell>
          <cell r="N207" t="str">
            <v>Шығыс-Қазақстан облысы, Қатонқарағай а.</v>
          </cell>
          <cell r="O207" t="str">
            <v>DDP</v>
          </cell>
          <cell r="P207" t="str">
            <v>2-ші жарты жылдық</v>
          </cell>
          <cell r="Q207">
            <v>0</v>
          </cell>
          <cell r="R207">
            <v>112</v>
          </cell>
          <cell r="S207" t="str">
            <v>Литр (текше дм.)</v>
          </cell>
        </row>
        <row r="208">
          <cell r="A208" t="str">
            <v>72-2 Т</v>
          </cell>
          <cell r="B208" t="str">
            <v>"ШҚ АЭК" АҚ</v>
          </cell>
          <cell r="C208" t="str">
            <v>19.20.26.510.000.01.0112.000000000000</v>
          </cell>
          <cell r="D208">
            <v>502100104</v>
          </cell>
          <cell r="E208" t="str">
            <v>Дизель отыны талондары</v>
          </cell>
          <cell r="F208" t="str">
            <v>Топливо</v>
          </cell>
          <cell r="G208" t="str">
            <v>дизельное, температура застывания не выше -10°С, плотность при 20 °С не более 860 кг/м3, летнее, ГОСТ 305-105</v>
          </cell>
          <cell r="H208" t="str">
            <v>Дизель отыны талондары</v>
          </cell>
          <cell r="I208" t="str">
            <v>ТСАТ</v>
          </cell>
          <cell r="J208">
            <v>0</v>
          </cell>
          <cell r="K208">
            <v>631010000</v>
          </cell>
          <cell r="L208" t="str">
            <v>ҚР, ШҚО, Өскемен қ., Бажов көш., 10</v>
          </cell>
          <cell r="M208" t="str">
            <v>Маусым -Шілде</v>
          </cell>
          <cell r="N208" t="str">
            <v>Шығыс-Қазақстан облысы, Қатонқарағай а.</v>
          </cell>
          <cell r="O208" t="str">
            <v>DDP</v>
          </cell>
          <cell r="P208" t="str">
            <v>2-ші жарты жылдық</v>
          </cell>
          <cell r="Q208">
            <v>0</v>
          </cell>
          <cell r="R208">
            <v>112</v>
          </cell>
          <cell r="S208" t="str">
            <v>Литр (текше дм.)</v>
          </cell>
        </row>
        <row r="209">
          <cell r="A209" t="str">
            <v>73 Т</v>
          </cell>
          <cell r="B209" t="str">
            <v>"ШҚ АЭК" АҚ</v>
          </cell>
          <cell r="C209" t="str">
            <v>19.20.26.510.000.01.0112.000000000000</v>
          </cell>
          <cell r="D209">
            <v>502100104</v>
          </cell>
          <cell r="E209" t="str">
            <v>Дизель отыны талондары</v>
          </cell>
          <cell r="F209" t="str">
            <v>Топливо</v>
          </cell>
          <cell r="G209" t="str">
            <v>дизельное, температура застывания не выше -10°С, плотность при 20 °С не более 860 кг/м3, летнее, ГОСТ 305-106</v>
          </cell>
          <cell r="H209" t="str">
            <v>Дизель отыны талондары</v>
          </cell>
          <cell r="I209" t="str">
            <v>ТСАТ</v>
          </cell>
          <cell r="J209">
            <v>0</v>
          </cell>
          <cell r="K209">
            <v>631010000</v>
          </cell>
          <cell r="L209" t="str">
            <v>ҚР, ШҚО, Өскемен қ., Бажов көш., 10</v>
          </cell>
          <cell r="M209" t="str">
            <v>Желтоқсан-Қантар</v>
          </cell>
          <cell r="N209" t="str">
            <v>Шығыс-Қазақстан облысы, Күршім а.</v>
          </cell>
          <cell r="O209" t="str">
            <v>DDP</v>
          </cell>
          <cell r="P209" t="str">
            <v>1-ші жарты жылдық</v>
          </cell>
          <cell r="Q209">
            <v>0</v>
          </cell>
          <cell r="R209">
            <v>112</v>
          </cell>
          <cell r="S209" t="str">
            <v>Литр (текше дм.)</v>
          </cell>
        </row>
        <row r="210">
          <cell r="A210" t="str">
            <v>73-1 Т</v>
          </cell>
          <cell r="B210" t="str">
            <v>"ШҚ АЭК" АҚ</v>
          </cell>
          <cell r="C210" t="str">
            <v>19.20.26.510.000.01.0112.000000000000</v>
          </cell>
          <cell r="D210">
            <v>502100104</v>
          </cell>
          <cell r="E210" t="str">
            <v>Дизель отыны талондары</v>
          </cell>
          <cell r="F210" t="str">
            <v>Топливо</v>
          </cell>
          <cell r="G210" t="str">
            <v>дизельное, температура застывания не выше -10°С, плотность при 20 °С не более 860 кг/м3, летнее, ГОСТ 305-106</v>
          </cell>
          <cell r="H210" t="str">
            <v>Дизель отыны талондары</v>
          </cell>
          <cell r="I210" t="str">
            <v>ТСАТ</v>
          </cell>
          <cell r="J210">
            <v>0</v>
          </cell>
          <cell r="K210">
            <v>631010000</v>
          </cell>
          <cell r="L210" t="str">
            <v>ҚР, ШҚО, Өскемен қ., Бажов көш., 10</v>
          </cell>
          <cell r="M210" t="str">
            <v>Қантар - Ақпан</v>
          </cell>
          <cell r="N210" t="str">
            <v>Шығыс-Қазақстан облысы, Күршім а.</v>
          </cell>
          <cell r="O210" t="str">
            <v>DDP</v>
          </cell>
          <cell r="P210" t="str">
            <v>1-ші жарты жылдық</v>
          </cell>
          <cell r="Q210">
            <v>0</v>
          </cell>
          <cell r="R210">
            <v>112</v>
          </cell>
          <cell r="S210" t="str">
            <v>Литр (текше дм.)</v>
          </cell>
        </row>
        <row r="211">
          <cell r="A211" t="str">
            <v>73-2 Т</v>
          </cell>
          <cell r="B211" t="str">
            <v>"ШҚ АЭК" АҚ</v>
          </cell>
          <cell r="C211" t="str">
            <v>19.20.26.510.000.01.0112.000000000000</v>
          </cell>
          <cell r="D211">
            <v>502100104</v>
          </cell>
          <cell r="E211" t="str">
            <v>Дизель отыны талондары</v>
          </cell>
          <cell r="F211" t="str">
            <v>Топливо</v>
          </cell>
          <cell r="G211" t="str">
            <v>дизельное, температура застывания не выше -10°С, плотность при 20 °С не более 860 кг/м3, летнее, ГОСТ 305-106</v>
          </cell>
          <cell r="H211" t="str">
            <v>Дизель отыны талондары</v>
          </cell>
          <cell r="I211" t="str">
            <v>ТСАТ</v>
          </cell>
          <cell r="J211">
            <v>0</v>
          </cell>
          <cell r="K211">
            <v>631010000</v>
          </cell>
          <cell r="L211" t="str">
            <v>ҚР, ШҚО, Өскемен қ., Бажов көш., 10</v>
          </cell>
          <cell r="M211" t="str">
            <v>Ақпан - Наурыз</v>
          </cell>
          <cell r="N211" t="str">
            <v>Шығыс-Қазақстан облысы, Күршім а.</v>
          </cell>
          <cell r="O211" t="str">
            <v>DDP</v>
          </cell>
          <cell r="P211" t="str">
            <v>1-ші жарты жылдық</v>
          </cell>
          <cell r="Q211">
            <v>0</v>
          </cell>
          <cell r="R211">
            <v>112</v>
          </cell>
          <cell r="S211" t="str">
            <v>Литр (текше дм.)</v>
          </cell>
        </row>
        <row r="212">
          <cell r="A212" t="str">
            <v>74 Т</v>
          </cell>
          <cell r="B212" t="str">
            <v>"ШҚ АЭК" АҚ</v>
          </cell>
          <cell r="C212" t="str">
            <v>19.20.26.510.000.01.0112.000000000000</v>
          </cell>
          <cell r="D212">
            <v>502100104</v>
          </cell>
          <cell r="E212" t="str">
            <v>Дизель отыны талондары</v>
          </cell>
          <cell r="F212" t="str">
            <v>Топливо</v>
          </cell>
          <cell r="G212" t="str">
            <v>дизельное, температура застывания не выше -10°С, плотность при 20 °С не более 860 кг/м3, летнее, ГОСТ 305-107</v>
          </cell>
          <cell r="H212" t="str">
            <v>Дизель отыны талондары</v>
          </cell>
          <cell r="I212" t="str">
            <v>ТСАТ</v>
          </cell>
          <cell r="J212">
            <v>0</v>
          </cell>
          <cell r="K212">
            <v>631010000</v>
          </cell>
          <cell r="L212" t="str">
            <v>ҚР, ШҚО, Өскемен қ., Бажов көш., 10</v>
          </cell>
          <cell r="M212" t="str">
            <v>Маусым-Шілде</v>
          </cell>
          <cell r="N212" t="str">
            <v>Шығыс-Қазақстан облысы, Күршім а.</v>
          </cell>
          <cell r="O212" t="str">
            <v>DDP</v>
          </cell>
          <cell r="P212" t="str">
            <v>2-ші жарты жылдық</v>
          </cell>
          <cell r="Q212">
            <v>0</v>
          </cell>
          <cell r="R212">
            <v>112</v>
          </cell>
          <cell r="S212" t="str">
            <v>Литр (текше дм.)</v>
          </cell>
        </row>
        <row r="213">
          <cell r="A213" t="str">
            <v>74-1 Т</v>
          </cell>
          <cell r="B213" t="str">
            <v>"ШҚ АЭК" АҚ</v>
          </cell>
          <cell r="C213" t="str">
            <v>19.20.26.510.000.01.0112.000000000000</v>
          </cell>
          <cell r="D213">
            <v>502100104</v>
          </cell>
          <cell r="E213" t="str">
            <v>Дизель отыны талондары</v>
          </cell>
          <cell r="F213" t="str">
            <v>Топливо</v>
          </cell>
          <cell r="G213" t="str">
            <v>дизельное, температура застывания не выше -10°С, плотность при 20 °С не более 860 кг/м3, летнее, ГОСТ 305-107</v>
          </cell>
          <cell r="H213" t="str">
            <v>Дизель отыны талондары</v>
          </cell>
          <cell r="I213" t="str">
            <v>ТСАТ</v>
          </cell>
          <cell r="J213">
            <v>0</v>
          </cell>
          <cell r="K213">
            <v>631010000</v>
          </cell>
          <cell r="L213" t="str">
            <v>ҚР, ШҚО, Өскемен қ., Бажов көш., 10</v>
          </cell>
          <cell r="M213" t="str">
            <v>Мамыр - Маусым</v>
          </cell>
          <cell r="N213" t="str">
            <v>Шығыс-Қазақстан облысы, Күршім а.</v>
          </cell>
          <cell r="O213" t="str">
            <v>DDP</v>
          </cell>
          <cell r="P213" t="str">
            <v>2-ші жарты жылдық</v>
          </cell>
          <cell r="Q213">
            <v>0</v>
          </cell>
          <cell r="R213">
            <v>112</v>
          </cell>
          <cell r="S213" t="str">
            <v>Литр (текше дм.)</v>
          </cell>
        </row>
        <row r="214">
          <cell r="A214" t="str">
            <v>74-2 Т</v>
          </cell>
          <cell r="B214" t="str">
            <v>"ШҚ АЭК" АҚ</v>
          </cell>
          <cell r="C214" t="str">
            <v>19.20.26.510.000.01.0112.000000000000</v>
          </cell>
          <cell r="D214">
            <v>502100104</v>
          </cell>
          <cell r="E214" t="str">
            <v>Дизель отыны талондары</v>
          </cell>
          <cell r="F214" t="str">
            <v>Топливо</v>
          </cell>
          <cell r="G214" t="str">
            <v>дизельное, температура застывания не выше -10°С, плотность при 20 °С не более 860 кг/м3, летнее, ГОСТ 305-107</v>
          </cell>
          <cell r="H214" t="str">
            <v>Дизель отыны талондары</v>
          </cell>
          <cell r="I214" t="str">
            <v>ТСАТ</v>
          </cell>
          <cell r="J214">
            <v>0</v>
          </cell>
          <cell r="K214">
            <v>631010000</v>
          </cell>
          <cell r="L214" t="str">
            <v>ҚР, ШҚО, Өскемен қ., Бажов көш., 10</v>
          </cell>
          <cell r="M214" t="str">
            <v>Маусым -Шілде</v>
          </cell>
          <cell r="N214" t="str">
            <v>Шығыс-Қазақстан облысы, Күршім а.</v>
          </cell>
          <cell r="O214" t="str">
            <v>DDP</v>
          </cell>
          <cell r="P214" t="str">
            <v>2-ші жарты жылдық</v>
          </cell>
          <cell r="Q214">
            <v>0</v>
          </cell>
          <cell r="R214">
            <v>112</v>
          </cell>
          <cell r="S214" t="str">
            <v>Литр (текше дм.)</v>
          </cell>
        </row>
        <row r="215">
          <cell r="A215" t="str">
            <v>75 Т</v>
          </cell>
          <cell r="B215" t="str">
            <v>"ШҚ АЭК" АҚ</v>
          </cell>
          <cell r="C215" t="str">
            <v>19.20.26.510.000.01.0112.000000000000</v>
          </cell>
          <cell r="D215">
            <v>502100104</v>
          </cell>
          <cell r="E215" t="str">
            <v>Дизель отыны талондары</v>
          </cell>
          <cell r="F215" t="str">
            <v>Топливо</v>
          </cell>
          <cell r="G215" t="str">
            <v>дизельное, температура застывания не выше -10°С, плотность при 20 °С не более 860 кг/м3, летнее, ГОСТ 305-108</v>
          </cell>
          <cell r="H215" t="str">
            <v>Дизель отыны талондары</v>
          </cell>
          <cell r="I215" t="str">
            <v>ТСАТ</v>
          </cell>
          <cell r="J215">
            <v>0</v>
          </cell>
          <cell r="K215">
            <v>631010000</v>
          </cell>
          <cell r="L215" t="str">
            <v>ҚР, ШҚО, Өскемен қ., Бажов көш., 10</v>
          </cell>
          <cell r="M215" t="str">
            <v>Желтоқсан-Қантар</v>
          </cell>
          <cell r="N215" t="str">
            <v>Шығыс-Қазақстан облысы, Самарское а.</v>
          </cell>
          <cell r="O215" t="str">
            <v>DDP</v>
          </cell>
          <cell r="P215" t="str">
            <v>1-ші жарты жылдық</v>
          </cell>
          <cell r="Q215">
            <v>0</v>
          </cell>
          <cell r="R215">
            <v>112</v>
          </cell>
          <cell r="S215" t="str">
            <v>Литр (текше дм.)</v>
          </cell>
        </row>
        <row r="216">
          <cell r="A216" t="str">
            <v>75-1 Т</v>
          </cell>
          <cell r="B216" t="str">
            <v>"ШҚ АЭК" АҚ</v>
          </cell>
          <cell r="C216" t="str">
            <v>19.20.26.510.000.01.0112.000000000000</v>
          </cell>
          <cell r="D216">
            <v>502100104</v>
          </cell>
          <cell r="E216" t="str">
            <v>Дизель отыны талондары</v>
          </cell>
          <cell r="F216" t="str">
            <v>Топливо</v>
          </cell>
          <cell r="G216" t="str">
            <v>дизельное, температура застывания не выше -10°С, плотность при 20 °С не более 860 кг/м3, летнее, ГОСТ 305-108</v>
          </cell>
          <cell r="H216" t="str">
            <v>Дизель отыны талондары</v>
          </cell>
          <cell r="I216" t="str">
            <v>ТСАТ</v>
          </cell>
          <cell r="J216">
            <v>0</v>
          </cell>
          <cell r="K216">
            <v>631010000</v>
          </cell>
          <cell r="L216" t="str">
            <v>ҚР, ШҚО, Өскемен қ., Бажов көш., 10</v>
          </cell>
          <cell r="M216" t="str">
            <v>Қантар - Ақпан</v>
          </cell>
          <cell r="N216" t="str">
            <v>Шығыс-Қазақстан облысы, Самарское а.</v>
          </cell>
          <cell r="O216" t="str">
            <v>DDP</v>
          </cell>
          <cell r="P216" t="str">
            <v>1-ші жарты жылдық</v>
          </cell>
          <cell r="Q216">
            <v>0</v>
          </cell>
          <cell r="R216">
            <v>112</v>
          </cell>
          <cell r="S216" t="str">
            <v>Литр (текше дм.)</v>
          </cell>
        </row>
        <row r="217">
          <cell r="A217" t="str">
            <v>75-2 Т</v>
          </cell>
          <cell r="B217" t="str">
            <v>"ШҚ АЭК" АҚ</v>
          </cell>
          <cell r="C217" t="str">
            <v>19.20.26.510.000.01.0112.000000000000</v>
          </cell>
          <cell r="D217">
            <v>502100104</v>
          </cell>
          <cell r="E217" t="str">
            <v>Дизель отыны талондары</v>
          </cell>
          <cell r="F217" t="str">
            <v>Топливо</v>
          </cell>
          <cell r="G217" t="str">
            <v>дизельное, температура застывания не выше -10°С, плотность при 20 °С не более 860 кг/м3, летнее, ГОСТ 305-108</v>
          </cell>
          <cell r="H217" t="str">
            <v>Дизель отыны талондары</v>
          </cell>
          <cell r="I217" t="str">
            <v>ТСАТ</v>
          </cell>
          <cell r="J217">
            <v>0</v>
          </cell>
          <cell r="K217">
            <v>631010000</v>
          </cell>
          <cell r="L217" t="str">
            <v>ҚР, ШҚО, Өскемен қ., Бажов көш., 10</v>
          </cell>
          <cell r="M217" t="str">
            <v>Ақпан - Наурыз</v>
          </cell>
          <cell r="N217" t="str">
            <v>Шығыс-Қазақстан облысы, Самарское а.</v>
          </cell>
          <cell r="O217" t="str">
            <v>DDP</v>
          </cell>
          <cell r="P217" t="str">
            <v>1-ші жарты жылдық</v>
          </cell>
          <cell r="Q217">
            <v>0</v>
          </cell>
          <cell r="R217">
            <v>112</v>
          </cell>
          <cell r="S217" t="str">
            <v>Литр (текше дм.)</v>
          </cell>
        </row>
        <row r="218">
          <cell r="A218" t="str">
            <v>76 Т</v>
          </cell>
          <cell r="B218" t="str">
            <v>"ШҚ АЭК" АҚ</v>
          </cell>
          <cell r="C218" t="str">
            <v>19.20.26.510.000.01.0112.000000000000</v>
          </cell>
          <cell r="D218">
            <v>502100104</v>
          </cell>
          <cell r="E218" t="str">
            <v>Дизель отыны талондары</v>
          </cell>
          <cell r="F218" t="str">
            <v>Топливо</v>
          </cell>
          <cell r="G218" t="str">
            <v>дизельное, температура застывания не выше -10°С, плотность при 20 °С не более 860 кг/м3, летнее, ГОСТ 305-109</v>
          </cell>
          <cell r="H218" t="str">
            <v>Дизель отыны талондары</v>
          </cell>
          <cell r="I218" t="str">
            <v>ТСАТ</v>
          </cell>
          <cell r="J218">
            <v>0</v>
          </cell>
          <cell r="K218">
            <v>631010000</v>
          </cell>
          <cell r="L218" t="str">
            <v>ҚР, ШҚО, Өскемен қ., Бажов көш., 10</v>
          </cell>
          <cell r="M218" t="str">
            <v>Маусым-Шілде</v>
          </cell>
          <cell r="N218" t="str">
            <v>Шығыс-Қазақстан облысы, Самарское а.</v>
          </cell>
          <cell r="O218" t="str">
            <v>DDP</v>
          </cell>
          <cell r="P218" t="str">
            <v>2-ші жарты жылдық</v>
          </cell>
          <cell r="Q218">
            <v>0</v>
          </cell>
          <cell r="R218">
            <v>112</v>
          </cell>
          <cell r="S218" t="str">
            <v>Литр (текше дм.)</v>
          </cell>
        </row>
        <row r="219">
          <cell r="A219" t="str">
            <v>76-1 Т</v>
          </cell>
          <cell r="B219" t="str">
            <v>"ШҚ АЭК" АҚ</v>
          </cell>
          <cell r="C219" t="str">
            <v>19.20.26.510.000.01.0112.000000000000</v>
          </cell>
          <cell r="D219">
            <v>502100104</v>
          </cell>
          <cell r="E219" t="str">
            <v>Дизель отыны талондары</v>
          </cell>
          <cell r="F219" t="str">
            <v>Топливо</v>
          </cell>
          <cell r="G219" t="str">
            <v>дизельное, температура застывания не выше -10°С, плотность при 20 °С не более 860 кг/м3, летнее, ГОСТ 305-109</v>
          </cell>
          <cell r="H219" t="str">
            <v>Дизель отыны талондары</v>
          </cell>
          <cell r="I219" t="str">
            <v>ТСАТ</v>
          </cell>
          <cell r="J219">
            <v>0</v>
          </cell>
          <cell r="K219">
            <v>631010000</v>
          </cell>
          <cell r="L219" t="str">
            <v>ҚР, ШҚО, Өскемен қ., Бажов көш., 10</v>
          </cell>
          <cell r="M219" t="str">
            <v>Мамыр - Маусым</v>
          </cell>
          <cell r="N219" t="str">
            <v>Шығыс-Қазақстан облысы, Самарское а.</v>
          </cell>
          <cell r="O219" t="str">
            <v>DDP</v>
          </cell>
          <cell r="P219" t="str">
            <v>2-ші жарты жылдық</v>
          </cell>
          <cell r="Q219">
            <v>0</v>
          </cell>
          <cell r="R219">
            <v>112</v>
          </cell>
          <cell r="S219" t="str">
            <v>Литр (текше дм.)</v>
          </cell>
        </row>
        <row r="220">
          <cell r="A220" t="str">
            <v>76-2 Т</v>
          </cell>
          <cell r="B220" t="str">
            <v>"ШҚ АЭК" АҚ</v>
          </cell>
          <cell r="C220" t="str">
            <v>19.20.26.510.000.01.0112.000000000000</v>
          </cell>
          <cell r="D220">
            <v>502100104</v>
          </cell>
          <cell r="E220" t="str">
            <v>Дизель отыны талондары</v>
          </cell>
          <cell r="F220" t="str">
            <v>Топливо</v>
          </cell>
          <cell r="G220" t="str">
            <v>дизельное, температура застывания не выше -10°С, плотность при 20 °С не более 860 кг/м3, летнее, ГОСТ 305-109</v>
          </cell>
          <cell r="H220" t="str">
            <v>Дизель отыны талондары</v>
          </cell>
          <cell r="I220" t="str">
            <v>ТСАТ</v>
          </cell>
          <cell r="J220">
            <v>0</v>
          </cell>
          <cell r="K220">
            <v>631010000</v>
          </cell>
          <cell r="L220" t="str">
            <v>ҚР, ШҚО, Өскемен қ., Бажов көш., 10</v>
          </cell>
          <cell r="M220" t="str">
            <v>Маусым -Шілде</v>
          </cell>
          <cell r="N220" t="str">
            <v>Шығыс-Қазақстан облысы, Самарское а.</v>
          </cell>
          <cell r="O220" t="str">
            <v>DDP</v>
          </cell>
          <cell r="P220" t="str">
            <v>2-ші жарты жылдық</v>
          </cell>
          <cell r="Q220">
            <v>0</v>
          </cell>
          <cell r="R220">
            <v>112</v>
          </cell>
          <cell r="S220" t="str">
            <v>Литр (текше дм.)</v>
          </cell>
        </row>
        <row r="221">
          <cell r="A221" t="str">
            <v>77 Т</v>
          </cell>
          <cell r="B221" t="str">
            <v>"ШҚ АЭК" АҚ</v>
          </cell>
          <cell r="C221" t="str">
            <v>19.20.26.510.000.01.0112.000000000000</v>
          </cell>
          <cell r="D221">
            <v>502100104</v>
          </cell>
          <cell r="E221" t="str">
            <v>Дизель отыны талондары</v>
          </cell>
          <cell r="F221" t="str">
            <v>Топливо</v>
          </cell>
          <cell r="G221" t="str">
            <v>дизельное, температура застывания не выше -10°С, плотность при 20 °С не более 860 кг/м3, летнее, ГОСТ 305-110</v>
          </cell>
          <cell r="H221" t="str">
            <v>Дизель отыны талондары</v>
          </cell>
          <cell r="I221" t="str">
            <v>ТСАТ</v>
          </cell>
          <cell r="J221">
            <v>0</v>
          </cell>
          <cell r="K221">
            <v>631010000</v>
          </cell>
          <cell r="L221" t="str">
            <v>ҚР, ШҚО, Өскемен қ., Бажов көш., 10</v>
          </cell>
          <cell r="M221" t="str">
            <v>Желтоқсан-Қантар</v>
          </cell>
          <cell r="N221" t="str">
            <v>Шығыс-Қазақстан облысы, Секисовка а., Глубокое ауданы</v>
          </cell>
          <cell r="O221" t="str">
            <v>DDP</v>
          </cell>
          <cell r="P221" t="str">
            <v>1-ші жарты жылдық</v>
          </cell>
          <cell r="Q221">
            <v>0</v>
          </cell>
          <cell r="R221">
            <v>112</v>
          </cell>
          <cell r="S221" t="str">
            <v>Литр (текше дм.)</v>
          </cell>
        </row>
        <row r="222">
          <cell r="A222" t="str">
            <v>77-1 Т</v>
          </cell>
          <cell r="B222" t="str">
            <v>"ШҚ АЭК" АҚ</v>
          </cell>
          <cell r="C222" t="str">
            <v>19.20.26.510.000.01.0112.000000000000</v>
          </cell>
          <cell r="D222">
            <v>502100104</v>
          </cell>
          <cell r="E222" t="str">
            <v>Дизель отыны талондары</v>
          </cell>
          <cell r="F222" t="str">
            <v>Топливо</v>
          </cell>
          <cell r="G222" t="str">
            <v>дизельное, температура застывания не выше -10°С, плотность при 20 °С не более 860 кг/м3, летнее, ГОСТ 305-110</v>
          </cell>
          <cell r="H222" t="str">
            <v>Дизель отыны талондары</v>
          </cell>
          <cell r="I222" t="str">
            <v>ТСАТ</v>
          </cell>
          <cell r="J222">
            <v>0</v>
          </cell>
          <cell r="K222">
            <v>631010000</v>
          </cell>
          <cell r="L222" t="str">
            <v>ҚР, ШҚО, Өскемен қ., Бажов көш., 10</v>
          </cell>
          <cell r="M222" t="str">
            <v>Қантар - Ақпан</v>
          </cell>
          <cell r="N222" t="str">
            <v>Шығыс-Қазақстан облысы, Секисовка а., Глубокое ауданы</v>
          </cell>
          <cell r="O222" t="str">
            <v>DDP</v>
          </cell>
          <cell r="P222" t="str">
            <v>1-ші жарты жылдық</v>
          </cell>
          <cell r="Q222">
            <v>0</v>
          </cell>
          <cell r="R222">
            <v>112</v>
          </cell>
          <cell r="S222" t="str">
            <v>Литр (текше дм.)</v>
          </cell>
        </row>
        <row r="223">
          <cell r="A223" t="str">
            <v>77-2 Т</v>
          </cell>
          <cell r="B223" t="str">
            <v>"ШҚ АЭК" АҚ</v>
          </cell>
          <cell r="C223" t="str">
            <v>19.20.26.510.000.01.0112.000000000000</v>
          </cell>
          <cell r="D223">
            <v>502100104</v>
          </cell>
          <cell r="E223" t="str">
            <v>Дизель отыны талондары</v>
          </cell>
          <cell r="F223" t="str">
            <v>Топливо</v>
          </cell>
          <cell r="G223" t="str">
            <v>дизельное, температура застывания не выше -10°С, плотность при 20 °С не более 860 кг/м3, летнее, ГОСТ 305-110</v>
          </cell>
          <cell r="H223" t="str">
            <v>Дизель отыны талондары</v>
          </cell>
          <cell r="I223" t="str">
            <v>ТСАТ</v>
          </cell>
          <cell r="J223">
            <v>0</v>
          </cell>
          <cell r="K223">
            <v>631010000</v>
          </cell>
          <cell r="L223" t="str">
            <v>ҚР, ШҚО, Өскемен қ., Бажов көш., 10</v>
          </cell>
          <cell r="M223" t="str">
            <v>Ақпан - Наурыз</v>
          </cell>
          <cell r="N223" t="str">
            <v>Шығыс-Қазақстан облысы, Секисовка а., Глубокое ауданы</v>
          </cell>
          <cell r="O223" t="str">
            <v>DDP</v>
          </cell>
          <cell r="P223" t="str">
            <v>1-ші жарты жылдық</v>
          </cell>
          <cell r="Q223">
            <v>0</v>
          </cell>
          <cell r="R223">
            <v>112</v>
          </cell>
          <cell r="S223" t="str">
            <v>Литр (текше дм.)</v>
          </cell>
        </row>
        <row r="224">
          <cell r="A224" t="str">
            <v>78 Т</v>
          </cell>
          <cell r="B224" t="str">
            <v>"ШҚ АЭК" АҚ</v>
          </cell>
          <cell r="C224" t="str">
            <v>19.20.26.510.000.01.0112.000000000000</v>
          </cell>
          <cell r="D224">
            <v>502100104</v>
          </cell>
          <cell r="E224" t="str">
            <v>Дизель отыны талондары</v>
          </cell>
          <cell r="F224" t="str">
            <v>Топливо</v>
          </cell>
          <cell r="G224" t="str">
            <v>дизельное, температура застывания не выше -10°С, плотность при 20 °С не более 860 кг/м3, летнее, ГОСТ 305-111</v>
          </cell>
          <cell r="H224" t="str">
            <v>Дизель отыны талондары</v>
          </cell>
          <cell r="I224" t="str">
            <v>ТСАТ</v>
          </cell>
          <cell r="J224">
            <v>0</v>
          </cell>
          <cell r="K224">
            <v>631010000</v>
          </cell>
          <cell r="L224" t="str">
            <v>ҚР, ШҚО, Өскемен қ., Бажов көш., 10</v>
          </cell>
          <cell r="M224" t="str">
            <v>Маусым-Шілде</v>
          </cell>
          <cell r="N224" t="str">
            <v>Шығыс-Қазақстан облысы, Секисовка а., Глубокое ауданы</v>
          </cell>
          <cell r="O224" t="str">
            <v>DDP</v>
          </cell>
          <cell r="P224" t="str">
            <v>2-ші жарты жылдық</v>
          </cell>
          <cell r="Q224">
            <v>0</v>
          </cell>
          <cell r="R224">
            <v>112</v>
          </cell>
          <cell r="S224" t="str">
            <v>Литр (текше дм.)</v>
          </cell>
        </row>
        <row r="225">
          <cell r="A225" t="str">
            <v>78-1 Т</v>
          </cell>
          <cell r="B225" t="str">
            <v>"ШҚ АЭК" АҚ</v>
          </cell>
          <cell r="C225" t="str">
            <v>19.20.26.510.000.01.0112.000000000000</v>
          </cell>
          <cell r="D225">
            <v>502100104</v>
          </cell>
          <cell r="E225" t="str">
            <v>Дизель отыны талондары</v>
          </cell>
          <cell r="F225" t="str">
            <v>Топливо</v>
          </cell>
          <cell r="G225" t="str">
            <v>дизельное, температура застывания не выше -10°С, плотность при 20 °С не более 860 кг/м3, летнее, ГОСТ 305-111</v>
          </cell>
          <cell r="H225" t="str">
            <v>Дизель отыны талондары</v>
          </cell>
          <cell r="I225" t="str">
            <v>ТСАТ</v>
          </cell>
          <cell r="J225">
            <v>0</v>
          </cell>
          <cell r="K225">
            <v>631010000</v>
          </cell>
          <cell r="L225" t="str">
            <v>ҚР, ШҚО, Өскемен қ., Бажов көш., 10</v>
          </cell>
          <cell r="M225" t="str">
            <v>Мамыр - Маусым</v>
          </cell>
          <cell r="N225" t="str">
            <v>Шығыс-Қазақстан облысы, Секисовка а., Глубокое ауданы</v>
          </cell>
          <cell r="O225" t="str">
            <v>DDP</v>
          </cell>
          <cell r="P225" t="str">
            <v>2-ші жарты жылдық</v>
          </cell>
          <cell r="Q225">
            <v>0</v>
          </cell>
          <cell r="R225">
            <v>112</v>
          </cell>
          <cell r="S225" t="str">
            <v>Литр (текше дм.)</v>
          </cell>
        </row>
        <row r="226">
          <cell r="A226" t="str">
            <v>78-2 Т</v>
          </cell>
          <cell r="B226" t="str">
            <v>"ШҚ АЭК" АҚ</v>
          </cell>
          <cell r="C226" t="str">
            <v>19.20.26.510.000.01.0112.000000000000</v>
          </cell>
          <cell r="D226">
            <v>502100104</v>
          </cell>
          <cell r="E226" t="str">
            <v>Дизель отыны талондары</v>
          </cell>
          <cell r="F226" t="str">
            <v>Топливо</v>
          </cell>
          <cell r="G226" t="str">
            <v>дизельное, температура застывания не выше -10°С, плотность при 20 °С не более 860 кг/м3, летнее, ГОСТ 305-111</v>
          </cell>
          <cell r="H226" t="str">
            <v>Дизель отыны талондары</v>
          </cell>
          <cell r="I226" t="str">
            <v>ТСАТ</v>
          </cell>
          <cell r="J226">
            <v>0</v>
          </cell>
          <cell r="K226">
            <v>631010000</v>
          </cell>
          <cell r="L226" t="str">
            <v>ҚР, ШҚО, Өскемен қ., Бажов көш., 10</v>
          </cell>
          <cell r="M226" t="str">
            <v>Маусым -Шілде</v>
          </cell>
          <cell r="N226" t="str">
            <v>Шығыс-Қазақстан облысы, Секисовка а., Глубокое ауданы</v>
          </cell>
          <cell r="O226" t="str">
            <v>DDP</v>
          </cell>
          <cell r="P226" t="str">
            <v>2-ші жарты жылдық</v>
          </cell>
          <cell r="Q226">
            <v>0</v>
          </cell>
          <cell r="R226">
            <v>112</v>
          </cell>
          <cell r="S226" t="str">
            <v>Литр (текше дм.)</v>
          </cell>
        </row>
        <row r="227">
          <cell r="A227" t="str">
            <v>79 Т</v>
          </cell>
          <cell r="B227" t="str">
            <v>"ШҚ АЭК" АҚ</v>
          </cell>
          <cell r="C227" t="str">
            <v>19.20.26.510.000.01.0112.000000000000</v>
          </cell>
          <cell r="D227">
            <v>502100104</v>
          </cell>
          <cell r="E227" t="str">
            <v>Дизель отыны талондары</v>
          </cell>
          <cell r="F227" t="str">
            <v>Топливо</v>
          </cell>
          <cell r="G227" t="str">
            <v>дизельное, температура застывания не выше -10°С, плотность при 20 °С не более 860 кг/м3, летнее, ГОСТ 305-112</v>
          </cell>
          <cell r="H227" t="str">
            <v>Дизель отыны талондары</v>
          </cell>
          <cell r="I227" t="str">
            <v>ТСАТ</v>
          </cell>
          <cell r="J227">
            <v>0</v>
          </cell>
          <cell r="K227">
            <v>631010000</v>
          </cell>
          <cell r="L227" t="str">
            <v>ҚР, ШҚО, Өскемен қ., Бажов көш., 10</v>
          </cell>
          <cell r="M227" t="str">
            <v>Желтоқсан-Қантар</v>
          </cell>
          <cell r="N227" t="str">
            <v>Шығыс-Қазақстан облысы, Таврическое а.</v>
          </cell>
          <cell r="O227" t="str">
            <v>DDP</v>
          </cell>
          <cell r="P227" t="str">
            <v>1-ші жарты жылдық</v>
          </cell>
          <cell r="Q227">
            <v>0</v>
          </cell>
          <cell r="R227">
            <v>112</v>
          </cell>
          <cell r="S227" t="str">
            <v>Литр (текше дм.)</v>
          </cell>
        </row>
        <row r="228">
          <cell r="A228" t="str">
            <v>79-1 Т</v>
          </cell>
          <cell r="B228" t="str">
            <v>"ШҚ АЭК" АҚ</v>
          </cell>
          <cell r="C228" t="str">
            <v>19.20.26.510.000.01.0112.000000000000</v>
          </cell>
          <cell r="D228">
            <v>502100104</v>
          </cell>
          <cell r="E228" t="str">
            <v>Дизель отыны талондары</v>
          </cell>
          <cell r="F228" t="str">
            <v>Топливо</v>
          </cell>
          <cell r="G228" t="str">
            <v>дизельное, температура застывания не выше -10°С, плотность при 20 °С не более 860 кг/м3, летнее, ГОСТ 305-112</v>
          </cell>
          <cell r="H228" t="str">
            <v>Дизель отыны талондары</v>
          </cell>
          <cell r="I228" t="str">
            <v>ТСАТ</v>
          </cell>
          <cell r="J228">
            <v>0</v>
          </cell>
          <cell r="K228">
            <v>631010000</v>
          </cell>
          <cell r="L228" t="str">
            <v>ҚР, ШҚО, Өскемен қ., Бажов көш., 10</v>
          </cell>
          <cell r="M228" t="str">
            <v>Қантар - Ақпан</v>
          </cell>
          <cell r="N228" t="str">
            <v>Шығыс-Қазақстан облысы, Таврическое а.</v>
          </cell>
          <cell r="O228" t="str">
            <v>DDP</v>
          </cell>
          <cell r="P228" t="str">
            <v>1-ші жарты жылдық</v>
          </cell>
          <cell r="Q228">
            <v>0</v>
          </cell>
          <cell r="R228">
            <v>112</v>
          </cell>
          <cell r="S228" t="str">
            <v>Литр (текше дм.)</v>
          </cell>
        </row>
        <row r="229">
          <cell r="A229" t="str">
            <v>79-2 Т</v>
          </cell>
          <cell r="B229" t="str">
            <v>"ШҚ АЭК" АҚ</v>
          </cell>
          <cell r="C229" t="str">
            <v>19.20.26.510.000.01.0112.000000000000</v>
          </cell>
          <cell r="D229">
            <v>502100104</v>
          </cell>
          <cell r="E229" t="str">
            <v>Дизель отыны талондары</v>
          </cell>
          <cell r="F229" t="str">
            <v>Топливо</v>
          </cell>
          <cell r="G229" t="str">
            <v>дизельное, температура застывания не выше -10°С, плотность при 20 °С не более 860 кг/м3, летнее, ГОСТ 305-112</v>
          </cell>
          <cell r="H229" t="str">
            <v>Дизель отыны талондары</v>
          </cell>
          <cell r="I229" t="str">
            <v>ТСАТ</v>
          </cell>
          <cell r="J229">
            <v>0</v>
          </cell>
          <cell r="K229">
            <v>631010000</v>
          </cell>
          <cell r="L229" t="str">
            <v>ҚР, ШҚО, Өскемен қ., Бажов көш., 10</v>
          </cell>
          <cell r="M229" t="str">
            <v>Ақпан - Наурыз</v>
          </cell>
          <cell r="N229" t="str">
            <v>Шығыс-Қазақстан облысы, Таврическое а.</v>
          </cell>
          <cell r="O229" t="str">
            <v>DDP</v>
          </cell>
          <cell r="P229" t="str">
            <v>1-ші жарты жылдық</v>
          </cell>
          <cell r="Q229">
            <v>0</v>
          </cell>
          <cell r="R229">
            <v>112</v>
          </cell>
          <cell r="S229" t="str">
            <v>Литр (текше дм.)</v>
          </cell>
        </row>
        <row r="230">
          <cell r="A230" t="str">
            <v>80 Т</v>
          </cell>
          <cell r="B230" t="str">
            <v>"ШҚ АЭК" АҚ</v>
          </cell>
          <cell r="C230" t="str">
            <v>19.20.26.510.000.01.0112.000000000000</v>
          </cell>
          <cell r="D230">
            <v>502100104</v>
          </cell>
          <cell r="E230" t="str">
            <v>Дизель отыны талондары</v>
          </cell>
          <cell r="F230" t="str">
            <v>Топливо</v>
          </cell>
          <cell r="G230" t="str">
            <v>дизельное, температура застывания не выше -10°С, плотность при 20 °С не более 860 кг/м3, летнее, ГОСТ 305-113</v>
          </cell>
          <cell r="H230" t="str">
            <v>Дизель отыны талондары</v>
          </cell>
          <cell r="I230" t="str">
            <v>ТСАТ</v>
          </cell>
          <cell r="J230">
            <v>0</v>
          </cell>
          <cell r="K230">
            <v>631010000</v>
          </cell>
          <cell r="L230" t="str">
            <v>ҚР, ШҚО, Өскемен қ., Бажов көш., 10</v>
          </cell>
          <cell r="M230" t="str">
            <v>Маусым-Шілде</v>
          </cell>
          <cell r="N230" t="str">
            <v>Шығыс-Қазақстан облысы, Таврическое а.</v>
          </cell>
          <cell r="O230" t="str">
            <v>DDP</v>
          </cell>
          <cell r="P230" t="str">
            <v>2-ші жарты жылдық</v>
          </cell>
          <cell r="Q230">
            <v>0</v>
          </cell>
          <cell r="R230">
            <v>112</v>
          </cell>
          <cell r="S230" t="str">
            <v>Литр (текше дм.)</v>
          </cell>
        </row>
        <row r="231">
          <cell r="A231" t="str">
            <v>80-1 Т</v>
          </cell>
          <cell r="B231" t="str">
            <v>"ШҚ АЭК" АҚ</v>
          </cell>
          <cell r="C231" t="str">
            <v>19.20.26.510.000.01.0112.000000000000</v>
          </cell>
          <cell r="D231">
            <v>502100104</v>
          </cell>
          <cell r="E231" t="str">
            <v>Дизель отыны талондары</v>
          </cell>
          <cell r="F231" t="str">
            <v>Топливо</v>
          </cell>
          <cell r="G231" t="str">
            <v>дизельное, температура застывания не выше -10°С, плотность при 20 °С не более 860 кг/м3, летнее, ГОСТ 305-113</v>
          </cell>
          <cell r="H231" t="str">
            <v>Дизель отыны талондары</v>
          </cell>
          <cell r="I231" t="str">
            <v>ТСАТ</v>
          </cell>
          <cell r="J231">
            <v>0</v>
          </cell>
          <cell r="K231">
            <v>631010000</v>
          </cell>
          <cell r="L231" t="str">
            <v>ҚР, ШҚО, Өскемен қ., Бажов көш., 10</v>
          </cell>
          <cell r="M231" t="str">
            <v>Мамыр - Маусым</v>
          </cell>
          <cell r="N231" t="str">
            <v>Шығыс-Қазақстан облысы, Таврическое а.</v>
          </cell>
          <cell r="O231" t="str">
            <v>DDP</v>
          </cell>
          <cell r="P231" t="str">
            <v>2-ші жарты жылдық</v>
          </cell>
          <cell r="Q231">
            <v>0</v>
          </cell>
          <cell r="R231">
            <v>112</v>
          </cell>
          <cell r="S231" t="str">
            <v>Литр (текше дм.)</v>
          </cell>
        </row>
        <row r="232">
          <cell r="A232" t="str">
            <v>80-2 Т</v>
          </cell>
          <cell r="B232" t="str">
            <v>"ШҚ АЭК" АҚ</v>
          </cell>
          <cell r="C232" t="str">
            <v>19.20.26.510.000.01.0112.000000000000</v>
          </cell>
          <cell r="D232">
            <v>502100104</v>
          </cell>
          <cell r="E232" t="str">
            <v>Дизель отыны талондары</v>
          </cell>
          <cell r="F232" t="str">
            <v>Топливо</v>
          </cell>
          <cell r="G232" t="str">
            <v>дизельное, температура застывания не выше -10°С, плотность при 20 °С не более 860 кг/м3, летнее, ГОСТ 305-113</v>
          </cell>
          <cell r="H232" t="str">
            <v>Дизель отыны талондары</v>
          </cell>
          <cell r="I232" t="str">
            <v>ТСАТ</v>
          </cell>
          <cell r="J232">
            <v>0</v>
          </cell>
          <cell r="K232">
            <v>631010000</v>
          </cell>
          <cell r="L232" t="str">
            <v>ҚР, ШҚО, Өскемен қ., Бажов көш., 10</v>
          </cell>
          <cell r="M232" t="str">
            <v>Маусым -Шілде</v>
          </cell>
          <cell r="N232" t="str">
            <v>Шығыс-Қазақстан облысы, Таврическое а.</v>
          </cell>
          <cell r="O232" t="str">
            <v>DDP</v>
          </cell>
          <cell r="P232" t="str">
            <v>2-ші жарты жылдық</v>
          </cell>
          <cell r="Q232">
            <v>0</v>
          </cell>
          <cell r="R232">
            <v>112</v>
          </cell>
          <cell r="S232" t="str">
            <v>Литр (текше дм.)</v>
          </cell>
        </row>
        <row r="233">
          <cell r="A233" t="str">
            <v>81 Т</v>
          </cell>
          <cell r="B233" t="str">
            <v>"ШҚ АЭК" АҚ</v>
          </cell>
          <cell r="C233" t="str">
            <v>19.20.26.510.000.01.0112.000000000000</v>
          </cell>
          <cell r="D233">
            <v>502100104</v>
          </cell>
          <cell r="E233" t="str">
            <v>Дизель отыны талондары</v>
          </cell>
          <cell r="F233" t="str">
            <v>Топливо</v>
          </cell>
          <cell r="G233" t="str">
            <v>дизельное, температура застывания не выше -10°С, плотность при 20 °С не более 860 кг/м3, летнее, ГОСТ 305-114</v>
          </cell>
          <cell r="H233" t="str">
            <v>Дизель отыны талондары</v>
          </cell>
          <cell r="I233" t="str">
            <v>ТСАТ</v>
          </cell>
          <cell r="J233">
            <v>0</v>
          </cell>
          <cell r="K233">
            <v>631010000</v>
          </cell>
          <cell r="L233" t="str">
            <v>ҚР, ШҚО, Өскемен қ., Бажов көш., 10</v>
          </cell>
          <cell r="M233" t="str">
            <v>Желтоқсан-Қантар</v>
          </cell>
          <cell r="N233" t="str">
            <v>Шығыс-Қазақстан облысы, Теректі а.</v>
          </cell>
          <cell r="O233" t="str">
            <v>DDP</v>
          </cell>
          <cell r="P233" t="str">
            <v>1-ші жарты жылдық</v>
          </cell>
          <cell r="Q233">
            <v>0</v>
          </cell>
          <cell r="R233">
            <v>112</v>
          </cell>
          <cell r="S233" t="str">
            <v>Литр (текше дм.)</v>
          </cell>
        </row>
        <row r="234">
          <cell r="A234" t="str">
            <v>81-1 Т</v>
          </cell>
          <cell r="B234" t="str">
            <v>"ШҚ АЭК" АҚ</v>
          </cell>
          <cell r="C234" t="str">
            <v>19.20.26.510.000.01.0112.000000000000</v>
          </cell>
          <cell r="D234">
            <v>502100104</v>
          </cell>
          <cell r="E234" t="str">
            <v>Дизель отыны талондары</v>
          </cell>
          <cell r="F234" t="str">
            <v>Топливо</v>
          </cell>
          <cell r="G234" t="str">
            <v>дизельное, температура застывания не выше -10°С, плотность при 20 °С не более 860 кг/м3, летнее, ГОСТ 305-114</v>
          </cell>
          <cell r="H234" t="str">
            <v>Дизель отыны талондары</v>
          </cell>
          <cell r="I234" t="str">
            <v>ТСАТ</v>
          </cell>
          <cell r="J234">
            <v>0</v>
          </cell>
          <cell r="K234">
            <v>631010000</v>
          </cell>
          <cell r="L234" t="str">
            <v>ҚР, ШҚО, Өскемен қ., Бажов көш., 10</v>
          </cell>
          <cell r="M234" t="str">
            <v>Қантар - Ақпан</v>
          </cell>
          <cell r="N234" t="str">
            <v>Шығыс-Қазақстан облысы, Теректі а.</v>
          </cell>
          <cell r="O234" t="str">
            <v>DDP</v>
          </cell>
          <cell r="P234" t="str">
            <v>1-ші жарты жылдық</v>
          </cell>
          <cell r="Q234">
            <v>0</v>
          </cell>
          <cell r="R234">
            <v>112</v>
          </cell>
          <cell r="S234" t="str">
            <v>Литр (текше дм.)</v>
          </cell>
        </row>
        <row r="235">
          <cell r="A235" t="str">
            <v>81-2 Т</v>
          </cell>
          <cell r="B235" t="str">
            <v>"ШҚ АЭК" АҚ</v>
          </cell>
          <cell r="C235" t="str">
            <v>19.20.26.510.000.01.0112.000000000000</v>
          </cell>
          <cell r="D235">
            <v>502100104</v>
          </cell>
          <cell r="E235" t="str">
            <v>Дизель отыны талондары</v>
          </cell>
          <cell r="F235" t="str">
            <v>Топливо</v>
          </cell>
          <cell r="G235" t="str">
            <v>дизельное, температура застывания не выше -10°С, плотность при 20 °С не более 860 кг/м3, летнее, ГОСТ 305-114</v>
          </cell>
          <cell r="H235" t="str">
            <v>Дизель отыны талондары</v>
          </cell>
          <cell r="I235" t="str">
            <v>ТСАТ</v>
          </cell>
          <cell r="J235">
            <v>0</v>
          </cell>
          <cell r="K235">
            <v>631010000</v>
          </cell>
          <cell r="L235" t="str">
            <v>ҚР, ШҚО, Өскемен қ., Бажов көш., 10</v>
          </cell>
          <cell r="M235" t="str">
            <v>Ақпан - Наурыз</v>
          </cell>
          <cell r="N235" t="str">
            <v>Шығыс-Қазақстан облысы, Теректі а.</v>
          </cell>
          <cell r="O235" t="str">
            <v>DDP</v>
          </cell>
          <cell r="P235" t="str">
            <v>1-ші жарты жылдық</v>
          </cell>
          <cell r="Q235">
            <v>0</v>
          </cell>
          <cell r="R235">
            <v>112</v>
          </cell>
          <cell r="S235" t="str">
            <v>Литр (текше дм.)</v>
          </cell>
        </row>
        <row r="236">
          <cell r="A236" t="str">
            <v>82 Т</v>
          </cell>
          <cell r="B236" t="str">
            <v>"ШҚ АЭК" АҚ</v>
          </cell>
          <cell r="C236" t="str">
            <v>19.20.26.510.000.01.0112.000000000000</v>
          </cell>
          <cell r="D236">
            <v>502100104</v>
          </cell>
          <cell r="E236" t="str">
            <v>Дизель отыны талондары</v>
          </cell>
          <cell r="F236" t="str">
            <v>Топливо</v>
          </cell>
          <cell r="G236" t="str">
            <v>дизельное, температура застывания не выше -10°С, плотность при 20 °С не более 860 кг/м3, летнее, ГОСТ 305-115</v>
          </cell>
          <cell r="H236" t="str">
            <v>Дизель отыны талондары</v>
          </cell>
          <cell r="I236" t="str">
            <v>ТСАТ</v>
          </cell>
          <cell r="J236">
            <v>0</v>
          </cell>
          <cell r="K236">
            <v>631010000</v>
          </cell>
          <cell r="L236" t="str">
            <v>ҚР, ШҚО, Өскемен қ., Бажов көш., 10</v>
          </cell>
          <cell r="M236" t="str">
            <v>Маусым-Шілде</v>
          </cell>
          <cell r="N236" t="str">
            <v>Шығыс-Қазақстан облысы, Теректі а.</v>
          </cell>
          <cell r="O236" t="str">
            <v>DDP</v>
          </cell>
          <cell r="P236" t="str">
            <v>2-ші жарты жылдық</v>
          </cell>
          <cell r="Q236">
            <v>0</v>
          </cell>
          <cell r="R236">
            <v>112</v>
          </cell>
          <cell r="S236" t="str">
            <v>Литр (текше дм.)</v>
          </cell>
        </row>
        <row r="237">
          <cell r="A237" t="str">
            <v>82-1 Т</v>
          </cell>
          <cell r="B237" t="str">
            <v>"ШҚ АЭК" АҚ</v>
          </cell>
          <cell r="C237" t="str">
            <v>19.20.26.510.000.01.0112.000000000000</v>
          </cell>
          <cell r="D237">
            <v>502100104</v>
          </cell>
          <cell r="E237" t="str">
            <v>Дизель отыны талондары</v>
          </cell>
          <cell r="F237" t="str">
            <v>Топливо</v>
          </cell>
          <cell r="G237" t="str">
            <v>дизельное, температура застывания не выше -10°С, плотность при 20 °С не более 860 кг/м3, летнее, ГОСТ 305-115</v>
          </cell>
          <cell r="H237" t="str">
            <v>Дизель отыны талондары</v>
          </cell>
          <cell r="I237" t="str">
            <v>ТСАТ</v>
          </cell>
          <cell r="J237">
            <v>0</v>
          </cell>
          <cell r="K237">
            <v>631010000</v>
          </cell>
          <cell r="L237" t="str">
            <v>ҚР, ШҚО, Өскемен қ., Бажов көш., 10</v>
          </cell>
          <cell r="M237" t="str">
            <v>Мамыр - Маусым</v>
          </cell>
          <cell r="N237" t="str">
            <v>Шығыс-Қазақстан облысы, Теректі а.</v>
          </cell>
          <cell r="O237" t="str">
            <v>DDP</v>
          </cell>
          <cell r="P237" t="str">
            <v>2-ші жарты жылдық</v>
          </cell>
          <cell r="Q237">
            <v>0</v>
          </cell>
          <cell r="R237">
            <v>112</v>
          </cell>
          <cell r="S237" t="str">
            <v>Литр (текше дм.)</v>
          </cell>
        </row>
        <row r="238">
          <cell r="A238" t="str">
            <v>82-2 Т</v>
          </cell>
          <cell r="B238" t="str">
            <v>"ШҚ АЭК" АҚ</v>
          </cell>
          <cell r="C238" t="str">
            <v>19.20.26.510.000.01.0112.000000000000</v>
          </cell>
          <cell r="D238">
            <v>502100104</v>
          </cell>
          <cell r="E238" t="str">
            <v>Дизель отыны талондары</v>
          </cell>
          <cell r="F238" t="str">
            <v>Топливо</v>
          </cell>
          <cell r="G238" t="str">
            <v>дизельное, температура застывания не выше -10°С, плотность при 20 °С не более 860 кг/м3, летнее, ГОСТ 305-115</v>
          </cell>
          <cell r="H238" t="str">
            <v>Дизель отыны талондары</v>
          </cell>
          <cell r="I238" t="str">
            <v>ТСАТ</v>
          </cell>
          <cell r="J238">
            <v>0</v>
          </cell>
          <cell r="K238">
            <v>631010000</v>
          </cell>
          <cell r="L238" t="str">
            <v>ҚР, ШҚО, Өскемен қ., Бажов көш., 10</v>
          </cell>
          <cell r="M238" t="str">
            <v>Маусым -Шілде</v>
          </cell>
          <cell r="N238" t="str">
            <v>Шығыс-Қазақстан облысы, Теректі а.</v>
          </cell>
          <cell r="O238" t="str">
            <v>DDP</v>
          </cell>
          <cell r="P238" t="str">
            <v>2-ші жарты жылдық</v>
          </cell>
          <cell r="Q238">
            <v>0</v>
          </cell>
          <cell r="R238">
            <v>112</v>
          </cell>
          <cell r="S238" t="str">
            <v>Литр (текше дм.)</v>
          </cell>
        </row>
        <row r="239">
          <cell r="A239" t="str">
            <v>83 Т</v>
          </cell>
          <cell r="B239" t="str">
            <v>"ШҚ АЭК" АҚ</v>
          </cell>
          <cell r="C239" t="str">
            <v>19.20.26.510.000.01.0112.000000000000</v>
          </cell>
          <cell r="D239">
            <v>502100104</v>
          </cell>
          <cell r="E239" t="str">
            <v>Дизель отыны талондары</v>
          </cell>
          <cell r="F239" t="str">
            <v>Топливо</v>
          </cell>
          <cell r="G239" t="str">
            <v>дизельное, температура застывания не выше -10°С, плотность при 20 °С не более 860 кг/м3, летнее, ГОСТ 305-116</v>
          </cell>
          <cell r="H239" t="str">
            <v>Дизель отыны талондары</v>
          </cell>
          <cell r="I239" t="str">
            <v>ТСАТ</v>
          </cell>
          <cell r="J239">
            <v>0</v>
          </cell>
          <cell r="K239">
            <v>631010000</v>
          </cell>
          <cell r="L239" t="str">
            <v>ҚР, ШҚО, Өскемен қ., Бажов көш., 10</v>
          </cell>
          <cell r="M239" t="str">
            <v>Желтоқсан-Қантар</v>
          </cell>
          <cell r="N239" t="str">
            <v>Шығыс-Қазақстан облысы, Үлкен Нарын а.</v>
          </cell>
          <cell r="O239" t="str">
            <v>DDP</v>
          </cell>
          <cell r="P239" t="str">
            <v>1-ші жарты жылдық</v>
          </cell>
          <cell r="Q239">
            <v>0</v>
          </cell>
          <cell r="R239">
            <v>112</v>
          </cell>
          <cell r="S239" t="str">
            <v>Литр (текше дм.)</v>
          </cell>
        </row>
        <row r="240">
          <cell r="A240" t="str">
            <v>83-1 Т</v>
          </cell>
          <cell r="B240" t="str">
            <v>"ШҚ АЭК" АҚ</v>
          </cell>
          <cell r="C240" t="str">
            <v>19.20.26.510.000.01.0112.000000000000</v>
          </cell>
          <cell r="D240">
            <v>502100104</v>
          </cell>
          <cell r="E240" t="str">
            <v>Дизель отыны талондары</v>
          </cell>
          <cell r="F240" t="str">
            <v>Топливо</v>
          </cell>
          <cell r="G240" t="str">
            <v>дизельное, температура застывания не выше -10°С, плотность при 20 °С не более 860 кг/м3, летнее, ГОСТ 305-116</v>
          </cell>
          <cell r="H240" t="str">
            <v>Дизель отыны талондары</v>
          </cell>
          <cell r="I240" t="str">
            <v>ТСАТ</v>
          </cell>
          <cell r="J240">
            <v>0</v>
          </cell>
          <cell r="K240">
            <v>631010000</v>
          </cell>
          <cell r="L240" t="str">
            <v>ҚР, ШҚО, Өскемен қ., Бажов көш., 10</v>
          </cell>
          <cell r="M240" t="str">
            <v>Қантар - Ақпан</v>
          </cell>
          <cell r="N240" t="str">
            <v>Шығыс-Қазақстан облысы, Үлкен Нарын а.</v>
          </cell>
          <cell r="O240" t="str">
            <v>DDP</v>
          </cell>
          <cell r="P240" t="str">
            <v>1-ші жарты жылдық</v>
          </cell>
          <cell r="Q240">
            <v>0</v>
          </cell>
          <cell r="R240">
            <v>112</v>
          </cell>
          <cell r="S240" t="str">
            <v>Литр (текше дм.)</v>
          </cell>
        </row>
        <row r="241">
          <cell r="A241" t="str">
            <v>83-2 Т</v>
          </cell>
          <cell r="B241" t="str">
            <v>"ШҚ АЭК" АҚ</v>
          </cell>
          <cell r="C241" t="str">
            <v>19.20.26.510.000.01.0112.000000000000</v>
          </cell>
          <cell r="D241">
            <v>502100104</v>
          </cell>
          <cell r="E241" t="str">
            <v>Дизель отыны талондары</v>
          </cell>
          <cell r="F241" t="str">
            <v>Топливо</v>
          </cell>
          <cell r="G241" t="str">
            <v>дизельное, температура застывания не выше -10°С, плотность при 20 °С не более 860 кг/м3, летнее, ГОСТ 305-116</v>
          </cell>
          <cell r="H241" t="str">
            <v>Дизель отыны талондары</v>
          </cell>
          <cell r="I241" t="str">
            <v>ТСАТ</v>
          </cell>
          <cell r="J241">
            <v>0</v>
          </cell>
          <cell r="K241">
            <v>631010000</v>
          </cell>
          <cell r="L241" t="str">
            <v>ҚР, ШҚО, Өскемен қ., Бажов көш., 10</v>
          </cell>
          <cell r="M241" t="str">
            <v>Ақпан - Наурыз</v>
          </cell>
          <cell r="N241" t="str">
            <v>Шығыс-Қазақстан облысы, Үлкен Нарын а.</v>
          </cell>
          <cell r="O241" t="str">
            <v>DDP</v>
          </cell>
          <cell r="P241" t="str">
            <v>1-ші жарты жылдық</v>
          </cell>
          <cell r="Q241">
            <v>0</v>
          </cell>
          <cell r="R241">
            <v>112</v>
          </cell>
          <cell r="S241" t="str">
            <v>Литр (текше дм.)</v>
          </cell>
        </row>
        <row r="242">
          <cell r="A242" t="str">
            <v>84 Т</v>
          </cell>
          <cell r="B242" t="str">
            <v>"ШҚ АЭК" АҚ</v>
          </cell>
          <cell r="C242" t="str">
            <v>19.20.26.510.000.01.0112.000000000000</v>
          </cell>
          <cell r="D242">
            <v>502100104</v>
          </cell>
          <cell r="E242" t="str">
            <v>Дизель отыны талондары</v>
          </cell>
          <cell r="F242" t="str">
            <v>Топливо</v>
          </cell>
          <cell r="G242" t="str">
            <v>дизельное, температура застывания не выше -10°С, плотность при 20 °С не более 860 кг/м3, летнее, ГОСТ 305-117</v>
          </cell>
          <cell r="H242" t="str">
            <v>Дизель отыны талондары</v>
          </cell>
          <cell r="I242" t="str">
            <v>ТСАТ</v>
          </cell>
          <cell r="J242">
            <v>0</v>
          </cell>
          <cell r="K242">
            <v>631010000</v>
          </cell>
          <cell r="L242" t="str">
            <v>ҚР, ШҚО, Өскемен қ., Бажов көш., 10</v>
          </cell>
          <cell r="M242" t="str">
            <v>Маусым-Шілде</v>
          </cell>
          <cell r="N242" t="str">
            <v>Шығыс-Қазақстан облысы, Үлкен Нарын а.</v>
          </cell>
          <cell r="O242" t="str">
            <v>DDP</v>
          </cell>
          <cell r="P242" t="str">
            <v>2-ші жарты жылдық</v>
          </cell>
          <cell r="Q242">
            <v>0</v>
          </cell>
          <cell r="R242">
            <v>112</v>
          </cell>
          <cell r="S242" t="str">
            <v>Литр (текше дм.)</v>
          </cell>
        </row>
        <row r="243">
          <cell r="A243" t="str">
            <v>84-1 Т</v>
          </cell>
          <cell r="B243" t="str">
            <v>"ШҚ АЭК" АҚ</v>
          </cell>
          <cell r="C243" t="str">
            <v>19.20.26.510.000.01.0112.000000000000</v>
          </cell>
          <cell r="D243">
            <v>502100104</v>
          </cell>
          <cell r="E243" t="str">
            <v>Дизель отыны талондары</v>
          </cell>
          <cell r="F243" t="str">
            <v>Топливо</v>
          </cell>
          <cell r="G243" t="str">
            <v>дизельное, температура застывания не выше -10°С, плотность при 20 °С не более 860 кг/м3, летнее, ГОСТ 305-117</v>
          </cell>
          <cell r="H243" t="str">
            <v>Дизель отыны талондары</v>
          </cell>
          <cell r="I243" t="str">
            <v>ТСАТ</v>
          </cell>
          <cell r="J243">
            <v>0</v>
          </cell>
          <cell r="K243">
            <v>631010000</v>
          </cell>
          <cell r="L243" t="str">
            <v>ҚР, ШҚО, Өскемен қ., Бажов көш., 10</v>
          </cell>
          <cell r="M243" t="str">
            <v>Мамыр - Маусым</v>
          </cell>
          <cell r="N243" t="str">
            <v>Шығыс-Қазақстан облысы, Үлкен Нарын а.</v>
          </cell>
          <cell r="O243" t="str">
            <v>DDP</v>
          </cell>
          <cell r="P243" t="str">
            <v>2-ші жарты жылдық</v>
          </cell>
          <cell r="Q243">
            <v>0</v>
          </cell>
          <cell r="R243">
            <v>112</v>
          </cell>
          <cell r="S243" t="str">
            <v>Литр (текше дм.)</v>
          </cell>
        </row>
        <row r="244">
          <cell r="A244" t="str">
            <v>85 Т</v>
          </cell>
          <cell r="B244" t="str">
            <v>"ШҚ АЭК" АҚ</v>
          </cell>
          <cell r="C244" t="str">
            <v>19.20.26.510.000.01.0112.000000000000</v>
          </cell>
          <cell r="D244">
            <v>502100104</v>
          </cell>
          <cell r="E244" t="str">
            <v>Дизель отыны талондары</v>
          </cell>
          <cell r="F244" t="str">
            <v>Топливо</v>
          </cell>
          <cell r="G244" t="str">
            <v>дизельное, температура застывания не выше -10°С, плотность при 20 °С не более 860 кг/м3, летнее, ГОСТ 305-118</v>
          </cell>
          <cell r="H244" t="str">
            <v>Дизель отыны талондары</v>
          </cell>
          <cell r="I244" t="str">
            <v>ТСАТ</v>
          </cell>
          <cell r="J244">
            <v>0</v>
          </cell>
          <cell r="K244">
            <v>631010000</v>
          </cell>
          <cell r="L244" t="str">
            <v>ҚР, ШҚО, Өскемен қ., Бажов көш., 10</v>
          </cell>
          <cell r="M244" t="str">
            <v>Желтоқсан-Қантар</v>
          </cell>
          <cell r="N244" t="str">
            <v>Шығыс-Қазақстан облысы, Үржар а.</v>
          </cell>
          <cell r="O244" t="str">
            <v>DDP</v>
          </cell>
          <cell r="P244" t="str">
            <v>1-ші жарты жылдық</v>
          </cell>
          <cell r="Q244">
            <v>0</v>
          </cell>
          <cell r="R244">
            <v>112</v>
          </cell>
          <cell r="S244" t="str">
            <v>Литр (текше дм.)</v>
          </cell>
        </row>
        <row r="245">
          <cell r="A245" t="str">
            <v>85-1 Т</v>
          </cell>
          <cell r="B245" t="str">
            <v>"ШҚ АЭК" АҚ</v>
          </cell>
          <cell r="C245" t="str">
            <v>19.20.26.510.000.01.0112.000000000000</v>
          </cell>
          <cell r="D245">
            <v>502100104</v>
          </cell>
          <cell r="E245" t="str">
            <v>Дизель отыны талондары</v>
          </cell>
          <cell r="F245" t="str">
            <v>Топливо</v>
          </cell>
          <cell r="G245" t="str">
            <v>дизельное, температура застывания не выше -10°С, плотность при 20 °С не более 860 кг/м3, летнее, ГОСТ 305-118</v>
          </cell>
          <cell r="H245" t="str">
            <v>Дизель отыны талондары</v>
          </cell>
          <cell r="I245" t="str">
            <v>ТСАТ</v>
          </cell>
          <cell r="J245">
            <v>0</v>
          </cell>
          <cell r="K245">
            <v>631010000</v>
          </cell>
          <cell r="L245" t="str">
            <v>ҚР, ШҚО, Өскемен қ., Бажов көш., 10</v>
          </cell>
          <cell r="M245" t="str">
            <v>Қантар - Ақпан</v>
          </cell>
          <cell r="N245" t="str">
            <v>Шығыс-Қазақстан облысы, Үржар а.</v>
          </cell>
          <cell r="O245" t="str">
            <v>DDP</v>
          </cell>
          <cell r="P245" t="str">
            <v>1-ші жарты жылдық</v>
          </cell>
          <cell r="Q245">
            <v>0</v>
          </cell>
          <cell r="R245">
            <v>112</v>
          </cell>
          <cell r="S245" t="str">
            <v>Литр (текше дм.)</v>
          </cell>
        </row>
        <row r="246">
          <cell r="A246" t="str">
            <v>85-2 Т</v>
          </cell>
          <cell r="B246" t="str">
            <v>"ШҚ АЭК" АҚ</v>
          </cell>
          <cell r="C246" t="str">
            <v>19.20.26.510.000.01.0112.000000000000</v>
          </cell>
          <cell r="D246">
            <v>502100104</v>
          </cell>
          <cell r="E246" t="str">
            <v>Дизель отыны талондары</v>
          </cell>
          <cell r="F246" t="str">
            <v>Топливо</v>
          </cell>
          <cell r="G246" t="str">
            <v>дизельное, температура застывания не выше -10°С, плотность при 20 °С не более 860 кг/м3, летнее, ГОСТ 305-118</v>
          </cell>
          <cell r="H246" t="str">
            <v>Дизель отыны талондары</v>
          </cell>
          <cell r="I246" t="str">
            <v>ТСАТ</v>
          </cell>
          <cell r="J246">
            <v>0</v>
          </cell>
          <cell r="K246">
            <v>631010000</v>
          </cell>
          <cell r="L246" t="str">
            <v>ҚР, ШҚО, Өскемен қ., Бажов көш., 10</v>
          </cell>
          <cell r="M246" t="str">
            <v>Ақпан - Наурыз</v>
          </cell>
          <cell r="N246" t="str">
            <v>Шығыс-Қазақстан облысы, Үржар а.</v>
          </cell>
          <cell r="O246" t="str">
            <v>DDP</v>
          </cell>
          <cell r="P246" t="str">
            <v>1-ші жарты жылдық</v>
          </cell>
          <cell r="Q246">
            <v>0</v>
          </cell>
          <cell r="R246">
            <v>112</v>
          </cell>
          <cell r="S246" t="str">
            <v>Литр (текше дм.)</v>
          </cell>
        </row>
        <row r="247">
          <cell r="A247" t="str">
            <v>86 Т</v>
          </cell>
          <cell r="B247" t="str">
            <v>"ШҚ АЭК" АҚ</v>
          </cell>
          <cell r="C247" t="str">
            <v>27.32.13.700.002.00.0166.000000000001</v>
          </cell>
          <cell r="D247">
            <v>510100101</v>
          </cell>
          <cell r="E247" t="str">
            <v xml:space="preserve">Сым А-25                                                                                            </v>
          </cell>
          <cell r="F247" t="str">
            <v>Провод</v>
          </cell>
          <cell r="G247" t="str">
            <v>марка А, 25 мм2</v>
          </cell>
          <cell r="H247" t="str">
            <v xml:space="preserve">Сым А-25                                                                                            </v>
          </cell>
          <cell r="I247" t="str">
            <v>ТСАТ</v>
          </cell>
          <cell r="J247" t="str">
            <v>60</v>
          </cell>
          <cell r="K247">
            <v>631010000</v>
          </cell>
          <cell r="L247" t="str">
            <v>ҚР, ШҚО, Өскемен қ., Бажов көш., 10</v>
          </cell>
          <cell r="M247" t="str">
            <v>Қантар-Ақпан</v>
          </cell>
          <cell r="N247" t="str">
            <v>Шығыс-Қазақстан облысы, Өскемен қ.</v>
          </cell>
          <cell r="O247" t="str">
            <v>DDP</v>
          </cell>
          <cell r="P247" t="str">
            <v>Шартқа қол қойылған күннен бастап 50 күнтізбелік күн ішінде</v>
          </cell>
          <cell r="Q247">
            <v>0</v>
          </cell>
          <cell r="R247">
            <v>166</v>
          </cell>
          <cell r="S247" t="str">
            <v>Килограмм</v>
          </cell>
        </row>
        <row r="248">
          <cell r="A248" t="str">
            <v>86-1 Т</v>
          </cell>
          <cell r="B248" t="str">
            <v>"ШҚ АЭК" АҚ</v>
          </cell>
          <cell r="C248" t="str">
            <v>27.32.13.700.002.00.0166.000000000001</v>
          </cell>
          <cell r="D248">
            <v>510100101</v>
          </cell>
          <cell r="E248" t="str">
            <v xml:space="preserve">Сым А-25                                                                                            </v>
          </cell>
          <cell r="F248" t="str">
            <v>Провод</v>
          </cell>
          <cell r="G248" t="str">
            <v>марка А, 25 мм2</v>
          </cell>
          <cell r="H248" t="str">
            <v xml:space="preserve">Сым А-25                                                                                            </v>
          </cell>
          <cell r="I248" t="str">
            <v>ТСАТ</v>
          </cell>
          <cell r="J248" t="str">
            <v>60</v>
          </cell>
          <cell r="K248">
            <v>631010000</v>
          </cell>
          <cell r="L248" t="str">
            <v>ҚР, ШҚО, Өскемен қ., Бажов көш., 10</v>
          </cell>
          <cell r="M248" t="str">
            <v>Қантар-Ақпан</v>
          </cell>
          <cell r="N248" t="str">
            <v>Шығыс-Қазақстан облысы, Өскемен қ.</v>
          </cell>
          <cell r="O248" t="str">
            <v>DDP</v>
          </cell>
          <cell r="P248" t="str">
            <v>Өтініш берген күннен бастап 50 күнтізбелік күн ішінде</v>
          </cell>
          <cell r="Q248">
            <v>0</v>
          </cell>
          <cell r="R248">
            <v>166</v>
          </cell>
          <cell r="S248" t="str">
            <v>Килограмм</v>
          </cell>
        </row>
        <row r="249">
          <cell r="A249" t="str">
            <v>87 Т</v>
          </cell>
          <cell r="B249" t="str">
            <v>"ШҚ АЭК" АҚ</v>
          </cell>
          <cell r="C249" t="str">
            <v>27.32.13.700.002.00.0166.000000000002</v>
          </cell>
          <cell r="D249">
            <v>510100102</v>
          </cell>
          <cell r="E249" t="str">
            <v>Сым А-35</v>
          </cell>
          <cell r="F249" t="str">
            <v>Провод</v>
          </cell>
          <cell r="G249" t="str">
            <v>марка А, 35 мм2</v>
          </cell>
          <cell r="H249" t="str">
            <v>Сым А-35</v>
          </cell>
          <cell r="I249" t="str">
            <v>ТСАТ</v>
          </cell>
          <cell r="J249" t="str">
            <v>60</v>
          </cell>
          <cell r="K249">
            <v>631010000</v>
          </cell>
          <cell r="L249" t="str">
            <v>ҚР, ШҚО, Өскемен қ., Бажов көш., 10</v>
          </cell>
          <cell r="M249" t="str">
            <v>Қантар-Ақпан</v>
          </cell>
          <cell r="N249" t="str">
            <v>Шығыс-Қазақстан облысы, Өскемен қ.</v>
          </cell>
          <cell r="O249" t="str">
            <v>DDP</v>
          </cell>
          <cell r="P249" t="str">
            <v>Шартқа қол қойылған күннен бастап 50 күнтізбелік күн ішінде</v>
          </cell>
          <cell r="Q249">
            <v>0</v>
          </cell>
          <cell r="R249">
            <v>166</v>
          </cell>
          <cell r="S249" t="str">
            <v>Килограмм</v>
          </cell>
        </row>
        <row r="250">
          <cell r="A250" t="str">
            <v>87-1 Т</v>
          </cell>
          <cell r="B250" t="str">
            <v>"ШҚ АЭК" АҚ</v>
          </cell>
          <cell r="C250" t="str">
            <v>27.32.13.700.002.00.0166.000000000002</v>
          </cell>
          <cell r="D250">
            <v>510100102</v>
          </cell>
          <cell r="E250" t="str">
            <v>Сым А-35</v>
          </cell>
          <cell r="F250" t="str">
            <v>Провод</v>
          </cell>
          <cell r="G250" t="str">
            <v>марка А, 35 мм2</v>
          </cell>
          <cell r="H250" t="str">
            <v>Сым А-35</v>
          </cell>
          <cell r="I250" t="str">
            <v>ТСАТ</v>
          </cell>
          <cell r="J250" t="str">
            <v>60</v>
          </cell>
          <cell r="K250">
            <v>631010000</v>
          </cell>
          <cell r="L250" t="str">
            <v>ҚР, ШҚО, Өскемен қ., Бажов көш., 10</v>
          </cell>
          <cell r="M250" t="str">
            <v>Қантар-Ақпан</v>
          </cell>
          <cell r="N250" t="str">
            <v>Шығыс-Қазақстан облысы, Өскемен қ.</v>
          </cell>
          <cell r="O250" t="str">
            <v>DDP</v>
          </cell>
          <cell r="P250" t="str">
            <v>Өтініш берген күннен бастап 50 күнтізбелік күн ішінде</v>
          </cell>
          <cell r="Q250">
            <v>0</v>
          </cell>
          <cell r="R250">
            <v>166</v>
          </cell>
          <cell r="S250" t="str">
            <v>Килограмм</v>
          </cell>
        </row>
        <row r="251">
          <cell r="A251" t="str">
            <v>88 Т</v>
          </cell>
          <cell r="B251" t="str">
            <v>"ШҚ АЭК" АҚ</v>
          </cell>
          <cell r="C251" t="str">
            <v>27.32.13.700.002.00.0166.000000000003</v>
          </cell>
          <cell r="D251">
            <v>510100103</v>
          </cell>
          <cell r="E251" t="str">
            <v xml:space="preserve">Сым А-50                                                                                            </v>
          </cell>
          <cell r="F251" t="str">
            <v>Провод</v>
          </cell>
          <cell r="G251" t="str">
            <v>марка А, 50 мм2</v>
          </cell>
          <cell r="H251" t="str">
            <v xml:space="preserve">Сым А-50                                                                                            </v>
          </cell>
          <cell r="I251" t="str">
            <v>ТСАТ</v>
          </cell>
          <cell r="J251" t="str">
            <v>60</v>
          </cell>
          <cell r="K251">
            <v>631010000</v>
          </cell>
          <cell r="L251" t="str">
            <v>ҚР, ШҚО, Өскемен қ., Бажов көш., 10</v>
          </cell>
          <cell r="M251" t="str">
            <v>Қантар-Ақпан</v>
          </cell>
          <cell r="N251" t="str">
            <v>Шығыс-Қазақстан облысы, Өскемен қ.</v>
          </cell>
          <cell r="O251" t="str">
            <v>DDP</v>
          </cell>
          <cell r="P251" t="str">
            <v>Шартқа қол қойылған күннен бастап 50 күнтізбелік күн ішінде</v>
          </cell>
          <cell r="Q251">
            <v>0</v>
          </cell>
          <cell r="R251">
            <v>166</v>
          </cell>
          <cell r="S251" t="str">
            <v>Килограмм</v>
          </cell>
        </row>
        <row r="252">
          <cell r="A252" t="str">
            <v>88-1 Т</v>
          </cell>
          <cell r="B252" t="str">
            <v>"ШҚ АЭК" АҚ</v>
          </cell>
          <cell r="C252" t="str">
            <v>27.32.13.700.002.00.0166.000000000003</v>
          </cell>
          <cell r="D252">
            <v>510100103</v>
          </cell>
          <cell r="E252" t="str">
            <v xml:space="preserve">Сым А-50                                                                                            </v>
          </cell>
          <cell r="F252" t="str">
            <v>Провод</v>
          </cell>
          <cell r="G252" t="str">
            <v>марка А, 50 мм2</v>
          </cell>
          <cell r="H252" t="str">
            <v xml:space="preserve">Сым А-50                                                                                            </v>
          </cell>
          <cell r="I252" t="str">
            <v>ТСАТ</v>
          </cell>
          <cell r="J252" t="str">
            <v>60</v>
          </cell>
          <cell r="K252">
            <v>631010000</v>
          </cell>
          <cell r="L252" t="str">
            <v>ҚР, ШҚО, Өскемен қ., Бажов көш., 10</v>
          </cell>
          <cell r="M252" t="str">
            <v>Қантар-Ақпан</v>
          </cell>
          <cell r="N252" t="str">
            <v>Шығыс-Қазақстан облысы, Өскемен қ.</v>
          </cell>
          <cell r="O252" t="str">
            <v>DDP</v>
          </cell>
          <cell r="P252" t="str">
            <v>Өтініш берген күннен бастап 50 күнтізбелік күн ішінде</v>
          </cell>
          <cell r="Q252">
            <v>0</v>
          </cell>
          <cell r="R252">
            <v>166</v>
          </cell>
          <cell r="S252" t="str">
            <v>Килограмм</v>
          </cell>
        </row>
        <row r="253">
          <cell r="A253" t="str">
            <v>89 Т</v>
          </cell>
          <cell r="B253" t="str">
            <v>"ШҚ АЭК" АҚ</v>
          </cell>
          <cell r="C253" t="str">
            <v>27.32.13.700.002.00.0166.000000000007</v>
          </cell>
          <cell r="D253">
            <v>510101102</v>
          </cell>
          <cell r="E253" t="str">
            <v xml:space="preserve">Сым АС-25/4,2                                                                                       </v>
          </cell>
          <cell r="F253" t="str">
            <v>Провод</v>
          </cell>
          <cell r="G253" t="str">
            <v>марка АС, 25 мм2</v>
          </cell>
          <cell r="H253" t="str">
            <v xml:space="preserve">Сым АС-25/4,2                                                                                       </v>
          </cell>
          <cell r="I253" t="str">
            <v>ТСАТ</v>
          </cell>
          <cell r="J253" t="str">
            <v>60</v>
          </cell>
          <cell r="K253">
            <v>631010000</v>
          </cell>
          <cell r="L253" t="str">
            <v>ҚР, ШҚО, Өскемен қ., Бажов көш., 10</v>
          </cell>
          <cell r="M253" t="str">
            <v>Қантар-Ақпан</v>
          </cell>
          <cell r="N253" t="str">
            <v>Шығыс-Қазақстан облысы, Өскемен қ.</v>
          </cell>
          <cell r="O253" t="str">
            <v>DDP</v>
          </cell>
          <cell r="P253" t="str">
            <v>Шартқа қол қойылған күннен бастап 50 күнтізбелік күн ішінде</v>
          </cell>
          <cell r="Q253">
            <v>0</v>
          </cell>
          <cell r="R253">
            <v>166</v>
          </cell>
          <cell r="S253" t="str">
            <v>Килограмм</v>
          </cell>
        </row>
        <row r="254">
          <cell r="A254" t="str">
            <v>89-1 Т</v>
          </cell>
          <cell r="B254" t="str">
            <v>"ШҚ АЭК" АҚ</v>
          </cell>
          <cell r="C254" t="str">
            <v>27.32.13.700.002.00.0166.000000000007</v>
          </cell>
          <cell r="D254">
            <v>510101102</v>
          </cell>
          <cell r="E254" t="str">
            <v xml:space="preserve">Сым АС-25/4,2                                                                                       </v>
          </cell>
          <cell r="F254" t="str">
            <v>Провод</v>
          </cell>
          <cell r="G254" t="str">
            <v>марка АС, 25 мм2</v>
          </cell>
          <cell r="H254" t="str">
            <v xml:space="preserve">Сым АС-25/4,2                                                                                       </v>
          </cell>
          <cell r="I254" t="str">
            <v>ТСАТ</v>
          </cell>
          <cell r="J254" t="str">
            <v>60</v>
          </cell>
          <cell r="K254">
            <v>631010000</v>
          </cell>
          <cell r="L254" t="str">
            <v>ҚР, ШҚО, Өскемен қ., Бажов көш., 10</v>
          </cell>
          <cell r="M254" t="str">
            <v>Қантар-Ақпан</v>
          </cell>
          <cell r="N254" t="str">
            <v>Шығыс-Қазақстан облысы, Өскемен қ.</v>
          </cell>
          <cell r="O254" t="str">
            <v>DDP</v>
          </cell>
          <cell r="P254" t="str">
            <v>Өтініш берген күннен бастап 50 күнтізбелік күн ішінде</v>
          </cell>
          <cell r="Q254">
            <v>0</v>
          </cell>
          <cell r="R254">
            <v>166</v>
          </cell>
          <cell r="S254" t="str">
            <v>Килограмм</v>
          </cell>
        </row>
        <row r="255">
          <cell r="A255" t="str">
            <v>90 Т</v>
          </cell>
          <cell r="B255" t="str">
            <v>"ШҚ АЭК" АҚ</v>
          </cell>
          <cell r="C255" t="str">
            <v>27.32.13.700.002.00.0166.000000000008</v>
          </cell>
          <cell r="D255">
            <v>510101103</v>
          </cell>
          <cell r="E255" t="str">
            <v>Сым АС-35/6,2</v>
          </cell>
          <cell r="F255" t="str">
            <v>Провод</v>
          </cell>
          <cell r="G255" t="str">
            <v>марка АС, 35 мм2</v>
          </cell>
          <cell r="H255" t="str">
            <v>Сым АС-35/6,2</v>
          </cell>
          <cell r="I255" t="str">
            <v>ТСАТ</v>
          </cell>
          <cell r="J255" t="str">
            <v>60</v>
          </cell>
          <cell r="K255">
            <v>631010000</v>
          </cell>
          <cell r="L255" t="str">
            <v>ҚР, ШҚО, Өскемен қ., Бажов көш., 10</v>
          </cell>
          <cell r="M255" t="str">
            <v>Қантар-Ақпан</v>
          </cell>
          <cell r="N255" t="str">
            <v>Шығыс-Қазақстан облысы, Өскемен қ.</v>
          </cell>
          <cell r="O255" t="str">
            <v>DDP</v>
          </cell>
          <cell r="P255" t="str">
            <v>Шартқа қол қойылған күннен бастап 50 күнтізбелік күн ішінде</v>
          </cell>
          <cell r="Q255">
            <v>0</v>
          </cell>
          <cell r="R255">
            <v>166</v>
          </cell>
          <cell r="S255" t="str">
            <v>Килограмм</v>
          </cell>
        </row>
        <row r="256">
          <cell r="A256" t="str">
            <v>90-1 Т</v>
          </cell>
          <cell r="B256" t="str">
            <v>"ШҚ АЭК" АҚ</v>
          </cell>
          <cell r="C256" t="str">
            <v>27.32.13.700.002.00.0166.000000000008</v>
          </cell>
          <cell r="D256">
            <v>510101103</v>
          </cell>
          <cell r="E256" t="str">
            <v>Сым АС-35/6,2</v>
          </cell>
          <cell r="F256" t="str">
            <v>Провод</v>
          </cell>
          <cell r="G256" t="str">
            <v>марка АС, 35 мм2</v>
          </cell>
          <cell r="H256" t="str">
            <v>Сым АС-35/6,2</v>
          </cell>
          <cell r="I256" t="str">
            <v>ТСАТ</v>
          </cell>
          <cell r="J256" t="str">
            <v>60</v>
          </cell>
          <cell r="K256">
            <v>631010000</v>
          </cell>
          <cell r="L256" t="str">
            <v>ҚР, ШҚО, Өскемен қ., Бажов көш., 10</v>
          </cell>
          <cell r="M256" t="str">
            <v>Қантар-Ақпан</v>
          </cell>
          <cell r="N256" t="str">
            <v>Шығыс-Қазақстан облысы, Өскемен қ.</v>
          </cell>
          <cell r="O256" t="str">
            <v>DDP</v>
          </cell>
          <cell r="P256" t="str">
            <v>Өтініш берген күннен бастап 50 күнтізбелік күн ішінде</v>
          </cell>
          <cell r="Q256">
            <v>0</v>
          </cell>
          <cell r="R256">
            <v>166</v>
          </cell>
          <cell r="S256" t="str">
            <v>Килограмм</v>
          </cell>
        </row>
        <row r="257">
          <cell r="A257" t="str">
            <v>91 Т</v>
          </cell>
          <cell r="B257" t="str">
            <v>"ШҚ АЭК" АҚ</v>
          </cell>
          <cell r="C257" t="str">
            <v>27.32.13.700.002.00.0166.000000000009</v>
          </cell>
          <cell r="D257">
            <v>510101104</v>
          </cell>
          <cell r="E257" t="str">
            <v>Сым АС-50/8,0</v>
          </cell>
          <cell r="F257" t="str">
            <v>Провод</v>
          </cell>
          <cell r="G257" t="str">
            <v>марка АС, 50 мм2</v>
          </cell>
          <cell r="H257" t="str">
            <v>Сым АС-50/8,0</v>
          </cell>
          <cell r="I257" t="str">
            <v>ТСАТ</v>
          </cell>
          <cell r="J257" t="str">
            <v>60</v>
          </cell>
          <cell r="K257">
            <v>631010000</v>
          </cell>
          <cell r="L257" t="str">
            <v>ҚР, ШҚО, Өскемен қ., Бажов көш., 10</v>
          </cell>
          <cell r="M257" t="str">
            <v>Қантар-Ақпан</v>
          </cell>
          <cell r="N257" t="str">
            <v>Шығыс-Қазақстан облысы, Өскемен қ.</v>
          </cell>
          <cell r="O257" t="str">
            <v>DDP</v>
          </cell>
          <cell r="P257" t="str">
            <v>Шартқа қол қойылған күннен бастап 50 күнтізбелік күн ішінде</v>
          </cell>
          <cell r="Q257">
            <v>0</v>
          </cell>
          <cell r="R257">
            <v>166</v>
          </cell>
          <cell r="S257" t="str">
            <v>Килограмм</v>
          </cell>
        </row>
        <row r="258">
          <cell r="A258" t="str">
            <v>91-1 Т</v>
          </cell>
          <cell r="B258" t="str">
            <v>"ШҚ АЭК" АҚ</v>
          </cell>
          <cell r="C258" t="str">
            <v>27.32.13.700.002.00.0166.000000000009</v>
          </cell>
          <cell r="D258">
            <v>510101104</v>
          </cell>
          <cell r="E258" t="str">
            <v>Сым АС-50/8,0</v>
          </cell>
          <cell r="F258" t="str">
            <v>Провод</v>
          </cell>
          <cell r="G258" t="str">
            <v>марка АС, 50 мм2</v>
          </cell>
          <cell r="H258" t="str">
            <v>Сым АС-50/8,0</v>
          </cell>
          <cell r="I258" t="str">
            <v>ТСАТ</v>
          </cell>
          <cell r="J258" t="str">
            <v>60</v>
          </cell>
          <cell r="K258">
            <v>631010000</v>
          </cell>
          <cell r="L258" t="str">
            <v>ҚР, ШҚО, Өскемен қ., Бажов көш., 10</v>
          </cell>
          <cell r="M258" t="str">
            <v>Қантар-Ақпан</v>
          </cell>
          <cell r="N258" t="str">
            <v>Шығыс-Қазақстан облысы, Өскемен қ.</v>
          </cell>
          <cell r="O258" t="str">
            <v>DDP</v>
          </cell>
          <cell r="P258" t="str">
            <v>Өтініш берген күннен бастап 50 күнтізбелік күн ішінде</v>
          </cell>
          <cell r="Q258">
            <v>0</v>
          </cell>
          <cell r="R258">
            <v>166</v>
          </cell>
          <cell r="S258" t="str">
            <v>Килограмм</v>
          </cell>
        </row>
        <row r="259">
          <cell r="A259" t="str">
            <v>92 Т</v>
          </cell>
          <cell r="B259" t="str">
            <v>"ШҚ АЭК" АҚ</v>
          </cell>
          <cell r="C259" t="str">
            <v>27.32.13.700.002.00.0166.000000000010</v>
          </cell>
          <cell r="D259">
            <v>510101105</v>
          </cell>
          <cell r="E259" t="str">
            <v>Сым АС-70/11,0</v>
          </cell>
          <cell r="F259" t="str">
            <v>Провод</v>
          </cell>
          <cell r="G259" t="str">
            <v>марка АС, 70 мм2</v>
          </cell>
          <cell r="H259" t="str">
            <v>Сым АС-70/11,0</v>
          </cell>
          <cell r="I259" t="str">
            <v>ТСАТ</v>
          </cell>
          <cell r="J259" t="str">
            <v>60</v>
          </cell>
          <cell r="K259">
            <v>631010000</v>
          </cell>
          <cell r="L259" t="str">
            <v>ҚР, ШҚО, Өскемен қ., Бажов көш., 10</v>
          </cell>
          <cell r="M259" t="str">
            <v>Қантар-Ақпан</v>
          </cell>
          <cell r="N259" t="str">
            <v>Шығыс-Қазақстан облысы, Өскемен қ.</v>
          </cell>
          <cell r="O259" t="str">
            <v>DDP</v>
          </cell>
          <cell r="P259" t="str">
            <v>Шартқа қол қойылған күннен бастап 50 күнтізбелік күн ішінде</v>
          </cell>
          <cell r="Q259">
            <v>0</v>
          </cell>
          <cell r="R259">
            <v>166</v>
          </cell>
          <cell r="S259" t="str">
            <v>Килограмм</v>
          </cell>
        </row>
        <row r="260">
          <cell r="A260" t="str">
            <v>92-1 Т</v>
          </cell>
          <cell r="B260" t="str">
            <v>"ШҚ АЭК" АҚ</v>
          </cell>
          <cell r="C260" t="str">
            <v>27.32.13.700.002.00.0166.000000000010</v>
          </cell>
          <cell r="D260">
            <v>510101105</v>
          </cell>
          <cell r="E260" t="str">
            <v>Сым АС-70/11,0</v>
          </cell>
          <cell r="F260" t="str">
            <v>Провод</v>
          </cell>
          <cell r="G260" t="str">
            <v>марка АС, 70 мм2</v>
          </cell>
          <cell r="H260" t="str">
            <v>Сым АС-70/11,0</v>
          </cell>
          <cell r="I260" t="str">
            <v>ТСАТ</v>
          </cell>
          <cell r="J260" t="str">
            <v>60</v>
          </cell>
          <cell r="K260">
            <v>631010000</v>
          </cell>
          <cell r="L260" t="str">
            <v>ҚР, ШҚО, Өскемен қ., Бажов көш., 10</v>
          </cell>
          <cell r="M260" t="str">
            <v>Қантар-Ақпан</v>
          </cell>
          <cell r="N260" t="str">
            <v>Шығыс-Қазақстан облысы, Өскемен қ.</v>
          </cell>
          <cell r="O260" t="str">
            <v>DDP</v>
          </cell>
          <cell r="P260" t="str">
            <v>Өтініш берген күннен бастап 50 күнтізбелік күн ішінде</v>
          </cell>
          <cell r="Q260">
            <v>0</v>
          </cell>
          <cell r="R260">
            <v>166</v>
          </cell>
          <cell r="S260" t="str">
            <v>Килограмм</v>
          </cell>
        </row>
        <row r="261">
          <cell r="A261" t="str">
            <v>93 Т</v>
          </cell>
          <cell r="B261" t="str">
            <v>"ШҚ АЭК" АҚ</v>
          </cell>
          <cell r="C261" t="str">
            <v>27.32.13.700.002.00.0166.000000000011</v>
          </cell>
          <cell r="D261">
            <v>510101106</v>
          </cell>
          <cell r="E261" t="str">
            <v xml:space="preserve">Сым АС-95/16,0                                                                                      </v>
          </cell>
          <cell r="F261" t="str">
            <v>Провод</v>
          </cell>
          <cell r="G261" t="str">
            <v>марка АС, 95 мм2</v>
          </cell>
          <cell r="H261" t="str">
            <v xml:space="preserve">Сым АС-95/16,0                                                                                      </v>
          </cell>
          <cell r="I261" t="str">
            <v>ТСАТ</v>
          </cell>
          <cell r="J261" t="str">
            <v>60</v>
          </cell>
          <cell r="K261">
            <v>631010000</v>
          </cell>
          <cell r="L261" t="str">
            <v>ҚР, ШҚО, Өскемен қ., Бажов көш., 10</v>
          </cell>
          <cell r="M261" t="str">
            <v>Қантар-Ақпан</v>
          </cell>
          <cell r="N261" t="str">
            <v>Шығыс-Қазақстан облысы, Өскемен қ.</v>
          </cell>
          <cell r="O261" t="str">
            <v>DDP</v>
          </cell>
          <cell r="P261" t="str">
            <v>Шартқа қол қойылған күннен бастап 50 күнтізбелік күн ішінде</v>
          </cell>
          <cell r="Q261">
            <v>0</v>
          </cell>
          <cell r="R261">
            <v>166</v>
          </cell>
          <cell r="S261" t="str">
            <v>Килограмм</v>
          </cell>
        </row>
        <row r="262">
          <cell r="A262" t="str">
            <v>93-1 Т</v>
          </cell>
          <cell r="B262" t="str">
            <v>"ШҚ АЭК" АҚ</v>
          </cell>
          <cell r="C262" t="str">
            <v>27.32.13.700.002.00.0166.000000000011</v>
          </cell>
          <cell r="D262">
            <v>510101106</v>
          </cell>
          <cell r="E262" t="str">
            <v xml:space="preserve">Сым АС-95/16,0                                                                                      </v>
          </cell>
          <cell r="F262" t="str">
            <v>Провод</v>
          </cell>
          <cell r="G262" t="str">
            <v>марка АС, 95 мм2</v>
          </cell>
          <cell r="H262" t="str">
            <v xml:space="preserve">Сым АС-95/16,0                                                                                      </v>
          </cell>
          <cell r="I262" t="str">
            <v>ТСАТ</v>
          </cell>
          <cell r="J262" t="str">
            <v>60</v>
          </cell>
          <cell r="K262">
            <v>631010000</v>
          </cell>
          <cell r="L262" t="str">
            <v>ҚР, ШҚО, Өскемен қ., Бажов көш., 10</v>
          </cell>
          <cell r="M262" t="str">
            <v>Қантар-Ақпан</v>
          </cell>
          <cell r="N262" t="str">
            <v>Шығыс-Қазақстан облысы, Өскемен қ.</v>
          </cell>
          <cell r="O262" t="str">
            <v>DDP</v>
          </cell>
          <cell r="P262" t="str">
            <v>Өтініш берген күннен бастап 50 күнтізбелік күн ішінде</v>
          </cell>
          <cell r="Q262">
            <v>0</v>
          </cell>
          <cell r="R262">
            <v>166</v>
          </cell>
          <cell r="S262" t="str">
            <v>Килограмм</v>
          </cell>
        </row>
        <row r="263">
          <cell r="A263" t="str">
            <v>94 Т</v>
          </cell>
          <cell r="B263" t="str">
            <v>"ШҚ АЭК" АҚ</v>
          </cell>
          <cell r="C263" t="str">
            <v>27.32.13.700.002.00.0166.000000000013</v>
          </cell>
          <cell r="D263">
            <v>510101110</v>
          </cell>
          <cell r="E263" t="str">
            <v xml:space="preserve">Сым АС-150/24,0                                                                                      </v>
          </cell>
          <cell r="F263" t="str">
            <v>Провод</v>
          </cell>
          <cell r="G263" t="str">
            <v>марка АС, 150 мм2</v>
          </cell>
          <cell r="H263" t="str">
            <v xml:space="preserve">Сым АС-150/24,0                                                                                      </v>
          </cell>
          <cell r="I263" t="str">
            <v>ТСАТ</v>
          </cell>
          <cell r="J263" t="str">
            <v>60</v>
          </cell>
          <cell r="K263">
            <v>631010000</v>
          </cell>
          <cell r="L263" t="str">
            <v>ҚР, ШҚО, Өскемен қ., Бажов көш., 10</v>
          </cell>
          <cell r="M263" t="str">
            <v>Қантар-Ақпан</v>
          </cell>
          <cell r="N263" t="str">
            <v>Шығыс-Қазақстан облысы, Өскемен қ.</v>
          </cell>
          <cell r="O263" t="str">
            <v>DDP</v>
          </cell>
          <cell r="P263" t="str">
            <v>Шартқа қол қойылған күннен бастап 50 күнтізбелік күн ішінде</v>
          </cell>
          <cell r="Q263">
            <v>0</v>
          </cell>
          <cell r="R263">
            <v>166</v>
          </cell>
          <cell r="S263" t="str">
            <v>Килограмм</v>
          </cell>
        </row>
        <row r="264">
          <cell r="A264" t="str">
            <v>94-1 Т</v>
          </cell>
          <cell r="B264" t="str">
            <v>"ШҚ АЭК" АҚ</v>
          </cell>
          <cell r="C264" t="str">
            <v>27.32.13.700.002.00.0166.000000000013</v>
          </cell>
          <cell r="D264">
            <v>510101110</v>
          </cell>
          <cell r="E264" t="str">
            <v xml:space="preserve">Сым АС-150/24,0                                                                                      </v>
          </cell>
          <cell r="F264" t="str">
            <v>Провод</v>
          </cell>
          <cell r="G264" t="str">
            <v>марка АС, 150 мм2</v>
          </cell>
          <cell r="H264" t="str">
            <v xml:space="preserve">Сым АС-150/24,0                                                                                      </v>
          </cell>
          <cell r="I264" t="str">
            <v>ТСАТ</v>
          </cell>
          <cell r="J264" t="str">
            <v>60</v>
          </cell>
          <cell r="K264">
            <v>631010000</v>
          </cell>
          <cell r="L264" t="str">
            <v>ҚР, ШҚО, Өскемен қ., Бажов көш., 10</v>
          </cell>
          <cell r="M264" t="str">
            <v>Қантар-Ақпан</v>
          </cell>
          <cell r="N264" t="str">
            <v>Шығыс-Қазақстан облысы, Өскемен қ.</v>
          </cell>
          <cell r="O264" t="str">
            <v>DDP</v>
          </cell>
          <cell r="P264" t="str">
            <v>Өтініш берген күннен бастап 50 күнтізбелік күн ішінде</v>
          </cell>
          <cell r="Q264">
            <v>0</v>
          </cell>
          <cell r="R264">
            <v>166</v>
          </cell>
          <cell r="S264" t="str">
            <v>Килограмм</v>
          </cell>
        </row>
        <row r="265">
          <cell r="A265" t="str">
            <v>95 Т</v>
          </cell>
          <cell r="B265" t="str">
            <v>"ШҚ АЭК" АҚ</v>
          </cell>
          <cell r="C265" t="str">
            <v>27.32.13.700.002.00.0166.000000000012</v>
          </cell>
          <cell r="D265">
            <v>510101111</v>
          </cell>
          <cell r="E265" t="str">
            <v>Сым АС-120/19</v>
          </cell>
          <cell r="F265" t="str">
            <v>Провод</v>
          </cell>
          <cell r="G265" t="str">
            <v>марка АС, 120 мм2</v>
          </cell>
          <cell r="H265" t="str">
            <v>Сым АС-120/19</v>
          </cell>
          <cell r="I265" t="str">
            <v>ТСАТ</v>
          </cell>
          <cell r="J265" t="str">
            <v>60</v>
          </cell>
          <cell r="K265">
            <v>631010000</v>
          </cell>
          <cell r="L265" t="str">
            <v>ҚР, ШҚО, Өскемен қ., Бажов көш., 10</v>
          </cell>
          <cell r="M265" t="str">
            <v>Қантар-Ақпан</v>
          </cell>
          <cell r="N265" t="str">
            <v>Шығыс-Қазақстан облысы, Өскемен қ.</v>
          </cell>
          <cell r="O265" t="str">
            <v>DDP</v>
          </cell>
          <cell r="P265" t="str">
            <v>Шартқа қол қойылған күннен бастап 50 күнтізбелік күн ішінде</v>
          </cell>
          <cell r="Q265">
            <v>0</v>
          </cell>
          <cell r="R265">
            <v>166</v>
          </cell>
          <cell r="S265" t="str">
            <v>Килограмм</v>
          </cell>
        </row>
        <row r="266">
          <cell r="A266" t="str">
            <v>95-1 Т</v>
          </cell>
          <cell r="B266" t="str">
            <v>"ШҚ АЭК" АҚ</v>
          </cell>
          <cell r="C266" t="str">
            <v>27.32.13.700.002.00.0166.000000000012</v>
          </cell>
          <cell r="D266">
            <v>510101111</v>
          </cell>
          <cell r="E266" t="str">
            <v>Сым АС-120/19</v>
          </cell>
          <cell r="F266" t="str">
            <v>Провод</v>
          </cell>
          <cell r="G266" t="str">
            <v>марка АС, 120 мм2</v>
          </cell>
          <cell r="H266" t="str">
            <v>Сым АС-120/19</v>
          </cell>
          <cell r="I266" t="str">
            <v>ТСАТ</v>
          </cell>
          <cell r="J266" t="str">
            <v>60</v>
          </cell>
          <cell r="K266">
            <v>631010000</v>
          </cell>
          <cell r="L266" t="str">
            <v>ҚР, ШҚО, Өскемен қ., Бажов көш., 10</v>
          </cell>
          <cell r="M266" t="str">
            <v>Қантар-Ақпан</v>
          </cell>
          <cell r="N266" t="str">
            <v>Шығыс-Қазақстан облысы, Өскемен қ.</v>
          </cell>
          <cell r="O266" t="str">
            <v>DDP</v>
          </cell>
          <cell r="P266" t="str">
            <v>Өтініш берген күннен бастап 50 күнтізбелік күн ішінде</v>
          </cell>
          <cell r="Q266">
            <v>0</v>
          </cell>
          <cell r="R266">
            <v>166</v>
          </cell>
          <cell r="S266" t="str">
            <v>Килограмм</v>
          </cell>
        </row>
        <row r="267">
          <cell r="A267" t="str">
            <v>96 Т</v>
          </cell>
          <cell r="B267" t="str">
            <v>"ШҚ АЭК" АҚ</v>
          </cell>
          <cell r="C267" t="str">
            <v>27.32.13.700.002.00.0166.000000000014</v>
          </cell>
          <cell r="D267">
            <v>510101115</v>
          </cell>
          <cell r="E267" t="str">
            <v xml:space="preserve">Сым АС-240/32                                                                                       </v>
          </cell>
          <cell r="F267" t="str">
            <v>Провод</v>
          </cell>
          <cell r="G267" t="str">
            <v>марка АС, 240 мм2</v>
          </cell>
          <cell r="H267" t="str">
            <v xml:space="preserve">Сым АС-240/32                                                                                       </v>
          </cell>
          <cell r="I267" t="str">
            <v>ТСАТ</v>
          </cell>
          <cell r="J267" t="str">
            <v>60</v>
          </cell>
          <cell r="K267">
            <v>631010000</v>
          </cell>
          <cell r="L267" t="str">
            <v>ҚР, ШҚО, Өскемен қ., Бажов көш., 10</v>
          </cell>
          <cell r="M267" t="str">
            <v>Қантар-Ақпан</v>
          </cell>
          <cell r="N267" t="str">
            <v>Шығыс-Қазақстан облысы, Өскемен қ.</v>
          </cell>
          <cell r="O267" t="str">
            <v>DDP</v>
          </cell>
          <cell r="P267" t="str">
            <v>Шартқа қол қойылған күннен бастап 50 күнтізбелік күн ішінде</v>
          </cell>
          <cell r="Q267">
            <v>0</v>
          </cell>
          <cell r="R267">
            <v>166</v>
          </cell>
          <cell r="S267" t="str">
            <v>Килограмм</v>
          </cell>
        </row>
        <row r="268">
          <cell r="A268" t="str">
            <v>96-1 Т</v>
          </cell>
          <cell r="B268" t="str">
            <v>"ШҚ АЭК" АҚ</v>
          </cell>
          <cell r="C268" t="str">
            <v>27.32.13.700.002.00.0166.000000000014</v>
          </cell>
          <cell r="D268">
            <v>510101115</v>
          </cell>
          <cell r="E268" t="str">
            <v xml:space="preserve">Сым АС-240/32                                                                                       </v>
          </cell>
          <cell r="F268" t="str">
            <v>Провод</v>
          </cell>
          <cell r="G268" t="str">
            <v>марка АС, 240 мм2</v>
          </cell>
          <cell r="H268" t="str">
            <v xml:space="preserve">Сым АС-240/32                                                                                       </v>
          </cell>
          <cell r="I268" t="str">
            <v>ТСАТ</v>
          </cell>
          <cell r="J268" t="str">
            <v>60</v>
          </cell>
          <cell r="K268">
            <v>631010000</v>
          </cell>
          <cell r="L268" t="str">
            <v>ҚР, ШҚО, Өскемен қ., Бажов көш., 10</v>
          </cell>
          <cell r="M268" t="str">
            <v>Қантар-Ақпан</v>
          </cell>
          <cell r="N268" t="str">
            <v>Шығыс-Қазақстан облысы, Өскемен қ.</v>
          </cell>
          <cell r="O268" t="str">
            <v>DDP</v>
          </cell>
          <cell r="P268" t="str">
            <v>Өтініш берген күннен бастап 50 күнтізбелік күн ішінде</v>
          </cell>
          <cell r="Q268">
            <v>0</v>
          </cell>
          <cell r="R268">
            <v>166</v>
          </cell>
          <cell r="S268" t="str">
            <v>Килограмм</v>
          </cell>
        </row>
        <row r="269">
          <cell r="A269" t="str">
            <v>97 Т</v>
          </cell>
          <cell r="B269" t="str">
            <v>"ШҚ АЭК" АҚ</v>
          </cell>
          <cell r="C269" t="str">
            <v>27.32.13.700.002.00.0006.000000000382</v>
          </cell>
          <cell r="D269">
            <v>510102101</v>
          </cell>
          <cell r="E269" t="str">
            <v xml:space="preserve">Сым МГ-25                                                                                           </v>
          </cell>
          <cell r="F269" t="str">
            <v>Провод</v>
          </cell>
          <cell r="G269" t="str">
            <v>марка МГ, 16 мм2</v>
          </cell>
          <cell r="H269" t="str">
            <v xml:space="preserve">Сым МГ-25                                                                                           </v>
          </cell>
          <cell r="I269" t="str">
            <v>ТСАТ</v>
          </cell>
          <cell r="J269" t="str">
            <v>60</v>
          </cell>
          <cell r="K269">
            <v>631010000</v>
          </cell>
          <cell r="L269" t="str">
            <v>ҚР, ШҚО, Өскемен қ., Бажов көш., 10</v>
          </cell>
          <cell r="M269" t="str">
            <v>Қантар-Ақпан</v>
          </cell>
          <cell r="N269" t="str">
            <v>Шығыс-Қазақстан облысы, Өскемен қ.</v>
          </cell>
          <cell r="O269" t="str">
            <v>DDP</v>
          </cell>
          <cell r="P269" t="str">
            <v>Шартқа қол қойылған күннен бастап 50 күнтізбелік күн ішінде</v>
          </cell>
          <cell r="Q269">
            <v>0</v>
          </cell>
          <cell r="R269">
            <v>166</v>
          </cell>
          <cell r="S269" t="str">
            <v>Килограмм</v>
          </cell>
        </row>
        <row r="270">
          <cell r="A270" t="str">
            <v>97-1 Т</v>
          </cell>
          <cell r="B270" t="str">
            <v>"ШҚ АЭК" АҚ</v>
          </cell>
          <cell r="C270" t="str">
            <v>27.32.13.700.002.00.0006.000000000382</v>
          </cell>
          <cell r="D270">
            <v>510102101</v>
          </cell>
          <cell r="E270" t="str">
            <v xml:space="preserve">Сым МГ-25                                                                                           </v>
          </cell>
          <cell r="F270" t="str">
            <v>Провод</v>
          </cell>
          <cell r="G270" t="str">
            <v>марка МГ, 16 мм2</v>
          </cell>
          <cell r="H270" t="str">
            <v xml:space="preserve">Сым МГ-25                                                                                           </v>
          </cell>
          <cell r="I270" t="str">
            <v>ТСАТ</v>
          </cell>
          <cell r="J270" t="str">
            <v>60</v>
          </cell>
          <cell r="K270">
            <v>631010000</v>
          </cell>
          <cell r="L270" t="str">
            <v>ҚР, ШҚО, Өскемен қ., Бажов көш., 10</v>
          </cell>
          <cell r="M270" t="str">
            <v>Қантар-Ақпан</v>
          </cell>
          <cell r="N270" t="str">
            <v>Шығыс-Қазақстан облысы, Өскемен қ.</v>
          </cell>
          <cell r="O270" t="str">
            <v>DDP</v>
          </cell>
          <cell r="P270" t="str">
            <v>Өтініш берген күннен бастап 50 күнтізбелік күн ішінде</v>
          </cell>
          <cell r="Q270">
            <v>0</v>
          </cell>
          <cell r="R270">
            <v>166</v>
          </cell>
          <cell r="S270" t="str">
            <v>Килограмм</v>
          </cell>
        </row>
        <row r="271">
          <cell r="A271" t="str">
            <v>98 Т</v>
          </cell>
          <cell r="B271" t="str">
            <v>"ШҚ АЭК" АҚ</v>
          </cell>
          <cell r="C271" t="str">
            <v>27.32.13.700.002.00.0166.000000000035</v>
          </cell>
          <cell r="D271">
            <v>510102102</v>
          </cell>
          <cell r="E271" t="str">
            <v xml:space="preserve">Сым МГ-16                                                                                           </v>
          </cell>
          <cell r="F271" t="str">
            <v>Провод</v>
          </cell>
          <cell r="G271" t="str">
            <v>марка МГ, 16 мм2, ГОСТ 26437-85</v>
          </cell>
          <cell r="H271" t="str">
            <v xml:space="preserve">Сым МГ-16                                                                                           </v>
          </cell>
          <cell r="I271" t="str">
            <v>ТСАТ</v>
          </cell>
          <cell r="J271" t="str">
            <v>60</v>
          </cell>
          <cell r="K271">
            <v>631010000</v>
          </cell>
          <cell r="L271" t="str">
            <v>ҚР, ШҚО, Өскемен қ., Бажов көш., 10</v>
          </cell>
          <cell r="M271" t="str">
            <v>Қантар-Ақпан</v>
          </cell>
          <cell r="N271" t="str">
            <v>Шығыс-Қазақстан облысы, Өскемен қ.</v>
          </cell>
          <cell r="O271" t="str">
            <v>DDP</v>
          </cell>
          <cell r="P271" t="str">
            <v>Шартқа қол қойылған күннен бастап 50 күнтізбелік күн ішінде</v>
          </cell>
          <cell r="Q271">
            <v>0</v>
          </cell>
          <cell r="R271">
            <v>166</v>
          </cell>
          <cell r="S271" t="str">
            <v>Килограмм</v>
          </cell>
        </row>
        <row r="272">
          <cell r="A272" t="str">
            <v>98-1 Т</v>
          </cell>
          <cell r="B272" t="str">
            <v>"ШҚ АЭК" АҚ</v>
          </cell>
          <cell r="C272" t="str">
            <v>27.32.13.700.002.00.0166.000000000035</v>
          </cell>
          <cell r="D272">
            <v>510102102</v>
          </cell>
          <cell r="E272" t="str">
            <v xml:space="preserve">Сым МГ-16                                                                                           </v>
          </cell>
          <cell r="F272" t="str">
            <v>Провод</v>
          </cell>
          <cell r="G272" t="str">
            <v>марка МГ, 16 мм2, ГОСТ 26437-85</v>
          </cell>
          <cell r="H272" t="str">
            <v xml:space="preserve">Сым МГ-16                                                                                           </v>
          </cell>
          <cell r="I272" t="str">
            <v>ТСАТ</v>
          </cell>
          <cell r="J272" t="str">
            <v>60</v>
          </cell>
          <cell r="K272">
            <v>631010000</v>
          </cell>
          <cell r="L272" t="str">
            <v>ҚР, ШҚО, Өскемен қ., Бажов көш., 10</v>
          </cell>
          <cell r="M272" t="str">
            <v>Қантар-Ақпан</v>
          </cell>
          <cell r="N272" t="str">
            <v>Шығыс-Қазақстан облысы, Өскемен қ.</v>
          </cell>
          <cell r="O272" t="str">
            <v>DDP</v>
          </cell>
          <cell r="P272" t="str">
            <v>Өтініш берген күннен бастап 50 күнтізбелік күн ішінде</v>
          </cell>
          <cell r="Q272">
            <v>0</v>
          </cell>
          <cell r="R272">
            <v>166</v>
          </cell>
          <cell r="S272" t="str">
            <v>Килограмм</v>
          </cell>
        </row>
        <row r="273">
          <cell r="A273" t="str">
            <v>99 Т</v>
          </cell>
          <cell r="B273" t="str">
            <v>"ШҚ АЭК" АҚ</v>
          </cell>
          <cell r="C273" t="str">
            <v>27.32.13.700.002.00.0006.000000000013</v>
          </cell>
          <cell r="D273">
            <v>511100102</v>
          </cell>
          <cell r="E273" t="str">
            <v>Сым АПВ 1Х6</v>
          </cell>
          <cell r="F273" t="str">
            <v>Провод</v>
          </cell>
          <cell r="G273" t="str">
            <v>марка АПВ, 1*6 мм2</v>
          </cell>
          <cell r="H273" t="str">
            <v>Сым АПВ 1Х6</v>
          </cell>
          <cell r="I273" t="str">
            <v>ТСАТ</v>
          </cell>
          <cell r="J273" t="str">
            <v>60</v>
          </cell>
          <cell r="K273">
            <v>631010000</v>
          </cell>
          <cell r="L273" t="str">
            <v>ҚР, ШҚО, Өскемен қ., Бажов көш., 10</v>
          </cell>
          <cell r="M273" t="str">
            <v>Қантар-Ақпан</v>
          </cell>
          <cell r="N273" t="str">
            <v>Шығыс-Қазақстан облысы, Өскемен қ.</v>
          </cell>
          <cell r="O273" t="str">
            <v>DDP</v>
          </cell>
          <cell r="P273" t="str">
            <v>Шартқа қол қойылған күннен бастап 50 күнтізбелік күн ішінде</v>
          </cell>
          <cell r="Q273">
            <v>0</v>
          </cell>
          <cell r="R273">
            <v>18</v>
          </cell>
          <cell r="S273" t="str">
            <v>метр бойы</v>
          </cell>
        </row>
        <row r="274">
          <cell r="A274" t="str">
            <v>99-1 Т</v>
          </cell>
          <cell r="B274" t="str">
            <v>"ШҚ АЭК" АҚ</v>
          </cell>
          <cell r="C274" t="str">
            <v>27.32.13.700.002.00.0006.000000000013</v>
          </cell>
          <cell r="D274">
            <v>511100102</v>
          </cell>
          <cell r="E274" t="str">
            <v>Сым АПВ 1Х6</v>
          </cell>
          <cell r="F274" t="str">
            <v>Провод</v>
          </cell>
          <cell r="G274" t="str">
            <v>марка АПВ, 1*6 мм2</v>
          </cell>
          <cell r="H274" t="str">
            <v>Сым АПВ 1Х6</v>
          </cell>
          <cell r="I274" t="str">
            <v>ТСАТ</v>
          </cell>
          <cell r="J274" t="str">
            <v>60</v>
          </cell>
          <cell r="K274">
            <v>631010000</v>
          </cell>
          <cell r="L274" t="str">
            <v>ҚР, ШҚО, Өскемен қ., Бажов көш., 10</v>
          </cell>
          <cell r="M274" t="str">
            <v>Қантар-Ақпан</v>
          </cell>
          <cell r="N274" t="str">
            <v>Шығыс-Қазақстан облысы, Өскемен қ.</v>
          </cell>
          <cell r="O274" t="str">
            <v>DDP</v>
          </cell>
          <cell r="P274" t="str">
            <v>Өтініш берген күннен бастап 50 күнтізбелік күн ішінде</v>
          </cell>
          <cell r="Q274">
            <v>0</v>
          </cell>
          <cell r="R274">
            <v>18</v>
          </cell>
          <cell r="S274" t="str">
            <v>метр бойы</v>
          </cell>
        </row>
        <row r="275">
          <cell r="A275" t="str">
            <v>100 Т</v>
          </cell>
          <cell r="B275" t="str">
            <v>"ШҚ АЭК" АҚ</v>
          </cell>
          <cell r="C275" t="str">
            <v>27.32.13.700.002.00.0006.000000000016</v>
          </cell>
          <cell r="D275">
            <v>511100105</v>
          </cell>
          <cell r="E275" t="str">
            <v>Сым АПВ 1Х25</v>
          </cell>
          <cell r="F275" t="str">
            <v>Провод</v>
          </cell>
          <cell r="G275" t="str">
            <v>марка АПВ, 1*25 мм2</v>
          </cell>
          <cell r="H275" t="str">
            <v>Сым АПВ 1Х25</v>
          </cell>
          <cell r="I275" t="str">
            <v>ТСАТ</v>
          </cell>
          <cell r="J275" t="str">
            <v>60</v>
          </cell>
          <cell r="K275">
            <v>631010000</v>
          </cell>
          <cell r="L275" t="str">
            <v>ҚР, ШҚО, Өскемен қ., Бажов көш., 10</v>
          </cell>
          <cell r="M275" t="str">
            <v>Қантар-Ақпан</v>
          </cell>
          <cell r="N275" t="str">
            <v>Шығыс-Қазақстан облысы, Өскемен қ.</v>
          </cell>
          <cell r="O275" t="str">
            <v>DDP</v>
          </cell>
          <cell r="P275" t="str">
            <v>Шартқа қол қойылған күннен бастап 50 күнтізбелік күн ішінде</v>
          </cell>
          <cell r="Q275">
            <v>0</v>
          </cell>
          <cell r="R275">
            <v>18</v>
          </cell>
          <cell r="S275" t="str">
            <v>метр бойы</v>
          </cell>
        </row>
        <row r="276">
          <cell r="A276" t="str">
            <v>100-1 Т</v>
          </cell>
          <cell r="B276" t="str">
            <v>"ШҚ АЭК" АҚ</v>
          </cell>
          <cell r="C276" t="str">
            <v>27.32.13.700.002.00.0006.000000000016</v>
          </cell>
          <cell r="D276">
            <v>511100105</v>
          </cell>
          <cell r="E276" t="str">
            <v>Сым АПВ 1Х25</v>
          </cell>
          <cell r="F276" t="str">
            <v>Провод</v>
          </cell>
          <cell r="G276" t="str">
            <v>марка АПВ, 1*25 мм2</v>
          </cell>
          <cell r="H276" t="str">
            <v>Сым АПВ 1Х25</v>
          </cell>
          <cell r="I276" t="str">
            <v>ТСАТ</v>
          </cell>
          <cell r="J276" t="str">
            <v>60</v>
          </cell>
          <cell r="K276">
            <v>631010000</v>
          </cell>
          <cell r="L276" t="str">
            <v>ҚР, ШҚО, Өскемен қ., Бажов көш., 10</v>
          </cell>
          <cell r="M276" t="str">
            <v>Қантар-Ақпан</v>
          </cell>
          <cell r="N276" t="str">
            <v>Шығыс-Қазақстан облысы, Өскемен қ.</v>
          </cell>
          <cell r="O276" t="str">
            <v>DDP</v>
          </cell>
          <cell r="P276" t="str">
            <v>Өтініш берген күннен бастап 50 күнтізбелік күн ішінде</v>
          </cell>
          <cell r="Q276">
            <v>0</v>
          </cell>
          <cell r="R276">
            <v>18</v>
          </cell>
          <cell r="S276" t="str">
            <v>метр бойы</v>
          </cell>
        </row>
        <row r="277">
          <cell r="A277" t="str">
            <v>101 Т</v>
          </cell>
          <cell r="B277" t="str">
            <v>"ШҚ АЭК" АҚ</v>
          </cell>
          <cell r="C277" t="str">
            <v>27.32.13.700.002.00.0006.000000000017</v>
          </cell>
          <cell r="D277">
            <v>511100106</v>
          </cell>
          <cell r="E277" t="str">
            <v>Сым АПВ 1Х35</v>
          </cell>
          <cell r="F277" t="str">
            <v>Провод</v>
          </cell>
          <cell r="G277" t="str">
            <v>марка АПВ, 1*35 мм2</v>
          </cell>
          <cell r="H277" t="str">
            <v>Сым АПВ 1Х35</v>
          </cell>
          <cell r="I277" t="str">
            <v>ТСАТ</v>
          </cell>
          <cell r="J277" t="str">
            <v>60</v>
          </cell>
          <cell r="K277">
            <v>631010000</v>
          </cell>
          <cell r="L277" t="str">
            <v>ҚР, ШҚО, Өскемен қ., Бажов көш., 10</v>
          </cell>
          <cell r="M277" t="str">
            <v>Қантар-Ақпан</v>
          </cell>
          <cell r="N277" t="str">
            <v>Шығыс-Қазақстан облысы, Өскемен қ.</v>
          </cell>
          <cell r="O277" t="str">
            <v>DDP</v>
          </cell>
          <cell r="P277" t="str">
            <v>Шартқа қол қойылған күннен бастап 50 күнтізбелік күн ішінде</v>
          </cell>
          <cell r="Q277">
            <v>0</v>
          </cell>
          <cell r="R277">
            <v>18</v>
          </cell>
          <cell r="S277" t="str">
            <v>метр бойы</v>
          </cell>
        </row>
        <row r="278">
          <cell r="A278" t="str">
            <v>101-1 Т</v>
          </cell>
          <cell r="B278" t="str">
            <v>"ШҚ АЭК" АҚ</v>
          </cell>
          <cell r="C278" t="str">
            <v>27.32.13.700.002.00.0006.000000000017</v>
          </cell>
          <cell r="D278">
            <v>511100106</v>
          </cell>
          <cell r="E278" t="str">
            <v>Сым АПВ 1Х35</v>
          </cell>
          <cell r="F278" t="str">
            <v>Провод</v>
          </cell>
          <cell r="G278" t="str">
            <v>марка АПВ, 1*35 мм2</v>
          </cell>
          <cell r="H278" t="str">
            <v>Сым АПВ 1Х35</v>
          </cell>
          <cell r="I278" t="str">
            <v>ТСАТ</v>
          </cell>
          <cell r="J278" t="str">
            <v>60</v>
          </cell>
          <cell r="K278">
            <v>631010000</v>
          </cell>
          <cell r="L278" t="str">
            <v>ҚР, ШҚО, Өскемен қ., Бажов көш., 10</v>
          </cell>
          <cell r="M278" t="str">
            <v>Қантар-Ақпан</v>
          </cell>
          <cell r="N278" t="str">
            <v>Шығыс-Қазақстан облысы, Өскемен қ.</v>
          </cell>
          <cell r="O278" t="str">
            <v>DDP</v>
          </cell>
          <cell r="P278" t="str">
            <v>Өтініш берген күннен бастап 50 күнтізбелік күн ішінде</v>
          </cell>
          <cell r="Q278">
            <v>0</v>
          </cell>
          <cell r="R278">
            <v>18</v>
          </cell>
          <cell r="S278" t="str">
            <v>метр бойы</v>
          </cell>
        </row>
        <row r="279">
          <cell r="A279" t="str">
            <v>102 Т</v>
          </cell>
          <cell r="B279" t="str">
            <v>"ШҚ АЭК" АҚ</v>
          </cell>
          <cell r="C279" t="str">
            <v>27.32.13.700.002.00.0006.000000000018</v>
          </cell>
          <cell r="D279">
            <v>511100107</v>
          </cell>
          <cell r="E279" t="str">
            <v>Сым АПВ 1Х50</v>
          </cell>
          <cell r="F279" t="str">
            <v>Провод</v>
          </cell>
          <cell r="G279" t="str">
            <v>марка АПВ, 1*50 мм2</v>
          </cell>
          <cell r="H279" t="str">
            <v>Сым АПВ 1Х50</v>
          </cell>
          <cell r="I279" t="str">
            <v>ТСАТ</v>
          </cell>
          <cell r="J279" t="str">
            <v>60</v>
          </cell>
          <cell r="K279">
            <v>631010000</v>
          </cell>
          <cell r="L279" t="str">
            <v>ҚР, ШҚО, Өскемен қ., Бажов көш., 10</v>
          </cell>
          <cell r="M279" t="str">
            <v>Қантар-Ақпан</v>
          </cell>
          <cell r="N279" t="str">
            <v>Шығыс-Қазақстан облысы, Өскемен қ.</v>
          </cell>
          <cell r="O279" t="str">
            <v>DDP</v>
          </cell>
          <cell r="P279" t="str">
            <v>Шартқа қол қойылған күннен бастап 50 күнтізбелік күн ішінде</v>
          </cell>
          <cell r="Q279">
            <v>0</v>
          </cell>
          <cell r="R279">
            <v>18</v>
          </cell>
          <cell r="S279" t="str">
            <v>метр бойы</v>
          </cell>
        </row>
        <row r="280">
          <cell r="A280" t="str">
            <v>102-1 Т</v>
          </cell>
          <cell r="B280" t="str">
            <v>"ШҚ АЭК" АҚ</v>
          </cell>
          <cell r="C280" t="str">
            <v>27.32.13.700.002.00.0006.000000000018</v>
          </cell>
          <cell r="D280">
            <v>511100107</v>
          </cell>
          <cell r="E280" t="str">
            <v>Сым АПВ 1Х50</v>
          </cell>
          <cell r="F280" t="str">
            <v>Провод</v>
          </cell>
          <cell r="G280" t="str">
            <v>марка АПВ, 1*50 мм2</v>
          </cell>
          <cell r="H280" t="str">
            <v>Сым АПВ 1Х50</v>
          </cell>
          <cell r="I280" t="str">
            <v>ТСАТ</v>
          </cell>
          <cell r="J280" t="str">
            <v>60</v>
          </cell>
          <cell r="K280">
            <v>631010000</v>
          </cell>
          <cell r="L280" t="str">
            <v>ҚР, ШҚО, Өскемен қ., Бажов көш., 10</v>
          </cell>
          <cell r="M280" t="str">
            <v>Қантар-Ақпан</v>
          </cell>
          <cell r="N280" t="str">
            <v>Шығыс-Қазақстан облысы, Өскемен қ.</v>
          </cell>
          <cell r="O280" t="str">
            <v>DDP</v>
          </cell>
          <cell r="P280" t="str">
            <v>Өтініш берген күннен бастап 50 күнтізбелік күн ішінде</v>
          </cell>
          <cell r="Q280">
            <v>0</v>
          </cell>
          <cell r="R280">
            <v>18</v>
          </cell>
          <cell r="S280" t="str">
            <v>метр бойы</v>
          </cell>
        </row>
        <row r="281">
          <cell r="A281" t="str">
            <v>103 Т</v>
          </cell>
          <cell r="B281" t="str">
            <v>"ШҚ АЭК" АҚ</v>
          </cell>
          <cell r="C281" t="str">
            <v>27.32.13.700.002.00.0006.000000000019</v>
          </cell>
          <cell r="D281">
            <v>511100108</v>
          </cell>
          <cell r="E281" t="str">
            <v>Сым АПВ 1Х70</v>
          </cell>
          <cell r="F281" t="str">
            <v>Провод</v>
          </cell>
          <cell r="G281" t="str">
            <v>марка АПВ, 1*70 мм2</v>
          </cell>
          <cell r="H281" t="str">
            <v>Сым АПВ 1Х70</v>
          </cell>
          <cell r="I281" t="str">
            <v>ТСАТ</v>
          </cell>
          <cell r="J281" t="str">
            <v>60</v>
          </cell>
          <cell r="K281">
            <v>631010000</v>
          </cell>
          <cell r="L281" t="str">
            <v>ҚР, ШҚО, Өскемен қ., Бажов көш., 10</v>
          </cell>
          <cell r="M281" t="str">
            <v>Қантар-Ақпан</v>
          </cell>
          <cell r="N281" t="str">
            <v>Шығыс-Қазақстан облысы, Өскемен қ.</v>
          </cell>
          <cell r="O281" t="str">
            <v>DDP</v>
          </cell>
          <cell r="P281" t="str">
            <v>Шартқа қол қойылған күннен бастап 50 күнтізбелік күн ішінде</v>
          </cell>
          <cell r="Q281">
            <v>0</v>
          </cell>
          <cell r="R281">
            <v>18</v>
          </cell>
          <cell r="S281" t="str">
            <v>метр бойы</v>
          </cell>
        </row>
        <row r="282">
          <cell r="A282" t="str">
            <v>103-1 Т</v>
          </cell>
          <cell r="B282" t="str">
            <v>"ШҚ АЭК" АҚ</v>
          </cell>
          <cell r="C282" t="str">
            <v>27.32.13.700.002.00.0006.000000000019</v>
          </cell>
          <cell r="D282">
            <v>511100108</v>
          </cell>
          <cell r="E282" t="str">
            <v>Сым АПВ 1Х70</v>
          </cell>
          <cell r="F282" t="str">
            <v>Провод</v>
          </cell>
          <cell r="G282" t="str">
            <v>марка АПВ, 1*70 мм2</v>
          </cell>
          <cell r="H282" t="str">
            <v>Сым АПВ 1Х70</v>
          </cell>
          <cell r="I282" t="str">
            <v>ТСАТ</v>
          </cell>
          <cell r="J282" t="str">
            <v>60</v>
          </cell>
          <cell r="K282">
            <v>631010000</v>
          </cell>
          <cell r="L282" t="str">
            <v>ҚР, ШҚО, Өскемен қ., Бажов көш., 10</v>
          </cell>
          <cell r="M282" t="str">
            <v>Қантар-Ақпан</v>
          </cell>
          <cell r="N282" t="str">
            <v>Шығыс-Қазақстан облысы, Өскемен қ.</v>
          </cell>
          <cell r="O282" t="str">
            <v>DDP</v>
          </cell>
          <cell r="P282" t="str">
            <v>Өтініш берген күннен бастап 50 күнтізбелік күн ішінде</v>
          </cell>
          <cell r="Q282">
            <v>0</v>
          </cell>
          <cell r="R282">
            <v>18</v>
          </cell>
          <cell r="S282" t="str">
            <v>метр бойы</v>
          </cell>
        </row>
        <row r="283">
          <cell r="A283" t="str">
            <v>104 Т</v>
          </cell>
          <cell r="B283" t="str">
            <v>"ШҚ АЭК" АҚ</v>
          </cell>
          <cell r="C283" t="str">
            <v>27.32.13.700.002.00.0006.000000000189</v>
          </cell>
          <cell r="D283">
            <v>511102103</v>
          </cell>
          <cell r="E283" t="str">
            <v>Сым ПВ-1 1Х1,5</v>
          </cell>
          <cell r="F283" t="str">
            <v>Провод</v>
          </cell>
          <cell r="G283" t="str">
            <v>марка ПВ-1, 1,5 мм2</v>
          </cell>
          <cell r="H283" t="str">
            <v>Сым ПВ-1 1Х1,5</v>
          </cell>
          <cell r="I283" t="str">
            <v>ТСАТ</v>
          </cell>
          <cell r="J283" t="str">
            <v>60</v>
          </cell>
          <cell r="K283">
            <v>631010000</v>
          </cell>
          <cell r="L283" t="str">
            <v>ҚР, ШҚО, Өскемен қ., Бажов көш., 10</v>
          </cell>
          <cell r="M283" t="str">
            <v>Қантар-Ақпан</v>
          </cell>
          <cell r="N283" t="str">
            <v>Шығыс-Қазақстан облысы, Өскемен қ.</v>
          </cell>
          <cell r="O283" t="str">
            <v>DDP</v>
          </cell>
          <cell r="P283" t="str">
            <v>Шартқа қол қойылған күннен бастап 50 күнтізбелік күн ішінде</v>
          </cell>
          <cell r="Q283">
            <v>0</v>
          </cell>
          <cell r="R283">
            <v>18</v>
          </cell>
          <cell r="S283" t="str">
            <v>метр бойы</v>
          </cell>
        </row>
        <row r="284">
          <cell r="A284" t="str">
            <v>104-1 Т</v>
          </cell>
          <cell r="B284" t="str">
            <v>"ШҚ АЭК" АҚ</v>
          </cell>
          <cell r="C284" t="str">
            <v>27.32.13.700.002.00.0006.000000000189</v>
          </cell>
          <cell r="D284">
            <v>511102103</v>
          </cell>
          <cell r="E284" t="str">
            <v>Сым ПВ-1 1Х1,5</v>
          </cell>
          <cell r="F284" t="str">
            <v>Провод</v>
          </cell>
          <cell r="G284" t="str">
            <v>марка ПВ-1, 1,5 мм2</v>
          </cell>
          <cell r="H284" t="str">
            <v>Сым ПВ-1 1Х1,5</v>
          </cell>
          <cell r="I284" t="str">
            <v>ТСАТ</v>
          </cell>
          <cell r="J284" t="str">
            <v>60</v>
          </cell>
          <cell r="K284">
            <v>631010000</v>
          </cell>
          <cell r="L284" t="str">
            <v>ҚР, ШҚО, Өскемен қ., Бажов көш., 10</v>
          </cell>
          <cell r="M284" t="str">
            <v>Қантар-Ақпан</v>
          </cell>
          <cell r="N284" t="str">
            <v>Шығыс-Қазақстан облысы, Өскемен қ.</v>
          </cell>
          <cell r="O284" t="str">
            <v>DDP</v>
          </cell>
          <cell r="P284" t="str">
            <v>Өтініш берген күннен бастап 50 күнтізбелік күн ішінде</v>
          </cell>
          <cell r="Q284">
            <v>0</v>
          </cell>
          <cell r="R284">
            <v>18</v>
          </cell>
          <cell r="S284" t="str">
            <v>метр бойы</v>
          </cell>
        </row>
        <row r="285">
          <cell r="A285" t="str">
            <v>105 Т</v>
          </cell>
          <cell r="B285" t="str">
            <v>"ШҚ АЭК" АҚ</v>
          </cell>
          <cell r="C285" t="str">
            <v>27.32.13.700.002.00.0006.000000000191</v>
          </cell>
          <cell r="D285">
            <v>511102104</v>
          </cell>
          <cell r="E285" t="str">
            <v>Сым ПВ-1 1Х2,5</v>
          </cell>
          <cell r="F285" t="str">
            <v>Провод</v>
          </cell>
          <cell r="G285" t="str">
            <v>марка ПВ-1, 2,5 мм2</v>
          </cell>
          <cell r="H285" t="str">
            <v>Сым ПВ-1 1Х2,5</v>
          </cell>
          <cell r="I285" t="str">
            <v>ТСАТ</v>
          </cell>
          <cell r="J285" t="str">
            <v>60</v>
          </cell>
          <cell r="K285">
            <v>631010000</v>
          </cell>
          <cell r="L285" t="str">
            <v>ҚР, ШҚО, Өскемен қ., Бажов көш., 10</v>
          </cell>
          <cell r="M285" t="str">
            <v>Қантар-Ақпан</v>
          </cell>
          <cell r="N285" t="str">
            <v>Шығыс-Қазақстан облысы, Өскемен қ.</v>
          </cell>
          <cell r="O285" t="str">
            <v>DDP</v>
          </cell>
          <cell r="P285" t="str">
            <v>Шартқа қол қойылған күннен бастап 50 күнтізбелік күн ішінде</v>
          </cell>
          <cell r="Q285">
            <v>0</v>
          </cell>
          <cell r="R285">
            <v>18</v>
          </cell>
          <cell r="S285" t="str">
            <v>метр бойы</v>
          </cell>
        </row>
        <row r="286">
          <cell r="A286" t="str">
            <v>105-1 Т</v>
          </cell>
          <cell r="B286" t="str">
            <v>"ШҚ АЭК" АҚ</v>
          </cell>
          <cell r="C286" t="str">
            <v>27.32.13.700.002.00.0006.000000000191</v>
          </cell>
          <cell r="D286">
            <v>511102104</v>
          </cell>
          <cell r="E286" t="str">
            <v>Сым ПВ-1 1Х2,5</v>
          </cell>
          <cell r="F286" t="str">
            <v>Провод</v>
          </cell>
          <cell r="G286" t="str">
            <v>марка ПВ-1, 2,5 мм2</v>
          </cell>
          <cell r="H286" t="str">
            <v>Сым ПВ-1 1Х2,5</v>
          </cell>
          <cell r="I286" t="str">
            <v>ТСАТ</v>
          </cell>
          <cell r="J286" t="str">
            <v>60</v>
          </cell>
          <cell r="K286">
            <v>631010000</v>
          </cell>
          <cell r="L286" t="str">
            <v>ҚР, ШҚО, Өскемен қ., Бажов көш., 10</v>
          </cell>
          <cell r="M286" t="str">
            <v>Қантар-Ақпан</v>
          </cell>
          <cell r="N286" t="str">
            <v>Шығыс-Қазақстан облысы, Өскемен қ.</v>
          </cell>
          <cell r="O286" t="str">
            <v>DDP</v>
          </cell>
          <cell r="P286" t="str">
            <v>Өтініш берген күннен бастап 50 күнтізбелік күн ішінде</v>
          </cell>
          <cell r="Q286">
            <v>0</v>
          </cell>
          <cell r="R286">
            <v>18</v>
          </cell>
          <cell r="S286" t="str">
            <v>метр бойы</v>
          </cell>
        </row>
        <row r="287">
          <cell r="A287" t="str">
            <v>106 Т</v>
          </cell>
          <cell r="B287" t="str">
            <v>"ШҚ АЭК" АҚ</v>
          </cell>
          <cell r="C287" t="str">
            <v>27.32.13.700.002.00.0018.000000000006</v>
          </cell>
          <cell r="D287">
            <v>511104103</v>
          </cell>
          <cell r="E287" t="str">
            <v>Сым ПВ-3 1Х1,5</v>
          </cell>
          <cell r="F287" t="str">
            <v>Провод</v>
          </cell>
          <cell r="G287" t="str">
            <v>марка ПВ-3, 1,5 мм2</v>
          </cell>
          <cell r="H287" t="str">
            <v>Сым ПВ-3 1Х1,5</v>
          </cell>
          <cell r="I287" t="str">
            <v>ТСАТ</v>
          </cell>
          <cell r="J287" t="str">
            <v>60</v>
          </cell>
          <cell r="K287">
            <v>631010000</v>
          </cell>
          <cell r="L287" t="str">
            <v>ҚР, ШҚО, Өскемен қ., Бажов көш., 10</v>
          </cell>
          <cell r="M287" t="str">
            <v>Қантар-Ақпан</v>
          </cell>
          <cell r="N287" t="str">
            <v>Шығыс-Қазақстан облысы, Өскемен қ.</v>
          </cell>
          <cell r="O287" t="str">
            <v>DDP</v>
          </cell>
          <cell r="P287" t="str">
            <v>Шартқа қол қойылған күннен бастап 50 күнтізбелік күн ішінде</v>
          </cell>
          <cell r="Q287">
            <v>0</v>
          </cell>
          <cell r="R287">
            <v>18</v>
          </cell>
          <cell r="S287" t="str">
            <v>метр бойы</v>
          </cell>
        </row>
        <row r="288">
          <cell r="A288" t="str">
            <v>106-1 Т</v>
          </cell>
          <cell r="B288" t="str">
            <v>"ШҚ АЭК" АҚ</v>
          </cell>
          <cell r="C288" t="str">
            <v>27.32.13.700.002.00.0018.000000000006</v>
          </cell>
          <cell r="D288">
            <v>511104103</v>
          </cell>
          <cell r="E288" t="str">
            <v>Сым ПВ-3 1Х1,5</v>
          </cell>
          <cell r="F288" t="str">
            <v>Провод</v>
          </cell>
          <cell r="G288" t="str">
            <v>марка ПВ-3, 1,5 мм2</v>
          </cell>
          <cell r="H288" t="str">
            <v>Сым ПВ-3 1Х1,5</v>
          </cell>
          <cell r="I288" t="str">
            <v>ТСАТ</v>
          </cell>
          <cell r="J288" t="str">
            <v>60</v>
          </cell>
          <cell r="K288">
            <v>631010000</v>
          </cell>
          <cell r="L288" t="str">
            <v>ҚР, ШҚО, Өскемен қ., Бажов көш., 10</v>
          </cell>
          <cell r="M288" t="str">
            <v>Қантар-Ақпан</v>
          </cell>
          <cell r="N288" t="str">
            <v>Шығыс-Қазақстан облысы, Өскемен қ.</v>
          </cell>
          <cell r="O288" t="str">
            <v>DDP</v>
          </cell>
          <cell r="P288" t="str">
            <v>Өтініш берген күннен бастап 50 күнтізбелік күн ішінде</v>
          </cell>
          <cell r="Q288">
            <v>0</v>
          </cell>
          <cell r="R288">
            <v>18</v>
          </cell>
          <cell r="S288" t="str">
            <v>метр бойы</v>
          </cell>
        </row>
        <row r="289">
          <cell r="A289" t="str">
            <v>107 Т</v>
          </cell>
          <cell r="B289" t="str">
            <v>"ШҚ АЭК" АҚ</v>
          </cell>
          <cell r="C289" t="str">
            <v>27.32.13.700.002.00.0006.000000000205</v>
          </cell>
          <cell r="D289">
            <v>511104105</v>
          </cell>
          <cell r="E289" t="str">
            <v xml:space="preserve">Сым ПВ-3 1Х4,0                                                                                      </v>
          </cell>
          <cell r="F289" t="str">
            <v>Провод</v>
          </cell>
          <cell r="G289" t="str">
            <v>марка ПВ-3, 4 мм2</v>
          </cell>
          <cell r="H289" t="str">
            <v xml:space="preserve">Сым ПВ-3 1Х4,0                                                                                      </v>
          </cell>
          <cell r="I289" t="str">
            <v>ТСАТ</v>
          </cell>
          <cell r="J289" t="str">
            <v>60</v>
          </cell>
          <cell r="K289">
            <v>631010000</v>
          </cell>
          <cell r="L289" t="str">
            <v>ҚР, ШҚО, Өскемен қ., Бажов көш., 10</v>
          </cell>
          <cell r="M289" t="str">
            <v>Қантар-Ақпан</v>
          </cell>
          <cell r="N289" t="str">
            <v>Шығыс-Қазақстан облысы, Өскемен қ.</v>
          </cell>
          <cell r="O289" t="str">
            <v>DDP</v>
          </cell>
          <cell r="P289" t="str">
            <v>Шартқа қол қойылған күннен бастап 50 күнтізбелік күн ішінде</v>
          </cell>
          <cell r="Q289">
            <v>0</v>
          </cell>
          <cell r="R289">
            <v>18</v>
          </cell>
          <cell r="S289" t="str">
            <v>метр бойы</v>
          </cell>
        </row>
        <row r="290">
          <cell r="A290" t="str">
            <v>107-1 Т</v>
          </cell>
          <cell r="B290" t="str">
            <v>"ШҚ АЭК" АҚ</v>
          </cell>
          <cell r="C290" t="str">
            <v>27.32.13.700.002.00.0006.000000000205</v>
          </cell>
          <cell r="D290">
            <v>511104105</v>
          </cell>
          <cell r="E290" t="str">
            <v xml:space="preserve">Сым ПВ-3 1Х4,0                                                                                      </v>
          </cell>
          <cell r="F290" t="str">
            <v>Провод</v>
          </cell>
          <cell r="G290" t="str">
            <v>марка ПВ-3, 4 мм2</v>
          </cell>
          <cell r="H290" t="str">
            <v xml:space="preserve">Сым ПВ-3 1Х4,0                                                                                      </v>
          </cell>
          <cell r="I290" t="str">
            <v>ТСАТ</v>
          </cell>
          <cell r="J290" t="str">
            <v>60</v>
          </cell>
          <cell r="K290">
            <v>631010000</v>
          </cell>
          <cell r="L290" t="str">
            <v>ҚР, ШҚО, Өскемен қ., Бажов көш., 10</v>
          </cell>
          <cell r="M290" t="str">
            <v>Қантар-Ақпан</v>
          </cell>
          <cell r="N290" t="str">
            <v>Шығыс-Қазақстан облысы, Өскемен қ.</v>
          </cell>
          <cell r="O290" t="str">
            <v>DDP</v>
          </cell>
          <cell r="P290" t="str">
            <v>Өтініш берген күннен бастап 50 күнтізбелік күн ішінде</v>
          </cell>
          <cell r="Q290">
            <v>0</v>
          </cell>
          <cell r="R290">
            <v>18</v>
          </cell>
          <cell r="S290" t="str">
            <v>метр бойы</v>
          </cell>
        </row>
        <row r="291">
          <cell r="A291" t="str">
            <v>108 Т</v>
          </cell>
          <cell r="B291" t="str">
            <v>"ШҚ АЭК" АҚ</v>
          </cell>
          <cell r="C291" t="str">
            <v>27.32.13.700.002.00.0006.000000000006</v>
          </cell>
          <cell r="D291">
            <v>511107101</v>
          </cell>
          <cell r="E291" t="str">
            <v xml:space="preserve">Сым АВТ 2Х6                                                                                         </v>
          </cell>
          <cell r="F291" t="str">
            <v>Провод</v>
          </cell>
          <cell r="G291" t="str">
            <v>марка АВТ, 2*6 мм2</v>
          </cell>
          <cell r="H291" t="str">
            <v xml:space="preserve">Сым АВТ 2Х6                                                                                         </v>
          </cell>
          <cell r="I291" t="str">
            <v>ТСАТ</v>
          </cell>
          <cell r="J291" t="str">
            <v>60</v>
          </cell>
          <cell r="K291">
            <v>631010000</v>
          </cell>
          <cell r="L291" t="str">
            <v>ҚР, ШҚО, Өскемен қ., Бажов көш., 10</v>
          </cell>
          <cell r="M291" t="str">
            <v>Қантар-Ақпан</v>
          </cell>
          <cell r="N291" t="str">
            <v>Шығыс-Қазақстан облысы, Өскемен қ.</v>
          </cell>
          <cell r="O291" t="str">
            <v>DDP</v>
          </cell>
          <cell r="P291" t="str">
            <v>Шартқа қол қойылған күннен бастап 50 күнтізбелік күн ішінде</v>
          </cell>
          <cell r="Q291">
            <v>0</v>
          </cell>
          <cell r="R291">
            <v>18</v>
          </cell>
          <cell r="S291" t="str">
            <v>метр бойы</v>
          </cell>
        </row>
        <row r="292">
          <cell r="A292" t="str">
            <v>108-1 Т</v>
          </cell>
          <cell r="B292" t="str">
            <v>"ШҚ АЭК" АҚ</v>
          </cell>
          <cell r="C292" t="str">
            <v>27.32.13.700.002.00.0006.000000000006</v>
          </cell>
          <cell r="D292">
            <v>511107101</v>
          </cell>
          <cell r="E292" t="str">
            <v xml:space="preserve">Сым АВТ 2Х6                                                                                         </v>
          </cell>
          <cell r="F292" t="str">
            <v>Провод</v>
          </cell>
          <cell r="G292" t="str">
            <v>марка АВТ, 2*6 мм2</v>
          </cell>
          <cell r="H292" t="str">
            <v xml:space="preserve">Сым АВТ 2Х6                                                                                         </v>
          </cell>
          <cell r="I292" t="str">
            <v>ТСАТ</v>
          </cell>
          <cell r="J292" t="str">
            <v>60</v>
          </cell>
          <cell r="K292">
            <v>631010000</v>
          </cell>
          <cell r="L292" t="str">
            <v>ҚР, ШҚО, Өскемен қ., Бажов көш., 10</v>
          </cell>
          <cell r="M292" t="str">
            <v>Қантар-Ақпан</v>
          </cell>
          <cell r="N292" t="str">
            <v>Шығыс-Қазақстан облысы, Өскемен қ.</v>
          </cell>
          <cell r="O292" t="str">
            <v>DDP</v>
          </cell>
          <cell r="P292" t="str">
            <v>Өтініш берген күннен бастап 50 күнтізбелік күн ішінде</v>
          </cell>
          <cell r="Q292">
            <v>0</v>
          </cell>
          <cell r="R292">
            <v>18</v>
          </cell>
          <cell r="S292" t="str">
            <v>метр бойы</v>
          </cell>
        </row>
        <row r="293">
          <cell r="A293" t="str">
            <v>109 Т</v>
          </cell>
          <cell r="B293" t="str">
            <v>"ШҚ АЭК" АҚ</v>
          </cell>
          <cell r="C293" t="str">
            <v>27.32.13.700.002.00.0006.000000000007</v>
          </cell>
          <cell r="D293">
            <v>511107102</v>
          </cell>
          <cell r="E293" t="str">
            <v>Сым АВТ 2Х10</v>
          </cell>
          <cell r="F293" t="str">
            <v>Провод</v>
          </cell>
          <cell r="G293" t="str">
            <v>марка АВТ, 2*10 мм2</v>
          </cell>
          <cell r="H293" t="str">
            <v>Сым АВТ 2Х10</v>
          </cell>
          <cell r="I293" t="str">
            <v>ТСАТ</v>
          </cell>
          <cell r="J293" t="str">
            <v>60</v>
          </cell>
          <cell r="K293">
            <v>631010000</v>
          </cell>
          <cell r="L293" t="str">
            <v>ҚР, ШҚО, Өскемен қ., Бажов көш., 10</v>
          </cell>
          <cell r="M293" t="str">
            <v>Қантар-Ақпан</v>
          </cell>
          <cell r="N293" t="str">
            <v>Шығыс-Қазақстан облысы, Өскемен қ.</v>
          </cell>
          <cell r="O293" t="str">
            <v>DDP</v>
          </cell>
          <cell r="P293" t="str">
            <v>Шартқа қол қойылған күннен бастап 50 күнтізбелік күн ішінде</v>
          </cell>
          <cell r="Q293">
            <v>0</v>
          </cell>
          <cell r="R293">
            <v>18</v>
          </cell>
          <cell r="S293" t="str">
            <v>метр бойы</v>
          </cell>
        </row>
        <row r="294">
          <cell r="A294" t="str">
            <v>109-1 Т</v>
          </cell>
          <cell r="B294" t="str">
            <v>"ШҚ АЭК" АҚ</v>
          </cell>
          <cell r="C294" t="str">
            <v>27.32.13.700.002.00.0006.000000000007</v>
          </cell>
          <cell r="D294">
            <v>511107102</v>
          </cell>
          <cell r="E294" t="str">
            <v>Сым АВТ 2Х10</v>
          </cell>
          <cell r="F294" t="str">
            <v>Провод</v>
          </cell>
          <cell r="G294" t="str">
            <v>марка АВТ, 2*10 мм2</v>
          </cell>
          <cell r="H294" t="str">
            <v>Сым АВТ 2Х10</v>
          </cell>
          <cell r="I294" t="str">
            <v>ТСАТ</v>
          </cell>
          <cell r="J294" t="str">
            <v>60</v>
          </cell>
          <cell r="K294">
            <v>631010000</v>
          </cell>
          <cell r="L294" t="str">
            <v>ҚР, ШҚО, Өскемен қ., Бажов көш., 10</v>
          </cell>
          <cell r="M294" t="str">
            <v>Қантар-Ақпан</v>
          </cell>
          <cell r="N294" t="str">
            <v>Шығыс-Қазақстан облысы, Өскемен қ.</v>
          </cell>
          <cell r="O294" t="str">
            <v>DDP</v>
          </cell>
          <cell r="P294" t="str">
            <v>Өтініш берген күннен бастап 50 күнтізбелік күн ішінде</v>
          </cell>
          <cell r="Q294">
            <v>0</v>
          </cell>
          <cell r="R294">
            <v>18</v>
          </cell>
          <cell r="S294" t="str">
            <v>метр бойы</v>
          </cell>
        </row>
        <row r="295">
          <cell r="A295" t="str">
            <v>110 Т</v>
          </cell>
          <cell r="B295" t="str">
            <v>"ШҚ АЭК" АҚ</v>
          </cell>
          <cell r="C295" t="str">
            <v>27.32.13.700.002.00.0006.000000000009</v>
          </cell>
          <cell r="D295">
            <v>511107106</v>
          </cell>
          <cell r="E295" t="str">
            <v>Сым АВТ 4Х10</v>
          </cell>
          <cell r="F295" t="str">
            <v>Провод</v>
          </cell>
          <cell r="G295" t="str">
            <v>марка АВТ, 4*10 мм2</v>
          </cell>
          <cell r="H295" t="str">
            <v>Сым АВТ 4Х10</v>
          </cell>
          <cell r="I295" t="str">
            <v>ТСАТ</v>
          </cell>
          <cell r="J295" t="str">
            <v>60</v>
          </cell>
          <cell r="K295">
            <v>631010000</v>
          </cell>
          <cell r="L295" t="str">
            <v>ҚР, ШҚО, Өскемен қ., Бажов көш., 10</v>
          </cell>
          <cell r="M295" t="str">
            <v>Қантар-Ақпан</v>
          </cell>
          <cell r="N295" t="str">
            <v>Шығыс-Қазақстан облысы, Өскемен қ.</v>
          </cell>
          <cell r="O295" t="str">
            <v>DDP</v>
          </cell>
          <cell r="P295" t="str">
            <v>Шартқа қол қойылған күннен бастап 50 күнтізбелік күн ішінде</v>
          </cell>
          <cell r="Q295">
            <v>0</v>
          </cell>
          <cell r="R295">
            <v>18</v>
          </cell>
          <cell r="S295" t="str">
            <v>метр бойы</v>
          </cell>
        </row>
        <row r="296">
          <cell r="A296" t="str">
            <v>110-1 Т</v>
          </cell>
          <cell r="B296" t="str">
            <v>"ШҚ АЭК" АҚ</v>
          </cell>
          <cell r="C296" t="str">
            <v>27.32.13.700.002.00.0006.000000000009</v>
          </cell>
          <cell r="D296">
            <v>511107106</v>
          </cell>
          <cell r="E296" t="str">
            <v>Сым АВТ 4Х10</v>
          </cell>
          <cell r="F296" t="str">
            <v>Провод</v>
          </cell>
          <cell r="G296" t="str">
            <v>марка АВТ, 4*10 мм2</v>
          </cell>
          <cell r="H296" t="str">
            <v>Сым АВТ 4Х10</v>
          </cell>
          <cell r="I296" t="str">
            <v>ТСАТ</v>
          </cell>
          <cell r="J296" t="str">
            <v>60</v>
          </cell>
          <cell r="K296">
            <v>631010000</v>
          </cell>
          <cell r="L296" t="str">
            <v>ҚР, ШҚО, Өскемен қ., Бажов көш., 10</v>
          </cell>
          <cell r="M296" t="str">
            <v>Қантар-Ақпан</v>
          </cell>
          <cell r="N296" t="str">
            <v>Шығыс-Қазақстан облысы, Өскемен қ.</v>
          </cell>
          <cell r="O296" t="str">
            <v>DDP</v>
          </cell>
          <cell r="P296" t="str">
            <v>Өтініш берген күннен бастап 50 күнтізбелік күн ішінде</v>
          </cell>
          <cell r="Q296">
            <v>0</v>
          </cell>
          <cell r="R296">
            <v>18</v>
          </cell>
          <cell r="S296" t="str">
            <v>метр бойы</v>
          </cell>
        </row>
        <row r="297">
          <cell r="A297" t="str">
            <v>111 Т</v>
          </cell>
          <cell r="B297" t="str">
            <v>"ШҚ АЭК" АҚ</v>
          </cell>
          <cell r="C297" t="str">
            <v>27.32.11.900.000.00.0166.000000000092</v>
          </cell>
          <cell r="D297">
            <v>511110111</v>
          </cell>
          <cell r="E297" t="str">
            <v>Сым ПЭТВ-2 0,20</v>
          </cell>
          <cell r="F297" t="str">
            <v>Провод</v>
          </cell>
          <cell r="G297" t="str">
            <v>сечение жил 0,2 мм, марка ПЭТВ-2</v>
          </cell>
          <cell r="H297" t="str">
            <v>Сым ПЭТВ-2 0,20</v>
          </cell>
          <cell r="I297" t="str">
            <v>ТСАТ</v>
          </cell>
          <cell r="J297" t="str">
            <v>60</v>
          </cell>
          <cell r="K297">
            <v>631010000</v>
          </cell>
          <cell r="L297" t="str">
            <v>ҚР, ШҚО, Өскемен қ., Бажов көш., 10</v>
          </cell>
          <cell r="M297" t="str">
            <v>Қантар-Ақпан</v>
          </cell>
          <cell r="N297" t="str">
            <v>Шығыс-Қазақстан облысы, Өскемен қ.</v>
          </cell>
          <cell r="O297" t="str">
            <v>DDP</v>
          </cell>
          <cell r="P297" t="str">
            <v>Шартқа қол қойылған күннен бастап 50 күнтізбелік күн ішінде</v>
          </cell>
          <cell r="Q297">
            <v>0</v>
          </cell>
          <cell r="R297">
            <v>166</v>
          </cell>
          <cell r="S297" t="str">
            <v>Килограмм</v>
          </cell>
        </row>
        <row r="298">
          <cell r="A298" t="str">
            <v>111-1 Т</v>
          </cell>
          <cell r="B298" t="str">
            <v>"ШҚ АЭК" АҚ</v>
          </cell>
          <cell r="C298" t="str">
            <v>27.32.11.900.000.00.0166.000000000092</v>
          </cell>
          <cell r="D298">
            <v>511110111</v>
          </cell>
          <cell r="E298" t="str">
            <v>Сым ПЭТВ-2 0,20</v>
          </cell>
          <cell r="F298" t="str">
            <v>Провод</v>
          </cell>
          <cell r="G298" t="str">
            <v>сечение жил 0,2 мм, марка ПЭТВ-2</v>
          </cell>
          <cell r="H298" t="str">
            <v>Сым ПЭТВ-2 0,20</v>
          </cell>
          <cell r="I298" t="str">
            <v>ТСАТ</v>
          </cell>
          <cell r="J298" t="str">
            <v>60</v>
          </cell>
          <cell r="K298">
            <v>631010000</v>
          </cell>
          <cell r="L298" t="str">
            <v>ҚР, ШҚО, Өскемен қ., Бажов көш., 10</v>
          </cell>
          <cell r="M298" t="str">
            <v>Қантар-Ақпан</v>
          </cell>
          <cell r="N298" t="str">
            <v>Шығыс-Қазақстан облысы, Өскемен қ.</v>
          </cell>
          <cell r="O298" t="str">
            <v>DDP</v>
          </cell>
          <cell r="P298" t="str">
            <v>Өтініш берген күннен бастап 50 күнтізбелік күн ішінде</v>
          </cell>
          <cell r="Q298">
            <v>0</v>
          </cell>
          <cell r="R298">
            <v>166</v>
          </cell>
          <cell r="S298" t="str">
            <v>Килограмм</v>
          </cell>
        </row>
        <row r="299">
          <cell r="A299" t="str">
            <v>112 Т</v>
          </cell>
          <cell r="B299" t="str">
            <v>"ШҚ АЭК" АҚ</v>
          </cell>
          <cell r="C299" t="str">
            <v>27.32.11.900.000.00.0166.000000000103</v>
          </cell>
          <cell r="D299">
            <v>511110113</v>
          </cell>
          <cell r="E299" t="str">
            <v>Сым ПЭТВ-2 0,355</v>
          </cell>
          <cell r="F299" t="str">
            <v>Провод</v>
          </cell>
          <cell r="G299" t="str">
            <v>сечение жил 0,35 мм, марка ПЭТВ-2</v>
          </cell>
          <cell r="H299" t="str">
            <v>Сым ПЭТВ-2 0,355</v>
          </cell>
          <cell r="I299" t="str">
            <v>ТСАТ</v>
          </cell>
          <cell r="J299" t="str">
            <v>60</v>
          </cell>
          <cell r="K299">
            <v>631010000</v>
          </cell>
          <cell r="L299" t="str">
            <v>ҚР, ШҚО, Өскемен қ., Бажов көш., 10</v>
          </cell>
          <cell r="M299" t="str">
            <v>Қантар-Ақпан</v>
          </cell>
          <cell r="N299" t="str">
            <v>Шығыс-Қазақстан облысы, Өскемен қ.</v>
          </cell>
          <cell r="O299" t="str">
            <v>DDP</v>
          </cell>
          <cell r="P299" t="str">
            <v>Шартқа қол қойылған күннен бастап 50 күнтізбелік күн ішінде</v>
          </cell>
          <cell r="Q299">
            <v>0</v>
          </cell>
          <cell r="R299">
            <v>166</v>
          </cell>
          <cell r="S299" t="str">
            <v>Килограмм</v>
          </cell>
        </row>
        <row r="300">
          <cell r="A300" t="str">
            <v>112-1 Т</v>
          </cell>
          <cell r="B300" t="str">
            <v>"ШҚ АЭК" АҚ</v>
          </cell>
          <cell r="C300" t="str">
            <v>27.32.11.900.000.00.0166.000000000103</v>
          </cell>
          <cell r="D300">
            <v>511110113</v>
          </cell>
          <cell r="E300" t="str">
            <v>Сым ПЭТВ-2 0,355</v>
          </cell>
          <cell r="F300" t="str">
            <v>Провод</v>
          </cell>
          <cell r="G300" t="str">
            <v>сечение жил 0,35 мм, марка ПЭТВ-2</v>
          </cell>
          <cell r="H300" t="str">
            <v>Сым ПЭТВ-2 0,355</v>
          </cell>
          <cell r="I300" t="str">
            <v>ТСАТ</v>
          </cell>
          <cell r="J300" t="str">
            <v>60</v>
          </cell>
          <cell r="K300">
            <v>631010000</v>
          </cell>
          <cell r="L300" t="str">
            <v>ҚР, ШҚО, Өскемен қ., Бажов көш., 10</v>
          </cell>
          <cell r="M300" t="str">
            <v>Қантар-Ақпан</v>
          </cell>
          <cell r="N300" t="str">
            <v>Шығыс-Қазақстан облысы, Өскемен қ.</v>
          </cell>
          <cell r="O300" t="str">
            <v>DDP</v>
          </cell>
          <cell r="P300" t="str">
            <v>Өтініш берген күннен бастап 50 күнтізбелік күн ішінде</v>
          </cell>
          <cell r="Q300">
            <v>0</v>
          </cell>
          <cell r="R300">
            <v>166</v>
          </cell>
          <cell r="S300" t="str">
            <v>Килограмм</v>
          </cell>
        </row>
        <row r="301">
          <cell r="A301" t="str">
            <v>113 Т</v>
          </cell>
          <cell r="B301" t="str">
            <v>"ШҚ АЭК" АҚ</v>
          </cell>
          <cell r="C301" t="str">
            <v>27.32.11.900.000.00.0166.000000000110</v>
          </cell>
          <cell r="D301">
            <v>511110116</v>
          </cell>
          <cell r="E301" t="str">
            <v>Сым ПЭТВ-2 0,45</v>
          </cell>
          <cell r="F301" t="str">
            <v>Провод</v>
          </cell>
          <cell r="G301" t="str">
            <v>сечение жил 0,45 мм, марка ПЭТВ-2</v>
          </cell>
          <cell r="H301" t="str">
            <v>Сым ПЭТВ-2 0,45</v>
          </cell>
          <cell r="I301" t="str">
            <v>ТСАТ</v>
          </cell>
          <cell r="J301" t="str">
            <v>60</v>
          </cell>
          <cell r="K301">
            <v>631010000</v>
          </cell>
          <cell r="L301" t="str">
            <v>ҚР, ШҚО, Өскемен қ., Бажов көш., 10</v>
          </cell>
          <cell r="M301" t="str">
            <v>Қантар-Ақпан</v>
          </cell>
          <cell r="N301" t="str">
            <v>Шығыс-Қазақстан облысы, Өскемен қ.</v>
          </cell>
          <cell r="O301" t="str">
            <v>DDP</v>
          </cell>
          <cell r="P301" t="str">
            <v>Шартқа қол қойылған күннен бастап 50 күнтізбелік күн ішінде</v>
          </cell>
          <cell r="Q301">
            <v>0</v>
          </cell>
          <cell r="R301">
            <v>166</v>
          </cell>
          <cell r="S301" t="str">
            <v>Килограмм</v>
          </cell>
        </row>
        <row r="302">
          <cell r="A302" t="str">
            <v>113-1 Т</v>
          </cell>
          <cell r="B302" t="str">
            <v>"ШҚ АЭК" АҚ</v>
          </cell>
          <cell r="C302" t="str">
            <v>27.32.11.900.000.00.0166.000000000110</v>
          </cell>
          <cell r="D302">
            <v>511110116</v>
          </cell>
          <cell r="E302" t="str">
            <v>Сым ПЭТВ-2 0,45</v>
          </cell>
          <cell r="F302" t="str">
            <v>Провод</v>
          </cell>
          <cell r="G302" t="str">
            <v>сечение жил 0,45 мм, марка ПЭТВ-2</v>
          </cell>
          <cell r="H302" t="str">
            <v>Сым ПЭТВ-2 0,45</v>
          </cell>
          <cell r="I302" t="str">
            <v>ТСАТ</v>
          </cell>
          <cell r="J302" t="str">
            <v>60</v>
          </cell>
          <cell r="K302">
            <v>631010000</v>
          </cell>
          <cell r="L302" t="str">
            <v>ҚР, ШҚО, Өскемен қ., Бажов көш., 10</v>
          </cell>
          <cell r="M302" t="str">
            <v>Қантар-Ақпан</v>
          </cell>
          <cell r="N302" t="str">
            <v>Шығыс-Қазақстан облысы, Өскемен қ.</v>
          </cell>
          <cell r="O302" t="str">
            <v>DDP</v>
          </cell>
          <cell r="P302" t="str">
            <v>Өтініш берген күннен бастап 50 күнтізбелік күн ішінде</v>
          </cell>
          <cell r="Q302">
            <v>0</v>
          </cell>
          <cell r="R302">
            <v>166</v>
          </cell>
          <cell r="S302" t="str">
            <v>Килограмм</v>
          </cell>
        </row>
        <row r="303">
          <cell r="A303" t="str">
            <v>114 Т</v>
          </cell>
          <cell r="B303" t="str">
            <v>"ШҚ АЭК" АҚ</v>
          </cell>
          <cell r="C303" t="str">
            <v>27.32.11.900.000.00.0166.000000000113</v>
          </cell>
          <cell r="D303">
            <v>511110118</v>
          </cell>
          <cell r="E303" t="str">
            <v>Сым ПЭТВ-2 0,50</v>
          </cell>
          <cell r="F303" t="str">
            <v>Провод</v>
          </cell>
          <cell r="G303" t="str">
            <v>сечение жил 0,5 мм, марка ПЭТВ-2</v>
          </cell>
          <cell r="H303" t="str">
            <v>Сым ПЭТВ-2 0,50</v>
          </cell>
          <cell r="I303" t="str">
            <v>ТСАТ</v>
          </cell>
          <cell r="J303" t="str">
            <v>60</v>
          </cell>
          <cell r="K303">
            <v>631010000</v>
          </cell>
          <cell r="L303" t="str">
            <v>ҚР, ШҚО, Өскемен қ., Бажов көш., 10</v>
          </cell>
          <cell r="M303" t="str">
            <v>Қантар-Ақпан</v>
          </cell>
          <cell r="N303" t="str">
            <v>Шығыс-Қазақстан облысы, Өскемен қ.</v>
          </cell>
          <cell r="O303" t="str">
            <v>DDP</v>
          </cell>
          <cell r="P303" t="str">
            <v>Шартқа қол қойылған күннен бастап 50 күнтізбелік күн ішінде</v>
          </cell>
          <cell r="Q303">
            <v>0</v>
          </cell>
          <cell r="R303">
            <v>166</v>
          </cell>
          <cell r="S303" t="str">
            <v>Килограмм</v>
          </cell>
        </row>
        <row r="304">
          <cell r="A304" t="str">
            <v>114-1 Т</v>
          </cell>
          <cell r="B304" t="str">
            <v>"ШҚ АЭК" АҚ</v>
          </cell>
          <cell r="C304" t="str">
            <v>27.32.11.900.000.00.0166.000000000113</v>
          </cell>
          <cell r="D304">
            <v>511110118</v>
          </cell>
          <cell r="E304" t="str">
            <v>Сым ПЭТВ-2 0,50</v>
          </cell>
          <cell r="F304" t="str">
            <v>Провод</v>
          </cell>
          <cell r="G304" t="str">
            <v>сечение жил 0,5 мм, марка ПЭТВ-2</v>
          </cell>
          <cell r="H304" t="str">
            <v>Сым ПЭТВ-2 0,50</v>
          </cell>
          <cell r="I304" t="str">
            <v>ТСАТ</v>
          </cell>
          <cell r="J304" t="str">
            <v>60</v>
          </cell>
          <cell r="K304">
            <v>631010000</v>
          </cell>
          <cell r="L304" t="str">
            <v>ҚР, ШҚО, Өскемен қ., Бажов көш., 10</v>
          </cell>
          <cell r="M304" t="str">
            <v>Қантар-Ақпан</v>
          </cell>
          <cell r="N304" t="str">
            <v>Шығыс-Қазақстан облысы, Өскемен қ.</v>
          </cell>
          <cell r="O304" t="str">
            <v>DDP</v>
          </cell>
          <cell r="P304" t="str">
            <v>Өтініш берген күннен бастап 50 күнтізбелік күн ішінде</v>
          </cell>
          <cell r="Q304">
            <v>0</v>
          </cell>
          <cell r="R304">
            <v>166</v>
          </cell>
          <cell r="S304" t="str">
            <v>Килограмм</v>
          </cell>
        </row>
        <row r="305">
          <cell r="A305" t="str">
            <v>115 Т</v>
          </cell>
          <cell r="B305" t="str">
            <v>"ШҚ АЭК" АҚ</v>
          </cell>
          <cell r="C305" t="str">
            <v>27.32.11.900.000.00.0008.000000000004</v>
          </cell>
          <cell r="D305">
            <v>511110121</v>
          </cell>
          <cell r="E305" t="str">
            <v>Сым ПЭТВ-2 0,67</v>
          </cell>
          <cell r="F305" t="str">
            <v>Провод</v>
          </cell>
          <cell r="G305" t="str">
            <v>сечение жил 0,67 мм, марка ПЭТВ-2</v>
          </cell>
          <cell r="H305" t="str">
            <v>Сым ПЭТВ-2 0,67</v>
          </cell>
          <cell r="I305" t="str">
            <v>ТСАТ</v>
          </cell>
          <cell r="J305" t="str">
            <v>60</v>
          </cell>
          <cell r="K305">
            <v>631010000</v>
          </cell>
          <cell r="L305" t="str">
            <v>ҚР, ШҚО, Өскемен қ., Бажов көш., 10</v>
          </cell>
          <cell r="M305" t="str">
            <v>Қантар-Ақпан</v>
          </cell>
          <cell r="N305" t="str">
            <v>Шығыс-Қазақстан облысы, Өскемен қ.</v>
          </cell>
          <cell r="O305" t="str">
            <v>DDP</v>
          </cell>
          <cell r="P305" t="str">
            <v>Шартқа қол қойылған күннен бастап 50 күнтізбелік күн ішінде</v>
          </cell>
          <cell r="Q305">
            <v>0</v>
          </cell>
          <cell r="R305">
            <v>166</v>
          </cell>
          <cell r="S305" t="str">
            <v>Килограмм</v>
          </cell>
        </row>
        <row r="306">
          <cell r="A306" t="str">
            <v>115-1 Т</v>
          </cell>
          <cell r="B306" t="str">
            <v>"ШҚ АЭК" АҚ</v>
          </cell>
          <cell r="C306" t="str">
            <v>27.32.11.900.000.00.0008.000000000004</v>
          </cell>
          <cell r="D306">
            <v>511110121</v>
          </cell>
          <cell r="E306" t="str">
            <v>Сым ПЭТВ-2 0,67</v>
          </cell>
          <cell r="F306" t="str">
            <v>Провод</v>
          </cell>
          <cell r="G306" t="str">
            <v>сечение жил 0,67 мм, марка ПЭТВ-2</v>
          </cell>
          <cell r="H306" t="str">
            <v>Сым ПЭТВ-2 0,67</v>
          </cell>
          <cell r="I306" t="str">
            <v>ТСАТ</v>
          </cell>
          <cell r="J306" t="str">
            <v>60</v>
          </cell>
          <cell r="K306">
            <v>631010000</v>
          </cell>
          <cell r="L306" t="str">
            <v>ҚР, ШҚО, Өскемен қ., Бажов көш., 10</v>
          </cell>
          <cell r="M306" t="str">
            <v>Қантар-Ақпан</v>
          </cell>
          <cell r="N306" t="str">
            <v>Шығыс-Қазақстан облысы, Өскемен қ.</v>
          </cell>
          <cell r="O306" t="str">
            <v>DDP</v>
          </cell>
          <cell r="P306" t="str">
            <v>Өтініш берген күннен бастап 50 күнтізбелік күн ішінде</v>
          </cell>
          <cell r="Q306">
            <v>0</v>
          </cell>
          <cell r="R306">
            <v>166</v>
          </cell>
          <cell r="S306" t="str">
            <v>Килограмм</v>
          </cell>
        </row>
        <row r="307">
          <cell r="A307" t="str">
            <v>116 Т</v>
          </cell>
          <cell r="B307" t="str">
            <v>"ШҚ АЭК" АҚ</v>
          </cell>
          <cell r="C307" t="str">
            <v>27.32.11.900.000.00.0166.000000000126</v>
          </cell>
          <cell r="D307">
            <v>511110123</v>
          </cell>
          <cell r="E307" t="str">
            <v>Сым ПЭТВ-2 0,80</v>
          </cell>
          <cell r="F307" t="str">
            <v>Провод</v>
          </cell>
          <cell r="G307" t="str">
            <v>сечение жил 0,8 мм, марка ПЭТВ-2</v>
          </cell>
          <cell r="H307" t="str">
            <v>Сым ПЭТВ-2 0,80</v>
          </cell>
          <cell r="I307" t="str">
            <v>ТСАТ</v>
          </cell>
          <cell r="J307" t="str">
            <v>60</v>
          </cell>
          <cell r="K307">
            <v>631010000</v>
          </cell>
          <cell r="L307" t="str">
            <v>ҚР, ШҚО, Өскемен қ., Бажов көш., 10</v>
          </cell>
          <cell r="M307" t="str">
            <v>Қантар-Ақпан</v>
          </cell>
          <cell r="N307" t="str">
            <v>Шығыс-Қазақстан облысы, Өскемен қ.</v>
          </cell>
          <cell r="O307" t="str">
            <v>DDP</v>
          </cell>
          <cell r="P307" t="str">
            <v>Шартқа қол қойылған күннен бастап 50 күнтізбелік күн ішінде</v>
          </cell>
          <cell r="Q307">
            <v>0</v>
          </cell>
          <cell r="R307">
            <v>166</v>
          </cell>
          <cell r="S307" t="str">
            <v>Килограмм</v>
          </cell>
        </row>
        <row r="308">
          <cell r="A308" t="str">
            <v>116-1 Т</v>
          </cell>
          <cell r="B308" t="str">
            <v>"ШҚ АЭК" АҚ</v>
          </cell>
          <cell r="C308" t="str">
            <v>27.32.11.900.000.00.0166.000000000126</v>
          </cell>
          <cell r="D308">
            <v>511110123</v>
          </cell>
          <cell r="E308" t="str">
            <v>Сым ПЭТВ-2 0,80</v>
          </cell>
          <cell r="F308" t="str">
            <v>Провод</v>
          </cell>
          <cell r="G308" t="str">
            <v>сечение жил 0,8 мм, марка ПЭТВ-2</v>
          </cell>
          <cell r="H308" t="str">
            <v>Сым ПЭТВ-2 0,80</v>
          </cell>
          <cell r="I308" t="str">
            <v>ТСАТ</v>
          </cell>
          <cell r="J308" t="str">
            <v>60</v>
          </cell>
          <cell r="K308">
            <v>631010000</v>
          </cell>
          <cell r="L308" t="str">
            <v>ҚР, ШҚО, Өскемен қ., Бажов көш., 10</v>
          </cell>
          <cell r="M308" t="str">
            <v>Қантар-Ақпан</v>
          </cell>
          <cell r="N308" t="str">
            <v>Шығыс-Қазақстан облысы, Өскемен қ.</v>
          </cell>
          <cell r="O308" t="str">
            <v>DDP</v>
          </cell>
          <cell r="P308" t="str">
            <v>Өтініш берген күннен бастап 50 күнтізбелік күн ішінде</v>
          </cell>
          <cell r="Q308">
            <v>0</v>
          </cell>
          <cell r="R308">
            <v>166</v>
          </cell>
          <cell r="S308" t="str">
            <v>Килограмм</v>
          </cell>
        </row>
        <row r="309">
          <cell r="A309" t="str">
            <v>117 Т</v>
          </cell>
          <cell r="B309" t="str">
            <v>"ШҚ АЭК" АҚ</v>
          </cell>
          <cell r="C309" t="str">
            <v>27.32.11.900.000.00.0166.000000000128</v>
          </cell>
          <cell r="D309">
            <v>511110124</v>
          </cell>
          <cell r="E309" t="str">
            <v>Сым ПЭТВ-2 0,85</v>
          </cell>
          <cell r="F309" t="str">
            <v>Провод</v>
          </cell>
          <cell r="G309" t="str">
            <v>сечение жил 0,85 мм, марка ПЭТВ-2</v>
          </cell>
          <cell r="H309" t="str">
            <v>Сым ПЭТВ-2 0,85</v>
          </cell>
          <cell r="I309" t="str">
            <v>ТСАТ</v>
          </cell>
          <cell r="J309" t="str">
            <v>60</v>
          </cell>
          <cell r="K309">
            <v>631010000</v>
          </cell>
          <cell r="L309" t="str">
            <v>ҚР, ШҚО, Өскемен қ., Бажов көш., 10</v>
          </cell>
          <cell r="M309" t="str">
            <v>Қантар-Ақпан</v>
          </cell>
          <cell r="N309" t="str">
            <v>Шығыс-Қазақстан облысы, Өскемен қ.</v>
          </cell>
          <cell r="O309" t="str">
            <v>DDP</v>
          </cell>
          <cell r="P309" t="str">
            <v>Шартқа қол қойылған күннен бастап 50 күнтізбелік күн ішінде</v>
          </cell>
          <cell r="Q309">
            <v>0</v>
          </cell>
          <cell r="R309">
            <v>166</v>
          </cell>
          <cell r="S309" t="str">
            <v>Килограмм</v>
          </cell>
        </row>
        <row r="310">
          <cell r="A310" t="str">
            <v>117-1 Т</v>
          </cell>
          <cell r="B310" t="str">
            <v>"ШҚ АЭК" АҚ</v>
          </cell>
          <cell r="C310" t="str">
            <v>27.32.11.900.000.00.0166.000000000128</v>
          </cell>
          <cell r="D310">
            <v>511110124</v>
          </cell>
          <cell r="E310" t="str">
            <v>Сым ПЭТВ-2 0,85</v>
          </cell>
          <cell r="F310" t="str">
            <v>Провод</v>
          </cell>
          <cell r="G310" t="str">
            <v>сечение жил 0,85 мм, марка ПЭТВ-2</v>
          </cell>
          <cell r="H310" t="str">
            <v>Сым ПЭТВ-2 0,85</v>
          </cell>
          <cell r="I310" t="str">
            <v>ТСАТ</v>
          </cell>
          <cell r="J310" t="str">
            <v>60</v>
          </cell>
          <cell r="K310">
            <v>631010000</v>
          </cell>
          <cell r="L310" t="str">
            <v>ҚР, ШҚО, Өскемен қ., Бажов көш., 10</v>
          </cell>
          <cell r="M310" t="str">
            <v>Қантар-Ақпан</v>
          </cell>
          <cell r="N310" t="str">
            <v>Шығыс-Қазақстан облысы, Өскемен қ.</v>
          </cell>
          <cell r="O310" t="str">
            <v>DDP</v>
          </cell>
          <cell r="P310" t="str">
            <v>Өтініш берген күннен бастап 50 күнтізбелік күн ішінде</v>
          </cell>
          <cell r="Q310">
            <v>0</v>
          </cell>
          <cell r="R310">
            <v>166</v>
          </cell>
          <cell r="S310" t="str">
            <v>Килограмм</v>
          </cell>
        </row>
        <row r="311">
          <cell r="A311" t="str">
            <v>118 Т</v>
          </cell>
          <cell r="B311" t="str">
            <v>"ШҚ АЭК" АҚ</v>
          </cell>
          <cell r="C311" t="str">
            <v>27.32.11.900.000.00.0166.000000000120</v>
          </cell>
          <cell r="D311">
            <v>511110125</v>
          </cell>
          <cell r="E311" t="str">
            <v>Сым ПЭТВ-2 0,63</v>
          </cell>
          <cell r="F311" t="str">
            <v>Провод</v>
          </cell>
          <cell r="G311" t="str">
            <v>сечение жил 0,63 мм, марка ПЭТВ-2</v>
          </cell>
          <cell r="H311" t="str">
            <v>Сым ПЭТВ-2 0,63</v>
          </cell>
          <cell r="I311" t="str">
            <v>ТСАТ</v>
          </cell>
          <cell r="J311" t="str">
            <v>60</v>
          </cell>
          <cell r="K311">
            <v>631010000</v>
          </cell>
          <cell r="L311" t="str">
            <v>ҚР, ШҚО, Өскемен қ., Бажов көш., 10</v>
          </cell>
          <cell r="M311" t="str">
            <v>Қантар-Ақпан</v>
          </cell>
          <cell r="N311" t="str">
            <v>Шығыс-Қазақстан облысы, Өскемен қ.</v>
          </cell>
          <cell r="O311" t="str">
            <v>DDP</v>
          </cell>
          <cell r="P311" t="str">
            <v>Шартқа қол қойылған күннен бастап 50 күнтізбелік күн ішінде</v>
          </cell>
          <cell r="Q311">
            <v>0</v>
          </cell>
          <cell r="R311">
            <v>166</v>
          </cell>
          <cell r="S311" t="str">
            <v>Килограмм</v>
          </cell>
        </row>
        <row r="312">
          <cell r="A312" t="str">
            <v>118-1 Т</v>
          </cell>
          <cell r="B312" t="str">
            <v>"ШҚ АЭК" АҚ</v>
          </cell>
          <cell r="C312" t="str">
            <v>27.32.11.900.000.00.0166.000000000120</v>
          </cell>
          <cell r="D312">
            <v>511110125</v>
          </cell>
          <cell r="E312" t="str">
            <v>Сым ПЭТВ-2 0,63</v>
          </cell>
          <cell r="F312" t="str">
            <v>Провод</v>
          </cell>
          <cell r="G312" t="str">
            <v>сечение жил 0,63 мм, марка ПЭТВ-2</v>
          </cell>
          <cell r="H312" t="str">
            <v>Сым ПЭТВ-2 0,63</v>
          </cell>
          <cell r="I312" t="str">
            <v>ТСАТ</v>
          </cell>
          <cell r="J312" t="str">
            <v>60</v>
          </cell>
          <cell r="K312">
            <v>631010000</v>
          </cell>
          <cell r="L312" t="str">
            <v>ҚР, ШҚО, Өскемен қ., Бажов көш., 10</v>
          </cell>
          <cell r="M312" t="str">
            <v>Қантар-Ақпан</v>
          </cell>
          <cell r="N312" t="str">
            <v>Шығыс-Қазақстан облысы, Өскемен қ.</v>
          </cell>
          <cell r="O312" t="str">
            <v>DDP</v>
          </cell>
          <cell r="P312" t="str">
            <v>Өтініш берген күннен бастап 50 күнтізбелік күн ішінде</v>
          </cell>
          <cell r="Q312">
            <v>0</v>
          </cell>
          <cell r="R312">
            <v>166</v>
          </cell>
          <cell r="S312" t="str">
            <v>Килограмм</v>
          </cell>
        </row>
        <row r="313">
          <cell r="A313" t="str">
            <v>119 Т</v>
          </cell>
          <cell r="B313" t="str">
            <v>"ШҚ АЭК" АҚ</v>
          </cell>
          <cell r="C313" t="str">
            <v>27.32.11.00.00.01.01.61.1</v>
          </cell>
          <cell r="D313">
            <v>511110126</v>
          </cell>
          <cell r="E313" t="str">
            <v>Сым ПЭТВ-2 0,90</v>
          </cell>
          <cell r="F313" t="str">
            <v>Провод</v>
          </cell>
          <cell r="G313" t="str">
            <v>сечение жил 0,90 мм, марка ПЭТВ-2</v>
          </cell>
          <cell r="H313" t="str">
            <v>Сым ПЭТВ-2 0,90</v>
          </cell>
          <cell r="I313" t="str">
            <v>ТСАТ</v>
          </cell>
          <cell r="J313" t="str">
            <v>60</v>
          </cell>
          <cell r="K313">
            <v>631010000</v>
          </cell>
          <cell r="L313" t="str">
            <v>ҚР, ШҚО, Өскемен қ., Бажов көш., 10</v>
          </cell>
          <cell r="M313" t="str">
            <v>Қантар-Ақпан</v>
          </cell>
          <cell r="N313" t="str">
            <v>Шығыс-Қазақстан облысы, Өскемен қ.</v>
          </cell>
          <cell r="O313" t="str">
            <v>DDP</v>
          </cell>
          <cell r="P313" t="str">
            <v>Шартқа қол қойылған күннен бастап 50 күнтізбелік күн ішінде</v>
          </cell>
          <cell r="Q313">
            <v>0</v>
          </cell>
          <cell r="R313">
            <v>166</v>
          </cell>
          <cell r="S313" t="str">
            <v>Килограмм</v>
          </cell>
        </row>
        <row r="314">
          <cell r="A314" t="str">
            <v>119-1 Т</v>
          </cell>
          <cell r="B314" t="str">
            <v>"ШҚ АЭК" АҚ</v>
          </cell>
          <cell r="C314" t="str">
            <v>27.32.11.00.00.01.01.61.1</v>
          </cell>
          <cell r="D314">
            <v>511110126</v>
          </cell>
          <cell r="E314" t="str">
            <v>Сым ПЭТВ-2 0,90</v>
          </cell>
          <cell r="F314" t="str">
            <v>Провод</v>
          </cell>
          <cell r="G314" t="str">
            <v>сечение жил 0,90 мм, марка ПЭТВ-2</v>
          </cell>
          <cell r="H314" t="str">
            <v>Сым ПЭТВ-2 0,90</v>
          </cell>
          <cell r="I314" t="str">
            <v>ТСАТ</v>
          </cell>
          <cell r="J314" t="str">
            <v>60</v>
          </cell>
          <cell r="K314">
            <v>631010000</v>
          </cell>
          <cell r="L314" t="str">
            <v>ҚР, ШҚО, Өскемен қ., Бажов көш., 10</v>
          </cell>
          <cell r="M314" t="str">
            <v>Қантар-Ақпан</v>
          </cell>
          <cell r="N314" t="str">
            <v>Шығыс-Қазақстан облысы, Өскемен қ.</v>
          </cell>
          <cell r="O314" t="str">
            <v>DDP</v>
          </cell>
          <cell r="P314" t="str">
            <v>Өтініш берген күннен бастап 50 күнтізбелік күн ішінде</v>
          </cell>
          <cell r="Q314">
            <v>0</v>
          </cell>
          <cell r="R314">
            <v>166</v>
          </cell>
          <cell r="S314" t="str">
            <v>Килограмм</v>
          </cell>
        </row>
        <row r="315">
          <cell r="A315" t="str">
            <v>120 Т</v>
          </cell>
          <cell r="B315" t="str">
            <v>"ШҚ АЭК" АҚ</v>
          </cell>
          <cell r="C315" t="str">
            <v>27.32.11.900.000.00.0166.000000000134</v>
          </cell>
          <cell r="D315">
            <v>511110128</v>
          </cell>
          <cell r="E315" t="str">
            <v>Сым ПЭТВ-2 1,0</v>
          </cell>
          <cell r="F315" t="str">
            <v>Провод</v>
          </cell>
          <cell r="G315" t="str">
            <v>сечение жил 1,0 мм, марка ПЭТВ-2</v>
          </cell>
          <cell r="H315" t="str">
            <v>Сым ПЭТВ-2 1,0</v>
          </cell>
          <cell r="I315" t="str">
            <v>ТСАТ</v>
          </cell>
          <cell r="J315" t="str">
            <v>60</v>
          </cell>
          <cell r="K315">
            <v>631010000</v>
          </cell>
          <cell r="L315" t="str">
            <v>ҚР, ШҚО, Өскемен қ., Бажов көш., 10</v>
          </cell>
          <cell r="M315" t="str">
            <v>Қантар-Ақпан</v>
          </cell>
          <cell r="N315" t="str">
            <v>Шығыс-Қазақстан облысы, Өскемен қ.</v>
          </cell>
          <cell r="O315" t="str">
            <v>DDP</v>
          </cell>
          <cell r="P315" t="str">
            <v>Шартқа қол қойылған күннен бастап 50 күнтізбелік күн ішінде</v>
          </cell>
          <cell r="Q315">
            <v>0</v>
          </cell>
          <cell r="R315">
            <v>166</v>
          </cell>
          <cell r="S315" t="str">
            <v>Килограмм</v>
          </cell>
        </row>
        <row r="316">
          <cell r="A316" t="str">
            <v>120-1 Т</v>
          </cell>
          <cell r="B316" t="str">
            <v>"ШҚ АЭК" АҚ</v>
          </cell>
          <cell r="C316" t="str">
            <v>27.32.11.900.000.00.0166.000000000134</v>
          </cell>
          <cell r="D316">
            <v>511110128</v>
          </cell>
          <cell r="E316" t="str">
            <v>Сым ПЭТВ-2 1,0</v>
          </cell>
          <cell r="F316" t="str">
            <v>Провод</v>
          </cell>
          <cell r="G316" t="str">
            <v>сечение жил 1,0 мм, марка ПЭТВ-2</v>
          </cell>
          <cell r="H316" t="str">
            <v>Сым ПЭТВ-2 1,0</v>
          </cell>
          <cell r="I316" t="str">
            <v>ТСАТ</v>
          </cell>
          <cell r="J316" t="str">
            <v>60</v>
          </cell>
          <cell r="K316">
            <v>631010000</v>
          </cell>
          <cell r="L316" t="str">
            <v>ҚР, ШҚО, Өскемен қ., Бажов көш., 10</v>
          </cell>
          <cell r="M316" t="str">
            <v>Қантар-Ақпан</v>
          </cell>
          <cell r="N316" t="str">
            <v>Шығыс-Қазақстан облысы, Өскемен қ.</v>
          </cell>
          <cell r="O316" t="str">
            <v>DDP</v>
          </cell>
          <cell r="P316" t="str">
            <v>Өтініш берген күннен бастап 50 күнтізбелік күн ішінде</v>
          </cell>
          <cell r="Q316">
            <v>0</v>
          </cell>
          <cell r="R316">
            <v>166</v>
          </cell>
          <cell r="S316" t="str">
            <v>Килограмм</v>
          </cell>
        </row>
        <row r="317">
          <cell r="A317" t="str">
            <v>121 Т</v>
          </cell>
          <cell r="B317" t="str">
            <v>"ШҚ АЭК" АҚ</v>
          </cell>
          <cell r="C317" t="str">
            <v>27.32.11.900.000.00.0166.000000000144</v>
          </cell>
          <cell r="D317">
            <v>511110133</v>
          </cell>
          <cell r="E317" t="str">
            <v>Сым ПЭТВ-2 1,18</v>
          </cell>
          <cell r="F317" t="str">
            <v>Провод</v>
          </cell>
          <cell r="G317" t="str">
            <v>сечение жил 1,18 мм, марка ПЭТВ-2</v>
          </cell>
          <cell r="H317" t="str">
            <v>Сым ПЭТВ-2 1,18</v>
          </cell>
          <cell r="I317" t="str">
            <v>ТСАТ</v>
          </cell>
          <cell r="J317" t="str">
            <v>60</v>
          </cell>
          <cell r="K317">
            <v>631010000</v>
          </cell>
          <cell r="L317" t="str">
            <v>ҚР, ШҚО, Өскемен қ., Бажов көш., 10</v>
          </cell>
          <cell r="M317" t="str">
            <v>Қантар-Ақпан</v>
          </cell>
          <cell r="N317" t="str">
            <v>Шығыс-Қазақстан облысы, Өскемен қ.</v>
          </cell>
          <cell r="O317" t="str">
            <v>DDP</v>
          </cell>
          <cell r="P317" t="str">
            <v>Шартқа қол қойылған күннен бастап 50 күнтізбелік күн ішінде</v>
          </cell>
          <cell r="Q317">
            <v>0</v>
          </cell>
          <cell r="R317">
            <v>166</v>
          </cell>
          <cell r="S317" t="str">
            <v>Килограмм</v>
          </cell>
        </row>
        <row r="318">
          <cell r="A318" t="str">
            <v>121-1 Т</v>
          </cell>
          <cell r="B318" t="str">
            <v>"ШҚ АЭК" АҚ</v>
          </cell>
          <cell r="C318" t="str">
            <v>27.32.11.900.000.00.0166.000000000144</v>
          </cell>
          <cell r="D318">
            <v>511110133</v>
          </cell>
          <cell r="E318" t="str">
            <v>Сым ПЭТВ-2 1,18</v>
          </cell>
          <cell r="F318" t="str">
            <v>Провод</v>
          </cell>
          <cell r="G318" t="str">
            <v>сечение жил 1,18 мм, марка ПЭТВ-2</v>
          </cell>
          <cell r="H318" t="str">
            <v>Сым ПЭТВ-2 1,18</v>
          </cell>
          <cell r="I318" t="str">
            <v>ТСАТ</v>
          </cell>
          <cell r="J318" t="str">
            <v>60</v>
          </cell>
          <cell r="K318">
            <v>631010000</v>
          </cell>
          <cell r="L318" t="str">
            <v>ҚР, ШҚО, Өскемен қ., Бажов көш., 10</v>
          </cell>
          <cell r="M318" t="str">
            <v>Қантар-Ақпан</v>
          </cell>
          <cell r="N318" t="str">
            <v>Шығыс-Қазақстан облысы, Өскемен қ.</v>
          </cell>
          <cell r="O318" t="str">
            <v>DDP</v>
          </cell>
          <cell r="P318" t="str">
            <v>Өтініш берген күннен бастап 50 күнтізбелік күн ішінде</v>
          </cell>
          <cell r="Q318">
            <v>0</v>
          </cell>
          <cell r="R318">
            <v>166</v>
          </cell>
          <cell r="S318" t="str">
            <v>Килограмм</v>
          </cell>
        </row>
        <row r="319">
          <cell r="A319" t="str">
            <v>122 Т</v>
          </cell>
          <cell r="B319" t="str">
            <v>"ШҚ АЭК" АҚ</v>
          </cell>
          <cell r="C319" t="str">
            <v>27.32.11.900.000.00.0166.000000000147</v>
          </cell>
          <cell r="D319">
            <v>511110134</v>
          </cell>
          <cell r="E319" t="str">
            <v>Сым ПЭТВ-2 1,25</v>
          </cell>
          <cell r="F319" t="str">
            <v>Провод</v>
          </cell>
          <cell r="G319" t="str">
            <v>сечение жил 1,25 мм, марка ПЭТВ-2</v>
          </cell>
          <cell r="H319" t="str">
            <v>Сым ПЭТВ-2 1,25</v>
          </cell>
          <cell r="I319" t="str">
            <v>ТСАТ</v>
          </cell>
          <cell r="J319" t="str">
            <v>60</v>
          </cell>
          <cell r="K319">
            <v>631010000</v>
          </cell>
          <cell r="L319" t="str">
            <v>ҚР, ШҚО, Өскемен қ., Бажов көш., 10</v>
          </cell>
          <cell r="M319" t="str">
            <v>Қантар-Ақпан</v>
          </cell>
          <cell r="N319" t="str">
            <v>Шығыс-Қазақстан облысы, Өскемен қ.</v>
          </cell>
          <cell r="O319" t="str">
            <v>DDP</v>
          </cell>
          <cell r="P319" t="str">
            <v>Шартқа қол қойылған күннен бастап 50 күнтізбелік күн ішінде</v>
          </cell>
          <cell r="Q319">
            <v>0</v>
          </cell>
          <cell r="R319">
            <v>166</v>
          </cell>
          <cell r="S319" t="str">
            <v>Килограмм</v>
          </cell>
        </row>
        <row r="320">
          <cell r="A320" t="str">
            <v>122-1 Т</v>
          </cell>
          <cell r="B320" t="str">
            <v>"ШҚ АЭК" АҚ</v>
          </cell>
          <cell r="C320" t="str">
            <v>27.32.11.900.000.00.0166.000000000147</v>
          </cell>
          <cell r="D320">
            <v>511110134</v>
          </cell>
          <cell r="E320" t="str">
            <v>Сым ПЭТВ-2 1,25</v>
          </cell>
          <cell r="F320" t="str">
            <v>Провод</v>
          </cell>
          <cell r="G320" t="str">
            <v>сечение жил 1,25 мм, марка ПЭТВ-2</v>
          </cell>
          <cell r="H320" t="str">
            <v>Сым ПЭТВ-2 1,25</v>
          </cell>
          <cell r="I320" t="str">
            <v>ТСАТ</v>
          </cell>
          <cell r="J320" t="str">
            <v>60</v>
          </cell>
          <cell r="K320">
            <v>631010000</v>
          </cell>
          <cell r="L320" t="str">
            <v>ҚР, ШҚО, Өскемен қ., Бажов көш., 10</v>
          </cell>
          <cell r="M320" t="str">
            <v>Қантар-Ақпан</v>
          </cell>
          <cell r="N320" t="str">
            <v>Шығыс-Қазақстан облысы, Өскемен қ.</v>
          </cell>
          <cell r="O320" t="str">
            <v>DDP</v>
          </cell>
          <cell r="P320" t="str">
            <v>Өтініш берген күннен бастап 50 күнтізбелік күн ішінде</v>
          </cell>
          <cell r="Q320">
            <v>0</v>
          </cell>
          <cell r="R320">
            <v>166</v>
          </cell>
          <cell r="S320" t="str">
            <v>Килограмм</v>
          </cell>
        </row>
        <row r="321">
          <cell r="A321" t="str">
            <v>123 Т</v>
          </cell>
          <cell r="B321" t="str">
            <v>"ШҚ АЭК" АҚ</v>
          </cell>
          <cell r="C321" t="str">
            <v>27.32.11.900.000.00.0166.000000000142</v>
          </cell>
          <cell r="D321">
            <v>511110135</v>
          </cell>
          <cell r="E321" t="str">
            <v>Сым ПЭТВ-2 1,12</v>
          </cell>
          <cell r="F321" t="str">
            <v>Провод</v>
          </cell>
          <cell r="G321" t="str">
            <v>сечение жил 1,12 мм, марка ПЭТВ-2</v>
          </cell>
          <cell r="H321" t="str">
            <v>Сым ПЭТВ-2 1,12</v>
          </cell>
          <cell r="I321" t="str">
            <v>ТСАТ</v>
          </cell>
          <cell r="J321" t="str">
            <v>60</v>
          </cell>
          <cell r="K321">
            <v>631010000</v>
          </cell>
          <cell r="L321" t="str">
            <v>ҚР, ШҚО, Өскемен қ., Бажов көш., 10</v>
          </cell>
          <cell r="M321" t="str">
            <v>Қантар-Ақпан</v>
          </cell>
          <cell r="N321" t="str">
            <v>Шығыс-Қазақстан облысы, Өскемен қ.</v>
          </cell>
          <cell r="O321" t="str">
            <v>DDP</v>
          </cell>
          <cell r="P321" t="str">
            <v>Шартқа қол қойылған күннен бастап 50 күнтізбелік күн ішінде</v>
          </cell>
          <cell r="Q321">
            <v>0</v>
          </cell>
          <cell r="R321">
            <v>166</v>
          </cell>
          <cell r="S321" t="str">
            <v>Килограмм</v>
          </cell>
        </row>
        <row r="322">
          <cell r="A322" t="str">
            <v>123-1 Т</v>
          </cell>
          <cell r="B322" t="str">
            <v>"ШҚ АЭК" АҚ</v>
          </cell>
          <cell r="C322" t="str">
            <v>27.32.11.900.000.00.0166.000000000142</v>
          </cell>
          <cell r="D322">
            <v>511110135</v>
          </cell>
          <cell r="E322" t="str">
            <v>Сым ПЭТВ-2 1,12</v>
          </cell>
          <cell r="F322" t="str">
            <v>Провод</v>
          </cell>
          <cell r="G322" t="str">
            <v>сечение жил 1,12 мм, марка ПЭТВ-2</v>
          </cell>
          <cell r="H322" t="str">
            <v>Сым ПЭТВ-2 1,12</v>
          </cell>
          <cell r="I322" t="str">
            <v>ТСАТ</v>
          </cell>
          <cell r="J322" t="str">
            <v>60</v>
          </cell>
          <cell r="K322">
            <v>631010000</v>
          </cell>
          <cell r="L322" t="str">
            <v>ҚР, ШҚО, Өскемен қ., Бажов көш., 10</v>
          </cell>
          <cell r="M322" t="str">
            <v>Қантар-Ақпан</v>
          </cell>
          <cell r="N322" t="str">
            <v>Шығыс-Қазақстан облысы, Өскемен қ.</v>
          </cell>
          <cell r="O322" t="str">
            <v>DDP</v>
          </cell>
          <cell r="P322" t="str">
            <v>Өтініш берген күннен бастап 50 күнтізбелік күн ішінде</v>
          </cell>
          <cell r="Q322">
            <v>0</v>
          </cell>
          <cell r="R322">
            <v>166</v>
          </cell>
          <cell r="S322" t="str">
            <v>Килограмм</v>
          </cell>
        </row>
        <row r="323">
          <cell r="A323" t="str">
            <v>124 Т</v>
          </cell>
          <cell r="B323" t="str">
            <v>"ШҚ АЭК" АҚ</v>
          </cell>
          <cell r="C323" t="str">
            <v>27.32.11.900.000.00.0166.000000000153</v>
          </cell>
          <cell r="D323">
            <v>511110140</v>
          </cell>
          <cell r="E323" t="str">
            <v>Сым ПЭТВ-2 1,45</v>
          </cell>
          <cell r="F323" t="str">
            <v>Провод</v>
          </cell>
          <cell r="G323" t="str">
            <v>сечение жил 1,45 мм, марка ПЭТВ-2</v>
          </cell>
          <cell r="H323" t="str">
            <v>Сым ПЭТВ-2 1,45</v>
          </cell>
          <cell r="I323" t="str">
            <v>ТСАТ</v>
          </cell>
          <cell r="J323" t="str">
            <v>60</v>
          </cell>
          <cell r="K323">
            <v>631010000</v>
          </cell>
          <cell r="L323" t="str">
            <v>ҚР, ШҚО, Өскемен қ., Бажов көш., 10</v>
          </cell>
          <cell r="M323" t="str">
            <v>Қантар-Ақпан</v>
          </cell>
          <cell r="N323" t="str">
            <v>Шығыс-Қазақстан облысы, Өскемен қ.</v>
          </cell>
          <cell r="O323" t="str">
            <v>DDP</v>
          </cell>
          <cell r="P323" t="str">
            <v>Шартқа қол қойылған күннен бастап 50 күнтізбелік күн ішінде</v>
          </cell>
          <cell r="Q323">
            <v>0</v>
          </cell>
          <cell r="R323">
            <v>166</v>
          </cell>
          <cell r="S323" t="str">
            <v>Килограмм</v>
          </cell>
        </row>
        <row r="324">
          <cell r="A324" t="str">
            <v>124-1 Т</v>
          </cell>
          <cell r="B324" t="str">
            <v>"ШҚ АЭК" АҚ</v>
          </cell>
          <cell r="C324" t="str">
            <v>27.32.11.900.000.00.0166.000000000153</v>
          </cell>
          <cell r="D324">
            <v>511110140</v>
          </cell>
          <cell r="E324" t="str">
            <v>Сым ПЭТВ-2 1,45</v>
          </cell>
          <cell r="F324" t="str">
            <v>Провод</v>
          </cell>
          <cell r="G324" t="str">
            <v>сечение жил 1,45 мм, марка ПЭТВ-2</v>
          </cell>
          <cell r="H324" t="str">
            <v>Сым ПЭТВ-2 1,45</v>
          </cell>
          <cell r="I324" t="str">
            <v>ТСАТ</v>
          </cell>
          <cell r="J324" t="str">
            <v>60</v>
          </cell>
          <cell r="K324">
            <v>631010000</v>
          </cell>
          <cell r="L324" t="str">
            <v>ҚР, ШҚО, Өскемен қ., Бажов көш., 10</v>
          </cell>
          <cell r="M324" t="str">
            <v>Қантар-Ақпан</v>
          </cell>
          <cell r="N324" t="str">
            <v>Шығыс-Қазақстан облысы, Өскемен қ.</v>
          </cell>
          <cell r="O324" t="str">
            <v>DDP</v>
          </cell>
          <cell r="P324" t="str">
            <v>Өтініш берген күннен бастап 50 күнтізбелік күн ішінде</v>
          </cell>
          <cell r="Q324">
            <v>0</v>
          </cell>
          <cell r="R324">
            <v>166</v>
          </cell>
          <cell r="S324" t="str">
            <v>Килограмм</v>
          </cell>
        </row>
        <row r="325">
          <cell r="A325" t="str">
            <v>125 Т</v>
          </cell>
          <cell r="B325" t="str">
            <v>"ШҚ АЭК" АҚ</v>
          </cell>
          <cell r="C325" t="str">
            <v>27.32.11.00.00.01.04.10.1</v>
          </cell>
          <cell r="D325">
            <v>511110142</v>
          </cell>
          <cell r="E325" t="str">
            <v>Сым ПЭТВ-2 0,30</v>
          </cell>
          <cell r="F325" t="str">
            <v>Провод</v>
          </cell>
          <cell r="G325" t="str">
            <v>сечение жил 0,30 мм, марка ПЭТВ-2</v>
          </cell>
          <cell r="H325" t="str">
            <v>Сым ПЭТВ-2 0,30</v>
          </cell>
          <cell r="I325" t="str">
            <v>ТСАТ</v>
          </cell>
          <cell r="J325" t="str">
            <v>60</v>
          </cell>
          <cell r="K325">
            <v>631010000</v>
          </cell>
          <cell r="L325" t="str">
            <v>ҚР, ШҚО, Өскемен қ., Бажов көш., 10</v>
          </cell>
          <cell r="M325" t="str">
            <v>Қантар-Ақпан</v>
          </cell>
          <cell r="N325" t="str">
            <v>Шығыс-Қазақстан облысы, Өскемен қ.</v>
          </cell>
          <cell r="O325" t="str">
            <v>DDP</v>
          </cell>
          <cell r="P325" t="str">
            <v>Шартқа қол қойылған күннен бастап 50 күнтізбелік күн ішінде</v>
          </cell>
          <cell r="Q325">
            <v>0</v>
          </cell>
          <cell r="R325">
            <v>166</v>
          </cell>
          <cell r="S325" t="str">
            <v>Килограмм</v>
          </cell>
        </row>
        <row r="326">
          <cell r="A326" t="str">
            <v>125-1 Т</v>
          </cell>
          <cell r="B326" t="str">
            <v>"ШҚ АЭК" АҚ</v>
          </cell>
          <cell r="C326" t="str">
            <v>27.32.11.00.00.01.04.10.1</v>
          </cell>
          <cell r="D326">
            <v>511110142</v>
          </cell>
          <cell r="E326" t="str">
            <v>Сым ПЭТВ-2 0,30</v>
          </cell>
          <cell r="F326" t="str">
            <v>Провод</v>
          </cell>
          <cell r="G326" t="str">
            <v>сечение жил 0,30 мм, марка ПЭТВ-2</v>
          </cell>
          <cell r="H326" t="str">
            <v>Сым ПЭТВ-2 0,30</v>
          </cell>
          <cell r="I326" t="str">
            <v>ТСАТ</v>
          </cell>
          <cell r="J326" t="str">
            <v>60</v>
          </cell>
          <cell r="K326">
            <v>631010000</v>
          </cell>
          <cell r="L326" t="str">
            <v>ҚР, ШҚО, Өскемен қ., Бажов көш., 10</v>
          </cell>
          <cell r="M326" t="str">
            <v>Қантар-Ақпан</v>
          </cell>
          <cell r="N326" t="str">
            <v>Шығыс-Қазақстан облысы, Өскемен қ.</v>
          </cell>
          <cell r="O326" t="str">
            <v>DDP</v>
          </cell>
          <cell r="P326" t="str">
            <v>Өтініш берген күннен бастап 50 күнтізбелік күн ішінде</v>
          </cell>
          <cell r="Q326">
            <v>0</v>
          </cell>
          <cell r="R326">
            <v>166</v>
          </cell>
          <cell r="S326" t="str">
            <v>Килограмм</v>
          </cell>
        </row>
        <row r="327">
          <cell r="A327" t="str">
            <v>126 Т</v>
          </cell>
          <cell r="B327" t="str">
            <v>"ШҚ АЭК" АҚ</v>
          </cell>
          <cell r="C327" t="str">
            <v>27.32.11.900.000.00.0166.000000000143</v>
          </cell>
          <cell r="D327">
            <v>511110151</v>
          </cell>
          <cell r="E327" t="str">
            <v>Сым ПЭТВ-2 1,16</v>
          </cell>
          <cell r="F327" t="str">
            <v>Провод</v>
          </cell>
          <cell r="G327" t="str">
            <v>сечение жил 1,16 мм, марка ПЭТВ-2</v>
          </cell>
          <cell r="H327" t="str">
            <v>Сым ПЭТВ-2 1,16</v>
          </cell>
          <cell r="I327" t="str">
            <v>ТСАТ</v>
          </cell>
          <cell r="J327" t="str">
            <v>60</v>
          </cell>
          <cell r="K327">
            <v>631010000</v>
          </cell>
          <cell r="L327" t="str">
            <v>ҚР, ШҚО, Өскемен қ., Бажов көш., 10</v>
          </cell>
          <cell r="M327" t="str">
            <v>Қантар-Ақпан</v>
          </cell>
          <cell r="N327" t="str">
            <v>Шығыс-Қазақстан облысы, Өскемен қ.</v>
          </cell>
          <cell r="O327" t="str">
            <v>DDP</v>
          </cell>
          <cell r="P327" t="str">
            <v>Шартқа қол қойылған күннен бастап 50 күнтізбелік күн ішінде</v>
          </cell>
          <cell r="Q327">
            <v>0</v>
          </cell>
          <cell r="R327">
            <v>166</v>
          </cell>
          <cell r="S327" t="str">
            <v>Килограмм</v>
          </cell>
        </row>
        <row r="328">
          <cell r="A328" t="str">
            <v>126-1 Т</v>
          </cell>
          <cell r="B328" t="str">
            <v>"ШҚ АЭК" АҚ</v>
          </cell>
          <cell r="C328" t="str">
            <v>27.32.11.900.000.00.0166.000000000143</v>
          </cell>
          <cell r="D328">
            <v>511110151</v>
          </cell>
          <cell r="E328" t="str">
            <v>Сым ПЭТВ-2 1,16</v>
          </cell>
          <cell r="F328" t="str">
            <v>Провод</v>
          </cell>
          <cell r="G328" t="str">
            <v>сечение жил 1,16 мм, марка ПЭТВ-2</v>
          </cell>
          <cell r="H328" t="str">
            <v>Сым ПЭТВ-2 1,16</v>
          </cell>
          <cell r="I328" t="str">
            <v>ТСАТ</v>
          </cell>
          <cell r="J328" t="str">
            <v>60</v>
          </cell>
          <cell r="K328">
            <v>631010000</v>
          </cell>
          <cell r="L328" t="str">
            <v>ҚР, ШҚО, Өскемен қ., Бажов көш., 10</v>
          </cell>
          <cell r="M328" t="str">
            <v>Қантар-Ақпан</v>
          </cell>
          <cell r="N328" t="str">
            <v>Шығыс-Қазақстан облысы, Өскемен қ.</v>
          </cell>
          <cell r="O328" t="str">
            <v>DDP</v>
          </cell>
          <cell r="P328" t="str">
            <v>Өтініш берген күннен бастап 50 күнтізбелік күн ішінде</v>
          </cell>
          <cell r="Q328">
            <v>0</v>
          </cell>
          <cell r="R328">
            <v>166</v>
          </cell>
          <cell r="S328" t="str">
            <v>Килограмм</v>
          </cell>
        </row>
        <row r="329">
          <cell r="A329" t="str">
            <v>127 Т</v>
          </cell>
          <cell r="B329" t="str">
            <v>"ШҚ АЭК" АҚ</v>
          </cell>
          <cell r="C329" t="str">
            <v>27.32.11.00.00.01.01.86.1</v>
          </cell>
          <cell r="D329">
            <v>511110152</v>
          </cell>
          <cell r="E329" t="str">
            <v>Сым ПЭТВ-2 1,5</v>
          </cell>
          <cell r="F329" t="str">
            <v>Провод</v>
          </cell>
          <cell r="G329" t="str">
            <v>сечение жил 1,5 мм, марка ПЭТВ-2</v>
          </cell>
          <cell r="H329" t="str">
            <v>Сым ПЭТВ-2 1,5</v>
          </cell>
          <cell r="I329" t="str">
            <v>ТСАТ</v>
          </cell>
          <cell r="J329" t="str">
            <v>60</v>
          </cell>
          <cell r="K329">
            <v>631010000</v>
          </cell>
          <cell r="L329" t="str">
            <v>ҚР, ШҚО, Өскемен қ., Бажов көш., 10</v>
          </cell>
          <cell r="M329" t="str">
            <v>Қантар-Ақпан</v>
          </cell>
          <cell r="N329" t="str">
            <v>Шығыс-Қазақстан облысы, Өскемен қ.</v>
          </cell>
          <cell r="O329" t="str">
            <v>DDP</v>
          </cell>
          <cell r="P329" t="str">
            <v>Шартқа қол қойылған күннен бастап 50 күнтізбелік күн ішінде</v>
          </cell>
          <cell r="Q329">
            <v>0</v>
          </cell>
          <cell r="R329">
            <v>166</v>
          </cell>
          <cell r="S329" t="str">
            <v>Килограмм</v>
          </cell>
        </row>
        <row r="330">
          <cell r="A330" t="str">
            <v>127-1 Т</v>
          </cell>
          <cell r="B330" t="str">
            <v>"ШҚ АЭК" АҚ</v>
          </cell>
          <cell r="C330" t="str">
            <v>27.32.11.00.00.01.01.86.1</v>
          </cell>
          <cell r="D330">
            <v>511110152</v>
          </cell>
          <cell r="E330" t="str">
            <v>Сым ПЭТВ-2 1,5</v>
          </cell>
          <cell r="F330" t="str">
            <v>Провод</v>
          </cell>
          <cell r="G330" t="str">
            <v>сечение жил 1,5 мм, марка ПЭТВ-2</v>
          </cell>
          <cell r="H330" t="str">
            <v>Сым ПЭТВ-2 1,5</v>
          </cell>
          <cell r="I330" t="str">
            <v>ТСАТ</v>
          </cell>
          <cell r="J330" t="str">
            <v>60</v>
          </cell>
          <cell r="K330">
            <v>631010000</v>
          </cell>
          <cell r="L330" t="str">
            <v>ҚР, ШҚО, Өскемен қ., Бажов көш., 10</v>
          </cell>
          <cell r="M330" t="str">
            <v>Қантар-Ақпан</v>
          </cell>
          <cell r="N330" t="str">
            <v>Шығыс-Қазақстан облысы, Өскемен қ.</v>
          </cell>
          <cell r="O330" t="str">
            <v>DDP</v>
          </cell>
          <cell r="P330" t="str">
            <v>Өтініш берген күннен бастап 50 күнтізбелік күн ішінде</v>
          </cell>
          <cell r="Q330">
            <v>0</v>
          </cell>
          <cell r="R330">
            <v>166</v>
          </cell>
          <cell r="S330" t="str">
            <v>Килограмм</v>
          </cell>
        </row>
        <row r="331">
          <cell r="A331" t="str">
            <v>128 Т</v>
          </cell>
          <cell r="B331" t="str">
            <v>"ШҚ АЭК" АҚ</v>
          </cell>
          <cell r="C331" t="str">
            <v>27.32.11.900.000.00.0166.000000000149</v>
          </cell>
          <cell r="D331">
            <v>511110153</v>
          </cell>
          <cell r="E331" t="str">
            <v>Сым ПЭТВ-2 1,32</v>
          </cell>
          <cell r="F331" t="str">
            <v>Провод</v>
          </cell>
          <cell r="G331" t="str">
            <v>сечение жил 1,32 мм, марка ПЭТВ-2</v>
          </cell>
          <cell r="H331" t="str">
            <v>Сым ПЭТВ-2 1,32</v>
          </cell>
          <cell r="I331" t="str">
            <v>ТСАТ</v>
          </cell>
          <cell r="J331" t="str">
            <v>60</v>
          </cell>
          <cell r="K331">
            <v>631010000</v>
          </cell>
          <cell r="L331" t="str">
            <v>ҚР, ШҚО, Өскемен қ., Бажов көш., 10</v>
          </cell>
          <cell r="M331" t="str">
            <v>Қантар-Ақпан</v>
          </cell>
          <cell r="N331" t="str">
            <v>Шығыс-Қазақстан облысы, Өскемен қ.</v>
          </cell>
          <cell r="O331" t="str">
            <v>DDP</v>
          </cell>
          <cell r="P331" t="str">
            <v>Шартқа қол қойылған күннен бастап 50 күнтізбелік күн ішінде</v>
          </cell>
          <cell r="Q331">
            <v>0</v>
          </cell>
          <cell r="R331">
            <v>166</v>
          </cell>
          <cell r="S331" t="str">
            <v>Килограмм</v>
          </cell>
        </row>
        <row r="332">
          <cell r="A332" t="str">
            <v>128-1 Т</v>
          </cell>
          <cell r="B332" t="str">
            <v>"ШҚ АЭК" АҚ</v>
          </cell>
          <cell r="C332" t="str">
            <v>27.32.11.900.000.00.0166.000000000149</v>
          </cell>
          <cell r="D332">
            <v>511110153</v>
          </cell>
          <cell r="E332" t="str">
            <v>Сым ПЭТВ-2 1,32</v>
          </cell>
          <cell r="F332" t="str">
            <v>Провод</v>
          </cell>
          <cell r="G332" t="str">
            <v>сечение жил 1,32 мм, марка ПЭТВ-2</v>
          </cell>
          <cell r="H332" t="str">
            <v>Сым ПЭТВ-2 1,32</v>
          </cell>
          <cell r="I332" t="str">
            <v>ТСАТ</v>
          </cell>
          <cell r="J332" t="str">
            <v>60</v>
          </cell>
          <cell r="K332">
            <v>631010000</v>
          </cell>
          <cell r="L332" t="str">
            <v>ҚР, ШҚО, Өскемен қ., Бажов көш., 10</v>
          </cell>
          <cell r="M332" t="str">
            <v>Қантар-Ақпан</v>
          </cell>
          <cell r="N332" t="str">
            <v>Шығыс-Қазақстан облысы, Өскемен қ.</v>
          </cell>
          <cell r="O332" t="str">
            <v>DDP</v>
          </cell>
          <cell r="P332" t="str">
            <v>Өтініш берген күннен бастап 50 күнтізбелік күн ішінде</v>
          </cell>
          <cell r="Q332">
            <v>0</v>
          </cell>
          <cell r="R332">
            <v>166</v>
          </cell>
          <cell r="S332" t="str">
            <v>Килограмм</v>
          </cell>
        </row>
        <row r="333">
          <cell r="A333" t="str">
            <v>129 Т</v>
          </cell>
          <cell r="B333" t="str">
            <v>"ШҚ АЭК" АҚ</v>
          </cell>
          <cell r="C333" t="str">
            <v>27.32.13.700.002.00.0006.000000000357</v>
          </cell>
          <cell r="D333">
            <v>511115157</v>
          </cell>
          <cell r="E333" t="str">
            <v>Сым СИП-5 4Х50</v>
          </cell>
          <cell r="F333" t="str">
            <v>Провод</v>
          </cell>
          <cell r="G333" t="str">
            <v>марка СИП-5, 4*50 мм2</v>
          </cell>
          <cell r="H333" t="str">
            <v>Сым СИП-5 4Х50</v>
          </cell>
          <cell r="I333" t="str">
            <v>ТСАТ</v>
          </cell>
          <cell r="J333" t="str">
            <v>60</v>
          </cell>
          <cell r="K333">
            <v>631010000</v>
          </cell>
          <cell r="L333" t="str">
            <v>ҚР, ШҚО, Өскемен қ., Бажов көш., 10</v>
          </cell>
          <cell r="M333" t="str">
            <v>Қантар-Ақпан</v>
          </cell>
          <cell r="N333" t="str">
            <v>Шығыс-Қазақстан облысы, Өскемен қ.</v>
          </cell>
          <cell r="O333" t="str">
            <v>DDP</v>
          </cell>
          <cell r="P333" t="str">
            <v>Шартқа қол қойылған күннен бастап 50 күнтізбелік күн ішінде</v>
          </cell>
          <cell r="Q333">
            <v>0</v>
          </cell>
          <cell r="R333">
            <v>18</v>
          </cell>
          <cell r="S333" t="str">
            <v>метр бойы</v>
          </cell>
        </row>
        <row r="334">
          <cell r="A334" t="str">
            <v>129-1 Т</v>
          </cell>
          <cell r="B334" t="str">
            <v>"ШҚ АЭК" АҚ</v>
          </cell>
          <cell r="C334" t="str">
            <v>27.32.13.700.002.00.0006.000000000357</v>
          </cell>
          <cell r="D334">
            <v>511115157</v>
          </cell>
          <cell r="E334" t="str">
            <v>Сым СИП-5 4Х50</v>
          </cell>
          <cell r="F334" t="str">
            <v>Провод</v>
          </cell>
          <cell r="G334" t="str">
            <v>марка СИП-5, 4*50 мм2</v>
          </cell>
          <cell r="H334" t="str">
            <v>Сым СИП-5 4Х50</v>
          </cell>
          <cell r="I334" t="str">
            <v>ТСАТ</v>
          </cell>
          <cell r="J334" t="str">
            <v>60</v>
          </cell>
          <cell r="K334">
            <v>631010000</v>
          </cell>
          <cell r="L334" t="str">
            <v>ҚР, ШҚО, Өскемен қ., Бажов көш., 10</v>
          </cell>
          <cell r="M334" t="str">
            <v>Қантар-Ақпан</v>
          </cell>
          <cell r="N334" t="str">
            <v>Шығыс-Қазақстан облысы, Өскемен қ.</v>
          </cell>
          <cell r="O334" t="str">
            <v>DDP</v>
          </cell>
          <cell r="P334" t="str">
            <v>Өтініш берген күннен бастап 50 күнтізбелік күн ішінде</v>
          </cell>
          <cell r="Q334">
            <v>0</v>
          </cell>
          <cell r="R334">
            <v>18</v>
          </cell>
          <cell r="S334" t="str">
            <v>метр бойы</v>
          </cell>
        </row>
        <row r="335">
          <cell r="A335" t="str">
            <v>130 Т</v>
          </cell>
          <cell r="B335" t="str">
            <v>"ШҚ АЭК" АҚ</v>
          </cell>
          <cell r="C335" t="str">
            <v>27.32.13.700.002.00.0006.000000000358</v>
          </cell>
          <cell r="D335">
            <v>511115160</v>
          </cell>
          <cell r="E335" t="str">
            <v xml:space="preserve">Сым СИП-5 4Х70                                                                                      </v>
          </cell>
          <cell r="F335" t="str">
            <v>Провод</v>
          </cell>
          <cell r="G335" t="str">
            <v>марка СИП-5, 4*70 мм2</v>
          </cell>
          <cell r="H335" t="str">
            <v xml:space="preserve">Сым СИП-5 4Х70                                                                                      </v>
          </cell>
          <cell r="I335" t="str">
            <v>ТСАТ</v>
          </cell>
          <cell r="J335" t="str">
            <v>60</v>
          </cell>
          <cell r="K335">
            <v>631010000</v>
          </cell>
          <cell r="L335" t="str">
            <v>ҚР, ШҚО, Өскемен қ., Бажов көш., 10</v>
          </cell>
          <cell r="M335" t="str">
            <v>Қантар-Ақпан</v>
          </cell>
          <cell r="N335" t="str">
            <v>Шығыс-Қазақстан облысы, Өскемен қ.</v>
          </cell>
          <cell r="O335" t="str">
            <v>DDP</v>
          </cell>
          <cell r="P335" t="str">
            <v>Шартқа қол қойылған күннен бастап 50 күнтізбелік күн ішінде</v>
          </cell>
          <cell r="Q335">
            <v>0</v>
          </cell>
          <cell r="R335">
            <v>18</v>
          </cell>
          <cell r="S335" t="str">
            <v>метр бойы</v>
          </cell>
        </row>
        <row r="336">
          <cell r="A336" t="str">
            <v>130-1 Т</v>
          </cell>
          <cell r="B336" t="str">
            <v>"ШҚ АЭК" АҚ</v>
          </cell>
          <cell r="C336" t="str">
            <v>27.32.13.700.002.00.0006.000000000358</v>
          </cell>
          <cell r="D336">
            <v>511115160</v>
          </cell>
          <cell r="E336" t="str">
            <v xml:space="preserve">Сым СИП-5 4Х70                                                                                      </v>
          </cell>
          <cell r="F336" t="str">
            <v>Провод</v>
          </cell>
          <cell r="G336" t="str">
            <v>марка СИП-5, 4*70 мм2</v>
          </cell>
          <cell r="H336" t="str">
            <v xml:space="preserve">Сым СИП-5 4Х70                                                                                      </v>
          </cell>
          <cell r="I336" t="str">
            <v>ТСАТ</v>
          </cell>
          <cell r="J336" t="str">
            <v>60</v>
          </cell>
          <cell r="K336">
            <v>631010000</v>
          </cell>
          <cell r="L336" t="str">
            <v>ҚР, ШҚО, Өскемен қ., Бажов көш., 10</v>
          </cell>
          <cell r="M336" t="str">
            <v>Қантар-Ақпан</v>
          </cell>
          <cell r="N336" t="str">
            <v>Шығыс-Қазақстан облысы, Өскемен қ.</v>
          </cell>
          <cell r="O336" t="str">
            <v>DDP</v>
          </cell>
          <cell r="P336" t="str">
            <v>Өтініш берген күннен бастап 50 күнтізбелік күн ішінде</v>
          </cell>
          <cell r="Q336">
            <v>0</v>
          </cell>
          <cell r="R336">
            <v>18</v>
          </cell>
          <cell r="S336" t="str">
            <v>метр бойы</v>
          </cell>
        </row>
        <row r="337">
          <cell r="A337" t="str">
            <v>131 Т</v>
          </cell>
          <cell r="B337" t="str">
            <v>"ШҚ АЭК" АҚ</v>
          </cell>
          <cell r="C337" t="str">
            <v>27.32.13.700.000.00.0018.000000000060</v>
          </cell>
          <cell r="D337">
            <v>511117100</v>
          </cell>
          <cell r="E337" t="str">
            <v>Сым КРВПМ 1Х2Х0.4</v>
          </cell>
          <cell r="F337" t="str">
            <v>Кабель</v>
          </cell>
          <cell r="G337" t="str">
            <v>марка КРВПМ, 1*2*0,4 мм2</v>
          </cell>
          <cell r="H337" t="str">
            <v>Сым КРВПМ 1Х2Х0.4</v>
          </cell>
          <cell r="I337" t="str">
            <v>ТСАТ</v>
          </cell>
          <cell r="J337" t="str">
            <v>60</v>
          </cell>
          <cell r="K337">
            <v>631010000</v>
          </cell>
          <cell r="L337" t="str">
            <v>ҚР, ШҚО, Өскемен қ., Бажов көш., 10</v>
          </cell>
          <cell r="M337" t="str">
            <v>Қантар-Ақпан</v>
          </cell>
          <cell r="N337" t="str">
            <v>Шығыс-Қазақстан облысы, Өскемен қ.</v>
          </cell>
          <cell r="O337" t="str">
            <v>DDP</v>
          </cell>
          <cell r="P337" t="str">
            <v>Шартқа қол қойылған күннен бастап 50 күнтізбелік күн ішінде</v>
          </cell>
          <cell r="Q337">
            <v>0</v>
          </cell>
          <cell r="R337">
            <v>18</v>
          </cell>
          <cell r="S337" t="str">
            <v>метр бойы</v>
          </cell>
        </row>
        <row r="338">
          <cell r="A338" t="str">
            <v>131-1 Т</v>
          </cell>
          <cell r="B338" t="str">
            <v>"ШҚ АЭК" АҚ</v>
          </cell>
          <cell r="C338" t="str">
            <v>27.32.13.700.000.00.0018.000000000060</v>
          </cell>
          <cell r="D338">
            <v>511117100</v>
          </cell>
          <cell r="E338" t="str">
            <v>Сым КРВПМ 1Х2Х0.4</v>
          </cell>
          <cell r="F338" t="str">
            <v>Кабель</v>
          </cell>
          <cell r="G338" t="str">
            <v>марка КРВПМ, 1*2*0,4 мм2</v>
          </cell>
          <cell r="H338" t="str">
            <v>Сым КРВПМ 1Х2Х0.4</v>
          </cell>
          <cell r="I338" t="str">
            <v>ТСАТ</v>
          </cell>
          <cell r="J338" t="str">
            <v>60</v>
          </cell>
          <cell r="K338">
            <v>631010000</v>
          </cell>
          <cell r="L338" t="str">
            <v>ҚР, ШҚО, Өскемен қ., Бажов көш., 10</v>
          </cell>
          <cell r="M338" t="str">
            <v>Қантар-Ақпан</v>
          </cell>
          <cell r="N338" t="str">
            <v>Шығыс-Қазақстан облысы, Өскемен қ.</v>
          </cell>
          <cell r="O338" t="str">
            <v>DDP</v>
          </cell>
          <cell r="P338" t="str">
            <v>Өтініш берген күннен бастап 50 күнтізбелік күн ішінде</v>
          </cell>
          <cell r="Q338">
            <v>0</v>
          </cell>
          <cell r="R338">
            <v>18</v>
          </cell>
          <cell r="S338" t="str">
            <v>метр бойы</v>
          </cell>
        </row>
        <row r="339">
          <cell r="A339" t="str">
            <v>132 Т</v>
          </cell>
          <cell r="B339" t="str">
            <v>"ШҚ АЭК" АҚ</v>
          </cell>
          <cell r="C339" t="str">
            <v>27.32.13.700.000.00.0006.000000000628</v>
          </cell>
          <cell r="D339">
            <v>511117101</v>
          </cell>
          <cell r="E339" t="str">
            <v>Сым КРВПМ 2Х2Х0.4</v>
          </cell>
          <cell r="F339" t="str">
            <v>Кабель</v>
          </cell>
          <cell r="G339" t="str">
            <v>марка КРВПМ, 2*2*0,4 мм2</v>
          </cell>
          <cell r="H339" t="str">
            <v>Сым КРВПМ 2Х2Х0.4</v>
          </cell>
          <cell r="I339" t="str">
            <v>ТСАТ</v>
          </cell>
          <cell r="J339" t="str">
            <v>60</v>
          </cell>
          <cell r="K339">
            <v>631010000</v>
          </cell>
          <cell r="L339" t="str">
            <v>ҚР, ШҚО, Өскемен қ., Бажов көш., 10</v>
          </cell>
          <cell r="M339" t="str">
            <v>Қантар-Ақпан</v>
          </cell>
          <cell r="N339" t="str">
            <v>Шығыс-Қазақстан облысы, Өскемен қ.</v>
          </cell>
          <cell r="O339" t="str">
            <v>DDP</v>
          </cell>
          <cell r="P339" t="str">
            <v>Шартқа қол қойылған күннен бастап 50 күнтізбелік күн ішінде</v>
          </cell>
          <cell r="Q339">
            <v>0</v>
          </cell>
          <cell r="R339">
            <v>18</v>
          </cell>
          <cell r="S339" t="str">
            <v>метр бойы</v>
          </cell>
        </row>
        <row r="340">
          <cell r="A340" t="str">
            <v>132-1 Т</v>
          </cell>
          <cell r="B340" t="str">
            <v>"ШҚ АЭК" АҚ</v>
          </cell>
          <cell r="C340" t="str">
            <v>27.32.13.700.000.00.0006.000000000628</v>
          </cell>
          <cell r="D340">
            <v>511117101</v>
          </cell>
          <cell r="E340" t="str">
            <v>Сым КРВПМ 2Х2Х0.4</v>
          </cell>
          <cell r="F340" t="str">
            <v>Кабель</v>
          </cell>
          <cell r="G340" t="str">
            <v>марка КРВПМ, 2*2*0,4 мм2</v>
          </cell>
          <cell r="H340" t="str">
            <v>Сым КРВПМ 2Х2Х0.4</v>
          </cell>
          <cell r="I340" t="str">
            <v>ТСАТ</v>
          </cell>
          <cell r="J340" t="str">
            <v>60</v>
          </cell>
          <cell r="K340">
            <v>631010000</v>
          </cell>
          <cell r="L340" t="str">
            <v>ҚР, ШҚО, Өскемен қ., Бажов көш., 10</v>
          </cell>
          <cell r="M340" t="str">
            <v>Қантар-Ақпан</v>
          </cell>
          <cell r="N340" t="str">
            <v>Шығыс-Қазақстан облысы, Өскемен қ.</v>
          </cell>
          <cell r="O340" t="str">
            <v>DDP</v>
          </cell>
          <cell r="P340" t="str">
            <v>Өтініш берген күннен бастап 50 күнтізбелік күн ішінде</v>
          </cell>
          <cell r="Q340">
            <v>0</v>
          </cell>
          <cell r="R340">
            <v>18</v>
          </cell>
          <cell r="S340" t="str">
            <v>метр бойы</v>
          </cell>
        </row>
        <row r="341">
          <cell r="A341" t="str">
            <v>133 Т</v>
          </cell>
          <cell r="B341" t="str">
            <v>"ШҚ АЭК" АҚ</v>
          </cell>
          <cell r="C341" t="str">
            <v>26.30.30.900.080.00.0796.000000000000</v>
          </cell>
          <cell r="D341">
            <v>511121101</v>
          </cell>
          <cell r="E341" t="str">
            <v xml:space="preserve">Ширатулы телефон сымы  ажырағышпен RG9                                                              </v>
          </cell>
          <cell r="F341" t="str">
            <v>Шнур витой</v>
          </cell>
          <cell r="G341" t="str">
            <v>для телефонных трубок</v>
          </cell>
          <cell r="H341" t="str">
            <v xml:space="preserve">Ширатулы телефон сымы  ажырағышпен RG9                                                              </v>
          </cell>
          <cell r="I341" t="str">
            <v>БК</v>
          </cell>
          <cell r="J341" t="str">
            <v>60</v>
          </cell>
          <cell r="K341">
            <v>631010000</v>
          </cell>
          <cell r="L341" t="str">
            <v>ҚР, ШҚО, Өскемен қ., Бажов көш., 10</v>
          </cell>
          <cell r="M341" t="str">
            <v>Желтоқсан-Қантар</v>
          </cell>
          <cell r="N341" t="str">
            <v>Шығыс-Қазақстан облысы, Өскемен қ.</v>
          </cell>
          <cell r="O341" t="str">
            <v>DDP</v>
          </cell>
          <cell r="P341" t="str">
            <v>Шартқа қол қойылған күннен бастап 50 күнтізбелік күн ішінде</v>
          </cell>
          <cell r="Q341">
            <v>0</v>
          </cell>
          <cell r="R341">
            <v>796</v>
          </cell>
          <cell r="S341" t="str">
            <v>Дана</v>
          </cell>
        </row>
        <row r="342">
          <cell r="A342" t="str">
            <v>134 Т</v>
          </cell>
          <cell r="B342" t="str">
            <v>"ШҚ АЭК" АҚ</v>
          </cell>
          <cell r="C342" t="str">
            <v>27.32.13.700.000.00.0796.000000000008</v>
          </cell>
          <cell r="D342">
            <v>511121102</v>
          </cell>
          <cell r="E342" t="str">
            <v xml:space="preserve">Желілік телефон сымы ажырағышпен RG11 (3м)                                                          </v>
          </cell>
          <cell r="F342" t="str">
            <v>кабель</v>
          </cell>
          <cell r="G342" t="str">
            <v>RG-11</v>
          </cell>
          <cell r="H342" t="str">
            <v xml:space="preserve">Желілік телефон сымы ажырағышпен RG11 (3м)                                                          </v>
          </cell>
          <cell r="I342" t="str">
            <v>БК</v>
          </cell>
          <cell r="J342" t="str">
            <v>60</v>
          </cell>
          <cell r="K342">
            <v>631010000</v>
          </cell>
          <cell r="L342" t="str">
            <v>ҚР, ШҚО, Өскемен қ., Бажов көш., 10</v>
          </cell>
          <cell r="M342" t="str">
            <v>Желтоқсан-Қантар</v>
          </cell>
          <cell r="N342" t="str">
            <v>Шығыс-Қазақстан облысы, Өскемен қ.</v>
          </cell>
          <cell r="O342" t="str">
            <v>DDP</v>
          </cell>
          <cell r="P342" t="str">
            <v>Шартқа қол қойылған күннен бастап 50 күнтізбелік күн ішінде</v>
          </cell>
          <cell r="Q342">
            <v>0</v>
          </cell>
          <cell r="R342">
            <v>796</v>
          </cell>
          <cell r="S342" t="str">
            <v>Дана</v>
          </cell>
        </row>
        <row r="343">
          <cell r="A343" t="str">
            <v>135 Т</v>
          </cell>
          <cell r="B343" t="str">
            <v>"ШҚ АЭК" АҚ</v>
          </cell>
          <cell r="C343" t="str">
            <v>27.32.13.700.002.00.0006.000000000090</v>
          </cell>
          <cell r="D343">
            <v>511122101</v>
          </cell>
          <cell r="E343" t="str">
            <v xml:space="preserve">Сым МГШВ-1                                                                                          </v>
          </cell>
          <cell r="F343" t="str">
            <v>Провод</v>
          </cell>
          <cell r="G343" t="str">
            <v>марка МГШВ, 1 мм2</v>
          </cell>
          <cell r="H343" t="str">
            <v xml:space="preserve">Сым МГШВ-1                                                                                          </v>
          </cell>
          <cell r="I343" t="str">
            <v>ТСАТ</v>
          </cell>
          <cell r="J343" t="str">
            <v>60</v>
          </cell>
          <cell r="K343">
            <v>631010000</v>
          </cell>
          <cell r="L343" t="str">
            <v>ҚР, ШҚО, Өскемен қ., Бажов көш., 10</v>
          </cell>
          <cell r="M343" t="str">
            <v>Қантар-Ақпан</v>
          </cell>
          <cell r="N343" t="str">
            <v>Шығыс-Қазақстан облысы, Өскемен қ.</v>
          </cell>
          <cell r="O343" t="str">
            <v>DDP</v>
          </cell>
          <cell r="P343" t="str">
            <v>Шартқа қол қойылған күннен бастап 50 күнтізбелік күн ішінде</v>
          </cell>
          <cell r="Q343">
            <v>0</v>
          </cell>
          <cell r="R343">
            <v>18</v>
          </cell>
          <cell r="S343" t="str">
            <v>метр бойы</v>
          </cell>
        </row>
        <row r="344">
          <cell r="A344" t="str">
            <v>135-1 Т</v>
          </cell>
          <cell r="B344" t="str">
            <v>"ШҚ АЭК" АҚ</v>
          </cell>
          <cell r="C344" t="str">
            <v>27.32.13.700.002.00.0006.000000000090</v>
          </cell>
          <cell r="D344">
            <v>511122101</v>
          </cell>
          <cell r="E344" t="str">
            <v xml:space="preserve">Сым МГШВ-1                                                                                          </v>
          </cell>
          <cell r="F344" t="str">
            <v>Провод</v>
          </cell>
          <cell r="G344" t="str">
            <v>марка МГШВ, 1 мм2</v>
          </cell>
          <cell r="H344" t="str">
            <v xml:space="preserve">Сым МГШВ-1                                                                                          </v>
          </cell>
          <cell r="I344" t="str">
            <v>ТСАТ</v>
          </cell>
          <cell r="J344" t="str">
            <v>60</v>
          </cell>
          <cell r="K344">
            <v>631010000</v>
          </cell>
          <cell r="L344" t="str">
            <v>ҚР, ШҚО, Өскемен қ., Бажов көш., 10</v>
          </cell>
          <cell r="M344" t="str">
            <v>Қантар-Ақпан</v>
          </cell>
          <cell r="N344" t="str">
            <v>Шығыс-Қазақстан облысы, Өскемен қ.</v>
          </cell>
          <cell r="O344" t="str">
            <v>DDP</v>
          </cell>
          <cell r="P344" t="str">
            <v>Өтініш берген күннен бастап 50 күнтізбелік күн ішінде</v>
          </cell>
          <cell r="Q344">
            <v>0</v>
          </cell>
          <cell r="R344">
            <v>18</v>
          </cell>
          <cell r="S344" t="str">
            <v>метр бойы</v>
          </cell>
        </row>
        <row r="345">
          <cell r="A345" t="str">
            <v>136 Т</v>
          </cell>
          <cell r="B345" t="str">
            <v>"ШҚ АЭК" АҚ</v>
          </cell>
          <cell r="C345" t="str">
            <v>27.32.13.700.000.00.0018.000000000000</v>
          </cell>
          <cell r="D345">
            <v>512100100</v>
          </cell>
          <cell r="E345" t="str">
            <v>Кабель АВВГ-П 2Х2,5</v>
          </cell>
          <cell r="F345" t="str">
            <v>Кабель</v>
          </cell>
          <cell r="G345" t="str">
            <v>марка АВВГ, 2*2,5 мм2</v>
          </cell>
          <cell r="H345" t="str">
            <v>Кабель АВВГ-П 2Х2,5</v>
          </cell>
          <cell r="I345" t="str">
            <v>ТСАТ</v>
          </cell>
          <cell r="J345" t="str">
            <v>60</v>
          </cell>
          <cell r="K345">
            <v>631010000</v>
          </cell>
          <cell r="L345" t="str">
            <v>ҚР, ШҚО, Өскемен қ., Бажов көш., 10</v>
          </cell>
          <cell r="M345" t="str">
            <v>Қантар-Ақпан</v>
          </cell>
          <cell r="N345" t="str">
            <v>Шығыс-Қазақстан облысы, Өскемен қ.</v>
          </cell>
          <cell r="O345" t="str">
            <v>DDP</v>
          </cell>
          <cell r="P345" t="str">
            <v>Шартқа қол қойылған күннен бастап 50 күнтізбелік күн ішінде</v>
          </cell>
          <cell r="Q345">
            <v>0</v>
          </cell>
          <cell r="R345">
            <v>18</v>
          </cell>
          <cell r="S345" t="str">
            <v>метр бойы</v>
          </cell>
        </row>
        <row r="346">
          <cell r="A346" t="str">
            <v>136-1 Т</v>
          </cell>
          <cell r="B346" t="str">
            <v>"ШҚ АЭК" АҚ</v>
          </cell>
          <cell r="C346" t="str">
            <v>27.32.13.700.000.00.0018.000000000000</v>
          </cell>
          <cell r="D346">
            <v>512100100</v>
          </cell>
          <cell r="E346" t="str">
            <v>Кабель АВВГ-П 2Х2,5</v>
          </cell>
          <cell r="F346" t="str">
            <v>Кабель</v>
          </cell>
          <cell r="G346" t="str">
            <v>марка АВВГ, 2*2,5 мм2</v>
          </cell>
          <cell r="H346" t="str">
            <v>Кабель АВВГ-П 2Х2,5</v>
          </cell>
          <cell r="I346" t="str">
            <v>ТСАТ</v>
          </cell>
          <cell r="J346" t="str">
            <v>60</v>
          </cell>
          <cell r="K346">
            <v>631010000</v>
          </cell>
          <cell r="L346" t="str">
            <v>ҚР, ШҚО, Өскемен қ., Бажов көш., 10</v>
          </cell>
          <cell r="M346" t="str">
            <v>Қантар-Ақпан</v>
          </cell>
          <cell r="N346" t="str">
            <v>Шығыс-Қазақстан облысы, Өскемен қ.</v>
          </cell>
          <cell r="O346" t="str">
            <v>DDP</v>
          </cell>
          <cell r="P346" t="str">
            <v>Өтініш берген күннен бастап 50 күнтізбелік күн ішінде</v>
          </cell>
          <cell r="Q346">
            <v>0</v>
          </cell>
          <cell r="R346">
            <v>18</v>
          </cell>
          <cell r="S346" t="str">
            <v>метр бойы</v>
          </cell>
        </row>
        <row r="347">
          <cell r="A347" t="str">
            <v>137 Т</v>
          </cell>
          <cell r="B347" t="str">
            <v>"ШҚ АЭК" АҚ</v>
          </cell>
          <cell r="C347" t="str">
            <v>27.32.13.700.000.00.0018.000000000013</v>
          </cell>
          <cell r="D347">
            <v>512100134</v>
          </cell>
          <cell r="E347" t="str">
            <v xml:space="preserve">Кабель  АВВГ 4Х4                                                                                    </v>
          </cell>
          <cell r="F347" t="str">
            <v>Кабель</v>
          </cell>
          <cell r="G347" t="str">
            <v>марка АВВГ, 4*4 мм2</v>
          </cell>
          <cell r="H347" t="str">
            <v xml:space="preserve">Кабель  АВВГ 4Х4                                                                                    </v>
          </cell>
          <cell r="I347" t="str">
            <v>ТСАТ</v>
          </cell>
          <cell r="J347" t="str">
            <v>60</v>
          </cell>
          <cell r="K347">
            <v>631010000</v>
          </cell>
          <cell r="L347" t="str">
            <v>ҚР, ШҚО, Өскемен қ., Бажов көш., 10</v>
          </cell>
          <cell r="M347" t="str">
            <v>Қантар-Ақпан</v>
          </cell>
          <cell r="N347" t="str">
            <v>Шығыс-Қазақстан облысы, Өскемен қ.</v>
          </cell>
          <cell r="O347" t="str">
            <v>DDP</v>
          </cell>
          <cell r="P347" t="str">
            <v>Шартқа қол қойылған күннен бастап 50 күнтізбелік күн ішінде</v>
          </cell>
          <cell r="Q347">
            <v>0</v>
          </cell>
          <cell r="R347">
            <v>18</v>
          </cell>
          <cell r="S347" t="str">
            <v>метр бойы</v>
          </cell>
        </row>
        <row r="348">
          <cell r="A348" t="str">
            <v>138 Т</v>
          </cell>
          <cell r="B348" t="str">
            <v>"ШҚ АЭК" АҚ</v>
          </cell>
          <cell r="C348" t="str">
            <v>27.32.13.700.000.00.0006.000000000974</v>
          </cell>
          <cell r="D348">
            <v>512100138</v>
          </cell>
          <cell r="E348" t="str">
            <v>Кабель АВВГ 4Х25</v>
          </cell>
          <cell r="F348" t="str">
            <v>Кабель</v>
          </cell>
          <cell r="G348" t="str">
            <v>марка АВВГ, 4*25 мм2, ГОСТ 16442–80</v>
          </cell>
          <cell r="H348" t="str">
            <v>Кабель АВВГ 4Х25</v>
          </cell>
          <cell r="I348" t="str">
            <v>ТСАТ</v>
          </cell>
          <cell r="J348" t="str">
            <v>60</v>
          </cell>
          <cell r="K348">
            <v>631010000</v>
          </cell>
          <cell r="L348" t="str">
            <v>ҚР, ШҚО, Өскемен қ., Бажов көш., 10</v>
          </cell>
          <cell r="M348" t="str">
            <v>Қантар-Ақпан</v>
          </cell>
          <cell r="N348" t="str">
            <v>Шығыс-Қазақстан облысы, Өскемен қ.</v>
          </cell>
          <cell r="O348" t="str">
            <v>DDP</v>
          </cell>
          <cell r="P348" t="str">
            <v>Шартқа қол қойылған күннен бастап 50 күнтізбелік күн ішінде</v>
          </cell>
          <cell r="Q348">
            <v>0</v>
          </cell>
          <cell r="R348">
            <v>18</v>
          </cell>
          <cell r="S348" t="str">
            <v>метр бойы</v>
          </cell>
        </row>
        <row r="349">
          <cell r="A349" t="str">
            <v>138-1 Т</v>
          </cell>
          <cell r="B349" t="str">
            <v>"ШҚ АЭК" АҚ</v>
          </cell>
          <cell r="C349" t="str">
            <v>27.32.13.700.000.00.0006.000000000974</v>
          </cell>
          <cell r="D349">
            <v>512100138</v>
          </cell>
          <cell r="E349" t="str">
            <v>Кабель АВВГ 4Х25</v>
          </cell>
          <cell r="F349" t="str">
            <v>Кабель</v>
          </cell>
          <cell r="G349" t="str">
            <v>марка АВВГ, 4*25 мм2, ГОСТ 16442–80</v>
          </cell>
          <cell r="H349" t="str">
            <v>Кабель АВВГ 4Х25</v>
          </cell>
          <cell r="I349" t="str">
            <v>ТСАТ</v>
          </cell>
          <cell r="J349" t="str">
            <v>60</v>
          </cell>
          <cell r="K349">
            <v>631010000</v>
          </cell>
          <cell r="L349" t="str">
            <v>ҚР, ШҚО, Өскемен қ., Бажов көш., 10</v>
          </cell>
          <cell r="M349" t="str">
            <v>Қантар-Ақпан</v>
          </cell>
          <cell r="N349" t="str">
            <v>Шығыс-Қазақстан облысы, Өскемен қ.</v>
          </cell>
          <cell r="O349" t="str">
            <v>DDP</v>
          </cell>
          <cell r="P349" t="str">
            <v>Өтініш берген күннен бастап 50 күнтізбелік күн ішінде</v>
          </cell>
          <cell r="Q349">
            <v>0</v>
          </cell>
          <cell r="R349">
            <v>18</v>
          </cell>
          <cell r="S349" t="str">
            <v>метр бойы</v>
          </cell>
        </row>
        <row r="350">
          <cell r="A350" t="str">
            <v>139 Т</v>
          </cell>
          <cell r="B350" t="str">
            <v>"ШҚ АЭК" АҚ</v>
          </cell>
          <cell r="C350" t="str">
            <v>27.32.13.700.000.00.0006.000000000972</v>
          </cell>
          <cell r="D350">
            <v>512100140</v>
          </cell>
          <cell r="E350" t="str">
            <v>Кабель АВВГ 4Х50</v>
          </cell>
          <cell r="F350" t="str">
            <v>Кабель</v>
          </cell>
          <cell r="G350" t="str">
            <v>марка АВВГ, 4*50 мм2, ГОСТ 16442–80</v>
          </cell>
          <cell r="H350" t="str">
            <v>Кабель АВВГ 4Х50</v>
          </cell>
          <cell r="I350" t="str">
            <v>ТСАТ</v>
          </cell>
          <cell r="J350" t="str">
            <v>60</v>
          </cell>
          <cell r="K350">
            <v>631010000</v>
          </cell>
          <cell r="L350" t="str">
            <v>ҚР, ШҚО, Өскемен қ., Бажов көш., 10</v>
          </cell>
          <cell r="M350" t="str">
            <v>Қантар-Ақпан</v>
          </cell>
          <cell r="N350" t="str">
            <v>Шығыс-Қазақстан облысы, Өскемен қ.</v>
          </cell>
          <cell r="O350" t="str">
            <v>DDP</v>
          </cell>
          <cell r="P350" t="str">
            <v>Шартқа қол қойылған күннен бастап 50 күнтізбелік күн ішінде</v>
          </cell>
          <cell r="Q350">
            <v>0</v>
          </cell>
          <cell r="R350">
            <v>18</v>
          </cell>
          <cell r="S350" t="str">
            <v>метр бойы</v>
          </cell>
        </row>
        <row r="351">
          <cell r="A351" t="str">
            <v>139-1 Т</v>
          </cell>
          <cell r="B351" t="str">
            <v>"ШҚ АЭК" АҚ</v>
          </cell>
          <cell r="C351" t="str">
            <v>27.32.13.700.000.00.0006.000000000972</v>
          </cell>
          <cell r="D351">
            <v>512100140</v>
          </cell>
          <cell r="E351" t="str">
            <v>Кабель АВВГ 4Х50</v>
          </cell>
          <cell r="F351" t="str">
            <v>Кабель</v>
          </cell>
          <cell r="G351" t="str">
            <v>марка АВВГ, 4*50 мм2, ГОСТ 16442–80</v>
          </cell>
          <cell r="H351" t="str">
            <v>Кабель АВВГ 4Х50</v>
          </cell>
          <cell r="I351" t="str">
            <v>ТСАТ</v>
          </cell>
          <cell r="J351" t="str">
            <v>60</v>
          </cell>
          <cell r="K351">
            <v>631010000</v>
          </cell>
          <cell r="L351" t="str">
            <v>ҚР, ШҚО, Өскемен қ., Бажов көш., 10</v>
          </cell>
          <cell r="M351" t="str">
            <v>Қантар-Ақпан</v>
          </cell>
          <cell r="N351" t="str">
            <v>Шығыс-Қазақстан облысы, Өскемен қ.</v>
          </cell>
          <cell r="O351" t="str">
            <v>DDP</v>
          </cell>
          <cell r="P351" t="str">
            <v>Өтініш берген күннен бастап 50 күнтізбелік күн ішінде</v>
          </cell>
          <cell r="Q351">
            <v>0</v>
          </cell>
          <cell r="R351">
            <v>18</v>
          </cell>
          <cell r="S351" t="str">
            <v>метр бойы</v>
          </cell>
        </row>
        <row r="352">
          <cell r="A352" t="str">
            <v>140 Т</v>
          </cell>
          <cell r="B352" t="str">
            <v>"ШҚ АЭК" АҚ</v>
          </cell>
          <cell r="C352" t="str">
            <v>27.32.13.700.000.00.0006.000000000979</v>
          </cell>
          <cell r="D352">
            <v>512100142</v>
          </cell>
          <cell r="E352" t="str">
            <v xml:space="preserve">Кабель АВВГ 4Х95                                                                                    </v>
          </cell>
          <cell r="F352" t="str">
            <v>Кабель</v>
          </cell>
          <cell r="G352" t="str">
            <v>марка АВВГ, 4*95 мм2</v>
          </cell>
          <cell r="H352" t="str">
            <v xml:space="preserve">Кабель АВВГ 4Х95                                                                                    </v>
          </cell>
          <cell r="I352" t="str">
            <v>ТСАТ</v>
          </cell>
          <cell r="J352" t="str">
            <v>60</v>
          </cell>
          <cell r="K352">
            <v>631010000</v>
          </cell>
          <cell r="L352" t="str">
            <v>ҚР, ШҚО, Өскемен қ., Бажов көш., 10</v>
          </cell>
          <cell r="M352" t="str">
            <v>Қантар-Ақпан</v>
          </cell>
          <cell r="N352" t="str">
            <v>Шығыс-Қазақстан облысы, Өскемен қ.</v>
          </cell>
          <cell r="O352" t="str">
            <v>DDP</v>
          </cell>
          <cell r="P352" t="str">
            <v>Шартқа қол қойылған күннен бастап 50 күнтізбелік күн ішінде</v>
          </cell>
          <cell r="Q352">
            <v>0</v>
          </cell>
          <cell r="R352">
            <v>18</v>
          </cell>
          <cell r="S352" t="str">
            <v>метр бойы</v>
          </cell>
        </row>
        <row r="353">
          <cell r="A353" t="str">
            <v>140-1 Т</v>
          </cell>
          <cell r="B353" t="str">
            <v>"ШҚ АЭК" АҚ</v>
          </cell>
          <cell r="C353" t="str">
            <v>27.32.13.700.000.00.0006.000000000979</v>
          </cell>
          <cell r="D353">
            <v>512100142</v>
          </cell>
          <cell r="E353" t="str">
            <v xml:space="preserve">Кабель АВВГ 4Х95                                                                                    </v>
          </cell>
          <cell r="F353" t="str">
            <v>Кабель</v>
          </cell>
          <cell r="G353" t="str">
            <v>марка АВВГ, 4*95 мм2</v>
          </cell>
          <cell r="H353" t="str">
            <v xml:space="preserve">Кабель АВВГ 4Х95                                                                                    </v>
          </cell>
          <cell r="I353" t="str">
            <v>ТСАТ</v>
          </cell>
          <cell r="J353" t="str">
            <v>60</v>
          </cell>
          <cell r="K353">
            <v>631010000</v>
          </cell>
          <cell r="L353" t="str">
            <v>ҚР, ШҚО, Өскемен қ., Бажов көш., 10</v>
          </cell>
          <cell r="M353" t="str">
            <v>Қантар-Ақпан</v>
          </cell>
          <cell r="N353" t="str">
            <v>Шығыс-Қазақстан облысы, Өскемен қ.</v>
          </cell>
          <cell r="O353" t="str">
            <v>DDP</v>
          </cell>
          <cell r="P353" t="str">
            <v>Өтініш берген күннен бастап 50 күнтізбелік күн ішінде</v>
          </cell>
          <cell r="Q353">
            <v>0</v>
          </cell>
          <cell r="R353">
            <v>18</v>
          </cell>
          <cell r="S353" t="str">
            <v>метр бойы</v>
          </cell>
        </row>
        <row r="354">
          <cell r="A354" t="str">
            <v>141 Т</v>
          </cell>
          <cell r="B354" t="str">
            <v>"ШҚ АЭК" АҚ</v>
          </cell>
          <cell r="C354" t="str">
            <v>27.32.13.700.000.00.0006.000000000199</v>
          </cell>
          <cell r="D354">
            <v>512101101</v>
          </cell>
          <cell r="E354" t="str">
            <v xml:space="preserve">Кабель ВВГ 2Х2,5                                                                                    </v>
          </cell>
          <cell r="F354" t="str">
            <v>Кабель</v>
          </cell>
          <cell r="G354" t="str">
            <v>марка ВВГ, 2*2,5 мм2</v>
          </cell>
          <cell r="H354" t="str">
            <v xml:space="preserve">Кабель ВВГ 2Х2,5                                                                                    </v>
          </cell>
          <cell r="I354" t="str">
            <v>ТСАТ</v>
          </cell>
          <cell r="J354" t="str">
            <v>60</v>
          </cell>
          <cell r="K354">
            <v>631010000</v>
          </cell>
          <cell r="L354" t="str">
            <v>ҚР, ШҚО, Өскемен қ., Бажов көш., 10</v>
          </cell>
          <cell r="M354" t="str">
            <v>Қантар-Ақпан</v>
          </cell>
          <cell r="N354" t="str">
            <v>Шығыс-Қазақстан облысы, Өскемен қ.</v>
          </cell>
          <cell r="O354" t="str">
            <v>DDP</v>
          </cell>
          <cell r="P354" t="str">
            <v>Шартқа қол қойылған күннен бастап 50 күнтізбелік күн ішінде</v>
          </cell>
          <cell r="Q354">
            <v>0</v>
          </cell>
          <cell r="R354">
            <v>18</v>
          </cell>
          <cell r="S354" t="str">
            <v>метр бойы</v>
          </cell>
        </row>
        <row r="355">
          <cell r="A355" t="str">
            <v>141-1 Т</v>
          </cell>
          <cell r="B355" t="str">
            <v>"ШҚ АЭК" АҚ</v>
          </cell>
          <cell r="C355" t="str">
            <v>27.32.13.700.000.00.0006.000000000199</v>
          </cell>
          <cell r="D355">
            <v>512101101</v>
          </cell>
          <cell r="E355" t="str">
            <v xml:space="preserve">Кабель ВВГ 2Х2,5                                                                                    </v>
          </cell>
          <cell r="F355" t="str">
            <v>Кабель</v>
          </cell>
          <cell r="G355" t="str">
            <v>марка ВВГ, 2*2,5 мм2</v>
          </cell>
          <cell r="H355" t="str">
            <v xml:space="preserve">Кабель ВВГ 2Х2,5                                                                                    </v>
          </cell>
          <cell r="I355" t="str">
            <v>ТСАТ</v>
          </cell>
          <cell r="J355" t="str">
            <v>60</v>
          </cell>
          <cell r="K355">
            <v>631010000</v>
          </cell>
          <cell r="L355" t="str">
            <v>ҚР, ШҚО, Өскемен қ., Бажов көш., 10</v>
          </cell>
          <cell r="M355" t="str">
            <v>Қантар-Ақпан</v>
          </cell>
          <cell r="N355" t="str">
            <v>Шығыс-Қазақстан облысы, Өскемен қ.</v>
          </cell>
          <cell r="O355" t="str">
            <v>DDP</v>
          </cell>
          <cell r="P355" t="str">
            <v>Өтініш берген күннен бастап 50 күнтізбелік күн ішінде</v>
          </cell>
          <cell r="Q355">
            <v>0</v>
          </cell>
          <cell r="R355">
            <v>18</v>
          </cell>
          <cell r="S355" t="str">
            <v>метр бойы</v>
          </cell>
        </row>
        <row r="356">
          <cell r="A356" t="str">
            <v>142 Т</v>
          </cell>
          <cell r="B356" t="str">
            <v>"ШҚ АЭК" АҚ</v>
          </cell>
          <cell r="C356" t="str">
            <v>27.32.13.700.000.00.0006.000000000202</v>
          </cell>
          <cell r="D356">
            <v>512101109</v>
          </cell>
          <cell r="E356" t="str">
            <v xml:space="preserve">Кабель ВВГ 3Х1,5                                                                                    </v>
          </cell>
          <cell r="F356" t="str">
            <v>Кабель</v>
          </cell>
          <cell r="G356" t="str">
            <v>марка ВВГ, 3*1,5 мм2</v>
          </cell>
          <cell r="H356" t="str">
            <v xml:space="preserve">Кабель ВВГ 3Х1,5                                                                                    </v>
          </cell>
          <cell r="I356" t="str">
            <v>ТСАТ</v>
          </cell>
          <cell r="J356" t="str">
            <v>60</v>
          </cell>
          <cell r="K356">
            <v>631010000</v>
          </cell>
          <cell r="L356" t="str">
            <v>ҚР, ШҚО, Өскемен қ., Бажов көш., 10</v>
          </cell>
          <cell r="M356" t="str">
            <v>Қантар-Ақпан</v>
          </cell>
          <cell r="N356" t="str">
            <v>Шығыс-Қазақстан облысы, Өскемен қ.</v>
          </cell>
          <cell r="O356" t="str">
            <v>DDP</v>
          </cell>
          <cell r="P356" t="str">
            <v>Шартқа қол қойылған күннен бастап 50 күнтізбелік күн ішінде</v>
          </cell>
          <cell r="Q356">
            <v>0</v>
          </cell>
          <cell r="R356">
            <v>18</v>
          </cell>
          <cell r="S356" t="str">
            <v>метр бойы</v>
          </cell>
        </row>
        <row r="357">
          <cell r="A357" t="str">
            <v>142-1 Т</v>
          </cell>
          <cell r="B357" t="str">
            <v>"ШҚ АЭК" АҚ</v>
          </cell>
          <cell r="C357" t="str">
            <v>27.32.13.700.000.00.0006.000000000202</v>
          </cell>
          <cell r="D357">
            <v>512101109</v>
          </cell>
          <cell r="E357" t="str">
            <v xml:space="preserve">Кабель ВВГ 3Х1,5                                                                                    </v>
          </cell>
          <cell r="F357" t="str">
            <v>Кабель</v>
          </cell>
          <cell r="G357" t="str">
            <v>марка ВВГ, 3*1,5 мм2</v>
          </cell>
          <cell r="H357" t="str">
            <v xml:space="preserve">Кабель ВВГ 3Х1,5                                                                                    </v>
          </cell>
          <cell r="I357" t="str">
            <v>ТСАТ</v>
          </cell>
          <cell r="J357" t="str">
            <v>60</v>
          </cell>
          <cell r="K357">
            <v>631010000</v>
          </cell>
          <cell r="L357" t="str">
            <v>ҚР, ШҚО, Өскемен қ., Бажов көш., 10</v>
          </cell>
          <cell r="M357" t="str">
            <v>Қантар-Ақпан</v>
          </cell>
          <cell r="N357" t="str">
            <v>Шығыс-Қазақстан облысы, Өскемен қ.</v>
          </cell>
          <cell r="O357" t="str">
            <v>DDP</v>
          </cell>
          <cell r="P357" t="str">
            <v>Өтініш берген күннен бастап 50 күнтізбелік күн ішінде</v>
          </cell>
          <cell r="Q357">
            <v>0</v>
          </cell>
          <cell r="R357">
            <v>18</v>
          </cell>
          <cell r="S357" t="str">
            <v>метр бойы</v>
          </cell>
        </row>
        <row r="358">
          <cell r="A358" t="str">
            <v>143 Т</v>
          </cell>
          <cell r="B358" t="str">
            <v>"ШҚ АЭК" АҚ</v>
          </cell>
          <cell r="C358" t="str">
            <v>27.32.13.700.000.00.0006.000000000203</v>
          </cell>
          <cell r="D358">
            <v>512101110</v>
          </cell>
          <cell r="E358" t="str">
            <v xml:space="preserve">Кабель ВВГ 3Х2,5                                                                                    </v>
          </cell>
          <cell r="F358" t="str">
            <v>Кабель</v>
          </cell>
          <cell r="G358" t="str">
            <v>марка ВВГ, 3*2,5 мм2</v>
          </cell>
          <cell r="H358" t="str">
            <v xml:space="preserve">Кабель ВВГ 3Х2,5                                                                                    </v>
          </cell>
          <cell r="I358" t="str">
            <v>ТСАТ</v>
          </cell>
          <cell r="J358" t="str">
            <v>60</v>
          </cell>
          <cell r="K358">
            <v>631010000</v>
          </cell>
          <cell r="L358" t="str">
            <v>ҚР, ШҚО, Өскемен қ., Бажов көш., 10</v>
          </cell>
          <cell r="M358" t="str">
            <v>Қантар-Ақпан</v>
          </cell>
          <cell r="N358" t="str">
            <v>Шығыс-Қазақстан облысы, Өскемен қ.</v>
          </cell>
          <cell r="O358" t="str">
            <v>DDP</v>
          </cell>
          <cell r="P358" t="str">
            <v>Шартқа қол қойылған күннен бастап 50 күнтізбелік күн ішінде</v>
          </cell>
          <cell r="Q358">
            <v>0</v>
          </cell>
          <cell r="R358">
            <v>18</v>
          </cell>
          <cell r="S358" t="str">
            <v>метр бойы</v>
          </cell>
        </row>
        <row r="359">
          <cell r="A359" t="str">
            <v>143-1 Т</v>
          </cell>
          <cell r="B359" t="str">
            <v>"ШҚ АЭК" АҚ</v>
          </cell>
          <cell r="C359" t="str">
            <v>27.32.13.700.000.00.0006.000000000203</v>
          </cell>
          <cell r="D359">
            <v>512101110</v>
          </cell>
          <cell r="E359" t="str">
            <v xml:space="preserve">Кабель ВВГ 3Х2,5                                                                                    </v>
          </cell>
          <cell r="F359" t="str">
            <v>Кабель</v>
          </cell>
          <cell r="G359" t="str">
            <v>марка ВВГ, 3*2,5 мм2</v>
          </cell>
          <cell r="H359" t="str">
            <v xml:space="preserve">Кабель ВВГ 3Х2,5                                                                                    </v>
          </cell>
          <cell r="I359" t="str">
            <v>ТСАТ</v>
          </cell>
          <cell r="J359" t="str">
            <v>60</v>
          </cell>
          <cell r="K359">
            <v>631010000</v>
          </cell>
          <cell r="L359" t="str">
            <v>ҚР, ШҚО, Өскемен қ., Бажов көш., 10</v>
          </cell>
          <cell r="M359" t="str">
            <v>Қантар-Ақпан</v>
          </cell>
          <cell r="N359" t="str">
            <v>Шығыс-Қазақстан облысы, Өскемен қ.</v>
          </cell>
          <cell r="O359" t="str">
            <v>DDP</v>
          </cell>
          <cell r="P359" t="str">
            <v>Өтініш берген күннен бастап 50 күнтізбелік күн ішінде</v>
          </cell>
          <cell r="Q359">
            <v>0</v>
          </cell>
          <cell r="R359">
            <v>18</v>
          </cell>
          <cell r="S359" t="str">
            <v>метр бойы</v>
          </cell>
        </row>
        <row r="360">
          <cell r="A360" t="str">
            <v>144 Т</v>
          </cell>
          <cell r="B360" t="str">
            <v>"ШҚ АЭК" АҚ</v>
          </cell>
          <cell r="C360" t="str">
            <v>27.32.13.700.000.00.0018.000000000025</v>
          </cell>
          <cell r="D360">
            <v>512101143</v>
          </cell>
          <cell r="E360" t="str">
            <v xml:space="preserve">Кабель ВВГ 4Х2,5                                                                                    </v>
          </cell>
          <cell r="F360" t="str">
            <v>Кабель</v>
          </cell>
          <cell r="G360" t="str">
            <v>марка ВВГ, 4*2,5 мм2</v>
          </cell>
          <cell r="H360" t="str">
            <v xml:space="preserve">Кабель ВВГ 4Х2,5                                                                                    </v>
          </cell>
          <cell r="I360" t="str">
            <v>ТСАТ</v>
          </cell>
          <cell r="J360" t="str">
            <v>60</v>
          </cell>
          <cell r="K360">
            <v>631010000</v>
          </cell>
          <cell r="L360" t="str">
            <v>ҚР, ШҚО, Өскемен қ., Бажов көш., 10</v>
          </cell>
          <cell r="M360" t="str">
            <v>Қантар-Ақпан</v>
          </cell>
          <cell r="N360" t="str">
            <v>Шығыс-Қазақстан облысы, Өскемен қ.</v>
          </cell>
          <cell r="O360" t="str">
            <v>DDP</v>
          </cell>
          <cell r="P360" t="str">
            <v>Шартқа қол қойылған күннен бастап 50 күнтізбелік күн ішінде</v>
          </cell>
          <cell r="Q360">
            <v>0</v>
          </cell>
          <cell r="R360">
            <v>18</v>
          </cell>
          <cell r="S360" t="str">
            <v>метр бойы</v>
          </cell>
        </row>
        <row r="361">
          <cell r="A361" t="str">
            <v>144-1 Т</v>
          </cell>
          <cell r="B361" t="str">
            <v>"ШҚ АЭК" АҚ</v>
          </cell>
          <cell r="C361" t="str">
            <v>27.32.13.700.000.00.0018.000000000025</v>
          </cell>
          <cell r="D361">
            <v>512101143</v>
          </cell>
          <cell r="E361" t="str">
            <v xml:space="preserve">Кабель ВВГ 4Х2,5                                                                                    </v>
          </cell>
          <cell r="F361" t="str">
            <v>Кабель</v>
          </cell>
          <cell r="G361" t="str">
            <v>марка ВВГ, 4*2,5 мм2</v>
          </cell>
          <cell r="H361" t="str">
            <v xml:space="preserve">Кабель ВВГ 4Х2,5                                                                                    </v>
          </cell>
          <cell r="I361" t="str">
            <v>ТСАТ</v>
          </cell>
          <cell r="J361" t="str">
            <v>60</v>
          </cell>
          <cell r="K361">
            <v>631010000</v>
          </cell>
          <cell r="L361" t="str">
            <v>ҚР, ШҚО, Өскемен қ., Бажов көш., 10</v>
          </cell>
          <cell r="M361" t="str">
            <v>Қантар-Ақпан</v>
          </cell>
          <cell r="N361" t="str">
            <v>Шығыс-Қазақстан облысы, Өскемен қ.</v>
          </cell>
          <cell r="O361" t="str">
            <v>DDP</v>
          </cell>
          <cell r="P361" t="str">
            <v>Өтініш берген күннен бастап 50 күнтізбелік күн ішінде</v>
          </cell>
          <cell r="Q361">
            <v>0</v>
          </cell>
          <cell r="R361">
            <v>18</v>
          </cell>
          <cell r="S361" t="str">
            <v>метр бойы</v>
          </cell>
        </row>
        <row r="362">
          <cell r="A362" t="str">
            <v>145 Т</v>
          </cell>
          <cell r="B362" t="str">
            <v>"ШҚ АЭК" АҚ</v>
          </cell>
          <cell r="C362" t="str">
            <v>27.32.13.700.000.00.0006.000000000356</v>
          </cell>
          <cell r="D362">
            <v>512103118</v>
          </cell>
          <cell r="E362" t="str">
            <v>Кабель КВВГ 7Х1,5</v>
          </cell>
          <cell r="F362" t="str">
            <v>Кабель</v>
          </cell>
          <cell r="G362" t="str">
            <v>марка КВВГ, 7*1,5 мм2</v>
          </cell>
          <cell r="H362" t="str">
            <v>Кабель КВВГ 7Х1,5</v>
          </cell>
          <cell r="I362" t="str">
            <v>ТСАТ</v>
          </cell>
          <cell r="J362" t="str">
            <v>60</v>
          </cell>
          <cell r="K362">
            <v>631010000</v>
          </cell>
          <cell r="L362" t="str">
            <v>ҚР, ШҚО, Өскемен қ., Бажов көш., 10</v>
          </cell>
          <cell r="M362" t="str">
            <v>Қантар-Ақпан</v>
          </cell>
          <cell r="N362" t="str">
            <v>Шығыс-Қазақстан облысы, Өскемен қ.</v>
          </cell>
          <cell r="O362" t="str">
            <v>DDP</v>
          </cell>
          <cell r="P362" t="str">
            <v>Шартқа қол қойылған күннен бастап 50 күнтізбелік күн ішінде</v>
          </cell>
          <cell r="Q362">
            <v>0</v>
          </cell>
          <cell r="R362">
            <v>18</v>
          </cell>
          <cell r="S362" t="str">
            <v>метр бойы</v>
          </cell>
        </row>
        <row r="363">
          <cell r="A363" t="str">
            <v>145-1 Т</v>
          </cell>
          <cell r="B363" t="str">
            <v>"ШҚ АЭК" АҚ</v>
          </cell>
          <cell r="C363" t="str">
            <v>27.32.13.700.000.00.0006.000000000356</v>
          </cell>
          <cell r="D363">
            <v>512103118</v>
          </cell>
          <cell r="E363" t="str">
            <v>Кабель КВВГ 7Х1,5</v>
          </cell>
          <cell r="F363" t="str">
            <v>Кабель</v>
          </cell>
          <cell r="G363" t="str">
            <v>марка КВВГ, 7*1,5 мм2</v>
          </cell>
          <cell r="H363" t="str">
            <v>Кабель КВВГ 7Х1,5</v>
          </cell>
          <cell r="I363" t="str">
            <v>ТСАТ</v>
          </cell>
          <cell r="J363" t="str">
            <v>60</v>
          </cell>
          <cell r="K363">
            <v>631010000</v>
          </cell>
          <cell r="L363" t="str">
            <v>ҚР, ШҚО, Өскемен қ., Бажов көш., 10</v>
          </cell>
          <cell r="M363" t="str">
            <v>Қантар-Ақпан</v>
          </cell>
          <cell r="N363" t="str">
            <v>Шығыс-Қазақстан облысы, Өскемен қ.</v>
          </cell>
          <cell r="O363" t="str">
            <v>DDP</v>
          </cell>
          <cell r="P363" t="str">
            <v>Өтініш берген күннен бастап 50 күнтізбелік күн ішінде</v>
          </cell>
          <cell r="Q363">
            <v>0</v>
          </cell>
          <cell r="R363">
            <v>18</v>
          </cell>
          <cell r="S363" t="str">
            <v>метр бойы</v>
          </cell>
        </row>
        <row r="364">
          <cell r="A364" t="str">
            <v>146 Т</v>
          </cell>
          <cell r="B364" t="str">
            <v>"ШҚ АЭК" АҚ</v>
          </cell>
          <cell r="C364" t="str">
            <v>27.32.13.700.000.00.0006.000000000361</v>
          </cell>
          <cell r="D364">
            <v>512103119</v>
          </cell>
          <cell r="E364" t="str">
            <v>Кабель КВВГ 10Х1,5</v>
          </cell>
          <cell r="F364" t="str">
            <v>Кабель</v>
          </cell>
          <cell r="G364" t="str">
            <v>марка КВВГ, 10*1,5 мм2</v>
          </cell>
          <cell r="H364" t="str">
            <v>Кабель КВВГ 10Х1,5</v>
          </cell>
          <cell r="I364" t="str">
            <v>ТСАТ</v>
          </cell>
          <cell r="J364" t="str">
            <v>60</v>
          </cell>
          <cell r="K364">
            <v>631010000</v>
          </cell>
          <cell r="L364" t="str">
            <v>ҚР, ШҚО, Өскемен қ., Бажов көш., 10</v>
          </cell>
          <cell r="M364" t="str">
            <v>Қантар-Ақпан</v>
          </cell>
          <cell r="N364" t="str">
            <v>Шығыс-Қазақстан облысы, Өскемен қ.</v>
          </cell>
          <cell r="O364" t="str">
            <v>DDP</v>
          </cell>
          <cell r="P364" t="str">
            <v>Шартқа қол қойылған күннен бастап 50 күнтізбелік күн ішінде</v>
          </cell>
          <cell r="Q364">
            <v>0</v>
          </cell>
          <cell r="R364">
            <v>18</v>
          </cell>
          <cell r="S364" t="str">
            <v>метр бойы</v>
          </cell>
        </row>
        <row r="365">
          <cell r="A365" t="str">
            <v>146-1 Т</v>
          </cell>
          <cell r="B365" t="str">
            <v>"ШҚ АЭК" АҚ</v>
          </cell>
          <cell r="C365" t="str">
            <v>27.32.13.700.000.00.0006.000000000361</v>
          </cell>
          <cell r="D365">
            <v>512103119</v>
          </cell>
          <cell r="E365" t="str">
            <v>Кабель КВВГ 10Х1,5</v>
          </cell>
          <cell r="F365" t="str">
            <v>Кабель</v>
          </cell>
          <cell r="G365" t="str">
            <v>марка КВВГ, 10*1,5 мм2</v>
          </cell>
          <cell r="H365" t="str">
            <v>Кабель КВВГ 10Х1,5</v>
          </cell>
          <cell r="I365" t="str">
            <v>ТСАТ</v>
          </cell>
          <cell r="J365" t="str">
            <v>60</v>
          </cell>
          <cell r="K365">
            <v>631010000</v>
          </cell>
          <cell r="L365" t="str">
            <v>ҚР, ШҚО, Өскемен қ., Бажов көш., 10</v>
          </cell>
          <cell r="M365" t="str">
            <v>Қантар-Ақпан</v>
          </cell>
          <cell r="N365" t="str">
            <v>Шығыс-Қазақстан облысы, Өскемен қ.</v>
          </cell>
          <cell r="O365" t="str">
            <v>DDP</v>
          </cell>
          <cell r="P365" t="str">
            <v>Өтініш берген күннен бастап 50 күнтізбелік күн ішінде</v>
          </cell>
          <cell r="Q365">
            <v>0</v>
          </cell>
          <cell r="R365">
            <v>18</v>
          </cell>
          <cell r="S365" t="str">
            <v>метр бойы</v>
          </cell>
        </row>
        <row r="366">
          <cell r="A366" t="str">
            <v>147 Т</v>
          </cell>
          <cell r="B366" t="str">
            <v>"ШҚ АЭК" АҚ</v>
          </cell>
          <cell r="C366" t="str">
            <v>27.32.13.700.000.00.0006.000000000364</v>
          </cell>
          <cell r="D366">
            <v>512103120</v>
          </cell>
          <cell r="E366" t="str">
            <v xml:space="preserve">Кабель КВВГ 14Х1.5                                                                                  </v>
          </cell>
          <cell r="F366" t="str">
            <v>Кабель</v>
          </cell>
          <cell r="G366" t="str">
            <v>марка КВВГ, 14*1,5 мм2</v>
          </cell>
          <cell r="H366" t="str">
            <v xml:space="preserve">Кабель КВВГ 14Х1.5                                                                                  </v>
          </cell>
          <cell r="I366" t="str">
            <v>ТСАТ</v>
          </cell>
          <cell r="J366" t="str">
            <v>60</v>
          </cell>
          <cell r="K366">
            <v>631010000</v>
          </cell>
          <cell r="L366" t="str">
            <v>ҚР, ШҚО, Өскемен қ., Бажов көш., 10</v>
          </cell>
          <cell r="M366" t="str">
            <v>Қантар-Ақпан</v>
          </cell>
          <cell r="N366" t="str">
            <v>Шығыс-Қазақстан облысы, Өскемен қ.</v>
          </cell>
          <cell r="O366" t="str">
            <v>DDP</v>
          </cell>
          <cell r="P366" t="str">
            <v>Шартқа қол қойылған күннен бастап 50 күнтізбелік күн ішінде</v>
          </cell>
          <cell r="Q366">
            <v>0</v>
          </cell>
          <cell r="R366">
            <v>18</v>
          </cell>
          <cell r="S366" t="str">
            <v>метр бойы</v>
          </cell>
        </row>
        <row r="367">
          <cell r="A367" t="str">
            <v>147-1 Т</v>
          </cell>
          <cell r="B367" t="str">
            <v>"ШҚ АЭК" АҚ</v>
          </cell>
          <cell r="C367" t="str">
            <v>27.32.13.700.000.00.0006.000000000364</v>
          </cell>
          <cell r="D367">
            <v>512103120</v>
          </cell>
          <cell r="E367" t="str">
            <v xml:space="preserve">Кабель КВВГ 14Х1.5                                                                                  </v>
          </cell>
          <cell r="F367" t="str">
            <v>Кабель</v>
          </cell>
          <cell r="G367" t="str">
            <v>марка КВВГ, 14*1,5 мм2</v>
          </cell>
          <cell r="H367" t="str">
            <v xml:space="preserve">Кабель КВВГ 14Х1.5                                                                                  </v>
          </cell>
          <cell r="I367" t="str">
            <v>ТСАТ</v>
          </cell>
          <cell r="J367" t="str">
            <v>60</v>
          </cell>
          <cell r="K367">
            <v>631010000</v>
          </cell>
          <cell r="L367" t="str">
            <v>ҚР, ШҚО, Өскемен қ., Бажов көш., 10</v>
          </cell>
          <cell r="M367" t="str">
            <v>Қантар-Ақпан</v>
          </cell>
          <cell r="N367" t="str">
            <v>Шығыс-Қазақстан облысы, Өскемен қ.</v>
          </cell>
          <cell r="O367" t="str">
            <v>DDP</v>
          </cell>
          <cell r="P367" t="str">
            <v>Өтініш берген күннен бастап 50 күнтізбелік күн ішінде</v>
          </cell>
          <cell r="Q367">
            <v>0</v>
          </cell>
          <cell r="R367">
            <v>18</v>
          </cell>
          <cell r="S367" t="str">
            <v>метр бойы</v>
          </cell>
        </row>
        <row r="368">
          <cell r="A368" t="str">
            <v>148 Т</v>
          </cell>
          <cell r="B368" t="str">
            <v>"ШҚ АЭК" АҚ</v>
          </cell>
          <cell r="C368" t="str">
            <v>27.32.13.700.000.00.0006.000000000366</v>
          </cell>
          <cell r="D368">
            <v>512103121</v>
          </cell>
          <cell r="E368" t="str">
            <v xml:space="preserve">Кабель КВВГ 19Х1,5                                                                                  </v>
          </cell>
          <cell r="F368" t="str">
            <v>Кабель</v>
          </cell>
          <cell r="G368" t="str">
            <v>марка КВВГ, 19*1,5 мм2</v>
          </cell>
          <cell r="H368" t="str">
            <v xml:space="preserve">Кабель КВВГ 19Х1,5                                                                                  </v>
          </cell>
          <cell r="I368" t="str">
            <v>ТСАТ</v>
          </cell>
          <cell r="J368" t="str">
            <v>60</v>
          </cell>
          <cell r="K368">
            <v>631010000</v>
          </cell>
          <cell r="L368" t="str">
            <v>ҚР, ШҚО, Өскемен қ., Бажов көш., 10</v>
          </cell>
          <cell r="M368" t="str">
            <v>Қантар-Ақпан</v>
          </cell>
          <cell r="N368" t="str">
            <v>Шығыс-Қазақстан облысы, Өскемен қ.</v>
          </cell>
          <cell r="O368" t="str">
            <v>DDP</v>
          </cell>
          <cell r="P368" t="str">
            <v>Шартқа қол қойылған күннен бастап 50 күнтізбелік күн ішінде</v>
          </cell>
          <cell r="Q368">
            <v>0</v>
          </cell>
          <cell r="R368">
            <v>18</v>
          </cell>
          <cell r="S368" t="str">
            <v>метр бойы</v>
          </cell>
        </row>
        <row r="369">
          <cell r="A369" t="str">
            <v>148-1 Т</v>
          </cell>
          <cell r="B369" t="str">
            <v>"ШҚ АЭК" АҚ</v>
          </cell>
          <cell r="C369" t="str">
            <v>27.32.13.700.000.00.0006.000000000366</v>
          </cell>
          <cell r="D369">
            <v>512103121</v>
          </cell>
          <cell r="E369" t="str">
            <v xml:space="preserve">Кабель КВВГ 19Х1,5                                                                                  </v>
          </cell>
          <cell r="F369" t="str">
            <v>Кабель</v>
          </cell>
          <cell r="G369" t="str">
            <v>марка КВВГ, 19*1,5 мм2</v>
          </cell>
          <cell r="H369" t="str">
            <v xml:space="preserve">Кабель КВВГ 19Х1,5                                                                                  </v>
          </cell>
          <cell r="I369" t="str">
            <v>ТСАТ</v>
          </cell>
          <cell r="J369" t="str">
            <v>60</v>
          </cell>
          <cell r="K369">
            <v>631010000</v>
          </cell>
          <cell r="L369" t="str">
            <v>ҚР, ШҚО, Өскемен қ., Бажов көш., 10</v>
          </cell>
          <cell r="M369" t="str">
            <v>Қантар-Ақпан</v>
          </cell>
          <cell r="N369" t="str">
            <v>Шығыс-Қазақстан облысы, Өскемен қ.</v>
          </cell>
          <cell r="O369" t="str">
            <v>DDP</v>
          </cell>
          <cell r="P369" t="str">
            <v>Өтініш берген күннен бастап 50 күнтізбелік күн ішінде</v>
          </cell>
          <cell r="Q369">
            <v>0</v>
          </cell>
          <cell r="R369">
            <v>18</v>
          </cell>
          <cell r="S369" t="str">
            <v>метр бойы</v>
          </cell>
        </row>
        <row r="370">
          <cell r="A370" t="str">
            <v>149 Т</v>
          </cell>
          <cell r="B370" t="str">
            <v>"ШҚ АЭК" АҚ</v>
          </cell>
          <cell r="C370" t="str">
            <v>27.32.13.700.000.00.0006.000000000350</v>
          </cell>
          <cell r="D370">
            <v>512103124</v>
          </cell>
          <cell r="E370" t="str">
            <v xml:space="preserve">Кабель КВВГ 4Х2,5                                                                                   </v>
          </cell>
          <cell r="F370" t="str">
            <v>Кабель</v>
          </cell>
          <cell r="G370" t="str">
            <v>марка КВВГ, 4*2,5 мм2</v>
          </cell>
          <cell r="H370" t="str">
            <v xml:space="preserve">Кабель КВВГ 4Х2,5                                                                                   </v>
          </cell>
          <cell r="I370" t="str">
            <v>ТСАТ</v>
          </cell>
          <cell r="J370" t="str">
            <v>60</v>
          </cell>
          <cell r="K370">
            <v>631010000</v>
          </cell>
          <cell r="L370" t="str">
            <v>ҚР, ШҚО, Өскемен қ., Бажов көш., 10</v>
          </cell>
          <cell r="M370" t="str">
            <v>Қантар-Ақпан</v>
          </cell>
          <cell r="N370" t="str">
            <v>Шығыс-Қазақстан облысы, Өскемен қ.</v>
          </cell>
          <cell r="O370" t="str">
            <v>DDP</v>
          </cell>
          <cell r="P370" t="str">
            <v>Шартқа қол қойылған күннен бастап 50 күнтізбелік күн ішінде</v>
          </cell>
          <cell r="Q370">
            <v>0</v>
          </cell>
          <cell r="R370">
            <v>18</v>
          </cell>
          <cell r="S370" t="str">
            <v>метр бойы</v>
          </cell>
        </row>
        <row r="371">
          <cell r="A371" t="str">
            <v>149-1 Т</v>
          </cell>
          <cell r="B371" t="str">
            <v>"ШҚ АЭК" АҚ</v>
          </cell>
          <cell r="C371" t="str">
            <v>27.32.13.700.000.00.0006.000000000350</v>
          </cell>
          <cell r="D371">
            <v>512103124</v>
          </cell>
          <cell r="E371" t="str">
            <v xml:space="preserve">Кабель КВВГ 4Х2,5                                                                                   </v>
          </cell>
          <cell r="F371" t="str">
            <v>Кабель</v>
          </cell>
          <cell r="G371" t="str">
            <v>марка КВВГ, 4*2,5 мм2</v>
          </cell>
          <cell r="H371" t="str">
            <v xml:space="preserve">Кабель КВВГ 4Х2,5                                                                                   </v>
          </cell>
          <cell r="I371" t="str">
            <v>ТСАТ</v>
          </cell>
          <cell r="J371" t="str">
            <v>60</v>
          </cell>
          <cell r="K371">
            <v>631010000</v>
          </cell>
          <cell r="L371" t="str">
            <v>ҚР, ШҚО, Өскемен қ., Бажов көш., 10</v>
          </cell>
          <cell r="M371" t="str">
            <v>Қантар-Ақпан</v>
          </cell>
          <cell r="N371" t="str">
            <v>Шығыс-Қазақстан облысы, Өскемен қ.</v>
          </cell>
          <cell r="O371" t="str">
            <v>DDP</v>
          </cell>
          <cell r="P371" t="str">
            <v>Өтініш берген күннен бастап 50 күнтізбелік күн ішінде</v>
          </cell>
          <cell r="Q371">
            <v>0</v>
          </cell>
          <cell r="R371">
            <v>18</v>
          </cell>
          <cell r="S371" t="str">
            <v>метр бойы</v>
          </cell>
        </row>
        <row r="372">
          <cell r="A372" t="str">
            <v>150 Т</v>
          </cell>
          <cell r="B372" t="str">
            <v>"ШҚ АЭК" АҚ</v>
          </cell>
          <cell r="C372" t="str">
            <v>27.32.13.700.000.00.0006.000000000362</v>
          </cell>
          <cell r="D372">
            <v>512103127</v>
          </cell>
          <cell r="E372" t="str">
            <v xml:space="preserve">Кабель КВВГ 10Х2.5                                                                                  </v>
          </cell>
          <cell r="F372" t="str">
            <v>Кабель</v>
          </cell>
          <cell r="G372" t="str">
            <v>марка КВВГ, 10*2,5 мм2</v>
          </cell>
          <cell r="H372" t="str">
            <v xml:space="preserve">Кабель КВВГ 10Х2.5                                                                                  </v>
          </cell>
          <cell r="I372" t="str">
            <v>ТСАТ</v>
          </cell>
          <cell r="J372" t="str">
            <v>60</v>
          </cell>
          <cell r="K372">
            <v>631010000</v>
          </cell>
          <cell r="L372" t="str">
            <v>ҚР, ШҚО, Өскемен қ., Бажов көш., 10</v>
          </cell>
          <cell r="M372" t="str">
            <v>Қантар-Ақпан</v>
          </cell>
          <cell r="N372" t="str">
            <v>Шығыс-Қазақстан облысы, Өскемен қ.</v>
          </cell>
          <cell r="O372" t="str">
            <v>DDP</v>
          </cell>
          <cell r="P372" t="str">
            <v>Шартқа қол қойылған күннен бастап 50 күнтізбелік күн ішінде</v>
          </cell>
          <cell r="Q372">
            <v>0</v>
          </cell>
          <cell r="R372">
            <v>18</v>
          </cell>
          <cell r="S372" t="str">
            <v>метр бойы</v>
          </cell>
        </row>
        <row r="373">
          <cell r="A373" t="str">
            <v>150-1 Т</v>
          </cell>
          <cell r="B373" t="str">
            <v>"ШҚ АЭК" АҚ</v>
          </cell>
          <cell r="C373" t="str">
            <v>27.32.13.700.000.00.0006.000000000362</v>
          </cell>
          <cell r="D373">
            <v>512103127</v>
          </cell>
          <cell r="E373" t="str">
            <v xml:space="preserve">Кабель КВВГ 10Х2.5                                                                                  </v>
          </cell>
          <cell r="F373" t="str">
            <v>Кабель</v>
          </cell>
          <cell r="G373" t="str">
            <v>марка КВВГ, 10*2,5 мм2</v>
          </cell>
          <cell r="H373" t="str">
            <v xml:space="preserve">Кабель КВВГ 10Х2.5                                                                                  </v>
          </cell>
          <cell r="I373" t="str">
            <v>ТСАТ</v>
          </cell>
          <cell r="J373" t="str">
            <v>60</v>
          </cell>
          <cell r="K373">
            <v>631010000</v>
          </cell>
          <cell r="L373" t="str">
            <v>ҚР, ШҚО, Өскемен қ., Бажов көш., 10</v>
          </cell>
          <cell r="M373" t="str">
            <v>Қантар-Ақпан</v>
          </cell>
          <cell r="N373" t="str">
            <v>Шығыс-Қазақстан облысы, Өскемен қ.</v>
          </cell>
          <cell r="O373" t="str">
            <v>DDP</v>
          </cell>
          <cell r="P373" t="str">
            <v>Өтініш берген күннен бастап 50 күнтізбелік күн ішінде</v>
          </cell>
          <cell r="Q373">
            <v>0</v>
          </cell>
          <cell r="R373">
            <v>18</v>
          </cell>
          <cell r="S373" t="str">
            <v>метр бойы</v>
          </cell>
        </row>
        <row r="374">
          <cell r="A374" t="str">
            <v>151 Т</v>
          </cell>
          <cell r="B374" t="str">
            <v>"ШҚ АЭК" АҚ</v>
          </cell>
          <cell r="C374" t="str">
            <v>27.32.13.700.000.00.0006.000000000583</v>
          </cell>
          <cell r="D374">
            <v>512104101</v>
          </cell>
          <cell r="E374" t="str">
            <v xml:space="preserve">Кабель КОГ-1 1Х25                                                                                   </v>
          </cell>
          <cell r="F374" t="str">
            <v>Кабель</v>
          </cell>
          <cell r="G374" t="str">
            <v>марка КОГ1-ХЛ, 1*25 мм2</v>
          </cell>
          <cell r="H374" t="str">
            <v xml:space="preserve">Кабель КОГ-1 1Х25                                                                                   </v>
          </cell>
          <cell r="I374" t="str">
            <v>БК</v>
          </cell>
          <cell r="J374">
            <v>0</v>
          </cell>
          <cell r="K374">
            <v>631010000</v>
          </cell>
          <cell r="L374" t="str">
            <v>ҚР, ШҚО, Өскемен қ., Бажов көш., 10</v>
          </cell>
          <cell r="M374" t="str">
            <v>Қантар-Ақпан</v>
          </cell>
          <cell r="N374" t="str">
            <v>Шығыс-Қазақстан облысы, Өскемен қ.</v>
          </cell>
          <cell r="O374" t="str">
            <v>DDP</v>
          </cell>
          <cell r="P374" t="str">
            <v>Шартқа қол қойылған күннен бастап 50 күнтізбелік күн ішінде</v>
          </cell>
          <cell r="Q374">
            <v>0</v>
          </cell>
          <cell r="R374">
            <v>18</v>
          </cell>
          <cell r="S374" t="str">
            <v>метр бойы</v>
          </cell>
        </row>
        <row r="375">
          <cell r="A375" t="str">
            <v>152 Т</v>
          </cell>
          <cell r="B375" t="str">
            <v>"ШҚ АЭК" АҚ</v>
          </cell>
          <cell r="C375" t="str">
            <v>27.32.13.700.000.00.0018.000000000058</v>
          </cell>
          <cell r="D375">
            <v>512104102</v>
          </cell>
          <cell r="E375" t="str">
            <v xml:space="preserve">Кабель КОГ-1 1Х35                                                                                   </v>
          </cell>
          <cell r="F375" t="str">
            <v>Кабель</v>
          </cell>
          <cell r="G375" t="str">
            <v>марка КОГ1-ХЛ, 1*35 мм2</v>
          </cell>
          <cell r="H375" t="str">
            <v xml:space="preserve">Кабель КОГ-1 1Х35                                                                                   </v>
          </cell>
          <cell r="I375" t="str">
            <v>БК</v>
          </cell>
          <cell r="J375">
            <v>0</v>
          </cell>
          <cell r="K375">
            <v>631010000</v>
          </cell>
          <cell r="L375" t="str">
            <v>ҚР, ШҚО, Өскемен қ., Бажов көш., 10</v>
          </cell>
          <cell r="M375" t="str">
            <v>Қантар-Ақпан</v>
          </cell>
          <cell r="N375" t="str">
            <v>Шығыс-Қазақстан облысы, Өскемен қ.</v>
          </cell>
          <cell r="O375" t="str">
            <v>DDP</v>
          </cell>
          <cell r="P375" t="str">
            <v>Шартқа қол қойылған күннен бастап 50 күнтізбелік күн ішінде</v>
          </cell>
          <cell r="Q375">
            <v>0</v>
          </cell>
          <cell r="R375">
            <v>18</v>
          </cell>
          <cell r="S375" t="str">
            <v>метр бойы</v>
          </cell>
        </row>
        <row r="376">
          <cell r="A376" t="str">
            <v>153 Т</v>
          </cell>
          <cell r="B376" t="str">
            <v>"ШҚ АЭК" АҚ</v>
          </cell>
          <cell r="C376" t="str">
            <v>27.32.13.700.000.00.0018.000000000037</v>
          </cell>
          <cell r="D376">
            <v>512105102</v>
          </cell>
          <cell r="E376" t="str">
            <v xml:space="preserve">Кабель КГ 2Х2,5                                                                                     </v>
          </cell>
          <cell r="F376" t="str">
            <v>Кабель</v>
          </cell>
          <cell r="G376" t="str">
            <v>марка КГ, 2*2,5 мм2</v>
          </cell>
          <cell r="H376" t="str">
            <v xml:space="preserve">Кабель КГ 2Х2,5                                                                                     </v>
          </cell>
          <cell r="I376" t="str">
            <v>БК</v>
          </cell>
          <cell r="J376">
            <v>0</v>
          </cell>
          <cell r="K376">
            <v>631010000</v>
          </cell>
          <cell r="L376" t="str">
            <v>ҚР, ШҚО, Өскемен қ., Бажов көш., 10</v>
          </cell>
          <cell r="M376" t="str">
            <v>Қантар-Ақпан</v>
          </cell>
          <cell r="N376" t="str">
            <v>Шығыс-Қазақстан облысы, Өскемен қ.</v>
          </cell>
          <cell r="O376" t="str">
            <v>DDP</v>
          </cell>
          <cell r="P376" t="str">
            <v>Шартқа қол қойылған күннен бастап 50 күнтізбелік күн ішінде</v>
          </cell>
          <cell r="Q376">
            <v>0</v>
          </cell>
          <cell r="R376">
            <v>18</v>
          </cell>
          <cell r="S376" t="str">
            <v>метр бойы</v>
          </cell>
        </row>
        <row r="377">
          <cell r="A377" t="str">
            <v>154 Т</v>
          </cell>
          <cell r="B377" t="str">
            <v>"ШҚ АЭК" АҚ</v>
          </cell>
          <cell r="C377" t="str">
            <v>27.32.13.700.000.00.0018.000000000039</v>
          </cell>
          <cell r="D377">
            <v>512105103</v>
          </cell>
          <cell r="E377" t="str">
            <v xml:space="preserve">Кабель КГ 2Х4                                                                                       </v>
          </cell>
          <cell r="F377" t="str">
            <v>Кабель</v>
          </cell>
          <cell r="G377" t="str">
            <v>марка КГ, 2*4 мм2</v>
          </cell>
          <cell r="H377" t="str">
            <v xml:space="preserve">Кабель КГ 2Х4                                                                                       </v>
          </cell>
          <cell r="I377" t="str">
            <v>БК</v>
          </cell>
          <cell r="J377">
            <v>0</v>
          </cell>
          <cell r="K377">
            <v>631010000</v>
          </cell>
          <cell r="L377" t="str">
            <v>ҚР, ШҚО, Өскемен қ., Бажов көш., 10</v>
          </cell>
          <cell r="M377" t="str">
            <v>Қантар-Ақпан</v>
          </cell>
          <cell r="N377" t="str">
            <v>Шығыс-Қазақстан облысы, Өскемен қ.</v>
          </cell>
          <cell r="O377" t="str">
            <v>DDP</v>
          </cell>
          <cell r="P377" t="str">
            <v>Шартқа қол қойылған күннен бастап 50 күнтізбелік күн ішінде</v>
          </cell>
          <cell r="Q377">
            <v>0</v>
          </cell>
          <cell r="R377">
            <v>18</v>
          </cell>
          <cell r="S377" t="str">
            <v>метр бойы</v>
          </cell>
        </row>
        <row r="378">
          <cell r="A378" t="str">
            <v>155 Т</v>
          </cell>
          <cell r="B378" t="str">
            <v>"ШҚ АЭК" АҚ</v>
          </cell>
          <cell r="C378" t="str">
            <v>27.32.13.700.000.00.0018.000000000050</v>
          </cell>
          <cell r="D378">
            <v>512105147</v>
          </cell>
          <cell r="E378" t="str">
            <v xml:space="preserve">Кабель КГ 4х2,5                                                                                     </v>
          </cell>
          <cell r="F378" t="str">
            <v>Кабель</v>
          </cell>
          <cell r="G378" t="str">
            <v>марка КГ, 4*2,5 мм2</v>
          </cell>
          <cell r="H378" t="str">
            <v xml:space="preserve">Кабель КГ 4х2,5                                                                                     </v>
          </cell>
          <cell r="I378" t="str">
            <v>БК</v>
          </cell>
          <cell r="J378">
            <v>0</v>
          </cell>
          <cell r="K378">
            <v>631010000</v>
          </cell>
          <cell r="L378" t="str">
            <v>ҚР, ШҚО, Өскемен қ., Бажов көш., 10</v>
          </cell>
          <cell r="M378" t="str">
            <v>Қантар-Ақпан</v>
          </cell>
          <cell r="N378" t="str">
            <v>Шығыс-Қазақстан облысы, Өскемен қ.</v>
          </cell>
          <cell r="O378" t="str">
            <v>DDP</v>
          </cell>
          <cell r="P378" t="str">
            <v>Шартқа қол қойылған күннен бастап 50 күнтізбелік күн ішінде</v>
          </cell>
          <cell r="Q378">
            <v>0</v>
          </cell>
          <cell r="R378">
            <v>18</v>
          </cell>
          <cell r="S378" t="str">
            <v>метр бойы</v>
          </cell>
        </row>
        <row r="379">
          <cell r="A379" t="str">
            <v>156 Т</v>
          </cell>
          <cell r="B379" t="str">
            <v>"ШҚ АЭК" АҚ</v>
          </cell>
          <cell r="C379" t="str">
            <v>27.32.13.700.000.00.0018.000000000051</v>
          </cell>
          <cell r="D379">
            <v>512105148</v>
          </cell>
          <cell r="E379" t="str">
            <v xml:space="preserve">Кабель КГ 4Х4                                                                                       </v>
          </cell>
          <cell r="F379" t="str">
            <v>Кабель</v>
          </cell>
          <cell r="G379" t="str">
            <v>марка КГ, 4*4 мм2</v>
          </cell>
          <cell r="H379" t="str">
            <v xml:space="preserve">Кабель КГ 4Х4                                                                                       </v>
          </cell>
          <cell r="I379" t="str">
            <v>БК</v>
          </cell>
          <cell r="J379">
            <v>0</v>
          </cell>
          <cell r="K379">
            <v>631010000</v>
          </cell>
          <cell r="L379" t="str">
            <v>ҚР, ШҚО, Өскемен қ., Бажов көш., 10</v>
          </cell>
          <cell r="M379" t="str">
            <v>Қантар-Ақпан</v>
          </cell>
          <cell r="N379" t="str">
            <v>Шығыс-Қазақстан облысы, Өскемен қ.</v>
          </cell>
          <cell r="O379" t="str">
            <v>DDP</v>
          </cell>
          <cell r="P379" t="str">
            <v>Шартқа қол қойылған күннен бастап 50 күнтізбелік күн ішінде</v>
          </cell>
          <cell r="Q379">
            <v>0</v>
          </cell>
          <cell r="R379">
            <v>18</v>
          </cell>
          <cell r="S379" t="str">
            <v>метр бойы</v>
          </cell>
        </row>
        <row r="380">
          <cell r="A380" t="str">
            <v>157 Т</v>
          </cell>
          <cell r="B380" t="str">
            <v>"ШҚ АЭК" АҚ</v>
          </cell>
          <cell r="C380" t="str">
            <v>27.32.13.700.000.00.0018.000000000035</v>
          </cell>
          <cell r="D380">
            <v>512105156</v>
          </cell>
          <cell r="E380" t="str">
            <v>Кабель КГ 1Х50</v>
          </cell>
          <cell r="F380" t="str">
            <v>Кабель</v>
          </cell>
          <cell r="G380" t="str">
            <v>марка КГ, 1*50 мм2</v>
          </cell>
          <cell r="H380" t="str">
            <v>Кабель КГ 1Х50</v>
          </cell>
          <cell r="I380" t="str">
            <v>БК</v>
          </cell>
          <cell r="J380">
            <v>0</v>
          </cell>
          <cell r="K380">
            <v>631010000</v>
          </cell>
          <cell r="L380" t="str">
            <v>ҚР, ШҚО, Өскемен қ., Бажов көш., 10</v>
          </cell>
          <cell r="M380" t="str">
            <v>Қантар-Ақпан</v>
          </cell>
          <cell r="N380" t="str">
            <v>Шығыс-Қазақстан облысы, Өскемен қ.</v>
          </cell>
          <cell r="O380" t="str">
            <v>DDP</v>
          </cell>
          <cell r="P380" t="str">
            <v>Шартқа қол қойылған күннен бастап 50 күнтізбелік күн ішінде</v>
          </cell>
          <cell r="Q380">
            <v>0</v>
          </cell>
          <cell r="R380">
            <v>18</v>
          </cell>
          <cell r="S380" t="str">
            <v>метр бойы</v>
          </cell>
        </row>
        <row r="381">
          <cell r="A381" t="str">
            <v>158 Т</v>
          </cell>
          <cell r="B381" t="str">
            <v>"ШҚ АЭК" АҚ</v>
          </cell>
          <cell r="C381" t="str">
            <v>27.32.14.000.000.00.0006.000000000243</v>
          </cell>
          <cell r="D381">
            <v>512106122</v>
          </cell>
          <cell r="E381" t="str">
            <v xml:space="preserve">Кабель АСБ-10 3Х70                                                                                  </v>
          </cell>
          <cell r="F381" t="str">
            <v>Кабель</v>
          </cell>
          <cell r="G381" t="str">
            <v>марка АСБ 3*70 мм2</v>
          </cell>
          <cell r="H381" t="str">
            <v xml:space="preserve">Кабель АСБ-10 3Х70                                                                                  </v>
          </cell>
          <cell r="I381" t="str">
            <v>БК</v>
          </cell>
          <cell r="J381">
            <v>0</v>
          </cell>
          <cell r="K381">
            <v>631010000</v>
          </cell>
          <cell r="L381" t="str">
            <v>ҚР, ШҚО, Өскемен қ., Бажов көш., 10</v>
          </cell>
          <cell r="M381" t="str">
            <v>Қантар-Ақпан</v>
          </cell>
          <cell r="N381" t="str">
            <v>Шығыс-Қазақстан облысы, Өскемен қ.</v>
          </cell>
          <cell r="O381" t="str">
            <v>DDP</v>
          </cell>
          <cell r="P381" t="str">
            <v>Шартқа қол қойылған күннен бастап 50 күнтізбелік күн ішінде</v>
          </cell>
          <cell r="Q381">
            <v>0</v>
          </cell>
          <cell r="R381">
            <v>18</v>
          </cell>
          <cell r="S381" t="str">
            <v>метр бойы</v>
          </cell>
        </row>
        <row r="382">
          <cell r="A382" t="str">
            <v>159 Т</v>
          </cell>
          <cell r="B382" t="str">
            <v>"ШҚ АЭК" АҚ</v>
          </cell>
          <cell r="C382" t="str">
            <v>27.32.14.000.000.00.0006.000000000221</v>
          </cell>
          <cell r="D382">
            <v>512106123</v>
          </cell>
          <cell r="E382" t="str">
            <v xml:space="preserve">Кабель АСБ-10 3Х95                                                                                  </v>
          </cell>
          <cell r="F382" t="str">
            <v>Кабель</v>
          </cell>
          <cell r="G382" t="str">
            <v>марка АСБ 3*95-10</v>
          </cell>
          <cell r="H382" t="str">
            <v xml:space="preserve">Кабель АСБ-10 3Х95                                                                                  </v>
          </cell>
          <cell r="I382" t="str">
            <v>БК</v>
          </cell>
          <cell r="J382">
            <v>0</v>
          </cell>
          <cell r="K382">
            <v>631010000</v>
          </cell>
          <cell r="L382" t="str">
            <v>ҚР, ШҚО, Өскемен қ., Бажов көш., 10</v>
          </cell>
          <cell r="M382" t="str">
            <v>Қантар-Ақпан</v>
          </cell>
          <cell r="N382" t="str">
            <v>Шығыс-Қазақстан облысы, Өскемен қ.</v>
          </cell>
          <cell r="O382" t="str">
            <v>DDP</v>
          </cell>
          <cell r="P382" t="str">
            <v>Шартқа қол қойылған күннен бастап 50 күнтізбелік күн ішінде</v>
          </cell>
          <cell r="Q382">
            <v>0</v>
          </cell>
          <cell r="R382">
            <v>18</v>
          </cell>
          <cell r="S382" t="str">
            <v>метр бойы</v>
          </cell>
        </row>
        <row r="383">
          <cell r="A383" t="str">
            <v>160 Т</v>
          </cell>
          <cell r="B383" t="str">
            <v>"ШҚ АЭК" АҚ</v>
          </cell>
          <cell r="C383" t="str">
            <v>27.32.13.700.000.00.0006.000000000982</v>
          </cell>
          <cell r="D383">
            <v>512106124</v>
          </cell>
          <cell r="E383" t="str">
            <v xml:space="preserve">Кабель АСБ-10 3Х120                                                                                 </v>
          </cell>
          <cell r="F383" t="str">
            <v>Кабель</v>
          </cell>
          <cell r="G383" t="str">
            <v>марка АСБ, 3*120-10</v>
          </cell>
          <cell r="H383" t="str">
            <v xml:space="preserve">Кабель АСБ-10 3Х120                                                                                 </v>
          </cell>
          <cell r="I383" t="str">
            <v>БК</v>
          </cell>
          <cell r="J383">
            <v>0</v>
          </cell>
          <cell r="K383">
            <v>631010000</v>
          </cell>
          <cell r="L383" t="str">
            <v>ҚР, ШҚО, Өскемен қ., Бажов көш., 10</v>
          </cell>
          <cell r="M383" t="str">
            <v>Қантар-Ақпан</v>
          </cell>
          <cell r="N383" t="str">
            <v>Шығыс-Қазақстан облысы, Өскемен қ.</v>
          </cell>
          <cell r="O383" t="str">
            <v>DDP</v>
          </cell>
          <cell r="P383" t="str">
            <v>Шартқа қол қойылған күннен бастап 50 күнтізбелік күн ішінде</v>
          </cell>
          <cell r="Q383">
            <v>0</v>
          </cell>
          <cell r="R383">
            <v>18</v>
          </cell>
          <cell r="S383" t="str">
            <v>метр бойы</v>
          </cell>
        </row>
        <row r="384">
          <cell r="A384" t="str">
            <v>161 Т</v>
          </cell>
          <cell r="B384" t="str">
            <v>"ШҚ АЭК" АҚ</v>
          </cell>
          <cell r="C384" t="str">
            <v>27.32.14.000.000.00.0006.000000000219</v>
          </cell>
          <cell r="D384">
            <v>512106125</v>
          </cell>
          <cell r="E384" t="str">
            <v xml:space="preserve">Кабель АСБ-10 3Х150                                                                                 </v>
          </cell>
          <cell r="F384" t="str">
            <v>Кабель</v>
          </cell>
          <cell r="G384" t="str">
            <v>марка АСБ 3*150-10</v>
          </cell>
          <cell r="H384" t="str">
            <v xml:space="preserve">Кабель АСБ-10 3Х150                                                                                 </v>
          </cell>
          <cell r="I384" t="str">
            <v>БК</v>
          </cell>
          <cell r="J384">
            <v>0</v>
          </cell>
          <cell r="K384">
            <v>631010000</v>
          </cell>
          <cell r="L384" t="str">
            <v>ҚР, ШҚО, Өскемен қ., Бажов көш., 10</v>
          </cell>
          <cell r="M384" t="str">
            <v>Қантар-Ақпан</v>
          </cell>
          <cell r="N384" t="str">
            <v>Шығыс-Қазақстан облысы, Өскемен қ.</v>
          </cell>
          <cell r="O384" t="str">
            <v>DDP</v>
          </cell>
          <cell r="P384" t="str">
            <v>Шартқа қол қойылған күннен бастап 50 күнтізбелік күн ішінде</v>
          </cell>
          <cell r="Q384">
            <v>0</v>
          </cell>
          <cell r="R384">
            <v>18</v>
          </cell>
          <cell r="S384" t="str">
            <v>метр бойы</v>
          </cell>
        </row>
        <row r="385">
          <cell r="A385" t="str">
            <v>162 Т</v>
          </cell>
          <cell r="B385" t="str">
            <v>"ШҚ АЭК" АҚ</v>
          </cell>
          <cell r="C385" t="str">
            <v>27.32.14.000.000.00.0006.000000000219</v>
          </cell>
          <cell r="D385">
            <v>512106126</v>
          </cell>
          <cell r="E385" t="str">
            <v>Кабель АСБ-10 3Х185</v>
          </cell>
          <cell r="F385" t="str">
            <v>Кабель</v>
          </cell>
          <cell r="G385" t="str">
            <v>марка АСБ 3*150-10</v>
          </cell>
          <cell r="H385" t="str">
            <v>Кабель АСБ-10 3Х185</v>
          </cell>
          <cell r="I385" t="str">
            <v>БК</v>
          </cell>
          <cell r="J385">
            <v>0</v>
          </cell>
          <cell r="K385">
            <v>631010000</v>
          </cell>
          <cell r="L385" t="str">
            <v>ҚР, ШҚО, Өскемен қ., Бажов көш., 10</v>
          </cell>
          <cell r="M385" t="str">
            <v>Қантар-Ақпан</v>
          </cell>
          <cell r="N385" t="str">
            <v>Шығыс-Қазақстан облысы, Өскемен қ.</v>
          </cell>
          <cell r="O385" t="str">
            <v>DDP</v>
          </cell>
          <cell r="P385" t="str">
            <v>Шартқа қол қойылған күннен бастап 50 күнтізбелік күн ішінде</v>
          </cell>
          <cell r="Q385">
            <v>0</v>
          </cell>
          <cell r="R385">
            <v>18</v>
          </cell>
          <cell r="S385" t="str">
            <v>метр бойы</v>
          </cell>
        </row>
        <row r="386">
          <cell r="A386" t="str">
            <v>163 Т</v>
          </cell>
          <cell r="B386" t="str">
            <v>"ШҚ АЭК" АҚ</v>
          </cell>
          <cell r="C386" t="str">
            <v>27.32.13.500.001.01.0006.000000000002</v>
          </cell>
          <cell r="D386">
            <v>512115101</v>
          </cell>
          <cell r="E386" t="str">
            <v>Кабель UTP  5E-CAT 4 жұп</v>
          </cell>
          <cell r="F386" t="str">
            <v>Кабель</v>
          </cell>
          <cell r="G386" t="str">
            <v>коммутационный (патч-корд), UTP</v>
          </cell>
          <cell r="H386" t="str">
            <v>Кабель UTP  5E-CAT 4 жұп</v>
          </cell>
          <cell r="I386" t="str">
            <v>ТСАТ</v>
          </cell>
          <cell r="J386" t="str">
            <v>60</v>
          </cell>
          <cell r="K386">
            <v>631010000</v>
          </cell>
          <cell r="L386" t="str">
            <v>ҚР, ШҚО, Өскемен қ., Бажов көш., 10</v>
          </cell>
          <cell r="M386" t="str">
            <v>Қантар-Ақпан</v>
          </cell>
          <cell r="N386" t="str">
            <v>Шығыс-Қазақстан облысы, Өскемен қ.</v>
          </cell>
          <cell r="O386" t="str">
            <v>DDP</v>
          </cell>
          <cell r="P386" t="str">
            <v>Шартқа қол қойылған күннен бастап 50 күнтізбелік күн ішінде</v>
          </cell>
          <cell r="Q386">
            <v>0</v>
          </cell>
          <cell r="R386">
            <v>18</v>
          </cell>
          <cell r="S386" t="str">
            <v>метр бойы</v>
          </cell>
        </row>
        <row r="387">
          <cell r="A387" t="str">
            <v>163-1 Т</v>
          </cell>
          <cell r="B387" t="str">
            <v>"ШҚ АЭК" АҚ</v>
          </cell>
          <cell r="C387" t="str">
            <v>27.32.13.500.001.01.0006.000000000002</v>
          </cell>
          <cell r="D387">
            <v>512115101</v>
          </cell>
          <cell r="E387" t="str">
            <v>Кабель UTP  5E-CAT 4 жұп</v>
          </cell>
          <cell r="F387" t="str">
            <v>Кабель</v>
          </cell>
          <cell r="G387" t="str">
            <v>коммутационный (патч-корд), UTP</v>
          </cell>
          <cell r="H387" t="str">
            <v>Кабель UTP  5E-CAT 4 жұп</v>
          </cell>
          <cell r="I387" t="str">
            <v>ТСАТ</v>
          </cell>
          <cell r="J387" t="str">
            <v>60</v>
          </cell>
          <cell r="K387">
            <v>631010000</v>
          </cell>
          <cell r="L387" t="str">
            <v>ҚР, ШҚО, Өскемен қ., Бажов көш., 10</v>
          </cell>
          <cell r="M387" t="str">
            <v>Қантар-Ақпан</v>
          </cell>
          <cell r="N387" t="str">
            <v>Шығыс-Қазақстан облысы, Өскемен қ.</v>
          </cell>
          <cell r="O387" t="str">
            <v>DDP</v>
          </cell>
          <cell r="P387" t="str">
            <v>Өтініш берген күннен бастап 50 күнтізбелік күн ішінде</v>
          </cell>
          <cell r="Q387">
            <v>0</v>
          </cell>
          <cell r="R387">
            <v>18</v>
          </cell>
          <cell r="S387" t="str">
            <v>метр бойы</v>
          </cell>
        </row>
        <row r="388">
          <cell r="A388" t="str">
            <v>164 Т</v>
          </cell>
          <cell r="B388" t="str">
            <v>"ШҚ АЭК" АҚ</v>
          </cell>
          <cell r="C388" t="str">
            <v>27.32.12.000.000.01.0006.000000000000</v>
          </cell>
          <cell r="D388">
            <v>512116105</v>
          </cell>
          <cell r="E388" t="str">
            <v>Кабель РК 75-7-11</v>
          </cell>
          <cell r="F388" t="str">
            <v>Кабель</v>
          </cell>
          <cell r="G388" t="str">
            <v>для систем видеонаблюдения, медный, коаксиальный+силовой, мульти-функциональный</v>
          </cell>
          <cell r="H388" t="str">
            <v>Кабель РК 75-7-11</v>
          </cell>
          <cell r="I388" t="str">
            <v>ТСАТ</v>
          </cell>
          <cell r="J388" t="str">
            <v>60</v>
          </cell>
          <cell r="K388">
            <v>631010000</v>
          </cell>
          <cell r="L388" t="str">
            <v>ҚР, ШҚО, Өскемен қ., Бажов көш., 10</v>
          </cell>
          <cell r="M388" t="str">
            <v>Қантар-Ақпан</v>
          </cell>
          <cell r="N388" t="str">
            <v>Шығыс-Қазақстан облысы, Өскемен қ.</v>
          </cell>
          <cell r="O388" t="str">
            <v>DDP</v>
          </cell>
          <cell r="P388" t="str">
            <v>Шартқа қол қойылған күннен бастап 50 күнтізбелік күн ішінде</v>
          </cell>
          <cell r="Q388">
            <v>0</v>
          </cell>
          <cell r="R388">
            <v>18</v>
          </cell>
          <cell r="S388" t="str">
            <v>метр бойы</v>
          </cell>
        </row>
        <row r="389">
          <cell r="A389" t="str">
            <v>164-1 Т</v>
          </cell>
          <cell r="B389" t="str">
            <v>"ШҚ АЭК" АҚ</v>
          </cell>
          <cell r="C389" t="str">
            <v>27.32.12.000.000.01.0006.000000000000</v>
          </cell>
          <cell r="D389">
            <v>512116105</v>
          </cell>
          <cell r="E389" t="str">
            <v>Кабель РК 75-7-11</v>
          </cell>
          <cell r="F389" t="str">
            <v>Кабель</v>
          </cell>
          <cell r="G389" t="str">
            <v>для систем видеонаблюдения, медный, коаксиальный+силовой, мульти-функциональный</v>
          </cell>
          <cell r="H389" t="str">
            <v>Кабель РК 75-7-11</v>
          </cell>
          <cell r="I389" t="str">
            <v>ТСАТ</v>
          </cell>
          <cell r="J389" t="str">
            <v>60</v>
          </cell>
          <cell r="K389">
            <v>631010000</v>
          </cell>
          <cell r="L389" t="str">
            <v>ҚР, ШҚО, Өскемен қ., Бажов көш., 10</v>
          </cell>
          <cell r="M389" t="str">
            <v>Қантар-Ақпан</v>
          </cell>
          <cell r="N389" t="str">
            <v>Шығыс-Қазақстан облысы, Өскемен қ.</v>
          </cell>
          <cell r="O389" t="str">
            <v>DDP</v>
          </cell>
          <cell r="P389" t="str">
            <v>Өтініш берген күннен бастап 50 күнтізбелік күн ішінде</v>
          </cell>
          <cell r="Q389">
            <v>0</v>
          </cell>
          <cell r="R389">
            <v>18</v>
          </cell>
          <cell r="S389" t="str">
            <v>метр бойы</v>
          </cell>
        </row>
        <row r="390">
          <cell r="A390" t="str">
            <v>165 Т</v>
          </cell>
          <cell r="B390" t="str">
            <v>"ШҚ АЭК" АҚ</v>
          </cell>
          <cell r="C390" t="str">
            <v>27.32.12.000.000.01.0006.000000000000</v>
          </cell>
          <cell r="D390">
            <v>512116143</v>
          </cell>
          <cell r="E390" t="str">
            <v>Кабель RG 213/50/9мм</v>
          </cell>
          <cell r="F390" t="str">
            <v>Кабель</v>
          </cell>
          <cell r="G390" t="str">
            <v>для систем видеонаблюдения, медный, коаксиальный+силовой, мульти-функциональный</v>
          </cell>
          <cell r="H390" t="str">
            <v>Кабель RG 213/50/9мм</v>
          </cell>
          <cell r="I390" t="str">
            <v>ТСАТ</v>
          </cell>
          <cell r="J390" t="str">
            <v>60</v>
          </cell>
          <cell r="K390">
            <v>631010000</v>
          </cell>
          <cell r="L390" t="str">
            <v>ҚР, ШҚО, Өскемен қ., Бажов көш., 10</v>
          </cell>
          <cell r="M390" t="str">
            <v>Қантар-Ақпан</v>
          </cell>
          <cell r="N390" t="str">
            <v>Шығыс-Қазақстан облысы, Өскемен қ.</v>
          </cell>
          <cell r="O390" t="str">
            <v>DDP</v>
          </cell>
          <cell r="P390" t="str">
            <v>Шартқа қол қойылған күннен бастап 50 күнтізбелік күн ішінде</v>
          </cell>
          <cell r="Q390">
            <v>0</v>
          </cell>
          <cell r="R390">
            <v>18</v>
          </cell>
          <cell r="S390" t="str">
            <v>метр бойы</v>
          </cell>
        </row>
        <row r="391">
          <cell r="A391" t="str">
            <v>165-1 Т</v>
          </cell>
          <cell r="B391" t="str">
            <v>"ШҚ АЭК" АҚ</v>
          </cell>
          <cell r="C391" t="str">
            <v>27.32.12.000.000.01.0006.000000000000</v>
          </cell>
          <cell r="D391">
            <v>512116143</v>
          </cell>
          <cell r="E391" t="str">
            <v>Кабель RG 213/50/9мм</v>
          </cell>
          <cell r="F391" t="str">
            <v>Кабель</v>
          </cell>
          <cell r="G391" t="str">
            <v>для систем видеонаблюдения, медный, коаксиальный+силовой, мульти-функциональный</v>
          </cell>
          <cell r="H391" t="str">
            <v>Кабель RG 213/50/9мм</v>
          </cell>
          <cell r="I391" t="str">
            <v>ТСАТ</v>
          </cell>
          <cell r="J391" t="str">
            <v>60</v>
          </cell>
          <cell r="K391">
            <v>631010000</v>
          </cell>
          <cell r="L391" t="str">
            <v>ҚР, ШҚО, Өскемен қ., Бажов көш., 10</v>
          </cell>
          <cell r="M391" t="str">
            <v>Қантар-Ақпан</v>
          </cell>
          <cell r="N391" t="str">
            <v>Шығыс-Қазақстан облысы, Өскемен қ.</v>
          </cell>
          <cell r="O391" t="str">
            <v>DDP</v>
          </cell>
          <cell r="P391" t="str">
            <v>Өтініш берген күннен бастап 50 күнтізбелік күн ішінде</v>
          </cell>
          <cell r="Q391">
            <v>0</v>
          </cell>
          <cell r="R391">
            <v>18</v>
          </cell>
          <cell r="S391" t="str">
            <v>метр бойы</v>
          </cell>
        </row>
        <row r="392">
          <cell r="A392" t="str">
            <v>166 Т</v>
          </cell>
          <cell r="B392" t="str">
            <v>"ШҚ АЭК" АҚ</v>
          </cell>
          <cell r="C392" t="str">
            <v>27.32.12.000.000.01.0006.000000000000</v>
          </cell>
          <cell r="D392">
            <v>512116145</v>
          </cell>
          <cell r="E392" t="str">
            <v>Кабель RG 58</v>
          </cell>
          <cell r="F392" t="str">
            <v>Кабель</v>
          </cell>
          <cell r="G392" t="str">
            <v>для систем видеонаблюдения, медный, коаксиальный+силовой, мульти-функциональный</v>
          </cell>
          <cell r="H392" t="str">
            <v>Кабель RG 58</v>
          </cell>
          <cell r="I392" t="str">
            <v>ТСАТ</v>
          </cell>
          <cell r="J392" t="str">
            <v>60</v>
          </cell>
          <cell r="K392">
            <v>631010000</v>
          </cell>
          <cell r="L392" t="str">
            <v>ҚР, ШҚО, Өскемен қ., Бажов көш., 10</v>
          </cell>
          <cell r="M392" t="str">
            <v>Қантар-Ақпан</v>
          </cell>
          <cell r="N392" t="str">
            <v>Шығыс-Қазақстан облысы, Өскемен қ.</v>
          </cell>
          <cell r="O392" t="str">
            <v>DDP</v>
          </cell>
          <cell r="P392" t="str">
            <v>Шартқа қол қойылған күннен бастап 50 күнтізбелік күн ішінде</v>
          </cell>
          <cell r="Q392">
            <v>0</v>
          </cell>
          <cell r="R392">
            <v>18</v>
          </cell>
          <cell r="S392" t="str">
            <v>метр бойы</v>
          </cell>
        </row>
        <row r="393">
          <cell r="A393" t="str">
            <v>166-1 Т</v>
          </cell>
          <cell r="B393" t="str">
            <v>"ШҚ АЭК" АҚ</v>
          </cell>
          <cell r="C393" t="str">
            <v>27.32.12.000.000.01.0006.000000000000</v>
          </cell>
          <cell r="D393">
            <v>512116145</v>
          </cell>
          <cell r="E393" t="str">
            <v>Кабель RG 58</v>
          </cell>
          <cell r="F393" t="str">
            <v>Кабель</v>
          </cell>
          <cell r="G393" t="str">
            <v>для систем видеонаблюдения, медный, коаксиальный+силовой, мульти-функциональный</v>
          </cell>
          <cell r="H393" t="str">
            <v>Кабель RG 58</v>
          </cell>
          <cell r="I393" t="str">
            <v>ТСАТ</v>
          </cell>
          <cell r="J393" t="str">
            <v>60</v>
          </cell>
          <cell r="K393">
            <v>631010000</v>
          </cell>
          <cell r="L393" t="str">
            <v>ҚР, ШҚО, Өскемен қ., Бажов көш., 10</v>
          </cell>
          <cell r="M393" t="str">
            <v>Қантар-Ақпан</v>
          </cell>
          <cell r="N393" t="str">
            <v>Шығыс-Қазақстан облысы, Өскемен қ.</v>
          </cell>
          <cell r="O393" t="str">
            <v>DDP</v>
          </cell>
          <cell r="P393" t="str">
            <v>Өтініш берген күннен бастап 50 күнтізбелік күн ішінде</v>
          </cell>
          <cell r="Q393">
            <v>0</v>
          </cell>
          <cell r="R393">
            <v>18</v>
          </cell>
          <cell r="S393" t="str">
            <v>метр бойы</v>
          </cell>
        </row>
        <row r="394">
          <cell r="A394" t="str">
            <v>167 Т</v>
          </cell>
          <cell r="B394" t="str">
            <v>"ШҚ АЭК" АҚ</v>
          </cell>
          <cell r="C394" t="str">
            <v>27.32.14.000.000.00.0006.000000000244</v>
          </cell>
          <cell r="D394">
            <v>512119101</v>
          </cell>
          <cell r="E394" t="str">
            <v>Кабель ТПП 30х2х0,4</v>
          </cell>
          <cell r="F394" t="str">
            <v>Кабель</v>
          </cell>
          <cell r="G394" t="str">
            <v>марка ТПП, 30*2*0,4 мм2, ГОСТ 22498-88</v>
          </cell>
          <cell r="H394" t="str">
            <v>Кабель ТПП 30х2х0,4</v>
          </cell>
          <cell r="I394" t="str">
            <v>ТСАТ</v>
          </cell>
          <cell r="J394" t="str">
            <v>60</v>
          </cell>
          <cell r="K394">
            <v>631010000</v>
          </cell>
          <cell r="L394" t="str">
            <v>ҚР, ШҚО, Өскемен қ., Бажов көш., 10</v>
          </cell>
          <cell r="M394" t="str">
            <v>Қантар-Ақпан</v>
          </cell>
          <cell r="N394" t="str">
            <v>Шығыс-Қазақстан облысы, Өскемен қ.</v>
          </cell>
          <cell r="O394" t="str">
            <v>DDP</v>
          </cell>
          <cell r="P394" t="str">
            <v>Шартқа қол қойылған күннен бастап 50 күнтізбелік күн ішінде</v>
          </cell>
          <cell r="Q394">
            <v>0</v>
          </cell>
          <cell r="R394">
            <v>18</v>
          </cell>
          <cell r="S394" t="str">
            <v>метр бойы</v>
          </cell>
        </row>
        <row r="395">
          <cell r="A395" t="str">
            <v>167-1 Т</v>
          </cell>
          <cell r="B395" t="str">
            <v>"ШҚ АЭК" АҚ</v>
          </cell>
          <cell r="C395" t="str">
            <v>27.32.14.000.000.00.0006.000000000244</v>
          </cell>
          <cell r="D395">
            <v>512119101</v>
          </cell>
          <cell r="E395" t="str">
            <v>Кабель ТПП 30х2х0,4</v>
          </cell>
          <cell r="F395" t="str">
            <v>Кабель</v>
          </cell>
          <cell r="G395" t="str">
            <v>марка ТПП, 30*2*0,4 мм2, ГОСТ 22498-88</v>
          </cell>
          <cell r="H395" t="str">
            <v>Кабель ТПП 30х2х0,4</v>
          </cell>
          <cell r="I395" t="str">
            <v>ТСАТ</v>
          </cell>
          <cell r="J395" t="str">
            <v>60</v>
          </cell>
          <cell r="K395">
            <v>631010000</v>
          </cell>
          <cell r="L395" t="str">
            <v>ҚР, ШҚО, Өскемен қ., Бажов көш., 10</v>
          </cell>
          <cell r="M395" t="str">
            <v>Қантар-Ақпан</v>
          </cell>
          <cell r="N395" t="str">
            <v>Шығыс-Қазақстан облысы, Өскемен қ.</v>
          </cell>
          <cell r="O395" t="str">
            <v>DDP</v>
          </cell>
          <cell r="P395" t="str">
            <v>Өтініш берген күннен бастап 50 күнтізбелік күн ішінде</v>
          </cell>
          <cell r="Q395">
            <v>0</v>
          </cell>
          <cell r="R395">
            <v>18</v>
          </cell>
          <cell r="S395" t="str">
            <v>метр бойы</v>
          </cell>
        </row>
        <row r="396">
          <cell r="A396" t="str">
            <v>168 Т</v>
          </cell>
          <cell r="B396" t="str">
            <v>"ШҚ АЭК" АҚ</v>
          </cell>
          <cell r="C396" t="str">
            <v>27.32.13.700.000.00.0006.000000000983</v>
          </cell>
          <cell r="D396">
            <v>512121100</v>
          </cell>
          <cell r="E396" t="str">
            <v xml:space="preserve">Кабель КИПвЭП 1Х2Х0,78                                                                              </v>
          </cell>
          <cell r="F396" t="str">
            <v>Кабель</v>
          </cell>
          <cell r="G396" t="str">
            <v>марка КИПвЭП, 1*2*0,78м2</v>
          </cell>
          <cell r="H396" t="str">
            <v xml:space="preserve">Кабель КИПвЭП 1Х2Х0,78                                                                              </v>
          </cell>
          <cell r="I396" t="str">
            <v>БК</v>
          </cell>
          <cell r="J396">
            <v>0</v>
          </cell>
          <cell r="K396">
            <v>631010000</v>
          </cell>
          <cell r="L396" t="str">
            <v>ҚР, ШҚО, Өскемен қ., Бажов көш., 10</v>
          </cell>
          <cell r="M396" t="str">
            <v>Қантар-Ақпан</v>
          </cell>
          <cell r="N396" t="str">
            <v>Шығыс-Қазақстан облысы, Өскемен қ.</v>
          </cell>
          <cell r="O396" t="str">
            <v>DDP</v>
          </cell>
          <cell r="P396" t="str">
            <v>Шартқа қол қойылған күннен бастап 50 күнтізбелік күн ішінде</v>
          </cell>
          <cell r="Q396">
            <v>0</v>
          </cell>
          <cell r="R396">
            <v>18</v>
          </cell>
          <cell r="S396" t="str">
            <v>метр бойы</v>
          </cell>
        </row>
        <row r="397">
          <cell r="A397" t="str">
            <v>169 Т</v>
          </cell>
          <cell r="B397" t="str">
            <v>"ШҚ АЭК" АҚ</v>
          </cell>
          <cell r="C397" t="str">
            <v>24.34.11.300.001.00.0166.000000000000</v>
          </cell>
          <cell r="D397">
            <v>513100102</v>
          </cell>
          <cell r="E397" t="str">
            <v>Катанка сым Д6</v>
          </cell>
          <cell r="F397" t="str">
            <v>Катанка</v>
          </cell>
          <cell r="G397" t="str">
            <v>из углеродистой стали, марка Ст0</v>
          </cell>
          <cell r="H397" t="str">
            <v>Катанка сым Д6</v>
          </cell>
          <cell r="I397" t="str">
            <v>БК</v>
          </cell>
          <cell r="J397">
            <v>10</v>
          </cell>
          <cell r="K397">
            <v>631010000</v>
          </cell>
          <cell r="L397" t="str">
            <v>ҚР, ШҚО, Өскемен қ., Бажов көш., 10</v>
          </cell>
          <cell r="M397" t="str">
            <v>Желтоқсан-Қантар</v>
          </cell>
          <cell r="N397" t="str">
            <v>Шығыс-Қазақстан облысы, Өскемен қ.</v>
          </cell>
          <cell r="O397" t="str">
            <v>DDP</v>
          </cell>
          <cell r="P397" t="str">
            <v>шартқа қол қойылған кезден бастап 45 күнтізбелік күн ішінде</v>
          </cell>
          <cell r="Q397">
            <v>0</v>
          </cell>
          <cell r="R397">
            <v>166</v>
          </cell>
          <cell r="S397" t="str">
            <v>Килограмм</v>
          </cell>
        </row>
        <row r="398">
          <cell r="A398" t="str">
            <v>169-1 Т</v>
          </cell>
          <cell r="B398" t="str">
            <v>"ШҚ АЭК" АҚ</v>
          </cell>
          <cell r="C398" t="str">
            <v>24.34.11.300.001.00.0166.000000000000</v>
          </cell>
          <cell r="D398">
            <v>513100102</v>
          </cell>
          <cell r="E398" t="str">
            <v>Катанка сым Д6</v>
          </cell>
          <cell r="F398" t="str">
            <v>Катанка</v>
          </cell>
          <cell r="G398" t="str">
            <v>из углеродистой стали, марка Ст0</v>
          </cell>
          <cell r="H398" t="str">
            <v>Катанка сым Д6</v>
          </cell>
          <cell r="I398" t="str">
            <v>БК</v>
          </cell>
          <cell r="J398">
            <v>10</v>
          </cell>
          <cell r="K398">
            <v>631010000</v>
          </cell>
          <cell r="L398" t="str">
            <v>ҚР, ШҚО, Өскемен қ., Бажов көш., 10</v>
          </cell>
          <cell r="M398" t="str">
            <v>Желтоқсан-Қантар</v>
          </cell>
          <cell r="N398" t="str">
            <v>Шығыс-Қазақстан облысы, Өскемен қ.</v>
          </cell>
          <cell r="O398" t="str">
            <v>DDP</v>
          </cell>
          <cell r="P398" t="str">
            <v>шартқа қол қойылған кезден бастап 45 күнтізбелік күн ішінде</v>
          </cell>
          <cell r="Q398">
            <v>0</v>
          </cell>
          <cell r="R398">
            <v>166</v>
          </cell>
          <cell r="S398" t="str">
            <v>Килограмм</v>
          </cell>
        </row>
        <row r="399">
          <cell r="A399" t="str">
            <v>169-2 Т</v>
          </cell>
          <cell r="B399" t="str">
            <v>"ШҚ АЭК" АҚ</v>
          </cell>
          <cell r="C399" t="str">
            <v>24.34.11.300.001.00.0166.000000000000</v>
          </cell>
          <cell r="D399">
            <v>513100102</v>
          </cell>
          <cell r="E399" t="str">
            <v>Катанка сым Д6</v>
          </cell>
          <cell r="F399" t="str">
            <v>Катанка</v>
          </cell>
          <cell r="G399" t="str">
            <v>из углеродистой стали, марка Ст0</v>
          </cell>
          <cell r="H399" t="str">
            <v>Катанка сым Д6</v>
          </cell>
          <cell r="I399" t="str">
            <v>БК</v>
          </cell>
          <cell r="J399">
            <v>0</v>
          </cell>
          <cell r="K399">
            <v>631010000</v>
          </cell>
          <cell r="L399" t="str">
            <v>ҚР, ШҚО, Өскемен қ., Бажов көш., 10</v>
          </cell>
          <cell r="M399" t="str">
            <v>Маусым - Шілде</v>
          </cell>
          <cell r="N399" t="str">
            <v>Шығыс-Қазақстан облысы, Өскемен қ.</v>
          </cell>
          <cell r="O399" t="str">
            <v>DDP</v>
          </cell>
          <cell r="P399" t="str">
            <v>шартқа қол қойылған кезден бастап 45 күнтізбелік күн ішінде</v>
          </cell>
          <cell r="Q399">
            <v>0</v>
          </cell>
          <cell r="R399">
            <v>166</v>
          </cell>
          <cell r="S399" t="str">
            <v>Килограмм</v>
          </cell>
        </row>
        <row r="400">
          <cell r="A400" t="str">
            <v>170 Т</v>
          </cell>
          <cell r="B400" t="str">
            <v>"ШҚ АЭК" АҚ</v>
          </cell>
          <cell r="C400" t="str">
            <v>24.34.11.300.001.00.0166.000000000000</v>
          </cell>
          <cell r="D400">
            <v>513100104</v>
          </cell>
          <cell r="E400" t="str">
            <v>Катанка сым д. 6,5</v>
          </cell>
          <cell r="F400" t="str">
            <v>Катанка</v>
          </cell>
          <cell r="G400" t="str">
            <v>из углеродистой стали, марка Ст0</v>
          </cell>
          <cell r="H400" t="str">
            <v>Катанка сым д. 6,5</v>
          </cell>
          <cell r="I400" t="str">
            <v>БК</v>
          </cell>
          <cell r="J400">
            <v>10</v>
          </cell>
          <cell r="K400">
            <v>631010000</v>
          </cell>
          <cell r="L400" t="str">
            <v>ҚР, ШҚО, Өскемен қ., Бажов көш., 10</v>
          </cell>
          <cell r="M400" t="str">
            <v>Желтоқсан-Қантар</v>
          </cell>
          <cell r="N400" t="str">
            <v>Шығыс-Қазақстан облысы, Өскемен қ.</v>
          </cell>
          <cell r="O400" t="str">
            <v>DDP</v>
          </cell>
          <cell r="P400" t="str">
            <v>шартқа қол қойылған кезден бастап 45 күнтізбелік күн ішінде</v>
          </cell>
          <cell r="Q400">
            <v>0</v>
          </cell>
          <cell r="R400">
            <v>166</v>
          </cell>
          <cell r="S400" t="str">
            <v>Килограмм</v>
          </cell>
        </row>
        <row r="401">
          <cell r="A401" t="str">
            <v>170-1 Т</v>
          </cell>
          <cell r="B401" t="str">
            <v>"ШҚ АЭК" АҚ</v>
          </cell>
          <cell r="C401" t="str">
            <v>24.34.11.300.001.00.0166.000000000000</v>
          </cell>
          <cell r="D401">
            <v>513100104</v>
          </cell>
          <cell r="E401" t="str">
            <v>Катанка сым д. 6,5</v>
          </cell>
          <cell r="F401" t="str">
            <v>Катанка</v>
          </cell>
          <cell r="G401" t="str">
            <v>из углеродистой стали, марка Ст0</v>
          </cell>
          <cell r="H401" t="str">
            <v>Катанка сым д. 6,5</v>
          </cell>
          <cell r="I401" t="str">
            <v>БК</v>
          </cell>
          <cell r="J401">
            <v>10</v>
          </cell>
          <cell r="K401">
            <v>631010000</v>
          </cell>
          <cell r="L401" t="str">
            <v>ҚР, ШҚО, Өскемен қ., Бажов көш., 10</v>
          </cell>
          <cell r="M401" t="str">
            <v>Желтоқсан-Қантар</v>
          </cell>
          <cell r="N401" t="str">
            <v>Шығыс-Қазақстан облысы, Өскемен қ.</v>
          </cell>
          <cell r="O401" t="str">
            <v>DDP</v>
          </cell>
          <cell r="P401" t="str">
            <v>шартқа қол қойылған кезден бастап 45 күнтізбелік күн ішінде</v>
          </cell>
          <cell r="Q401">
            <v>0</v>
          </cell>
          <cell r="R401">
            <v>166</v>
          </cell>
          <cell r="S401" t="str">
            <v>Килограмм</v>
          </cell>
        </row>
        <row r="402">
          <cell r="A402" t="str">
            <v>170-2 Т</v>
          </cell>
          <cell r="B402" t="str">
            <v>"ШҚ АЭК" АҚ</v>
          </cell>
          <cell r="C402" t="str">
            <v>24.34.11.300.001.00.0166.000000000000</v>
          </cell>
          <cell r="D402">
            <v>513100104</v>
          </cell>
          <cell r="E402" t="str">
            <v>Катанка сым д. 6,5</v>
          </cell>
          <cell r="F402" t="str">
            <v>Катанка</v>
          </cell>
          <cell r="G402" t="str">
            <v>из углеродистой стали, марка Ст0</v>
          </cell>
          <cell r="H402" t="str">
            <v>Катанка сым д. 6,5</v>
          </cell>
          <cell r="I402" t="str">
            <v>БК</v>
          </cell>
          <cell r="J402">
            <v>0</v>
          </cell>
          <cell r="K402">
            <v>631010000</v>
          </cell>
          <cell r="L402" t="str">
            <v>ҚР, ШҚО, Өскемен қ., Бажов көш., 10</v>
          </cell>
          <cell r="M402" t="str">
            <v>Маусым - Шілде</v>
          </cell>
          <cell r="N402" t="str">
            <v>Шығыс-Қазақстан облысы, Өскемен қ.</v>
          </cell>
          <cell r="O402" t="str">
            <v>DDP</v>
          </cell>
          <cell r="P402" t="str">
            <v>шартқа қол қойылған кезден бастап 45 күнтізбелік күн ішінде</v>
          </cell>
          <cell r="Q402">
            <v>0</v>
          </cell>
          <cell r="R402">
            <v>166</v>
          </cell>
          <cell r="S402" t="str">
            <v>Килограмм</v>
          </cell>
        </row>
        <row r="403">
          <cell r="A403" t="str">
            <v>171 Т</v>
          </cell>
          <cell r="B403" t="str">
            <v>"ШҚ АЭК" АҚ</v>
          </cell>
          <cell r="C403" t="str">
            <v>24.34.12.900.000.02.0006.000000000000</v>
          </cell>
          <cell r="D403">
            <v>513102100</v>
          </cell>
          <cell r="E403" t="str">
            <v>Болаттан жасалған пломбаланатын тікенекті сым</v>
          </cell>
          <cell r="F403" t="str">
            <v>Проволока</v>
          </cell>
          <cell r="G403" t="str">
            <v>пломбировочная , из гальванизированной стали</v>
          </cell>
          <cell r="H403" t="str">
            <v>Болаттан жасалған пломбаланатын тікенекті сым</v>
          </cell>
          <cell r="I403" t="str">
            <v>БК</v>
          </cell>
          <cell r="J403">
            <v>0</v>
          </cell>
          <cell r="K403">
            <v>631010000</v>
          </cell>
          <cell r="L403" t="str">
            <v>ҚР, ШҚО, Өскемен қ., Бажов көш., 10</v>
          </cell>
          <cell r="M403" t="str">
            <v>Желтоқсан-Қантар</v>
          </cell>
          <cell r="N403" t="str">
            <v>Шығыс-Қазақстан облысы, Өскемен қ.</v>
          </cell>
          <cell r="O403" t="str">
            <v>DDP</v>
          </cell>
          <cell r="P403" t="str">
            <v>шартқа қол қойылған кезден бастап 45 күнтізбелік күн ішінде</v>
          </cell>
          <cell r="Q403">
            <v>0</v>
          </cell>
          <cell r="R403">
            <v>18</v>
          </cell>
          <cell r="S403" t="str">
            <v>метр бойы</v>
          </cell>
        </row>
        <row r="404">
          <cell r="A404" t="str">
            <v>171-1 Т</v>
          </cell>
          <cell r="B404" t="str">
            <v>"ШҚ АЭК" АҚ</v>
          </cell>
          <cell r="C404" t="str">
            <v>24.34.12.900.000.02.0006.000000000000</v>
          </cell>
          <cell r="D404">
            <v>513102100</v>
          </cell>
          <cell r="E404" t="str">
            <v>Болаттан жасалған пломбаланатын тікенекті сым</v>
          </cell>
          <cell r="F404" t="str">
            <v>Проволока</v>
          </cell>
          <cell r="G404" t="str">
            <v>пломбировочная , из гальванизированной стали</v>
          </cell>
          <cell r="H404" t="str">
            <v>Болаттан жасалған пломбаланатын тікенекті сым. МемСт 3282-74</v>
          </cell>
          <cell r="I404" t="str">
            <v>БК</v>
          </cell>
          <cell r="J404">
            <v>0</v>
          </cell>
          <cell r="K404">
            <v>631010000</v>
          </cell>
          <cell r="L404" t="str">
            <v>070002,  Қазақстан Республикасы, Шығыс Қазақстан облысы, Өскемен қ., Бажов к-сі,10</v>
          </cell>
          <cell r="M404" t="str">
            <v>Ақпан - Наурыз</v>
          </cell>
          <cell r="N404" t="str">
            <v>Шығыс-Қазақстан облысы, Өскемен қ.</v>
          </cell>
          <cell r="O404" t="str">
            <v>DDP</v>
          </cell>
          <cell r="P404" t="str">
            <v>шартқа қол қойылған кезден бастап 45 күнтізбелік күн ішінде</v>
          </cell>
          <cell r="Q404">
            <v>0</v>
          </cell>
          <cell r="R404">
            <v>18</v>
          </cell>
          <cell r="S404" t="str">
            <v>Метр бойы</v>
          </cell>
        </row>
        <row r="405">
          <cell r="A405" t="str">
            <v>172 Т</v>
          </cell>
          <cell r="B405" t="str">
            <v>"ШҚ АЭК" АҚ</v>
          </cell>
          <cell r="C405" t="str">
            <v>25.93.12.300.000.02.0166.000000000000</v>
          </cell>
          <cell r="D405">
            <v>513103117</v>
          </cell>
          <cell r="E405" t="str">
            <v xml:space="preserve">МЫРЫШПЕН ҚАПТАЛҒАН СЫМ ТЕМІР                                                                        </v>
          </cell>
          <cell r="F405" t="str">
            <v>Проволока</v>
          </cell>
          <cell r="G405" t="str">
            <v>колючая, одноосная, рифленая, диаметр 2,8 мм, ГОСТ 285-69</v>
          </cell>
          <cell r="H405" t="str">
            <v xml:space="preserve">МЫРЫШПЕН ҚАПТАЛҒАН СЫМ ТЕМІР                                                                        </v>
          </cell>
          <cell r="I405" t="str">
            <v>БК</v>
          </cell>
          <cell r="J405">
            <v>0</v>
          </cell>
          <cell r="K405">
            <v>631010000</v>
          </cell>
          <cell r="L405" t="str">
            <v>ҚР, ШҚО, Өскемен қ., Бажов көш., 10</v>
          </cell>
          <cell r="M405" t="str">
            <v>Желтоқсан-Қантар</v>
          </cell>
          <cell r="N405" t="str">
            <v>Шығыс-Қазақстан облысы, Өскемен қ.</v>
          </cell>
          <cell r="O405" t="str">
            <v>DDP</v>
          </cell>
          <cell r="P405" t="str">
            <v>шартқа қол қойылған кезден бастап 45 күнтізбелік күн ішінде</v>
          </cell>
          <cell r="Q405">
            <v>0</v>
          </cell>
          <cell r="R405">
            <v>166</v>
          </cell>
          <cell r="S405" t="str">
            <v>Килограмм</v>
          </cell>
        </row>
        <row r="406">
          <cell r="A406" t="str">
            <v>172-1 Т</v>
          </cell>
          <cell r="B406" t="str">
            <v>"ШҚ АЭК" АҚ</v>
          </cell>
          <cell r="C406" t="str">
            <v>25.93.12.300.000.02.0166.000000000000</v>
          </cell>
          <cell r="D406">
            <v>513103117</v>
          </cell>
          <cell r="E406" t="str">
            <v xml:space="preserve">МЫРЫШПЕН ҚАПТАЛҒАН СЫМ ТЕМІР                                                                        </v>
          </cell>
          <cell r="F406" t="str">
            <v>Проволока</v>
          </cell>
          <cell r="G406" t="str">
            <v>колючая, одноосная, рифленая, диаметр 2,8 мм, ГОСТ 285-69</v>
          </cell>
          <cell r="H406" t="str">
            <v xml:space="preserve">МЫРЫШПЕН ҚАПТАЛҒАН СЫМ ТЕМІР                                                                        </v>
          </cell>
          <cell r="I406" t="str">
            <v>БК</v>
          </cell>
          <cell r="J406">
            <v>0</v>
          </cell>
          <cell r="K406">
            <v>631010000</v>
          </cell>
          <cell r="L406" t="str">
            <v>ҚР, ШҚО, Өскемен қ., Бажов көш., 10</v>
          </cell>
          <cell r="M406" t="str">
            <v>Мамыр - Маусым</v>
          </cell>
          <cell r="N406" t="str">
            <v>Шығыс-Қазақстан облысы, Өскемен қ.</v>
          </cell>
          <cell r="O406" t="str">
            <v>DDP</v>
          </cell>
          <cell r="P406" t="str">
            <v>шартқа қол қойылған кезден бастап 45 күнтізбелік күн ішінде</v>
          </cell>
          <cell r="Q406">
            <v>0</v>
          </cell>
          <cell r="R406">
            <v>166</v>
          </cell>
          <cell r="S406" t="str">
            <v>Килограмм</v>
          </cell>
        </row>
        <row r="407">
          <cell r="A407" t="str">
            <v>173 Т</v>
          </cell>
          <cell r="B407" t="str">
            <v>"ШҚ АЭК" АҚ</v>
          </cell>
          <cell r="C407" t="str">
            <v>23.19.25.000.000.00.0796.000000000046</v>
          </cell>
          <cell r="D407">
            <v>514101100</v>
          </cell>
          <cell r="E407" t="str">
            <v>Оқшаулатқыш ШС-10</v>
          </cell>
          <cell r="F407" t="str">
            <v>Изолятор</v>
          </cell>
          <cell r="G407" t="str">
            <v>стеклянный, марка ШС-10, подвесной</v>
          </cell>
          <cell r="H407" t="str">
            <v>Оқшаулатқыш ШС-10</v>
          </cell>
          <cell r="I407" t="str">
            <v>БК</v>
          </cell>
          <cell r="J407">
            <v>0</v>
          </cell>
          <cell r="K407">
            <v>631010000</v>
          </cell>
          <cell r="L407" t="str">
            <v>ҚР, ШҚО, Өскемен қ., Бажов көш., 10</v>
          </cell>
          <cell r="M407" t="str">
            <v>Қантар-Ақпан</v>
          </cell>
          <cell r="N407" t="str">
            <v>Шығыс-Қазақстан облысы, Өскемен қ.</v>
          </cell>
          <cell r="O407" t="str">
            <v>DDP</v>
          </cell>
          <cell r="P407" t="str">
            <v>шартқа қол қойылған кезден бастап 45 күнтізбелік күн ішінде</v>
          </cell>
          <cell r="Q407">
            <v>0</v>
          </cell>
          <cell r="R407">
            <v>796</v>
          </cell>
          <cell r="S407" t="str">
            <v>Дана</v>
          </cell>
        </row>
        <row r="408">
          <cell r="A408" t="str">
            <v>174 Т</v>
          </cell>
          <cell r="B408" t="str">
            <v>"ШҚ АЭК" АҚ</v>
          </cell>
          <cell r="C408" t="str">
            <v>23.43.10.300.000.00.0796.000000000109</v>
          </cell>
          <cell r="D408">
            <v>514104100</v>
          </cell>
          <cell r="E408" t="str">
            <v xml:space="preserve">Оқшаулатқыш ТФ-20                                                                                   </v>
          </cell>
          <cell r="F408" t="str">
            <v>Изолятор</v>
          </cell>
          <cell r="G408" t="str">
            <v>марка ТФ-20, фарфоровый, штыревой </v>
          </cell>
          <cell r="H408" t="str">
            <v xml:space="preserve">Оқшаулатқыш ТФ-20                                                                                   </v>
          </cell>
          <cell r="I408" t="str">
            <v>ТСАТ</v>
          </cell>
          <cell r="J408" t="str">
            <v>60</v>
          </cell>
          <cell r="K408">
            <v>631010000</v>
          </cell>
          <cell r="L408" t="str">
            <v>ҚР, ШҚО, Өскемен қ., Бажов көш., 10</v>
          </cell>
          <cell r="M408" t="str">
            <v>Қантар-Ақпан</v>
          </cell>
          <cell r="N408" t="str">
            <v>Шығыс-Қазақстан облысы, Өскемен қ.</v>
          </cell>
          <cell r="O408" t="str">
            <v>DDP</v>
          </cell>
          <cell r="P408" t="str">
            <v>шартқа қол қойылған кезден бастап 45 күнтізбелік күн ішінде</v>
          </cell>
          <cell r="Q408">
            <v>0</v>
          </cell>
          <cell r="R408">
            <v>796</v>
          </cell>
          <cell r="S408" t="str">
            <v>Дана</v>
          </cell>
        </row>
        <row r="409">
          <cell r="A409" t="str">
            <v>174-1 Т</v>
          </cell>
          <cell r="B409" t="str">
            <v>"ШҚ АЭК" АҚ</v>
          </cell>
          <cell r="C409" t="str">
            <v>23.43.10.300.000.00.0796.000000000109</v>
          </cell>
          <cell r="D409">
            <v>514104100</v>
          </cell>
          <cell r="E409" t="str">
            <v xml:space="preserve">Оқшаулатқыш ТФ-20                                                                                   </v>
          </cell>
          <cell r="F409" t="str">
            <v>Изолятор</v>
          </cell>
          <cell r="G409" t="str">
            <v>марка ТФ-20, фарфоровый, штыревой </v>
          </cell>
          <cell r="H409" t="str">
            <v xml:space="preserve">Оқшаулатқыш ТФ-20                                                                                   </v>
          </cell>
          <cell r="I409" t="str">
            <v>БК</v>
          </cell>
          <cell r="J409" t="str">
            <v>0</v>
          </cell>
          <cell r="K409">
            <v>631010000</v>
          </cell>
          <cell r="L409" t="str">
            <v>ҚР, ШҚО, Өскемен қ., Бажов көш., 10</v>
          </cell>
          <cell r="M409" t="str">
            <v>Ақпан - Наурыз</v>
          </cell>
          <cell r="N409" t="str">
            <v>Шығыс-Қазақстан облысы, Өскемен қ.</v>
          </cell>
          <cell r="O409" t="str">
            <v>DDP</v>
          </cell>
          <cell r="P409" t="str">
            <v>шартқа қол қойылған кезден бастап 45 күнтізбелік күн ішінде</v>
          </cell>
          <cell r="Q409">
            <v>0</v>
          </cell>
          <cell r="R409">
            <v>796</v>
          </cell>
          <cell r="S409" t="str">
            <v>Дана</v>
          </cell>
        </row>
        <row r="410">
          <cell r="A410" t="str">
            <v>174-2 Т</v>
          </cell>
          <cell r="B410" t="str">
            <v>"ШҚ АЭК" АҚ</v>
          </cell>
          <cell r="C410" t="str">
            <v>23.43.10.300.000.00.0796.000000000109</v>
          </cell>
          <cell r="D410">
            <v>514104100</v>
          </cell>
          <cell r="E410" t="str">
            <v xml:space="preserve">Оқшаулатқыш ТФ-20                                                                                   </v>
          </cell>
          <cell r="F410" t="str">
            <v>Изолятор</v>
          </cell>
          <cell r="G410" t="str">
            <v>марка ТФ-20, фарфоровый, штыревой </v>
          </cell>
          <cell r="H410" t="str">
            <v xml:space="preserve">Оқшаулатқыш ТФ-20                                                                                   </v>
          </cell>
          <cell r="I410" t="str">
            <v>БК</v>
          </cell>
          <cell r="J410" t="str">
            <v>0</v>
          </cell>
          <cell r="K410">
            <v>631010000</v>
          </cell>
          <cell r="L410" t="str">
            <v>ҚР, ШҚО, Өскемен қ., Бажов көш., 10</v>
          </cell>
          <cell r="M410" t="str">
            <v>Сәуір - Мамыр</v>
          </cell>
          <cell r="N410" t="str">
            <v>Шығыс-Қазақстан облысы, Өскемен қ.</v>
          </cell>
          <cell r="O410" t="str">
            <v>DDP</v>
          </cell>
          <cell r="P410" t="str">
            <v>шартқа қол қойылған кезден бастап 45 күнтізбелік күн ішінде</v>
          </cell>
          <cell r="Q410">
            <v>0</v>
          </cell>
          <cell r="R410">
            <v>796</v>
          </cell>
          <cell r="S410" t="str">
            <v>Дана</v>
          </cell>
        </row>
        <row r="411">
          <cell r="A411" t="str">
            <v>175 Т</v>
          </cell>
          <cell r="B411" t="str">
            <v>"ШҚ АЭК" АҚ</v>
          </cell>
          <cell r="C411" t="str">
            <v>25.99.29.190.004.00.0796.000000000000</v>
          </cell>
          <cell r="D411">
            <v>515100102</v>
          </cell>
          <cell r="E411" t="str">
            <v>Жалғастырғыш қыспақ СОАС-35-3</v>
          </cell>
          <cell r="F411" t="str">
            <v>Зажим</v>
          </cell>
          <cell r="G411" t="str">
            <v>тип СОАС</v>
          </cell>
          <cell r="H411" t="str">
            <v>Жалғастырғыш қыспақ СОАС-35-3</v>
          </cell>
          <cell r="I411" t="str">
            <v>БК</v>
          </cell>
          <cell r="J411">
            <v>0</v>
          </cell>
          <cell r="K411">
            <v>631010000</v>
          </cell>
          <cell r="L411" t="str">
            <v>ҚР, ШҚО, Өскемен қ., Бажов көш., 10</v>
          </cell>
          <cell r="M411" t="str">
            <v>Желтоқсан-Қантар</v>
          </cell>
          <cell r="N411" t="str">
            <v>Шығыс-Қазақстан облысы, Өскемен қ.</v>
          </cell>
          <cell r="O411" t="str">
            <v>DDP</v>
          </cell>
          <cell r="P411" t="str">
            <v>шартқа қол қойылған кезден бастап 45 күнтізбелік күн ішінде</v>
          </cell>
          <cell r="Q411">
            <v>0</v>
          </cell>
          <cell r="R411">
            <v>796</v>
          </cell>
          <cell r="S411" t="str">
            <v>Дана</v>
          </cell>
        </row>
        <row r="412">
          <cell r="A412" t="str">
            <v>176 Т</v>
          </cell>
          <cell r="B412" t="str">
            <v>"ШҚ АЭК" АҚ</v>
          </cell>
          <cell r="C412" t="str">
            <v>25.99.29.190.004.00.0796.000000000000</v>
          </cell>
          <cell r="D412">
            <v>515100103</v>
          </cell>
          <cell r="E412" t="str">
            <v>Жалғастырғыш қыспақ СОАС-50-3</v>
          </cell>
          <cell r="F412" t="str">
            <v>Зажим</v>
          </cell>
          <cell r="G412" t="str">
            <v>тип СОАС</v>
          </cell>
          <cell r="H412" t="str">
            <v>Жалғастырғыш қыспақ СОАС-50-3</v>
          </cell>
          <cell r="I412" t="str">
            <v>БК</v>
          </cell>
          <cell r="J412">
            <v>0</v>
          </cell>
          <cell r="K412">
            <v>631010000</v>
          </cell>
          <cell r="L412" t="str">
            <v>ҚР, ШҚО, Өскемен қ., Бажов көш., 10</v>
          </cell>
          <cell r="M412" t="str">
            <v>Желтоқсан-Қантар</v>
          </cell>
          <cell r="N412" t="str">
            <v>Шығыс-Қазақстан облысы, Өскемен қ.</v>
          </cell>
          <cell r="O412" t="str">
            <v>DDP</v>
          </cell>
          <cell r="P412" t="str">
            <v>шартқа қол қойылған кезден бастап 45 күнтізбелік күн ішінде</v>
          </cell>
          <cell r="Q412">
            <v>0</v>
          </cell>
          <cell r="R412">
            <v>796</v>
          </cell>
          <cell r="S412" t="str">
            <v>Дана</v>
          </cell>
        </row>
        <row r="413">
          <cell r="A413" t="str">
            <v>177 Т</v>
          </cell>
          <cell r="B413" t="str">
            <v>"ШҚ АЭК" АҚ</v>
          </cell>
          <cell r="C413" t="str">
            <v>25.99.29.190.004.00.0796.000000000000</v>
          </cell>
          <cell r="D413">
            <v>515100104</v>
          </cell>
          <cell r="E413" t="str">
            <v>Жалғастырғыш қыспақ СОАС-70-3</v>
          </cell>
          <cell r="F413" t="str">
            <v>Зажим</v>
          </cell>
          <cell r="G413" t="str">
            <v>тип СОАС</v>
          </cell>
          <cell r="H413" t="str">
            <v>Жалғастырғыш қыспақ СОАС-70-3</v>
          </cell>
          <cell r="I413" t="str">
            <v>БК</v>
          </cell>
          <cell r="J413">
            <v>0</v>
          </cell>
          <cell r="K413">
            <v>631010000</v>
          </cell>
          <cell r="L413" t="str">
            <v>ҚР, ШҚО, Өскемен қ., Бажов көш., 10</v>
          </cell>
          <cell r="M413" t="str">
            <v>Желтоқсан-Қантар</v>
          </cell>
          <cell r="N413" t="str">
            <v>Шығыс-Қазақстан облысы, Өскемен қ.</v>
          </cell>
          <cell r="O413" t="str">
            <v>DDP</v>
          </cell>
          <cell r="P413" t="str">
            <v>шартқа қол қойылған кезден бастап 45 күнтізбелік күн ішінде</v>
          </cell>
          <cell r="Q413">
            <v>0</v>
          </cell>
          <cell r="R413">
            <v>796</v>
          </cell>
          <cell r="S413" t="str">
            <v>Дана</v>
          </cell>
        </row>
        <row r="414">
          <cell r="A414" t="str">
            <v>178 Т</v>
          </cell>
          <cell r="B414" t="str">
            <v>"ШҚ АЭК" АҚ</v>
          </cell>
          <cell r="C414" t="str">
            <v>25.99.29.190.004.00.0796.000000000000</v>
          </cell>
          <cell r="D414">
            <v>515100105</v>
          </cell>
          <cell r="E414" t="str">
            <v xml:space="preserve">Жалғастырғыш қыспақ СОАС-95-3                                                                       </v>
          </cell>
          <cell r="F414" t="str">
            <v>Зажим</v>
          </cell>
          <cell r="G414" t="str">
            <v>тип СОАС</v>
          </cell>
          <cell r="H414" t="str">
            <v xml:space="preserve">Жалғастырғыш қыспақ СОАС-95-3                                                                       </v>
          </cell>
          <cell r="I414" t="str">
            <v>БК</v>
          </cell>
          <cell r="J414">
            <v>0</v>
          </cell>
          <cell r="K414">
            <v>631010000</v>
          </cell>
          <cell r="L414" t="str">
            <v>ҚР, ШҚО, Өскемен қ., Бажов көш., 10</v>
          </cell>
          <cell r="M414" t="str">
            <v>Желтоқсан-Қантар</v>
          </cell>
          <cell r="N414" t="str">
            <v>Шығыс-Қазақстан облысы, Өскемен қ.</v>
          </cell>
          <cell r="O414" t="str">
            <v>DDP</v>
          </cell>
          <cell r="P414" t="str">
            <v>шартқа қол қойылған кезден бастап 45 күнтізбелік күн ішінде</v>
          </cell>
          <cell r="Q414">
            <v>0</v>
          </cell>
          <cell r="R414">
            <v>796</v>
          </cell>
          <cell r="S414" t="str">
            <v>Дана</v>
          </cell>
        </row>
        <row r="415">
          <cell r="A415" t="str">
            <v>179 Т</v>
          </cell>
          <cell r="B415" t="str">
            <v>"ШҚ АЭК" АҚ</v>
          </cell>
          <cell r="C415" t="str">
            <v>25.99.29.190.004.00.0796.000000000000</v>
          </cell>
          <cell r="D415">
            <v>515100106</v>
          </cell>
          <cell r="E415" t="str">
            <v>Жалғастырғыш қыспақ СОАС-120-3</v>
          </cell>
          <cell r="F415" t="str">
            <v>Зажим</v>
          </cell>
          <cell r="G415" t="str">
            <v>тип СОАС</v>
          </cell>
          <cell r="H415" t="str">
            <v>Жалғастырғыш қыспақ СОАС-120-3</v>
          </cell>
          <cell r="I415" t="str">
            <v>БК</v>
          </cell>
          <cell r="J415">
            <v>0</v>
          </cell>
          <cell r="K415">
            <v>631010000</v>
          </cell>
          <cell r="L415" t="str">
            <v>ҚР, ШҚО, Өскемен қ., Бажов көш., 10</v>
          </cell>
          <cell r="M415" t="str">
            <v>Желтоқсан-Қантар</v>
          </cell>
          <cell r="N415" t="str">
            <v>Шығыс-Қазақстан облысы, Өскемен қ.</v>
          </cell>
          <cell r="O415" t="str">
            <v>DDP</v>
          </cell>
          <cell r="P415" t="str">
            <v>шартқа қол қойылған кезден бастап 45 күнтізбелік күн ішінде</v>
          </cell>
          <cell r="Q415">
            <v>0</v>
          </cell>
          <cell r="R415">
            <v>796</v>
          </cell>
          <cell r="S415" t="str">
            <v>Дана</v>
          </cell>
        </row>
        <row r="416">
          <cell r="A416" t="str">
            <v>180 Т</v>
          </cell>
          <cell r="B416" t="str">
            <v>"ШҚ АЭК" АҚ</v>
          </cell>
          <cell r="C416" t="str">
            <v>25.99.29.190.004.00.0796.000000000002</v>
          </cell>
          <cell r="D416">
            <v>515100110</v>
          </cell>
          <cell r="E416" t="str">
            <v>Жалғастырғыш қыспақ  САС-240-1</v>
          </cell>
          <cell r="F416" t="str">
            <v>Зажим</v>
          </cell>
          <cell r="G416" t="str">
            <v>тип САС</v>
          </cell>
          <cell r="H416" t="str">
            <v>Жалғастырғыш қыспақ  САС-240-1</v>
          </cell>
          <cell r="I416" t="str">
            <v>БК</v>
          </cell>
          <cell r="J416">
            <v>0</v>
          </cell>
          <cell r="K416">
            <v>631010000</v>
          </cell>
          <cell r="L416" t="str">
            <v>ҚР, ШҚО, Өскемен қ., Бажов көш., 10</v>
          </cell>
          <cell r="M416" t="str">
            <v>Желтоқсан-Қантар</v>
          </cell>
          <cell r="N416" t="str">
            <v>Шығыс-Қазақстан облысы, Өскемен қ.</v>
          </cell>
          <cell r="O416" t="str">
            <v>DDP</v>
          </cell>
          <cell r="P416" t="str">
            <v>шартқа қол қойылған кезден бастап 45 күнтізбелік күн ішінде</v>
          </cell>
          <cell r="Q416">
            <v>0</v>
          </cell>
          <cell r="R416">
            <v>796</v>
          </cell>
          <cell r="S416" t="str">
            <v>Дана</v>
          </cell>
        </row>
        <row r="417">
          <cell r="A417" t="str">
            <v>181 Т</v>
          </cell>
          <cell r="B417" t="str">
            <v>"ШҚ АЭК" АҚ</v>
          </cell>
          <cell r="C417" t="str">
            <v>25.99.29.190.004.00.0796.000000000063</v>
          </cell>
          <cell r="D417">
            <v>515105100</v>
          </cell>
          <cell r="E417" t="str">
            <v xml:space="preserve">Қыспақ СВС 50 ,50-3                                                                                 </v>
          </cell>
          <cell r="F417" t="str">
            <v>Зажим</v>
          </cell>
          <cell r="G417" t="str">
            <v>тип СВС</v>
          </cell>
          <cell r="H417" t="str">
            <v xml:space="preserve">Қыспақ СВС 50 ,50-3                                                                                 </v>
          </cell>
          <cell r="I417" t="str">
            <v>БК</v>
          </cell>
          <cell r="J417">
            <v>0</v>
          </cell>
          <cell r="K417">
            <v>631010000</v>
          </cell>
          <cell r="L417" t="str">
            <v>ҚР, ШҚО, Өскемен қ., Бажов көш., 10</v>
          </cell>
          <cell r="M417" t="str">
            <v>Желтоқсан-Қантар</v>
          </cell>
          <cell r="N417" t="str">
            <v>Шығыс-Қазақстан облысы, Өскемен қ.</v>
          </cell>
          <cell r="O417" t="str">
            <v>DDP</v>
          </cell>
          <cell r="P417" t="str">
            <v>шартқа қол қойылған кезден бастап 45 күнтізбелік күн ішінде</v>
          </cell>
          <cell r="Q417">
            <v>0</v>
          </cell>
          <cell r="R417">
            <v>796</v>
          </cell>
          <cell r="S417" t="str">
            <v>Дана</v>
          </cell>
        </row>
        <row r="418">
          <cell r="A418" t="str">
            <v>182 Т</v>
          </cell>
          <cell r="B418" t="str">
            <v>"ШҚ АЭК" АҚ</v>
          </cell>
          <cell r="C418" t="str">
            <v>25.99.29.190.004.00.0796.000000000009</v>
          </cell>
          <cell r="D418">
            <v>515110100</v>
          </cell>
          <cell r="E418" t="str">
            <v>Плаштық қыспақ  ПА-1-1</v>
          </cell>
          <cell r="F418" t="str">
            <v>Зажим</v>
          </cell>
          <cell r="G418" t="str">
            <v>тип ПА</v>
          </cell>
          <cell r="H418" t="str">
            <v>Плаштық қыспақ  ПА-1-1</v>
          </cell>
          <cell r="I418" t="str">
            <v>БК</v>
          </cell>
          <cell r="J418">
            <v>0</v>
          </cell>
          <cell r="K418">
            <v>631010000</v>
          </cell>
          <cell r="L418" t="str">
            <v>ҚР, ШҚО, Өскемен қ., Бажов көш., 10</v>
          </cell>
          <cell r="M418" t="str">
            <v>Қантар-Ақпан</v>
          </cell>
          <cell r="N418" t="str">
            <v>Шығыс-Қазақстан облысы, Өскемен қ.</v>
          </cell>
          <cell r="O418" t="str">
            <v>DDP</v>
          </cell>
          <cell r="P418" t="str">
            <v>шартқа қол қойылған кезден бастап 45 күнтізбелік күн ішінде</v>
          </cell>
          <cell r="Q418">
            <v>0</v>
          </cell>
          <cell r="R418">
            <v>796</v>
          </cell>
          <cell r="S418" t="str">
            <v>Дана</v>
          </cell>
        </row>
        <row r="419">
          <cell r="A419" t="str">
            <v>183 Т</v>
          </cell>
          <cell r="B419" t="str">
            <v>"ШҚ АЭК" АҚ</v>
          </cell>
          <cell r="C419" t="str">
            <v>25.99.29.190.004.00.0796.000000000009</v>
          </cell>
          <cell r="D419">
            <v>515110101</v>
          </cell>
          <cell r="E419" t="str">
            <v>Плаштық қыспақ  ПА-2-2</v>
          </cell>
          <cell r="F419" t="str">
            <v>Зажим</v>
          </cell>
          <cell r="G419" t="str">
            <v>тип ПА</v>
          </cell>
          <cell r="H419" t="str">
            <v>Плаштық қыспақ  ПА-2-2</v>
          </cell>
          <cell r="I419" t="str">
            <v>БК</v>
          </cell>
          <cell r="J419">
            <v>0</v>
          </cell>
          <cell r="K419">
            <v>631010000</v>
          </cell>
          <cell r="L419" t="str">
            <v>ҚР, ШҚО, Өскемен қ., Бажов көш., 10</v>
          </cell>
          <cell r="M419" t="str">
            <v>Қантар-Ақпан</v>
          </cell>
          <cell r="N419" t="str">
            <v>Шығыс-Қазақстан облысы, Өскемен қ.</v>
          </cell>
          <cell r="O419" t="str">
            <v>DDP</v>
          </cell>
          <cell r="P419" t="str">
            <v>шартқа қол қойылған кезден бастап 45 күнтізбелік күн ішінде</v>
          </cell>
          <cell r="Q419">
            <v>0</v>
          </cell>
          <cell r="R419">
            <v>796</v>
          </cell>
          <cell r="S419" t="str">
            <v>Дана</v>
          </cell>
        </row>
        <row r="420">
          <cell r="A420" t="str">
            <v>184 Т</v>
          </cell>
          <cell r="B420" t="str">
            <v>"ШҚ АЭК" АҚ</v>
          </cell>
          <cell r="C420" t="str">
            <v>25.99.29.190.004.00.0796.000000000009</v>
          </cell>
          <cell r="D420">
            <v>515110103</v>
          </cell>
          <cell r="E420" t="str">
            <v xml:space="preserve">Плаштық қыспақ ПА-4-1                                                                               </v>
          </cell>
          <cell r="F420" t="str">
            <v>Зажим</v>
          </cell>
          <cell r="G420" t="str">
            <v>тип ПА</v>
          </cell>
          <cell r="H420" t="str">
            <v xml:space="preserve">Плаштық қыспақ ПА-4-1                                                                               </v>
          </cell>
          <cell r="I420" t="str">
            <v>БК</v>
          </cell>
          <cell r="J420">
            <v>0</v>
          </cell>
          <cell r="K420">
            <v>631010000</v>
          </cell>
          <cell r="L420" t="str">
            <v>ҚР, ШҚО, Өскемен қ., Бажов көш., 10</v>
          </cell>
          <cell r="M420" t="str">
            <v>Қантар-Ақпан</v>
          </cell>
          <cell r="N420" t="str">
            <v>Шығыс-Қазақстан облысы, Өскемен қ.</v>
          </cell>
          <cell r="O420" t="str">
            <v>DDP</v>
          </cell>
          <cell r="P420" t="str">
            <v>шартқа қол қойылған кезден бастап 45 күнтізбелік күн ішінде</v>
          </cell>
          <cell r="Q420">
            <v>0</v>
          </cell>
          <cell r="R420">
            <v>796</v>
          </cell>
          <cell r="S420" t="str">
            <v>Дана</v>
          </cell>
        </row>
        <row r="421">
          <cell r="A421" t="str">
            <v>185 Т</v>
          </cell>
          <cell r="B421" t="str">
            <v>"ШҚ АЭК" АҚ</v>
          </cell>
          <cell r="C421" t="str">
            <v>25.99.29.190.004.00.0796.000000000009</v>
          </cell>
          <cell r="D421">
            <v>515110104</v>
          </cell>
          <cell r="E421" t="str">
            <v xml:space="preserve">Плаштық қыспақ ПА-5-1                                                                               </v>
          </cell>
          <cell r="F421" t="str">
            <v>Зажим</v>
          </cell>
          <cell r="G421" t="str">
            <v>тип ПА</v>
          </cell>
          <cell r="H421" t="str">
            <v xml:space="preserve">Плаштық қыспақ ПА-5-1                                                                               </v>
          </cell>
          <cell r="I421" t="str">
            <v>БК</v>
          </cell>
          <cell r="J421">
            <v>0</v>
          </cell>
          <cell r="K421">
            <v>631010000</v>
          </cell>
          <cell r="L421" t="str">
            <v>ҚР, ШҚО, Өскемен қ., Бажов көш., 10</v>
          </cell>
          <cell r="M421" t="str">
            <v>Қантар-Ақпан</v>
          </cell>
          <cell r="N421" t="str">
            <v>Шығыс-Қазақстан облысы, Өскемен қ.</v>
          </cell>
          <cell r="O421" t="str">
            <v>DDP</v>
          </cell>
          <cell r="P421" t="str">
            <v>шартқа қол қойылған кезден бастап 45 күнтізбелік күн ішінде</v>
          </cell>
          <cell r="Q421">
            <v>0</v>
          </cell>
          <cell r="R421">
            <v>796</v>
          </cell>
          <cell r="S421" t="str">
            <v>Дана</v>
          </cell>
        </row>
        <row r="422">
          <cell r="A422" t="str">
            <v>186 Т</v>
          </cell>
          <cell r="B422" t="str">
            <v>"ШҚ АЭК" АҚ</v>
          </cell>
          <cell r="C422" t="str">
            <v>25.99.29.190.004.00.0796.000000000008</v>
          </cell>
          <cell r="D422">
            <v>515110108</v>
          </cell>
          <cell r="E422" t="str">
            <v xml:space="preserve">Плаштық қыспақ ПС-1-1                                                                               </v>
          </cell>
          <cell r="F422" t="str">
            <v>Зажим</v>
          </cell>
          <cell r="G422" t="str">
            <v>тип ПС</v>
          </cell>
          <cell r="H422" t="str">
            <v xml:space="preserve">Плаштық қыспақ ПС-1-1                                                                               </v>
          </cell>
          <cell r="I422" t="str">
            <v>БК</v>
          </cell>
          <cell r="J422">
            <v>0</v>
          </cell>
          <cell r="K422">
            <v>631010000</v>
          </cell>
          <cell r="L422" t="str">
            <v>ҚР, ШҚО, Өскемен қ., Бажов көш., 10</v>
          </cell>
          <cell r="M422" t="str">
            <v>Қантар-Ақпан</v>
          </cell>
          <cell r="N422" t="str">
            <v>Шығыс-Қазақстан облысы, Өскемен қ.</v>
          </cell>
          <cell r="O422" t="str">
            <v>DDP</v>
          </cell>
          <cell r="P422" t="str">
            <v>шартқа қол қойылған кезден бастап 45 күнтізбелік күн ішінде</v>
          </cell>
          <cell r="Q422">
            <v>0</v>
          </cell>
          <cell r="R422">
            <v>796</v>
          </cell>
          <cell r="S422" t="str">
            <v>Дана</v>
          </cell>
        </row>
        <row r="423">
          <cell r="A423" t="str">
            <v>187 Т</v>
          </cell>
          <cell r="B423" t="str">
            <v>"ШҚ АЭК" АҚ</v>
          </cell>
          <cell r="C423" t="str">
            <v>25.99.29.190.004.00.0796.000000000008</v>
          </cell>
          <cell r="D423">
            <v>515110109</v>
          </cell>
          <cell r="E423" t="str">
            <v>Плаштық қыспақ ПС-2-1</v>
          </cell>
          <cell r="F423" t="str">
            <v>Зажим</v>
          </cell>
          <cell r="G423" t="str">
            <v>тип ПС</v>
          </cell>
          <cell r="H423" t="str">
            <v>Плаштық қыспақ ПС-2-1</v>
          </cell>
          <cell r="I423" t="str">
            <v>БК</v>
          </cell>
          <cell r="J423">
            <v>0</v>
          </cell>
          <cell r="K423">
            <v>631010000</v>
          </cell>
          <cell r="L423" t="str">
            <v>ҚР, ШҚО, Өскемен қ., Бажов көш., 10</v>
          </cell>
          <cell r="M423" t="str">
            <v>Қантар-Ақпан</v>
          </cell>
          <cell r="N423" t="str">
            <v>Шығыс-Қазақстан облысы, Өскемен қ.</v>
          </cell>
          <cell r="O423" t="str">
            <v>DDP</v>
          </cell>
          <cell r="P423" t="str">
            <v>шартқа қол қойылған кезден бастап 45 күнтізбелік күн ішінде</v>
          </cell>
          <cell r="Q423">
            <v>0</v>
          </cell>
          <cell r="R423">
            <v>796</v>
          </cell>
          <cell r="S423" t="str">
            <v>Дана</v>
          </cell>
        </row>
        <row r="424">
          <cell r="A424" t="str">
            <v>188 Т</v>
          </cell>
          <cell r="B424" t="str">
            <v>"ШҚ АЭК" АҚ</v>
          </cell>
          <cell r="C424" t="str">
            <v>25.99.29.190.004.01.0796.000000000000</v>
          </cell>
          <cell r="D424">
            <v>515125102</v>
          </cell>
          <cell r="E424" t="str">
            <v xml:space="preserve">Жерлендіруші қыспақ ЗПС-50-3B                                                                       </v>
          </cell>
          <cell r="F424" t="str">
            <v>Зажим</v>
          </cell>
          <cell r="G424" t="str">
            <v>заземляющий, тип ЗПС</v>
          </cell>
          <cell r="H424" t="str">
            <v xml:space="preserve">Жерлендіруші қыспақ ЗПС-50-3B                                                                       </v>
          </cell>
          <cell r="I424" t="str">
            <v>БК</v>
          </cell>
          <cell r="J424">
            <v>0</v>
          </cell>
          <cell r="K424">
            <v>631010000</v>
          </cell>
          <cell r="L424" t="str">
            <v>ҚР, ШҚО, Өскемен қ., Бажов көш., 10</v>
          </cell>
          <cell r="M424" t="str">
            <v>Желтоқсан-Қантар</v>
          </cell>
          <cell r="N424" t="str">
            <v>Шығыс-Қазақстан облысы, Өскемен қ.</v>
          </cell>
          <cell r="O424" t="str">
            <v>DDP</v>
          </cell>
          <cell r="P424" t="str">
            <v>шартқа қол қойылған кезден бастап 45 күнтізбелік күн ішінде</v>
          </cell>
          <cell r="Q424">
            <v>0</v>
          </cell>
          <cell r="R424">
            <v>796</v>
          </cell>
          <cell r="S424" t="str">
            <v>Дана</v>
          </cell>
        </row>
        <row r="425">
          <cell r="A425" t="str">
            <v>189 Т</v>
          </cell>
          <cell r="B425" t="str">
            <v>"ШҚ АЭК" АҚ</v>
          </cell>
          <cell r="C425" t="str">
            <v>25.99.29.190.004.00.0796.000000000049</v>
          </cell>
          <cell r="D425">
            <v>515135103</v>
          </cell>
          <cell r="E425" t="str">
            <v xml:space="preserve">Тіреу қыспақ ПГН-2-6А                                                                               </v>
          </cell>
          <cell r="F425" t="str">
            <v>Зажим</v>
          </cell>
          <cell r="G425" t="str">
            <v>тип ПГН</v>
          </cell>
          <cell r="H425" t="str">
            <v xml:space="preserve">Тіреу қыспақ ПГН-2-6А                                                                               </v>
          </cell>
          <cell r="I425" t="str">
            <v>БК</v>
          </cell>
          <cell r="J425">
            <v>0</v>
          </cell>
          <cell r="K425">
            <v>631010000</v>
          </cell>
          <cell r="L425" t="str">
            <v>ҚР, ШҚО, Өскемен қ., Бажов көш., 10</v>
          </cell>
          <cell r="M425" t="str">
            <v>Желтоқсан-Қантар</v>
          </cell>
          <cell r="N425" t="str">
            <v>Шығыс-Қазақстан облысы, Өскемен қ.</v>
          </cell>
          <cell r="O425" t="str">
            <v>DDP</v>
          </cell>
          <cell r="P425" t="str">
            <v>шартқа қол қойылған кезден бастап 45 күнтізбелік күн ішінде</v>
          </cell>
          <cell r="Q425">
            <v>0</v>
          </cell>
          <cell r="R425">
            <v>796</v>
          </cell>
          <cell r="S425" t="str">
            <v>Дана</v>
          </cell>
        </row>
        <row r="426">
          <cell r="A426" t="str">
            <v>190 Т</v>
          </cell>
          <cell r="B426" t="str">
            <v>"ШҚ АЭК" АҚ</v>
          </cell>
          <cell r="C426" t="str">
            <v>25.99.29.190.004.00.0796.000000000049</v>
          </cell>
          <cell r="D426">
            <v>515135104</v>
          </cell>
          <cell r="E426" t="str">
            <v xml:space="preserve">Тіреу қыспақ ПГН-3-5                                                                                </v>
          </cell>
          <cell r="F426" t="str">
            <v>Зажим</v>
          </cell>
          <cell r="G426" t="str">
            <v>тип ПГН</v>
          </cell>
          <cell r="H426" t="str">
            <v xml:space="preserve">Тіреу қыспақ ПГН-3-5                                                                                </v>
          </cell>
          <cell r="I426" t="str">
            <v>БК</v>
          </cell>
          <cell r="J426">
            <v>0</v>
          </cell>
          <cell r="K426">
            <v>631010000</v>
          </cell>
          <cell r="L426" t="str">
            <v>ҚР, ШҚО, Өскемен қ., Бажов көш., 10</v>
          </cell>
          <cell r="M426" t="str">
            <v>Желтоқсан-Қантар</v>
          </cell>
          <cell r="N426" t="str">
            <v>Шығыс-Қазақстан облысы, Өскемен қ.</v>
          </cell>
          <cell r="O426" t="str">
            <v>DDP</v>
          </cell>
          <cell r="P426" t="str">
            <v>шартқа қол қойылған кезден бастап 45 күнтізбелік күн ішінде</v>
          </cell>
          <cell r="Q426">
            <v>0</v>
          </cell>
          <cell r="R426">
            <v>796</v>
          </cell>
          <cell r="S426" t="str">
            <v>Дана</v>
          </cell>
        </row>
        <row r="427">
          <cell r="A427" t="str">
            <v>191 Т</v>
          </cell>
          <cell r="B427" t="str">
            <v>"ШҚ АЭК" АҚ</v>
          </cell>
          <cell r="C427" t="str">
            <v>25.99.29.190.004.00.0796.000000000013</v>
          </cell>
          <cell r="D427">
            <v>515140101</v>
          </cell>
          <cell r="E427" t="str">
            <v>Терме қыспақ  НКК-1-1Б</v>
          </cell>
          <cell r="F427" t="str">
            <v>Зажим</v>
          </cell>
          <cell r="G427" t="str">
            <v>тип НКК</v>
          </cell>
          <cell r="H427" t="str">
            <v>Терме қыспақ  НКК-1-1Б</v>
          </cell>
          <cell r="I427" t="str">
            <v>БК</v>
          </cell>
          <cell r="J427">
            <v>0</v>
          </cell>
          <cell r="K427">
            <v>631010000</v>
          </cell>
          <cell r="L427" t="str">
            <v>ҚР, ШҚО, Өскемен қ., Бажов көш., 10</v>
          </cell>
          <cell r="M427" t="str">
            <v>Қантар-Ақпан</v>
          </cell>
          <cell r="N427" t="str">
            <v>Шығыс-Қазақстан облысы, Өскемен қ.</v>
          </cell>
          <cell r="O427" t="str">
            <v>DDP</v>
          </cell>
          <cell r="P427" t="str">
            <v>шартқа қол қойылған кезден бастап 45 күнтізбелік күн ішінде</v>
          </cell>
          <cell r="Q427">
            <v>0</v>
          </cell>
          <cell r="R427">
            <v>796</v>
          </cell>
          <cell r="S427" t="str">
            <v>Дана</v>
          </cell>
        </row>
        <row r="428">
          <cell r="A428" t="str">
            <v>192 Т</v>
          </cell>
          <cell r="B428" t="str">
            <v>"ШҚ АЭК" АҚ</v>
          </cell>
          <cell r="C428" t="str">
            <v>25.99.29.190.004.00.0796.000000000014</v>
          </cell>
          <cell r="D428">
            <v>515145100</v>
          </cell>
          <cell r="E428" t="str">
            <v>Терме қыспақ НБ-2-6А</v>
          </cell>
          <cell r="F428" t="str">
            <v>Зажим</v>
          </cell>
          <cell r="G428" t="str">
            <v>тип НБ</v>
          </cell>
          <cell r="H428" t="str">
            <v>Терме қыспақ НБ-2-6А</v>
          </cell>
          <cell r="I428" t="str">
            <v>БК</v>
          </cell>
          <cell r="J428">
            <v>0</v>
          </cell>
          <cell r="K428">
            <v>631010000</v>
          </cell>
          <cell r="L428" t="str">
            <v>ҚР, ШҚО, Өскемен қ., Бажов көш., 10</v>
          </cell>
          <cell r="M428" t="str">
            <v>Қантар-Ақпан</v>
          </cell>
          <cell r="N428" t="str">
            <v>Шығыс-Қазақстан облысы, Өскемен қ.</v>
          </cell>
          <cell r="O428" t="str">
            <v>DDP</v>
          </cell>
          <cell r="P428" t="str">
            <v>шартқа қол қойылған кезден бастап 45 күнтізбелік күн ішінде</v>
          </cell>
          <cell r="Q428">
            <v>0</v>
          </cell>
          <cell r="R428">
            <v>796</v>
          </cell>
          <cell r="S428" t="str">
            <v>Дана</v>
          </cell>
        </row>
        <row r="429">
          <cell r="A429" t="str">
            <v>193 Т</v>
          </cell>
          <cell r="B429" t="str">
            <v>"ШҚ АЭК" АҚ</v>
          </cell>
          <cell r="C429" t="str">
            <v>25.99.29.190.004.00.0796.000000000014</v>
          </cell>
          <cell r="D429">
            <v>515145101</v>
          </cell>
          <cell r="E429" t="str">
            <v>Қыспақ НБ-3-6Б</v>
          </cell>
          <cell r="F429" t="str">
            <v>Зажим</v>
          </cell>
          <cell r="G429" t="str">
            <v>тип НБ</v>
          </cell>
          <cell r="H429" t="str">
            <v>Қыспақ НБ-3-6Б</v>
          </cell>
          <cell r="I429" t="str">
            <v>БК</v>
          </cell>
          <cell r="J429">
            <v>0</v>
          </cell>
          <cell r="K429">
            <v>631010000</v>
          </cell>
          <cell r="L429" t="str">
            <v>ҚР, ШҚО, Өскемен қ., Бажов көш., 10</v>
          </cell>
          <cell r="M429" t="str">
            <v>Қантар-Ақпан</v>
          </cell>
          <cell r="N429" t="str">
            <v>Шығыс-Қазақстан облысы, Өскемен қ.</v>
          </cell>
          <cell r="O429" t="str">
            <v>DDP</v>
          </cell>
          <cell r="P429" t="str">
            <v>шартқа қол қойылған кезден бастап 45 күнтізбелік күн ішінде</v>
          </cell>
          <cell r="Q429">
            <v>0</v>
          </cell>
          <cell r="R429">
            <v>796</v>
          </cell>
          <cell r="S429" t="str">
            <v>Дана</v>
          </cell>
        </row>
        <row r="430">
          <cell r="A430" t="str">
            <v>194 Т</v>
          </cell>
          <cell r="B430" t="str">
            <v>"ШҚ АЭК" АҚ</v>
          </cell>
          <cell r="C430" t="str">
            <v>25.99.29.190.021.00.0796.000000000000</v>
          </cell>
          <cell r="D430">
            <v>515148101</v>
          </cell>
          <cell r="E430" t="str">
            <v xml:space="preserve">Түйін ПР-7-6                                                                                        </v>
          </cell>
          <cell r="F430" t="str">
            <v>Звено</v>
          </cell>
          <cell r="G430" t="str">
            <v>тип ПР</v>
          </cell>
          <cell r="H430" t="str">
            <v xml:space="preserve">Түйін ПР-7-6                                                                                        </v>
          </cell>
          <cell r="I430" t="str">
            <v>БК</v>
          </cell>
          <cell r="J430">
            <v>0</v>
          </cell>
          <cell r="K430">
            <v>631010000</v>
          </cell>
          <cell r="L430" t="str">
            <v>ҚР, ШҚО, Өскемен қ., Бажов көш., 10</v>
          </cell>
          <cell r="M430" t="str">
            <v>Желтоқсан-Қантар</v>
          </cell>
          <cell r="N430" t="str">
            <v>Шығыс-Қазақстан облысы, Өскемен қ.</v>
          </cell>
          <cell r="O430" t="str">
            <v>DDP</v>
          </cell>
          <cell r="P430" t="str">
            <v>шартқа қол қойылған кезден бастап 45 күнтізбелік күн ішінде</v>
          </cell>
          <cell r="Q430">
            <v>0</v>
          </cell>
          <cell r="R430">
            <v>796</v>
          </cell>
          <cell r="S430" t="str">
            <v>Дана</v>
          </cell>
        </row>
        <row r="431">
          <cell r="A431" t="str">
            <v>195 Т</v>
          </cell>
          <cell r="B431" t="str">
            <v>"ШҚ АЭК" АҚ</v>
          </cell>
          <cell r="C431" t="str">
            <v>25.99.29.190.021.00.0796.000000000000</v>
          </cell>
          <cell r="D431">
            <v>515148103</v>
          </cell>
          <cell r="E431" t="str">
            <v xml:space="preserve">Түйін ПР 12-6                                                                                       </v>
          </cell>
          <cell r="F431" t="str">
            <v>Звено</v>
          </cell>
          <cell r="G431" t="str">
            <v>тип ПР</v>
          </cell>
          <cell r="H431" t="str">
            <v xml:space="preserve">Түйін ПР 12-6                                                                                       </v>
          </cell>
          <cell r="I431" t="str">
            <v>БК</v>
          </cell>
          <cell r="J431">
            <v>0</v>
          </cell>
          <cell r="K431">
            <v>631010000</v>
          </cell>
          <cell r="L431" t="str">
            <v>ҚР, ШҚО, Өскемен қ., Бажов көш., 10</v>
          </cell>
          <cell r="M431" t="str">
            <v>Желтоқсан-Қантар</v>
          </cell>
          <cell r="N431" t="str">
            <v>Шығыс-Қазақстан облысы, Өскемен қ.</v>
          </cell>
          <cell r="O431" t="str">
            <v>DDP</v>
          </cell>
          <cell r="P431" t="str">
            <v>шартқа қол қойылған кезден бастап 45 күнтізбелік күн ішінде</v>
          </cell>
          <cell r="Q431">
            <v>0</v>
          </cell>
          <cell r="R431">
            <v>796</v>
          </cell>
          <cell r="S431" t="str">
            <v>Дана</v>
          </cell>
        </row>
        <row r="432">
          <cell r="A432" t="str">
            <v>196 Т</v>
          </cell>
          <cell r="B432" t="str">
            <v>"ШҚ АЭК" АҚ</v>
          </cell>
          <cell r="C432" t="str">
            <v>25.99.29.190.021.00.0796.000000000002</v>
          </cell>
          <cell r="D432">
            <v>515150101</v>
          </cell>
          <cell r="E432" t="str">
            <v xml:space="preserve">Аралық түйін ПРТ-7-1                                                                                </v>
          </cell>
          <cell r="F432" t="str">
            <v>Звено</v>
          </cell>
          <cell r="G432" t="str">
            <v>тип ПРТ</v>
          </cell>
          <cell r="H432" t="str">
            <v xml:space="preserve">Аралық түйін ПРТ-7-1                                                                                </v>
          </cell>
          <cell r="I432" t="str">
            <v>БК</v>
          </cell>
          <cell r="J432">
            <v>0</v>
          </cell>
          <cell r="K432">
            <v>631010000</v>
          </cell>
          <cell r="L432" t="str">
            <v>ҚР, ШҚО, Өскемен қ., Бажов көш., 10</v>
          </cell>
          <cell r="M432" t="str">
            <v>Желтоқсан-Қантар</v>
          </cell>
          <cell r="N432" t="str">
            <v>Шығыс-Қазақстан облысы, Өскемен қ.</v>
          </cell>
          <cell r="O432" t="str">
            <v>DDP</v>
          </cell>
          <cell r="P432" t="str">
            <v>шартқа қол қойылған кезден бастап 45 күнтізбелік күн ішінде</v>
          </cell>
          <cell r="Q432">
            <v>0</v>
          </cell>
          <cell r="R432">
            <v>796</v>
          </cell>
          <cell r="S432" t="str">
            <v>Дана</v>
          </cell>
        </row>
        <row r="433">
          <cell r="A433" t="str">
            <v>197 Т</v>
          </cell>
          <cell r="B433" t="str">
            <v>"ШҚ АЭК" АҚ</v>
          </cell>
          <cell r="C433" t="str">
            <v>25.99.29.190.021.00.0796.000000000002</v>
          </cell>
          <cell r="D433">
            <v>515150102</v>
          </cell>
          <cell r="E433" t="str">
            <v xml:space="preserve">Түйін ПРТ 12-1 12-7                                                                                 </v>
          </cell>
          <cell r="F433" t="str">
            <v>Звено</v>
          </cell>
          <cell r="G433" t="str">
            <v>тип ПРТ</v>
          </cell>
          <cell r="H433" t="str">
            <v xml:space="preserve">Түйін ПРТ 12-1 12-7                                                                                 </v>
          </cell>
          <cell r="I433" t="str">
            <v>БК</v>
          </cell>
          <cell r="J433">
            <v>0</v>
          </cell>
          <cell r="K433">
            <v>631010000</v>
          </cell>
          <cell r="L433" t="str">
            <v>ҚР, ШҚО, Өскемен қ., Бажов көш., 10</v>
          </cell>
          <cell r="M433" t="str">
            <v>Желтоқсан-Қантар</v>
          </cell>
          <cell r="N433" t="str">
            <v>Шығыс-Қазақстан облысы, Өскемен қ.</v>
          </cell>
          <cell r="O433" t="str">
            <v>DDP</v>
          </cell>
          <cell r="P433" t="str">
            <v>шартқа қол қойылған кезден бастап 45 күнтізбелік күн ішінде</v>
          </cell>
          <cell r="Q433">
            <v>0</v>
          </cell>
          <cell r="R433">
            <v>796</v>
          </cell>
          <cell r="S433" t="str">
            <v>Дана</v>
          </cell>
        </row>
        <row r="434">
          <cell r="A434" t="str">
            <v>198 Т</v>
          </cell>
          <cell r="B434" t="str">
            <v>"ШҚ АЭК" АҚ</v>
          </cell>
          <cell r="C434" t="str">
            <v>25.99.29.190.021.00.0796.000000000008</v>
          </cell>
          <cell r="D434">
            <v>515156103</v>
          </cell>
          <cell r="E434" t="str">
            <v xml:space="preserve">Түйін ПТМ-7-3А                                                                                      </v>
          </cell>
          <cell r="F434" t="str">
            <v>Звено</v>
          </cell>
          <cell r="G434" t="str">
            <v>тип ПТМ</v>
          </cell>
          <cell r="H434" t="str">
            <v xml:space="preserve">Түйін ПТМ-7-3А                                                                                      </v>
          </cell>
          <cell r="I434" t="str">
            <v>БК</v>
          </cell>
          <cell r="J434">
            <v>0</v>
          </cell>
          <cell r="K434">
            <v>631010000</v>
          </cell>
          <cell r="L434" t="str">
            <v>ҚР, ШҚО, Өскемен қ., Бажов көш., 10</v>
          </cell>
          <cell r="M434" t="str">
            <v>Желтоқсан-Қантар</v>
          </cell>
          <cell r="N434" t="str">
            <v>Шығыс-Қазақстан облысы, Өскемен қ.</v>
          </cell>
          <cell r="O434" t="str">
            <v>DDP</v>
          </cell>
          <cell r="P434" t="str">
            <v>шартқа қол қойылған кезден бастап 45 күнтізбелік күн ішінде</v>
          </cell>
          <cell r="Q434">
            <v>0</v>
          </cell>
          <cell r="R434">
            <v>796</v>
          </cell>
          <cell r="S434" t="str">
            <v>Дана</v>
          </cell>
        </row>
        <row r="435">
          <cell r="A435" t="str">
            <v>199 Т</v>
          </cell>
          <cell r="B435" t="str">
            <v>"ШҚ АЭК" АҚ</v>
          </cell>
          <cell r="C435" t="str">
            <v>25.99.29.490.026.00.0796.000000000000</v>
          </cell>
          <cell r="D435">
            <v>515161102</v>
          </cell>
          <cell r="E435" t="str">
            <v>Шығыршық  СР-7-16</v>
          </cell>
          <cell r="F435" t="str">
            <v>Серьга</v>
          </cell>
          <cell r="G435" t="str">
            <v>тип СР, металическая</v>
          </cell>
          <cell r="H435" t="str">
            <v>Шығыршық  СР-7-16</v>
          </cell>
          <cell r="I435" t="str">
            <v>БК</v>
          </cell>
          <cell r="J435">
            <v>0</v>
          </cell>
          <cell r="K435">
            <v>631010000</v>
          </cell>
          <cell r="L435" t="str">
            <v>ҚР, ШҚО, Өскемен қ., Бажов көш., 10</v>
          </cell>
          <cell r="M435" t="str">
            <v>Желтоқсан-Қантар</v>
          </cell>
          <cell r="N435" t="str">
            <v>Шығыс-Қазақстан облысы, Өскемен қ.</v>
          </cell>
          <cell r="O435" t="str">
            <v>DDP</v>
          </cell>
          <cell r="P435" t="str">
            <v>шартқа қол қойылған кезден бастап 45 күнтізбелік күн ішінде</v>
          </cell>
          <cell r="Q435">
            <v>0</v>
          </cell>
          <cell r="R435">
            <v>796</v>
          </cell>
          <cell r="S435" t="str">
            <v>Дана</v>
          </cell>
        </row>
        <row r="436">
          <cell r="A436" t="str">
            <v>200 Т</v>
          </cell>
          <cell r="B436" t="str">
            <v>"ШҚ АЭК" АҚ</v>
          </cell>
          <cell r="C436" t="str">
            <v>25.99.29.490.026.00.0796.000000000001</v>
          </cell>
          <cell r="D436">
            <v>515161103</v>
          </cell>
          <cell r="E436" t="str">
            <v>Шығыршық СРС-7-16</v>
          </cell>
          <cell r="F436" t="str">
            <v>Серьга</v>
          </cell>
          <cell r="G436" t="str">
            <v>тип СРС, металическая</v>
          </cell>
          <cell r="H436" t="str">
            <v>Шығыршық СРС-7-16</v>
          </cell>
          <cell r="I436" t="str">
            <v>БК</v>
          </cell>
          <cell r="J436">
            <v>0</v>
          </cell>
          <cell r="K436">
            <v>631010000</v>
          </cell>
          <cell r="L436" t="str">
            <v>ҚР, ШҚО, Өскемен қ., Бажов көш., 10</v>
          </cell>
          <cell r="M436" t="str">
            <v>Желтоқсан-Қантар</v>
          </cell>
          <cell r="N436" t="str">
            <v>Шығыс-Қазақстан облысы, Өскемен қ.</v>
          </cell>
          <cell r="O436" t="str">
            <v>DDP</v>
          </cell>
          <cell r="P436" t="str">
            <v>шартқа қол қойылған кезден бастап 45 күнтізбелік күн ішінде</v>
          </cell>
          <cell r="Q436">
            <v>0</v>
          </cell>
          <cell r="R436">
            <v>796</v>
          </cell>
          <cell r="S436" t="str">
            <v>Дана</v>
          </cell>
        </row>
        <row r="437">
          <cell r="A437" t="str">
            <v>201 Т</v>
          </cell>
          <cell r="B437" t="str">
            <v>"ШҚ АЭК" АҚ</v>
          </cell>
          <cell r="C437" t="str">
            <v>25.99.29.490.026.00.0796.000000000000</v>
          </cell>
          <cell r="D437">
            <v>515161105</v>
          </cell>
          <cell r="E437" t="str">
            <v xml:space="preserve">Шығыршық  СР-12-16                                                                                  </v>
          </cell>
          <cell r="F437" t="str">
            <v>Серьга</v>
          </cell>
          <cell r="G437" t="str">
            <v>тип СР, металическая</v>
          </cell>
          <cell r="H437" t="str">
            <v xml:space="preserve">Шығыршық  СР-12-16                                                                                  </v>
          </cell>
          <cell r="I437" t="str">
            <v>БК</v>
          </cell>
          <cell r="J437">
            <v>0</v>
          </cell>
          <cell r="K437">
            <v>631010000</v>
          </cell>
          <cell r="L437" t="str">
            <v>ҚР, ШҚО, Өскемен қ., Бажов көш., 10</v>
          </cell>
          <cell r="M437" t="str">
            <v>Желтоқсан-Қантар</v>
          </cell>
          <cell r="N437" t="str">
            <v>Шығыс-Қазақстан облысы, Өскемен қ.</v>
          </cell>
          <cell r="O437" t="str">
            <v>DDP</v>
          </cell>
          <cell r="P437" t="str">
            <v>шартқа қол қойылған кезден бастап 45 күнтізбелік күн ішінде</v>
          </cell>
          <cell r="Q437">
            <v>0</v>
          </cell>
          <cell r="R437">
            <v>796</v>
          </cell>
          <cell r="S437" t="str">
            <v>Дана</v>
          </cell>
        </row>
        <row r="438">
          <cell r="A438" t="str">
            <v>202 Т</v>
          </cell>
          <cell r="B438" t="str">
            <v>"ШҚ АЭК" АҚ</v>
          </cell>
          <cell r="C438" t="str">
            <v>25.99.29.490.024.00.0796.000000000000</v>
          </cell>
          <cell r="D438">
            <v>515162101</v>
          </cell>
          <cell r="E438" t="str">
            <v>Қапсырма шеге СК-7-1А</v>
          </cell>
          <cell r="F438" t="str">
            <v>Скоба</v>
          </cell>
          <cell r="G438" t="str">
            <v>тип СК, металлическая</v>
          </cell>
          <cell r="H438" t="str">
            <v>Қапсырма шеге СК-7-1А</v>
          </cell>
          <cell r="I438" t="str">
            <v>БК</v>
          </cell>
          <cell r="J438">
            <v>0</v>
          </cell>
          <cell r="K438">
            <v>631010000</v>
          </cell>
          <cell r="L438" t="str">
            <v>ҚР, ШҚО, Өскемен қ., Бажов көш., 10</v>
          </cell>
          <cell r="M438" t="str">
            <v>Желтоқсан-Қантар</v>
          </cell>
          <cell r="N438" t="str">
            <v>Шығыс-Қазақстан облысы, Өскемен қ.</v>
          </cell>
          <cell r="O438" t="str">
            <v>DDP</v>
          </cell>
          <cell r="P438" t="str">
            <v>шартқа қол қойылған кезден бастап 45 күнтізбелік күн ішінде</v>
          </cell>
          <cell r="Q438">
            <v>0</v>
          </cell>
          <cell r="R438">
            <v>796</v>
          </cell>
          <cell r="S438" t="str">
            <v>Дана</v>
          </cell>
        </row>
        <row r="439">
          <cell r="A439" t="str">
            <v>203 Т</v>
          </cell>
          <cell r="B439" t="str">
            <v>"ШҚ АЭК" АҚ</v>
          </cell>
          <cell r="C439" t="str">
            <v>25.99.29.490.024.00.0796.000000000000</v>
          </cell>
          <cell r="D439">
            <v>515162102</v>
          </cell>
          <cell r="E439" t="str">
            <v xml:space="preserve">Қапсырма шеге СК 12-1А                                                                              </v>
          </cell>
          <cell r="F439" t="str">
            <v>Скоба</v>
          </cell>
          <cell r="G439" t="str">
            <v>тип СК, металлическая</v>
          </cell>
          <cell r="H439" t="str">
            <v xml:space="preserve">Қапсырма шеге СК 12-1А                                                                              </v>
          </cell>
          <cell r="I439" t="str">
            <v>БК</v>
          </cell>
          <cell r="J439">
            <v>0</v>
          </cell>
          <cell r="K439">
            <v>631010000</v>
          </cell>
          <cell r="L439" t="str">
            <v>ҚР, ШҚО, Өскемен қ., Бажов көш., 10</v>
          </cell>
          <cell r="M439" t="str">
            <v>Желтоқсан-Қантар</v>
          </cell>
          <cell r="N439" t="str">
            <v>Шығыс-Қазақстан облысы, Өскемен қ.</v>
          </cell>
          <cell r="O439" t="str">
            <v>DDP</v>
          </cell>
          <cell r="P439" t="str">
            <v>шартқа қол қойылған кезден бастап 45 күнтізбелік күн ішінде</v>
          </cell>
          <cell r="Q439">
            <v>0</v>
          </cell>
          <cell r="R439">
            <v>796</v>
          </cell>
          <cell r="S439" t="str">
            <v>Дана</v>
          </cell>
        </row>
        <row r="440">
          <cell r="A440" t="str">
            <v>204 Т</v>
          </cell>
          <cell r="B440" t="str">
            <v>"ШҚ АЭК" АҚ</v>
          </cell>
          <cell r="C440" t="str">
            <v>25.99.29.490.024.00.0796.000000000001</v>
          </cell>
          <cell r="D440">
            <v>515163100</v>
          </cell>
          <cell r="E440" t="str">
            <v>Қапсырма шеге СКД-10-1</v>
          </cell>
          <cell r="F440" t="str">
            <v>Скоба</v>
          </cell>
          <cell r="G440" t="str">
            <v>тип СКД, металлическая</v>
          </cell>
          <cell r="H440" t="str">
            <v>Қапсырма шеге СКД-10-1</v>
          </cell>
          <cell r="I440" t="str">
            <v>БК</v>
          </cell>
          <cell r="J440">
            <v>0</v>
          </cell>
          <cell r="K440">
            <v>631010000</v>
          </cell>
          <cell r="L440" t="str">
            <v>ҚР, ШҚО, Өскемен қ., Бажов көш., 10</v>
          </cell>
          <cell r="M440" t="str">
            <v>Желтоқсан-Қантар</v>
          </cell>
          <cell r="N440" t="str">
            <v>Шығыс-Қазақстан облысы, Өскемен қ.</v>
          </cell>
          <cell r="O440" t="str">
            <v>DDP</v>
          </cell>
          <cell r="P440" t="str">
            <v>шартқа қол қойылған кезден бастап 45 күнтізбелік күн ішінде</v>
          </cell>
          <cell r="Q440">
            <v>0</v>
          </cell>
          <cell r="R440">
            <v>796</v>
          </cell>
          <cell r="S440" t="str">
            <v>Дана</v>
          </cell>
        </row>
        <row r="441">
          <cell r="A441" t="str">
            <v>205 Т</v>
          </cell>
          <cell r="B441" t="str">
            <v>"ШҚ АЭК" АҚ</v>
          </cell>
          <cell r="C441" t="str">
            <v>25.99.29.490.016.00.0796.000000000000</v>
          </cell>
          <cell r="D441">
            <v>515165102</v>
          </cell>
          <cell r="E441" t="str">
            <v xml:space="preserve">Бекіту түйіні  КГП-7-2Б                                                                             </v>
          </cell>
          <cell r="F441" t="str">
            <v>Узел</v>
          </cell>
          <cell r="G441" t="str">
            <v>крепления, тип КГП</v>
          </cell>
          <cell r="H441" t="str">
            <v xml:space="preserve">Бекіту түйіні  КГП-7-2Б                                                                             </v>
          </cell>
          <cell r="I441" t="str">
            <v>БК</v>
          </cell>
          <cell r="J441">
            <v>0</v>
          </cell>
          <cell r="K441">
            <v>631010000</v>
          </cell>
          <cell r="L441" t="str">
            <v>ҚР, ШҚО, Өскемен қ., Бажов көш., 10</v>
          </cell>
          <cell r="M441" t="str">
            <v>Желтоқсан-Қантар</v>
          </cell>
          <cell r="N441" t="str">
            <v>Шығыс-Қазақстан облысы, Өскемен қ.</v>
          </cell>
          <cell r="O441" t="str">
            <v>DDP</v>
          </cell>
          <cell r="P441" t="str">
            <v>шартқа қол қойылған кезден бастап 45 күнтізбелік күн ішінде</v>
          </cell>
          <cell r="Q441">
            <v>0</v>
          </cell>
          <cell r="R441">
            <v>796</v>
          </cell>
          <cell r="S441" t="str">
            <v>Дана</v>
          </cell>
        </row>
        <row r="442">
          <cell r="A442" t="str">
            <v>206 Т</v>
          </cell>
          <cell r="B442" t="str">
            <v>"ШҚ АЭК" АҚ</v>
          </cell>
          <cell r="C442" t="str">
            <v>25.99.29.490.016.00.0796.000000000000</v>
          </cell>
          <cell r="D442">
            <v>515165105</v>
          </cell>
          <cell r="E442" t="str">
            <v xml:space="preserve">Бекіту түйіні КГП-7-3                                                                               </v>
          </cell>
          <cell r="F442" t="str">
            <v>Узел</v>
          </cell>
          <cell r="G442" t="str">
            <v>крепления, тип КГП</v>
          </cell>
          <cell r="H442" t="str">
            <v xml:space="preserve">Бекіту түйіні КГП-7-3                                                                               </v>
          </cell>
          <cell r="I442" t="str">
            <v>БК</v>
          </cell>
          <cell r="J442">
            <v>0</v>
          </cell>
          <cell r="K442">
            <v>631010000</v>
          </cell>
          <cell r="L442" t="str">
            <v>ҚР, ШҚО, Өскемен қ., Бажов көш., 10</v>
          </cell>
          <cell r="M442" t="str">
            <v>Желтоқсан-Қантар</v>
          </cell>
          <cell r="N442" t="str">
            <v>Шығыс-Қазақстан облысы, Өскемен қ.</v>
          </cell>
          <cell r="O442" t="str">
            <v>DDP</v>
          </cell>
          <cell r="P442" t="str">
            <v>шартқа қол қойылған кезден бастап 45 күнтізбелік күн ішінде</v>
          </cell>
          <cell r="Q442">
            <v>0</v>
          </cell>
          <cell r="R442">
            <v>796</v>
          </cell>
          <cell r="S442" t="str">
            <v>Дана</v>
          </cell>
        </row>
        <row r="443">
          <cell r="A443" t="str">
            <v>207 Т</v>
          </cell>
          <cell r="B443" t="str">
            <v>"ШҚ АЭК" АҚ</v>
          </cell>
          <cell r="C443" t="str">
            <v>25.99.29.490.014.00.0796.000000000000</v>
          </cell>
          <cell r="D443">
            <v>515167106</v>
          </cell>
          <cell r="E443" t="str">
            <v>Ушко У1 7-16</v>
          </cell>
          <cell r="F443" t="str">
            <v>Ушко</v>
          </cell>
          <cell r="G443" t="str">
            <v>тип У1, металлическое</v>
          </cell>
          <cell r="H443" t="str">
            <v>Ушко У1 7-16</v>
          </cell>
          <cell r="I443" t="str">
            <v>БК</v>
          </cell>
          <cell r="J443">
            <v>0</v>
          </cell>
          <cell r="K443">
            <v>631010000</v>
          </cell>
          <cell r="L443" t="str">
            <v>ҚР, ШҚО, Өскемен қ., Бажов көш., 10</v>
          </cell>
          <cell r="M443" t="str">
            <v>Желтоқсан-Қантар</v>
          </cell>
          <cell r="N443" t="str">
            <v>Шығыс-Қазақстан облысы, Өскемен қ.</v>
          </cell>
          <cell r="O443" t="str">
            <v>DDP</v>
          </cell>
          <cell r="P443" t="str">
            <v>шартқа қол қойылған кезден бастап 45 күнтізбелік күн ішінде</v>
          </cell>
          <cell r="Q443">
            <v>0</v>
          </cell>
          <cell r="R443">
            <v>796</v>
          </cell>
          <cell r="S443" t="str">
            <v>Дана</v>
          </cell>
        </row>
        <row r="444">
          <cell r="A444" t="str">
            <v>207-1 Т</v>
          </cell>
          <cell r="B444" t="str">
            <v>"ШҚ АЭК" АҚ</v>
          </cell>
          <cell r="C444" t="str">
            <v>25.99.29.490.014.00.0796.000000000000</v>
          </cell>
          <cell r="D444">
            <v>515167106</v>
          </cell>
          <cell r="E444" t="str">
            <v>Ушко У1 7-16</v>
          </cell>
          <cell r="F444" t="str">
            <v>Ушко</v>
          </cell>
          <cell r="G444" t="str">
            <v>тип У1, металлическое</v>
          </cell>
          <cell r="H444" t="str">
            <v>Ушко У1 7-16</v>
          </cell>
          <cell r="I444" t="str">
            <v>БК</v>
          </cell>
          <cell r="J444">
            <v>0</v>
          </cell>
          <cell r="K444">
            <v>631010000</v>
          </cell>
          <cell r="L444" t="str">
            <v>070002,  Қазақстан Республикасы, Шығыс Қазақстан облысы, Өскемен қ., Бажов к-сі,10</v>
          </cell>
          <cell r="M444" t="str">
            <v>Ақпан - Наурыз</v>
          </cell>
          <cell r="N444" t="str">
            <v>Шығыс-Қазақстан облысы, Өскемен қ.</v>
          </cell>
          <cell r="O444" t="str">
            <v>DDP</v>
          </cell>
          <cell r="P444" t="str">
            <v>шартқа қол қойылған кезден бастап 45 күнтізбелік күн ішінде</v>
          </cell>
          <cell r="Q444">
            <v>0</v>
          </cell>
          <cell r="R444">
            <v>796</v>
          </cell>
          <cell r="S444" t="str">
            <v>Дана</v>
          </cell>
        </row>
        <row r="445">
          <cell r="A445" t="str">
            <v>208 Т</v>
          </cell>
          <cell r="B445" t="str">
            <v>"ШҚ АЭК" АҚ</v>
          </cell>
          <cell r="C445" t="str">
            <v>25.99.29.490.014.00.0796.000000000000</v>
          </cell>
          <cell r="D445">
            <v>515167107</v>
          </cell>
          <cell r="E445" t="str">
            <v xml:space="preserve">Ушко У1-12-16                                                                                       </v>
          </cell>
          <cell r="F445" t="str">
            <v>Ушко</v>
          </cell>
          <cell r="G445" t="str">
            <v>тип У1, металлическое</v>
          </cell>
          <cell r="H445" t="str">
            <v xml:space="preserve">Ушко У1-12-16                                                                                       </v>
          </cell>
          <cell r="I445" t="str">
            <v>БК</v>
          </cell>
          <cell r="J445">
            <v>0</v>
          </cell>
          <cell r="K445">
            <v>631010000</v>
          </cell>
          <cell r="L445" t="str">
            <v>ҚР, ШҚО, Өскемен қ., Бажов көш., 10</v>
          </cell>
          <cell r="M445" t="str">
            <v>Желтоқсан-Қантар</v>
          </cell>
          <cell r="N445" t="str">
            <v>Шығыс-Қазақстан облысы, Өскемен қ.</v>
          </cell>
          <cell r="O445" t="str">
            <v>DDP</v>
          </cell>
          <cell r="P445" t="str">
            <v>шартқа қол қойылған кезден бастап 45 күнтізбелік күн ішінде</v>
          </cell>
          <cell r="Q445">
            <v>0</v>
          </cell>
          <cell r="R445">
            <v>796</v>
          </cell>
          <cell r="S445" t="str">
            <v>Дана</v>
          </cell>
        </row>
        <row r="446">
          <cell r="A446" t="str">
            <v>208-1 Т</v>
          </cell>
          <cell r="B446" t="str">
            <v>"ШҚ АЭК" АҚ</v>
          </cell>
          <cell r="C446" t="str">
            <v>25.99.29.490.014.00.0796.000000000000</v>
          </cell>
          <cell r="D446">
            <v>515167107</v>
          </cell>
          <cell r="E446" t="str">
            <v xml:space="preserve">Ушко У1-12-16                                                                                       </v>
          </cell>
          <cell r="F446" t="str">
            <v>Ушко</v>
          </cell>
          <cell r="G446" t="str">
            <v>тип У1, металлическое</v>
          </cell>
          <cell r="H446" t="str">
            <v xml:space="preserve">Ушко У1-12-16                                                                                       </v>
          </cell>
          <cell r="I446" t="str">
            <v>БК</v>
          </cell>
          <cell r="J446">
            <v>0</v>
          </cell>
          <cell r="K446">
            <v>631010000</v>
          </cell>
          <cell r="L446" t="str">
            <v>ҚР, ШҚО, Өскемен қ., Бажов көш., 10</v>
          </cell>
          <cell r="M446" t="str">
            <v>Ақпан - Наурыз</v>
          </cell>
          <cell r="N446" t="str">
            <v>Шығыс-Қазақстан облысы, Өскемен қ.</v>
          </cell>
          <cell r="O446" t="str">
            <v>DDP</v>
          </cell>
          <cell r="P446" t="str">
            <v>шартқа қол қойылған кезден бастап 45 күнтізбелік күн ішінде</v>
          </cell>
          <cell r="Q446">
            <v>0</v>
          </cell>
          <cell r="R446">
            <v>796</v>
          </cell>
          <cell r="S446" t="str">
            <v>Дана</v>
          </cell>
        </row>
        <row r="447">
          <cell r="A447" t="str">
            <v>209 Т</v>
          </cell>
          <cell r="B447" t="str">
            <v>"ШҚ АЭК" АҚ</v>
          </cell>
          <cell r="C447" t="str">
            <v>25.99.29.490.014.00.0796.000000000004</v>
          </cell>
          <cell r="D447">
            <v>515169100</v>
          </cell>
          <cell r="E447" t="str">
            <v xml:space="preserve">Ушко УС 7-16                                                                                        </v>
          </cell>
          <cell r="F447" t="str">
            <v>Ушко</v>
          </cell>
          <cell r="G447" t="str">
            <v>тип УС, металлическое</v>
          </cell>
          <cell r="H447" t="str">
            <v xml:space="preserve">Ушко УС 7-16                                                                                        </v>
          </cell>
          <cell r="I447" t="str">
            <v>БК</v>
          </cell>
          <cell r="J447">
            <v>0</v>
          </cell>
          <cell r="K447">
            <v>631010000</v>
          </cell>
          <cell r="L447" t="str">
            <v>ҚР, ШҚО, Өскемен қ., Бажов көш., 10</v>
          </cell>
          <cell r="M447" t="str">
            <v>Желтоқсан-Қантар</v>
          </cell>
          <cell r="N447" t="str">
            <v>Шығыс-Қазақстан облысы, Өскемен қ.</v>
          </cell>
          <cell r="O447" t="str">
            <v>DDP</v>
          </cell>
          <cell r="P447" t="str">
            <v>шартқа қол қойылған кезден бастап 45 күнтізбелік күн ішінде</v>
          </cell>
          <cell r="Q447">
            <v>0</v>
          </cell>
          <cell r="R447">
            <v>796</v>
          </cell>
          <cell r="S447" t="str">
            <v>Дана</v>
          </cell>
        </row>
        <row r="448">
          <cell r="A448" t="str">
            <v>209-1 Т</v>
          </cell>
          <cell r="B448" t="str">
            <v>"ШҚ АЭК" АҚ</v>
          </cell>
          <cell r="C448" t="str">
            <v>25.99.29.490.014.00.0796.000000000004</v>
          </cell>
          <cell r="D448">
            <v>515169100</v>
          </cell>
          <cell r="E448" t="str">
            <v xml:space="preserve">Ушко УС 7-16                                                                                        </v>
          </cell>
          <cell r="F448" t="str">
            <v>Ушко</v>
          </cell>
          <cell r="G448" t="str">
            <v>тип УС, металлическое</v>
          </cell>
          <cell r="H448" t="str">
            <v xml:space="preserve">Ушко УС 7-16                                                                                        </v>
          </cell>
          <cell r="I448" t="str">
            <v>БК</v>
          </cell>
          <cell r="J448">
            <v>0</v>
          </cell>
          <cell r="K448">
            <v>631010000</v>
          </cell>
          <cell r="L448" t="str">
            <v>ҚР, ШҚО, Өскемен қ., Бажов көш., 10</v>
          </cell>
          <cell r="M448" t="str">
            <v>Ақпан - Наурыз</v>
          </cell>
          <cell r="N448" t="str">
            <v>Шығыс-Қазақстан облысы, Өскемен қ.</v>
          </cell>
          <cell r="O448" t="str">
            <v>DDP</v>
          </cell>
          <cell r="P448" t="str">
            <v>шартқа қол қойылған кезден бастап 45 күнтізбелік күн ішінде</v>
          </cell>
          <cell r="Q448">
            <v>0</v>
          </cell>
          <cell r="R448">
            <v>796</v>
          </cell>
          <cell r="S448" t="str">
            <v>Дана</v>
          </cell>
        </row>
        <row r="449">
          <cell r="A449" t="str">
            <v>210 Т</v>
          </cell>
          <cell r="B449" t="str">
            <v>"ШҚ АЭК" АҚ</v>
          </cell>
          <cell r="C449" t="str">
            <v>25.99.29.190.028.00.0796.000000000003</v>
          </cell>
          <cell r="D449">
            <v>515171106</v>
          </cell>
          <cell r="E449" t="str">
            <v xml:space="preserve">Дірілді басқыш ГПГ-0,8-9,1-350/13                                                                   </v>
          </cell>
          <cell r="F449" t="str">
            <v>Гаситель вибрации</v>
          </cell>
          <cell r="G449" t="str">
            <v>длина 350 мм, диаметр провода 11-14 мм</v>
          </cell>
          <cell r="H449" t="str">
            <v xml:space="preserve">Дірілді басқыш ГПГ-0,8-9,1-350/13                                                                   </v>
          </cell>
          <cell r="I449" t="str">
            <v>БК</v>
          </cell>
          <cell r="J449">
            <v>0</v>
          </cell>
          <cell r="K449">
            <v>631010000</v>
          </cell>
          <cell r="L449" t="str">
            <v>ҚР, ШҚО, Өскемен қ., Бажов көш., 10</v>
          </cell>
          <cell r="M449" t="str">
            <v>Желтоқсан-Қантар</v>
          </cell>
          <cell r="N449" t="str">
            <v>Шығыс-Қазақстан облысы, Өскемен қ.</v>
          </cell>
          <cell r="O449" t="str">
            <v>DDP</v>
          </cell>
          <cell r="P449" t="str">
            <v>шартқа қол қойылған кезден бастап 45 күнтізбелік күн ішінде</v>
          </cell>
          <cell r="Q449">
            <v>0</v>
          </cell>
          <cell r="R449">
            <v>796</v>
          </cell>
          <cell r="S449" t="str">
            <v>Дана</v>
          </cell>
        </row>
        <row r="450">
          <cell r="A450" t="str">
            <v>211 Т</v>
          </cell>
          <cell r="B450" t="str">
            <v>"ШҚ АЭК" АҚ</v>
          </cell>
          <cell r="C450" t="str">
            <v>25.99.29.190.028.00.0796.000000000000</v>
          </cell>
          <cell r="D450">
            <v>515171107</v>
          </cell>
          <cell r="E450" t="str">
            <v xml:space="preserve">Дірілді басқыш ГПГ-0,8-9,1-300/10                                                                   </v>
          </cell>
          <cell r="F450" t="str">
            <v>Гаситель вибрации</v>
          </cell>
          <cell r="G450" t="str">
            <v>длина 300 мм, диаметр провода 9-11 мм</v>
          </cell>
          <cell r="H450" t="str">
            <v xml:space="preserve">Дірілді басқыш ГПГ-0,8-9,1-300/10                                                                   </v>
          </cell>
          <cell r="I450" t="str">
            <v>БК</v>
          </cell>
          <cell r="J450">
            <v>0</v>
          </cell>
          <cell r="K450">
            <v>631010000</v>
          </cell>
          <cell r="L450" t="str">
            <v>ҚР, ШҚО, Өскемен қ., Бажов көш., 10</v>
          </cell>
          <cell r="M450" t="str">
            <v>Желтоқсан-Қантар</v>
          </cell>
          <cell r="N450" t="str">
            <v>Шығыс-Қазақстан облысы, Өскемен қ.</v>
          </cell>
          <cell r="O450" t="str">
            <v>DDP</v>
          </cell>
          <cell r="P450" t="str">
            <v>шартқа қол қойылған кезден бастап 45 күнтізбелік күн ішінде</v>
          </cell>
          <cell r="Q450">
            <v>0</v>
          </cell>
          <cell r="R450">
            <v>796</v>
          </cell>
          <cell r="S450" t="str">
            <v>Дана</v>
          </cell>
        </row>
        <row r="451">
          <cell r="A451" t="str">
            <v>212 Т</v>
          </cell>
          <cell r="B451" t="str">
            <v>"ШҚ АЭК" АҚ</v>
          </cell>
          <cell r="C451" t="str">
            <v>25.99.29.190.004.00.0796.000000000027</v>
          </cell>
          <cell r="D451">
            <v>515172103</v>
          </cell>
          <cell r="E451" t="str">
            <v xml:space="preserve">Аппараттық қыспақ  А1А-35                                                                           </v>
          </cell>
          <cell r="F451" t="str">
            <v>Зажим</v>
          </cell>
          <cell r="G451" t="str">
            <v>тип А1А</v>
          </cell>
          <cell r="H451" t="str">
            <v xml:space="preserve">Аппараттық қыспақ  А1А-35                                                                           </v>
          </cell>
          <cell r="I451" t="str">
            <v>БК</v>
          </cell>
          <cell r="J451">
            <v>0</v>
          </cell>
          <cell r="K451">
            <v>631010000</v>
          </cell>
          <cell r="L451" t="str">
            <v>ҚР, ШҚО, Өскемен қ., Бажов көш., 10</v>
          </cell>
          <cell r="M451" t="str">
            <v>Желтоқсан-Қантар</v>
          </cell>
          <cell r="N451" t="str">
            <v>Шығыс-Қазақстан облысы, Өскемен қ.</v>
          </cell>
          <cell r="O451" t="str">
            <v>DDP</v>
          </cell>
          <cell r="P451" t="str">
            <v>шартқа қол қойылған кезден бастап 45 күнтізбелік күн ішінде</v>
          </cell>
          <cell r="Q451">
            <v>0</v>
          </cell>
          <cell r="R451">
            <v>796</v>
          </cell>
          <cell r="S451" t="str">
            <v>Дана</v>
          </cell>
        </row>
        <row r="452">
          <cell r="A452" t="str">
            <v>213 Т</v>
          </cell>
          <cell r="B452" t="str">
            <v>"ШҚ АЭК" АҚ</v>
          </cell>
          <cell r="C452" t="str">
            <v>25.99.29.190.004.00.0796.000000000027</v>
          </cell>
          <cell r="D452">
            <v>515172104</v>
          </cell>
          <cell r="E452" t="str">
            <v xml:space="preserve">Аппараттық қыспақ  А1А-50                                                                           </v>
          </cell>
          <cell r="F452" t="str">
            <v>Зажим</v>
          </cell>
          <cell r="G452" t="str">
            <v>тип А1А</v>
          </cell>
          <cell r="H452" t="str">
            <v xml:space="preserve">Аппараттық қыспақ  А1А-50                                                                           </v>
          </cell>
          <cell r="I452" t="str">
            <v>БК</v>
          </cell>
          <cell r="J452">
            <v>0</v>
          </cell>
          <cell r="K452">
            <v>631010000</v>
          </cell>
          <cell r="L452" t="str">
            <v>ҚР, ШҚО, Өскемен қ., Бажов көш., 10</v>
          </cell>
          <cell r="M452" t="str">
            <v>Желтоқсан-Қантар</v>
          </cell>
          <cell r="N452" t="str">
            <v>Шығыс-Қазақстан облысы, Өскемен қ.</v>
          </cell>
          <cell r="O452" t="str">
            <v>DDP</v>
          </cell>
          <cell r="P452" t="str">
            <v>шартқа қол қойылған кезден бастап 45 күнтізбелік күн ішінде</v>
          </cell>
          <cell r="Q452">
            <v>0</v>
          </cell>
          <cell r="R452">
            <v>796</v>
          </cell>
          <cell r="S452" t="str">
            <v>Дана</v>
          </cell>
        </row>
        <row r="453">
          <cell r="A453" t="str">
            <v>214 Т</v>
          </cell>
          <cell r="B453" t="str">
            <v>"ШҚ АЭК" АҚ</v>
          </cell>
          <cell r="C453" t="str">
            <v>25.99.29.190.004.00.0796.000000000027</v>
          </cell>
          <cell r="D453">
            <v>515172107</v>
          </cell>
          <cell r="E453" t="str">
            <v xml:space="preserve">Аппараттық қыспақ  А1А-120                                                                          </v>
          </cell>
          <cell r="F453" t="str">
            <v>Зажим</v>
          </cell>
          <cell r="G453" t="str">
            <v>тип А1А</v>
          </cell>
          <cell r="H453" t="str">
            <v xml:space="preserve">Аппараттық қыспақ  А1А-120                                                                          </v>
          </cell>
          <cell r="I453" t="str">
            <v>БК</v>
          </cell>
          <cell r="J453">
            <v>0</v>
          </cell>
          <cell r="K453">
            <v>631010000</v>
          </cell>
          <cell r="L453" t="str">
            <v>ҚР, ШҚО, Өскемен қ., Бажов көш., 10</v>
          </cell>
          <cell r="M453" t="str">
            <v>Желтоқсан-Қантар</v>
          </cell>
          <cell r="N453" t="str">
            <v>Шығыс-Қазақстан облысы, Өскемен қ.</v>
          </cell>
          <cell r="O453" t="str">
            <v>DDP</v>
          </cell>
          <cell r="P453" t="str">
            <v>шартқа қол қойылған кезден бастап 45 күнтізбелік күн ішінде</v>
          </cell>
          <cell r="Q453">
            <v>0</v>
          </cell>
          <cell r="R453">
            <v>796</v>
          </cell>
          <cell r="S453" t="str">
            <v>Дана</v>
          </cell>
        </row>
        <row r="454">
          <cell r="A454" t="str">
            <v>215 Т</v>
          </cell>
          <cell r="B454" t="str">
            <v>"ШҚ АЭК" АҚ</v>
          </cell>
          <cell r="C454" t="str">
            <v>25.99.29.190.004.00.0796.000000000027</v>
          </cell>
          <cell r="D454">
            <v>515172109</v>
          </cell>
          <cell r="E454" t="str">
            <v xml:space="preserve">Аппараттық қыспақ А1А-95                                                                            </v>
          </cell>
          <cell r="F454" t="str">
            <v>Зажим</v>
          </cell>
          <cell r="G454" t="str">
            <v>тип А1А</v>
          </cell>
          <cell r="H454" t="str">
            <v xml:space="preserve">Аппараттық қыспақ А1А-95                                                                            </v>
          </cell>
          <cell r="I454" t="str">
            <v>БК</v>
          </cell>
          <cell r="J454">
            <v>0</v>
          </cell>
          <cell r="K454">
            <v>631010000</v>
          </cell>
          <cell r="L454" t="str">
            <v>ҚР, ШҚО, Өскемен қ., Бажов көш., 10</v>
          </cell>
          <cell r="M454" t="str">
            <v>Желтоқсан-Қантар</v>
          </cell>
          <cell r="N454" t="str">
            <v>Шығыс-Қазақстан облысы, Өскемен қ.</v>
          </cell>
          <cell r="O454" t="str">
            <v>DDP</v>
          </cell>
          <cell r="P454" t="str">
            <v>шартқа қол қойылған кезден бастап 45 күнтізбелік күн ішінде</v>
          </cell>
          <cell r="Q454">
            <v>0</v>
          </cell>
          <cell r="R454">
            <v>796</v>
          </cell>
          <cell r="S454" t="str">
            <v>Дана</v>
          </cell>
        </row>
        <row r="455">
          <cell r="A455" t="str">
            <v>216 Т</v>
          </cell>
          <cell r="B455" t="str">
            <v>"ШҚ АЭК" АҚ</v>
          </cell>
          <cell r="C455" t="str">
            <v>25.99.29.190.004.00.0796.000000000028</v>
          </cell>
          <cell r="D455">
            <v>515173104</v>
          </cell>
          <cell r="E455" t="str">
            <v xml:space="preserve">Аппараттық қыспақ   А2А-50                                                                          </v>
          </cell>
          <cell r="F455" t="str">
            <v>Зажим</v>
          </cell>
          <cell r="G455" t="str">
            <v>тип А2А</v>
          </cell>
          <cell r="H455" t="str">
            <v xml:space="preserve">Аппараттық қыспақ   А2А-50                                                                          </v>
          </cell>
          <cell r="I455" t="str">
            <v>БК</v>
          </cell>
          <cell r="J455">
            <v>0</v>
          </cell>
          <cell r="K455">
            <v>631010000</v>
          </cell>
          <cell r="L455" t="str">
            <v>ҚР, ШҚО, Өскемен қ., Бажов көш., 10</v>
          </cell>
          <cell r="M455" t="str">
            <v>Желтоқсан-Қантар</v>
          </cell>
          <cell r="N455" t="str">
            <v>Шығыс-Қазақстан облысы, Өскемен қ.</v>
          </cell>
          <cell r="O455" t="str">
            <v>DDP</v>
          </cell>
          <cell r="P455" t="str">
            <v>шартқа қол қойылған кезден бастап 45 күнтізбелік күн ішінде</v>
          </cell>
          <cell r="Q455">
            <v>0</v>
          </cell>
          <cell r="R455">
            <v>796</v>
          </cell>
          <cell r="S455" t="str">
            <v>Дана</v>
          </cell>
        </row>
        <row r="456">
          <cell r="A456" t="str">
            <v>217 Т</v>
          </cell>
          <cell r="B456" t="str">
            <v>"ШҚ АЭК" АҚ</v>
          </cell>
          <cell r="C456" t="str">
            <v>25.99.29.190.004.00.0796.000000000028</v>
          </cell>
          <cell r="D456">
            <v>515173108</v>
          </cell>
          <cell r="E456" t="str">
            <v xml:space="preserve">Аппараттық қыспақ А2А-70                                                                            </v>
          </cell>
          <cell r="F456" t="str">
            <v>Зажим</v>
          </cell>
          <cell r="G456" t="str">
            <v>тип А2А</v>
          </cell>
          <cell r="H456" t="str">
            <v xml:space="preserve">Аппараттық қыспақ А2А-70                                                                            </v>
          </cell>
          <cell r="I456" t="str">
            <v>БК</v>
          </cell>
          <cell r="J456">
            <v>0</v>
          </cell>
          <cell r="K456">
            <v>631010000</v>
          </cell>
          <cell r="L456" t="str">
            <v>ҚР, ШҚО, Өскемен қ., Бажов көш., 10</v>
          </cell>
          <cell r="M456" t="str">
            <v>Желтоқсан-Қантар</v>
          </cell>
          <cell r="N456" t="str">
            <v>Шығыс-Қазақстан облысы, Өскемен қ.</v>
          </cell>
          <cell r="O456" t="str">
            <v>DDP</v>
          </cell>
          <cell r="P456" t="str">
            <v>шартқа қол қойылған кезден бастап 45 күнтізбелік күн ішінде</v>
          </cell>
          <cell r="Q456">
            <v>0</v>
          </cell>
          <cell r="R456">
            <v>796</v>
          </cell>
          <cell r="S456" t="str">
            <v>Дана</v>
          </cell>
        </row>
        <row r="457">
          <cell r="A457" t="str">
            <v>218 Т</v>
          </cell>
          <cell r="B457" t="str">
            <v>"ШҚ АЭК" АҚ</v>
          </cell>
          <cell r="C457" t="str">
            <v>25.99.29.190.004.00.0796.000000000028</v>
          </cell>
          <cell r="D457">
            <v>515173109</v>
          </cell>
          <cell r="E457" t="str">
            <v xml:space="preserve">Аппараттық қыспақ А2А-95                                                                            </v>
          </cell>
          <cell r="F457" t="str">
            <v>Зажим</v>
          </cell>
          <cell r="G457" t="str">
            <v>тип А2А</v>
          </cell>
          <cell r="H457" t="str">
            <v xml:space="preserve">Аппараттық қыспақ А2А-95                                                                            </v>
          </cell>
          <cell r="I457" t="str">
            <v>БК</v>
          </cell>
          <cell r="J457">
            <v>0</v>
          </cell>
          <cell r="K457">
            <v>631010000</v>
          </cell>
          <cell r="L457" t="str">
            <v>ҚР, ШҚО, Өскемен қ., Бажов көш., 10</v>
          </cell>
          <cell r="M457" t="str">
            <v>Желтоқсан-Қантар</v>
          </cell>
          <cell r="N457" t="str">
            <v>Шығыс-Қазақстан облысы, Өскемен қ.</v>
          </cell>
          <cell r="O457" t="str">
            <v>DDP</v>
          </cell>
          <cell r="P457" t="str">
            <v>шартқа қол қойылған кезден бастап 45 күнтізбелік күн ішінде</v>
          </cell>
          <cell r="Q457">
            <v>0</v>
          </cell>
          <cell r="R457">
            <v>796</v>
          </cell>
          <cell r="S457" t="str">
            <v>Дана</v>
          </cell>
        </row>
        <row r="458">
          <cell r="A458" t="str">
            <v>219 Т</v>
          </cell>
          <cell r="B458" t="str">
            <v>"ШҚ АЭК" АҚ</v>
          </cell>
          <cell r="C458" t="str">
            <v>25.99.29.190.004.00.0796.000000000029</v>
          </cell>
          <cell r="D458">
            <v>515174107</v>
          </cell>
          <cell r="E458" t="str">
            <v xml:space="preserve">Қыспақ А4А-95                                                                                       </v>
          </cell>
          <cell r="F458" t="str">
            <v>Зажим</v>
          </cell>
          <cell r="G458" t="str">
            <v>тип А4А</v>
          </cell>
          <cell r="H458" t="str">
            <v xml:space="preserve">Қыспақ А4А-95                                                                                       </v>
          </cell>
          <cell r="I458" t="str">
            <v>БК</v>
          </cell>
          <cell r="J458">
            <v>0</v>
          </cell>
          <cell r="K458">
            <v>631010000</v>
          </cell>
          <cell r="L458" t="str">
            <v>ҚР, ШҚО, Өскемен қ., Бажов көш., 10</v>
          </cell>
          <cell r="M458" t="str">
            <v>Желтоқсан-Қантар</v>
          </cell>
          <cell r="N458" t="str">
            <v>Шығыс-Қазақстан облысы, Өскемен қ.</v>
          </cell>
          <cell r="O458" t="str">
            <v>DDP</v>
          </cell>
          <cell r="P458" t="str">
            <v>шартқа қол қойылған кезден бастап 45 күнтізбелік күн ішінде</v>
          </cell>
          <cell r="Q458">
            <v>0</v>
          </cell>
          <cell r="R458">
            <v>796</v>
          </cell>
          <cell r="S458" t="str">
            <v>Дана</v>
          </cell>
        </row>
        <row r="459">
          <cell r="A459" t="str">
            <v>220 Т</v>
          </cell>
          <cell r="B459" t="str">
            <v>"ШҚ АЭК" АҚ</v>
          </cell>
          <cell r="C459" t="str">
            <v>25.99.29.190.004.00.0796.000000000029</v>
          </cell>
          <cell r="D459">
            <v>515174108</v>
          </cell>
          <cell r="E459" t="str">
            <v xml:space="preserve">Аппараттық қыспақ А4А-120                                                                           </v>
          </cell>
          <cell r="F459" t="str">
            <v>Зажим</v>
          </cell>
          <cell r="G459" t="str">
            <v>тип А4А</v>
          </cell>
          <cell r="H459" t="str">
            <v xml:space="preserve">Аппараттық қыспақ А4А-120                                                                           </v>
          </cell>
          <cell r="I459" t="str">
            <v>БК</v>
          </cell>
          <cell r="J459">
            <v>0</v>
          </cell>
          <cell r="K459">
            <v>631010000</v>
          </cell>
          <cell r="L459" t="str">
            <v>ҚР, ШҚО, Өскемен қ., Бажов көш., 10</v>
          </cell>
          <cell r="M459" t="str">
            <v>Желтоқсан-Қантар</v>
          </cell>
          <cell r="N459" t="str">
            <v>Шығыс-Қазақстан облысы, Өскемен қ.</v>
          </cell>
          <cell r="O459" t="str">
            <v>DDP</v>
          </cell>
          <cell r="P459" t="str">
            <v>шартқа қол қойылған кезден бастап 45 күнтізбелік күн ішінде</v>
          </cell>
          <cell r="Q459">
            <v>0</v>
          </cell>
          <cell r="R459">
            <v>796</v>
          </cell>
          <cell r="S459" t="str">
            <v>Дана</v>
          </cell>
        </row>
        <row r="460">
          <cell r="A460" t="str">
            <v>221 Т</v>
          </cell>
          <cell r="B460" t="str">
            <v>"ШҚ АЭК" АҚ</v>
          </cell>
          <cell r="C460" t="str">
            <v>25.99.29.190.004.00.0796.000000000029</v>
          </cell>
          <cell r="D460">
            <v>515174109</v>
          </cell>
          <cell r="E460" t="str">
            <v xml:space="preserve">Аппараттық қыспақ А4А-150                                                                           </v>
          </cell>
          <cell r="F460" t="str">
            <v>Зажим</v>
          </cell>
          <cell r="G460" t="str">
            <v>тип А4А</v>
          </cell>
          <cell r="H460" t="str">
            <v xml:space="preserve">Аппараттық қыспақ А4А-150                                                                           </v>
          </cell>
          <cell r="I460" t="str">
            <v>БК</v>
          </cell>
          <cell r="J460">
            <v>0</v>
          </cell>
          <cell r="K460">
            <v>631010000</v>
          </cell>
          <cell r="L460" t="str">
            <v>ҚР, ШҚО, Өскемен қ., Бажов көш., 10</v>
          </cell>
          <cell r="M460" t="str">
            <v>Желтоқсан-Қантар</v>
          </cell>
          <cell r="N460" t="str">
            <v>Шығыс-Қазақстан облысы, Өскемен қ.</v>
          </cell>
          <cell r="O460" t="str">
            <v>DDP</v>
          </cell>
          <cell r="P460" t="str">
            <v>шартқа қол қойылған кезден бастап 45 күнтізбелік күн ішінде</v>
          </cell>
          <cell r="Q460">
            <v>0</v>
          </cell>
          <cell r="R460">
            <v>796</v>
          </cell>
          <cell r="S460" t="str">
            <v>Дана</v>
          </cell>
        </row>
        <row r="461">
          <cell r="A461" t="str">
            <v>222 Т</v>
          </cell>
          <cell r="B461" t="str">
            <v>"ШҚ АЭК" АҚ</v>
          </cell>
          <cell r="C461" t="str">
            <v>25.99.29.490.048.00.0796.000000000007</v>
          </cell>
          <cell r="D461">
            <v>515179101</v>
          </cell>
          <cell r="E461" t="str">
            <v xml:space="preserve">Ілгіш КН-16                                                                                         </v>
          </cell>
          <cell r="F461" t="str">
            <v>Крюк</v>
          </cell>
          <cell r="G461" t="str">
            <v>металлический, тип КН-16</v>
          </cell>
          <cell r="H461" t="str">
            <v xml:space="preserve">Ілгіш КН-16                                                                                         </v>
          </cell>
          <cell r="I461" t="str">
            <v>БК</v>
          </cell>
          <cell r="J461">
            <v>0</v>
          </cell>
          <cell r="K461">
            <v>631010000</v>
          </cell>
          <cell r="L461" t="str">
            <v>ҚР, ШҚО, Өскемен қ., Бажов көш., 10</v>
          </cell>
          <cell r="M461" t="str">
            <v>Желтоқсан-Қантар</v>
          </cell>
          <cell r="N461" t="str">
            <v>Шығыс-Қазақстан облысы, Өскемен қ.</v>
          </cell>
          <cell r="O461" t="str">
            <v>DDP</v>
          </cell>
          <cell r="P461" t="str">
            <v>шартқа қол қойылған кезден бастап 45 күнтізбелік күн ішінде</v>
          </cell>
          <cell r="Q461">
            <v>0</v>
          </cell>
          <cell r="R461">
            <v>796</v>
          </cell>
          <cell r="S461" t="str">
            <v>Дана</v>
          </cell>
        </row>
        <row r="462">
          <cell r="A462" t="str">
            <v>223 Т</v>
          </cell>
          <cell r="B462" t="str">
            <v>"ШҚ АЭК" АҚ</v>
          </cell>
          <cell r="C462" t="str">
            <v>22.29.29.900.050.00.0796.000000000007</v>
          </cell>
          <cell r="D462">
            <v>515184102</v>
          </cell>
          <cell r="E462" t="str">
            <v>П/Э қақпақ КП-22 (К-7)</v>
          </cell>
          <cell r="F462" t="str">
            <v>Колпачок</v>
          </cell>
          <cell r="G462" t="str">
            <v>К-7, для крепления штыревых изоляторов воздушных линий электропередач</v>
          </cell>
          <cell r="H462" t="str">
            <v>П/Э қақпақ КП-22 (К-7)</v>
          </cell>
          <cell r="I462" t="str">
            <v>БК</v>
          </cell>
          <cell r="J462">
            <v>0</v>
          </cell>
          <cell r="K462">
            <v>631010000</v>
          </cell>
          <cell r="L462" t="str">
            <v>ҚР, ШҚО, Өскемен қ., Бажов көш., 10</v>
          </cell>
          <cell r="M462" t="str">
            <v>Желтоқсан-Қантар</v>
          </cell>
          <cell r="N462" t="str">
            <v>Шығыс-Қазақстан облысы, Өскемен қ.</v>
          </cell>
          <cell r="O462" t="str">
            <v>DDP</v>
          </cell>
          <cell r="P462" t="str">
            <v>шартқа қол қойылған кезден бастап 45 күнтізбелік күн ішінде</v>
          </cell>
          <cell r="Q462">
            <v>0</v>
          </cell>
          <cell r="R462">
            <v>796</v>
          </cell>
          <cell r="S462" t="str">
            <v>Дана</v>
          </cell>
        </row>
        <row r="463">
          <cell r="A463" t="str">
            <v>224 Т</v>
          </cell>
          <cell r="B463" t="str">
            <v>"ШҚ АЭК" АҚ</v>
          </cell>
          <cell r="C463" t="str">
            <v>22.29.29.900.050.00.0796.000000000009</v>
          </cell>
          <cell r="D463">
            <v>515184103</v>
          </cell>
          <cell r="E463" t="str">
            <v>П/Э қақпақ КП-18 (К-5)</v>
          </cell>
          <cell r="F463" t="str">
            <v>Колпачок</v>
          </cell>
          <cell r="G463" t="str">
            <v>К-5, для крепления штыревых изоляторов воздушных линий электропередач</v>
          </cell>
          <cell r="H463" t="str">
            <v>П/Э қақпақ КП-18 (К-5)</v>
          </cell>
          <cell r="I463" t="str">
            <v>БК</v>
          </cell>
          <cell r="J463">
            <v>0</v>
          </cell>
          <cell r="K463">
            <v>631010000</v>
          </cell>
          <cell r="L463" t="str">
            <v>ҚР, ШҚО, Өскемен қ., Бажов көш., 10</v>
          </cell>
          <cell r="M463" t="str">
            <v>Желтоқсан-Қантар</v>
          </cell>
          <cell r="N463" t="str">
            <v>Шығыс-Қазақстан облысы, Өскемен қ.</v>
          </cell>
          <cell r="O463" t="str">
            <v>DDP</v>
          </cell>
          <cell r="P463" t="str">
            <v>шартқа қол қойылған кезден бастап 45 күнтізбелік күн ішінде</v>
          </cell>
          <cell r="Q463">
            <v>0</v>
          </cell>
          <cell r="R463">
            <v>796</v>
          </cell>
          <cell r="S463" t="str">
            <v>Дана</v>
          </cell>
        </row>
        <row r="464">
          <cell r="A464" t="str">
            <v>225 Т</v>
          </cell>
          <cell r="B464" t="str">
            <v>"ШҚ АЭК" АҚ</v>
          </cell>
          <cell r="C464" t="str">
            <v>25.99.29.490.020.00.0796.000000000070</v>
          </cell>
          <cell r="D464">
            <v>515185101</v>
          </cell>
          <cell r="E464" t="str">
            <v xml:space="preserve">Траверс ТН-9                                                                                        </v>
          </cell>
          <cell r="F464" t="str">
            <v>Траверса</v>
          </cell>
          <cell r="G464" t="str">
            <v>ТН-9</v>
          </cell>
          <cell r="H464" t="str">
            <v xml:space="preserve">Траверс ТН-9                                                                                        </v>
          </cell>
          <cell r="I464" t="str">
            <v>БК</v>
          </cell>
          <cell r="J464" t="str">
            <v>60</v>
          </cell>
          <cell r="K464">
            <v>631010000</v>
          </cell>
          <cell r="L464" t="str">
            <v>ҚР, ШҚО, Өскемен қ., Бажов көш., 10</v>
          </cell>
          <cell r="M464" t="str">
            <v>Желтоқсан-Қантар</v>
          </cell>
          <cell r="N464" t="str">
            <v>Шығыс-Қазақстан облысы, Өскемен қ.</v>
          </cell>
          <cell r="O464" t="str">
            <v>DDP</v>
          </cell>
          <cell r="P464" t="str">
            <v>шартқа қол қойылған кезден бастап 45 күнтізбелік күн ішінде</v>
          </cell>
          <cell r="Q464">
            <v>0</v>
          </cell>
          <cell r="R464">
            <v>796</v>
          </cell>
          <cell r="S464" t="str">
            <v>Дана</v>
          </cell>
        </row>
        <row r="465">
          <cell r="A465" t="str">
            <v>225-1 Т</v>
          </cell>
          <cell r="B465" t="str">
            <v>"ШҚ АЭК" АҚ</v>
          </cell>
          <cell r="C465" t="str">
            <v>25.99.29.490.020.00.0796.000000000070</v>
          </cell>
          <cell r="D465">
            <v>515185101</v>
          </cell>
          <cell r="E465" t="str">
            <v xml:space="preserve">Траверс ТН-9                                                                                        </v>
          </cell>
          <cell r="F465" t="str">
            <v>Траверса</v>
          </cell>
          <cell r="G465" t="str">
            <v>ТН-9</v>
          </cell>
          <cell r="H465" t="str">
            <v xml:space="preserve">Траверс ТН-9                                                                                        </v>
          </cell>
          <cell r="I465" t="str">
            <v>БК</v>
          </cell>
          <cell r="J465" t="str">
            <v>60</v>
          </cell>
          <cell r="K465">
            <v>631010000</v>
          </cell>
          <cell r="L465" t="str">
            <v>ҚР, ШҚО, Өскемен қ., Бажов көш., 10</v>
          </cell>
          <cell r="M465" t="str">
            <v>Наурыз - Сәуір</v>
          </cell>
          <cell r="N465" t="str">
            <v>Шығыс-Қазақстан облысы, Өскемен қ.</v>
          </cell>
          <cell r="O465" t="str">
            <v>DDP</v>
          </cell>
          <cell r="P465" t="str">
            <v>шартқа қол қойылған кезден бастап 45 күнтізбелік күн ішінде</v>
          </cell>
          <cell r="Q465">
            <v>0</v>
          </cell>
          <cell r="R465">
            <v>796</v>
          </cell>
          <cell r="S465" t="str">
            <v>Дана</v>
          </cell>
        </row>
        <row r="466">
          <cell r="A466" t="str">
            <v>226 Т</v>
          </cell>
          <cell r="B466" t="str">
            <v>"ШҚ АЭК" АҚ</v>
          </cell>
          <cell r="C466" t="str">
            <v>25.99.29.490.020.00.0796.000000000007</v>
          </cell>
          <cell r="D466">
            <v>515185103</v>
          </cell>
          <cell r="E466" t="str">
            <v xml:space="preserve">Траверс ТМ-8                                                                                        </v>
          </cell>
          <cell r="F466" t="str">
            <v>Траверса</v>
          </cell>
          <cell r="G466" t="str">
            <v>ТМ-8</v>
          </cell>
          <cell r="H466" t="str">
            <v xml:space="preserve">Траверс ТМ-8                                                                                        </v>
          </cell>
          <cell r="I466" t="str">
            <v>БК</v>
          </cell>
          <cell r="J466" t="str">
            <v>60</v>
          </cell>
          <cell r="K466">
            <v>631010000</v>
          </cell>
          <cell r="L466" t="str">
            <v>ҚР, ШҚО, Өскемен қ., Бажов көш., 10</v>
          </cell>
          <cell r="M466" t="str">
            <v>Желтоқсан-Қантар</v>
          </cell>
          <cell r="N466" t="str">
            <v>Шығыс-Қазақстан облысы, Өскемен қ.</v>
          </cell>
          <cell r="O466" t="str">
            <v>DDP</v>
          </cell>
          <cell r="P466" t="str">
            <v>шартқа қол қойылған кезден бастап 45 күнтізбелік күн ішінде</v>
          </cell>
          <cell r="Q466">
            <v>0</v>
          </cell>
          <cell r="R466">
            <v>796</v>
          </cell>
          <cell r="S466" t="str">
            <v>Дана</v>
          </cell>
        </row>
        <row r="467">
          <cell r="A467" t="str">
            <v>226-1 Т</v>
          </cell>
          <cell r="B467" t="str">
            <v>"ШҚ АЭК" АҚ</v>
          </cell>
          <cell r="C467" t="str">
            <v>25.99.29.490.020.00.0796.000000000007</v>
          </cell>
          <cell r="D467">
            <v>515185103</v>
          </cell>
          <cell r="E467" t="str">
            <v xml:space="preserve">Траверс ТМ-8                                                                                        </v>
          </cell>
          <cell r="F467" t="str">
            <v>Траверса</v>
          </cell>
          <cell r="G467" t="str">
            <v>ТМ-8</v>
          </cell>
          <cell r="H467" t="str">
            <v xml:space="preserve">Траверс ТМ-8                                                                                        </v>
          </cell>
          <cell r="I467" t="str">
            <v>БК</v>
          </cell>
          <cell r="J467" t="str">
            <v>60</v>
          </cell>
          <cell r="K467">
            <v>631010000</v>
          </cell>
          <cell r="L467" t="str">
            <v>ҚР, ШҚО, Өскемен қ., Бажов көш., 10</v>
          </cell>
          <cell r="M467" t="str">
            <v>Наурыз - Сәуір</v>
          </cell>
          <cell r="N467" t="str">
            <v>Шығыс-Қазақстан облысы, Өскемен қ.</v>
          </cell>
          <cell r="O467" t="str">
            <v>DDP</v>
          </cell>
          <cell r="P467" t="str">
            <v>шартқа қол қойылған кезден бастап 45 күнтізбелік күн ішінде</v>
          </cell>
          <cell r="Q467">
            <v>0</v>
          </cell>
          <cell r="R467">
            <v>796</v>
          </cell>
          <cell r="S467" t="str">
            <v>Дана</v>
          </cell>
        </row>
        <row r="468">
          <cell r="A468" t="str">
            <v>227 Т</v>
          </cell>
          <cell r="B468" t="str">
            <v>"ШҚ АЭК" АҚ</v>
          </cell>
          <cell r="C468" t="str">
            <v>25.99.29.190.043.00.0796.000000000004</v>
          </cell>
          <cell r="D468">
            <v>515185135</v>
          </cell>
          <cell r="E468" t="str">
            <v xml:space="preserve">Траверс ТН-2                                                                                        </v>
          </cell>
          <cell r="F468" t="str">
            <v>Траверса</v>
          </cell>
          <cell r="G468" t="str">
            <v>ТН-2</v>
          </cell>
          <cell r="H468" t="str">
            <v xml:space="preserve">Траверс ТН-2                                                                                        </v>
          </cell>
          <cell r="I468" t="str">
            <v>БК</v>
          </cell>
          <cell r="J468" t="str">
            <v>60</v>
          </cell>
          <cell r="K468">
            <v>631010000</v>
          </cell>
          <cell r="L468" t="str">
            <v>ҚР, ШҚО, Өскемен қ., Бажов көш., 10</v>
          </cell>
          <cell r="M468" t="str">
            <v>Желтоқсан-Қантар</v>
          </cell>
          <cell r="N468" t="str">
            <v>Шығыс-Қазақстан облысы, Өскемен қ.</v>
          </cell>
          <cell r="O468" t="str">
            <v>DDP</v>
          </cell>
          <cell r="P468" t="str">
            <v>шартқа қол қойылған кезден бастап 45 күнтізбелік күн ішінде</v>
          </cell>
          <cell r="Q468">
            <v>0</v>
          </cell>
          <cell r="R468">
            <v>796</v>
          </cell>
          <cell r="S468" t="str">
            <v>Дана</v>
          </cell>
        </row>
        <row r="469">
          <cell r="A469" t="str">
            <v>227-1 Т</v>
          </cell>
          <cell r="B469" t="str">
            <v>"ШҚ АЭК" АҚ</v>
          </cell>
          <cell r="C469" t="str">
            <v>25.99.29.190.043.00.0796.000000000004</v>
          </cell>
          <cell r="D469">
            <v>515185135</v>
          </cell>
          <cell r="E469" t="str">
            <v xml:space="preserve">Траверс ТН-2                                                                                        </v>
          </cell>
          <cell r="F469" t="str">
            <v>Траверса</v>
          </cell>
          <cell r="G469" t="str">
            <v>ТН-2</v>
          </cell>
          <cell r="H469" t="str">
            <v xml:space="preserve">Траверс ТН-2                                                                                        </v>
          </cell>
          <cell r="I469" t="str">
            <v>БК</v>
          </cell>
          <cell r="J469" t="str">
            <v>60</v>
          </cell>
          <cell r="K469">
            <v>631010000</v>
          </cell>
          <cell r="L469" t="str">
            <v>ҚР, ШҚО, Өскемен қ., Бажов көш., 10</v>
          </cell>
          <cell r="M469" t="str">
            <v>Наурыз - Сәуір</v>
          </cell>
          <cell r="N469" t="str">
            <v>Шығыс-Қазақстан облысы, Өскемен қ.</v>
          </cell>
          <cell r="O469" t="str">
            <v>DDP</v>
          </cell>
          <cell r="P469" t="str">
            <v>шартқа қол қойылған кезден бастап 45 күнтізбелік күн ішінде</v>
          </cell>
          <cell r="Q469">
            <v>0</v>
          </cell>
          <cell r="R469">
            <v>796</v>
          </cell>
          <cell r="S469" t="str">
            <v>Дана</v>
          </cell>
        </row>
        <row r="470">
          <cell r="A470" t="str">
            <v>228 Т</v>
          </cell>
          <cell r="B470" t="str">
            <v>"ШҚ АЭК" АҚ</v>
          </cell>
          <cell r="C470" t="str">
            <v>25.99.29.490.011.00.0796.000000000055</v>
          </cell>
          <cell r="D470">
            <v>515185136</v>
          </cell>
          <cell r="E470" t="str">
            <v xml:space="preserve">ХОМУТ Х-10                                                                                          </v>
          </cell>
          <cell r="F470" t="str">
            <v>Хомут</v>
          </cell>
          <cell r="G470" t="str">
            <v>стальной</v>
          </cell>
          <cell r="H470" t="str">
            <v xml:space="preserve">ХОМУТ Х-10                                                                                          </v>
          </cell>
          <cell r="I470" t="str">
            <v>ТСАТ</v>
          </cell>
          <cell r="J470" t="str">
            <v>60</v>
          </cell>
          <cell r="K470">
            <v>631010000</v>
          </cell>
          <cell r="L470" t="str">
            <v>ҚР, ШҚО, Өскемен қ., Бажов көш., 10</v>
          </cell>
          <cell r="M470" t="str">
            <v>Қантар-Ақпан</v>
          </cell>
          <cell r="N470" t="str">
            <v>Шығыс-Қазақстан облысы, Өскемен қ.</v>
          </cell>
          <cell r="O470" t="str">
            <v>DDP</v>
          </cell>
          <cell r="P470" t="str">
            <v>шартқа қол қойылған кезден бастап 45 күнтізбелік күн ішінде</v>
          </cell>
          <cell r="Q470">
            <v>0</v>
          </cell>
          <cell r="R470">
            <v>796</v>
          </cell>
          <cell r="S470" t="str">
            <v>Дана</v>
          </cell>
        </row>
        <row r="471">
          <cell r="A471" t="str">
            <v>229 Т</v>
          </cell>
          <cell r="B471" t="str">
            <v>"ШҚ АЭК" АҚ</v>
          </cell>
          <cell r="C471" t="str">
            <v>25.99.29.190.043.00.0796.000000000005</v>
          </cell>
          <cell r="D471">
            <v>515185138</v>
          </cell>
          <cell r="E471" t="str">
            <v xml:space="preserve">Траверса ТН-1                                                                                       </v>
          </cell>
          <cell r="F471" t="str">
            <v>Траверса</v>
          </cell>
          <cell r="G471" t="str">
            <v>ТН-1</v>
          </cell>
          <cell r="H471" t="str">
            <v xml:space="preserve">Траверса ТН-1                                                                                       </v>
          </cell>
          <cell r="I471" t="str">
            <v>БК</v>
          </cell>
          <cell r="J471" t="str">
            <v>60</v>
          </cell>
          <cell r="K471">
            <v>631010000</v>
          </cell>
          <cell r="L471" t="str">
            <v>ҚР, ШҚО, Өскемен қ., Бажов көш., 10</v>
          </cell>
          <cell r="M471" t="str">
            <v>Желтоқсан-Қантар</v>
          </cell>
          <cell r="N471" t="str">
            <v>Шығыс-Қазақстан облысы, Өскемен қ.</v>
          </cell>
          <cell r="O471" t="str">
            <v>DDP</v>
          </cell>
          <cell r="P471" t="str">
            <v>шартқа қол қойылған кезден бастап 45 күнтізбелік күн ішінде</v>
          </cell>
          <cell r="Q471">
            <v>0</v>
          </cell>
          <cell r="R471">
            <v>796</v>
          </cell>
          <cell r="S471" t="str">
            <v>Дана</v>
          </cell>
        </row>
        <row r="472">
          <cell r="A472" t="str">
            <v>229-1 Т</v>
          </cell>
          <cell r="B472" t="str">
            <v>"ШҚ АЭК" АҚ</v>
          </cell>
          <cell r="C472" t="str">
            <v>25.99.29.190.043.00.0796.000000000005</v>
          </cell>
          <cell r="D472">
            <v>515185138</v>
          </cell>
          <cell r="E472" t="str">
            <v xml:space="preserve">Траверса ТН-1                                                                                       </v>
          </cell>
          <cell r="F472" t="str">
            <v>Траверса</v>
          </cell>
          <cell r="G472" t="str">
            <v>ТН-1</v>
          </cell>
          <cell r="H472" t="str">
            <v xml:space="preserve">Траверса ТН-1                                                                                       </v>
          </cell>
          <cell r="I472" t="str">
            <v>БК</v>
          </cell>
          <cell r="J472" t="str">
            <v>60</v>
          </cell>
          <cell r="K472">
            <v>631010000</v>
          </cell>
          <cell r="L472" t="str">
            <v>ҚР, ШҚО, Өскемен қ., Бажов көш., 10</v>
          </cell>
          <cell r="M472" t="str">
            <v>Наурыз - Сәуір</v>
          </cell>
          <cell r="N472" t="str">
            <v>Шығыс-Қазақстан облысы, Өскемен қ.</v>
          </cell>
          <cell r="O472" t="str">
            <v>DDP</v>
          </cell>
          <cell r="P472" t="str">
            <v>шартқа қол қойылған кезден бастап 45 күнтізбелік күн ішінде</v>
          </cell>
          <cell r="Q472">
            <v>0</v>
          </cell>
          <cell r="R472">
            <v>796</v>
          </cell>
          <cell r="S472" t="str">
            <v>Дана</v>
          </cell>
        </row>
        <row r="473">
          <cell r="A473" t="str">
            <v>230 Т</v>
          </cell>
          <cell r="B473" t="str">
            <v>"ШҚ АЭК" АҚ</v>
          </cell>
          <cell r="C473" t="str">
            <v>25.99.29.490.011.00.0796.000000000055</v>
          </cell>
          <cell r="D473">
            <v>515185139</v>
          </cell>
          <cell r="E473" t="str">
            <v xml:space="preserve">ХОМУТ Х-1                                                                                           </v>
          </cell>
          <cell r="F473" t="str">
            <v>Хомут</v>
          </cell>
          <cell r="G473" t="str">
            <v>стальной</v>
          </cell>
          <cell r="H473" t="str">
            <v xml:space="preserve">ХОМУТ Х-1                                                                                           </v>
          </cell>
          <cell r="I473" t="str">
            <v>ТСАТ</v>
          </cell>
          <cell r="J473" t="str">
            <v>60</v>
          </cell>
          <cell r="K473">
            <v>631010000</v>
          </cell>
          <cell r="L473" t="str">
            <v>ҚР, ШҚО, Өскемен қ., Бажов көш., 10</v>
          </cell>
          <cell r="M473" t="str">
            <v>Қантар-Ақпан</v>
          </cell>
          <cell r="N473" t="str">
            <v>Шығыс-Қазақстан облысы, Өскемен қ.</v>
          </cell>
          <cell r="O473" t="str">
            <v>DDP</v>
          </cell>
          <cell r="P473" t="str">
            <v>шартқа қол қойылған кезден бастап 45 күнтізбелік күн ішінде</v>
          </cell>
          <cell r="Q473">
            <v>0</v>
          </cell>
          <cell r="R473">
            <v>796</v>
          </cell>
          <cell r="S473" t="str">
            <v>Дана</v>
          </cell>
        </row>
        <row r="474">
          <cell r="A474" t="str">
            <v>231 Т</v>
          </cell>
          <cell r="B474" t="str">
            <v>"ШҚ АЭК" АҚ</v>
          </cell>
          <cell r="C474" t="str">
            <v>25.99.29.490.011.00.0796.000000000055</v>
          </cell>
          <cell r="D474">
            <v>515185143</v>
          </cell>
          <cell r="E474" t="str">
            <v xml:space="preserve">ХОМУТ Х-3                                                                                           </v>
          </cell>
          <cell r="F474" t="str">
            <v>Хомут</v>
          </cell>
          <cell r="G474" t="str">
            <v>стальной</v>
          </cell>
          <cell r="H474" t="str">
            <v xml:space="preserve">ХОМУТ Х-3                                                                                           </v>
          </cell>
          <cell r="I474" t="str">
            <v>ТСАТ</v>
          </cell>
          <cell r="J474" t="str">
            <v>60</v>
          </cell>
          <cell r="K474">
            <v>631010000</v>
          </cell>
          <cell r="L474" t="str">
            <v>ҚР, ШҚО, Өскемен қ., Бажов көш., 10</v>
          </cell>
          <cell r="M474" t="str">
            <v>Қантар-Ақпан</v>
          </cell>
          <cell r="N474" t="str">
            <v>Шығыс-Қазақстан облысы, Өскемен қ.</v>
          </cell>
          <cell r="O474" t="str">
            <v>DDP</v>
          </cell>
          <cell r="P474" t="str">
            <v>шартқа қол қойылған кезден бастап 45 күнтізбелік күн ішінде</v>
          </cell>
          <cell r="Q474">
            <v>0</v>
          </cell>
          <cell r="R474">
            <v>796</v>
          </cell>
          <cell r="S474" t="str">
            <v>Дана</v>
          </cell>
        </row>
        <row r="475">
          <cell r="A475" t="str">
            <v>232 Т</v>
          </cell>
          <cell r="B475" t="str">
            <v>"ШҚ АЭК" АҚ</v>
          </cell>
          <cell r="C475" t="str">
            <v>25.72.14.690.008.00.0796.000000000001</v>
          </cell>
          <cell r="D475">
            <v>515185146</v>
          </cell>
          <cell r="E475" t="str">
            <v xml:space="preserve">Стяжка Г1                                                                                           </v>
          </cell>
          <cell r="F475" t="str">
            <v>Стяжка</v>
          </cell>
          <cell r="G475" t="str">
            <v>для крепления плит на железобетонные опоры</v>
          </cell>
          <cell r="H475" t="str">
            <v xml:space="preserve">Стяжка Г1                                                                                           </v>
          </cell>
          <cell r="I475" t="str">
            <v>БК</v>
          </cell>
          <cell r="J475" t="str">
            <v>60</v>
          </cell>
          <cell r="K475">
            <v>631010000</v>
          </cell>
          <cell r="L475" t="str">
            <v>ҚР, ШҚО, Өскемен қ., Бажов көш., 10</v>
          </cell>
          <cell r="M475" t="str">
            <v>Желтоқсан-Қантар</v>
          </cell>
          <cell r="N475" t="str">
            <v>Шығыс-Қазақстан облысы, Өскемен қ.</v>
          </cell>
          <cell r="O475" t="str">
            <v>DDP</v>
          </cell>
          <cell r="P475" t="str">
            <v>шартқа қол қойылған кезден бастап 45 күнтізбелік күн ішінде</v>
          </cell>
          <cell r="Q475">
            <v>0</v>
          </cell>
          <cell r="R475">
            <v>796</v>
          </cell>
          <cell r="S475" t="str">
            <v>Дана</v>
          </cell>
        </row>
        <row r="476">
          <cell r="A476" t="str">
            <v>232-1 Т</v>
          </cell>
          <cell r="B476" t="str">
            <v>"ШҚ АЭК" АҚ</v>
          </cell>
          <cell r="C476" t="str">
            <v>25.72.14.690.008.00.0796.000000000001</v>
          </cell>
          <cell r="D476">
            <v>515185146</v>
          </cell>
          <cell r="E476" t="str">
            <v xml:space="preserve">Стяжка Г1                                                                                           </v>
          </cell>
          <cell r="F476" t="str">
            <v>Стяжка</v>
          </cell>
          <cell r="G476" t="str">
            <v>для крепления плит на железобетонные опоры</v>
          </cell>
          <cell r="H476" t="str">
            <v xml:space="preserve">Стяжка Г1                                                                                           </v>
          </cell>
          <cell r="I476" t="str">
            <v>БК</v>
          </cell>
          <cell r="J476" t="str">
            <v>60</v>
          </cell>
          <cell r="K476">
            <v>631010000</v>
          </cell>
          <cell r="L476" t="str">
            <v>ҚР, ШҚО, Өскемен қ., Бажов көш., 10</v>
          </cell>
          <cell r="M476" t="str">
            <v>Наурыз - Сәуір</v>
          </cell>
          <cell r="N476" t="str">
            <v>Шығыс-Қазақстан облысы, Өскемен қ.</v>
          </cell>
          <cell r="O476" t="str">
            <v>DDP</v>
          </cell>
          <cell r="P476" t="str">
            <v>шартқа қол қойылған кезден бастап 45 күнтізбелік күн ішінде</v>
          </cell>
          <cell r="Q476">
            <v>0</v>
          </cell>
          <cell r="R476">
            <v>796</v>
          </cell>
          <cell r="S476" t="str">
            <v>Дана</v>
          </cell>
        </row>
        <row r="477">
          <cell r="A477" t="str">
            <v>233 Т</v>
          </cell>
          <cell r="B477" t="str">
            <v>"ШҚ АЭК" АҚ</v>
          </cell>
          <cell r="C477" t="str">
            <v>25.99.29.490.043.00.0796.000000000000</v>
          </cell>
          <cell r="D477">
            <v>515185150</v>
          </cell>
          <cell r="E477" t="str">
            <v xml:space="preserve">Жалғама  ТС-1                                                                                       </v>
          </cell>
          <cell r="F477" t="str">
            <v>Надставка</v>
          </cell>
          <cell r="G477" t="str">
            <v>для воздушных линий электропередач, металлическая</v>
          </cell>
          <cell r="H477" t="str">
            <v xml:space="preserve">Жалғама  ТС-1                                                                                       </v>
          </cell>
          <cell r="I477" t="str">
            <v>БК</v>
          </cell>
          <cell r="J477" t="str">
            <v>60</v>
          </cell>
          <cell r="K477">
            <v>631010000</v>
          </cell>
          <cell r="L477" t="str">
            <v>ҚР, ШҚО, Өскемен қ., Бажов көш., 10</v>
          </cell>
          <cell r="M477" t="str">
            <v>Желтоқсан-Қантар</v>
          </cell>
          <cell r="N477" t="str">
            <v>Шығыс-Қазақстан облысы, Өскемен қ.</v>
          </cell>
          <cell r="O477" t="str">
            <v>DDP</v>
          </cell>
          <cell r="P477" t="str">
            <v>шартқа қол қойылған кезден бастап 45 күнтізбелік күн ішінде</v>
          </cell>
          <cell r="Q477">
            <v>0</v>
          </cell>
          <cell r="R477">
            <v>796</v>
          </cell>
          <cell r="S477" t="str">
            <v>Дана</v>
          </cell>
        </row>
        <row r="478">
          <cell r="A478" t="str">
            <v>233-1 Т</v>
          </cell>
          <cell r="B478" t="str">
            <v>"ШҚ АЭК" АҚ</v>
          </cell>
          <cell r="C478" t="str">
            <v>25.99.29.490.043.00.0796.000000000000</v>
          </cell>
          <cell r="D478">
            <v>515185150</v>
          </cell>
          <cell r="E478" t="str">
            <v xml:space="preserve">Жалғама  ТС-1                                                                                       </v>
          </cell>
          <cell r="F478" t="str">
            <v>Надставка</v>
          </cell>
          <cell r="G478" t="str">
            <v>для воздушных линий электропередач, металлическая</v>
          </cell>
          <cell r="H478" t="str">
            <v xml:space="preserve">Жалғама  ТС-1                                                                                       </v>
          </cell>
          <cell r="I478" t="str">
            <v>БК</v>
          </cell>
          <cell r="J478" t="str">
            <v>60</v>
          </cell>
          <cell r="K478">
            <v>631010000</v>
          </cell>
          <cell r="L478" t="str">
            <v>ҚР, ШҚО, Өскемен қ., Бажов көш., 10</v>
          </cell>
          <cell r="M478" t="str">
            <v>Наурыз - Сәуір</v>
          </cell>
          <cell r="N478" t="str">
            <v>Шығыс-Қазақстан облысы, Өскемен қ.</v>
          </cell>
          <cell r="O478" t="str">
            <v>DDP</v>
          </cell>
          <cell r="P478" t="str">
            <v>шартқа қол қойылған кезден бастап 45 күнтізбелік күн ішінде</v>
          </cell>
          <cell r="Q478">
            <v>0</v>
          </cell>
          <cell r="R478">
            <v>796</v>
          </cell>
          <cell r="S478" t="str">
            <v>Дана</v>
          </cell>
        </row>
        <row r="479">
          <cell r="A479" t="str">
            <v>234 Т</v>
          </cell>
          <cell r="B479" t="str">
            <v>"ШҚ АЭК" АҚ</v>
          </cell>
          <cell r="C479" t="str">
            <v>25.99.29.490.049.00.0796.000000000003</v>
          </cell>
          <cell r="D479">
            <v>515185152</v>
          </cell>
          <cell r="E479" t="str">
            <v xml:space="preserve">Кронштейн РА-1                                                                                      </v>
          </cell>
          <cell r="F479" t="str">
            <v>Кронштейн</v>
          </cell>
          <cell r="G479" t="str">
            <v>РА-1</v>
          </cell>
          <cell r="H479" t="str">
            <v xml:space="preserve">Кронштейн РА-1                                                                                      </v>
          </cell>
          <cell r="I479" t="str">
            <v>ТСАТ</v>
          </cell>
          <cell r="J479" t="str">
            <v>60</v>
          </cell>
          <cell r="K479">
            <v>631010000</v>
          </cell>
          <cell r="L479" t="str">
            <v>ҚР, ШҚО, Өскемен қ., Бажов көш., 10</v>
          </cell>
          <cell r="M479" t="str">
            <v>Қантар-Ақпан</v>
          </cell>
          <cell r="N479" t="str">
            <v>Шығыс-Қазақстан облысы, Өскемен қ.</v>
          </cell>
          <cell r="O479" t="str">
            <v>DDP</v>
          </cell>
          <cell r="P479" t="str">
            <v>шартқа қол қойылған кезден бастап 45 күнтізбелік күн ішінде</v>
          </cell>
          <cell r="Q479">
            <v>0</v>
          </cell>
          <cell r="R479">
            <v>796</v>
          </cell>
          <cell r="S479" t="str">
            <v>Дана</v>
          </cell>
        </row>
        <row r="480">
          <cell r="A480" t="str">
            <v>235 Т</v>
          </cell>
          <cell r="B480" t="str">
            <v>"ШҚ АЭК" АҚ</v>
          </cell>
          <cell r="C480" t="str">
            <v>25.99.29.490.049.00.0796.000000000004</v>
          </cell>
          <cell r="D480">
            <v>515185153</v>
          </cell>
          <cell r="E480" t="str">
            <v xml:space="preserve">Кронштейн РА-2                                                                                      </v>
          </cell>
          <cell r="F480" t="str">
            <v>Кронштейн</v>
          </cell>
          <cell r="G480" t="str">
            <v>РА-2</v>
          </cell>
          <cell r="H480" t="str">
            <v xml:space="preserve">Кронштейн РА-2                                                                                      </v>
          </cell>
          <cell r="I480" t="str">
            <v>ТСАТ</v>
          </cell>
          <cell r="J480" t="str">
            <v>60</v>
          </cell>
          <cell r="K480">
            <v>631010000</v>
          </cell>
          <cell r="L480" t="str">
            <v>ҚР, ШҚО, Өскемен қ., Бажов көш., 10</v>
          </cell>
          <cell r="M480" t="str">
            <v>Қантар-Ақпан</v>
          </cell>
          <cell r="N480" t="str">
            <v>Шығыс-Қазақстан облысы, Өскемен қ.</v>
          </cell>
          <cell r="O480" t="str">
            <v>DDP</v>
          </cell>
          <cell r="P480" t="str">
            <v>шартқа қол қойылған кезден бастап 45 күнтізбелік күн ішінде</v>
          </cell>
          <cell r="Q480">
            <v>0</v>
          </cell>
          <cell r="R480">
            <v>796</v>
          </cell>
          <cell r="S480" t="str">
            <v>Дана</v>
          </cell>
        </row>
        <row r="481">
          <cell r="A481" t="str">
            <v>236 Т</v>
          </cell>
          <cell r="B481" t="str">
            <v>"ШҚ АЭК" АҚ</v>
          </cell>
          <cell r="C481" t="str">
            <v>25.99.29.490.049.00.0796.000000000005</v>
          </cell>
          <cell r="D481">
            <v>515185154</v>
          </cell>
          <cell r="E481" t="str">
            <v xml:space="preserve">Кронштейн РА-3                                                                                      </v>
          </cell>
          <cell r="F481" t="str">
            <v>Кронштейн</v>
          </cell>
          <cell r="G481" t="str">
            <v>РА-3</v>
          </cell>
          <cell r="H481" t="str">
            <v xml:space="preserve">Кронштейн РА-3                                                                                      </v>
          </cell>
          <cell r="I481" t="str">
            <v>ТСАТ</v>
          </cell>
          <cell r="J481" t="str">
            <v>60</v>
          </cell>
          <cell r="K481">
            <v>631010000</v>
          </cell>
          <cell r="L481" t="str">
            <v>ҚР, ШҚО, Өскемен қ., Бажов көш., 10</v>
          </cell>
          <cell r="M481" t="str">
            <v>Қантар-Ақпан</v>
          </cell>
          <cell r="N481" t="str">
            <v>Шығыс-Қазақстан облысы, Өскемен қ.</v>
          </cell>
          <cell r="O481" t="str">
            <v>DDP</v>
          </cell>
          <cell r="P481" t="str">
            <v>шартқа қол қойылған кезден бастап 45 күнтізбелік күн ішінде</v>
          </cell>
          <cell r="Q481">
            <v>0</v>
          </cell>
          <cell r="R481">
            <v>796</v>
          </cell>
          <cell r="S481" t="str">
            <v>Дана</v>
          </cell>
        </row>
        <row r="482">
          <cell r="A482" t="str">
            <v>237 Т</v>
          </cell>
          <cell r="B482" t="str">
            <v>"ШҚ АЭК" АҚ</v>
          </cell>
          <cell r="C482" t="str">
            <v>25.99.29.490.049.00.0796.000000000006</v>
          </cell>
          <cell r="D482">
            <v>515185155</v>
          </cell>
          <cell r="E482" t="str">
            <v xml:space="preserve">Кронштейн РА-4                                                                                      </v>
          </cell>
          <cell r="F482" t="str">
            <v>Кронштейн</v>
          </cell>
          <cell r="G482" t="str">
            <v>РА-4</v>
          </cell>
          <cell r="H482" t="str">
            <v xml:space="preserve">Кронштейн РА-4                                                                                      </v>
          </cell>
          <cell r="I482" t="str">
            <v>ТСАТ</v>
          </cell>
          <cell r="J482" t="str">
            <v>60</v>
          </cell>
          <cell r="K482">
            <v>631010000</v>
          </cell>
          <cell r="L482" t="str">
            <v>ҚР, ШҚО, Өскемен қ., Бажов көш., 10</v>
          </cell>
          <cell r="M482" t="str">
            <v>Қантар-Ақпан</v>
          </cell>
          <cell r="N482" t="str">
            <v>Шығыс-Қазақстан облысы, Өскемен қ.</v>
          </cell>
          <cell r="O482" t="str">
            <v>DDP</v>
          </cell>
          <cell r="P482" t="str">
            <v>шартқа қол қойылған кезден бастап 45 күнтізбелік күн ішінде</v>
          </cell>
          <cell r="Q482">
            <v>0</v>
          </cell>
          <cell r="R482">
            <v>796</v>
          </cell>
          <cell r="S482" t="str">
            <v>Дана</v>
          </cell>
        </row>
        <row r="483">
          <cell r="A483" t="str">
            <v>238 Т</v>
          </cell>
          <cell r="B483" t="str">
            <v>"ШҚ АЭК" АҚ</v>
          </cell>
          <cell r="C483" t="str">
            <v>25.99.29.490.049.00.0796.000000000007</v>
          </cell>
          <cell r="D483">
            <v>515185156</v>
          </cell>
          <cell r="E483" t="str">
            <v xml:space="preserve">Кронштейн РА-5                                                                                      </v>
          </cell>
          <cell r="F483" t="str">
            <v>Кронштейн</v>
          </cell>
          <cell r="G483" t="str">
            <v>РА-5</v>
          </cell>
          <cell r="H483" t="str">
            <v xml:space="preserve">Кронштейн РА-5                                                                                      </v>
          </cell>
          <cell r="I483" t="str">
            <v>ТСАТ</v>
          </cell>
          <cell r="J483" t="str">
            <v>60</v>
          </cell>
          <cell r="K483">
            <v>631010000</v>
          </cell>
          <cell r="L483" t="str">
            <v>ҚР, ШҚО, Өскемен қ., Бажов көш., 10</v>
          </cell>
          <cell r="M483" t="str">
            <v>Қантар-Ақпан</v>
          </cell>
          <cell r="N483" t="str">
            <v>Шығыс-Қазақстан облысы, Өскемен қ.</v>
          </cell>
          <cell r="O483" t="str">
            <v>DDP</v>
          </cell>
          <cell r="P483" t="str">
            <v>шартқа қол қойылған кезден бастап 45 күнтізбелік күн ішінде</v>
          </cell>
          <cell r="Q483">
            <v>0</v>
          </cell>
          <cell r="R483">
            <v>796</v>
          </cell>
          <cell r="S483" t="str">
            <v>Дана</v>
          </cell>
        </row>
        <row r="484">
          <cell r="A484" t="str">
            <v>239 Т</v>
          </cell>
          <cell r="B484" t="str">
            <v>"ШҚ АЭК" АҚ</v>
          </cell>
          <cell r="C484" t="str">
            <v>25.99.29.490.011.00.0796.000000000055</v>
          </cell>
          <cell r="D484">
            <v>515185157</v>
          </cell>
          <cell r="E484" t="str">
            <v xml:space="preserve">Хомут Х-7                                                                                           </v>
          </cell>
          <cell r="F484" t="str">
            <v>Хомут</v>
          </cell>
          <cell r="G484" t="str">
            <v>стальной</v>
          </cell>
          <cell r="H484" t="str">
            <v xml:space="preserve">Хомут Х-7                                                                                           </v>
          </cell>
          <cell r="I484" t="str">
            <v>ТСАТ</v>
          </cell>
          <cell r="J484" t="str">
            <v>60</v>
          </cell>
          <cell r="K484">
            <v>631010000</v>
          </cell>
          <cell r="L484" t="str">
            <v>ҚР, ШҚО, Өскемен қ., Бажов көш., 10</v>
          </cell>
          <cell r="M484" t="str">
            <v>Қантар-Ақпан</v>
          </cell>
          <cell r="N484" t="str">
            <v>Шығыс-Қазақстан облысы, Өскемен қ.</v>
          </cell>
          <cell r="O484" t="str">
            <v>DDP</v>
          </cell>
          <cell r="P484" t="str">
            <v>шартқа қол қойылған кезден бастап 45 күнтізбелік күн ішінде</v>
          </cell>
          <cell r="Q484">
            <v>0</v>
          </cell>
          <cell r="R484">
            <v>796</v>
          </cell>
          <cell r="S484" t="str">
            <v>Дана</v>
          </cell>
        </row>
        <row r="485">
          <cell r="A485" t="str">
            <v>240 Т</v>
          </cell>
          <cell r="B485" t="str">
            <v>"ШҚ АЭК" АҚ</v>
          </cell>
          <cell r="C485" t="str">
            <v>25.99.29.490.049.00.0796.000000000001</v>
          </cell>
          <cell r="D485">
            <v>515185164</v>
          </cell>
          <cell r="E485" t="str">
            <v xml:space="preserve">Кронштейн У-3                                                                                       </v>
          </cell>
          <cell r="F485" t="str">
            <v>Кронштейн</v>
          </cell>
          <cell r="G485" t="str">
            <v>У-3</v>
          </cell>
          <cell r="H485" t="str">
            <v xml:space="preserve">Кронштейн У-3                                                                                       </v>
          </cell>
          <cell r="I485" t="str">
            <v>ТСАТ</v>
          </cell>
          <cell r="J485" t="str">
            <v>60</v>
          </cell>
          <cell r="K485">
            <v>631010000</v>
          </cell>
          <cell r="L485" t="str">
            <v>ҚР, ШҚО, Өскемен қ., Бажов көш., 10</v>
          </cell>
          <cell r="M485" t="str">
            <v>Қантар-Ақпан</v>
          </cell>
          <cell r="N485" t="str">
            <v>Шығыс-Қазақстан облысы, Өскемен қ.</v>
          </cell>
          <cell r="O485" t="str">
            <v>DDP</v>
          </cell>
          <cell r="P485" t="str">
            <v>шартқа қол қойылған кезден бастап 45 күнтізбелік күн ішінде</v>
          </cell>
          <cell r="Q485">
            <v>0</v>
          </cell>
          <cell r="R485">
            <v>796</v>
          </cell>
          <cell r="S485" t="str">
            <v>Дана</v>
          </cell>
        </row>
        <row r="486">
          <cell r="A486" t="str">
            <v>241 Т</v>
          </cell>
          <cell r="B486" t="str">
            <v>"ШҚ АЭК" АҚ</v>
          </cell>
          <cell r="C486" t="str">
            <v>25.99.29.490.043.00.0796.000000000000</v>
          </cell>
          <cell r="D486">
            <v>515185190</v>
          </cell>
          <cell r="E486" t="str">
            <v xml:space="preserve">Қаптама ОГ-5                                                                                        </v>
          </cell>
          <cell r="F486" t="str">
            <v>Надставка</v>
          </cell>
          <cell r="G486" t="str">
            <v>для воздушных линий электропередач, металлическая</v>
          </cell>
          <cell r="H486" t="str">
            <v xml:space="preserve">Қаптама ОГ-5                                                                                        </v>
          </cell>
          <cell r="I486" t="str">
            <v>БК</v>
          </cell>
          <cell r="J486" t="str">
            <v>60</v>
          </cell>
          <cell r="K486">
            <v>631010000</v>
          </cell>
          <cell r="L486" t="str">
            <v>ҚР, ШҚО, Өскемен қ., Бажов көш., 10</v>
          </cell>
          <cell r="M486" t="str">
            <v>Желтоқсан-Қантар</v>
          </cell>
          <cell r="N486" t="str">
            <v>Шығыс-Қазақстан облысы, Өскемен қ.</v>
          </cell>
          <cell r="O486" t="str">
            <v>DDP</v>
          </cell>
          <cell r="P486" t="str">
            <v>шартқа қол қойылған кезден бастап 45 күнтізбелік күн ішінде</v>
          </cell>
          <cell r="Q486">
            <v>0</v>
          </cell>
          <cell r="R486">
            <v>796</v>
          </cell>
          <cell r="S486" t="str">
            <v>Дана</v>
          </cell>
        </row>
        <row r="487">
          <cell r="A487" t="str">
            <v>241-1 Т</v>
          </cell>
          <cell r="B487" t="str">
            <v>"ШҚ АЭК" АҚ</v>
          </cell>
          <cell r="C487" t="str">
            <v>25.99.29.490.043.00.0796.000000000000</v>
          </cell>
          <cell r="D487">
            <v>515185190</v>
          </cell>
          <cell r="E487" t="str">
            <v xml:space="preserve">Қаптама ОГ-5                                                                                        </v>
          </cell>
          <cell r="F487" t="str">
            <v>Надставка</v>
          </cell>
          <cell r="G487" t="str">
            <v>для воздушных линий электропередач, металлическая</v>
          </cell>
          <cell r="H487" t="str">
            <v xml:space="preserve">Қаптама ОГ-5                                                                                        </v>
          </cell>
          <cell r="I487" t="str">
            <v>БК</v>
          </cell>
          <cell r="J487" t="str">
            <v>60</v>
          </cell>
          <cell r="K487">
            <v>631010000</v>
          </cell>
          <cell r="L487" t="str">
            <v>ҚР, ШҚО, Өскемен қ., Бажов көш., 10</v>
          </cell>
          <cell r="M487" t="str">
            <v>Наурыз - Сәуір</v>
          </cell>
          <cell r="N487" t="str">
            <v>Шығыс-Қазақстан облысы, Өскемен қ.</v>
          </cell>
          <cell r="O487" t="str">
            <v>DDP</v>
          </cell>
          <cell r="P487" t="str">
            <v>шартқа қол қойылған кезден бастап 45 күнтізбелік күн ішінде</v>
          </cell>
          <cell r="Q487">
            <v>0</v>
          </cell>
          <cell r="R487">
            <v>796</v>
          </cell>
          <cell r="S487" t="str">
            <v>Дана</v>
          </cell>
        </row>
        <row r="488">
          <cell r="A488" t="str">
            <v>242 Т</v>
          </cell>
          <cell r="B488" t="str">
            <v>"ШҚ АЭК" АҚ</v>
          </cell>
          <cell r="C488" t="str">
            <v>25.99.29.490.041.00.0796.000000000004</v>
          </cell>
          <cell r="D488">
            <v>515185191</v>
          </cell>
          <cell r="E488" t="str">
            <v xml:space="preserve">Қаптама ОГ-2                                                                                        </v>
          </cell>
          <cell r="F488" t="str">
            <v>Оголовок</v>
          </cell>
          <cell r="G488" t="str">
            <v>из углеродистой стали, ОГ 2</v>
          </cell>
          <cell r="H488" t="str">
            <v xml:space="preserve">Қаптама ОГ-2                                                                                        </v>
          </cell>
          <cell r="I488" t="str">
            <v>БК</v>
          </cell>
          <cell r="J488" t="str">
            <v>60</v>
          </cell>
          <cell r="K488">
            <v>631010000</v>
          </cell>
          <cell r="L488" t="str">
            <v>ҚР, ШҚО, Өскемен қ., Бажов көш., 10</v>
          </cell>
          <cell r="M488" t="str">
            <v>Желтоқсан-Қантар</v>
          </cell>
          <cell r="N488" t="str">
            <v>Шығыс-Қазақстан облысы, Өскемен қ.</v>
          </cell>
          <cell r="O488" t="str">
            <v>DDP</v>
          </cell>
          <cell r="P488" t="str">
            <v>шартқа қол қойылған кезден бастап 45 күнтізбелік күн ішінде</v>
          </cell>
          <cell r="Q488">
            <v>0</v>
          </cell>
          <cell r="R488">
            <v>796</v>
          </cell>
          <cell r="S488" t="str">
            <v>Дана</v>
          </cell>
        </row>
        <row r="489">
          <cell r="A489" t="str">
            <v>242-1 Т</v>
          </cell>
          <cell r="B489" t="str">
            <v>"ШҚ АЭК" АҚ</v>
          </cell>
          <cell r="C489" t="str">
            <v>25.99.29.490.041.00.0796.000000000004</v>
          </cell>
          <cell r="D489">
            <v>515185191</v>
          </cell>
          <cell r="E489" t="str">
            <v xml:space="preserve">Қаптама ОГ-2                                                                                        </v>
          </cell>
          <cell r="F489" t="str">
            <v>Оголовок</v>
          </cell>
          <cell r="G489" t="str">
            <v>из углеродистой стали, ОГ 2</v>
          </cell>
          <cell r="H489" t="str">
            <v xml:space="preserve">Қаптама ОГ-2                                                                                        </v>
          </cell>
          <cell r="I489" t="str">
            <v>БК</v>
          </cell>
          <cell r="J489" t="str">
            <v>60</v>
          </cell>
          <cell r="K489">
            <v>631010000</v>
          </cell>
          <cell r="L489" t="str">
            <v>ҚР, ШҚО, Өскемен қ., Бажов көш., 10</v>
          </cell>
          <cell r="M489" t="str">
            <v>Наурыз - Сәуір</v>
          </cell>
          <cell r="N489" t="str">
            <v>Шығыс-Қазақстан облысы, Өскемен қ.</v>
          </cell>
          <cell r="O489" t="str">
            <v>DDP</v>
          </cell>
          <cell r="P489" t="str">
            <v>шартқа қол қойылған кезден бастап 45 күнтізбелік күн ішінде</v>
          </cell>
          <cell r="Q489">
            <v>0</v>
          </cell>
          <cell r="R489">
            <v>796</v>
          </cell>
          <cell r="S489" t="str">
            <v>Дана</v>
          </cell>
        </row>
        <row r="490">
          <cell r="A490" t="str">
            <v>243 Т</v>
          </cell>
          <cell r="B490" t="str">
            <v>"ШҚ АЭК" АҚ</v>
          </cell>
          <cell r="C490" t="str">
            <v>25.99.29.490.076.00.0796.000000000000</v>
          </cell>
          <cell r="D490">
            <v>515185192</v>
          </cell>
          <cell r="E490" t="str">
            <v xml:space="preserve">Жерге тұйықтау өткізгіштері ЗП-1                                                                    </v>
          </cell>
          <cell r="F490" t="str">
            <v>Проводник</v>
          </cell>
          <cell r="G490" t="str">
            <v>заземляющий, тип П-1</v>
          </cell>
          <cell r="H490" t="str">
            <v xml:space="preserve">Жерге тұйықтау өткізгіштері ЗП-1                                                                    </v>
          </cell>
          <cell r="I490" t="str">
            <v>БК</v>
          </cell>
          <cell r="J490">
            <v>0</v>
          </cell>
          <cell r="K490">
            <v>631010000</v>
          </cell>
          <cell r="L490" t="str">
            <v>ҚР, ШҚО, Өскемен қ., Бажов көш., 10</v>
          </cell>
          <cell r="M490" t="str">
            <v>Желтоқсан-Қантар</v>
          </cell>
          <cell r="N490" t="str">
            <v>Шығыс-Қазақстан облысы, Өскемен қ.</v>
          </cell>
          <cell r="O490" t="str">
            <v>DDP</v>
          </cell>
          <cell r="P490" t="str">
            <v>шартқа қол қойылған кезден бастап 45 күнтізбелік күн ішінде</v>
          </cell>
          <cell r="Q490">
            <v>0</v>
          </cell>
          <cell r="R490">
            <v>796</v>
          </cell>
          <cell r="S490" t="str">
            <v>Дана</v>
          </cell>
        </row>
        <row r="491">
          <cell r="A491" t="str">
            <v>243-1 Т</v>
          </cell>
          <cell r="B491" t="str">
            <v>"ШҚ АЭК" АҚ</v>
          </cell>
          <cell r="C491" t="str">
            <v>25.99.29.490.076.00.0796.000000000000</v>
          </cell>
          <cell r="D491">
            <v>515185192</v>
          </cell>
          <cell r="E491" t="str">
            <v xml:space="preserve">Жерге тұйықтау өткізгіштері ЗП-1                                                                    </v>
          </cell>
          <cell r="F491" t="str">
            <v>Проводник</v>
          </cell>
          <cell r="G491" t="str">
            <v>заземляющий, тип П-1</v>
          </cell>
          <cell r="H491" t="str">
            <v xml:space="preserve">Жерге тұйықтау өткізгіштері ЗП-1                                                                    </v>
          </cell>
          <cell r="I491" t="str">
            <v>БК</v>
          </cell>
          <cell r="J491">
            <v>0</v>
          </cell>
          <cell r="K491">
            <v>631010000</v>
          </cell>
          <cell r="L491" t="str">
            <v>ҚР, ШҚО, Өскемен қ., Бажов көш., 10</v>
          </cell>
          <cell r="M491" t="str">
            <v>Наурыз - Сәуір</v>
          </cell>
          <cell r="N491" t="str">
            <v>Шығыс-Қазақстан облысы, Өскемен қ.</v>
          </cell>
          <cell r="O491" t="str">
            <v>DDP</v>
          </cell>
          <cell r="P491" t="str">
            <v>шартқа қол қойылған кезден бастап 45 күнтізбелік күн ішінде</v>
          </cell>
          <cell r="Q491">
            <v>0</v>
          </cell>
          <cell r="R491">
            <v>796</v>
          </cell>
          <cell r="S491" t="str">
            <v>Дана</v>
          </cell>
        </row>
        <row r="492">
          <cell r="A492" t="str">
            <v>244 Т</v>
          </cell>
          <cell r="B492" t="str">
            <v>"ШҚ АЭК" АҚ</v>
          </cell>
          <cell r="C492" t="str">
            <v>25.99.29.490.049.00.0796.000000000000</v>
          </cell>
          <cell r="D492">
            <v>515185193</v>
          </cell>
          <cell r="E492" t="str">
            <v xml:space="preserve">Кронштейн У-1                                                                                       </v>
          </cell>
          <cell r="F492" t="str">
            <v>Кронштейн</v>
          </cell>
          <cell r="G492" t="str">
            <v>У-1</v>
          </cell>
          <cell r="H492" t="str">
            <v xml:space="preserve">Кронштейн У-1                                                                                       </v>
          </cell>
          <cell r="I492" t="str">
            <v>ТСАТ</v>
          </cell>
          <cell r="J492" t="str">
            <v>60</v>
          </cell>
          <cell r="K492">
            <v>631010000</v>
          </cell>
          <cell r="L492" t="str">
            <v>ҚР, ШҚО, Өскемен қ., Бажов көш., 10</v>
          </cell>
          <cell r="M492" t="str">
            <v>Қантар-Ақпан</v>
          </cell>
          <cell r="N492" t="str">
            <v>Шығыс-Қазақстан облысы, Өскемен қ.</v>
          </cell>
          <cell r="O492" t="str">
            <v>DDP</v>
          </cell>
          <cell r="P492" t="str">
            <v>шартқа қол қойылған кезден бастап 45 күнтізбелік күн ішінде</v>
          </cell>
          <cell r="Q492">
            <v>0</v>
          </cell>
          <cell r="R492">
            <v>796</v>
          </cell>
          <cell r="S492" t="str">
            <v>Дана</v>
          </cell>
        </row>
        <row r="493">
          <cell r="A493" t="str">
            <v>245 Т</v>
          </cell>
          <cell r="B493" t="str">
            <v>"ШҚ АЭК" АҚ</v>
          </cell>
          <cell r="C493" t="str">
            <v>25.99.29.490.041.00.0796.000000000005</v>
          </cell>
          <cell r="D493">
            <v>515185194</v>
          </cell>
          <cell r="E493" t="str">
            <v xml:space="preserve">Оголовок ОГ-13                                                                                      </v>
          </cell>
          <cell r="F493" t="str">
            <v>Оголовок</v>
          </cell>
          <cell r="G493" t="str">
            <v>из углеродистой стали, ОГ 13</v>
          </cell>
          <cell r="H493" t="str">
            <v xml:space="preserve">Оголовок ОГ-13                                                                                      </v>
          </cell>
          <cell r="I493" t="str">
            <v>ТСАТ</v>
          </cell>
          <cell r="J493">
            <v>0</v>
          </cell>
          <cell r="K493">
            <v>631010000</v>
          </cell>
          <cell r="L493" t="str">
            <v>ҚР, ШҚО, Өскемен қ., Бажов көш., 10</v>
          </cell>
          <cell r="M493" t="str">
            <v>Қантар-Ақпан</v>
          </cell>
          <cell r="N493" t="str">
            <v>Шығыс-Қазақстан облысы, Өскемен қ.</v>
          </cell>
          <cell r="O493" t="str">
            <v>DDP</v>
          </cell>
          <cell r="P493" t="str">
            <v>шартқа қол қойылған кезден бастап 45 күнтізбелік күн ішінде</v>
          </cell>
          <cell r="Q493">
            <v>0</v>
          </cell>
          <cell r="R493">
            <v>796</v>
          </cell>
          <cell r="S493" t="str">
            <v>Дана</v>
          </cell>
        </row>
        <row r="494">
          <cell r="A494" t="str">
            <v>246 Т</v>
          </cell>
          <cell r="B494" t="str">
            <v>"ШҚ АЭК" АҚ</v>
          </cell>
          <cell r="C494" t="str">
            <v>25.99.29.490.011.00.0796.000000000055</v>
          </cell>
          <cell r="D494">
            <v>515185195</v>
          </cell>
          <cell r="E494" t="str">
            <v xml:space="preserve">Қамыт Х2                                                                                            </v>
          </cell>
          <cell r="F494" t="str">
            <v>Хомут</v>
          </cell>
          <cell r="G494" t="str">
            <v>стальной</v>
          </cell>
          <cell r="H494" t="str">
            <v xml:space="preserve">Қамыт Х2                                                                                            </v>
          </cell>
          <cell r="I494" t="str">
            <v>ТСАТ</v>
          </cell>
          <cell r="J494" t="str">
            <v>60</v>
          </cell>
          <cell r="K494">
            <v>631010000</v>
          </cell>
          <cell r="L494" t="str">
            <v>ҚР, ШҚО, Өскемен қ., Бажов көш., 10</v>
          </cell>
          <cell r="M494" t="str">
            <v>Қантар-Ақпан</v>
          </cell>
          <cell r="N494" t="str">
            <v>Шығыс-Қазақстан облысы, Өскемен қ.</v>
          </cell>
          <cell r="O494" t="str">
            <v>DDP</v>
          </cell>
          <cell r="P494" t="str">
            <v>шартқа қол қойылған кезден бастап 45 күнтізбелік күн ішінде</v>
          </cell>
          <cell r="Q494">
            <v>0</v>
          </cell>
          <cell r="R494">
            <v>796</v>
          </cell>
          <cell r="S494" t="str">
            <v>Дана</v>
          </cell>
        </row>
        <row r="495">
          <cell r="A495" t="str">
            <v>247 Т</v>
          </cell>
          <cell r="B495" t="str">
            <v>"ШҚ АЭК" АҚ</v>
          </cell>
          <cell r="C495" t="str">
            <v>25.99.29.490.011.00.0796.000000000055</v>
          </cell>
          <cell r="D495">
            <v>515185197</v>
          </cell>
          <cell r="E495" t="str">
            <v xml:space="preserve">Хомут Х8                                                                                            </v>
          </cell>
          <cell r="F495" t="str">
            <v>Хомут</v>
          </cell>
          <cell r="G495" t="str">
            <v>стальной</v>
          </cell>
          <cell r="H495" t="str">
            <v xml:space="preserve">Хомут Х8                                                                                            </v>
          </cell>
          <cell r="I495" t="str">
            <v>ТСАТ</v>
          </cell>
          <cell r="J495" t="str">
            <v>60</v>
          </cell>
          <cell r="K495">
            <v>631010000</v>
          </cell>
          <cell r="L495" t="str">
            <v>ҚР, ШҚО, Өскемен қ., Бажов көш., 10</v>
          </cell>
          <cell r="M495" t="str">
            <v>Қантар-Ақпан</v>
          </cell>
          <cell r="N495" t="str">
            <v>Шығыс-Қазақстан облысы, Өскемен қ.</v>
          </cell>
          <cell r="O495" t="str">
            <v>DDP</v>
          </cell>
          <cell r="P495" t="str">
            <v>шартқа қол қойылған кезден бастап 45 күнтізбелік күн ішінде</v>
          </cell>
          <cell r="Q495">
            <v>0</v>
          </cell>
          <cell r="R495">
            <v>796</v>
          </cell>
          <cell r="S495" t="str">
            <v>Дана</v>
          </cell>
        </row>
        <row r="496">
          <cell r="A496" t="str">
            <v>248 Т</v>
          </cell>
          <cell r="B496" t="str">
            <v>"ШҚ АЭК" АҚ</v>
          </cell>
          <cell r="C496" t="str">
            <v>25.99.29.490.049.00.0796.000000000008</v>
          </cell>
          <cell r="D496">
            <v>515185202</v>
          </cell>
          <cell r="E496" t="str">
            <v xml:space="preserve">Кронштейн У-5                                                                                       </v>
          </cell>
          <cell r="F496" t="str">
            <v>Кронштейн</v>
          </cell>
          <cell r="G496" t="str">
            <v>У-5</v>
          </cell>
          <cell r="H496" t="str">
            <v xml:space="preserve">Кронштейн У-5                                                                                       </v>
          </cell>
          <cell r="I496" t="str">
            <v>ТСАТ</v>
          </cell>
          <cell r="J496" t="str">
            <v>60</v>
          </cell>
          <cell r="K496">
            <v>631010000</v>
          </cell>
          <cell r="L496" t="str">
            <v>ҚР, ШҚО, Өскемен қ., Бажов көш., 10</v>
          </cell>
          <cell r="M496" t="str">
            <v>Қантар-Ақпан</v>
          </cell>
          <cell r="N496" t="str">
            <v>Шығыс-Қазақстан облысы, Өскемен қ.</v>
          </cell>
          <cell r="O496" t="str">
            <v>DDP</v>
          </cell>
          <cell r="P496" t="str">
            <v>шартқа қол қойылған кезден бастап 45 күнтізбелік күн ішінде</v>
          </cell>
          <cell r="Q496">
            <v>0</v>
          </cell>
          <cell r="R496">
            <v>796</v>
          </cell>
          <cell r="S496" t="str">
            <v>Дана</v>
          </cell>
        </row>
        <row r="497">
          <cell r="A497" t="str">
            <v>249 Т</v>
          </cell>
          <cell r="B497" t="str">
            <v>"ШҚ АЭК" АҚ</v>
          </cell>
          <cell r="C497" t="str">
            <v>25.99.29.490.041.00.0796.000000000000</v>
          </cell>
          <cell r="D497">
            <v>515185205</v>
          </cell>
          <cell r="E497" t="str">
            <v xml:space="preserve">Оголовок ОГ-1                                                                                       </v>
          </cell>
          <cell r="F497" t="str">
            <v>Оголовок</v>
          </cell>
          <cell r="G497" t="str">
            <v>из углеродистой стали, ОГ 1</v>
          </cell>
          <cell r="H497" t="str">
            <v xml:space="preserve">Оголовок ОГ-1                                                                                       </v>
          </cell>
          <cell r="I497" t="str">
            <v>ТСАТ</v>
          </cell>
          <cell r="J497">
            <v>0</v>
          </cell>
          <cell r="K497">
            <v>631010000</v>
          </cell>
          <cell r="L497" t="str">
            <v>ҚР, ШҚО, Өскемен қ., Бажов көш., 10</v>
          </cell>
          <cell r="M497" t="str">
            <v>Қантар-Ақпан</v>
          </cell>
          <cell r="N497" t="str">
            <v>Шығыс-Қазақстан облысы, Өскемен қ.</v>
          </cell>
          <cell r="O497" t="str">
            <v>DDP</v>
          </cell>
          <cell r="P497" t="str">
            <v>шартқа қол қойылған кезден бастап 45 күнтізбелік күн ішінде</v>
          </cell>
          <cell r="Q497">
            <v>0</v>
          </cell>
          <cell r="R497">
            <v>796</v>
          </cell>
          <cell r="S497" t="str">
            <v>Дана</v>
          </cell>
        </row>
        <row r="498">
          <cell r="A498" t="str">
            <v>250 Т</v>
          </cell>
          <cell r="B498" t="str">
            <v>"ШҚ АЭК" АҚ</v>
          </cell>
          <cell r="C498" t="str">
            <v>25.99.29.490.076.00.0796.000000000000</v>
          </cell>
          <cell r="D498">
            <v>515185216</v>
          </cell>
          <cell r="E498" t="str">
            <v xml:space="preserve">Жерге тұйықтау өткізгіштері ЗП-2                                                                    </v>
          </cell>
          <cell r="F498" t="str">
            <v>Проводник</v>
          </cell>
          <cell r="G498" t="str">
            <v>заземляющий, тип П-1</v>
          </cell>
          <cell r="H498" t="str">
            <v xml:space="preserve">Жерге тұйықтау өткізгіштері ЗП-2                                                                    </v>
          </cell>
          <cell r="I498" t="str">
            <v>БК</v>
          </cell>
          <cell r="J498">
            <v>0</v>
          </cell>
          <cell r="K498">
            <v>631010000</v>
          </cell>
          <cell r="L498" t="str">
            <v>ҚР, ШҚО, Өскемен қ., Бажов көш., 10</v>
          </cell>
          <cell r="M498" t="str">
            <v>Желтоқсан-Қантар</v>
          </cell>
          <cell r="N498" t="str">
            <v>Шығыс-Қазақстан облысы, Өскемен қ.</v>
          </cell>
          <cell r="O498" t="str">
            <v>DDP</v>
          </cell>
          <cell r="P498" t="str">
            <v>шартқа қол қойылған кезден бастап 45 күнтізбелік күн ішінде</v>
          </cell>
          <cell r="Q498">
            <v>0</v>
          </cell>
          <cell r="R498">
            <v>796</v>
          </cell>
          <cell r="S498" t="str">
            <v>Дана</v>
          </cell>
        </row>
        <row r="499">
          <cell r="A499" t="str">
            <v>250-1 Т</v>
          </cell>
          <cell r="B499" t="str">
            <v>"ШҚ АЭК" АҚ</v>
          </cell>
          <cell r="C499" t="str">
            <v>25.99.29.490.076.00.0796.000000000000</v>
          </cell>
          <cell r="D499">
            <v>515185216</v>
          </cell>
          <cell r="E499" t="str">
            <v xml:space="preserve">Жерге тұйықтау өткізгіштері ЗП-2                                                                    </v>
          </cell>
          <cell r="F499" t="str">
            <v>Проводник</v>
          </cell>
          <cell r="G499" t="str">
            <v>заземляющий, тип П-1</v>
          </cell>
          <cell r="H499" t="str">
            <v xml:space="preserve">Жерге тұйықтау өткізгіштері ЗП-2                                                                    </v>
          </cell>
          <cell r="I499" t="str">
            <v>БК</v>
          </cell>
          <cell r="J499">
            <v>0</v>
          </cell>
          <cell r="K499">
            <v>631010000</v>
          </cell>
          <cell r="L499" t="str">
            <v>ҚР, ШҚО, Өскемен қ., Бажов көш., 10</v>
          </cell>
          <cell r="M499" t="str">
            <v>Наурыз - Сәуір</v>
          </cell>
          <cell r="N499" t="str">
            <v>Шығыс-Қазақстан облысы, Өскемен қ.</v>
          </cell>
          <cell r="O499" t="str">
            <v>DDP</v>
          </cell>
          <cell r="P499" t="str">
            <v>шартқа қол қойылған кезден бастап 45 күнтізбелік күн ішінде</v>
          </cell>
          <cell r="Q499">
            <v>0</v>
          </cell>
          <cell r="R499">
            <v>796</v>
          </cell>
          <cell r="S499" t="str">
            <v>Дана</v>
          </cell>
        </row>
        <row r="500">
          <cell r="A500" t="str">
            <v>251 Т</v>
          </cell>
          <cell r="B500" t="str">
            <v>"ШҚ АЭК" АҚ</v>
          </cell>
          <cell r="C500" t="str">
            <v>22.21.29.700.001.00.0796.000000000012</v>
          </cell>
          <cell r="D500">
            <v>516100100</v>
          </cell>
          <cell r="E500" t="str">
            <v xml:space="preserve">Табан темір PER 15                                                                                  </v>
          </cell>
          <cell r="F500" t="str">
            <v>Хомут</v>
          </cell>
          <cell r="G500" t="str">
            <v>стяжка пластиковая, крепежная, длина 300 мм, ширина 4 мм</v>
          </cell>
          <cell r="H500" t="str">
            <v xml:space="preserve">Табан темір PER 15                                                                                  </v>
          </cell>
          <cell r="I500" t="str">
            <v>БК</v>
          </cell>
          <cell r="J500">
            <v>0</v>
          </cell>
          <cell r="K500">
            <v>631010000</v>
          </cell>
          <cell r="L500" t="str">
            <v>ҚР, ШҚО, Өскемен қ., Бажов көш., 10</v>
          </cell>
          <cell r="M500" t="str">
            <v>Желтоқсан-Қантар</v>
          </cell>
          <cell r="N500" t="str">
            <v>Шығыс-Қазақстан облысы, Өскемен қ.</v>
          </cell>
          <cell r="O500" t="str">
            <v>DDP</v>
          </cell>
          <cell r="P500" t="str">
            <v>шартқа қол қойылған кезден бастап 45 күнтізбелік күн ішінде</v>
          </cell>
          <cell r="Q500">
            <v>0</v>
          </cell>
          <cell r="R500">
            <v>796</v>
          </cell>
          <cell r="S500" t="str">
            <v>Дана</v>
          </cell>
        </row>
        <row r="501">
          <cell r="A501" t="str">
            <v>252 Т</v>
          </cell>
          <cell r="B501" t="str">
            <v>"ШҚ АЭК" АҚ</v>
          </cell>
          <cell r="C501" t="str">
            <v>24.10.34.000.000.00.0778.000000000000</v>
          </cell>
          <cell r="D501">
            <v>516100101</v>
          </cell>
          <cell r="E501" t="str">
            <v xml:space="preserve">Табан темір  SO 79.1                                                                                </v>
          </cell>
          <cell r="F501" t="str">
            <v>Лента</v>
          </cell>
          <cell r="G501" t="str">
            <v>стальная, бандажная, для крепления кронштейнов на опорах ЛЭП</v>
          </cell>
          <cell r="H501" t="str">
            <v xml:space="preserve">Табан темір  SO 79.1                                                                                </v>
          </cell>
          <cell r="I501" t="str">
            <v>БК</v>
          </cell>
          <cell r="J501">
            <v>0</v>
          </cell>
          <cell r="K501">
            <v>631010000</v>
          </cell>
          <cell r="L501" t="str">
            <v>ҚР, ШҚО, Өскемен қ., Бажов көш., 10</v>
          </cell>
          <cell r="M501" t="str">
            <v>Желтоқсан-Қантар</v>
          </cell>
          <cell r="N501" t="str">
            <v>Шығыс-Қазақстан облысы, Өскемен қ.</v>
          </cell>
          <cell r="O501" t="str">
            <v>DDP</v>
          </cell>
          <cell r="P501" t="str">
            <v>шартқа қол қойылған кезден бастап 45 күнтізбелік күн ішінде</v>
          </cell>
          <cell r="Q501">
            <v>0</v>
          </cell>
          <cell r="R501">
            <v>796</v>
          </cell>
          <cell r="S501" t="str">
            <v>Дана</v>
          </cell>
        </row>
        <row r="502">
          <cell r="A502" t="str">
            <v>253 Т</v>
          </cell>
          <cell r="B502" t="str">
            <v>"ШҚ АЭК" АҚ</v>
          </cell>
          <cell r="C502" t="str">
            <v>25.99.29.190.004.00.0796.000000000061</v>
          </cell>
          <cell r="D502">
            <v>516100105</v>
          </cell>
          <cell r="E502" t="str">
            <v xml:space="preserve">Қыспақ SO 118.1201                                                                                  </v>
          </cell>
          <cell r="F502" t="str">
            <v>Зажим</v>
          </cell>
          <cell r="G502" t="str">
            <v>фиксатор, для кабельных вводов, длина 60мм</v>
          </cell>
          <cell r="H502" t="str">
            <v>Қыспақ SO 118.1201 (аналог SO 234s)</v>
          </cell>
          <cell r="I502" t="str">
            <v>БК</v>
          </cell>
          <cell r="J502">
            <v>0</v>
          </cell>
          <cell r="K502">
            <v>631010000</v>
          </cell>
          <cell r="L502" t="str">
            <v>ҚР, ШҚО, Өскемен қ., Бажов көш., 10</v>
          </cell>
          <cell r="M502" t="str">
            <v>Желтоқсан-Қантар</v>
          </cell>
          <cell r="N502" t="str">
            <v>Шығыс-Қазақстан облысы, Өскемен қ.</v>
          </cell>
          <cell r="O502" t="str">
            <v>DDP</v>
          </cell>
          <cell r="P502" t="str">
            <v>шартқа қол қойылған кезден бастап 45 күнтізбелік күн ішінде</v>
          </cell>
          <cell r="Q502">
            <v>0</v>
          </cell>
          <cell r="R502">
            <v>796</v>
          </cell>
          <cell r="S502" t="str">
            <v>Дана</v>
          </cell>
        </row>
        <row r="503">
          <cell r="A503" t="str">
            <v>254 Т</v>
          </cell>
          <cell r="B503" t="str">
            <v>"ШҚ АЭК" АҚ</v>
          </cell>
          <cell r="C503" t="str">
            <v>25.99.29.190.004.00.0796.000000000061</v>
          </cell>
          <cell r="D503">
            <v>516100115</v>
          </cell>
          <cell r="E503" t="str">
            <v xml:space="preserve">Қыспақ  SO 99                                                                                       </v>
          </cell>
          <cell r="F503" t="str">
            <v>Зажим</v>
          </cell>
          <cell r="G503" t="str">
            <v>фиксатор, для кабельных вводов, длина 60мм</v>
          </cell>
          <cell r="H503" t="str">
            <v xml:space="preserve">Қыспақ  SO 99                                                                                       </v>
          </cell>
          <cell r="I503" t="str">
            <v>БК</v>
          </cell>
          <cell r="J503">
            <v>0</v>
          </cell>
          <cell r="K503">
            <v>631010000</v>
          </cell>
          <cell r="L503" t="str">
            <v>ҚР, ШҚО, Өскемен қ., Бажов көш., 10</v>
          </cell>
          <cell r="M503" t="str">
            <v>Желтоқсан-Қантар</v>
          </cell>
          <cell r="N503" t="str">
            <v>Шығыс-Қазақстан облысы, Өскемен қ.</v>
          </cell>
          <cell r="O503" t="str">
            <v>DDP</v>
          </cell>
          <cell r="P503" t="str">
            <v>шартқа қол қойылған кезден бастап 45 күнтізбелік күн ішінде</v>
          </cell>
          <cell r="Q503">
            <v>0</v>
          </cell>
          <cell r="R503">
            <v>796</v>
          </cell>
          <cell r="S503" t="str">
            <v>Дана</v>
          </cell>
        </row>
        <row r="504">
          <cell r="A504" t="str">
            <v>255 Т</v>
          </cell>
          <cell r="B504" t="str">
            <v>"ШҚ АЭК" АҚ</v>
          </cell>
          <cell r="C504" t="str">
            <v>25.99.29.190.004.00.0796.000000000061</v>
          </cell>
          <cell r="D504">
            <v>516100117</v>
          </cell>
          <cell r="E504" t="str">
            <v xml:space="preserve">Қыспақ SLIP 22.1                                                                                    </v>
          </cell>
          <cell r="F504" t="str">
            <v>Зажим</v>
          </cell>
          <cell r="G504" t="str">
            <v>фиксатор, для кабельных вводов, длина 60мм</v>
          </cell>
          <cell r="H504" t="str">
            <v xml:space="preserve">Қыспақ SLIP 22.1                                                                                    </v>
          </cell>
          <cell r="I504" t="str">
            <v>БК</v>
          </cell>
          <cell r="J504">
            <v>0</v>
          </cell>
          <cell r="K504">
            <v>631010000</v>
          </cell>
          <cell r="L504" t="str">
            <v>ҚР, ШҚО, Өскемен қ., Бажов көш., 10</v>
          </cell>
          <cell r="M504" t="str">
            <v>Желтоқсан-Қантар</v>
          </cell>
          <cell r="N504" t="str">
            <v>Шығыс-Қазақстан облысы, Өскемен қ.</v>
          </cell>
          <cell r="O504" t="str">
            <v>DDP</v>
          </cell>
          <cell r="P504" t="str">
            <v>шартқа қол қойылған кезден бастап 45 күнтізбелік күн ішінде</v>
          </cell>
          <cell r="Q504">
            <v>0</v>
          </cell>
          <cell r="R504">
            <v>796</v>
          </cell>
          <cell r="S504" t="str">
            <v>Дана</v>
          </cell>
        </row>
        <row r="505">
          <cell r="A505" t="str">
            <v>256 Т</v>
          </cell>
          <cell r="B505" t="str">
            <v>"ШҚ АЭК" АҚ</v>
          </cell>
          <cell r="C505" t="str">
            <v>25.99.29.190.004.00.0796.000000000061</v>
          </cell>
          <cell r="D505">
            <v>516100127</v>
          </cell>
          <cell r="E505" t="str">
            <v xml:space="preserve">Тіреу қыспақ SO 270                                                                                 </v>
          </cell>
          <cell r="F505" t="str">
            <v>Зажим</v>
          </cell>
          <cell r="G505" t="str">
            <v>фиксатор, для кабельных вводов, длина 60мм</v>
          </cell>
          <cell r="H505" t="str">
            <v xml:space="preserve">Тіреу қыспақ SO 270                                                                                 </v>
          </cell>
          <cell r="I505" t="str">
            <v>БК</v>
          </cell>
          <cell r="J505">
            <v>0</v>
          </cell>
          <cell r="K505">
            <v>631010000</v>
          </cell>
          <cell r="L505" t="str">
            <v>ҚР, ШҚО, Өскемен қ., Бажов көш., 10</v>
          </cell>
          <cell r="M505" t="str">
            <v>Желтоқсан-Қантар</v>
          </cell>
          <cell r="N505" t="str">
            <v>Шығыс-Қазақстан облысы, Өскемен қ.</v>
          </cell>
          <cell r="O505" t="str">
            <v>DDP</v>
          </cell>
          <cell r="P505" t="str">
            <v>шартқа қол қойылған кезден бастап 45 күнтізбелік күн ішінде</v>
          </cell>
          <cell r="Q505">
            <v>0</v>
          </cell>
          <cell r="R505">
            <v>796</v>
          </cell>
          <cell r="S505" t="str">
            <v>Дана</v>
          </cell>
        </row>
        <row r="506">
          <cell r="A506" t="str">
            <v>257 Т</v>
          </cell>
          <cell r="B506" t="str">
            <v>"ШҚ АЭК" АҚ</v>
          </cell>
          <cell r="C506" t="str">
            <v>27.12.10.900.000.00.0796.000000000000</v>
          </cell>
          <cell r="D506">
            <v>516100134</v>
          </cell>
          <cell r="E506" t="str">
            <v xml:space="preserve">Жиынтық ST 208                                                                                      </v>
          </cell>
          <cell r="F506" t="str">
            <v>Система заземления</v>
          </cell>
          <cell r="G506" t="str">
            <v>для защиты от импульсных перенапряжений</v>
          </cell>
          <cell r="H506" t="str">
            <v xml:space="preserve">Жиынтық ST 208                                                                                      </v>
          </cell>
          <cell r="I506" t="str">
            <v>БК</v>
          </cell>
          <cell r="J506">
            <v>0</v>
          </cell>
          <cell r="K506">
            <v>631010000</v>
          </cell>
          <cell r="L506" t="str">
            <v>ҚР, ШҚО, Өскемен қ., Бажов көш., 10</v>
          </cell>
          <cell r="M506" t="str">
            <v>Желтоқсан-Қантар</v>
          </cell>
          <cell r="N506" t="str">
            <v>Шығыс-Қазақстан облысы, Өскемен қ.</v>
          </cell>
          <cell r="O506" t="str">
            <v>DDP</v>
          </cell>
          <cell r="P506" t="str">
            <v>шартқа қол қойылған кезден бастап 45 күнтізбелік күн ішінде</v>
          </cell>
          <cell r="Q506">
            <v>0</v>
          </cell>
          <cell r="R506">
            <v>796</v>
          </cell>
          <cell r="S506" t="str">
            <v>Дана</v>
          </cell>
        </row>
        <row r="507">
          <cell r="A507" t="str">
            <v>258 Т</v>
          </cell>
          <cell r="B507" t="str">
            <v>"ШҚ АЭК" АҚ</v>
          </cell>
          <cell r="C507" t="str">
            <v>25.99.29.190.013.00.0796.000000000000</v>
          </cell>
          <cell r="D507">
            <v>516100140</v>
          </cell>
          <cell r="E507" t="str">
            <v xml:space="preserve">Ілмек SOT 39                                                                                        </v>
          </cell>
          <cell r="F507" t="str">
            <v>Крюк</v>
          </cell>
          <cell r="G507" t="str">
            <v>бандажный, металлический</v>
          </cell>
          <cell r="H507" t="str">
            <v xml:space="preserve">Ілмек SOT 39                                                                                        </v>
          </cell>
          <cell r="I507" t="str">
            <v>БК</v>
          </cell>
          <cell r="J507">
            <v>0</v>
          </cell>
          <cell r="K507">
            <v>631010000</v>
          </cell>
          <cell r="L507" t="str">
            <v>ҚР, ШҚО, Өскемен қ., Бажов көш., 10</v>
          </cell>
          <cell r="M507" t="str">
            <v>Желтоқсан-Қантар</v>
          </cell>
          <cell r="N507" t="str">
            <v>Шығыс-Қазақстан облысы, Өскемен қ.</v>
          </cell>
          <cell r="O507" t="str">
            <v>DDP</v>
          </cell>
          <cell r="P507" t="str">
            <v>шартқа қол қойылған кезден бастап 45 күнтізбелік күн ішінде</v>
          </cell>
          <cell r="Q507">
            <v>0</v>
          </cell>
          <cell r="R507">
            <v>796</v>
          </cell>
          <cell r="S507" t="str">
            <v>Дана</v>
          </cell>
        </row>
        <row r="508">
          <cell r="A508" t="str">
            <v>259 Т</v>
          </cell>
          <cell r="B508" t="str">
            <v>"ШҚ АЭК" АҚ</v>
          </cell>
          <cell r="C508" t="str">
            <v>24.10.34.000.000.00.0778.000000000000</v>
          </cell>
          <cell r="D508">
            <v>516100148</v>
          </cell>
          <cell r="E508" t="str">
            <v xml:space="preserve">Лента СOT 37 (25 М)                                                                                 </v>
          </cell>
          <cell r="F508" t="str">
            <v>Лента</v>
          </cell>
          <cell r="G508" t="str">
            <v>стальная, бандажная, для крепления кронштейнов на опорах ЛЭП</v>
          </cell>
          <cell r="H508" t="str">
            <v xml:space="preserve">Лента СOT 37 (25 М)                                                                                 </v>
          </cell>
          <cell r="I508" t="str">
            <v>БК</v>
          </cell>
          <cell r="J508">
            <v>0</v>
          </cell>
          <cell r="K508">
            <v>631010000</v>
          </cell>
          <cell r="L508" t="str">
            <v>ҚР, ШҚО, Өскемен қ., Бажов көш., 10</v>
          </cell>
          <cell r="M508" t="str">
            <v>Желтоқсан-Қантар</v>
          </cell>
          <cell r="N508" t="str">
            <v>Шығыс-Қазақстан облысы, Өскемен қ.</v>
          </cell>
          <cell r="O508" t="str">
            <v>DDP</v>
          </cell>
          <cell r="P508" t="str">
            <v>шартқа қол қойылған кезден бастап 45 күнтізбелік күн ішінде</v>
          </cell>
          <cell r="Q508">
            <v>0</v>
          </cell>
          <cell r="R508">
            <v>778</v>
          </cell>
          <cell r="S508" t="str">
            <v>тоғанақ</v>
          </cell>
        </row>
        <row r="509">
          <cell r="A509" t="str">
            <v>260 Т</v>
          </cell>
          <cell r="B509" t="str">
            <v>"ШҚ АЭК" АҚ</v>
          </cell>
          <cell r="C509" t="str">
            <v>24.10.34.000.002.00.0796.000000000000</v>
          </cell>
          <cell r="D509">
            <v>516100153</v>
          </cell>
          <cell r="E509" t="str">
            <v xml:space="preserve">Ұстатқыш СOT 36                                                                                     </v>
          </cell>
          <cell r="F509" t="str">
            <v>Скрепа</v>
          </cell>
          <cell r="G509" t="str">
            <v>бандажная, марка СОТ-36</v>
          </cell>
          <cell r="H509" t="str">
            <v xml:space="preserve">Ұстатқыш СOT 36                                                                                     </v>
          </cell>
          <cell r="I509" t="str">
            <v>БК</v>
          </cell>
          <cell r="J509">
            <v>0</v>
          </cell>
          <cell r="K509">
            <v>631010000</v>
          </cell>
          <cell r="L509" t="str">
            <v>ҚР, ШҚО, Өскемен қ., Бажов көш., 10</v>
          </cell>
          <cell r="M509" t="str">
            <v>Желтоқсан-Қантар</v>
          </cell>
          <cell r="N509" t="str">
            <v>Шығыс-Қазақстан облысы, Өскемен қ.</v>
          </cell>
          <cell r="O509" t="str">
            <v>DDP</v>
          </cell>
          <cell r="P509" t="str">
            <v>шартқа қол қойылған кезден бастап 45 күнтізбелік күн ішінде</v>
          </cell>
          <cell r="Q509">
            <v>0</v>
          </cell>
          <cell r="R509">
            <v>796</v>
          </cell>
          <cell r="S509" t="str">
            <v>Дана</v>
          </cell>
        </row>
        <row r="510">
          <cell r="A510" t="str">
            <v>261 Т</v>
          </cell>
          <cell r="B510" t="str">
            <v>"ШҚ АЭК" АҚ</v>
          </cell>
          <cell r="C510" t="str">
            <v>25.99.29.190.004.00.0796.000000000061</v>
          </cell>
          <cell r="D510">
            <v>516100155</v>
          </cell>
          <cell r="E510" t="str">
            <v xml:space="preserve">Чулок CT 103.50                                                                                     </v>
          </cell>
          <cell r="F510" t="str">
            <v>Зажим</v>
          </cell>
          <cell r="G510" t="str">
            <v>фиксатор, для кабельных вводов, длина 60мм</v>
          </cell>
          <cell r="H510" t="str">
            <v xml:space="preserve">Чулок CT 103.50                                                                                     </v>
          </cell>
          <cell r="I510" t="str">
            <v>БК</v>
          </cell>
          <cell r="J510">
            <v>0</v>
          </cell>
          <cell r="K510">
            <v>631010000</v>
          </cell>
          <cell r="L510" t="str">
            <v>ҚР, ШҚО, Өскемен қ., Бажов көш., 10</v>
          </cell>
          <cell r="M510" t="str">
            <v>Желтоқсан-Қантар</v>
          </cell>
          <cell r="N510" t="str">
            <v>Шығыс-Қазақстан облысы, Өскемен қ.</v>
          </cell>
          <cell r="O510" t="str">
            <v>DDP</v>
          </cell>
          <cell r="P510" t="str">
            <v>шартқа қол қойылған кезден бастап 45 күнтізбелік күн ішінде</v>
          </cell>
          <cell r="Q510">
            <v>0</v>
          </cell>
          <cell r="R510">
            <v>796</v>
          </cell>
          <cell r="S510" t="str">
            <v>Дана</v>
          </cell>
        </row>
        <row r="511">
          <cell r="A511" t="str">
            <v>262 Т</v>
          </cell>
          <cell r="B511" t="str">
            <v>"ШҚ АЭК" АҚ</v>
          </cell>
          <cell r="C511" t="str">
            <v>25.99.29.190.004.00.0796.000000000061</v>
          </cell>
          <cell r="D511">
            <v>516100159</v>
          </cell>
          <cell r="E511" t="str">
            <v xml:space="preserve">Қыспақ  SO 234s                                                                                     </v>
          </cell>
          <cell r="F511" t="str">
            <v>Зажим</v>
          </cell>
          <cell r="G511" t="str">
            <v>фиксатор, для кабельных вводов, длина 60мм</v>
          </cell>
          <cell r="H511" t="str">
            <v xml:space="preserve">Қыспақ  SO 234s                                                                                     </v>
          </cell>
          <cell r="I511" t="str">
            <v>БК</v>
          </cell>
          <cell r="J511">
            <v>0</v>
          </cell>
          <cell r="K511">
            <v>631010000</v>
          </cell>
          <cell r="L511" t="str">
            <v>ҚР, ШҚО, Өскемен қ., Бажов көш., 10</v>
          </cell>
          <cell r="M511" t="str">
            <v>Желтоқсан-Қантар</v>
          </cell>
          <cell r="N511" t="str">
            <v>Шығыс-Қазақстан облысы, Өскемен қ.</v>
          </cell>
          <cell r="O511" t="str">
            <v>DDP</v>
          </cell>
          <cell r="P511" t="str">
            <v>шартқа қол қойылған кезден бастап 45 күнтізбелік күн ішінде</v>
          </cell>
          <cell r="Q511">
            <v>0</v>
          </cell>
          <cell r="R511">
            <v>796</v>
          </cell>
          <cell r="S511" t="str">
            <v>Дана</v>
          </cell>
        </row>
        <row r="512">
          <cell r="A512" t="str">
            <v>263 Т</v>
          </cell>
          <cell r="B512" t="str">
            <v>"ШҚ АЭК" АҚ</v>
          </cell>
          <cell r="C512" t="str">
            <v>22.29.29.900.050.00.0796.000000000010</v>
          </cell>
          <cell r="D512">
            <v>516100161</v>
          </cell>
          <cell r="E512" t="str">
            <v xml:space="preserve">Қақпақ PK 99.2595                                                                                   </v>
          </cell>
          <cell r="F512" t="str">
            <v>Колпачок</v>
          </cell>
          <cell r="G512" t="str">
            <v>изолирующий, для скрутки провода</v>
          </cell>
          <cell r="H512" t="str">
            <v xml:space="preserve">Қақпақ PK 99.2595                                                                                   </v>
          </cell>
          <cell r="I512" t="str">
            <v>БК</v>
          </cell>
          <cell r="J512">
            <v>0</v>
          </cell>
          <cell r="K512">
            <v>631010000</v>
          </cell>
          <cell r="L512" t="str">
            <v>ҚР, ШҚО, Өскемен қ., Бажов көш., 10</v>
          </cell>
          <cell r="M512" t="str">
            <v>Желтоқсан-Қантар</v>
          </cell>
          <cell r="N512" t="str">
            <v>Шығыс-Қазақстан облысы, Өскемен қ.</v>
          </cell>
          <cell r="O512" t="str">
            <v>DDP</v>
          </cell>
          <cell r="P512" t="str">
            <v>шартқа қол қойылған кезден бастап 45 күнтізбелік күн ішінде</v>
          </cell>
          <cell r="Q512">
            <v>0</v>
          </cell>
          <cell r="R512">
            <v>796</v>
          </cell>
          <cell r="S512" t="str">
            <v>Дана</v>
          </cell>
        </row>
        <row r="513">
          <cell r="A513" t="str">
            <v>263-1 Т</v>
          </cell>
          <cell r="B513" t="str">
            <v>"ШҚ АЭК" АҚ</v>
          </cell>
          <cell r="C513" t="str">
            <v>22.29.29.900.050.00.0796.000000000010</v>
          </cell>
          <cell r="D513">
            <v>516100161</v>
          </cell>
          <cell r="E513" t="str">
            <v xml:space="preserve">Қақпақ PK 99.2595                                                                                   </v>
          </cell>
          <cell r="F513" t="str">
            <v>Колпачок</v>
          </cell>
          <cell r="G513" t="str">
            <v>изолирующий, для скрутки провода</v>
          </cell>
          <cell r="H513" t="str">
            <v xml:space="preserve">Қақпақ PK 99.2595                                                                                   </v>
          </cell>
          <cell r="I513" t="str">
            <v>БК</v>
          </cell>
          <cell r="J513">
            <v>0</v>
          </cell>
          <cell r="K513">
            <v>631010000</v>
          </cell>
          <cell r="L513" t="str">
            <v>ҚР, ШҚО, Өскемен қ., Бажов көш., 10</v>
          </cell>
          <cell r="M513" t="str">
            <v>Наурыз - Сәуір</v>
          </cell>
          <cell r="N513" t="str">
            <v>Шығыс-Қазақстан облысы, Өскемен қ.</v>
          </cell>
          <cell r="O513" t="str">
            <v>DDP</v>
          </cell>
          <cell r="P513" t="str">
            <v>шартқа қол қойылған кезден бастап 45 күнтізбелік күн ішінде</v>
          </cell>
          <cell r="Q513">
            <v>0</v>
          </cell>
          <cell r="R513">
            <v>796</v>
          </cell>
          <cell r="S513" t="str">
            <v>Дана</v>
          </cell>
        </row>
        <row r="514">
          <cell r="A514" t="str">
            <v>264 Т</v>
          </cell>
          <cell r="B514" t="str">
            <v>"ШҚ АЭК" АҚ</v>
          </cell>
          <cell r="C514" t="str">
            <v>25.99.29.190.004.00.0796.000000000061</v>
          </cell>
          <cell r="D514">
            <v>516100194</v>
          </cell>
          <cell r="E514" t="str">
            <v xml:space="preserve">Қыспақ SO 130                                                                                       </v>
          </cell>
          <cell r="F514" t="str">
            <v>Зажим</v>
          </cell>
          <cell r="G514" t="str">
            <v>фиксатор, для кабельных вводов, длина 60мм</v>
          </cell>
          <cell r="H514" t="str">
            <v xml:space="preserve">Қыспақ SO 130                                                                                       </v>
          </cell>
          <cell r="I514" t="str">
            <v>БК</v>
          </cell>
          <cell r="J514">
            <v>0</v>
          </cell>
          <cell r="K514">
            <v>631010000</v>
          </cell>
          <cell r="L514" t="str">
            <v>ҚР, ШҚО, Өскемен қ., Бажов көш., 10</v>
          </cell>
          <cell r="M514" t="str">
            <v>Желтоқсан-Қантар</v>
          </cell>
          <cell r="N514" t="str">
            <v>Шығыс-Қазақстан облысы, Өскемен қ.</v>
          </cell>
          <cell r="O514" t="str">
            <v>DDP</v>
          </cell>
          <cell r="P514" t="str">
            <v>шартқа қол қойылған кезден бастап 45 күнтізбелік күн ішінде</v>
          </cell>
          <cell r="Q514">
            <v>0</v>
          </cell>
          <cell r="R514">
            <v>796</v>
          </cell>
          <cell r="S514" t="str">
            <v>Дана</v>
          </cell>
        </row>
        <row r="515">
          <cell r="A515" t="str">
            <v>265 Т</v>
          </cell>
          <cell r="B515" t="str">
            <v>"ШҚ АЭК" АҚ</v>
          </cell>
          <cell r="C515" t="str">
            <v>25.99.29.190.013.00.0796.000000000000</v>
          </cell>
          <cell r="D515">
            <v>516100210</v>
          </cell>
          <cell r="E515" t="str">
            <v xml:space="preserve">Ілмек - гайка PD 2.3                                                                                </v>
          </cell>
          <cell r="F515" t="str">
            <v>Крюк</v>
          </cell>
          <cell r="G515" t="str">
            <v>бандажный, металлический</v>
          </cell>
          <cell r="H515" t="str">
            <v xml:space="preserve">Ілмек - гайка PD 2.3                                                                                </v>
          </cell>
          <cell r="I515" t="str">
            <v>БК</v>
          </cell>
          <cell r="J515">
            <v>0</v>
          </cell>
          <cell r="K515">
            <v>631010000</v>
          </cell>
          <cell r="L515" t="str">
            <v>ҚР, ШҚО, Өскемен қ., Бажов көш., 10</v>
          </cell>
          <cell r="M515" t="str">
            <v>Желтоқсан-Қантар</v>
          </cell>
          <cell r="N515" t="str">
            <v>Шығыс-Қазақстан облысы, Өскемен қ.</v>
          </cell>
          <cell r="O515" t="str">
            <v>DDP</v>
          </cell>
          <cell r="P515" t="str">
            <v>шартқа қол қойылған кезден бастап 45 күнтізбелік күн ішінде</v>
          </cell>
          <cell r="Q515">
            <v>0</v>
          </cell>
          <cell r="R515">
            <v>796</v>
          </cell>
          <cell r="S515" t="str">
            <v>Дана</v>
          </cell>
        </row>
        <row r="516">
          <cell r="A516" t="str">
            <v>265-1 Т</v>
          </cell>
          <cell r="B516" t="str">
            <v>"ШҚ АЭК" АҚ</v>
          </cell>
          <cell r="C516" t="str">
            <v>25.99.29.190.013.00.0796.000000000000</v>
          </cell>
          <cell r="D516">
            <v>516100210</v>
          </cell>
          <cell r="E516" t="str">
            <v xml:space="preserve">Ілмек - гайка PD 2.3                                                                                </v>
          </cell>
          <cell r="F516" t="str">
            <v>Крюк</v>
          </cell>
          <cell r="G516" t="str">
            <v>бандажный, металлический</v>
          </cell>
          <cell r="H516" t="str">
            <v xml:space="preserve">Ілмек - гайка PD 2.3                                                                                </v>
          </cell>
          <cell r="I516" t="str">
            <v>БК</v>
          </cell>
          <cell r="J516">
            <v>0</v>
          </cell>
          <cell r="K516">
            <v>631010000</v>
          </cell>
          <cell r="L516" t="str">
            <v>ҚР, ШҚО, Өскемен қ., Бажов көш., 10</v>
          </cell>
          <cell r="M516" t="str">
            <v>Наурыз - Сәуір</v>
          </cell>
          <cell r="N516" t="str">
            <v>Шығыс-Қазақстан облысы, Өскемен қ.</v>
          </cell>
          <cell r="O516" t="str">
            <v>DDP</v>
          </cell>
          <cell r="P516" t="str">
            <v>шартқа қол қойылған кезден бастап 45 күнтізбелік күн ішінде</v>
          </cell>
          <cell r="Q516">
            <v>0</v>
          </cell>
          <cell r="R516">
            <v>796</v>
          </cell>
          <cell r="S516" t="str">
            <v>Дана</v>
          </cell>
        </row>
        <row r="517">
          <cell r="A517" t="str">
            <v>266 Т</v>
          </cell>
          <cell r="B517" t="str">
            <v>"ШҚ АЭК" АҚ</v>
          </cell>
          <cell r="C517" t="str">
            <v>25.99.29.190.004.00.0796.000000000061</v>
          </cell>
          <cell r="D517">
            <v>516100211</v>
          </cell>
          <cell r="E517" t="str">
            <v xml:space="preserve">Қыспақ SLIW 54                                                                                      </v>
          </cell>
          <cell r="F517" t="str">
            <v>Зажим</v>
          </cell>
          <cell r="G517" t="str">
            <v>фиксатор, для кабельных вводов, длина 60мм</v>
          </cell>
          <cell r="H517" t="str">
            <v xml:space="preserve">Қыспақ SLIW 54                                                                                      </v>
          </cell>
          <cell r="I517" t="str">
            <v>БК</v>
          </cell>
          <cell r="J517">
            <v>0</v>
          </cell>
          <cell r="K517">
            <v>631010000</v>
          </cell>
          <cell r="L517" t="str">
            <v>ҚР, ШҚО, Өскемен қ., Бажов көш., 10</v>
          </cell>
          <cell r="M517" t="str">
            <v>Желтоқсан-Қантар</v>
          </cell>
          <cell r="N517" t="str">
            <v>Шығыс-Қазақстан облысы, Өскемен қ.</v>
          </cell>
          <cell r="O517" t="str">
            <v>DDP</v>
          </cell>
          <cell r="P517" t="str">
            <v>шартқа қол қойылған кезден бастап 45 күнтізбелік күн ішінде</v>
          </cell>
          <cell r="Q517">
            <v>0</v>
          </cell>
          <cell r="R517">
            <v>796</v>
          </cell>
          <cell r="S517" t="str">
            <v>Дана</v>
          </cell>
        </row>
        <row r="518">
          <cell r="A518" t="str">
            <v>267 Т</v>
          </cell>
          <cell r="B518" t="str">
            <v>"ШҚ АЭК" АҚ</v>
          </cell>
          <cell r="C518" t="str">
            <v>25.99.29.190.013.00.0796.000000000000</v>
          </cell>
          <cell r="D518">
            <v>516100213</v>
          </cell>
          <cell r="E518" t="str">
            <v xml:space="preserve">Ілмек SOT 21.16                                                                                     </v>
          </cell>
          <cell r="F518" t="str">
            <v>Крюк</v>
          </cell>
          <cell r="G518" t="str">
            <v>бандажный, металлический</v>
          </cell>
          <cell r="H518" t="str">
            <v xml:space="preserve">Ілмек SOT 21.16                                                                                     </v>
          </cell>
          <cell r="I518" t="str">
            <v>БК</v>
          </cell>
          <cell r="J518">
            <v>0</v>
          </cell>
          <cell r="K518">
            <v>631010000</v>
          </cell>
          <cell r="L518" t="str">
            <v>ҚР, ШҚО, Өскемен қ., Бажов көш., 10</v>
          </cell>
          <cell r="M518" t="str">
            <v>Желтоқсан-Қантар</v>
          </cell>
          <cell r="N518" t="str">
            <v>Шығыс-Қазақстан облысы, Өскемен қ.</v>
          </cell>
          <cell r="O518" t="str">
            <v>DDP</v>
          </cell>
          <cell r="P518" t="str">
            <v>шартқа қол қойылған кезден бастап 45 күнтізбелік күн ішінде</v>
          </cell>
          <cell r="Q518">
            <v>0</v>
          </cell>
          <cell r="R518">
            <v>796</v>
          </cell>
          <cell r="S518" t="str">
            <v>Дана</v>
          </cell>
        </row>
        <row r="519">
          <cell r="A519" t="str">
            <v>267-1 Т</v>
          </cell>
          <cell r="B519" t="str">
            <v>"ШҚ АЭК" АҚ</v>
          </cell>
          <cell r="C519" t="str">
            <v>25.99.29.190.013.00.0796.000000000000</v>
          </cell>
          <cell r="D519">
            <v>516100213</v>
          </cell>
          <cell r="E519" t="str">
            <v xml:space="preserve">Ілмек SOT 21.16                                                                                     </v>
          </cell>
          <cell r="F519" t="str">
            <v>Крюк</v>
          </cell>
          <cell r="G519" t="str">
            <v>бандажный, металлический</v>
          </cell>
          <cell r="H519" t="str">
            <v xml:space="preserve">Ілмек SOT 21.16                                                                                     </v>
          </cell>
          <cell r="I519" t="str">
            <v>БК</v>
          </cell>
          <cell r="J519">
            <v>0</v>
          </cell>
          <cell r="K519">
            <v>631010000</v>
          </cell>
          <cell r="L519" t="str">
            <v>ҚР, ШҚО, Өскемен қ., Бажов көш., 10</v>
          </cell>
          <cell r="M519" t="str">
            <v>Ақпан - Наурыз</v>
          </cell>
          <cell r="N519" t="str">
            <v>Шығыс-Қазақстан облысы, Өскемен қ.</v>
          </cell>
          <cell r="O519" t="str">
            <v>DDP</v>
          </cell>
          <cell r="P519" t="str">
            <v>шартқа қол қойылған кезден бастап 45 күнтізбелік күн ішінде</v>
          </cell>
          <cell r="Q519">
            <v>0</v>
          </cell>
          <cell r="R519">
            <v>796</v>
          </cell>
          <cell r="S519" t="str">
            <v>Дана</v>
          </cell>
        </row>
        <row r="520">
          <cell r="A520" t="str">
            <v>268 Т</v>
          </cell>
          <cell r="B520" t="str">
            <v>"ШҚ АЭК" АҚ</v>
          </cell>
          <cell r="C520" t="str">
            <v>22.21.29.700.005.00.0796.000000000047</v>
          </cell>
          <cell r="D520">
            <v>517100101</v>
          </cell>
          <cell r="E520" t="str">
            <v>Жалғастырғыш муфта 3СТП-1 70-120</v>
          </cell>
          <cell r="F520" t="str">
            <v>Муфта</v>
          </cell>
          <cell r="G520" t="str">
            <v>кабельная, соединительная</v>
          </cell>
          <cell r="H520" t="str">
            <v>Жалғастырғыш муфта 3СТП-1 70-120</v>
          </cell>
          <cell r="I520" t="str">
            <v>БК</v>
          </cell>
          <cell r="J520" t="str">
            <v>50</v>
          </cell>
          <cell r="K520">
            <v>631010000</v>
          </cell>
          <cell r="L520" t="str">
            <v>ҚР, ШҚО, Өскемен қ., Бажов көш., 10</v>
          </cell>
          <cell r="M520" t="str">
            <v>Желтоқсан-Қантар</v>
          </cell>
          <cell r="N520" t="str">
            <v>Шығыс-Қазақстан облысы, Өскемен қ.</v>
          </cell>
          <cell r="O520" t="str">
            <v>DDP</v>
          </cell>
          <cell r="P520" t="str">
            <v>шартқа қол қойылған кезден бастап 45 күнтізбелік күн ішінде</v>
          </cell>
          <cell r="Q520">
            <v>0</v>
          </cell>
          <cell r="R520">
            <v>796</v>
          </cell>
          <cell r="S520" t="str">
            <v>Дана</v>
          </cell>
        </row>
        <row r="521">
          <cell r="A521" t="str">
            <v>268-1 Т</v>
          </cell>
          <cell r="B521" t="str">
            <v>"ШҚ АЭК" АҚ</v>
          </cell>
          <cell r="C521" t="str">
            <v>22.21.29.700.005.00.0796.000000000047</v>
          </cell>
          <cell r="D521">
            <v>517100101</v>
          </cell>
          <cell r="E521" t="str">
            <v>Жалғастырғыш муфта 3СТП-1 70-120</v>
          </cell>
          <cell r="F521" t="str">
            <v>Муфта</v>
          </cell>
          <cell r="G521" t="str">
            <v>кабельная, соединительная</v>
          </cell>
          <cell r="H521" t="str">
            <v>Жалғастырғыш муфта 3СТП-1 70-120</v>
          </cell>
          <cell r="I521" t="str">
            <v>БК</v>
          </cell>
          <cell r="J521" t="str">
            <v>50</v>
          </cell>
          <cell r="K521">
            <v>631010000</v>
          </cell>
          <cell r="L521" t="str">
            <v>ҚР, ШҚО, Өскемен қ., Бажов көш., 10</v>
          </cell>
          <cell r="M521" t="str">
            <v>Ақпан - Наурыз</v>
          </cell>
          <cell r="N521" t="str">
            <v>Шығыс-Қазақстан облысы, Өскемен қ.</v>
          </cell>
          <cell r="O521" t="str">
            <v>DDP</v>
          </cell>
          <cell r="P521" t="str">
            <v>шартқа қол қойылған кезден бастап 45 күнтізбелік күн ішінде</v>
          </cell>
          <cell r="Q521">
            <v>0</v>
          </cell>
          <cell r="R521">
            <v>796</v>
          </cell>
          <cell r="S521" t="str">
            <v>Дана</v>
          </cell>
        </row>
        <row r="522">
          <cell r="A522" t="str">
            <v>268-2 Т</v>
          </cell>
          <cell r="B522" t="str">
            <v>"ШҚ АЭК" АҚ</v>
          </cell>
          <cell r="C522" t="str">
            <v>22.21.29.700.005.00.0796.000000000047</v>
          </cell>
          <cell r="D522">
            <v>517100101</v>
          </cell>
          <cell r="E522" t="str">
            <v>Жалғастырғыш муфта 3СТП-1 70-120</v>
          </cell>
          <cell r="F522" t="str">
            <v>Муфта</v>
          </cell>
          <cell r="G522" t="str">
            <v>кабельная, соединительная</v>
          </cell>
          <cell r="H522" t="str">
            <v>Жалғастырғыш муфта 3СТП-1 70-120</v>
          </cell>
          <cell r="I522" t="str">
            <v>БК</v>
          </cell>
          <cell r="J522" t="str">
            <v>50</v>
          </cell>
          <cell r="K522">
            <v>631010000</v>
          </cell>
          <cell r="L522" t="str">
            <v>ҚР, ШҚО, Өскемен қ., Бажов көш., 10</v>
          </cell>
          <cell r="M522" t="str">
            <v>Ақпан - Наурыз</v>
          </cell>
          <cell r="N522" t="str">
            <v>Шығыс-Қазақстан облысы, Өскемен қ.</v>
          </cell>
          <cell r="O522" t="str">
            <v>DDP</v>
          </cell>
          <cell r="P522" t="str">
            <v>шартқа қол қойылған кезден бастап 45 күнтізбелік күн ішінде</v>
          </cell>
          <cell r="Q522">
            <v>0</v>
          </cell>
          <cell r="R522">
            <v>796</v>
          </cell>
          <cell r="S522" t="str">
            <v>Дана</v>
          </cell>
        </row>
        <row r="523">
          <cell r="A523" t="str">
            <v>268-3 Т</v>
          </cell>
          <cell r="B523" t="str">
            <v>"ШҚ АЭК" АҚ</v>
          </cell>
          <cell r="C523" t="str">
            <v>22.21.29.700.005.00.0796.000000000047</v>
          </cell>
          <cell r="D523">
            <v>517100101</v>
          </cell>
          <cell r="E523" t="str">
            <v>Жалғастырғыш муфта 3СТП-1 70-120</v>
          </cell>
          <cell r="F523" t="str">
            <v>Муфта</v>
          </cell>
          <cell r="G523" t="str">
            <v>кабельная, соединительная</v>
          </cell>
          <cell r="H523" t="str">
            <v>Жалғастырғыш муфта 3СТП-1 70-120</v>
          </cell>
          <cell r="I523" t="str">
            <v>БК</v>
          </cell>
          <cell r="J523" t="str">
            <v>50</v>
          </cell>
          <cell r="K523">
            <v>631010000</v>
          </cell>
          <cell r="L523" t="str">
            <v>ҚР, ШҚО, Өскемен қ., Бажов көш., 10</v>
          </cell>
          <cell r="M523" t="str">
            <v>Сәуір - Мамыр</v>
          </cell>
          <cell r="N523" t="str">
            <v>Шығыс-Қазақстан облысы, Өскемен қ.</v>
          </cell>
          <cell r="O523" t="str">
            <v>DDP</v>
          </cell>
          <cell r="P523" t="str">
            <v>шартқа қол қойылған кезден бастап 45 күнтізбелік күн ішінде</v>
          </cell>
          <cell r="Q523">
            <v>0</v>
          </cell>
          <cell r="R523">
            <v>796</v>
          </cell>
          <cell r="S523" t="str">
            <v>Дана</v>
          </cell>
        </row>
        <row r="524">
          <cell r="A524" t="str">
            <v>269 Т</v>
          </cell>
          <cell r="B524" t="str">
            <v>"ШҚ АЭК" АҚ</v>
          </cell>
          <cell r="C524" t="str">
            <v>22.21.29.700.005.00.0796.000000000047</v>
          </cell>
          <cell r="D524">
            <v>517100111</v>
          </cell>
          <cell r="E524" t="str">
            <v xml:space="preserve">Жалғастырғыш муфта 3СТП 10 35-50                                                                    </v>
          </cell>
          <cell r="F524" t="str">
            <v>Муфта</v>
          </cell>
          <cell r="G524" t="str">
            <v>кабельная, соединительная</v>
          </cell>
          <cell r="H524" t="str">
            <v xml:space="preserve">Жалғастырғыш муфта 3СТП 10 35-50                                                                     МемСт 1378.0-86 </v>
          </cell>
          <cell r="I524" t="str">
            <v>БК</v>
          </cell>
          <cell r="J524" t="str">
            <v>50</v>
          </cell>
          <cell r="K524">
            <v>631010000</v>
          </cell>
          <cell r="L524" t="str">
            <v>ҚР, ШҚО, Өскемен қ., Бажов көш., 10</v>
          </cell>
          <cell r="M524" t="str">
            <v>Желтоқсан-Қантар</v>
          </cell>
          <cell r="N524" t="str">
            <v>Шығыс-Қазақстан облысы, Өскемен қ.</v>
          </cell>
          <cell r="O524" t="str">
            <v>DDP</v>
          </cell>
          <cell r="P524" t="str">
            <v>шартқа қол қойылған кезден бастап 45 күнтізбелік күн ішінде</v>
          </cell>
          <cell r="Q524">
            <v>0</v>
          </cell>
          <cell r="R524">
            <v>796</v>
          </cell>
          <cell r="S524" t="str">
            <v>Дана</v>
          </cell>
        </row>
        <row r="525">
          <cell r="A525" t="str">
            <v>269-1 Т</v>
          </cell>
          <cell r="B525" t="str">
            <v>"ШҚ АЭК" АҚ</v>
          </cell>
          <cell r="C525" t="str">
            <v>22.21.29.700.005.00.0796.000000000047</v>
          </cell>
          <cell r="D525">
            <v>517100111</v>
          </cell>
          <cell r="E525" t="str">
            <v xml:space="preserve">Жалғастырғыш муфта 3СТП 10 35-50                                                                    </v>
          </cell>
          <cell r="F525" t="str">
            <v>Муфта</v>
          </cell>
          <cell r="G525" t="str">
            <v>кабельная, соединительная</v>
          </cell>
          <cell r="H525" t="str">
            <v xml:space="preserve">Жалғастырғыш муфта 3СТП 10 35-50                                                                     МемСт 1378.0-86 </v>
          </cell>
          <cell r="I525" t="str">
            <v>БК</v>
          </cell>
          <cell r="J525" t="str">
            <v>50</v>
          </cell>
          <cell r="K525">
            <v>631010000</v>
          </cell>
          <cell r="L525" t="str">
            <v>ҚР, ШҚО, Өскемен қ., Бажов көш., 10</v>
          </cell>
          <cell r="M525" t="str">
            <v>Ақпан - Наурыз</v>
          </cell>
          <cell r="N525" t="str">
            <v>Шығыс-Қазақстан облысы, Өскемен қ.</v>
          </cell>
          <cell r="O525" t="str">
            <v>DDP</v>
          </cell>
          <cell r="P525" t="str">
            <v>шартқа қол қойылған кезден бастап 45 күнтізбелік күн ішінде</v>
          </cell>
          <cell r="Q525">
            <v>0</v>
          </cell>
          <cell r="R525">
            <v>796</v>
          </cell>
          <cell r="S525" t="str">
            <v>Дана</v>
          </cell>
        </row>
        <row r="526">
          <cell r="A526" t="str">
            <v>270 Т</v>
          </cell>
          <cell r="B526" t="str">
            <v>"ШҚ АЭК" АҚ</v>
          </cell>
          <cell r="C526" t="str">
            <v>22.21.29.700.005.00.0796.000000000045</v>
          </cell>
          <cell r="D526">
            <v>517101115</v>
          </cell>
          <cell r="E526" t="str">
            <v xml:space="preserve">Соңғы муфта 3КНТП 10 35-50                                                                          </v>
          </cell>
          <cell r="F526" t="str">
            <v>Муфта</v>
          </cell>
          <cell r="G526" t="str">
            <v>кабельная, концевая, термоусаживаемая</v>
          </cell>
          <cell r="H526" t="str">
            <v xml:space="preserve">Соңғы муфта 3КНТП 10 35-50                                                                          </v>
          </cell>
          <cell r="I526" t="str">
            <v>БК</v>
          </cell>
          <cell r="J526" t="str">
            <v>50</v>
          </cell>
          <cell r="K526">
            <v>631010000</v>
          </cell>
          <cell r="L526" t="str">
            <v>ҚР, ШҚО, Өскемен қ., Бажов көш., 10</v>
          </cell>
          <cell r="M526" t="str">
            <v>Желтоқсан-Қантар</v>
          </cell>
          <cell r="N526" t="str">
            <v>Шығыс-Қазақстан облысы, Өскемен қ.</v>
          </cell>
          <cell r="O526" t="str">
            <v>DDP</v>
          </cell>
          <cell r="P526" t="str">
            <v>шартқа қол қойылған кезден бастап 45 күнтізбелік күн ішінде</v>
          </cell>
          <cell r="Q526">
            <v>0</v>
          </cell>
          <cell r="R526">
            <v>796</v>
          </cell>
          <cell r="S526" t="str">
            <v>Дана</v>
          </cell>
        </row>
        <row r="527">
          <cell r="A527" t="str">
            <v>270-1 Т</v>
          </cell>
          <cell r="B527" t="str">
            <v>"ШҚ АЭК" АҚ</v>
          </cell>
          <cell r="C527" t="str">
            <v>22.21.29.700.005.00.0796.000000000045</v>
          </cell>
          <cell r="D527">
            <v>517101115</v>
          </cell>
          <cell r="E527" t="str">
            <v xml:space="preserve">Соңғы муфта 3КНТП 10 35-50                                                                          </v>
          </cell>
          <cell r="F527" t="str">
            <v>Муфта</v>
          </cell>
          <cell r="G527" t="str">
            <v>кабельная, концевая, термоусаживаемая</v>
          </cell>
          <cell r="H527" t="str">
            <v xml:space="preserve">Соңғы муфта 3КНТП 10 35-50                                                                          </v>
          </cell>
          <cell r="I527" t="str">
            <v>БК</v>
          </cell>
          <cell r="J527" t="str">
            <v>50</v>
          </cell>
          <cell r="K527">
            <v>631010000</v>
          </cell>
          <cell r="L527" t="str">
            <v>ҚР, ШҚО, Өскемен қ., Бажов көш., 10</v>
          </cell>
          <cell r="M527" t="str">
            <v>Ақпан - Наурыз</v>
          </cell>
          <cell r="N527" t="str">
            <v>Шығыс-Қазақстан облысы, Өскемен қ.</v>
          </cell>
          <cell r="O527" t="str">
            <v>DDP</v>
          </cell>
          <cell r="P527" t="str">
            <v>шартқа қол қойылған кезден бастап 45 күнтізбелік күн ішінде</v>
          </cell>
          <cell r="Q527">
            <v>0</v>
          </cell>
          <cell r="R527">
            <v>796</v>
          </cell>
          <cell r="S527" t="str">
            <v>Дана</v>
          </cell>
        </row>
        <row r="528">
          <cell r="A528" t="str">
            <v>271 Т</v>
          </cell>
          <cell r="B528" t="str">
            <v>"ШҚ АЭК" АҚ</v>
          </cell>
          <cell r="C528" t="str">
            <v>22.21.29.700.005.00.0796.000000000045</v>
          </cell>
          <cell r="D528">
            <v>517101131</v>
          </cell>
          <cell r="E528" t="str">
            <v xml:space="preserve">СОҢҒЫ МУФТА 1ПКНТ 35 150-240 болтты қосумен                                                         </v>
          </cell>
          <cell r="F528" t="str">
            <v>Муфта</v>
          </cell>
          <cell r="G528" t="str">
            <v>кабельная, концевая, термоусаживаемая</v>
          </cell>
          <cell r="H528" t="str">
            <v xml:space="preserve">СОҢҒЫ МУФТА 1ПКНТ 35 150-240 болтты қосумен                                                         </v>
          </cell>
          <cell r="I528" t="str">
            <v>БК</v>
          </cell>
          <cell r="J528" t="str">
            <v>50</v>
          </cell>
          <cell r="K528">
            <v>631010000</v>
          </cell>
          <cell r="L528" t="str">
            <v>ҚР, ШҚО, Өскемен қ., Бажов көш., 10</v>
          </cell>
          <cell r="M528" t="str">
            <v>Желтоқсан-Қантар</v>
          </cell>
          <cell r="N528" t="str">
            <v>Шығыс-Қазақстан облысы, Өскемен қ.</v>
          </cell>
          <cell r="O528" t="str">
            <v>DDP</v>
          </cell>
          <cell r="P528" t="str">
            <v>шартқа қол қойылған кезден бастап 45 күнтізбелік күн ішінде</v>
          </cell>
          <cell r="Q528">
            <v>0</v>
          </cell>
          <cell r="R528">
            <v>796</v>
          </cell>
          <cell r="S528" t="str">
            <v>Дана</v>
          </cell>
        </row>
        <row r="529">
          <cell r="A529" t="str">
            <v>271-1 Т</v>
          </cell>
          <cell r="B529" t="str">
            <v>"ШҚ АЭК" АҚ</v>
          </cell>
          <cell r="C529" t="str">
            <v>22.21.29.700.005.00.0796.000000000045</v>
          </cell>
          <cell r="D529">
            <v>517101131</v>
          </cell>
          <cell r="E529" t="str">
            <v xml:space="preserve">СОҢҒЫ МУФТА 1ПКНТ 35 150-240 болтты қосумен                                                         </v>
          </cell>
          <cell r="F529" t="str">
            <v>Муфта</v>
          </cell>
          <cell r="G529" t="str">
            <v>кабельная, концевая, термоусаживаемая</v>
          </cell>
          <cell r="H529" t="str">
            <v xml:space="preserve">СОҢҒЫ МУФТА 1ПКНТ 35 150-240 болтты қосумен                                                         </v>
          </cell>
          <cell r="I529" t="str">
            <v>БК</v>
          </cell>
          <cell r="J529" t="str">
            <v>0</v>
          </cell>
          <cell r="K529">
            <v>631010000</v>
          </cell>
          <cell r="L529" t="str">
            <v>ҚР, ШҚО, Өскемен қ., Бажов көш., 10</v>
          </cell>
          <cell r="M529" t="str">
            <v>Ақпан - Наурыз</v>
          </cell>
          <cell r="N529" t="str">
            <v>Шығыс-Қазақстан облысы, Өскемен қ.</v>
          </cell>
          <cell r="O529" t="str">
            <v>DDP</v>
          </cell>
          <cell r="P529" t="str">
            <v>шартқа қол қойылған кезден бастап 45 күнтізбелік күн ішінде</v>
          </cell>
          <cell r="Q529">
            <v>0</v>
          </cell>
          <cell r="R529">
            <v>796</v>
          </cell>
          <cell r="S529" t="str">
            <v>Дана</v>
          </cell>
        </row>
        <row r="530">
          <cell r="A530" t="str">
            <v>272 Т</v>
          </cell>
          <cell r="B530" t="str">
            <v>"ШҚ АЭК" АҚ</v>
          </cell>
          <cell r="C530" t="str">
            <v>22.21.29.700.005.00.0796.000000000045</v>
          </cell>
          <cell r="D530">
            <v>517101132</v>
          </cell>
          <cell r="E530" t="str">
            <v xml:space="preserve">СОҢҒЫ МУФТА 1ПКНТ 35 300-400 болтты қосумен                                                         </v>
          </cell>
          <cell r="F530" t="str">
            <v>Муфта</v>
          </cell>
          <cell r="G530" t="str">
            <v>кабельная, концевая, термоусаживаемая</v>
          </cell>
          <cell r="H530" t="str">
            <v xml:space="preserve">СОҢҒЫ МУФТА 1ПКНТ 35 300-400 болтты қосумен                                                         </v>
          </cell>
          <cell r="I530" t="str">
            <v>БК</v>
          </cell>
          <cell r="J530" t="str">
            <v>50</v>
          </cell>
          <cell r="K530">
            <v>631010000</v>
          </cell>
          <cell r="L530" t="str">
            <v>ҚР, ШҚО, Өскемен қ., Бажов көш., 10</v>
          </cell>
          <cell r="M530" t="str">
            <v>Желтоқсан-Қантар</v>
          </cell>
          <cell r="N530" t="str">
            <v>Шығыс-Қазақстан облысы, Өскемен қ.</v>
          </cell>
          <cell r="O530" t="str">
            <v>DDP</v>
          </cell>
          <cell r="P530" t="str">
            <v>шартқа қол қойылған кезден бастап 45 күнтізбелік күн ішінде</v>
          </cell>
          <cell r="Q530">
            <v>0</v>
          </cell>
          <cell r="R530">
            <v>796</v>
          </cell>
          <cell r="S530" t="str">
            <v>Дана</v>
          </cell>
        </row>
        <row r="531">
          <cell r="A531" t="str">
            <v>272-1 Т</v>
          </cell>
          <cell r="B531" t="str">
            <v>"ШҚ АЭК" АҚ</v>
          </cell>
          <cell r="C531" t="str">
            <v>22.21.29.700.005.00.0796.000000000045</v>
          </cell>
          <cell r="D531">
            <v>517101132</v>
          </cell>
          <cell r="E531" t="str">
            <v xml:space="preserve">СОҢҒЫ МУФТА 1ПКНТ 35 300-400 болтты қосумен                                                         </v>
          </cell>
          <cell r="F531" t="str">
            <v>Муфта</v>
          </cell>
          <cell r="G531" t="str">
            <v>кабельная, концевая, термоусаживаемая</v>
          </cell>
          <cell r="H531" t="str">
            <v xml:space="preserve">СОҢҒЫ МУФТА 1ПКНТ 35 300-400 болтты қосумен                                                         </v>
          </cell>
          <cell r="I531" t="str">
            <v>БК</v>
          </cell>
          <cell r="J531" t="str">
            <v>0</v>
          </cell>
          <cell r="K531">
            <v>631010000</v>
          </cell>
          <cell r="L531" t="str">
            <v>ҚР, ШҚО, Өскемен қ., Бажов көш., 10</v>
          </cell>
          <cell r="M531" t="str">
            <v>Ақпан - Наурыз</v>
          </cell>
          <cell r="N531" t="str">
            <v>Шығыс-Қазақстан облысы, Өскемен қ.</v>
          </cell>
          <cell r="O531" t="str">
            <v>DDP</v>
          </cell>
          <cell r="P531" t="str">
            <v>шартқа қол қойылған кезден бастап 45 күнтізбелік күн ішінде</v>
          </cell>
          <cell r="Q531">
            <v>0</v>
          </cell>
          <cell r="R531">
            <v>796</v>
          </cell>
          <cell r="S531" t="str">
            <v>Дана</v>
          </cell>
        </row>
        <row r="532">
          <cell r="A532" t="str">
            <v>273 Т</v>
          </cell>
          <cell r="B532" t="str">
            <v>"ШҚ АЭК" АҚ</v>
          </cell>
          <cell r="C532" t="str">
            <v>25.73.60.900.000.00.0796.000000000003</v>
          </cell>
          <cell r="D532">
            <v>517102100</v>
          </cell>
          <cell r="E532" t="str">
            <v xml:space="preserve">Ұштық ТА-16-8-5,4 УХЛ3                                                                              </v>
          </cell>
          <cell r="F532" t="str">
            <v>Наконечник</v>
          </cell>
          <cell r="G532" t="str">
            <v>кабельный, алюминиевый</v>
          </cell>
          <cell r="H532" t="str">
            <v xml:space="preserve">Ұштық ТА-16-8-5,4 УХЛ3                                                                              </v>
          </cell>
          <cell r="I532" t="str">
            <v>БК</v>
          </cell>
          <cell r="J532">
            <v>0</v>
          </cell>
          <cell r="K532">
            <v>631010000</v>
          </cell>
          <cell r="L532" t="str">
            <v>ҚР, ШҚО, Өскемен қ., Бажов көш., 10</v>
          </cell>
          <cell r="M532" t="str">
            <v>Желтоқсан-Қантар</v>
          </cell>
          <cell r="N532" t="str">
            <v>Шығыс-Қазақстан облысы, Өскемен қ.</v>
          </cell>
          <cell r="O532" t="str">
            <v>DDP</v>
          </cell>
          <cell r="P532" t="str">
            <v>шартқа қол қойылған кезден бастап 45 күнтізбелік күн ішінде</v>
          </cell>
          <cell r="Q532">
            <v>0</v>
          </cell>
          <cell r="R532">
            <v>796</v>
          </cell>
          <cell r="S532" t="str">
            <v>Дана</v>
          </cell>
        </row>
        <row r="533">
          <cell r="A533" t="str">
            <v>274 Т</v>
          </cell>
          <cell r="B533" t="str">
            <v>"ШҚ АЭК" АҚ</v>
          </cell>
          <cell r="C533" t="str">
            <v>25.73.60.900.000.00.0796.000000000003</v>
          </cell>
          <cell r="D533">
            <v>517102101</v>
          </cell>
          <cell r="E533" t="str">
            <v>Ұштық ТА-25-8-7 УХЛ3</v>
          </cell>
          <cell r="F533" t="str">
            <v>Наконечник</v>
          </cell>
          <cell r="G533" t="str">
            <v>кабельный, алюминиевый</v>
          </cell>
          <cell r="H533" t="str">
            <v>Ұштық ТА-25-8-7 УХЛ3</v>
          </cell>
          <cell r="I533" t="str">
            <v>БК</v>
          </cell>
          <cell r="J533">
            <v>0</v>
          </cell>
          <cell r="K533">
            <v>631010000</v>
          </cell>
          <cell r="L533" t="str">
            <v>ҚР, ШҚО, Өскемен қ., Бажов көш., 10</v>
          </cell>
          <cell r="M533" t="str">
            <v>Желтоқсан-Қантар</v>
          </cell>
          <cell r="N533" t="str">
            <v>Шығыс-Қазақстан облысы, Өскемен қ.</v>
          </cell>
          <cell r="O533" t="str">
            <v>DDP</v>
          </cell>
          <cell r="P533" t="str">
            <v>шартқа қол қойылған кезден бастап 45 күнтізбелік күн ішінде</v>
          </cell>
          <cell r="Q533">
            <v>0</v>
          </cell>
          <cell r="R533">
            <v>796</v>
          </cell>
          <cell r="S533" t="str">
            <v>Дана</v>
          </cell>
        </row>
        <row r="534">
          <cell r="A534" t="str">
            <v>275 Т</v>
          </cell>
          <cell r="B534" t="str">
            <v>"ШҚ АЭК" АҚ</v>
          </cell>
          <cell r="C534" t="str">
            <v>25.73.60.900.000.00.0796.000000000003</v>
          </cell>
          <cell r="D534">
            <v>517102102</v>
          </cell>
          <cell r="E534" t="str">
            <v>Ұштық ТА-35-10-8 УХЛ3</v>
          </cell>
          <cell r="F534" t="str">
            <v>Наконечник</v>
          </cell>
          <cell r="G534" t="str">
            <v>кабельный, алюминиевый</v>
          </cell>
          <cell r="H534" t="str">
            <v>Ұштық ТА-35-10-8 УХЛ3</v>
          </cell>
          <cell r="I534" t="str">
            <v>БК</v>
          </cell>
          <cell r="J534">
            <v>0</v>
          </cell>
          <cell r="K534">
            <v>631010000</v>
          </cell>
          <cell r="L534" t="str">
            <v>ҚР, ШҚО, Өскемен қ., Бажов көш., 10</v>
          </cell>
          <cell r="M534" t="str">
            <v>Желтоқсан-Қантар</v>
          </cell>
          <cell r="N534" t="str">
            <v>Шығыс-Қазақстан облысы, Өскемен қ.</v>
          </cell>
          <cell r="O534" t="str">
            <v>DDP</v>
          </cell>
          <cell r="P534" t="str">
            <v>шартқа қол қойылған кезден бастап 45 күнтізбелік күн ішінде</v>
          </cell>
          <cell r="Q534">
            <v>0</v>
          </cell>
          <cell r="R534">
            <v>796</v>
          </cell>
          <cell r="S534" t="str">
            <v>Дана</v>
          </cell>
        </row>
        <row r="535">
          <cell r="A535" t="str">
            <v>276 Т</v>
          </cell>
          <cell r="B535" t="str">
            <v>"ШҚ АЭК" АҚ</v>
          </cell>
          <cell r="C535" t="str">
            <v>25.73.60.900.000.00.0796.000000000003</v>
          </cell>
          <cell r="D535">
            <v>517102103</v>
          </cell>
          <cell r="E535" t="str">
            <v>Ұштық ТА-50-10-9 УХЛ3</v>
          </cell>
          <cell r="F535" t="str">
            <v>Наконечник</v>
          </cell>
          <cell r="G535" t="str">
            <v>кабельный, алюминиевый</v>
          </cell>
          <cell r="H535" t="str">
            <v>Ұштық ТА-50-10-9 УХЛ3</v>
          </cell>
          <cell r="I535" t="str">
            <v>БК</v>
          </cell>
          <cell r="J535">
            <v>0</v>
          </cell>
          <cell r="K535">
            <v>631010000</v>
          </cell>
          <cell r="L535" t="str">
            <v>ҚР, ШҚО, Өскемен қ., Бажов көш., 10</v>
          </cell>
          <cell r="M535" t="str">
            <v>Желтоқсан-Қантар</v>
          </cell>
          <cell r="N535" t="str">
            <v>Шығыс-Қазақстан облысы, Өскемен қ.</v>
          </cell>
          <cell r="O535" t="str">
            <v>DDP</v>
          </cell>
          <cell r="P535" t="str">
            <v>шартқа қол қойылған кезден бастап 45 күнтізбелік күн ішінде</v>
          </cell>
          <cell r="Q535">
            <v>0</v>
          </cell>
          <cell r="R535">
            <v>796</v>
          </cell>
          <cell r="S535" t="str">
            <v>Дана</v>
          </cell>
        </row>
        <row r="536">
          <cell r="A536" t="str">
            <v>277 Т</v>
          </cell>
          <cell r="B536" t="str">
            <v>"ШҚ АЭК" АҚ</v>
          </cell>
          <cell r="C536" t="str">
            <v>25.73.60.900.000.00.0796.000000000003</v>
          </cell>
          <cell r="D536">
            <v>517102105</v>
          </cell>
          <cell r="E536" t="str">
            <v>Ұштық ТА-95-12-13 УХЛ3</v>
          </cell>
          <cell r="F536" t="str">
            <v>Наконечник</v>
          </cell>
          <cell r="G536" t="str">
            <v>кабельный, алюминиевый</v>
          </cell>
          <cell r="H536" t="str">
            <v>Ұштық ТА-95-12-13 УХЛ3</v>
          </cell>
          <cell r="I536" t="str">
            <v>БК</v>
          </cell>
          <cell r="J536">
            <v>0</v>
          </cell>
          <cell r="K536">
            <v>631010000</v>
          </cell>
          <cell r="L536" t="str">
            <v>ҚР, ШҚО, Өскемен қ., Бажов көш., 10</v>
          </cell>
          <cell r="M536" t="str">
            <v>Желтоқсан-Қантар</v>
          </cell>
          <cell r="N536" t="str">
            <v>Шығыс-Қазақстан облысы, Өскемен қ.</v>
          </cell>
          <cell r="O536" t="str">
            <v>DDP</v>
          </cell>
          <cell r="P536" t="str">
            <v>шартқа қол қойылған кезден бастап 45 күнтізбелік күн ішінде</v>
          </cell>
          <cell r="Q536">
            <v>0</v>
          </cell>
          <cell r="R536">
            <v>796</v>
          </cell>
          <cell r="S536" t="str">
            <v>Дана</v>
          </cell>
        </row>
        <row r="537">
          <cell r="A537" t="str">
            <v>278 Т</v>
          </cell>
          <cell r="B537" t="str">
            <v>"ШҚ АЭК" АҚ</v>
          </cell>
          <cell r="C537" t="str">
            <v>25.73.60.900.000.00.0796.000000000003</v>
          </cell>
          <cell r="D537">
            <v>517102106</v>
          </cell>
          <cell r="E537" t="str">
            <v>Ұштық ТА-120-12-14 УХЛ3</v>
          </cell>
          <cell r="F537" t="str">
            <v>Наконечник</v>
          </cell>
          <cell r="G537" t="str">
            <v>кабельный, алюминиевый</v>
          </cell>
          <cell r="H537" t="str">
            <v>Ұштық ТА-120-12-14 УХЛ3</v>
          </cell>
          <cell r="I537" t="str">
            <v>БК</v>
          </cell>
          <cell r="J537">
            <v>0</v>
          </cell>
          <cell r="K537">
            <v>631010000</v>
          </cell>
          <cell r="L537" t="str">
            <v>ҚР, ШҚО, Өскемен қ., Бажов көш., 10</v>
          </cell>
          <cell r="M537" t="str">
            <v>Желтоқсан-Қантар</v>
          </cell>
          <cell r="N537" t="str">
            <v>Шығыс-Қазақстан облысы, Өскемен қ.</v>
          </cell>
          <cell r="O537" t="str">
            <v>DDP</v>
          </cell>
          <cell r="P537" t="str">
            <v>шартқа қол қойылған кезден бастап 45 күнтізбелік күн ішінде</v>
          </cell>
          <cell r="Q537">
            <v>0</v>
          </cell>
          <cell r="R537">
            <v>796</v>
          </cell>
          <cell r="S537" t="str">
            <v>Дана</v>
          </cell>
        </row>
        <row r="538">
          <cell r="A538" t="str">
            <v>279 Т</v>
          </cell>
          <cell r="B538" t="str">
            <v>"ШҚ АЭК" АҚ</v>
          </cell>
          <cell r="C538" t="str">
            <v>25.73.60.900.000.00.0796.000000000003</v>
          </cell>
          <cell r="D538">
            <v>517102110</v>
          </cell>
          <cell r="E538" t="str">
            <v>Ұштық ТА-240-20-20 УХЛ3</v>
          </cell>
          <cell r="F538" t="str">
            <v>Наконечник</v>
          </cell>
          <cell r="G538" t="str">
            <v>кабельный, алюминиевый</v>
          </cell>
          <cell r="H538" t="str">
            <v>Ұштық ТА-240-20-20 УХЛ3</v>
          </cell>
          <cell r="I538" t="str">
            <v>БК</v>
          </cell>
          <cell r="J538">
            <v>0</v>
          </cell>
          <cell r="K538">
            <v>631010000</v>
          </cell>
          <cell r="L538" t="str">
            <v>ҚР, ШҚО, Өскемен қ., Бажов көш., 10</v>
          </cell>
          <cell r="M538" t="str">
            <v>Желтоқсан-Қантар</v>
          </cell>
          <cell r="N538" t="str">
            <v>Шығыс-Қазақстан облысы, Өскемен қ.</v>
          </cell>
          <cell r="O538" t="str">
            <v>DDP</v>
          </cell>
          <cell r="P538" t="str">
            <v>шартқа қол қойылған кезден бастап 45 күнтізбелік күн ішінде</v>
          </cell>
          <cell r="Q538">
            <v>0</v>
          </cell>
          <cell r="R538">
            <v>796</v>
          </cell>
          <cell r="S538" t="str">
            <v>Дана</v>
          </cell>
        </row>
        <row r="539">
          <cell r="A539" t="str">
            <v>280 Т</v>
          </cell>
          <cell r="B539" t="str">
            <v>"ШҚ АЭК" АҚ</v>
          </cell>
          <cell r="C539" t="str">
            <v>25.73.60.900.000.00.0796.000000000003</v>
          </cell>
          <cell r="D539">
            <v>517102113</v>
          </cell>
          <cell r="E539" t="str">
            <v>Ұштық ТА-70-12-12 УХЛ3</v>
          </cell>
          <cell r="F539" t="str">
            <v>Наконечник</v>
          </cell>
          <cell r="G539" t="str">
            <v>кабельный, алюминиевый</v>
          </cell>
          <cell r="H539" t="str">
            <v>Ұштық ТА-70-12-12 УХЛ3</v>
          </cell>
          <cell r="I539" t="str">
            <v>БК</v>
          </cell>
          <cell r="J539">
            <v>0</v>
          </cell>
          <cell r="K539">
            <v>631010000</v>
          </cell>
          <cell r="L539" t="str">
            <v>ҚР, ШҚО, Өскемен қ., Бажов көш., 10</v>
          </cell>
          <cell r="M539" t="str">
            <v>Желтоқсан-Қантар</v>
          </cell>
          <cell r="N539" t="str">
            <v>Шығыс-Қазақстан облысы, Өскемен қ.</v>
          </cell>
          <cell r="O539" t="str">
            <v>DDP</v>
          </cell>
          <cell r="P539" t="str">
            <v>шартқа қол қойылған кезден бастап 45 күнтізбелік күн ішінде</v>
          </cell>
          <cell r="Q539">
            <v>0</v>
          </cell>
          <cell r="R539">
            <v>796</v>
          </cell>
          <cell r="S539" t="str">
            <v>Дана</v>
          </cell>
        </row>
        <row r="540">
          <cell r="A540" t="str">
            <v>281 Т</v>
          </cell>
          <cell r="B540" t="str">
            <v>"ШҚ АЭК" АҚ</v>
          </cell>
          <cell r="C540" t="str">
            <v>25.73.60.900.000.00.0796.000000000001</v>
          </cell>
          <cell r="D540">
            <v>517104101</v>
          </cell>
          <cell r="E540" t="str">
            <v xml:space="preserve">Ұштық ТМ-25-8-7 УХЛ3                                                                                </v>
          </cell>
          <cell r="F540" t="str">
            <v>Наконечник</v>
          </cell>
          <cell r="G540" t="str">
            <v>кабельный, медный</v>
          </cell>
          <cell r="H540" t="str">
            <v xml:space="preserve">Ұштық ТМ-25-8-7 УХЛ3                                                                                </v>
          </cell>
          <cell r="I540" t="str">
            <v>БК</v>
          </cell>
          <cell r="J540">
            <v>0</v>
          </cell>
          <cell r="K540">
            <v>631010000</v>
          </cell>
          <cell r="L540" t="str">
            <v>ҚР, ШҚО, Өскемен қ., Бажов көш., 10</v>
          </cell>
          <cell r="M540" t="str">
            <v>Желтоқсан-Қантар</v>
          </cell>
          <cell r="N540" t="str">
            <v>Шығыс-Қазақстан облысы, Өскемен қ.</v>
          </cell>
          <cell r="O540" t="str">
            <v>DDP</v>
          </cell>
          <cell r="P540" t="str">
            <v>шартқа қол қойылған кезден бастап 45 күнтізбелік күн ішінде</v>
          </cell>
          <cell r="Q540">
            <v>0</v>
          </cell>
          <cell r="R540">
            <v>796</v>
          </cell>
          <cell r="S540" t="str">
            <v>Дана</v>
          </cell>
        </row>
        <row r="541">
          <cell r="A541" t="str">
            <v>282 Т</v>
          </cell>
          <cell r="B541" t="str">
            <v>"ШҚ АЭК" АҚ</v>
          </cell>
          <cell r="C541" t="str">
            <v>25.73.60.900.000.00.0796.000000000001</v>
          </cell>
          <cell r="D541">
            <v>517104104</v>
          </cell>
          <cell r="E541" t="str">
            <v xml:space="preserve">Ұштық ТМ-10-6-5 УХЛ3                                                                                </v>
          </cell>
          <cell r="F541" t="str">
            <v>Наконечник</v>
          </cell>
          <cell r="G541" t="str">
            <v>кабельный, медный</v>
          </cell>
          <cell r="H541" t="str">
            <v xml:space="preserve">Ұштық ТМ-10-6-5 УХЛ3                                                                                </v>
          </cell>
          <cell r="I541" t="str">
            <v>БК</v>
          </cell>
          <cell r="J541">
            <v>0</v>
          </cell>
          <cell r="K541">
            <v>631010000</v>
          </cell>
          <cell r="L541" t="str">
            <v>ҚР, ШҚО, Өскемен қ., Бажов көш., 10</v>
          </cell>
          <cell r="M541" t="str">
            <v>Желтоқсан-Қантар</v>
          </cell>
          <cell r="N541" t="str">
            <v>Шығыс-Қазақстан облысы, Өскемен қ.</v>
          </cell>
          <cell r="O541" t="str">
            <v>DDP</v>
          </cell>
          <cell r="P541" t="str">
            <v>шартқа қол қойылған кезден бастап 45 күнтізбелік күн ішінде</v>
          </cell>
          <cell r="Q541">
            <v>0</v>
          </cell>
          <cell r="R541">
            <v>796</v>
          </cell>
          <cell r="S541" t="str">
            <v>Дана</v>
          </cell>
        </row>
        <row r="542">
          <cell r="A542" t="str">
            <v>283 Т</v>
          </cell>
          <cell r="B542" t="str">
            <v>"ШҚ АЭК" АҚ</v>
          </cell>
          <cell r="C542" t="str">
            <v>25.73.60.900.000.00.0796.000000000001</v>
          </cell>
          <cell r="D542">
            <v>517104105</v>
          </cell>
          <cell r="E542" t="str">
            <v xml:space="preserve">Ұштық ТМ-35-8-9 УХЛ3                                                                                </v>
          </cell>
          <cell r="F542" t="str">
            <v>Наконечник</v>
          </cell>
          <cell r="G542" t="str">
            <v>кабельный, медный</v>
          </cell>
          <cell r="H542" t="str">
            <v xml:space="preserve">Ұштық ТМ-35-8-9 УХЛ3                                                                                </v>
          </cell>
          <cell r="I542" t="str">
            <v>БК</v>
          </cell>
          <cell r="J542">
            <v>0</v>
          </cell>
          <cell r="K542">
            <v>631010000</v>
          </cell>
          <cell r="L542" t="str">
            <v>ҚР, ШҚО, Өскемен қ., Бажов көш., 10</v>
          </cell>
          <cell r="M542" t="str">
            <v>Желтоқсан-Қантар</v>
          </cell>
          <cell r="N542" t="str">
            <v>Шығыс-Қазақстан облысы, Өскемен қ.</v>
          </cell>
          <cell r="O542" t="str">
            <v>DDP</v>
          </cell>
          <cell r="P542" t="str">
            <v>шартқа қол қойылған кезден бастап 45 күнтізбелік күн ішінде</v>
          </cell>
          <cell r="Q542">
            <v>0</v>
          </cell>
          <cell r="R542">
            <v>796</v>
          </cell>
          <cell r="S542" t="str">
            <v>Дана</v>
          </cell>
        </row>
        <row r="543">
          <cell r="A543" t="str">
            <v>284 Т</v>
          </cell>
          <cell r="B543" t="str">
            <v>"ШҚ АЭК" АҚ</v>
          </cell>
          <cell r="C543" t="str">
            <v>25.73.60.900.000.00.0796.000000000001</v>
          </cell>
          <cell r="D543">
            <v>517107107</v>
          </cell>
          <cell r="E543" t="str">
            <v>Ұштық істікше НШвИ 1,5-8</v>
          </cell>
          <cell r="F543" t="str">
            <v>Наконечник</v>
          </cell>
          <cell r="G543" t="str">
            <v>кабельный, медный</v>
          </cell>
          <cell r="H543" t="str">
            <v>Ұштық істікше НШвИ 1,5-8</v>
          </cell>
          <cell r="I543" t="str">
            <v>БК</v>
          </cell>
          <cell r="J543">
            <v>0</v>
          </cell>
          <cell r="K543">
            <v>631010000</v>
          </cell>
          <cell r="L543" t="str">
            <v>ҚР, ШҚО, Өскемен қ., Бажов көш., 10</v>
          </cell>
          <cell r="M543" t="str">
            <v>Желтоқсан-Қантар</v>
          </cell>
          <cell r="N543" t="str">
            <v>Шығыс-Қазақстан облысы, Өскемен қ.</v>
          </cell>
          <cell r="O543" t="str">
            <v>DDP</v>
          </cell>
          <cell r="P543" t="str">
            <v>шартқа қол қойылған кезден бастап 45 күнтізбелік күн ішінде</v>
          </cell>
          <cell r="Q543">
            <v>0</v>
          </cell>
          <cell r="R543">
            <v>796</v>
          </cell>
          <cell r="S543" t="str">
            <v>Дана</v>
          </cell>
        </row>
        <row r="544">
          <cell r="A544" t="str">
            <v>285 Т</v>
          </cell>
          <cell r="B544" t="str">
            <v>"ШҚ АЭК" АҚ</v>
          </cell>
          <cell r="C544" t="str">
            <v>22.21.29.700.005.00.0796.000000000080</v>
          </cell>
          <cell r="D544">
            <v>517108101</v>
          </cell>
          <cell r="E544" t="str">
            <v>Байланыс кабелінің муфтасы ССК 50(13/25Е)-1</v>
          </cell>
          <cell r="F544" t="str">
            <v>Муфта</v>
          </cell>
          <cell r="G544" t="str">
            <v>компрессионная тип ССК, прямая</v>
          </cell>
          <cell r="H544" t="str">
            <v>Байланыс кабелінің муфтасы ССК 50(13/25Е)-1</v>
          </cell>
          <cell r="I544" t="str">
            <v>БК</v>
          </cell>
          <cell r="J544" t="str">
            <v>50</v>
          </cell>
          <cell r="K544">
            <v>631010000</v>
          </cell>
          <cell r="L544" t="str">
            <v>ҚР, ШҚО, Өскемен қ., Бажов көш., 10</v>
          </cell>
          <cell r="M544" t="str">
            <v>Желтоқсан-Қантар</v>
          </cell>
          <cell r="N544" t="str">
            <v>Шығыс-Қазақстан облысы, Өскемен қ.</v>
          </cell>
          <cell r="O544" t="str">
            <v>DDP</v>
          </cell>
          <cell r="P544" t="str">
            <v>шартқа қол қойылған кезден бастап 45 күнтізбелік күн ішінде</v>
          </cell>
          <cell r="Q544">
            <v>0</v>
          </cell>
          <cell r="R544">
            <v>796</v>
          </cell>
          <cell r="S544" t="str">
            <v>Дана</v>
          </cell>
        </row>
        <row r="545">
          <cell r="A545" t="str">
            <v>285-1 Т</v>
          </cell>
          <cell r="B545" t="str">
            <v>"ШҚ АЭК" АҚ</v>
          </cell>
          <cell r="C545" t="str">
            <v>22.21.29.700.005.00.0796.000000000080</v>
          </cell>
          <cell r="D545">
            <v>517108101</v>
          </cell>
          <cell r="E545" t="str">
            <v>Байланыс кабелінің муфтасы ССК 50(13/25Е)-1</v>
          </cell>
          <cell r="F545" t="str">
            <v>Муфта</v>
          </cell>
          <cell r="G545" t="str">
            <v>компрессионная тип ССК, прямая</v>
          </cell>
          <cell r="H545" t="str">
            <v>Байланыс кабелінің муфтасы ССК 50(13/25Е)-1</v>
          </cell>
          <cell r="I545" t="str">
            <v>БК</v>
          </cell>
          <cell r="J545" t="str">
            <v>50</v>
          </cell>
          <cell r="K545">
            <v>631010000</v>
          </cell>
          <cell r="L545" t="str">
            <v>ҚР, ШҚО, Өскемен қ., Бажов көш., 10</v>
          </cell>
          <cell r="M545" t="str">
            <v>Ақпан - Наурыз</v>
          </cell>
          <cell r="N545" t="str">
            <v>Шығыс-Қазақстан облысы, Өскемен қ.</v>
          </cell>
          <cell r="O545" t="str">
            <v>DDP</v>
          </cell>
          <cell r="P545" t="str">
            <v>шартқа қол қойылған кезден бастап 45 күнтізбелік күн ішінде</v>
          </cell>
          <cell r="Q545">
            <v>0</v>
          </cell>
          <cell r="R545">
            <v>796</v>
          </cell>
          <cell r="S545" t="str">
            <v>Дана</v>
          </cell>
        </row>
        <row r="546">
          <cell r="A546" t="str">
            <v>286 Т</v>
          </cell>
          <cell r="B546" t="str">
            <v>"ШҚ АЭК" АҚ</v>
          </cell>
          <cell r="C546" t="str">
            <v>22.21.29.700.005.00.0796.000000000080</v>
          </cell>
          <cell r="D546">
            <v>517108102</v>
          </cell>
          <cell r="E546" t="str">
            <v>Байланыс кабелінің муфтасы ССК 30(13/25)-1</v>
          </cell>
          <cell r="F546" t="str">
            <v>Муфта</v>
          </cell>
          <cell r="G546" t="str">
            <v>компрессионная тип ССК, прямая</v>
          </cell>
          <cell r="H546" t="str">
            <v>Байланыс кабелінің муфтасы ССК 30(13/25)-1</v>
          </cell>
          <cell r="I546" t="str">
            <v>БК</v>
          </cell>
          <cell r="J546" t="str">
            <v>50</v>
          </cell>
          <cell r="K546">
            <v>631010000</v>
          </cell>
          <cell r="L546" t="str">
            <v>ҚР, ШҚО, Өскемен қ., Бажов көш., 10</v>
          </cell>
          <cell r="M546" t="str">
            <v>Желтоқсан-Қантар</v>
          </cell>
          <cell r="N546" t="str">
            <v>Шығыс-Қазақстан облысы, Өскемен қ.</v>
          </cell>
          <cell r="O546" t="str">
            <v>DDP</v>
          </cell>
          <cell r="P546" t="str">
            <v>шартқа қол қойылған кезден бастап 45 күнтізбелік күн ішінде</v>
          </cell>
          <cell r="Q546">
            <v>0</v>
          </cell>
          <cell r="R546">
            <v>796</v>
          </cell>
          <cell r="S546" t="str">
            <v>Дана</v>
          </cell>
        </row>
        <row r="547">
          <cell r="A547" t="str">
            <v>286-1 Т</v>
          </cell>
          <cell r="B547" t="str">
            <v>"ШҚ АЭК" АҚ</v>
          </cell>
          <cell r="C547" t="str">
            <v>22.21.29.700.005.00.0796.000000000080</v>
          </cell>
          <cell r="D547">
            <v>517108102</v>
          </cell>
          <cell r="E547" t="str">
            <v>Байланыс кабелінің муфтасы ССК 30(13/25)-1</v>
          </cell>
          <cell r="F547" t="str">
            <v>Муфта</v>
          </cell>
          <cell r="G547" t="str">
            <v>компрессионная тип ССК, прямая</v>
          </cell>
          <cell r="H547" t="str">
            <v>Байланыс кабелінің муфтасы ССК 30(13/25)-1</v>
          </cell>
          <cell r="I547" t="str">
            <v>БК</v>
          </cell>
          <cell r="J547" t="str">
            <v>50</v>
          </cell>
          <cell r="K547">
            <v>631010000</v>
          </cell>
          <cell r="L547" t="str">
            <v>ҚР, ШҚО, Өскемен қ., Бажов көш., 10</v>
          </cell>
          <cell r="M547" t="str">
            <v>Ақпан - Наурыз</v>
          </cell>
          <cell r="N547" t="str">
            <v>Шығыс-Қазақстан облысы, Өскемен қ.</v>
          </cell>
          <cell r="O547" t="str">
            <v>DDP</v>
          </cell>
          <cell r="P547" t="str">
            <v>шартқа қол қойылған кезден бастап 45 күнтізбелік күн ішінде</v>
          </cell>
          <cell r="Q547">
            <v>0</v>
          </cell>
          <cell r="R547">
            <v>796</v>
          </cell>
          <cell r="S547" t="str">
            <v>Дана</v>
          </cell>
        </row>
        <row r="548">
          <cell r="A548" t="str">
            <v>287 Т</v>
          </cell>
          <cell r="B548" t="str">
            <v>"ШҚ АЭК" АҚ</v>
          </cell>
          <cell r="C548" t="str">
            <v>23.61.20.900.027.02.0796.000000000078</v>
          </cell>
          <cell r="D548">
            <v>518100100</v>
          </cell>
          <cell r="E548" t="str">
            <v xml:space="preserve">Тіреу т/б СВ-95-2                                                                                   </v>
          </cell>
          <cell r="F548" t="str">
            <v>Стойка</v>
          </cell>
          <cell r="G548" t="str">
            <v>железобетонная, железобетонная, марка СВ, вибрированная</v>
          </cell>
          <cell r="H548" t="str">
            <v xml:space="preserve">Тіреу т/б СВ-95-2                                                                                   </v>
          </cell>
          <cell r="I548" t="str">
            <v>ТСАТ</v>
          </cell>
          <cell r="J548" t="str">
            <v>60</v>
          </cell>
          <cell r="K548">
            <v>631010000</v>
          </cell>
          <cell r="L548" t="str">
            <v>ҚР, ШҚО, Өскемен қ., Бажов көш., 10</v>
          </cell>
          <cell r="M548" t="str">
            <v>Қантар-Ақпан</v>
          </cell>
          <cell r="N548" t="str">
            <v>Шығыс-Қазақстан облысы, Бесқарағай а.</v>
          </cell>
          <cell r="O548" t="str">
            <v>DDP</v>
          </cell>
          <cell r="P548" t="str">
            <v>Өтініш берген күннен бастап 5 жұмыс күні ішінде</v>
          </cell>
          <cell r="Q548">
            <v>0</v>
          </cell>
          <cell r="R548">
            <v>796</v>
          </cell>
          <cell r="S548" t="str">
            <v>Дана</v>
          </cell>
        </row>
        <row r="549">
          <cell r="A549" t="str">
            <v>288 Т</v>
          </cell>
          <cell r="B549" t="str">
            <v>"ШҚ АЭК" АҚ</v>
          </cell>
          <cell r="C549" t="str">
            <v>23.61.20.900.027.02.0796.000000000078</v>
          </cell>
          <cell r="D549">
            <v>518100100</v>
          </cell>
          <cell r="E549" t="str">
            <v xml:space="preserve">Тіреу т/б СВ-95-2                                                                                   </v>
          </cell>
          <cell r="F549" t="str">
            <v>Стойка</v>
          </cell>
          <cell r="G549" t="str">
            <v>железобетонная, железобетонная, марка СВ, вибрированная</v>
          </cell>
          <cell r="H549" t="str">
            <v xml:space="preserve">Тіреу т/б СВ-95-2                                                                                   </v>
          </cell>
          <cell r="I549" t="str">
            <v>ТСАТ</v>
          </cell>
          <cell r="J549" t="str">
            <v>60</v>
          </cell>
          <cell r="K549">
            <v>631010000</v>
          </cell>
          <cell r="L549" t="str">
            <v>ҚР, ШҚО, Өскемен қ., Бажов көш., 10</v>
          </cell>
          <cell r="M549" t="str">
            <v>Қантар-Ақпан</v>
          </cell>
          <cell r="N549" t="str">
            <v>Шығыс-Қазақстан облысы, Қараауыл а.</v>
          </cell>
          <cell r="O549" t="str">
            <v>DDP</v>
          </cell>
          <cell r="P549" t="str">
            <v>Өтініш берген күннен бастап 5 жұмыс күні ішінде</v>
          </cell>
          <cell r="Q549">
            <v>0</v>
          </cell>
          <cell r="R549">
            <v>796</v>
          </cell>
          <cell r="S549" t="str">
            <v>Дана</v>
          </cell>
        </row>
        <row r="550">
          <cell r="A550" t="str">
            <v>289 Т</v>
          </cell>
          <cell r="B550" t="str">
            <v>"ШҚ АЭК" АҚ</v>
          </cell>
          <cell r="C550" t="str">
            <v>23.61.20.900.027.02.0796.000000000078</v>
          </cell>
          <cell r="D550">
            <v>518100100</v>
          </cell>
          <cell r="E550" t="str">
            <v xml:space="preserve">Тіреу т/б СВ-95-2                                                                                   </v>
          </cell>
          <cell r="F550" t="str">
            <v>Стойка</v>
          </cell>
          <cell r="G550" t="str">
            <v>железобетонная, железобетонная, марка СВ, вибрированная</v>
          </cell>
          <cell r="H550" t="str">
            <v xml:space="preserve">Тіреу т/б СВ-95-2                                                                                   </v>
          </cell>
          <cell r="I550" t="str">
            <v>ТСАТ</v>
          </cell>
          <cell r="J550" t="str">
            <v>60</v>
          </cell>
          <cell r="K550">
            <v>631010000</v>
          </cell>
          <cell r="L550" t="str">
            <v>ҚР, ШҚО, Өскемен қ., Бажов көш., 10</v>
          </cell>
          <cell r="M550" t="str">
            <v>Қантар-Ақпан</v>
          </cell>
          <cell r="N550" t="str">
            <v>Шығыс-Қазақстан облысы, Шемонайха қ.</v>
          </cell>
          <cell r="O550" t="str">
            <v>DDP</v>
          </cell>
          <cell r="P550" t="str">
            <v>Өтініш берген күннен бастап 5 жұмыс күні ішінде</v>
          </cell>
          <cell r="Q550">
            <v>0</v>
          </cell>
          <cell r="R550">
            <v>796</v>
          </cell>
          <cell r="S550" t="str">
            <v>Дана</v>
          </cell>
        </row>
        <row r="551">
          <cell r="A551" t="str">
            <v>290 Т</v>
          </cell>
          <cell r="B551" t="str">
            <v>"ШҚ АЭК" АҚ</v>
          </cell>
          <cell r="C551" t="str">
            <v>23.61.20.900.027.02.0796.000000000078</v>
          </cell>
          <cell r="D551">
            <v>518100100</v>
          </cell>
          <cell r="E551" t="str">
            <v xml:space="preserve">Тіреу т/б СВ-95-2                                                                                   </v>
          </cell>
          <cell r="F551" t="str">
            <v>Стойка</v>
          </cell>
          <cell r="G551" t="str">
            <v>железобетонная, железобетонная, марка СВ, вибрированная</v>
          </cell>
          <cell r="H551" t="str">
            <v xml:space="preserve">Тіреу т/б СВ-95-2                                                                                   </v>
          </cell>
          <cell r="I551" t="str">
            <v>ТСАТ</v>
          </cell>
          <cell r="J551" t="str">
            <v>60</v>
          </cell>
          <cell r="K551">
            <v>631010000</v>
          </cell>
          <cell r="L551" t="str">
            <v>ҚР, ШҚО, Өскемен қ., Бажов көш., 10</v>
          </cell>
          <cell r="M551" t="str">
            <v>Қантар-Ақпан</v>
          </cell>
          <cell r="N551" t="str">
            <v>Шығыс-Қазақстан облысы, Таврическое а.</v>
          </cell>
          <cell r="O551" t="str">
            <v>DDP</v>
          </cell>
          <cell r="P551" t="str">
            <v>Өтініш берген күннен бастап 5 жұмыс күні ішінде</v>
          </cell>
          <cell r="Q551">
            <v>0</v>
          </cell>
          <cell r="R551">
            <v>796</v>
          </cell>
          <cell r="S551" t="str">
            <v>Дана</v>
          </cell>
        </row>
        <row r="552">
          <cell r="A552" t="str">
            <v>291 Т</v>
          </cell>
          <cell r="B552" t="str">
            <v>"ШҚ АЭК" АҚ</v>
          </cell>
          <cell r="C552" t="str">
            <v>23.61.20.900.027.02.0796.000000000078</v>
          </cell>
          <cell r="D552">
            <v>518100100</v>
          </cell>
          <cell r="E552" t="str">
            <v xml:space="preserve">Тіреу т/б СВ-95-2                                                                                   </v>
          </cell>
          <cell r="F552" t="str">
            <v>Стойка</v>
          </cell>
          <cell r="G552" t="str">
            <v>железобетонная, железобетонная, марка СВ, вибрированная</v>
          </cell>
          <cell r="H552" t="str">
            <v xml:space="preserve">Тіреу т/б СВ-95-2                                                                                   </v>
          </cell>
          <cell r="I552" t="str">
            <v>ТСАТ</v>
          </cell>
          <cell r="J552" t="str">
            <v>60</v>
          </cell>
          <cell r="K552">
            <v>631010000</v>
          </cell>
          <cell r="L552" t="str">
            <v>ҚР, ШҚО, Өскемен қ., Бажов көш., 10</v>
          </cell>
          <cell r="M552" t="str">
            <v>Қантар-Ақпан</v>
          </cell>
          <cell r="N552" t="str">
            <v>Шығыс-Қазақстан облысы, Риддер қ.</v>
          </cell>
          <cell r="O552" t="str">
            <v>DDP</v>
          </cell>
          <cell r="P552" t="str">
            <v>Өтініш берген күннен бастап 5 жұмыс күні ішінде</v>
          </cell>
          <cell r="Q552">
            <v>0</v>
          </cell>
          <cell r="R552">
            <v>796</v>
          </cell>
          <cell r="S552" t="str">
            <v>Дана</v>
          </cell>
        </row>
        <row r="553">
          <cell r="A553" t="str">
            <v>292 Т</v>
          </cell>
          <cell r="B553" t="str">
            <v>"ШҚ АЭК" АҚ</v>
          </cell>
          <cell r="C553" t="str">
            <v>23.61.20.900.027.02.0796.000000000078</v>
          </cell>
          <cell r="D553">
            <v>518100100</v>
          </cell>
          <cell r="E553" t="str">
            <v xml:space="preserve">Тіреу т/б СВ-95-2                                                                                   </v>
          </cell>
          <cell r="F553" t="str">
            <v>Стойка</v>
          </cell>
          <cell r="G553" t="str">
            <v>железобетонная, железобетонная, марка СВ, вибрированная</v>
          </cell>
          <cell r="H553" t="str">
            <v xml:space="preserve">Тіреу т/б СВ-95-2                                                                                   </v>
          </cell>
          <cell r="I553" t="str">
            <v>ТСАТ</v>
          </cell>
          <cell r="J553" t="str">
            <v>60</v>
          </cell>
          <cell r="K553">
            <v>631010000</v>
          </cell>
          <cell r="L553" t="str">
            <v>ҚР, ШҚО, Өскемен қ., Бажов көш., 10</v>
          </cell>
          <cell r="M553" t="str">
            <v>Қантар-Ақпан</v>
          </cell>
          <cell r="N553" t="str">
            <v>Шығыс-Қазақстан облысы, Семей қ.</v>
          </cell>
          <cell r="O553" t="str">
            <v>DDP</v>
          </cell>
          <cell r="P553" t="str">
            <v>Өтініш берген күннен бастап 5 жұмыс күні ішінде</v>
          </cell>
          <cell r="Q553">
            <v>0</v>
          </cell>
          <cell r="R553">
            <v>796</v>
          </cell>
          <cell r="S553" t="str">
            <v>Дана</v>
          </cell>
        </row>
        <row r="554">
          <cell r="A554" t="str">
            <v>293 Т</v>
          </cell>
          <cell r="B554" t="str">
            <v>"ШҚ АЭК" АҚ</v>
          </cell>
          <cell r="C554" t="str">
            <v>23.61.20.900.027.02.0796.000000000078</v>
          </cell>
          <cell r="D554">
            <v>518100100</v>
          </cell>
          <cell r="E554" t="str">
            <v xml:space="preserve">Тіреу т/б СВ-95-2                                                                                   </v>
          </cell>
          <cell r="F554" t="str">
            <v>Стойка</v>
          </cell>
          <cell r="G554" t="str">
            <v>железобетонная, железобетонная, марка СВ, вибрированная</v>
          </cell>
          <cell r="H554" t="str">
            <v xml:space="preserve">Тіреу т/б СВ-95-2                                                                                   </v>
          </cell>
          <cell r="I554" t="str">
            <v>ТСАТ</v>
          </cell>
          <cell r="J554" t="str">
            <v>60</v>
          </cell>
          <cell r="K554">
            <v>631010000</v>
          </cell>
          <cell r="L554" t="str">
            <v>ҚР, ШҚО, Өскемен қ., Бажов көш., 10</v>
          </cell>
          <cell r="M554" t="str">
            <v>Қантар-Ақпан</v>
          </cell>
          <cell r="N554" t="str">
            <v>Шығыс-Қазақстан облысы, Өскемен қ.</v>
          </cell>
          <cell r="O554" t="str">
            <v>DDP</v>
          </cell>
          <cell r="P554" t="str">
            <v>Өтініш берген күннен бастап 5 жұмыс күні ішінде</v>
          </cell>
          <cell r="Q554">
            <v>0</v>
          </cell>
          <cell r="R554">
            <v>796</v>
          </cell>
          <cell r="S554" t="str">
            <v>Дана</v>
          </cell>
        </row>
        <row r="555">
          <cell r="A555" t="str">
            <v>294 Т</v>
          </cell>
          <cell r="B555" t="str">
            <v>"ШҚ АЭК" АҚ</v>
          </cell>
          <cell r="C555" t="str">
            <v>23.61.20.900.027.02.0796.000000000078</v>
          </cell>
          <cell r="D555">
            <v>518100100</v>
          </cell>
          <cell r="E555" t="str">
            <v xml:space="preserve">Тіреу т/б СВ-95-2                                                                                   </v>
          </cell>
          <cell r="F555" t="str">
            <v>Стойка</v>
          </cell>
          <cell r="G555" t="str">
            <v>железобетонная, железобетонная, марка СВ, вибрированная</v>
          </cell>
          <cell r="H555" t="str">
            <v xml:space="preserve">Тіреу т/б СВ-95-2                                                                                   </v>
          </cell>
          <cell r="I555" t="str">
            <v>ТСАТ</v>
          </cell>
          <cell r="J555" t="str">
            <v>60</v>
          </cell>
          <cell r="K555">
            <v>631010000</v>
          </cell>
          <cell r="L555" t="str">
            <v>ҚР, ШҚО, Өскемен қ., Бажов көш., 10</v>
          </cell>
          <cell r="M555" t="str">
            <v>Қантар-Ақпан</v>
          </cell>
          <cell r="N555" t="str">
            <v>Шығыс-Қазақстан облысы, Жоғарғы Березовка к.</v>
          </cell>
          <cell r="O555" t="str">
            <v>DDP</v>
          </cell>
          <cell r="P555" t="str">
            <v>Өтініш берген күннен бастап 5 жұмыс күні ішінде</v>
          </cell>
          <cell r="Q555">
            <v>0</v>
          </cell>
          <cell r="R555">
            <v>796</v>
          </cell>
          <cell r="S555" t="str">
            <v>Дана</v>
          </cell>
        </row>
        <row r="556">
          <cell r="A556" t="str">
            <v>295 Т</v>
          </cell>
          <cell r="B556" t="str">
            <v>"ШҚ АЭК" АҚ</v>
          </cell>
          <cell r="C556" t="str">
            <v>23.61.20.900.027.02.0796.000000000078</v>
          </cell>
          <cell r="D556">
            <v>518100100</v>
          </cell>
          <cell r="E556" t="str">
            <v xml:space="preserve">Тіреу т/б СВ-95-2                                                                                   </v>
          </cell>
          <cell r="F556" t="str">
            <v>Стойка</v>
          </cell>
          <cell r="G556" t="str">
            <v>железобетонная, железобетонная, марка СВ, вибрированная</v>
          </cell>
          <cell r="H556" t="str">
            <v xml:space="preserve">Тіреу т/б СВ-95-2                                                                                   </v>
          </cell>
          <cell r="I556" t="str">
            <v>ТСАТ</v>
          </cell>
          <cell r="J556" t="str">
            <v>60</v>
          </cell>
          <cell r="K556">
            <v>631010000</v>
          </cell>
          <cell r="L556" t="str">
            <v>ҚР, ШҚО, Өскемен қ., Бажов көш., 10</v>
          </cell>
          <cell r="M556" t="str">
            <v>Қантар-Ақпан</v>
          </cell>
          <cell r="N556" t="str">
            <v>Шығыс-Қазақстан облысы, Глубокое к.</v>
          </cell>
          <cell r="O556" t="str">
            <v>DDP</v>
          </cell>
          <cell r="P556" t="str">
            <v>Өтініш берген күннен бастап 5 жұмыс күні ішінде</v>
          </cell>
          <cell r="Q556">
            <v>0</v>
          </cell>
          <cell r="R556">
            <v>796</v>
          </cell>
          <cell r="S556" t="str">
            <v>Дана</v>
          </cell>
        </row>
        <row r="557">
          <cell r="A557" t="str">
            <v>296 Т</v>
          </cell>
          <cell r="B557" t="str">
            <v>"ШҚ АЭК" АҚ</v>
          </cell>
          <cell r="C557" t="str">
            <v>23.61.20.900.027.02.0796.000000000078</v>
          </cell>
          <cell r="D557">
            <v>518100100</v>
          </cell>
          <cell r="E557" t="str">
            <v xml:space="preserve">Тіреу т/б СВ-95-2                                                                                   </v>
          </cell>
          <cell r="F557" t="str">
            <v>Стойка</v>
          </cell>
          <cell r="G557" t="str">
            <v>железобетонная, железобетонная, марка СВ, вибрированная</v>
          </cell>
          <cell r="H557" t="str">
            <v xml:space="preserve">Тіреу т/б СВ-95-2                                                                                   </v>
          </cell>
          <cell r="I557" t="str">
            <v>ТСАТ</v>
          </cell>
          <cell r="J557" t="str">
            <v>60</v>
          </cell>
          <cell r="K557">
            <v>631010000</v>
          </cell>
          <cell r="L557" t="str">
            <v>ҚР, ШҚО, Өскемен қ., Бажов көш., 10</v>
          </cell>
          <cell r="M557" t="str">
            <v>Қантар-Ақпан</v>
          </cell>
          <cell r="N557" t="str">
            <v>Шығыс-Қазақстан облысы, Үлкен Нарын а.</v>
          </cell>
          <cell r="O557" t="str">
            <v>DDP</v>
          </cell>
          <cell r="P557" t="str">
            <v>Өтініш берген күннен бастап 5 жұмыс күні ішінде</v>
          </cell>
          <cell r="Q557">
            <v>0</v>
          </cell>
          <cell r="R557">
            <v>796</v>
          </cell>
          <cell r="S557" t="str">
            <v>Дана</v>
          </cell>
        </row>
        <row r="558">
          <cell r="A558" t="str">
            <v>297 Т</v>
          </cell>
          <cell r="B558" t="str">
            <v>"ШҚ АЭК" АҚ</v>
          </cell>
          <cell r="C558" t="str">
            <v>23.61.20.900.027.02.0796.000000000078</v>
          </cell>
          <cell r="D558">
            <v>518100100</v>
          </cell>
          <cell r="E558" t="str">
            <v xml:space="preserve">Тіреу т/б СВ-95-2                                                                                   </v>
          </cell>
          <cell r="F558" t="str">
            <v>Стойка</v>
          </cell>
          <cell r="G558" t="str">
            <v>железобетонная, железобетонная, марка СВ, вибрированная</v>
          </cell>
          <cell r="H558" t="str">
            <v xml:space="preserve">Тіреу т/б СВ-95-2                                                                                   </v>
          </cell>
          <cell r="I558" t="str">
            <v>ТСАТ</v>
          </cell>
          <cell r="J558" t="str">
            <v>60</v>
          </cell>
          <cell r="K558">
            <v>631010000</v>
          </cell>
          <cell r="L558" t="str">
            <v>ҚР, ШҚО, Өскемен қ., Бажов көш., 10</v>
          </cell>
          <cell r="M558" t="str">
            <v>Қантар-Ақпан</v>
          </cell>
          <cell r="N558" t="str">
            <v>Шығыс-Қазақстан облысы, Аягөз қ.</v>
          </cell>
          <cell r="O558" t="str">
            <v>DDP</v>
          </cell>
          <cell r="P558" t="str">
            <v>Өтініш берген күннен бастап 5 жұмыс күні ішінде</v>
          </cell>
          <cell r="Q558">
            <v>0</v>
          </cell>
          <cell r="R558">
            <v>796</v>
          </cell>
          <cell r="S558" t="str">
            <v>Дана</v>
          </cell>
        </row>
        <row r="559">
          <cell r="A559" t="str">
            <v>298 Т</v>
          </cell>
          <cell r="B559" t="str">
            <v>"ШҚ АЭК" АҚ</v>
          </cell>
          <cell r="C559" t="str">
            <v>23.61.20.900.027.02.0796.000000000078</v>
          </cell>
          <cell r="D559">
            <v>518100100</v>
          </cell>
          <cell r="E559" t="str">
            <v xml:space="preserve">Тіреу т/б СВ-95-2                                                                                   </v>
          </cell>
          <cell r="F559" t="str">
            <v>Стойка</v>
          </cell>
          <cell r="G559" t="str">
            <v>железобетонная, железобетонная, марка СВ, вибрированная</v>
          </cell>
          <cell r="H559" t="str">
            <v xml:space="preserve">Тіреу т/б СВ-95-2                                                                                   </v>
          </cell>
          <cell r="I559" t="str">
            <v>ТСАТ</v>
          </cell>
          <cell r="J559" t="str">
            <v>60</v>
          </cell>
          <cell r="K559">
            <v>631010000</v>
          </cell>
          <cell r="L559" t="str">
            <v>ҚР, ШҚО, Өскемен қ., Бажов көш., 10</v>
          </cell>
          <cell r="M559" t="str">
            <v>Қантар-Ақпан</v>
          </cell>
          <cell r="N559" t="str">
            <v>Шығыс-Қазақстан облысы, Жетіжар а.</v>
          </cell>
          <cell r="O559" t="str">
            <v>DDP</v>
          </cell>
          <cell r="P559" t="str">
            <v>Өтініш берген күннен бастап 5 жұмыс күні ішінде</v>
          </cell>
          <cell r="Q559">
            <v>0</v>
          </cell>
          <cell r="R559">
            <v>796</v>
          </cell>
          <cell r="S559" t="str">
            <v>Дана</v>
          </cell>
        </row>
        <row r="560">
          <cell r="A560" t="str">
            <v>299 Т</v>
          </cell>
          <cell r="B560" t="str">
            <v>"ШҚ АЭК" АҚ</v>
          </cell>
          <cell r="C560" t="str">
            <v>23.61.20.900.027.02.0796.000000000078</v>
          </cell>
          <cell r="D560">
            <v>518100100</v>
          </cell>
          <cell r="E560" t="str">
            <v xml:space="preserve">Тіреу т/б СВ-95-2                                                                                   </v>
          </cell>
          <cell r="F560" t="str">
            <v>Стойка</v>
          </cell>
          <cell r="G560" t="str">
            <v>железобетонная, железобетонная, марка СВ, вибрированная</v>
          </cell>
          <cell r="H560" t="str">
            <v xml:space="preserve">Тіреу т/б СВ-95-2                                                                                   </v>
          </cell>
          <cell r="I560" t="str">
            <v>ТСАТ</v>
          </cell>
          <cell r="J560" t="str">
            <v>60</v>
          </cell>
          <cell r="K560">
            <v>631010000</v>
          </cell>
          <cell r="L560" t="str">
            <v>ҚР, ШҚО, Өскемен қ., Бажов көш., 10</v>
          </cell>
          <cell r="M560" t="str">
            <v>Қантар-Ақпан</v>
          </cell>
          <cell r="N560" t="str">
            <v>Шығыс-Қазақстан облысы, Шекоман а.</v>
          </cell>
          <cell r="O560" t="str">
            <v>DDP</v>
          </cell>
          <cell r="P560" t="str">
            <v>Өтініш берген күннен бастап 5 жұмыс күні ішінде</v>
          </cell>
          <cell r="Q560">
            <v>0</v>
          </cell>
          <cell r="R560">
            <v>796</v>
          </cell>
          <cell r="S560" t="str">
            <v>Дана</v>
          </cell>
        </row>
        <row r="561">
          <cell r="A561" t="str">
            <v>300 Т</v>
          </cell>
          <cell r="B561" t="str">
            <v>"ШҚ АЭК" АҚ</v>
          </cell>
          <cell r="C561" t="str">
            <v>23.61.20.900.027.02.0796.000000000078</v>
          </cell>
          <cell r="D561">
            <v>518100100</v>
          </cell>
          <cell r="E561" t="str">
            <v xml:space="preserve">Тіреу т/б СВ-95-2                                                                                   </v>
          </cell>
          <cell r="F561" t="str">
            <v>Стойка</v>
          </cell>
          <cell r="G561" t="str">
            <v>железобетонная, железобетонная, марка СВ, вибрированная</v>
          </cell>
          <cell r="H561" t="str">
            <v xml:space="preserve">Тіреу т/б СВ-95-2                                                                                   </v>
          </cell>
          <cell r="I561" t="str">
            <v>ТСАТ</v>
          </cell>
          <cell r="J561" t="str">
            <v>60</v>
          </cell>
          <cell r="K561">
            <v>631010000</v>
          </cell>
          <cell r="L561" t="str">
            <v>ҚР, ШҚО, Өскемен қ., Бажов көш., 10</v>
          </cell>
          <cell r="M561" t="str">
            <v>Қантар-Ақпан</v>
          </cell>
          <cell r="N561" t="str">
            <v>Шығыс-Қазақстан облысы, Күршім а.</v>
          </cell>
          <cell r="O561" t="str">
            <v>DDP</v>
          </cell>
          <cell r="P561" t="str">
            <v>Өтініш берген күннен бастап 5 жұмыс күні ішінде</v>
          </cell>
          <cell r="Q561">
            <v>0</v>
          </cell>
          <cell r="R561">
            <v>796</v>
          </cell>
          <cell r="S561" t="str">
            <v>Дана</v>
          </cell>
        </row>
        <row r="562">
          <cell r="A562" t="str">
            <v>301 Т</v>
          </cell>
          <cell r="B562" t="str">
            <v>"ШҚ АЭК" АҚ</v>
          </cell>
          <cell r="C562" t="str">
            <v>23.61.20.900.027.02.0796.000000000078</v>
          </cell>
          <cell r="D562">
            <v>518100100</v>
          </cell>
          <cell r="E562" t="str">
            <v xml:space="preserve">Тіреу т/б СВ-95-2                                                                                   </v>
          </cell>
          <cell r="F562" t="str">
            <v>Стойка</v>
          </cell>
          <cell r="G562" t="str">
            <v>железобетонная, железобетонная, марка СВ, вибрированная</v>
          </cell>
          <cell r="H562" t="str">
            <v xml:space="preserve">Тіреу т/б СВ-95-2                                                                                   </v>
          </cell>
          <cell r="I562" t="str">
            <v>ТСАТ</v>
          </cell>
          <cell r="J562" t="str">
            <v>60</v>
          </cell>
          <cell r="K562">
            <v>631010000</v>
          </cell>
          <cell r="L562" t="str">
            <v>ҚР, ШҚО, Өскемен қ., Бажов көш., 10</v>
          </cell>
          <cell r="M562" t="str">
            <v>Қантар-Ақпан</v>
          </cell>
          <cell r="N562" t="str">
            <v>Шығыс-Қазақстан облысы, Тұғыл а.</v>
          </cell>
          <cell r="O562" t="str">
            <v>DDP</v>
          </cell>
          <cell r="P562" t="str">
            <v>Өтініш берген күннен бастап 5 жұмыс күні ішінде</v>
          </cell>
          <cell r="Q562">
            <v>0</v>
          </cell>
          <cell r="R562">
            <v>796</v>
          </cell>
          <cell r="S562" t="str">
            <v>Дана</v>
          </cell>
        </row>
        <row r="563">
          <cell r="A563" t="str">
            <v>302 Т</v>
          </cell>
          <cell r="B563" t="str">
            <v>"ШҚ АЭК" АҚ</v>
          </cell>
          <cell r="C563" t="str">
            <v>23.61.20.900.027.02.0796.000000000078</v>
          </cell>
          <cell r="D563">
            <v>518100100</v>
          </cell>
          <cell r="E563" t="str">
            <v xml:space="preserve">Тіреу т/б СВ-95-2                                                                                   </v>
          </cell>
          <cell r="F563" t="str">
            <v>Стойка</v>
          </cell>
          <cell r="G563" t="str">
            <v>железобетонная, железобетонная, марка СВ, вибрированная</v>
          </cell>
          <cell r="H563" t="str">
            <v xml:space="preserve">Тіреу т/б СВ-95-2                                                                                   </v>
          </cell>
          <cell r="I563" t="str">
            <v>ТСАТ</v>
          </cell>
          <cell r="J563" t="str">
            <v>60</v>
          </cell>
          <cell r="K563">
            <v>631010000</v>
          </cell>
          <cell r="L563" t="str">
            <v>ҚР, ШҚО, Өскемен қ., Бажов көш., 10</v>
          </cell>
          <cell r="M563" t="str">
            <v>Қантар-Ақпан</v>
          </cell>
          <cell r="N563" t="str">
            <v>Шығыс-Қазақстан облысы, Быково а.</v>
          </cell>
          <cell r="O563" t="str">
            <v>DDP</v>
          </cell>
          <cell r="P563" t="str">
            <v>Өтініш берген күннен бастап 5 жұмыс күні ішінде</v>
          </cell>
          <cell r="Q563">
            <v>0</v>
          </cell>
          <cell r="R563">
            <v>796</v>
          </cell>
          <cell r="S563" t="str">
            <v>Дана</v>
          </cell>
        </row>
        <row r="564">
          <cell r="A564" t="str">
            <v>303 Т</v>
          </cell>
          <cell r="B564" t="str">
            <v>"ШҚ АЭК" АҚ</v>
          </cell>
          <cell r="C564" t="str">
            <v>23.61.20.900.027.02.0796.000000000078</v>
          </cell>
          <cell r="D564">
            <v>518100100</v>
          </cell>
          <cell r="E564" t="str">
            <v xml:space="preserve">Тіреу т/б СВ-95-2                                                                                   </v>
          </cell>
          <cell r="F564" t="str">
            <v>Стойка</v>
          </cell>
          <cell r="G564" t="str">
            <v>железобетонная, железобетонная, марка СВ, вибрированная</v>
          </cell>
          <cell r="H564" t="str">
            <v xml:space="preserve">Тіреу т/б СВ-95-2                                                                                   </v>
          </cell>
          <cell r="I564" t="str">
            <v>ТСАТ</v>
          </cell>
          <cell r="J564" t="str">
            <v>60</v>
          </cell>
          <cell r="K564">
            <v>631010000</v>
          </cell>
          <cell r="L564" t="str">
            <v>ҚР, ШҚО, Өскемен қ., Бажов көш., 10</v>
          </cell>
          <cell r="M564" t="str">
            <v>Қантар-Ақпан</v>
          </cell>
          <cell r="N564" t="str">
            <v>Шығыс-Қазақстан облысы, Никольск а.</v>
          </cell>
          <cell r="O564" t="str">
            <v>DDP</v>
          </cell>
          <cell r="P564" t="str">
            <v>Өтініш берген күннен бастап 5 жұмыс күні ішінде</v>
          </cell>
          <cell r="Q564">
            <v>0</v>
          </cell>
          <cell r="R564">
            <v>796</v>
          </cell>
          <cell r="S564" t="str">
            <v>Дана</v>
          </cell>
        </row>
        <row r="565">
          <cell r="A565" t="str">
            <v>304 Т</v>
          </cell>
          <cell r="B565" t="str">
            <v>"ШҚ АЭК" АҚ</v>
          </cell>
          <cell r="C565" t="str">
            <v>23.61.20.900.027.02.0796.000000000078</v>
          </cell>
          <cell r="D565">
            <v>518100100</v>
          </cell>
          <cell r="E565" t="str">
            <v xml:space="preserve">Тіреу т/б СВ-95-2                                                                                   </v>
          </cell>
          <cell r="F565" t="str">
            <v>Стойка</v>
          </cell>
          <cell r="G565" t="str">
            <v>железобетонная, железобетонная, марка СВ, вибрированная</v>
          </cell>
          <cell r="H565" t="str">
            <v xml:space="preserve">Тіреу т/б СВ-95-2                                                                                   </v>
          </cell>
          <cell r="I565" t="str">
            <v>ТСАТ</v>
          </cell>
          <cell r="J565" t="str">
            <v>60</v>
          </cell>
          <cell r="K565">
            <v>631010000</v>
          </cell>
          <cell r="L565" t="str">
            <v>ҚР, ШҚО, Өскемен қ., Бажов көш., 10</v>
          </cell>
          <cell r="M565" t="str">
            <v>Қантар-Ақпан</v>
          </cell>
          <cell r="N565" t="str">
            <v>Шығыс-Қазақстан облысы, Бозанбай а.</v>
          </cell>
          <cell r="O565" t="str">
            <v>DDP</v>
          </cell>
          <cell r="P565" t="str">
            <v>Өтініш берген күннен бастап 5 жұмыс күні ішінде</v>
          </cell>
          <cell r="Q565">
            <v>0</v>
          </cell>
          <cell r="R565">
            <v>796</v>
          </cell>
          <cell r="S565" t="str">
            <v>Дана</v>
          </cell>
        </row>
        <row r="566">
          <cell r="A566" t="str">
            <v>305 Т</v>
          </cell>
          <cell r="B566" t="str">
            <v>"ШҚ АЭК" АҚ</v>
          </cell>
          <cell r="C566" t="str">
            <v>23.61.20.900.027.02.0796.000000000078</v>
          </cell>
          <cell r="D566">
            <v>518100100</v>
          </cell>
          <cell r="E566" t="str">
            <v xml:space="preserve">Тіреу т/б СВ-95-2                                                                                   </v>
          </cell>
          <cell r="F566" t="str">
            <v>Стойка</v>
          </cell>
          <cell r="G566" t="str">
            <v>железобетонная, железобетонная, марка СВ, вибрированная</v>
          </cell>
          <cell r="H566" t="str">
            <v xml:space="preserve">Тіреу т/б СВ-95-2                                                                                   </v>
          </cell>
          <cell r="I566" t="str">
            <v>ТСАТ</v>
          </cell>
          <cell r="J566" t="str">
            <v>60</v>
          </cell>
          <cell r="K566">
            <v>631010000</v>
          </cell>
          <cell r="L566" t="str">
            <v>ҚР, ШҚО, Өскемен қ., Бажов көш., 10</v>
          </cell>
          <cell r="M566" t="str">
            <v>Қантар-Ақпан</v>
          </cell>
          <cell r="N566" t="str">
            <v>Шығыс-Қазақстан облысы, Қызылағаш а.</v>
          </cell>
          <cell r="O566" t="str">
            <v>DDP</v>
          </cell>
          <cell r="P566" t="str">
            <v>Өтініш берген күннен бастап 5 жұмыс күні ішінде</v>
          </cell>
          <cell r="Q566">
            <v>0</v>
          </cell>
          <cell r="R566">
            <v>796</v>
          </cell>
          <cell r="S566" t="str">
            <v>Дана</v>
          </cell>
        </row>
        <row r="567">
          <cell r="A567" t="str">
            <v>306 Т</v>
          </cell>
          <cell r="B567" t="str">
            <v>"ШҚ АЭК" АҚ</v>
          </cell>
          <cell r="C567" t="str">
            <v>23.61.20.900.027.02.0796.000000000078</v>
          </cell>
          <cell r="D567">
            <v>518100102</v>
          </cell>
          <cell r="E567" t="str">
            <v xml:space="preserve">Тіреу т/б СВ-105-3,5                                                                                </v>
          </cell>
          <cell r="F567" t="str">
            <v>Стойка</v>
          </cell>
          <cell r="G567" t="str">
            <v>железобетонная, железобетонная, марка СВ, вибрированная</v>
          </cell>
          <cell r="H567" t="str">
            <v xml:space="preserve">Тіреу т/б СВ-105-3,5                                                                                </v>
          </cell>
          <cell r="I567" t="str">
            <v>ТСАТ</v>
          </cell>
          <cell r="J567" t="str">
            <v>60</v>
          </cell>
          <cell r="K567">
            <v>631010000</v>
          </cell>
          <cell r="L567" t="str">
            <v>ҚР, ШҚО, Өскемен қ., Бажов көш., 10</v>
          </cell>
          <cell r="M567" t="str">
            <v>Қантар-Ақпан</v>
          </cell>
          <cell r="N567" t="str">
            <v>Шығыс-Қазақстан облысы, Бородулиха а.</v>
          </cell>
          <cell r="O567" t="str">
            <v>DDP</v>
          </cell>
          <cell r="P567" t="str">
            <v>Өтініш берген күннен бастап 5 жұмыс күні ішінде</v>
          </cell>
          <cell r="Q567">
            <v>0</v>
          </cell>
          <cell r="R567">
            <v>796</v>
          </cell>
          <cell r="S567" t="str">
            <v>Дана</v>
          </cell>
        </row>
        <row r="568">
          <cell r="A568" t="str">
            <v>307 Т</v>
          </cell>
          <cell r="B568" t="str">
            <v>"ШҚ АЭК" АҚ</v>
          </cell>
          <cell r="C568" t="str">
            <v>23.61.20.900.027.02.0796.000000000078</v>
          </cell>
          <cell r="D568">
            <v>518100102</v>
          </cell>
          <cell r="E568" t="str">
            <v xml:space="preserve">Тіреу т/б СВ-105-3,5                                                                                </v>
          </cell>
          <cell r="F568" t="str">
            <v>Стойка</v>
          </cell>
          <cell r="G568" t="str">
            <v>железобетонная, железобетонная, марка СВ, вибрированная</v>
          </cell>
          <cell r="H568" t="str">
            <v xml:space="preserve">Тіреу т/б СВ-105-3,5                                                                                </v>
          </cell>
          <cell r="I568" t="str">
            <v>ТСАТ</v>
          </cell>
          <cell r="J568" t="str">
            <v>60</v>
          </cell>
          <cell r="K568">
            <v>631010000</v>
          </cell>
          <cell r="L568" t="str">
            <v>ҚР, ШҚО, Өскемен қ., Бажов көш., 10</v>
          </cell>
          <cell r="M568" t="str">
            <v>Қантар-Ақпан</v>
          </cell>
          <cell r="N568" t="str">
            <v>Шығыс-Қазақстан облысы, Қайнар а., Абай ауданы</v>
          </cell>
          <cell r="O568" t="str">
            <v>DDP</v>
          </cell>
          <cell r="P568" t="str">
            <v>Өтініш берген күннен бастап 5 жұмыс күні ішінде</v>
          </cell>
          <cell r="Q568">
            <v>0</v>
          </cell>
          <cell r="R568">
            <v>796</v>
          </cell>
          <cell r="S568" t="str">
            <v>Дана</v>
          </cell>
        </row>
        <row r="569">
          <cell r="A569" t="str">
            <v>308 Т</v>
          </cell>
          <cell r="B569" t="str">
            <v>"ШҚ АЭК" АҚ</v>
          </cell>
          <cell r="C569" t="str">
            <v>23.61.20.900.027.02.0796.000000000078</v>
          </cell>
          <cell r="D569">
            <v>518100102</v>
          </cell>
          <cell r="E569" t="str">
            <v xml:space="preserve">Тіреу т/б СВ-105-3,5                                                                                </v>
          </cell>
          <cell r="F569" t="str">
            <v>Стойка</v>
          </cell>
          <cell r="G569" t="str">
            <v>железобетонная, железобетонная, марка СВ, вибрированная</v>
          </cell>
          <cell r="H569" t="str">
            <v xml:space="preserve">Тіреу т/б СВ-105-3,5                                                                                </v>
          </cell>
          <cell r="I569" t="str">
            <v>ТСАТ</v>
          </cell>
          <cell r="J569" t="str">
            <v>60</v>
          </cell>
          <cell r="K569">
            <v>631010000</v>
          </cell>
          <cell r="L569" t="str">
            <v>ҚР, ШҚО, Өскемен қ., Бажов көш., 10</v>
          </cell>
          <cell r="M569" t="str">
            <v>Қантар-Ақпан</v>
          </cell>
          <cell r="N569" t="str">
            <v>Шығыс-Қазақстан облысы, Қараауыл а.</v>
          </cell>
          <cell r="O569" t="str">
            <v>DDP</v>
          </cell>
          <cell r="P569" t="str">
            <v>Өтініш берген күннен бастап 5 жұмыс күні ішінде</v>
          </cell>
          <cell r="Q569">
            <v>0</v>
          </cell>
          <cell r="R569">
            <v>796</v>
          </cell>
          <cell r="S569" t="str">
            <v>Дана</v>
          </cell>
        </row>
        <row r="570">
          <cell r="A570" t="str">
            <v>309 Т</v>
          </cell>
          <cell r="B570" t="str">
            <v>"ШҚ АЭК" АҚ</v>
          </cell>
          <cell r="C570" t="str">
            <v>23.61.20.900.027.02.0796.000000000078</v>
          </cell>
          <cell r="D570">
            <v>518100102</v>
          </cell>
          <cell r="E570" t="str">
            <v xml:space="preserve">Тіреу т/б СВ-105-3,5                                                                                </v>
          </cell>
          <cell r="F570" t="str">
            <v>Стойка</v>
          </cell>
          <cell r="G570" t="str">
            <v>железобетонная, железобетонная, марка СВ, вибрированная</v>
          </cell>
          <cell r="H570" t="str">
            <v xml:space="preserve">Тіреу т/б СВ-105-3,5                                                                                </v>
          </cell>
          <cell r="I570" t="str">
            <v>ТСАТ</v>
          </cell>
          <cell r="J570" t="str">
            <v>60</v>
          </cell>
          <cell r="K570">
            <v>631010000</v>
          </cell>
          <cell r="L570" t="str">
            <v>ҚР, ШҚО, Өскемен қ., Бажов көш., 10</v>
          </cell>
          <cell r="M570" t="str">
            <v>Қантар-Ақпан</v>
          </cell>
          <cell r="N570" t="str">
            <v>Шығыс-Қазақстан облысы, Шемонайха қ.</v>
          </cell>
          <cell r="O570" t="str">
            <v>DDP</v>
          </cell>
          <cell r="P570" t="str">
            <v>Өтініш берген күннен бастап 5 жұмыс күні ішінде</v>
          </cell>
          <cell r="Q570">
            <v>0</v>
          </cell>
          <cell r="R570">
            <v>796</v>
          </cell>
          <cell r="S570" t="str">
            <v>Дана</v>
          </cell>
        </row>
        <row r="571">
          <cell r="A571" t="str">
            <v>310 Т</v>
          </cell>
          <cell r="B571" t="str">
            <v>"ШҚ АЭК" АҚ</v>
          </cell>
          <cell r="C571" t="str">
            <v>23.61.20.900.027.02.0796.000000000078</v>
          </cell>
          <cell r="D571">
            <v>518100102</v>
          </cell>
          <cell r="E571" t="str">
            <v xml:space="preserve">Тіреу т/б СВ-105-3,5                                                                                </v>
          </cell>
          <cell r="F571" t="str">
            <v>Стойка</v>
          </cell>
          <cell r="G571" t="str">
            <v>железобетонная, железобетонная, марка СВ, вибрированная</v>
          </cell>
          <cell r="H571" t="str">
            <v xml:space="preserve">Тіреу т/б СВ-105-3,5                                                                                </v>
          </cell>
          <cell r="I571" t="str">
            <v>ТСАТ</v>
          </cell>
          <cell r="J571" t="str">
            <v>60</v>
          </cell>
          <cell r="K571">
            <v>631010000</v>
          </cell>
          <cell r="L571" t="str">
            <v>ҚР, ШҚО, Өскемен қ., Бажов көш., 10</v>
          </cell>
          <cell r="M571" t="str">
            <v>Қантар-Ақпан</v>
          </cell>
          <cell r="N571" t="str">
            <v>Шығыс-Қазақстан облысы, Үржар а.</v>
          </cell>
          <cell r="O571" t="str">
            <v>DDP</v>
          </cell>
          <cell r="P571" t="str">
            <v>Өтініш берген күннен бастап 5 жұмыс күні ішінде</v>
          </cell>
          <cell r="Q571">
            <v>0</v>
          </cell>
          <cell r="R571">
            <v>796</v>
          </cell>
          <cell r="S571" t="str">
            <v>Дана</v>
          </cell>
        </row>
        <row r="572">
          <cell r="A572" t="str">
            <v>311 Т</v>
          </cell>
          <cell r="B572" t="str">
            <v>"ШҚ АЭК" АҚ</v>
          </cell>
          <cell r="C572" t="str">
            <v>23.61.20.900.027.02.0796.000000000078</v>
          </cell>
          <cell r="D572">
            <v>518100102</v>
          </cell>
          <cell r="E572" t="str">
            <v xml:space="preserve">Тіреу т/б СВ-105-3,5                                                                                </v>
          </cell>
          <cell r="F572" t="str">
            <v>Стойка</v>
          </cell>
          <cell r="G572" t="str">
            <v>железобетонная, железобетонная, марка СВ, вибрированная</v>
          </cell>
          <cell r="H572" t="str">
            <v xml:space="preserve">Тіреу т/б СВ-105-3,5                                                                                </v>
          </cell>
          <cell r="I572" t="str">
            <v>ТСАТ</v>
          </cell>
          <cell r="J572" t="str">
            <v>60</v>
          </cell>
          <cell r="K572">
            <v>631010000</v>
          </cell>
          <cell r="L572" t="str">
            <v>ҚР, ШҚО, Өскемен қ., Бажов көш., 10</v>
          </cell>
          <cell r="M572" t="str">
            <v>Қантар-Ақпан</v>
          </cell>
          <cell r="N572" t="str">
            <v>Шығыс-Қазақстан облысы, Таврическое а.</v>
          </cell>
          <cell r="O572" t="str">
            <v>DDP</v>
          </cell>
          <cell r="P572" t="str">
            <v>Өтініш берген күннен бастап 5 жұмыс күні ішінде</v>
          </cell>
          <cell r="Q572">
            <v>0</v>
          </cell>
          <cell r="R572">
            <v>796</v>
          </cell>
          <cell r="S572" t="str">
            <v>Дана</v>
          </cell>
        </row>
        <row r="573">
          <cell r="A573" t="str">
            <v>312 Т</v>
          </cell>
          <cell r="B573" t="str">
            <v>"ШҚ АЭК" АҚ</v>
          </cell>
          <cell r="C573" t="str">
            <v>23.61.20.900.027.02.0796.000000000078</v>
          </cell>
          <cell r="D573">
            <v>518100102</v>
          </cell>
          <cell r="E573" t="str">
            <v xml:space="preserve">Тіреу т/б СВ-105-3,5                                                                                </v>
          </cell>
          <cell r="F573" t="str">
            <v>Стойка</v>
          </cell>
          <cell r="G573" t="str">
            <v>железобетонная, железобетонная, марка СВ, вибрированная</v>
          </cell>
          <cell r="H573" t="str">
            <v xml:space="preserve">Тіреу т/б СВ-105-3,5                                                                                </v>
          </cell>
          <cell r="I573" t="str">
            <v>ТСАТ</v>
          </cell>
          <cell r="J573" t="str">
            <v>60</v>
          </cell>
          <cell r="K573">
            <v>631010000</v>
          </cell>
          <cell r="L573" t="str">
            <v>ҚР, ШҚО, Өскемен қ., Бажов көш., 10</v>
          </cell>
          <cell r="M573" t="str">
            <v>Қантар-Ақпан</v>
          </cell>
          <cell r="N573" t="str">
            <v>Шығыс-Қазақстан облысы, Риддер қ.</v>
          </cell>
          <cell r="O573" t="str">
            <v>DDP</v>
          </cell>
          <cell r="P573" t="str">
            <v>Өтініш берген күннен бастап 5 жұмыс күні ішінде</v>
          </cell>
          <cell r="Q573">
            <v>0</v>
          </cell>
          <cell r="R573">
            <v>796</v>
          </cell>
          <cell r="S573" t="str">
            <v>Дана</v>
          </cell>
        </row>
        <row r="574">
          <cell r="A574" t="str">
            <v>313 Т</v>
          </cell>
          <cell r="B574" t="str">
            <v>"ШҚ АЭК" АҚ</v>
          </cell>
          <cell r="C574" t="str">
            <v>23.61.20.900.027.02.0796.000000000078</v>
          </cell>
          <cell r="D574">
            <v>518100102</v>
          </cell>
          <cell r="E574" t="str">
            <v xml:space="preserve">Тіреу т/б СВ-105-3,5                                                                                </v>
          </cell>
          <cell r="F574" t="str">
            <v>Стойка</v>
          </cell>
          <cell r="G574" t="str">
            <v>железобетонная, железобетонная, марка СВ, вибрированная</v>
          </cell>
          <cell r="H574" t="str">
            <v xml:space="preserve">Тіреу т/б СВ-105-3,5                                                                                </v>
          </cell>
          <cell r="I574" t="str">
            <v>ТСАТ</v>
          </cell>
          <cell r="J574" t="str">
            <v>60</v>
          </cell>
          <cell r="K574">
            <v>631010000</v>
          </cell>
          <cell r="L574" t="str">
            <v>ҚР, ШҚО, Өскемен қ., Бажов көш., 10</v>
          </cell>
          <cell r="M574" t="str">
            <v>Қантар-Ақпан</v>
          </cell>
          <cell r="N574" t="str">
            <v>Шығыс-Қазақстан облысы, Семей қ.</v>
          </cell>
          <cell r="O574" t="str">
            <v>DDP</v>
          </cell>
          <cell r="P574" t="str">
            <v>Өтініш берген күннен бастап 5 жұмыс күні ішінде</v>
          </cell>
          <cell r="Q574">
            <v>0</v>
          </cell>
          <cell r="R574">
            <v>796</v>
          </cell>
          <cell r="S574" t="str">
            <v>Дана</v>
          </cell>
        </row>
        <row r="575">
          <cell r="A575" t="str">
            <v>314 Т</v>
          </cell>
          <cell r="B575" t="str">
            <v>"ШҚ АЭК" АҚ</v>
          </cell>
          <cell r="C575" t="str">
            <v>23.61.20.900.027.02.0796.000000000078</v>
          </cell>
          <cell r="D575">
            <v>518100102</v>
          </cell>
          <cell r="E575" t="str">
            <v xml:space="preserve">Тіреу т/б СВ-105-3,5                                                                                </v>
          </cell>
          <cell r="F575" t="str">
            <v>Стойка</v>
          </cell>
          <cell r="G575" t="str">
            <v>железобетонная, железобетонная, марка СВ, вибрированная</v>
          </cell>
          <cell r="H575" t="str">
            <v xml:space="preserve">Тіреу т/б СВ-105-3,5                                                                                </v>
          </cell>
          <cell r="I575" t="str">
            <v>ТСАТ</v>
          </cell>
          <cell r="J575" t="str">
            <v>60</v>
          </cell>
          <cell r="K575">
            <v>631010000</v>
          </cell>
          <cell r="L575" t="str">
            <v>ҚР, ШҚО, Өскемен қ., Бажов көш., 10</v>
          </cell>
          <cell r="M575" t="str">
            <v>Қантар-Ақпан</v>
          </cell>
          <cell r="N575" t="str">
            <v>Шығыс-Қазақстан облысы, Өскемен қ.</v>
          </cell>
          <cell r="O575" t="str">
            <v>DDP</v>
          </cell>
          <cell r="P575" t="str">
            <v>Өтініш берген күннен бастап 5 жұмыс күні ішінде</v>
          </cell>
          <cell r="Q575">
            <v>0</v>
          </cell>
          <cell r="R575">
            <v>796</v>
          </cell>
          <cell r="S575" t="str">
            <v>Дана</v>
          </cell>
        </row>
        <row r="576">
          <cell r="A576" t="str">
            <v>315 Т</v>
          </cell>
          <cell r="B576" t="str">
            <v>"ШҚ АЭК" АҚ</v>
          </cell>
          <cell r="C576" t="str">
            <v>23.61.20.900.027.02.0796.000000000078</v>
          </cell>
          <cell r="D576">
            <v>518100102</v>
          </cell>
          <cell r="E576" t="str">
            <v xml:space="preserve">Тіреу т/б СВ-105-3,5                                                                                </v>
          </cell>
          <cell r="F576" t="str">
            <v>Стойка</v>
          </cell>
          <cell r="G576" t="str">
            <v>железобетонная, железобетонная, марка СВ, вибрированная</v>
          </cell>
          <cell r="H576" t="str">
            <v xml:space="preserve">Тіреу т/б СВ-105-3,5                                                                                </v>
          </cell>
          <cell r="I576" t="str">
            <v>ТСАТ</v>
          </cell>
          <cell r="J576" t="str">
            <v>60</v>
          </cell>
          <cell r="K576">
            <v>631010000</v>
          </cell>
          <cell r="L576" t="str">
            <v>ҚР, ШҚО, Өскемен қ., Бажов көш., 10</v>
          </cell>
          <cell r="M576" t="str">
            <v>Қантар-Ақпан</v>
          </cell>
          <cell r="N576" t="str">
            <v>Шығыс-Қазақстан облысы, Қатонқарағай а.</v>
          </cell>
          <cell r="O576" t="str">
            <v>DDP</v>
          </cell>
          <cell r="P576" t="str">
            <v>Өтініш берген күннен бастап 5 жұмыс күні ішінде</v>
          </cell>
          <cell r="Q576">
            <v>0</v>
          </cell>
          <cell r="R576">
            <v>796</v>
          </cell>
          <cell r="S576" t="str">
            <v>Дана</v>
          </cell>
        </row>
        <row r="577">
          <cell r="A577" t="str">
            <v>316 Т</v>
          </cell>
          <cell r="B577" t="str">
            <v>"ШҚ АЭК" АҚ</v>
          </cell>
          <cell r="C577" t="str">
            <v>23.61.20.900.027.02.0796.000000000078</v>
          </cell>
          <cell r="D577">
            <v>518100102</v>
          </cell>
          <cell r="E577" t="str">
            <v xml:space="preserve">Тіреу т/б СВ-105-3,5                                                                                </v>
          </cell>
          <cell r="F577" t="str">
            <v>Стойка</v>
          </cell>
          <cell r="G577" t="str">
            <v>железобетонная, железобетонная, марка СВ, вибрированная</v>
          </cell>
          <cell r="H577" t="str">
            <v xml:space="preserve">Тіреу т/б СВ-105-3,5                                                                                </v>
          </cell>
          <cell r="I577" t="str">
            <v>ТСАТ</v>
          </cell>
          <cell r="J577" t="str">
            <v>60</v>
          </cell>
          <cell r="K577">
            <v>631010000</v>
          </cell>
          <cell r="L577" t="str">
            <v>ҚР, ШҚО, Өскемен қ., Бажов көш., 10</v>
          </cell>
          <cell r="M577" t="str">
            <v>Қантар-Ақпан</v>
          </cell>
          <cell r="N577" t="str">
            <v>Шығыс-Қазақстан облысы, Жоғарғы Березовка к.</v>
          </cell>
          <cell r="O577" t="str">
            <v>DDP</v>
          </cell>
          <cell r="P577" t="str">
            <v>Өтініш берген күннен бастап 5 жұмыс күні ішінде</v>
          </cell>
          <cell r="Q577">
            <v>0</v>
          </cell>
          <cell r="R577">
            <v>796</v>
          </cell>
          <cell r="S577" t="str">
            <v>Дана</v>
          </cell>
        </row>
        <row r="578">
          <cell r="A578" t="str">
            <v>317 Т</v>
          </cell>
          <cell r="B578" t="str">
            <v>"ШҚ АЭК" АҚ</v>
          </cell>
          <cell r="C578" t="str">
            <v>23.61.20.900.027.02.0796.000000000078</v>
          </cell>
          <cell r="D578">
            <v>518100102</v>
          </cell>
          <cell r="E578" t="str">
            <v xml:space="preserve">Тіреу т/б СВ-105-3,5                                                                                </v>
          </cell>
          <cell r="F578" t="str">
            <v>Стойка</v>
          </cell>
          <cell r="G578" t="str">
            <v>железобетонная, железобетонная, марка СВ, вибрированная</v>
          </cell>
          <cell r="H578" t="str">
            <v xml:space="preserve">Тіреу т/б СВ-105-3,5                                                                                </v>
          </cell>
          <cell r="I578" t="str">
            <v>ТСАТ</v>
          </cell>
          <cell r="J578" t="str">
            <v>60</v>
          </cell>
          <cell r="K578">
            <v>631010000</v>
          </cell>
          <cell r="L578" t="str">
            <v>ҚР, ШҚО, Өскемен қ., Бажов көш., 10</v>
          </cell>
          <cell r="M578" t="str">
            <v>Қантар-Ақпан</v>
          </cell>
          <cell r="N578" t="str">
            <v>Шығыс-Қазақстан облысы, Секисовка а., Глубокое ауданы</v>
          </cell>
          <cell r="O578" t="str">
            <v>DDP</v>
          </cell>
          <cell r="P578" t="str">
            <v>Өтініш берген күннен бастап 5 жұмыс күні ішінде</v>
          </cell>
          <cell r="Q578">
            <v>0</v>
          </cell>
          <cell r="R578">
            <v>796</v>
          </cell>
          <cell r="S578" t="str">
            <v>Дана</v>
          </cell>
        </row>
        <row r="579">
          <cell r="A579" t="str">
            <v>318 Т</v>
          </cell>
          <cell r="B579" t="str">
            <v>"ШҚ АЭК" АҚ</v>
          </cell>
          <cell r="C579" t="str">
            <v>23.61.20.900.027.02.0796.000000000078</v>
          </cell>
          <cell r="D579">
            <v>518100102</v>
          </cell>
          <cell r="E579" t="str">
            <v xml:space="preserve">Тіреу т/б СВ-105-3,5                                                                                </v>
          </cell>
          <cell r="F579" t="str">
            <v>Стойка</v>
          </cell>
          <cell r="G579" t="str">
            <v>железобетонная, железобетонная, марка СВ, вибрированная</v>
          </cell>
          <cell r="H579" t="str">
            <v xml:space="preserve">Тіреу т/б СВ-105-3,5                                                                                </v>
          </cell>
          <cell r="I579" t="str">
            <v>ТСАТ</v>
          </cell>
          <cell r="J579" t="str">
            <v>60</v>
          </cell>
          <cell r="K579">
            <v>631010000</v>
          </cell>
          <cell r="L579" t="str">
            <v>ҚР, ШҚО, Өскемен қ., Бажов көш., 10</v>
          </cell>
          <cell r="M579" t="str">
            <v>Қантар-Ақпан</v>
          </cell>
          <cell r="N579" t="str">
            <v>Шығыс-Қазақстан облысы, Глубокое к.</v>
          </cell>
          <cell r="O579" t="str">
            <v>DDP</v>
          </cell>
          <cell r="P579" t="str">
            <v>Өтініш берген күннен бастап 5 жұмыс күні ішінде</v>
          </cell>
          <cell r="Q579">
            <v>0</v>
          </cell>
          <cell r="R579">
            <v>796</v>
          </cell>
          <cell r="S579" t="str">
            <v>Дана</v>
          </cell>
        </row>
        <row r="580">
          <cell r="A580" t="str">
            <v>319 Т</v>
          </cell>
          <cell r="B580" t="str">
            <v>"ШҚ АЭК" АҚ</v>
          </cell>
          <cell r="C580" t="str">
            <v>23.61.20.900.027.02.0796.000000000078</v>
          </cell>
          <cell r="D580">
            <v>518100102</v>
          </cell>
          <cell r="E580" t="str">
            <v xml:space="preserve">Тіреу т/б СВ-105-3,5                                                                                </v>
          </cell>
          <cell r="F580" t="str">
            <v>Стойка</v>
          </cell>
          <cell r="G580" t="str">
            <v>железобетонная, железобетонная, марка СВ, вибрированная</v>
          </cell>
          <cell r="H580" t="str">
            <v xml:space="preserve">Тіреу т/б СВ-105-3,5                                                                                </v>
          </cell>
          <cell r="I580" t="str">
            <v>ТСАТ</v>
          </cell>
          <cell r="J580" t="str">
            <v>60</v>
          </cell>
          <cell r="K580">
            <v>631010000</v>
          </cell>
          <cell r="L580" t="str">
            <v>ҚР, ШҚО, Өскемен қ., Бажов көш., 10</v>
          </cell>
          <cell r="M580" t="str">
            <v>Қантар-Ақпан</v>
          </cell>
          <cell r="N580" t="str">
            <v>Шығыс-Қазақстан облысы, Үлкен Нарын а.</v>
          </cell>
          <cell r="O580" t="str">
            <v>DDP</v>
          </cell>
          <cell r="P580" t="str">
            <v>Өтініш берген күннен бастап 5 жұмыс күні ішінде</v>
          </cell>
          <cell r="Q580">
            <v>0</v>
          </cell>
          <cell r="R580">
            <v>796</v>
          </cell>
          <cell r="S580" t="str">
            <v>Дана</v>
          </cell>
        </row>
        <row r="581">
          <cell r="A581" t="str">
            <v>320 Т</v>
          </cell>
          <cell r="B581" t="str">
            <v>"ШҚ АЭК" АҚ</v>
          </cell>
          <cell r="C581" t="str">
            <v>23.61.20.900.027.02.0796.000000000078</v>
          </cell>
          <cell r="D581">
            <v>518100102</v>
          </cell>
          <cell r="E581" t="str">
            <v xml:space="preserve">Тіреу т/б СВ-105-3,5                                                                                </v>
          </cell>
          <cell r="F581" t="str">
            <v>Стойка</v>
          </cell>
          <cell r="G581" t="str">
            <v>железобетонная, железобетонная, марка СВ, вибрированная</v>
          </cell>
          <cell r="H581" t="str">
            <v xml:space="preserve">Тіреу т/б СВ-105-3,5                                                                                </v>
          </cell>
          <cell r="I581" t="str">
            <v>ТСАТ</v>
          </cell>
          <cell r="J581" t="str">
            <v>60</v>
          </cell>
          <cell r="K581">
            <v>631010000</v>
          </cell>
          <cell r="L581" t="str">
            <v>ҚР, ШҚО, Өскемен қ., Бажов көш., 10</v>
          </cell>
          <cell r="M581" t="str">
            <v>Қантар-Ақпан</v>
          </cell>
          <cell r="N581" t="str">
            <v>Шығыс-Қазақстан облысы, Күршім а.</v>
          </cell>
          <cell r="O581" t="str">
            <v>DDP</v>
          </cell>
          <cell r="P581" t="str">
            <v>Өтініш берген күннен бастап 5 жұмыс күні ішінде</v>
          </cell>
          <cell r="Q581">
            <v>0</v>
          </cell>
          <cell r="R581">
            <v>796</v>
          </cell>
          <cell r="S581" t="str">
            <v>Дана</v>
          </cell>
        </row>
        <row r="582">
          <cell r="A582" t="str">
            <v>321 Т</v>
          </cell>
          <cell r="B582" t="str">
            <v>"ШҚ АЭК" АҚ</v>
          </cell>
          <cell r="C582" t="str">
            <v>23.61.20.900.027.02.0796.000000000078</v>
          </cell>
          <cell r="D582">
            <v>518100102</v>
          </cell>
          <cell r="E582" t="str">
            <v xml:space="preserve">Тіреу т/б СВ-105-3,5                                                                                </v>
          </cell>
          <cell r="F582" t="str">
            <v>Стойка</v>
          </cell>
          <cell r="G582" t="str">
            <v>железобетонная, железобетонная, марка СВ, вибрированная</v>
          </cell>
          <cell r="H582" t="str">
            <v xml:space="preserve">Тіреу т/б СВ-105-3,5                                                                                </v>
          </cell>
          <cell r="I582" t="str">
            <v>ТСАТ</v>
          </cell>
          <cell r="J582" t="str">
            <v>60</v>
          </cell>
          <cell r="K582">
            <v>631010000</v>
          </cell>
          <cell r="L582" t="str">
            <v>ҚР, ШҚО, Өскемен қ., Бажов көш., 10</v>
          </cell>
          <cell r="M582" t="str">
            <v>Қантар-Ақпан</v>
          </cell>
          <cell r="N582" t="str">
            <v>Шығыс-Қазақстан облысы, Ақжар а., Тарбағатай ауданы</v>
          </cell>
          <cell r="O582" t="str">
            <v>DDP</v>
          </cell>
          <cell r="P582" t="str">
            <v>Өтініш берген күннен бастап 5 жұмыс күні ішінде</v>
          </cell>
          <cell r="Q582">
            <v>0</v>
          </cell>
          <cell r="R582">
            <v>796</v>
          </cell>
          <cell r="S582" t="str">
            <v>Дана</v>
          </cell>
        </row>
        <row r="583">
          <cell r="A583" t="str">
            <v>322 Т</v>
          </cell>
          <cell r="B583" t="str">
            <v>"ШҚ АЭК" АҚ</v>
          </cell>
          <cell r="C583" t="str">
            <v>23.61.20.900.027.02.0796.000000000078</v>
          </cell>
          <cell r="D583">
            <v>518100102</v>
          </cell>
          <cell r="E583" t="str">
            <v xml:space="preserve">Тіреу т/б СВ-105-3,5                                                                                </v>
          </cell>
          <cell r="F583" t="str">
            <v>Стойка</v>
          </cell>
          <cell r="G583" t="str">
            <v>железобетонная, железобетонная, марка СВ, вибрированная</v>
          </cell>
          <cell r="H583" t="str">
            <v xml:space="preserve">Тіреу т/б СВ-105-3,5                                                                                </v>
          </cell>
          <cell r="I583" t="str">
            <v>ТСАТ</v>
          </cell>
          <cell r="J583" t="str">
            <v>60</v>
          </cell>
          <cell r="K583">
            <v>631010000</v>
          </cell>
          <cell r="L583" t="str">
            <v>ҚР, ШҚО, Өскемен қ., Бажов көш., 10</v>
          </cell>
          <cell r="M583" t="str">
            <v>Қантар-Ақпан</v>
          </cell>
          <cell r="N583" t="str">
            <v>Шығыс-Қазақстан облысы, Тұғыл а.</v>
          </cell>
          <cell r="O583" t="str">
            <v>DDP</v>
          </cell>
          <cell r="P583" t="str">
            <v>Өтініш берген күннен бастап 5 жұмыс күні ішінде</v>
          </cell>
          <cell r="Q583">
            <v>0</v>
          </cell>
          <cell r="R583">
            <v>796</v>
          </cell>
          <cell r="S583" t="str">
            <v>Дана</v>
          </cell>
        </row>
        <row r="584">
          <cell r="A584" t="str">
            <v>323 Т</v>
          </cell>
          <cell r="B584" t="str">
            <v>"ШҚ АЭК" АҚ</v>
          </cell>
          <cell r="C584" t="str">
            <v>23.61.20.900.027.02.0796.000000000078</v>
          </cell>
          <cell r="D584">
            <v>518100102</v>
          </cell>
          <cell r="E584" t="str">
            <v xml:space="preserve">Тіреу т/б СВ-105-3,5                                                                                </v>
          </cell>
          <cell r="F584" t="str">
            <v>Стойка</v>
          </cell>
          <cell r="G584" t="str">
            <v>железобетонная, железобетонная, марка СВ, вибрированная</v>
          </cell>
          <cell r="H584" t="str">
            <v xml:space="preserve">Тіреу т/б СВ-105-3,5                                                                                </v>
          </cell>
          <cell r="I584" t="str">
            <v>ТСАТ</v>
          </cell>
          <cell r="J584" t="str">
            <v>60</v>
          </cell>
          <cell r="K584">
            <v>631010000</v>
          </cell>
          <cell r="L584" t="str">
            <v>ҚР, ШҚО, Өскемен қ., Бажов көш., 10</v>
          </cell>
          <cell r="M584" t="str">
            <v>Қантар-Ақпан</v>
          </cell>
          <cell r="N584" t="str">
            <v>Шығыс-Қазақстан облысы, Быково а.</v>
          </cell>
          <cell r="O584" t="str">
            <v>DDP</v>
          </cell>
          <cell r="P584" t="str">
            <v>Өтініш берген күннен бастап 5 жұмыс күні ішінде</v>
          </cell>
          <cell r="Q584">
            <v>0</v>
          </cell>
          <cell r="R584">
            <v>796</v>
          </cell>
          <cell r="S584" t="str">
            <v>Дана</v>
          </cell>
        </row>
        <row r="585">
          <cell r="A585" t="str">
            <v>324 Т</v>
          </cell>
          <cell r="B585" t="str">
            <v>"ШҚ АЭК" АҚ</v>
          </cell>
          <cell r="C585" t="str">
            <v>23.61.20.900.027.02.0796.000000000078</v>
          </cell>
          <cell r="D585">
            <v>518100102</v>
          </cell>
          <cell r="E585" t="str">
            <v xml:space="preserve">Тіреу т/б СВ-105-3,5                                                                                </v>
          </cell>
          <cell r="F585" t="str">
            <v>Стойка</v>
          </cell>
          <cell r="G585" t="str">
            <v>железобетонная, железобетонная, марка СВ, вибрированная</v>
          </cell>
          <cell r="H585" t="str">
            <v xml:space="preserve">Тіреу т/б СВ-105-3,5                                                                                </v>
          </cell>
          <cell r="I585" t="str">
            <v>ТСАТ</v>
          </cell>
          <cell r="J585" t="str">
            <v>60</v>
          </cell>
          <cell r="K585">
            <v>631010000</v>
          </cell>
          <cell r="L585" t="str">
            <v>ҚР, ШҚО, Өскемен қ., Бажов көш., 10</v>
          </cell>
          <cell r="M585" t="str">
            <v>Қантар-Ақпан</v>
          </cell>
          <cell r="N585" t="str">
            <v>Шығыс-Қазақстан облысы, Никольск а.</v>
          </cell>
          <cell r="O585" t="str">
            <v>DDP</v>
          </cell>
          <cell r="P585" t="str">
            <v>Өтініш берген күннен бастап 5 жұмыс күні ішінде</v>
          </cell>
          <cell r="Q585">
            <v>0</v>
          </cell>
          <cell r="R585">
            <v>796</v>
          </cell>
          <cell r="S585" t="str">
            <v>Дана</v>
          </cell>
        </row>
        <row r="586">
          <cell r="A586" t="str">
            <v>325 Т</v>
          </cell>
          <cell r="B586" t="str">
            <v>"ШҚ АЭК" АҚ</v>
          </cell>
          <cell r="C586" t="str">
            <v>23.61.20.900.027.02.0796.000000000078</v>
          </cell>
          <cell r="D586">
            <v>518100102</v>
          </cell>
          <cell r="E586" t="str">
            <v xml:space="preserve">Тіреу т/б СВ-105-3,5                                                                                </v>
          </cell>
          <cell r="F586" t="str">
            <v>Стойка</v>
          </cell>
          <cell r="G586" t="str">
            <v>железобетонная, железобетонная, марка СВ, вибрированная</v>
          </cell>
          <cell r="H586" t="str">
            <v xml:space="preserve">Тіреу т/б СВ-105-3,5                                                                                </v>
          </cell>
          <cell r="I586" t="str">
            <v>ТСАТ</v>
          </cell>
          <cell r="J586" t="str">
            <v>60</v>
          </cell>
          <cell r="K586">
            <v>631010000</v>
          </cell>
          <cell r="L586" t="str">
            <v>ҚР, ШҚО, Өскемен қ., Бажов көш., 10</v>
          </cell>
          <cell r="M586" t="str">
            <v>Қантар-Ақпан</v>
          </cell>
          <cell r="N586" t="str">
            <v>Шығыс-Қазақстан облысы, Кожохово а.</v>
          </cell>
          <cell r="O586" t="str">
            <v>DDP</v>
          </cell>
          <cell r="P586" t="str">
            <v>Өтініш берген күннен бастап 5 жұмыс күні ішінде</v>
          </cell>
          <cell r="Q586">
            <v>0</v>
          </cell>
          <cell r="R586">
            <v>796</v>
          </cell>
          <cell r="S586" t="str">
            <v>Дана</v>
          </cell>
        </row>
        <row r="587">
          <cell r="A587" t="str">
            <v>326 Т</v>
          </cell>
          <cell r="B587" t="str">
            <v>"ШҚ АЭК" АҚ</v>
          </cell>
          <cell r="C587" t="str">
            <v>23.61.20.900.027.02.0796.000000000078</v>
          </cell>
          <cell r="D587">
            <v>518100102</v>
          </cell>
          <cell r="E587" t="str">
            <v xml:space="preserve">Тіреу т/б СВ-105-3,5                                                                                </v>
          </cell>
          <cell r="F587" t="str">
            <v>Стойка</v>
          </cell>
          <cell r="G587" t="str">
            <v>железобетонная, железобетонная, марка СВ, вибрированная</v>
          </cell>
          <cell r="H587" t="str">
            <v xml:space="preserve">Тіреу т/б СВ-105-3,5                                                                                </v>
          </cell>
          <cell r="I587" t="str">
            <v>ТСАТ</v>
          </cell>
          <cell r="J587" t="str">
            <v>60</v>
          </cell>
          <cell r="K587">
            <v>631010000</v>
          </cell>
          <cell r="L587" t="str">
            <v>ҚР, ШҚО, Өскемен қ., Бажов көш., 10</v>
          </cell>
          <cell r="M587" t="str">
            <v>Қантар-Ақпан</v>
          </cell>
          <cell r="N587" t="str">
            <v>Шығыс-Қазақстан облысы, Предгорное а.</v>
          </cell>
          <cell r="O587" t="str">
            <v>DDP</v>
          </cell>
          <cell r="P587" t="str">
            <v>Өтініш берген күннен бастап 5 жұмыс күні ішінде</v>
          </cell>
          <cell r="Q587">
            <v>0</v>
          </cell>
          <cell r="R587">
            <v>796</v>
          </cell>
          <cell r="S587" t="str">
            <v>Дана</v>
          </cell>
        </row>
        <row r="588">
          <cell r="A588" t="str">
            <v>327 Т</v>
          </cell>
          <cell r="B588" t="str">
            <v>"ШҚ АЭК" АҚ</v>
          </cell>
          <cell r="C588" t="str">
            <v>23.61.20.900.027.02.0796.000000000078</v>
          </cell>
          <cell r="D588">
            <v>518100102</v>
          </cell>
          <cell r="E588" t="str">
            <v xml:space="preserve">Тіреу т/б СВ-105-3,5                                                                                </v>
          </cell>
          <cell r="F588" t="str">
            <v>Стойка</v>
          </cell>
          <cell r="G588" t="str">
            <v>железобетонная, железобетонная, марка СВ, вибрированная</v>
          </cell>
          <cell r="H588" t="str">
            <v xml:space="preserve">Тіреу т/б СВ-105-3,5                                                                                </v>
          </cell>
          <cell r="I588" t="str">
            <v>ТСАТ</v>
          </cell>
          <cell r="J588" t="str">
            <v>60</v>
          </cell>
          <cell r="K588">
            <v>631010000</v>
          </cell>
          <cell r="L588" t="str">
            <v>ҚР, ШҚО, Өскемен қ., Бажов көш., 10</v>
          </cell>
          <cell r="M588" t="str">
            <v>Қантар-Ақпан</v>
          </cell>
          <cell r="N588" t="str">
            <v>Шығыс-Қазақстан облысы, Самарское а.</v>
          </cell>
          <cell r="O588" t="str">
            <v>DDP</v>
          </cell>
          <cell r="P588" t="str">
            <v>Өтініш берген күннен бастап 5 жұмыс күні ішінде</v>
          </cell>
          <cell r="Q588">
            <v>0</v>
          </cell>
          <cell r="R588">
            <v>796</v>
          </cell>
          <cell r="S588" t="str">
            <v>Дана</v>
          </cell>
        </row>
        <row r="589">
          <cell r="A589" t="str">
            <v>328 Т</v>
          </cell>
          <cell r="B589" t="str">
            <v>"ШҚ АЭК" АҚ</v>
          </cell>
          <cell r="C589" t="str">
            <v>23.61.20.900.027.02.0796.000000000078</v>
          </cell>
          <cell r="D589">
            <v>518100102</v>
          </cell>
          <cell r="E589" t="str">
            <v xml:space="preserve">Тіреу т/б СВ-105-3,5                                                                                </v>
          </cell>
          <cell r="F589" t="str">
            <v>Стойка</v>
          </cell>
          <cell r="G589" t="str">
            <v>железобетонная, железобетонная, марка СВ, вибрированная</v>
          </cell>
          <cell r="H589" t="str">
            <v xml:space="preserve">Тіреу т/б СВ-105-3,5                                                                                </v>
          </cell>
          <cell r="I589" t="str">
            <v>ТСАТ</v>
          </cell>
          <cell r="J589" t="str">
            <v>60</v>
          </cell>
          <cell r="K589">
            <v>631010000</v>
          </cell>
          <cell r="L589" t="str">
            <v>ҚР, ШҚО, Өскемен қ., Бажов көш., 10</v>
          </cell>
          <cell r="M589" t="str">
            <v>Қантар-Ақпан</v>
          </cell>
          <cell r="N589" t="str">
            <v>Шығыс-Қазақстан облысы, Аягөз қ.</v>
          </cell>
          <cell r="O589" t="str">
            <v>DDP</v>
          </cell>
          <cell r="P589" t="str">
            <v>Өтініш берген күннен бастап 5 жұмыс күні ішінде</v>
          </cell>
          <cell r="Q589">
            <v>0</v>
          </cell>
          <cell r="R589">
            <v>796</v>
          </cell>
          <cell r="S589" t="str">
            <v>Дана</v>
          </cell>
        </row>
        <row r="590">
          <cell r="A590" t="str">
            <v>329 Т</v>
          </cell>
          <cell r="B590" t="str">
            <v>"ШҚ АЭК" АҚ</v>
          </cell>
          <cell r="C590" t="str">
            <v>23.61.20.900.027.02.0796.000000000078</v>
          </cell>
          <cell r="D590">
            <v>518100104</v>
          </cell>
          <cell r="E590" t="str">
            <v xml:space="preserve">Тіреу т/б СВ-164                                                                                    </v>
          </cell>
          <cell r="F590" t="str">
            <v>Стойка</v>
          </cell>
          <cell r="G590" t="str">
            <v>железобетонная, железобетонная, марка СВ, вибрированная</v>
          </cell>
          <cell r="H590" t="str">
            <v xml:space="preserve">Тіреу т/б СВ-164                                                                                    </v>
          </cell>
          <cell r="I590" t="str">
            <v>ТСАТ</v>
          </cell>
          <cell r="J590" t="str">
            <v>60</v>
          </cell>
          <cell r="K590">
            <v>631010000</v>
          </cell>
          <cell r="L590" t="str">
            <v>ҚР, ШҚО, Өскемен қ., Бажов көш., 10</v>
          </cell>
          <cell r="M590" t="str">
            <v>Қантар-Ақпан</v>
          </cell>
          <cell r="N590" t="str">
            <v>Шығыс-Қазақстан облысы, Аягөз қ.</v>
          </cell>
          <cell r="O590" t="str">
            <v>DDP</v>
          </cell>
          <cell r="P590" t="str">
            <v>Өтініш берген күннен бастап 5 жұмыс күні ішінде</v>
          </cell>
          <cell r="Q590">
            <v>0</v>
          </cell>
          <cell r="R590">
            <v>796</v>
          </cell>
          <cell r="S590" t="str">
            <v>Дана</v>
          </cell>
        </row>
        <row r="591">
          <cell r="A591" t="str">
            <v>330 Т</v>
          </cell>
          <cell r="B591" t="str">
            <v>"ШҚ АЭК" АҚ</v>
          </cell>
          <cell r="C591" t="str">
            <v>23.61.20.900.022.00.0796.000000000003</v>
          </cell>
          <cell r="D591">
            <v>518101103</v>
          </cell>
          <cell r="E591" t="str">
            <v>Тіреуіш т/б ПТ 45-4</v>
          </cell>
          <cell r="F591" t="str">
            <v>Приставка</v>
          </cell>
          <cell r="G591" t="str">
            <v>для деревянных опор воздушных линий электропередач, железобетонная, длина 4500 мм</v>
          </cell>
          <cell r="H591" t="str">
            <v>Тіреуіш т/б ПТ 45-4</v>
          </cell>
          <cell r="I591" t="str">
            <v>БК</v>
          </cell>
          <cell r="J591" t="str">
            <v>60</v>
          </cell>
          <cell r="K591">
            <v>631010000</v>
          </cell>
          <cell r="L591" t="str">
            <v>ҚР, ШҚО, Өскемен қ., Бажов көш., 10</v>
          </cell>
          <cell r="M591" t="str">
            <v>Желтоқсан-Қантар</v>
          </cell>
          <cell r="N591" t="str">
            <v>Шығыс-Қазақстан облысы, Өскемен қ.</v>
          </cell>
          <cell r="O591" t="str">
            <v>DDP</v>
          </cell>
          <cell r="P591" t="str">
            <v>Өтініш берген күннен бастап 5 жұмыс күні ішінде</v>
          </cell>
          <cell r="Q591">
            <v>0</v>
          </cell>
          <cell r="R591">
            <v>796</v>
          </cell>
          <cell r="S591" t="str">
            <v>Дана</v>
          </cell>
        </row>
        <row r="592">
          <cell r="A592" t="str">
            <v>330-1 Т</v>
          </cell>
          <cell r="B592" t="str">
            <v>"ШҚ АЭК" АҚ</v>
          </cell>
          <cell r="C592" t="str">
            <v>23.61.20.900.022.00.0796.000000000003</v>
          </cell>
          <cell r="D592">
            <v>518101103</v>
          </cell>
          <cell r="E592" t="str">
            <v>Тіреуіш т/б ПТ 45-4</v>
          </cell>
          <cell r="F592" t="str">
            <v>Приставка</v>
          </cell>
          <cell r="G592" t="str">
            <v>для деревянных опор воздушных линий электропередач, железобетонная, длина 4500 мм</v>
          </cell>
          <cell r="H592" t="str">
            <v>Тіреуіш т/б ПТ 45-4</v>
          </cell>
          <cell r="I592" t="str">
            <v>БК</v>
          </cell>
          <cell r="J592" t="str">
            <v>0</v>
          </cell>
          <cell r="K592">
            <v>631010000</v>
          </cell>
          <cell r="L592" t="str">
            <v>ҚР, ШҚО, Өскемен қ., Бажов көш., 10</v>
          </cell>
          <cell r="M592" t="str">
            <v>Мамыр - Маусым</v>
          </cell>
          <cell r="N592" t="str">
            <v>Шығыс-Қазақстан облысы, Өскемен қ.</v>
          </cell>
          <cell r="O592" t="str">
            <v>DDP</v>
          </cell>
          <cell r="P592" t="str">
            <v>Өтініш берген күннен бастап 5 жұмыс күні ішінде</v>
          </cell>
          <cell r="Q592">
            <v>0</v>
          </cell>
          <cell r="R592">
            <v>796</v>
          </cell>
          <cell r="S592" t="str">
            <v>Дана</v>
          </cell>
        </row>
        <row r="593">
          <cell r="A593" t="str">
            <v>331 Т</v>
          </cell>
          <cell r="B593" t="str">
            <v>"ШҚ АЭК" АҚ</v>
          </cell>
          <cell r="C593" t="str">
            <v>16.10.10.720.000.00.0796.000000000000</v>
          </cell>
          <cell r="D593">
            <v>518103109</v>
          </cell>
          <cell r="E593" t="str">
            <v>АҒАШ БАҒАН Т/Б  ТІРЕУІШСІЗ 11М  СІҢГЕН</v>
          </cell>
          <cell r="F593" t="str">
            <v>Опора</v>
          </cell>
          <cell r="G593" t="str">
            <v>деревянная, пропитанная антисептиком, ГОСТ 9463-88</v>
          </cell>
          <cell r="H593" t="str">
            <v>АҒАШ БАҒАН Т/Б  ТІРЕУІШСІЗ 11М  СІҢГЕН</v>
          </cell>
          <cell r="I593" t="str">
            <v>БК</v>
          </cell>
          <cell r="J593" t="str">
            <v>60</v>
          </cell>
          <cell r="K593">
            <v>631010000</v>
          </cell>
          <cell r="L593" t="str">
            <v>ҚР, ШҚО, Өскемен қ., Бажов көш., 10</v>
          </cell>
          <cell r="M593" t="str">
            <v>Желтоқсан-Қантар</v>
          </cell>
          <cell r="N593" t="str">
            <v>Шығыс-Қазақстан облысы, Өскемен қ.</v>
          </cell>
          <cell r="O593" t="str">
            <v>DDP</v>
          </cell>
          <cell r="P593" t="str">
            <v>шартқа қол қойылған кезден бастап 60 күнтізбелік күн ішінде</v>
          </cell>
          <cell r="Q593">
            <v>0</v>
          </cell>
          <cell r="R593">
            <v>796</v>
          </cell>
          <cell r="S593" t="str">
            <v>Дана</v>
          </cell>
        </row>
        <row r="594">
          <cell r="A594" t="str">
            <v>331-1 Т</v>
          </cell>
          <cell r="B594" t="str">
            <v>"ШҚ АЭК" АҚ</v>
          </cell>
          <cell r="C594" t="str">
            <v>16.10.10.720.000.00.0796.000000000000</v>
          </cell>
          <cell r="D594">
            <v>518103109</v>
          </cell>
          <cell r="E594" t="str">
            <v>АҒАШ БАҒАН Т/Б  ТІРЕУІШСІЗ 11М  СІҢГЕН</v>
          </cell>
          <cell r="F594" t="str">
            <v>Опора</v>
          </cell>
          <cell r="G594" t="str">
            <v>деревянная, пропитанная антисептиком, ГОСТ 9463-88</v>
          </cell>
          <cell r="H594" t="str">
            <v>АҒАШ БАҒАН Т/Б  ТІРЕУІШСІЗ 11М  СІҢГЕН</v>
          </cell>
          <cell r="I594" t="str">
            <v>ТЭБҰ</v>
          </cell>
          <cell r="J594" t="str">
            <v>60</v>
          </cell>
          <cell r="K594">
            <v>631010000</v>
          </cell>
          <cell r="L594" t="str">
            <v>ҚР, ШҚО, Өскемен қ., Бажов көш., 10</v>
          </cell>
          <cell r="M594" t="str">
            <v>Маусым - Шілде</v>
          </cell>
          <cell r="N594" t="str">
            <v>Шығыс-Қазақстан облысы, Өскемен қ.</v>
          </cell>
          <cell r="O594" t="str">
            <v>DDP</v>
          </cell>
          <cell r="P594" t="str">
            <v>шартқа қол қойылған кезден бастап 30 күнтізбелік күн ішінде</v>
          </cell>
          <cell r="Q594">
            <v>0</v>
          </cell>
          <cell r="R594">
            <v>796</v>
          </cell>
          <cell r="S594" t="str">
            <v>Дана</v>
          </cell>
        </row>
        <row r="595">
          <cell r="A595" t="str">
            <v>332 Т</v>
          </cell>
          <cell r="B595" t="str">
            <v>"ШҚ АЭК" АҚ</v>
          </cell>
          <cell r="C595" t="str">
            <v>16.10.10.720.001.00.0796.000000000002</v>
          </cell>
          <cell r="D595">
            <v>518103125</v>
          </cell>
          <cell r="E595" t="str">
            <v>ТРАВЕРСА АҒАШ 9 М СІҢГЕН</v>
          </cell>
          <cell r="F595" t="str">
            <v>Траверса</v>
          </cell>
          <cell r="G595" t="str">
            <v>деревянная, двухштыревая</v>
          </cell>
          <cell r="H595" t="str">
            <v>ТРАВЕРСА АҒАШ 9 М СІҢГЕН</v>
          </cell>
          <cell r="I595" t="str">
            <v>БК</v>
          </cell>
          <cell r="J595" t="str">
            <v>60</v>
          </cell>
          <cell r="K595">
            <v>631010000</v>
          </cell>
          <cell r="L595" t="str">
            <v>ҚР, ШҚО, Өскемен қ., Бажов көш., 10</v>
          </cell>
          <cell r="M595" t="str">
            <v>Желтоқсан-Қантар</v>
          </cell>
          <cell r="N595" t="str">
            <v>Шығыс-Қазақстан облысы, Өскемен қ.</v>
          </cell>
          <cell r="O595" t="str">
            <v>DDP</v>
          </cell>
          <cell r="P595" t="str">
            <v>шартқа қол қойылған кезден бастап 60 күнтізбелік күн ішінде</v>
          </cell>
          <cell r="Q595">
            <v>0</v>
          </cell>
          <cell r="R595">
            <v>796</v>
          </cell>
          <cell r="S595" t="str">
            <v>Дана</v>
          </cell>
        </row>
        <row r="596">
          <cell r="A596" t="str">
            <v>332-1 Т</v>
          </cell>
          <cell r="B596" t="str">
            <v>"ШҚ АЭК" АҚ</v>
          </cell>
          <cell r="C596" t="str">
            <v>16.10.10.720.001.00.0796.000000000002</v>
          </cell>
          <cell r="D596">
            <v>518103125</v>
          </cell>
          <cell r="E596" t="str">
            <v>ТРАВЕРСА АҒАШ 9 М СІҢГЕН</v>
          </cell>
          <cell r="F596" t="str">
            <v>Траверса</v>
          </cell>
          <cell r="G596" t="str">
            <v>деревянная, двухштыревая</v>
          </cell>
          <cell r="H596" t="str">
            <v>ТРАВЕРСА АҒАШ 9 М СІҢГЕН</v>
          </cell>
          <cell r="I596" t="str">
            <v>ТЭБҰ</v>
          </cell>
          <cell r="J596" t="str">
            <v>60</v>
          </cell>
          <cell r="K596">
            <v>631010000</v>
          </cell>
          <cell r="L596" t="str">
            <v>ҚР, ШҚО, Өскемен қ., Бажов көш., 10</v>
          </cell>
          <cell r="M596" t="str">
            <v>Маусым - Шілде</v>
          </cell>
          <cell r="N596" t="str">
            <v>Шығыс-Қазақстан облысы, Өскемен қ.</v>
          </cell>
          <cell r="O596" t="str">
            <v>DDP</v>
          </cell>
          <cell r="P596" t="str">
            <v>шартқа қол қойылған кезден бастап 30 күнтізбелік күн ішінде</v>
          </cell>
          <cell r="Q596">
            <v>0</v>
          </cell>
          <cell r="R596">
            <v>796</v>
          </cell>
          <cell r="S596" t="str">
            <v>Дана</v>
          </cell>
        </row>
        <row r="597">
          <cell r="A597" t="str">
            <v>333 Т</v>
          </cell>
          <cell r="B597" t="str">
            <v>"ШҚ АЭК" АҚ</v>
          </cell>
          <cell r="C597" t="str">
            <v>16.23.20.000.002.00.0796.000000000000</v>
          </cell>
          <cell r="D597">
            <v>518103126</v>
          </cell>
          <cell r="E597" t="str">
            <v xml:space="preserve">ағаш қамтитын WIND. 7 М Сіңірілген                                                                                                    </v>
          </cell>
          <cell r="F597" t="str">
            <v>Конструкция</v>
          </cell>
          <cell r="G597" t="str">
            <v>сборная, деревянная</v>
          </cell>
          <cell r="H597" t="str">
            <v xml:space="preserve">ағаш қамтитын WIND. 7 М Сіңірілген                                                                                                    </v>
          </cell>
          <cell r="I597" t="str">
            <v>БК</v>
          </cell>
          <cell r="J597" t="str">
            <v>60</v>
          </cell>
          <cell r="K597">
            <v>631010000</v>
          </cell>
          <cell r="L597" t="str">
            <v>ҚР, ШҚО, Өскемен қ., Бажов көш., 10</v>
          </cell>
          <cell r="M597" t="str">
            <v>Желтоқсан-Қантар</v>
          </cell>
          <cell r="N597" t="str">
            <v>Шығыс-Қазақстан облысы, Өскемен қ.</v>
          </cell>
          <cell r="O597" t="str">
            <v>DDP</v>
          </cell>
          <cell r="P597" t="str">
            <v>шартқа қол қойылған кезден бастап 60 күнтізбелік күн ішінде</v>
          </cell>
          <cell r="Q597">
            <v>0</v>
          </cell>
          <cell r="R597">
            <v>796</v>
          </cell>
          <cell r="S597" t="str">
            <v>Дана</v>
          </cell>
        </row>
        <row r="598">
          <cell r="A598" t="str">
            <v>333-1 Т</v>
          </cell>
          <cell r="B598" t="str">
            <v>"ШҚ АЭК" АҚ</v>
          </cell>
          <cell r="C598" t="str">
            <v>16.23.20.000.002.00.0796.000000000000</v>
          </cell>
          <cell r="D598">
            <v>518103126</v>
          </cell>
          <cell r="E598" t="str">
            <v xml:space="preserve">ағаш қамтитын WIND. 7 М Сіңірілген                                                                                                    </v>
          </cell>
          <cell r="F598" t="str">
            <v>Конструкция</v>
          </cell>
          <cell r="G598" t="str">
            <v>сборная, деревянная</v>
          </cell>
          <cell r="H598" t="str">
            <v xml:space="preserve">ағаш қамтитын WIND. 7 М Сіңірілген                                                                                                    </v>
          </cell>
          <cell r="I598" t="str">
            <v>ТЭБҰ</v>
          </cell>
          <cell r="J598" t="str">
            <v>60</v>
          </cell>
          <cell r="K598">
            <v>631010000</v>
          </cell>
          <cell r="L598" t="str">
            <v>ҚР, ШҚО, Өскемен қ., Бажов көш., 10</v>
          </cell>
          <cell r="M598" t="str">
            <v>Маусым - Шілде</v>
          </cell>
          <cell r="N598" t="str">
            <v>Шығыс-Қазақстан облысы, Өскемен қ.</v>
          </cell>
          <cell r="O598" t="str">
            <v>DDP</v>
          </cell>
          <cell r="P598" t="str">
            <v>шартқа қол қойылған кезден бастап 30 күнтізбелік күн ішінде</v>
          </cell>
          <cell r="Q598">
            <v>0</v>
          </cell>
          <cell r="R598">
            <v>796</v>
          </cell>
          <cell r="S598" t="str">
            <v>Дана</v>
          </cell>
        </row>
        <row r="599">
          <cell r="A599" t="str">
            <v>334 Т</v>
          </cell>
          <cell r="B599" t="str">
            <v>"ШҚ АЭК" АҚ</v>
          </cell>
          <cell r="C599" t="str">
            <v>25.93.14.900.000.00.0166.000000000048</v>
          </cell>
          <cell r="D599">
            <v>519100107</v>
          </cell>
          <cell r="E599" t="str">
            <v xml:space="preserve">Құрылыс шегелері 1,4Х32                                                                             </v>
          </cell>
          <cell r="F599" t="str">
            <v>Гвоздь</v>
          </cell>
          <cell r="G599" t="str">
            <v>строительный, с плоской головкой, диаметр 1,4 мм, длина 32 мм, ГОСТ 4028-63</v>
          </cell>
          <cell r="H599" t="str">
            <v xml:space="preserve">Құрылыс шегелері 1,4Х32                                                                             </v>
          </cell>
          <cell r="I599" t="str">
            <v>БК</v>
          </cell>
          <cell r="J599">
            <v>0</v>
          </cell>
          <cell r="K599">
            <v>631010000</v>
          </cell>
          <cell r="L599" t="str">
            <v>ҚР, ШҚО, Өскемен қ., Бажов көш., 10</v>
          </cell>
          <cell r="M599" t="str">
            <v>Желтоқсан-Қантар</v>
          </cell>
          <cell r="N599" t="str">
            <v>Шығыс-Қазақстан облысы, Өскемен қ.</v>
          </cell>
          <cell r="O599" t="str">
            <v>DDP</v>
          </cell>
          <cell r="P599" t="str">
            <v>шартқа қол қойылған кезден бастап 30 күнтізбелік күн ішінде</v>
          </cell>
          <cell r="Q599">
            <v>0</v>
          </cell>
          <cell r="R599">
            <v>166</v>
          </cell>
          <cell r="S599" t="str">
            <v>Килограмм</v>
          </cell>
        </row>
        <row r="600">
          <cell r="A600" t="str">
            <v>334-1 Т</v>
          </cell>
          <cell r="B600" t="str">
            <v>"ШҚ АЭК" АҚ</v>
          </cell>
          <cell r="C600" t="str">
            <v>25.93.14.900.000.00.0166.000000000048</v>
          </cell>
          <cell r="D600">
            <v>519100107</v>
          </cell>
          <cell r="E600" t="str">
            <v xml:space="preserve">Құрылыс шегелері 1,4Х32                                                                             </v>
          </cell>
          <cell r="F600" t="str">
            <v>Гвоздь</v>
          </cell>
          <cell r="G600" t="str">
            <v>строительный, с плоской головкой, диаметр 1,4 мм, длина 32 мм, ГОСТ 4028-63</v>
          </cell>
          <cell r="H600" t="str">
            <v xml:space="preserve">Құрылыс шегелері 1,4Х32                                                                             </v>
          </cell>
          <cell r="I600" t="str">
            <v>БК</v>
          </cell>
          <cell r="J600">
            <v>0</v>
          </cell>
          <cell r="K600">
            <v>631010000</v>
          </cell>
          <cell r="L600" t="str">
            <v>ҚР, ШҚО, Өскемен қ., Бажов көш., 10</v>
          </cell>
          <cell r="M600" t="str">
            <v>Желтоқсан-Қантар</v>
          </cell>
          <cell r="N600" t="str">
            <v>Шығыс-Қазақстан облысы, Өскемен қ.</v>
          </cell>
          <cell r="O600" t="str">
            <v>DDP</v>
          </cell>
          <cell r="P600" t="str">
            <v>шартқа қол қойылған кезден бастап 30 күнтізбелік күн ішінде</v>
          </cell>
          <cell r="Q600">
            <v>0</v>
          </cell>
          <cell r="R600">
            <v>166</v>
          </cell>
          <cell r="S600" t="str">
            <v>Килограмм</v>
          </cell>
        </row>
        <row r="601">
          <cell r="A601" t="str">
            <v>334-2 Т</v>
          </cell>
          <cell r="B601" t="str">
            <v>"ШҚ АЭК" АҚ</v>
          </cell>
          <cell r="C601" t="str">
            <v>25.93.14.900.000.00.0166.000000000048</v>
          </cell>
          <cell r="D601">
            <v>519100107</v>
          </cell>
          <cell r="E601" t="str">
            <v xml:space="preserve">Құрылыс шегелері 1,4Х32                                                                             </v>
          </cell>
          <cell r="F601" t="str">
            <v>Гвоздь</v>
          </cell>
          <cell r="G601" t="str">
            <v>строительный, с плоской головкой, диаметр 1,4 мм, длина 32 мм, ГОСТ 4028-63</v>
          </cell>
          <cell r="H601" t="str">
            <v xml:space="preserve">Құрылыс шегелері 1,4Х32                                                                             </v>
          </cell>
          <cell r="I601" t="str">
            <v>БК</v>
          </cell>
          <cell r="J601">
            <v>0</v>
          </cell>
          <cell r="K601">
            <v>631010000</v>
          </cell>
          <cell r="L601" t="str">
            <v>ҚР, ШҚО, Өскемен қ., Бажов көш., 10</v>
          </cell>
          <cell r="M601" t="str">
            <v>Мамыр - Маусым</v>
          </cell>
          <cell r="N601" t="str">
            <v>Шығыс-Қазақстан облысы, Өскемен қ.</v>
          </cell>
          <cell r="O601" t="str">
            <v>DDP</v>
          </cell>
          <cell r="P601" t="str">
            <v>шартқа қол қойылған кезден бастап 30 күнтізбелік күн ішінде</v>
          </cell>
          <cell r="Q601">
            <v>0</v>
          </cell>
          <cell r="R601">
            <v>166</v>
          </cell>
          <cell r="S601" t="str">
            <v>Килограмм</v>
          </cell>
        </row>
        <row r="602">
          <cell r="A602" t="str">
            <v>335 Т</v>
          </cell>
          <cell r="B602" t="str">
            <v>"ШҚ АЭК" АҚ</v>
          </cell>
          <cell r="C602" t="str">
            <v>25.93.14.900.000.00.0166.000000000070</v>
          </cell>
          <cell r="D602">
            <v>519100118</v>
          </cell>
          <cell r="E602" t="str">
            <v xml:space="preserve">Құрылыс шегелері 2,5Х50                                                                             </v>
          </cell>
          <cell r="F602" t="str">
            <v>Гвоздь</v>
          </cell>
          <cell r="G602" t="str">
            <v>строительный, с плоской головкой, диаметр 2,5 мм, длина 50 мм, ГОСТ 4028-63</v>
          </cell>
          <cell r="H602" t="str">
            <v xml:space="preserve">Құрылыс шегелері 2,5Х50                                                                             </v>
          </cell>
          <cell r="I602" t="str">
            <v>БК</v>
          </cell>
          <cell r="J602">
            <v>0</v>
          </cell>
          <cell r="K602">
            <v>631010000</v>
          </cell>
          <cell r="L602" t="str">
            <v>ҚР, ШҚО, Өскемен қ., Бажов көш., 10</v>
          </cell>
          <cell r="M602" t="str">
            <v>Желтоқсан-Қантар</v>
          </cell>
          <cell r="N602" t="str">
            <v>Шығыс-Қазақстан облысы, Өскемен қ.</v>
          </cell>
          <cell r="O602" t="str">
            <v>DDP</v>
          </cell>
          <cell r="P602" t="str">
            <v>шартқа қол қойылған кезден бастап 30 күнтізбелік күн ішінде</v>
          </cell>
          <cell r="Q602">
            <v>0</v>
          </cell>
          <cell r="R602">
            <v>166</v>
          </cell>
          <cell r="S602" t="str">
            <v>Килограмм</v>
          </cell>
        </row>
        <row r="603">
          <cell r="A603" t="str">
            <v>335-1 Т</v>
          </cell>
          <cell r="B603" t="str">
            <v>"ШҚ АЭК" АҚ</v>
          </cell>
          <cell r="C603" t="str">
            <v>25.93.14.900.000.00.0166.000000000070</v>
          </cell>
          <cell r="D603">
            <v>519100118</v>
          </cell>
          <cell r="E603" t="str">
            <v xml:space="preserve">Құрылыс шегелері 2,5Х50                                                                             </v>
          </cell>
          <cell r="F603" t="str">
            <v>Гвоздь</v>
          </cell>
          <cell r="G603" t="str">
            <v>строительный, с плоской головкой, диаметр 2,5 мм, длина 50 мм, ГОСТ 4028-63</v>
          </cell>
          <cell r="H603" t="str">
            <v xml:space="preserve">Құрылыс шегелері 2,5Х50                                                                             </v>
          </cell>
          <cell r="I603" t="str">
            <v>БК</v>
          </cell>
          <cell r="J603">
            <v>0</v>
          </cell>
          <cell r="K603">
            <v>631010000</v>
          </cell>
          <cell r="L603" t="str">
            <v>ҚР, ШҚО, Өскемен қ., Бажов көш., 10</v>
          </cell>
          <cell r="M603" t="str">
            <v>Мамыр - Маусым</v>
          </cell>
          <cell r="N603" t="str">
            <v>Шығыс-Қазақстан облысы, Өскемен қ.</v>
          </cell>
          <cell r="O603" t="str">
            <v>DDP</v>
          </cell>
          <cell r="P603" t="str">
            <v>шартқа қол қойылған кезден бастап 30 күнтізбелік күн ішінде</v>
          </cell>
          <cell r="Q603">
            <v>0</v>
          </cell>
          <cell r="R603">
            <v>166</v>
          </cell>
          <cell r="S603" t="str">
            <v>Килограмм</v>
          </cell>
        </row>
        <row r="604">
          <cell r="A604" t="str">
            <v>336 Т</v>
          </cell>
          <cell r="B604" t="str">
            <v>"ШҚ АЭК" АҚ</v>
          </cell>
          <cell r="C604" t="str">
            <v>25.93.14.900.000.00.0166.000000000060</v>
          </cell>
          <cell r="D604">
            <v>519100120</v>
          </cell>
          <cell r="E604" t="str">
            <v xml:space="preserve">Құрылыс шегелері  3Х70                                                                              </v>
          </cell>
          <cell r="F604" t="str">
            <v>Гвоздь</v>
          </cell>
          <cell r="G604" t="str">
            <v>строительный, с плоской головкой, диаметр 3,0 мм, длина 70 мм, ГОСТ 4028-63</v>
          </cell>
          <cell r="H604" t="str">
            <v xml:space="preserve">Құрылыс шегелері  3Х70                                                                              </v>
          </cell>
          <cell r="I604" t="str">
            <v>БК</v>
          </cell>
          <cell r="J604">
            <v>0</v>
          </cell>
          <cell r="K604">
            <v>631010000</v>
          </cell>
          <cell r="L604" t="str">
            <v>ҚР, ШҚО, Өскемен қ., Бажов көш., 10</v>
          </cell>
          <cell r="M604" t="str">
            <v>Желтоқсан-Қантар</v>
          </cell>
          <cell r="N604" t="str">
            <v>Шығыс-Қазақстан облысы, Өскемен қ.</v>
          </cell>
          <cell r="O604" t="str">
            <v>DDP</v>
          </cell>
          <cell r="P604" t="str">
            <v>шартқа қол қойылған кезден бастап 30 күнтізбелік күн ішінде</v>
          </cell>
          <cell r="Q604">
            <v>0</v>
          </cell>
          <cell r="R604">
            <v>166</v>
          </cell>
          <cell r="S604" t="str">
            <v>Килограмм</v>
          </cell>
        </row>
        <row r="605">
          <cell r="A605" t="str">
            <v>336-1 Т</v>
          </cell>
          <cell r="B605" t="str">
            <v>"ШҚ АЭК" АҚ</v>
          </cell>
          <cell r="C605" t="str">
            <v>25.93.14.900.000.00.0166.000000000060</v>
          </cell>
          <cell r="D605">
            <v>519100120</v>
          </cell>
          <cell r="E605" t="str">
            <v xml:space="preserve">Құрылыс шегелері  3Х70                                                                              </v>
          </cell>
          <cell r="F605" t="str">
            <v>Гвоздь</v>
          </cell>
          <cell r="G605" t="str">
            <v>строительный, с плоской головкой, диаметр 3,0 мм, длина 70 мм, ГОСТ 4028-63</v>
          </cell>
          <cell r="H605" t="str">
            <v xml:space="preserve">Құрылыс шегелері  3Х70                                                                              </v>
          </cell>
          <cell r="I605" t="str">
            <v>БК</v>
          </cell>
          <cell r="J605">
            <v>0</v>
          </cell>
          <cell r="K605">
            <v>631010000</v>
          </cell>
          <cell r="L605" t="str">
            <v>ҚР, ШҚО, Өскемен қ., Бажов көш., 10</v>
          </cell>
          <cell r="M605" t="str">
            <v>Мамыр - Маусым</v>
          </cell>
          <cell r="N605" t="str">
            <v>Шығыс-Қазақстан облысы, Өскемен қ.</v>
          </cell>
          <cell r="O605" t="str">
            <v>DDP</v>
          </cell>
          <cell r="P605" t="str">
            <v>шартқа қол қойылған кезден бастап 30 күнтізбелік күн ішінде</v>
          </cell>
          <cell r="Q605">
            <v>0</v>
          </cell>
          <cell r="R605">
            <v>166</v>
          </cell>
          <cell r="S605" t="str">
            <v>Килограмм</v>
          </cell>
        </row>
        <row r="606">
          <cell r="A606" t="str">
            <v>337 Т</v>
          </cell>
          <cell r="B606" t="str">
            <v>"ШҚ АЭК" АҚ</v>
          </cell>
          <cell r="C606" t="str">
            <v>25.93.14.900.000.00.0166.000000000062</v>
          </cell>
          <cell r="D606">
            <v>519100122</v>
          </cell>
          <cell r="E606" t="str">
            <v xml:space="preserve">Құрылыс шегелері 3,5Х90                                                                             </v>
          </cell>
          <cell r="F606" t="str">
            <v>Гвоздь</v>
          </cell>
          <cell r="G606" t="str">
            <v>строительный, с плоской головкой, диаметр 3,5 мм, длина 90 мм, ГОСТ 4028-63</v>
          </cell>
          <cell r="H606" t="str">
            <v xml:space="preserve">Құрылыс шегелері 3,5Х90                                                                             </v>
          </cell>
          <cell r="I606" t="str">
            <v>БК</v>
          </cell>
          <cell r="J606">
            <v>0</v>
          </cell>
          <cell r="K606">
            <v>631010000</v>
          </cell>
          <cell r="L606" t="str">
            <v>ҚР, ШҚО, Өскемен қ., Бажов көш., 10</v>
          </cell>
          <cell r="M606" t="str">
            <v>Желтоқсан-Қантар</v>
          </cell>
          <cell r="N606" t="str">
            <v>Шығыс-Қазақстан облысы, Өскемен қ.</v>
          </cell>
          <cell r="O606" t="str">
            <v>DDP</v>
          </cell>
          <cell r="P606" t="str">
            <v>шартқа қол қойылған кезден бастап 30 күнтізбелік күн ішінде</v>
          </cell>
          <cell r="Q606">
            <v>0</v>
          </cell>
          <cell r="R606">
            <v>166</v>
          </cell>
          <cell r="S606" t="str">
            <v>Килограмм</v>
          </cell>
        </row>
        <row r="607">
          <cell r="A607" t="str">
            <v>337-1 Т</v>
          </cell>
          <cell r="B607" t="str">
            <v>"ШҚ АЭК" АҚ</v>
          </cell>
          <cell r="C607" t="str">
            <v>25.93.14.900.000.00.0166.000000000062</v>
          </cell>
          <cell r="D607">
            <v>519100122</v>
          </cell>
          <cell r="E607" t="str">
            <v xml:space="preserve">Құрылыс шегелері 3,5Х90                                                                             </v>
          </cell>
          <cell r="F607" t="str">
            <v>Гвоздь</v>
          </cell>
          <cell r="G607" t="str">
            <v>строительный, с плоской головкой, диаметр 3,5 мм, длина 90 мм, ГОСТ 4028-63</v>
          </cell>
          <cell r="H607" t="str">
            <v xml:space="preserve">Құрылыс шегелері 3,5Х90                                                                             </v>
          </cell>
          <cell r="I607" t="str">
            <v>БК</v>
          </cell>
          <cell r="J607">
            <v>0</v>
          </cell>
          <cell r="K607">
            <v>631010000</v>
          </cell>
          <cell r="L607" t="str">
            <v>ҚР, ШҚО, Өскемен қ., Бажов көш., 10</v>
          </cell>
          <cell r="M607" t="str">
            <v>Мамыр - Маусым</v>
          </cell>
          <cell r="N607" t="str">
            <v>Шығыс-Қазақстан облысы, Өскемен қ.</v>
          </cell>
          <cell r="O607" t="str">
            <v>DDP</v>
          </cell>
          <cell r="P607" t="str">
            <v>шартқа қол қойылған кезден бастап 30 күнтізбелік күн ішінде</v>
          </cell>
          <cell r="Q607">
            <v>0</v>
          </cell>
          <cell r="R607">
            <v>166</v>
          </cell>
          <cell r="S607" t="str">
            <v>Килограмм</v>
          </cell>
        </row>
        <row r="608">
          <cell r="A608" t="str">
            <v>338 Т</v>
          </cell>
          <cell r="B608" t="str">
            <v>"ШҚ АЭК" АҚ</v>
          </cell>
          <cell r="C608" t="str">
            <v>25.93.14.900.000.00.0166.000000000063</v>
          </cell>
          <cell r="D608">
            <v>519100123</v>
          </cell>
          <cell r="E608" t="str">
            <v xml:space="preserve">Құрылыс шегелері 4Х100                                                                              </v>
          </cell>
          <cell r="F608" t="str">
            <v>Гвоздь</v>
          </cell>
          <cell r="G608" t="str">
            <v>строительный, с плоской головкой, диаметр 4,0 мм, длина 100 мм, ГОСТ 4028-63</v>
          </cell>
          <cell r="H608" t="str">
            <v xml:space="preserve">Құрылыс шегелері 4Х100                                                                              </v>
          </cell>
          <cell r="I608" t="str">
            <v>БК</v>
          </cell>
          <cell r="J608">
            <v>0</v>
          </cell>
          <cell r="K608">
            <v>631010000</v>
          </cell>
          <cell r="L608" t="str">
            <v>ҚР, ШҚО, Өскемен қ., Бажов көш., 10</v>
          </cell>
          <cell r="M608" t="str">
            <v>Желтоқсан-Қантар</v>
          </cell>
          <cell r="N608" t="str">
            <v>Шығыс-Қазақстан облысы, Өскемен қ.</v>
          </cell>
          <cell r="O608" t="str">
            <v>DDP</v>
          </cell>
          <cell r="P608" t="str">
            <v>шартқа қол қойылған кезден бастап 30 күнтізбелік күн ішінде</v>
          </cell>
          <cell r="Q608">
            <v>0</v>
          </cell>
          <cell r="R608">
            <v>166</v>
          </cell>
          <cell r="S608" t="str">
            <v>Килограмм</v>
          </cell>
        </row>
        <row r="609">
          <cell r="A609" t="str">
            <v>338-1 Т</v>
          </cell>
          <cell r="B609" t="str">
            <v>"ШҚ АЭК" АҚ</v>
          </cell>
          <cell r="C609" t="str">
            <v>25.93.14.900.000.00.0166.000000000063</v>
          </cell>
          <cell r="D609">
            <v>519100123</v>
          </cell>
          <cell r="E609" t="str">
            <v xml:space="preserve">Құрылыс шегелері 4Х100                                                                              </v>
          </cell>
          <cell r="F609" t="str">
            <v>Гвоздь</v>
          </cell>
          <cell r="G609" t="str">
            <v>строительный, с плоской головкой, диаметр 4,0 мм, длина 100 мм, ГОСТ 4028-63</v>
          </cell>
          <cell r="H609" t="str">
            <v xml:space="preserve">Құрылыс шегелері 4Х100                                                                              </v>
          </cell>
          <cell r="I609" t="str">
            <v>БК</v>
          </cell>
          <cell r="J609">
            <v>0</v>
          </cell>
          <cell r="K609">
            <v>631010000</v>
          </cell>
          <cell r="L609" t="str">
            <v>ҚР, ШҚО, Өскемен қ., Бажов көш., 10</v>
          </cell>
          <cell r="M609" t="str">
            <v>Мамыр - Маусым</v>
          </cell>
          <cell r="N609" t="str">
            <v>Шығыс-Қазақстан облысы, Өскемен қ.</v>
          </cell>
          <cell r="O609" t="str">
            <v>DDP</v>
          </cell>
          <cell r="P609" t="str">
            <v>шартқа қол қойылған кезден бастап 30 күнтізбелік күн ішінде</v>
          </cell>
          <cell r="Q609">
            <v>0</v>
          </cell>
          <cell r="R609">
            <v>166</v>
          </cell>
          <cell r="S609" t="str">
            <v>Килограмм</v>
          </cell>
        </row>
        <row r="610">
          <cell r="A610" t="str">
            <v>339 Т</v>
          </cell>
          <cell r="B610" t="str">
            <v>"ШҚ АЭК" АҚ</v>
          </cell>
          <cell r="C610" t="str">
            <v>25.93.14.900.000.00.0166.000000000064</v>
          </cell>
          <cell r="D610">
            <v>519100124</v>
          </cell>
          <cell r="E610" t="str">
            <v xml:space="preserve">Құрылыс шегелері 4Х120                                                                              </v>
          </cell>
          <cell r="F610" t="str">
            <v>Гвоздь</v>
          </cell>
          <cell r="G610" t="str">
            <v>строительный, с плоской головкой, диаметр 4,0 мм, длина 120 мм, ГОСТ 4028-63</v>
          </cell>
          <cell r="H610" t="str">
            <v xml:space="preserve">Құрылыс шегелері 4Х120                                                                              </v>
          </cell>
          <cell r="I610" t="str">
            <v>БК</v>
          </cell>
          <cell r="J610">
            <v>0</v>
          </cell>
          <cell r="K610">
            <v>631010000</v>
          </cell>
          <cell r="L610" t="str">
            <v>ҚР, ШҚО, Өскемен қ., Бажов көш., 10</v>
          </cell>
          <cell r="M610" t="str">
            <v>Желтоқсан-Қантар</v>
          </cell>
          <cell r="N610" t="str">
            <v>Шығыс-Қазақстан облысы, Өскемен қ.</v>
          </cell>
          <cell r="O610" t="str">
            <v>DDP</v>
          </cell>
          <cell r="P610" t="str">
            <v>шартқа қол қойылған кезден бастап 30 күнтізбелік күн ішінде</v>
          </cell>
          <cell r="Q610">
            <v>0</v>
          </cell>
          <cell r="R610">
            <v>166</v>
          </cell>
          <cell r="S610" t="str">
            <v>Килограмм</v>
          </cell>
        </row>
        <row r="611">
          <cell r="A611" t="str">
            <v>339-1 Т</v>
          </cell>
          <cell r="B611" t="str">
            <v>"ШҚ АЭК" АҚ</v>
          </cell>
          <cell r="C611" t="str">
            <v>25.93.14.900.000.00.0166.000000000064</v>
          </cell>
          <cell r="D611">
            <v>519100124</v>
          </cell>
          <cell r="E611" t="str">
            <v xml:space="preserve">Құрылыс шегелері 4Х120                                                                              </v>
          </cell>
          <cell r="F611" t="str">
            <v>Гвоздь</v>
          </cell>
          <cell r="G611" t="str">
            <v>строительный, с плоской головкой, диаметр 4,0 мм, длина 120 мм, ГОСТ 4028-63</v>
          </cell>
          <cell r="H611" t="str">
            <v xml:space="preserve">Құрылыс шегелері 4Х120                                                                              </v>
          </cell>
          <cell r="I611" t="str">
            <v>БК</v>
          </cell>
          <cell r="J611">
            <v>0</v>
          </cell>
          <cell r="K611">
            <v>631010000</v>
          </cell>
          <cell r="L611" t="str">
            <v>ҚР, ШҚО, Өскемен қ., Бажов көш., 10</v>
          </cell>
          <cell r="M611" t="str">
            <v>Желтоқсан-Қантар</v>
          </cell>
          <cell r="N611" t="str">
            <v>Шығыс-Қазақстан облысы, Өскемен қ.</v>
          </cell>
          <cell r="O611" t="str">
            <v>DDP</v>
          </cell>
          <cell r="P611" t="str">
            <v>шартқа қол қойылған кезден бастап 30 күнтізбелік күн ішінде</v>
          </cell>
          <cell r="Q611">
            <v>0</v>
          </cell>
          <cell r="R611">
            <v>166</v>
          </cell>
          <cell r="S611" t="str">
            <v>Килограмм</v>
          </cell>
        </row>
        <row r="612">
          <cell r="A612" t="str">
            <v>339-2 Т</v>
          </cell>
          <cell r="B612" t="str">
            <v>"ШҚ АЭК" АҚ</v>
          </cell>
          <cell r="C612" t="str">
            <v>25.93.14.900.000.00.0166.000000000064</v>
          </cell>
          <cell r="D612">
            <v>519100124</v>
          </cell>
          <cell r="E612" t="str">
            <v xml:space="preserve">Құрылыс шегелері 4Х120                                                                              </v>
          </cell>
          <cell r="F612" t="str">
            <v>Гвоздь</v>
          </cell>
          <cell r="G612" t="str">
            <v>строительный, с плоской головкой, диаметр 4,0 мм, длина 120 мм, ГОСТ 4028-63</v>
          </cell>
          <cell r="H612" t="str">
            <v xml:space="preserve">Құрылыс шегелері 4Х120                                                                              </v>
          </cell>
          <cell r="I612" t="str">
            <v>БК</v>
          </cell>
          <cell r="J612">
            <v>0</v>
          </cell>
          <cell r="K612">
            <v>631010000</v>
          </cell>
          <cell r="L612" t="str">
            <v>ҚР, ШҚО, Өскемен қ., Бажов көш., 10</v>
          </cell>
          <cell r="M612" t="str">
            <v>Мамыр - Маусым</v>
          </cell>
          <cell r="N612" t="str">
            <v>Шығыс-Қазақстан облысы, Өскемен қ.</v>
          </cell>
          <cell r="O612" t="str">
            <v>DDP</v>
          </cell>
          <cell r="P612" t="str">
            <v>шартқа қол қойылған кезден бастап 30 күнтізбелік күн ішінде</v>
          </cell>
          <cell r="Q612">
            <v>0</v>
          </cell>
          <cell r="R612">
            <v>166</v>
          </cell>
          <cell r="S612" t="str">
            <v>Килограмм</v>
          </cell>
        </row>
        <row r="613">
          <cell r="A613" t="str">
            <v>340 Т</v>
          </cell>
          <cell r="B613" t="str">
            <v>"ШҚ АЭК" АҚ</v>
          </cell>
          <cell r="C613" t="str">
            <v>25.93.14.900.000.00.0166.000000000066</v>
          </cell>
          <cell r="D613">
            <v>519100126</v>
          </cell>
          <cell r="E613" t="str">
            <v>Құрылыс шегелері 5Х150</v>
          </cell>
          <cell r="F613" t="str">
            <v>Гвоздь</v>
          </cell>
          <cell r="G613" t="str">
            <v>строительный, с плоской головкой, диаметр 5,0 мм, длина 150 мм, ГОСТ 4028-63</v>
          </cell>
          <cell r="H613" t="str">
            <v>Құрылыс шегелері 5Х150</v>
          </cell>
          <cell r="I613" t="str">
            <v>БК</v>
          </cell>
          <cell r="J613">
            <v>0</v>
          </cell>
          <cell r="K613">
            <v>631010000</v>
          </cell>
          <cell r="L613" t="str">
            <v>ҚР, ШҚО, Өскемен қ., Бажов көш., 10</v>
          </cell>
          <cell r="M613" t="str">
            <v>Желтоқсан-Қантар</v>
          </cell>
          <cell r="N613" t="str">
            <v>Шығыс-Қазақстан облысы, Өскемен қ.</v>
          </cell>
          <cell r="O613" t="str">
            <v>DDP</v>
          </cell>
          <cell r="P613" t="str">
            <v>шартқа қол қойылған кезден бастап 30 күнтізбелік күн ішінде</v>
          </cell>
          <cell r="Q613">
            <v>0</v>
          </cell>
          <cell r="R613">
            <v>166</v>
          </cell>
          <cell r="S613" t="str">
            <v>Килограмм</v>
          </cell>
        </row>
        <row r="614">
          <cell r="A614" t="str">
            <v>341 Т</v>
          </cell>
          <cell r="B614" t="str">
            <v>"ШҚ АЭК" АҚ</v>
          </cell>
          <cell r="C614" t="str">
            <v>25.94.11.310.002.00.0166.000000000660</v>
          </cell>
          <cell r="D614">
            <v>519102103</v>
          </cell>
          <cell r="E614" t="str">
            <v xml:space="preserve">Алтыжақты басты болт М5Х50 мырышпен қапталғаны                                                      </v>
          </cell>
          <cell r="F614" t="str">
            <v>Болт</v>
          </cell>
          <cell r="G614" t="str">
            <v>с шестигранной головкой  , диаметр резьбы 5 мм, длина 50 мм</v>
          </cell>
          <cell r="H614" t="str">
            <v xml:space="preserve">Алтыжақты басты болт М5Х50 мырышпен қапталғаны                                                      </v>
          </cell>
          <cell r="I614" t="str">
            <v>БК</v>
          </cell>
          <cell r="J614" t="str">
            <v>60</v>
          </cell>
          <cell r="K614">
            <v>631010000</v>
          </cell>
          <cell r="L614" t="str">
            <v>ҚР, ШҚО, Өскемен қ., Бажов көш., 10</v>
          </cell>
          <cell r="M614" t="str">
            <v>Желтоқсан-Қантар</v>
          </cell>
          <cell r="N614" t="str">
            <v>Шығыс-Қазақстан облысы, Өскемен қ.</v>
          </cell>
          <cell r="O614" t="str">
            <v>DDP</v>
          </cell>
          <cell r="P614" t="str">
            <v>шартқа қол қойылған кезден бастап 30 күнтізбелік күн ішінде</v>
          </cell>
          <cell r="Q614">
            <v>0</v>
          </cell>
          <cell r="R614">
            <v>166</v>
          </cell>
          <cell r="S614" t="str">
            <v>Килограмм</v>
          </cell>
        </row>
        <row r="615">
          <cell r="A615" t="str">
            <v>341-1 Т</v>
          </cell>
          <cell r="B615" t="str">
            <v>"ШҚ АЭК" АҚ</v>
          </cell>
          <cell r="C615" t="str">
            <v>25.94.11.310.002.00.0166.000000000660</v>
          </cell>
          <cell r="D615">
            <v>519102103</v>
          </cell>
          <cell r="E615" t="str">
            <v xml:space="preserve">Алтыжақты басты болт М5Х50 мырышпен қапталғаны                                                      </v>
          </cell>
          <cell r="F615" t="str">
            <v>Болт</v>
          </cell>
          <cell r="G615" t="str">
            <v>с шестигранной головкой  , диаметр резьбы 5 мм, длина 50 мм</v>
          </cell>
          <cell r="H615" t="str">
            <v xml:space="preserve">Алтыжақты басты болт М5Х50 мырышпен қапталғаны                                                      </v>
          </cell>
          <cell r="I615" t="str">
            <v>БК</v>
          </cell>
          <cell r="J615" t="str">
            <v>60</v>
          </cell>
          <cell r="K615">
            <v>631010000</v>
          </cell>
          <cell r="L615" t="str">
            <v>ҚР, ШҚО, Өскемен қ., Бажов көш., 10</v>
          </cell>
          <cell r="M615" t="str">
            <v>Мамыр - Маусым</v>
          </cell>
          <cell r="N615" t="str">
            <v>Шығыс-Қазақстан облысы, Өскемен қ.</v>
          </cell>
          <cell r="O615" t="str">
            <v>DDP</v>
          </cell>
          <cell r="P615" t="str">
            <v>шартқа қол қойылған кезден бастап 30 күнтізбелік күн ішінде</v>
          </cell>
          <cell r="Q615">
            <v>0</v>
          </cell>
          <cell r="R615">
            <v>166</v>
          </cell>
          <cell r="S615" t="str">
            <v>Килограмм</v>
          </cell>
        </row>
        <row r="616">
          <cell r="A616" t="str">
            <v>342 Т</v>
          </cell>
          <cell r="B616" t="str">
            <v>"ШҚ АЭК" АҚ</v>
          </cell>
          <cell r="C616" t="str">
            <v>25.94.11.310.002.00.0166.000000000008</v>
          </cell>
          <cell r="D616">
            <v>519102106</v>
          </cell>
          <cell r="E616" t="str">
            <v xml:space="preserve">Алтыжақты басты болт М6Х25                                                                          </v>
          </cell>
          <cell r="F616" t="str">
            <v>Болт</v>
          </cell>
          <cell r="G616" t="str">
            <v>с шестигранной головкой  , диаметр резьбы 6 мм, длина 25 мм</v>
          </cell>
          <cell r="H616" t="str">
            <v xml:space="preserve">Алтыжақты басты болт М6Х25                                                                          </v>
          </cell>
          <cell r="I616" t="str">
            <v>БК</v>
          </cell>
          <cell r="J616" t="str">
            <v>60</v>
          </cell>
          <cell r="K616">
            <v>631010000</v>
          </cell>
          <cell r="L616" t="str">
            <v>ҚР, ШҚО, Өскемен қ., Бажов көш., 10</v>
          </cell>
          <cell r="M616" t="str">
            <v>Желтоқсан-Қантар</v>
          </cell>
          <cell r="N616" t="str">
            <v>Шығыс-Қазақстан облысы, Өскемен қ.</v>
          </cell>
          <cell r="O616" t="str">
            <v>DDP</v>
          </cell>
          <cell r="P616" t="str">
            <v>шартқа қол қойылған кезден бастап 30 күнтізбелік күн ішінде</v>
          </cell>
          <cell r="Q616">
            <v>0</v>
          </cell>
          <cell r="R616">
            <v>166</v>
          </cell>
          <cell r="S616" t="str">
            <v>Килограмм</v>
          </cell>
        </row>
        <row r="617">
          <cell r="A617" t="str">
            <v>342-1 Т</v>
          </cell>
          <cell r="B617" t="str">
            <v>"ШҚ АЭК" АҚ</v>
          </cell>
          <cell r="C617" t="str">
            <v>25.94.11.310.002.00.0166.000000000008</v>
          </cell>
          <cell r="D617">
            <v>519102106</v>
          </cell>
          <cell r="E617" t="str">
            <v xml:space="preserve">Алтыжақты басты болт М6Х25                                                                          </v>
          </cell>
          <cell r="F617" t="str">
            <v>Болт</v>
          </cell>
          <cell r="G617" t="str">
            <v>с шестигранной головкой  , диаметр резьбы 6 мм, длина 25 мм</v>
          </cell>
          <cell r="H617" t="str">
            <v xml:space="preserve">Алтыжақты басты болт М6Х25                                                                          </v>
          </cell>
          <cell r="I617" t="str">
            <v>БК</v>
          </cell>
          <cell r="J617" t="str">
            <v>60</v>
          </cell>
          <cell r="K617">
            <v>631010000</v>
          </cell>
          <cell r="L617" t="str">
            <v>ҚР, ШҚО, Өскемен қ., Бажов көш., 10</v>
          </cell>
          <cell r="M617" t="str">
            <v>Мамыр - Маусым</v>
          </cell>
          <cell r="N617" t="str">
            <v>Шығыс-Қазақстан облысы, Өскемен қ.</v>
          </cell>
          <cell r="O617" t="str">
            <v>DDP</v>
          </cell>
          <cell r="P617" t="str">
            <v>шартқа қол қойылған кезден бастап 30 күнтізбелік күн ішінде</v>
          </cell>
          <cell r="Q617">
            <v>0</v>
          </cell>
          <cell r="R617">
            <v>166</v>
          </cell>
          <cell r="S617" t="str">
            <v>Килограмм</v>
          </cell>
        </row>
        <row r="618">
          <cell r="A618" t="str">
            <v>343 Т</v>
          </cell>
          <cell r="B618" t="str">
            <v>"ШҚ АЭК" АҚ</v>
          </cell>
          <cell r="C618" t="str">
            <v>25.94.11.310.002.00.0166.000000000012</v>
          </cell>
          <cell r="D618">
            <v>519102108</v>
          </cell>
          <cell r="E618" t="str">
            <v xml:space="preserve">Алтыжақты басты болт М6х35                                                                          </v>
          </cell>
          <cell r="F618" t="str">
            <v>Болт</v>
          </cell>
          <cell r="G618" t="str">
            <v>с шестигранной головкой  , диаметр резьбы 6 мм, длина 35 мм</v>
          </cell>
          <cell r="H618" t="str">
            <v xml:space="preserve">Алтыжақты басты болт М6х35                                                                          </v>
          </cell>
          <cell r="I618" t="str">
            <v>БК</v>
          </cell>
          <cell r="J618" t="str">
            <v>60</v>
          </cell>
          <cell r="K618">
            <v>631010000</v>
          </cell>
          <cell r="L618" t="str">
            <v>ҚР, ШҚО, Өскемен қ., Бажов көш., 10</v>
          </cell>
          <cell r="M618" t="str">
            <v>Желтоқсан-Қантар</v>
          </cell>
          <cell r="N618" t="str">
            <v>Шығыс-Қазақстан облысы, Өскемен қ.</v>
          </cell>
          <cell r="O618" t="str">
            <v>DDP</v>
          </cell>
          <cell r="P618" t="str">
            <v>шартқа қол қойылған кезден бастап 30 күнтізбелік күн ішінде</v>
          </cell>
          <cell r="Q618">
            <v>0</v>
          </cell>
          <cell r="R618">
            <v>166</v>
          </cell>
          <cell r="S618" t="str">
            <v>Килограмм</v>
          </cell>
        </row>
        <row r="619">
          <cell r="A619" t="str">
            <v>343-1 Т</v>
          </cell>
          <cell r="B619" t="str">
            <v>"ШҚ АЭК" АҚ</v>
          </cell>
          <cell r="C619" t="str">
            <v>25.94.11.310.002.00.0166.000000000012</v>
          </cell>
          <cell r="D619">
            <v>519102108</v>
          </cell>
          <cell r="E619" t="str">
            <v xml:space="preserve">Алтыжақты басты болт М6х35                                                                          </v>
          </cell>
          <cell r="F619" t="str">
            <v>Болт</v>
          </cell>
          <cell r="G619" t="str">
            <v>с шестигранной головкой  , диаметр резьбы 6 мм, длина 35 мм</v>
          </cell>
          <cell r="H619" t="str">
            <v xml:space="preserve">Алтыжақты басты болт М6х35                                                                          </v>
          </cell>
          <cell r="I619" t="str">
            <v>БК</v>
          </cell>
          <cell r="J619" t="str">
            <v>60</v>
          </cell>
          <cell r="K619">
            <v>631010000</v>
          </cell>
          <cell r="L619" t="str">
            <v>ҚР, ШҚО, Өскемен қ., Бажов көш., 10</v>
          </cell>
          <cell r="M619" t="str">
            <v>Мамыр - Маусым</v>
          </cell>
          <cell r="N619" t="str">
            <v>Шығыс-Қазақстан облысы, Өскемен қ.</v>
          </cell>
          <cell r="O619" t="str">
            <v>DDP</v>
          </cell>
          <cell r="P619" t="str">
            <v>шартқа қол қойылған кезден бастап 30 күнтізбелік күн ішінде</v>
          </cell>
          <cell r="Q619">
            <v>0</v>
          </cell>
          <cell r="R619">
            <v>166</v>
          </cell>
          <cell r="S619" t="str">
            <v>Килограмм</v>
          </cell>
        </row>
        <row r="620">
          <cell r="A620" t="str">
            <v>344 Т</v>
          </cell>
          <cell r="B620" t="str">
            <v>"ШҚ АЭК" АҚ</v>
          </cell>
          <cell r="C620" t="str">
            <v>25.94.11.310.002.00.0166.000000000016</v>
          </cell>
          <cell r="D620">
            <v>519102109</v>
          </cell>
          <cell r="E620" t="str">
            <v xml:space="preserve">Алтыжақты басты болт М6х50                                                                          </v>
          </cell>
          <cell r="F620" t="str">
            <v>Болт</v>
          </cell>
          <cell r="G620" t="str">
            <v>с шестигранной головкой  , диаметр резьбы 6 мм, длина 50 мм</v>
          </cell>
          <cell r="H620" t="str">
            <v xml:space="preserve">Алтыжақты басты болт М6х50                                                                          </v>
          </cell>
          <cell r="I620" t="str">
            <v>БК</v>
          </cell>
          <cell r="J620" t="str">
            <v>60</v>
          </cell>
          <cell r="K620">
            <v>631010000</v>
          </cell>
          <cell r="L620" t="str">
            <v>ҚР, ШҚО, Өскемен қ., Бажов көш., 10</v>
          </cell>
          <cell r="M620" t="str">
            <v>Желтоқсан-Қантар</v>
          </cell>
          <cell r="N620" t="str">
            <v>Шығыс-Қазақстан облысы, Өскемен қ.</v>
          </cell>
          <cell r="O620" t="str">
            <v>DDP</v>
          </cell>
          <cell r="P620" t="str">
            <v>шартқа қол қойылған кезден бастап 30 күнтізбелік күн ішінде</v>
          </cell>
          <cell r="Q620">
            <v>0</v>
          </cell>
          <cell r="R620">
            <v>166</v>
          </cell>
          <cell r="S620" t="str">
            <v>Килограмм</v>
          </cell>
        </row>
        <row r="621">
          <cell r="A621" t="str">
            <v>344-1 Т</v>
          </cell>
          <cell r="B621" t="str">
            <v>"ШҚ АЭК" АҚ</v>
          </cell>
          <cell r="C621" t="str">
            <v>25.94.11.310.002.00.0166.000000000016</v>
          </cell>
          <cell r="D621">
            <v>519102109</v>
          </cell>
          <cell r="E621" t="str">
            <v xml:space="preserve">Алтыжақты басты болт М6х50                                                                          </v>
          </cell>
          <cell r="F621" t="str">
            <v>Болт</v>
          </cell>
          <cell r="G621" t="str">
            <v>с шестигранной головкой  , диаметр резьбы 6 мм, длина 50 мм</v>
          </cell>
          <cell r="H621" t="str">
            <v xml:space="preserve">Алтыжақты басты болт М6х50                                                                          </v>
          </cell>
          <cell r="I621" t="str">
            <v>БК</v>
          </cell>
          <cell r="J621" t="str">
            <v>60</v>
          </cell>
          <cell r="K621">
            <v>631010000</v>
          </cell>
          <cell r="L621" t="str">
            <v>ҚР, ШҚО, Өскемен қ., Бажов көш., 10</v>
          </cell>
          <cell r="M621" t="str">
            <v>Мамыр - Маусым</v>
          </cell>
          <cell r="N621" t="str">
            <v>Шығыс-Қазақстан облысы, Өскемен қ.</v>
          </cell>
          <cell r="O621" t="str">
            <v>DDP</v>
          </cell>
          <cell r="P621" t="str">
            <v>шартқа қол қойылған кезден бастап 30 күнтізбелік күн ішінде</v>
          </cell>
          <cell r="Q621">
            <v>0</v>
          </cell>
          <cell r="R621">
            <v>166</v>
          </cell>
          <cell r="S621" t="str">
            <v>Килограмм</v>
          </cell>
        </row>
        <row r="622">
          <cell r="A622" t="str">
            <v>345 Т</v>
          </cell>
          <cell r="B622" t="str">
            <v>"ШҚ АЭК" АҚ</v>
          </cell>
          <cell r="C622" t="str">
            <v>25.94.11.310.002.00.0166.000000000018</v>
          </cell>
          <cell r="D622">
            <v>519102110</v>
          </cell>
          <cell r="E622" t="str">
            <v xml:space="preserve">Алтыжақты басты болт М6х60                                                                          </v>
          </cell>
          <cell r="F622" t="str">
            <v>Болт</v>
          </cell>
          <cell r="G622" t="str">
            <v>с шестигранной головкой  , диаметр резьбы 6 мм, длина 60 мм</v>
          </cell>
          <cell r="H622" t="str">
            <v xml:space="preserve">Алтыжақты басты болт М6х60                                                                          </v>
          </cell>
          <cell r="I622" t="str">
            <v>БК</v>
          </cell>
          <cell r="J622" t="str">
            <v>60</v>
          </cell>
          <cell r="K622">
            <v>631010000</v>
          </cell>
          <cell r="L622" t="str">
            <v>ҚР, ШҚО, Өскемен қ., Бажов көш., 10</v>
          </cell>
          <cell r="M622" t="str">
            <v>Желтоқсан-Қантар</v>
          </cell>
          <cell r="N622" t="str">
            <v>Шығыс-Қазақстан облысы, Өскемен қ.</v>
          </cell>
          <cell r="O622" t="str">
            <v>DDP</v>
          </cell>
          <cell r="P622" t="str">
            <v>шартқа қол қойылған кезден бастап 30 күнтізбелік күн ішінде</v>
          </cell>
          <cell r="Q622">
            <v>0</v>
          </cell>
          <cell r="R622">
            <v>166</v>
          </cell>
          <cell r="S622" t="str">
            <v>Килограмм</v>
          </cell>
        </row>
        <row r="623">
          <cell r="A623" t="str">
            <v>345-1 Т</v>
          </cell>
          <cell r="B623" t="str">
            <v>"ШҚ АЭК" АҚ</v>
          </cell>
          <cell r="C623" t="str">
            <v>25.94.11.310.002.00.0166.000000000018</v>
          </cell>
          <cell r="D623">
            <v>519102110</v>
          </cell>
          <cell r="E623" t="str">
            <v xml:space="preserve">Алтыжақты басты болт М6х60                                                                          </v>
          </cell>
          <cell r="F623" t="str">
            <v>Болт</v>
          </cell>
          <cell r="G623" t="str">
            <v>с шестигранной головкой  , диаметр резьбы 6 мм, длина 60 мм</v>
          </cell>
          <cell r="H623" t="str">
            <v xml:space="preserve">Алтыжақты басты болт М6х60                                                                          </v>
          </cell>
          <cell r="I623" t="str">
            <v>БК</v>
          </cell>
          <cell r="J623" t="str">
            <v>60</v>
          </cell>
          <cell r="K623">
            <v>631010000</v>
          </cell>
          <cell r="L623" t="str">
            <v>ҚР, ШҚО, Өскемен қ., Бажов көш., 10</v>
          </cell>
          <cell r="M623" t="str">
            <v>Мамыр - Маусым</v>
          </cell>
          <cell r="N623" t="str">
            <v>Шығыс-Қазақстан облысы, Өскемен қ.</v>
          </cell>
          <cell r="O623" t="str">
            <v>DDP</v>
          </cell>
          <cell r="P623" t="str">
            <v>шартқа қол қойылған кезден бастап 30 күнтізбелік күн ішінде</v>
          </cell>
          <cell r="Q623">
            <v>0</v>
          </cell>
          <cell r="R623">
            <v>166</v>
          </cell>
          <cell r="S623" t="str">
            <v>Килограмм</v>
          </cell>
        </row>
        <row r="624">
          <cell r="A624" t="str">
            <v>346 Т</v>
          </cell>
          <cell r="B624" t="str">
            <v>"ШҚ АЭК" АҚ</v>
          </cell>
          <cell r="C624" t="str">
            <v>25.94.11.310.002.00.0166.000000000066</v>
          </cell>
          <cell r="D624">
            <v>519102116</v>
          </cell>
          <cell r="E624" t="str">
            <v xml:space="preserve">Алтыжақты басты болт М8х80                                                                          </v>
          </cell>
          <cell r="F624" t="str">
            <v>Болт</v>
          </cell>
          <cell r="G624" t="str">
            <v>с шестигранной головкой  , диаметр резьбы 8 мм, длина 80 мм</v>
          </cell>
          <cell r="H624" t="str">
            <v xml:space="preserve">Алтыжақты басты болт М8х80                                                                          </v>
          </cell>
          <cell r="I624" t="str">
            <v>БК</v>
          </cell>
          <cell r="J624" t="str">
            <v>60</v>
          </cell>
          <cell r="K624">
            <v>631010000</v>
          </cell>
          <cell r="L624" t="str">
            <v>ҚР, ШҚО, Өскемен қ., Бажов көш., 10</v>
          </cell>
          <cell r="M624" t="str">
            <v>Желтоқсан-Қантар</v>
          </cell>
          <cell r="N624" t="str">
            <v>Шығыс-Қазақстан облысы, Өскемен қ.</v>
          </cell>
          <cell r="O624" t="str">
            <v>DDP</v>
          </cell>
          <cell r="P624" t="str">
            <v>шартқа қол қойылған кезден бастап 30 күнтізбелік күн ішінде</v>
          </cell>
          <cell r="Q624">
            <v>0</v>
          </cell>
          <cell r="R624">
            <v>166</v>
          </cell>
          <cell r="S624" t="str">
            <v>Килограмм</v>
          </cell>
        </row>
        <row r="625">
          <cell r="A625" t="str">
            <v>346-1 Т</v>
          </cell>
          <cell r="B625" t="str">
            <v>"ШҚ АЭК" АҚ</v>
          </cell>
          <cell r="C625" t="str">
            <v>25.94.11.310.002.00.0166.000000000066</v>
          </cell>
          <cell r="D625">
            <v>519102116</v>
          </cell>
          <cell r="E625" t="str">
            <v xml:space="preserve">Алтыжақты басты болт М8х80                                                                          </v>
          </cell>
          <cell r="F625" t="str">
            <v>Болт</v>
          </cell>
          <cell r="G625" t="str">
            <v>с шестигранной головкой  , диаметр резьбы 8 мм, длина 80 мм</v>
          </cell>
          <cell r="H625" t="str">
            <v xml:space="preserve">Алтыжақты басты болт М8х80                                                                          </v>
          </cell>
          <cell r="I625" t="str">
            <v>БК</v>
          </cell>
          <cell r="J625" t="str">
            <v>60</v>
          </cell>
          <cell r="K625">
            <v>631010000</v>
          </cell>
          <cell r="L625" t="str">
            <v>ҚР, ШҚО, Өскемен қ., Бажов көш., 10</v>
          </cell>
          <cell r="M625" t="str">
            <v>Мамыр - Маусым</v>
          </cell>
          <cell r="N625" t="str">
            <v>Шығыс-Қазақстан облысы, Өскемен қ.</v>
          </cell>
          <cell r="O625" t="str">
            <v>DDP</v>
          </cell>
          <cell r="P625" t="str">
            <v>шартқа қол қойылған кезден бастап 30 күнтізбелік күн ішінде</v>
          </cell>
          <cell r="Q625">
            <v>0</v>
          </cell>
          <cell r="R625">
            <v>166</v>
          </cell>
          <cell r="S625" t="str">
            <v>Килограмм</v>
          </cell>
        </row>
        <row r="626">
          <cell r="A626" t="str">
            <v>347 Т</v>
          </cell>
          <cell r="B626" t="str">
            <v>"ШҚ АЭК" АҚ</v>
          </cell>
          <cell r="C626" t="str">
            <v>25.94.11.310.002.00.0166.000000000064</v>
          </cell>
          <cell r="D626">
            <v>519102117</v>
          </cell>
          <cell r="E626" t="str">
            <v xml:space="preserve">Алтыжақты басты болт М8х70                                                                          </v>
          </cell>
          <cell r="F626" t="str">
            <v>Болт</v>
          </cell>
          <cell r="G626" t="str">
            <v>с шестигранной головкой  , диаметр резьбы 8 мм, длина 70 мм</v>
          </cell>
          <cell r="H626" t="str">
            <v xml:space="preserve">Алтыжақты басты болт М8х70                                                                          </v>
          </cell>
          <cell r="I626" t="str">
            <v>БК</v>
          </cell>
          <cell r="J626" t="str">
            <v>60</v>
          </cell>
          <cell r="K626">
            <v>631010000</v>
          </cell>
          <cell r="L626" t="str">
            <v>ҚР, ШҚО, Өскемен қ., Бажов көш., 10</v>
          </cell>
          <cell r="M626" t="str">
            <v>Желтоқсан-Қантар</v>
          </cell>
          <cell r="N626" t="str">
            <v>Шығыс-Қазақстан облысы, Өскемен қ.</v>
          </cell>
          <cell r="O626" t="str">
            <v>DDP</v>
          </cell>
          <cell r="P626" t="str">
            <v>шартқа қол қойылған кезден бастап 30 күнтізбелік күн ішінде</v>
          </cell>
          <cell r="Q626">
            <v>0</v>
          </cell>
          <cell r="R626">
            <v>166</v>
          </cell>
          <cell r="S626" t="str">
            <v>Килограмм</v>
          </cell>
        </row>
        <row r="627">
          <cell r="A627" t="str">
            <v>347-1 Т</v>
          </cell>
          <cell r="B627" t="str">
            <v>"ШҚ АЭК" АҚ</v>
          </cell>
          <cell r="C627" t="str">
            <v>25.94.11.310.002.00.0166.000000000064</v>
          </cell>
          <cell r="D627">
            <v>519102117</v>
          </cell>
          <cell r="E627" t="str">
            <v xml:space="preserve">Алтыжақты басты болт М8х70                                                                          </v>
          </cell>
          <cell r="F627" t="str">
            <v>Болт</v>
          </cell>
          <cell r="G627" t="str">
            <v>с шестигранной головкой  , диаметр резьбы 8 мм, длина 70 мм</v>
          </cell>
          <cell r="H627" t="str">
            <v xml:space="preserve">Алтыжақты басты болт М8х70                                                                          </v>
          </cell>
          <cell r="I627" t="str">
            <v>БК</v>
          </cell>
          <cell r="J627" t="str">
            <v>60</v>
          </cell>
          <cell r="K627">
            <v>631010000</v>
          </cell>
          <cell r="L627" t="str">
            <v>ҚР, ШҚО, Өскемен қ., Бажов көш., 10</v>
          </cell>
          <cell r="M627" t="str">
            <v>Мамыр - Маусым</v>
          </cell>
          <cell r="N627" t="str">
            <v>Шығыс-Қазақстан облысы, Өскемен қ.</v>
          </cell>
          <cell r="O627" t="str">
            <v>DDP</v>
          </cell>
          <cell r="P627" t="str">
            <v>шартқа қол қойылған кезден бастап 30 күнтізбелік күн ішінде</v>
          </cell>
          <cell r="Q627">
            <v>0</v>
          </cell>
          <cell r="R627">
            <v>166</v>
          </cell>
          <cell r="S627" t="str">
            <v>Килограмм</v>
          </cell>
        </row>
        <row r="628">
          <cell r="A628" t="str">
            <v>348 Т</v>
          </cell>
          <cell r="B628" t="str">
            <v>"ШҚ АЭК" АҚ</v>
          </cell>
          <cell r="C628" t="str">
            <v>25.94.11.310.002.00.0166.000000000052</v>
          </cell>
          <cell r="D628">
            <v>519102118</v>
          </cell>
          <cell r="E628" t="str">
            <v xml:space="preserve">Алтыжақты басты болт М8Х25                                                                          </v>
          </cell>
          <cell r="F628" t="str">
            <v>Болт</v>
          </cell>
          <cell r="G628" t="str">
            <v>с шестигранной головкой  , диаметр резьбы 8 мм, длина 25 мм</v>
          </cell>
          <cell r="H628" t="str">
            <v xml:space="preserve">Алтыжақты басты болт М8Х25                                                                          </v>
          </cell>
          <cell r="I628" t="str">
            <v>БК</v>
          </cell>
          <cell r="J628" t="str">
            <v>60</v>
          </cell>
          <cell r="K628">
            <v>631010000</v>
          </cell>
          <cell r="L628" t="str">
            <v>ҚР, ШҚО, Өскемен қ., Бажов көш., 10</v>
          </cell>
          <cell r="M628" t="str">
            <v>Желтоқсан-Қантар</v>
          </cell>
          <cell r="N628" t="str">
            <v>Шығыс-Қазақстан облысы, Өскемен қ.</v>
          </cell>
          <cell r="O628" t="str">
            <v>DDP</v>
          </cell>
          <cell r="P628" t="str">
            <v>шартқа қол қойылған кезден бастап 30 күнтізбелік күн ішінде</v>
          </cell>
          <cell r="Q628">
            <v>0</v>
          </cell>
          <cell r="R628">
            <v>166</v>
          </cell>
          <cell r="S628" t="str">
            <v>Килограмм</v>
          </cell>
        </row>
        <row r="629">
          <cell r="A629" t="str">
            <v>348-1 Т</v>
          </cell>
          <cell r="B629" t="str">
            <v>"ШҚ АЭК" АҚ</v>
          </cell>
          <cell r="C629" t="str">
            <v>25.94.11.310.002.00.0166.000000000052</v>
          </cell>
          <cell r="D629">
            <v>519102118</v>
          </cell>
          <cell r="E629" t="str">
            <v xml:space="preserve">Алтыжақты басты болт М8Х25                                                                          </v>
          </cell>
          <cell r="F629" t="str">
            <v>Болт</v>
          </cell>
          <cell r="G629" t="str">
            <v>с шестигранной головкой  , диаметр резьбы 8 мм, длина 25 мм</v>
          </cell>
          <cell r="H629" t="str">
            <v xml:space="preserve">Алтыжақты басты болт М8Х25                                                                          </v>
          </cell>
          <cell r="I629" t="str">
            <v>БК</v>
          </cell>
          <cell r="J629" t="str">
            <v>60</v>
          </cell>
          <cell r="K629">
            <v>631010000</v>
          </cell>
          <cell r="L629" t="str">
            <v>ҚР, ШҚО, Өскемен қ., Бажов көш., 10</v>
          </cell>
          <cell r="M629" t="str">
            <v>Мамыр - Маусым</v>
          </cell>
          <cell r="N629" t="str">
            <v>Шығыс-Қазақстан облысы, Өскемен қ.</v>
          </cell>
          <cell r="O629" t="str">
            <v>DDP</v>
          </cell>
          <cell r="P629" t="str">
            <v>шартқа қол қойылған кезден бастап 30 күнтізбелік күн ішінде</v>
          </cell>
          <cell r="Q629">
            <v>0</v>
          </cell>
          <cell r="R629">
            <v>166</v>
          </cell>
          <cell r="S629" t="str">
            <v>Килограмм</v>
          </cell>
        </row>
        <row r="630">
          <cell r="A630" t="str">
            <v>349 Т</v>
          </cell>
          <cell r="B630" t="str">
            <v>"ШҚ АЭК" АҚ</v>
          </cell>
          <cell r="C630" t="str">
            <v>25.94.11.310.002.00.0166.000000000054</v>
          </cell>
          <cell r="D630">
            <v>519102119</v>
          </cell>
          <cell r="E630" t="str">
            <v xml:space="preserve">Алтыжақты басты болт М8Х30                                                                          </v>
          </cell>
          <cell r="F630" t="str">
            <v>Болт</v>
          </cell>
          <cell r="G630" t="str">
            <v>с шестигранной головкой  , диаметр резьбы 8 мм, длина 30 мм</v>
          </cell>
          <cell r="H630" t="str">
            <v xml:space="preserve">Алтыжақты басты болт М8Х30                                                                          </v>
          </cell>
          <cell r="I630" t="str">
            <v>БК</v>
          </cell>
          <cell r="J630" t="str">
            <v>60</v>
          </cell>
          <cell r="K630">
            <v>631010000</v>
          </cell>
          <cell r="L630" t="str">
            <v>ҚР, ШҚО, Өскемен қ., Бажов көш., 10</v>
          </cell>
          <cell r="M630" t="str">
            <v>Желтоқсан-Қантар</v>
          </cell>
          <cell r="N630" t="str">
            <v>Шығыс-Қазақстан облысы, Өскемен қ.</v>
          </cell>
          <cell r="O630" t="str">
            <v>DDP</v>
          </cell>
          <cell r="P630" t="str">
            <v>шартқа қол қойылған кезден бастап 30 күнтізбелік күн ішінде</v>
          </cell>
          <cell r="Q630">
            <v>0</v>
          </cell>
          <cell r="R630">
            <v>166</v>
          </cell>
          <cell r="S630" t="str">
            <v>Килограмм</v>
          </cell>
        </row>
        <row r="631">
          <cell r="A631" t="str">
            <v>349-1 Т</v>
          </cell>
          <cell r="B631" t="str">
            <v>"ШҚ АЭК" АҚ</v>
          </cell>
          <cell r="C631" t="str">
            <v>25.94.11.310.002.00.0166.000000000054</v>
          </cell>
          <cell r="D631">
            <v>519102119</v>
          </cell>
          <cell r="E631" t="str">
            <v xml:space="preserve">Алтыжақты басты болт М8Х30                                                                          </v>
          </cell>
          <cell r="F631" t="str">
            <v>Болт</v>
          </cell>
          <cell r="G631" t="str">
            <v>с шестигранной головкой  , диаметр резьбы 8 мм, длина 30 мм</v>
          </cell>
          <cell r="H631" t="str">
            <v xml:space="preserve">Алтыжақты басты болт М8Х30                                                                          </v>
          </cell>
          <cell r="I631" t="str">
            <v>БК</v>
          </cell>
          <cell r="J631" t="str">
            <v>60</v>
          </cell>
          <cell r="K631">
            <v>631010000</v>
          </cell>
          <cell r="L631" t="str">
            <v>ҚР, ШҚО, Өскемен қ., Бажов көш., 10</v>
          </cell>
          <cell r="M631" t="str">
            <v>Мамыр - Маусым</v>
          </cell>
          <cell r="N631" t="str">
            <v>Шығыс-Қазақстан облысы, Өскемен қ.</v>
          </cell>
          <cell r="O631" t="str">
            <v>DDP</v>
          </cell>
          <cell r="P631" t="str">
            <v>шартқа қол қойылған кезден бастап 30 күнтізбелік күн ішінде</v>
          </cell>
          <cell r="Q631">
            <v>0</v>
          </cell>
          <cell r="R631">
            <v>166</v>
          </cell>
          <cell r="S631" t="str">
            <v>Килограмм</v>
          </cell>
        </row>
        <row r="632">
          <cell r="A632" t="str">
            <v>350 Т</v>
          </cell>
          <cell r="B632" t="str">
            <v>"ШҚ АЭК" АҚ</v>
          </cell>
          <cell r="C632" t="str">
            <v>25.94.11.310.002.00.0166.000000000056</v>
          </cell>
          <cell r="D632">
            <v>519102120</v>
          </cell>
          <cell r="E632" t="str">
            <v xml:space="preserve">Алтыжақты басты болт М8Х35                                                                          </v>
          </cell>
          <cell r="F632" t="str">
            <v>Болт</v>
          </cell>
          <cell r="G632" t="str">
            <v>с шестигранной головкой  , диаметр резьбы 8 мм, длина 35 мм</v>
          </cell>
          <cell r="H632" t="str">
            <v xml:space="preserve">Алтыжақты басты болт М8Х35                                                                          </v>
          </cell>
          <cell r="I632" t="str">
            <v>БК</v>
          </cell>
          <cell r="J632" t="str">
            <v>60</v>
          </cell>
          <cell r="K632">
            <v>631010000</v>
          </cell>
          <cell r="L632" t="str">
            <v>ҚР, ШҚО, Өскемен қ., Бажов көш., 10</v>
          </cell>
          <cell r="M632" t="str">
            <v>Желтоқсан-Қантар</v>
          </cell>
          <cell r="N632" t="str">
            <v>Шығыс-Қазақстан облысы, Өскемен қ.</v>
          </cell>
          <cell r="O632" t="str">
            <v>DDP</v>
          </cell>
          <cell r="P632" t="str">
            <v>шартқа қол қойылған кезден бастап 30 күнтізбелік күн ішінде</v>
          </cell>
          <cell r="Q632">
            <v>0</v>
          </cell>
          <cell r="R632">
            <v>166</v>
          </cell>
          <cell r="S632" t="str">
            <v>Килограмм</v>
          </cell>
        </row>
        <row r="633">
          <cell r="A633" t="str">
            <v>350-1 Т</v>
          </cell>
          <cell r="B633" t="str">
            <v>"ШҚ АЭК" АҚ</v>
          </cell>
          <cell r="C633" t="str">
            <v>25.94.11.310.002.00.0166.000000000056</v>
          </cell>
          <cell r="D633">
            <v>519102120</v>
          </cell>
          <cell r="E633" t="str">
            <v xml:space="preserve">Алтыжақты басты болт М8Х35                                                                          </v>
          </cell>
          <cell r="F633" t="str">
            <v>Болт</v>
          </cell>
          <cell r="G633" t="str">
            <v>с шестигранной головкой  , диаметр резьбы 8 мм, длина 35 мм</v>
          </cell>
          <cell r="H633" t="str">
            <v xml:space="preserve">Алтыжақты басты болт М8Х35                                                                          </v>
          </cell>
          <cell r="I633" t="str">
            <v>БК</v>
          </cell>
          <cell r="J633" t="str">
            <v>60</v>
          </cell>
          <cell r="K633">
            <v>631010000</v>
          </cell>
          <cell r="L633" t="str">
            <v>ҚР, ШҚО, Өскемен қ., Бажов көш., 10</v>
          </cell>
          <cell r="M633" t="str">
            <v>Мамыр - Маусым</v>
          </cell>
          <cell r="N633" t="str">
            <v>Шығыс-Қазақстан облысы, Өскемен қ.</v>
          </cell>
          <cell r="O633" t="str">
            <v>DDP</v>
          </cell>
          <cell r="P633" t="str">
            <v>шартқа қол қойылған кезден бастап 30 күнтізбелік күн ішінде</v>
          </cell>
          <cell r="Q633">
            <v>0</v>
          </cell>
          <cell r="R633">
            <v>166</v>
          </cell>
          <cell r="S633" t="str">
            <v>Килограмм</v>
          </cell>
        </row>
        <row r="634">
          <cell r="A634" t="str">
            <v>351 Т</v>
          </cell>
          <cell r="B634" t="str">
            <v>"ШҚ АЭК" АҚ</v>
          </cell>
          <cell r="C634" t="str">
            <v>25.94.11.310.002.00.0166.000000000062</v>
          </cell>
          <cell r="D634">
            <v>519102121</v>
          </cell>
          <cell r="E634" t="str">
            <v xml:space="preserve">Алтыжақты басты болт М8х60                                                                          </v>
          </cell>
          <cell r="F634" t="str">
            <v>Болт</v>
          </cell>
          <cell r="G634" t="str">
            <v>с шестигранной головкой  , диаметр резьбы 8 мм, длина 60 мм</v>
          </cell>
          <cell r="H634" t="str">
            <v xml:space="preserve">Алтыжақты басты болт М8х60                                                                          </v>
          </cell>
          <cell r="I634" t="str">
            <v>БК</v>
          </cell>
          <cell r="J634" t="str">
            <v>60</v>
          </cell>
          <cell r="K634">
            <v>631010000</v>
          </cell>
          <cell r="L634" t="str">
            <v>ҚР, ШҚО, Өскемен қ., Бажов көш., 10</v>
          </cell>
          <cell r="M634" t="str">
            <v>Желтоқсан-Қантар</v>
          </cell>
          <cell r="N634" t="str">
            <v>Шығыс-Қазақстан облысы, Өскемен қ.</v>
          </cell>
          <cell r="O634" t="str">
            <v>DDP</v>
          </cell>
          <cell r="P634" t="str">
            <v>шартқа қол қойылған кезден бастап 30 күнтізбелік күн ішінде</v>
          </cell>
          <cell r="Q634">
            <v>0</v>
          </cell>
          <cell r="R634">
            <v>166</v>
          </cell>
          <cell r="S634" t="str">
            <v>Килограмм</v>
          </cell>
        </row>
        <row r="635">
          <cell r="A635" t="str">
            <v>351-1 Т</v>
          </cell>
          <cell r="B635" t="str">
            <v>"ШҚ АЭК" АҚ</v>
          </cell>
          <cell r="C635" t="str">
            <v>25.94.11.310.002.00.0166.000000000062</v>
          </cell>
          <cell r="D635">
            <v>519102121</v>
          </cell>
          <cell r="E635" t="str">
            <v xml:space="preserve">Алтыжақты басты болт М8х60                                                                          </v>
          </cell>
          <cell r="F635" t="str">
            <v>Болт</v>
          </cell>
          <cell r="G635" t="str">
            <v>с шестигранной головкой  , диаметр резьбы 8 мм, длина 60 мм</v>
          </cell>
          <cell r="H635" t="str">
            <v xml:space="preserve">Алтыжақты басты болт М8х60                                                                          </v>
          </cell>
          <cell r="I635" t="str">
            <v>БК</v>
          </cell>
          <cell r="J635" t="str">
            <v>60</v>
          </cell>
          <cell r="K635">
            <v>631010000</v>
          </cell>
          <cell r="L635" t="str">
            <v>ҚР, ШҚО, Өскемен қ., Бажов көш., 10</v>
          </cell>
          <cell r="M635" t="str">
            <v>Мамыр - Маусым</v>
          </cell>
          <cell r="N635" t="str">
            <v>Шығыс-Қазақстан облысы, Өскемен қ.</v>
          </cell>
          <cell r="O635" t="str">
            <v>DDP</v>
          </cell>
          <cell r="P635" t="str">
            <v>шартқа қол қойылған кезден бастап 30 күнтізбелік күн ішінде</v>
          </cell>
          <cell r="Q635">
            <v>0</v>
          </cell>
          <cell r="R635">
            <v>166</v>
          </cell>
          <cell r="S635" t="str">
            <v>Килограмм</v>
          </cell>
        </row>
        <row r="636">
          <cell r="A636" t="str">
            <v>352 Т</v>
          </cell>
          <cell r="B636" t="str">
            <v>"ШҚ АЭК" АҚ</v>
          </cell>
          <cell r="C636" t="str">
            <v>25.94.11.310.002.00.0166.000000000060</v>
          </cell>
          <cell r="D636">
            <v>519102122</v>
          </cell>
          <cell r="E636" t="str">
            <v xml:space="preserve">Алтыжақты басты болт М8х50                                                                          </v>
          </cell>
          <cell r="F636" t="str">
            <v>Болт</v>
          </cell>
          <cell r="G636" t="str">
            <v>с шестигранной головкой  , диаметр резьбы 8 мм, длина 50 мм</v>
          </cell>
          <cell r="H636" t="str">
            <v xml:space="preserve">Алтыжақты басты болт М8х50                                                                          </v>
          </cell>
          <cell r="I636" t="str">
            <v>БК</v>
          </cell>
          <cell r="J636" t="str">
            <v>60</v>
          </cell>
          <cell r="K636">
            <v>631010000</v>
          </cell>
          <cell r="L636" t="str">
            <v>ҚР, ШҚО, Өскемен қ., Бажов көш., 10</v>
          </cell>
          <cell r="M636" t="str">
            <v>Желтоқсан-Қантар</v>
          </cell>
          <cell r="N636" t="str">
            <v>Шығыс-Қазақстан облысы, Өскемен қ.</v>
          </cell>
          <cell r="O636" t="str">
            <v>DDP</v>
          </cell>
          <cell r="P636" t="str">
            <v>шартқа қол қойылған кезден бастап 30 күнтізбелік күн ішінде</v>
          </cell>
          <cell r="Q636">
            <v>0</v>
          </cell>
          <cell r="R636">
            <v>166</v>
          </cell>
          <cell r="S636" t="str">
            <v>Килограмм</v>
          </cell>
        </row>
        <row r="637">
          <cell r="A637" t="str">
            <v>352-1 Т</v>
          </cell>
          <cell r="B637" t="str">
            <v>"ШҚ АЭК" АҚ</v>
          </cell>
          <cell r="C637" t="str">
            <v>25.94.11.310.002.00.0166.000000000060</v>
          </cell>
          <cell r="D637">
            <v>519102122</v>
          </cell>
          <cell r="E637" t="str">
            <v xml:space="preserve">Алтыжақты басты болт М8х50                                                                          </v>
          </cell>
          <cell r="F637" t="str">
            <v>Болт</v>
          </cell>
          <cell r="G637" t="str">
            <v>с шестигранной головкой  , диаметр резьбы 8 мм, длина 50 мм</v>
          </cell>
          <cell r="H637" t="str">
            <v xml:space="preserve">Алтыжақты басты болт М8х50                                                                          </v>
          </cell>
          <cell r="I637" t="str">
            <v>БК</v>
          </cell>
          <cell r="J637" t="str">
            <v>60</v>
          </cell>
          <cell r="K637">
            <v>631010000</v>
          </cell>
          <cell r="L637" t="str">
            <v>ҚР, ШҚО, Өскемен қ., Бажов көш., 10</v>
          </cell>
          <cell r="M637" t="str">
            <v>Мамыр - Маусым</v>
          </cell>
          <cell r="N637" t="str">
            <v>Шығыс-Қазақстан облысы, Өскемен қ.</v>
          </cell>
          <cell r="O637" t="str">
            <v>DDP</v>
          </cell>
          <cell r="P637" t="str">
            <v>шартқа қол қойылған кезден бастап 30 күнтізбелік күн ішінде</v>
          </cell>
          <cell r="Q637">
            <v>0</v>
          </cell>
          <cell r="R637">
            <v>166</v>
          </cell>
          <cell r="S637" t="str">
            <v>Килограмм</v>
          </cell>
        </row>
        <row r="638">
          <cell r="A638" t="str">
            <v>353 Т</v>
          </cell>
          <cell r="B638" t="str">
            <v>"ШҚ АЭК" АҚ</v>
          </cell>
          <cell r="C638" t="str">
            <v>25.94.11.310.002.00.0166.000000000069</v>
          </cell>
          <cell r="D638">
            <v>519102124</v>
          </cell>
          <cell r="E638" t="str">
            <v xml:space="preserve">Алтыжақты басты болт М8х100                                                                         </v>
          </cell>
          <cell r="F638" t="str">
            <v>Болт</v>
          </cell>
          <cell r="G638" t="str">
            <v>с шестигранной головкой  , диаметр резьбы 8 мм, длина 100 мм</v>
          </cell>
          <cell r="H638" t="str">
            <v xml:space="preserve">Алтыжақты басты болт М8х100                                                                         </v>
          </cell>
          <cell r="I638" t="str">
            <v>БК</v>
          </cell>
          <cell r="J638" t="str">
            <v>60</v>
          </cell>
          <cell r="K638">
            <v>631010000</v>
          </cell>
          <cell r="L638" t="str">
            <v>ҚР, ШҚО, Өскемен қ., Бажов көш., 10</v>
          </cell>
          <cell r="M638" t="str">
            <v>Желтоқсан-Қантар</v>
          </cell>
          <cell r="N638" t="str">
            <v>Шығыс-Қазақстан облысы, Өскемен қ.</v>
          </cell>
          <cell r="O638" t="str">
            <v>DDP</v>
          </cell>
          <cell r="P638" t="str">
            <v>шартқа қол қойылған кезден бастап 30 күнтізбелік күн ішінде</v>
          </cell>
          <cell r="Q638">
            <v>0</v>
          </cell>
          <cell r="R638">
            <v>166</v>
          </cell>
          <cell r="S638" t="str">
            <v>Килограмм</v>
          </cell>
        </row>
        <row r="639">
          <cell r="A639" t="str">
            <v>353-1 Т</v>
          </cell>
          <cell r="B639" t="str">
            <v>"ШҚ АЭК" АҚ</v>
          </cell>
          <cell r="C639" t="str">
            <v>25.94.11.310.002.00.0166.000000000069</v>
          </cell>
          <cell r="D639">
            <v>519102124</v>
          </cell>
          <cell r="E639" t="str">
            <v xml:space="preserve">Алтыжақты басты болт М8х100                                                                         </v>
          </cell>
          <cell r="F639" t="str">
            <v>Болт</v>
          </cell>
          <cell r="G639" t="str">
            <v>с шестигранной головкой  , диаметр резьбы 8 мм, длина 100 мм</v>
          </cell>
          <cell r="H639" t="str">
            <v xml:space="preserve">Алтыжақты басты болт М8х100                                                                         </v>
          </cell>
          <cell r="I639" t="str">
            <v>БК</v>
          </cell>
          <cell r="J639" t="str">
            <v>60</v>
          </cell>
          <cell r="K639">
            <v>631010000</v>
          </cell>
          <cell r="L639" t="str">
            <v>ҚР, ШҚО, Өскемен қ., Бажов көш., 10</v>
          </cell>
          <cell r="M639" t="str">
            <v>Мамыр - Маусым</v>
          </cell>
          <cell r="N639" t="str">
            <v>Шығыс-Қазақстан облысы, Өскемен қ.</v>
          </cell>
          <cell r="O639" t="str">
            <v>DDP</v>
          </cell>
          <cell r="P639" t="str">
            <v>шартқа қол қойылған кезден бастап 30 күнтізбелік күн ішінде</v>
          </cell>
          <cell r="Q639">
            <v>0</v>
          </cell>
          <cell r="R639">
            <v>166</v>
          </cell>
          <cell r="S639" t="str">
            <v>Килограмм</v>
          </cell>
        </row>
        <row r="640">
          <cell r="A640" t="str">
            <v>354 Т</v>
          </cell>
          <cell r="B640" t="str">
            <v>"ШҚ АЭК" АҚ</v>
          </cell>
          <cell r="C640" t="str">
            <v>25.94.11.310.002.00.0166.000000000154</v>
          </cell>
          <cell r="D640">
            <v>519102125</v>
          </cell>
          <cell r="E640" t="str">
            <v xml:space="preserve">Алтыжақты басты болт М12х80                                                                         </v>
          </cell>
          <cell r="F640" t="str">
            <v>Болт</v>
          </cell>
          <cell r="G640" t="str">
            <v>с шестигранной головкой  , диаметр резьбы 12 мм, длина 80 мм</v>
          </cell>
          <cell r="H640" t="str">
            <v xml:space="preserve">Алтыжақты басты болт М12х80                                                                         </v>
          </cell>
          <cell r="I640" t="str">
            <v>БК</v>
          </cell>
          <cell r="J640" t="str">
            <v>60</v>
          </cell>
          <cell r="K640">
            <v>631010000</v>
          </cell>
          <cell r="L640" t="str">
            <v>ҚР, ШҚО, Өскемен қ., Бажов көш., 10</v>
          </cell>
          <cell r="M640" t="str">
            <v>Желтоқсан-Қантар</v>
          </cell>
          <cell r="N640" t="str">
            <v>Шығыс-Қазақстан облысы, Өскемен қ.</v>
          </cell>
          <cell r="O640" t="str">
            <v>DDP</v>
          </cell>
          <cell r="P640" t="str">
            <v>шартқа қол қойылған кезден бастап 30 күнтізбелік күн ішінде</v>
          </cell>
          <cell r="Q640">
            <v>0</v>
          </cell>
          <cell r="R640">
            <v>166</v>
          </cell>
          <cell r="S640" t="str">
            <v>Килограмм</v>
          </cell>
        </row>
        <row r="641">
          <cell r="A641" t="str">
            <v>354-1 Т</v>
          </cell>
          <cell r="B641" t="str">
            <v>"ШҚ АЭК" АҚ</v>
          </cell>
          <cell r="C641" t="str">
            <v>25.94.11.310.002.00.0166.000000000154</v>
          </cell>
          <cell r="D641">
            <v>519102125</v>
          </cell>
          <cell r="E641" t="str">
            <v xml:space="preserve">Алтыжақты басты болт М12х80                                                                         </v>
          </cell>
          <cell r="F641" t="str">
            <v>Болт</v>
          </cell>
          <cell r="G641" t="str">
            <v>с шестигранной головкой  , диаметр резьбы 12 мм, длина 80 мм</v>
          </cell>
          <cell r="H641" t="str">
            <v xml:space="preserve">Алтыжақты басты болт М12х80                                                                         </v>
          </cell>
          <cell r="I641" t="str">
            <v>БК</v>
          </cell>
          <cell r="J641" t="str">
            <v>60</v>
          </cell>
          <cell r="K641">
            <v>631010000</v>
          </cell>
          <cell r="L641" t="str">
            <v>ҚР, ШҚО, Өскемен қ., Бажов көш., 10</v>
          </cell>
          <cell r="M641" t="str">
            <v>Мамыр - Маусым</v>
          </cell>
          <cell r="N641" t="str">
            <v>Шығыс-Қазақстан облысы, Өскемен қ.</v>
          </cell>
          <cell r="O641" t="str">
            <v>DDP</v>
          </cell>
          <cell r="P641" t="str">
            <v>шартқа қол қойылған кезден бастап 30 күнтізбелік күн ішінде</v>
          </cell>
          <cell r="Q641">
            <v>0</v>
          </cell>
          <cell r="R641">
            <v>166</v>
          </cell>
          <cell r="S641" t="str">
            <v>Килограмм</v>
          </cell>
        </row>
        <row r="642">
          <cell r="A642" t="str">
            <v>355 Т</v>
          </cell>
          <cell r="B642" t="str">
            <v>"ШҚ АЭК" АҚ</v>
          </cell>
          <cell r="C642" t="str">
            <v>25.94.11.310.002.00.0166.000000000286</v>
          </cell>
          <cell r="D642">
            <v>519102126</v>
          </cell>
          <cell r="E642" t="str">
            <v xml:space="preserve">Алтыжақты басты болт М18х80                                                                         </v>
          </cell>
          <cell r="F642" t="str">
            <v>Болт</v>
          </cell>
          <cell r="G642" t="str">
            <v>с шестигранной головкой  , диаметр резьбы 18 мм, длина 80 мм</v>
          </cell>
          <cell r="H642" t="str">
            <v xml:space="preserve">Алтыжақты басты болт М18х80                                                                         </v>
          </cell>
          <cell r="I642" t="str">
            <v>БК</v>
          </cell>
          <cell r="J642" t="str">
            <v>60</v>
          </cell>
          <cell r="K642">
            <v>631010000</v>
          </cell>
          <cell r="L642" t="str">
            <v>ҚР, ШҚО, Өскемен қ., Бажов көш., 10</v>
          </cell>
          <cell r="M642" t="str">
            <v>Желтоқсан-Қантар</v>
          </cell>
          <cell r="N642" t="str">
            <v>Шығыс-Қазақстан облысы, Өскемен қ.</v>
          </cell>
          <cell r="O642" t="str">
            <v>DDP</v>
          </cell>
          <cell r="P642" t="str">
            <v>шартқа қол қойылған кезден бастап 30 күнтізбелік күн ішінде</v>
          </cell>
          <cell r="Q642">
            <v>0</v>
          </cell>
          <cell r="R642">
            <v>166</v>
          </cell>
          <cell r="S642" t="str">
            <v>Килограмм</v>
          </cell>
        </row>
        <row r="643">
          <cell r="A643" t="str">
            <v>355-1 Т</v>
          </cell>
          <cell r="B643" t="str">
            <v>"ШҚ АЭК" АҚ</v>
          </cell>
          <cell r="C643" t="str">
            <v>25.94.11.310.002.00.0166.000000000286</v>
          </cell>
          <cell r="D643">
            <v>519102126</v>
          </cell>
          <cell r="E643" t="str">
            <v xml:space="preserve">Алтыжақты басты болт М18х80                                                                         </v>
          </cell>
          <cell r="F643" t="str">
            <v>Болт</v>
          </cell>
          <cell r="G643" t="str">
            <v>с шестигранной головкой  , диаметр резьбы 18 мм, длина 80 мм</v>
          </cell>
          <cell r="H643" t="str">
            <v xml:space="preserve">Алтыжақты басты болт М18х80                                                                         </v>
          </cell>
          <cell r="I643" t="str">
            <v>БК</v>
          </cell>
          <cell r="J643" t="str">
            <v>60</v>
          </cell>
          <cell r="K643">
            <v>631010000</v>
          </cell>
          <cell r="L643" t="str">
            <v>ҚР, ШҚО, Өскемен қ., Бажов көш., 10</v>
          </cell>
          <cell r="M643" t="str">
            <v>Мамыр - Маусым</v>
          </cell>
          <cell r="N643" t="str">
            <v>Шығыс-Қазақстан облысы, Өскемен қ.</v>
          </cell>
          <cell r="O643" t="str">
            <v>DDP</v>
          </cell>
          <cell r="P643" t="str">
            <v>шартқа қол қойылған кезден бастап 30 күнтізбелік күн ішінде</v>
          </cell>
          <cell r="Q643">
            <v>0</v>
          </cell>
          <cell r="R643">
            <v>166</v>
          </cell>
          <cell r="S643" t="str">
            <v>Килограмм</v>
          </cell>
        </row>
        <row r="644">
          <cell r="A644" t="str">
            <v>356 Т</v>
          </cell>
          <cell r="B644" t="str">
            <v>"ШҚ АЭК" АҚ</v>
          </cell>
          <cell r="C644" t="str">
            <v>25.94.11.310.002.00.0166.000000000096</v>
          </cell>
          <cell r="D644">
            <v>519102130</v>
          </cell>
          <cell r="E644" t="str">
            <v xml:space="preserve">Алтыжақты басты болт М10Х25                                                                         </v>
          </cell>
          <cell r="F644" t="str">
            <v>Болт</v>
          </cell>
          <cell r="G644" t="str">
            <v>с шестигранной головкой  , диаметр резьбы 10 мм, длина 25 мм</v>
          </cell>
          <cell r="H644" t="str">
            <v xml:space="preserve">Алтыжақты басты болт М10Х25                                                                         </v>
          </cell>
          <cell r="I644" t="str">
            <v>БК</v>
          </cell>
          <cell r="J644" t="str">
            <v>60</v>
          </cell>
          <cell r="K644">
            <v>631010000</v>
          </cell>
          <cell r="L644" t="str">
            <v>ҚР, ШҚО, Өскемен қ., Бажов көш., 10</v>
          </cell>
          <cell r="M644" t="str">
            <v>Желтоқсан-Қантар</v>
          </cell>
          <cell r="N644" t="str">
            <v>Шығыс-Қазақстан облысы, Өскемен қ.</v>
          </cell>
          <cell r="O644" t="str">
            <v>DDP</v>
          </cell>
          <cell r="P644" t="str">
            <v>шартқа қол қойылған кезден бастап 30 күнтізбелік күн ішінде</v>
          </cell>
          <cell r="Q644">
            <v>0</v>
          </cell>
          <cell r="R644">
            <v>166</v>
          </cell>
          <cell r="S644" t="str">
            <v>Килограмм</v>
          </cell>
        </row>
        <row r="645">
          <cell r="A645" t="str">
            <v>356-1 Т</v>
          </cell>
          <cell r="B645" t="str">
            <v>"ШҚ АЭК" АҚ</v>
          </cell>
          <cell r="C645" t="str">
            <v>25.94.11.310.002.00.0166.000000000096</v>
          </cell>
          <cell r="D645">
            <v>519102130</v>
          </cell>
          <cell r="E645" t="str">
            <v xml:space="preserve">Алтыжақты басты болт М10Х25                                                                         </v>
          </cell>
          <cell r="F645" t="str">
            <v>Болт</v>
          </cell>
          <cell r="G645" t="str">
            <v>с шестигранной головкой  , диаметр резьбы 10 мм, длина 25 мм</v>
          </cell>
          <cell r="H645" t="str">
            <v xml:space="preserve">Алтыжақты басты болт М10Х25                                                                         </v>
          </cell>
          <cell r="I645" t="str">
            <v>БК</v>
          </cell>
          <cell r="J645" t="str">
            <v>60</v>
          </cell>
          <cell r="K645">
            <v>631010000</v>
          </cell>
          <cell r="L645" t="str">
            <v>ҚР, ШҚО, Өскемен қ., Бажов көш., 10</v>
          </cell>
          <cell r="M645" t="str">
            <v>Мамыр - Маусым</v>
          </cell>
          <cell r="N645" t="str">
            <v>Шығыс-Қазақстан облысы, Өскемен қ.</v>
          </cell>
          <cell r="O645" t="str">
            <v>DDP</v>
          </cell>
          <cell r="P645" t="str">
            <v>шартқа қол қойылған кезден бастап 30 күнтізбелік күн ішінде</v>
          </cell>
          <cell r="Q645">
            <v>0</v>
          </cell>
          <cell r="R645">
            <v>166</v>
          </cell>
          <cell r="S645" t="str">
            <v>Килограмм</v>
          </cell>
        </row>
        <row r="646">
          <cell r="A646" t="str">
            <v>357 Т</v>
          </cell>
          <cell r="B646" t="str">
            <v>"ШҚ АЭК" АҚ</v>
          </cell>
          <cell r="C646" t="str">
            <v>25.94.11.310.002.00.0166.000000000146</v>
          </cell>
          <cell r="D646">
            <v>519102144</v>
          </cell>
          <cell r="E646" t="str">
            <v xml:space="preserve">Алтыжақты басты болт М12Х40                                                                         </v>
          </cell>
          <cell r="F646" t="str">
            <v>Болт</v>
          </cell>
          <cell r="G646" t="str">
            <v>с шестигранной головкой  , диаметр резьбы 12 мм, длина 40 мм</v>
          </cell>
          <cell r="H646" t="str">
            <v xml:space="preserve">Алтыжақты басты болт М12Х40                                                                         </v>
          </cell>
          <cell r="I646" t="str">
            <v>БК</v>
          </cell>
          <cell r="J646" t="str">
            <v>60</v>
          </cell>
          <cell r="K646">
            <v>631010000</v>
          </cell>
          <cell r="L646" t="str">
            <v>ҚР, ШҚО, Өскемен қ., Бажов көш., 10</v>
          </cell>
          <cell r="M646" t="str">
            <v>Желтоқсан-Қантар</v>
          </cell>
          <cell r="N646" t="str">
            <v>Шығыс-Қазақстан облысы, Өскемен қ.</v>
          </cell>
          <cell r="O646" t="str">
            <v>DDP</v>
          </cell>
          <cell r="P646" t="str">
            <v>шартқа қол қойылған кезден бастап 30 күнтізбелік күн ішінде</v>
          </cell>
          <cell r="Q646">
            <v>0</v>
          </cell>
          <cell r="R646">
            <v>166</v>
          </cell>
          <cell r="S646" t="str">
            <v>Килограмм</v>
          </cell>
        </row>
        <row r="647">
          <cell r="A647" t="str">
            <v>357-1 Т</v>
          </cell>
          <cell r="B647" t="str">
            <v>"ШҚ АЭК" АҚ</v>
          </cell>
          <cell r="C647" t="str">
            <v>25.94.11.310.002.00.0166.000000000146</v>
          </cell>
          <cell r="D647">
            <v>519102144</v>
          </cell>
          <cell r="E647" t="str">
            <v xml:space="preserve">Алтыжақты басты болт М12Х40                                                                         </v>
          </cell>
          <cell r="F647" t="str">
            <v>Болт</v>
          </cell>
          <cell r="G647" t="str">
            <v>с шестигранной головкой  , диаметр резьбы 12 мм, длина 40 мм</v>
          </cell>
          <cell r="H647" t="str">
            <v xml:space="preserve">Алтыжақты басты болт М12Х40                                                                         </v>
          </cell>
          <cell r="I647" t="str">
            <v>БК</v>
          </cell>
          <cell r="J647" t="str">
            <v>60</v>
          </cell>
          <cell r="K647">
            <v>631010000</v>
          </cell>
          <cell r="L647" t="str">
            <v>ҚР, ШҚО, Өскемен қ., Бажов көш., 10</v>
          </cell>
          <cell r="M647" t="str">
            <v>Мамыр - Маусым</v>
          </cell>
          <cell r="N647" t="str">
            <v>Шығыс-Қазақстан облысы, Өскемен қ.</v>
          </cell>
          <cell r="O647" t="str">
            <v>DDP</v>
          </cell>
          <cell r="P647" t="str">
            <v>шартқа қол қойылған кезден бастап 30 күнтізбелік күн ішінде</v>
          </cell>
          <cell r="Q647">
            <v>0</v>
          </cell>
          <cell r="R647">
            <v>166</v>
          </cell>
          <cell r="S647" t="str">
            <v>Килограмм</v>
          </cell>
        </row>
        <row r="648">
          <cell r="A648" t="str">
            <v>358 Т</v>
          </cell>
          <cell r="B648" t="str">
            <v>"ШҚ АЭК" АҚ</v>
          </cell>
          <cell r="C648" t="str">
            <v>25.94.11.310.002.00.0166.000000000230</v>
          </cell>
          <cell r="D648">
            <v>519102158</v>
          </cell>
          <cell r="E648" t="str">
            <v xml:space="preserve">Алтыжақты басты болт М16Х30                                                                         </v>
          </cell>
          <cell r="F648" t="str">
            <v>Болт</v>
          </cell>
          <cell r="G648" t="str">
            <v>с шестигранной головкой  , диаметр резьбы 16 мм, длина 30 мм</v>
          </cell>
          <cell r="H648" t="str">
            <v xml:space="preserve">Алтыжақты басты болт М16Х30                                                                         </v>
          </cell>
          <cell r="I648" t="str">
            <v>БК</v>
          </cell>
          <cell r="J648" t="str">
            <v>60</v>
          </cell>
          <cell r="K648">
            <v>631010000</v>
          </cell>
          <cell r="L648" t="str">
            <v>ҚР, ШҚО, Өскемен қ., Бажов көш., 10</v>
          </cell>
          <cell r="M648" t="str">
            <v>Желтоқсан-Қантар</v>
          </cell>
          <cell r="N648" t="str">
            <v>Шығыс-Қазақстан облысы, Өскемен қ.</v>
          </cell>
          <cell r="O648" t="str">
            <v>DDP</v>
          </cell>
          <cell r="P648" t="str">
            <v>шартқа қол қойылған кезден бастап 30 күнтізбелік күн ішінде</v>
          </cell>
          <cell r="Q648">
            <v>0</v>
          </cell>
          <cell r="R648">
            <v>166</v>
          </cell>
          <cell r="S648" t="str">
            <v>Килограмм</v>
          </cell>
        </row>
        <row r="649">
          <cell r="A649" t="str">
            <v>358-1 Т</v>
          </cell>
          <cell r="B649" t="str">
            <v>"ШҚ АЭК" АҚ</v>
          </cell>
          <cell r="C649" t="str">
            <v>25.94.11.310.002.00.0166.000000000230</v>
          </cell>
          <cell r="D649">
            <v>519102158</v>
          </cell>
          <cell r="E649" t="str">
            <v xml:space="preserve">Алтыжақты басты болт М16Х30                                                                         </v>
          </cell>
          <cell r="F649" t="str">
            <v>Болт</v>
          </cell>
          <cell r="G649" t="str">
            <v>с шестигранной головкой  , диаметр резьбы 16 мм, длина 30 мм</v>
          </cell>
          <cell r="H649" t="str">
            <v xml:space="preserve">Алтыжақты басты болт М16Х30                                                                         </v>
          </cell>
          <cell r="I649" t="str">
            <v>БК</v>
          </cell>
          <cell r="J649" t="str">
            <v>60</v>
          </cell>
          <cell r="K649">
            <v>631010000</v>
          </cell>
          <cell r="L649" t="str">
            <v>ҚР, ШҚО, Өскемен қ., Бажов көш., 10</v>
          </cell>
          <cell r="M649" t="str">
            <v>Мамыр - Маусым</v>
          </cell>
          <cell r="N649" t="str">
            <v>Шығыс-Қазақстан облысы, Өскемен қ.</v>
          </cell>
          <cell r="O649" t="str">
            <v>DDP</v>
          </cell>
          <cell r="P649" t="str">
            <v>шартқа қол қойылған кезден бастап 30 күнтізбелік күн ішінде</v>
          </cell>
          <cell r="Q649">
            <v>0</v>
          </cell>
          <cell r="R649">
            <v>166</v>
          </cell>
          <cell r="S649" t="str">
            <v>Килограмм</v>
          </cell>
        </row>
        <row r="650">
          <cell r="A650" t="str">
            <v>359 Т</v>
          </cell>
          <cell r="B650" t="str">
            <v>"ШҚ АЭК" АҚ</v>
          </cell>
          <cell r="C650" t="str">
            <v>25.94.11.310.002.00.0166.000000000236</v>
          </cell>
          <cell r="D650">
            <v>519102159</v>
          </cell>
          <cell r="E650" t="str">
            <v>Алтыжақты басты болт М16х50</v>
          </cell>
          <cell r="F650" t="str">
            <v>Болт</v>
          </cell>
          <cell r="G650" t="str">
            <v>с шестигранной головкой  , диаметр резьбы 16 мм, длина 50 мм</v>
          </cell>
          <cell r="H650" t="str">
            <v>Алтыжақты басты болт М16х50</v>
          </cell>
          <cell r="I650" t="str">
            <v>БК</v>
          </cell>
          <cell r="J650" t="str">
            <v>60</v>
          </cell>
          <cell r="K650">
            <v>631010000</v>
          </cell>
          <cell r="L650" t="str">
            <v>ҚР, ШҚО, Өскемен қ., Бажов көш., 10</v>
          </cell>
          <cell r="M650" t="str">
            <v>Желтоқсан-Қантар</v>
          </cell>
          <cell r="N650" t="str">
            <v>Шығыс-Қазақстан облысы, Өскемен қ.</v>
          </cell>
          <cell r="O650" t="str">
            <v>DDP</v>
          </cell>
          <cell r="P650" t="str">
            <v>шартқа қол қойылған кезден бастап 30 күнтізбелік күн ішінде</v>
          </cell>
          <cell r="Q650">
            <v>0</v>
          </cell>
          <cell r="R650">
            <v>166</v>
          </cell>
          <cell r="S650" t="str">
            <v>Килограмм</v>
          </cell>
        </row>
        <row r="651">
          <cell r="A651" t="str">
            <v>359-1 Т</v>
          </cell>
          <cell r="B651" t="str">
            <v>"ШҚ АЭК" АҚ</v>
          </cell>
          <cell r="C651" t="str">
            <v>25.94.11.310.002.00.0166.000000000236</v>
          </cell>
          <cell r="D651">
            <v>519102159</v>
          </cell>
          <cell r="E651" t="str">
            <v>Алтыжақты басты болт М16х50</v>
          </cell>
          <cell r="F651" t="str">
            <v>Болт</v>
          </cell>
          <cell r="G651" t="str">
            <v>с шестигранной головкой  , диаметр резьбы 16 мм, длина 50 мм</v>
          </cell>
          <cell r="H651" t="str">
            <v>Алтыжақты басты болт М16х50</v>
          </cell>
          <cell r="I651" t="str">
            <v>БК</v>
          </cell>
          <cell r="J651" t="str">
            <v>60</v>
          </cell>
          <cell r="K651">
            <v>631010000</v>
          </cell>
          <cell r="L651" t="str">
            <v>ҚР, ШҚО, Өскемен қ., Бажов көш., 10</v>
          </cell>
          <cell r="M651" t="str">
            <v>Мамыр - Маусым</v>
          </cell>
          <cell r="N651" t="str">
            <v>Шығыс-Қазақстан облысы, Өскемен қ.</v>
          </cell>
          <cell r="O651" t="str">
            <v>DDP</v>
          </cell>
          <cell r="P651" t="str">
            <v>шартқа қол қойылған кезден бастап 30 күнтізбелік күн ішінде</v>
          </cell>
          <cell r="Q651">
            <v>0</v>
          </cell>
          <cell r="R651">
            <v>166</v>
          </cell>
          <cell r="S651" t="str">
            <v>Килограмм</v>
          </cell>
        </row>
        <row r="652">
          <cell r="A652" t="str">
            <v>360 Т</v>
          </cell>
          <cell r="B652" t="str">
            <v>"ШҚ АЭК" АҚ</v>
          </cell>
          <cell r="C652" t="str">
            <v>25.94.11.310.002.00.0166.000000000102</v>
          </cell>
          <cell r="D652">
            <v>519102197</v>
          </cell>
          <cell r="E652" t="str">
            <v xml:space="preserve">Алтыжақты басты болт М10х40                                                                         </v>
          </cell>
          <cell r="F652" t="str">
            <v>Болт</v>
          </cell>
          <cell r="G652" t="str">
            <v>с шестигранной головкой  , диаметр резьбы 10 мм, длина 40 мм</v>
          </cell>
          <cell r="H652" t="str">
            <v xml:space="preserve">Алтыжақты басты болт М10х40                                                                         </v>
          </cell>
          <cell r="I652" t="str">
            <v>БК</v>
          </cell>
          <cell r="J652" t="str">
            <v>60</v>
          </cell>
          <cell r="K652">
            <v>631010000</v>
          </cell>
          <cell r="L652" t="str">
            <v>ҚР, ШҚО, Өскемен қ., Бажов көш., 10</v>
          </cell>
          <cell r="M652" t="str">
            <v>Желтоқсан-Қантар</v>
          </cell>
          <cell r="N652" t="str">
            <v>Шығыс-Қазақстан облысы, Өскемен қ.</v>
          </cell>
          <cell r="O652" t="str">
            <v>DDP</v>
          </cell>
          <cell r="P652" t="str">
            <v>шартқа қол қойылған кезден бастап 30 күнтізбелік күн ішінде</v>
          </cell>
          <cell r="Q652">
            <v>0</v>
          </cell>
          <cell r="R652">
            <v>166</v>
          </cell>
          <cell r="S652" t="str">
            <v>Килограмм</v>
          </cell>
        </row>
        <row r="653">
          <cell r="A653" t="str">
            <v>360-1 Т</v>
          </cell>
          <cell r="B653" t="str">
            <v>"ШҚ АЭК" АҚ</v>
          </cell>
          <cell r="C653" t="str">
            <v>25.94.11.310.002.00.0166.000000000102</v>
          </cell>
          <cell r="D653">
            <v>519102197</v>
          </cell>
          <cell r="E653" t="str">
            <v xml:space="preserve">Алтыжақты басты болт М10х40                                                                         </v>
          </cell>
          <cell r="F653" t="str">
            <v>Болт</v>
          </cell>
          <cell r="G653" t="str">
            <v>с шестигранной головкой  , диаметр резьбы 10 мм, длина 40 мм</v>
          </cell>
          <cell r="H653" t="str">
            <v xml:space="preserve">Алтыжақты басты болт М10х40                                                                         </v>
          </cell>
          <cell r="I653" t="str">
            <v>БК</v>
          </cell>
          <cell r="J653" t="str">
            <v>60</v>
          </cell>
          <cell r="K653">
            <v>631010000</v>
          </cell>
          <cell r="L653" t="str">
            <v>ҚР, ШҚО, Өскемен қ., Бажов көш., 10</v>
          </cell>
          <cell r="M653" t="str">
            <v>Мамыр - Маусым</v>
          </cell>
          <cell r="N653" t="str">
            <v>Шығыс-Қазақстан облысы, Өскемен қ.</v>
          </cell>
          <cell r="O653" t="str">
            <v>DDP</v>
          </cell>
          <cell r="P653" t="str">
            <v>шартқа қол қойылған кезден бастап 30 күнтізбелік күн ішінде</v>
          </cell>
          <cell r="Q653">
            <v>0</v>
          </cell>
          <cell r="R653">
            <v>166</v>
          </cell>
          <cell r="S653" t="str">
            <v>Килограмм</v>
          </cell>
        </row>
        <row r="654">
          <cell r="A654" t="str">
            <v>361 Т</v>
          </cell>
          <cell r="B654" t="str">
            <v>"ШҚ АЭК" АҚ</v>
          </cell>
          <cell r="C654" t="str">
            <v>25.94.11.310.002.00.0166.000000000113</v>
          </cell>
          <cell r="D654">
            <v>519102198</v>
          </cell>
          <cell r="E654" t="str">
            <v xml:space="preserve">Алтыжақты басты болт М10Х100                                                                        </v>
          </cell>
          <cell r="F654" t="str">
            <v>Болт</v>
          </cell>
          <cell r="G654" t="str">
            <v xml:space="preserve">  с шестигранной головкой  , диаметр резьбы 10 мм, длина 100 мм</v>
          </cell>
          <cell r="H654" t="str">
            <v xml:space="preserve">Алтыжақты басты болт М10Х100                                                                        </v>
          </cell>
          <cell r="I654" t="str">
            <v>БК</v>
          </cell>
          <cell r="J654" t="str">
            <v>60</v>
          </cell>
          <cell r="K654">
            <v>631010000</v>
          </cell>
          <cell r="L654" t="str">
            <v>ҚР, ШҚО, Өскемен қ., Бажов көш., 10</v>
          </cell>
          <cell r="M654" t="str">
            <v>Желтоқсан-Қантар</v>
          </cell>
          <cell r="N654" t="str">
            <v>Шығыс-Қазақстан облысы, Өскемен қ.</v>
          </cell>
          <cell r="O654" t="str">
            <v>DDP</v>
          </cell>
          <cell r="P654" t="str">
            <v>шартқа қол қойылған кезден бастап 30 күнтізбелік күн ішінде</v>
          </cell>
          <cell r="Q654">
            <v>0</v>
          </cell>
          <cell r="R654">
            <v>166</v>
          </cell>
          <cell r="S654" t="str">
            <v>Килограмм</v>
          </cell>
        </row>
        <row r="655">
          <cell r="A655" t="str">
            <v>361-1 Т</v>
          </cell>
          <cell r="B655" t="str">
            <v>"ШҚ АЭК" АҚ</v>
          </cell>
          <cell r="C655" t="str">
            <v>25.94.11.310.002.00.0166.000000000113</v>
          </cell>
          <cell r="D655">
            <v>519102198</v>
          </cell>
          <cell r="E655" t="str">
            <v xml:space="preserve">Алтыжақты басты болт М10Х100                                                                        </v>
          </cell>
          <cell r="F655" t="str">
            <v>Болт</v>
          </cell>
          <cell r="G655" t="str">
            <v xml:space="preserve">  с шестигранной головкой  , диаметр резьбы 10 мм, длина 100 мм</v>
          </cell>
          <cell r="H655" t="str">
            <v xml:space="preserve">Алтыжақты басты болт М10Х100                                                                        </v>
          </cell>
          <cell r="I655" t="str">
            <v>БК</v>
          </cell>
          <cell r="J655" t="str">
            <v>60</v>
          </cell>
          <cell r="K655">
            <v>631010000</v>
          </cell>
          <cell r="L655" t="str">
            <v>ҚР, ШҚО, Өскемен қ., Бажов көш., 10</v>
          </cell>
          <cell r="M655" t="str">
            <v>Мамыр - Маусым</v>
          </cell>
          <cell r="N655" t="str">
            <v>Шығыс-Қазақстан облысы, Өскемен қ.</v>
          </cell>
          <cell r="O655" t="str">
            <v>DDP</v>
          </cell>
          <cell r="P655" t="str">
            <v>шартқа қол қойылған кезден бастап 30 күнтізбелік күн ішінде</v>
          </cell>
          <cell r="Q655">
            <v>0</v>
          </cell>
          <cell r="R655">
            <v>166</v>
          </cell>
          <cell r="S655" t="str">
            <v>Килограмм</v>
          </cell>
        </row>
        <row r="656">
          <cell r="A656" t="str">
            <v>362 Т</v>
          </cell>
          <cell r="B656" t="str">
            <v>"ШҚ АЭК" АҚ</v>
          </cell>
          <cell r="C656" t="str">
            <v>25.94.11.310.002.00.0166.000000000104</v>
          </cell>
          <cell r="D656">
            <v>519102199</v>
          </cell>
          <cell r="E656" t="str">
            <v>Алтыжақты басты болт М10Х50</v>
          </cell>
          <cell r="F656" t="str">
            <v>Болт</v>
          </cell>
          <cell r="G656" t="str">
            <v>с шестигранной головкой  , диаметр резьбы 10 мм, длина 50 мм</v>
          </cell>
          <cell r="H656" t="str">
            <v>Алтыжақты басты болт М10Х50</v>
          </cell>
          <cell r="I656" t="str">
            <v>БК</v>
          </cell>
          <cell r="J656" t="str">
            <v>60</v>
          </cell>
          <cell r="K656">
            <v>631010000</v>
          </cell>
          <cell r="L656" t="str">
            <v>ҚР, ШҚО, Өскемен қ., Бажов көш., 10</v>
          </cell>
          <cell r="M656" t="str">
            <v>Желтоқсан-Қантар</v>
          </cell>
          <cell r="N656" t="str">
            <v>Шығыс-Қазақстан облысы, Өскемен қ.</v>
          </cell>
          <cell r="O656" t="str">
            <v>DDP</v>
          </cell>
          <cell r="P656" t="str">
            <v>шартқа қол қойылған кезден бастап 30 күнтізбелік күн ішінде</v>
          </cell>
          <cell r="Q656">
            <v>0</v>
          </cell>
          <cell r="R656">
            <v>166</v>
          </cell>
          <cell r="S656" t="str">
            <v>Килограмм</v>
          </cell>
        </row>
        <row r="657">
          <cell r="A657" t="str">
            <v>362-1 Т</v>
          </cell>
          <cell r="B657" t="str">
            <v>"ШҚ АЭК" АҚ</v>
          </cell>
          <cell r="C657" t="str">
            <v>25.94.11.310.002.00.0166.000000000104</v>
          </cell>
          <cell r="D657">
            <v>519102199</v>
          </cell>
          <cell r="E657" t="str">
            <v>Алтыжақты басты болт М10Х50</v>
          </cell>
          <cell r="F657" t="str">
            <v>Болт</v>
          </cell>
          <cell r="G657" t="str">
            <v>с шестигранной головкой  , диаметр резьбы 10 мм, длина 50 мм</v>
          </cell>
          <cell r="H657" t="str">
            <v>Алтыжақты басты болт М10Х50</v>
          </cell>
          <cell r="I657" t="str">
            <v>БК</v>
          </cell>
          <cell r="J657" t="str">
            <v>60</v>
          </cell>
          <cell r="K657">
            <v>631010000</v>
          </cell>
          <cell r="L657" t="str">
            <v>ҚР, ШҚО, Өскемен қ., Бажов көш., 10</v>
          </cell>
          <cell r="M657" t="str">
            <v>Мамыр - Маусым</v>
          </cell>
          <cell r="N657" t="str">
            <v>Шығыс-Қазақстан облысы, Өскемен қ.</v>
          </cell>
          <cell r="O657" t="str">
            <v>DDP</v>
          </cell>
          <cell r="P657" t="str">
            <v>шартқа қол қойылған кезден бастап 30 күнтізбелік күн ішінде</v>
          </cell>
          <cell r="Q657">
            <v>0</v>
          </cell>
          <cell r="R657">
            <v>166</v>
          </cell>
          <cell r="S657" t="str">
            <v>Килограмм</v>
          </cell>
        </row>
        <row r="658">
          <cell r="A658" t="str">
            <v>363 Т</v>
          </cell>
          <cell r="B658" t="str">
            <v>"ШҚ АЭК" АҚ</v>
          </cell>
          <cell r="C658" t="str">
            <v>25.94.11.310.002.00.0166.000000000106</v>
          </cell>
          <cell r="D658">
            <v>519102200</v>
          </cell>
          <cell r="E658" t="str">
            <v xml:space="preserve">Алтыжақты басты болт М10Х60                                                                         </v>
          </cell>
          <cell r="F658" t="str">
            <v>Болт</v>
          </cell>
          <cell r="G658" t="str">
            <v xml:space="preserve">  с шестигранной головкой  , диаметр резьбы 10 мм, длина 60 мм</v>
          </cell>
          <cell r="H658" t="str">
            <v xml:space="preserve">Алтыжақты басты болт М10Х60                                                                         </v>
          </cell>
          <cell r="I658" t="str">
            <v>БК</v>
          </cell>
          <cell r="J658" t="str">
            <v>60</v>
          </cell>
          <cell r="K658">
            <v>631010000</v>
          </cell>
          <cell r="L658" t="str">
            <v>ҚР, ШҚО, Өскемен қ., Бажов көш., 10</v>
          </cell>
          <cell r="M658" t="str">
            <v>Желтоқсан-Қантар</v>
          </cell>
          <cell r="N658" t="str">
            <v>Шығыс-Қазақстан облысы, Өскемен қ.</v>
          </cell>
          <cell r="O658" t="str">
            <v>DDP</v>
          </cell>
          <cell r="P658" t="str">
            <v>шартқа қол қойылған кезден бастап 30 күнтізбелік күн ішінде</v>
          </cell>
          <cell r="Q658">
            <v>0</v>
          </cell>
          <cell r="R658">
            <v>166</v>
          </cell>
          <cell r="S658" t="str">
            <v>Килограмм</v>
          </cell>
        </row>
        <row r="659">
          <cell r="A659" t="str">
            <v>363-1 Т</v>
          </cell>
          <cell r="B659" t="str">
            <v>"ШҚ АЭК" АҚ</v>
          </cell>
          <cell r="C659" t="str">
            <v>25.94.11.310.002.00.0166.000000000106</v>
          </cell>
          <cell r="D659">
            <v>519102200</v>
          </cell>
          <cell r="E659" t="str">
            <v xml:space="preserve">Алтыжақты басты болт М10Х60                                                                         </v>
          </cell>
          <cell r="F659" t="str">
            <v>Болт</v>
          </cell>
          <cell r="G659" t="str">
            <v xml:space="preserve">  с шестигранной головкой  , диаметр резьбы 10 мм, длина 60 мм</v>
          </cell>
          <cell r="H659" t="str">
            <v xml:space="preserve">Алтыжақты басты болт М10Х60                                                                         </v>
          </cell>
          <cell r="I659" t="str">
            <v>БК</v>
          </cell>
          <cell r="J659" t="str">
            <v>60</v>
          </cell>
          <cell r="K659">
            <v>631010000</v>
          </cell>
          <cell r="L659" t="str">
            <v>ҚР, ШҚО, Өскемен қ., Бажов көш., 10</v>
          </cell>
          <cell r="M659" t="str">
            <v>Мамыр - Маусым</v>
          </cell>
          <cell r="N659" t="str">
            <v>Шығыс-Қазақстан облысы, Өскемен қ.</v>
          </cell>
          <cell r="O659" t="str">
            <v>DDP</v>
          </cell>
          <cell r="P659" t="str">
            <v>шартқа қол қойылған кезден бастап 30 күнтізбелік күн ішінде</v>
          </cell>
          <cell r="Q659">
            <v>0</v>
          </cell>
          <cell r="R659">
            <v>166</v>
          </cell>
          <cell r="S659" t="str">
            <v>Килограмм</v>
          </cell>
        </row>
        <row r="660">
          <cell r="A660" t="str">
            <v>364 Т</v>
          </cell>
          <cell r="B660" t="str">
            <v>"ШҚ АЭК" АҚ</v>
          </cell>
          <cell r="C660" t="str">
            <v>25.94.11.310.002.00.0166.000000000108</v>
          </cell>
          <cell r="D660">
            <v>519102201</v>
          </cell>
          <cell r="E660" t="str">
            <v xml:space="preserve">Алтыжақты басты болт  М10Х70                                                                        </v>
          </cell>
          <cell r="F660" t="str">
            <v>Болт</v>
          </cell>
          <cell r="G660" t="str">
            <v>с шестигранной головкой  , диаметр резьбы 10 мм, длина 70 мм</v>
          </cell>
          <cell r="H660" t="str">
            <v xml:space="preserve">Алтыжақты басты болт  М10Х70                                                                        </v>
          </cell>
          <cell r="I660" t="str">
            <v>БК</v>
          </cell>
          <cell r="J660" t="str">
            <v>60</v>
          </cell>
          <cell r="K660">
            <v>631010000</v>
          </cell>
          <cell r="L660" t="str">
            <v>ҚР, ШҚО, Өскемен қ., Бажов көш., 10</v>
          </cell>
          <cell r="M660" t="str">
            <v>Желтоқсан-Қантар</v>
          </cell>
          <cell r="N660" t="str">
            <v>Шығыс-Қазақстан облысы, Өскемен қ.</v>
          </cell>
          <cell r="O660" t="str">
            <v>DDP</v>
          </cell>
          <cell r="P660" t="str">
            <v>шартқа қол қойылған кезден бастап 30 күнтізбелік күн ішінде</v>
          </cell>
          <cell r="Q660">
            <v>0</v>
          </cell>
          <cell r="R660">
            <v>166</v>
          </cell>
          <cell r="S660" t="str">
            <v>Килограмм</v>
          </cell>
        </row>
        <row r="661">
          <cell r="A661" t="str">
            <v>364-1 Т</v>
          </cell>
          <cell r="B661" t="str">
            <v>"ШҚ АЭК" АҚ</v>
          </cell>
          <cell r="C661" t="str">
            <v>25.94.11.310.002.00.0166.000000000108</v>
          </cell>
          <cell r="D661">
            <v>519102201</v>
          </cell>
          <cell r="E661" t="str">
            <v xml:space="preserve">Алтыжақты басты болт  М10Х70                                                                        </v>
          </cell>
          <cell r="F661" t="str">
            <v>Болт</v>
          </cell>
          <cell r="G661" t="str">
            <v>с шестигранной головкой  , диаметр резьбы 10 мм, длина 70 мм</v>
          </cell>
          <cell r="H661" t="str">
            <v xml:space="preserve">Алтыжақты басты болт  М10Х70                                                                        </v>
          </cell>
          <cell r="I661" t="str">
            <v>БК</v>
          </cell>
          <cell r="J661" t="str">
            <v>60</v>
          </cell>
          <cell r="K661">
            <v>631010000</v>
          </cell>
          <cell r="L661" t="str">
            <v>ҚР, ШҚО, Өскемен қ., Бажов көш., 10</v>
          </cell>
          <cell r="M661" t="str">
            <v>Мамыр - Маусым</v>
          </cell>
          <cell r="N661" t="str">
            <v>Шығыс-Қазақстан облысы, Өскемен қ.</v>
          </cell>
          <cell r="O661" t="str">
            <v>DDP</v>
          </cell>
          <cell r="P661" t="str">
            <v>шартқа қол қойылған кезден бастап 30 күнтізбелік күн ішінде</v>
          </cell>
          <cell r="Q661">
            <v>0</v>
          </cell>
          <cell r="R661">
            <v>166</v>
          </cell>
          <cell r="S661" t="str">
            <v>Килограмм</v>
          </cell>
        </row>
        <row r="662">
          <cell r="A662" t="str">
            <v>365 Т</v>
          </cell>
          <cell r="B662" t="str">
            <v>"ШҚ АЭК" АҚ</v>
          </cell>
          <cell r="C662" t="str">
            <v>25.94.11.310.002.00.0166.000000000148</v>
          </cell>
          <cell r="D662">
            <v>519102202</v>
          </cell>
          <cell r="E662" t="str">
            <v>Алтыжақты басты болт М12Х50</v>
          </cell>
          <cell r="F662" t="str">
            <v>Болт</v>
          </cell>
          <cell r="G662" t="str">
            <v>с шестигранной головкой  , диаметр резьбы 12 мм, длина 50 мм</v>
          </cell>
          <cell r="H662" t="str">
            <v>Алтыжақты басты болт М12Х50</v>
          </cell>
          <cell r="I662" t="str">
            <v>БК</v>
          </cell>
          <cell r="J662" t="str">
            <v>60</v>
          </cell>
          <cell r="K662">
            <v>631010000</v>
          </cell>
          <cell r="L662" t="str">
            <v>ҚР, ШҚО, Өскемен қ., Бажов көш., 10</v>
          </cell>
          <cell r="M662" t="str">
            <v>Желтоқсан-Қантар</v>
          </cell>
          <cell r="N662" t="str">
            <v>Шығыс-Қазақстан облысы, Өскемен қ.</v>
          </cell>
          <cell r="O662" t="str">
            <v>DDP</v>
          </cell>
          <cell r="P662" t="str">
            <v>шартқа қол қойылған кезден бастап 30 күнтізбелік күн ішінде</v>
          </cell>
          <cell r="Q662">
            <v>0</v>
          </cell>
          <cell r="R662">
            <v>166</v>
          </cell>
          <cell r="S662" t="str">
            <v>Килограмм</v>
          </cell>
        </row>
        <row r="663">
          <cell r="A663" t="str">
            <v>365-1 Т</v>
          </cell>
          <cell r="B663" t="str">
            <v>"ШҚ АЭК" АҚ</v>
          </cell>
          <cell r="C663" t="str">
            <v>25.94.11.310.002.00.0166.000000000148</v>
          </cell>
          <cell r="D663">
            <v>519102202</v>
          </cell>
          <cell r="E663" t="str">
            <v>Алтыжақты басты болт М12Х50</v>
          </cell>
          <cell r="F663" t="str">
            <v>Болт</v>
          </cell>
          <cell r="G663" t="str">
            <v>с шестигранной головкой  , диаметр резьбы 12 мм, длина 50 мм</v>
          </cell>
          <cell r="H663" t="str">
            <v>Алтыжақты басты болт М12Х50</v>
          </cell>
          <cell r="I663" t="str">
            <v>БК</v>
          </cell>
          <cell r="J663" t="str">
            <v>60</v>
          </cell>
          <cell r="K663">
            <v>631010000</v>
          </cell>
          <cell r="L663" t="str">
            <v>ҚР, ШҚО, Өскемен қ., Бажов көш., 10</v>
          </cell>
          <cell r="M663" t="str">
            <v>Мамыр - Маусым</v>
          </cell>
          <cell r="N663" t="str">
            <v>Шығыс-Қазақстан облысы, Өскемен қ.</v>
          </cell>
          <cell r="O663" t="str">
            <v>DDP</v>
          </cell>
          <cell r="P663" t="str">
            <v>шартқа қол қойылған кезден бастап 30 күнтізбелік күн ішінде</v>
          </cell>
          <cell r="Q663">
            <v>0</v>
          </cell>
          <cell r="R663">
            <v>166</v>
          </cell>
          <cell r="S663" t="str">
            <v>Килограмм</v>
          </cell>
        </row>
        <row r="664">
          <cell r="A664" t="str">
            <v>366 Т</v>
          </cell>
          <cell r="B664" t="str">
            <v>"ШҚ АЭК" АҚ</v>
          </cell>
          <cell r="C664" t="str">
            <v>25.94.11.310.002.00.0166.000000000151</v>
          </cell>
          <cell r="D664">
            <v>519102204</v>
          </cell>
          <cell r="E664" t="str">
            <v xml:space="preserve">Алтыжақты басты болт М12Х65                                                                         </v>
          </cell>
          <cell r="F664" t="str">
            <v>Болт</v>
          </cell>
          <cell r="G664" t="str">
            <v>с шестигранной головкой  , диаметр резьбы 12 мм, длина 65 мм</v>
          </cell>
          <cell r="H664" t="str">
            <v xml:space="preserve">Алтыжақты басты болт М12Х65                                                                         </v>
          </cell>
          <cell r="I664" t="str">
            <v>БК</v>
          </cell>
          <cell r="J664" t="str">
            <v>60</v>
          </cell>
          <cell r="K664">
            <v>631010000</v>
          </cell>
          <cell r="L664" t="str">
            <v>ҚР, ШҚО, Өскемен қ., Бажов көш., 10</v>
          </cell>
          <cell r="M664" t="str">
            <v>Желтоқсан-Қантар</v>
          </cell>
          <cell r="N664" t="str">
            <v>Шығыс-Қазақстан облысы, Өскемен қ.</v>
          </cell>
          <cell r="O664" t="str">
            <v>DDP</v>
          </cell>
          <cell r="P664" t="str">
            <v>шартқа қол қойылған кезден бастап 30 күнтізбелік күн ішінде</v>
          </cell>
          <cell r="Q664">
            <v>0</v>
          </cell>
          <cell r="R664">
            <v>166</v>
          </cell>
          <cell r="S664" t="str">
            <v>Килограмм</v>
          </cell>
        </row>
        <row r="665">
          <cell r="A665" t="str">
            <v>366-1 Т</v>
          </cell>
          <cell r="B665" t="str">
            <v>"ШҚ АЭК" АҚ</v>
          </cell>
          <cell r="C665" t="str">
            <v>25.94.11.310.002.00.0166.000000000151</v>
          </cell>
          <cell r="D665">
            <v>519102204</v>
          </cell>
          <cell r="E665" t="str">
            <v xml:space="preserve">Алтыжақты басты болт М12Х65                                                                         </v>
          </cell>
          <cell r="F665" t="str">
            <v>Болт</v>
          </cell>
          <cell r="G665" t="str">
            <v>с шестигранной головкой  , диаметр резьбы 12 мм, длина 65 мм</v>
          </cell>
          <cell r="H665" t="str">
            <v xml:space="preserve">Алтыжақты басты болт М12Х65                                                                         </v>
          </cell>
          <cell r="I665" t="str">
            <v>БК</v>
          </cell>
          <cell r="J665" t="str">
            <v>60</v>
          </cell>
          <cell r="K665">
            <v>631010000</v>
          </cell>
          <cell r="L665" t="str">
            <v>ҚР, ШҚО, Өскемен қ., Бажов көш., 10</v>
          </cell>
          <cell r="M665" t="str">
            <v>Мамыр - Маусым</v>
          </cell>
          <cell r="N665" t="str">
            <v>Шығыс-Қазақстан облысы, Өскемен қ.</v>
          </cell>
          <cell r="O665" t="str">
            <v>DDP</v>
          </cell>
          <cell r="P665" t="str">
            <v>шартқа қол қойылған кезден бастап 30 күнтізбелік күн ішінде</v>
          </cell>
          <cell r="Q665">
            <v>0</v>
          </cell>
          <cell r="R665">
            <v>166</v>
          </cell>
          <cell r="S665" t="str">
            <v>Килограмм</v>
          </cell>
        </row>
        <row r="666">
          <cell r="A666" t="str">
            <v>367 Т</v>
          </cell>
          <cell r="B666" t="str">
            <v>"ШҚ АЭК" АҚ</v>
          </cell>
          <cell r="C666" t="str">
            <v>25.94.11.310.002.00.0166.000000000152</v>
          </cell>
          <cell r="D666">
            <v>519102205</v>
          </cell>
          <cell r="E666" t="str">
            <v xml:space="preserve">Алтыжақты басты болт М12Х70                                                                         </v>
          </cell>
          <cell r="F666" t="str">
            <v>Болт</v>
          </cell>
          <cell r="G666" t="str">
            <v>с шестигранной головкой  , диаметр резьбы 12 мм, длина 70 мм</v>
          </cell>
          <cell r="H666" t="str">
            <v xml:space="preserve">Алтыжақты басты болт М12Х70                                                                         </v>
          </cell>
          <cell r="I666" t="str">
            <v>БК</v>
          </cell>
          <cell r="J666" t="str">
            <v>60</v>
          </cell>
          <cell r="K666">
            <v>631010000</v>
          </cell>
          <cell r="L666" t="str">
            <v>ҚР, ШҚО, Өскемен қ., Бажов көш., 10</v>
          </cell>
          <cell r="M666" t="str">
            <v>Желтоқсан-Қантар</v>
          </cell>
          <cell r="N666" t="str">
            <v>Шығыс-Қазақстан облысы, Өскемен қ.</v>
          </cell>
          <cell r="O666" t="str">
            <v>DDP</v>
          </cell>
          <cell r="P666" t="str">
            <v>шартқа қол қойылған кезден бастап 30 күнтізбелік күн ішінде</v>
          </cell>
          <cell r="Q666">
            <v>0</v>
          </cell>
          <cell r="R666">
            <v>166</v>
          </cell>
          <cell r="S666" t="str">
            <v>Килограмм</v>
          </cell>
        </row>
        <row r="667">
          <cell r="A667" t="str">
            <v>367-1 Т</v>
          </cell>
          <cell r="B667" t="str">
            <v>"ШҚ АЭК" АҚ</v>
          </cell>
          <cell r="C667" t="str">
            <v>25.94.11.310.002.00.0166.000000000152</v>
          </cell>
          <cell r="D667">
            <v>519102205</v>
          </cell>
          <cell r="E667" t="str">
            <v xml:space="preserve">Алтыжақты басты болт М12Х70                                                                         </v>
          </cell>
          <cell r="F667" t="str">
            <v>Болт</v>
          </cell>
          <cell r="G667" t="str">
            <v>с шестигранной головкой  , диаметр резьбы 12 мм, длина 70 мм</v>
          </cell>
          <cell r="H667" t="str">
            <v xml:space="preserve">Алтыжақты басты болт М12Х70                                                                         </v>
          </cell>
          <cell r="I667" t="str">
            <v>БК</v>
          </cell>
          <cell r="J667" t="str">
            <v>60</v>
          </cell>
          <cell r="K667">
            <v>631010000</v>
          </cell>
          <cell r="L667" t="str">
            <v>ҚР, ШҚО, Өскемен қ., Бажов көш., 10</v>
          </cell>
          <cell r="M667" t="str">
            <v>Мамыр - Маусым</v>
          </cell>
          <cell r="N667" t="str">
            <v>Шығыс-Қазақстан облысы, Өскемен қ.</v>
          </cell>
          <cell r="O667" t="str">
            <v>DDP</v>
          </cell>
          <cell r="P667" t="str">
            <v>шартқа қол қойылған кезден бастап 30 күнтізбелік күн ішінде</v>
          </cell>
          <cell r="Q667">
            <v>0</v>
          </cell>
          <cell r="R667">
            <v>166</v>
          </cell>
          <cell r="S667" t="str">
            <v>Килограмм</v>
          </cell>
        </row>
        <row r="668">
          <cell r="A668" t="str">
            <v>368 Т</v>
          </cell>
          <cell r="B668" t="str">
            <v>"ШҚ АЭК" АҚ</v>
          </cell>
          <cell r="C668" t="str">
            <v>25.94.11.310.002.00.0166.000000000245</v>
          </cell>
          <cell r="D668">
            <v>519102207</v>
          </cell>
          <cell r="E668" t="str">
            <v xml:space="preserve">Алтыжақты басты болт М16Х100                                                                        </v>
          </cell>
          <cell r="F668" t="str">
            <v>Болт</v>
          </cell>
          <cell r="G668" t="str">
            <v>с шестигранной головкой  , диаметр резьбы 16 мм, длина 100 мм</v>
          </cell>
          <cell r="H668" t="str">
            <v xml:space="preserve">Алтыжақты басты болт М16Х100                                                                        </v>
          </cell>
          <cell r="I668" t="str">
            <v>БК</v>
          </cell>
          <cell r="J668" t="str">
            <v>60</v>
          </cell>
          <cell r="K668">
            <v>631010000</v>
          </cell>
          <cell r="L668" t="str">
            <v>ҚР, ШҚО, Өскемен қ., Бажов көш., 10</v>
          </cell>
          <cell r="M668" t="str">
            <v>Желтоқсан-Қантар</v>
          </cell>
          <cell r="N668" t="str">
            <v>Шығыс-Қазақстан облысы, Өскемен қ.</v>
          </cell>
          <cell r="O668" t="str">
            <v>DDP</v>
          </cell>
          <cell r="P668" t="str">
            <v>шартқа қол қойылған кезден бастап 30 күнтізбелік күн ішінде</v>
          </cell>
          <cell r="Q668">
            <v>0</v>
          </cell>
          <cell r="R668">
            <v>166</v>
          </cell>
          <cell r="S668" t="str">
            <v>Килограмм</v>
          </cell>
        </row>
        <row r="669">
          <cell r="A669" t="str">
            <v>368-1 Т</v>
          </cell>
          <cell r="B669" t="str">
            <v>"ШҚ АЭК" АҚ</v>
          </cell>
          <cell r="C669" t="str">
            <v>25.94.11.310.002.00.0166.000000000245</v>
          </cell>
          <cell r="D669">
            <v>519102207</v>
          </cell>
          <cell r="E669" t="str">
            <v xml:space="preserve">Алтыжақты басты болт М16Х100                                                                        </v>
          </cell>
          <cell r="F669" t="str">
            <v>Болт</v>
          </cell>
          <cell r="G669" t="str">
            <v>с шестигранной головкой  , диаметр резьбы 16 мм, длина 100 мм</v>
          </cell>
          <cell r="H669" t="str">
            <v xml:space="preserve">Алтыжақты басты болт М16Х100                                                                        </v>
          </cell>
          <cell r="I669" t="str">
            <v>БК</v>
          </cell>
          <cell r="J669" t="str">
            <v>60</v>
          </cell>
          <cell r="K669">
            <v>631010000</v>
          </cell>
          <cell r="L669" t="str">
            <v>ҚР, ШҚО, Өскемен қ., Бажов көш., 10</v>
          </cell>
          <cell r="M669" t="str">
            <v>Мамыр - Маусым</v>
          </cell>
          <cell r="N669" t="str">
            <v>Шығыс-Қазақстан облысы, Өскемен қ.</v>
          </cell>
          <cell r="O669" t="str">
            <v>DDP</v>
          </cell>
          <cell r="P669" t="str">
            <v>шартқа қол қойылған кезден бастап 30 күнтізбелік күн ішінде</v>
          </cell>
          <cell r="Q669">
            <v>0</v>
          </cell>
          <cell r="R669">
            <v>166</v>
          </cell>
          <cell r="S669" t="str">
            <v>Килограмм</v>
          </cell>
        </row>
        <row r="670">
          <cell r="A670" t="str">
            <v>369 Т</v>
          </cell>
          <cell r="B670" t="str">
            <v>"ШҚ АЭК" АҚ</v>
          </cell>
          <cell r="C670" t="str">
            <v>25.94.11.310.002.00.0166.000000000261</v>
          </cell>
          <cell r="D670">
            <v>519102210</v>
          </cell>
          <cell r="E670" t="str">
            <v xml:space="preserve">Алтыжақты басты болт М16Х260                                                                        </v>
          </cell>
          <cell r="F670" t="str">
            <v>Болт</v>
          </cell>
          <cell r="G670" t="str">
            <v>с шестигранной головкой  , диаметр резьбы 16 мм, длина 260 мм</v>
          </cell>
          <cell r="H670" t="str">
            <v xml:space="preserve">Алтыжақты басты болт М16Х260                                                                        </v>
          </cell>
          <cell r="I670" t="str">
            <v>БК</v>
          </cell>
          <cell r="J670" t="str">
            <v>60</v>
          </cell>
          <cell r="K670">
            <v>631010000</v>
          </cell>
          <cell r="L670" t="str">
            <v>ҚР, ШҚО, Өскемен қ., Бажов көш., 10</v>
          </cell>
          <cell r="M670" t="str">
            <v>Желтоқсан-Қантар</v>
          </cell>
          <cell r="N670" t="str">
            <v>Шығыс-Қазақстан облысы, Өскемен қ.</v>
          </cell>
          <cell r="O670" t="str">
            <v>DDP</v>
          </cell>
          <cell r="P670" t="str">
            <v>шартқа қол қойылған кезден бастап 30 күнтізбелік күн ішінде</v>
          </cell>
          <cell r="Q670">
            <v>0</v>
          </cell>
          <cell r="R670">
            <v>796</v>
          </cell>
          <cell r="S670" t="str">
            <v>Дана</v>
          </cell>
        </row>
        <row r="671">
          <cell r="A671" t="str">
            <v>369-1 Т</v>
          </cell>
          <cell r="B671" t="str">
            <v>"ШҚ АЭК" АҚ</v>
          </cell>
          <cell r="C671" t="str">
            <v>25.94.11.310.002.00.0166.000000000261</v>
          </cell>
          <cell r="D671">
            <v>519102210</v>
          </cell>
          <cell r="E671" t="str">
            <v xml:space="preserve">Алтыжақты басты болт М16Х260                                                                        </v>
          </cell>
          <cell r="F671" t="str">
            <v>Болт</v>
          </cell>
          <cell r="G671" t="str">
            <v>с шестигранной головкой  , диаметр резьбы 16 мм, длина 260 мм</v>
          </cell>
          <cell r="H671" t="str">
            <v xml:space="preserve">Алтыжақты басты болт М16Х260                                                                        </v>
          </cell>
          <cell r="I671" t="str">
            <v>БК</v>
          </cell>
          <cell r="J671" t="str">
            <v>60</v>
          </cell>
          <cell r="K671">
            <v>631010000</v>
          </cell>
          <cell r="L671" t="str">
            <v>ҚР, ШҚО, Өскемен қ., Бажов көш., 10</v>
          </cell>
          <cell r="M671" t="str">
            <v>Мамыр - Маусым</v>
          </cell>
          <cell r="N671" t="str">
            <v>Шығыс-Қазақстан облысы, Өскемен қ.</v>
          </cell>
          <cell r="O671" t="str">
            <v>DDP</v>
          </cell>
          <cell r="P671" t="str">
            <v>шартқа қол қойылған кезден бастап 30 күнтізбелік күн ішінде</v>
          </cell>
          <cell r="Q671">
            <v>0</v>
          </cell>
          <cell r="R671">
            <v>796</v>
          </cell>
          <cell r="S671" t="str">
            <v>Дана</v>
          </cell>
        </row>
        <row r="672">
          <cell r="A672" t="str">
            <v>370 Т</v>
          </cell>
          <cell r="B672" t="str">
            <v>"ШҚ АЭК" АҚ</v>
          </cell>
          <cell r="C672" t="str">
            <v>25.94.11.310.002.00.0166.000000000242</v>
          </cell>
          <cell r="D672">
            <v>519102213</v>
          </cell>
          <cell r="E672" t="str">
            <v xml:space="preserve">Алтыжақты басты болт М16Х80                                                                         </v>
          </cell>
          <cell r="F672" t="str">
            <v>Болт</v>
          </cell>
          <cell r="G672" t="str">
            <v>с шестигранной головкой  , диаметр резьбы 16 мм, длина 80 мм</v>
          </cell>
          <cell r="H672" t="str">
            <v xml:space="preserve">Алтыжақты басты болт М16Х80                                                                         </v>
          </cell>
          <cell r="I672" t="str">
            <v>БК</v>
          </cell>
          <cell r="J672" t="str">
            <v>60</v>
          </cell>
          <cell r="K672">
            <v>631010000</v>
          </cell>
          <cell r="L672" t="str">
            <v>ҚР, ШҚО, Өскемен қ., Бажов көш., 10</v>
          </cell>
          <cell r="M672" t="str">
            <v>Желтоқсан-Қантар</v>
          </cell>
          <cell r="N672" t="str">
            <v>Шығыс-Қазақстан облысы, Өскемен қ.</v>
          </cell>
          <cell r="O672" t="str">
            <v>DDP</v>
          </cell>
          <cell r="P672" t="str">
            <v>шартқа қол қойылған кезден бастап 30 күнтізбелік күн ішінде</v>
          </cell>
          <cell r="Q672">
            <v>0</v>
          </cell>
          <cell r="R672">
            <v>166</v>
          </cell>
          <cell r="S672" t="str">
            <v>Килограмм</v>
          </cell>
        </row>
        <row r="673">
          <cell r="A673" t="str">
            <v>370-1 Т</v>
          </cell>
          <cell r="B673" t="str">
            <v>"ШҚ АЭК" АҚ</v>
          </cell>
          <cell r="C673" t="str">
            <v>25.94.11.310.002.00.0166.000000000242</v>
          </cell>
          <cell r="D673">
            <v>519102213</v>
          </cell>
          <cell r="E673" t="str">
            <v xml:space="preserve">Алтыжақты басты болт М16Х80                                                                         </v>
          </cell>
          <cell r="F673" t="str">
            <v>Болт</v>
          </cell>
          <cell r="G673" t="str">
            <v>с шестигранной головкой  , диаметр резьбы 16 мм, длина 80 мм</v>
          </cell>
          <cell r="H673" t="str">
            <v xml:space="preserve">Алтыжақты басты болт М16Х80                                                                         </v>
          </cell>
          <cell r="I673" t="str">
            <v>БК</v>
          </cell>
          <cell r="J673" t="str">
            <v>60</v>
          </cell>
          <cell r="K673">
            <v>631010000</v>
          </cell>
          <cell r="L673" t="str">
            <v>ҚР, ШҚО, Өскемен қ., Бажов көш., 10</v>
          </cell>
          <cell r="M673" t="str">
            <v>Мамыр - Маусым</v>
          </cell>
          <cell r="N673" t="str">
            <v>Шығыс-Қазақстан облысы, Өскемен қ.</v>
          </cell>
          <cell r="O673" t="str">
            <v>DDP</v>
          </cell>
          <cell r="P673" t="str">
            <v>шартқа қол қойылған кезден бастап 30 күнтізбелік күн ішінде</v>
          </cell>
          <cell r="Q673">
            <v>0</v>
          </cell>
          <cell r="R673">
            <v>166</v>
          </cell>
          <cell r="S673" t="str">
            <v>Килограмм</v>
          </cell>
        </row>
        <row r="674">
          <cell r="A674" t="str">
            <v>371 Т</v>
          </cell>
          <cell r="B674" t="str">
            <v>"ШҚ АЭК" АҚ</v>
          </cell>
          <cell r="C674" t="str">
            <v xml:space="preserve">25.94.11.310.002.00.0166.000000000341  </v>
          </cell>
          <cell r="D674">
            <v>519102215</v>
          </cell>
          <cell r="E674" t="str">
            <v xml:space="preserve">Болт М20Х150                                                                                        </v>
          </cell>
          <cell r="F674" t="str">
            <v>Болт</v>
          </cell>
          <cell r="G674" t="str">
            <v>с шестигранной головкой  , диаметр резьбы 20 мм, длина 150 мм</v>
          </cell>
          <cell r="H674" t="str">
            <v xml:space="preserve">Болт М20Х150                                                                                        </v>
          </cell>
          <cell r="I674" t="str">
            <v>БК</v>
          </cell>
          <cell r="J674" t="str">
            <v>60</v>
          </cell>
          <cell r="K674">
            <v>631010000</v>
          </cell>
          <cell r="L674" t="str">
            <v>ҚР, ШҚО, Өскемен қ., Бажов көш., 10</v>
          </cell>
          <cell r="M674" t="str">
            <v>Желтоқсан-Қантар</v>
          </cell>
          <cell r="N674" t="str">
            <v>Шығыс-Қазақстан облысы, Өскемен қ.</v>
          </cell>
          <cell r="O674" t="str">
            <v>DDP</v>
          </cell>
          <cell r="P674" t="str">
            <v>шартқа қол қойылған кезден бастап 30 күнтізбелік күн ішінде</v>
          </cell>
          <cell r="Q674">
            <v>0</v>
          </cell>
          <cell r="R674">
            <v>166</v>
          </cell>
          <cell r="S674" t="str">
            <v>Килограмм</v>
          </cell>
        </row>
        <row r="675">
          <cell r="A675" t="str">
            <v>371-1 Т</v>
          </cell>
          <cell r="B675" t="str">
            <v>"ШҚ АЭК" АҚ</v>
          </cell>
          <cell r="C675" t="str">
            <v xml:space="preserve">25.94.11.310.002.00.0166.000000000341  </v>
          </cell>
          <cell r="D675">
            <v>519102215</v>
          </cell>
          <cell r="E675" t="str">
            <v xml:space="preserve">Болт М20Х150                                                                                        </v>
          </cell>
          <cell r="F675" t="str">
            <v>Болт</v>
          </cell>
          <cell r="G675" t="str">
            <v>с шестигранной головкой  , диаметр резьбы 20 мм, длина 150 мм</v>
          </cell>
          <cell r="H675" t="str">
            <v xml:space="preserve">Болт М20Х150                                                                                        </v>
          </cell>
          <cell r="I675" t="str">
            <v>БК</v>
          </cell>
          <cell r="J675" t="str">
            <v>60</v>
          </cell>
          <cell r="K675">
            <v>631010000</v>
          </cell>
          <cell r="L675" t="str">
            <v>ҚР, ШҚО, Өскемен қ., Бажов көш., 10</v>
          </cell>
          <cell r="M675" t="str">
            <v>Мамыр - Маусым</v>
          </cell>
          <cell r="N675" t="str">
            <v>Шығыс-Қазақстан облысы, Өскемен қ.</v>
          </cell>
          <cell r="O675" t="str">
            <v>DDP</v>
          </cell>
          <cell r="P675" t="str">
            <v>шартқа қол қойылған кезден бастап 30 күнтізбелік күн ішінде</v>
          </cell>
          <cell r="Q675">
            <v>0</v>
          </cell>
          <cell r="R675">
            <v>166</v>
          </cell>
          <cell r="S675" t="str">
            <v>Килограмм</v>
          </cell>
        </row>
        <row r="676">
          <cell r="A676" t="str">
            <v>372 Т</v>
          </cell>
          <cell r="B676" t="str">
            <v>"ШҚ АЭК" АҚ</v>
          </cell>
          <cell r="C676" t="str">
            <v>25.94.11.310.002.00.0166.000000000346</v>
          </cell>
          <cell r="D676">
            <v>519102216</v>
          </cell>
          <cell r="E676" t="str">
            <v xml:space="preserve">Болт М20Х200                                                                                        </v>
          </cell>
          <cell r="F676" t="str">
            <v>Болт</v>
          </cell>
          <cell r="G676" t="str">
            <v>с шестигранной головкой  , диаметр резьбы 20 мм, длина 200 мм</v>
          </cell>
          <cell r="H676" t="str">
            <v xml:space="preserve">Болт М20Х200                                                                                        </v>
          </cell>
          <cell r="I676" t="str">
            <v>БК</v>
          </cell>
          <cell r="J676" t="str">
            <v>60</v>
          </cell>
          <cell r="K676">
            <v>631010000</v>
          </cell>
          <cell r="L676" t="str">
            <v>ҚР, ШҚО, Өскемен қ., Бажов көш., 10</v>
          </cell>
          <cell r="M676" t="str">
            <v>Желтоқсан-Қантар</v>
          </cell>
          <cell r="N676" t="str">
            <v>Шығыс-Қазақстан облысы, Өскемен қ.</v>
          </cell>
          <cell r="O676" t="str">
            <v>DDP</v>
          </cell>
          <cell r="P676" t="str">
            <v>шартқа қол қойылған кезден бастап 30 күнтізбелік күн ішінде</v>
          </cell>
          <cell r="Q676">
            <v>0</v>
          </cell>
          <cell r="R676">
            <v>166</v>
          </cell>
          <cell r="S676" t="str">
            <v>Килограмм</v>
          </cell>
        </row>
        <row r="677">
          <cell r="A677" t="str">
            <v>372-1 Т</v>
          </cell>
          <cell r="B677" t="str">
            <v>"ШҚ АЭК" АҚ</v>
          </cell>
          <cell r="C677" t="str">
            <v>25.94.11.310.002.00.0166.000000000346</v>
          </cell>
          <cell r="D677">
            <v>519102216</v>
          </cell>
          <cell r="E677" t="str">
            <v xml:space="preserve">Болт М20Х200                                                                                        </v>
          </cell>
          <cell r="F677" t="str">
            <v>Болт</v>
          </cell>
          <cell r="G677" t="str">
            <v>с шестигранной головкой  , диаметр резьбы 20 мм, длина 200 мм</v>
          </cell>
          <cell r="H677" t="str">
            <v xml:space="preserve">Болт М20Х200                                                                                        </v>
          </cell>
          <cell r="I677" t="str">
            <v>БК</v>
          </cell>
          <cell r="J677" t="str">
            <v>60</v>
          </cell>
          <cell r="K677">
            <v>631010000</v>
          </cell>
          <cell r="L677" t="str">
            <v>ҚР, ШҚО, Өскемен қ., Бажов көш., 10</v>
          </cell>
          <cell r="M677" t="str">
            <v>Мамыр - Маусым</v>
          </cell>
          <cell r="N677" t="str">
            <v>Шығыс-Қазақстан облысы, Өскемен қ.</v>
          </cell>
          <cell r="O677" t="str">
            <v>DDP</v>
          </cell>
          <cell r="P677" t="str">
            <v>шартқа қол қойылған кезден бастап 30 күнтізбелік күн ішінде</v>
          </cell>
          <cell r="Q677">
            <v>0</v>
          </cell>
          <cell r="R677">
            <v>166</v>
          </cell>
          <cell r="S677" t="str">
            <v>Килограмм</v>
          </cell>
        </row>
        <row r="678">
          <cell r="A678" t="str">
            <v>373 Т</v>
          </cell>
          <cell r="B678" t="str">
            <v>"ШҚ АЭК" АҚ</v>
          </cell>
          <cell r="C678" t="str">
            <v>25.94.11.310.002.00.0166.000000000330</v>
          </cell>
          <cell r="D678">
            <v>519102221</v>
          </cell>
          <cell r="E678" t="str">
            <v xml:space="preserve">Алтыжақты басты болт М20Х80                                                                         </v>
          </cell>
          <cell r="F678" t="str">
            <v>Болт</v>
          </cell>
          <cell r="G678" t="str">
            <v>с шестигранной головкой  , диаметр резьбы 20 мм, длина 80 мм</v>
          </cell>
          <cell r="H678" t="str">
            <v xml:space="preserve">Алтыжақты басты болт М20Х80                                                                         </v>
          </cell>
          <cell r="I678" t="str">
            <v>БК</v>
          </cell>
          <cell r="J678" t="str">
            <v>60</v>
          </cell>
          <cell r="K678">
            <v>631010000</v>
          </cell>
          <cell r="L678" t="str">
            <v>ҚР, ШҚО, Өскемен қ., Бажов көш., 10</v>
          </cell>
          <cell r="M678" t="str">
            <v>Желтоқсан-Қантар</v>
          </cell>
          <cell r="N678" t="str">
            <v>Шығыс-Қазақстан облысы, Өскемен қ.</v>
          </cell>
          <cell r="O678" t="str">
            <v>DDP</v>
          </cell>
          <cell r="P678" t="str">
            <v>шартқа қол қойылған кезден бастап 30 күнтізбелік күн ішінде</v>
          </cell>
          <cell r="Q678">
            <v>0</v>
          </cell>
          <cell r="R678">
            <v>166</v>
          </cell>
          <cell r="S678" t="str">
            <v>Килограмм</v>
          </cell>
        </row>
        <row r="679">
          <cell r="A679" t="str">
            <v>373-1 Т</v>
          </cell>
          <cell r="B679" t="str">
            <v>"ШҚ АЭК" АҚ</v>
          </cell>
          <cell r="C679" t="str">
            <v>25.94.11.310.002.00.0166.000000000330</v>
          </cell>
          <cell r="D679">
            <v>519102221</v>
          </cell>
          <cell r="E679" t="str">
            <v xml:space="preserve">Алтыжақты басты болт М20Х80                                                                         </v>
          </cell>
          <cell r="F679" t="str">
            <v>Болт</v>
          </cell>
          <cell r="G679" t="str">
            <v>с шестигранной головкой  , диаметр резьбы 20 мм, длина 80 мм</v>
          </cell>
          <cell r="H679" t="str">
            <v xml:space="preserve">Алтыжақты басты болт М20Х80                                                                         </v>
          </cell>
          <cell r="I679" t="str">
            <v>БК</v>
          </cell>
          <cell r="J679" t="str">
            <v>60</v>
          </cell>
          <cell r="K679">
            <v>631010000</v>
          </cell>
          <cell r="L679" t="str">
            <v>ҚР, ШҚО, Өскемен қ., Бажов көш., 10</v>
          </cell>
          <cell r="M679" t="str">
            <v>Мамыр - Маусым</v>
          </cell>
          <cell r="N679" t="str">
            <v>Шығыс-Қазақстан облысы, Өскемен қ.</v>
          </cell>
          <cell r="O679" t="str">
            <v>DDP</v>
          </cell>
          <cell r="P679" t="str">
            <v>шартқа қол қойылған кезден бастап 30 күнтізбелік күн ішінде</v>
          </cell>
          <cell r="Q679">
            <v>0</v>
          </cell>
          <cell r="R679">
            <v>166</v>
          </cell>
          <cell r="S679" t="str">
            <v>Килограмм</v>
          </cell>
        </row>
        <row r="680">
          <cell r="A680" t="str">
            <v>374 Т</v>
          </cell>
          <cell r="B680" t="str">
            <v>"ШҚ АЭК" АҚ</v>
          </cell>
          <cell r="C680" t="str">
            <v>25.94.11.310.002.00.0166.000000000014</v>
          </cell>
          <cell r="D680">
            <v>519102229</v>
          </cell>
          <cell r="E680" t="str">
            <v xml:space="preserve">Алтыжақты басты болт М6Х40                                                                          </v>
          </cell>
          <cell r="F680" t="str">
            <v>Болт</v>
          </cell>
          <cell r="G680" t="str">
            <v xml:space="preserve">  с шестигранной головкой  , диаметр резьбы 6 мм, длина 40 мм</v>
          </cell>
          <cell r="H680" t="str">
            <v xml:space="preserve">Алтыжақты басты болт М6Х40                                                                          </v>
          </cell>
          <cell r="I680" t="str">
            <v>БК</v>
          </cell>
          <cell r="J680" t="str">
            <v>60</v>
          </cell>
          <cell r="K680">
            <v>631010000</v>
          </cell>
          <cell r="L680" t="str">
            <v>ҚР, ШҚО, Өскемен қ., Бажов көш., 10</v>
          </cell>
          <cell r="M680" t="str">
            <v>Желтоқсан-Қантар</v>
          </cell>
          <cell r="N680" t="str">
            <v>Шығыс-Қазақстан облысы, Өскемен қ.</v>
          </cell>
          <cell r="O680" t="str">
            <v>DDP</v>
          </cell>
          <cell r="P680" t="str">
            <v>шартқа қол қойылған кезден бастап 30 күнтізбелік күн ішінде</v>
          </cell>
          <cell r="Q680">
            <v>0</v>
          </cell>
          <cell r="R680">
            <v>166</v>
          </cell>
          <cell r="S680" t="str">
            <v>Килограмм</v>
          </cell>
        </row>
        <row r="681">
          <cell r="A681" t="str">
            <v>374-1 Т</v>
          </cell>
          <cell r="B681" t="str">
            <v>"ШҚ АЭК" АҚ</v>
          </cell>
          <cell r="C681" t="str">
            <v>25.94.11.310.002.00.0166.000000000014</v>
          </cell>
          <cell r="D681">
            <v>519102229</v>
          </cell>
          <cell r="E681" t="str">
            <v xml:space="preserve">Алтыжақты басты болт М6Х40                                                                          </v>
          </cell>
          <cell r="F681" t="str">
            <v>Болт</v>
          </cell>
          <cell r="G681" t="str">
            <v xml:space="preserve">  с шестигранной головкой  , диаметр резьбы 6 мм, длина 40 мм</v>
          </cell>
          <cell r="H681" t="str">
            <v xml:space="preserve">Алтыжақты басты болт М6Х40                                                                          </v>
          </cell>
          <cell r="I681" t="str">
            <v>БК</v>
          </cell>
          <cell r="J681" t="str">
            <v>60</v>
          </cell>
          <cell r="K681">
            <v>631010000</v>
          </cell>
          <cell r="L681" t="str">
            <v>ҚР, ШҚО, Өскемен қ., Бажов көш., 10</v>
          </cell>
          <cell r="M681" t="str">
            <v>Мамыр - Маусым</v>
          </cell>
          <cell r="N681" t="str">
            <v>Шығыс-Қазақстан облысы, Өскемен қ.</v>
          </cell>
          <cell r="O681" t="str">
            <v>DDP</v>
          </cell>
          <cell r="P681" t="str">
            <v>шартқа қол қойылған кезден бастап 30 күнтізбелік күн ішінде</v>
          </cell>
          <cell r="Q681">
            <v>0</v>
          </cell>
          <cell r="R681">
            <v>166</v>
          </cell>
          <cell r="S681" t="str">
            <v>Килограмм</v>
          </cell>
        </row>
        <row r="682">
          <cell r="A682" t="str">
            <v>375 Т</v>
          </cell>
          <cell r="B682" t="str">
            <v>"ШҚ АЭК" АҚ</v>
          </cell>
          <cell r="C682" t="str">
            <v>25.94.11.850.001.00.0796.000000000009</v>
          </cell>
          <cell r="D682">
            <v>519103100</v>
          </cell>
          <cell r="E682" t="str">
            <v>Гайка М 10</v>
          </cell>
          <cell r="F682" t="str">
            <v>Гайка</v>
          </cell>
          <cell r="G682" t="str">
            <v>шестигранная, резьба М10, размер под ключ 17 мм, высота 6 мм</v>
          </cell>
          <cell r="H682" t="str">
            <v>Гайка М 10</v>
          </cell>
          <cell r="I682" t="str">
            <v>БК</v>
          </cell>
          <cell r="J682" t="str">
            <v>60</v>
          </cell>
          <cell r="K682">
            <v>631010000</v>
          </cell>
          <cell r="L682" t="str">
            <v>ҚР, ШҚО, Өскемен қ., Бажов көш., 10</v>
          </cell>
          <cell r="M682" t="str">
            <v>Желтоқсан-Қантар</v>
          </cell>
          <cell r="N682" t="str">
            <v>Шығыс-Қазақстан облысы, Өскемен қ.</v>
          </cell>
          <cell r="O682" t="str">
            <v>DDP</v>
          </cell>
          <cell r="P682" t="str">
            <v>шартқа қол қойылған кезден бастап 30 күнтізбелік күн ішінде</v>
          </cell>
          <cell r="Q682">
            <v>0</v>
          </cell>
          <cell r="R682">
            <v>166</v>
          </cell>
          <cell r="S682" t="str">
            <v>Килограмм</v>
          </cell>
        </row>
        <row r="683">
          <cell r="A683" t="str">
            <v>375-1 Т</v>
          </cell>
          <cell r="B683" t="str">
            <v>"ШҚ АЭК" АҚ</v>
          </cell>
          <cell r="C683" t="str">
            <v>25.94.11.850.001.00.0796.000000000009</v>
          </cell>
          <cell r="D683">
            <v>519103100</v>
          </cell>
          <cell r="E683" t="str">
            <v>Гайка М 10</v>
          </cell>
          <cell r="F683" t="str">
            <v>Гайка</v>
          </cell>
          <cell r="G683" t="str">
            <v>шестигранная, резьба М10, размер под ключ 17 мм, высота 6 мм</v>
          </cell>
          <cell r="H683" t="str">
            <v>Гайка М 10</v>
          </cell>
          <cell r="I683" t="str">
            <v>БК</v>
          </cell>
          <cell r="J683" t="str">
            <v>60</v>
          </cell>
          <cell r="K683">
            <v>631010000</v>
          </cell>
          <cell r="L683" t="str">
            <v>ҚР, ШҚО, Өскемен қ., Бажов көш., 10</v>
          </cell>
          <cell r="M683" t="str">
            <v>Мамыр - Маусым</v>
          </cell>
          <cell r="N683" t="str">
            <v>Шығыс-Қазақстан облысы, Өскемен қ.</v>
          </cell>
          <cell r="O683" t="str">
            <v>DDP</v>
          </cell>
          <cell r="P683" t="str">
            <v>шартқа қол қойылған кезден бастап 30 күнтізбелік күн ішінде</v>
          </cell>
          <cell r="Q683">
            <v>0</v>
          </cell>
          <cell r="R683">
            <v>166</v>
          </cell>
          <cell r="S683" t="str">
            <v>Килограмм</v>
          </cell>
        </row>
        <row r="684">
          <cell r="A684" t="str">
            <v>376 Т</v>
          </cell>
          <cell r="B684" t="str">
            <v>"ШҚ АЭК" АҚ</v>
          </cell>
          <cell r="C684" t="str">
            <v>25.94.11.890.000.00.0166.000000000010</v>
          </cell>
          <cell r="D684">
            <v>519103102</v>
          </cell>
          <cell r="E684" t="str">
            <v xml:space="preserve">Гайка М 14                                                                                          </v>
          </cell>
          <cell r="F684" t="str">
            <v>Гайка</v>
          </cell>
          <cell r="G684" t="str">
            <v>стальная, М14</v>
          </cell>
          <cell r="H684" t="str">
            <v xml:space="preserve">Гайка М 14                                                                                          </v>
          </cell>
          <cell r="I684" t="str">
            <v>БК</v>
          </cell>
          <cell r="J684" t="str">
            <v>60</v>
          </cell>
          <cell r="K684">
            <v>631010000</v>
          </cell>
          <cell r="L684" t="str">
            <v>ҚР, ШҚО, Өскемен қ., Бажов көш., 10</v>
          </cell>
          <cell r="M684" t="str">
            <v>Желтоқсан-Қантар</v>
          </cell>
          <cell r="N684" t="str">
            <v>Шығыс-Қазақстан облысы, Өскемен қ.</v>
          </cell>
          <cell r="O684" t="str">
            <v>DDP</v>
          </cell>
          <cell r="P684" t="str">
            <v>шартқа қол қойылған кезден бастап 30 күнтізбелік күн ішінде</v>
          </cell>
          <cell r="Q684">
            <v>0</v>
          </cell>
          <cell r="R684">
            <v>166</v>
          </cell>
          <cell r="S684" t="str">
            <v>Килограмм</v>
          </cell>
        </row>
        <row r="685">
          <cell r="A685" t="str">
            <v>376-1 Т</v>
          </cell>
          <cell r="B685" t="str">
            <v>"ШҚ АЭК" АҚ</v>
          </cell>
          <cell r="C685" t="str">
            <v>25.94.11.890.000.00.0166.000000000010</v>
          </cell>
          <cell r="D685">
            <v>519103102</v>
          </cell>
          <cell r="E685" t="str">
            <v xml:space="preserve">Гайка М 14                                                                                          </v>
          </cell>
          <cell r="F685" t="str">
            <v>Гайка</v>
          </cell>
          <cell r="G685" t="str">
            <v>стальная, М14</v>
          </cell>
          <cell r="H685" t="str">
            <v xml:space="preserve">Гайка М 14                                                                                          </v>
          </cell>
          <cell r="I685" t="str">
            <v>БК</v>
          </cell>
          <cell r="J685" t="str">
            <v>60</v>
          </cell>
          <cell r="K685">
            <v>631010000</v>
          </cell>
          <cell r="L685" t="str">
            <v>ҚР, ШҚО, Өскемен қ., Бажов көш., 10</v>
          </cell>
          <cell r="M685" t="str">
            <v>Мамыр - Маусым</v>
          </cell>
          <cell r="N685" t="str">
            <v>Шығыс-Қазақстан облысы, Өскемен қ.</v>
          </cell>
          <cell r="O685" t="str">
            <v>DDP</v>
          </cell>
          <cell r="P685" t="str">
            <v>шартқа қол қойылған кезден бастап 30 күнтізбелік күн ішінде</v>
          </cell>
          <cell r="Q685">
            <v>0</v>
          </cell>
          <cell r="R685">
            <v>166</v>
          </cell>
          <cell r="S685" t="str">
            <v>Килограмм</v>
          </cell>
        </row>
        <row r="686">
          <cell r="A686" t="str">
            <v>377 Т</v>
          </cell>
          <cell r="B686" t="str">
            <v>"ШҚ АЭК" АҚ</v>
          </cell>
          <cell r="C686" t="str">
            <v>25.94.11.890.000.00.0166.000000000002</v>
          </cell>
          <cell r="D686">
            <v>519103104</v>
          </cell>
          <cell r="E686" t="str">
            <v xml:space="preserve">Гайка М 20                                                                                          </v>
          </cell>
          <cell r="F686" t="str">
            <v>Гайка</v>
          </cell>
          <cell r="G686" t="str">
            <v>стальная, М20</v>
          </cell>
          <cell r="H686" t="str">
            <v xml:space="preserve">Гайка М 20                                                                                          </v>
          </cell>
          <cell r="I686" t="str">
            <v>БК</v>
          </cell>
          <cell r="J686" t="str">
            <v>60</v>
          </cell>
          <cell r="K686">
            <v>631010000</v>
          </cell>
          <cell r="L686" t="str">
            <v>ҚР, ШҚО, Өскемен қ., Бажов көш., 10</v>
          </cell>
          <cell r="M686" t="str">
            <v>Желтоқсан-Қантар</v>
          </cell>
          <cell r="N686" t="str">
            <v>Шығыс-Қазақстан облысы, Өскемен қ.</v>
          </cell>
          <cell r="O686" t="str">
            <v>DDP</v>
          </cell>
          <cell r="P686" t="str">
            <v>шартқа қол қойылған кезден бастап 30 күнтізбелік күн ішінде</v>
          </cell>
          <cell r="Q686">
            <v>0</v>
          </cell>
          <cell r="R686">
            <v>166</v>
          </cell>
          <cell r="S686" t="str">
            <v>Килограмм</v>
          </cell>
        </row>
        <row r="687">
          <cell r="A687" t="str">
            <v>377-1 Т</v>
          </cell>
          <cell r="B687" t="str">
            <v>"ШҚ АЭК" АҚ</v>
          </cell>
          <cell r="C687" t="str">
            <v>25.94.11.890.000.00.0166.000000000002</v>
          </cell>
          <cell r="D687">
            <v>519103104</v>
          </cell>
          <cell r="E687" t="str">
            <v xml:space="preserve">Гайка М 20                                                                                          </v>
          </cell>
          <cell r="F687" t="str">
            <v>Гайка</v>
          </cell>
          <cell r="G687" t="str">
            <v>стальная, М20</v>
          </cell>
          <cell r="H687" t="str">
            <v xml:space="preserve">Гайка М 20                                                                                          </v>
          </cell>
          <cell r="I687" t="str">
            <v>БК</v>
          </cell>
          <cell r="J687" t="str">
            <v>60</v>
          </cell>
          <cell r="K687">
            <v>631010000</v>
          </cell>
          <cell r="L687" t="str">
            <v>ҚР, ШҚО, Өскемен қ., Бажов көш., 10</v>
          </cell>
          <cell r="M687" t="str">
            <v>Мамыр - Маусым</v>
          </cell>
          <cell r="N687" t="str">
            <v>Шығыс-Қазақстан облысы, Өскемен қ.</v>
          </cell>
          <cell r="O687" t="str">
            <v>DDP</v>
          </cell>
          <cell r="P687" t="str">
            <v>шартқа қол қойылған кезден бастап 30 күнтізбелік күн ішінде</v>
          </cell>
          <cell r="Q687">
            <v>0</v>
          </cell>
          <cell r="R687">
            <v>166</v>
          </cell>
          <cell r="S687" t="str">
            <v>Килограмм</v>
          </cell>
        </row>
        <row r="688">
          <cell r="A688" t="str">
            <v>378 Т</v>
          </cell>
          <cell r="B688" t="str">
            <v>"ШҚ АЭК" АҚ</v>
          </cell>
          <cell r="C688" t="str">
            <v>25.94.11.890.000.00.0166.000000000011</v>
          </cell>
          <cell r="D688">
            <v>519103105</v>
          </cell>
          <cell r="E688" t="str">
            <v xml:space="preserve">Гайка М 24                                                                                          </v>
          </cell>
          <cell r="F688" t="str">
            <v>Гайка</v>
          </cell>
          <cell r="G688" t="str">
            <v>стальная, М24</v>
          </cell>
          <cell r="H688" t="str">
            <v xml:space="preserve">Гайка М 24                                                                                          </v>
          </cell>
          <cell r="I688" t="str">
            <v>БК</v>
          </cell>
          <cell r="J688" t="str">
            <v>60</v>
          </cell>
          <cell r="K688">
            <v>631010000</v>
          </cell>
          <cell r="L688" t="str">
            <v>ҚР, ШҚО, Өскемен қ., Бажов көш., 10</v>
          </cell>
          <cell r="M688" t="str">
            <v>Желтоқсан-Қантар</v>
          </cell>
          <cell r="N688" t="str">
            <v>Шығыс-Қазақстан облысы, Өскемен қ.</v>
          </cell>
          <cell r="O688" t="str">
            <v>DDP</v>
          </cell>
          <cell r="P688" t="str">
            <v>шартқа қол қойылған кезден бастап 30 күнтізбелік күн ішінде</v>
          </cell>
          <cell r="Q688">
            <v>0</v>
          </cell>
          <cell r="R688">
            <v>166</v>
          </cell>
          <cell r="S688" t="str">
            <v>Килограмм</v>
          </cell>
        </row>
        <row r="689">
          <cell r="A689" t="str">
            <v>378-1 Т</v>
          </cell>
          <cell r="B689" t="str">
            <v>"ШҚ АЭК" АҚ</v>
          </cell>
          <cell r="C689" t="str">
            <v>25.94.11.890.000.00.0166.000000000011</v>
          </cell>
          <cell r="D689">
            <v>519103105</v>
          </cell>
          <cell r="E689" t="str">
            <v xml:space="preserve">Гайка М 24                                                                                          </v>
          </cell>
          <cell r="F689" t="str">
            <v>Гайка</v>
          </cell>
          <cell r="G689" t="str">
            <v>стальная, М24</v>
          </cell>
          <cell r="H689" t="str">
            <v xml:space="preserve">Гайка М 24                                                                                          </v>
          </cell>
          <cell r="I689" t="str">
            <v>БК</v>
          </cell>
          <cell r="J689" t="str">
            <v>60</v>
          </cell>
          <cell r="K689">
            <v>631010000</v>
          </cell>
          <cell r="L689" t="str">
            <v>ҚР, ШҚО, Өскемен қ., Бажов көш., 10</v>
          </cell>
          <cell r="M689" t="str">
            <v>Мамыр - Маусым</v>
          </cell>
          <cell r="N689" t="str">
            <v>Шығыс-Қазақстан облысы, Өскемен қ.</v>
          </cell>
          <cell r="O689" t="str">
            <v>DDP</v>
          </cell>
          <cell r="P689" t="str">
            <v>шартқа қол қойылған кезден бастап 30 күнтізбелік күн ішінде</v>
          </cell>
          <cell r="Q689">
            <v>0</v>
          </cell>
          <cell r="R689">
            <v>166</v>
          </cell>
          <cell r="S689" t="str">
            <v>Килограмм</v>
          </cell>
        </row>
        <row r="690">
          <cell r="A690" t="str">
            <v>379 Т</v>
          </cell>
          <cell r="B690" t="str">
            <v>"ШҚ АЭК" АҚ</v>
          </cell>
          <cell r="C690" t="str">
            <v>25.94.11.890.000.00.0166.000000000012</v>
          </cell>
          <cell r="D690">
            <v>519103106</v>
          </cell>
          <cell r="E690" t="str">
            <v xml:space="preserve">Гайка М18                                                                                           </v>
          </cell>
          <cell r="F690" t="str">
            <v>Гайка</v>
          </cell>
          <cell r="G690" t="str">
            <v>стальная, М18</v>
          </cell>
          <cell r="H690" t="str">
            <v xml:space="preserve">Гайка М18                                                                                           </v>
          </cell>
          <cell r="I690" t="str">
            <v>БК</v>
          </cell>
          <cell r="J690" t="str">
            <v>60</v>
          </cell>
          <cell r="K690">
            <v>631010000</v>
          </cell>
          <cell r="L690" t="str">
            <v>ҚР, ШҚО, Өскемен қ., Бажов көш., 10</v>
          </cell>
          <cell r="M690" t="str">
            <v>Желтоқсан-Қантар</v>
          </cell>
          <cell r="N690" t="str">
            <v>Шығыс-Қазақстан облысы, Өскемен қ.</v>
          </cell>
          <cell r="O690" t="str">
            <v>DDP</v>
          </cell>
          <cell r="P690" t="str">
            <v>шартқа қол қойылған кезден бастап 30 күнтізбелік күн ішінде</v>
          </cell>
          <cell r="Q690">
            <v>0</v>
          </cell>
          <cell r="R690">
            <v>166</v>
          </cell>
          <cell r="S690" t="str">
            <v>Килограмм</v>
          </cell>
        </row>
        <row r="691">
          <cell r="A691" t="str">
            <v>379-1 Т</v>
          </cell>
          <cell r="B691" t="str">
            <v>"ШҚ АЭК" АҚ</v>
          </cell>
          <cell r="C691" t="str">
            <v>25.94.11.890.000.00.0166.000000000012</v>
          </cell>
          <cell r="D691">
            <v>519103106</v>
          </cell>
          <cell r="E691" t="str">
            <v xml:space="preserve">Гайка М18                                                                                           </v>
          </cell>
          <cell r="F691" t="str">
            <v>Гайка</v>
          </cell>
          <cell r="G691" t="str">
            <v>стальная, М18</v>
          </cell>
          <cell r="H691" t="str">
            <v xml:space="preserve">Гайка М18                                                                                           </v>
          </cell>
          <cell r="I691" t="str">
            <v>БК</v>
          </cell>
          <cell r="J691" t="str">
            <v>60</v>
          </cell>
          <cell r="K691">
            <v>631010000</v>
          </cell>
          <cell r="L691" t="str">
            <v>ҚР, ШҚО, Өскемен қ., Бажов көш., 10</v>
          </cell>
          <cell r="M691" t="str">
            <v>Мамыр - Маусым</v>
          </cell>
          <cell r="N691" t="str">
            <v>Шығыс-Қазақстан облысы, Өскемен қ.</v>
          </cell>
          <cell r="O691" t="str">
            <v>DDP</v>
          </cell>
          <cell r="P691" t="str">
            <v>шартқа қол қойылған кезден бастап 30 күнтізбелік күн ішінде</v>
          </cell>
          <cell r="Q691">
            <v>0</v>
          </cell>
          <cell r="R691">
            <v>166</v>
          </cell>
          <cell r="S691" t="str">
            <v>Килограмм</v>
          </cell>
        </row>
        <row r="692">
          <cell r="A692" t="str">
            <v>380 Т</v>
          </cell>
          <cell r="B692" t="str">
            <v>"ШҚ АЭК" АҚ</v>
          </cell>
          <cell r="C692" t="str">
            <v>25.94.11.850.001.00.0796.000000000023</v>
          </cell>
          <cell r="D692">
            <v>519103107</v>
          </cell>
          <cell r="E692" t="str">
            <v xml:space="preserve">Гайка М 4                                                                                           </v>
          </cell>
          <cell r="F692" t="str">
            <v>Гайка</v>
          </cell>
          <cell r="G692" t="str">
            <v>шестигранная, резьба М4, размер под ключ 7 мм, высота 6 мм</v>
          </cell>
          <cell r="H692" t="str">
            <v xml:space="preserve">Гайка М 4                                                                                           </v>
          </cell>
          <cell r="I692" t="str">
            <v>БК</v>
          </cell>
          <cell r="J692" t="str">
            <v>60</v>
          </cell>
          <cell r="K692">
            <v>631010000</v>
          </cell>
          <cell r="L692" t="str">
            <v>ҚР, ШҚО, Өскемен қ., Бажов көш., 10</v>
          </cell>
          <cell r="M692" t="str">
            <v>Желтоқсан-Қантар</v>
          </cell>
          <cell r="N692" t="str">
            <v>Шығыс-Қазақстан облысы, Өскемен қ.</v>
          </cell>
          <cell r="O692" t="str">
            <v>DDP</v>
          </cell>
          <cell r="P692" t="str">
            <v>шартқа қол қойылған кезден бастап 30 күнтізбелік күн ішінде</v>
          </cell>
          <cell r="Q692">
            <v>0</v>
          </cell>
          <cell r="R692">
            <v>166</v>
          </cell>
          <cell r="S692" t="str">
            <v>Килограмм</v>
          </cell>
        </row>
        <row r="693">
          <cell r="A693" t="str">
            <v>380-1 Т</v>
          </cell>
          <cell r="B693" t="str">
            <v>"ШҚ АЭК" АҚ</v>
          </cell>
          <cell r="C693" t="str">
            <v>25.94.11.850.001.00.0796.000000000023</v>
          </cell>
          <cell r="D693">
            <v>519103107</v>
          </cell>
          <cell r="E693" t="str">
            <v xml:space="preserve">Гайка М 4                                                                                           </v>
          </cell>
          <cell r="F693" t="str">
            <v>Гайка</v>
          </cell>
          <cell r="G693" t="str">
            <v>шестигранная, резьба М4, размер под ключ 7 мм, высота 6 мм</v>
          </cell>
          <cell r="H693" t="str">
            <v xml:space="preserve">Гайка М 4                                                                                           </v>
          </cell>
          <cell r="I693" t="str">
            <v>БК</v>
          </cell>
          <cell r="J693" t="str">
            <v>60</v>
          </cell>
          <cell r="K693">
            <v>631010000</v>
          </cell>
          <cell r="L693" t="str">
            <v>ҚР, ШҚО, Өскемен қ., Бажов көш., 10</v>
          </cell>
          <cell r="M693" t="str">
            <v>Мамыр - Маусым</v>
          </cell>
          <cell r="N693" t="str">
            <v>Шығыс-Қазақстан облысы, Өскемен қ.</v>
          </cell>
          <cell r="O693" t="str">
            <v>DDP</v>
          </cell>
          <cell r="P693" t="str">
            <v>шартқа қол қойылған кезден бастап 30 күнтізбелік күн ішінде</v>
          </cell>
          <cell r="Q693">
            <v>0</v>
          </cell>
          <cell r="R693">
            <v>166</v>
          </cell>
          <cell r="S693" t="str">
            <v>Килограмм</v>
          </cell>
        </row>
        <row r="694">
          <cell r="A694" t="str">
            <v>381 Т</v>
          </cell>
          <cell r="B694" t="str">
            <v>"ШҚ АЭК" АҚ</v>
          </cell>
          <cell r="C694" t="str">
            <v>25.94.11.890.000.00.0166.000000000013</v>
          </cell>
          <cell r="D694">
            <v>519103108</v>
          </cell>
          <cell r="E694" t="str">
            <v xml:space="preserve">Гайка М 5                                                                                           </v>
          </cell>
          <cell r="F694" t="str">
            <v>Гайка</v>
          </cell>
          <cell r="G694" t="str">
            <v>стальная, М5</v>
          </cell>
          <cell r="H694" t="str">
            <v xml:space="preserve">Гайка М 5                                                                                           </v>
          </cell>
          <cell r="I694" t="str">
            <v>БК</v>
          </cell>
          <cell r="J694" t="str">
            <v>60</v>
          </cell>
          <cell r="K694">
            <v>631010000</v>
          </cell>
          <cell r="L694" t="str">
            <v>ҚР, ШҚО, Өскемен қ., Бажов көш., 10</v>
          </cell>
          <cell r="M694" t="str">
            <v>Желтоқсан-Қантар</v>
          </cell>
          <cell r="N694" t="str">
            <v>Шығыс-Қазақстан облысы, Өскемен қ.</v>
          </cell>
          <cell r="O694" t="str">
            <v>DDP</v>
          </cell>
          <cell r="P694" t="str">
            <v>шартқа қол қойылған кезден бастап 30 күнтізбелік күн ішінде</v>
          </cell>
          <cell r="Q694">
            <v>0</v>
          </cell>
          <cell r="R694">
            <v>166</v>
          </cell>
          <cell r="S694" t="str">
            <v>Килограмм</v>
          </cell>
        </row>
        <row r="695">
          <cell r="A695" t="str">
            <v>381-1 Т</v>
          </cell>
          <cell r="B695" t="str">
            <v>"ШҚ АЭК" АҚ</v>
          </cell>
          <cell r="C695" t="str">
            <v>25.94.11.890.000.00.0166.000000000013</v>
          </cell>
          <cell r="D695">
            <v>519103108</v>
          </cell>
          <cell r="E695" t="str">
            <v xml:space="preserve">Гайка М 5                                                                                           </v>
          </cell>
          <cell r="F695" t="str">
            <v>Гайка</v>
          </cell>
          <cell r="G695" t="str">
            <v>стальная, М5</v>
          </cell>
          <cell r="H695" t="str">
            <v xml:space="preserve">Гайка М 5                                                                                           </v>
          </cell>
          <cell r="I695" t="str">
            <v>БК</v>
          </cell>
          <cell r="J695" t="str">
            <v>60</v>
          </cell>
          <cell r="K695">
            <v>631010000</v>
          </cell>
          <cell r="L695" t="str">
            <v>ҚР, ШҚО, Өскемен қ., Бажов көш., 10</v>
          </cell>
          <cell r="M695" t="str">
            <v>Мамыр - Маусым</v>
          </cell>
          <cell r="N695" t="str">
            <v>Шығыс-Қазақстан облысы, Өскемен қ.</v>
          </cell>
          <cell r="O695" t="str">
            <v>DDP</v>
          </cell>
          <cell r="P695" t="str">
            <v>шартқа қол қойылған кезден бастап 30 күнтізбелік күн ішінде</v>
          </cell>
          <cell r="Q695">
            <v>0</v>
          </cell>
          <cell r="R695">
            <v>166</v>
          </cell>
          <cell r="S695" t="str">
            <v>Килограмм</v>
          </cell>
        </row>
        <row r="696">
          <cell r="A696" t="str">
            <v>382 Т</v>
          </cell>
          <cell r="B696" t="str">
            <v>"ШҚ АЭК" АҚ</v>
          </cell>
          <cell r="C696" t="str">
            <v>25.94.11.890.000.00.0166.000000000007</v>
          </cell>
          <cell r="D696">
            <v>519103109</v>
          </cell>
          <cell r="E696" t="str">
            <v xml:space="preserve">Гайка М 6                                                                                           </v>
          </cell>
          <cell r="F696" t="str">
            <v>Гайка</v>
          </cell>
          <cell r="G696" t="str">
            <v>стальная, М6</v>
          </cell>
          <cell r="H696" t="str">
            <v xml:space="preserve">Гайка М 6                                                                                           </v>
          </cell>
          <cell r="I696" t="str">
            <v>БК</v>
          </cell>
          <cell r="J696" t="str">
            <v>60</v>
          </cell>
          <cell r="K696">
            <v>631010000</v>
          </cell>
          <cell r="L696" t="str">
            <v>ҚР, ШҚО, Өскемен қ., Бажов көш., 10</v>
          </cell>
          <cell r="M696" t="str">
            <v>Желтоқсан-Қантар</v>
          </cell>
          <cell r="N696" t="str">
            <v>Шығыс-Қазақстан облысы, Өскемен қ.</v>
          </cell>
          <cell r="O696" t="str">
            <v>DDP</v>
          </cell>
          <cell r="P696" t="str">
            <v>шартқа қол қойылған кезден бастап 30 күнтізбелік күн ішінде</v>
          </cell>
          <cell r="Q696">
            <v>0</v>
          </cell>
          <cell r="R696">
            <v>166</v>
          </cell>
          <cell r="S696" t="str">
            <v>Килограмм</v>
          </cell>
        </row>
        <row r="697">
          <cell r="A697" t="str">
            <v>382-1 Т</v>
          </cell>
          <cell r="B697" t="str">
            <v>"ШҚ АЭК" АҚ</v>
          </cell>
          <cell r="C697" t="str">
            <v>25.94.11.890.000.00.0166.000000000007</v>
          </cell>
          <cell r="D697">
            <v>519103109</v>
          </cell>
          <cell r="E697" t="str">
            <v xml:space="preserve">Гайка М 6                                                                                           </v>
          </cell>
          <cell r="F697" t="str">
            <v>Гайка</v>
          </cell>
          <cell r="G697" t="str">
            <v>стальная, М6</v>
          </cell>
          <cell r="H697" t="str">
            <v xml:space="preserve">Гайка М 6                                                                                           </v>
          </cell>
          <cell r="I697" t="str">
            <v>БК</v>
          </cell>
          <cell r="J697" t="str">
            <v>60</v>
          </cell>
          <cell r="K697">
            <v>631010000</v>
          </cell>
          <cell r="L697" t="str">
            <v>ҚР, ШҚО, Өскемен қ., Бажов көш., 10</v>
          </cell>
          <cell r="M697" t="str">
            <v>Мамыр - Маусым</v>
          </cell>
          <cell r="N697" t="str">
            <v>Шығыс-Қазақстан облысы, Өскемен қ.</v>
          </cell>
          <cell r="O697" t="str">
            <v>DDP</v>
          </cell>
          <cell r="P697" t="str">
            <v>шартқа қол қойылған кезден бастап 30 күнтізбелік күн ішінде</v>
          </cell>
          <cell r="Q697">
            <v>0</v>
          </cell>
          <cell r="R697">
            <v>166</v>
          </cell>
          <cell r="S697" t="str">
            <v>Килограмм</v>
          </cell>
        </row>
        <row r="698">
          <cell r="A698" t="str">
            <v>383 Т</v>
          </cell>
          <cell r="B698" t="str">
            <v>"ШҚ АЭК" АҚ</v>
          </cell>
          <cell r="C698" t="str">
            <v>25.94.11.890.000.00.0166.000000000009</v>
          </cell>
          <cell r="D698">
            <v>519103110</v>
          </cell>
          <cell r="E698" t="str">
            <v xml:space="preserve">Гайка М 8                                                                                           </v>
          </cell>
          <cell r="F698" t="str">
            <v>Гайка</v>
          </cell>
          <cell r="G698" t="str">
            <v>стальная, М8</v>
          </cell>
          <cell r="H698" t="str">
            <v xml:space="preserve">Гайка М 8                                                                                           </v>
          </cell>
          <cell r="I698" t="str">
            <v>БК</v>
          </cell>
          <cell r="J698" t="str">
            <v>60</v>
          </cell>
          <cell r="K698">
            <v>631010000</v>
          </cell>
          <cell r="L698" t="str">
            <v>ҚР, ШҚО, Өскемен қ., Бажов көш., 10</v>
          </cell>
          <cell r="M698" t="str">
            <v>Желтоқсан-Қантар</v>
          </cell>
          <cell r="N698" t="str">
            <v>Шығыс-Қазақстан облысы, Өскемен қ.</v>
          </cell>
          <cell r="O698" t="str">
            <v>DDP</v>
          </cell>
          <cell r="P698" t="str">
            <v>шартқа қол қойылған кезден бастап 30 күнтізбелік күн ішінде</v>
          </cell>
          <cell r="Q698">
            <v>0</v>
          </cell>
          <cell r="R698">
            <v>166</v>
          </cell>
          <cell r="S698" t="str">
            <v>Килограмм</v>
          </cell>
        </row>
        <row r="699">
          <cell r="A699" t="str">
            <v>383-1 Т</v>
          </cell>
          <cell r="B699" t="str">
            <v>"ШҚ АЭК" АҚ</v>
          </cell>
          <cell r="C699" t="str">
            <v>25.94.11.890.000.00.0166.000000000009</v>
          </cell>
          <cell r="D699">
            <v>519103110</v>
          </cell>
          <cell r="E699" t="str">
            <v xml:space="preserve">Гайка М 8                                                                                           </v>
          </cell>
          <cell r="F699" t="str">
            <v>Гайка</v>
          </cell>
          <cell r="G699" t="str">
            <v>стальная, М8</v>
          </cell>
          <cell r="H699" t="str">
            <v xml:space="preserve">Гайка М 8                                                                                           </v>
          </cell>
          <cell r="I699" t="str">
            <v>БК</v>
          </cell>
          <cell r="J699" t="str">
            <v>60</v>
          </cell>
          <cell r="K699">
            <v>631010000</v>
          </cell>
          <cell r="L699" t="str">
            <v>ҚР, ШҚО, Өскемен қ., Бажов көш., 10</v>
          </cell>
          <cell r="M699" t="str">
            <v>Мамыр - Маусым</v>
          </cell>
          <cell r="N699" t="str">
            <v>Шығыс-Қазақстан облысы, Өскемен қ.</v>
          </cell>
          <cell r="O699" t="str">
            <v>DDP</v>
          </cell>
          <cell r="P699" t="str">
            <v>шартқа қол қойылған кезден бастап 30 күнтізбелік күн ішінде</v>
          </cell>
          <cell r="Q699">
            <v>0</v>
          </cell>
          <cell r="R699">
            <v>166</v>
          </cell>
          <cell r="S699" t="str">
            <v>Килограмм</v>
          </cell>
        </row>
        <row r="700">
          <cell r="A700" t="str">
            <v>384 Т</v>
          </cell>
          <cell r="B700" t="str">
            <v>"ШҚ АЭК" АҚ</v>
          </cell>
          <cell r="C700" t="str">
            <v>25.94.11.850.001.00.0796.000000000010</v>
          </cell>
          <cell r="D700">
            <v>519103111</v>
          </cell>
          <cell r="E700" t="str">
            <v>Гайка М12</v>
          </cell>
          <cell r="F700" t="str">
            <v>Гайка</v>
          </cell>
          <cell r="G700" t="str">
            <v>шестигранная, резьба М12, размер под ключ 19 мм, высота 10 мм</v>
          </cell>
          <cell r="H700" t="str">
            <v>Гайка М12</v>
          </cell>
          <cell r="I700" t="str">
            <v>БК</v>
          </cell>
          <cell r="J700" t="str">
            <v>60</v>
          </cell>
          <cell r="K700">
            <v>631010000</v>
          </cell>
          <cell r="L700" t="str">
            <v>ҚР, ШҚО, Өскемен қ., Бажов көш., 10</v>
          </cell>
          <cell r="M700" t="str">
            <v>Желтоқсан-Қантар</v>
          </cell>
          <cell r="N700" t="str">
            <v>Шығыс-Қазақстан облысы, Өскемен қ.</v>
          </cell>
          <cell r="O700" t="str">
            <v>DDP</v>
          </cell>
          <cell r="P700" t="str">
            <v>шартқа қол қойылған кезден бастап 30 күнтізбелік күн ішінде</v>
          </cell>
          <cell r="Q700">
            <v>0</v>
          </cell>
          <cell r="R700">
            <v>166</v>
          </cell>
          <cell r="S700" t="str">
            <v>Килограмм</v>
          </cell>
        </row>
        <row r="701">
          <cell r="A701" t="str">
            <v>384-1 Т</v>
          </cell>
          <cell r="B701" t="str">
            <v>"ШҚ АЭК" АҚ</v>
          </cell>
          <cell r="C701" t="str">
            <v>25.94.11.850.001.00.0796.000000000010</v>
          </cell>
          <cell r="D701">
            <v>519103111</v>
          </cell>
          <cell r="E701" t="str">
            <v>Гайка М12</v>
          </cell>
          <cell r="F701" t="str">
            <v>Гайка</v>
          </cell>
          <cell r="G701" t="str">
            <v>шестигранная, резьба М12, размер под ключ 19 мм, высота 10 мм</v>
          </cell>
          <cell r="H701" t="str">
            <v>Гайка М12</v>
          </cell>
          <cell r="I701" t="str">
            <v>БК</v>
          </cell>
          <cell r="J701" t="str">
            <v>60</v>
          </cell>
          <cell r="K701">
            <v>631010000</v>
          </cell>
          <cell r="L701" t="str">
            <v>ҚР, ШҚО, Өскемен қ., Бажов көш., 10</v>
          </cell>
          <cell r="M701" t="str">
            <v>Мамыр - Маусым</v>
          </cell>
          <cell r="N701" t="str">
            <v>Шығыс-Қазақстан облысы, Өскемен қ.</v>
          </cell>
          <cell r="O701" t="str">
            <v>DDP</v>
          </cell>
          <cell r="P701" t="str">
            <v>шартқа қол қойылған кезден бастап 30 күнтізбелік күн ішінде</v>
          </cell>
          <cell r="Q701">
            <v>0</v>
          </cell>
          <cell r="R701">
            <v>166</v>
          </cell>
          <cell r="S701" t="str">
            <v>Килограмм</v>
          </cell>
        </row>
        <row r="702">
          <cell r="A702" t="str">
            <v>385 Т</v>
          </cell>
          <cell r="B702" t="str">
            <v>"ШҚ АЭК" АҚ</v>
          </cell>
          <cell r="C702" t="str">
            <v>25.94.11.890.000.00.0166.000000000014</v>
          </cell>
          <cell r="D702">
            <v>519103112</v>
          </cell>
          <cell r="E702" t="str">
            <v xml:space="preserve">Гайка М 30                                                                                          </v>
          </cell>
          <cell r="F702" t="str">
            <v>Гайка</v>
          </cell>
          <cell r="G702" t="str">
            <v>стальная, М30</v>
          </cell>
          <cell r="H702" t="str">
            <v xml:space="preserve">Гайка М 30                                                                                          </v>
          </cell>
          <cell r="I702" t="str">
            <v>БК</v>
          </cell>
          <cell r="J702" t="str">
            <v>60</v>
          </cell>
          <cell r="K702">
            <v>631010000</v>
          </cell>
          <cell r="L702" t="str">
            <v>ҚР, ШҚО, Өскемен қ., Бажов көш., 10</v>
          </cell>
          <cell r="M702" t="str">
            <v>Желтоқсан-Қантар</v>
          </cell>
          <cell r="N702" t="str">
            <v>Шығыс-Қазақстан облысы, Өскемен қ.</v>
          </cell>
          <cell r="O702" t="str">
            <v>DDP</v>
          </cell>
          <cell r="P702" t="str">
            <v>шартқа қол қойылған кезден бастап 30 күнтізбелік күн ішінде</v>
          </cell>
          <cell r="Q702">
            <v>0</v>
          </cell>
          <cell r="R702">
            <v>166</v>
          </cell>
          <cell r="S702" t="str">
            <v>Килограмм</v>
          </cell>
        </row>
        <row r="703">
          <cell r="A703" t="str">
            <v>385-1 Т</v>
          </cell>
          <cell r="B703" t="str">
            <v>"ШҚ АЭК" АҚ</v>
          </cell>
          <cell r="C703" t="str">
            <v>25.94.11.890.000.00.0166.000000000014</v>
          </cell>
          <cell r="D703">
            <v>519103112</v>
          </cell>
          <cell r="E703" t="str">
            <v xml:space="preserve">Гайка М 30                                                                                          </v>
          </cell>
          <cell r="F703" t="str">
            <v>Гайка</v>
          </cell>
          <cell r="G703" t="str">
            <v>стальная, М30</v>
          </cell>
          <cell r="H703" t="str">
            <v xml:space="preserve">Гайка М 30                                                                                          </v>
          </cell>
          <cell r="I703" t="str">
            <v>БК</v>
          </cell>
          <cell r="J703" t="str">
            <v>60</v>
          </cell>
          <cell r="K703">
            <v>631010000</v>
          </cell>
          <cell r="L703" t="str">
            <v>ҚР, ШҚО, Өскемен қ., Бажов көш., 10</v>
          </cell>
          <cell r="M703" t="str">
            <v>Мамыр - Маусым</v>
          </cell>
          <cell r="N703" t="str">
            <v>Шығыс-Қазақстан облысы, Өскемен қ.</v>
          </cell>
          <cell r="O703" t="str">
            <v>DDP</v>
          </cell>
          <cell r="P703" t="str">
            <v>шартқа қол қойылған кезден бастап 30 күнтізбелік күн ішінде</v>
          </cell>
          <cell r="Q703">
            <v>0</v>
          </cell>
          <cell r="R703">
            <v>166</v>
          </cell>
          <cell r="S703" t="str">
            <v>Килограмм</v>
          </cell>
        </row>
        <row r="704">
          <cell r="A704" t="str">
            <v>386 Т</v>
          </cell>
          <cell r="B704" t="str">
            <v>"ШҚ АЭК" АҚ</v>
          </cell>
          <cell r="C704" t="str">
            <v>25.94.12.300.000.00.0166.000000000009</v>
          </cell>
          <cell r="D704">
            <v>519104100</v>
          </cell>
          <cell r="E704" t="str">
            <v xml:space="preserve">Шайба 5 мм                                                                                          </v>
          </cell>
          <cell r="F704" t="str">
            <v>Шайба</v>
          </cell>
          <cell r="G704" t="str">
            <v>плоская, М5, ГОСТ 11371-78</v>
          </cell>
          <cell r="H704" t="str">
            <v xml:space="preserve">Шайба 5 мм                                                                                          </v>
          </cell>
          <cell r="I704" t="str">
            <v>БК</v>
          </cell>
          <cell r="J704" t="str">
            <v>60</v>
          </cell>
          <cell r="K704">
            <v>631010000</v>
          </cell>
          <cell r="L704" t="str">
            <v>ҚР, ШҚО, Өскемен қ., Бажов көш., 10</v>
          </cell>
          <cell r="M704" t="str">
            <v>Желтоқсан-Қантар</v>
          </cell>
          <cell r="N704" t="str">
            <v>Шығыс-Қазақстан облысы, Өскемен қ.</v>
          </cell>
          <cell r="O704" t="str">
            <v>DDP</v>
          </cell>
          <cell r="P704" t="str">
            <v>шартқа қол қойылған кезден бастап 30 күнтізбелік күн ішінде</v>
          </cell>
          <cell r="Q704">
            <v>0</v>
          </cell>
          <cell r="R704">
            <v>166</v>
          </cell>
          <cell r="S704" t="str">
            <v>Килограмм</v>
          </cell>
        </row>
        <row r="705">
          <cell r="A705" t="str">
            <v>386-1 Т</v>
          </cell>
          <cell r="B705" t="str">
            <v>"ШҚ АЭК" АҚ</v>
          </cell>
          <cell r="C705" t="str">
            <v>25.94.12.300.000.00.0166.000000000009</v>
          </cell>
          <cell r="D705">
            <v>519104100</v>
          </cell>
          <cell r="E705" t="str">
            <v xml:space="preserve">Шайба 5 мм                                                                                          </v>
          </cell>
          <cell r="F705" t="str">
            <v>Шайба</v>
          </cell>
          <cell r="G705" t="str">
            <v>плоская, М5, ГОСТ 11371-78</v>
          </cell>
          <cell r="H705" t="str">
            <v xml:space="preserve">Шайба 5 мм                                                                                          </v>
          </cell>
          <cell r="I705" t="str">
            <v>БК</v>
          </cell>
          <cell r="J705" t="str">
            <v>60</v>
          </cell>
          <cell r="K705">
            <v>631010000</v>
          </cell>
          <cell r="L705" t="str">
            <v>ҚР, ШҚО, Өскемен қ., Бажов көш., 10</v>
          </cell>
          <cell r="M705" t="str">
            <v>Мамыр - Маусым</v>
          </cell>
          <cell r="N705" t="str">
            <v>Шығыс-Қазақстан облысы, Өскемен қ.</v>
          </cell>
          <cell r="O705" t="str">
            <v>DDP</v>
          </cell>
          <cell r="P705" t="str">
            <v>шартқа қол қойылған кезден бастап 30 күнтізбелік күн ішінде</v>
          </cell>
          <cell r="Q705">
            <v>0</v>
          </cell>
          <cell r="R705">
            <v>166</v>
          </cell>
          <cell r="S705" t="str">
            <v>Килограмм</v>
          </cell>
        </row>
        <row r="706">
          <cell r="A706" t="str">
            <v>387 Т</v>
          </cell>
          <cell r="B706" t="str">
            <v>"ШҚ АЭК" АҚ</v>
          </cell>
          <cell r="C706" t="str">
            <v>25.94.12.300.000.00.0166.000000000010</v>
          </cell>
          <cell r="D706">
            <v>519104101</v>
          </cell>
          <cell r="E706" t="str">
            <v xml:space="preserve">Шайба 6 мм                                                                                          </v>
          </cell>
          <cell r="F706" t="str">
            <v>Шайба</v>
          </cell>
          <cell r="G706" t="str">
            <v>плоская, М6, ГОСТ 11371-78</v>
          </cell>
          <cell r="H706" t="str">
            <v xml:space="preserve">Шайба 6 мм                                                                                          </v>
          </cell>
          <cell r="I706" t="str">
            <v>БК</v>
          </cell>
          <cell r="J706" t="str">
            <v>60</v>
          </cell>
          <cell r="K706">
            <v>631010000</v>
          </cell>
          <cell r="L706" t="str">
            <v>ҚР, ШҚО, Өскемен қ., Бажов көш., 10</v>
          </cell>
          <cell r="M706" t="str">
            <v>Желтоқсан-Қантар</v>
          </cell>
          <cell r="N706" t="str">
            <v>Шығыс-Қазақстан облысы, Өскемен қ.</v>
          </cell>
          <cell r="O706" t="str">
            <v>DDP</v>
          </cell>
          <cell r="P706" t="str">
            <v>шартқа қол қойылған кезден бастап 30 күнтізбелік күн ішінде</v>
          </cell>
          <cell r="Q706">
            <v>0</v>
          </cell>
          <cell r="R706">
            <v>166</v>
          </cell>
          <cell r="S706" t="str">
            <v>Килограмм</v>
          </cell>
        </row>
        <row r="707">
          <cell r="A707" t="str">
            <v>387-1 Т</v>
          </cell>
          <cell r="B707" t="str">
            <v>"ШҚ АЭК" АҚ</v>
          </cell>
          <cell r="C707" t="str">
            <v>25.94.12.300.000.00.0166.000000000010</v>
          </cell>
          <cell r="D707">
            <v>519104101</v>
          </cell>
          <cell r="E707" t="str">
            <v xml:space="preserve">Шайба 6 мм                                                                                          </v>
          </cell>
          <cell r="F707" t="str">
            <v>Шайба</v>
          </cell>
          <cell r="G707" t="str">
            <v>плоская, М6, ГОСТ 11371-78</v>
          </cell>
          <cell r="H707" t="str">
            <v xml:space="preserve">Шайба 6 мм                                                                                          </v>
          </cell>
          <cell r="I707" t="str">
            <v>БК</v>
          </cell>
          <cell r="J707" t="str">
            <v>60</v>
          </cell>
          <cell r="K707">
            <v>631010000</v>
          </cell>
          <cell r="L707" t="str">
            <v>ҚР, ШҚО, Өскемен қ., Бажов көш., 10</v>
          </cell>
          <cell r="M707" t="str">
            <v>Мамыр - Маусым</v>
          </cell>
          <cell r="N707" t="str">
            <v>Шығыс-Қазақстан облысы, Өскемен қ.</v>
          </cell>
          <cell r="O707" t="str">
            <v>DDP</v>
          </cell>
          <cell r="P707" t="str">
            <v>шартқа қол қойылған кезден бастап 30 күнтізбелік күн ішінде</v>
          </cell>
          <cell r="Q707">
            <v>0</v>
          </cell>
          <cell r="R707">
            <v>166</v>
          </cell>
          <cell r="S707" t="str">
            <v>Килограмм</v>
          </cell>
        </row>
        <row r="708">
          <cell r="A708" t="str">
            <v>388 Т</v>
          </cell>
          <cell r="B708" t="str">
            <v>"ШҚ АЭК" АҚ</v>
          </cell>
          <cell r="C708" t="str">
            <v>25.94.12.300.000.00.0166.000000000005</v>
          </cell>
          <cell r="D708">
            <v>519104103</v>
          </cell>
          <cell r="E708" t="str">
            <v>Шайба 10 мм</v>
          </cell>
          <cell r="F708" t="str">
            <v>Шайба</v>
          </cell>
          <cell r="G708" t="str">
            <v>плоская, М10</v>
          </cell>
          <cell r="H708" t="str">
            <v>Шайба 10 мм</v>
          </cell>
          <cell r="I708" t="str">
            <v>БК</v>
          </cell>
          <cell r="J708" t="str">
            <v>60</v>
          </cell>
          <cell r="K708">
            <v>631010000</v>
          </cell>
          <cell r="L708" t="str">
            <v>ҚР, ШҚО, Өскемен қ., Бажов көш., 10</v>
          </cell>
          <cell r="M708" t="str">
            <v>Желтоқсан-Қантар</v>
          </cell>
          <cell r="N708" t="str">
            <v>Шығыс-Қазақстан облысы, Өскемен қ.</v>
          </cell>
          <cell r="O708" t="str">
            <v>DDP</v>
          </cell>
          <cell r="P708" t="str">
            <v>шартқа қол қойылған кезден бастап 30 күнтізбелік күн ішінде</v>
          </cell>
          <cell r="Q708">
            <v>0</v>
          </cell>
          <cell r="R708">
            <v>166</v>
          </cell>
          <cell r="S708" t="str">
            <v>Килограмм</v>
          </cell>
        </row>
        <row r="709">
          <cell r="A709" t="str">
            <v>388-1 Т</v>
          </cell>
          <cell r="B709" t="str">
            <v>"ШҚ АЭК" АҚ</v>
          </cell>
          <cell r="C709" t="str">
            <v>25.94.12.300.000.00.0166.000000000005</v>
          </cell>
          <cell r="D709">
            <v>519104103</v>
          </cell>
          <cell r="E709" t="str">
            <v>Шайба 10 мм</v>
          </cell>
          <cell r="F709" t="str">
            <v>Шайба</v>
          </cell>
          <cell r="G709" t="str">
            <v>плоская, М10</v>
          </cell>
          <cell r="H709" t="str">
            <v>Шайба 10 мм</v>
          </cell>
          <cell r="I709" t="str">
            <v>БК</v>
          </cell>
          <cell r="J709" t="str">
            <v>60</v>
          </cell>
          <cell r="K709">
            <v>631010000</v>
          </cell>
          <cell r="L709" t="str">
            <v>ҚР, ШҚО, Өскемен қ., Бажов көш., 10</v>
          </cell>
          <cell r="M709" t="str">
            <v>Мамыр - Маусым</v>
          </cell>
          <cell r="N709" t="str">
            <v>Шығыс-Қазақстан облысы, Өскемен қ.</v>
          </cell>
          <cell r="O709" t="str">
            <v>DDP</v>
          </cell>
          <cell r="P709" t="str">
            <v>шартқа қол қойылған кезден бастап 30 күнтізбелік күн ішінде</v>
          </cell>
          <cell r="Q709">
            <v>0</v>
          </cell>
          <cell r="R709">
            <v>166</v>
          </cell>
          <cell r="S709" t="str">
            <v>Килограмм</v>
          </cell>
        </row>
        <row r="710">
          <cell r="A710" t="str">
            <v>389 Т</v>
          </cell>
          <cell r="B710" t="str">
            <v>"ШҚ АЭК" АҚ</v>
          </cell>
          <cell r="C710" t="str">
            <v>25.94.12.300.000.00.0166.000000000004</v>
          </cell>
          <cell r="D710">
            <v>519104104</v>
          </cell>
          <cell r="E710" t="str">
            <v>Шайба 12 мм</v>
          </cell>
          <cell r="F710" t="str">
            <v>Шайба</v>
          </cell>
          <cell r="G710" t="str">
            <v>плоская, М12</v>
          </cell>
          <cell r="H710" t="str">
            <v>Шайба 12 мм</v>
          </cell>
          <cell r="I710" t="str">
            <v>БК</v>
          </cell>
          <cell r="J710" t="str">
            <v>60</v>
          </cell>
          <cell r="K710">
            <v>631010000</v>
          </cell>
          <cell r="L710" t="str">
            <v>ҚР, ШҚО, Өскемен қ., Бажов көш., 10</v>
          </cell>
          <cell r="M710" t="str">
            <v>Желтоқсан-Қантар</v>
          </cell>
          <cell r="N710" t="str">
            <v>Шығыс-Қазақстан облысы, Өскемен қ.</v>
          </cell>
          <cell r="O710" t="str">
            <v>DDP</v>
          </cell>
          <cell r="P710" t="str">
            <v>шартқа қол қойылған кезден бастап 30 күнтізбелік күн ішінде</v>
          </cell>
          <cell r="Q710">
            <v>0</v>
          </cell>
          <cell r="R710">
            <v>166</v>
          </cell>
          <cell r="S710" t="str">
            <v>Килограмм</v>
          </cell>
        </row>
        <row r="711">
          <cell r="A711" t="str">
            <v>389-1 Т</v>
          </cell>
          <cell r="B711" t="str">
            <v>"ШҚ АЭК" АҚ</v>
          </cell>
          <cell r="C711" t="str">
            <v>25.94.12.300.000.00.0166.000000000004</v>
          </cell>
          <cell r="D711">
            <v>519104104</v>
          </cell>
          <cell r="E711" t="str">
            <v>Шайба 12 мм</v>
          </cell>
          <cell r="F711" t="str">
            <v>Шайба</v>
          </cell>
          <cell r="G711" t="str">
            <v>плоская, М12</v>
          </cell>
          <cell r="H711" t="str">
            <v>Шайба 12 мм</v>
          </cell>
          <cell r="I711" t="str">
            <v>БК</v>
          </cell>
          <cell r="J711" t="str">
            <v>60</v>
          </cell>
          <cell r="K711">
            <v>631010000</v>
          </cell>
          <cell r="L711" t="str">
            <v>ҚР, ШҚО, Өскемен қ., Бажов көш., 10</v>
          </cell>
          <cell r="M711" t="str">
            <v>Мамыр - Маусым</v>
          </cell>
          <cell r="N711" t="str">
            <v>Шығыс-Қазақстан облысы, Өскемен қ.</v>
          </cell>
          <cell r="O711" t="str">
            <v>DDP</v>
          </cell>
          <cell r="P711" t="str">
            <v>шартқа қол қойылған кезден бастап 30 күнтізбелік күн ішінде</v>
          </cell>
          <cell r="Q711">
            <v>0</v>
          </cell>
          <cell r="R711">
            <v>166</v>
          </cell>
          <cell r="S711" t="str">
            <v>Килограмм</v>
          </cell>
        </row>
        <row r="712">
          <cell r="A712" t="str">
            <v>390 Т</v>
          </cell>
          <cell r="B712" t="str">
            <v>"ШҚ АЭК" АҚ</v>
          </cell>
          <cell r="C712" t="str">
            <v>25.94.12.300.000.00.0166.000000000002</v>
          </cell>
          <cell r="D712">
            <v>519104106</v>
          </cell>
          <cell r="E712" t="str">
            <v>Шайба16 мм</v>
          </cell>
          <cell r="F712" t="str">
            <v>Шайба</v>
          </cell>
          <cell r="G712" t="str">
            <v>плоская, М16</v>
          </cell>
          <cell r="H712" t="str">
            <v>Шайба16 мм</v>
          </cell>
          <cell r="I712" t="str">
            <v>БК</v>
          </cell>
          <cell r="J712" t="str">
            <v>60</v>
          </cell>
          <cell r="K712">
            <v>631010000</v>
          </cell>
          <cell r="L712" t="str">
            <v>ҚР, ШҚО, Өскемен қ., Бажов көш., 10</v>
          </cell>
          <cell r="M712" t="str">
            <v>Желтоқсан-Қантар</v>
          </cell>
          <cell r="N712" t="str">
            <v>Шығыс-Қазақстан облысы, Өскемен қ.</v>
          </cell>
          <cell r="O712" t="str">
            <v>DDP</v>
          </cell>
          <cell r="P712" t="str">
            <v>шартқа қол қойылған кезден бастап 30 күнтізбелік күн ішінде</v>
          </cell>
          <cell r="Q712">
            <v>0</v>
          </cell>
          <cell r="R712">
            <v>166</v>
          </cell>
          <cell r="S712" t="str">
            <v>Килограмм</v>
          </cell>
        </row>
        <row r="713">
          <cell r="A713" t="str">
            <v>390-1 Т</v>
          </cell>
          <cell r="B713" t="str">
            <v>"ШҚ АЭК" АҚ</v>
          </cell>
          <cell r="C713" t="str">
            <v>25.94.12.300.000.00.0166.000000000002</v>
          </cell>
          <cell r="D713">
            <v>519104106</v>
          </cell>
          <cell r="E713" t="str">
            <v>Шайба16 мм</v>
          </cell>
          <cell r="F713" t="str">
            <v>Шайба</v>
          </cell>
          <cell r="G713" t="str">
            <v>плоская, М16</v>
          </cell>
          <cell r="H713" t="str">
            <v>Шайба16 мм</v>
          </cell>
          <cell r="I713" t="str">
            <v>БК</v>
          </cell>
          <cell r="J713" t="str">
            <v>60</v>
          </cell>
          <cell r="K713">
            <v>631010000</v>
          </cell>
          <cell r="L713" t="str">
            <v>ҚР, ШҚО, Өскемен қ., Бажов көш., 10</v>
          </cell>
          <cell r="M713" t="str">
            <v>Мамыр - Маусым</v>
          </cell>
          <cell r="N713" t="str">
            <v>Шығыс-Қазақстан облысы, Өскемен қ.</v>
          </cell>
          <cell r="O713" t="str">
            <v>DDP</v>
          </cell>
          <cell r="P713" t="str">
            <v>шартқа қол қойылған кезден бастап 30 күнтізбелік күн ішінде</v>
          </cell>
          <cell r="Q713">
            <v>0</v>
          </cell>
          <cell r="R713">
            <v>166</v>
          </cell>
          <cell r="S713" t="str">
            <v>Килограмм</v>
          </cell>
        </row>
        <row r="714">
          <cell r="A714" t="str">
            <v>391 Т</v>
          </cell>
          <cell r="B714" t="str">
            <v>"ШҚ АЭК" АҚ</v>
          </cell>
          <cell r="C714" t="str">
            <v>25.94.12.300.000.00.0166.000000000012</v>
          </cell>
          <cell r="D714">
            <v>519104108</v>
          </cell>
          <cell r="E714" t="str">
            <v xml:space="preserve">Шайба 20 мм                                                                                         </v>
          </cell>
          <cell r="F714" t="str">
            <v>Шайба</v>
          </cell>
          <cell r="G714" t="str">
            <v>плоская, М20, ГОСТ 11371-78</v>
          </cell>
          <cell r="H714" t="str">
            <v xml:space="preserve">Шайба 20 мм                                                                                         </v>
          </cell>
          <cell r="I714" t="str">
            <v>БК</v>
          </cell>
          <cell r="J714" t="str">
            <v>60</v>
          </cell>
          <cell r="K714">
            <v>631010000</v>
          </cell>
          <cell r="L714" t="str">
            <v>ҚР, ШҚО, Өскемен қ., Бажов көш., 10</v>
          </cell>
          <cell r="M714" t="str">
            <v>Желтоқсан-Қантар</v>
          </cell>
          <cell r="N714" t="str">
            <v>Шығыс-Қазақстан облысы, Өскемен қ.</v>
          </cell>
          <cell r="O714" t="str">
            <v>DDP</v>
          </cell>
          <cell r="P714" t="str">
            <v>шартқа қол қойылған кезден бастап 30 күнтізбелік күн ішінде</v>
          </cell>
          <cell r="Q714">
            <v>0</v>
          </cell>
          <cell r="R714">
            <v>166</v>
          </cell>
          <cell r="S714" t="str">
            <v>Килограмм</v>
          </cell>
        </row>
        <row r="715">
          <cell r="A715" t="str">
            <v>391-1 Т</v>
          </cell>
          <cell r="B715" t="str">
            <v>"ШҚ АЭК" АҚ</v>
          </cell>
          <cell r="C715" t="str">
            <v>25.94.12.300.000.00.0166.000000000012</v>
          </cell>
          <cell r="D715">
            <v>519104108</v>
          </cell>
          <cell r="E715" t="str">
            <v xml:space="preserve">Шайба 20 мм                                                                                         </v>
          </cell>
          <cell r="F715" t="str">
            <v>Шайба</v>
          </cell>
          <cell r="G715" t="str">
            <v>плоская, М20, ГОСТ 11371-78</v>
          </cell>
          <cell r="H715" t="str">
            <v xml:space="preserve">Шайба 20 мм                                                                                         </v>
          </cell>
          <cell r="I715" t="str">
            <v>БК</v>
          </cell>
          <cell r="J715" t="str">
            <v>60</v>
          </cell>
          <cell r="K715">
            <v>631010000</v>
          </cell>
          <cell r="L715" t="str">
            <v>ҚР, ШҚО, Өскемен қ., Бажов көш., 10</v>
          </cell>
          <cell r="M715" t="str">
            <v>Мамыр - Маусым</v>
          </cell>
          <cell r="N715" t="str">
            <v>Шығыс-Қазақстан облысы, Өскемен қ.</v>
          </cell>
          <cell r="O715" t="str">
            <v>DDP</v>
          </cell>
          <cell r="P715" t="str">
            <v>шартқа қол қойылған кезден бастап 30 күнтізбелік күн ішінде</v>
          </cell>
          <cell r="Q715">
            <v>0</v>
          </cell>
          <cell r="R715">
            <v>166</v>
          </cell>
          <cell r="S715" t="str">
            <v>Килограмм</v>
          </cell>
        </row>
        <row r="716">
          <cell r="A716" t="str">
            <v>392 Т</v>
          </cell>
          <cell r="B716" t="str">
            <v>"ШҚ АЭК" АҚ</v>
          </cell>
          <cell r="C716" t="str">
            <v>25.94.12.300.000.00.0166.000000000006</v>
          </cell>
          <cell r="D716">
            <v>519104110</v>
          </cell>
          <cell r="E716" t="str">
            <v xml:space="preserve">Шайба 24 мм                                                                                         </v>
          </cell>
          <cell r="F716" t="str">
            <v>Шайба</v>
          </cell>
          <cell r="G716" t="str">
            <v>плоская, М24, ГОСТ 11371-83</v>
          </cell>
          <cell r="H716" t="str">
            <v xml:space="preserve">Шайба 24 мм                                                                                         </v>
          </cell>
          <cell r="I716" t="str">
            <v>БК</v>
          </cell>
          <cell r="J716" t="str">
            <v>60</v>
          </cell>
          <cell r="K716">
            <v>631010000</v>
          </cell>
          <cell r="L716" t="str">
            <v>ҚР, ШҚО, Өскемен қ., Бажов көш., 10</v>
          </cell>
          <cell r="M716" t="str">
            <v>Желтоқсан-Қантар</v>
          </cell>
          <cell r="N716" t="str">
            <v>Шығыс-Қазақстан облысы, Өскемен қ.</v>
          </cell>
          <cell r="O716" t="str">
            <v>DDP</v>
          </cell>
          <cell r="P716" t="str">
            <v>шартқа қол қойылған кезден бастап 30 күнтізбелік күн ішінде</v>
          </cell>
          <cell r="Q716">
            <v>0</v>
          </cell>
          <cell r="R716">
            <v>166</v>
          </cell>
          <cell r="S716" t="str">
            <v>Килограмм</v>
          </cell>
        </row>
        <row r="717">
          <cell r="A717" t="str">
            <v>392-1 Т</v>
          </cell>
          <cell r="B717" t="str">
            <v>"ШҚ АЭК" АҚ</v>
          </cell>
          <cell r="C717" t="str">
            <v>25.94.12.300.000.00.0166.000000000006</v>
          </cell>
          <cell r="D717">
            <v>519104110</v>
          </cell>
          <cell r="E717" t="str">
            <v xml:space="preserve">Шайба 24 мм                                                                                         </v>
          </cell>
          <cell r="F717" t="str">
            <v>Шайба</v>
          </cell>
          <cell r="G717" t="str">
            <v>плоская, М24, ГОСТ 11371-83</v>
          </cell>
          <cell r="H717" t="str">
            <v xml:space="preserve">Шайба 24 мм                                                                                         </v>
          </cell>
          <cell r="I717" t="str">
            <v>БК</v>
          </cell>
          <cell r="J717" t="str">
            <v>60</v>
          </cell>
          <cell r="K717">
            <v>631010000</v>
          </cell>
          <cell r="L717" t="str">
            <v>ҚР, ШҚО, Өскемен қ., Бажов көш., 10</v>
          </cell>
          <cell r="M717" t="str">
            <v>Мамыр - Маусым</v>
          </cell>
          <cell r="N717" t="str">
            <v>Шығыс-Қазақстан облысы, Өскемен қ.</v>
          </cell>
          <cell r="O717" t="str">
            <v>DDP</v>
          </cell>
          <cell r="P717" t="str">
            <v>шартқа қол қойылған кезден бастап 30 күнтізбелік күн ішінде</v>
          </cell>
          <cell r="Q717">
            <v>0</v>
          </cell>
          <cell r="R717">
            <v>166</v>
          </cell>
          <cell r="S717" t="str">
            <v>Килограмм</v>
          </cell>
        </row>
        <row r="718">
          <cell r="A718" t="str">
            <v>393 Т</v>
          </cell>
          <cell r="B718" t="str">
            <v>"ШҚ АЭК" АҚ</v>
          </cell>
          <cell r="C718" t="str">
            <v>25.94.12.300.000.00.0166.000000000013</v>
          </cell>
          <cell r="D718">
            <v>519104112</v>
          </cell>
          <cell r="E718" t="str">
            <v xml:space="preserve">Шайба 30 мм                                                                                         </v>
          </cell>
          <cell r="F718" t="str">
            <v>Шайба</v>
          </cell>
          <cell r="G718" t="str">
            <v>плоская, М30, ГОСТ 11371-78</v>
          </cell>
          <cell r="H718" t="str">
            <v xml:space="preserve">Шайба 30 мм                                                                                         </v>
          </cell>
          <cell r="I718" t="str">
            <v>БК</v>
          </cell>
          <cell r="J718" t="str">
            <v>60</v>
          </cell>
          <cell r="K718">
            <v>631010000</v>
          </cell>
          <cell r="L718" t="str">
            <v>ҚР, ШҚО, Өскемен қ., Бажов көш., 10</v>
          </cell>
          <cell r="M718" t="str">
            <v>Желтоқсан-Қантар</v>
          </cell>
          <cell r="N718" t="str">
            <v>Шығыс-Қазақстан облысы, Өскемен қ.</v>
          </cell>
          <cell r="O718" t="str">
            <v>DDP</v>
          </cell>
          <cell r="P718" t="str">
            <v>шартқа қол қойылған кезден бастап 30 күнтізбелік күн ішінде</v>
          </cell>
          <cell r="Q718">
            <v>0</v>
          </cell>
          <cell r="R718">
            <v>166</v>
          </cell>
          <cell r="S718" t="str">
            <v>Килограмм</v>
          </cell>
        </row>
        <row r="719">
          <cell r="A719" t="str">
            <v>393-1 Т</v>
          </cell>
          <cell r="B719" t="str">
            <v>"ШҚ АЭК" АҚ</v>
          </cell>
          <cell r="C719" t="str">
            <v>25.94.12.300.000.00.0166.000000000013</v>
          </cell>
          <cell r="D719">
            <v>519104112</v>
          </cell>
          <cell r="E719" t="str">
            <v xml:space="preserve">Шайба 30 мм                                                                                         </v>
          </cell>
          <cell r="F719" t="str">
            <v>Шайба</v>
          </cell>
          <cell r="G719" t="str">
            <v>плоская, М30, ГОСТ 11371-78</v>
          </cell>
          <cell r="H719" t="str">
            <v xml:space="preserve">Шайба 30 мм                                                                                         </v>
          </cell>
          <cell r="I719" t="str">
            <v>БК</v>
          </cell>
          <cell r="J719" t="str">
            <v>60</v>
          </cell>
          <cell r="K719">
            <v>631010000</v>
          </cell>
          <cell r="L719" t="str">
            <v>ҚР, ШҚО, Өскемен қ., Бажов көш., 10</v>
          </cell>
          <cell r="M719" t="str">
            <v>Мамыр - Маусым</v>
          </cell>
          <cell r="N719" t="str">
            <v>Шығыс-Қазақстан облысы, Өскемен қ.</v>
          </cell>
          <cell r="O719" t="str">
            <v>DDP</v>
          </cell>
          <cell r="P719" t="str">
            <v>шартқа қол қойылған кезден бастап 30 күнтізбелік күн ішінде</v>
          </cell>
          <cell r="Q719">
            <v>0</v>
          </cell>
          <cell r="R719">
            <v>166</v>
          </cell>
          <cell r="S719" t="str">
            <v>Килограмм</v>
          </cell>
        </row>
        <row r="720">
          <cell r="A720" t="str">
            <v>394 Т</v>
          </cell>
          <cell r="B720" t="str">
            <v>"ШҚ АЭК" АҚ</v>
          </cell>
          <cell r="C720" t="str">
            <v>25.94.12.300.000.00.0796.000000000024</v>
          </cell>
          <cell r="D720">
            <v>519104113</v>
          </cell>
          <cell r="E720" t="str">
            <v xml:space="preserve">Шайба18 мм                                                                                          </v>
          </cell>
          <cell r="F720" t="str">
            <v>Шайба</v>
          </cell>
          <cell r="G720" t="str">
            <v>стопорная, с носком, диаметр 18 мм</v>
          </cell>
          <cell r="H720" t="str">
            <v xml:space="preserve">Шайба18 мм                                                                                          </v>
          </cell>
          <cell r="I720" t="str">
            <v>БК</v>
          </cell>
          <cell r="J720" t="str">
            <v>60</v>
          </cell>
          <cell r="K720">
            <v>631010000</v>
          </cell>
          <cell r="L720" t="str">
            <v>ҚР, ШҚО, Өскемен қ., Бажов көш., 10</v>
          </cell>
          <cell r="M720" t="str">
            <v>Желтоқсан-Қантар</v>
          </cell>
          <cell r="N720" t="str">
            <v>Шығыс-Қазақстан облысы, Өскемен қ.</v>
          </cell>
          <cell r="O720" t="str">
            <v>DDP</v>
          </cell>
          <cell r="P720" t="str">
            <v>шартқа қол қойылған кезден бастап 30 күнтізбелік күн ішінде</v>
          </cell>
          <cell r="Q720">
            <v>0</v>
          </cell>
          <cell r="R720">
            <v>166</v>
          </cell>
          <cell r="S720" t="str">
            <v>Килограмм</v>
          </cell>
        </row>
        <row r="721">
          <cell r="A721" t="str">
            <v>394-1 Т</v>
          </cell>
          <cell r="B721" t="str">
            <v>"ШҚ АЭК" АҚ</v>
          </cell>
          <cell r="C721" t="str">
            <v>25.94.12.300.000.00.0796.000000000024</v>
          </cell>
          <cell r="D721">
            <v>519104113</v>
          </cell>
          <cell r="E721" t="str">
            <v xml:space="preserve">Шайба18 мм                                                                                          </v>
          </cell>
          <cell r="F721" t="str">
            <v>Шайба</v>
          </cell>
          <cell r="G721" t="str">
            <v>стопорная, с носком, диаметр 18 мм</v>
          </cell>
          <cell r="H721" t="str">
            <v xml:space="preserve">Шайба18 мм                                                                                          </v>
          </cell>
          <cell r="I721" t="str">
            <v>БК</v>
          </cell>
          <cell r="J721" t="str">
            <v>60</v>
          </cell>
          <cell r="K721">
            <v>631010000</v>
          </cell>
          <cell r="L721" t="str">
            <v>ҚР, ШҚО, Өскемен қ., Бажов көш., 10</v>
          </cell>
          <cell r="M721" t="str">
            <v>Мамыр - Маусым</v>
          </cell>
          <cell r="N721" t="str">
            <v>Шығыс-Қазақстан облысы, Өскемен қ.</v>
          </cell>
          <cell r="O721" t="str">
            <v>DDP</v>
          </cell>
          <cell r="P721" t="str">
            <v>шартқа қол қойылған кезден бастап 30 күнтізбелік күн ішінде</v>
          </cell>
          <cell r="Q721">
            <v>0</v>
          </cell>
          <cell r="R721">
            <v>166</v>
          </cell>
          <cell r="S721" t="str">
            <v>Килограмм</v>
          </cell>
        </row>
        <row r="722">
          <cell r="A722" t="str">
            <v>395 Т</v>
          </cell>
          <cell r="B722" t="str">
            <v>"ШҚ АЭК" АҚ</v>
          </cell>
          <cell r="C722" t="str">
            <v>25.94.12.300.000.00.0166.000000000011</v>
          </cell>
          <cell r="D722">
            <v>519104129</v>
          </cell>
          <cell r="E722" t="str">
            <v xml:space="preserve">Шайба 8 мм                                                                                          </v>
          </cell>
          <cell r="F722" t="str">
            <v>Шайба</v>
          </cell>
          <cell r="G722" t="str">
            <v>плоская, М8, ГОСТ 11371-78</v>
          </cell>
          <cell r="H722" t="str">
            <v xml:space="preserve">Шайба 8 мм                                                                                          </v>
          </cell>
          <cell r="I722" t="str">
            <v>БК</v>
          </cell>
          <cell r="J722" t="str">
            <v>60</v>
          </cell>
          <cell r="K722">
            <v>631010000</v>
          </cell>
          <cell r="L722" t="str">
            <v>ҚР, ШҚО, Өскемен қ., Бажов көш., 10</v>
          </cell>
          <cell r="M722" t="str">
            <v>Желтоқсан-Қантар</v>
          </cell>
          <cell r="N722" t="str">
            <v>Шығыс-Қазақстан облысы, Өскемен қ.</v>
          </cell>
          <cell r="O722" t="str">
            <v>DDP</v>
          </cell>
          <cell r="P722" t="str">
            <v>шартқа қол қойылған кезден бастап 30 күнтізбелік күн ішінде</v>
          </cell>
          <cell r="Q722">
            <v>0</v>
          </cell>
          <cell r="R722">
            <v>166</v>
          </cell>
          <cell r="S722" t="str">
            <v>Килограмм</v>
          </cell>
        </row>
        <row r="723">
          <cell r="A723" t="str">
            <v>395-1 Т</v>
          </cell>
          <cell r="B723" t="str">
            <v>"ШҚ АЭК" АҚ</v>
          </cell>
          <cell r="C723" t="str">
            <v>25.94.12.300.000.00.0166.000000000011</v>
          </cell>
          <cell r="D723">
            <v>519104129</v>
          </cell>
          <cell r="E723" t="str">
            <v xml:space="preserve">Шайба 8 мм                                                                                          </v>
          </cell>
          <cell r="F723" t="str">
            <v>Шайба</v>
          </cell>
          <cell r="G723" t="str">
            <v>плоская, М8, ГОСТ 11371-78</v>
          </cell>
          <cell r="H723" t="str">
            <v xml:space="preserve">Шайба 8 мм                                                                                          </v>
          </cell>
          <cell r="I723" t="str">
            <v>БК</v>
          </cell>
          <cell r="J723" t="str">
            <v>60</v>
          </cell>
          <cell r="K723">
            <v>631010000</v>
          </cell>
          <cell r="L723" t="str">
            <v>ҚР, ШҚО, Өскемен қ., Бажов көш., 10</v>
          </cell>
          <cell r="M723" t="str">
            <v>Мамыр - Маусым</v>
          </cell>
          <cell r="N723" t="str">
            <v>Шығыс-Қазақстан облысы, Өскемен қ.</v>
          </cell>
          <cell r="O723" t="str">
            <v>DDP</v>
          </cell>
          <cell r="P723" t="str">
            <v>шартқа қол қойылған кезден бастап 30 күнтізбелік күн ішінде</v>
          </cell>
          <cell r="Q723">
            <v>0</v>
          </cell>
          <cell r="R723">
            <v>166</v>
          </cell>
          <cell r="S723" t="str">
            <v>Килограмм</v>
          </cell>
        </row>
        <row r="724">
          <cell r="A724" t="str">
            <v>396 Т</v>
          </cell>
          <cell r="B724" t="str">
            <v>"ШҚ АЭК" АҚ</v>
          </cell>
          <cell r="C724" t="str">
            <v>25.94.12.300.000.00.0166.000000000008</v>
          </cell>
          <cell r="D724">
            <v>519104130</v>
          </cell>
          <cell r="E724" t="str">
            <v xml:space="preserve">Шайба 4 мм                                                                                          </v>
          </cell>
          <cell r="F724" t="str">
            <v>Шайба</v>
          </cell>
          <cell r="G724" t="str">
            <v>плоская, М4, ГОСТ 11371-78</v>
          </cell>
          <cell r="H724" t="str">
            <v xml:space="preserve">Шайба 4 мм                                                                                          </v>
          </cell>
          <cell r="I724" t="str">
            <v>БК</v>
          </cell>
          <cell r="J724" t="str">
            <v>60</v>
          </cell>
          <cell r="K724">
            <v>631010000</v>
          </cell>
          <cell r="L724" t="str">
            <v>ҚР, ШҚО, Өскемен қ., Бажов көш., 10</v>
          </cell>
          <cell r="M724" t="str">
            <v>Желтоқсан-Қантар</v>
          </cell>
          <cell r="N724" t="str">
            <v>Шығыс-Қазақстан облысы, Өскемен қ.</v>
          </cell>
          <cell r="O724" t="str">
            <v>DDP</v>
          </cell>
          <cell r="P724" t="str">
            <v>шартқа қол қойылған кезден бастап 30 күнтізбелік күн ішінде</v>
          </cell>
          <cell r="Q724">
            <v>0</v>
          </cell>
          <cell r="R724">
            <v>166</v>
          </cell>
          <cell r="S724" t="str">
            <v>Килограмм</v>
          </cell>
        </row>
        <row r="725">
          <cell r="A725" t="str">
            <v>396-1 Т</v>
          </cell>
          <cell r="B725" t="str">
            <v>"ШҚ АЭК" АҚ</v>
          </cell>
          <cell r="C725" t="str">
            <v>25.94.12.300.000.00.0166.000000000008</v>
          </cell>
          <cell r="D725">
            <v>519104130</v>
          </cell>
          <cell r="E725" t="str">
            <v xml:space="preserve">Шайба 4 мм                                                                                          </v>
          </cell>
          <cell r="F725" t="str">
            <v>Шайба</v>
          </cell>
          <cell r="G725" t="str">
            <v>плоская, М4, ГОСТ 11371-78</v>
          </cell>
          <cell r="H725" t="str">
            <v xml:space="preserve">Шайба 4 мм                                                                                          </v>
          </cell>
          <cell r="I725" t="str">
            <v>БК</v>
          </cell>
          <cell r="J725" t="str">
            <v>60</v>
          </cell>
          <cell r="K725">
            <v>631010000</v>
          </cell>
          <cell r="L725" t="str">
            <v>ҚР, ШҚО, Өскемен қ., Бажов көш., 10</v>
          </cell>
          <cell r="M725" t="str">
            <v>Мамыр - Маусым</v>
          </cell>
          <cell r="N725" t="str">
            <v>Шығыс-Қазақстан облысы, Өскемен қ.</v>
          </cell>
          <cell r="O725" t="str">
            <v>DDP</v>
          </cell>
          <cell r="P725" t="str">
            <v>шартқа қол қойылған кезден бастап 30 күнтізбелік күн ішінде</v>
          </cell>
          <cell r="Q725">
            <v>0</v>
          </cell>
          <cell r="R725">
            <v>166</v>
          </cell>
          <cell r="S725" t="str">
            <v>Килограмм</v>
          </cell>
        </row>
        <row r="726">
          <cell r="A726" t="str">
            <v>397 Т</v>
          </cell>
          <cell r="B726" t="str">
            <v>"ШҚ АЭК" АҚ</v>
          </cell>
          <cell r="C726" t="str">
            <v>25.94.12.100.000.00.0166.000000000000</v>
          </cell>
          <cell r="D726">
            <v>519105102</v>
          </cell>
          <cell r="E726" t="str">
            <v xml:space="preserve">Гровер шайбасы М8                                                                                   </v>
          </cell>
          <cell r="F726" t="str">
            <v>Шайба</v>
          </cell>
          <cell r="G726" t="str">
            <v>стальная, пружинная, ГОСТ 6402 - 70</v>
          </cell>
          <cell r="H726" t="str">
            <v xml:space="preserve">Гровер шайбасы М8                                                                                   </v>
          </cell>
          <cell r="I726" t="str">
            <v>БК</v>
          </cell>
          <cell r="J726" t="str">
            <v>60</v>
          </cell>
          <cell r="K726">
            <v>631010000</v>
          </cell>
          <cell r="L726" t="str">
            <v>ҚР, ШҚО, Өскемен қ., Бажов көш., 10</v>
          </cell>
          <cell r="M726" t="str">
            <v>Желтоқсан-Қантар</v>
          </cell>
          <cell r="N726" t="str">
            <v>Шығыс-Қазақстан облысы, Өскемен қ.</v>
          </cell>
          <cell r="O726" t="str">
            <v>DDP</v>
          </cell>
          <cell r="P726" t="str">
            <v>шартқа қол қойылған кезден бастап 30 күнтізбелік күн ішінде</v>
          </cell>
          <cell r="Q726">
            <v>0</v>
          </cell>
          <cell r="R726">
            <v>166</v>
          </cell>
          <cell r="S726" t="str">
            <v>Килограмм</v>
          </cell>
        </row>
        <row r="727">
          <cell r="A727" t="str">
            <v>397-1 Т</v>
          </cell>
          <cell r="B727" t="str">
            <v>"ШҚ АЭК" АҚ</v>
          </cell>
          <cell r="C727" t="str">
            <v>25.94.12.100.000.00.0166.000000000000</v>
          </cell>
          <cell r="D727">
            <v>519105102</v>
          </cell>
          <cell r="E727" t="str">
            <v xml:space="preserve">Гровер шайбасы М8                                                                                   </v>
          </cell>
          <cell r="F727" t="str">
            <v>Шайба</v>
          </cell>
          <cell r="G727" t="str">
            <v>стальная, пружинная, ГОСТ 6402 - 70</v>
          </cell>
          <cell r="H727" t="str">
            <v xml:space="preserve">Гровер шайбасы М8                                                                                   </v>
          </cell>
          <cell r="I727" t="str">
            <v>БК</v>
          </cell>
          <cell r="J727" t="str">
            <v>0</v>
          </cell>
          <cell r="K727">
            <v>631010000</v>
          </cell>
          <cell r="L727" t="str">
            <v>ҚР, ШҚО, Өскемен қ., Бажов көш., 10</v>
          </cell>
          <cell r="M727" t="str">
            <v>Мамыр - Маусым</v>
          </cell>
          <cell r="N727" t="str">
            <v>Шығыс-Қазақстан облысы, Өскемен қ.</v>
          </cell>
          <cell r="O727" t="str">
            <v>DDP</v>
          </cell>
          <cell r="P727" t="str">
            <v>шартқа қол қойылған кезден бастап 30 күнтізбелік күн ішінде</v>
          </cell>
          <cell r="Q727">
            <v>0</v>
          </cell>
          <cell r="R727">
            <v>166</v>
          </cell>
          <cell r="S727" t="str">
            <v>Килограмм</v>
          </cell>
        </row>
        <row r="728">
          <cell r="A728" t="str">
            <v>398 Т</v>
          </cell>
          <cell r="B728" t="str">
            <v>"ШҚ АЭК" АҚ</v>
          </cell>
          <cell r="C728" t="str">
            <v>25.94.12.100.000.00.0166.000000000000</v>
          </cell>
          <cell r="D728">
            <v>519105103</v>
          </cell>
          <cell r="E728" t="str">
            <v xml:space="preserve">Гровер шайбасы М10                                                                                  </v>
          </cell>
          <cell r="F728" t="str">
            <v>Шайба</v>
          </cell>
          <cell r="G728" t="str">
            <v>стальная, пружинная, ГОСТ 6402 - 70</v>
          </cell>
          <cell r="H728" t="str">
            <v xml:space="preserve">Гровер шайбасы М10                                                                                  </v>
          </cell>
          <cell r="I728" t="str">
            <v>БК</v>
          </cell>
          <cell r="J728" t="str">
            <v>60</v>
          </cell>
          <cell r="K728">
            <v>631010000</v>
          </cell>
          <cell r="L728" t="str">
            <v>ҚР, ШҚО, Өскемен қ., Бажов көш., 10</v>
          </cell>
          <cell r="M728" t="str">
            <v>Желтоқсан-Қантар</v>
          </cell>
          <cell r="N728" t="str">
            <v>Шығыс-Қазақстан облысы, Өскемен қ.</v>
          </cell>
          <cell r="O728" t="str">
            <v>DDP</v>
          </cell>
          <cell r="P728" t="str">
            <v>шартқа қол қойылған кезден бастап 30 күнтізбелік күн ішінде</v>
          </cell>
          <cell r="Q728">
            <v>0</v>
          </cell>
          <cell r="R728">
            <v>166</v>
          </cell>
          <cell r="S728" t="str">
            <v>Килограмм</v>
          </cell>
        </row>
        <row r="729">
          <cell r="A729" t="str">
            <v>398-1 Т</v>
          </cell>
          <cell r="B729" t="str">
            <v>"ШҚ АЭК" АҚ</v>
          </cell>
          <cell r="C729" t="str">
            <v>25.94.12.100.000.00.0166.000000000000</v>
          </cell>
          <cell r="D729">
            <v>519105103</v>
          </cell>
          <cell r="E729" t="str">
            <v xml:space="preserve">Гровер шайбасы М10                                                                                  </v>
          </cell>
          <cell r="F729" t="str">
            <v>Шайба</v>
          </cell>
          <cell r="G729" t="str">
            <v>стальная, пружинная, ГОСТ 6402 - 70</v>
          </cell>
          <cell r="H729" t="str">
            <v xml:space="preserve">Гровер шайбасы М10                                                                                  </v>
          </cell>
          <cell r="I729" t="str">
            <v>БК</v>
          </cell>
          <cell r="J729" t="str">
            <v>0</v>
          </cell>
          <cell r="K729">
            <v>631010000</v>
          </cell>
          <cell r="L729" t="str">
            <v>ҚР, ШҚО, Өскемен қ., Бажов көш., 10</v>
          </cell>
          <cell r="M729" t="str">
            <v>Мамыр - Маусым</v>
          </cell>
          <cell r="N729" t="str">
            <v>Шығыс-Қазақстан облысы, Өскемен қ.</v>
          </cell>
          <cell r="O729" t="str">
            <v>DDP</v>
          </cell>
          <cell r="P729" t="str">
            <v>шартқа қол қойылған кезден бастап 30 күнтізбелік күн ішінде</v>
          </cell>
          <cell r="Q729">
            <v>0</v>
          </cell>
          <cell r="R729">
            <v>166</v>
          </cell>
          <cell r="S729" t="str">
            <v>Килограмм</v>
          </cell>
        </row>
        <row r="730">
          <cell r="A730" t="str">
            <v>399 Т</v>
          </cell>
          <cell r="B730" t="str">
            <v>"ШҚ АЭК" АҚ</v>
          </cell>
          <cell r="C730" t="str">
            <v>25.94.12.100.000.00.0166.000000000000</v>
          </cell>
          <cell r="D730">
            <v>519105104</v>
          </cell>
          <cell r="E730" t="str">
            <v xml:space="preserve">Гровер шайбасы М12                                                                                  </v>
          </cell>
          <cell r="F730" t="str">
            <v>Шайба</v>
          </cell>
          <cell r="G730" t="str">
            <v>стальная, пружинная, ГОСТ 6402 - 70</v>
          </cell>
          <cell r="H730" t="str">
            <v xml:space="preserve">Гровер шайбасы М12                                                                                  </v>
          </cell>
          <cell r="I730" t="str">
            <v>БК</v>
          </cell>
          <cell r="J730" t="str">
            <v>60</v>
          </cell>
          <cell r="K730">
            <v>631010000</v>
          </cell>
          <cell r="L730" t="str">
            <v>ҚР, ШҚО, Өскемен қ., Бажов көш., 10</v>
          </cell>
          <cell r="M730" t="str">
            <v>Желтоқсан-Қантар</v>
          </cell>
          <cell r="N730" t="str">
            <v>Шығыс-Қазақстан облысы, Өскемен қ.</v>
          </cell>
          <cell r="O730" t="str">
            <v>DDP</v>
          </cell>
          <cell r="P730" t="str">
            <v>шартқа қол қойылған кезден бастап 30 күнтізбелік күн ішінде</v>
          </cell>
          <cell r="Q730">
            <v>0</v>
          </cell>
          <cell r="R730">
            <v>166</v>
          </cell>
          <cell r="S730" t="str">
            <v>Килограмм</v>
          </cell>
        </row>
        <row r="731">
          <cell r="A731" t="str">
            <v>399-1 Т</v>
          </cell>
          <cell r="B731" t="str">
            <v>"ШҚ АЭК" АҚ</v>
          </cell>
          <cell r="C731" t="str">
            <v>25.94.12.100.000.00.0166.000000000000</v>
          </cell>
          <cell r="D731">
            <v>519105104</v>
          </cell>
          <cell r="E731" t="str">
            <v xml:space="preserve">Гровер шайбасы М12                                                                                  </v>
          </cell>
          <cell r="F731" t="str">
            <v>Шайба</v>
          </cell>
          <cell r="G731" t="str">
            <v>стальная, пружинная, ГОСТ 6402 - 70</v>
          </cell>
          <cell r="H731" t="str">
            <v xml:space="preserve">Гровер шайбасы М12                                                                                  </v>
          </cell>
          <cell r="I731" t="str">
            <v>БК</v>
          </cell>
          <cell r="J731" t="str">
            <v>0</v>
          </cell>
          <cell r="K731">
            <v>631010000</v>
          </cell>
          <cell r="L731" t="str">
            <v>ҚР, ШҚО, Өскемен қ., Бажов көш., 10</v>
          </cell>
          <cell r="M731" t="str">
            <v>Мамыр - Маусым</v>
          </cell>
          <cell r="N731" t="str">
            <v>Шығыс-Қазақстан облысы, Өскемен қ.</v>
          </cell>
          <cell r="O731" t="str">
            <v>DDP</v>
          </cell>
          <cell r="P731" t="str">
            <v>шартқа қол қойылған кезден бастап 30 күнтізбелік күн ішінде</v>
          </cell>
          <cell r="Q731">
            <v>0</v>
          </cell>
          <cell r="R731">
            <v>166</v>
          </cell>
          <cell r="S731" t="str">
            <v>Килограмм</v>
          </cell>
        </row>
        <row r="732">
          <cell r="A732" t="str">
            <v>400 Т</v>
          </cell>
          <cell r="B732" t="str">
            <v>"ШҚ АЭК" АҚ</v>
          </cell>
          <cell r="C732" t="str">
            <v>25.94.12.100.000.00.0166.000000000000</v>
          </cell>
          <cell r="D732">
            <v>519105105</v>
          </cell>
          <cell r="E732" t="str">
            <v xml:space="preserve">Гровер шайбасы Н 14                                                                                 </v>
          </cell>
          <cell r="F732" t="str">
            <v>Шайба</v>
          </cell>
          <cell r="G732" t="str">
            <v>стальная, пружинная, ГОСТ 6402 - 70</v>
          </cell>
          <cell r="H732" t="str">
            <v xml:space="preserve">Гровер шайбасы Н 14                                                                                 </v>
          </cell>
          <cell r="I732" t="str">
            <v>БК</v>
          </cell>
          <cell r="J732" t="str">
            <v>60</v>
          </cell>
          <cell r="K732">
            <v>631010000</v>
          </cell>
          <cell r="L732" t="str">
            <v>ҚР, ШҚО, Өскемен қ., Бажов көш., 10</v>
          </cell>
          <cell r="M732" t="str">
            <v>Желтоқсан-Қантар</v>
          </cell>
          <cell r="N732" t="str">
            <v>Шығыс-Қазақстан облысы, Өскемен қ.</v>
          </cell>
          <cell r="O732" t="str">
            <v>DDP</v>
          </cell>
          <cell r="P732" t="str">
            <v>шартқа қол қойылған кезден бастап 30 күнтізбелік күн ішінде</v>
          </cell>
          <cell r="Q732">
            <v>0</v>
          </cell>
          <cell r="R732">
            <v>166</v>
          </cell>
          <cell r="S732" t="str">
            <v>Килограмм</v>
          </cell>
        </row>
        <row r="733">
          <cell r="A733" t="str">
            <v>400-1 Т</v>
          </cell>
          <cell r="B733" t="str">
            <v>"ШҚ АЭК" АҚ</v>
          </cell>
          <cell r="C733" t="str">
            <v>25.94.12.100.000.00.0166.000000000000</v>
          </cell>
          <cell r="D733">
            <v>519105105</v>
          </cell>
          <cell r="E733" t="str">
            <v xml:space="preserve">Гровер шайбасы Н 14                                                                                 </v>
          </cell>
          <cell r="F733" t="str">
            <v>Шайба</v>
          </cell>
          <cell r="G733" t="str">
            <v>стальная, пружинная, ГОСТ 6402 - 70</v>
          </cell>
          <cell r="H733" t="str">
            <v xml:space="preserve">Гровер шайбасы Н 14                                                                                 </v>
          </cell>
          <cell r="I733" t="str">
            <v>БК</v>
          </cell>
          <cell r="J733" t="str">
            <v>0</v>
          </cell>
          <cell r="K733">
            <v>631010000</v>
          </cell>
          <cell r="L733" t="str">
            <v>ҚР, ШҚО, Өскемен қ., Бажов көш., 10</v>
          </cell>
          <cell r="M733" t="str">
            <v>Мамыр - Маусым</v>
          </cell>
          <cell r="N733" t="str">
            <v>Шығыс-Қазақстан облысы, Өскемен қ.</v>
          </cell>
          <cell r="O733" t="str">
            <v>DDP</v>
          </cell>
          <cell r="P733" t="str">
            <v>шартқа қол қойылған кезден бастап 30 күнтізбелік күн ішінде</v>
          </cell>
          <cell r="Q733">
            <v>0</v>
          </cell>
          <cell r="R733">
            <v>166</v>
          </cell>
          <cell r="S733" t="str">
            <v>Килограмм</v>
          </cell>
        </row>
        <row r="734">
          <cell r="A734" t="str">
            <v>401 Т</v>
          </cell>
          <cell r="B734" t="str">
            <v>"ШҚ АЭК" АҚ</v>
          </cell>
          <cell r="C734" t="str">
            <v>25.94.13.900.004.00.0796.000000000000</v>
          </cell>
          <cell r="D734">
            <v>519114103</v>
          </cell>
          <cell r="E734" t="str">
            <v xml:space="preserve">Распор дюбелі 8Х40                                                                                  </v>
          </cell>
          <cell r="F734" t="str">
            <v>Дюбель-гвоздь</v>
          </cell>
          <cell r="G734" t="str">
            <v>с резьбой</v>
          </cell>
          <cell r="H734" t="str">
            <v xml:space="preserve">Распор дюбелі 8Х40                                                                                  </v>
          </cell>
          <cell r="I734" t="str">
            <v>БК</v>
          </cell>
          <cell r="J734">
            <v>0</v>
          </cell>
          <cell r="K734">
            <v>631010000</v>
          </cell>
          <cell r="L734" t="str">
            <v>ҚР, ШҚО, Өскемен қ., Бажов көш., 10</v>
          </cell>
          <cell r="M734" t="str">
            <v>Желтоқсан-Қантар</v>
          </cell>
          <cell r="N734" t="str">
            <v>Шығыс-Қазақстан облысы, Өскемен қ.</v>
          </cell>
          <cell r="O734" t="str">
            <v>DDP</v>
          </cell>
          <cell r="P734" t="str">
            <v>шартқа қол қойылған кезден бастап 30 күнтізбелік күн ішінде</v>
          </cell>
          <cell r="Q734">
            <v>0</v>
          </cell>
          <cell r="R734">
            <v>796</v>
          </cell>
          <cell r="S734" t="str">
            <v>Дана</v>
          </cell>
        </row>
        <row r="735">
          <cell r="A735" t="str">
            <v>401-1 Т</v>
          </cell>
          <cell r="B735" t="str">
            <v>"ШҚ АЭК" АҚ</v>
          </cell>
          <cell r="C735" t="str">
            <v>25.94.13.900.004.00.0796.000000000000</v>
          </cell>
          <cell r="D735">
            <v>519114103</v>
          </cell>
          <cell r="E735" t="str">
            <v xml:space="preserve">Распор дюбелі 8Х40                                                                                  </v>
          </cell>
          <cell r="F735" t="str">
            <v>Дюбель-гвоздь</v>
          </cell>
          <cell r="G735" t="str">
            <v>с резьбой</v>
          </cell>
          <cell r="H735" t="str">
            <v xml:space="preserve">Распор дюбелі 8Х40                                                                                  </v>
          </cell>
          <cell r="I735" t="str">
            <v>БК</v>
          </cell>
          <cell r="J735">
            <v>0</v>
          </cell>
          <cell r="K735">
            <v>631010000</v>
          </cell>
          <cell r="L735" t="str">
            <v>ҚР, ШҚО, Өскемен қ., Бажов көш., 10</v>
          </cell>
          <cell r="M735" t="str">
            <v>Мамыр - Маусым</v>
          </cell>
          <cell r="N735" t="str">
            <v>Шығыс-Қазақстан облысы, Өскемен қ.</v>
          </cell>
          <cell r="O735" t="str">
            <v>DDP</v>
          </cell>
          <cell r="P735" t="str">
            <v>шартқа қол қойылған кезден бастап 30 күнтізбелік күн ішінде</v>
          </cell>
          <cell r="Q735">
            <v>0</v>
          </cell>
          <cell r="R735">
            <v>796</v>
          </cell>
          <cell r="S735" t="str">
            <v>Дана</v>
          </cell>
        </row>
        <row r="736">
          <cell r="A736" t="str">
            <v>402 Т</v>
          </cell>
          <cell r="B736" t="str">
            <v>"ШҚ АЭК" АҚ</v>
          </cell>
          <cell r="C736" t="str">
            <v>22.21.29.700.010.00.0796.000000000000</v>
          </cell>
          <cell r="D736">
            <v>519114104</v>
          </cell>
          <cell r="E736" t="str">
            <v xml:space="preserve">Распор дюбелі 10Х50                                                                                 </v>
          </cell>
          <cell r="F736" t="str">
            <v>Дюбель</v>
          </cell>
          <cell r="G736" t="str">
            <v>из полипропилена</v>
          </cell>
          <cell r="H736" t="str">
            <v xml:space="preserve">Распор дюбелі 10Х50                                                                                 </v>
          </cell>
          <cell r="I736" t="str">
            <v>БК</v>
          </cell>
          <cell r="J736">
            <v>0</v>
          </cell>
          <cell r="K736">
            <v>631010000</v>
          </cell>
          <cell r="L736" t="str">
            <v>ҚР, ШҚО, Өскемен қ., Бажов көш., 10</v>
          </cell>
          <cell r="M736" t="str">
            <v>Желтоқсан-Қантар</v>
          </cell>
          <cell r="N736" t="str">
            <v>Шығыс-Қазақстан облысы, Өскемен қ.</v>
          </cell>
          <cell r="O736" t="str">
            <v>DDP</v>
          </cell>
          <cell r="P736" t="str">
            <v>шартқа қол қойылған кезден бастап 30 күнтізбелік күн ішінде</v>
          </cell>
          <cell r="Q736">
            <v>0</v>
          </cell>
          <cell r="R736">
            <v>796</v>
          </cell>
          <cell r="S736" t="str">
            <v>Дана</v>
          </cell>
        </row>
        <row r="737">
          <cell r="A737" t="str">
            <v>402-1 Т</v>
          </cell>
          <cell r="B737" t="str">
            <v>"ШҚ АЭК" АҚ</v>
          </cell>
          <cell r="C737" t="str">
            <v>22.21.29.700.010.00.0796.000000000000</v>
          </cell>
          <cell r="D737">
            <v>519114104</v>
          </cell>
          <cell r="E737" t="str">
            <v xml:space="preserve">Распор дюбелі 10Х50                                                                                 </v>
          </cell>
          <cell r="F737" t="str">
            <v>Дюбель</v>
          </cell>
          <cell r="G737" t="str">
            <v>из полипропилена</v>
          </cell>
          <cell r="H737" t="str">
            <v xml:space="preserve">Распор дюбелі 10Х50                                                                                 </v>
          </cell>
          <cell r="I737" t="str">
            <v>БК</v>
          </cell>
          <cell r="J737">
            <v>0</v>
          </cell>
          <cell r="K737">
            <v>631010000</v>
          </cell>
          <cell r="L737" t="str">
            <v>ҚР, ШҚО, Өскемен қ., Бажов көш., 10</v>
          </cell>
          <cell r="M737" t="str">
            <v>Мамыр - Маусым</v>
          </cell>
          <cell r="N737" t="str">
            <v>Шығыс-Қазақстан облысы, Өскемен қ.</v>
          </cell>
          <cell r="O737" t="str">
            <v>DDP</v>
          </cell>
          <cell r="P737" t="str">
            <v>шартқа қол қойылған кезден бастап 30 күнтізбелік күн ішінде</v>
          </cell>
          <cell r="Q737">
            <v>0</v>
          </cell>
          <cell r="R737">
            <v>796</v>
          </cell>
          <cell r="S737" t="str">
            <v>Дана</v>
          </cell>
        </row>
        <row r="738">
          <cell r="A738" t="str">
            <v>403 Т</v>
          </cell>
          <cell r="B738" t="str">
            <v>"ШҚ АЭК" АҚ</v>
          </cell>
          <cell r="C738" t="str">
            <v>25.94.13.900.004.00.0796.000000000000</v>
          </cell>
          <cell r="D738">
            <v>519114105</v>
          </cell>
          <cell r="E738" t="str">
            <v>Распор дюбелі 12Х60</v>
          </cell>
          <cell r="F738" t="str">
            <v>Дюбель-гвоздь</v>
          </cell>
          <cell r="G738" t="str">
            <v>с резьбой</v>
          </cell>
          <cell r="H738" t="str">
            <v>Распор дюбелі 12Х60</v>
          </cell>
          <cell r="I738" t="str">
            <v>БК</v>
          </cell>
          <cell r="J738">
            <v>0</v>
          </cell>
          <cell r="K738">
            <v>631010000</v>
          </cell>
          <cell r="L738" t="str">
            <v>ҚР, ШҚО, Өскемен қ., Бажов көш., 10</v>
          </cell>
          <cell r="M738" t="str">
            <v>Желтоқсан-Қантар</v>
          </cell>
          <cell r="N738" t="str">
            <v>Шығыс-Қазақстан облысы, Өскемен қ.</v>
          </cell>
          <cell r="O738" t="str">
            <v>DDP</v>
          </cell>
          <cell r="P738" t="str">
            <v>шартқа қол қойылған кезден бастап 30 күнтізбелік күн ішінде</v>
          </cell>
          <cell r="Q738">
            <v>0</v>
          </cell>
          <cell r="R738">
            <v>796</v>
          </cell>
          <cell r="S738" t="str">
            <v>Дана</v>
          </cell>
        </row>
        <row r="739">
          <cell r="A739" t="str">
            <v>403-1 Т</v>
          </cell>
          <cell r="B739" t="str">
            <v>"ШҚ АЭК" АҚ</v>
          </cell>
          <cell r="C739" t="str">
            <v>25.94.13.900.004.00.0796.000000000000</v>
          </cell>
          <cell r="D739">
            <v>519114105</v>
          </cell>
          <cell r="E739" t="str">
            <v>Распор дюбелі 12Х60</v>
          </cell>
          <cell r="F739" t="str">
            <v>Дюбель-гвоздь</v>
          </cell>
          <cell r="G739" t="str">
            <v>с резьбой</v>
          </cell>
          <cell r="H739" t="str">
            <v>Распор дюбелі 12Х60</v>
          </cell>
          <cell r="I739" t="str">
            <v>БК</v>
          </cell>
          <cell r="J739">
            <v>0</v>
          </cell>
          <cell r="K739">
            <v>631010000</v>
          </cell>
          <cell r="L739" t="str">
            <v>ҚР, ШҚО, Өскемен қ., Бажов көш., 10</v>
          </cell>
          <cell r="M739" t="str">
            <v>Мамыр - Маусым</v>
          </cell>
          <cell r="N739" t="str">
            <v>Шығыс-Қазақстан облысы, Өскемен қ.</v>
          </cell>
          <cell r="O739" t="str">
            <v>DDP</v>
          </cell>
          <cell r="P739" t="str">
            <v>шартқа қол қойылған кезден бастап 30 күнтізбелік күн ішінде</v>
          </cell>
          <cell r="Q739">
            <v>0</v>
          </cell>
          <cell r="R739">
            <v>796</v>
          </cell>
          <cell r="S739" t="str">
            <v>Дана</v>
          </cell>
        </row>
        <row r="740">
          <cell r="A740" t="str">
            <v>404 Т</v>
          </cell>
          <cell r="B740" t="str">
            <v>"ШҚ АЭК" АҚ</v>
          </cell>
          <cell r="C740" t="str">
            <v>25.94.13.900.004.00.0796.000000000000</v>
          </cell>
          <cell r="D740">
            <v>519114108</v>
          </cell>
          <cell r="E740" t="str">
            <v xml:space="preserve">Распор дюбелі 6Х60 шуруппен                                                                         </v>
          </cell>
          <cell r="F740" t="str">
            <v>Дюбель-гвоздь</v>
          </cell>
          <cell r="G740" t="str">
            <v>с резьбой</v>
          </cell>
          <cell r="H740" t="str">
            <v xml:space="preserve">Распор дюбелі 6Х60 шуруппен                                                                         </v>
          </cell>
          <cell r="I740" t="str">
            <v>БК</v>
          </cell>
          <cell r="J740">
            <v>0</v>
          </cell>
          <cell r="K740">
            <v>631010000</v>
          </cell>
          <cell r="L740" t="str">
            <v>ҚР, ШҚО, Өскемен қ., Бажов көш., 10</v>
          </cell>
          <cell r="M740" t="str">
            <v>Желтоқсан-Қантар</v>
          </cell>
          <cell r="N740" t="str">
            <v>Шығыс-Қазақстан облысы, Өскемен қ.</v>
          </cell>
          <cell r="O740" t="str">
            <v>DDP</v>
          </cell>
          <cell r="P740" t="str">
            <v>шартқа қол қойылған кезден бастап 30 күнтізбелік күн ішінде</v>
          </cell>
          <cell r="Q740">
            <v>0</v>
          </cell>
          <cell r="R740">
            <v>796</v>
          </cell>
          <cell r="S740" t="str">
            <v>Дана</v>
          </cell>
        </row>
        <row r="741">
          <cell r="A741" t="str">
            <v>404-1 Т</v>
          </cell>
          <cell r="B741" t="str">
            <v>"ШҚ АЭК" АҚ</v>
          </cell>
          <cell r="C741" t="str">
            <v>25.94.13.900.004.00.0796.000000000000</v>
          </cell>
          <cell r="D741">
            <v>519114108</v>
          </cell>
          <cell r="E741" t="str">
            <v xml:space="preserve">Распор дюбелі 6Х60 шуруппен                                                                         </v>
          </cell>
          <cell r="F741" t="str">
            <v>Дюбель-гвоздь</v>
          </cell>
          <cell r="G741" t="str">
            <v>с резьбой</v>
          </cell>
          <cell r="H741" t="str">
            <v xml:space="preserve">Распор дюбелі 6Х60 шуруппен                                                                         </v>
          </cell>
          <cell r="I741" t="str">
            <v>БК</v>
          </cell>
          <cell r="J741">
            <v>0</v>
          </cell>
          <cell r="K741">
            <v>631010000</v>
          </cell>
          <cell r="L741" t="str">
            <v>ҚР, ШҚО, Өскемен қ., Бажов көш., 10</v>
          </cell>
          <cell r="M741" t="str">
            <v>Мамыр - Маусым</v>
          </cell>
          <cell r="N741" t="str">
            <v>Шығыс-Қазақстан облысы, Өскемен қ.</v>
          </cell>
          <cell r="O741" t="str">
            <v>DDP</v>
          </cell>
          <cell r="P741" t="str">
            <v>шартқа қол қойылған кезден бастап 30 күнтізбелік күн ішінде</v>
          </cell>
          <cell r="Q741">
            <v>0</v>
          </cell>
          <cell r="R741">
            <v>796</v>
          </cell>
          <cell r="S741" t="str">
            <v>Дана</v>
          </cell>
        </row>
        <row r="742">
          <cell r="A742" t="str">
            <v>405 Т</v>
          </cell>
          <cell r="B742" t="str">
            <v>"ШҚ АЭК" АҚ</v>
          </cell>
          <cell r="C742" t="str">
            <v>25.94.13.900.004.00.0796.000000000000</v>
          </cell>
          <cell r="D742">
            <v>519114109</v>
          </cell>
          <cell r="E742" t="str">
            <v xml:space="preserve">Распор дюбелі 6Х40 шуруппен                                                                         </v>
          </cell>
          <cell r="F742" t="str">
            <v>Дюбель-гвоздь</v>
          </cell>
          <cell r="G742" t="str">
            <v>с резьбой</v>
          </cell>
          <cell r="H742" t="str">
            <v xml:space="preserve">Распор дюбелі 6Х40 шуруппен                                                                         </v>
          </cell>
          <cell r="I742" t="str">
            <v>БК</v>
          </cell>
          <cell r="J742">
            <v>0</v>
          </cell>
          <cell r="K742">
            <v>631010000</v>
          </cell>
          <cell r="L742" t="str">
            <v>ҚР, ШҚО, Өскемен қ., Бажов көш., 10</v>
          </cell>
          <cell r="M742" t="str">
            <v>Желтоқсан-Қантар</v>
          </cell>
          <cell r="N742" t="str">
            <v>Шығыс-Қазақстан облысы, Өскемен қ.</v>
          </cell>
          <cell r="O742" t="str">
            <v>DDP</v>
          </cell>
          <cell r="P742" t="str">
            <v>шартқа қол қойылған кезден бастап 30 күнтізбелік күн ішінде</v>
          </cell>
          <cell r="Q742">
            <v>0</v>
          </cell>
          <cell r="R742">
            <v>796</v>
          </cell>
          <cell r="S742" t="str">
            <v>Дана</v>
          </cell>
        </row>
        <row r="743">
          <cell r="A743" t="str">
            <v>405-1 Т</v>
          </cell>
          <cell r="B743" t="str">
            <v>"ШҚ АЭК" АҚ</v>
          </cell>
          <cell r="C743" t="str">
            <v>25.94.13.900.004.00.0796.000000000000</v>
          </cell>
          <cell r="D743">
            <v>519114109</v>
          </cell>
          <cell r="E743" t="str">
            <v xml:space="preserve">Распор дюбелі 6Х40 шуруппен                                                                         </v>
          </cell>
          <cell r="F743" t="str">
            <v>Дюбель-гвоздь</v>
          </cell>
          <cell r="G743" t="str">
            <v>с резьбой</v>
          </cell>
          <cell r="H743" t="str">
            <v xml:space="preserve">Распор дюбелі 6Х40 шуруппен                                                                         </v>
          </cell>
          <cell r="I743" t="str">
            <v>БК</v>
          </cell>
          <cell r="J743">
            <v>0</v>
          </cell>
          <cell r="K743">
            <v>631010000</v>
          </cell>
          <cell r="L743" t="str">
            <v>ҚР, ШҚО, Өскемен қ., Бажов көш., 10</v>
          </cell>
          <cell r="M743" t="str">
            <v>Желтоқсан-Қантар</v>
          </cell>
          <cell r="N743" t="str">
            <v>Шығыс-Қазақстан облысы, Өскемен қ.</v>
          </cell>
          <cell r="O743" t="str">
            <v>DDP</v>
          </cell>
          <cell r="P743" t="str">
            <v>шартқа қол қойылған кезден бастап 30 күнтізбелік күн ішінде</v>
          </cell>
          <cell r="Q743">
            <v>0</v>
          </cell>
          <cell r="R743">
            <v>796</v>
          </cell>
          <cell r="S743" t="str">
            <v>Дана</v>
          </cell>
        </row>
        <row r="744">
          <cell r="A744" t="str">
            <v>405-2 Т</v>
          </cell>
          <cell r="B744" t="str">
            <v>"ШҚ АЭК" АҚ</v>
          </cell>
          <cell r="C744" t="str">
            <v>25.94.13.900.004.00.0796.000000000000</v>
          </cell>
          <cell r="D744">
            <v>519114109</v>
          </cell>
          <cell r="E744" t="str">
            <v xml:space="preserve">Распор дюбелі 6Х40 шуруппен                                                                         </v>
          </cell>
          <cell r="F744" t="str">
            <v>Дюбель-гвоздь</v>
          </cell>
          <cell r="G744" t="str">
            <v>с резьбой</v>
          </cell>
          <cell r="H744" t="str">
            <v xml:space="preserve">Распор дюбелі 6Х40 шуруппен                                                                         </v>
          </cell>
          <cell r="I744" t="str">
            <v>БК</v>
          </cell>
          <cell r="J744">
            <v>0</v>
          </cell>
          <cell r="K744">
            <v>631010000</v>
          </cell>
          <cell r="L744" t="str">
            <v>ҚР, ШҚО, Өскемен қ., Бажов көш., 10</v>
          </cell>
          <cell r="M744" t="str">
            <v>Мамыр - Маусым</v>
          </cell>
          <cell r="N744" t="str">
            <v>Шығыс-Қазақстан облысы, Өскемен қ.</v>
          </cell>
          <cell r="O744" t="str">
            <v>DDP</v>
          </cell>
          <cell r="P744" t="str">
            <v>шартқа қол қойылған кезден бастап 30 күнтізбелік күн ішінде</v>
          </cell>
          <cell r="Q744">
            <v>0</v>
          </cell>
          <cell r="R744">
            <v>796</v>
          </cell>
          <cell r="S744" t="str">
            <v>Дана</v>
          </cell>
        </row>
        <row r="745">
          <cell r="A745" t="str">
            <v>406 Т</v>
          </cell>
          <cell r="B745" t="str">
            <v>"ШҚ АЭК" АҚ</v>
          </cell>
          <cell r="C745" t="str">
            <v>25.94.13.900.004.00.0796.000000000000</v>
          </cell>
          <cell r="D745">
            <v>519114115</v>
          </cell>
          <cell r="E745" t="str">
            <v xml:space="preserve">Распор дюбелі 8Х45 шуруппен                                                                         </v>
          </cell>
          <cell r="F745" t="str">
            <v>Дюбель-гвоздь</v>
          </cell>
          <cell r="G745" t="str">
            <v>с резьбой</v>
          </cell>
          <cell r="H745" t="str">
            <v xml:space="preserve">Распор дюбелі 8Х45 шуруппен                                                                         </v>
          </cell>
          <cell r="I745" t="str">
            <v>БК</v>
          </cell>
          <cell r="J745">
            <v>0</v>
          </cell>
          <cell r="K745">
            <v>631010000</v>
          </cell>
          <cell r="L745" t="str">
            <v>ҚР, ШҚО, Өскемен қ., Бажов көш., 10</v>
          </cell>
          <cell r="M745" t="str">
            <v>Желтоқсан-Қантар</v>
          </cell>
          <cell r="N745" t="str">
            <v>Шығыс-Қазақстан облысы, Өскемен қ.</v>
          </cell>
          <cell r="O745" t="str">
            <v>DDP</v>
          </cell>
          <cell r="P745" t="str">
            <v>шартқа қол қойылған кезден бастап 30 күнтізбелік күн ішінде</v>
          </cell>
          <cell r="Q745">
            <v>0</v>
          </cell>
          <cell r="R745">
            <v>796</v>
          </cell>
          <cell r="S745" t="str">
            <v>Дана</v>
          </cell>
        </row>
        <row r="746">
          <cell r="A746" t="str">
            <v>406-1 Т</v>
          </cell>
          <cell r="B746" t="str">
            <v>"ШҚ АЭК" АҚ</v>
          </cell>
          <cell r="C746" t="str">
            <v>25.94.13.900.004.00.0796.000000000000</v>
          </cell>
          <cell r="D746">
            <v>519114115</v>
          </cell>
          <cell r="E746" t="str">
            <v xml:space="preserve">Распор дюбелі 8Х45 шуруппен                                                                         </v>
          </cell>
          <cell r="F746" t="str">
            <v>Дюбель-гвоздь</v>
          </cell>
          <cell r="G746" t="str">
            <v>с резьбой</v>
          </cell>
          <cell r="H746" t="str">
            <v xml:space="preserve">Распор дюбелі 8Х45 шуруппен                                                                         </v>
          </cell>
          <cell r="I746" t="str">
            <v>БК</v>
          </cell>
          <cell r="J746">
            <v>0</v>
          </cell>
          <cell r="K746">
            <v>631010000</v>
          </cell>
          <cell r="L746" t="str">
            <v>ҚР, ШҚО, Өскемен қ., Бажов көш., 10</v>
          </cell>
          <cell r="M746" t="str">
            <v>Мамыр - Маусым</v>
          </cell>
          <cell r="N746" t="str">
            <v>Шығыс-Қазақстан облысы, Өскемен қ.</v>
          </cell>
          <cell r="O746" t="str">
            <v>DDP</v>
          </cell>
          <cell r="P746" t="str">
            <v>шартқа қол қойылған кезден бастап 30 күнтізбелік күн ішінде</v>
          </cell>
          <cell r="Q746">
            <v>0</v>
          </cell>
          <cell r="R746">
            <v>796</v>
          </cell>
          <cell r="S746" t="str">
            <v>Дана</v>
          </cell>
        </row>
        <row r="747">
          <cell r="A747" t="str">
            <v>407 Т</v>
          </cell>
          <cell r="B747" t="str">
            <v>"ШҚ АЭК" АҚ</v>
          </cell>
          <cell r="C747" t="str">
            <v>25.94.11.390.000.02.0796.000000000008</v>
          </cell>
          <cell r="D747">
            <v>519116102</v>
          </cell>
          <cell r="E747" t="str">
            <v xml:space="preserve">Анкер болт 8Х65                                                                                     </v>
          </cell>
          <cell r="F747" t="str">
            <v>Дюбель</v>
          </cell>
          <cell r="G747" t="str">
            <v>анкерный, тип А, диаметр резьбы 8 мм, длина 80 мм</v>
          </cell>
          <cell r="H747" t="str">
            <v xml:space="preserve">Анкер болт 8Х65                                                                                     </v>
          </cell>
          <cell r="I747" t="str">
            <v>БК</v>
          </cell>
          <cell r="J747" t="str">
            <v>60</v>
          </cell>
          <cell r="K747">
            <v>631010000</v>
          </cell>
          <cell r="L747" t="str">
            <v>ҚР, ШҚО, Өскемен қ., Бажов көш., 10</v>
          </cell>
          <cell r="M747" t="str">
            <v>Желтоқсан-Қантар</v>
          </cell>
          <cell r="N747" t="str">
            <v>Шығыс-Қазақстан облысы, Өскемен қ.</v>
          </cell>
          <cell r="O747" t="str">
            <v>DDP</v>
          </cell>
          <cell r="P747" t="str">
            <v>шартқа қол қойылған кезден бастап 30 күнтізбелік күн ішінде</v>
          </cell>
          <cell r="Q747">
            <v>0</v>
          </cell>
          <cell r="R747">
            <v>796</v>
          </cell>
          <cell r="S747" t="str">
            <v>Дана</v>
          </cell>
        </row>
        <row r="748">
          <cell r="A748" t="str">
            <v>407-1 Т</v>
          </cell>
          <cell r="B748" t="str">
            <v>"ШҚ АЭК" АҚ</v>
          </cell>
          <cell r="C748" t="str">
            <v>25.94.11.390.000.02.0796.000000000008</v>
          </cell>
          <cell r="D748">
            <v>519116102</v>
          </cell>
          <cell r="E748" t="str">
            <v xml:space="preserve">Анкер болт 8Х65                                                                                     </v>
          </cell>
          <cell r="F748" t="str">
            <v>Дюбель</v>
          </cell>
          <cell r="G748" t="str">
            <v>анкерный, тип А, диаметр резьбы 8 мм, длина 80 мм</v>
          </cell>
          <cell r="H748" t="str">
            <v xml:space="preserve">Анкер болт 8Х65                                                                                     </v>
          </cell>
          <cell r="I748" t="str">
            <v>БК</v>
          </cell>
          <cell r="J748" t="str">
            <v>0</v>
          </cell>
          <cell r="K748">
            <v>631010000</v>
          </cell>
          <cell r="L748" t="str">
            <v>ҚР, ШҚО, Өскемен қ., Бажов көш., 10</v>
          </cell>
          <cell r="M748" t="str">
            <v>Мамыр - Маусым</v>
          </cell>
          <cell r="N748" t="str">
            <v>Шығыс-Қазақстан облысы, Өскемен қ.</v>
          </cell>
          <cell r="O748" t="str">
            <v>DDP</v>
          </cell>
          <cell r="P748" t="str">
            <v>шартқа қол қойылған кезден бастап 30 күнтізбелік күн ішінде</v>
          </cell>
          <cell r="Q748">
            <v>0</v>
          </cell>
          <cell r="R748">
            <v>796</v>
          </cell>
          <cell r="S748" t="str">
            <v>Дана</v>
          </cell>
        </row>
        <row r="749">
          <cell r="A749" t="str">
            <v>408 Т</v>
          </cell>
          <cell r="B749" t="str">
            <v>"ШҚ АЭК" АҚ</v>
          </cell>
          <cell r="C749" t="str">
            <v>25.94.13.900.008.00.0796.000000000000</v>
          </cell>
          <cell r="D749">
            <v>519116104</v>
          </cell>
          <cell r="E749" t="str">
            <v xml:space="preserve">Анкер болт  10Х60                                                                                   </v>
          </cell>
          <cell r="F749" t="str">
            <v>Анкер</v>
          </cell>
          <cell r="G749" t="str">
            <v>усиленный, с болтом</v>
          </cell>
          <cell r="H749" t="str">
            <v xml:space="preserve">Анкер болт  10Х60                                                                                   </v>
          </cell>
          <cell r="I749" t="str">
            <v>БК</v>
          </cell>
          <cell r="J749" t="str">
            <v>60</v>
          </cell>
          <cell r="K749">
            <v>631010000</v>
          </cell>
          <cell r="L749" t="str">
            <v>ҚР, ШҚО, Өскемен қ., Бажов көш., 10</v>
          </cell>
          <cell r="M749" t="str">
            <v>Желтоқсан-Қантар</v>
          </cell>
          <cell r="N749" t="str">
            <v>Шығыс-Қазақстан облысы, Өскемен қ.</v>
          </cell>
          <cell r="O749" t="str">
            <v>DDP</v>
          </cell>
          <cell r="P749" t="str">
            <v>шартқа қол қойылған кезден бастап 30 күнтізбелік күн ішінде</v>
          </cell>
          <cell r="Q749">
            <v>0</v>
          </cell>
          <cell r="R749">
            <v>796</v>
          </cell>
          <cell r="S749" t="str">
            <v>Дана</v>
          </cell>
        </row>
        <row r="750">
          <cell r="A750" t="str">
            <v>408-1 Т</v>
          </cell>
          <cell r="B750" t="str">
            <v>"ШҚ АЭК" АҚ</v>
          </cell>
          <cell r="C750" t="str">
            <v>25.94.13.900.008.00.0796.000000000000</v>
          </cell>
          <cell r="D750">
            <v>519116104</v>
          </cell>
          <cell r="E750" t="str">
            <v xml:space="preserve">Анкер болт  10Х60                                                                                   </v>
          </cell>
          <cell r="F750" t="str">
            <v>Анкер</v>
          </cell>
          <cell r="G750" t="str">
            <v>усиленный, с болтом</v>
          </cell>
          <cell r="H750" t="str">
            <v xml:space="preserve">Анкер болт  10Х60                                                                                   </v>
          </cell>
          <cell r="I750" t="str">
            <v>БК</v>
          </cell>
          <cell r="J750" t="str">
            <v>0</v>
          </cell>
          <cell r="K750">
            <v>631010000</v>
          </cell>
          <cell r="L750" t="str">
            <v>ҚР, ШҚО, Өскемен қ., Бажов көш., 10</v>
          </cell>
          <cell r="M750" t="str">
            <v>Мамыр - Маусым</v>
          </cell>
          <cell r="N750" t="str">
            <v>Шығыс-Қазақстан облысы, Өскемен қ.</v>
          </cell>
          <cell r="O750" t="str">
            <v>DDP</v>
          </cell>
          <cell r="P750" t="str">
            <v>шартқа қол қойылған кезден бастап 30 күнтізбелік күн ішінде</v>
          </cell>
          <cell r="Q750">
            <v>0</v>
          </cell>
          <cell r="R750">
            <v>796</v>
          </cell>
          <cell r="S750" t="str">
            <v>Дана</v>
          </cell>
        </row>
        <row r="751">
          <cell r="A751" t="str">
            <v>409 Т</v>
          </cell>
          <cell r="B751" t="str">
            <v>"ШҚ АЭК" АҚ</v>
          </cell>
          <cell r="C751" t="str">
            <v>25.94.13.900.008.00.0796.000000000000</v>
          </cell>
          <cell r="D751">
            <v>519116105</v>
          </cell>
          <cell r="E751" t="str">
            <v xml:space="preserve">Анкер болт 12х80                                                                                    </v>
          </cell>
          <cell r="F751" t="str">
            <v>Анкер</v>
          </cell>
          <cell r="G751" t="str">
            <v>усиленный, с болтом</v>
          </cell>
          <cell r="H751" t="str">
            <v xml:space="preserve">Анкер болт 12х80                                                                                    </v>
          </cell>
          <cell r="I751" t="str">
            <v>БК</v>
          </cell>
          <cell r="J751" t="str">
            <v>60</v>
          </cell>
          <cell r="K751">
            <v>631010000</v>
          </cell>
          <cell r="L751" t="str">
            <v>ҚР, ШҚО, Өскемен қ., Бажов көш., 10</v>
          </cell>
          <cell r="M751" t="str">
            <v>Желтоқсан-Қантар</v>
          </cell>
          <cell r="N751" t="str">
            <v>Шығыс-Қазақстан облысы, Өскемен қ.</v>
          </cell>
          <cell r="O751" t="str">
            <v>DDP</v>
          </cell>
          <cell r="P751" t="str">
            <v>шартқа қол қойылған кезден бастап 30 күнтізбелік күн ішінде</v>
          </cell>
          <cell r="Q751">
            <v>0</v>
          </cell>
          <cell r="R751">
            <v>796</v>
          </cell>
          <cell r="S751" t="str">
            <v>Дана</v>
          </cell>
        </row>
        <row r="752">
          <cell r="A752" t="str">
            <v>409-1 Т</v>
          </cell>
          <cell r="B752" t="str">
            <v>"ШҚ АЭК" АҚ</v>
          </cell>
          <cell r="C752" t="str">
            <v>25.94.13.900.008.00.0796.000000000000</v>
          </cell>
          <cell r="D752">
            <v>519116105</v>
          </cell>
          <cell r="E752" t="str">
            <v xml:space="preserve">Анкер болт 12х80                                                                                    </v>
          </cell>
          <cell r="F752" t="str">
            <v>Анкер</v>
          </cell>
          <cell r="G752" t="str">
            <v>усиленный, с болтом</v>
          </cell>
          <cell r="H752" t="str">
            <v xml:space="preserve">Анкер болт 12х80                                                                                    </v>
          </cell>
          <cell r="I752" t="str">
            <v>БК</v>
          </cell>
          <cell r="J752" t="str">
            <v>0</v>
          </cell>
          <cell r="K752">
            <v>631010000</v>
          </cell>
          <cell r="L752" t="str">
            <v>ҚР, ШҚО, Өскемен қ., Бажов көш., 10</v>
          </cell>
          <cell r="M752" t="str">
            <v>Мамыр - Маусым</v>
          </cell>
          <cell r="N752" t="str">
            <v>Шығыс-Қазақстан облысы, Өскемен қ.</v>
          </cell>
          <cell r="O752" t="str">
            <v>DDP</v>
          </cell>
          <cell r="P752" t="str">
            <v>шартқа қол қойылған кезден бастап 30 күнтізбелік күн ішінде</v>
          </cell>
          <cell r="Q752">
            <v>0</v>
          </cell>
          <cell r="R752">
            <v>796</v>
          </cell>
          <cell r="S752" t="str">
            <v>Дана</v>
          </cell>
        </row>
        <row r="753">
          <cell r="A753" t="str">
            <v>410 Т</v>
          </cell>
          <cell r="B753" t="str">
            <v>"ШҚ АЭК" АҚ</v>
          </cell>
          <cell r="C753" t="str">
            <v>25.72.14.430.000.00.0796.000000000000</v>
          </cell>
          <cell r="D753">
            <v>519117106</v>
          </cell>
          <cell r="E753" t="str">
            <v>Есіктің әмбебап қалқасы</v>
          </cell>
          <cell r="F753" t="str">
            <v>Навес</v>
          </cell>
          <cell r="G753" t="str">
            <v>дверной, стальной</v>
          </cell>
          <cell r="H753" t="str">
            <v>Есіктің әмбебап қалқасы</v>
          </cell>
          <cell r="I753" t="str">
            <v>БК</v>
          </cell>
          <cell r="J753">
            <v>0</v>
          </cell>
          <cell r="K753">
            <v>631010000</v>
          </cell>
          <cell r="L753" t="str">
            <v>ҚР, ШҚО, Өскемен қ., Бажов көш., 10</v>
          </cell>
          <cell r="M753" t="str">
            <v>Желтоқсан-Қантар</v>
          </cell>
          <cell r="N753" t="str">
            <v>Шығыс-Қазақстан облысы, Өскемен қ.</v>
          </cell>
          <cell r="O753" t="str">
            <v>DDP</v>
          </cell>
          <cell r="P753" t="str">
            <v>шартқа қол қойылған кезден бастап 30 күнтізбелік күн ішінде</v>
          </cell>
          <cell r="Q753">
            <v>0</v>
          </cell>
          <cell r="R753">
            <v>796</v>
          </cell>
          <cell r="S753" t="str">
            <v>Дана</v>
          </cell>
        </row>
        <row r="754">
          <cell r="A754" t="str">
            <v>410-1 Т</v>
          </cell>
          <cell r="B754" t="str">
            <v>"ШҚ АЭК" АҚ</v>
          </cell>
          <cell r="C754" t="str">
            <v>25.72.14.430.000.00.0796.000000000000</v>
          </cell>
          <cell r="D754">
            <v>519117106</v>
          </cell>
          <cell r="E754" t="str">
            <v>Есіктің әмбебап қалқасы</v>
          </cell>
          <cell r="F754" t="str">
            <v>Навес</v>
          </cell>
          <cell r="G754" t="str">
            <v>дверной, стальной</v>
          </cell>
          <cell r="H754" t="str">
            <v>Есіктің әмбебап қалқасы</v>
          </cell>
          <cell r="I754" t="str">
            <v>БК</v>
          </cell>
          <cell r="J754">
            <v>0</v>
          </cell>
          <cell r="K754">
            <v>631010000</v>
          </cell>
          <cell r="L754" t="str">
            <v>ҚР, ШҚО, Өскемен қ., Бажов көш., 10</v>
          </cell>
          <cell r="M754" t="str">
            <v>Желтоқсан-Қантар</v>
          </cell>
          <cell r="N754" t="str">
            <v>Шығыс-Қазақстан облысы, Өскемен қ.</v>
          </cell>
          <cell r="O754" t="str">
            <v>DDP</v>
          </cell>
          <cell r="P754" t="str">
            <v>шартқа қол қойылған кезден бастап 30 күнтізбелік күн ішінде</v>
          </cell>
          <cell r="Q754">
            <v>0</v>
          </cell>
          <cell r="R754">
            <v>796</v>
          </cell>
          <cell r="S754" t="str">
            <v>Дана</v>
          </cell>
        </row>
        <row r="755">
          <cell r="A755" t="str">
            <v>411 Т</v>
          </cell>
          <cell r="B755" t="str">
            <v>"ШҚ АЭК" АҚ</v>
          </cell>
          <cell r="C755" t="str">
            <v>25.11.23.600.000.00.0796.000000000000</v>
          </cell>
          <cell r="D755">
            <v>519119101</v>
          </cell>
          <cell r="E755" t="str">
            <v xml:space="preserve">Червякты қамыт 21-38 мм                                                                             </v>
          </cell>
          <cell r="F755" t="str">
            <v>Хомут</v>
          </cell>
          <cell r="G755" t="str">
            <v>стальной, червячный, ленточный</v>
          </cell>
          <cell r="H755" t="str">
            <v xml:space="preserve">Червякты қамыт 21-38 мм                                                                             </v>
          </cell>
          <cell r="I755" t="str">
            <v>БК</v>
          </cell>
          <cell r="J755">
            <v>0</v>
          </cell>
          <cell r="K755">
            <v>631010000</v>
          </cell>
          <cell r="L755" t="str">
            <v>ҚР, ШҚО, Өскемен қ., Бажов көш., 10</v>
          </cell>
          <cell r="M755" t="str">
            <v>Желтоқсан-Қантар</v>
          </cell>
          <cell r="N755" t="str">
            <v>Шығыс-Қазақстан облысы, Өскемен қ.</v>
          </cell>
          <cell r="O755" t="str">
            <v>DDP</v>
          </cell>
          <cell r="P755" t="str">
            <v>шартқа қол қойылған кезден бастап 30 күнтізбелік күн ішінде</v>
          </cell>
          <cell r="Q755">
            <v>0</v>
          </cell>
          <cell r="R755">
            <v>796</v>
          </cell>
          <cell r="S755" t="str">
            <v>Дана</v>
          </cell>
        </row>
        <row r="756">
          <cell r="A756" t="str">
            <v>412 Т</v>
          </cell>
          <cell r="B756" t="str">
            <v>"ШҚ АЭК" АҚ</v>
          </cell>
          <cell r="C756" t="str">
            <v>25.11.23.600.000.00.0796.000000000000</v>
          </cell>
          <cell r="D756">
            <v>519119102</v>
          </cell>
          <cell r="E756" t="str">
            <v xml:space="preserve">Червякты қамыт 32-51 мм                                                                             </v>
          </cell>
          <cell r="F756" t="str">
            <v>Хомут</v>
          </cell>
          <cell r="G756" t="str">
            <v>стальной, червячный, ленточный</v>
          </cell>
          <cell r="H756" t="str">
            <v xml:space="preserve">Червякты қамыт 32-51 мм                                                                             </v>
          </cell>
          <cell r="I756" t="str">
            <v>БК</v>
          </cell>
          <cell r="J756">
            <v>0</v>
          </cell>
          <cell r="K756">
            <v>631010000</v>
          </cell>
          <cell r="L756" t="str">
            <v>ҚР, ШҚО, Өскемен қ., Бажов көш., 10</v>
          </cell>
          <cell r="M756" t="str">
            <v>Желтоқсан-Қантар</v>
          </cell>
          <cell r="N756" t="str">
            <v>Шығыс-Қазақстан облысы, Өскемен қ.</v>
          </cell>
          <cell r="O756" t="str">
            <v>DDP</v>
          </cell>
          <cell r="P756" t="str">
            <v>шартқа қол қойылған кезден бастап 30 күнтізбелік күн ішінде</v>
          </cell>
          <cell r="Q756">
            <v>0</v>
          </cell>
          <cell r="R756">
            <v>796</v>
          </cell>
          <cell r="S756" t="str">
            <v>Дана</v>
          </cell>
        </row>
        <row r="757">
          <cell r="A757" t="str">
            <v>413 Т</v>
          </cell>
          <cell r="B757" t="str">
            <v>"ШҚ АЭК" АҚ</v>
          </cell>
          <cell r="C757" t="str">
            <v>25.11.23.600.000.00.0796.000000000000</v>
          </cell>
          <cell r="D757">
            <v>519119103</v>
          </cell>
          <cell r="E757" t="str">
            <v xml:space="preserve">Червякты қамыт 28-48 мм                                                                             </v>
          </cell>
          <cell r="F757" t="str">
            <v>Хомут</v>
          </cell>
          <cell r="G757" t="str">
            <v>стальной, червячный, ленточный</v>
          </cell>
          <cell r="H757" t="str">
            <v xml:space="preserve">Червякты қамыт 28-48 мм                                                                             </v>
          </cell>
          <cell r="I757" t="str">
            <v>БК</v>
          </cell>
          <cell r="J757">
            <v>0</v>
          </cell>
          <cell r="K757">
            <v>631010000</v>
          </cell>
          <cell r="L757" t="str">
            <v>ҚР, ШҚО, Өскемен қ., Бажов көш., 10</v>
          </cell>
          <cell r="M757" t="str">
            <v>Желтоқсан-Қантар</v>
          </cell>
          <cell r="N757" t="str">
            <v>Шығыс-Қазақстан облысы, Өскемен қ.</v>
          </cell>
          <cell r="O757" t="str">
            <v>DDP</v>
          </cell>
          <cell r="P757" t="str">
            <v>шартқа қол қойылған кезден бастап 30 күнтізбелік күн ішінде</v>
          </cell>
          <cell r="Q757">
            <v>0</v>
          </cell>
          <cell r="R757">
            <v>796</v>
          </cell>
          <cell r="S757" t="str">
            <v>Дана</v>
          </cell>
        </row>
        <row r="758">
          <cell r="A758" t="str">
            <v>414 Т</v>
          </cell>
          <cell r="B758" t="str">
            <v>"ШҚ АЭК" АҚ</v>
          </cell>
          <cell r="C758" t="str">
            <v>25.11.23.600.000.00.0796.000000000000</v>
          </cell>
          <cell r="D758">
            <v>519119104</v>
          </cell>
          <cell r="E758" t="str">
            <v xml:space="preserve">Червякты қамыт 40-60 мм                                                                             </v>
          </cell>
          <cell r="F758" t="str">
            <v>Хомут</v>
          </cell>
          <cell r="G758" t="str">
            <v>стальной, червячный, ленточный</v>
          </cell>
          <cell r="H758" t="str">
            <v xml:space="preserve">Червякты қамыт 40-60 мм                                                                             </v>
          </cell>
          <cell r="I758" t="str">
            <v>БК</v>
          </cell>
          <cell r="J758">
            <v>0</v>
          </cell>
          <cell r="K758">
            <v>631010000</v>
          </cell>
          <cell r="L758" t="str">
            <v>ҚР, ШҚО, Өскемен қ., Бажов көш., 10</v>
          </cell>
          <cell r="M758" t="str">
            <v>Желтоқсан-Қантар</v>
          </cell>
          <cell r="N758" t="str">
            <v>Шығыс-Қазақстан облысы, Өскемен қ.</v>
          </cell>
          <cell r="O758" t="str">
            <v>DDP</v>
          </cell>
          <cell r="P758" t="str">
            <v>шартқа қол қойылған кезден бастап 30 күнтізбелік күн ішінде</v>
          </cell>
          <cell r="Q758">
            <v>0</v>
          </cell>
          <cell r="R758">
            <v>796</v>
          </cell>
          <cell r="S758" t="str">
            <v>Дана</v>
          </cell>
        </row>
        <row r="759">
          <cell r="A759" t="str">
            <v>415 Т</v>
          </cell>
          <cell r="B759" t="str">
            <v>"ШҚ АЭК" АҚ</v>
          </cell>
          <cell r="C759" t="str">
            <v>25.11.23.600.000.00.0796.000000000000</v>
          </cell>
          <cell r="D759">
            <v>519119105</v>
          </cell>
          <cell r="E759" t="str">
            <v xml:space="preserve">Червякты қамыт 50-70                                                                                </v>
          </cell>
          <cell r="F759" t="str">
            <v>Хомут</v>
          </cell>
          <cell r="G759" t="str">
            <v>стальной, червячный, ленточный</v>
          </cell>
          <cell r="H759" t="str">
            <v xml:space="preserve">Червякты қамыт 50-70                                                                                </v>
          </cell>
          <cell r="I759" t="str">
            <v>БК</v>
          </cell>
          <cell r="J759">
            <v>0</v>
          </cell>
          <cell r="K759">
            <v>631010000</v>
          </cell>
          <cell r="L759" t="str">
            <v>ҚР, ШҚО, Өскемен қ., Бажов көш., 10</v>
          </cell>
          <cell r="M759" t="str">
            <v>Желтоқсан-Қантар</v>
          </cell>
          <cell r="N759" t="str">
            <v>Шығыс-Қазақстан облысы, Өскемен қ.</v>
          </cell>
          <cell r="O759" t="str">
            <v>DDP</v>
          </cell>
          <cell r="P759" t="str">
            <v>шартқа қол қойылған кезден бастап 30 күнтізбелік күн ішінде</v>
          </cell>
          <cell r="Q759">
            <v>0</v>
          </cell>
          <cell r="R759">
            <v>796</v>
          </cell>
          <cell r="S759" t="str">
            <v>Дана</v>
          </cell>
        </row>
        <row r="760">
          <cell r="A760" t="str">
            <v>416 Т</v>
          </cell>
          <cell r="B760" t="str">
            <v>"ШҚ АЭК" АҚ</v>
          </cell>
          <cell r="C760" t="str">
            <v>25.11.23.600.000.00.0796.000000000000</v>
          </cell>
          <cell r="D760">
            <v>519119106</v>
          </cell>
          <cell r="E760" t="str">
            <v xml:space="preserve">Червякты қамыт 8-12                                                                                 </v>
          </cell>
          <cell r="F760" t="str">
            <v>Хомут</v>
          </cell>
          <cell r="G760" t="str">
            <v>стальной, червячный, ленточный</v>
          </cell>
          <cell r="H760" t="str">
            <v xml:space="preserve">Червякты қамыт 8-12                                                                                 </v>
          </cell>
          <cell r="I760" t="str">
            <v>БК</v>
          </cell>
          <cell r="J760">
            <v>0</v>
          </cell>
          <cell r="K760">
            <v>631010000</v>
          </cell>
          <cell r="L760" t="str">
            <v>ҚР, ШҚО, Өскемен қ., Бажов көш., 10</v>
          </cell>
          <cell r="M760" t="str">
            <v>Желтоқсан-Қантар</v>
          </cell>
          <cell r="N760" t="str">
            <v>Шығыс-Қазақстан облысы, Өскемен қ.</v>
          </cell>
          <cell r="O760" t="str">
            <v>DDP</v>
          </cell>
          <cell r="P760" t="str">
            <v>шартқа қол қойылған кезден бастап 30 күнтізбелік күн ішінде</v>
          </cell>
          <cell r="Q760">
            <v>0</v>
          </cell>
          <cell r="R760">
            <v>796</v>
          </cell>
          <cell r="S760" t="str">
            <v>Дана</v>
          </cell>
        </row>
        <row r="761">
          <cell r="A761" t="str">
            <v>417 Т</v>
          </cell>
          <cell r="B761" t="str">
            <v>"ШҚ АЭК" АҚ</v>
          </cell>
          <cell r="C761" t="str">
            <v>25.11.23.600.000.00.0796.000000000000</v>
          </cell>
          <cell r="D761">
            <v>519119113</v>
          </cell>
          <cell r="E761" t="str">
            <v xml:space="preserve">Металл қамыт 25-51мм                                                                                </v>
          </cell>
          <cell r="F761" t="str">
            <v>Хомут</v>
          </cell>
          <cell r="G761" t="str">
            <v>стальной, червячный, ленточный</v>
          </cell>
          <cell r="H761" t="str">
            <v xml:space="preserve">Металл қамыт 25-51мм                                                                                </v>
          </cell>
          <cell r="I761" t="str">
            <v>БК</v>
          </cell>
          <cell r="J761">
            <v>0</v>
          </cell>
          <cell r="K761">
            <v>631010000</v>
          </cell>
          <cell r="L761" t="str">
            <v>ҚР, ШҚО, Өскемен қ., Бажов көш., 10</v>
          </cell>
          <cell r="M761" t="str">
            <v>Желтоқсан-Қантар</v>
          </cell>
          <cell r="N761" t="str">
            <v>Шығыс-Қазақстан облысы, Өскемен қ.</v>
          </cell>
          <cell r="O761" t="str">
            <v>DDP</v>
          </cell>
          <cell r="P761" t="str">
            <v>шартқа қол қойылған кезден бастап 30 күнтізбелік күн ішінде</v>
          </cell>
          <cell r="Q761">
            <v>0</v>
          </cell>
          <cell r="R761">
            <v>796</v>
          </cell>
          <cell r="S761" t="str">
            <v>Дана</v>
          </cell>
        </row>
        <row r="762">
          <cell r="A762" t="str">
            <v>418 Т</v>
          </cell>
          <cell r="B762" t="str">
            <v>"ШҚ АЭК" АҚ</v>
          </cell>
          <cell r="C762" t="str">
            <v>22.21.29.700.001.00.0796.000000000002</v>
          </cell>
          <cell r="D762">
            <v>519119114</v>
          </cell>
          <cell r="E762" t="str">
            <v>Пластмасса қамыт  L-120мм(стрип)</v>
          </cell>
          <cell r="F762" t="str">
            <v>Хомут</v>
          </cell>
          <cell r="G762" t="str">
            <v>стяжка пластиковая, крепежная, длина 120 мм, ширина 3 мм</v>
          </cell>
          <cell r="H762" t="str">
            <v>Пластмасса қамыт  L-120мм(стрип)</v>
          </cell>
          <cell r="I762" t="str">
            <v>БК</v>
          </cell>
          <cell r="J762">
            <v>0</v>
          </cell>
          <cell r="K762">
            <v>631010000</v>
          </cell>
          <cell r="L762" t="str">
            <v>ҚР, ШҚО, Өскемен қ., Бажов көш., 10</v>
          </cell>
          <cell r="M762" t="str">
            <v>Желтоқсан-Қантар</v>
          </cell>
          <cell r="N762" t="str">
            <v>Шығыс-Қазақстан облысы, Өскемен қ.</v>
          </cell>
          <cell r="O762" t="str">
            <v>DDP</v>
          </cell>
          <cell r="P762" t="str">
            <v>шартқа қол қойылған кезден бастап 30 күнтізбелік күн ішінде</v>
          </cell>
          <cell r="Q762">
            <v>0</v>
          </cell>
          <cell r="R762">
            <v>796</v>
          </cell>
          <cell r="S762" t="str">
            <v>Дана</v>
          </cell>
        </row>
        <row r="763">
          <cell r="A763" t="str">
            <v>419 Т</v>
          </cell>
          <cell r="B763" t="str">
            <v>"ШҚ АЭК" АҚ</v>
          </cell>
          <cell r="C763" t="str">
            <v>22.21.29.700.001.00.0796.000000000005</v>
          </cell>
          <cell r="D763">
            <v>519119115</v>
          </cell>
          <cell r="E763" t="str">
            <v>Пластмасса қамыт 180-200мм</v>
          </cell>
          <cell r="F763" t="str">
            <v>Хомут</v>
          </cell>
          <cell r="G763" t="str">
            <v>стяжка пластиковая, крепежная, длина 200 мм, ширина 3 мм</v>
          </cell>
          <cell r="H763" t="str">
            <v>Пластмасса қамыт 180-200мм</v>
          </cell>
          <cell r="I763" t="str">
            <v>БК</v>
          </cell>
          <cell r="J763">
            <v>0</v>
          </cell>
          <cell r="K763">
            <v>631010000</v>
          </cell>
          <cell r="L763" t="str">
            <v>ҚР, ШҚО, Өскемен қ., Бажов көш., 10</v>
          </cell>
          <cell r="M763" t="str">
            <v>Желтоқсан-Қантар</v>
          </cell>
          <cell r="N763" t="str">
            <v>Шығыс-Қазақстан облысы, Өскемен қ.</v>
          </cell>
          <cell r="O763" t="str">
            <v>DDP</v>
          </cell>
          <cell r="P763" t="str">
            <v>шартқа қол қойылған кезден бастап 30 күнтізбелік күн ішінде</v>
          </cell>
          <cell r="Q763">
            <v>0</v>
          </cell>
          <cell r="R763">
            <v>796</v>
          </cell>
          <cell r="S763" t="str">
            <v>Дана</v>
          </cell>
        </row>
        <row r="764">
          <cell r="A764" t="str">
            <v>420 Т</v>
          </cell>
          <cell r="B764" t="str">
            <v>"ШҚ АЭК" АҚ</v>
          </cell>
          <cell r="C764" t="str">
            <v>25.99.29.490.011.00.0796.000000000055</v>
          </cell>
          <cell r="D764">
            <v>519119122</v>
          </cell>
          <cell r="E764" t="str">
            <v>Шлангі үшін болат қамыт L32-50</v>
          </cell>
          <cell r="F764" t="str">
            <v>Хомут</v>
          </cell>
          <cell r="G764" t="str">
            <v>стальной</v>
          </cell>
          <cell r="H764" t="str">
            <v>Шлангі үшін болат қамыт L32-50</v>
          </cell>
          <cell r="I764" t="str">
            <v>БК</v>
          </cell>
          <cell r="J764" t="str">
            <v>60</v>
          </cell>
          <cell r="K764">
            <v>631010000</v>
          </cell>
          <cell r="L764" t="str">
            <v>ҚР, ШҚО, Өскемен қ., Бажов көш., 10</v>
          </cell>
          <cell r="M764" t="str">
            <v>Желтоқсан-Қантар</v>
          </cell>
          <cell r="N764" t="str">
            <v>Шығыс-Қазақстан облысы, Өскемен қ.</v>
          </cell>
          <cell r="O764" t="str">
            <v>DDP</v>
          </cell>
          <cell r="P764" t="str">
            <v>шартқа қол қойылған кезден бастап 30 күнтізбелік күн ішінде</v>
          </cell>
          <cell r="Q764">
            <v>0</v>
          </cell>
          <cell r="R764">
            <v>796</v>
          </cell>
          <cell r="S764" t="str">
            <v>Дана</v>
          </cell>
        </row>
        <row r="765">
          <cell r="A765" t="str">
            <v>420-1 Т</v>
          </cell>
          <cell r="B765" t="str">
            <v>"ШҚ АЭК" АҚ</v>
          </cell>
          <cell r="C765" t="str">
            <v>25.99.29.490.011.00.0796.000000000055</v>
          </cell>
          <cell r="D765">
            <v>519119122</v>
          </cell>
          <cell r="E765" t="str">
            <v>Шлангі үшін болат қамыт L32-50</v>
          </cell>
          <cell r="F765" t="str">
            <v>Хомут</v>
          </cell>
          <cell r="G765" t="str">
            <v>стальной</v>
          </cell>
          <cell r="H765" t="str">
            <v>Шлангі үшін болат қамыт L32-50</v>
          </cell>
          <cell r="I765" t="str">
            <v>БК</v>
          </cell>
          <cell r="J765" t="str">
            <v>0</v>
          </cell>
          <cell r="K765">
            <v>631010000</v>
          </cell>
          <cell r="L765" t="str">
            <v>ҚР, ШҚО, Өскемен қ., Бажов көш., 10</v>
          </cell>
          <cell r="M765" t="str">
            <v>Мамыр - Маусым</v>
          </cell>
          <cell r="N765" t="str">
            <v>Шығыс-Қазақстан облысы, Өскемен қ.</v>
          </cell>
          <cell r="O765" t="str">
            <v>DDP</v>
          </cell>
          <cell r="P765" t="str">
            <v>шартқа қол қойылған кезден бастап 30 күнтізбелік күн ішінде</v>
          </cell>
          <cell r="Q765">
            <v>0</v>
          </cell>
          <cell r="R765">
            <v>796</v>
          </cell>
          <cell r="S765" t="str">
            <v>Дана</v>
          </cell>
        </row>
        <row r="766">
          <cell r="A766" t="str">
            <v>421 Т</v>
          </cell>
          <cell r="B766" t="str">
            <v>"ШҚ АЭК" АҚ</v>
          </cell>
          <cell r="C766" t="str">
            <v>25.11.23.600.000.00.0796.000000000000</v>
          </cell>
          <cell r="D766">
            <v>519119125</v>
          </cell>
          <cell r="E766" t="str">
            <v xml:space="preserve">Червякты қамыт 15-25 ММ                                                                             </v>
          </cell>
          <cell r="F766" t="str">
            <v>Хомут</v>
          </cell>
          <cell r="G766" t="str">
            <v>стальной, червячный, ленточный</v>
          </cell>
          <cell r="H766" t="str">
            <v xml:space="preserve">Червякты қамыт 15-25 ММ                                                                             </v>
          </cell>
          <cell r="I766" t="str">
            <v>БК</v>
          </cell>
          <cell r="J766">
            <v>0</v>
          </cell>
          <cell r="K766">
            <v>631010000</v>
          </cell>
          <cell r="L766" t="str">
            <v>ҚР, ШҚО, Өскемен қ., Бажов көш., 10</v>
          </cell>
          <cell r="M766" t="str">
            <v>Желтоқсан-Қантар</v>
          </cell>
          <cell r="N766" t="str">
            <v>Шығыс-Қазақстан облысы, Өскемен қ.</v>
          </cell>
          <cell r="O766" t="str">
            <v>DDP</v>
          </cell>
          <cell r="P766" t="str">
            <v>шартқа қол қойылған кезден бастап 30 күнтізбелік күн ішінде</v>
          </cell>
          <cell r="Q766">
            <v>0</v>
          </cell>
          <cell r="R766">
            <v>796</v>
          </cell>
          <cell r="S766" t="str">
            <v>Дана</v>
          </cell>
        </row>
        <row r="767">
          <cell r="A767" t="str">
            <v>422 Т</v>
          </cell>
          <cell r="B767" t="str">
            <v>"ШҚ АЭК" АҚ</v>
          </cell>
          <cell r="C767" t="str">
            <v>25.94.11.900.000.01.0796.000000000000</v>
          </cell>
          <cell r="D767">
            <v>519121101</v>
          </cell>
          <cell r="E767" t="str">
            <v>Металлға арналған 3,5Х25 саморез</v>
          </cell>
          <cell r="F767" t="str">
            <v>Саморез</v>
          </cell>
          <cell r="G767" t="str">
            <v>оцинкованный, с потайной головкой</v>
          </cell>
          <cell r="H767" t="str">
            <v>Металлға арналған 3,5Х25 саморез</v>
          </cell>
          <cell r="I767" t="str">
            <v>БК</v>
          </cell>
          <cell r="J767">
            <v>0</v>
          </cell>
          <cell r="K767">
            <v>631010000</v>
          </cell>
          <cell r="L767" t="str">
            <v>ҚР, ШҚО, Өскемен қ., Бажов көш., 10</v>
          </cell>
          <cell r="M767" t="str">
            <v>Желтоқсан-Қантар</v>
          </cell>
          <cell r="N767" t="str">
            <v>Шығыс-Қазақстан облысы, Өскемен қ.</v>
          </cell>
          <cell r="O767" t="str">
            <v>DDP</v>
          </cell>
          <cell r="P767" t="str">
            <v>шартқа қол қойылған кезден бастап 30 күнтізбелік күн ішінде</v>
          </cell>
          <cell r="Q767">
            <v>0</v>
          </cell>
          <cell r="R767">
            <v>796</v>
          </cell>
          <cell r="S767" t="str">
            <v>Дана</v>
          </cell>
        </row>
        <row r="768">
          <cell r="A768" t="str">
            <v>423 Т</v>
          </cell>
          <cell r="B768" t="str">
            <v>"ШҚ АЭК" АҚ</v>
          </cell>
          <cell r="C768" t="str">
            <v>25.94.11.900.000.01.0796.000000000000</v>
          </cell>
          <cell r="D768">
            <v>519121102</v>
          </cell>
          <cell r="E768" t="str">
            <v xml:space="preserve">Саморез 4,2Х19                                                                                      </v>
          </cell>
          <cell r="F768" t="str">
            <v>Саморез</v>
          </cell>
          <cell r="G768" t="str">
            <v>оцинкованный, с потайной головкой</v>
          </cell>
          <cell r="H768" t="str">
            <v xml:space="preserve">Саморез 4,2Х19                                                                                      </v>
          </cell>
          <cell r="I768" t="str">
            <v>БК</v>
          </cell>
          <cell r="J768">
            <v>0</v>
          </cell>
          <cell r="K768">
            <v>631010000</v>
          </cell>
          <cell r="L768" t="str">
            <v>ҚР, ШҚО, Өскемен қ., Бажов көш., 10</v>
          </cell>
          <cell r="M768" t="str">
            <v>Желтоқсан-Қантар</v>
          </cell>
          <cell r="N768" t="str">
            <v>Шығыс-Қазақстан облысы, Өскемен қ.</v>
          </cell>
          <cell r="O768" t="str">
            <v>DDP</v>
          </cell>
          <cell r="P768" t="str">
            <v>шартқа қол қойылған кезден бастап 30 күнтізбелік күн ішінде</v>
          </cell>
          <cell r="Q768">
            <v>0</v>
          </cell>
          <cell r="R768">
            <v>796</v>
          </cell>
          <cell r="S768" t="str">
            <v>Дана</v>
          </cell>
        </row>
        <row r="769">
          <cell r="A769" t="str">
            <v>423-1 Т</v>
          </cell>
          <cell r="B769" t="str">
            <v>"ШҚ АЭК" АҚ</v>
          </cell>
          <cell r="C769" t="str">
            <v>25.94.11.900.000.01.0796.000000000000</v>
          </cell>
          <cell r="D769">
            <v>519121102</v>
          </cell>
          <cell r="E769" t="str">
            <v xml:space="preserve">Саморез 4,2Х19                                                                                      </v>
          </cell>
          <cell r="F769" t="str">
            <v>Саморез</v>
          </cell>
          <cell r="G769" t="str">
            <v>оцинкованный, с потайной головкой</v>
          </cell>
          <cell r="H769" t="str">
            <v xml:space="preserve">Саморез 4,2Х19                                                                                      </v>
          </cell>
          <cell r="I769" t="str">
            <v>БК</v>
          </cell>
          <cell r="J769">
            <v>0</v>
          </cell>
          <cell r="K769">
            <v>631010000</v>
          </cell>
          <cell r="L769" t="str">
            <v>ҚР, ШҚО, Өскемен қ., Бажов көш., 10</v>
          </cell>
          <cell r="M769" t="str">
            <v>Желтоқсан-Қантар</v>
          </cell>
          <cell r="N769" t="str">
            <v>Шығыс-Қазақстан облысы, Өскемен қ.</v>
          </cell>
          <cell r="O769" t="str">
            <v>DDP</v>
          </cell>
          <cell r="P769" t="str">
            <v>шартқа қол қойылған кезден бастап 30 күнтізбелік күн ішінде</v>
          </cell>
          <cell r="Q769">
            <v>0</v>
          </cell>
          <cell r="R769">
            <v>796</v>
          </cell>
          <cell r="S769" t="str">
            <v>Дана</v>
          </cell>
        </row>
        <row r="770">
          <cell r="A770" t="str">
            <v>424 Т</v>
          </cell>
          <cell r="B770" t="str">
            <v>"ШҚ АЭК" АҚ</v>
          </cell>
          <cell r="C770" t="str">
            <v>25.94.11.900.000.01.0796.000000000000</v>
          </cell>
          <cell r="D770">
            <v>519121103</v>
          </cell>
          <cell r="E770" t="str">
            <v xml:space="preserve">Саморез 3Х25                                                                                        </v>
          </cell>
          <cell r="F770" t="str">
            <v>Саморез</v>
          </cell>
          <cell r="G770" t="str">
            <v>оцинкованный, с потайной головкой</v>
          </cell>
          <cell r="H770" t="str">
            <v xml:space="preserve">Саморез 3Х25                                                                                        </v>
          </cell>
          <cell r="I770" t="str">
            <v>БК</v>
          </cell>
          <cell r="J770">
            <v>0</v>
          </cell>
          <cell r="K770">
            <v>631010000</v>
          </cell>
          <cell r="L770" t="str">
            <v>ҚР, ШҚО, Өскемен қ., Бажов көш., 10</v>
          </cell>
          <cell r="M770" t="str">
            <v>Желтоқсан-Қантар</v>
          </cell>
          <cell r="N770" t="str">
            <v>Шығыс-Қазақстан облысы, Өскемен қ.</v>
          </cell>
          <cell r="O770" t="str">
            <v>DDP</v>
          </cell>
          <cell r="P770" t="str">
            <v>шартқа қол қойылған кезден бастап 30 күнтізбелік күн ішінде</v>
          </cell>
          <cell r="Q770">
            <v>0</v>
          </cell>
          <cell r="R770">
            <v>796</v>
          </cell>
          <cell r="S770" t="str">
            <v>Дана</v>
          </cell>
        </row>
        <row r="771">
          <cell r="A771" t="str">
            <v>425 Т</v>
          </cell>
          <cell r="B771" t="str">
            <v>"ШҚ АЭК" АҚ</v>
          </cell>
          <cell r="C771" t="str">
            <v>25.94.11.900.000.01.0796.000000000000</v>
          </cell>
          <cell r="D771">
            <v>519121104</v>
          </cell>
          <cell r="E771" t="str">
            <v xml:space="preserve">Саморез 3,5Х35                                                                                      </v>
          </cell>
          <cell r="F771" t="str">
            <v>Саморез</v>
          </cell>
          <cell r="G771" t="str">
            <v>оцинкованный, с потайной головкой</v>
          </cell>
          <cell r="H771" t="str">
            <v xml:space="preserve">Саморез 3,5Х35                                                                                      </v>
          </cell>
          <cell r="I771" t="str">
            <v>БК</v>
          </cell>
          <cell r="J771">
            <v>0</v>
          </cell>
          <cell r="K771">
            <v>631010000</v>
          </cell>
          <cell r="L771" t="str">
            <v>ҚР, ШҚО, Өскемен қ., Бажов көш., 10</v>
          </cell>
          <cell r="M771" t="str">
            <v>Желтоқсан-Қантар</v>
          </cell>
          <cell r="N771" t="str">
            <v>Шығыс-Қазақстан облысы, Өскемен қ.</v>
          </cell>
          <cell r="O771" t="str">
            <v>DDP</v>
          </cell>
          <cell r="P771" t="str">
            <v>шартқа қол қойылған кезден бастап 30 күнтізбелік күн ішінде</v>
          </cell>
          <cell r="Q771">
            <v>0</v>
          </cell>
          <cell r="R771">
            <v>796</v>
          </cell>
          <cell r="S771" t="str">
            <v>Дана</v>
          </cell>
        </row>
        <row r="772">
          <cell r="A772" t="str">
            <v>425-1 Т</v>
          </cell>
          <cell r="B772" t="str">
            <v>"ШҚ АЭК" АҚ</v>
          </cell>
          <cell r="C772" t="str">
            <v>25.94.11.900.000.01.0796.000000000000</v>
          </cell>
          <cell r="D772">
            <v>519121104</v>
          </cell>
          <cell r="E772" t="str">
            <v xml:space="preserve">Саморез 3,5Х35                                                                                      </v>
          </cell>
          <cell r="F772" t="str">
            <v>Саморез</v>
          </cell>
          <cell r="G772" t="str">
            <v>оцинкованный, с потайной головкой</v>
          </cell>
          <cell r="H772" t="str">
            <v xml:space="preserve">Саморез 3,5Х35                                                                                      </v>
          </cell>
          <cell r="I772" t="str">
            <v>БК</v>
          </cell>
          <cell r="J772">
            <v>0</v>
          </cell>
          <cell r="K772">
            <v>631010000</v>
          </cell>
          <cell r="L772" t="str">
            <v>ҚР, ШҚО, Өскемен қ., Бажов көш., 10</v>
          </cell>
          <cell r="M772" t="str">
            <v>Желтоқсан-Қантар</v>
          </cell>
          <cell r="N772" t="str">
            <v>Шығыс-Қазақстан облысы, Өскемен қ.</v>
          </cell>
          <cell r="O772" t="str">
            <v>DDP</v>
          </cell>
          <cell r="P772" t="str">
            <v>шартқа қол қойылған кезден бастап 30 күнтізбелік күн ішінде</v>
          </cell>
          <cell r="Q772">
            <v>0</v>
          </cell>
          <cell r="R772">
            <v>796</v>
          </cell>
          <cell r="S772" t="str">
            <v>Дана</v>
          </cell>
        </row>
        <row r="773">
          <cell r="A773" t="str">
            <v>426 Т</v>
          </cell>
          <cell r="B773" t="str">
            <v>"ШҚ АЭК" АҚ</v>
          </cell>
          <cell r="C773" t="str">
            <v>25.94.11.900.000.01.0796.000000000000</v>
          </cell>
          <cell r="D773">
            <v>519121108</v>
          </cell>
          <cell r="E773" t="str">
            <v>Саморез 3,5х40</v>
          </cell>
          <cell r="F773" t="str">
            <v>Саморез</v>
          </cell>
          <cell r="G773" t="str">
            <v>оцинкованный, с потайной головкой</v>
          </cell>
          <cell r="H773" t="str">
            <v>Саморез 3,5х40</v>
          </cell>
          <cell r="I773" t="str">
            <v>БК</v>
          </cell>
          <cell r="J773">
            <v>0</v>
          </cell>
          <cell r="K773">
            <v>631010000</v>
          </cell>
          <cell r="L773" t="str">
            <v>ҚР, ШҚО, Өскемен қ., Бажов көш., 10</v>
          </cell>
          <cell r="M773" t="str">
            <v>Желтоқсан-Қантар</v>
          </cell>
          <cell r="N773" t="str">
            <v>Шығыс-Қазақстан облысы, Өскемен қ.</v>
          </cell>
          <cell r="O773" t="str">
            <v>DDP</v>
          </cell>
          <cell r="P773" t="str">
            <v>шартқа қол қойылған кезден бастап 30 күнтізбелік күн ішінде</v>
          </cell>
          <cell r="Q773">
            <v>0</v>
          </cell>
          <cell r="R773">
            <v>796</v>
          </cell>
          <cell r="S773" t="str">
            <v>Дана</v>
          </cell>
        </row>
        <row r="774">
          <cell r="A774" t="str">
            <v>427 Т</v>
          </cell>
          <cell r="B774" t="str">
            <v>"ШҚ АЭК" АҚ</v>
          </cell>
          <cell r="C774" t="str">
            <v>25.94.11.900.000.01.0796.000000000000</v>
          </cell>
          <cell r="D774">
            <v>519121109</v>
          </cell>
          <cell r="E774" t="str">
            <v xml:space="preserve">Саморез 4Х50                                                                                        </v>
          </cell>
          <cell r="F774" t="str">
            <v>Саморез</v>
          </cell>
          <cell r="G774" t="str">
            <v>оцинкованный, с потайной головкой</v>
          </cell>
          <cell r="H774" t="str">
            <v xml:space="preserve">Саморез 4Х50                                                                                        </v>
          </cell>
          <cell r="I774" t="str">
            <v>БК</v>
          </cell>
          <cell r="J774">
            <v>0</v>
          </cell>
          <cell r="K774">
            <v>631010000</v>
          </cell>
          <cell r="L774" t="str">
            <v>ҚР, ШҚО, Өскемен қ., Бажов көш., 10</v>
          </cell>
          <cell r="M774" t="str">
            <v>Желтоқсан-Қантар</v>
          </cell>
          <cell r="N774" t="str">
            <v>Шығыс-Қазақстан облысы, Өскемен қ.</v>
          </cell>
          <cell r="O774" t="str">
            <v>DDP</v>
          </cell>
          <cell r="P774" t="str">
            <v>шартқа қол қойылған кезден бастап 30 күнтізбелік күн ішінде</v>
          </cell>
          <cell r="Q774">
            <v>0</v>
          </cell>
          <cell r="R774">
            <v>796</v>
          </cell>
          <cell r="S774" t="str">
            <v>Дана</v>
          </cell>
        </row>
        <row r="775">
          <cell r="A775" t="str">
            <v>428 Т</v>
          </cell>
          <cell r="B775" t="str">
            <v>"ШҚ АЭК" АҚ</v>
          </cell>
          <cell r="C775" t="str">
            <v>25.94.11.900.000.01.0796.000000000000</v>
          </cell>
          <cell r="D775">
            <v>519121114</v>
          </cell>
          <cell r="E775" t="str">
            <v xml:space="preserve">Саморез 3,5Х50                                                                                      </v>
          </cell>
          <cell r="F775" t="str">
            <v>Саморез</v>
          </cell>
          <cell r="G775" t="str">
            <v>оцинкованный, с потайной головкой</v>
          </cell>
          <cell r="H775" t="str">
            <v xml:space="preserve">Саморез 3,5Х50                                                                                      </v>
          </cell>
          <cell r="I775" t="str">
            <v>БК</v>
          </cell>
          <cell r="J775">
            <v>0</v>
          </cell>
          <cell r="K775">
            <v>631010000</v>
          </cell>
          <cell r="L775" t="str">
            <v>ҚР, ШҚО, Өскемен қ., Бажов көш., 10</v>
          </cell>
          <cell r="M775" t="str">
            <v>Желтоқсан-Қантар</v>
          </cell>
          <cell r="N775" t="str">
            <v>Шығыс-Қазақстан облысы, Өскемен қ.</v>
          </cell>
          <cell r="O775" t="str">
            <v>DDP</v>
          </cell>
          <cell r="P775" t="str">
            <v>шартқа қол қойылған кезден бастап 30 күнтізбелік күн ішінде</v>
          </cell>
          <cell r="Q775">
            <v>0</v>
          </cell>
          <cell r="R775">
            <v>796</v>
          </cell>
          <cell r="S775" t="str">
            <v>Дана</v>
          </cell>
        </row>
        <row r="776">
          <cell r="A776" t="str">
            <v>429 Т</v>
          </cell>
          <cell r="B776" t="str">
            <v>"ШҚ АЭК" АҚ</v>
          </cell>
          <cell r="C776" t="str">
            <v>25.94.11.900.000.01.0796.000000000000</v>
          </cell>
          <cell r="D776">
            <v>519121115</v>
          </cell>
          <cell r="E776" t="str">
            <v xml:space="preserve">Саморез 4х60                                                                                        </v>
          </cell>
          <cell r="F776" t="str">
            <v>Саморез</v>
          </cell>
          <cell r="G776" t="str">
            <v>оцинкованный, с потайной головкой</v>
          </cell>
          <cell r="H776" t="str">
            <v xml:space="preserve">Саморез 4х60                                                                                        </v>
          </cell>
          <cell r="I776" t="str">
            <v>БК</v>
          </cell>
          <cell r="J776">
            <v>0</v>
          </cell>
          <cell r="K776">
            <v>631010000</v>
          </cell>
          <cell r="L776" t="str">
            <v>ҚР, ШҚО, Өскемен қ., Бажов көш., 10</v>
          </cell>
          <cell r="M776" t="str">
            <v>Желтоқсан-Қантар</v>
          </cell>
          <cell r="N776" t="str">
            <v>Шығыс-Қазақстан облысы, Өскемен қ.</v>
          </cell>
          <cell r="O776" t="str">
            <v>DDP</v>
          </cell>
          <cell r="P776" t="str">
            <v>шартқа қол қойылған кезден бастап 30 күнтізбелік күн ішінде</v>
          </cell>
          <cell r="Q776">
            <v>0</v>
          </cell>
          <cell r="R776">
            <v>796</v>
          </cell>
          <cell r="S776" t="str">
            <v>Дана</v>
          </cell>
        </row>
        <row r="777">
          <cell r="A777" t="str">
            <v>430 Т</v>
          </cell>
          <cell r="B777" t="str">
            <v>"ШҚ АЭК" АҚ</v>
          </cell>
          <cell r="C777" t="str">
            <v>25.94.11.900.000.01.0796.000000000000</v>
          </cell>
          <cell r="D777">
            <v>519121116</v>
          </cell>
          <cell r="E777" t="str">
            <v xml:space="preserve">Саморез 4х70                                                                                        </v>
          </cell>
          <cell r="F777" t="str">
            <v>Саморез</v>
          </cell>
          <cell r="G777" t="str">
            <v>оцинкованный, с потайной головкой</v>
          </cell>
          <cell r="H777" t="str">
            <v xml:space="preserve">Саморез 4х70                                                                                        </v>
          </cell>
          <cell r="I777" t="str">
            <v>БК</v>
          </cell>
          <cell r="J777">
            <v>0</v>
          </cell>
          <cell r="K777">
            <v>631010000</v>
          </cell>
          <cell r="L777" t="str">
            <v>ҚР, ШҚО, Өскемен қ., Бажов көш., 10</v>
          </cell>
          <cell r="M777" t="str">
            <v>Желтоқсан-Қантар</v>
          </cell>
          <cell r="N777" t="str">
            <v>Шығыс-Қазақстан облысы, Өскемен қ.</v>
          </cell>
          <cell r="O777" t="str">
            <v>DDP</v>
          </cell>
          <cell r="P777" t="str">
            <v>шартқа қол қойылған кезден бастап 30 күнтізбелік күн ішінде</v>
          </cell>
          <cell r="Q777">
            <v>0</v>
          </cell>
          <cell r="R777">
            <v>796</v>
          </cell>
          <cell r="S777" t="str">
            <v>Дана</v>
          </cell>
        </row>
        <row r="778">
          <cell r="A778" t="str">
            <v>431 Т</v>
          </cell>
          <cell r="B778" t="str">
            <v>"ШҚ АЭК" АҚ</v>
          </cell>
          <cell r="C778" t="str">
            <v>25.94.11.900.000.01.0796.000000000000</v>
          </cell>
          <cell r="D778">
            <v>519121119</v>
          </cell>
          <cell r="E778" t="str">
            <v xml:space="preserve">Г/К арналған 3,5Х25 саморез                                                                         </v>
          </cell>
          <cell r="F778" t="str">
            <v>Саморез</v>
          </cell>
          <cell r="G778" t="str">
            <v>оцинкованный, с потайной головкой</v>
          </cell>
          <cell r="H778" t="str">
            <v xml:space="preserve">Г/К арналған 3,5Х25 саморез                                                                         </v>
          </cell>
          <cell r="I778" t="str">
            <v>БК</v>
          </cell>
          <cell r="J778">
            <v>0</v>
          </cell>
          <cell r="K778">
            <v>631010000</v>
          </cell>
          <cell r="L778" t="str">
            <v>ҚР, ШҚО, Өскемен қ., Бажов көш., 10</v>
          </cell>
          <cell r="M778" t="str">
            <v>Желтоқсан-Қантар</v>
          </cell>
          <cell r="N778" t="str">
            <v>Шығыс-Қазақстан облысы, Өскемен қ.</v>
          </cell>
          <cell r="O778" t="str">
            <v>DDP</v>
          </cell>
          <cell r="P778" t="str">
            <v>шартқа қол қойылған кезден бастап 30 күнтізбелік күн ішінде</v>
          </cell>
          <cell r="Q778">
            <v>0</v>
          </cell>
          <cell r="R778">
            <v>796</v>
          </cell>
          <cell r="S778" t="str">
            <v>Дана</v>
          </cell>
        </row>
        <row r="779">
          <cell r="A779" t="str">
            <v>431-1 Т</v>
          </cell>
          <cell r="B779" t="str">
            <v>"ШҚ АЭК" АҚ</v>
          </cell>
          <cell r="C779" t="str">
            <v>25.94.11.900.000.01.0796.000000000000</v>
          </cell>
          <cell r="D779">
            <v>519121119</v>
          </cell>
          <cell r="E779" t="str">
            <v xml:space="preserve">Г/К арналған 3,5Х25 саморез                                                                         </v>
          </cell>
          <cell r="F779" t="str">
            <v>Саморез</v>
          </cell>
          <cell r="G779" t="str">
            <v>оцинкованный, с потайной головкой</v>
          </cell>
          <cell r="H779" t="str">
            <v xml:space="preserve">Г/К арналған 3,5Х25 саморез                                                                         </v>
          </cell>
          <cell r="I779" t="str">
            <v>БК</v>
          </cell>
          <cell r="J779">
            <v>0</v>
          </cell>
          <cell r="K779">
            <v>631010000</v>
          </cell>
          <cell r="L779" t="str">
            <v>ҚР, ШҚО, Өскемен қ., Бажов көш., 10</v>
          </cell>
          <cell r="M779" t="str">
            <v>Желтоқсан-Қантар</v>
          </cell>
          <cell r="N779" t="str">
            <v>Шығыс-Қазақстан облысы, Өскемен қ.</v>
          </cell>
          <cell r="O779" t="str">
            <v>DDP</v>
          </cell>
          <cell r="P779" t="str">
            <v>шартқа қол қойылған кезден бастап 30 күнтізбелік күн ішінде</v>
          </cell>
          <cell r="Q779">
            <v>0</v>
          </cell>
          <cell r="R779">
            <v>796</v>
          </cell>
          <cell r="S779" t="str">
            <v>Дана</v>
          </cell>
        </row>
        <row r="780">
          <cell r="A780" t="str">
            <v>432 Т</v>
          </cell>
          <cell r="B780" t="str">
            <v>"ШҚ АЭК" АҚ</v>
          </cell>
          <cell r="C780" t="str">
            <v>25.94.11.900.000.01.0796.000000000000</v>
          </cell>
          <cell r="D780">
            <v>519121121</v>
          </cell>
          <cell r="E780" t="str">
            <v xml:space="preserve">Саморез 3,5Х45                                                                                      </v>
          </cell>
          <cell r="F780" t="str">
            <v>Саморез</v>
          </cell>
          <cell r="G780" t="str">
            <v>оцинкованный, с потайной головкой</v>
          </cell>
          <cell r="H780" t="str">
            <v xml:space="preserve">Саморез 3,5Х45                                                                                      </v>
          </cell>
          <cell r="I780" t="str">
            <v>БК</v>
          </cell>
          <cell r="J780">
            <v>0</v>
          </cell>
          <cell r="K780">
            <v>631010000</v>
          </cell>
          <cell r="L780" t="str">
            <v>ҚР, ШҚО, Өскемен қ., Бажов көш., 10</v>
          </cell>
          <cell r="M780" t="str">
            <v>Желтоқсан-Қантар</v>
          </cell>
          <cell r="N780" t="str">
            <v>Шығыс-Қазақстан облысы, Өскемен қ.</v>
          </cell>
          <cell r="O780" t="str">
            <v>DDP</v>
          </cell>
          <cell r="P780" t="str">
            <v>шартқа қол қойылған кезден бастап 30 күнтізбелік күн ішінде</v>
          </cell>
          <cell r="Q780">
            <v>0</v>
          </cell>
          <cell r="R780">
            <v>796</v>
          </cell>
          <cell r="S780" t="str">
            <v>Дана</v>
          </cell>
        </row>
        <row r="781">
          <cell r="A781" t="str">
            <v>433 Т</v>
          </cell>
          <cell r="B781" t="str">
            <v>"ШҚ АЭК" АҚ</v>
          </cell>
          <cell r="C781" t="str">
            <v>25.94.13.900.007.00.0796.000000000006</v>
          </cell>
          <cell r="D781">
            <v>519122143</v>
          </cell>
          <cell r="E781" t="str">
            <v>Қаңылтыр шуруп 4,8Х80 дана</v>
          </cell>
          <cell r="F781" t="str">
            <v>Шуруп</v>
          </cell>
          <cell r="G781" t="str">
            <v>с шестигранной головкой, стальной, размер 4,8*80 мм</v>
          </cell>
          <cell r="H781" t="str">
            <v>Қаңылтыр шуруп 4,8Х80 дана</v>
          </cell>
          <cell r="I781" t="str">
            <v>БК</v>
          </cell>
          <cell r="J781">
            <v>0</v>
          </cell>
          <cell r="K781">
            <v>631010000</v>
          </cell>
          <cell r="L781" t="str">
            <v>ҚР, ШҚО, Өскемен қ., Бажов көш., 10</v>
          </cell>
          <cell r="M781" t="str">
            <v>Желтоқсан-Қантар</v>
          </cell>
          <cell r="N781" t="str">
            <v>Шығыс-Қазақстан облысы, Өскемен қ.</v>
          </cell>
          <cell r="O781" t="str">
            <v>DDP</v>
          </cell>
          <cell r="P781" t="str">
            <v>шартқа қол қойылған кезден бастап 30 күнтізбелік күн ішінде</v>
          </cell>
          <cell r="Q781">
            <v>0</v>
          </cell>
          <cell r="R781">
            <v>796</v>
          </cell>
          <cell r="S781" t="str">
            <v>Дана</v>
          </cell>
        </row>
        <row r="782">
          <cell r="A782" t="str">
            <v>433-1 Т</v>
          </cell>
          <cell r="B782" t="str">
            <v>"ШҚ АЭК" АҚ</v>
          </cell>
          <cell r="C782" t="str">
            <v>25.94.13.900.007.00.0796.000000000006</v>
          </cell>
          <cell r="D782">
            <v>519122143</v>
          </cell>
          <cell r="E782" t="str">
            <v>Қаңылтыр шуруп 4,8Х80 дана</v>
          </cell>
          <cell r="F782" t="str">
            <v>Шуруп</v>
          </cell>
          <cell r="G782" t="str">
            <v>с шестигранной головкой, стальной, размер 4,8*80 мм</v>
          </cell>
          <cell r="H782" t="str">
            <v>Қаңылтыр шуруп 4,8Х80 дана</v>
          </cell>
          <cell r="I782" t="str">
            <v>БК</v>
          </cell>
          <cell r="J782">
            <v>0</v>
          </cell>
          <cell r="K782">
            <v>631010000</v>
          </cell>
          <cell r="L782" t="str">
            <v>ҚР, ШҚО, Өскемен қ., Бажов көш., 10</v>
          </cell>
          <cell r="M782" t="str">
            <v>Желтоқсан-Қантар</v>
          </cell>
          <cell r="N782" t="str">
            <v>Шығыс-Қазақстан облысы, Өскемен қ.</v>
          </cell>
          <cell r="O782" t="str">
            <v>DDP</v>
          </cell>
          <cell r="P782" t="str">
            <v>шартқа қол қойылған кезден бастап 30 күнтізбелік күн ішінде</v>
          </cell>
          <cell r="Q782">
            <v>0</v>
          </cell>
          <cell r="R782">
            <v>796</v>
          </cell>
          <cell r="S782" t="str">
            <v>Дана</v>
          </cell>
        </row>
        <row r="783">
          <cell r="A783" t="str">
            <v>434 Т</v>
          </cell>
          <cell r="B783" t="str">
            <v>"ШҚ АЭК" АҚ</v>
          </cell>
          <cell r="C783" t="str">
            <v>25.94.11.390.000.00.0796.000000000000</v>
          </cell>
          <cell r="D783">
            <v>519125103</v>
          </cell>
          <cell r="E783" t="str">
            <v xml:space="preserve">Арнайы болт Б5                                                                                      </v>
          </cell>
          <cell r="F783" t="str">
            <v>Болт</v>
          </cell>
          <cell r="G783" t="str">
            <v>для крепления оголовков, траверс в промежуточных и угловых опорах, Б5</v>
          </cell>
          <cell r="H783" t="str">
            <v xml:space="preserve">Арнайы болт Б5                                                                                      </v>
          </cell>
          <cell r="I783" t="str">
            <v>БК</v>
          </cell>
          <cell r="J783" t="str">
            <v>60</v>
          </cell>
          <cell r="K783">
            <v>631010000</v>
          </cell>
          <cell r="L783" t="str">
            <v>ҚР, ШҚО, Өскемен қ., Бажов көш., 10</v>
          </cell>
          <cell r="M783" t="str">
            <v>Желтоқсан-Қантар</v>
          </cell>
          <cell r="N783" t="str">
            <v>Шығыс-Қазақстан облысы, Өскемен қ.</v>
          </cell>
          <cell r="O783" t="str">
            <v>DDP</v>
          </cell>
          <cell r="P783" t="str">
            <v>шартқа қол қойылған кезден бастап 30 күнтізбелік күн ішінде</v>
          </cell>
          <cell r="Q783">
            <v>0</v>
          </cell>
          <cell r="R783">
            <v>796</v>
          </cell>
          <cell r="S783" t="str">
            <v>Дана</v>
          </cell>
        </row>
        <row r="784">
          <cell r="A784" t="str">
            <v>434-1 Т</v>
          </cell>
          <cell r="B784" t="str">
            <v>"ШҚ АЭК" АҚ</v>
          </cell>
          <cell r="C784" t="str">
            <v>25.94.11.390.000.00.0796.000000000000</v>
          </cell>
          <cell r="D784">
            <v>519125103</v>
          </cell>
          <cell r="E784" t="str">
            <v xml:space="preserve">Арнайы болт Б5                                                                                      </v>
          </cell>
          <cell r="F784" t="str">
            <v>Болт</v>
          </cell>
          <cell r="G784" t="str">
            <v>для крепления оголовков, траверс в промежуточных и угловых опорах, Б5</v>
          </cell>
          <cell r="H784" t="str">
            <v xml:space="preserve">Арнайы болт Б5                                                                                      </v>
          </cell>
          <cell r="I784" t="str">
            <v>БК</v>
          </cell>
          <cell r="J784" t="str">
            <v>0</v>
          </cell>
          <cell r="K784">
            <v>631010000</v>
          </cell>
          <cell r="L784" t="str">
            <v>ҚР, ШҚО, Өскемен қ., Бажов көш., 10</v>
          </cell>
          <cell r="M784" t="str">
            <v>Мамыр - Маусым</v>
          </cell>
          <cell r="N784" t="str">
            <v>Шығыс-Қазақстан облысы, Өскемен қ.</v>
          </cell>
          <cell r="O784" t="str">
            <v>DDP</v>
          </cell>
          <cell r="P784" t="str">
            <v>шартқа қол қойылған кезден бастап 30 күнтізбелік күн ішінде</v>
          </cell>
          <cell r="Q784">
            <v>0</v>
          </cell>
          <cell r="R784">
            <v>796</v>
          </cell>
          <cell r="S784" t="str">
            <v>Дана</v>
          </cell>
        </row>
        <row r="785">
          <cell r="A785" t="str">
            <v>435 Т</v>
          </cell>
          <cell r="B785" t="str">
            <v>"ШҚ АЭК" АҚ</v>
          </cell>
          <cell r="C785" t="str">
            <v>25.93.14.700.001.00.0796.000000000000</v>
          </cell>
          <cell r="D785">
            <v>519193100</v>
          </cell>
          <cell r="E785" t="str">
            <v xml:space="preserve">Клямор 250Х80 мм д.8мм                                                                              </v>
          </cell>
          <cell r="F785" t="str">
            <v>Скоба</v>
          </cell>
          <cell r="G785" t="str">
            <v>из проволоки черных металлов</v>
          </cell>
          <cell r="H785" t="str">
            <v xml:space="preserve">Клямор 250Х80 мм д.8мм                                                                              </v>
          </cell>
          <cell r="I785" t="str">
            <v>БК</v>
          </cell>
          <cell r="J785">
            <v>0</v>
          </cell>
          <cell r="K785">
            <v>631010000</v>
          </cell>
          <cell r="L785" t="str">
            <v>ҚР, ШҚО, Өскемен қ., Бажов көш., 10</v>
          </cell>
          <cell r="M785" t="str">
            <v>Желтоқсан-Қантар</v>
          </cell>
          <cell r="N785" t="str">
            <v>Шығыс-Қазақстан облысы, Өскемен қ.</v>
          </cell>
          <cell r="O785" t="str">
            <v>DDP</v>
          </cell>
          <cell r="P785" t="str">
            <v>шартқа қол қойылған кезден бастап 30 күнтізбелік күн ішінде</v>
          </cell>
          <cell r="Q785">
            <v>0</v>
          </cell>
          <cell r="R785">
            <v>796</v>
          </cell>
          <cell r="S785" t="str">
            <v>Дана</v>
          </cell>
        </row>
        <row r="786">
          <cell r="A786" t="str">
            <v>435-1 Т</v>
          </cell>
          <cell r="B786" t="str">
            <v>"ШҚ АЭК" АҚ</v>
          </cell>
          <cell r="C786" t="str">
            <v>25.93.14.700.001.00.0796.000000000000</v>
          </cell>
          <cell r="D786">
            <v>519193100</v>
          </cell>
          <cell r="E786" t="str">
            <v xml:space="preserve">Клямор 250Х80 мм д.8мм                                                                              </v>
          </cell>
          <cell r="F786" t="str">
            <v>Скоба</v>
          </cell>
          <cell r="G786" t="str">
            <v>из проволоки черных металлов</v>
          </cell>
          <cell r="H786" t="str">
            <v xml:space="preserve">Клямор 250Х80 мм д.8мм                                                                              </v>
          </cell>
          <cell r="I786" t="str">
            <v>БК</v>
          </cell>
          <cell r="J786">
            <v>0</v>
          </cell>
          <cell r="K786">
            <v>631010000</v>
          </cell>
          <cell r="L786" t="str">
            <v>ҚР, ШҚО, Өскемен қ., Бажов көш., 10</v>
          </cell>
          <cell r="M786" t="str">
            <v>Желтоқсан-Қантар</v>
          </cell>
          <cell r="N786" t="str">
            <v>Шығыс-Қазақстан облысы, Өскемен қ.</v>
          </cell>
          <cell r="O786" t="str">
            <v>DDP</v>
          </cell>
          <cell r="P786" t="str">
            <v>шартқа қол қойылған кезден бастап 30 күнтізбелік күн ішінде</v>
          </cell>
          <cell r="Q786">
            <v>0</v>
          </cell>
          <cell r="R786">
            <v>796</v>
          </cell>
          <cell r="S786" t="str">
            <v>Дана</v>
          </cell>
        </row>
        <row r="787">
          <cell r="A787" t="str">
            <v>436 Т</v>
          </cell>
          <cell r="B787" t="str">
            <v>"ШҚ АЭК" АҚ</v>
          </cell>
          <cell r="C787" t="str">
            <v>24.10.66.900.000.01.0166.000000000101</v>
          </cell>
          <cell r="D787">
            <v>520100106</v>
          </cell>
          <cell r="E787" t="str">
            <v xml:space="preserve">Дөңгелек болат д.8 мм                                                                               </v>
          </cell>
          <cell r="F787" t="str">
            <v>Круг</v>
          </cell>
          <cell r="G787" t="str">
            <v>стальной, марка Ст.3, диаметр 8 мм, ГОСТ 2590-2006</v>
          </cell>
          <cell r="H787" t="str">
            <v xml:space="preserve">Дөңгелек болат д.8 мм                                                                               </v>
          </cell>
          <cell r="I787" t="str">
            <v>БК</v>
          </cell>
          <cell r="J787">
            <v>0</v>
          </cell>
          <cell r="K787">
            <v>631010000</v>
          </cell>
          <cell r="L787" t="str">
            <v>ҚР, ШҚО, Өскемен қ., Бажов көш., 10</v>
          </cell>
          <cell r="M787" t="str">
            <v>Қантар-Ақпан</v>
          </cell>
          <cell r="N787" t="str">
            <v>Шығыс-Қазақстан облысы, Өскемен қ.</v>
          </cell>
          <cell r="O787" t="str">
            <v>DDP</v>
          </cell>
          <cell r="P787" t="str">
            <v>шартқа қол қойылған кезден бастап 30 күнтізбелік күн ішінде</v>
          </cell>
          <cell r="Q787">
            <v>0</v>
          </cell>
          <cell r="R787">
            <v>166</v>
          </cell>
          <cell r="S787" t="str">
            <v>Килограмм</v>
          </cell>
        </row>
        <row r="788">
          <cell r="A788" t="str">
            <v>437 Т</v>
          </cell>
          <cell r="B788" t="str">
            <v>"ШҚ АЭК" АҚ</v>
          </cell>
          <cell r="C788" t="str">
            <v>24.10.66.900.000.01.0166.000000000102</v>
          </cell>
          <cell r="D788">
            <v>520100108</v>
          </cell>
          <cell r="E788" t="str">
            <v xml:space="preserve">Дөңгелек болат д.10 мм                                                                              </v>
          </cell>
          <cell r="F788" t="str">
            <v>Круг</v>
          </cell>
          <cell r="G788" t="str">
            <v>стальной, марка Ст.3, диаметр 10 мм, ГОСТ 2590-2006</v>
          </cell>
          <cell r="H788" t="str">
            <v xml:space="preserve">Дөңгелек болат д.10 мм                                                                              </v>
          </cell>
          <cell r="I788" t="str">
            <v>БК</v>
          </cell>
          <cell r="J788">
            <v>0</v>
          </cell>
          <cell r="K788">
            <v>631010000</v>
          </cell>
          <cell r="L788" t="str">
            <v>ҚР, ШҚО, Өскемен қ., Бажов көш., 10</v>
          </cell>
          <cell r="M788" t="str">
            <v>Қантар-Ақпан</v>
          </cell>
          <cell r="N788" t="str">
            <v>Шығыс-Қазақстан облысы, Өскемен қ.</v>
          </cell>
          <cell r="O788" t="str">
            <v>DDP</v>
          </cell>
          <cell r="P788" t="str">
            <v>шартқа қол қойылған кезден бастап 30 күнтізбелік күн ішінде</v>
          </cell>
          <cell r="Q788">
            <v>0</v>
          </cell>
          <cell r="R788">
            <v>166</v>
          </cell>
          <cell r="S788" t="str">
            <v>Килограмм</v>
          </cell>
        </row>
        <row r="789">
          <cell r="A789" t="str">
            <v>438 Т</v>
          </cell>
          <cell r="B789" t="str">
            <v>"ШҚ АЭК" АҚ</v>
          </cell>
          <cell r="C789" t="str">
            <v>24.10.66.900.000.01.0166.000000000103</v>
          </cell>
          <cell r="D789">
            <v>520100110</v>
          </cell>
          <cell r="E789" t="str">
            <v xml:space="preserve">Дөңгелек болат д.12                                                                                 </v>
          </cell>
          <cell r="F789" t="str">
            <v>Круг</v>
          </cell>
          <cell r="G789" t="str">
            <v>стальной, марка Ст.3, диаметр 12 мм, ГОСТ 2590-2006</v>
          </cell>
          <cell r="H789" t="str">
            <v xml:space="preserve">Дөңгелек болат д.12                                                                                 </v>
          </cell>
          <cell r="I789" t="str">
            <v>БК</v>
          </cell>
          <cell r="J789">
            <v>0</v>
          </cell>
          <cell r="K789">
            <v>631010000</v>
          </cell>
          <cell r="L789" t="str">
            <v>ҚР, ШҚО, Өскемен қ., Бажов көш., 10</v>
          </cell>
          <cell r="M789" t="str">
            <v>Қантар-Ақпан</v>
          </cell>
          <cell r="N789" t="str">
            <v>Шығыс-Қазақстан облысы, Өскемен қ.</v>
          </cell>
          <cell r="O789" t="str">
            <v>DDP</v>
          </cell>
          <cell r="P789" t="str">
            <v>шартқа қол қойылған кезден бастап 30 күнтізбелік күн ішінде</v>
          </cell>
          <cell r="Q789">
            <v>0</v>
          </cell>
          <cell r="R789">
            <v>166</v>
          </cell>
          <cell r="S789" t="str">
            <v>Килограмм</v>
          </cell>
        </row>
        <row r="790">
          <cell r="A790" t="str">
            <v>439 Т</v>
          </cell>
          <cell r="B790" t="str">
            <v>"ШҚ АЭК" АҚ</v>
          </cell>
          <cell r="C790" t="str">
            <v>24.10.66.900.000.01.0166.000000000104</v>
          </cell>
          <cell r="D790">
            <v>520100111</v>
          </cell>
          <cell r="E790" t="str">
            <v xml:space="preserve">Дөңгелек болат д.14                                                                                 </v>
          </cell>
          <cell r="F790" t="str">
            <v>Круг</v>
          </cell>
          <cell r="G790" t="str">
            <v>стальной, марка Ст.3, диаметр 14 мм, ГОСТ 2590-2006</v>
          </cell>
          <cell r="H790" t="str">
            <v xml:space="preserve">Дөңгелек болат д.14                                                                                 </v>
          </cell>
          <cell r="I790" t="str">
            <v>БК</v>
          </cell>
          <cell r="J790">
            <v>0</v>
          </cell>
          <cell r="K790">
            <v>631010000</v>
          </cell>
          <cell r="L790" t="str">
            <v>ҚР, ШҚО, Өскемен қ., Бажов көш., 10</v>
          </cell>
          <cell r="M790" t="str">
            <v>Қантар-Ақпан</v>
          </cell>
          <cell r="N790" t="str">
            <v>Шығыс-Қазақстан облысы, Өскемен қ.</v>
          </cell>
          <cell r="O790" t="str">
            <v>DDP</v>
          </cell>
          <cell r="P790" t="str">
            <v>шартқа қол қойылған кезден бастап 30 күнтізбелік күн ішінде</v>
          </cell>
          <cell r="Q790">
            <v>0</v>
          </cell>
          <cell r="R790">
            <v>166</v>
          </cell>
          <cell r="S790" t="str">
            <v>Килограмм</v>
          </cell>
        </row>
        <row r="791">
          <cell r="A791" t="str">
            <v>440 Т</v>
          </cell>
          <cell r="B791" t="str">
            <v>"ШҚ АЭК" АҚ</v>
          </cell>
          <cell r="C791" t="str">
            <v>24.10.66.900.000.01.0166.000000000105</v>
          </cell>
          <cell r="D791">
            <v>520100114</v>
          </cell>
          <cell r="E791" t="str">
            <v>Дөңгелек болат д.16 мм</v>
          </cell>
          <cell r="F791" t="str">
            <v>Круг</v>
          </cell>
          <cell r="G791" t="str">
            <v>стальной, марка Ст.3, диаметр 16 мм, ГОСТ 2590-2006</v>
          </cell>
          <cell r="H791" t="str">
            <v>Дөңгелек болат д.16 мм</v>
          </cell>
          <cell r="I791" t="str">
            <v>БК</v>
          </cell>
          <cell r="J791">
            <v>0</v>
          </cell>
          <cell r="K791">
            <v>631010000</v>
          </cell>
          <cell r="L791" t="str">
            <v>ҚР, ШҚО, Өскемен қ., Бажов көш., 10</v>
          </cell>
          <cell r="M791" t="str">
            <v>Қантар-Ақпан</v>
          </cell>
          <cell r="N791" t="str">
            <v>Шығыс-Қазақстан облысы, Өскемен қ.</v>
          </cell>
          <cell r="O791" t="str">
            <v>DDP</v>
          </cell>
          <cell r="P791" t="str">
            <v>шартқа қол қойылған кезден бастап 30 күнтізбелік күн ішінде</v>
          </cell>
          <cell r="Q791">
            <v>0</v>
          </cell>
          <cell r="R791">
            <v>166</v>
          </cell>
          <cell r="S791" t="str">
            <v>Килограмм</v>
          </cell>
        </row>
        <row r="792">
          <cell r="A792" t="str">
            <v>441 Т</v>
          </cell>
          <cell r="B792" t="str">
            <v>"ШҚ АЭК" АҚ</v>
          </cell>
          <cell r="C792" t="str">
            <v>24.10.66.900.000.01.0166.000000000106</v>
          </cell>
          <cell r="D792">
            <v>520100116</v>
          </cell>
          <cell r="E792" t="str">
            <v>Дөңгелек болат д.18</v>
          </cell>
          <cell r="F792" t="str">
            <v>Круг</v>
          </cell>
          <cell r="G792" t="str">
            <v>стальной, марка Ст.3, диаметр 18 мм, ГОСТ 2590-2006</v>
          </cell>
          <cell r="H792" t="str">
            <v>Дөңгелек болат д.18</v>
          </cell>
          <cell r="I792" t="str">
            <v>БК</v>
          </cell>
          <cell r="J792">
            <v>0</v>
          </cell>
          <cell r="K792">
            <v>631010000</v>
          </cell>
          <cell r="L792" t="str">
            <v>ҚР, ШҚО, Өскемен қ., Бажов көш., 10</v>
          </cell>
          <cell r="M792" t="str">
            <v>Қантар-Ақпан</v>
          </cell>
          <cell r="N792" t="str">
            <v>Шығыс-Қазақстан облысы, Өскемен қ.</v>
          </cell>
          <cell r="O792" t="str">
            <v>DDP</v>
          </cell>
          <cell r="P792" t="str">
            <v>шартқа қол қойылған кезден бастап 30 күнтізбелік күн ішінде</v>
          </cell>
          <cell r="Q792">
            <v>0</v>
          </cell>
          <cell r="R792">
            <v>166</v>
          </cell>
          <cell r="S792" t="str">
            <v>Килограмм</v>
          </cell>
        </row>
        <row r="793">
          <cell r="A793" t="str">
            <v>442 Т</v>
          </cell>
          <cell r="B793" t="str">
            <v>"ШҚ АЭК" АҚ</v>
          </cell>
          <cell r="C793" t="str">
            <v>24.10.66.900.000.01.0166.000000000107</v>
          </cell>
          <cell r="D793">
            <v>520100118</v>
          </cell>
          <cell r="E793" t="str">
            <v xml:space="preserve">Дөңгелек болат д.20 мм                                                                              </v>
          </cell>
          <cell r="F793" t="str">
            <v>Круг</v>
          </cell>
          <cell r="G793" t="str">
            <v>стальной, марка Ст.3, диаметр 20 мм, ГОСТ 2590-2006</v>
          </cell>
          <cell r="H793" t="str">
            <v xml:space="preserve">Дөңгелек болат д.20 мм                                                                              </v>
          </cell>
          <cell r="I793" t="str">
            <v>БК</v>
          </cell>
          <cell r="J793">
            <v>0</v>
          </cell>
          <cell r="K793">
            <v>631010000</v>
          </cell>
          <cell r="L793" t="str">
            <v>ҚР, ШҚО, Өскемен қ., Бажов көш., 10</v>
          </cell>
          <cell r="M793" t="str">
            <v>Қантар-Ақпан</v>
          </cell>
          <cell r="N793" t="str">
            <v>Шығыс-Қазақстан облысы, Өскемен қ.</v>
          </cell>
          <cell r="O793" t="str">
            <v>DDP</v>
          </cell>
          <cell r="P793" t="str">
            <v>шартқа қол қойылған кезден бастап 30 күнтізбелік күн ішінде</v>
          </cell>
          <cell r="Q793">
            <v>0</v>
          </cell>
          <cell r="R793">
            <v>166</v>
          </cell>
          <cell r="S793" t="str">
            <v>Килограмм</v>
          </cell>
        </row>
        <row r="794">
          <cell r="A794" t="str">
            <v>443 Т</v>
          </cell>
          <cell r="B794" t="str">
            <v>"ШҚ АЭК" АҚ</v>
          </cell>
          <cell r="C794" t="str">
            <v>24.10.66.900.000.01.0166.000000000108</v>
          </cell>
          <cell r="D794">
            <v>520100120</v>
          </cell>
          <cell r="E794" t="str">
            <v>Дөңгелек болат д.22 мм</v>
          </cell>
          <cell r="F794" t="str">
            <v>Круг</v>
          </cell>
          <cell r="G794" t="str">
            <v>стальной, марка Ст.3, диаметр 22 мм, ГОСТ 2590-2006</v>
          </cell>
          <cell r="H794" t="str">
            <v>Дөңгелек болат д.22 мм</v>
          </cell>
          <cell r="I794" t="str">
            <v>БК</v>
          </cell>
          <cell r="J794">
            <v>0</v>
          </cell>
          <cell r="K794">
            <v>631010000</v>
          </cell>
          <cell r="L794" t="str">
            <v>ҚР, ШҚО, Өскемен қ., Бажов көш., 10</v>
          </cell>
          <cell r="M794" t="str">
            <v>Қантар-Ақпан</v>
          </cell>
          <cell r="N794" t="str">
            <v>Шығыс-Қазақстан облысы, Өскемен қ.</v>
          </cell>
          <cell r="O794" t="str">
            <v>DDP</v>
          </cell>
          <cell r="P794" t="str">
            <v>шартқа қол қойылған кезден бастап 30 күнтізбелік күн ішінде</v>
          </cell>
          <cell r="Q794">
            <v>0</v>
          </cell>
          <cell r="R794">
            <v>166</v>
          </cell>
          <cell r="S794" t="str">
            <v>Килограмм</v>
          </cell>
        </row>
        <row r="795">
          <cell r="A795" t="str">
            <v>444 Т</v>
          </cell>
          <cell r="B795" t="str">
            <v>"ШҚ АЭК" АҚ</v>
          </cell>
          <cell r="C795" t="str">
            <v>24.10.66.900.000.01.0166.000000000109</v>
          </cell>
          <cell r="D795">
            <v>520100123</v>
          </cell>
          <cell r="E795" t="str">
            <v xml:space="preserve">Дөңгелек болат д.25                                                                                 </v>
          </cell>
          <cell r="F795" t="str">
            <v>Круг</v>
          </cell>
          <cell r="G795" t="str">
            <v>стальной, марка Ст.3, диаметр 25 мм, ГОСТ 2590-2006</v>
          </cell>
          <cell r="H795" t="str">
            <v xml:space="preserve">Дөңгелек болат д.25                                                                                 </v>
          </cell>
          <cell r="I795" t="str">
            <v>БК</v>
          </cell>
          <cell r="J795">
            <v>0</v>
          </cell>
          <cell r="K795">
            <v>631010000</v>
          </cell>
          <cell r="L795" t="str">
            <v>ҚР, ШҚО, Өскемен қ., Бажов көш., 10</v>
          </cell>
          <cell r="M795" t="str">
            <v>Қантар-Ақпан</v>
          </cell>
          <cell r="N795" t="str">
            <v>Шығыс-Қазақстан облысы, Өскемен қ.</v>
          </cell>
          <cell r="O795" t="str">
            <v>DDP</v>
          </cell>
          <cell r="P795" t="str">
            <v>шартқа қол қойылған кезден бастап 30 күнтізбелік күн ішінде</v>
          </cell>
          <cell r="Q795">
            <v>0</v>
          </cell>
          <cell r="R795">
            <v>166</v>
          </cell>
          <cell r="S795" t="str">
            <v>Килограмм</v>
          </cell>
        </row>
        <row r="796">
          <cell r="A796" t="str">
            <v>445 Т</v>
          </cell>
          <cell r="B796" t="str">
            <v>"ШҚ АЭК" АҚ</v>
          </cell>
          <cell r="C796" t="str">
            <v>24.10.66.900.000.01.0166.000000000332</v>
          </cell>
          <cell r="D796">
            <v>520100124</v>
          </cell>
          <cell r="E796" t="str">
            <v xml:space="preserve">Дөңгелек болат д.24 мм                                                                              </v>
          </cell>
          <cell r="F796" t="str">
            <v>Круг</v>
          </cell>
          <cell r="G796" t="str">
            <v>стальной, марка Ст. 3, диаметр 24 мм, ГОСТ 2590-2006</v>
          </cell>
          <cell r="H796" t="str">
            <v xml:space="preserve">Дөңгелек болат д.24 мм                                                                              </v>
          </cell>
          <cell r="I796" t="str">
            <v>БК</v>
          </cell>
          <cell r="J796">
            <v>0</v>
          </cell>
          <cell r="K796">
            <v>631010000</v>
          </cell>
          <cell r="L796" t="str">
            <v>ҚР, ШҚО, Өскемен қ., Бажов көш., 10</v>
          </cell>
          <cell r="M796" t="str">
            <v>Қантар-Ақпан</v>
          </cell>
          <cell r="N796" t="str">
            <v>Шығыс-Қазақстан облысы, Өскемен қ.</v>
          </cell>
          <cell r="O796" t="str">
            <v>DDP</v>
          </cell>
          <cell r="P796" t="str">
            <v>шартқа қол қойылған кезден бастап 30 күнтізбелік күн ішінде</v>
          </cell>
          <cell r="Q796">
            <v>0</v>
          </cell>
          <cell r="R796">
            <v>166</v>
          </cell>
          <cell r="S796" t="str">
            <v>Килограмм</v>
          </cell>
        </row>
        <row r="797">
          <cell r="A797" t="str">
            <v>446 Т</v>
          </cell>
          <cell r="B797" t="str">
            <v>"ШҚ АЭК" АҚ</v>
          </cell>
          <cell r="C797" t="str">
            <v>24.10.66.900.000.01.0166.000000000111</v>
          </cell>
          <cell r="D797">
            <v>520100128</v>
          </cell>
          <cell r="E797" t="str">
            <v xml:space="preserve">Дөңгелек болат д.30 мм                                                                              </v>
          </cell>
          <cell r="F797" t="str">
            <v>Круг</v>
          </cell>
          <cell r="G797" t="str">
            <v>стальной, марка Ст.3, диаметр 30 мм, ГОСТ 2590-2006</v>
          </cell>
          <cell r="H797" t="str">
            <v xml:space="preserve">Дөңгелек болат д.30 мм                                                                              </v>
          </cell>
          <cell r="I797" t="str">
            <v>БК</v>
          </cell>
          <cell r="J797">
            <v>0</v>
          </cell>
          <cell r="K797">
            <v>631010000</v>
          </cell>
          <cell r="L797" t="str">
            <v>ҚР, ШҚО, Өскемен қ., Бажов көш., 10</v>
          </cell>
          <cell r="M797" t="str">
            <v>Қантар-Ақпан</v>
          </cell>
          <cell r="N797" t="str">
            <v>Шығыс-Қазақстан облысы, Өскемен қ.</v>
          </cell>
          <cell r="O797" t="str">
            <v>DDP</v>
          </cell>
          <cell r="P797" t="str">
            <v>шартқа қол қойылған кезден бастап 30 күнтізбелік күн ішінде</v>
          </cell>
          <cell r="Q797">
            <v>0</v>
          </cell>
          <cell r="R797">
            <v>166</v>
          </cell>
          <cell r="S797" t="str">
            <v>Килограмм</v>
          </cell>
        </row>
        <row r="798">
          <cell r="A798" t="str">
            <v>447 Т</v>
          </cell>
          <cell r="B798" t="str">
            <v>"ШҚ АЭК" АҚ</v>
          </cell>
          <cell r="C798" t="str">
            <v>24.10.66.900.000.01.0166.000000000014</v>
          </cell>
          <cell r="D798">
            <v>520100138</v>
          </cell>
          <cell r="E798" t="str">
            <v xml:space="preserve">Дөңгелек болат д.40                                                                                 </v>
          </cell>
          <cell r="F798" t="str">
            <v>Круг</v>
          </cell>
          <cell r="G798" t="str">
            <v>стальной, марка Ст.10Х17Н13М2Т, диаметр 40 мм, ГОСТ 2590-2006</v>
          </cell>
          <cell r="H798" t="str">
            <v xml:space="preserve">Дөңгелек болат д.40                                                                                 </v>
          </cell>
          <cell r="I798" t="str">
            <v>БК</v>
          </cell>
          <cell r="J798">
            <v>0</v>
          </cell>
          <cell r="K798">
            <v>631010000</v>
          </cell>
          <cell r="L798" t="str">
            <v>ҚР, ШҚО, Өскемен қ., Бажов көш., 10</v>
          </cell>
          <cell r="M798" t="str">
            <v>Қантар-Ақпан</v>
          </cell>
          <cell r="N798" t="str">
            <v>Шығыс-Қазақстан облысы, Өскемен қ.</v>
          </cell>
          <cell r="O798" t="str">
            <v>DDP</v>
          </cell>
          <cell r="P798" t="str">
            <v>шартқа қол қойылған кезден бастап 30 күнтізбелік күн ішінде</v>
          </cell>
          <cell r="Q798">
            <v>0</v>
          </cell>
          <cell r="R798">
            <v>166</v>
          </cell>
          <cell r="S798" t="str">
            <v>Килограмм</v>
          </cell>
        </row>
        <row r="799">
          <cell r="A799" t="str">
            <v>448 Т</v>
          </cell>
          <cell r="B799" t="str">
            <v>"ШҚ АЭК" АҚ</v>
          </cell>
          <cell r="C799" t="str">
            <v>24.10.66.900.000.01.0166.000000000045</v>
          </cell>
          <cell r="D799">
            <v>520100147</v>
          </cell>
          <cell r="E799" t="str">
            <v xml:space="preserve">Дөңгелек болат д.50                                                                                 </v>
          </cell>
          <cell r="F799" t="str">
            <v>Круг</v>
          </cell>
          <cell r="G799" t="str">
            <v>стальной, марка Ст.12Х18Н10Т, диаметр 50 мм, ГОСТ 2590-2006</v>
          </cell>
          <cell r="H799" t="str">
            <v xml:space="preserve">Дөңгелек болат д.50                                                                                 </v>
          </cell>
          <cell r="I799" t="str">
            <v>БК</v>
          </cell>
          <cell r="J799">
            <v>0</v>
          </cell>
          <cell r="K799">
            <v>631010000</v>
          </cell>
          <cell r="L799" t="str">
            <v>ҚР, ШҚО, Өскемен қ., Бажов көш., 10</v>
          </cell>
          <cell r="M799" t="str">
            <v>Қантар-Ақпан</v>
          </cell>
          <cell r="N799" t="str">
            <v>Шығыс-Қазақстан облысы, Өскемен қ.</v>
          </cell>
          <cell r="O799" t="str">
            <v>DDP</v>
          </cell>
          <cell r="P799" t="str">
            <v>шартқа қол қойылған кезден бастап 30 күнтізбелік күн ішінде</v>
          </cell>
          <cell r="Q799">
            <v>0</v>
          </cell>
          <cell r="R799">
            <v>166</v>
          </cell>
          <cell r="S799" t="str">
            <v>Килограмм</v>
          </cell>
        </row>
        <row r="800">
          <cell r="A800" t="str">
            <v>449 Т</v>
          </cell>
          <cell r="B800" t="str">
            <v>"ШҚ АЭК" АҚ</v>
          </cell>
          <cell r="C800" t="str">
            <v>24.10.66.900.000.01.0166.000000000117</v>
          </cell>
          <cell r="D800">
            <v>520100154</v>
          </cell>
          <cell r="E800" t="str">
            <v xml:space="preserve">Дөңгелек болат д.60 мм                                                                              </v>
          </cell>
          <cell r="F800" t="str">
            <v>Круг</v>
          </cell>
          <cell r="G800" t="str">
            <v>стальной, марка Ст.3, диаметр 60 мм, ГОСТ 2590-2006</v>
          </cell>
          <cell r="H800" t="str">
            <v xml:space="preserve">Дөңгелек болат д.60 мм                                                                              </v>
          </cell>
          <cell r="I800" t="str">
            <v>БК</v>
          </cell>
          <cell r="J800">
            <v>0</v>
          </cell>
          <cell r="K800">
            <v>631010000</v>
          </cell>
          <cell r="L800" t="str">
            <v>ҚР, ШҚО, Өскемен қ., Бажов көш., 10</v>
          </cell>
          <cell r="M800" t="str">
            <v>Қантар-Ақпан</v>
          </cell>
          <cell r="N800" t="str">
            <v>Шығыс-Қазақстан облысы, Өскемен қ.</v>
          </cell>
          <cell r="O800" t="str">
            <v>DDP</v>
          </cell>
          <cell r="P800" t="str">
            <v>шартқа қол қойылған кезден бастап 30 күнтізбелік күн ішінде</v>
          </cell>
          <cell r="Q800">
            <v>0</v>
          </cell>
          <cell r="R800">
            <v>166</v>
          </cell>
          <cell r="S800" t="str">
            <v>Килограмм</v>
          </cell>
        </row>
        <row r="801">
          <cell r="A801" t="str">
            <v>450 Т</v>
          </cell>
          <cell r="B801" t="str">
            <v>"ШҚ АЭК" АҚ</v>
          </cell>
          <cell r="C801" t="str">
            <v>24.10.31.100.002.00.0166.000000000008</v>
          </cell>
          <cell r="D801">
            <v>520101110</v>
          </cell>
          <cell r="E801" t="str">
            <v xml:space="preserve">Болаттан жасалған тілім 30Х5                                                                        </v>
          </cell>
          <cell r="F801" t="str">
            <v>Полоса</v>
          </cell>
          <cell r="G801" t="str">
            <v>стальная, размер 30*5, ГОСТ 103-2006</v>
          </cell>
          <cell r="H801" t="str">
            <v xml:space="preserve">Болаттан жасалған тілім 30Х5                                                                        </v>
          </cell>
          <cell r="I801" t="str">
            <v>БК</v>
          </cell>
          <cell r="J801">
            <v>0</v>
          </cell>
          <cell r="K801">
            <v>631010000</v>
          </cell>
          <cell r="L801" t="str">
            <v>ҚР, ШҚО, Өскемен қ., Бажов көш., 10</v>
          </cell>
          <cell r="M801" t="str">
            <v>Желтоқсан-Қантар</v>
          </cell>
          <cell r="N801" t="str">
            <v>Шығыс-Қазақстан облысы, Өскемен қ.</v>
          </cell>
          <cell r="O801" t="str">
            <v>DDP</v>
          </cell>
          <cell r="P801" t="str">
            <v>шартқа қол қойылған кезден бастап 30 күнтізбелік күн ішінде</v>
          </cell>
          <cell r="Q801">
            <v>0</v>
          </cell>
          <cell r="R801">
            <v>166</v>
          </cell>
          <cell r="S801" t="str">
            <v>Килограмм</v>
          </cell>
        </row>
        <row r="802">
          <cell r="A802" t="str">
            <v>451 Т</v>
          </cell>
          <cell r="B802" t="str">
            <v>"ШҚ АЭК" АҚ</v>
          </cell>
          <cell r="C802" t="str">
            <v>24.10.31.100.002.00.0166.000000000011</v>
          </cell>
          <cell r="D802">
            <v>520101120</v>
          </cell>
          <cell r="E802" t="str">
            <v xml:space="preserve">Болаттан жасалған тілім 80Х8                                                                        </v>
          </cell>
          <cell r="F802" t="str">
            <v>Полоса</v>
          </cell>
          <cell r="G802" t="str">
            <v>стальная, размер 80*8, ГОСТ 103-2006</v>
          </cell>
          <cell r="H802" t="str">
            <v xml:space="preserve">Болаттан жасалған тілім 80Х8                                                                        </v>
          </cell>
          <cell r="I802" t="str">
            <v>БК</v>
          </cell>
          <cell r="J802">
            <v>0</v>
          </cell>
          <cell r="K802">
            <v>631010000</v>
          </cell>
          <cell r="L802" t="str">
            <v>ҚР, ШҚО, Өскемен қ., Бажов көш., 10</v>
          </cell>
          <cell r="M802" t="str">
            <v>Желтоқсан-Қантар</v>
          </cell>
          <cell r="N802" t="str">
            <v>Шығыс-Қазақстан облысы, Өскемен қ.</v>
          </cell>
          <cell r="O802" t="str">
            <v>DDP</v>
          </cell>
          <cell r="P802" t="str">
            <v>шартқа қол қойылған кезден бастап 30 күнтізбелік күн ішінде</v>
          </cell>
          <cell r="Q802">
            <v>0</v>
          </cell>
          <cell r="R802">
            <v>166</v>
          </cell>
          <cell r="S802" t="str">
            <v>Килограмм</v>
          </cell>
        </row>
        <row r="803">
          <cell r="A803" t="str">
            <v>451-1 Т</v>
          </cell>
          <cell r="B803" t="str">
            <v>"ШҚ АЭК" АҚ</v>
          </cell>
          <cell r="C803" t="str">
            <v>24.10.31.100.002.00.0166.000000000011</v>
          </cell>
          <cell r="D803">
            <v>520101120</v>
          </cell>
          <cell r="E803" t="str">
            <v xml:space="preserve">Болаттан жасалған тілім 80Х8                                                                        </v>
          </cell>
          <cell r="F803" t="str">
            <v>Полоса</v>
          </cell>
          <cell r="G803" t="str">
            <v>стальная, размер 80*8, ГОСТ 103-2006</v>
          </cell>
          <cell r="H803" t="str">
            <v xml:space="preserve">Болаттан жасалған тілім 80Х8                                                                        </v>
          </cell>
          <cell r="I803" t="str">
            <v>ТЭБҰ</v>
          </cell>
          <cell r="J803">
            <v>0</v>
          </cell>
          <cell r="K803">
            <v>631010000</v>
          </cell>
          <cell r="L803" t="str">
            <v>ҚР, ШҚО, Өскемен қ., Бажов көш., 10</v>
          </cell>
          <cell r="M803" t="str">
            <v>Маусым - Шілде</v>
          </cell>
          <cell r="N803" t="str">
            <v>Шығыс-Қазақстан облысы, Өскемен қ.</v>
          </cell>
          <cell r="O803" t="str">
            <v>DDP</v>
          </cell>
          <cell r="P803" t="str">
            <v>шартқа қол қойылған кезден бастап 30 күнтізбелік күн ішінде</v>
          </cell>
          <cell r="Q803">
            <v>0</v>
          </cell>
          <cell r="R803">
            <v>166</v>
          </cell>
          <cell r="S803" t="str">
            <v>Килограмм</v>
          </cell>
        </row>
        <row r="804">
          <cell r="A804" t="str">
            <v>452 Т</v>
          </cell>
          <cell r="B804" t="str">
            <v>"ШҚ АЭК" АҚ</v>
          </cell>
          <cell r="C804" t="str">
            <v>24.10.31.100.002.00.0166.000000000014</v>
          </cell>
          <cell r="D804">
            <v>520101121</v>
          </cell>
          <cell r="E804" t="str">
            <v xml:space="preserve">Болаттан жасалған тілім 80Х10                                                                       </v>
          </cell>
          <cell r="F804" t="str">
            <v>Полоса</v>
          </cell>
          <cell r="G804" t="str">
            <v>стальная, размер 80*10, ГОСТ 103-2006</v>
          </cell>
          <cell r="H804" t="str">
            <v xml:space="preserve">Болаттан жасалған тілім 80Х10                                                                       </v>
          </cell>
          <cell r="I804" t="str">
            <v>БК</v>
          </cell>
          <cell r="J804">
            <v>0</v>
          </cell>
          <cell r="K804">
            <v>631010000</v>
          </cell>
          <cell r="L804" t="str">
            <v>ҚР, ШҚО, Өскемен қ., Бажов көш., 10</v>
          </cell>
          <cell r="M804" t="str">
            <v>Желтоқсан-Қантар</v>
          </cell>
          <cell r="N804" t="str">
            <v>Шығыс-Қазақстан облысы, Өскемен қ.</v>
          </cell>
          <cell r="O804" t="str">
            <v>DDP</v>
          </cell>
          <cell r="P804" t="str">
            <v>шартқа қол қойылған кезден бастап 30 күнтізбелік күн ішінде</v>
          </cell>
          <cell r="Q804">
            <v>0</v>
          </cell>
          <cell r="R804">
            <v>166</v>
          </cell>
          <cell r="S804" t="str">
            <v>Килограмм</v>
          </cell>
        </row>
        <row r="805">
          <cell r="A805" t="str">
            <v>452-1 Т</v>
          </cell>
          <cell r="B805" t="str">
            <v>"ШҚ АЭК" АҚ</v>
          </cell>
          <cell r="C805" t="str">
            <v>24.10.31.100.002.00.0166.000000000014</v>
          </cell>
          <cell r="D805">
            <v>520101121</v>
          </cell>
          <cell r="E805" t="str">
            <v xml:space="preserve">Болаттан жасалған тілім 80Х10                                                                       </v>
          </cell>
          <cell r="F805" t="str">
            <v>Полоса</v>
          </cell>
          <cell r="G805" t="str">
            <v>стальная, размер 80*10, ГОСТ 103-2006</v>
          </cell>
          <cell r="H805" t="str">
            <v xml:space="preserve">Болаттан жасалған тілім 80Х10                                                                       </v>
          </cell>
          <cell r="I805" t="str">
            <v>ТЭБҰ</v>
          </cell>
          <cell r="J805">
            <v>0</v>
          </cell>
          <cell r="K805">
            <v>631010000</v>
          </cell>
          <cell r="L805" t="str">
            <v>ҚР, ШҚО, Өскемен қ., Бажов көш., 10</v>
          </cell>
          <cell r="M805" t="str">
            <v>Маусым - Шілде</v>
          </cell>
          <cell r="N805" t="str">
            <v>Шығыс-Қазақстан облысы, Өскемен қ.</v>
          </cell>
          <cell r="O805" t="str">
            <v>DDP</v>
          </cell>
          <cell r="P805" t="str">
            <v>шартқа қол қойылған кезден бастап 30 күнтізбелік күн ішінде</v>
          </cell>
          <cell r="Q805">
            <v>0</v>
          </cell>
          <cell r="R805">
            <v>166</v>
          </cell>
          <cell r="S805" t="str">
            <v>Килограмм</v>
          </cell>
        </row>
        <row r="806">
          <cell r="A806" t="str">
            <v>453 Т</v>
          </cell>
          <cell r="B806" t="str">
            <v>"ШҚ АЭК" АҚ</v>
          </cell>
          <cell r="C806" t="str">
            <v>24.10.31.100.002.00.0166.000000000001</v>
          </cell>
          <cell r="D806">
            <v>520101140</v>
          </cell>
          <cell r="E806" t="str">
            <v>Болаттан жасалған тілім 50Х5</v>
          </cell>
          <cell r="F806" t="str">
            <v>Полоса</v>
          </cell>
          <cell r="G806" t="str">
            <v>стальная, размер 50*5, ГОСТ 4405-75</v>
          </cell>
          <cell r="H806" t="str">
            <v>Болаттан жасалған тілім 50Х5</v>
          </cell>
          <cell r="I806" t="str">
            <v>БК</v>
          </cell>
          <cell r="J806">
            <v>0</v>
          </cell>
          <cell r="K806">
            <v>631010000</v>
          </cell>
          <cell r="L806" t="str">
            <v>ҚР, ШҚО, Өскемен қ., Бажов көш., 10</v>
          </cell>
          <cell r="M806" t="str">
            <v>Желтоқсан-Қантар</v>
          </cell>
          <cell r="N806" t="str">
            <v>Шығыс-Қазақстан облысы, Өскемен қ.</v>
          </cell>
          <cell r="O806" t="str">
            <v>DDP</v>
          </cell>
          <cell r="P806" t="str">
            <v>шартқа қол қойылған кезден бастап 30 күнтізбелік күн ішінде</v>
          </cell>
          <cell r="Q806">
            <v>0</v>
          </cell>
          <cell r="R806">
            <v>166</v>
          </cell>
          <cell r="S806" t="str">
            <v>Килограмм</v>
          </cell>
        </row>
        <row r="807">
          <cell r="A807" t="str">
            <v>453-1 Т</v>
          </cell>
          <cell r="B807" t="str">
            <v>"ШҚ АЭК" АҚ</v>
          </cell>
          <cell r="C807" t="str">
            <v>24.10.31.100.002.00.0166.000000000001</v>
          </cell>
          <cell r="D807">
            <v>520101140</v>
          </cell>
          <cell r="E807" t="str">
            <v>Болаттан жасалған тілім 50Х5</v>
          </cell>
          <cell r="F807" t="str">
            <v>Полоса</v>
          </cell>
          <cell r="G807" t="str">
            <v>стальная, размер 50*5, ГОСТ 4405-75</v>
          </cell>
          <cell r="H807" t="str">
            <v>Болаттан жасалған тілім 50Х5</v>
          </cell>
          <cell r="I807" t="str">
            <v>БК</v>
          </cell>
          <cell r="J807">
            <v>0</v>
          </cell>
          <cell r="K807">
            <v>631010000</v>
          </cell>
          <cell r="L807" t="str">
            <v>ҚР, ШҚО, Өскемен қ., Бажов көш., 10</v>
          </cell>
          <cell r="M807" t="str">
            <v>Сәуір - Мамыр</v>
          </cell>
          <cell r="N807" t="str">
            <v>Шығыс-Қазақстан облысы, Өскемен қ.</v>
          </cell>
          <cell r="O807" t="str">
            <v>DDP</v>
          </cell>
          <cell r="P807" t="str">
            <v>шартқа қол қойылған кезден бастап 30 күнтізбелік күн ішінде</v>
          </cell>
          <cell r="Q807">
            <v>0</v>
          </cell>
          <cell r="R807">
            <v>166</v>
          </cell>
          <cell r="S807" t="str">
            <v>Килограмм</v>
          </cell>
        </row>
        <row r="808">
          <cell r="A808" t="str">
            <v>453-2 Т</v>
          </cell>
          <cell r="B808" t="str">
            <v>"ШҚ АЭК" АҚ</v>
          </cell>
          <cell r="C808" t="str">
            <v>24.10.31.100.002.00.0166.000000000001</v>
          </cell>
          <cell r="D808">
            <v>520101140</v>
          </cell>
          <cell r="E808" t="str">
            <v>Болаттан жасалған тілім 50Х5</v>
          </cell>
          <cell r="F808" t="str">
            <v>Полоса</v>
          </cell>
          <cell r="G808" t="str">
            <v>стальная, размер 50*5, ГОСТ 4405-75</v>
          </cell>
          <cell r="H808" t="str">
            <v>Болаттан жасалған тілім 50Х5</v>
          </cell>
          <cell r="I808" t="str">
            <v>ТЭБҰ</v>
          </cell>
          <cell r="J808">
            <v>0</v>
          </cell>
          <cell r="K808">
            <v>631010000</v>
          </cell>
          <cell r="L808" t="str">
            <v>ҚР, ШҚО, Өскемен қ., Бажов көш., 10</v>
          </cell>
          <cell r="M808" t="str">
            <v>Маусым - Шілде</v>
          </cell>
          <cell r="N808" t="str">
            <v>Шығыс-Қазақстан облысы, Өскемен қ.</v>
          </cell>
          <cell r="O808" t="str">
            <v>DDP</v>
          </cell>
          <cell r="P808" t="str">
            <v>шартқа қол қойылған кезден бастап 30 күнтізбелік күн ішінде</v>
          </cell>
          <cell r="Q808">
            <v>0</v>
          </cell>
          <cell r="R808">
            <v>166</v>
          </cell>
          <cell r="S808" t="str">
            <v>Килограмм</v>
          </cell>
        </row>
        <row r="809">
          <cell r="A809" t="str">
            <v>454 Т</v>
          </cell>
          <cell r="B809" t="str">
            <v>"ШҚ АЭК" АҚ</v>
          </cell>
          <cell r="C809" t="str">
            <v>24.10.31.100.002.00.0166.000000000002</v>
          </cell>
          <cell r="D809">
            <v>520101141</v>
          </cell>
          <cell r="E809" t="str">
            <v xml:space="preserve">Болаттан жасалған тілім 50Х6                                                                        </v>
          </cell>
          <cell r="F809" t="str">
            <v>Полоса</v>
          </cell>
          <cell r="G809" t="str">
            <v>стальная, размер 50*6, ГОСТ 103-2006</v>
          </cell>
          <cell r="H809" t="str">
            <v xml:space="preserve">Болаттан жасалған тілім 50Х6                                                                        </v>
          </cell>
          <cell r="I809" t="str">
            <v>БК</v>
          </cell>
          <cell r="J809">
            <v>0</v>
          </cell>
          <cell r="K809">
            <v>631010000</v>
          </cell>
          <cell r="L809" t="str">
            <v>ҚР, ШҚО, Өскемен қ., Бажов көш., 10</v>
          </cell>
          <cell r="M809" t="str">
            <v>Желтоқсан-Қантар</v>
          </cell>
          <cell r="N809" t="str">
            <v>Шығыс-Қазақстан облысы, Өскемен қ.</v>
          </cell>
          <cell r="O809" t="str">
            <v>DDP</v>
          </cell>
          <cell r="P809" t="str">
            <v>шартқа қол қойылған кезден бастап 30 күнтізбелік күн ішінде</v>
          </cell>
          <cell r="Q809">
            <v>0</v>
          </cell>
          <cell r="R809">
            <v>166</v>
          </cell>
          <cell r="S809" t="str">
            <v>Килограмм</v>
          </cell>
        </row>
        <row r="810">
          <cell r="A810" t="str">
            <v>454-1 Т</v>
          </cell>
          <cell r="B810" t="str">
            <v>"ШҚ АЭК" АҚ</v>
          </cell>
          <cell r="C810" t="str">
            <v>24.10.31.100.002.00.0166.000000000002</v>
          </cell>
          <cell r="D810">
            <v>520101141</v>
          </cell>
          <cell r="E810" t="str">
            <v xml:space="preserve">Болаттан жасалған тілім 50Х6                                                                        </v>
          </cell>
          <cell r="F810" t="str">
            <v>Полоса</v>
          </cell>
          <cell r="G810" t="str">
            <v>стальная, размер 50*6, ГОСТ 103-2006</v>
          </cell>
          <cell r="H810" t="str">
            <v xml:space="preserve">Болаттан жасалған тілім 50Х6                                                                        </v>
          </cell>
          <cell r="I810" t="str">
            <v>ТЭБҰ</v>
          </cell>
          <cell r="J810">
            <v>0</v>
          </cell>
          <cell r="K810">
            <v>631010000</v>
          </cell>
          <cell r="L810" t="str">
            <v>ҚР, ШҚО, Өскемен қ., Бажов көш., 10</v>
          </cell>
          <cell r="M810" t="str">
            <v>Маусым - Шілде</v>
          </cell>
          <cell r="N810" t="str">
            <v>Шығыс-Қазақстан облысы, Өскемен қ.</v>
          </cell>
          <cell r="O810" t="str">
            <v>DDP</v>
          </cell>
          <cell r="P810" t="str">
            <v>шартқа қол қойылған кезден бастап 30 күнтізбелік күн ішінде</v>
          </cell>
          <cell r="Q810">
            <v>0</v>
          </cell>
          <cell r="R810">
            <v>166</v>
          </cell>
          <cell r="S810" t="str">
            <v>Килограмм</v>
          </cell>
        </row>
        <row r="811">
          <cell r="A811" t="str">
            <v>455 Т</v>
          </cell>
          <cell r="B811" t="str">
            <v>"ШҚ АЭК" АҚ</v>
          </cell>
          <cell r="C811" t="str">
            <v>24.10.31.100.002.00.0166.000000000003</v>
          </cell>
          <cell r="D811">
            <v>520101160</v>
          </cell>
          <cell r="E811" t="str">
            <v xml:space="preserve">Болаттан жасалған тілім 60Х5                                                                        </v>
          </cell>
          <cell r="F811" t="str">
            <v>Полоса</v>
          </cell>
          <cell r="G811" t="str">
            <v>стальная, размер 60*5, ГОСТ 103-2006</v>
          </cell>
          <cell r="H811" t="str">
            <v xml:space="preserve">Болаттан жасалған тілім 60Х5                                                                        </v>
          </cell>
          <cell r="I811" t="str">
            <v>БК</v>
          </cell>
          <cell r="J811">
            <v>0</v>
          </cell>
          <cell r="K811">
            <v>631010000</v>
          </cell>
          <cell r="L811" t="str">
            <v>ҚР, ШҚО, Өскемен қ., Бажов көш., 10</v>
          </cell>
          <cell r="M811" t="str">
            <v>Желтоқсан-Қантар</v>
          </cell>
          <cell r="N811" t="str">
            <v>Шығыс-Қазақстан облысы, Өскемен қ.</v>
          </cell>
          <cell r="O811" t="str">
            <v>DDP</v>
          </cell>
          <cell r="P811" t="str">
            <v>шартқа қол қойылған кезден бастап 30 күнтізбелік күн ішінде</v>
          </cell>
          <cell r="Q811">
            <v>0</v>
          </cell>
          <cell r="R811">
            <v>166</v>
          </cell>
          <cell r="S811" t="str">
            <v>Килограмм</v>
          </cell>
        </row>
        <row r="812">
          <cell r="A812" t="str">
            <v>455-1 Т</v>
          </cell>
          <cell r="B812" t="str">
            <v>"ШҚ АЭК" АҚ</v>
          </cell>
          <cell r="C812" t="str">
            <v>24.10.31.100.002.00.0166.000000000003</v>
          </cell>
          <cell r="D812">
            <v>520101160</v>
          </cell>
          <cell r="E812" t="str">
            <v xml:space="preserve">Болаттан жасалған тілім 60Х5                                                                        </v>
          </cell>
          <cell r="F812" t="str">
            <v>Полоса</v>
          </cell>
          <cell r="G812" t="str">
            <v>стальная, размер 60*5, ГОСТ 103-2006</v>
          </cell>
          <cell r="H812" t="str">
            <v xml:space="preserve">Болаттан жасалған тілім 60Х5                                                                        </v>
          </cell>
          <cell r="I812" t="str">
            <v>ТЭБҰ</v>
          </cell>
          <cell r="J812">
            <v>0</v>
          </cell>
          <cell r="K812">
            <v>631010000</v>
          </cell>
          <cell r="L812" t="str">
            <v>ҚР, ШҚО, Өскемен қ., Бажов көш., 10</v>
          </cell>
          <cell r="M812" t="str">
            <v>Маусым - Шілде</v>
          </cell>
          <cell r="N812" t="str">
            <v>Шығыс-Қазақстан облысы, Өскемен қ.</v>
          </cell>
          <cell r="O812" t="str">
            <v>DDP</v>
          </cell>
          <cell r="P812" t="str">
            <v>шартқа қол қойылған кезден бастап 30 күнтізбелік күн ішінде</v>
          </cell>
          <cell r="Q812">
            <v>0</v>
          </cell>
          <cell r="R812">
            <v>166</v>
          </cell>
          <cell r="S812" t="str">
            <v>Килограмм</v>
          </cell>
        </row>
        <row r="813">
          <cell r="A813" t="str">
            <v>456 Т</v>
          </cell>
          <cell r="B813" t="str">
            <v>"ШҚ АЭК" АҚ</v>
          </cell>
          <cell r="C813" t="str">
            <v>24.10.31.100.002.00.0166.000000000004</v>
          </cell>
          <cell r="D813">
            <v>520101176</v>
          </cell>
          <cell r="E813" t="str">
            <v xml:space="preserve">Болаттан жасалған тілім 100Х5                                                                       </v>
          </cell>
          <cell r="F813" t="str">
            <v>Полоса</v>
          </cell>
          <cell r="G813" t="str">
            <v>стальная, размер 100*5, ГОСТ 103-2006</v>
          </cell>
          <cell r="H813" t="str">
            <v xml:space="preserve">Болаттан жасалған тілім 100Х5                                                                       </v>
          </cell>
          <cell r="I813" t="str">
            <v>БК</v>
          </cell>
          <cell r="J813">
            <v>0</v>
          </cell>
          <cell r="K813">
            <v>631010000</v>
          </cell>
          <cell r="L813" t="str">
            <v>ҚР, ШҚО, Өскемен қ., Бажов көш., 10</v>
          </cell>
          <cell r="M813" t="str">
            <v>Желтоқсан-Қантар</v>
          </cell>
          <cell r="N813" t="str">
            <v>Шығыс-Қазақстан облысы, Өскемен қ.</v>
          </cell>
          <cell r="O813" t="str">
            <v>DDP</v>
          </cell>
          <cell r="P813" t="str">
            <v>шартқа қол қойылған кезден бастап 30 күнтізбелік күн ішінде</v>
          </cell>
          <cell r="Q813">
            <v>0</v>
          </cell>
          <cell r="R813">
            <v>166</v>
          </cell>
          <cell r="S813" t="str">
            <v>Килограмм</v>
          </cell>
        </row>
        <row r="814">
          <cell r="A814" t="str">
            <v>456-1 Т</v>
          </cell>
          <cell r="B814" t="str">
            <v>"ШҚ АЭК" АҚ</v>
          </cell>
          <cell r="C814" t="str">
            <v>24.10.31.100.002.00.0166.000000000004</v>
          </cell>
          <cell r="D814">
            <v>520101176</v>
          </cell>
          <cell r="E814" t="str">
            <v xml:space="preserve">Болаттан жасалған тілім 100Х5                                                                       </v>
          </cell>
          <cell r="F814" t="str">
            <v>Полоса</v>
          </cell>
          <cell r="G814" t="str">
            <v>стальная, размер 100*5, ГОСТ 103-2006</v>
          </cell>
          <cell r="H814" t="str">
            <v xml:space="preserve">Болаттан жасалған тілім 100Х5                                                                       </v>
          </cell>
          <cell r="I814" t="str">
            <v>ТЭБҰ</v>
          </cell>
          <cell r="J814">
            <v>0</v>
          </cell>
          <cell r="K814">
            <v>631010000</v>
          </cell>
          <cell r="L814" t="str">
            <v>ҚР, ШҚО, Өскемен қ., Бажов көш., 10</v>
          </cell>
          <cell r="M814" t="str">
            <v>Маусым - Шілде</v>
          </cell>
          <cell r="N814" t="str">
            <v>Шығыс-Қазақстан облысы, Өскемен қ.</v>
          </cell>
          <cell r="O814" t="str">
            <v>DDP</v>
          </cell>
          <cell r="P814" t="str">
            <v>шартқа қол қойылған кезден бастап 30 күнтізбелік күн ішінде</v>
          </cell>
          <cell r="Q814">
            <v>0</v>
          </cell>
          <cell r="R814">
            <v>166</v>
          </cell>
          <cell r="S814" t="str">
            <v>Килограмм</v>
          </cell>
        </row>
        <row r="815">
          <cell r="A815" t="str">
            <v>457 Т</v>
          </cell>
          <cell r="B815" t="str">
            <v>"ШҚ АЭК" АҚ</v>
          </cell>
          <cell r="C815" t="str">
            <v>24.10.31.100.002.00.0166.000000000000</v>
          </cell>
          <cell r="D815">
            <v>520101177</v>
          </cell>
          <cell r="E815" t="str">
            <v>Болаттан жасалған тілім 40Х4</v>
          </cell>
          <cell r="F815" t="str">
            <v>Полоса</v>
          </cell>
          <cell r="G815" t="str">
            <v>стальная, размер 40*4, ГОСТ 4405-75</v>
          </cell>
          <cell r="H815" t="str">
            <v>Болаттан жасалған тілім 40Х4</v>
          </cell>
          <cell r="I815" t="str">
            <v>БК</v>
          </cell>
          <cell r="J815">
            <v>0</v>
          </cell>
          <cell r="K815">
            <v>631010000</v>
          </cell>
          <cell r="L815" t="str">
            <v>ҚР, ШҚО, Өскемен қ., Бажов көш., 10</v>
          </cell>
          <cell r="M815" t="str">
            <v>Желтоқсан-Қантар</v>
          </cell>
          <cell r="N815" t="str">
            <v>Шығыс-Қазақстан облысы, Өскемен қ.</v>
          </cell>
          <cell r="O815" t="str">
            <v>DDP</v>
          </cell>
          <cell r="P815" t="str">
            <v>шартқа қол қойылған кезден бастап 30 күнтізбелік күн ішінде</v>
          </cell>
          <cell r="Q815">
            <v>0</v>
          </cell>
          <cell r="R815">
            <v>166</v>
          </cell>
          <cell r="S815" t="str">
            <v>Килограмм</v>
          </cell>
        </row>
        <row r="816">
          <cell r="A816" t="str">
            <v>457-1 Т</v>
          </cell>
          <cell r="B816" t="str">
            <v>"ШҚ АЭК" АҚ</v>
          </cell>
          <cell r="C816" t="str">
            <v>24.10.31.100.002.00.0166.000000000000</v>
          </cell>
          <cell r="D816">
            <v>520101177</v>
          </cell>
          <cell r="E816" t="str">
            <v>Болаттан жасалған тілім 40Х4</v>
          </cell>
          <cell r="F816" t="str">
            <v>Полоса</v>
          </cell>
          <cell r="G816" t="str">
            <v>стальная, размер 40*4, ГОСТ 4405-75</v>
          </cell>
          <cell r="H816" t="str">
            <v>Болаттан жасалған тілім 40Х4</v>
          </cell>
          <cell r="I816" t="str">
            <v>ТЭБҰ</v>
          </cell>
          <cell r="J816">
            <v>0</v>
          </cell>
          <cell r="K816">
            <v>631010000</v>
          </cell>
          <cell r="L816" t="str">
            <v>ҚР, ШҚО, Өскемен қ., Бажов көш., 10</v>
          </cell>
          <cell r="M816" t="str">
            <v>Маусым - Шілде</v>
          </cell>
          <cell r="N816" t="str">
            <v>Шығыс-Қазақстан облысы, Өскемен қ.</v>
          </cell>
          <cell r="O816" t="str">
            <v>DDP</v>
          </cell>
          <cell r="P816" t="str">
            <v>шартқа қол қойылған кезден бастап 30 күнтізбелік күн ішінде</v>
          </cell>
          <cell r="Q816">
            <v>0</v>
          </cell>
          <cell r="R816">
            <v>166</v>
          </cell>
          <cell r="S816" t="str">
            <v>Килограмм</v>
          </cell>
        </row>
        <row r="817">
          <cell r="A817" t="str">
            <v>458 Т</v>
          </cell>
          <cell r="B817" t="str">
            <v>"ШҚ АЭК" АҚ</v>
          </cell>
          <cell r="C817" t="str">
            <v>24.10.31.100.002.00.0166.000000000006</v>
          </cell>
          <cell r="D817">
            <v>520101179</v>
          </cell>
          <cell r="E817" t="str">
            <v xml:space="preserve">Болаттан жасалған тілім 40Х5                                                                        </v>
          </cell>
          <cell r="F817" t="str">
            <v>Полоса</v>
          </cell>
          <cell r="G817" t="str">
            <v>стальная, размер 40*5, ГОСТ 103-2006</v>
          </cell>
          <cell r="H817" t="str">
            <v xml:space="preserve">Болаттан жасалған тілім 40Х5                                                                        </v>
          </cell>
          <cell r="I817" t="str">
            <v>БК</v>
          </cell>
          <cell r="J817">
            <v>0</v>
          </cell>
          <cell r="K817">
            <v>631010000</v>
          </cell>
          <cell r="L817" t="str">
            <v>ҚР, ШҚО, Өскемен қ., Бажов көш., 10</v>
          </cell>
          <cell r="M817" t="str">
            <v>Желтоқсан-Қантар</v>
          </cell>
          <cell r="N817" t="str">
            <v>Шығыс-Қазақстан облысы, Өскемен қ.</v>
          </cell>
          <cell r="O817" t="str">
            <v>DDP</v>
          </cell>
          <cell r="P817" t="str">
            <v>шартқа қол қойылған кезден бастап 30 күнтізбелік күн ішінде</v>
          </cell>
          <cell r="Q817">
            <v>0</v>
          </cell>
          <cell r="R817">
            <v>166</v>
          </cell>
          <cell r="S817" t="str">
            <v>Килограмм</v>
          </cell>
        </row>
        <row r="818">
          <cell r="A818" t="str">
            <v>458-1 Т</v>
          </cell>
          <cell r="B818" t="str">
            <v>"ШҚ АЭК" АҚ</v>
          </cell>
          <cell r="C818" t="str">
            <v>24.10.31.100.002.00.0166.000000000006</v>
          </cell>
          <cell r="D818">
            <v>520101179</v>
          </cell>
          <cell r="E818" t="str">
            <v xml:space="preserve">Болаттан жасалған тілім 40Х5                                                                        </v>
          </cell>
          <cell r="F818" t="str">
            <v>Полоса</v>
          </cell>
          <cell r="G818" t="str">
            <v>стальная, размер 40*5, ГОСТ 103-2006</v>
          </cell>
          <cell r="H818" t="str">
            <v xml:space="preserve">Болаттан жасалған тілім 40Х5                                                                        </v>
          </cell>
          <cell r="I818" t="str">
            <v>ТЭБҰ</v>
          </cell>
          <cell r="J818">
            <v>0</v>
          </cell>
          <cell r="K818">
            <v>631010000</v>
          </cell>
          <cell r="L818" t="str">
            <v>ҚР, ШҚО, Өскемен қ., Бажов көш., 10</v>
          </cell>
          <cell r="M818" t="str">
            <v>Маусым - Шілде</v>
          </cell>
          <cell r="N818" t="str">
            <v>Шығыс-Қазақстан облысы, Өскемен қ.</v>
          </cell>
          <cell r="O818" t="str">
            <v>DDP</v>
          </cell>
          <cell r="P818" t="str">
            <v>шартқа қол қойылған кезден бастап 30 күнтізбелік күн ішінде</v>
          </cell>
          <cell r="Q818">
            <v>0</v>
          </cell>
          <cell r="R818">
            <v>166</v>
          </cell>
          <cell r="S818" t="str">
            <v>Килограмм</v>
          </cell>
        </row>
        <row r="819">
          <cell r="A819" t="str">
            <v>459 Т</v>
          </cell>
          <cell r="B819" t="str">
            <v>"ШҚ АЭК" АҚ</v>
          </cell>
          <cell r="C819" t="str">
            <v>24.10.31.100.002.00.0166.000000000009</v>
          </cell>
          <cell r="D819">
            <v>520101183</v>
          </cell>
          <cell r="E819" t="str">
            <v xml:space="preserve">Болаттан жасалған тілім 120Х6                                                                       </v>
          </cell>
          <cell r="F819" t="str">
            <v>Полоса</v>
          </cell>
          <cell r="G819" t="str">
            <v>стальная, размер 120*6, ГОСТ 103-2006</v>
          </cell>
          <cell r="H819" t="str">
            <v xml:space="preserve">Болаттан жасалған тілім 120Х6                                                                       </v>
          </cell>
          <cell r="I819" t="str">
            <v>БК</v>
          </cell>
          <cell r="J819">
            <v>0</v>
          </cell>
          <cell r="K819">
            <v>631010000</v>
          </cell>
          <cell r="L819" t="str">
            <v>ҚР, ШҚО, Өскемен қ., Бажов көш., 10</v>
          </cell>
          <cell r="M819" t="str">
            <v>Желтоқсан-Қантар</v>
          </cell>
          <cell r="N819" t="str">
            <v>Шығыс-Қазақстан облысы, Өскемен қ.</v>
          </cell>
          <cell r="O819" t="str">
            <v>DDP</v>
          </cell>
          <cell r="P819" t="str">
            <v>шартқа қол қойылған кезден бастап 30 күнтізбелік күн ішінде</v>
          </cell>
          <cell r="Q819">
            <v>0</v>
          </cell>
          <cell r="R819">
            <v>166</v>
          </cell>
          <cell r="S819" t="str">
            <v>Килограмм</v>
          </cell>
        </row>
        <row r="820">
          <cell r="A820" t="str">
            <v>459-1 Т</v>
          </cell>
          <cell r="B820" t="str">
            <v>"ШҚ АЭК" АҚ</v>
          </cell>
          <cell r="C820" t="str">
            <v>24.10.31.100.002.00.0166.000000000009</v>
          </cell>
          <cell r="D820">
            <v>520101183</v>
          </cell>
          <cell r="E820" t="str">
            <v xml:space="preserve">Болаттан жасалған тілім 120Х6                                                                       </v>
          </cell>
          <cell r="F820" t="str">
            <v>Полоса</v>
          </cell>
          <cell r="G820" t="str">
            <v>стальная, размер 120*6, ГОСТ 103-2006</v>
          </cell>
          <cell r="H820" t="str">
            <v xml:space="preserve">Болаттан жасалған тілім 120Х6                                                                       </v>
          </cell>
          <cell r="I820" t="str">
            <v>ТЭБҰ</v>
          </cell>
          <cell r="J820">
            <v>0</v>
          </cell>
          <cell r="K820">
            <v>631010000</v>
          </cell>
          <cell r="L820" t="str">
            <v>ҚР, ШҚО, Өскемен қ., Бажов көш., 10</v>
          </cell>
          <cell r="M820" t="str">
            <v>Маусым - Шілде</v>
          </cell>
          <cell r="N820" t="str">
            <v>Шығыс-Қазақстан облысы, Өскемен қ.</v>
          </cell>
          <cell r="O820" t="str">
            <v>DDP</v>
          </cell>
          <cell r="P820" t="str">
            <v>шартқа қол қойылған кезден бастап 30 күнтізбелік күн ішінде</v>
          </cell>
          <cell r="Q820">
            <v>0</v>
          </cell>
          <cell r="R820">
            <v>166</v>
          </cell>
          <cell r="S820" t="str">
            <v>Килограмм</v>
          </cell>
        </row>
        <row r="821">
          <cell r="A821" t="str">
            <v>460 Т</v>
          </cell>
          <cell r="B821" t="str">
            <v>"ШҚ АЭК" АҚ</v>
          </cell>
          <cell r="C821" t="str">
            <v xml:space="preserve"> 25.99.29.490.046.00.0166.000000000000</v>
          </cell>
          <cell r="D821">
            <v>520102116</v>
          </cell>
          <cell r="E821" t="str">
            <v xml:space="preserve">Болат лента 20Х0,5                                                                                  </v>
          </cell>
          <cell r="F821" t="str">
            <v>Лента</v>
          </cell>
          <cell r="G821" t="str">
            <v xml:space="preserve"> упаковочная, стальная</v>
          </cell>
          <cell r="H821" t="str">
            <v xml:space="preserve">Болат лента 20Х0,5                                                                                  </v>
          </cell>
          <cell r="I821" t="str">
            <v>БК</v>
          </cell>
          <cell r="J821">
            <v>0</v>
          </cell>
          <cell r="K821">
            <v>631010000</v>
          </cell>
          <cell r="L821" t="str">
            <v>ҚР, ШҚО, Өскемен қ., Бажов көш., 10</v>
          </cell>
          <cell r="M821" t="str">
            <v>Желтоқсан-Қантар</v>
          </cell>
          <cell r="N821" t="str">
            <v>Шығыс-Қазақстан облысы, Өскемен қ.</v>
          </cell>
          <cell r="O821" t="str">
            <v>DDP</v>
          </cell>
          <cell r="P821" t="str">
            <v>шартқа қол қойылған кезден бастап 30 күнтізбелік күн ішінде</v>
          </cell>
          <cell r="Q821">
            <v>0</v>
          </cell>
          <cell r="R821">
            <v>166</v>
          </cell>
          <cell r="S821" t="str">
            <v>Килограмм</v>
          </cell>
        </row>
        <row r="822">
          <cell r="A822" t="str">
            <v>460-1 Т</v>
          </cell>
          <cell r="B822" t="str">
            <v>"ШҚ АЭК" АҚ</v>
          </cell>
          <cell r="C822" t="str">
            <v xml:space="preserve"> 25.99.29.490.046.00.0166.000000000000</v>
          </cell>
          <cell r="D822">
            <v>520102116</v>
          </cell>
          <cell r="E822" t="str">
            <v xml:space="preserve">Болат лента 20Х0,5                                                                                  </v>
          </cell>
          <cell r="F822" t="str">
            <v>Лента</v>
          </cell>
          <cell r="G822" t="str">
            <v xml:space="preserve"> упаковочная, стальная</v>
          </cell>
          <cell r="H822" t="str">
            <v xml:space="preserve">Болат лента 20Х0,5                                                                                  </v>
          </cell>
          <cell r="I822" t="str">
            <v>БК</v>
          </cell>
          <cell r="J822">
            <v>0</v>
          </cell>
          <cell r="K822">
            <v>631010000</v>
          </cell>
          <cell r="L822" t="str">
            <v>ҚР, ШҚО, Өскемен қ., Бажов көш., 10</v>
          </cell>
          <cell r="M822" t="str">
            <v>Сәуір - Мамыр</v>
          </cell>
          <cell r="N822" t="str">
            <v>Шығыс-Қазақстан облысы, Өскемен қ.</v>
          </cell>
          <cell r="O822" t="str">
            <v>DDP</v>
          </cell>
          <cell r="P822" t="str">
            <v>шартқа қол қойылған кезден бастап 30 күнтізбелік күн ішінде</v>
          </cell>
          <cell r="Q822">
            <v>0</v>
          </cell>
          <cell r="R822">
            <v>166</v>
          </cell>
          <cell r="S822" t="str">
            <v>Килограмм</v>
          </cell>
        </row>
        <row r="823">
          <cell r="A823" t="str">
            <v>460-2 Т</v>
          </cell>
          <cell r="B823" t="str">
            <v>"ШҚ АЭК" АҚ</v>
          </cell>
          <cell r="C823" t="str">
            <v xml:space="preserve"> 25.99.29.490.046.00.0166.000000000000</v>
          </cell>
          <cell r="D823">
            <v>520102116</v>
          </cell>
          <cell r="E823" t="str">
            <v xml:space="preserve">Болат лента 20Х0,5                                                                                  </v>
          </cell>
          <cell r="F823" t="str">
            <v>Лента</v>
          </cell>
          <cell r="G823" t="str">
            <v xml:space="preserve"> упаковочная, стальная</v>
          </cell>
          <cell r="H823" t="str">
            <v xml:space="preserve">Болат лента 20Х0,5                                                                                  </v>
          </cell>
          <cell r="I823" t="str">
            <v>ТЭБҰ</v>
          </cell>
          <cell r="J823">
            <v>0</v>
          </cell>
          <cell r="K823">
            <v>631010000</v>
          </cell>
          <cell r="L823" t="str">
            <v>ҚР, ШҚО, Өскемен қ., Бажов көш., 10</v>
          </cell>
          <cell r="M823" t="str">
            <v>Маусым - Шілде</v>
          </cell>
          <cell r="N823" t="str">
            <v>Шығыс-Қазақстан облысы, Өскемен қ.</v>
          </cell>
          <cell r="O823" t="str">
            <v>DDP</v>
          </cell>
          <cell r="P823" t="str">
            <v>шартқа қол қойылған кезден бастап 30 күнтізбелік күн ішінде</v>
          </cell>
          <cell r="Q823">
            <v>0</v>
          </cell>
          <cell r="R823">
            <v>166</v>
          </cell>
          <cell r="S823" t="str">
            <v>Килограмм</v>
          </cell>
        </row>
        <row r="824">
          <cell r="A824" t="str">
            <v>461 Т</v>
          </cell>
          <cell r="B824" t="str">
            <v>"ШҚ АЭК" АҚ</v>
          </cell>
          <cell r="C824" t="str">
            <v>24.10.31.900.000.01.0166.000000000000</v>
          </cell>
          <cell r="D824">
            <v>520103100</v>
          </cell>
          <cell r="E824" t="str">
            <v xml:space="preserve">Мырышпен қапталған тілім болат 0,5 мм                                                               </v>
          </cell>
          <cell r="F824" t="str">
            <v>Лист</v>
          </cell>
          <cell r="G824" t="str">
            <v>стальной, горячекатанный, ширина 1500 мм, ГОСТ 19903-74</v>
          </cell>
          <cell r="H824" t="str">
            <v xml:space="preserve">Мырышпен қапталған тілім болат 0,5 мм                                                               </v>
          </cell>
          <cell r="I824" t="str">
            <v>БК</v>
          </cell>
          <cell r="J824">
            <v>0</v>
          </cell>
          <cell r="K824">
            <v>631010000</v>
          </cell>
          <cell r="L824" t="str">
            <v>ҚР, ШҚО, Өскемен қ., Бажов көш., 10</v>
          </cell>
          <cell r="M824" t="str">
            <v>Желтоқсан-Қантар</v>
          </cell>
          <cell r="N824" t="str">
            <v>Шығыс-Қазақстан облысы, Өскемен қ.</v>
          </cell>
          <cell r="O824" t="str">
            <v>DDP</v>
          </cell>
          <cell r="P824" t="str">
            <v>шартқа қол қойылған кезден бастап 30 күнтізбелік күн ішінде</v>
          </cell>
          <cell r="Q824">
            <v>0</v>
          </cell>
          <cell r="R824">
            <v>166</v>
          </cell>
          <cell r="S824" t="str">
            <v>Килограмм</v>
          </cell>
        </row>
        <row r="825">
          <cell r="A825" t="str">
            <v>461-1 Т</v>
          </cell>
          <cell r="B825" t="str">
            <v>"ШҚ АЭК" АҚ</v>
          </cell>
          <cell r="C825" t="str">
            <v>24.10.31.900.000.01.0166.000000000000</v>
          </cell>
          <cell r="D825">
            <v>520103100</v>
          </cell>
          <cell r="E825" t="str">
            <v xml:space="preserve">Мырышпен қапталған тілім болат 0,5 мм                                                               </v>
          </cell>
          <cell r="F825" t="str">
            <v>Лист</v>
          </cell>
          <cell r="G825" t="str">
            <v>стальной, горячекатанный, ширина 1500 мм, ГОСТ 19903-74</v>
          </cell>
          <cell r="H825" t="str">
            <v xml:space="preserve">Мырышпен қапталған тілім болат 0,5 мм                                                               </v>
          </cell>
          <cell r="I825" t="str">
            <v>БК</v>
          </cell>
          <cell r="J825">
            <v>0</v>
          </cell>
          <cell r="K825">
            <v>631010000</v>
          </cell>
          <cell r="L825" t="str">
            <v>ҚР, ШҚО, Өскемен қ., Бажов көш., 10</v>
          </cell>
          <cell r="M825" t="str">
            <v>Желтоқсан-Қантар</v>
          </cell>
          <cell r="N825" t="str">
            <v>Шығыс-Қазақстан облысы, Өскемен қ.</v>
          </cell>
          <cell r="O825" t="str">
            <v>DDP</v>
          </cell>
          <cell r="P825" t="str">
            <v>шартқа қол қойылған кезден бастап 30 күнтізбелік күн ішінде</v>
          </cell>
          <cell r="Q825">
            <v>0</v>
          </cell>
          <cell r="R825">
            <v>166</v>
          </cell>
          <cell r="S825" t="str">
            <v>Килограмм</v>
          </cell>
        </row>
        <row r="826">
          <cell r="A826" t="str">
            <v>462 Т</v>
          </cell>
          <cell r="B826" t="str">
            <v>"ШҚ АЭК" АҚ</v>
          </cell>
          <cell r="C826" t="str">
            <v>24.10.31.900.000.01.0166.000000000000</v>
          </cell>
          <cell r="D826">
            <v>520103109</v>
          </cell>
          <cell r="E826" t="str">
            <v xml:space="preserve">Тілім болат 1.5 мм                                                                                  </v>
          </cell>
          <cell r="F826" t="str">
            <v>Лист</v>
          </cell>
          <cell r="G826" t="str">
            <v>стальной, горячекатанный, ширина 1500 мм, ГОСТ 19903-74</v>
          </cell>
          <cell r="H826" t="str">
            <v xml:space="preserve">Тілім болат 1.5 мм                                                                                  </v>
          </cell>
          <cell r="I826" t="str">
            <v>БК</v>
          </cell>
          <cell r="J826">
            <v>0</v>
          </cell>
          <cell r="K826">
            <v>631010000</v>
          </cell>
          <cell r="L826" t="str">
            <v>ҚР, ШҚО, Өскемен қ., Бажов көш., 10</v>
          </cell>
          <cell r="M826" t="str">
            <v>Желтоқсан-Қантар</v>
          </cell>
          <cell r="N826" t="str">
            <v>Шығыс-Қазақстан облысы, Өскемен қ.</v>
          </cell>
          <cell r="O826" t="str">
            <v>DDP</v>
          </cell>
          <cell r="P826" t="str">
            <v>шартқа қол қойылған кезден бастап 30 күнтізбелік күн ішінде</v>
          </cell>
          <cell r="Q826">
            <v>0</v>
          </cell>
          <cell r="R826">
            <v>166</v>
          </cell>
          <cell r="S826" t="str">
            <v>Килограмм</v>
          </cell>
        </row>
        <row r="827">
          <cell r="A827" t="str">
            <v>463 Т</v>
          </cell>
          <cell r="B827" t="str">
            <v>"ШҚ АЭК" АҚ</v>
          </cell>
          <cell r="C827" t="str">
            <v>24.10.31.900.000.01.0166.000000000000</v>
          </cell>
          <cell r="D827">
            <v>520103113</v>
          </cell>
          <cell r="E827" t="str">
            <v xml:space="preserve">Тілім болат 2                                                                                       </v>
          </cell>
          <cell r="F827" t="str">
            <v>Лист</v>
          </cell>
          <cell r="G827" t="str">
            <v>стальной, горячекатанный, ширина 1500 мм, ГОСТ 19903-74</v>
          </cell>
          <cell r="H827" t="str">
            <v xml:space="preserve">Тілім болат 2                                                                                       </v>
          </cell>
          <cell r="I827" t="str">
            <v>БК</v>
          </cell>
          <cell r="J827">
            <v>0</v>
          </cell>
          <cell r="K827">
            <v>631010000</v>
          </cell>
          <cell r="L827" t="str">
            <v>ҚР, ШҚО, Өскемен қ., Бажов көш., 10</v>
          </cell>
          <cell r="M827" t="str">
            <v>Желтоқсан-Қантар</v>
          </cell>
          <cell r="N827" t="str">
            <v>Шығыс-Қазақстан облысы, Өскемен қ.</v>
          </cell>
          <cell r="O827" t="str">
            <v>DDP</v>
          </cell>
          <cell r="P827" t="str">
            <v>шартқа қол қойылған кезден бастап 30 күнтізбелік күн ішінде</v>
          </cell>
          <cell r="Q827">
            <v>0</v>
          </cell>
          <cell r="R827">
            <v>166</v>
          </cell>
          <cell r="S827" t="str">
            <v>Килограмм</v>
          </cell>
        </row>
        <row r="828">
          <cell r="A828" t="str">
            <v>463-1 Т</v>
          </cell>
          <cell r="B828" t="str">
            <v>"ШҚ АЭК" АҚ</v>
          </cell>
          <cell r="C828" t="str">
            <v>24.10.31.900.000.01.0166.000000000000</v>
          </cell>
          <cell r="D828">
            <v>520103113</v>
          </cell>
          <cell r="E828" t="str">
            <v xml:space="preserve">Тілім болат 2                                                                                       </v>
          </cell>
          <cell r="F828" t="str">
            <v>Лист</v>
          </cell>
          <cell r="G828" t="str">
            <v>стальной, горячекатанный, ширина 1500 мм, ГОСТ 19903-74</v>
          </cell>
          <cell r="H828" t="str">
            <v xml:space="preserve">Тілім болат 2                                                                                       </v>
          </cell>
          <cell r="I828" t="str">
            <v>БК</v>
          </cell>
          <cell r="J828">
            <v>0</v>
          </cell>
          <cell r="K828">
            <v>631010000</v>
          </cell>
          <cell r="L828" t="str">
            <v>ҚР, ШҚО, Өскемен қ., Бажов көш., 10</v>
          </cell>
          <cell r="M828" t="str">
            <v>Желтоқсан-Қантар</v>
          </cell>
          <cell r="N828" t="str">
            <v>Шығыс-Қазақстан облысы, Өскемен қ.</v>
          </cell>
          <cell r="O828" t="str">
            <v>DDP</v>
          </cell>
          <cell r="P828" t="str">
            <v>шартқа қол қойылған кезден бастап 30 күнтізбелік күн ішінде</v>
          </cell>
          <cell r="Q828">
            <v>0</v>
          </cell>
          <cell r="R828">
            <v>166</v>
          </cell>
          <cell r="S828" t="str">
            <v>Килограмм</v>
          </cell>
        </row>
        <row r="829">
          <cell r="A829" t="str">
            <v>464 Т</v>
          </cell>
          <cell r="B829" t="str">
            <v>"ШҚ АЭК" АҚ</v>
          </cell>
          <cell r="C829" t="str">
            <v>24.10.31.900.000.01.0166.000000000000</v>
          </cell>
          <cell r="D829">
            <v>520103115</v>
          </cell>
          <cell r="E829" t="str">
            <v xml:space="preserve">Тілім болат 3                                                                                       </v>
          </cell>
          <cell r="F829" t="str">
            <v>Лист</v>
          </cell>
          <cell r="G829" t="str">
            <v>стальной, горячекатанный, ширина 1500 мм, ГОСТ 19903-74</v>
          </cell>
          <cell r="H829" t="str">
            <v xml:space="preserve">Тілім болат 3                                                                                       </v>
          </cell>
          <cell r="I829" t="str">
            <v>БК</v>
          </cell>
          <cell r="J829">
            <v>0</v>
          </cell>
          <cell r="K829">
            <v>631010000</v>
          </cell>
          <cell r="L829" t="str">
            <v>ҚР, ШҚО, Өскемен қ., Бажов көш., 10</v>
          </cell>
          <cell r="M829" t="str">
            <v>Желтоқсан-Қантар</v>
          </cell>
          <cell r="N829" t="str">
            <v>Шығыс-Қазақстан облысы, Өскемен қ.</v>
          </cell>
          <cell r="O829" t="str">
            <v>DDP</v>
          </cell>
          <cell r="P829" t="str">
            <v>шартқа қол қойылған кезден бастап 30 күнтізбелік күн ішінде</v>
          </cell>
          <cell r="Q829">
            <v>0</v>
          </cell>
          <cell r="R829">
            <v>166</v>
          </cell>
          <cell r="S829" t="str">
            <v>Килограмм</v>
          </cell>
        </row>
        <row r="830">
          <cell r="A830" t="str">
            <v>465 Т</v>
          </cell>
          <cell r="B830" t="str">
            <v>"ШҚ АЭК" АҚ</v>
          </cell>
          <cell r="C830" t="str">
            <v>24.10.31.900.000.01.0166.000000000000</v>
          </cell>
          <cell r="D830">
            <v>520103117</v>
          </cell>
          <cell r="E830" t="str">
            <v xml:space="preserve">Тілім болат 4                                                                                       </v>
          </cell>
          <cell r="F830" t="str">
            <v>Лист</v>
          </cell>
          <cell r="G830" t="str">
            <v>стальной, горячекатанный, ширина 1500 мм, ГОСТ 19903-74</v>
          </cell>
          <cell r="H830" t="str">
            <v xml:space="preserve">Тілім болат 4                                                                                       </v>
          </cell>
          <cell r="I830" t="str">
            <v>БК</v>
          </cell>
          <cell r="J830">
            <v>0</v>
          </cell>
          <cell r="K830">
            <v>631010000</v>
          </cell>
          <cell r="L830" t="str">
            <v>ҚР, ШҚО, Өскемен қ., Бажов көш., 10</v>
          </cell>
          <cell r="M830" t="str">
            <v>Желтоқсан-Қантар</v>
          </cell>
          <cell r="N830" t="str">
            <v>Шығыс-Қазақстан облысы, Өскемен қ.</v>
          </cell>
          <cell r="O830" t="str">
            <v>DDP</v>
          </cell>
          <cell r="P830" t="str">
            <v>шартқа қол қойылған кезден бастап 30 күнтізбелік күн ішінде</v>
          </cell>
          <cell r="Q830">
            <v>0</v>
          </cell>
          <cell r="R830">
            <v>166</v>
          </cell>
          <cell r="S830" t="str">
            <v>Килограмм</v>
          </cell>
        </row>
        <row r="831">
          <cell r="A831" t="str">
            <v>466 Т</v>
          </cell>
          <cell r="B831" t="str">
            <v>"ШҚ АЭК" АҚ</v>
          </cell>
          <cell r="C831" t="str">
            <v>24.10.31.900.000.01.0166.000000000024</v>
          </cell>
          <cell r="D831">
            <v>520103119</v>
          </cell>
          <cell r="E831" t="str">
            <v xml:space="preserve">Тілім болат 6мм                                                                                     </v>
          </cell>
          <cell r="F831" t="str">
            <v>Лист</v>
          </cell>
          <cell r="G831" t="str">
            <v>стальной, марка Ст.12Х18Н10Т, толщина 6 мм, ГОСТ 19903-74</v>
          </cell>
          <cell r="H831" t="str">
            <v xml:space="preserve">Тілім болат 6мм                                                                                     </v>
          </cell>
          <cell r="I831" t="str">
            <v>БК</v>
          </cell>
          <cell r="J831">
            <v>0</v>
          </cell>
          <cell r="K831">
            <v>631010000</v>
          </cell>
          <cell r="L831" t="str">
            <v>ҚР, ШҚО, Өскемен қ., Бажов көш., 10</v>
          </cell>
          <cell r="M831" t="str">
            <v>Желтоқсан-Қантар</v>
          </cell>
          <cell r="N831" t="str">
            <v>Шығыс-Қазақстан облысы, Өскемен қ.</v>
          </cell>
          <cell r="O831" t="str">
            <v>DDP</v>
          </cell>
          <cell r="P831" t="str">
            <v>шартқа қол қойылған кезден бастап 30 күнтізбелік күн ішінде</v>
          </cell>
          <cell r="Q831">
            <v>0</v>
          </cell>
          <cell r="R831">
            <v>166</v>
          </cell>
          <cell r="S831" t="str">
            <v>Килограмм</v>
          </cell>
        </row>
        <row r="832">
          <cell r="A832" t="str">
            <v>467 Т</v>
          </cell>
          <cell r="B832" t="str">
            <v>"ШҚ АЭК" АҚ</v>
          </cell>
          <cell r="C832" t="str">
            <v>24.10.31.100.000.01.0796.000000000000</v>
          </cell>
          <cell r="D832">
            <v>520103129</v>
          </cell>
          <cell r="E832" t="str">
            <v xml:space="preserve">Мырышпен қапталған тілім болат 1250Х2500Х0,8                                                        </v>
          </cell>
          <cell r="F832" t="str">
            <v>Лист</v>
          </cell>
          <cell r="G832" t="str">
            <v>стальной, холоднокатаный, толщина 0,55 мм, оцинкованный</v>
          </cell>
          <cell r="H832" t="str">
            <v xml:space="preserve">Мырышпен қапталған тілім болат 1250Х2500Х0,8                                                        </v>
          </cell>
          <cell r="I832" t="str">
            <v>БК</v>
          </cell>
          <cell r="J832">
            <v>0</v>
          </cell>
          <cell r="K832">
            <v>631010000</v>
          </cell>
          <cell r="L832" t="str">
            <v>ҚР, ШҚО, Өскемен қ., Бажов көш., 10</v>
          </cell>
          <cell r="M832" t="str">
            <v>Желтоқсан-Қантар</v>
          </cell>
          <cell r="N832" t="str">
            <v>Шығыс-Қазақстан облысы, Өскемен қ.</v>
          </cell>
          <cell r="O832" t="str">
            <v>DDP</v>
          </cell>
          <cell r="P832" t="str">
            <v>шартқа қол қойылған кезден бастап 30 күнтізбелік күн ішінде</v>
          </cell>
          <cell r="Q832">
            <v>0</v>
          </cell>
          <cell r="R832">
            <v>796</v>
          </cell>
          <cell r="S832" t="str">
            <v>Дана</v>
          </cell>
        </row>
        <row r="833">
          <cell r="A833" t="str">
            <v>468 Т</v>
          </cell>
          <cell r="B833" t="str">
            <v>"ШҚ АЭК" АҚ</v>
          </cell>
          <cell r="C833" t="str">
            <v>24.33.11.100.000.00.0166.000000000049</v>
          </cell>
          <cell r="D833">
            <v>520104106</v>
          </cell>
          <cell r="E833" t="str">
            <v>Біркелкі тақтайша бұрыш болат 32Х32Х4</v>
          </cell>
          <cell r="F833" t="str">
            <v>Уголок</v>
          </cell>
          <cell r="G833" t="str">
            <v>стальной, равнополочный, марка Ст.3, размер 32*32*4 мм, ГОСТ 8509-93</v>
          </cell>
          <cell r="H833" t="str">
            <v>Біркелкі тақтайша бұрыш болат 32Х32Х4</v>
          </cell>
          <cell r="I833" t="str">
            <v>БК</v>
          </cell>
          <cell r="J833">
            <v>0</v>
          </cell>
          <cell r="K833">
            <v>631010000</v>
          </cell>
          <cell r="L833" t="str">
            <v>ҚР, ШҚО, Өскемен қ., Бажов көш., 10</v>
          </cell>
          <cell r="M833" t="str">
            <v>Қантар-Ақпан</v>
          </cell>
          <cell r="N833" t="str">
            <v>Шығыс-Қазақстан облысы, Өскемен қ.</v>
          </cell>
          <cell r="O833" t="str">
            <v>DDP</v>
          </cell>
          <cell r="P833" t="str">
            <v>шартқа қол қойылған кезден бастап 30 күнтізбелік күн ішінде</v>
          </cell>
          <cell r="Q833">
            <v>0</v>
          </cell>
          <cell r="R833">
            <v>166</v>
          </cell>
          <cell r="S833" t="str">
            <v>Килограмм</v>
          </cell>
        </row>
        <row r="834">
          <cell r="A834" t="str">
            <v>469 Т</v>
          </cell>
          <cell r="B834" t="str">
            <v>"ШҚ АЭК" АҚ</v>
          </cell>
          <cell r="C834" t="str">
            <v>24.33.11.100.000.00.0166.000000000050</v>
          </cell>
          <cell r="D834">
            <v>520104110</v>
          </cell>
          <cell r="E834" t="str">
            <v>Біркелкі тақтайша бұрыш болат  40Х40Х4</v>
          </cell>
          <cell r="F834" t="str">
            <v>Уголок</v>
          </cell>
          <cell r="G834" t="str">
            <v>стальной, равнополочный, марка Ст.3, размер 40*40*4 мм, ГОСТ 8509-93</v>
          </cell>
          <cell r="H834" t="str">
            <v>Біркелкі тақтайша бұрыш болат  40Х40Х4</v>
          </cell>
          <cell r="I834" t="str">
            <v>БК</v>
          </cell>
          <cell r="J834">
            <v>0</v>
          </cell>
          <cell r="K834">
            <v>631010000</v>
          </cell>
          <cell r="L834" t="str">
            <v>ҚР, ШҚО, Өскемен қ., Бажов көш., 10</v>
          </cell>
          <cell r="M834" t="str">
            <v>Қантар-Ақпан</v>
          </cell>
          <cell r="N834" t="str">
            <v>Шығыс-Қазақстан облысы, Өскемен қ.</v>
          </cell>
          <cell r="O834" t="str">
            <v>DDP</v>
          </cell>
          <cell r="P834" t="str">
            <v>шартқа қол қойылған кезден бастап 30 күнтізбелік күн ішінде</v>
          </cell>
          <cell r="Q834">
            <v>0</v>
          </cell>
          <cell r="R834">
            <v>166</v>
          </cell>
          <cell r="S834" t="str">
            <v>Килограмм</v>
          </cell>
        </row>
        <row r="835">
          <cell r="A835" t="str">
            <v>470 Т</v>
          </cell>
          <cell r="B835" t="str">
            <v>"ШҚ АЭК" АҚ</v>
          </cell>
          <cell r="C835" t="str">
            <v>24.33.11.100.000.00.0166.000000000068</v>
          </cell>
          <cell r="D835">
            <v>520104113</v>
          </cell>
          <cell r="E835" t="str">
            <v xml:space="preserve">Бұрыш болат45Х45Х4                                                                                  </v>
          </cell>
          <cell r="F835" t="str">
            <v>Уголок</v>
          </cell>
          <cell r="G835" t="str">
            <v>стальной, равнополочный, марка Ст. 3, размер 45*45*4 мм, ГОСТ 8509-93</v>
          </cell>
          <cell r="H835" t="str">
            <v xml:space="preserve">Бұрыш болат45Х45Х4                                                                                  </v>
          </cell>
          <cell r="I835" t="str">
            <v>БК</v>
          </cell>
          <cell r="J835">
            <v>0</v>
          </cell>
          <cell r="K835">
            <v>631010000</v>
          </cell>
          <cell r="L835" t="str">
            <v>ҚР, ШҚО, Өскемен қ., Бажов көш., 10</v>
          </cell>
          <cell r="M835" t="str">
            <v>Қантар-Ақпан</v>
          </cell>
          <cell r="N835" t="str">
            <v>Шығыс-Қазақстан облысы, Өскемен қ.</v>
          </cell>
          <cell r="O835" t="str">
            <v>DDP</v>
          </cell>
          <cell r="P835" t="str">
            <v>шартқа қол қойылған кезден бастап 30 күнтізбелік күн ішінде</v>
          </cell>
          <cell r="Q835">
            <v>0</v>
          </cell>
          <cell r="R835">
            <v>166</v>
          </cell>
          <cell r="S835" t="str">
            <v>Килограмм</v>
          </cell>
        </row>
        <row r="836">
          <cell r="A836" t="str">
            <v>471 Т</v>
          </cell>
          <cell r="B836" t="str">
            <v>"ШҚ АЭК" АҚ</v>
          </cell>
          <cell r="C836" t="str">
            <v>24.33.11.100.000.00.0166.000000000052</v>
          </cell>
          <cell r="D836">
            <v>520104115</v>
          </cell>
          <cell r="E836" t="str">
            <v>Біркелкі тақтайша бұрыш болат  50Х50Х5</v>
          </cell>
          <cell r="F836" t="str">
            <v>Уголок</v>
          </cell>
          <cell r="G836" t="str">
            <v>стальной, равнополочный, марка Ст.3, размер 50*50*5 мм, ГОСТ 8509-93</v>
          </cell>
          <cell r="H836" t="str">
            <v>Біркелкі тақтайша бұрыш болат  50Х50Х5</v>
          </cell>
          <cell r="I836" t="str">
            <v>БК</v>
          </cell>
          <cell r="J836">
            <v>0</v>
          </cell>
          <cell r="K836">
            <v>631010000</v>
          </cell>
          <cell r="L836" t="str">
            <v>ҚР, ШҚО, Өскемен қ., Бажов көш., 10</v>
          </cell>
          <cell r="M836" t="str">
            <v>Қантар-Ақпан</v>
          </cell>
          <cell r="N836" t="str">
            <v>Шығыс-Қазақстан облысы, Өскемен қ.</v>
          </cell>
          <cell r="O836" t="str">
            <v>DDP</v>
          </cell>
          <cell r="P836" t="str">
            <v>шартқа қол қойылған кезден бастап 30 күнтізбелік күн ішінде</v>
          </cell>
          <cell r="Q836">
            <v>0</v>
          </cell>
          <cell r="R836">
            <v>166</v>
          </cell>
          <cell r="S836" t="str">
            <v>Килограмм</v>
          </cell>
        </row>
        <row r="837">
          <cell r="A837" t="str">
            <v>471-1 Т</v>
          </cell>
          <cell r="B837" t="str">
            <v>"ШҚ АЭК" АҚ</v>
          </cell>
          <cell r="C837" t="str">
            <v>24.33.11.100.000.00.0166.000000000052</v>
          </cell>
          <cell r="D837">
            <v>520104115</v>
          </cell>
          <cell r="E837" t="str">
            <v>Біркелкі тақтайша бұрыш болат  50Х50Х5</v>
          </cell>
          <cell r="F837" t="str">
            <v>Уголок</v>
          </cell>
          <cell r="G837" t="str">
            <v>стальной, равнополочный, марка Ст.3, размер 50*50*5 мм, ГОСТ 8509-93</v>
          </cell>
          <cell r="H837" t="str">
            <v>Біркелкі тақтайша бұрыш болат  50Х50Х5</v>
          </cell>
          <cell r="I837" t="str">
            <v>БК</v>
          </cell>
          <cell r="J837">
            <v>0</v>
          </cell>
          <cell r="K837">
            <v>631010000</v>
          </cell>
          <cell r="L837" t="str">
            <v>ҚР, ШҚО, Өскемен қ., Бажов көш., 10</v>
          </cell>
          <cell r="M837" t="str">
            <v>Қантар-Ақпан</v>
          </cell>
          <cell r="N837" t="str">
            <v>Шығыс-Қазақстан облысы, Өскемен қ.</v>
          </cell>
          <cell r="O837" t="str">
            <v>DDP</v>
          </cell>
          <cell r="P837" t="str">
            <v>шартқа қол қойылған кезден бастап 30 күнтізбелік күн ішінде</v>
          </cell>
          <cell r="Q837">
            <v>0</v>
          </cell>
          <cell r="R837">
            <v>166</v>
          </cell>
          <cell r="S837" t="str">
            <v>Килограмм</v>
          </cell>
        </row>
        <row r="838">
          <cell r="A838" t="str">
            <v>472 Т</v>
          </cell>
          <cell r="B838" t="str">
            <v>"ШҚ АЭК" АҚ</v>
          </cell>
          <cell r="C838" t="str">
            <v>24.33.11.100.000.00.0166.000000000053</v>
          </cell>
          <cell r="D838">
            <v>520104118</v>
          </cell>
          <cell r="E838" t="str">
            <v>Біркелкі тақтайша бұрыш болат  63Х63Х5</v>
          </cell>
          <cell r="F838" t="str">
            <v>Уголок</v>
          </cell>
          <cell r="G838" t="str">
            <v>стальной, равнополочный, марка Ст.3, размер 63*63*5 мм, ГОСТ 8509-93</v>
          </cell>
          <cell r="H838" t="str">
            <v>Біркелкі тақтайша бұрыш болат  63Х63Х5</v>
          </cell>
          <cell r="I838" t="str">
            <v>БК</v>
          </cell>
          <cell r="J838">
            <v>0</v>
          </cell>
          <cell r="K838">
            <v>631010000</v>
          </cell>
          <cell r="L838" t="str">
            <v>ҚР, ШҚО, Өскемен қ., Бажов көш., 10</v>
          </cell>
          <cell r="M838" t="str">
            <v>Қантар-Ақпан</v>
          </cell>
          <cell r="N838" t="str">
            <v>Шығыс-Қазақстан облысы, Өскемен қ.</v>
          </cell>
          <cell r="O838" t="str">
            <v>DDP</v>
          </cell>
          <cell r="P838" t="str">
            <v>шартқа қол қойылған кезден бастап 30 күнтізбелік күн ішінде</v>
          </cell>
          <cell r="Q838">
            <v>0</v>
          </cell>
          <cell r="R838">
            <v>166</v>
          </cell>
          <cell r="S838" t="str">
            <v>Килограмм</v>
          </cell>
        </row>
        <row r="839">
          <cell r="A839" t="str">
            <v>472-1 Т</v>
          </cell>
          <cell r="B839" t="str">
            <v>"ШҚ АЭК" АҚ</v>
          </cell>
          <cell r="C839" t="str">
            <v>24.33.11.100.000.00.0166.000000000053</v>
          </cell>
          <cell r="D839">
            <v>520104118</v>
          </cell>
          <cell r="E839" t="str">
            <v>Біркелкі тақтайша бұрыш болат  63Х63Х5</v>
          </cell>
          <cell r="F839" t="str">
            <v>Уголок</v>
          </cell>
          <cell r="G839" t="str">
            <v>стальной, равнополочный, марка Ст.3, размер 63*63*5 мм, ГОСТ 8509-93</v>
          </cell>
          <cell r="H839" t="str">
            <v>Біркелкі тақтайша бұрыш болат  63Х63Х5</v>
          </cell>
          <cell r="I839" t="str">
            <v>БК</v>
          </cell>
          <cell r="J839">
            <v>0</v>
          </cell>
          <cell r="K839">
            <v>631010000</v>
          </cell>
          <cell r="L839" t="str">
            <v>ҚР, ШҚО, Өскемен қ., Бажов көш., 10</v>
          </cell>
          <cell r="M839" t="str">
            <v>Қантар-Ақпан</v>
          </cell>
          <cell r="N839" t="str">
            <v>Шығыс-Қазақстан облысы, Өскемен қ.</v>
          </cell>
          <cell r="O839" t="str">
            <v>DDP</v>
          </cell>
          <cell r="P839" t="str">
            <v>шартқа қол қойылған кезден бастап 30 күнтізбелік күн ішінде</v>
          </cell>
          <cell r="Q839">
            <v>0</v>
          </cell>
          <cell r="R839">
            <v>166</v>
          </cell>
          <cell r="S839" t="str">
            <v>Килограмм</v>
          </cell>
        </row>
        <row r="840">
          <cell r="A840" t="str">
            <v>473 Т</v>
          </cell>
          <cell r="B840" t="str">
            <v>"ШҚ АЭК" АҚ</v>
          </cell>
          <cell r="C840" t="str">
            <v>24.33.11.100.000.00.0166.000000000055</v>
          </cell>
          <cell r="D840">
            <v>520104121</v>
          </cell>
          <cell r="E840" t="str">
            <v>Біркелкі тақтайша бұрыш болат  75Х75Х6</v>
          </cell>
          <cell r="F840" t="str">
            <v>Уголок</v>
          </cell>
          <cell r="G840" t="str">
            <v>стальной, равнополочный, марка Ст.3, размер 75*75*6 мм, ГОСТ 8509-93</v>
          </cell>
          <cell r="H840" t="str">
            <v>Біркелкі тақтайша бұрыш болат  75Х75Х6</v>
          </cell>
          <cell r="I840" t="str">
            <v>БК</v>
          </cell>
          <cell r="J840">
            <v>0</v>
          </cell>
          <cell r="K840">
            <v>631010000</v>
          </cell>
          <cell r="L840" t="str">
            <v>ҚР, ШҚО, Өскемен қ., Бажов көш., 10</v>
          </cell>
          <cell r="M840" t="str">
            <v>Қантар-Ақпан</v>
          </cell>
          <cell r="N840" t="str">
            <v>Шығыс-Қазақстан облысы, Өскемен қ.</v>
          </cell>
          <cell r="O840" t="str">
            <v>DDP</v>
          </cell>
          <cell r="P840" t="str">
            <v>шартқа қол қойылған кезден бастап 30 күнтізбелік күн ішінде</v>
          </cell>
          <cell r="Q840">
            <v>0</v>
          </cell>
          <cell r="R840">
            <v>166</v>
          </cell>
          <cell r="S840" t="str">
            <v>Килограмм</v>
          </cell>
        </row>
        <row r="841">
          <cell r="A841" t="str">
            <v>474 Т</v>
          </cell>
          <cell r="B841" t="str">
            <v>"ШҚ АЭК" АҚ</v>
          </cell>
          <cell r="C841" t="str">
            <v>24.33.11.100.000.00.0166.000000000056</v>
          </cell>
          <cell r="D841">
            <v>520104126</v>
          </cell>
          <cell r="E841" t="str">
            <v xml:space="preserve">Біркелкі тақтайша бұрыш болат  80Х80Х6                                                              </v>
          </cell>
          <cell r="F841" t="str">
            <v>Уголок</v>
          </cell>
          <cell r="G841" t="str">
            <v>стальной, равнополочный, марка Ст.3, размер 80*80*6 мм, ГОСТ 8509-93</v>
          </cell>
          <cell r="H841" t="str">
            <v xml:space="preserve">Біркелкі тақтайша бұрыш болат  80Х80Х6                                                              </v>
          </cell>
          <cell r="I841" t="str">
            <v>БК</v>
          </cell>
          <cell r="J841">
            <v>0</v>
          </cell>
          <cell r="K841">
            <v>631010000</v>
          </cell>
          <cell r="L841" t="str">
            <v>ҚР, ШҚО, Өскемен қ., Бажов көш., 10</v>
          </cell>
          <cell r="M841" t="str">
            <v>Қантар-Ақпан</v>
          </cell>
          <cell r="N841" t="str">
            <v>Шығыс-Қазақстан облысы, Өскемен қ.</v>
          </cell>
          <cell r="O841" t="str">
            <v>DDP</v>
          </cell>
          <cell r="P841" t="str">
            <v>шартқа қол қойылған кезден бастап 30 күнтізбелік күн ішінде</v>
          </cell>
          <cell r="Q841">
            <v>0</v>
          </cell>
          <cell r="R841">
            <v>166</v>
          </cell>
          <cell r="S841" t="str">
            <v>Килограмм</v>
          </cell>
        </row>
        <row r="842">
          <cell r="A842" t="str">
            <v>475 Т</v>
          </cell>
          <cell r="B842" t="str">
            <v>"ШҚ АЭК" АҚ</v>
          </cell>
          <cell r="C842" t="str">
            <v>24.33.11.100.000.00.0166.000000000084</v>
          </cell>
          <cell r="D842">
            <v>520104129</v>
          </cell>
          <cell r="E842" t="str">
            <v xml:space="preserve">Біркелкі тақтайша бұрыш болат  90Х90Х6                                                              </v>
          </cell>
          <cell r="F842" t="str">
            <v>Уголок</v>
          </cell>
          <cell r="G842" t="str">
            <v>стальной, равнополочный, марка Ст. 3, размер 90*90*6 мм, ГОСТ 8509-93</v>
          </cell>
          <cell r="H842" t="str">
            <v xml:space="preserve">Біркелкі тақтайша бұрыш болат  90Х90Х6                                                              </v>
          </cell>
          <cell r="I842" t="str">
            <v>БК</v>
          </cell>
          <cell r="J842">
            <v>0</v>
          </cell>
          <cell r="K842">
            <v>631010000</v>
          </cell>
          <cell r="L842" t="str">
            <v>ҚР, ШҚО, Өскемен қ., Бажов көш., 10</v>
          </cell>
          <cell r="M842" t="str">
            <v>Қантар-Ақпан</v>
          </cell>
          <cell r="N842" t="str">
            <v>Шығыс-Қазақстан облысы, Өскемен қ.</v>
          </cell>
          <cell r="O842" t="str">
            <v>DDP</v>
          </cell>
          <cell r="P842" t="str">
            <v>шартқа қол қойылған кезден бастап 30 күнтізбелік күн ішінде</v>
          </cell>
          <cell r="Q842">
            <v>0</v>
          </cell>
          <cell r="R842">
            <v>166</v>
          </cell>
          <cell r="S842" t="str">
            <v>Килограмм</v>
          </cell>
        </row>
        <row r="843">
          <cell r="A843" t="str">
            <v>476 Т</v>
          </cell>
          <cell r="B843" t="str">
            <v>"ШҚ АЭК" АҚ</v>
          </cell>
          <cell r="C843" t="str">
            <v>24.33.11.100.000.00.0166.000000000057</v>
          </cell>
          <cell r="D843">
            <v>520104130</v>
          </cell>
          <cell r="E843" t="str">
            <v xml:space="preserve">Біркелкі тақтайша бұрыш болат  90Х90Х7                                                              </v>
          </cell>
          <cell r="F843" t="str">
            <v>Уголок</v>
          </cell>
          <cell r="G843" t="str">
            <v>стальной, равнополочный, марка Ст.3, размер 90*90*7 мм, ГОСТ 8509-93</v>
          </cell>
          <cell r="H843" t="str">
            <v xml:space="preserve">Біркелкі тақтайша бұрыш болат  90Х90Х7                                                              </v>
          </cell>
          <cell r="I843" t="str">
            <v>БК</v>
          </cell>
          <cell r="J843">
            <v>0</v>
          </cell>
          <cell r="K843">
            <v>631010000</v>
          </cell>
          <cell r="L843" t="str">
            <v>ҚР, ШҚО, Өскемен қ., Бажов көш., 10</v>
          </cell>
          <cell r="M843" t="str">
            <v>Қантар-Ақпан</v>
          </cell>
          <cell r="N843" t="str">
            <v>Шығыс-Қазақстан облысы, Өскемен қ.</v>
          </cell>
          <cell r="O843" t="str">
            <v>DDP</v>
          </cell>
          <cell r="P843" t="str">
            <v>шартқа қол қойылған кезден бастап 30 күнтізбелік күн ішінде</v>
          </cell>
          <cell r="Q843">
            <v>0</v>
          </cell>
          <cell r="R843">
            <v>166</v>
          </cell>
          <cell r="S843" t="str">
            <v>Килограмм</v>
          </cell>
        </row>
        <row r="844">
          <cell r="A844" t="str">
            <v>477 Т</v>
          </cell>
          <cell r="B844" t="str">
            <v>"ШҚ АЭК" АҚ</v>
          </cell>
          <cell r="C844" t="str">
            <v>24.33.11.100.000.00.0166.000000000059</v>
          </cell>
          <cell r="D844">
            <v>520104135</v>
          </cell>
          <cell r="E844" t="str">
            <v xml:space="preserve">Біркелкі тақтайша бұрыш болат  100Х100Х8                                                            </v>
          </cell>
          <cell r="F844" t="str">
            <v>Уголок</v>
          </cell>
          <cell r="G844" t="str">
            <v>стальной, равнополочный, марка Ст.3, размер 100*100*8 мм, ГОСТ 8509-93</v>
          </cell>
          <cell r="H844" t="str">
            <v xml:space="preserve">Біркелкі тақтайша бұрыш болат  100Х100Х8                                                            </v>
          </cell>
          <cell r="I844" t="str">
            <v>БК</v>
          </cell>
          <cell r="J844">
            <v>0</v>
          </cell>
          <cell r="K844">
            <v>631010000</v>
          </cell>
          <cell r="L844" t="str">
            <v>ҚР, ШҚО, Өскемен қ., Бажов көш., 10</v>
          </cell>
          <cell r="M844" t="str">
            <v>Қантар-Ақпан</v>
          </cell>
          <cell r="N844" t="str">
            <v>Шығыс-Қазақстан облысы, Өскемен қ.</v>
          </cell>
          <cell r="O844" t="str">
            <v>DDP</v>
          </cell>
          <cell r="P844" t="str">
            <v>шартқа қол қойылған кезден бастап 30 күнтізбелік күн ішінде</v>
          </cell>
          <cell r="Q844">
            <v>0</v>
          </cell>
          <cell r="R844">
            <v>166</v>
          </cell>
          <cell r="S844" t="str">
            <v>Килограмм</v>
          </cell>
        </row>
        <row r="845">
          <cell r="A845" t="str">
            <v>478 Т</v>
          </cell>
          <cell r="B845" t="str">
            <v>"ШҚ АЭК" АҚ</v>
          </cell>
          <cell r="C845" t="str">
            <v>24.33.11.100.000.00.0166.000000000083</v>
          </cell>
          <cell r="D845">
            <v>520104142</v>
          </cell>
          <cell r="E845" t="str">
            <v xml:space="preserve">Біркелкі тақтайша бұрыш болат   70Х70Х5                                                             </v>
          </cell>
          <cell r="F845" t="str">
            <v>Уголок</v>
          </cell>
          <cell r="G845" t="str">
            <v>стальной, равнополочный, марка Ст.3, размер 70*70*5 мм, ГОСТ 8509-93</v>
          </cell>
          <cell r="H845" t="str">
            <v xml:space="preserve">Біркелкі тақтайша бұрыш болат   70Х70Х5                                                             </v>
          </cell>
          <cell r="I845" t="str">
            <v>БК</v>
          </cell>
          <cell r="J845">
            <v>0</v>
          </cell>
          <cell r="K845">
            <v>631010000</v>
          </cell>
          <cell r="L845" t="str">
            <v>ҚР, ШҚО, Өскемен қ., Бажов көш., 10</v>
          </cell>
          <cell r="M845" t="str">
            <v>Қантар-Ақпан</v>
          </cell>
          <cell r="N845" t="str">
            <v>Шығыс-Қазақстан облысы, Өскемен қ.</v>
          </cell>
          <cell r="O845" t="str">
            <v>DDP</v>
          </cell>
          <cell r="P845" t="str">
            <v>шартқа қол қойылған кезден бастап 30 күнтізбелік күн ішінде</v>
          </cell>
          <cell r="Q845">
            <v>0</v>
          </cell>
          <cell r="R845">
            <v>166</v>
          </cell>
          <cell r="S845" t="str">
            <v>Килограмм</v>
          </cell>
        </row>
        <row r="846">
          <cell r="A846" t="str">
            <v>479 Т</v>
          </cell>
          <cell r="B846" t="str">
            <v>"ШҚ АЭК" АҚ</v>
          </cell>
          <cell r="C846" t="str">
            <v>24.33.11.100.005.00.0166.000000000004</v>
          </cell>
          <cell r="D846">
            <v>520107114</v>
          </cell>
          <cell r="E846" t="str">
            <v>Алтыжақты болат д.12</v>
          </cell>
          <cell r="F846" t="str">
            <v>Шестигранник</v>
          </cell>
          <cell r="G846" t="str">
            <v>стальной, диаметр вписанного круга 12 мм, ГОСТ 2879-2006</v>
          </cell>
          <cell r="H846" t="str">
            <v>Алтыжақты болат д.12</v>
          </cell>
          <cell r="I846" t="str">
            <v>БК</v>
          </cell>
          <cell r="J846">
            <v>0</v>
          </cell>
          <cell r="K846">
            <v>631010000</v>
          </cell>
          <cell r="L846" t="str">
            <v>ҚР, ШҚО, Өскемен қ., Бажов көш., 10</v>
          </cell>
          <cell r="M846" t="str">
            <v>Желтоқсан-Қантар</v>
          </cell>
          <cell r="N846" t="str">
            <v>Шығыс-Қазақстан облысы, Өскемен қ.</v>
          </cell>
          <cell r="O846" t="str">
            <v>DDP</v>
          </cell>
          <cell r="P846" t="str">
            <v>шартқа қол қойылған кезден бастап 30 күнтізбелік күн ішінде</v>
          </cell>
          <cell r="Q846">
            <v>0</v>
          </cell>
          <cell r="R846">
            <v>166</v>
          </cell>
          <cell r="S846" t="str">
            <v>Килограмм</v>
          </cell>
        </row>
        <row r="847">
          <cell r="A847" t="str">
            <v>480 Т</v>
          </cell>
          <cell r="B847" t="str">
            <v>"ШҚ АЭК" АҚ</v>
          </cell>
          <cell r="C847" t="str">
            <v>24.33.11.100.005.00.0166.000000000043</v>
          </cell>
          <cell r="D847">
            <v>520107115</v>
          </cell>
          <cell r="E847" t="str">
            <v xml:space="preserve">Алтыжақты болат д.41                                                                                </v>
          </cell>
          <cell r="F847" t="str">
            <v>Шестигранник</v>
          </cell>
          <cell r="G847" t="str">
            <v>стальной, диаметр вписанного круга 41 мм, ГОСТ 2879-2006</v>
          </cell>
          <cell r="H847" t="str">
            <v xml:space="preserve">Алтыжақты болат д.41                                                                                </v>
          </cell>
          <cell r="I847" t="str">
            <v>БК</v>
          </cell>
          <cell r="J847">
            <v>0</v>
          </cell>
          <cell r="K847">
            <v>631010000</v>
          </cell>
          <cell r="L847" t="str">
            <v>ҚР, ШҚО, Өскемен қ., Бажов көш., 10</v>
          </cell>
          <cell r="M847" t="str">
            <v>Желтоқсан-Қантар</v>
          </cell>
          <cell r="N847" t="str">
            <v>Шығыс-Қазақстан облысы, Өскемен қ.</v>
          </cell>
          <cell r="O847" t="str">
            <v>DDP</v>
          </cell>
          <cell r="P847" t="str">
            <v>шартқа қол қойылған кезден бастап 30 күнтізбелік күн ішінде</v>
          </cell>
          <cell r="Q847">
            <v>0</v>
          </cell>
          <cell r="R847">
            <v>166</v>
          </cell>
          <cell r="S847" t="str">
            <v>Килограмм</v>
          </cell>
        </row>
        <row r="848">
          <cell r="A848" t="str">
            <v>481 Т</v>
          </cell>
          <cell r="B848" t="str">
            <v>"ШҚ АЭК" АҚ</v>
          </cell>
          <cell r="C848" t="str">
            <v>24.33.11.100.005.00.0166.000000000006</v>
          </cell>
          <cell r="D848">
            <v>520107116</v>
          </cell>
          <cell r="E848" t="str">
            <v>Алтыжақты болат 14</v>
          </cell>
          <cell r="F848" t="str">
            <v>Шестигранник</v>
          </cell>
          <cell r="G848" t="str">
            <v>стальной, диаметр вписанного круга 14 мм, ГОСТ 2879-2006</v>
          </cell>
          <cell r="H848" t="str">
            <v>Алтыжақты болат 14</v>
          </cell>
          <cell r="I848" t="str">
            <v>БК</v>
          </cell>
          <cell r="J848">
            <v>0</v>
          </cell>
          <cell r="K848">
            <v>631010000</v>
          </cell>
          <cell r="L848" t="str">
            <v>ҚР, ШҚО, Өскемен қ., Бажов көш., 10</v>
          </cell>
          <cell r="M848" t="str">
            <v>Желтоқсан-Қантар</v>
          </cell>
          <cell r="N848" t="str">
            <v>Шығыс-Қазақстан облысы, Өскемен қ.</v>
          </cell>
          <cell r="O848" t="str">
            <v>DDP</v>
          </cell>
          <cell r="P848" t="str">
            <v>шартқа қол қойылған кезден бастап 30 күнтізбелік күн ішінде</v>
          </cell>
          <cell r="Q848">
            <v>0</v>
          </cell>
          <cell r="R848">
            <v>166</v>
          </cell>
          <cell r="S848" t="str">
            <v>Килограмм</v>
          </cell>
        </row>
        <row r="849">
          <cell r="A849" t="str">
            <v>482 Т</v>
          </cell>
          <cell r="B849" t="str">
            <v>"ШҚ АЭК" АҚ</v>
          </cell>
          <cell r="C849" t="str">
            <v>24.33.11.100.005.00.0166.000000000041</v>
          </cell>
          <cell r="D849">
            <v>520107117</v>
          </cell>
          <cell r="E849" t="str">
            <v xml:space="preserve">Алтыжақты болат д.46                                                                                </v>
          </cell>
          <cell r="F849" t="str">
            <v>Шестигранник</v>
          </cell>
          <cell r="G849" t="str">
            <v>диаметр вписанного круга 46 мм, ГОСТ 2879-2006</v>
          </cell>
          <cell r="H849" t="str">
            <v xml:space="preserve">Алтыжақты болат д.46                                                                                </v>
          </cell>
          <cell r="I849" t="str">
            <v>БК</v>
          </cell>
          <cell r="J849">
            <v>0</v>
          </cell>
          <cell r="K849">
            <v>631010000</v>
          </cell>
          <cell r="L849" t="str">
            <v>ҚР, ШҚО, Өскемен қ., Бажов көш., 10</v>
          </cell>
          <cell r="M849" t="str">
            <v>Желтоқсан-Қантар</v>
          </cell>
          <cell r="N849" t="str">
            <v>Шығыс-Қазақстан облысы, Өскемен қ.</v>
          </cell>
          <cell r="O849" t="str">
            <v>DDP</v>
          </cell>
          <cell r="P849" t="str">
            <v>шартқа қол қойылған кезден бастап 30 күнтізбелік күн ішінде</v>
          </cell>
          <cell r="Q849">
            <v>0</v>
          </cell>
          <cell r="R849">
            <v>166</v>
          </cell>
          <cell r="S849" t="str">
            <v>Килограмм</v>
          </cell>
        </row>
        <row r="850">
          <cell r="A850" t="str">
            <v>483 Т</v>
          </cell>
          <cell r="B850" t="str">
            <v>"ШҚ АЭК" АҚ</v>
          </cell>
          <cell r="C850" t="str">
            <v>24.33.11.100.005.00.0166.000000000009</v>
          </cell>
          <cell r="D850">
            <v>520107119</v>
          </cell>
          <cell r="E850" t="str">
            <v>Алтыжақты болат 17</v>
          </cell>
          <cell r="F850" t="str">
            <v>Шестигранник</v>
          </cell>
          <cell r="G850" t="str">
            <v>стальной, диаметр вписанного круга 17 мм, ГОСТ 2879-2006</v>
          </cell>
          <cell r="H850" t="str">
            <v>Алтыжақты болат 17</v>
          </cell>
          <cell r="I850" t="str">
            <v>БК</v>
          </cell>
          <cell r="J850">
            <v>0</v>
          </cell>
          <cell r="K850">
            <v>631010000</v>
          </cell>
          <cell r="L850" t="str">
            <v>ҚР, ШҚО, Өскемен қ., Бажов көш., 10</v>
          </cell>
          <cell r="M850" t="str">
            <v>Желтоқсан-Қантар</v>
          </cell>
          <cell r="N850" t="str">
            <v>Шығыс-Қазақстан облысы, Өскемен қ.</v>
          </cell>
          <cell r="O850" t="str">
            <v>DDP</v>
          </cell>
          <cell r="P850" t="str">
            <v>шартқа қол қойылған кезден бастап 30 күнтізбелік күн ішінде</v>
          </cell>
          <cell r="Q850">
            <v>0</v>
          </cell>
          <cell r="R850">
            <v>166</v>
          </cell>
          <cell r="S850" t="str">
            <v>Килограмм</v>
          </cell>
        </row>
        <row r="851">
          <cell r="A851" t="str">
            <v>484 Т</v>
          </cell>
          <cell r="B851" t="str">
            <v>"ШҚ АЭК" АҚ</v>
          </cell>
          <cell r="C851" t="str">
            <v>24.33.11.100.005.00.0166.000000000011</v>
          </cell>
          <cell r="D851">
            <v>520107121</v>
          </cell>
          <cell r="E851" t="str">
            <v>Алтыжақты болат 19</v>
          </cell>
          <cell r="F851" t="str">
            <v>Шестигранник</v>
          </cell>
          <cell r="G851" t="str">
            <v>стальной, диаметр вписанного круга 19 мм, ГОСТ 2879-2006</v>
          </cell>
          <cell r="H851" t="str">
            <v>Алтыжақты болат 19</v>
          </cell>
          <cell r="I851" t="str">
            <v>БК</v>
          </cell>
          <cell r="J851">
            <v>0</v>
          </cell>
          <cell r="K851">
            <v>631010000</v>
          </cell>
          <cell r="L851" t="str">
            <v>ҚР, ШҚО, Өскемен қ., Бажов көш., 10</v>
          </cell>
          <cell r="M851" t="str">
            <v>Желтоқсан-Қантар</v>
          </cell>
          <cell r="N851" t="str">
            <v>Шығыс-Қазақстан облысы, Өскемен қ.</v>
          </cell>
          <cell r="O851" t="str">
            <v>DDP</v>
          </cell>
          <cell r="P851" t="str">
            <v>шартқа қол қойылған кезден бастап 30 күнтізбелік күн ішінде</v>
          </cell>
          <cell r="Q851">
            <v>0</v>
          </cell>
          <cell r="R851">
            <v>166</v>
          </cell>
          <cell r="S851" t="str">
            <v>Килограмм</v>
          </cell>
        </row>
        <row r="852">
          <cell r="A852" t="str">
            <v>485 Т</v>
          </cell>
          <cell r="B852" t="str">
            <v>"ШҚ АЭК" АҚ</v>
          </cell>
          <cell r="C852" t="str">
            <v>24.33.11.100.005.00.0166.000000000014</v>
          </cell>
          <cell r="D852">
            <v>520107125</v>
          </cell>
          <cell r="E852" t="str">
            <v>Алтыжақты болат 22</v>
          </cell>
          <cell r="F852" t="str">
            <v>Шестигранник</v>
          </cell>
          <cell r="G852" t="str">
            <v>стальной, диаметр вписанного круга 22 мм, ГОСТ 2879-2006</v>
          </cell>
          <cell r="H852" t="str">
            <v>Алтыжақты болат 22</v>
          </cell>
          <cell r="I852" t="str">
            <v>БК</v>
          </cell>
          <cell r="J852">
            <v>0</v>
          </cell>
          <cell r="K852">
            <v>631010000</v>
          </cell>
          <cell r="L852" t="str">
            <v>ҚР, ШҚО, Өскемен қ., Бажов көш., 10</v>
          </cell>
          <cell r="M852" t="str">
            <v>Желтоқсан-Қантар</v>
          </cell>
          <cell r="N852" t="str">
            <v>Шығыс-Қазақстан облысы, Өскемен қ.</v>
          </cell>
          <cell r="O852" t="str">
            <v>DDP</v>
          </cell>
          <cell r="P852" t="str">
            <v>шартқа қол қойылған кезден бастап 30 күнтізбелік күн ішінде</v>
          </cell>
          <cell r="Q852">
            <v>0</v>
          </cell>
          <cell r="R852">
            <v>166</v>
          </cell>
          <cell r="S852" t="str">
            <v>Килограмм</v>
          </cell>
        </row>
        <row r="853">
          <cell r="A853" t="str">
            <v>486 Т</v>
          </cell>
          <cell r="B853" t="str">
            <v>"ШҚ АЭК" АҚ</v>
          </cell>
          <cell r="C853" t="str">
            <v>24.33.11.100.005.00.0166.000000000015</v>
          </cell>
          <cell r="D853">
            <v>520107126</v>
          </cell>
          <cell r="E853" t="str">
            <v xml:space="preserve">Алтыжақты болат 24                                                                                  </v>
          </cell>
          <cell r="F853" t="str">
            <v>Шестигранник</v>
          </cell>
          <cell r="G853" t="str">
            <v>стальной, диаметр вписанного круга 24 мм, ГОСТ 2879-2006</v>
          </cell>
          <cell r="H853" t="str">
            <v xml:space="preserve">Алтыжақты болат 24                                                                                  </v>
          </cell>
          <cell r="I853" t="str">
            <v>БК</v>
          </cell>
          <cell r="J853">
            <v>0</v>
          </cell>
          <cell r="K853">
            <v>631010000</v>
          </cell>
          <cell r="L853" t="str">
            <v>ҚР, ШҚО, Өскемен қ., Бажов көш., 10</v>
          </cell>
          <cell r="M853" t="str">
            <v>Желтоқсан-Қантар</v>
          </cell>
          <cell r="N853" t="str">
            <v>Шығыс-Қазақстан облысы, Өскемен қ.</v>
          </cell>
          <cell r="O853" t="str">
            <v>DDP</v>
          </cell>
          <cell r="P853" t="str">
            <v>шартқа қол қойылған кезден бастап 30 күнтізбелік күн ішінде</v>
          </cell>
          <cell r="Q853">
            <v>0</v>
          </cell>
          <cell r="R853">
            <v>166</v>
          </cell>
          <cell r="S853" t="str">
            <v>Килограмм</v>
          </cell>
        </row>
        <row r="854">
          <cell r="A854" t="str">
            <v>487 Т</v>
          </cell>
          <cell r="B854" t="str">
            <v>"ШҚ АЭК" АҚ</v>
          </cell>
          <cell r="C854" t="str">
            <v>24.33.11.100.005.00.0166.000000000042</v>
          </cell>
          <cell r="D854">
            <v>520107129</v>
          </cell>
          <cell r="E854" t="str">
            <v xml:space="preserve">Алтыжақты болат 27                                                                                  </v>
          </cell>
          <cell r="F854" t="str">
            <v>Шестигранник</v>
          </cell>
          <cell r="G854" t="str">
            <v>стальной, диаметр вписанного круга 27 мм, ГОСТ 2879-2006</v>
          </cell>
          <cell r="H854" t="str">
            <v xml:space="preserve">Алтыжақты болат 27                                                                                  </v>
          </cell>
          <cell r="I854" t="str">
            <v>БК</v>
          </cell>
          <cell r="J854">
            <v>0</v>
          </cell>
          <cell r="K854">
            <v>631010000</v>
          </cell>
          <cell r="L854" t="str">
            <v>ҚР, ШҚО, Өскемен қ., Бажов көш., 10</v>
          </cell>
          <cell r="M854" t="str">
            <v>Желтоқсан-Қантар</v>
          </cell>
          <cell r="N854" t="str">
            <v>Шығыс-Қазақстан облысы, Өскемен қ.</v>
          </cell>
          <cell r="O854" t="str">
            <v>DDP</v>
          </cell>
          <cell r="P854" t="str">
            <v>шартқа қол қойылған кезден бастап 30 күнтізбелік күн ішінде</v>
          </cell>
          <cell r="Q854">
            <v>0</v>
          </cell>
          <cell r="R854">
            <v>166</v>
          </cell>
          <cell r="S854" t="str">
            <v>Килограмм</v>
          </cell>
        </row>
        <row r="855">
          <cell r="A855" t="str">
            <v>488 Т</v>
          </cell>
          <cell r="B855" t="str">
            <v>"ШҚ АЭК" АҚ</v>
          </cell>
          <cell r="C855" t="str">
            <v>24.33.11.100.005.00.0166.000000000019</v>
          </cell>
          <cell r="D855">
            <v>520107131</v>
          </cell>
          <cell r="E855" t="str">
            <v xml:space="preserve">Алтыжақты болат 30                                                                                  </v>
          </cell>
          <cell r="F855" t="str">
            <v>Шестигранник</v>
          </cell>
          <cell r="G855" t="str">
            <v>стальной, диаметр вписанного круга 30 мм, ГОСТ 2879-2006</v>
          </cell>
          <cell r="H855" t="str">
            <v xml:space="preserve">Алтыжақты болат 30                                                                                  </v>
          </cell>
          <cell r="I855" t="str">
            <v>БК</v>
          </cell>
          <cell r="J855">
            <v>0</v>
          </cell>
          <cell r="K855">
            <v>631010000</v>
          </cell>
          <cell r="L855" t="str">
            <v>ҚР, ШҚО, Өскемен қ., Бажов көш., 10</v>
          </cell>
          <cell r="M855" t="str">
            <v>Желтоқсан-Қантар</v>
          </cell>
          <cell r="N855" t="str">
            <v>Шығыс-Қазақстан облысы, Өскемен қ.</v>
          </cell>
          <cell r="O855" t="str">
            <v>DDP</v>
          </cell>
          <cell r="P855" t="str">
            <v>шартқа қол қойылған кезден бастап 30 күнтізбелік күн ішінде</v>
          </cell>
          <cell r="Q855">
            <v>0</v>
          </cell>
          <cell r="R855">
            <v>166</v>
          </cell>
          <cell r="S855" t="str">
            <v>Килограмм</v>
          </cell>
        </row>
        <row r="856">
          <cell r="A856" t="str">
            <v>489 Т</v>
          </cell>
          <cell r="B856" t="str">
            <v>"ШҚ АЭК" АҚ</v>
          </cell>
          <cell r="C856" t="str">
            <v>24.33.11.100.005.00.0166.000000000020</v>
          </cell>
          <cell r="D856">
            <v>520107132</v>
          </cell>
          <cell r="E856" t="str">
            <v xml:space="preserve">Алтыжақты болат 32                                                                                  </v>
          </cell>
          <cell r="F856" t="str">
            <v>Шестигранник</v>
          </cell>
          <cell r="G856" t="str">
            <v>стальной, диаметр вписанного круга 32 мм, ГОСТ 2879-2006</v>
          </cell>
          <cell r="H856" t="str">
            <v xml:space="preserve">Алтыжақты болат 32                                                                                  </v>
          </cell>
          <cell r="I856" t="str">
            <v>БК</v>
          </cell>
          <cell r="J856">
            <v>0</v>
          </cell>
          <cell r="K856">
            <v>631010000</v>
          </cell>
          <cell r="L856" t="str">
            <v>ҚР, ШҚО, Өскемен қ., Бажов көш., 10</v>
          </cell>
          <cell r="M856" t="str">
            <v>Желтоқсан-Қантар</v>
          </cell>
          <cell r="N856" t="str">
            <v>Шығыс-Қазақстан облысы, Өскемен қ.</v>
          </cell>
          <cell r="O856" t="str">
            <v>DDP</v>
          </cell>
          <cell r="P856" t="str">
            <v>шартқа қол қойылған кезден бастап 30 күнтізбелік күн ішінде</v>
          </cell>
          <cell r="Q856">
            <v>0</v>
          </cell>
          <cell r="R856">
            <v>166</v>
          </cell>
          <cell r="S856" t="str">
            <v>Килограмм</v>
          </cell>
        </row>
        <row r="857">
          <cell r="A857" t="str">
            <v>490 Т</v>
          </cell>
          <cell r="B857" t="str">
            <v>"ШҚ АЭК" АҚ</v>
          </cell>
          <cell r="C857" t="str">
            <v>24.33.11.100.005.00.0166.000000000022</v>
          </cell>
          <cell r="D857">
            <v>520107134</v>
          </cell>
          <cell r="E857" t="str">
            <v xml:space="preserve">Алтыжақты болат 36                                                                                  </v>
          </cell>
          <cell r="F857" t="str">
            <v>Шестигранник</v>
          </cell>
          <cell r="G857" t="str">
            <v>стальной, диаметр вписанного круга 36 мм, ГОСТ 2879-2006</v>
          </cell>
          <cell r="H857" t="str">
            <v xml:space="preserve">Алтыжақты болат 36                                                                                  </v>
          </cell>
          <cell r="I857" t="str">
            <v>БК</v>
          </cell>
          <cell r="J857">
            <v>0</v>
          </cell>
          <cell r="K857">
            <v>631010000</v>
          </cell>
          <cell r="L857" t="str">
            <v>ҚР, ШҚО, Өскемен қ., Бажов көш., 10</v>
          </cell>
          <cell r="M857" t="str">
            <v>Желтоқсан-Қантар</v>
          </cell>
          <cell r="N857" t="str">
            <v>Шығыс-Қазақстан облысы, Өскемен қ.</v>
          </cell>
          <cell r="O857" t="str">
            <v>DDP</v>
          </cell>
          <cell r="P857" t="str">
            <v>шартқа қол қойылған кезден бастап 30 күнтізбелік күн ішінде</v>
          </cell>
          <cell r="Q857">
            <v>0</v>
          </cell>
          <cell r="R857">
            <v>166</v>
          </cell>
          <cell r="S857" t="str">
            <v>Килограмм</v>
          </cell>
        </row>
        <row r="858">
          <cell r="A858" t="str">
            <v>491 Т</v>
          </cell>
          <cell r="B858" t="str">
            <v>"ШҚ АЭК" АҚ</v>
          </cell>
          <cell r="C858" t="str">
            <v>24.20.13.900.000.00.0166.000000000001</v>
          </cell>
          <cell r="D858">
            <v>520108110</v>
          </cell>
          <cell r="E858" t="str">
            <v xml:space="preserve">Құбыр д15                                                                                           </v>
          </cell>
          <cell r="F858" t="str">
            <v>Труба</v>
          </cell>
          <cell r="G858" t="str">
            <v>водогазопроводная, сварная, наружный диаметр 21,3 мм, толщина стенки 2,8 мм, обыкновенная, условный проход 15 мм, ГОСТ 3262-75</v>
          </cell>
          <cell r="H858" t="str">
            <v xml:space="preserve">Құбыр д15                                                                                           </v>
          </cell>
          <cell r="I858" t="str">
            <v>БК</v>
          </cell>
          <cell r="J858">
            <v>0</v>
          </cell>
          <cell r="K858">
            <v>631010000</v>
          </cell>
          <cell r="L858" t="str">
            <v>ҚР, ШҚО, Өскемен қ., Бажов көш., 10</v>
          </cell>
          <cell r="M858" t="str">
            <v>Желтоқсан-Қантар</v>
          </cell>
          <cell r="N858" t="str">
            <v>Шығыс-Қазақстан облысы, Өскемен қ.</v>
          </cell>
          <cell r="O858" t="str">
            <v>DDP</v>
          </cell>
          <cell r="P858" t="str">
            <v>шартқа қол қойылған кезден бастап 30 күнтізбелік күн ішінде</v>
          </cell>
          <cell r="Q858">
            <v>0</v>
          </cell>
          <cell r="R858">
            <v>166</v>
          </cell>
          <cell r="S858" t="str">
            <v>Килограмм</v>
          </cell>
        </row>
        <row r="859">
          <cell r="A859" t="str">
            <v>492 Т</v>
          </cell>
          <cell r="B859" t="str">
            <v>"ШҚ АЭК" АҚ</v>
          </cell>
          <cell r="C859" t="str">
            <v>24.20.13.900.000.00.0166.000000000000</v>
          </cell>
          <cell r="D859">
            <v>520108114</v>
          </cell>
          <cell r="E859" t="str">
            <v xml:space="preserve">Болат құбыр ВГП 25Х2,8                                                                              </v>
          </cell>
          <cell r="F859" t="str">
            <v>Труба</v>
          </cell>
          <cell r="G859" t="str">
            <v>водогазопроводная, сварная, наружный диаметр 33,5 мм, толщина стенки 2,8 мм, легкая, условный проход 25 мм, ГОСТ 3262-75</v>
          </cell>
          <cell r="H859" t="str">
            <v xml:space="preserve">Болат құбыр ВГП 25Х2,8                                                                              </v>
          </cell>
          <cell r="I859" t="str">
            <v>БК</v>
          </cell>
          <cell r="J859">
            <v>0</v>
          </cell>
          <cell r="K859">
            <v>631010000</v>
          </cell>
          <cell r="L859" t="str">
            <v>ҚР, ШҚО, Өскемен қ., Бажов көш., 10</v>
          </cell>
          <cell r="M859" t="str">
            <v>Желтоқсан-Қантар</v>
          </cell>
          <cell r="N859" t="str">
            <v>Шығыс-Қазақстан облысы, Өскемен қ.</v>
          </cell>
          <cell r="O859" t="str">
            <v>DDP</v>
          </cell>
          <cell r="P859" t="str">
            <v>шартқа қол қойылған кезден бастап 30 күнтізбелік күн ішінде</v>
          </cell>
          <cell r="Q859">
            <v>0</v>
          </cell>
          <cell r="R859">
            <v>166</v>
          </cell>
          <cell r="S859" t="str">
            <v>Килограмм</v>
          </cell>
        </row>
        <row r="860">
          <cell r="A860" t="str">
            <v>492-1 Т</v>
          </cell>
          <cell r="B860" t="str">
            <v>"ШҚ АЭК" АҚ</v>
          </cell>
          <cell r="C860" t="str">
            <v>24.20.13.900.000.00.0166.000000000000</v>
          </cell>
          <cell r="D860">
            <v>520108114</v>
          </cell>
          <cell r="E860" t="str">
            <v xml:space="preserve">Болат құбыр ВГП 25Х2,8                                                                              </v>
          </cell>
          <cell r="F860" t="str">
            <v>Труба</v>
          </cell>
          <cell r="G860" t="str">
            <v>водогазопроводная, сварная, наружный диаметр 33,5 мм, толщина стенки 2,8 мм, легкая, условный проход 25 мм, ГОСТ 3262-75</v>
          </cell>
          <cell r="H860" t="str">
            <v xml:space="preserve">Болат құбыр ВГП 25Х2,8                                                                              </v>
          </cell>
          <cell r="I860" t="str">
            <v>БК</v>
          </cell>
          <cell r="J860">
            <v>0</v>
          </cell>
          <cell r="K860">
            <v>631010000</v>
          </cell>
          <cell r="L860" t="str">
            <v>ҚР, ШҚО, Өскемен қ., Бажов көш., 10</v>
          </cell>
          <cell r="M860" t="str">
            <v>Сәуір - Мамыр</v>
          </cell>
          <cell r="N860" t="str">
            <v>Шығыс-Қазақстан облысы, Өскемен қ.</v>
          </cell>
          <cell r="O860" t="str">
            <v>DDP</v>
          </cell>
          <cell r="P860" t="str">
            <v>шартқа қол қойылған кезден бастап 30 күнтізбелік күн ішінде</v>
          </cell>
          <cell r="Q860">
            <v>0</v>
          </cell>
          <cell r="R860">
            <v>166</v>
          </cell>
          <cell r="S860" t="str">
            <v>Килограмм</v>
          </cell>
        </row>
        <row r="861">
          <cell r="A861" t="str">
            <v>492-2 Т</v>
          </cell>
          <cell r="B861" t="str">
            <v>"ШҚ АЭК" АҚ</v>
          </cell>
          <cell r="C861" t="str">
            <v>24.20.13.900.000.00.0166.000000000000</v>
          </cell>
          <cell r="D861">
            <v>520108114</v>
          </cell>
          <cell r="E861" t="str">
            <v xml:space="preserve">Болат құбыр ВГП 25Х2,8                                                                              </v>
          </cell>
          <cell r="F861" t="str">
            <v>Труба</v>
          </cell>
          <cell r="G861" t="str">
            <v>водогазопроводная, сварная, наружный диаметр 33,5 мм, толщина стенки 2,8 мм, легкая, условный проход 25 мм, ГОСТ 3262-75</v>
          </cell>
          <cell r="H861" t="str">
            <v xml:space="preserve">Болат құбыр ВГП 25Х2,8                                                                              </v>
          </cell>
          <cell r="I861" t="str">
            <v>ТЭБҰ</v>
          </cell>
          <cell r="J861">
            <v>0</v>
          </cell>
          <cell r="K861">
            <v>631010000</v>
          </cell>
          <cell r="L861" t="str">
            <v>ҚР, ШҚО, Өскемен қ., Бажов көш., 10</v>
          </cell>
          <cell r="M861" t="str">
            <v>Маусым - Шілде</v>
          </cell>
          <cell r="N861" t="str">
            <v>Шығыс-Қазақстан облысы, Өскемен қ.</v>
          </cell>
          <cell r="O861" t="str">
            <v>DDP</v>
          </cell>
          <cell r="P861" t="str">
            <v>шартқа қол қойылған кезден бастап 30 күнтізбелік күн ішінде</v>
          </cell>
          <cell r="Q861">
            <v>0</v>
          </cell>
          <cell r="R861">
            <v>166</v>
          </cell>
          <cell r="S861" t="str">
            <v>Килограмм</v>
          </cell>
        </row>
        <row r="862">
          <cell r="A862" t="str">
            <v>493 Т</v>
          </cell>
          <cell r="B862" t="str">
            <v>"ШҚ АЭК" АҚ</v>
          </cell>
          <cell r="C862" t="str">
            <v>24.20.13.900.000.00.0166.000000000000</v>
          </cell>
          <cell r="D862">
            <v>520108116</v>
          </cell>
          <cell r="E862" t="str">
            <v xml:space="preserve">Болат құбыр ВГП 25Х3,2                                                                              </v>
          </cell>
          <cell r="F862" t="str">
            <v>Труба</v>
          </cell>
          <cell r="G862" t="str">
            <v>водогазопроводная, сварная, наружный диаметр 33,5 мм, толщина стенки 3,2 мм, легкая, условный проход 25 мм, ГОСТ 3262-75</v>
          </cell>
          <cell r="H862" t="str">
            <v xml:space="preserve">Болат құбыр ВГП 25Х3,2                                                                              </v>
          </cell>
          <cell r="I862" t="str">
            <v>БК</v>
          </cell>
          <cell r="J862">
            <v>0</v>
          </cell>
          <cell r="K862">
            <v>631010000</v>
          </cell>
          <cell r="L862" t="str">
            <v>ҚР, ШҚО, Өскемен қ., Бажов көш., 10</v>
          </cell>
          <cell r="M862" t="str">
            <v>Желтоқсан-Қантар</v>
          </cell>
          <cell r="N862" t="str">
            <v>Шығыс-Қазақстан облысы, Өскемен қ.</v>
          </cell>
          <cell r="O862" t="str">
            <v>DDP</v>
          </cell>
          <cell r="P862" t="str">
            <v>шартқа қол қойылған кезден бастап 30 күнтізбелік күн ішінде</v>
          </cell>
          <cell r="Q862">
            <v>0</v>
          </cell>
          <cell r="R862">
            <v>166</v>
          </cell>
          <cell r="S862" t="str">
            <v>Килограмм</v>
          </cell>
        </row>
        <row r="863">
          <cell r="A863" t="str">
            <v>494 Т</v>
          </cell>
          <cell r="B863" t="str">
            <v>"ШҚ АЭК" АҚ</v>
          </cell>
          <cell r="C863" t="str">
            <v>24.20.13.900.000.00.0166.000000000003</v>
          </cell>
          <cell r="D863">
            <v>520108119</v>
          </cell>
          <cell r="E863" t="str">
            <v>Болат құбыр ВГП 32Х3,2</v>
          </cell>
          <cell r="F863" t="str">
            <v>Труба</v>
          </cell>
          <cell r="G863" t="str">
            <v>водогазопроводная, сварная, наружный диаметр 42,3 мм, толщина стенки 3,2 мм, обыкновенная, условный проход 32 мм, ГОСТ 3262-75</v>
          </cell>
          <cell r="H863" t="str">
            <v>Болат құбыр ВГП 32Х3,2</v>
          </cell>
          <cell r="I863" t="str">
            <v>БК</v>
          </cell>
          <cell r="J863">
            <v>0</v>
          </cell>
          <cell r="K863">
            <v>631010000</v>
          </cell>
          <cell r="L863" t="str">
            <v>ҚР, ШҚО, Өскемен қ., Бажов көш., 10</v>
          </cell>
          <cell r="M863" t="str">
            <v>Желтоқсан-Қантар</v>
          </cell>
          <cell r="N863" t="str">
            <v>Шығыс-Қазақстан облысы, Өскемен қ.</v>
          </cell>
          <cell r="O863" t="str">
            <v>DDP</v>
          </cell>
          <cell r="P863" t="str">
            <v>шартқа қол қойылған кезден бастап 30 күнтізбелік күн ішінде</v>
          </cell>
          <cell r="Q863">
            <v>0</v>
          </cell>
          <cell r="R863">
            <v>166</v>
          </cell>
          <cell r="S863" t="str">
            <v>Килограмм</v>
          </cell>
        </row>
        <row r="864">
          <cell r="A864" t="str">
            <v>494-1 Т</v>
          </cell>
          <cell r="B864" t="str">
            <v>"ШҚ АЭК" АҚ</v>
          </cell>
          <cell r="C864" t="str">
            <v>24.20.13.900.000.00.0166.000000000003</v>
          </cell>
          <cell r="D864">
            <v>520108119</v>
          </cell>
          <cell r="E864" t="str">
            <v>Болат құбыр ВГП 32Х3,2</v>
          </cell>
          <cell r="F864" t="str">
            <v>Труба</v>
          </cell>
          <cell r="G864" t="str">
            <v>водогазопроводная, сварная, наружный диаметр 42,3 мм, толщина стенки 3,2 мм, обыкновенная, условный проход 32 мм, ГОСТ 3262-75</v>
          </cell>
          <cell r="H864" t="str">
            <v>Болат құбыр ВГП 32Х3,2</v>
          </cell>
          <cell r="I864" t="str">
            <v>БК</v>
          </cell>
          <cell r="J864">
            <v>0</v>
          </cell>
          <cell r="K864">
            <v>631010000</v>
          </cell>
          <cell r="L864" t="str">
            <v>ҚР, ШҚО, Өскемен қ., Бажов көш., 10</v>
          </cell>
          <cell r="M864" t="str">
            <v>Желтоқсан-Қантар</v>
          </cell>
          <cell r="N864" t="str">
            <v>Шығыс-Қазақстан облысы, Өскемен қ.</v>
          </cell>
          <cell r="O864" t="str">
            <v>DDP</v>
          </cell>
          <cell r="P864" t="str">
            <v>шартқа қол қойылған кезден бастап 30 күнтізбелік күн ішінде</v>
          </cell>
          <cell r="Q864">
            <v>0</v>
          </cell>
          <cell r="R864">
            <v>166</v>
          </cell>
          <cell r="S864" t="str">
            <v>Килограмм</v>
          </cell>
        </row>
        <row r="865">
          <cell r="A865" t="str">
            <v>494-2 Т</v>
          </cell>
          <cell r="B865" t="str">
            <v>"ШҚ АЭК" АҚ</v>
          </cell>
          <cell r="C865" t="str">
            <v>24.20.13.900.000.00.0166.000000000003</v>
          </cell>
          <cell r="D865">
            <v>520108119</v>
          </cell>
          <cell r="E865" t="str">
            <v>Болат құбыр ВГП 32Х3,2</v>
          </cell>
          <cell r="F865" t="str">
            <v>Труба</v>
          </cell>
          <cell r="G865" t="str">
            <v>водогазопроводная, сварная, наружный диаметр 42,3 мм, толщина стенки 3,2 мм, обыкновенная, условный проход 32 мм, ГОСТ 3262-75</v>
          </cell>
          <cell r="H865" t="str">
            <v>Болат құбыр ВГП 32Х3,2</v>
          </cell>
          <cell r="I865" t="str">
            <v>ТЭБҰ</v>
          </cell>
          <cell r="J865">
            <v>0</v>
          </cell>
          <cell r="K865">
            <v>631010000</v>
          </cell>
          <cell r="L865" t="str">
            <v>ҚР, ШҚО, Өскемен қ., Бажов көш., 10</v>
          </cell>
          <cell r="M865" t="str">
            <v>Маусым - Шілде</v>
          </cell>
          <cell r="N865" t="str">
            <v>Шығыс-Қазақстан облысы, Өскемен қ.</v>
          </cell>
          <cell r="O865" t="str">
            <v>DDP</v>
          </cell>
          <cell r="P865" t="str">
            <v>шартқа қол қойылған кезден бастап 30 күнтізбелік күн ішінде</v>
          </cell>
          <cell r="Q865">
            <v>0</v>
          </cell>
          <cell r="R865">
            <v>166</v>
          </cell>
          <cell r="S865" t="str">
            <v>Килограмм</v>
          </cell>
        </row>
        <row r="866">
          <cell r="A866" t="str">
            <v>495 Т</v>
          </cell>
          <cell r="B866" t="str">
            <v>"ШҚ АЭК" АҚ</v>
          </cell>
          <cell r="C866" t="str">
            <v>24.34.13.100.000.00.0055.000000000011</v>
          </cell>
          <cell r="D866">
            <v>520110116</v>
          </cell>
          <cell r="E866" t="str">
            <v xml:space="preserve">Тор ромбылық ұяшықпен 35Х35Х3                                                                       </v>
          </cell>
          <cell r="F866" t="str">
            <v>Сетка</v>
          </cell>
          <cell r="G866" t="str">
            <v>стальная, плетеная, одинарная, номер сетки 35</v>
          </cell>
          <cell r="H866" t="str">
            <v xml:space="preserve">Тор ромбылық ұяшықпен 35Х35Х3                                                                       </v>
          </cell>
          <cell r="I866" t="str">
            <v>БК</v>
          </cell>
          <cell r="J866" t="str">
            <v>60</v>
          </cell>
          <cell r="K866">
            <v>631010000</v>
          </cell>
          <cell r="L866" t="str">
            <v>ҚР, ШҚО, Өскемен қ., Бажов көш., 10</v>
          </cell>
          <cell r="M866" t="str">
            <v>Желтоқсан-Қантар</v>
          </cell>
          <cell r="N866" t="str">
            <v>Шығыс-Қазақстан облысы, Өскемен қ.</v>
          </cell>
          <cell r="O866" t="str">
            <v>DDP</v>
          </cell>
          <cell r="P866" t="str">
            <v>шартқа қол қойылған кезден бастап 30 күнтізбелік күн ішінде</v>
          </cell>
          <cell r="Q866">
            <v>0</v>
          </cell>
          <cell r="R866" t="str">
            <v>055</v>
          </cell>
          <cell r="S866" t="str">
            <v>шаршы метр</v>
          </cell>
        </row>
        <row r="867">
          <cell r="A867" t="str">
            <v>495-1 Т</v>
          </cell>
          <cell r="B867" t="str">
            <v>"ШҚ АЭК" АҚ</v>
          </cell>
          <cell r="C867" t="str">
            <v>24.34.13.100.000.00.0055.000000000011</v>
          </cell>
          <cell r="D867">
            <v>520110116</v>
          </cell>
          <cell r="E867" t="str">
            <v xml:space="preserve">Тор ромбылық ұяшықпен 35Х35Х3                                                                       </v>
          </cell>
          <cell r="F867" t="str">
            <v>Сетка</v>
          </cell>
          <cell r="G867" t="str">
            <v>стальная, плетеная, одинарная, номер сетки 35</v>
          </cell>
          <cell r="H867" t="str">
            <v xml:space="preserve">Тор ромбылық ұяшықпен 35Х35Х3                                                                       </v>
          </cell>
          <cell r="I867" t="str">
            <v>БК</v>
          </cell>
          <cell r="J867" t="str">
            <v>60</v>
          </cell>
          <cell r="K867">
            <v>631010000</v>
          </cell>
          <cell r="L867" t="str">
            <v>ҚР, ШҚО, Өскемен қ., Бажов көш., 10</v>
          </cell>
          <cell r="M867" t="str">
            <v>Ақпан - Наурыз</v>
          </cell>
          <cell r="N867" t="str">
            <v>Шығыс-Қазақстан облысы, Өскемен қ.</v>
          </cell>
          <cell r="O867" t="str">
            <v>DDP</v>
          </cell>
          <cell r="P867" t="str">
            <v>шартқа қол қойылған кезден бастап 30 күнтізбелік күн ішінде</v>
          </cell>
          <cell r="Q867">
            <v>0</v>
          </cell>
          <cell r="R867" t="str">
            <v>055</v>
          </cell>
          <cell r="S867" t="str">
            <v>шаршы метр</v>
          </cell>
        </row>
        <row r="868">
          <cell r="A868" t="str">
            <v>496 Т</v>
          </cell>
          <cell r="B868" t="str">
            <v>"ШҚ АЭК" АҚ</v>
          </cell>
          <cell r="C868" t="str">
            <v>24.45.30.150.000.00.0166.000000000000</v>
          </cell>
          <cell r="D868">
            <v>520111111</v>
          </cell>
          <cell r="E868" t="str">
            <v xml:space="preserve">Дөңгелек жез  д.  12 ЛС59-1 ПТВ                                                                     </v>
          </cell>
          <cell r="F868" t="str">
            <v>Пруток круглый</v>
          </cell>
          <cell r="G868" t="str">
            <v>латунный, диаметр 12 мм</v>
          </cell>
          <cell r="H868" t="str">
            <v xml:space="preserve">Дөңгелек жез  д.  12 ЛС59-1 ПТВ                                                                     </v>
          </cell>
          <cell r="I868" t="str">
            <v>БК</v>
          </cell>
          <cell r="J868">
            <v>0</v>
          </cell>
          <cell r="K868">
            <v>631010000</v>
          </cell>
          <cell r="L868" t="str">
            <v>ҚР, ШҚО, Өскемен қ., Бажов көш., 10</v>
          </cell>
          <cell r="M868" t="str">
            <v>Желтоқсан-Қантар</v>
          </cell>
          <cell r="N868" t="str">
            <v>Шығыс-Қазақстан облысы, Өскемен қ.</v>
          </cell>
          <cell r="O868" t="str">
            <v>DDP</v>
          </cell>
          <cell r="P868" t="str">
            <v>шартқа қол қойылған кезден бастап 30 күнтізбелік күн ішінде</v>
          </cell>
          <cell r="Q868">
            <v>0</v>
          </cell>
          <cell r="R868">
            <v>166</v>
          </cell>
          <cell r="S868" t="str">
            <v>Килограмм</v>
          </cell>
        </row>
        <row r="869">
          <cell r="A869" t="str">
            <v>496-1 Т</v>
          </cell>
          <cell r="B869" t="str">
            <v>"ШҚ АЭК" АҚ</v>
          </cell>
          <cell r="C869" t="str">
            <v>24.45.30.150.000.00.0166.000000000000</v>
          </cell>
          <cell r="D869">
            <v>520111111</v>
          </cell>
          <cell r="E869" t="str">
            <v xml:space="preserve">Дөңгелек жез  д.  12 ЛС59-1 ПТВ                                                                     </v>
          </cell>
          <cell r="F869" t="str">
            <v>Пруток круглый</v>
          </cell>
          <cell r="G869" t="str">
            <v>латунный, диаметр 12 мм</v>
          </cell>
          <cell r="H869" t="str">
            <v xml:space="preserve">Дөңгелек жез  д.  12 ЛС59-1 ПТВ                                                                     </v>
          </cell>
          <cell r="I869" t="str">
            <v>БК</v>
          </cell>
          <cell r="J869">
            <v>0</v>
          </cell>
          <cell r="K869">
            <v>631010000</v>
          </cell>
          <cell r="L869" t="str">
            <v>ҚР, ШҚО, Өскемен қ., Бажов көш., 10</v>
          </cell>
          <cell r="M869" t="str">
            <v>Ақпан - Наурыз</v>
          </cell>
          <cell r="N869" t="str">
            <v>Шығыс-Қазақстан облысы, Өскемен қ.</v>
          </cell>
          <cell r="O869" t="str">
            <v>DDP</v>
          </cell>
          <cell r="P869" t="str">
            <v>шартқа қол қойылған кезден бастап 30 күнтізбелік күн ішінде</v>
          </cell>
          <cell r="Q869">
            <v>0</v>
          </cell>
          <cell r="R869">
            <v>166</v>
          </cell>
          <cell r="S869" t="str">
            <v>Килограмм</v>
          </cell>
        </row>
        <row r="870">
          <cell r="A870" t="str">
            <v>497 Т</v>
          </cell>
          <cell r="B870" t="str">
            <v>"ШҚ АЭК" АҚ</v>
          </cell>
          <cell r="C870" t="str">
            <v>24.44.22.210.000.02.0166.000000000008</v>
          </cell>
          <cell r="D870">
            <v>520111117</v>
          </cell>
          <cell r="E870" t="str">
            <v xml:space="preserve">Дөңгелек жез д.  16 ЛС59-1 ПТВ                                                                      </v>
          </cell>
          <cell r="F870" t="str">
            <v>Пруток</v>
          </cell>
          <cell r="G870" t="str">
            <v>латунный, диаметр 16 мм, марка ЛС59-1, прессованный, круглый, ГОСТ 2060-2006</v>
          </cell>
          <cell r="H870" t="str">
            <v xml:space="preserve">Дөңгелек жез д.  16 ЛС59-1 ПТВ                                                                      </v>
          </cell>
          <cell r="I870" t="str">
            <v>БК</v>
          </cell>
          <cell r="J870">
            <v>0</v>
          </cell>
          <cell r="K870">
            <v>631010000</v>
          </cell>
          <cell r="L870" t="str">
            <v>ҚР, ШҚО, Өскемен қ., Бажов көш., 10</v>
          </cell>
          <cell r="M870" t="str">
            <v>Желтоқсан-Қантар</v>
          </cell>
          <cell r="N870" t="str">
            <v>Шығыс-Қазақстан облысы, Өскемен қ.</v>
          </cell>
          <cell r="O870" t="str">
            <v>DDP</v>
          </cell>
          <cell r="P870" t="str">
            <v>шартқа қол қойылған кезден бастап 30 күнтізбелік күн ішінде</v>
          </cell>
          <cell r="Q870">
            <v>0</v>
          </cell>
          <cell r="R870">
            <v>166</v>
          </cell>
          <cell r="S870" t="str">
            <v>Килограмм</v>
          </cell>
        </row>
        <row r="871">
          <cell r="A871" t="str">
            <v>497-1 Т</v>
          </cell>
          <cell r="B871" t="str">
            <v>"ШҚ АЭК" АҚ</v>
          </cell>
          <cell r="C871" t="str">
            <v>24.44.22.210.000.02.0166.000000000008</v>
          </cell>
          <cell r="D871">
            <v>520111117</v>
          </cell>
          <cell r="E871" t="str">
            <v xml:space="preserve">Дөңгелек жез д.  16 ЛС59-1 ПТВ                                                                      </v>
          </cell>
          <cell r="F871" t="str">
            <v>Пруток</v>
          </cell>
          <cell r="G871" t="str">
            <v>латунный, диаметр 16 мм, марка ЛС59-1, прессованный, круглый, ГОСТ 2060-2006</v>
          </cell>
          <cell r="H871" t="str">
            <v xml:space="preserve">Дөңгелек жез д.  16 ЛС59-1 ПТВ                                                                      </v>
          </cell>
          <cell r="I871" t="str">
            <v>БК</v>
          </cell>
          <cell r="J871">
            <v>0</v>
          </cell>
          <cell r="K871">
            <v>631010000</v>
          </cell>
          <cell r="L871" t="str">
            <v>ҚР, ШҚО, Өскемен қ., Бажов көш., 10</v>
          </cell>
          <cell r="M871" t="str">
            <v>Ақпан - Наурыз</v>
          </cell>
          <cell r="N871" t="str">
            <v>Шығыс-Қазақстан облысы, Өскемен қ.</v>
          </cell>
          <cell r="O871" t="str">
            <v>DDP</v>
          </cell>
          <cell r="P871" t="str">
            <v>шартқа қол қойылған кезден бастап 30 күнтізбелік күн ішінде</v>
          </cell>
          <cell r="Q871">
            <v>0</v>
          </cell>
          <cell r="R871">
            <v>166</v>
          </cell>
          <cell r="S871" t="str">
            <v>Килограмм</v>
          </cell>
        </row>
        <row r="872">
          <cell r="A872" t="str">
            <v>498 Т</v>
          </cell>
          <cell r="B872" t="str">
            <v>"ШҚ АЭК" АҚ</v>
          </cell>
          <cell r="C872" t="str">
            <v>24.44.22.210.000.02.0166.000000000009</v>
          </cell>
          <cell r="D872">
            <v>520111119</v>
          </cell>
          <cell r="E872" t="str">
            <v xml:space="preserve">Дөңгелек жез д.  18 ЛС59-1 ПТВ                                                                      </v>
          </cell>
          <cell r="F872" t="str">
            <v>Пруток</v>
          </cell>
          <cell r="G872" t="str">
            <v>латунный, диаметр 18 мм, марка ЛС59-1, прессованный, круглый, ГОСТ 2060-2006</v>
          </cell>
          <cell r="H872" t="str">
            <v xml:space="preserve">Дөңгелек жез д.  18 ЛС59-1 ПТВ                                                                      </v>
          </cell>
          <cell r="I872" t="str">
            <v>БК</v>
          </cell>
          <cell r="J872">
            <v>0</v>
          </cell>
          <cell r="K872">
            <v>631010000</v>
          </cell>
          <cell r="L872" t="str">
            <v>ҚР, ШҚО, Өскемен қ., Бажов көш., 10</v>
          </cell>
          <cell r="M872" t="str">
            <v>Желтоқсан-Қантар</v>
          </cell>
          <cell r="N872" t="str">
            <v>Шығыс-Қазақстан облысы, Өскемен қ.</v>
          </cell>
          <cell r="O872" t="str">
            <v>DDP</v>
          </cell>
          <cell r="P872" t="str">
            <v>шартқа қол қойылған кезден бастап 30 күнтізбелік күн ішінде</v>
          </cell>
          <cell r="Q872">
            <v>0</v>
          </cell>
          <cell r="R872">
            <v>166</v>
          </cell>
          <cell r="S872" t="str">
            <v>Килограмм</v>
          </cell>
        </row>
        <row r="873">
          <cell r="A873" t="str">
            <v>498-1 Т</v>
          </cell>
          <cell r="B873" t="str">
            <v>"ШҚ АЭК" АҚ</v>
          </cell>
          <cell r="C873" t="str">
            <v>24.44.22.210.000.02.0166.000000000009</v>
          </cell>
          <cell r="D873">
            <v>520111119</v>
          </cell>
          <cell r="E873" t="str">
            <v xml:space="preserve">Дөңгелек жез д.  18 ЛС59-1 ПТВ                                                                      </v>
          </cell>
          <cell r="F873" t="str">
            <v>Пруток</v>
          </cell>
          <cell r="G873" t="str">
            <v>латунный, диаметр 18 мм, марка ЛС59-1, прессованный, круглый, ГОСТ 2060-2006</v>
          </cell>
          <cell r="H873" t="str">
            <v xml:space="preserve">Дөңгелек жез д.  18 ЛС59-1 ПТВ                                                                      </v>
          </cell>
          <cell r="I873" t="str">
            <v>БК</v>
          </cell>
          <cell r="J873">
            <v>0</v>
          </cell>
          <cell r="K873">
            <v>631010000</v>
          </cell>
          <cell r="L873" t="str">
            <v>ҚР, ШҚО, Өскемен қ., Бажов көш., 10</v>
          </cell>
          <cell r="M873" t="str">
            <v>Ақпан - Наурыз</v>
          </cell>
          <cell r="N873" t="str">
            <v>Шығыс-Қазақстан облысы, Өскемен қ.</v>
          </cell>
          <cell r="O873" t="str">
            <v>DDP</v>
          </cell>
          <cell r="P873" t="str">
            <v>шартқа қол қойылған кезден бастап 30 күнтізбелік күн ішінде</v>
          </cell>
          <cell r="Q873">
            <v>0</v>
          </cell>
          <cell r="R873">
            <v>166</v>
          </cell>
          <cell r="S873" t="str">
            <v>Килограмм</v>
          </cell>
        </row>
        <row r="874">
          <cell r="A874" t="str">
            <v>499 Т</v>
          </cell>
          <cell r="B874" t="str">
            <v>"ШҚ АЭК" АҚ</v>
          </cell>
          <cell r="C874" t="str">
            <v>24.44.22.210.000.02.0166.000000000011</v>
          </cell>
          <cell r="D874">
            <v>520111121</v>
          </cell>
          <cell r="E874" t="str">
            <v xml:space="preserve">Дөңгелек жез  д.  20 ЛС59-1 ПТВ                                                                     </v>
          </cell>
          <cell r="F874" t="str">
            <v>Пруток</v>
          </cell>
          <cell r="G874" t="str">
            <v>латунный, диаметр 20 мм, марка ЛС59-1, прессованный, круглый, ГОСТ 2060-2006</v>
          </cell>
          <cell r="H874" t="str">
            <v xml:space="preserve">Дөңгелек жез  д.  20 ЛС59-1 ПТВ                                                                     </v>
          </cell>
          <cell r="I874" t="str">
            <v>БК</v>
          </cell>
          <cell r="J874">
            <v>0</v>
          </cell>
          <cell r="K874">
            <v>631010000</v>
          </cell>
          <cell r="L874" t="str">
            <v>ҚР, ШҚО, Өскемен қ., Бажов көш., 10</v>
          </cell>
          <cell r="M874" t="str">
            <v>Желтоқсан-Қантар</v>
          </cell>
          <cell r="N874" t="str">
            <v>Шығыс-Қазақстан облысы, Өскемен қ.</v>
          </cell>
          <cell r="O874" t="str">
            <v>DDP</v>
          </cell>
          <cell r="P874" t="str">
            <v>шартқа қол қойылған кезден бастап 30 күнтізбелік күн ішінде</v>
          </cell>
          <cell r="Q874">
            <v>0</v>
          </cell>
          <cell r="R874">
            <v>166</v>
          </cell>
          <cell r="S874" t="str">
            <v>Килограмм</v>
          </cell>
        </row>
        <row r="875">
          <cell r="A875" t="str">
            <v>499-1 Т</v>
          </cell>
          <cell r="B875" t="str">
            <v>"ШҚ АЭК" АҚ</v>
          </cell>
          <cell r="C875" t="str">
            <v>24.44.22.210.000.02.0166.000000000011</v>
          </cell>
          <cell r="D875">
            <v>520111121</v>
          </cell>
          <cell r="E875" t="str">
            <v xml:space="preserve">Дөңгелек жез  д.  20 ЛС59-1 ПТВ                                                                     </v>
          </cell>
          <cell r="F875" t="str">
            <v>Пруток</v>
          </cell>
          <cell r="G875" t="str">
            <v>латунный, диаметр 20 мм, марка ЛС59-1, прессованный, круглый, ГОСТ 2060-2006</v>
          </cell>
          <cell r="H875" t="str">
            <v xml:space="preserve">Дөңгелек жез  д.  20 ЛС59-1 ПТВ                                                                     </v>
          </cell>
          <cell r="I875" t="str">
            <v>БК</v>
          </cell>
          <cell r="J875">
            <v>0</v>
          </cell>
          <cell r="K875">
            <v>631010000</v>
          </cell>
          <cell r="L875" t="str">
            <v>ҚР, ШҚО, Өскемен қ., Бажов көш., 10</v>
          </cell>
          <cell r="M875" t="str">
            <v>Ақпан - Наурыз</v>
          </cell>
          <cell r="N875" t="str">
            <v>Шығыс-Қазақстан облысы, Өскемен қ.</v>
          </cell>
          <cell r="O875" t="str">
            <v>DDP</v>
          </cell>
          <cell r="P875" t="str">
            <v>шартқа қол қойылған кезден бастап 30 күнтізбелік күн ішінде</v>
          </cell>
          <cell r="Q875">
            <v>0</v>
          </cell>
          <cell r="R875">
            <v>166</v>
          </cell>
          <cell r="S875" t="str">
            <v>Килограмм</v>
          </cell>
        </row>
        <row r="876">
          <cell r="A876" t="str">
            <v>500 Т</v>
          </cell>
          <cell r="B876" t="str">
            <v>"ШҚ АЭК" АҚ</v>
          </cell>
          <cell r="C876" t="str">
            <v>24.44.22.210.000.02.0179.000000000002</v>
          </cell>
          <cell r="D876">
            <v>520111140</v>
          </cell>
          <cell r="E876" t="str">
            <v xml:space="preserve">Дөңгелек жез д.  27 ЛС59-1 ПТВ                                                                      </v>
          </cell>
          <cell r="F876" t="str">
            <v>Пруток</v>
          </cell>
          <cell r="G876" t="str">
            <v>латунный, диаметр 27 мм, марка Л63, пресованный, круглый, ГОСТ 2060-2006</v>
          </cell>
          <cell r="H876" t="str">
            <v xml:space="preserve">Дөңгелек жез д.  27 ЛС59-1 ПТВ                                                                      </v>
          </cell>
          <cell r="I876" t="str">
            <v>БК</v>
          </cell>
          <cell r="J876">
            <v>0</v>
          </cell>
          <cell r="K876">
            <v>631010000</v>
          </cell>
          <cell r="L876" t="str">
            <v>ҚР, ШҚО, Өскемен қ., Бажов көш., 10</v>
          </cell>
          <cell r="M876" t="str">
            <v>Желтоқсан-Қантар</v>
          </cell>
          <cell r="N876" t="str">
            <v>Шығыс-Қазақстан облысы, Өскемен қ.</v>
          </cell>
          <cell r="O876" t="str">
            <v>DDP</v>
          </cell>
          <cell r="P876" t="str">
            <v>шартқа қол қойылған кезден бастап 30 күнтізбелік күн ішінде</v>
          </cell>
          <cell r="Q876">
            <v>0</v>
          </cell>
          <cell r="R876">
            <v>166</v>
          </cell>
          <cell r="S876" t="str">
            <v>Килограмм</v>
          </cell>
        </row>
        <row r="877">
          <cell r="A877" t="str">
            <v>500-1 Т</v>
          </cell>
          <cell r="B877" t="str">
            <v>"ШҚ АЭК" АҚ</v>
          </cell>
          <cell r="C877" t="str">
            <v>24.44.22.210.000.02.0179.000000000002</v>
          </cell>
          <cell r="D877">
            <v>520111140</v>
          </cell>
          <cell r="E877" t="str">
            <v xml:space="preserve">Дөңгелек жез д.  27 ЛС59-1 ПТВ                                                                      </v>
          </cell>
          <cell r="F877" t="str">
            <v>Пруток</v>
          </cell>
          <cell r="G877" t="str">
            <v>латунный, диаметр 27 мм, марка Л63, пресованный, круглый, ГОСТ 2060-2006</v>
          </cell>
          <cell r="H877" t="str">
            <v xml:space="preserve">Дөңгелек жез д.  27 ЛС59-1 ПТВ                                                                      </v>
          </cell>
          <cell r="I877" t="str">
            <v>БК</v>
          </cell>
          <cell r="J877">
            <v>0</v>
          </cell>
          <cell r="K877">
            <v>631010000</v>
          </cell>
          <cell r="L877" t="str">
            <v>ҚР, ШҚО, Өскемен қ., Бажов көш., 10</v>
          </cell>
          <cell r="M877" t="str">
            <v>Ақпан - Наурыз</v>
          </cell>
          <cell r="N877" t="str">
            <v>Шығыс-Қазақстан облысы, Өскемен қ.</v>
          </cell>
          <cell r="O877" t="str">
            <v>DDP</v>
          </cell>
          <cell r="P877" t="str">
            <v>шартқа қол қойылған кезден бастап 30 күнтізбелік күн ішінде</v>
          </cell>
          <cell r="Q877">
            <v>0</v>
          </cell>
          <cell r="R877">
            <v>166</v>
          </cell>
          <cell r="S877" t="str">
            <v>Килограмм</v>
          </cell>
        </row>
        <row r="878">
          <cell r="A878" t="str">
            <v>501 Т</v>
          </cell>
          <cell r="B878" t="str">
            <v>"ШҚ АЭК" АҚ</v>
          </cell>
          <cell r="C878" t="str">
            <v>24.44.22.210.000.02.0166.000000000029</v>
          </cell>
          <cell r="D878">
            <v>520112107</v>
          </cell>
          <cell r="E878" t="str">
            <v xml:space="preserve">Алтыжақты жез д.41 ЛС59-1                                                                           </v>
          </cell>
          <cell r="F878" t="str">
            <v>Пруток</v>
          </cell>
          <cell r="G878" t="str">
            <v>латунный, диаметр 41 мм, марка ЛС59-1, тянутый, шестигранный</v>
          </cell>
          <cell r="H878" t="str">
            <v xml:space="preserve">Алтыжақты жез д.41 ЛС59-1                                                                           </v>
          </cell>
          <cell r="I878" t="str">
            <v>БК</v>
          </cell>
          <cell r="J878">
            <v>0</v>
          </cell>
          <cell r="K878">
            <v>631010000</v>
          </cell>
          <cell r="L878" t="str">
            <v>ҚР, ШҚО, Өскемен қ., Бажов көш., 10</v>
          </cell>
          <cell r="M878" t="str">
            <v>Желтоқсан-Қантар</v>
          </cell>
          <cell r="N878" t="str">
            <v>Шығыс-Қазақстан облысы, Өскемен қ.</v>
          </cell>
          <cell r="O878" t="str">
            <v>DDP</v>
          </cell>
          <cell r="P878" t="str">
            <v>шартқа қол қойылған кезден бастап 30 күнтізбелік күн ішінде</v>
          </cell>
          <cell r="Q878">
            <v>0</v>
          </cell>
          <cell r="R878">
            <v>166</v>
          </cell>
          <cell r="S878" t="str">
            <v>Килограмм</v>
          </cell>
        </row>
        <row r="879">
          <cell r="A879" t="str">
            <v>501-1 Т</v>
          </cell>
          <cell r="B879" t="str">
            <v>"ШҚ АЭК" АҚ</v>
          </cell>
          <cell r="C879" t="str">
            <v>24.44.22.210.000.02.0166.000000000029</v>
          </cell>
          <cell r="D879">
            <v>520112107</v>
          </cell>
          <cell r="E879" t="str">
            <v xml:space="preserve">Алтыжақты жез д.41 ЛС59-1                                                                           </v>
          </cell>
          <cell r="F879" t="str">
            <v>Пруток</v>
          </cell>
          <cell r="G879" t="str">
            <v>латунный, диаметр 41 мм, марка ЛС59-1, тянутый, шестигранный</v>
          </cell>
          <cell r="H879" t="str">
            <v xml:space="preserve">Алтыжақты жез д.41 ЛС59-1                                                                           </v>
          </cell>
          <cell r="I879" t="str">
            <v>БК</v>
          </cell>
          <cell r="J879">
            <v>0</v>
          </cell>
          <cell r="K879">
            <v>631010000</v>
          </cell>
          <cell r="L879" t="str">
            <v>ҚР, ШҚО, Өскемен қ., Бажов көш., 10</v>
          </cell>
          <cell r="M879" t="str">
            <v>Ақпан - Наурыз</v>
          </cell>
          <cell r="N879" t="str">
            <v>Шығыс-Қазақстан облысы, Өскемен қ.</v>
          </cell>
          <cell r="O879" t="str">
            <v>DDP</v>
          </cell>
          <cell r="P879" t="str">
            <v>шартқа қол қойылған кезден бастап 30 күнтізбелік күн ішінде</v>
          </cell>
          <cell r="Q879">
            <v>0</v>
          </cell>
          <cell r="R879">
            <v>166</v>
          </cell>
          <cell r="S879" t="str">
            <v>Килограмм</v>
          </cell>
        </row>
        <row r="880">
          <cell r="A880" t="str">
            <v>502 Т</v>
          </cell>
          <cell r="B880" t="str">
            <v>"ШҚ АЭК" АҚ</v>
          </cell>
          <cell r="C880" t="str">
            <v>24.44.22.210.000.02.0166.000000000024</v>
          </cell>
          <cell r="D880">
            <v>520112108</v>
          </cell>
          <cell r="E880" t="str">
            <v xml:space="preserve">Алтыжақты жез 19 ЛС59-1 ПТВ                                                                         </v>
          </cell>
          <cell r="F880" t="str">
            <v>Пруток</v>
          </cell>
          <cell r="G880" t="str">
            <v>латунный, диаметр 19 мм, марка ЛС59-1, тянутый, шестигранный</v>
          </cell>
          <cell r="H880" t="str">
            <v xml:space="preserve">Алтыжақты жез 19 ЛС59-1 ПТВ                                                                         </v>
          </cell>
          <cell r="I880" t="str">
            <v>БК</v>
          </cell>
          <cell r="J880">
            <v>0</v>
          </cell>
          <cell r="K880">
            <v>631010000</v>
          </cell>
          <cell r="L880" t="str">
            <v>ҚР, ШҚО, Өскемен қ., Бажов көш., 10</v>
          </cell>
          <cell r="M880" t="str">
            <v>Желтоқсан-Қантар</v>
          </cell>
          <cell r="N880" t="str">
            <v>Шығыс-Қазақстан облысы, Өскемен қ.</v>
          </cell>
          <cell r="O880" t="str">
            <v>DDP</v>
          </cell>
          <cell r="P880" t="str">
            <v>шартқа қол қойылған кезден бастап 30 күнтізбелік күн ішінде</v>
          </cell>
          <cell r="Q880">
            <v>0</v>
          </cell>
          <cell r="R880">
            <v>166</v>
          </cell>
          <cell r="S880" t="str">
            <v>Килограмм</v>
          </cell>
        </row>
        <row r="881">
          <cell r="A881" t="str">
            <v>502-1 Т</v>
          </cell>
          <cell r="B881" t="str">
            <v>"ШҚ АЭК" АҚ</v>
          </cell>
          <cell r="C881" t="str">
            <v>24.44.22.210.000.02.0166.000000000024</v>
          </cell>
          <cell r="D881">
            <v>520112108</v>
          </cell>
          <cell r="E881" t="str">
            <v xml:space="preserve">Алтыжақты жез 19 ЛС59-1 ПТВ                                                                         </v>
          </cell>
          <cell r="F881" t="str">
            <v>Пруток</v>
          </cell>
          <cell r="G881" t="str">
            <v>латунный, диаметр 19 мм, марка ЛС59-1, тянутый, шестигранный</v>
          </cell>
          <cell r="H881" t="str">
            <v xml:space="preserve">Алтыжақты жез 19 ЛС59-1 ПТВ                                                                         </v>
          </cell>
          <cell r="I881" t="str">
            <v>БК</v>
          </cell>
          <cell r="J881">
            <v>0</v>
          </cell>
          <cell r="K881">
            <v>631010000</v>
          </cell>
          <cell r="L881" t="str">
            <v>ҚР, ШҚО, Өскемен қ., Бажов көш., 10</v>
          </cell>
          <cell r="M881" t="str">
            <v>Ақпан - Наурыз</v>
          </cell>
          <cell r="N881" t="str">
            <v>Шығыс-Қазақстан облысы, Өскемен қ.</v>
          </cell>
          <cell r="O881" t="str">
            <v>DDP</v>
          </cell>
          <cell r="P881" t="str">
            <v>шартқа қол қойылған кезден бастап 30 күнтізбелік күн ішінде</v>
          </cell>
          <cell r="Q881">
            <v>0</v>
          </cell>
          <cell r="R881">
            <v>166</v>
          </cell>
          <cell r="S881" t="str">
            <v>Килограмм</v>
          </cell>
        </row>
        <row r="882">
          <cell r="A882" t="str">
            <v>503 Т</v>
          </cell>
          <cell r="B882" t="str">
            <v>"ШҚ АЭК" АҚ</v>
          </cell>
          <cell r="C882" t="str">
            <v>24.44.22.210.000.02.0166.000000000025</v>
          </cell>
          <cell r="D882">
            <v>520112110</v>
          </cell>
          <cell r="E882" t="str">
            <v xml:space="preserve">Алтыжақты жез 22 ЛС59-1 ПТВ                                                                         </v>
          </cell>
          <cell r="F882" t="str">
            <v>Пруток</v>
          </cell>
          <cell r="G882" t="str">
            <v>латунный, диаметр 22 мм, марка ЛС59-1, тянутый, шестигранный</v>
          </cell>
          <cell r="H882" t="str">
            <v xml:space="preserve">Алтыжақты жез 22 ЛС59-1 ПТВ                                                                         </v>
          </cell>
          <cell r="I882" t="str">
            <v>БК</v>
          </cell>
          <cell r="J882">
            <v>0</v>
          </cell>
          <cell r="K882">
            <v>631010000</v>
          </cell>
          <cell r="L882" t="str">
            <v>ҚР, ШҚО, Өскемен қ., Бажов көш., 10</v>
          </cell>
          <cell r="M882" t="str">
            <v>Желтоқсан-Қантар</v>
          </cell>
          <cell r="N882" t="str">
            <v>Шығыс-Қазақстан облысы, Өскемен қ.</v>
          </cell>
          <cell r="O882" t="str">
            <v>DDP</v>
          </cell>
          <cell r="P882" t="str">
            <v>шартқа қол қойылған кезден бастап 30 күнтізбелік күн ішінде</v>
          </cell>
          <cell r="Q882">
            <v>0</v>
          </cell>
          <cell r="R882">
            <v>166</v>
          </cell>
          <cell r="S882" t="str">
            <v>Килограмм</v>
          </cell>
        </row>
        <row r="883">
          <cell r="A883" t="str">
            <v>503-1 Т</v>
          </cell>
          <cell r="B883" t="str">
            <v>"ШҚ АЭК" АҚ</v>
          </cell>
          <cell r="C883" t="str">
            <v>24.44.22.210.000.02.0166.000000000025</v>
          </cell>
          <cell r="D883">
            <v>520112110</v>
          </cell>
          <cell r="E883" t="str">
            <v xml:space="preserve">Алтыжақты жез 22 ЛС59-1 ПТВ                                                                         </v>
          </cell>
          <cell r="F883" t="str">
            <v>Пруток</v>
          </cell>
          <cell r="G883" t="str">
            <v>латунный, диаметр 22 мм, марка ЛС59-1, тянутый, шестигранный</v>
          </cell>
          <cell r="H883" t="str">
            <v xml:space="preserve">Алтыжақты жез 22 ЛС59-1 ПТВ                                                                         </v>
          </cell>
          <cell r="I883" t="str">
            <v>БК</v>
          </cell>
          <cell r="J883">
            <v>0</v>
          </cell>
          <cell r="K883">
            <v>631010000</v>
          </cell>
          <cell r="L883" t="str">
            <v>ҚР, ШҚО, Өскемен қ., Бажов көш., 10</v>
          </cell>
          <cell r="M883" t="str">
            <v>Ақпан - Наурыз</v>
          </cell>
          <cell r="N883" t="str">
            <v>Шығыс-Қазақстан облысы, Өскемен қ.</v>
          </cell>
          <cell r="O883" t="str">
            <v>DDP</v>
          </cell>
          <cell r="P883" t="str">
            <v>шартқа қол қойылған кезден бастап 30 күнтізбелік күн ішінде</v>
          </cell>
          <cell r="Q883">
            <v>0</v>
          </cell>
          <cell r="R883">
            <v>166</v>
          </cell>
          <cell r="S883" t="str">
            <v>Килограмм</v>
          </cell>
        </row>
        <row r="884">
          <cell r="A884" t="str">
            <v>504 Т</v>
          </cell>
          <cell r="B884" t="str">
            <v>"ШҚ АЭК" АҚ</v>
          </cell>
          <cell r="C884" t="str">
            <v>24.44.22.210.000.02.0166.000000000022</v>
          </cell>
          <cell r="D884">
            <v>520112115</v>
          </cell>
          <cell r="E884" t="str">
            <v xml:space="preserve">Алтыжақты жез 36 ЛС59-1 ПТВ                                                                         </v>
          </cell>
          <cell r="F884" t="str">
            <v>Пруток</v>
          </cell>
          <cell r="G884" t="str">
            <v>латунный, диаметр 36 мм, марка ЛС59-1, тянутый, шестигранный, ГОСТ 2060-2006</v>
          </cell>
          <cell r="H884" t="str">
            <v xml:space="preserve">Алтыжақты жез 36 ЛС59-1 ПТВ                                                                         </v>
          </cell>
          <cell r="I884" t="str">
            <v>БК</v>
          </cell>
          <cell r="J884">
            <v>0</v>
          </cell>
          <cell r="K884">
            <v>631010000</v>
          </cell>
          <cell r="L884" t="str">
            <v>ҚР, ШҚО, Өскемен қ., Бажов көш., 10</v>
          </cell>
          <cell r="M884" t="str">
            <v>Желтоқсан-Қантар</v>
          </cell>
          <cell r="N884" t="str">
            <v>Шығыс-Қазақстан облысы, Өскемен қ.</v>
          </cell>
          <cell r="O884" t="str">
            <v>DDP</v>
          </cell>
          <cell r="P884" t="str">
            <v>шартқа қол қойылған кезден бастап 30 күнтізбелік күн ішінде</v>
          </cell>
          <cell r="Q884">
            <v>0</v>
          </cell>
          <cell r="R884">
            <v>166</v>
          </cell>
          <cell r="S884" t="str">
            <v>Килограмм</v>
          </cell>
        </row>
        <row r="885">
          <cell r="A885" t="str">
            <v>504-1 Т</v>
          </cell>
          <cell r="B885" t="str">
            <v>"ШҚ АЭК" АҚ</v>
          </cell>
          <cell r="C885" t="str">
            <v>24.44.22.210.000.02.0166.000000000022</v>
          </cell>
          <cell r="D885">
            <v>520112115</v>
          </cell>
          <cell r="E885" t="str">
            <v xml:space="preserve">Алтыжақты жез 36 ЛС59-1 ПТВ                                                                         </v>
          </cell>
          <cell r="F885" t="str">
            <v>Пруток</v>
          </cell>
          <cell r="G885" t="str">
            <v>латунный, диаметр 36 мм, марка ЛС59-1, тянутый, шестигранный, ГОСТ 2060-2006</v>
          </cell>
          <cell r="H885" t="str">
            <v xml:space="preserve">Алтыжақты жез 36 ЛС59-1 ПТВ                                                                         </v>
          </cell>
          <cell r="I885" t="str">
            <v>БК</v>
          </cell>
          <cell r="J885">
            <v>0</v>
          </cell>
          <cell r="K885">
            <v>631010000</v>
          </cell>
          <cell r="L885" t="str">
            <v>ҚР, ШҚО, Өскемен қ., Бажов көш., 10</v>
          </cell>
          <cell r="M885" t="str">
            <v>Ақпан - Наурыз</v>
          </cell>
          <cell r="N885" t="str">
            <v>Шығыс-Қазақстан облысы, Өскемен қ.</v>
          </cell>
          <cell r="O885" t="str">
            <v>DDP</v>
          </cell>
          <cell r="P885" t="str">
            <v>шартқа қол қойылған кезден бастап 30 күнтізбелік күн ішінде</v>
          </cell>
          <cell r="Q885">
            <v>0</v>
          </cell>
          <cell r="R885">
            <v>166</v>
          </cell>
          <cell r="S885" t="str">
            <v>Килограмм</v>
          </cell>
        </row>
        <row r="886">
          <cell r="A886" t="str">
            <v>505 Т</v>
          </cell>
          <cell r="B886" t="str">
            <v>"ШҚ АЭК" АҚ</v>
          </cell>
          <cell r="C886" t="str">
            <v>24.44.13.310.001.00.0166.000000000000</v>
          </cell>
          <cell r="D886">
            <v>520116113</v>
          </cell>
          <cell r="E886" t="str">
            <v xml:space="preserve">Мыс шина ШММ 6Х50мм                                                                                 </v>
          </cell>
          <cell r="F886" t="str">
            <v>Медь</v>
          </cell>
          <cell r="G886" t="str">
            <v>марка М006, ГОСТ 859-2014</v>
          </cell>
          <cell r="H886" t="str">
            <v xml:space="preserve">Мыс шина ШММ 6Х50мм                                                                                 </v>
          </cell>
          <cell r="I886" t="str">
            <v>БК</v>
          </cell>
          <cell r="J886">
            <v>0</v>
          </cell>
          <cell r="K886">
            <v>631010000</v>
          </cell>
          <cell r="L886" t="str">
            <v>ҚР, ШҚО, Өскемен қ., Бажов көш., 10</v>
          </cell>
          <cell r="M886" t="str">
            <v>Желтоқсан-Қантар</v>
          </cell>
          <cell r="N886" t="str">
            <v>Шығыс-Қазақстан облысы, Өскемен қ.</v>
          </cell>
          <cell r="O886" t="str">
            <v>DDP</v>
          </cell>
          <cell r="P886" t="str">
            <v>шартқа қол қойылған кезден бастап 30 күнтізбелік күн ішінде</v>
          </cell>
          <cell r="Q886">
            <v>0</v>
          </cell>
          <cell r="R886">
            <v>166</v>
          </cell>
          <cell r="S886" t="str">
            <v>Килограмм</v>
          </cell>
        </row>
        <row r="887">
          <cell r="A887" t="str">
            <v>505-1 Т</v>
          </cell>
          <cell r="B887" t="str">
            <v>"ШҚ АЭК" АҚ</v>
          </cell>
          <cell r="C887" t="str">
            <v>24.44.13.310.001.00.0166.000000000000</v>
          </cell>
          <cell r="D887">
            <v>520116113</v>
          </cell>
          <cell r="E887" t="str">
            <v xml:space="preserve">Мыс шина ШММ 6Х50мм                                                                                 </v>
          </cell>
          <cell r="F887" t="str">
            <v>Медь</v>
          </cell>
          <cell r="G887" t="str">
            <v>марка М006, ГОСТ 859-2014</v>
          </cell>
          <cell r="H887" t="str">
            <v xml:space="preserve">Мыс шина ШММ 6Х50мм                                                                                 </v>
          </cell>
          <cell r="I887" t="str">
            <v>БК</v>
          </cell>
          <cell r="J887">
            <v>0</v>
          </cell>
          <cell r="K887">
            <v>631010000</v>
          </cell>
          <cell r="L887" t="str">
            <v>ҚР, ШҚО, Өскемен қ., Бажов көш., 10</v>
          </cell>
          <cell r="M887" t="str">
            <v>Ақпан - Наурыз</v>
          </cell>
          <cell r="N887" t="str">
            <v>Шығыс-Қазақстан облысы, Өскемен қ.</v>
          </cell>
          <cell r="O887" t="str">
            <v>DDP</v>
          </cell>
          <cell r="P887" t="str">
            <v>шартқа қол қойылған кезден бастап 30 күнтізбелік күн ішінде</v>
          </cell>
          <cell r="Q887">
            <v>0</v>
          </cell>
          <cell r="R887">
            <v>166</v>
          </cell>
          <cell r="S887" t="str">
            <v>Килограмм</v>
          </cell>
        </row>
        <row r="888">
          <cell r="A888" t="str">
            <v>506 Т</v>
          </cell>
          <cell r="B888" t="str">
            <v>"ШҚ АЭК" АҚ</v>
          </cell>
          <cell r="C888" t="str">
            <v>24.42.25.100.000.01.0166.000000000003</v>
          </cell>
          <cell r="D888">
            <v>520118109</v>
          </cell>
          <cell r="E888" t="str">
            <v xml:space="preserve">Алюминий шина АД31 4Х30мм                                                                           </v>
          </cell>
          <cell r="F888" t="str">
            <v>Шина</v>
          </cell>
          <cell r="G888" t="str">
            <v>алюминиевая, толщина 4 мм, ширина 30 мм, ГОСТ 15176-89</v>
          </cell>
          <cell r="H888" t="str">
            <v xml:space="preserve">Алюминий шина АД31 4Х30мм                                                                           </v>
          </cell>
          <cell r="I888" t="str">
            <v>БК</v>
          </cell>
          <cell r="J888">
            <v>0</v>
          </cell>
          <cell r="K888">
            <v>631010000</v>
          </cell>
          <cell r="L888" t="str">
            <v>ҚР, ШҚО, Өскемен қ., Бажов көш., 10</v>
          </cell>
          <cell r="M888" t="str">
            <v>Желтоқсан-Қантар</v>
          </cell>
          <cell r="N888" t="str">
            <v>Шығыс-Қазақстан облысы, Өскемен қ.</v>
          </cell>
          <cell r="O888" t="str">
            <v>DDP</v>
          </cell>
          <cell r="P888" t="str">
            <v>шартқа қол қойылған кезден бастап 30 күнтізбелік күн ішінде</v>
          </cell>
          <cell r="Q888">
            <v>0</v>
          </cell>
          <cell r="R888">
            <v>166</v>
          </cell>
          <cell r="S888" t="str">
            <v>Килограмм</v>
          </cell>
        </row>
        <row r="889">
          <cell r="A889" t="str">
            <v>506-1 Т</v>
          </cell>
          <cell r="B889" t="str">
            <v>"ШҚ АЭК" АҚ</v>
          </cell>
          <cell r="C889" t="str">
            <v>24.42.25.100.000.01.0166.000000000003</v>
          </cell>
          <cell r="D889">
            <v>520118109</v>
          </cell>
          <cell r="E889" t="str">
            <v xml:space="preserve">Алюминий шина АД31 4Х30мм                                                                           </v>
          </cell>
          <cell r="F889" t="str">
            <v>Шина</v>
          </cell>
          <cell r="G889" t="str">
            <v>алюминиевая, толщина 4 мм, ширина 30 мм, ГОСТ 15176-89</v>
          </cell>
          <cell r="H889" t="str">
            <v xml:space="preserve">Алюминий шина АД31 4Х30мм                                                                           </v>
          </cell>
          <cell r="I889" t="str">
            <v>БК</v>
          </cell>
          <cell r="J889">
            <v>0</v>
          </cell>
          <cell r="K889">
            <v>631010000</v>
          </cell>
          <cell r="L889" t="str">
            <v>ҚР, ШҚО, Өскемен қ., Бажов көш., 10</v>
          </cell>
          <cell r="M889" t="str">
            <v>Ақпан - Наурыз</v>
          </cell>
          <cell r="N889" t="str">
            <v>Шығыс-Қазақстан облысы, Өскемен қ.</v>
          </cell>
          <cell r="O889" t="str">
            <v>DDP</v>
          </cell>
          <cell r="P889" t="str">
            <v>шартқа қол қойылған кезден бастап 30 күнтізбелік күн ішінде</v>
          </cell>
          <cell r="Q889">
            <v>0</v>
          </cell>
          <cell r="R889">
            <v>166</v>
          </cell>
          <cell r="S889" t="str">
            <v>Килограмм</v>
          </cell>
        </row>
        <row r="890">
          <cell r="A890" t="str">
            <v>507 Т</v>
          </cell>
          <cell r="B890" t="str">
            <v>"ШҚ АЭК" АҚ</v>
          </cell>
          <cell r="C890" t="str">
            <v>24.42.25.100.000.01.0166.000000000002</v>
          </cell>
          <cell r="D890">
            <v>520118113</v>
          </cell>
          <cell r="E890" t="str">
            <v xml:space="preserve">Алюминий шина АД31 6Х60мм                                                                           </v>
          </cell>
          <cell r="F890" t="str">
            <v>Шина</v>
          </cell>
          <cell r="G890" t="str">
            <v>алюминиевая, толщина 6 мм, ширина 60 мм, ГОСТ 15176-89</v>
          </cell>
          <cell r="H890" t="str">
            <v xml:space="preserve">Алюминий шина АД31 6Х60мм                                                                           </v>
          </cell>
          <cell r="I890" t="str">
            <v>БК</v>
          </cell>
          <cell r="J890">
            <v>0</v>
          </cell>
          <cell r="K890">
            <v>631010000</v>
          </cell>
          <cell r="L890" t="str">
            <v>ҚР, ШҚО, Өскемен қ., Бажов көш., 10</v>
          </cell>
          <cell r="M890" t="str">
            <v>Желтоқсан-Қантар</v>
          </cell>
          <cell r="N890" t="str">
            <v>Шығыс-Қазақстан облысы, Өскемен қ.</v>
          </cell>
          <cell r="O890" t="str">
            <v>DDP</v>
          </cell>
          <cell r="P890" t="str">
            <v>шартқа қол қойылған кезден бастап 30 күнтізбелік күн ішінде</v>
          </cell>
          <cell r="Q890">
            <v>0</v>
          </cell>
          <cell r="R890">
            <v>166</v>
          </cell>
          <cell r="S890" t="str">
            <v>Килограмм</v>
          </cell>
        </row>
        <row r="891">
          <cell r="A891" t="str">
            <v>507-1 Т</v>
          </cell>
          <cell r="B891" t="str">
            <v>"ШҚ АЭК" АҚ</v>
          </cell>
          <cell r="C891" t="str">
            <v>24.42.25.100.000.01.0166.000000000002</v>
          </cell>
          <cell r="D891">
            <v>520118113</v>
          </cell>
          <cell r="E891" t="str">
            <v xml:space="preserve">Алюминий шина АД31 6Х60мм                                                                           </v>
          </cell>
          <cell r="F891" t="str">
            <v>Шина</v>
          </cell>
          <cell r="G891" t="str">
            <v>алюминиевая, толщина 6 мм, ширина 60 мм, ГОСТ 15176-89</v>
          </cell>
          <cell r="H891" t="str">
            <v xml:space="preserve">Алюминий шина АД31 6Х60мм                                                                           </v>
          </cell>
          <cell r="I891" t="str">
            <v>БК</v>
          </cell>
          <cell r="J891">
            <v>0</v>
          </cell>
          <cell r="K891">
            <v>631010000</v>
          </cell>
          <cell r="L891" t="str">
            <v>ҚР, ШҚО, Өскемен қ., Бажов көш., 10</v>
          </cell>
          <cell r="M891" t="str">
            <v>Ақпан - Наурыз</v>
          </cell>
          <cell r="N891" t="str">
            <v>Шығыс-Қазақстан облысы, Өскемен қ.</v>
          </cell>
          <cell r="O891" t="str">
            <v>DDP</v>
          </cell>
          <cell r="P891" t="str">
            <v>шартқа қол қойылған кезден бастап 30 күнтізбелік күн ішінде</v>
          </cell>
          <cell r="Q891">
            <v>0</v>
          </cell>
          <cell r="R891">
            <v>166</v>
          </cell>
          <cell r="S891" t="str">
            <v>Килограмм</v>
          </cell>
        </row>
        <row r="892">
          <cell r="A892" t="str">
            <v>508 Т</v>
          </cell>
          <cell r="B892" t="str">
            <v>"ШҚ АЭК" АҚ</v>
          </cell>
          <cell r="C892" t="str">
            <v>24.42.25.100.000.01.0166.000000000004</v>
          </cell>
          <cell r="D892">
            <v>520118114</v>
          </cell>
          <cell r="E892" t="str">
            <v xml:space="preserve">Алюминий шина АД31Т 7Х80мм                                                                          </v>
          </cell>
          <cell r="F892" t="str">
            <v>Шина</v>
          </cell>
          <cell r="G892" t="str">
            <v>алюминиевая, толщина 7 мм, ширина 80 мм, ГОСТ 15176-89</v>
          </cell>
          <cell r="H892" t="str">
            <v xml:space="preserve">Алюминий шина АД31Т 7Х80мм                                                                          </v>
          </cell>
          <cell r="I892" t="str">
            <v>БК</v>
          </cell>
          <cell r="J892">
            <v>0</v>
          </cell>
          <cell r="K892">
            <v>631010000</v>
          </cell>
          <cell r="L892" t="str">
            <v>ҚР, ШҚО, Өскемен қ., Бажов көш., 10</v>
          </cell>
          <cell r="M892" t="str">
            <v>Желтоқсан-Қантар</v>
          </cell>
          <cell r="N892" t="str">
            <v>Шығыс-Қазақстан облысы, Өскемен қ.</v>
          </cell>
          <cell r="O892" t="str">
            <v>DDP</v>
          </cell>
          <cell r="P892" t="str">
            <v>шартқа қол қойылған кезден бастап 30 күнтізбелік күн ішінде</v>
          </cell>
          <cell r="Q892">
            <v>0</v>
          </cell>
          <cell r="R892">
            <v>166</v>
          </cell>
          <cell r="S892" t="str">
            <v>Килограмм</v>
          </cell>
        </row>
        <row r="893">
          <cell r="A893" t="str">
            <v>508-1 Т</v>
          </cell>
          <cell r="B893" t="str">
            <v>"ШҚ АЭК" АҚ</v>
          </cell>
          <cell r="C893" t="str">
            <v>24.42.25.100.000.01.0166.000000000004</v>
          </cell>
          <cell r="D893">
            <v>520118114</v>
          </cell>
          <cell r="E893" t="str">
            <v xml:space="preserve">Алюминий шина АД31Т 7Х80мм                                                                          </v>
          </cell>
          <cell r="F893" t="str">
            <v>Шина</v>
          </cell>
          <cell r="G893" t="str">
            <v>алюминиевая, толщина 7 мм, ширина 80 мм, ГОСТ 15176-89</v>
          </cell>
          <cell r="H893" t="str">
            <v xml:space="preserve">Алюминий шина АД31Т 7Х80мм                                                                          </v>
          </cell>
          <cell r="I893" t="str">
            <v>БК</v>
          </cell>
          <cell r="J893">
            <v>0</v>
          </cell>
          <cell r="K893">
            <v>631010000</v>
          </cell>
          <cell r="L893" t="str">
            <v>ҚР, ШҚО, Өскемен қ., Бажов көш., 10</v>
          </cell>
          <cell r="M893" t="str">
            <v>Ақпан - Наурыз</v>
          </cell>
          <cell r="N893" t="str">
            <v>Шығыс-Қазақстан облысы, Өскемен қ.</v>
          </cell>
          <cell r="O893" t="str">
            <v>DDP</v>
          </cell>
          <cell r="P893" t="str">
            <v>шартқа қол қойылған кезден бастап 30 күнтізбелік күн ішінде</v>
          </cell>
          <cell r="Q893">
            <v>0</v>
          </cell>
          <cell r="R893">
            <v>166</v>
          </cell>
          <cell r="S893" t="str">
            <v>Килограмм</v>
          </cell>
        </row>
        <row r="894">
          <cell r="A894" t="str">
            <v>509 Т</v>
          </cell>
          <cell r="B894" t="str">
            <v>"ШҚ АЭК" АҚ</v>
          </cell>
          <cell r="C894" t="str">
            <v>25.11.23.676.000.00.0166.000000000000</v>
          </cell>
          <cell r="D894">
            <v>520119103</v>
          </cell>
          <cell r="E894" t="str">
            <v xml:space="preserve">Болат арматура д. 12                                                                                </v>
          </cell>
          <cell r="F894" t="str">
            <v>Арматурная сталь</v>
          </cell>
          <cell r="G894" t="str">
            <v>класс арматурной стали А-III (A400), диамер профиля 6-40 мм, ГОСТ 5781-82</v>
          </cell>
          <cell r="H894" t="str">
            <v xml:space="preserve">Болат арматура д. 12                                                                                </v>
          </cell>
          <cell r="I894" t="str">
            <v xml:space="preserve">БК </v>
          </cell>
          <cell r="J894">
            <v>0</v>
          </cell>
          <cell r="K894">
            <v>631010000</v>
          </cell>
          <cell r="L894" t="str">
            <v>ҚР, ШҚО, Өскемен қ., Бажов көш., 10</v>
          </cell>
          <cell r="M894" t="str">
            <v>Желтоқсан-Қантар</v>
          </cell>
          <cell r="N894" t="str">
            <v>Шығыс-Қазақстан облысы, Өскемен қ.</v>
          </cell>
          <cell r="O894" t="str">
            <v>DDP</v>
          </cell>
          <cell r="P894" t="str">
            <v>шартқа қол қойылған кезден бастап 30 күнтізбелік күн ішінде</v>
          </cell>
          <cell r="Q894">
            <v>0</v>
          </cell>
          <cell r="R894">
            <v>166</v>
          </cell>
          <cell r="S894" t="str">
            <v>Килограмм</v>
          </cell>
        </row>
        <row r="895">
          <cell r="A895" t="str">
            <v>509-1 Т</v>
          </cell>
          <cell r="B895" t="str">
            <v>"ШҚ АЭК" АҚ</v>
          </cell>
          <cell r="C895" t="str">
            <v>25.11.23.676.000.00.0166.000000000000</v>
          </cell>
          <cell r="D895">
            <v>520119103</v>
          </cell>
          <cell r="E895" t="str">
            <v xml:space="preserve">Болат арматура д. 12                                                                                </v>
          </cell>
          <cell r="F895" t="str">
            <v>Арматурная сталь</v>
          </cell>
          <cell r="G895" t="str">
            <v>класс арматурной стали А-III (A400), диамер профиля 6-40 мм, ГОСТ 5781-82</v>
          </cell>
          <cell r="H895" t="str">
            <v xml:space="preserve">Болат арматура д. 12                                                                                </v>
          </cell>
          <cell r="I895" t="str">
            <v>ТЭБҰ</v>
          </cell>
          <cell r="J895">
            <v>0</v>
          </cell>
          <cell r="K895">
            <v>631010000</v>
          </cell>
          <cell r="L895" t="str">
            <v>ҚР, ШҚО, Өскемен қ., Бажов көш., 10</v>
          </cell>
          <cell r="M895" t="str">
            <v>Маусым - Шілде</v>
          </cell>
          <cell r="N895" t="str">
            <v>Шығыс-Қазақстан облысы, Өскемен қ.</v>
          </cell>
          <cell r="O895" t="str">
            <v>DDP</v>
          </cell>
          <cell r="P895" t="str">
            <v>шартқа қол қойылған кезден бастап 30 күнтізбелік күн ішінде</v>
          </cell>
          <cell r="Q895">
            <v>0</v>
          </cell>
          <cell r="R895">
            <v>166</v>
          </cell>
          <cell r="S895" t="str">
            <v>Килограмм</v>
          </cell>
        </row>
        <row r="896">
          <cell r="A896" t="str">
            <v>510 Т</v>
          </cell>
          <cell r="B896" t="str">
            <v>"ШҚ АЭК" АҚ</v>
          </cell>
          <cell r="C896" t="str">
            <v>25.11.23.676.000.00.0166.000000000000</v>
          </cell>
          <cell r="D896">
            <v>520119111</v>
          </cell>
          <cell r="E896" t="str">
            <v>Болат арматура д. 14</v>
          </cell>
          <cell r="F896" t="str">
            <v>Арматурная сталь</v>
          </cell>
          <cell r="G896" t="str">
            <v>класс арматурной стали А-III (A400), диамер профиля 6-40 мм, ГОСТ 5781-82</v>
          </cell>
          <cell r="H896" t="str">
            <v>Болат арматура д. 14</v>
          </cell>
          <cell r="I896" t="str">
            <v>БК</v>
          </cell>
          <cell r="J896">
            <v>0</v>
          </cell>
          <cell r="K896">
            <v>631010000</v>
          </cell>
          <cell r="L896" t="str">
            <v>ҚР, ШҚО, Өскемен қ., Бажов көш., 10</v>
          </cell>
          <cell r="M896" t="str">
            <v>Желтоқсан-Қантар</v>
          </cell>
          <cell r="N896" t="str">
            <v>Шығыс-Қазақстан облысы, Өскемен қ.</v>
          </cell>
          <cell r="O896" t="str">
            <v>DDP</v>
          </cell>
          <cell r="P896" t="str">
            <v>шартқа қол қойылған кезден бастап 30 күнтізбелік күн ішінде</v>
          </cell>
          <cell r="Q896">
            <v>0</v>
          </cell>
          <cell r="R896">
            <v>166</v>
          </cell>
          <cell r="S896" t="str">
            <v>Килограмм</v>
          </cell>
        </row>
        <row r="897">
          <cell r="A897" t="str">
            <v>510-1 Т</v>
          </cell>
          <cell r="B897" t="str">
            <v>"ШҚ АЭК" АҚ</v>
          </cell>
          <cell r="C897" t="str">
            <v>25.11.23.676.000.00.0166.000000000000</v>
          </cell>
          <cell r="D897">
            <v>520119111</v>
          </cell>
          <cell r="E897" t="str">
            <v>Болат арматура д. 14</v>
          </cell>
          <cell r="F897" t="str">
            <v>Арматурная сталь</v>
          </cell>
          <cell r="G897" t="str">
            <v>класс арматурной стали А-III (A400), диамер профиля 6-40 мм, ГОСТ 5781-82</v>
          </cell>
          <cell r="H897" t="str">
            <v>Болат арматура д. 14</v>
          </cell>
          <cell r="I897" t="str">
            <v>ТЭБҰ</v>
          </cell>
          <cell r="J897">
            <v>0</v>
          </cell>
          <cell r="K897">
            <v>631010000</v>
          </cell>
          <cell r="L897" t="str">
            <v>ҚР, ШҚО, Өскемен қ., Бажов көш., 10</v>
          </cell>
          <cell r="M897" t="str">
            <v>Маусым - Шілде</v>
          </cell>
          <cell r="N897" t="str">
            <v>Шығыс-Қазақстан облысы, Өскемен қ.</v>
          </cell>
          <cell r="O897" t="str">
            <v>DDP</v>
          </cell>
          <cell r="P897" t="str">
            <v>шартқа қол қойылған кезден бастап 30 күнтізбелік күн ішінде</v>
          </cell>
          <cell r="Q897">
            <v>0</v>
          </cell>
          <cell r="R897">
            <v>166</v>
          </cell>
          <cell r="S897" t="str">
            <v>Килограмм</v>
          </cell>
        </row>
        <row r="898">
          <cell r="A898" t="str">
            <v>511 Т</v>
          </cell>
          <cell r="B898" t="str">
            <v>"ШҚ АЭК" АҚ</v>
          </cell>
          <cell r="C898" t="str">
            <v>19.20.42.530.000.00.0166.000000000002</v>
          </cell>
          <cell r="D898">
            <v>521103100</v>
          </cell>
          <cell r="E898" t="str">
            <v xml:space="preserve">Битум                                                                                               </v>
          </cell>
          <cell r="F898" t="str">
            <v>Битум</v>
          </cell>
          <cell r="G898" t="str">
            <v>нефтяной, кровельный, марка БНК-90/30, условная вязкость 25-35, ГОСТ 9548-74</v>
          </cell>
          <cell r="H898" t="str">
            <v xml:space="preserve">Битум                                                                                               </v>
          </cell>
          <cell r="I898" t="str">
            <v>БК</v>
          </cell>
          <cell r="J898">
            <v>0</v>
          </cell>
          <cell r="K898">
            <v>631010000</v>
          </cell>
          <cell r="L898" t="str">
            <v>ҚР, ШҚО, Өскемен қ., Бажов көш., 10</v>
          </cell>
          <cell r="M898" t="str">
            <v>Желтоқсан-Қантар</v>
          </cell>
          <cell r="N898" t="str">
            <v>Шығыс-Қазақстан облысы, Өскемен қ.</v>
          </cell>
          <cell r="O898" t="str">
            <v>DDP</v>
          </cell>
          <cell r="P898" t="str">
            <v>шартқа қол қойылған кезден бастап 30 күнтізбелік күн ішінде</v>
          </cell>
          <cell r="Q898">
            <v>0</v>
          </cell>
          <cell r="R898">
            <v>166</v>
          </cell>
          <cell r="S898" t="str">
            <v>Килограмм</v>
          </cell>
        </row>
        <row r="899">
          <cell r="A899" t="str">
            <v>511-1 Т</v>
          </cell>
          <cell r="B899" t="str">
            <v>"ШҚ АЭК" АҚ</v>
          </cell>
          <cell r="C899" t="str">
            <v>19.20.42.530.000.00.0166.000000000002</v>
          </cell>
          <cell r="D899">
            <v>521103100</v>
          </cell>
          <cell r="E899" t="str">
            <v xml:space="preserve">Битум                                                                                               </v>
          </cell>
          <cell r="F899" t="str">
            <v>Битум</v>
          </cell>
          <cell r="G899" t="str">
            <v>нефтяной, кровельный, марка БНК-90/30, условная вязкость 25-35, ГОСТ 9548-74</v>
          </cell>
          <cell r="H899" t="str">
            <v xml:space="preserve">Битум                                                                                               </v>
          </cell>
          <cell r="I899" t="str">
            <v>БК</v>
          </cell>
          <cell r="J899">
            <v>0</v>
          </cell>
          <cell r="K899">
            <v>631010000</v>
          </cell>
          <cell r="L899" t="str">
            <v>ҚР, ШҚО, Өскемен қ., Бажов көш., 10</v>
          </cell>
          <cell r="M899" t="str">
            <v>Мамыр - Маусым</v>
          </cell>
          <cell r="N899" t="str">
            <v>Шығыс-Қазақстан облысы, Өскемен қ.</v>
          </cell>
          <cell r="O899" t="str">
            <v>DDP</v>
          </cell>
          <cell r="P899" t="str">
            <v>шартқа қол қойылған кезден бастап 30 күнтізбелік күн ішінде</v>
          </cell>
          <cell r="Q899">
            <v>0</v>
          </cell>
          <cell r="R899">
            <v>166</v>
          </cell>
          <cell r="S899" t="str">
            <v>Килограмм</v>
          </cell>
        </row>
        <row r="900">
          <cell r="A900" t="str">
            <v>512 Т</v>
          </cell>
          <cell r="B900" t="str">
            <v>"ШҚ АЭК" АҚ</v>
          </cell>
          <cell r="C900" t="str">
            <v>16.10.10.720.003.02.0006.000000000003</v>
          </cell>
          <cell r="D900">
            <v>521105120</v>
          </cell>
          <cell r="E900" t="str">
            <v xml:space="preserve">Бөрене 100Х100 самырсын                                                                             </v>
          </cell>
          <cell r="F900" t="str">
            <v>Брус</v>
          </cell>
          <cell r="G900" t="str">
            <v>из хвойных пород, размер 100*100*6000 мм, обрезной, ГОСТ 8486-86</v>
          </cell>
          <cell r="H900" t="str">
            <v xml:space="preserve">Бөрене 100Х100 самырсын                                                                             </v>
          </cell>
          <cell r="I900" t="str">
            <v>БК</v>
          </cell>
          <cell r="J900" t="str">
            <v>60</v>
          </cell>
          <cell r="K900">
            <v>631010000</v>
          </cell>
          <cell r="L900" t="str">
            <v>ҚР, ШҚО, Өскемен қ., Бажов көш., 10</v>
          </cell>
          <cell r="M900" t="str">
            <v>Желтоқсан-Қантар</v>
          </cell>
          <cell r="N900" t="str">
            <v>Шығыс-Қазақстан облысы, Өскемен қ.</v>
          </cell>
          <cell r="O900" t="str">
            <v>DDP</v>
          </cell>
          <cell r="P900" t="str">
            <v>шартқа қол қойылған кезден бастап 30 күнтізбелік күн ішінде</v>
          </cell>
          <cell r="Q900">
            <v>0</v>
          </cell>
          <cell r="R900">
            <v>18</v>
          </cell>
          <cell r="S900" t="str">
            <v>метр бойы</v>
          </cell>
        </row>
        <row r="901">
          <cell r="A901" t="str">
            <v>512-1 Т</v>
          </cell>
          <cell r="B901" t="str">
            <v>"ШҚ АЭК" АҚ</v>
          </cell>
          <cell r="C901" t="str">
            <v>16.10.10.720.003.02.0006.000000000003</v>
          </cell>
          <cell r="D901">
            <v>521105120</v>
          </cell>
          <cell r="E901" t="str">
            <v xml:space="preserve">Бөрене 100Х100 самырсын                                                                             </v>
          </cell>
          <cell r="F901" t="str">
            <v>Брус</v>
          </cell>
          <cell r="G901" t="str">
            <v>из хвойных пород, размер 100*100*6000 мм, обрезной, ГОСТ 8486-86</v>
          </cell>
          <cell r="H901" t="str">
            <v xml:space="preserve">Бөрене 100Х100 самырсын                                                                             </v>
          </cell>
          <cell r="I901" t="str">
            <v>БК</v>
          </cell>
          <cell r="J901" t="str">
            <v>60</v>
          </cell>
          <cell r="K901">
            <v>631010000</v>
          </cell>
          <cell r="L901" t="str">
            <v>ҚР, ШҚО, Өскемен қ., Бажов көш., 10</v>
          </cell>
          <cell r="M901" t="str">
            <v>Желтоқсан-Қантар</v>
          </cell>
          <cell r="N901" t="str">
            <v>Шығыс-Қазақстан облысы, Өскемен қ.</v>
          </cell>
          <cell r="O901" t="str">
            <v>DDP</v>
          </cell>
          <cell r="P901" t="str">
            <v>шартқа қол қойылған кезден бастап 30 күнтізбелік күн ішінде</v>
          </cell>
          <cell r="Q901">
            <v>0</v>
          </cell>
          <cell r="R901">
            <v>18</v>
          </cell>
          <cell r="S901" t="str">
            <v>метр бойы</v>
          </cell>
        </row>
        <row r="902">
          <cell r="A902" t="str">
            <v>512-2 Т</v>
          </cell>
          <cell r="B902" t="str">
            <v>"ШҚ АЭК" АҚ</v>
          </cell>
          <cell r="C902" t="str">
            <v>16.10.10.720.003.02.0006.000000000003</v>
          </cell>
          <cell r="D902">
            <v>521105120</v>
          </cell>
          <cell r="E902" t="str">
            <v xml:space="preserve">Бөрене 100Х100 самырсын                                                                             </v>
          </cell>
          <cell r="F902" t="str">
            <v>Брус</v>
          </cell>
          <cell r="G902" t="str">
            <v>из хвойных пород, размер 100*100*6000 мм, обрезной, ГОСТ 8486-86</v>
          </cell>
          <cell r="H902" t="str">
            <v xml:space="preserve">Бөрене 100Х100 самырсын                                                                             </v>
          </cell>
          <cell r="I902" t="str">
            <v>БК</v>
          </cell>
          <cell r="J902" t="str">
            <v>0</v>
          </cell>
          <cell r="K902">
            <v>631010000</v>
          </cell>
          <cell r="L902" t="str">
            <v>ҚР, ШҚО, Өскемен қ., Бажов көш., 10</v>
          </cell>
          <cell r="M902" t="str">
            <v>Мамыр - Маусым</v>
          </cell>
          <cell r="N902" t="str">
            <v>Шығыс-Қазақстан облысы, Өскемен қ.</v>
          </cell>
          <cell r="O902" t="str">
            <v>DDP</v>
          </cell>
          <cell r="P902" t="str">
            <v>шартқа қол қойылған кезден бастап 30 күнтізбелік күн ішінде</v>
          </cell>
          <cell r="Q902">
            <v>0</v>
          </cell>
          <cell r="R902">
            <v>18</v>
          </cell>
          <cell r="S902" t="str">
            <v>метр бойы</v>
          </cell>
        </row>
        <row r="903">
          <cell r="A903" t="str">
            <v>513 Т</v>
          </cell>
          <cell r="B903" t="str">
            <v>"ШҚ АЭК" АҚ</v>
          </cell>
          <cell r="C903" t="str">
            <v>08.12.12.110.000.00.0113.000000000018</v>
          </cell>
          <cell r="D903">
            <v>521107100</v>
          </cell>
          <cell r="E903" t="str">
            <v>Қиыршық тас фракциясы D.60-70</v>
          </cell>
          <cell r="F903" t="str">
            <v>Гравий</v>
          </cell>
          <cell r="G903" t="str">
            <v>фракция 60-70 мм, ГОСТ 8267-93</v>
          </cell>
          <cell r="H903" t="str">
            <v>Қиыршық тас фракциясы D.60-70</v>
          </cell>
          <cell r="I903" t="str">
            <v>БК</v>
          </cell>
          <cell r="J903">
            <v>0</v>
          </cell>
          <cell r="K903">
            <v>631010000</v>
          </cell>
          <cell r="L903" t="str">
            <v>ҚР, ШҚО, Өскемен қ., Бажов көш., 10</v>
          </cell>
          <cell r="M903" t="str">
            <v>Желтоқсан-Қантар</v>
          </cell>
          <cell r="N903" t="str">
            <v>Шығыс-Қазақстан облысы, Өскемен қ.</v>
          </cell>
          <cell r="O903" t="str">
            <v>DDP</v>
          </cell>
          <cell r="P903" t="str">
            <v>Өтініш берген күннен бастап 5 жұмыс күні ішінде</v>
          </cell>
          <cell r="Q903">
            <v>0</v>
          </cell>
          <cell r="R903">
            <v>113</v>
          </cell>
          <cell r="S903" t="str">
            <v>текше метр</v>
          </cell>
        </row>
        <row r="904">
          <cell r="A904" t="str">
            <v>513-1 Т</v>
          </cell>
          <cell r="B904" t="str">
            <v>"ШҚ АЭК" АҚ</v>
          </cell>
          <cell r="C904" t="str">
            <v>08.12.12.110.000.00.0113.000000000018</v>
          </cell>
          <cell r="D904">
            <v>521107100</v>
          </cell>
          <cell r="E904" t="str">
            <v>Қиыршық тас фракциясы D.60-70</v>
          </cell>
          <cell r="F904" t="str">
            <v>Гравий</v>
          </cell>
          <cell r="G904" t="str">
            <v>фракция 60-70 мм, ГОСТ 8267-93</v>
          </cell>
          <cell r="H904" t="str">
            <v>Қиыршық тас фракциясы D.60-70</v>
          </cell>
          <cell r="I904" t="str">
            <v>БК</v>
          </cell>
          <cell r="J904">
            <v>0</v>
          </cell>
          <cell r="K904">
            <v>631010000</v>
          </cell>
          <cell r="L904" t="str">
            <v>ҚР, ШҚО, Өскемен қ., Бажов көш., 10</v>
          </cell>
          <cell r="M904" t="str">
            <v>Мамыр - Маусым</v>
          </cell>
          <cell r="N904" t="str">
            <v>Шығыс-Қазақстан облысы, Өскемен қ.</v>
          </cell>
          <cell r="O904" t="str">
            <v>DDP</v>
          </cell>
          <cell r="P904" t="str">
            <v>Өтініш берген күннен бастап 5 жұмыс күні ішінде</v>
          </cell>
          <cell r="Q904">
            <v>0</v>
          </cell>
          <cell r="R904">
            <v>113</v>
          </cell>
          <cell r="S904" t="str">
            <v>текше метр</v>
          </cell>
        </row>
        <row r="905">
          <cell r="A905" t="str">
            <v>514 Т</v>
          </cell>
          <cell r="B905" t="str">
            <v>"ШҚ АЭК" АҚ</v>
          </cell>
          <cell r="C905" t="str">
            <v>08.12.12.110.000.00.0113.000000000001</v>
          </cell>
          <cell r="D905">
            <v>521107101</v>
          </cell>
          <cell r="E905" t="str">
            <v xml:space="preserve">Қиыршық тас фракциясы D.10-20                                                                       </v>
          </cell>
          <cell r="F905" t="str">
            <v>Гравий</v>
          </cell>
          <cell r="G905" t="str">
            <v>фракция 10-20 мм, ГОСТ 8267-93</v>
          </cell>
          <cell r="H905" t="str">
            <v xml:space="preserve">Қиыршық тас фракциясы D.10-20                                                                       </v>
          </cell>
          <cell r="I905" t="str">
            <v>БК</v>
          </cell>
          <cell r="J905">
            <v>0</v>
          </cell>
          <cell r="K905">
            <v>631010000</v>
          </cell>
          <cell r="L905" t="str">
            <v>ҚР, ШҚО, Өскемен қ., Бажов көш., 10</v>
          </cell>
          <cell r="M905" t="str">
            <v>Желтоқсан-Қантар</v>
          </cell>
          <cell r="N905" t="str">
            <v>Шығыс-Қазақстан облысы, Өскемен қ.</v>
          </cell>
          <cell r="O905" t="str">
            <v>DDP</v>
          </cell>
          <cell r="P905" t="str">
            <v>Өтініш берген күннен бастап 5 жұмыс күні ішінде</v>
          </cell>
          <cell r="Q905">
            <v>0</v>
          </cell>
          <cell r="R905">
            <v>113</v>
          </cell>
          <cell r="S905" t="str">
            <v>текше метр</v>
          </cell>
        </row>
        <row r="906">
          <cell r="A906" t="str">
            <v>514-1 Т</v>
          </cell>
          <cell r="B906" t="str">
            <v>"ШҚ АЭК" АҚ</v>
          </cell>
          <cell r="C906" t="str">
            <v>08.12.12.110.000.00.0113.000000000001</v>
          </cell>
          <cell r="D906">
            <v>521107101</v>
          </cell>
          <cell r="E906" t="str">
            <v xml:space="preserve">Қиыршық тас фракциясы D.10-20                                                                       </v>
          </cell>
          <cell r="F906" t="str">
            <v>Гравий</v>
          </cell>
          <cell r="G906" t="str">
            <v>фракция 10-20 мм, ГОСТ 8267-93</v>
          </cell>
          <cell r="H906" t="str">
            <v xml:space="preserve">Қиыршық тас фракциясы D.10-20                                                                       </v>
          </cell>
          <cell r="I906" t="str">
            <v>БК</v>
          </cell>
          <cell r="J906">
            <v>0</v>
          </cell>
          <cell r="K906">
            <v>631010000</v>
          </cell>
          <cell r="L906" t="str">
            <v>ҚР, ШҚО, Өскемен қ., Бажов көш., 10</v>
          </cell>
          <cell r="M906" t="str">
            <v>Мамыр - Маусым</v>
          </cell>
          <cell r="N906" t="str">
            <v>Шығыс-Қазақстан облысы, Өскемен қ.</v>
          </cell>
          <cell r="O906" t="str">
            <v>DDP</v>
          </cell>
          <cell r="P906" t="str">
            <v>Өтініш берген күннен бастап 5 жұмыс күні ішінде</v>
          </cell>
          <cell r="Q906">
            <v>0</v>
          </cell>
          <cell r="R906">
            <v>113</v>
          </cell>
          <cell r="S906" t="str">
            <v>текше метр</v>
          </cell>
        </row>
        <row r="907">
          <cell r="A907" t="str">
            <v>515 Т</v>
          </cell>
          <cell r="B907" t="str">
            <v>"ШҚ АЭК" АҚ</v>
          </cell>
          <cell r="C907" t="str">
            <v>25.72.14.690.006.00.0796.000000000002</v>
          </cell>
          <cell r="D907">
            <v>521109102</v>
          </cell>
          <cell r="E907" t="str">
            <v>Кіру тобының есігіне иінтірек</v>
          </cell>
          <cell r="F907" t="str">
            <v>Доводчик дверной</v>
          </cell>
          <cell r="G907" t="str">
            <v>до 120 кг</v>
          </cell>
          <cell r="H907" t="str">
            <v>Кіру тобының есігіне иінтірек</v>
          </cell>
          <cell r="I907" t="str">
            <v>БК</v>
          </cell>
          <cell r="J907">
            <v>0</v>
          </cell>
          <cell r="K907">
            <v>631010000</v>
          </cell>
          <cell r="L907" t="str">
            <v>ҚР, ШҚО, Өскемен қ., Бажов көш., 10</v>
          </cell>
          <cell r="M907" t="str">
            <v>Желтоқсан-Қантар</v>
          </cell>
          <cell r="N907" t="str">
            <v>Шығыс-Қазақстан облысы, Өскемен қ.</v>
          </cell>
          <cell r="O907" t="str">
            <v>DDP</v>
          </cell>
          <cell r="P907" t="str">
            <v>шартқа қол қойылған кезден бастап 30 күнтізбелік күн ішінде</v>
          </cell>
          <cell r="Q907">
            <v>0</v>
          </cell>
          <cell r="R907">
            <v>796</v>
          </cell>
          <cell r="S907" t="str">
            <v>Дана</v>
          </cell>
        </row>
        <row r="908">
          <cell r="A908" t="str">
            <v>516 Т</v>
          </cell>
          <cell r="B908" t="str">
            <v>"ШҚ АЭК" АҚ</v>
          </cell>
          <cell r="C908" t="str">
            <v>16.10.10.370.002.00.0113.000000000000</v>
          </cell>
          <cell r="D908">
            <v>521110104</v>
          </cell>
          <cell r="E908" t="str">
            <v>Кесілмеген тақтай  50 мм самырсын</v>
          </cell>
          <cell r="F908" t="str">
            <v>Пиломатериал</v>
          </cell>
          <cell r="G908" t="str">
            <v>из хвойных пород, необрезанный, ГОСТ 8486-86</v>
          </cell>
          <cell r="H908" t="str">
            <v>Кесілмеген тақтай  50 мм самырсын</v>
          </cell>
          <cell r="I908" t="str">
            <v>ТЭБҰ</v>
          </cell>
          <cell r="J908" t="str">
            <v>60</v>
          </cell>
          <cell r="K908">
            <v>631010000</v>
          </cell>
          <cell r="L908" t="str">
            <v>ҚР, ШҚО, Өскемен қ., Бажов көш., 10</v>
          </cell>
          <cell r="M908" t="str">
            <v>Желтоқсан-Қантар</v>
          </cell>
          <cell r="N908" t="str">
            <v>Шығыс-Қазақстан облысы, Өскемен қ.</v>
          </cell>
          <cell r="O908" t="str">
            <v>DDP</v>
          </cell>
          <cell r="P908" t="str">
            <v>шартқа қол қойылған кезден бастап 30 күнтізбелік күн ішінде</v>
          </cell>
          <cell r="Q908">
            <v>0</v>
          </cell>
          <cell r="R908">
            <v>113</v>
          </cell>
          <cell r="S908" t="str">
            <v>текше метр</v>
          </cell>
        </row>
        <row r="909">
          <cell r="A909" t="str">
            <v>516-1 Т</v>
          </cell>
          <cell r="B909" t="str">
            <v>"ШҚ АЭК" АҚ</v>
          </cell>
          <cell r="C909" t="str">
            <v>16.10.10.370.002.00.0113.000000000000</v>
          </cell>
          <cell r="D909">
            <v>521110104</v>
          </cell>
          <cell r="E909" t="str">
            <v>Кесілмеген тақтай  50 мм самырсын</v>
          </cell>
          <cell r="F909" t="str">
            <v>Пиломатериал</v>
          </cell>
          <cell r="G909" t="str">
            <v>из хвойных пород, необрезанный, ГОСТ 8486-86</v>
          </cell>
          <cell r="H909" t="str">
            <v>Кесілмеген тақтай  50 мм самырсын</v>
          </cell>
          <cell r="I909" t="str">
            <v>ТЭБҰ</v>
          </cell>
          <cell r="J909" t="str">
            <v>60</v>
          </cell>
          <cell r="K909">
            <v>631010000</v>
          </cell>
          <cell r="L909" t="str">
            <v>ҚР, ШҚО, Өскемен қ., Бажов көш., 10</v>
          </cell>
          <cell r="M909" t="str">
            <v>Желтоқсан-Қантар</v>
          </cell>
          <cell r="N909" t="str">
            <v>Шығыс-Қазақстан облысы, Өскемен қ.</v>
          </cell>
          <cell r="O909" t="str">
            <v>DDP</v>
          </cell>
          <cell r="P909" t="str">
            <v>шартқа қол қойылған кезден бастап 30 күнтізбелік күн ішінде</v>
          </cell>
          <cell r="Q909">
            <v>0</v>
          </cell>
          <cell r="R909">
            <v>113</v>
          </cell>
          <cell r="S909" t="str">
            <v>текше метр</v>
          </cell>
        </row>
        <row r="910">
          <cell r="A910" t="str">
            <v>516-2 Т</v>
          </cell>
          <cell r="B910" t="str">
            <v>"ШҚ АЭК" АҚ</v>
          </cell>
          <cell r="C910" t="str">
            <v>16.10.10.370.002.00.0113.000000000000</v>
          </cell>
          <cell r="D910">
            <v>521110104</v>
          </cell>
          <cell r="E910" t="str">
            <v>Кесілмеген тақтай  50 мм самырсын</v>
          </cell>
          <cell r="F910" t="str">
            <v>Пиломатериал</v>
          </cell>
          <cell r="G910" t="str">
            <v>из хвойных пород, необрезанный, ГОСТ 8486-86</v>
          </cell>
          <cell r="H910" t="str">
            <v>Кесілмеген тақтай  50 мм самырсын</v>
          </cell>
          <cell r="I910" t="str">
            <v>ТЭБҰ</v>
          </cell>
          <cell r="J910" t="str">
            <v>60</v>
          </cell>
          <cell r="K910">
            <v>631010000</v>
          </cell>
          <cell r="L910" t="str">
            <v>ҚР, ШҚО, Өскемен қ., Бажов көш., 10</v>
          </cell>
          <cell r="M910" t="str">
            <v>Шілде - Тамыз</v>
          </cell>
          <cell r="N910" t="str">
            <v>Шығыс-Қазақстан облысы, Өскемен қ.</v>
          </cell>
          <cell r="O910" t="str">
            <v>DDP</v>
          </cell>
          <cell r="P910" t="str">
            <v>шартқа қол қойылған кезден бастап 30 күнтізбелік күн ішінде</v>
          </cell>
          <cell r="Q910">
            <v>0</v>
          </cell>
          <cell r="R910">
            <v>113</v>
          </cell>
          <cell r="S910" t="str">
            <v>текше метр</v>
          </cell>
        </row>
        <row r="911">
          <cell r="A911" t="str">
            <v>517 Т</v>
          </cell>
          <cell r="B911" t="str">
            <v>"ШҚ АЭК" АҚ</v>
          </cell>
          <cell r="C911" t="str">
            <v>16.10.10.370.002.00.0113.000000000000</v>
          </cell>
          <cell r="D911">
            <v>521110109</v>
          </cell>
          <cell r="E911" t="str">
            <v xml:space="preserve">Кесілмеген тақтай 50 мм май қарағай                                                                 </v>
          </cell>
          <cell r="F911" t="str">
            <v>Пиломатериал</v>
          </cell>
          <cell r="G911" t="str">
            <v>из хвойных пород, необрезанный, ГОСТ 8486-86</v>
          </cell>
          <cell r="H911" t="str">
            <v xml:space="preserve">Кесілмеген тақтай 50 мм май қарағай                                                                 </v>
          </cell>
          <cell r="I911" t="str">
            <v>БК</v>
          </cell>
          <cell r="J911" t="str">
            <v>60</v>
          </cell>
          <cell r="K911">
            <v>631010000</v>
          </cell>
          <cell r="L911" t="str">
            <v>ҚР, ШҚО, Өскемен қ., Бажов көш., 10</v>
          </cell>
          <cell r="M911" t="str">
            <v>Желтоқсан-Қантар</v>
          </cell>
          <cell r="N911" t="str">
            <v>Шығыс-Қазақстан облысы, Өскемен қ.</v>
          </cell>
          <cell r="O911" t="str">
            <v>DDP</v>
          </cell>
          <cell r="P911" t="str">
            <v>шартқа қол қойылған кезден бастап 30 күнтізбелік күн ішінде</v>
          </cell>
          <cell r="Q911">
            <v>0</v>
          </cell>
          <cell r="R911">
            <v>113</v>
          </cell>
          <cell r="S911" t="str">
            <v>текше метр</v>
          </cell>
        </row>
        <row r="912">
          <cell r="A912" t="str">
            <v>517-1 Т</v>
          </cell>
          <cell r="B912" t="str">
            <v>"ШҚ АЭК" АҚ</v>
          </cell>
          <cell r="C912" t="str">
            <v>16.10.10.370.002.00.0113.000000000000</v>
          </cell>
          <cell r="D912">
            <v>521110109</v>
          </cell>
          <cell r="E912" t="str">
            <v xml:space="preserve">Кесілмеген тақтай 50 мм май қарағай                                                                 </v>
          </cell>
          <cell r="F912" t="str">
            <v>Пиломатериал</v>
          </cell>
          <cell r="G912" t="str">
            <v>из хвойных пород, необрезанный, ГОСТ 8486-86</v>
          </cell>
          <cell r="H912" t="str">
            <v xml:space="preserve">Кесілмеген тақтай 50 мм май қарағай                                                                 </v>
          </cell>
          <cell r="I912" t="str">
            <v>ТЭБҰ</v>
          </cell>
          <cell r="J912" t="str">
            <v>60</v>
          </cell>
          <cell r="K912">
            <v>631010000</v>
          </cell>
          <cell r="L912" t="str">
            <v>ҚР, ШҚО, Өскемен қ., Бажов көш., 10</v>
          </cell>
          <cell r="M912" t="str">
            <v>Желтоқсан-Қантар</v>
          </cell>
          <cell r="N912" t="str">
            <v>Шығыс-Қазақстан облысы, Өскемен қ.</v>
          </cell>
          <cell r="O912" t="str">
            <v>DDP</v>
          </cell>
          <cell r="P912" t="str">
            <v>шартқа қол қойылған кезден бастап 30 күнтізбелік күн ішінде</v>
          </cell>
          <cell r="Q912">
            <v>0</v>
          </cell>
          <cell r="R912">
            <v>113</v>
          </cell>
          <cell r="S912" t="str">
            <v>текше метр</v>
          </cell>
        </row>
        <row r="913">
          <cell r="A913" t="str">
            <v>518 Т</v>
          </cell>
          <cell r="B913" t="str">
            <v>"ШҚ АЭК" АҚ</v>
          </cell>
          <cell r="C913" t="str">
            <v>25.72.11.300.000.00.0796.000000000000</v>
          </cell>
          <cell r="D913">
            <v>521112105</v>
          </cell>
          <cell r="E913" t="str">
            <v>Аспалы құлып</v>
          </cell>
          <cell r="F913" t="str">
            <v>Замок</v>
          </cell>
          <cell r="G913" t="str">
            <v>навесной</v>
          </cell>
          <cell r="H913" t="str">
            <v>Аспалы құлып</v>
          </cell>
          <cell r="I913" t="str">
            <v>БК</v>
          </cell>
          <cell r="J913">
            <v>0</v>
          </cell>
          <cell r="K913">
            <v>631010000</v>
          </cell>
          <cell r="L913" t="str">
            <v>ҚР, ШҚО, Өскемен қ., Бажов көш., 10</v>
          </cell>
          <cell r="M913" t="str">
            <v>Желтоқсан-Қантар</v>
          </cell>
          <cell r="N913" t="str">
            <v>Шығыс-Қазақстан облысы, Өскемен қ.</v>
          </cell>
          <cell r="O913" t="str">
            <v>DDP</v>
          </cell>
          <cell r="P913" t="str">
            <v>шартқа қол қойылған кезден бастап 30 күнтізбелік күн ішінде</v>
          </cell>
          <cell r="Q913">
            <v>0</v>
          </cell>
          <cell r="R913">
            <v>796</v>
          </cell>
          <cell r="S913" t="str">
            <v>Дана</v>
          </cell>
        </row>
        <row r="914">
          <cell r="A914" t="str">
            <v>518-1 Т</v>
          </cell>
          <cell r="B914" t="str">
            <v>"ШҚ АЭК" АҚ</v>
          </cell>
          <cell r="C914" t="str">
            <v>25.72.11.300.000.00.0796.000000000000</v>
          </cell>
          <cell r="D914">
            <v>521112105</v>
          </cell>
          <cell r="E914" t="str">
            <v>Аспалы құлып</v>
          </cell>
          <cell r="F914" t="str">
            <v>Замок</v>
          </cell>
          <cell r="G914" t="str">
            <v>навесной</v>
          </cell>
          <cell r="H914" t="str">
            <v>Аспалы құлып</v>
          </cell>
          <cell r="I914" t="str">
            <v>БК</v>
          </cell>
          <cell r="J914">
            <v>0</v>
          </cell>
          <cell r="K914">
            <v>631010000</v>
          </cell>
          <cell r="L914" t="str">
            <v>ҚР, ШҚО, Өскемен қ., Бажов көш., 10</v>
          </cell>
          <cell r="M914" t="str">
            <v>Желтоқсан-Қантар</v>
          </cell>
          <cell r="N914" t="str">
            <v>Шығыс-Қазақстан облысы, Өскемен қ.</v>
          </cell>
          <cell r="O914" t="str">
            <v>DDP</v>
          </cell>
          <cell r="P914" t="str">
            <v>шартқа қол қойылған кезден бастап 30 күнтізбелік күн ішінде</v>
          </cell>
          <cell r="Q914">
            <v>0</v>
          </cell>
          <cell r="R914">
            <v>796</v>
          </cell>
          <cell r="S914" t="str">
            <v>Дана</v>
          </cell>
        </row>
        <row r="915">
          <cell r="A915" t="str">
            <v>519 Т</v>
          </cell>
          <cell r="B915" t="str">
            <v>"ШҚ АЭК" АҚ</v>
          </cell>
          <cell r="C915" t="str">
            <v>25.72.13.900.002.00.0796.000000000000</v>
          </cell>
          <cell r="D915">
            <v>521112107</v>
          </cell>
          <cell r="E915" t="str">
            <v>Құлыптың өзек темір құлыпы</v>
          </cell>
          <cell r="F915" t="str">
            <v>Сердцевина</v>
          </cell>
          <cell r="G915" t="str">
            <v>для врезного замка</v>
          </cell>
          <cell r="H915" t="str">
            <v>Құлыптың өзек темір құлыпы</v>
          </cell>
          <cell r="I915" t="str">
            <v>БК</v>
          </cell>
          <cell r="J915">
            <v>0</v>
          </cell>
          <cell r="K915">
            <v>631010000</v>
          </cell>
          <cell r="L915" t="str">
            <v>ҚР, ШҚО, Өскемен қ., Бажов көш., 10</v>
          </cell>
          <cell r="M915" t="str">
            <v>Желтоқсан-Қантар</v>
          </cell>
          <cell r="N915" t="str">
            <v>Шығыс-Қазақстан облысы, Өскемен қ.</v>
          </cell>
          <cell r="O915" t="str">
            <v>DDP</v>
          </cell>
          <cell r="P915" t="str">
            <v>шартқа қол қойылған кезден бастап 30 күнтізбелік күн ішінде</v>
          </cell>
          <cell r="Q915">
            <v>0</v>
          </cell>
          <cell r="R915">
            <v>796</v>
          </cell>
          <cell r="S915" t="str">
            <v>Дана</v>
          </cell>
        </row>
        <row r="916">
          <cell r="A916" t="str">
            <v>520 Т</v>
          </cell>
          <cell r="B916" t="str">
            <v>"ШҚ АЭК" АҚ</v>
          </cell>
          <cell r="C916" t="str">
            <v>25.72.12.990.000.00.0796.000000000002</v>
          </cell>
          <cell r="D916">
            <v>521112108</v>
          </cell>
          <cell r="E916" t="str">
            <v>Қыстырылатын құрыштан жасалған 70 ммнiң бiлiктi қашықтығының межелерiнiң бiр жазық ригелiмен су болы</v>
          </cell>
          <cell r="F916" t="str">
            <v>Замок</v>
          </cell>
          <cell r="G916" t="str">
            <v>врезной</v>
          </cell>
          <cell r="H916" t="str">
            <v>Қыстырылатын құрыштан жасалған 70 ммнiң бiлiктi қашықтығының межелерiнiң бiр жазық ригелiмен су болы</v>
          </cell>
          <cell r="I916" t="str">
            <v>БК</v>
          </cell>
          <cell r="J916">
            <v>0</v>
          </cell>
          <cell r="K916">
            <v>631010000</v>
          </cell>
          <cell r="L916" t="str">
            <v>ҚР, ШҚО, Өскемен қ., Бажов көш., 10</v>
          </cell>
          <cell r="M916" t="str">
            <v>Желтоқсан-Қантар</v>
          </cell>
          <cell r="N916" t="str">
            <v>Шығыс-Қазақстан облысы, Өскемен қ.</v>
          </cell>
          <cell r="O916" t="str">
            <v>DDP</v>
          </cell>
          <cell r="P916" t="str">
            <v>шартқа қол қойылған кезден бастап 30 күнтізбелік күн ішінде</v>
          </cell>
          <cell r="Q916">
            <v>0</v>
          </cell>
          <cell r="R916">
            <v>796</v>
          </cell>
          <cell r="S916" t="str">
            <v>Дана</v>
          </cell>
        </row>
        <row r="917">
          <cell r="A917" t="str">
            <v>521 Т</v>
          </cell>
          <cell r="B917" t="str">
            <v>"ШҚ АЭК" АҚ</v>
          </cell>
          <cell r="C917" t="str">
            <v>25.72.14.690.003.00.0796.000000000004</v>
          </cell>
          <cell r="D917">
            <v>521112109</v>
          </cell>
          <cell r="E917" t="str">
            <v xml:space="preserve">Аспалы құлып үшін ілмек                                                                             </v>
          </cell>
          <cell r="F917" t="str">
            <v>Петля</v>
          </cell>
          <cell r="G917" t="str">
            <v>дверная, комбинированная, ГОСТ 5088-2005</v>
          </cell>
          <cell r="H917" t="str">
            <v xml:space="preserve">Аспалы құлып үшін ілмек                                                                             </v>
          </cell>
          <cell r="I917" t="str">
            <v>БК</v>
          </cell>
          <cell r="J917">
            <v>0</v>
          </cell>
          <cell r="K917">
            <v>631010000</v>
          </cell>
          <cell r="L917" t="str">
            <v>ҚР, ШҚО, Өскемен қ., Бажов көш., 10</v>
          </cell>
          <cell r="M917" t="str">
            <v>Желтоқсан-Қантар</v>
          </cell>
          <cell r="N917" t="str">
            <v>Шығыс-Қазақстан облысы, Өскемен қ.</v>
          </cell>
          <cell r="O917" t="str">
            <v>DDP</v>
          </cell>
          <cell r="P917" t="str">
            <v>шартқа қол қойылған кезден бастап 30 күнтізбелік күн ішінде</v>
          </cell>
          <cell r="Q917">
            <v>0</v>
          </cell>
          <cell r="R917">
            <v>796</v>
          </cell>
          <cell r="S917" t="str">
            <v>Дана</v>
          </cell>
        </row>
        <row r="918">
          <cell r="A918" t="str">
            <v>522 Т</v>
          </cell>
          <cell r="B918" t="str">
            <v>"ШҚ АЭК" АҚ</v>
          </cell>
          <cell r="C918" t="str">
            <v>23.52.10.350.000.00.0166.000000000004</v>
          </cell>
          <cell r="D918">
            <v>521113100</v>
          </cell>
          <cell r="E918" t="str">
            <v>Сөндірілген әк</v>
          </cell>
          <cell r="F918" t="str">
            <v>Известь</v>
          </cell>
          <cell r="G918" t="str">
            <v>гашеная, 1 сорт, порошкообразная без добавок, кальциевая, быстрогасящаяся, ГОСТ 9179-77</v>
          </cell>
          <cell r="H918" t="str">
            <v>Сөндірілген әк</v>
          </cell>
          <cell r="I918" t="str">
            <v>БК</v>
          </cell>
          <cell r="J918">
            <v>0</v>
          </cell>
          <cell r="K918">
            <v>631010000</v>
          </cell>
          <cell r="L918" t="str">
            <v>ҚР, ШҚО, Өскемен қ., Бажов көш., 10</v>
          </cell>
          <cell r="M918" t="str">
            <v>Желтоқсан-Қантар</v>
          </cell>
          <cell r="N918" t="str">
            <v>Шығыс-Қазақстан облысы, Өскемен қ.</v>
          </cell>
          <cell r="O918" t="str">
            <v>DDP</v>
          </cell>
          <cell r="P918" t="str">
            <v>шартқа қол қойылған кезден бастап 30 күнтізбелік күн ішінде</v>
          </cell>
          <cell r="Q918">
            <v>0</v>
          </cell>
          <cell r="R918">
            <v>166</v>
          </cell>
          <cell r="S918" t="str">
            <v>Килограмм</v>
          </cell>
        </row>
        <row r="919">
          <cell r="A919" t="str">
            <v>523 Т</v>
          </cell>
          <cell r="B919" t="str">
            <v>"ШҚ АЭК" АҚ</v>
          </cell>
          <cell r="C919" t="str">
            <v>23.52.10.330.000.00.0166.000000000018</v>
          </cell>
          <cell r="D919">
            <v>521113101</v>
          </cell>
          <cell r="E919" t="str">
            <v>Сөндірілмеген әк</v>
          </cell>
          <cell r="F919" t="str">
            <v>Известь</v>
          </cell>
          <cell r="G919" t="str">
            <v>негашеная, 1 сорт, порошкообразная без добавок, кальциевая, быстрогасящаяся, ГОСТ 9179-77</v>
          </cell>
          <cell r="H919" t="str">
            <v>Сөндірілмеген әк</v>
          </cell>
          <cell r="I919" t="str">
            <v>БК</v>
          </cell>
          <cell r="J919">
            <v>0</v>
          </cell>
          <cell r="K919">
            <v>631010000</v>
          </cell>
          <cell r="L919" t="str">
            <v>ҚР, ШҚО, Өскемен қ., Бажов көш., 10</v>
          </cell>
          <cell r="M919" t="str">
            <v>Желтоқсан-Қантар</v>
          </cell>
          <cell r="N919" t="str">
            <v>Шығыс-Қазақстан облысы, Өскемен қ.</v>
          </cell>
          <cell r="O919" t="str">
            <v>DDP</v>
          </cell>
          <cell r="P919" t="str">
            <v>шартқа қол қойылған кезден бастап 30 күнтізбелік күн ішінде</v>
          </cell>
          <cell r="Q919">
            <v>0</v>
          </cell>
          <cell r="R919">
            <v>166</v>
          </cell>
          <cell r="S919" t="str">
            <v>Килограмм</v>
          </cell>
        </row>
        <row r="920">
          <cell r="A920" t="str">
            <v>524 Т</v>
          </cell>
          <cell r="B920" t="str">
            <v>"ШҚ АЭК" АҚ</v>
          </cell>
          <cell r="C920" t="str">
            <v>23.61.20.900.007.00.0796.000000000402</v>
          </cell>
          <cell r="D920">
            <v>521114101</v>
          </cell>
          <cell r="E920" t="str">
            <v xml:space="preserve">Кабель арналары үшін Т/Б плита                                                                      </v>
          </cell>
          <cell r="F920" t="str">
            <v>Плита</v>
          </cell>
          <cell r="G920" t="str">
            <v>железобетонная, марка УБК</v>
          </cell>
          <cell r="H920" t="str">
            <v xml:space="preserve">Кабель арналары үшін Т/Б плита                                                                      </v>
          </cell>
          <cell r="I920" t="str">
            <v>БК</v>
          </cell>
          <cell r="J920" t="str">
            <v>60</v>
          </cell>
          <cell r="K920">
            <v>631010000</v>
          </cell>
          <cell r="L920" t="str">
            <v>ҚР, ШҚО, Өскемен қ., Бажов көш., 10</v>
          </cell>
          <cell r="M920" t="str">
            <v>Желтоқсан-Қантар</v>
          </cell>
          <cell r="N920" t="str">
            <v>Шығыс-Қазақстан облысы, Өскемен қ.</v>
          </cell>
          <cell r="O920" t="str">
            <v>DDP</v>
          </cell>
          <cell r="P920" t="str">
            <v>шартқа қол қойылған кезден бастап 30 күнтізбелік күн ішінде</v>
          </cell>
          <cell r="Q920">
            <v>0</v>
          </cell>
          <cell r="R920">
            <v>796</v>
          </cell>
          <cell r="S920" t="str">
            <v>Дана</v>
          </cell>
        </row>
        <row r="921">
          <cell r="A921" t="str">
            <v>524-1 Т</v>
          </cell>
          <cell r="B921" t="str">
            <v>"ШҚ АЭК" АҚ</v>
          </cell>
          <cell r="C921" t="str">
            <v>23.61.20.900.007.00.0796.000000000402</v>
          </cell>
          <cell r="D921">
            <v>521114101</v>
          </cell>
          <cell r="E921" t="str">
            <v xml:space="preserve">Кабель арналары үшін Т/Б плита                                                                      </v>
          </cell>
          <cell r="F921" t="str">
            <v>Плита</v>
          </cell>
          <cell r="G921" t="str">
            <v>железобетонная, марка УБК</v>
          </cell>
          <cell r="H921" t="str">
            <v>Кабель арналары үшін Т/Б плита</v>
          </cell>
          <cell r="I921" t="str">
            <v>БК</v>
          </cell>
          <cell r="J921">
            <v>0</v>
          </cell>
          <cell r="K921">
            <v>631010000</v>
          </cell>
          <cell r="L921" t="str">
            <v>070002,  Қазақстан Республикасы, Шығыс Қазақстан облысы, Өскемен қ., Бажов к-сі,10</v>
          </cell>
          <cell r="M921" t="str">
            <v>Ақпан - Наурыз</v>
          </cell>
          <cell r="N921" t="str">
            <v>Шығыс-Қазақстан облысы, Өскемен қ.</v>
          </cell>
          <cell r="O921" t="str">
            <v>DDP</v>
          </cell>
          <cell r="P921" t="str">
            <v>шартқа қол қойылған кезден бастап 30 күнтізбелік күн ішінде</v>
          </cell>
          <cell r="Q921">
            <v>0</v>
          </cell>
          <cell r="R921">
            <v>796</v>
          </cell>
          <cell r="S921" t="str">
            <v>Дана</v>
          </cell>
        </row>
        <row r="922">
          <cell r="A922" t="str">
            <v>525 Т</v>
          </cell>
          <cell r="B922" t="str">
            <v>"ШҚ АЭК" АҚ</v>
          </cell>
          <cell r="C922" t="str">
            <v>22.23.14.500.003.00.0006.000000000000</v>
          </cell>
          <cell r="D922">
            <v>521115100</v>
          </cell>
          <cell r="E922" t="str">
            <v xml:space="preserve">Пластарна 40Х25                                                                                     </v>
          </cell>
          <cell r="F922" t="str">
            <v>Кабель-канал</v>
          </cell>
          <cell r="G922" t="str">
            <v>пластиковый</v>
          </cell>
          <cell r="H922" t="str">
            <v xml:space="preserve">Пластарна 40Х25                                                                                     </v>
          </cell>
          <cell r="I922" t="str">
            <v>БК</v>
          </cell>
          <cell r="J922">
            <v>0</v>
          </cell>
          <cell r="K922">
            <v>631010000</v>
          </cell>
          <cell r="L922" t="str">
            <v>ҚР, ШҚО, Өскемен қ., Бажов көш., 10</v>
          </cell>
          <cell r="M922" t="str">
            <v>Желтоқсан-Қантар</v>
          </cell>
          <cell r="N922" t="str">
            <v>Шығыс-Қазақстан облысы, Өскемен қ.</v>
          </cell>
          <cell r="O922" t="str">
            <v>DDP</v>
          </cell>
          <cell r="P922" t="str">
            <v>шартқа қол қойылған кезден бастап 30 күнтізбелік күн ішінде</v>
          </cell>
          <cell r="Q922">
            <v>0</v>
          </cell>
          <cell r="R922">
            <v>18</v>
          </cell>
          <cell r="S922" t="str">
            <v>метр бойы</v>
          </cell>
        </row>
        <row r="923">
          <cell r="A923" t="str">
            <v>526 Т</v>
          </cell>
          <cell r="B923" t="str">
            <v>"ШҚ АЭК" АҚ</v>
          </cell>
          <cell r="C923" t="str">
            <v>22.23.14.500.003.00.0006.000000000000</v>
          </cell>
          <cell r="D923">
            <v>521115101</v>
          </cell>
          <cell r="E923" t="str">
            <v xml:space="preserve">Пластарна 25Х16                                                                                     </v>
          </cell>
          <cell r="F923" t="str">
            <v>Кабель-канал</v>
          </cell>
          <cell r="G923" t="str">
            <v>пластиковый</v>
          </cell>
          <cell r="H923" t="str">
            <v xml:space="preserve">Пластарна 25Х16                                                                                     </v>
          </cell>
          <cell r="I923" t="str">
            <v>БК</v>
          </cell>
          <cell r="J923">
            <v>0</v>
          </cell>
          <cell r="K923">
            <v>631010000</v>
          </cell>
          <cell r="L923" t="str">
            <v>ҚР, ШҚО, Өскемен қ., Бажов көш., 10</v>
          </cell>
          <cell r="M923" t="str">
            <v>Желтоқсан-Қантар</v>
          </cell>
          <cell r="N923" t="str">
            <v>Шығыс-Қазақстан облысы, Өскемен қ.</v>
          </cell>
          <cell r="O923" t="str">
            <v>DDP</v>
          </cell>
          <cell r="P923" t="str">
            <v>шартқа қол қойылған кезден бастап 30 күнтізбелік күн ішінде</v>
          </cell>
          <cell r="Q923">
            <v>0</v>
          </cell>
          <cell r="R923">
            <v>18</v>
          </cell>
          <cell r="S923" t="str">
            <v>метр бойы</v>
          </cell>
        </row>
        <row r="924">
          <cell r="A924" t="str">
            <v>527 Т</v>
          </cell>
          <cell r="B924" t="str">
            <v>"ШҚ АЭК" АҚ</v>
          </cell>
          <cell r="C924" t="str">
            <v>22.23.14.500.003.00.0006.000000000000</v>
          </cell>
          <cell r="D924">
            <v>521115107</v>
          </cell>
          <cell r="E924" t="str">
            <v xml:space="preserve">Пластарна 100Х60                                                                                    </v>
          </cell>
          <cell r="F924" t="str">
            <v>Кабель-канал</v>
          </cell>
          <cell r="G924" t="str">
            <v>пластиковый</v>
          </cell>
          <cell r="H924" t="str">
            <v xml:space="preserve">Пластарна 100Х60                                                                                    </v>
          </cell>
          <cell r="I924" t="str">
            <v>БК</v>
          </cell>
          <cell r="J924">
            <v>0</v>
          </cell>
          <cell r="K924">
            <v>631010000</v>
          </cell>
          <cell r="L924" t="str">
            <v>ҚР, ШҚО, Өскемен қ., Бажов көш., 10</v>
          </cell>
          <cell r="M924" t="str">
            <v>Желтоқсан-Қантар</v>
          </cell>
          <cell r="N924" t="str">
            <v>Шығыс-Қазақстан облысы, Өскемен қ.</v>
          </cell>
          <cell r="O924" t="str">
            <v>DDP</v>
          </cell>
          <cell r="P924" t="str">
            <v>шартқа қол қойылған кезден бастап 30 күнтізбелік күн ішінде</v>
          </cell>
          <cell r="Q924">
            <v>0</v>
          </cell>
          <cell r="R924">
            <v>18</v>
          </cell>
          <cell r="S924" t="str">
            <v>метр бойы</v>
          </cell>
        </row>
        <row r="925">
          <cell r="A925" t="str">
            <v>528 Т</v>
          </cell>
          <cell r="B925" t="str">
            <v>"ШҚ АЭК" АҚ</v>
          </cell>
          <cell r="C925" t="str">
            <v>22.23.14.500.003.00.0006.000000000000</v>
          </cell>
          <cell r="D925">
            <v>521115109</v>
          </cell>
          <cell r="E925" t="str">
            <v xml:space="preserve">Пластарна 16Х16                                                                                     </v>
          </cell>
          <cell r="F925" t="str">
            <v>Кабель-канал</v>
          </cell>
          <cell r="G925" t="str">
            <v>пластиковый</v>
          </cell>
          <cell r="H925" t="str">
            <v xml:space="preserve">Пластарна 16Х16                                                                                     </v>
          </cell>
          <cell r="I925" t="str">
            <v>БК</v>
          </cell>
          <cell r="J925">
            <v>0</v>
          </cell>
          <cell r="K925">
            <v>631010000</v>
          </cell>
          <cell r="L925" t="str">
            <v>ҚР, ШҚО, Өскемен қ., Бажов көш., 10</v>
          </cell>
          <cell r="M925" t="str">
            <v>Желтоқсан-Қантар</v>
          </cell>
          <cell r="N925" t="str">
            <v>Шығыс-Қазақстан облысы, Өскемен қ.</v>
          </cell>
          <cell r="O925" t="str">
            <v>DDP</v>
          </cell>
          <cell r="P925" t="str">
            <v>шартқа қол қойылған кезден бастап 30 күнтізбелік күн ішінде</v>
          </cell>
          <cell r="Q925">
            <v>0</v>
          </cell>
          <cell r="R925">
            <v>18</v>
          </cell>
          <cell r="S925" t="str">
            <v>метр бойы</v>
          </cell>
        </row>
        <row r="926">
          <cell r="A926" t="str">
            <v>529 Т</v>
          </cell>
          <cell r="B926" t="str">
            <v>"ШҚ АЭК" АҚ</v>
          </cell>
          <cell r="C926" t="str">
            <v>23.32.11.150.000.01.0796.000000000001</v>
          </cell>
          <cell r="D926">
            <v>521116101</v>
          </cell>
          <cell r="E926" t="str">
            <v xml:space="preserve">Кірпіш М-125 жалаң қабат                                                                            </v>
          </cell>
          <cell r="F926" t="str">
            <v>Кирпич</v>
          </cell>
          <cell r="G926" t="str">
            <v>керамический, марка М125, размер 250*120*65 мм, рядовой, одинарный (КО) полнотелый (По), ГОСТ 530-2012</v>
          </cell>
          <cell r="H926" t="str">
            <v xml:space="preserve">Кірпіш М-125 жалаң қабат                                                                            </v>
          </cell>
          <cell r="I926" t="str">
            <v>БК</v>
          </cell>
          <cell r="J926">
            <v>0</v>
          </cell>
          <cell r="K926">
            <v>631010000</v>
          </cell>
          <cell r="L926" t="str">
            <v>ҚР, ШҚО, Өскемен қ., Бажов көш., 10</v>
          </cell>
          <cell r="M926" t="str">
            <v>Желтоқсан-Қантар</v>
          </cell>
          <cell r="N926" t="str">
            <v>Шығыс-Қазақстан облысы, Өскемен қ.</v>
          </cell>
          <cell r="O926" t="str">
            <v>DDP</v>
          </cell>
          <cell r="P926" t="str">
            <v>шартқа қол қойылған кезден бастап 30 күнтізбелік күн ішінде</v>
          </cell>
          <cell r="Q926">
            <v>0</v>
          </cell>
          <cell r="R926">
            <v>796</v>
          </cell>
          <cell r="S926" t="str">
            <v>Дана</v>
          </cell>
        </row>
        <row r="927">
          <cell r="A927" t="str">
            <v>529-1 Т</v>
          </cell>
          <cell r="B927" t="str">
            <v>"ШҚ АЭК" АҚ</v>
          </cell>
          <cell r="C927" t="str">
            <v>23.32.11.150.000.01.0796.000000000001</v>
          </cell>
          <cell r="D927">
            <v>521116101</v>
          </cell>
          <cell r="E927" t="str">
            <v xml:space="preserve">Кірпіш М-125 жалаң қабат                                                                            </v>
          </cell>
          <cell r="F927" t="str">
            <v>Кирпич</v>
          </cell>
          <cell r="G927" t="str">
            <v>керамический, марка М125, размер 250*120*65 мм, рядовой, одинарный (КО) полнотелый (По), ГОСТ 530-2012</v>
          </cell>
          <cell r="H927" t="str">
            <v xml:space="preserve">Кірпіш М-125 жалаң қабат                                                                            </v>
          </cell>
          <cell r="I927" t="str">
            <v>БК</v>
          </cell>
          <cell r="J927">
            <v>0</v>
          </cell>
          <cell r="K927">
            <v>631010000</v>
          </cell>
          <cell r="L927" t="str">
            <v>ҚР, ШҚО, Өскемен қ., Бажов көш., 10</v>
          </cell>
          <cell r="M927" t="str">
            <v>Желтоқсан-Қантар</v>
          </cell>
          <cell r="N927" t="str">
            <v>Шығыс-Қазақстан облысы, Өскемен қ.</v>
          </cell>
          <cell r="O927" t="str">
            <v>DDP</v>
          </cell>
          <cell r="P927" t="str">
            <v>шартқа қол қойылған кезден бастап 30 күнтізбелік күн ішінде</v>
          </cell>
          <cell r="Q927">
            <v>0</v>
          </cell>
          <cell r="R927">
            <v>796</v>
          </cell>
          <cell r="S927" t="str">
            <v>Дана</v>
          </cell>
        </row>
        <row r="928">
          <cell r="A928" t="str">
            <v>530 Т</v>
          </cell>
          <cell r="B928" t="str">
            <v>"ШҚ АЭК" АҚ</v>
          </cell>
          <cell r="C928" t="str">
            <v>20.52.10.900.005.00.0112.000000000000</v>
          </cell>
          <cell r="D928">
            <v>521117100</v>
          </cell>
          <cell r="E928" t="str">
            <v>Желім 88 НТ</v>
          </cell>
          <cell r="F928" t="str">
            <v>Клей</v>
          </cell>
          <cell r="G928" t="str">
            <v>марка 88-НТ</v>
          </cell>
          <cell r="H928" t="str">
            <v>Желім 88 НТ</v>
          </cell>
          <cell r="I928" t="str">
            <v>БК</v>
          </cell>
          <cell r="J928">
            <v>0</v>
          </cell>
          <cell r="K928">
            <v>631010000</v>
          </cell>
          <cell r="L928" t="str">
            <v>ҚР, ШҚО, Өскемен қ., Бажов көш., 10</v>
          </cell>
          <cell r="M928" t="str">
            <v>Желтоқсан-Қантар</v>
          </cell>
          <cell r="N928" t="str">
            <v>Шығыс-Қазақстан облысы, Өскемен қ.</v>
          </cell>
          <cell r="O928" t="str">
            <v>DDP</v>
          </cell>
          <cell r="P928" t="str">
            <v>шартқа қол қойылған кезден бастап 30 күнтізбелік күн ішінде</v>
          </cell>
          <cell r="Q928">
            <v>0</v>
          </cell>
          <cell r="R928">
            <v>112</v>
          </cell>
          <cell r="S928" t="str">
            <v>Литр (текше дм.)</v>
          </cell>
        </row>
        <row r="929">
          <cell r="A929" t="str">
            <v>531 Т</v>
          </cell>
          <cell r="B929" t="str">
            <v>"ШҚ АЭК" АҚ</v>
          </cell>
          <cell r="C929" t="str">
            <v>20.52.10.900.005.00.0796.000000000001</v>
          </cell>
          <cell r="D929">
            <v>521117107</v>
          </cell>
          <cell r="E929" t="str">
            <v>Желім Момент Тюбик</v>
          </cell>
          <cell r="F929" t="str">
            <v>Клей</v>
          </cell>
          <cell r="G929" t="str">
            <v>на основе этилцианакрилата, для склеивания в любых сочетаниях фарфор, керамику, дерево, кожу, резину,металл, пробку,картон, большинство пластиков</v>
          </cell>
          <cell r="H929" t="str">
            <v>Желім Момент Тюбик</v>
          </cell>
          <cell r="I929" t="str">
            <v>БК</v>
          </cell>
          <cell r="J929">
            <v>0</v>
          </cell>
          <cell r="K929">
            <v>631010000</v>
          </cell>
          <cell r="L929" t="str">
            <v>ҚР, ШҚО, Өскемен қ., Бажов көш., 10</v>
          </cell>
          <cell r="M929" t="str">
            <v>Желтоқсан-Қантар</v>
          </cell>
          <cell r="N929" t="str">
            <v>Шығыс-Қазақстан облысы, Өскемен қ.</v>
          </cell>
          <cell r="O929" t="str">
            <v>DDP</v>
          </cell>
          <cell r="P929" t="str">
            <v>шартқа қол қойылған кезден бастап 30 күнтізбелік күн ішінде</v>
          </cell>
          <cell r="Q929">
            <v>0</v>
          </cell>
          <cell r="R929">
            <v>796</v>
          </cell>
          <cell r="S929" t="str">
            <v>Дана</v>
          </cell>
        </row>
        <row r="930">
          <cell r="A930" t="str">
            <v>532 Т</v>
          </cell>
          <cell r="B930" t="str">
            <v>"ШҚ АЭК" АҚ</v>
          </cell>
          <cell r="C930" t="str">
            <v>20.52.10.900.005.00.0796.000000000016</v>
          </cell>
          <cell r="D930">
            <v>521117110</v>
          </cell>
          <cell r="E930" t="str">
            <v>Әмбебап желім ПВА-801</v>
          </cell>
          <cell r="F930" t="str">
            <v>Клей</v>
          </cell>
          <cell r="G930" t="str">
            <v>ПВА, марка Д 51С, ГОСТ 18992-97</v>
          </cell>
          <cell r="H930" t="str">
            <v>Әмбебап желім ПВА-801</v>
          </cell>
          <cell r="I930" t="str">
            <v>БК</v>
          </cell>
          <cell r="J930">
            <v>0</v>
          </cell>
          <cell r="K930">
            <v>631010000</v>
          </cell>
          <cell r="L930" t="str">
            <v>ҚР, ШҚО, Өскемен қ., Бажов көш., 10</v>
          </cell>
          <cell r="M930" t="str">
            <v>Желтоқсан-Қантар</v>
          </cell>
          <cell r="N930" t="str">
            <v>Шығыс-Қазақстан облысы, Өскемен қ.</v>
          </cell>
          <cell r="O930" t="str">
            <v>DDP</v>
          </cell>
          <cell r="P930" t="str">
            <v>шартқа қол қойылған кезден бастап 30 күнтізбелік күн ішінде</v>
          </cell>
          <cell r="Q930">
            <v>0</v>
          </cell>
          <cell r="R930">
            <v>796</v>
          </cell>
          <cell r="S930" t="str">
            <v>Дана</v>
          </cell>
        </row>
        <row r="931">
          <cell r="A931" t="str">
            <v>533 Т</v>
          </cell>
          <cell r="B931" t="str">
            <v>"ШҚ АЭК" АҚ</v>
          </cell>
          <cell r="C931" t="str">
            <v>20.52.10.900.005.00.0796.000000000004</v>
          </cell>
          <cell r="D931">
            <v>521117111</v>
          </cell>
          <cell r="E931" t="str">
            <v>Эпоксидті желім</v>
          </cell>
          <cell r="F931" t="str">
            <v>Клей</v>
          </cell>
          <cell r="G931" t="str">
            <v>эпоксидный, универсальный</v>
          </cell>
          <cell r="H931" t="str">
            <v>Эпоксидті желім</v>
          </cell>
          <cell r="I931" t="str">
            <v>БК</v>
          </cell>
          <cell r="J931">
            <v>0</v>
          </cell>
          <cell r="K931">
            <v>631010000</v>
          </cell>
          <cell r="L931" t="str">
            <v>ҚР, ШҚО, Өскемен қ., Бажов көш., 10</v>
          </cell>
          <cell r="M931" t="str">
            <v>Желтоқсан-Қантар</v>
          </cell>
          <cell r="N931" t="str">
            <v>Шығыс-Қазақстан облысы, Өскемен қ.</v>
          </cell>
          <cell r="O931" t="str">
            <v>DDP</v>
          </cell>
          <cell r="P931" t="str">
            <v>шартқа қол қойылған кезден бастап 30 күнтізбелік күн ішінде</v>
          </cell>
          <cell r="Q931">
            <v>0</v>
          </cell>
          <cell r="R931">
            <v>796</v>
          </cell>
          <cell r="S931" t="str">
            <v>Дана</v>
          </cell>
        </row>
        <row r="932">
          <cell r="A932" t="str">
            <v>534 Т</v>
          </cell>
          <cell r="B932" t="str">
            <v>"ШҚ АЭК" АҚ</v>
          </cell>
          <cell r="C932" t="str">
            <v>20.52.10.900.005.00.0796.000000000016</v>
          </cell>
          <cell r="D932">
            <v>521117113</v>
          </cell>
          <cell r="E932" t="str">
            <v>Желім ПВА Машхад</v>
          </cell>
          <cell r="F932" t="str">
            <v>Клей</v>
          </cell>
          <cell r="G932" t="str">
            <v>ПВА, марка Д 51С, ГОСТ 18992-97</v>
          </cell>
          <cell r="H932" t="str">
            <v>Желім ПВА Машхад</v>
          </cell>
          <cell r="I932" t="str">
            <v>БК</v>
          </cell>
          <cell r="J932">
            <v>0</v>
          </cell>
          <cell r="K932">
            <v>631010000</v>
          </cell>
          <cell r="L932" t="str">
            <v>ҚР, ШҚО, Өскемен қ., Бажов көш., 10</v>
          </cell>
          <cell r="M932" t="str">
            <v>Желтоқсан-Қантар</v>
          </cell>
          <cell r="N932" t="str">
            <v>Шығыс-Қазақстан облысы, Өскемен қ.</v>
          </cell>
          <cell r="O932" t="str">
            <v>DDP</v>
          </cell>
          <cell r="P932" t="str">
            <v>шартқа қол қойылған кезден бастап 30 күнтізбелік күн ішінде</v>
          </cell>
          <cell r="Q932">
            <v>0</v>
          </cell>
          <cell r="R932">
            <v>796</v>
          </cell>
          <cell r="S932" t="str">
            <v>Дана</v>
          </cell>
        </row>
        <row r="933">
          <cell r="A933" t="str">
            <v>535 Т</v>
          </cell>
          <cell r="B933" t="str">
            <v>"ШҚ АЭК" АҚ</v>
          </cell>
          <cell r="C933" t="str">
            <v>20.52.10.900.005.00.0166.000000000020</v>
          </cell>
          <cell r="D933">
            <v>521117117</v>
          </cell>
          <cell r="E933" t="str">
            <v xml:space="preserve">Кафельге арналған желім АЛИНЕКС СЭТ-300 (25 Кг)                                                     </v>
          </cell>
          <cell r="F933" t="str">
            <v>Клей</v>
          </cell>
          <cell r="G933" t="str">
            <v>кафельный</v>
          </cell>
          <cell r="H933" t="str">
            <v xml:space="preserve">Кафельге арналған желім АЛИНЕКС СЭТ-300 (25 Кг)                                                     </v>
          </cell>
          <cell r="I933" t="str">
            <v>БК</v>
          </cell>
          <cell r="J933">
            <v>0</v>
          </cell>
          <cell r="K933">
            <v>631010000</v>
          </cell>
          <cell r="L933" t="str">
            <v>ҚР, ШҚО, Өскемен қ., Бажов көш., 10</v>
          </cell>
          <cell r="M933" t="str">
            <v>Желтоқсан-Қантар</v>
          </cell>
          <cell r="N933" t="str">
            <v>Шығыс-Қазақстан облысы, Өскемен қ.</v>
          </cell>
          <cell r="O933" t="str">
            <v>DDP</v>
          </cell>
          <cell r="P933" t="str">
            <v>шартқа қол қойылған кезден бастап 30 күнтізбелік күн ішінде</v>
          </cell>
          <cell r="Q933">
            <v>0</v>
          </cell>
          <cell r="R933">
            <v>166</v>
          </cell>
          <cell r="S933" t="str">
            <v>Килограмм</v>
          </cell>
        </row>
        <row r="934">
          <cell r="A934" t="str">
            <v>536 Т</v>
          </cell>
          <cell r="B934" t="str">
            <v>"ШҚ АЭК" АҚ</v>
          </cell>
          <cell r="C934" t="str">
            <v>20.52.10.900.005.00.0796.000000000003</v>
          </cell>
          <cell r="D934">
            <v>521117122</v>
          </cell>
          <cell r="E934" t="str">
            <v>Желім 88Н (0,8кг)</v>
          </cell>
          <cell r="F934" t="str">
            <v>Клей</v>
          </cell>
          <cell r="G934" t="str">
            <v>для приклеивания холодным способом резин на основе каучуков общего назначения к различным материалам</v>
          </cell>
          <cell r="H934" t="str">
            <v>Желім 88Н (0,8кг)</v>
          </cell>
          <cell r="I934" t="str">
            <v>БК</v>
          </cell>
          <cell r="J934">
            <v>0</v>
          </cell>
          <cell r="K934">
            <v>631010000</v>
          </cell>
          <cell r="L934" t="str">
            <v>ҚР, ШҚО, Өскемен қ., Бажов көш., 10</v>
          </cell>
          <cell r="M934" t="str">
            <v>Желтоқсан-Қантар</v>
          </cell>
          <cell r="N934" t="str">
            <v>Шығыс-Қазақстан облысы, Өскемен қ.</v>
          </cell>
          <cell r="O934" t="str">
            <v>DDP</v>
          </cell>
          <cell r="P934" t="str">
            <v>шартқа қол қойылған кезден бастап 30 күнтізбелік күн ішінде</v>
          </cell>
          <cell r="Q934">
            <v>0</v>
          </cell>
          <cell r="R934">
            <v>796</v>
          </cell>
          <cell r="S934" t="str">
            <v>Дана</v>
          </cell>
        </row>
        <row r="935">
          <cell r="A935" t="str">
            <v>537 Т</v>
          </cell>
          <cell r="B935" t="str">
            <v>"ШҚ АЭК" АҚ</v>
          </cell>
          <cell r="C935" t="str">
            <v>20.30.12.700.003.00.0796.000000000001</v>
          </cell>
          <cell r="D935">
            <v>521118102</v>
          </cell>
          <cell r="E935" t="str">
            <v xml:space="preserve">Колер 20МЛ                                                                                          </v>
          </cell>
          <cell r="F935" t="str">
            <v>Колер</v>
          </cell>
          <cell r="G935" t="str">
            <v>жидкость</v>
          </cell>
          <cell r="H935" t="str">
            <v xml:space="preserve">Колер 20МЛ                                                                                          </v>
          </cell>
          <cell r="I935" t="str">
            <v>БК</v>
          </cell>
          <cell r="J935">
            <v>0</v>
          </cell>
          <cell r="K935">
            <v>631010000</v>
          </cell>
          <cell r="L935" t="str">
            <v>ҚР, ШҚО, Өскемен қ., Бажов көш., 10</v>
          </cell>
          <cell r="M935" t="str">
            <v>Желтоқсан-Қантар</v>
          </cell>
          <cell r="N935" t="str">
            <v>Шығыс-Қазақстан облысы, Өскемен қ.</v>
          </cell>
          <cell r="O935" t="str">
            <v>DDP</v>
          </cell>
          <cell r="P935" t="str">
            <v>шартқа қол қойылған кезден бастап 30 күнтізбелік күн ішінде</v>
          </cell>
          <cell r="Q935">
            <v>0</v>
          </cell>
          <cell r="R935">
            <v>796</v>
          </cell>
          <cell r="S935" t="str">
            <v>Дана</v>
          </cell>
        </row>
        <row r="936">
          <cell r="A936" t="str">
            <v>537-1 Т</v>
          </cell>
          <cell r="B936" t="str">
            <v>"ШҚ АЭК" АҚ</v>
          </cell>
          <cell r="C936" t="str">
            <v>20.30.12.700.003.00.0796.000000000001</v>
          </cell>
          <cell r="D936">
            <v>521118102</v>
          </cell>
          <cell r="E936" t="str">
            <v xml:space="preserve">Колер 20МЛ                                                                                          </v>
          </cell>
          <cell r="F936" t="str">
            <v>Колер</v>
          </cell>
          <cell r="G936" t="str">
            <v>жидкость</v>
          </cell>
          <cell r="H936" t="str">
            <v xml:space="preserve">Колер 20МЛ                                                                                          </v>
          </cell>
          <cell r="I936" t="str">
            <v>БК</v>
          </cell>
          <cell r="J936">
            <v>0</v>
          </cell>
          <cell r="K936">
            <v>631010000</v>
          </cell>
          <cell r="L936" t="str">
            <v>ҚР, ШҚО, Өскемен қ., Бажов көш., 10</v>
          </cell>
          <cell r="M936" t="str">
            <v>Желтоқсан-Қантар</v>
          </cell>
          <cell r="N936" t="str">
            <v>Шығыс-Қазақстан облысы, Өскемен қ.</v>
          </cell>
          <cell r="O936" t="str">
            <v>DDP</v>
          </cell>
          <cell r="P936" t="str">
            <v>шартқа қол қойылған кезден бастап 30 күнтізбелік күн ішінде</v>
          </cell>
          <cell r="Q936">
            <v>0</v>
          </cell>
          <cell r="R936">
            <v>796</v>
          </cell>
          <cell r="S936" t="str">
            <v>Дана</v>
          </cell>
        </row>
        <row r="937">
          <cell r="A937" t="str">
            <v>538 Т</v>
          </cell>
          <cell r="B937" t="str">
            <v>"ШҚ АЭК" АҚ</v>
          </cell>
          <cell r="C937" t="str">
            <v>20.30.12.700.003.00.0796.000000000000</v>
          </cell>
          <cell r="D937">
            <v>521118103</v>
          </cell>
          <cell r="E937" t="str">
            <v xml:space="preserve">Колер 0,72 кг                                                                                       </v>
          </cell>
          <cell r="F937" t="str">
            <v>Колер</v>
          </cell>
          <cell r="G937" t="str">
            <v>порошок, ГОСТ 28196-89</v>
          </cell>
          <cell r="H937" t="str">
            <v xml:space="preserve">Колер 0,72 кг                                                                                       </v>
          </cell>
          <cell r="I937" t="str">
            <v>БК</v>
          </cell>
          <cell r="J937">
            <v>0</v>
          </cell>
          <cell r="K937">
            <v>631010000</v>
          </cell>
          <cell r="L937" t="str">
            <v>ҚР, ШҚО, Өскемен қ., Бажов көш., 10</v>
          </cell>
          <cell r="M937" t="str">
            <v>Желтоқсан-Қантар</v>
          </cell>
          <cell r="N937" t="str">
            <v>Шығыс-Қазақстан облысы, Өскемен қ.</v>
          </cell>
          <cell r="O937" t="str">
            <v>DDP</v>
          </cell>
          <cell r="P937" t="str">
            <v>шартқа қол қойылған кезден бастап 30 күнтізбелік күн ішінде</v>
          </cell>
          <cell r="Q937">
            <v>0</v>
          </cell>
          <cell r="R937">
            <v>796</v>
          </cell>
          <cell r="S937" t="str">
            <v>Дана</v>
          </cell>
        </row>
        <row r="938">
          <cell r="A938" t="str">
            <v>539 Т</v>
          </cell>
          <cell r="B938" t="str">
            <v>"ШҚ АЭК" АҚ</v>
          </cell>
          <cell r="C938" t="str">
            <v>20.30.12.200.000.01.0796.000000000000</v>
          </cell>
          <cell r="D938">
            <v>521119100</v>
          </cell>
          <cell r="E938" t="str">
            <v xml:space="preserve">Баллондағы аэрозоль ақ сыр (400 мл)                                                                 </v>
          </cell>
          <cell r="F938" t="str">
            <v>Краска</v>
          </cell>
          <cell r="G938" t="str">
            <v>аэрозольная, в балончике, емкость 400 мл</v>
          </cell>
          <cell r="H938" t="str">
            <v xml:space="preserve">Баллондағы аэрозоль ақ сыр (400 мл)                                                                 </v>
          </cell>
          <cell r="I938" t="str">
            <v>БК</v>
          </cell>
          <cell r="J938">
            <v>0</v>
          </cell>
          <cell r="K938">
            <v>631010000</v>
          </cell>
          <cell r="L938" t="str">
            <v>ҚР, ШҚО, Өскемен қ., Бажов көш., 10</v>
          </cell>
          <cell r="M938" t="str">
            <v>Желтоқсан-Қантар</v>
          </cell>
          <cell r="N938" t="str">
            <v>Шығыс-Қазақстан облысы, Өскемен қ.</v>
          </cell>
          <cell r="O938" t="str">
            <v>DDP</v>
          </cell>
          <cell r="P938" t="str">
            <v>шартқа қол қойылған кезден бастап 30 күнтізбелік күн ішінде</v>
          </cell>
          <cell r="Q938">
            <v>0</v>
          </cell>
          <cell r="R938">
            <v>796</v>
          </cell>
          <cell r="S938" t="str">
            <v>Дана</v>
          </cell>
        </row>
        <row r="939">
          <cell r="A939" t="str">
            <v>540 Т</v>
          </cell>
          <cell r="B939" t="str">
            <v>"ШҚ АЭК" АҚ</v>
          </cell>
          <cell r="C939" t="str">
            <v>20.30.12.200.000.01.0796.000000000000</v>
          </cell>
          <cell r="D939">
            <v>521119101</v>
          </cell>
          <cell r="E939" t="str">
            <v>Баллондағы аэрозоль сары сыр (400 мл)</v>
          </cell>
          <cell r="F939" t="str">
            <v>Краска</v>
          </cell>
          <cell r="G939" t="str">
            <v>аэрозольная, в балончике, емкость 400 мл</v>
          </cell>
          <cell r="H939" t="str">
            <v>Баллондағы аэрозоль сары сыр (400 мл)</v>
          </cell>
          <cell r="I939" t="str">
            <v>БК</v>
          </cell>
          <cell r="J939">
            <v>0</v>
          </cell>
          <cell r="K939">
            <v>631010000</v>
          </cell>
          <cell r="L939" t="str">
            <v>ҚР, ШҚО, Өскемен қ., Бажов көш., 10</v>
          </cell>
          <cell r="M939" t="str">
            <v>Желтоқсан-Қантар</v>
          </cell>
          <cell r="N939" t="str">
            <v>Шығыс-Қазақстан облысы, Өскемен қ.</v>
          </cell>
          <cell r="O939" t="str">
            <v>DDP</v>
          </cell>
          <cell r="P939" t="str">
            <v>шартқа қол қойылған кезден бастап 30 күнтізбелік күн ішінде</v>
          </cell>
          <cell r="Q939">
            <v>0</v>
          </cell>
          <cell r="R939">
            <v>796</v>
          </cell>
          <cell r="S939" t="str">
            <v>Дана</v>
          </cell>
        </row>
        <row r="940">
          <cell r="A940" t="str">
            <v>541 Т</v>
          </cell>
          <cell r="B940" t="str">
            <v>"ШҚ АЭК" АҚ</v>
          </cell>
          <cell r="C940" t="str">
            <v>20.30.12.200.000.01.0796.000000000000</v>
          </cell>
          <cell r="D940">
            <v>521119102</v>
          </cell>
          <cell r="E940" t="str">
            <v>Баллондағы аэрозоль қызыл сыр (400 мл)</v>
          </cell>
          <cell r="F940" t="str">
            <v>Краска</v>
          </cell>
          <cell r="G940" t="str">
            <v>аэрозольная, в балончике, емкость 400 мл</v>
          </cell>
          <cell r="H940" t="str">
            <v>Баллондағы аэрозоль қызыл сыр (400 мл)</v>
          </cell>
          <cell r="I940" t="str">
            <v>БК</v>
          </cell>
          <cell r="J940">
            <v>0</v>
          </cell>
          <cell r="K940">
            <v>631010000</v>
          </cell>
          <cell r="L940" t="str">
            <v>ҚР, ШҚО, Өскемен қ., Бажов көш., 10</v>
          </cell>
          <cell r="M940" t="str">
            <v>Желтоқсан-Қантар</v>
          </cell>
          <cell r="N940" t="str">
            <v>Шығыс-Қазақстан облысы, Өскемен қ.</v>
          </cell>
          <cell r="O940" t="str">
            <v>DDP</v>
          </cell>
          <cell r="P940" t="str">
            <v>шартқа қол қойылған кезден бастап 30 күнтізбелік күн ішінде</v>
          </cell>
          <cell r="Q940">
            <v>0</v>
          </cell>
          <cell r="R940">
            <v>796</v>
          </cell>
          <cell r="S940" t="str">
            <v>Дана</v>
          </cell>
        </row>
        <row r="941">
          <cell r="A941" t="str">
            <v>542 Т</v>
          </cell>
          <cell r="B941" t="str">
            <v>"ШҚ АЭК" АҚ</v>
          </cell>
          <cell r="C941" t="str">
            <v>20.30.12.200.000.01.0796.000000000000</v>
          </cell>
          <cell r="D941">
            <v>521119103</v>
          </cell>
          <cell r="E941" t="str">
            <v>Баллондағы аэрозоль сұр сыр (400 мл)</v>
          </cell>
          <cell r="F941" t="str">
            <v>Краска</v>
          </cell>
          <cell r="G941" t="str">
            <v>аэрозольная, в балончике, емкость 400 мл</v>
          </cell>
          <cell r="H941" t="str">
            <v>Баллондағы аэрозоль сұр сыр (400 мл)</v>
          </cell>
          <cell r="I941" t="str">
            <v>БК</v>
          </cell>
          <cell r="J941">
            <v>0</v>
          </cell>
          <cell r="K941">
            <v>631010000</v>
          </cell>
          <cell r="L941" t="str">
            <v>ҚР, ШҚО, Өскемен қ., Бажов көш., 10</v>
          </cell>
          <cell r="M941" t="str">
            <v>Желтоқсан-Қантар</v>
          </cell>
          <cell r="N941" t="str">
            <v>Шығыс-Қазақстан облысы, Өскемен қ.</v>
          </cell>
          <cell r="O941" t="str">
            <v>DDP</v>
          </cell>
          <cell r="P941" t="str">
            <v>шартқа қол қойылған кезден бастап 30 күнтізбелік күн ішінде</v>
          </cell>
          <cell r="Q941">
            <v>0</v>
          </cell>
          <cell r="R941">
            <v>796</v>
          </cell>
          <cell r="S941" t="str">
            <v>Дана</v>
          </cell>
        </row>
        <row r="942">
          <cell r="A942" t="str">
            <v>543 Т</v>
          </cell>
          <cell r="B942" t="str">
            <v>"ШҚ АЭК" АҚ</v>
          </cell>
          <cell r="C942" t="str">
            <v>20.30.12.200.000.01.0796.000000000000</v>
          </cell>
          <cell r="D942">
            <v>521119104</v>
          </cell>
          <cell r="E942" t="str">
            <v>Баллондағы аэрозоль қара сыр (400 мл)</v>
          </cell>
          <cell r="F942" t="str">
            <v>Краска</v>
          </cell>
          <cell r="G942" t="str">
            <v>аэрозольная, в балончике, емкость 400 мл</v>
          </cell>
          <cell r="H942" t="str">
            <v>Баллондағы аэрозоль қара сыр (400 мл)</v>
          </cell>
          <cell r="I942" t="str">
            <v>БК</v>
          </cell>
          <cell r="J942">
            <v>0</v>
          </cell>
          <cell r="K942">
            <v>631010000</v>
          </cell>
          <cell r="L942" t="str">
            <v>ҚР, ШҚО, Өскемен қ., Бажов көш., 10</v>
          </cell>
          <cell r="M942" t="str">
            <v>Желтоқсан-Қантар</v>
          </cell>
          <cell r="N942" t="str">
            <v>Шығыс-Қазақстан облысы, Өскемен қ.</v>
          </cell>
          <cell r="O942" t="str">
            <v>DDP</v>
          </cell>
          <cell r="P942" t="str">
            <v>шартқа қол қойылған кезден бастап 30 күнтізбелік күн ішінде</v>
          </cell>
          <cell r="Q942">
            <v>0</v>
          </cell>
          <cell r="R942">
            <v>796</v>
          </cell>
          <cell r="S942" t="str">
            <v>Дана</v>
          </cell>
        </row>
        <row r="943">
          <cell r="A943" t="str">
            <v>544 Т</v>
          </cell>
          <cell r="B943" t="str">
            <v>"ШҚ АЭК" АҚ</v>
          </cell>
          <cell r="C943" t="str">
            <v>20.30.12.700.000.00.0166.000000000031</v>
          </cell>
          <cell r="D943">
            <v>521121101</v>
          </cell>
          <cell r="E943" t="str">
            <v>Қышқылға төзімді сыр ХВ</v>
          </cell>
          <cell r="F943" t="str">
            <v>Эмаль</v>
          </cell>
          <cell r="G943" t="str">
            <v>ХВ-785, ГОСТ 7313-75</v>
          </cell>
          <cell r="H943" t="str">
            <v>Қышқылға төзімді сыр ХВ</v>
          </cell>
          <cell r="I943" t="str">
            <v>БК</v>
          </cell>
          <cell r="J943">
            <v>0</v>
          </cell>
          <cell r="K943">
            <v>631010000</v>
          </cell>
          <cell r="L943" t="str">
            <v>ҚР, ШҚО, Өскемен қ., Бажов көш., 10</v>
          </cell>
          <cell r="M943" t="str">
            <v>Желтоқсан-Қантар</v>
          </cell>
          <cell r="N943" t="str">
            <v>Шығыс-Қазақстан облысы, Өскемен қ.</v>
          </cell>
          <cell r="O943" t="str">
            <v>DDP</v>
          </cell>
          <cell r="P943" t="str">
            <v>шартқа қол қойылған кезден бастап 30 күнтізбелік күн ішінде</v>
          </cell>
          <cell r="Q943">
            <v>0</v>
          </cell>
          <cell r="R943">
            <v>166</v>
          </cell>
          <cell r="S943" t="str">
            <v>Килограмм</v>
          </cell>
        </row>
        <row r="944">
          <cell r="A944" t="str">
            <v>545 Т</v>
          </cell>
          <cell r="B944" t="str">
            <v>"ШҚ АЭК" АҚ</v>
          </cell>
          <cell r="C944" t="str">
            <v>20.30.12.700.000.00.0166.000000000108</v>
          </cell>
          <cell r="D944">
            <v>521122100</v>
          </cell>
          <cell r="E944" t="str">
            <v>Сыр МА Қызыл бояу</v>
          </cell>
          <cell r="F944" t="str">
            <v>Эмаль</v>
          </cell>
          <cell r="G944" t="str">
            <v>МА-15</v>
          </cell>
          <cell r="H944" t="str">
            <v>Сыр МА Қызыл бояу</v>
          </cell>
          <cell r="I944" t="str">
            <v>БК</v>
          </cell>
          <cell r="J944">
            <v>0</v>
          </cell>
          <cell r="K944">
            <v>631010000</v>
          </cell>
          <cell r="L944" t="str">
            <v>ҚР, ШҚО, Өскемен қ., Бажов көш., 10</v>
          </cell>
          <cell r="M944" t="str">
            <v>Желтоқсан-Қантар</v>
          </cell>
          <cell r="N944" t="str">
            <v>Шығыс-Қазақстан облысы, Өскемен қ.</v>
          </cell>
          <cell r="O944" t="str">
            <v>DDP</v>
          </cell>
          <cell r="P944" t="str">
            <v>шартқа қол қойылған кезден бастап 30 күнтізбелік күн ішінде</v>
          </cell>
          <cell r="Q944">
            <v>0</v>
          </cell>
          <cell r="R944">
            <v>166</v>
          </cell>
          <cell r="S944" t="str">
            <v>Килограмм</v>
          </cell>
        </row>
        <row r="945">
          <cell r="A945" t="str">
            <v>546 Т</v>
          </cell>
          <cell r="B945" t="str">
            <v>"ШҚ АЭК" АҚ</v>
          </cell>
          <cell r="C945" t="str">
            <v>20.30.12.700.000.00.0166.000000000053</v>
          </cell>
          <cell r="D945">
            <v>521123100</v>
          </cell>
          <cell r="E945" t="str">
            <v>Эмаль сыр НЦ ақ</v>
          </cell>
          <cell r="F945" t="str">
            <v>Эмаль</v>
          </cell>
          <cell r="G945" t="str">
            <v>НЦ-11, ГОСТ 9198-83</v>
          </cell>
          <cell r="H945" t="str">
            <v>Эмаль сыр НЦ ақ</v>
          </cell>
          <cell r="I945" t="str">
            <v>ТЭБҰ</v>
          </cell>
          <cell r="J945" t="str">
            <v>60</v>
          </cell>
          <cell r="K945">
            <v>631010000</v>
          </cell>
          <cell r="L945" t="str">
            <v>ҚР, ШҚО, Өскемен қ., Бажов көш., 10</v>
          </cell>
          <cell r="M945" t="str">
            <v>Желтоқсан-Қантар</v>
          </cell>
          <cell r="N945" t="str">
            <v>Шығыс-Қазақстан облысы, Өскемен қ.</v>
          </cell>
          <cell r="O945" t="str">
            <v>DDP</v>
          </cell>
          <cell r="P945" t="str">
            <v>шартқа қол қойылған кезден бастап 30 күнтізбелік күн ішінде</v>
          </cell>
          <cell r="Q945">
            <v>0</v>
          </cell>
          <cell r="R945">
            <v>166</v>
          </cell>
          <cell r="S945" t="str">
            <v>Килограмм</v>
          </cell>
        </row>
        <row r="946">
          <cell r="A946" t="str">
            <v>546-1 Т</v>
          </cell>
          <cell r="B946" t="str">
            <v>"ШҚ АЭК" АҚ</v>
          </cell>
          <cell r="C946" t="str">
            <v>20.30.12.700.000.00.0166.000000000053</v>
          </cell>
          <cell r="D946">
            <v>521123100</v>
          </cell>
          <cell r="E946" t="str">
            <v>Эмаль сыр НЦ ақ</v>
          </cell>
          <cell r="F946" t="str">
            <v>Эмаль</v>
          </cell>
          <cell r="G946" t="str">
            <v>НЦ-11, ГОСТ 9198-83</v>
          </cell>
          <cell r="H946" t="str">
            <v>Эмаль сыр НЦ ақ</v>
          </cell>
          <cell r="I946" t="str">
            <v>БК</v>
          </cell>
          <cell r="J946">
            <v>40</v>
          </cell>
          <cell r="K946">
            <v>631010000</v>
          </cell>
          <cell r="L946" t="str">
            <v>ҚР, ШҚО, Өскемен қ., Бажов көш., 10</v>
          </cell>
          <cell r="M946" t="str">
            <v>Сәуір - Мамыр</v>
          </cell>
          <cell r="N946" t="str">
            <v>Шығыс-Қазақстан облысы, Өскемен қ.</v>
          </cell>
          <cell r="O946" t="str">
            <v>DDP</v>
          </cell>
          <cell r="P946" t="str">
            <v>шартқа қол қойылған кезден бастап 30 күнтізбелік күн ішінде</v>
          </cell>
          <cell r="Q946">
            <v>0</v>
          </cell>
          <cell r="R946">
            <v>166</v>
          </cell>
          <cell r="S946" t="str">
            <v>Килограмм</v>
          </cell>
        </row>
        <row r="947">
          <cell r="A947" t="str">
            <v>547 Т</v>
          </cell>
          <cell r="B947" t="str">
            <v>"ШҚ АЭК" АҚ</v>
          </cell>
          <cell r="C947" t="str">
            <v>20.30.12.700.000.00.0166.000000000053</v>
          </cell>
          <cell r="D947">
            <v>521123102</v>
          </cell>
          <cell r="E947" t="str">
            <v>Эмаль сыр  НЦ сары</v>
          </cell>
          <cell r="F947" t="str">
            <v>Эмаль</v>
          </cell>
          <cell r="G947" t="str">
            <v>НЦ-11, ГОСТ 9198-83</v>
          </cell>
          <cell r="H947" t="str">
            <v>Эмаль сыр  НЦ сары</v>
          </cell>
          <cell r="I947" t="str">
            <v>ТЭБҰ</v>
          </cell>
          <cell r="J947" t="str">
            <v>60</v>
          </cell>
          <cell r="K947">
            <v>631010000</v>
          </cell>
          <cell r="L947" t="str">
            <v>ҚР, ШҚО, Өскемен қ., Бажов көш., 10</v>
          </cell>
          <cell r="M947" t="str">
            <v>Желтоқсан-Қантар</v>
          </cell>
          <cell r="N947" t="str">
            <v>Шығыс-Қазақстан облысы, Өскемен қ.</v>
          </cell>
          <cell r="O947" t="str">
            <v>DDP</v>
          </cell>
          <cell r="P947" t="str">
            <v>шартқа қол қойылған кезден бастап 30 күнтізбелік күн ішінде</v>
          </cell>
          <cell r="Q947">
            <v>0</v>
          </cell>
          <cell r="R947">
            <v>166</v>
          </cell>
          <cell r="S947" t="str">
            <v>Килограмм</v>
          </cell>
        </row>
        <row r="948">
          <cell r="A948" t="str">
            <v>547-1 Т</v>
          </cell>
          <cell r="B948" t="str">
            <v>"ШҚ АЭК" АҚ</v>
          </cell>
          <cell r="C948" t="str">
            <v>20.30.12.700.000.00.0166.000000000053</v>
          </cell>
          <cell r="D948">
            <v>521123102</v>
          </cell>
          <cell r="E948" t="str">
            <v>Эмаль сыр  НЦ сары</v>
          </cell>
          <cell r="F948" t="str">
            <v>Эмаль</v>
          </cell>
          <cell r="G948" t="str">
            <v>НЦ-11, ГОСТ 9198-83</v>
          </cell>
          <cell r="H948" t="str">
            <v>Эмаль сыр  НЦ сары</v>
          </cell>
          <cell r="I948" t="str">
            <v>БК</v>
          </cell>
          <cell r="J948">
            <v>40</v>
          </cell>
          <cell r="K948">
            <v>631010000</v>
          </cell>
          <cell r="L948" t="str">
            <v>ҚР, ШҚО, Өскемен қ., Бажов көш., 10</v>
          </cell>
          <cell r="M948" t="str">
            <v>Сәуір - Мамыр</v>
          </cell>
          <cell r="N948" t="str">
            <v>Шығыс-Қазақстан облысы, Өскемен қ.</v>
          </cell>
          <cell r="O948" t="str">
            <v>DDP</v>
          </cell>
          <cell r="P948" t="str">
            <v>шартқа қол қойылған кезден бастап 30 күнтізбелік күн ішінде</v>
          </cell>
          <cell r="Q948">
            <v>0</v>
          </cell>
          <cell r="R948">
            <v>166</v>
          </cell>
          <cell r="S948" t="str">
            <v>Килограмм</v>
          </cell>
        </row>
        <row r="949">
          <cell r="A949" t="str">
            <v>548 Т</v>
          </cell>
          <cell r="B949" t="str">
            <v>"ШҚ АЭК" АҚ</v>
          </cell>
          <cell r="C949" t="str">
            <v>20.30.12.700.000.00.0166.000000000053</v>
          </cell>
          <cell r="D949">
            <v>521123103</v>
          </cell>
          <cell r="E949" t="str">
            <v>Эмаль сыр НЦ жасыл</v>
          </cell>
          <cell r="F949" t="str">
            <v>Эмаль</v>
          </cell>
          <cell r="G949" t="str">
            <v>НЦ-11, ГОСТ 9198-83</v>
          </cell>
          <cell r="H949" t="str">
            <v>Эмаль сыр НЦ жасыл</v>
          </cell>
          <cell r="I949" t="str">
            <v>ТЭБҰ</v>
          </cell>
          <cell r="J949" t="str">
            <v>60</v>
          </cell>
          <cell r="K949">
            <v>631010000</v>
          </cell>
          <cell r="L949" t="str">
            <v>ҚР, ШҚО, Өскемен қ., Бажов көш., 10</v>
          </cell>
          <cell r="M949" t="str">
            <v>Желтоқсан-Қантар</v>
          </cell>
          <cell r="N949" t="str">
            <v>Шығыс-Қазақстан облысы, Өскемен қ.</v>
          </cell>
          <cell r="O949" t="str">
            <v>DDP</v>
          </cell>
          <cell r="P949" t="str">
            <v>шартқа қол қойылған кезден бастап 30 күнтізбелік күн ішінде</v>
          </cell>
          <cell r="Q949">
            <v>0</v>
          </cell>
          <cell r="R949">
            <v>166</v>
          </cell>
          <cell r="S949" t="str">
            <v>Килограмм</v>
          </cell>
        </row>
        <row r="950">
          <cell r="A950" t="str">
            <v>548-1 Т</v>
          </cell>
          <cell r="B950" t="str">
            <v>"ШҚ АЭК" АҚ</v>
          </cell>
          <cell r="C950" t="str">
            <v>20.30.12.700.000.00.0166.000000000053</v>
          </cell>
          <cell r="D950">
            <v>521123103</v>
          </cell>
          <cell r="E950" t="str">
            <v>Эмаль сыр НЦ жасыл</v>
          </cell>
          <cell r="F950" t="str">
            <v>Эмаль</v>
          </cell>
          <cell r="G950" t="str">
            <v>НЦ-11, ГОСТ 9198-83</v>
          </cell>
          <cell r="H950" t="str">
            <v>Эмаль сыр НЦ жасыл</v>
          </cell>
          <cell r="I950" t="str">
            <v>БК</v>
          </cell>
          <cell r="J950">
            <v>40</v>
          </cell>
          <cell r="K950">
            <v>631010000</v>
          </cell>
          <cell r="L950" t="str">
            <v>ҚР, ШҚО, Өскемен қ., Бажов көш., 10</v>
          </cell>
          <cell r="M950" t="str">
            <v>Сәуір - Мамыр</v>
          </cell>
          <cell r="N950" t="str">
            <v>Шығыс-Қазақстан облысы, Өскемен қ.</v>
          </cell>
          <cell r="O950" t="str">
            <v>DDP</v>
          </cell>
          <cell r="P950" t="str">
            <v>шартқа қол қойылған кезден бастап 30 күнтізбелік күн ішінде</v>
          </cell>
          <cell r="Q950">
            <v>0</v>
          </cell>
          <cell r="R950">
            <v>166</v>
          </cell>
          <cell r="S950" t="str">
            <v>Килограмм</v>
          </cell>
        </row>
        <row r="951">
          <cell r="A951" t="str">
            <v>549 Т</v>
          </cell>
          <cell r="B951" t="str">
            <v>"ШҚ АЭК" АҚ</v>
          </cell>
          <cell r="C951" t="str">
            <v>20.30.12.700.000.00.0166.000000000053</v>
          </cell>
          <cell r="D951">
            <v>521123105</v>
          </cell>
          <cell r="E951" t="str">
            <v>Эмаль сыр  НЦ қызыл</v>
          </cell>
          <cell r="F951" t="str">
            <v>Эмаль</v>
          </cell>
          <cell r="G951" t="str">
            <v>НЦ-11, ГОСТ 9198-83</v>
          </cell>
          <cell r="H951" t="str">
            <v>Эмаль сыр  НЦ қызыл</v>
          </cell>
          <cell r="I951" t="str">
            <v>ТЭБҰ</v>
          </cell>
          <cell r="J951" t="str">
            <v>60</v>
          </cell>
          <cell r="K951">
            <v>631010000</v>
          </cell>
          <cell r="L951" t="str">
            <v>ҚР, ШҚО, Өскемен қ., Бажов көш., 10</v>
          </cell>
          <cell r="M951" t="str">
            <v>Желтоқсан-Қантар</v>
          </cell>
          <cell r="N951" t="str">
            <v>Шығыс-Қазақстан облысы, Өскемен қ.</v>
          </cell>
          <cell r="O951" t="str">
            <v>DDP</v>
          </cell>
          <cell r="P951" t="str">
            <v>шартқа қол қойылған кезден бастап 30 күнтізбелік күн ішінде</v>
          </cell>
          <cell r="Q951">
            <v>0</v>
          </cell>
          <cell r="R951">
            <v>166</v>
          </cell>
          <cell r="S951" t="str">
            <v>Килограмм</v>
          </cell>
        </row>
        <row r="952">
          <cell r="A952" t="str">
            <v>549-1 Т</v>
          </cell>
          <cell r="B952" t="str">
            <v>"ШҚ АЭК" АҚ</v>
          </cell>
          <cell r="C952" t="str">
            <v>20.30.12.700.000.00.0166.000000000053</v>
          </cell>
          <cell r="D952">
            <v>521123105</v>
          </cell>
          <cell r="E952" t="str">
            <v>Эмаль сыр  НЦ қызыл</v>
          </cell>
          <cell r="F952" t="str">
            <v>Эмаль</v>
          </cell>
          <cell r="G952" t="str">
            <v>НЦ-11, ГОСТ 9198-83</v>
          </cell>
          <cell r="H952" t="str">
            <v>Эмаль сыр  НЦ қызыл</v>
          </cell>
          <cell r="I952" t="str">
            <v>БК</v>
          </cell>
          <cell r="J952">
            <v>40</v>
          </cell>
          <cell r="K952">
            <v>631010000</v>
          </cell>
          <cell r="L952" t="str">
            <v>ҚР, ШҚО, Өскемен қ., Бажов көш., 10</v>
          </cell>
          <cell r="M952" t="str">
            <v>Сәуір - Мамыр</v>
          </cell>
          <cell r="N952" t="str">
            <v>Шығыс-Қазақстан облысы, Өскемен қ.</v>
          </cell>
          <cell r="O952" t="str">
            <v>DDP</v>
          </cell>
          <cell r="P952" t="str">
            <v>шартқа қол қойылған кезден бастап 30 күнтізбелік күн ішінде</v>
          </cell>
          <cell r="Q952">
            <v>0</v>
          </cell>
          <cell r="R952">
            <v>166</v>
          </cell>
          <cell r="S952" t="str">
            <v>Килограмм</v>
          </cell>
        </row>
        <row r="953">
          <cell r="A953" t="str">
            <v>550 Т</v>
          </cell>
          <cell r="B953" t="str">
            <v>"ШҚ АЭК" АҚ</v>
          </cell>
          <cell r="C953" t="str">
            <v>20.30.12.700.000.00.0166.000000000053</v>
          </cell>
          <cell r="D953">
            <v>521123106</v>
          </cell>
          <cell r="E953" t="str">
            <v>Эмаль сыр  НЦ сұр</v>
          </cell>
          <cell r="F953" t="str">
            <v>Эмаль</v>
          </cell>
          <cell r="G953" t="str">
            <v>НЦ-11, ГОСТ 9198-83</v>
          </cell>
          <cell r="H953" t="str">
            <v>Эмаль сыр  НЦ сұр</v>
          </cell>
          <cell r="I953" t="str">
            <v>ТЭБҰ</v>
          </cell>
          <cell r="J953" t="str">
            <v>60</v>
          </cell>
          <cell r="K953">
            <v>631010000</v>
          </cell>
          <cell r="L953" t="str">
            <v>ҚР, ШҚО, Өскемен қ., Бажов көш., 10</v>
          </cell>
          <cell r="M953" t="str">
            <v>Желтоқсан-Қантар</v>
          </cell>
          <cell r="N953" t="str">
            <v>Шығыс-Қазақстан облысы, Өскемен қ.</v>
          </cell>
          <cell r="O953" t="str">
            <v>DDP</v>
          </cell>
          <cell r="P953" t="str">
            <v>шартқа қол қойылған кезден бастап 30 күнтізбелік күн ішінде</v>
          </cell>
          <cell r="Q953">
            <v>0</v>
          </cell>
          <cell r="R953">
            <v>166</v>
          </cell>
          <cell r="S953" t="str">
            <v>Килограмм</v>
          </cell>
        </row>
        <row r="954">
          <cell r="A954" t="str">
            <v>550-1 Т</v>
          </cell>
          <cell r="B954" t="str">
            <v>"ШҚ АЭК" АҚ</v>
          </cell>
          <cell r="C954" t="str">
            <v>20.30.12.700.000.00.0166.000000000053</v>
          </cell>
          <cell r="D954">
            <v>521123106</v>
          </cell>
          <cell r="E954" t="str">
            <v>Эмаль сыр  НЦ сұр</v>
          </cell>
          <cell r="F954" t="str">
            <v>Эмаль</v>
          </cell>
          <cell r="G954" t="str">
            <v>НЦ-11, ГОСТ 9198-83</v>
          </cell>
          <cell r="H954" t="str">
            <v>Эмаль сыр  НЦ сұр</v>
          </cell>
          <cell r="I954" t="str">
            <v>ТЭБҰ</v>
          </cell>
          <cell r="J954" t="str">
            <v>60</v>
          </cell>
          <cell r="K954">
            <v>631010000</v>
          </cell>
          <cell r="L954" t="str">
            <v>ҚР, ШҚО, Өскемен қ., Бажов көш., 10</v>
          </cell>
          <cell r="M954" t="str">
            <v>Желтоқсан-Қантар</v>
          </cell>
          <cell r="N954" t="str">
            <v>Шығыс-Қазақстан облысы, Өскемен қ.</v>
          </cell>
          <cell r="O954" t="str">
            <v>DDP</v>
          </cell>
          <cell r="P954" t="str">
            <v>шартқа қол қойылған кезден бастап 30 күнтізбелік күн ішінде</v>
          </cell>
          <cell r="Q954">
            <v>0</v>
          </cell>
          <cell r="R954">
            <v>166</v>
          </cell>
          <cell r="S954" t="str">
            <v>Килограмм</v>
          </cell>
        </row>
        <row r="955">
          <cell r="A955" t="str">
            <v>550-2 Т</v>
          </cell>
          <cell r="B955" t="str">
            <v>"ШҚ АЭК" АҚ</v>
          </cell>
          <cell r="C955" t="str">
            <v>20.30.12.700.000.00.0166.000000000053</v>
          </cell>
          <cell r="D955">
            <v>521123106</v>
          </cell>
          <cell r="E955" t="str">
            <v>Эмаль сыр  НЦ сұр</v>
          </cell>
          <cell r="F955" t="str">
            <v>Эмаль</v>
          </cell>
          <cell r="G955" t="str">
            <v>НЦ-11, ГОСТ 9198-83</v>
          </cell>
          <cell r="H955" t="str">
            <v>Эмаль сыр  НЦ сұр</v>
          </cell>
          <cell r="I955" t="str">
            <v>БК</v>
          </cell>
          <cell r="J955">
            <v>40</v>
          </cell>
          <cell r="K955">
            <v>631010000</v>
          </cell>
          <cell r="L955" t="str">
            <v>ҚР, ШҚО, Өскемен қ., Бажов көш., 10</v>
          </cell>
          <cell r="M955" t="str">
            <v>Сәуір - Мамыр</v>
          </cell>
          <cell r="N955" t="str">
            <v>Шығыс-Қазақстан облысы, Өскемен қ.</v>
          </cell>
          <cell r="O955" t="str">
            <v>DDP</v>
          </cell>
          <cell r="P955" t="str">
            <v>шартқа қол қойылған кезден бастап 30 күнтізбелік күн ішінде</v>
          </cell>
          <cell r="Q955">
            <v>0</v>
          </cell>
          <cell r="R955">
            <v>166</v>
          </cell>
          <cell r="S955" t="str">
            <v>Килограмм</v>
          </cell>
        </row>
        <row r="956">
          <cell r="A956" t="str">
            <v>551 Т</v>
          </cell>
          <cell r="B956" t="str">
            <v>"ШҚ АЭК" АҚ</v>
          </cell>
          <cell r="C956" t="str">
            <v>20.30.12.700.000.00.0166.000000000053</v>
          </cell>
          <cell r="D956">
            <v>521123108</v>
          </cell>
          <cell r="E956" t="str">
            <v>Эмаль сыр  НЦ қара</v>
          </cell>
          <cell r="F956" t="str">
            <v>Эмаль</v>
          </cell>
          <cell r="G956" t="str">
            <v>НЦ-11, ГОСТ 9198-83</v>
          </cell>
          <cell r="H956" t="str">
            <v>Эмаль сыр  НЦ қара</v>
          </cell>
          <cell r="I956" t="str">
            <v>ТЭБҰ</v>
          </cell>
          <cell r="J956" t="str">
            <v>60</v>
          </cell>
          <cell r="K956">
            <v>631010000</v>
          </cell>
          <cell r="L956" t="str">
            <v>ҚР, ШҚО, Өскемен қ., Бажов көш., 10</v>
          </cell>
          <cell r="M956" t="str">
            <v>Желтоқсан-Қантар</v>
          </cell>
          <cell r="N956" t="str">
            <v>Шығыс-Қазақстан облысы, Өскемен қ.</v>
          </cell>
          <cell r="O956" t="str">
            <v>DDP</v>
          </cell>
          <cell r="P956" t="str">
            <v>шартқа қол қойылған кезден бастап 30 күнтізбелік күн ішінде</v>
          </cell>
          <cell r="Q956">
            <v>0</v>
          </cell>
          <cell r="R956">
            <v>166</v>
          </cell>
          <cell r="S956" t="str">
            <v>Килограмм</v>
          </cell>
        </row>
        <row r="957">
          <cell r="A957" t="str">
            <v>551-1 Т</v>
          </cell>
          <cell r="B957" t="str">
            <v>"ШҚ АЭК" АҚ</v>
          </cell>
          <cell r="C957" t="str">
            <v>20.30.12.700.000.00.0166.000000000053</v>
          </cell>
          <cell r="D957">
            <v>521123108</v>
          </cell>
          <cell r="E957" t="str">
            <v>Эмаль сыр  НЦ қара</v>
          </cell>
          <cell r="F957" t="str">
            <v>Эмаль</v>
          </cell>
          <cell r="G957" t="str">
            <v>НЦ-11, ГОСТ 9198-83</v>
          </cell>
          <cell r="H957" t="str">
            <v>Эмаль сыр  НЦ қара</v>
          </cell>
          <cell r="I957" t="str">
            <v>БК</v>
          </cell>
          <cell r="J957">
            <v>40</v>
          </cell>
          <cell r="K957">
            <v>631010000</v>
          </cell>
          <cell r="L957" t="str">
            <v>ҚР, ШҚО, Өскемен қ., Бажов көш., 10</v>
          </cell>
          <cell r="M957" t="str">
            <v>Сәуір - Мамыр</v>
          </cell>
          <cell r="N957" t="str">
            <v>Шығыс-Қазақстан облысы, Өскемен қ.</v>
          </cell>
          <cell r="O957" t="str">
            <v>DDP</v>
          </cell>
          <cell r="P957" t="str">
            <v>шартқа қол қойылған кезден бастап 30 күнтізбелік күн ішінде</v>
          </cell>
          <cell r="Q957">
            <v>0</v>
          </cell>
          <cell r="R957">
            <v>166</v>
          </cell>
          <cell r="S957" t="str">
            <v>Килограмм</v>
          </cell>
        </row>
        <row r="958">
          <cell r="A958" t="str">
            <v>552 Т</v>
          </cell>
          <cell r="B958" t="str">
            <v>"ШҚ АЭК" АҚ</v>
          </cell>
          <cell r="C958" t="str">
            <v>20.30.12.700.000.00.0166.000000000062</v>
          </cell>
          <cell r="D958">
            <v>521123110</v>
          </cell>
          <cell r="E958" t="str">
            <v>Эмаль сыр  ПФ көкшіл</v>
          </cell>
          <cell r="F958" t="str">
            <v>Эмаль</v>
          </cell>
          <cell r="G958" t="str">
            <v>ПФ-115, ГОСТ 6465-76</v>
          </cell>
          <cell r="H958" t="str">
            <v>Эмаль сыр  ПФ көкшіл</v>
          </cell>
          <cell r="I958" t="str">
            <v>ТЭБҰ</v>
          </cell>
          <cell r="J958" t="str">
            <v>60</v>
          </cell>
          <cell r="K958">
            <v>631010000</v>
          </cell>
          <cell r="L958" t="str">
            <v>ҚР, ШҚО, Өскемен қ., Бажов көш., 10</v>
          </cell>
          <cell r="M958" t="str">
            <v>Желтоқсан-Қантар</v>
          </cell>
          <cell r="N958" t="str">
            <v>Шығыс-Қазақстан облысы, Өскемен қ.</v>
          </cell>
          <cell r="O958" t="str">
            <v>DDP</v>
          </cell>
          <cell r="P958" t="str">
            <v>шартқа қол қойылған кезден бастап 30 күнтізбелік күн ішінде</v>
          </cell>
          <cell r="Q958">
            <v>0</v>
          </cell>
          <cell r="R958">
            <v>166</v>
          </cell>
          <cell r="S958" t="str">
            <v>Килограмм</v>
          </cell>
        </row>
        <row r="959">
          <cell r="A959" t="str">
            <v>552-1 Т</v>
          </cell>
          <cell r="B959" t="str">
            <v>"ШҚ АЭК" АҚ</v>
          </cell>
          <cell r="C959" t="str">
            <v>20.30.12.700.000.00.0166.000000000062</v>
          </cell>
          <cell r="D959">
            <v>521123110</v>
          </cell>
          <cell r="E959" t="str">
            <v>Эмаль сыр  ПФ көкшіл</v>
          </cell>
          <cell r="F959" t="str">
            <v>Эмаль</v>
          </cell>
          <cell r="G959" t="str">
            <v>ПФ-115, ГОСТ 6465-76</v>
          </cell>
          <cell r="H959" t="str">
            <v>Эмаль сыр  ПФ көкшіл</v>
          </cell>
          <cell r="I959" t="str">
            <v>БК</v>
          </cell>
          <cell r="J959">
            <v>40</v>
          </cell>
          <cell r="K959">
            <v>631010000</v>
          </cell>
          <cell r="L959" t="str">
            <v>ҚР, ШҚО, Өскемен қ., Бажов көш., 10</v>
          </cell>
          <cell r="M959" t="str">
            <v>Сәуір - Мамыр</v>
          </cell>
          <cell r="N959" t="str">
            <v>Шығыс-Қазақстан облысы, Өскемен қ.</v>
          </cell>
          <cell r="O959" t="str">
            <v>DDP</v>
          </cell>
          <cell r="P959" t="str">
            <v>шартқа қол қойылған кезден бастап 30 күнтізбелік күн ішінде</v>
          </cell>
          <cell r="Q959">
            <v>0</v>
          </cell>
          <cell r="R959">
            <v>166</v>
          </cell>
          <cell r="S959" t="str">
            <v>Килограмм</v>
          </cell>
        </row>
        <row r="960">
          <cell r="A960" t="str">
            <v>553 Т</v>
          </cell>
          <cell r="B960" t="str">
            <v>"ШҚ АЭК" АҚ</v>
          </cell>
          <cell r="C960" t="str">
            <v>20.30.12.700.000.00.0166.000000000062</v>
          </cell>
          <cell r="D960">
            <v>521123118</v>
          </cell>
          <cell r="E960" t="str">
            <v>Эмаль сыр ПФ сары-қоңыр</v>
          </cell>
          <cell r="F960" t="str">
            <v>Эмаль</v>
          </cell>
          <cell r="G960" t="str">
            <v>ПФ-115, ГОСТ 6465-76</v>
          </cell>
          <cell r="H960" t="str">
            <v>Эмаль сыр ПФ сары-қоңыр</v>
          </cell>
          <cell r="I960" t="str">
            <v>ТЭБҰ</v>
          </cell>
          <cell r="J960" t="str">
            <v>60</v>
          </cell>
          <cell r="K960">
            <v>631010000</v>
          </cell>
          <cell r="L960" t="str">
            <v>ҚР, ШҚО, Өскемен қ., Бажов көш., 10</v>
          </cell>
          <cell r="M960" t="str">
            <v>Желтоқсан-Қантар</v>
          </cell>
          <cell r="N960" t="str">
            <v>Шығыс-Қазақстан облысы, Өскемен қ.</v>
          </cell>
          <cell r="O960" t="str">
            <v>DDP</v>
          </cell>
          <cell r="P960" t="str">
            <v>шартқа қол қойылған кезден бастап 30 күнтізбелік күн ішінде</v>
          </cell>
          <cell r="Q960">
            <v>0</v>
          </cell>
          <cell r="R960">
            <v>166</v>
          </cell>
          <cell r="S960" t="str">
            <v>Килограмм</v>
          </cell>
        </row>
        <row r="961">
          <cell r="A961" t="str">
            <v>553-1 Т</v>
          </cell>
          <cell r="B961" t="str">
            <v>"ШҚ АЭК" АҚ</v>
          </cell>
          <cell r="C961" t="str">
            <v>20.30.12.700.000.00.0166.000000000062</v>
          </cell>
          <cell r="D961">
            <v>521123118</v>
          </cell>
          <cell r="E961" t="str">
            <v>Эмаль сыр ПФ сары-қоңыр</v>
          </cell>
          <cell r="F961" t="str">
            <v>Эмаль</v>
          </cell>
          <cell r="G961" t="str">
            <v>ПФ-115, ГОСТ 6465-76</v>
          </cell>
          <cell r="H961" t="str">
            <v>Эмаль сыр ПФ сары-қоңыр</v>
          </cell>
          <cell r="I961" t="str">
            <v>БК</v>
          </cell>
          <cell r="J961">
            <v>40</v>
          </cell>
          <cell r="K961">
            <v>631010000</v>
          </cell>
          <cell r="L961" t="str">
            <v>ҚР, ШҚО, Өскемен қ., Бажов көш., 10</v>
          </cell>
          <cell r="M961" t="str">
            <v>Сәуір - Мамыр</v>
          </cell>
          <cell r="N961" t="str">
            <v>Шығыс-Қазақстан облысы, Өскемен қ.</v>
          </cell>
          <cell r="O961" t="str">
            <v>DDP</v>
          </cell>
          <cell r="P961" t="str">
            <v>шартқа қол қойылған кезден бастап 30 күнтізбелік күн ішінде</v>
          </cell>
          <cell r="Q961">
            <v>0</v>
          </cell>
          <cell r="R961">
            <v>166</v>
          </cell>
          <cell r="S961" t="str">
            <v>Килограмм</v>
          </cell>
        </row>
        <row r="962">
          <cell r="A962" t="str">
            <v>554 Т</v>
          </cell>
          <cell r="B962" t="str">
            <v>"ШҚ АЭК" АҚ</v>
          </cell>
          <cell r="C962" t="str">
            <v>20.30.12.700.001.00.0166.000000000001</v>
          </cell>
          <cell r="D962">
            <v>521124100</v>
          </cell>
          <cell r="E962" t="str">
            <v>Лак БТ КУЗБАССЛАК</v>
          </cell>
          <cell r="F962" t="str">
            <v>Лак</v>
          </cell>
          <cell r="G962" t="str">
            <v>битумные электроизоляционные пропиточные, марка БТ-577, ГОСТ 5631-79</v>
          </cell>
          <cell r="H962" t="str">
            <v>Лак БТ КУЗБАССЛАК</v>
          </cell>
          <cell r="I962" t="str">
            <v>БК</v>
          </cell>
          <cell r="J962" t="str">
            <v>60</v>
          </cell>
          <cell r="K962">
            <v>631010000</v>
          </cell>
          <cell r="L962" t="str">
            <v>ҚР, ШҚО, Өскемен қ., Бажов көш., 10</v>
          </cell>
          <cell r="M962" t="str">
            <v>Желтоқсан-Қантар</v>
          </cell>
          <cell r="N962" t="str">
            <v>Шығыс-Қазақстан облысы, Өскемен қ.</v>
          </cell>
          <cell r="O962" t="str">
            <v>DDP</v>
          </cell>
          <cell r="P962" t="str">
            <v>шартқа қол қойылған кезден бастап 30 күнтізбелік күн ішінде</v>
          </cell>
          <cell r="Q962">
            <v>0</v>
          </cell>
          <cell r="R962">
            <v>166</v>
          </cell>
          <cell r="S962" t="str">
            <v>Килограмм</v>
          </cell>
        </row>
        <row r="963">
          <cell r="A963" t="str">
            <v>554-1 Т</v>
          </cell>
          <cell r="B963" t="str">
            <v>"ШҚ АЭК" АҚ</v>
          </cell>
          <cell r="C963" t="str">
            <v>20.30.12.700.001.00.0166.000000000001</v>
          </cell>
          <cell r="D963">
            <v>521124100</v>
          </cell>
          <cell r="E963" t="str">
            <v>Лак БТ КУЗБАССЛАК</v>
          </cell>
          <cell r="F963" t="str">
            <v>Лак</v>
          </cell>
          <cell r="G963" t="str">
            <v>битумные электроизоляционные пропиточные, марка БТ-577, ГОСТ 5631-79</v>
          </cell>
          <cell r="H963" t="str">
            <v>Лак БТ КУЗБАССЛАК</v>
          </cell>
          <cell r="I963" t="str">
            <v>БК</v>
          </cell>
          <cell r="J963" t="str">
            <v>60</v>
          </cell>
          <cell r="K963">
            <v>631010000</v>
          </cell>
          <cell r="L963" t="str">
            <v>ҚР, ШҚО, Өскемен қ., Бажов көш., 10</v>
          </cell>
          <cell r="M963" t="str">
            <v>Желтоқсан-Қантар</v>
          </cell>
          <cell r="N963" t="str">
            <v>Шығыс-Қазақстан облысы, Өскемен қ.</v>
          </cell>
          <cell r="O963" t="str">
            <v>DDP</v>
          </cell>
          <cell r="P963" t="str">
            <v>шартқа қол қойылған кезден бастап 30 күнтізбелік күн ішінде</v>
          </cell>
          <cell r="Q963">
            <v>0</v>
          </cell>
          <cell r="R963">
            <v>166</v>
          </cell>
          <cell r="S963" t="str">
            <v>Килограмм</v>
          </cell>
        </row>
        <row r="964">
          <cell r="A964" t="str">
            <v>554-2 Т</v>
          </cell>
          <cell r="B964" t="str">
            <v>"ШҚ АЭК" АҚ</v>
          </cell>
          <cell r="C964" t="str">
            <v>20.30.12.700.001.00.0166.000000000001</v>
          </cell>
          <cell r="D964">
            <v>521124100</v>
          </cell>
          <cell r="E964" t="str">
            <v>Лак БТ КУЗБАССЛАК</v>
          </cell>
          <cell r="F964" t="str">
            <v>Лак</v>
          </cell>
          <cell r="G964" t="str">
            <v>битумные электроизоляционные пропиточные, марка БТ-577, ГОСТ 5631-79</v>
          </cell>
          <cell r="H964" t="str">
            <v>Лак БТ КУЗБАССЛАК</v>
          </cell>
          <cell r="I964" t="str">
            <v>БК</v>
          </cell>
          <cell r="J964" t="str">
            <v>60</v>
          </cell>
          <cell r="K964">
            <v>631010000</v>
          </cell>
          <cell r="L964" t="str">
            <v>ҚР, ШҚО, Өскемен қ., Бажов көш., 10</v>
          </cell>
          <cell r="M964" t="str">
            <v>Мамыр - Маусым</v>
          </cell>
          <cell r="N964" t="str">
            <v>Шығыс-Қазақстан облысы, Өскемен қ.</v>
          </cell>
          <cell r="O964" t="str">
            <v>DDP</v>
          </cell>
          <cell r="P964" t="str">
            <v>шартқа қол қойылған кезден бастап 30 күнтізбелік күн ішінде</v>
          </cell>
          <cell r="Q964">
            <v>0</v>
          </cell>
          <cell r="R964">
            <v>166</v>
          </cell>
          <cell r="S964" t="str">
            <v>Килограмм</v>
          </cell>
        </row>
        <row r="965">
          <cell r="A965" t="str">
            <v>555 Т</v>
          </cell>
          <cell r="B965" t="str">
            <v>"ШҚ АЭК" АҚ</v>
          </cell>
          <cell r="C965" t="str">
            <v>20.30.12.700.001.00.0166.000000000021</v>
          </cell>
          <cell r="D965">
            <v>521124110</v>
          </cell>
          <cell r="E965" t="str">
            <v>Лак ГФ-95</v>
          </cell>
          <cell r="F965" t="str">
            <v>Лак</v>
          </cell>
          <cell r="G965" t="str">
            <v>глифталевый электроизоляционный пропиточный, марка ГФ-95, ГОСТ 8018-70</v>
          </cell>
          <cell r="H965" t="str">
            <v>Лак ГФ-95</v>
          </cell>
          <cell r="I965" t="str">
            <v>БК</v>
          </cell>
          <cell r="J965" t="str">
            <v>60</v>
          </cell>
          <cell r="K965">
            <v>631010000</v>
          </cell>
          <cell r="L965" t="str">
            <v>ҚР, ШҚО, Өскемен қ., Бажов көш., 10</v>
          </cell>
          <cell r="M965" t="str">
            <v>Желтоқсан-Қантар</v>
          </cell>
          <cell r="N965" t="str">
            <v>Шығыс-Қазақстан облысы, Өскемен қ.</v>
          </cell>
          <cell r="O965" t="str">
            <v>DDP</v>
          </cell>
          <cell r="P965" t="str">
            <v>шартқа қол қойылған кезден бастап 30 күнтізбелік күн ішінде</v>
          </cell>
          <cell r="Q965">
            <v>0</v>
          </cell>
          <cell r="R965">
            <v>166</v>
          </cell>
          <cell r="S965" t="str">
            <v>Килограмм</v>
          </cell>
        </row>
        <row r="966">
          <cell r="A966" t="str">
            <v>555-1 Т</v>
          </cell>
          <cell r="B966" t="str">
            <v>"ШҚ АЭК" АҚ</v>
          </cell>
          <cell r="C966" t="str">
            <v>20.30.12.700.001.00.0166.000000000021</v>
          </cell>
          <cell r="D966">
            <v>521124110</v>
          </cell>
          <cell r="E966" t="str">
            <v>Лак ГФ-95</v>
          </cell>
          <cell r="F966" t="str">
            <v>Лак</v>
          </cell>
          <cell r="G966" t="str">
            <v>глифталевый электроизоляционный пропиточный, марка ГФ-95, ГОСТ 8018-70</v>
          </cell>
          <cell r="H966" t="str">
            <v>Лак ГФ-95</v>
          </cell>
          <cell r="I966" t="str">
            <v>БК</v>
          </cell>
          <cell r="J966">
            <v>0</v>
          </cell>
          <cell r="K966">
            <v>631010000</v>
          </cell>
          <cell r="L966" t="str">
            <v>ҚР, ШҚО, Өскемен қ., Бажов көш., 10</v>
          </cell>
          <cell r="M966" t="str">
            <v>Сәуір - Мамыр</v>
          </cell>
          <cell r="N966" t="str">
            <v>Шығыс-Қазақстан облысы, Өскемен қ.</v>
          </cell>
          <cell r="O966" t="str">
            <v>DDP</v>
          </cell>
          <cell r="P966" t="str">
            <v>шартқа қол қойылған кезден бастап 30 күнтізбелік күн ішінде</v>
          </cell>
          <cell r="Q966">
            <v>0</v>
          </cell>
          <cell r="R966">
            <v>166</v>
          </cell>
          <cell r="S966" t="str">
            <v>Килограмм</v>
          </cell>
        </row>
        <row r="967">
          <cell r="A967" t="str">
            <v>555-2 Т</v>
          </cell>
          <cell r="B967" t="str">
            <v>"ШҚ АЭК" АҚ</v>
          </cell>
          <cell r="C967" t="str">
            <v>20.30.12.700.001.00.0166.000000000021</v>
          </cell>
          <cell r="D967">
            <v>521124110</v>
          </cell>
          <cell r="E967" t="str">
            <v>Лак ГФ-95</v>
          </cell>
          <cell r="F967" t="str">
            <v>Лак</v>
          </cell>
          <cell r="G967" t="str">
            <v>глифталевый электроизоляционный пропиточный, марка ГФ-95, ГОСТ 8018-70</v>
          </cell>
          <cell r="H967" t="str">
            <v>Лак ГФ-95</v>
          </cell>
          <cell r="I967" t="str">
            <v>ТЭБҰ</v>
          </cell>
          <cell r="J967">
            <v>0</v>
          </cell>
          <cell r="K967">
            <v>631010000</v>
          </cell>
          <cell r="L967" t="str">
            <v>ҚР, ШҚО, Өскемен қ., Бажов көш., 10</v>
          </cell>
          <cell r="M967" t="str">
            <v>Сәуір - Мамыр</v>
          </cell>
          <cell r="N967" t="str">
            <v>Шығыс-Қазақстан облысы, Өскемен қ.</v>
          </cell>
          <cell r="O967" t="str">
            <v>DDP</v>
          </cell>
          <cell r="P967" t="str">
            <v>шартқа қол қойылған кезден бастап 30 күнтізбелік күн ішінде</v>
          </cell>
          <cell r="Q967">
            <v>0</v>
          </cell>
          <cell r="R967">
            <v>166</v>
          </cell>
          <cell r="S967" t="str">
            <v>Килограмм</v>
          </cell>
        </row>
        <row r="968">
          <cell r="A968" t="str">
            <v>556 Т</v>
          </cell>
          <cell r="B968" t="str">
            <v>"ШҚ АЭК" АҚ</v>
          </cell>
          <cell r="C968" t="str">
            <v>20.30.12.700.001.00.0166.000000000040</v>
          </cell>
          <cell r="D968">
            <v>521124112</v>
          </cell>
          <cell r="E968" t="str">
            <v>Бакелитті лак ЛБС-2</v>
          </cell>
          <cell r="F968" t="str">
            <v>Лак</v>
          </cell>
          <cell r="G968" t="str">
            <v>бакелитовый, марка ЛБС-2, ГОСТ 901-78</v>
          </cell>
          <cell r="H968" t="str">
            <v>Бакелитті лак ЛБС-2</v>
          </cell>
          <cell r="I968" t="str">
            <v>БК</v>
          </cell>
          <cell r="J968" t="str">
            <v>60</v>
          </cell>
          <cell r="K968">
            <v>631010000</v>
          </cell>
          <cell r="L968" t="str">
            <v>ҚР, ШҚО, Өскемен қ., Бажов көш., 10</v>
          </cell>
          <cell r="M968" t="str">
            <v>Желтоқсан-Қантар</v>
          </cell>
          <cell r="N968" t="str">
            <v>Шығыс-Қазақстан облысы, Өскемен қ.</v>
          </cell>
          <cell r="O968" t="str">
            <v>DDP</v>
          </cell>
          <cell r="P968" t="str">
            <v>шартқа қол қойылған кезден бастап 30 күнтізбелік күн ішінде</v>
          </cell>
          <cell r="Q968">
            <v>0</v>
          </cell>
          <cell r="R968">
            <v>166</v>
          </cell>
          <cell r="S968" t="str">
            <v>Килограмм</v>
          </cell>
        </row>
        <row r="969">
          <cell r="A969" t="str">
            <v>556-1 Т</v>
          </cell>
          <cell r="B969" t="str">
            <v>"ШҚ АЭК" АҚ</v>
          </cell>
          <cell r="C969" t="str">
            <v>20.30.12.700.001.00.0166.000000000040</v>
          </cell>
          <cell r="D969">
            <v>521124112</v>
          </cell>
          <cell r="E969" t="str">
            <v>Бакелитті лак ЛБС-2</v>
          </cell>
          <cell r="F969" t="str">
            <v>Лак</v>
          </cell>
          <cell r="G969" t="str">
            <v>бакелитовый, марка ЛБС-2, ГОСТ 901-78</v>
          </cell>
          <cell r="H969" t="str">
            <v>Бакелитті лак ЛБС-2</v>
          </cell>
          <cell r="I969" t="str">
            <v>БК</v>
          </cell>
          <cell r="J969">
            <v>0</v>
          </cell>
          <cell r="K969">
            <v>631010000</v>
          </cell>
          <cell r="L969" t="str">
            <v>ҚР, ШҚО, Өскемен қ., Бажов көш., 10</v>
          </cell>
          <cell r="M969" t="str">
            <v>Сәуір - Мамыр</v>
          </cell>
          <cell r="N969" t="str">
            <v>Шығыс-Қазақстан облысы, Өскемен қ.</v>
          </cell>
          <cell r="O969" t="str">
            <v>DDP</v>
          </cell>
          <cell r="P969" t="str">
            <v>шартқа қол қойылған кезден бастап 30 күнтізбелік күн ішінде</v>
          </cell>
          <cell r="Q969">
            <v>0</v>
          </cell>
          <cell r="R969">
            <v>166</v>
          </cell>
          <cell r="S969" t="str">
            <v>Килограмм</v>
          </cell>
        </row>
        <row r="970">
          <cell r="A970" t="str">
            <v>556-2 Т</v>
          </cell>
          <cell r="B970" t="str">
            <v>"ШҚ АЭК" АҚ</v>
          </cell>
          <cell r="C970" t="str">
            <v>20.30.12.700.001.00.0166.000000000040</v>
          </cell>
          <cell r="D970">
            <v>521124112</v>
          </cell>
          <cell r="E970" t="str">
            <v>Бакелитті лак ЛБС-2</v>
          </cell>
          <cell r="F970" t="str">
            <v>Лак</v>
          </cell>
          <cell r="G970" t="str">
            <v>бакелитовый, марка ЛБС-2, ГОСТ 901-78</v>
          </cell>
          <cell r="H970" t="str">
            <v>Бакелитті лак ЛБС-2</v>
          </cell>
          <cell r="I970" t="str">
            <v>ТЭБҰ</v>
          </cell>
          <cell r="J970">
            <v>0</v>
          </cell>
          <cell r="K970">
            <v>631010000</v>
          </cell>
          <cell r="L970" t="str">
            <v>ҚР, ШҚО, Өскемен қ., Бажов көш., 10</v>
          </cell>
          <cell r="M970" t="str">
            <v>Сәуір - Мамыр</v>
          </cell>
          <cell r="N970" t="str">
            <v>Шығыс-Қазақстан облысы, Өскемен қ.</v>
          </cell>
          <cell r="O970" t="str">
            <v>DDP</v>
          </cell>
          <cell r="P970" t="str">
            <v>шартқа қол қойылған кезден бастап 30 күнтізбелік күн ішінде</v>
          </cell>
          <cell r="Q970">
            <v>0</v>
          </cell>
          <cell r="R970">
            <v>166</v>
          </cell>
          <cell r="S970" t="str">
            <v>Килограмм</v>
          </cell>
        </row>
        <row r="971">
          <cell r="A971" t="str">
            <v>557 Т</v>
          </cell>
          <cell r="B971" t="str">
            <v>"ШҚ АЭК" АҚ</v>
          </cell>
          <cell r="C971" t="str">
            <v>22.23.15.000.000.00.0055.000000000000</v>
          </cell>
          <cell r="D971">
            <v>521126101</v>
          </cell>
          <cell r="E971" t="str">
            <v xml:space="preserve">Линолеум ені: 3 м                                                                                   </v>
          </cell>
          <cell r="F971" t="str">
            <v>Линолеум</v>
          </cell>
          <cell r="G971" t="str">
            <v>из поливинилхлорида, бытовой, на тканой подоснове</v>
          </cell>
          <cell r="H971" t="str">
            <v xml:space="preserve">Линолеум ені: 3 м                                                                                   </v>
          </cell>
          <cell r="I971" t="str">
            <v>БК</v>
          </cell>
          <cell r="J971">
            <v>0</v>
          </cell>
          <cell r="K971">
            <v>631010000</v>
          </cell>
          <cell r="L971" t="str">
            <v>ҚР, ШҚО, Өскемен қ., Бажов көш., 10</v>
          </cell>
          <cell r="M971" t="str">
            <v>Қантар-Ақпан</v>
          </cell>
          <cell r="N971" t="str">
            <v>Шығыс-Қазақстан облысы, Өскемен қ.</v>
          </cell>
          <cell r="O971" t="str">
            <v>DDP</v>
          </cell>
          <cell r="P971" t="str">
            <v>шартқа қол қойылған кезден бастап 30 күнтізбелік күн ішінде</v>
          </cell>
          <cell r="Q971">
            <v>0</v>
          </cell>
          <cell r="R971" t="str">
            <v>055</v>
          </cell>
          <cell r="S971" t="str">
            <v>шаршы метр</v>
          </cell>
        </row>
        <row r="972">
          <cell r="A972" t="str">
            <v>558 Т</v>
          </cell>
          <cell r="B972" t="str">
            <v>"ШҚ АЭК" АҚ</v>
          </cell>
          <cell r="C972" t="str">
            <v>22.23.15.000.000.00.0055.000000000000</v>
          </cell>
          <cell r="D972">
            <v>521126102</v>
          </cell>
          <cell r="E972" t="str">
            <v xml:space="preserve">Линолеум ені: 4 м                                                                                   </v>
          </cell>
          <cell r="F972" t="str">
            <v>Линолеум</v>
          </cell>
          <cell r="G972" t="str">
            <v>из поливинилхлорида, бытовой, на тканой подоснове</v>
          </cell>
          <cell r="H972" t="str">
            <v xml:space="preserve">Линолеум ені: 4 м                                                                                   </v>
          </cell>
          <cell r="I972" t="str">
            <v>БК</v>
          </cell>
          <cell r="J972">
            <v>0</v>
          </cell>
          <cell r="K972">
            <v>631010000</v>
          </cell>
          <cell r="L972" t="str">
            <v>ҚР, ШҚО, Өскемен қ., Бажов көш., 10</v>
          </cell>
          <cell r="M972" t="str">
            <v>Қантар-Ақпан</v>
          </cell>
          <cell r="N972" t="str">
            <v>Шығыс-Қазақстан облысы, Өскемен қ.</v>
          </cell>
          <cell r="O972" t="str">
            <v>DDP</v>
          </cell>
          <cell r="P972" t="str">
            <v>шартқа қол қойылған кезден бастап 30 күнтізбелік күн ішінде</v>
          </cell>
          <cell r="Q972">
            <v>0</v>
          </cell>
          <cell r="R972" t="str">
            <v>055</v>
          </cell>
          <cell r="S972" t="str">
            <v>шаршы метр</v>
          </cell>
        </row>
        <row r="973">
          <cell r="A973" t="str">
            <v>558-1 Т</v>
          </cell>
          <cell r="B973" t="str">
            <v>"ШҚ АЭК" АҚ</v>
          </cell>
          <cell r="C973" t="str">
            <v>22.23.15.000.000.00.0055.000000000000</v>
          </cell>
          <cell r="D973">
            <v>521126102</v>
          </cell>
          <cell r="E973" t="str">
            <v xml:space="preserve">Линолеум ені: 4 м                                                                                   </v>
          </cell>
          <cell r="F973" t="str">
            <v>Линолеум</v>
          </cell>
          <cell r="G973" t="str">
            <v>из поливинилхлорида, бытовой, на тканой подоснове</v>
          </cell>
          <cell r="H973" t="str">
            <v xml:space="preserve">Линолеум ені: 4 м                                                                                   </v>
          </cell>
          <cell r="I973" t="str">
            <v>БК</v>
          </cell>
          <cell r="J973">
            <v>0</v>
          </cell>
          <cell r="K973">
            <v>631010000</v>
          </cell>
          <cell r="L973" t="str">
            <v>ҚР, ШҚО, Өскемен қ., Бажов көш., 10</v>
          </cell>
          <cell r="M973" t="str">
            <v>Қантар-Ақпан</v>
          </cell>
          <cell r="N973" t="str">
            <v>Шығыс-Қазақстан облысы, Өскемен қ.</v>
          </cell>
          <cell r="O973" t="str">
            <v>DDP</v>
          </cell>
          <cell r="P973" t="str">
            <v>шартқа қол қойылған кезден бастап 30 күнтізбелік күн ішінде</v>
          </cell>
          <cell r="Q973">
            <v>0</v>
          </cell>
          <cell r="R973" t="str">
            <v>055</v>
          </cell>
          <cell r="S973" t="str">
            <v>шаршы метр</v>
          </cell>
        </row>
        <row r="974">
          <cell r="A974" t="str">
            <v>559 Т</v>
          </cell>
          <cell r="B974" t="str">
            <v>"ШҚ АЭК" АҚ</v>
          </cell>
          <cell r="C974" t="str">
            <v>20.59.59.730.000.00.0796.000000000000</v>
          </cell>
          <cell r="D974">
            <v>521129100</v>
          </cell>
          <cell r="E974" t="str">
            <v>Монтаждау көбігі</v>
          </cell>
          <cell r="F974" t="str">
            <v>Монтажная пена</v>
          </cell>
          <cell r="G974" t="str">
            <v>всесезонная, бытовая (с трубкой-адаптером), в аэрозольной упаковке, однокомпонентная</v>
          </cell>
          <cell r="H974" t="str">
            <v>Монтаждау көбігі</v>
          </cell>
          <cell r="I974" t="str">
            <v>БК</v>
          </cell>
          <cell r="J974">
            <v>0</v>
          </cell>
          <cell r="K974">
            <v>631010000</v>
          </cell>
          <cell r="L974" t="str">
            <v>ҚР, ШҚО, Өскемен қ., Бажов көш., 10</v>
          </cell>
          <cell r="M974" t="str">
            <v>Желтоқсан-Қантар</v>
          </cell>
          <cell r="N974" t="str">
            <v>Шығыс-Қазақстан облысы, Өскемен қ.</v>
          </cell>
          <cell r="O974" t="str">
            <v>DDP</v>
          </cell>
          <cell r="P974" t="str">
            <v>шартқа қол қойылған кезден бастап 30 күнтізбелік күн ішінде</v>
          </cell>
          <cell r="Q974">
            <v>0</v>
          </cell>
          <cell r="R974">
            <v>796</v>
          </cell>
          <cell r="S974" t="str">
            <v>Дана</v>
          </cell>
        </row>
        <row r="975">
          <cell r="A975" t="str">
            <v>559-1 Т</v>
          </cell>
          <cell r="B975" t="str">
            <v>"ШҚ АЭК" АҚ</v>
          </cell>
          <cell r="C975" t="str">
            <v>20.59.59.730.000.00.0796.000000000000</v>
          </cell>
          <cell r="D975">
            <v>521129100</v>
          </cell>
          <cell r="E975" t="str">
            <v>Монтаждау көбігі</v>
          </cell>
          <cell r="F975" t="str">
            <v>Монтажная пена</v>
          </cell>
          <cell r="G975" t="str">
            <v>всесезонная, бытовая (с трубкой-адаптером), в аэрозольной упаковке, однокомпонентная</v>
          </cell>
          <cell r="H975" t="str">
            <v>Монтаждау көбігі</v>
          </cell>
          <cell r="I975" t="str">
            <v>БК</v>
          </cell>
          <cell r="J975">
            <v>0</v>
          </cell>
          <cell r="K975">
            <v>631010000</v>
          </cell>
          <cell r="L975" t="str">
            <v>ҚР, ШҚО, Өскемен қ., Бажов көш., 10</v>
          </cell>
          <cell r="M975" t="str">
            <v>Желтоқсан-Қантар</v>
          </cell>
          <cell r="N975" t="str">
            <v>Шығыс-Қазақстан облысы, Өскемен қ.</v>
          </cell>
          <cell r="O975" t="str">
            <v>DDP</v>
          </cell>
          <cell r="P975" t="str">
            <v>шартқа қол қойылған кезден бастап 30 күнтізбелік күн ішінде</v>
          </cell>
          <cell r="Q975">
            <v>0</v>
          </cell>
          <cell r="R975">
            <v>796</v>
          </cell>
          <cell r="S975" t="str">
            <v>Дана</v>
          </cell>
        </row>
        <row r="976">
          <cell r="A976" t="str">
            <v>560 Т</v>
          </cell>
          <cell r="B976" t="str">
            <v>"ШҚ АЭК" АҚ</v>
          </cell>
          <cell r="C976" t="str">
            <v>08.12.11.900.000.00.0113.000000000001</v>
          </cell>
          <cell r="D976">
            <v>521130100</v>
          </cell>
          <cell r="E976" t="str">
            <v>Кесек түйіршікті құм</v>
          </cell>
          <cell r="F976" t="str">
            <v>Песок</v>
          </cell>
          <cell r="G976" t="str">
            <v>природный, 2 класс, крупный, ГОСТ 8736-2014</v>
          </cell>
          <cell r="H976" t="str">
            <v>Кесек түйіршікті құм</v>
          </cell>
          <cell r="I976" t="str">
            <v>БК</v>
          </cell>
          <cell r="J976" t="str">
            <v>60</v>
          </cell>
          <cell r="K976">
            <v>631010000</v>
          </cell>
          <cell r="L976" t="str">
            <v>ҚР, ШҚО, Өскемен қ., Бажов көш., 10</v>
          </cell>
          <cell r="M976" t="str">
            <v>Желтоқсан-Қантар</v>
          </cell>
          <cell r="N976" t="str">
            <v>Шығыс-Қазақстан облысы, Өскемен қ.</v>
          </cell>
          <cell r="O976" t="str">
            <v>DDP</v>
          </cell>
          <cell r="P976" t="str">
            <v>Өтініш берген күннен бастап 5 жұмыс күні ішінде</v>
          </cell>
          <cell r="Q976">
            <v>0</v>
          </cell>
          <cell r="R976">
            <v>113</v>
          </cell>
          <cell r="S976" t="str">
            <v>текше метр</v>
          </cell>
        </row>
        <row r="977">
          <cell r="A977" t="str">
            <v>560-1 Т</v>
          </cell>
          <cell r="B977" t="str">
            <v>"ШҚ АЭК" АҚ</v>
          </cell>
          <cell r="C977" t="str">
            <v>08.12.11.900.000.00.0113.000000000001</v>
          </cell>
          <cell r="D977">
            <v>521130100</v>
          </cell>
          <cell r="E977" t="str">
            <v>Кесек түйіршікті құм</v>
          </cell>
          <cell r="F977" t="str">
            <v>Песок</v>
          </cell>
          <cell r="G977" t="str">
            <v>природный, 2 класс, крупный, ГОСТ 8736-2014</v>
          </cell>
          <cell r="H977" t="str">
            <v>Кесек түйіршікті құм</v>
          </cell>
          <cell r="I977" t="str">
            <v>БК</v>
          </cell>
          <cell r="J977" t="str">
            <v>60</v>
          </cell>
          <cell r="K977">
            <v>631010000</v>
          </cell>
          <cell r="L977" t="str">
            <v>ҚР, ШҚО, Өскемен қ., Бажов көш., 10</v>
          </cell>
          <cell r="M977" t="str">
            <v>Желтоқсан-Қантар</v>
          </cell>
          <cell r="N977" t="str">
            <v>Шығыс-Қазақстан облысы, Өскемен қ.</v>
          </cell>
          <cell r="O977" t="str">
            <v>DDP</v>
          </cell>
          <cell r="P977" t="str">
            <v>Өтініш берген күннен бастап 5 жұмыс күні ішінде</v>
          </cell>
          <cell r="Q977">
            <v>0</v>
          </cell>
          <cell r="R977">
            <v>113</v>
          </cell>
          <cell r="S977" t="str">
            <v>текше метр</v>
          </cell>
        </row>
        <row r="978">
          <cell r="A978" t="str">
            <v>560-2 Т</v>
          </cell>
          <cell r="B978" t="str">
            <v>"ШҚ АЭК" АҚ</v>
          </cell>
          <cell r="C978" t="str">
            <v>08.12.11.900.000.00.0113.000000000001</v>
          </cell>
          <cell r="D978">
            <v>521130100</v>
          </cell>
          <cell r="E978" t="str">
            <v>Кесек түйіршікті құм</v>
          </cell>
          <cell r="F978" t="str">
            <v>Песок</v>
          </cell>
          <cell r="G978" t="str">
            <v>природный, 2 класс, крупный, ГОСТ 8736-2014</v>
          </cell>
          <cell r="H978" t="str">
            <v>Кесек түйіршікті құм</v>
          </cell>
          <cell r="I978" t="str">
            <v>БК</v>
          </cell>
          <cell r="J978" t="str">
            <v>0</v>
          </cell>
          <cell r="K978">
            <v>631010000</v>
          </cell>
          <cell r="L978" t="str">
            <v>ҚР, ШҚО, Өскемен қ., Бажов көш., 10</v>
          </cell>
          <cell r="M978" t="str">
            <v>Мамыр - Маусым</v>
          </cell>
          <cell r="N978" t="str">
            <v>Шығыс-Қазақстан облысы, Өскемен қ.</v>
          </cell>
          <cell r="O978" t="str">
            <v>DDP</v>
          </cell>
          <cell r="P978" t="str">
            <v>Өтініш берген күннен бастап 5 жұмыс күні ішінде</v>
          </cell>
          <cell r="Q978">
            <v>0</v>
          </cell>
          <cell r="R978">
            <v>113</v>
          </cell>
          <cell r="S978" t="str">
            <v>текше метр</v>
          </cell>
        </row>
        <row r="979">
          <cell r="A979" t="str">
            <v>561 Т</v>
          </cell>
          <cell r="B979" t="str">
            <v>"ШҚ АЭК" АҚ</v>
          </cell>
          <cell r="C979" t="str">
            <v>08.12.12.119.002.01.0113.000000000003</v>
          </cell>
          <cell r="D979">
            <v>521130101</v>
          </cell>
          <cell r="E979" t="str">
            <v>Қоспа ПГС</v>
          </cell>
          <cell r="F979" t="str">
            <v>Смесь</v>
          </cell>
          <cell r="G979" t="str">
            <v>песчано-гравийная, обогащенная, содержание гравия 35%-50%, ГОСТ 23735-2014</v>
          </cell>
          <cell r="H979" t="str">
            <v>Қоспа ПГС</v>
          </cell>
          <cell r="I979" t="str">
            <v>БК</v>
          </cell>
          <cell r="J979" t="str">
            <v>60</v>
          </cell>
          <cell r="K979">
            <v>631010000</v>
          </cell>
          <cell r="L979" t="str">
            <v>ҚР, ШҚО, Өскемен қ., Бажов көш., 10</v>
          </cell>
          <cell r="M979" t="str">
            <v>Желтоқсан-Қантар</v>
          </cell>
          <cell r="N979" t="str">
            <v>Шығыс-Қазақстан облысы, Өскемен қ.</v>
          </cell>
          <cell r="O979" t="str">
            <v>DDP</v>
          </cell>
          <cell r="P979" t="str">
            <v>Өтініш берген күннен бастап 5 жұмыс күні ішінде</v>
          </cell>
          <cell r="Q979">
            <v>0</v>
          </cell>
          <cell r="R979">
            <v>113</v>
          </cell>
          <cell r="S979" t="str">
            <v>текше метр</v>
          </cell>
        </row>
        <row r="980">
          <cell r="A980" t="str">
            <v>561-1 Т</v>
          </cell>
          <cell r="B980" t="str">
            <v>"ШҚ АЭК" АҚ</v>
          </cell>
          <cell r="C980" t="str">
            <v>08.12.12.119.002.01.0113.000000000003</v>
          </cell>
          <cell r="D980">
            <v>521130101</v>
          </cell>
          <cell r="E980" t="str">
            <v>Қоспа ПГС</v>
          </cell>
          <cell r="F980" t="str">
            <v>Смесь</v>
          </cell>
          <cell r="G980" t="str">
            <v>песчано-гравийная, обогащенная, содержание гравия 35%-50%, ГОСТ 23735-2014</v>
          </cell>
          <cell r="H980" t="str">
            <v>Қоспа ПГС</v>
          </cell>
          <cell r="I980" t="str">
            <v>БК</v>
          </cell>
          <cell r="J980" t="str">
            <v>0</v>
          </cell>
          <cell r="K980">
            <v>631010000</v>
          </cell>
          <cell r="L980" t="str">
            <v>ҚР, ШҚО, Өскемен қ., Бажов көш., 10</v>
          </cell>
          <cell r="M980" t="str">
            <v>Мамыр - Маусым</v>
          </cell>
          <cell r="N980" t="str">
            <v>Шығыс-Қазақстан облысы, Өскемен қ.</v>
          </cell>
          <cell r="O980" t="str">
            <v>DDP</v>
          </cell>
          <cell r="P980" t="str">
            <v>Өтініш берген күннен бастап 5 жұмыс күні ішінде</v>
          </cell>
          <cell r="Q980">
            <v>0</v>
          </cell>
          <cell r="R980">
            <v>113</v>
          </cell>
          <cell r="S980" t="str">
            <v>текше метр</v>
          </cell>
        </row>
        <row r="981">
          <cell r="A981" t="str">
            <v>562 Т</v>
          </cell>
          <cell r="B981" t="str">
            <v>"ШҚ АЭК" АҚ</v>
          </cell>
          <cell r="C981" t="str">
            <v>08.12.11.900.000.00.0168.000000000000</v>
          </cell>
          <cell r="D981">
            <v>521130102</v>
          </cell>
          <cell r="E981" t="str">
            <v>Ұсақ  түйіршікті өзен құмы</v>
          </cell>
          <cell r="F981" t="str">
            <v>Песок</v>
          </cell>
          <cell r="G981" t="str">
            <v>природный, 1 класс, мелкий, ГОСТ 8736-2014</v>
          </cell>
          <cell r="H981" t="str">
            <v>Ұсақ  түйіршікті өзен құмы</v>
          </cell>
          <cell r="I981" t="str">
            <v>БК</v>
          </cell>
          <cell r="J981" t="str">
            <v>60</v>
          </cell>
          <cell r="K981">
            <v>631010000</v>
          </cell>
          <cell r="L981" t="str">
            <v>ҚР, ШҚО, Өскемен қ., Бажов көш., 10</v>
          </cell>
          <cell r="M981" t="str">
            <v>Желтоқсан-Қантар</v>
          </cell>
          <cell r="N981" t="str">
            <v>Шығыс-Қазақстан облысы, Өскемен қ.</v>
          </cell>
          <cell r="O981" t="str">
            <v>DDP</v>
          </cell>
          <cell r="P981" t="str">
            <v>Өтініш берген күннен бастап 5 жұмыс күні ішінде</v>
          </cell>
          <cell r="Q981">
            <v>0</v>
          </cell>
          <cell r="R981">
            <v>168</v>
          </cell>
          <cell r="S981" t="str">
            <v>Тонна (метрлік)</v>
          </cell>
        </row>
        <row r="982">
          <cell r="A982" t="str">
            <v>562-1 Т</v>
          </cell>
          <cell r="B982" t="str">
            <v>"ШҚ АЭК" АҚ</v>
          </cell>
          <cell r="C982" t="str">
            <v>08.12.11.900.000.00.0168.000000000000</v>
          </cell>
          <cell r="D982">
            <v>521130102</v>
          </cell>
          <cell r="E982" t="str">
            <v>Ұсақ  түйіршікті өзен құмы</v>
          </cell>
          <cell r="F982" t="str">
            <v>Песок</v>
          </cell>
          <cell r="G982" t="str">
            <v>природный, 1 класс, мелкий, ГОСТ 8736-2014</v>
          </cell>
          <cell r="H982" t="str">
            <v>Ұсақ  түйіршікті өзен құмы</v>
          </cell>
          <cell r="I982" t="str">
            <v>БК</v>
          </cell>
          <cell r="J982" t="str">
            <v>60</v>
          </cell>
          <cell r="K982">
            <v>631010000</v>
          </cell>
          <cell r="L982" t="str">
            <v>ҚР, ШҚО, Өскемен қ., Бажов көш., 10</v>
          </cell>
          <cell r="M982" t="str">
            <v>Желтоқсан-Қантар</v>
          </cell>
          <cell r="N982" t="str">
            <v>Шығыс-Қазақстан облысы, Өскемен қ.</v>
          </cell>
          <cell r="O982" t="str">
            <v>DDP</v>
          </cell>
          <cell r="P982" t="str">
            <v>Өтініш берген күннен бастап 5 жұмыс күні ішінде</v>
          </cell>
          <cell r="Q982">
            <v>0</v>
          </cell>
          <cell r="R982">
            <v>168</v>
          </cell>
          <cell r="S982" t="str">
            <v>Тонна (метрлік)</v>
          </cell>
        </row>
        <row r="983">
          <cell r="A983" t="str">
            <v>562-2 Т</v>
          </cell>
          <cell r="B983" t="str">
            <v>"ШҚ АЭК" АҚ</v>
          </cell>
          <cell r="C983" t="str">
            <v>08.12.11.900.000.00.0168.000000000000</v>
          </cell>
          <cell r="D983">
            <v>521130102</v>
          </cell>
          <cell r="E983" t="str">
            <v>Ұсақ  түйіршікті өзен құмы</v>
          </cell>
          <cell r="F983" t="str">
            <v>Песок</v>
          </cell>
          <cell r="G983" t="str">
            <v>природный, 1 класс, мелкий, ГОСТ 8736-2014</v>
          </cell>
          <cell r="H983" t="str">
            <v>Ұсақ  түйіршікті өзен құмы</v>
          </cell>
          <cell r="I983" t="str">
            <v>БК</v>
          </cell>
          <cell r="J983" t="str">
            <v>0</v>
          </cell>
          <cell r="K983">
            <v>631010000</v>
          </cell>
          <cell r="L983" t="str">
            <v>ҚР, ШҚО, Өскемен қ., Бажов көш., 10</v>
          </cell>
          <cell r="M983" t="str">
            <v>Мамыр - Маусым</v>
          </cell>
          <cell r="N983" t="str">
            <v>Шығыс-Қазақстан облысы, Өскемен қ.</v>
          </cell>
          <cell r="O983" t="str">
            <v>DDP</v>
          </cell>
          <cell r="P983" t="str">
            <v>Өтініш берген күннен бастап 5 жұмыс күні ішінде</v>
          </cell>
          <cell r="Q983">
            <v>0</v>
          </cell>
          <cell r="R983">
            <v>168</v>
          </cell>
          <cell r="S983" t="str">
            <v>Тонна (метрлік)</v>
          </cell>
        </row>
        <row r="984">
          <cell r="A984" t="str">
            <v>563 Т</v>
          </cell>
          <cell r="B984" t="str">
            <v>"ШҚ АЭК" АҚ</v>
          </cell>
          <cell r="C984" t="str">
            <v>22.23.14.700.005.00.0796.000000000007</v>
          </cell>
          <cell r="D984">
            <v>521131102</v>
          </cell>
          <cell r="E984" t="str">
            <v xml:space="preserve">Ішкі плинтус бұрышы                                                                                 </v>
          </cell>
          <cell r="F984" t="str">
            <v>Угол</v>
          </cell>
          <cell r="G984" t="str">
            <v>для пластикового плинтуса, внутренний, с кабель-каналом, с резиновым уплотнителем</v>
          </cell>
          <cell r="H984" t="str">
            <v xml:space="preserve">Ішкі плинтус бұрышы                                                                                 </v>
          </cell>
          <cell r="I984" t="str">
            <v>БК</v>
          </cell>
          <cell r="J984">
            <v>0</v>
          </cell>
          <cell r="K984">
            <v>631010000</v>
          </cell>
          <cell r="L984" t="str">
            <v>ҚР, ШҚО, Өскемен қ., Бажов көш., 10</v>
          </cell>
          <cell r="M984" t="str">
            <v>Желтоқсан-Қантар</v>
          </cell>
          <cell r="N984" t="str">
            <v>Шығыс-Қазақстан облысы, Өскемен қ.</v>
          </cell>
          <cell r="O984" t="str">
            <v>DDP</v>
          </cell>
          <cell r="P984" t="str">
            <v>шартқа қол қойылған кезден бастап 30 күнтізбелік күн ішінде</v>
          </cell>
          <cell r="Q984">
            <v>0</v>
          </cell>
          <cell r="R984">
            <v>796</v>
          </cell>
          <cell r="S984" t="str">
            <v>Дана</v>
          </cell>
        </row>
        <row r="985">
          <cell r="A985" t="str">
            <v>563-1 Т</v>
          </cell>
          <cell r="B985" t="str">
            <v>"ШҚ АЭК" АҚ</v>
          </cell>
          <cell r="C985" t="str">
            <v>22.23.14.700.005.00.0796.000000000007</v>
          </cell>
          <cell r="D985">
            <v>521131102</v>
          </cell>
          <cell r="E985" t="str">
            <v xml:space="preserve">Ішкі плинтус бұрышы                                                                                 </v>
          </cell>
          <cell r="F985" t="str">
            <v>Угол</v>
          </cell>
          <cell r="G985" t="str">
            <v>для пластикового плинтуса, внутренний, с кабель-каналом, с резиновым уплотнителем</v>
          </cell>
          <cell r="H985" t="str">
            <v xml:space="preserve">Ішкі плинтус бұрышы                                                                                 </v>
          </cell>
          <cell r="I985" t="str">
            <v>БК</v>
          </cell>
          <cell r="J985">
            <v>0</v>
          </cell>
          <cell r="K985">
            <v>631010000</v>
          </cell>
          <cell r="L985" t="str">
            <v>ҚР, ШҚО, Өскемен қ., Бажов көш., 10</v>
          </cell>
          <cell r="M985" t="str">
            <v>Желтоқсан-Қантар</v>
          </cell>
          <cell r="N985" t="str">
            <v>Шығыс-Қазақстан облысы, Өскемен қ.</v>
          </cell>
          <cell r="O985" t="str">
            <v>DDP</v>
          </cell>
          <cell r="P985" t="str">
            <v>шартқа қол қойылған кезден бастап 30 күнтізбелік күн ішінде</v>
          </cell>
          <cell r="Q985">
            <v>0</v>
          </cell>
          <cell r="R985">
            <v>796</v>
          </cell>
          <cell r="S985" t="str">
            <v>Дана</v>
          </cell>
        </row>
        <row r="986">
          <cell r="A986" t="str">
            <v>564 Т</v>
          </cell>
          <cell r="B986" t="str">
            <v>"ШҚ АЭК" АҚ</v>
          </cell>
          <cell r="C986" t="str">
            <v>22.23.14.700.005.00.0796.000000000001</v>
          </cell>
          <cell r="D986">
            <v>521131103</v>
          </cell>
          <cell r="E986" t="str">
            <v xml:space="preserve">Сыртқы плинтус бұрышы                                                                               </v>
          </cell>
          <cell r="F986" t="str">
            <v>Угол</v>
          </cell>
          <cell r="G986" t="str">
            <v>для пластикового плинтуса, наружный, с кабель-каналом</v>
          </cell>
          <cell r="H986" t="str">
            <v xml:space="preserve">Сыртқы плинтус бұрышы                                                                               </v>
          </cell>
          <cell r="I986" t="str">
            <v>БК</v>
          </cell>
          <cell r="J986">
            <v>0</v>
          </cell>
          <cell r="K986">
            <v>631010000</v>
          </cell>
          <cell r="L986" t="str">
            <v>ҚР, ШҚО, Өскемен қ., Бажов көш., 10</v>
          </cell>
          <cell r="M986" t="str">
            <v>Желтоқсан-Қантар</v>
          </cell>
          <cell r="N986" t="str">
            <v>Шығыс-Қазақстан облысы, Өскемен қ.</v>
          </cell>
          <cell r="O986" t="str">
            <v>DDP</v>
          </cell>
          <cell r="P986" t="str">
            <v>шартқа қол қойылған кезден бастап 30 күнтізбелік күн ішінде</v>
          </cell>
          <cell r="Q986">
            <v>0</v>
          </cell>
          <cell r="R986">
            <v>796</v>
          </cell>
          <cell r="S986" t="str">
            <v>Дана</v>
          </cell>
        </row>
        <row r="987">
          <cell r="A987" t="str">
            <v>564-1 Т</v>
          </cell>
          <cell r="B987" t="str">
            <v>"ШҚ АЭК" АҚ</v>
          </cell>
          <cell r="C987" t="str">
            <v>22.23.14.700.005.00.0796.000000000001</v>
          </cell>
          <cell r="D987">
            <v>521131103</v>
          </cell>
          <cell r="E987" t="str">
            <v xml:space="preserve">Сыртқы плинтус бұрышы                                                                               </v>
          </cell>
          <cell r="F987" t="str">
            <v>Угол</v>
          </cell>
          <cell r="G987" t="str">
            <v>для пластикового плинтуса, наружный, с кабель-каналом</v>
          </cell>
          <cell r="H987" t="str">
            <v xml:space="preserve">Сыртқы плинтус бұрышы                                                                               </v>
          </cell>
          <cell r="I987" t="str">
            <v>БК</v>
          </cell>
          <cell r="J987">
            <v>0</v>
          </cell>
          <cell r="K987">
            <v>631010000</v>
          </cell>
          <cell r="L987" t="str">
            <v>ҚР, ШҚО, Өскемен қ., Бажов көш., 10</v>
          </cell>
          <cell r="M987" t="str">
            <v>Желтоқсан-Қантар</v>
          </cell>
          <cell r="N987" t="str">
            <v>Шығыс-Қазақстан облысы, Өскемен қ.</v>
          </cell>
          <cell r="O987" t="str">
            <v>DDP</v>
          </cell>
          <cell r="P987" t="str">
            <v>шартқа қол қойылған кезден бастап 30 күнтізбелік күн ішінде</v>
          </cell>
          <cell r="Q987">
            <v>0</v>
          </cell>
          <cell r="R987">
            <v>796</v>
          </cell>
          <cell r="S987" t="str">
            <v>Дана</v>
          </cell>
        </row>
        <row r="988">
          <cell r="A988" t="str">
            <v>565 Т</v>
          </cell>
          <cell r="B988" t="str">
            <v>"ШҚ АЭК" АҚ</v>
          </cell>
          <cell r="C988" t="str">
            <v>22.23.14.700.016.01.0796.000000000000</v>
          </cell>
          <cell r="D988">
            <v>521131104</v>
          </cell>
          <cell r="E988" t="str">
            <v xml:space="preserve">Плинтустың қиысқан жері                                                                             </v>
          </cell>
          <cell r="F988" t="str">
            <v>Соединитель</v>
          </cell>
          <cell r="G988" t="str">
            <v>для пластикового плинтуса, с кабель-каналом</v>
          </cell>
          <cell r="H988" t="str">
            <v xml:space="preserve">Плинтустың қиысқан жері                                                                             </v>
          </cell>
          <cell r="I988" t="str">
            <v>БК</v>
          </cell>
          <cell r="J988">
            <v>0</v>
          </cell>
          <cell r="K988">
            <v>631010000</v>
          </cell>
          <cell r="L988" t="str">
            <v>ҚР, ШҚО, Өскемен қ., Бажов көш., 10</v>
          </cell>
          <cell r="M988" t="str">
            <v>Желтоқсан-Қантар</v>
          </cell>
          <cell r="N988" t="str">
            <v>Шығыс-Қазақстан облысы, Өскемен қ.</v>
          </cell>
          <cell r="O988" t="str">
            <v>DDP</v>
          </cell>
          <cell r="P988" t="str">
            <v>шартқа қол қойылған кезден бастап 30 күнтізбелік күн ішінде</v>
          </cell>
          <cell r="Q988">
            <v>0</v>
          </cell>
          <cell r="R988">
            <v>796</v>
          </cell>
          <cell r="S988" t="str">
            <v>Дана</v>
          </cell>
        </row>
        <row r="989">
          <cell r="A989" t="str">
            <v>565-1 Т</v>
          </cell>
          <cell r="B989" t="str">
            <v>"ШҚ АЭК" АҚ</v>
          </cell>
          <cell r="C989" t="str">
            <v>22.23.14.700.016.01.0796.000000000000</v>
          </cell>
          <cell r="D989">
            <v>521131104</v>
          </cell>
          <cell r="E989" t="str">
            <v xml:space="preserve">Плинтустың қиысқан жері                                                                             </v>
          </cell>
          <cell r="F989" t="str">
            <v>Соединитель</v>
          </cell>
          <cell r="G989" t="str">
            <v>для пластикового плинтуса, с кабель-каналом</v>
          </cell>
          <cell r="H989" t="str">
            <v xml:space="preserve">Плинтустың қиысқан жері                                                                             </v>
          </cell>
          <cell r="I989" t="str">
            <v>БК</v>
          </cell>
          <cell r="J989">
            <v>0</v>
          </cell>
          <cell r="K989">
            <v>631010000</v>
          </cell>
          <cell r="L989" t="str">
            <v>ҚР, ШҚО, Өскемен қ., Бажов көш., 10</v>
          </cell>
          <cell r="M989" t="str">
            <v>Желтоқсан-Қантар</v>
          </cell>
          <cell r="N989" t="str">
            <v>Шығыс-Қазақстан облысы, Өскемен қ.</v>
          </cell>
          <cell r="O989" t="str">
            <v>DDP</v>
          </cell>
          <cell r="P989" t="str">
            <v>шартқа қол қойылған кезден бастап 30 күнтізбелік күн ішінде</v>
          </cell>
          <cell r="Q989">
            <v>0</v>
          </cell>
          <cell r="R989">
            <v>796</v>
          </cell>
          <cell r="S989" t="str">
            <v>Дана</v>
          </cell>
        </row>
        <row r="990">
          <cell r="A990" t="str">
            <v>566 Т</v>
          </cell>
          <cell r="B990" t="str">
            <v>"ШҚ АЭК" АҚ</v>
          </cell>
          <cell r="C990" t="str">
            <v>22.23.14.700.006.00.0796.000000000000</v>
          </cell>
          <cell r="D990">
            <v>521131105</v>
          </cell>
          <cell r="E990" t="str">
            <v xml:space="preserve">Плинтусты бекітетін сол жақ бұқтырма                                                                </v>
          </cell>
          <cell r="F990" t="str">
            <v>Заглушка</v>
          </cell>
          <cell r="G990" t="str">
            <v xml:space="preserve">  для пластикового плинтуса, с кабель-каналом</v>
          </cell>
          <cell r="H990" t="str">
            <v xml:space="preserve">Плинтусты бекітетін сол жақ бұқтырма                                                                </v>
          </cell>
          <cell r="I990" t="str">
            <v>БК</v>
          </cell>
          <cell r="J990">
            <v>0</v>
          </cell>
          <cell r="K990">
            <v>631010000</v>
          </cell>
          <cell r="L990" t="str">
            <v>ҚР, ШҚО, Өскемен қ., Бажов көш., 10</v>
          </cell>
          <cell r="M990" t="str">
            <v>Желтоқсан-Қантар</v>
          </cell>
          <cell r="N990" t="str">
            <v>Шығыс-Қазақстан облысы, Өскемен қ.</v>
          </cell>
          <cell r="O990" t="str">
            <v>DDP</v>
          </cell>
          <cell r="P990" t="str">
            <v>шартқа қол қойылған кезден бастап 30 күнтізбелік күн ішінде</v>
          </cell>
          <cell r="Q990">
            <v>0</v>
          </cell>
          <cell r="R990">
            <v>796</v>
          </cell>
          <cell r="S990" t="str">
            <v>Дана</v>
          </cell>
        </row>
        <row r="991">
          <cell r="A991" t="str">
            <v>566-1 Т</v>
          </cell>
          <cell r="B991" t="str">
            <v>"ШҚ АЭК" АҚ</v>
          </cell>
          <cell r="C991" t="str">
            <v>22.23.14.700.006.00.0796.000000000000</v>
          </cell>
          <cell r="D991">
            <v>521131105</v>
          </cell>
          <cell r="E991" t="str">
            <v xml:space="preserve">Плинтусты бекітетін сол жақ бұқтырма                                                                </v>
          </cell>
          <cell r="F991" t="str">
            <v>Заглушка</v>
          </cell>
          <cell r="G991" t="str">
            <v xml:space="preserve">  для пластикового плинтуса, с кабель-каналом</v>
          </cell>
          <cell r="H991" t="str">
            <v xml:space="preserve">Плинтусты бекітетін сол жақ бұқтырма                                                                </v>
          </cell>
          <cell r="I991" t="str">
            <v>БК</v>
          </cell>
          <cell r="J991">
            <v>0</v>
          </cell>
          <cell r="K991">
            <v>631010000</v>
          </cell>
          <cell r="L991" t="str">
            <v>ҚР, ШҚО, Өскемен қ., Бажов көш., 10</v>
          </cell>
          <cell r="M991" t="str">
            <v>Желтоқсан-Қантар</v>
          </cell>
          <cell r="N991" t="str">
            <v>Шығыс-Қазақстан облысы, Өскемен қ.</v>
          </cell>
          <cell r="O991" t="str">
            <v>DDP</v>
          </cell>
          <cell r="P991" t="str">
            <v>шартқа қол қойылған кезден бастап 30 күнтізбелік күн ішінде</v>
          </cell>
          <cell r="Q991">
            <v>0</v>
          </cell>
          <cell r="R991">
            <v>796</v>
          </cell>
          <cell r="S991" t="str">
            <v>Дана</v>
          </cell>
        </row>
        <row r="992">
          <cell r="A992" t="str">
            <v>567 Т</v>
          </cell>
          <cell r="B992" t="str">
            <v>"ШҚ АЭК" АҚ</v>
          </cell>
          <cell r="C992" t="str">
            <v>22.23.14.700.006.00.0796.000000000000</v>
          </cell>
          <cell r="D992">
            <v>521131106</v>
          </cell>
          <cell r="E992" t="str">
            <v xml:space="preserve">Плинтусты бекітетін оң жақ бұқтырма                                                                 </v>
          </cell>
          <cell r="F992" t="str">
            <v>Заглушка</v>
          </cell>
          <cell r="G992" t="str">
            <v xml:space="preserve">  для пластикового плинтуса, с кабель-каналом</v>
          </cell>
          <cell r="H992" t="str">
            <v xml:space="preserve">Плинтусты бекітетін оң жақ бұқтырма                                                                 </v>
          </cell>
          <cell r="I992" t="str">
            <v>БК</v>
          </cell>
          <cell r="J992">
            <v>0</v>
          </cell>
          <cell r="K992">
            <v>631010000</v>
          </cell>
          <cell r="L992" t="str">
            <v>ҚР, ШҚО, Өскемен қ., Бажов көш., 10</v>
          </cell>
          <cell r="M992" t="str">
            <v>Желтоқсан-Қантар</v>
          </cell>
          <cell r="N992" t="str">
            <v>Шығыс-Қазақстан облысы, Өскемен қ.</v>
          </cell>
          <cell r="O992" t="str">
            <v>DDP</v>
          </cell>
          <cell r="P992" t="str">
            <v>шартқа қол қойылған кезден бастап 30 күнтізбелік күн ішінде</v>
          </cell>
          <cell r="Q992">
            <v>0</v>
          </cell>
          <cell r="R992">
            <v>796</v>
          </cell>
          <cell r="S992" t="str">
            <v>Дана</v>
          </cell>
        </row>
        <row r="993">
          <cell r="A993" t="str">
            <v>567-1 Т</v>
          </cell>
          <cell r="B993" t="str">
            <v>"ШҚ АЭК" АҚ</v>
          </cell>
          <cell r="C993" t="str">
            <v>22.23.14.700.006.00.0796.000000000000</v>
          </cell>
          <cell r="D993">
            <v>521131106</v>
          </cell>
          <cell r="E993" t="str">
            <v xml:space="preserve">Плинтусты бекітетін оң жақ бұқтырма                                                                 </v>
          </cell>
          <cell r="F993" t="str">
            <v>Заглушка</v>
          </cell>
          <cell r="G993" t="str">
            <v xml:space="preserve">  для пластикового плинтуса, с кабель-каналом</v>
          </cell>
          <cell r="H993" t="str">
            <v xml:space="preserve">Плинтусты бекітетін оң жақ бұқтырма                                                                 </v>
          </cell>
          <cell r="I993" t="str">
            <v>БК</v>
          </cell>
          <cell r="J993">
            <v>0</v>
          </cell>
          <cell r="K993">
            <v>631010000</v>
          </cell>
          <cell r="L993" t="str">
            <v>ҚР, ШҚО, Өскемен қ., Бажов көш., 10</v>
          </cell>
          <cell r="M993" t="str">
            <v>Желтоқсан-Қантар</v>
          </cell>
          <cell r="N993" t="str">
            <v>Шығыс-Қазақстан облысы, Өскемен қ.</v>
          </cell>
          <cell r="O993" t="str">
            <v>DDP</v>
          </cell>
          <cell r="P993" t="str">
            <v>шартқа қол қойылған кезден бастап 30 күнтізбелік күн ішінде</v>
          </cell>
          <cell r="Q993">
            <v>0</v>
          </cell>
          <cell r="R993">
            <v>796</v>
          </cell>
          <cell r="S993" t="str">
            <v>Дана</v>
          </cell>
        </row>
        <row r="994">
          <cell r="A994" t="str">
            <v>568 Т</v>
          </cell>
          <cell r="B994" t="str">
            <v>"ШҚ АЭК" АҚ</v>
          </cell>
          <cell r="C994" t="str">
            <v>22.23.14.700.017.00.0796.000000000000</v>
          </cell>
          <cell r="D994">
            <v>521131107</v>
          </cell>
          <cell r="E994" t="str">
            <v xml:space="preserve">Плинтус едендік ПВХ 2.5 М                                                                           </v>
          </cell>
          <cell r="F994" t="str">
            <v>Плинтус</v>
          </cell>
          <cell r="G994" t="str">
            <v>пластиковый, ламинированный, с кабель-каналом, с защелкой, с резиновым уплотнителем</v>
          </cell>
          <cell r="H994" t="str">
            <v xml:space="preserve">Плинтус едендік ПВХ 2.5 М                                                                           </v>
          </cell>
          <cell r="I994" t="str">
            <v>БК</v>
          </cell>
          <cell r="J994">
            <v>0</v>
          </cell>
          <cell r="K994">
            <v>631010000</v>
          </cell>
          <cell r="L994" t="str">
            <v>ҚР, ШҚО, Өскемен қ., Бажов көш., 10</v>
          </cell>
          <cell r="M994" t="str">
            <v>Желтоқсан-Қантар</v>
          </cell>
          <cell r="N994" t="str">
            <v>Шығыс-Қазақстан облысы, Өскемен қ.</v>
          </cell>
          <cell r="O994" t="str">
            <v>DDP</v>
          </cell>
          <cell r="P994" t="str">
            <v>шартқа қол қойылған кезден бастап 30 күнтізбелік күн ішінде</v>
          </cell>
          <cell r="Q994">
            <v>0</v>
          </cell>
          <cell r="R994">
            <v>796</v>
          </cell>
          <cell r="S994" t="str">
            <v>Дана</v>
          </cell>
        </row>
        <row r="995">
          <cell r="A995" t="str">
            <v>568-1 Т</v>
          </cell>
          <cell r="B995" t="str">
            <v>"ШҚ АЭК" АҚ</v>
          </cell>
          <cell r="C995" t="str">
            <v>22.23.14.700.017.00.0796.000000000000</v>
          </cell>
          <cell r="D995">
            <v>521131107</v>
          </cell>
          <cell r="E995" t="str">
            <v xml:space="preserve">Плинтус едендік ПВХ 2.5 М                                                                           </v>
          </cell>
          <cell r="F995" t="str">
            <v>Плинтус</v>
          </cell>
          <cell r="G995" t="str">
            <v>пластиковый, ламинированный, с кабель-каналом, с защелкой, с резиновым уплотнителем</v>
          </cell>
          <cell r="H995" t="str">
            <v xml:space="preserve">Плинтус едендік ПВХ 2.5 М                                                                           </v>
          </cell>
          <cell r="I995" t="str">
            <v>БК</v>
          </cell>
          <cell r="J995">
            <v>0</v>
          </cell>
          <cell r="K995">
            <v>631010000</v>
          </cell>
          <cell r="L995" t="str">
            <v>ҚР, ШҚО, Өскемен қ., Бажов көш., 10</v>
          </cell>
          <cell r="M995" t="str">
            <v>Желтоқсан-Қантар</v>
          </cell>
          <cell r="N995" t="str">
            <v>Шығыс-Қазақстан облысы, Өскемен қ.</v>
          </cell>
          <cell r="O995" t="str">
            <v>DDP</v>
          </cell>
          <cell r="P995" t="str">
            <v>шартқа қол қойылған кезден бастап 30 күнтізбелік күн ішінде</v>
          </cell>
          <cell r="Q995">
            <v>0</v>
          </cell>
          <cell r="R995">
            <v>796</v>
          </cell>
          <cell r="S995" t="str">
            <v>Дана</v>
          </cell>
        </row>
        <row r="996">
          <cell r="A996" t="str">
            <v>569 Т</v>
          </cell>
          <cell r="B996" t="str">
            <v>"ШҚ АЭК" АҚ</v>
          </cell>
          <cell r="C996" t="str">
            <v>16.21.14.730.000.00.0055.000000000000</v>
          </cell>
          <cell r="D996">
            <v>521132101</v>
          </cell>
          <cell r="E996" t="str">
            <v xml:space="preserve">Плита ДВП                                                                                           </v>
          </cell>
          <cell r="F996" t="str">
            <v>Плита</v>
          </cell>
          <cell r="G996" t="str">
            <v>древесно-волокнистая, марка М2, М3, плотность не более 0,35 г/см3, без механической обработки  и облицовки, ГОСТ 4598-86</v>
          </cell>
          <cell r="H996" t="str">
            <v xml:space="preserve">Плита ДВП                                                                                           </v>
          </cell>
          <cell r="I996" t="str">
            <v>БК</v>
          </cell>
          <cell r="J996">
            <v>0</v>
          </cell>
          <cell r="K996">
            <v>631010000</v>
          </cell>
          <cell r="L996" t="str">
            <v>ҚР, ШҚО, Өскемен қ., Бажов көш., 10</v>
          </cell>
          <cell r="M996" t="str">
            <v>Желтоқсан-Қантар</v>
          </cell>
          <cell r="N996" t="str">
            <v>Шығыс-Қазақстан облысы, Өскемен қ.</v>
          </cell>
          <cell r="O996" t="str">
            <v>DDP</v>
          </cell>
          <cell r="P996" t="str">
            <v>шартқа қол қойылған кезден бастап 30 күнтізбелік күн ішінде</v>
          </cell>
          <cell r="Q996">
            <v>0</v>
          </cell>
          <cell r="R996" t="str">
            <v>055</v>
          </cell>
          <cell r="S996" t="str">
            <v>шаршы метр</v>
          </cell>
        </row>
        <row r="997">
          <cell r="A997" t="str">
            <v>569-1 Т</v>
          </cell>
          <cell r="B997" t="str">
            <v>"ШҚ АЭК" АҚ</v>
          </cell>
          <cell r="C997" t="str">
            <v>16.21.14.730.000.00.0055.000000000000</v>
          </cell>
          <cell r="D997">
            <v>521132101</v>
          </cell>
          <cell r="E997" t="str">
            <v xml:space="preserve">Плита ДВП                                                                                           </v>
          </cell>
          <cell r="F997" t="str">
            <v>Плита</v>
          </cell>
          <cell r="G997" t="str">
            <v>древесно-волокнистая, марка М2, М3, плотность не более 0,35 г/см3, без механической обработки  и облицовки, ГОСТ 4598-86</v>
          </cell>
          <cell r="H997" t="str">
            <v xml:space="preserve">Плита ДВП                                                                                           </v>
          </cell>
          <cell r="I997" t="str">
            <v>БК</v>
          </cell>
          <cell r="J997">
            <v>0</v>
          </cell>
          <cell r="K997">
            <v>631010000</v>
          </cell>
          <cell r="L997" t="str">
            <v>ҚР, ШҚО, Өскемен қ., Бажов көш., 10</v>
          </cell>
          <cell r="M997" t="str">
            <v>Желтоқсан-Қантар</v>
          </cell>
          <cell r="N997" t="str">
            <v>Шығыс-Қазақстан облысы, Өскемен қ.</v>
          </cell>
          <cell r="O997" t="str">
            <v>DDP</v>
          </cell>
          <cell r="P997" t="str">
            <v>шартқа қол қойылған кезден бастап 30 күнтізбелік күн ішінде</v>
          </cell>
          <cell r="Q997">
            <v>0</v>
          </cell>
          <cell r="R997" t="str">
            <v>055</v>
          </cell>
          <cell r="S997" t="str">
            <v>шаршы метр</v>
          </cell>
        </row>
        <row r="998">
          <cell r="A998" t="str">
            <v>570 Т</v>
          </cell>
          <cell r="B998" t="str">
            <v>"ШҚ АЭК" АҚ</v>
          </cell>
          <cell r="C998" t="str">
            <v>23.62.10.510.000.00.0625.000000000011</v>
          </cell>
          <cell r="D998">
            <v>521132104</v>
          </cell>
          <cell r="E998" t="str">
            <v>Плита Гипсокартон 9,5 ММ</v>
          </cell>
          <cell r="F998" t="str">
            <v>Лист гипсокартонный</v>
          </cell>
          <cell r="G998" t="str">
            <v>марка ГКЛ, обычный, размер 2000*1200*9,5 мм, ГОСТ 6266-97</v>
          </cell>
          <cell r="H998" t="str">
            <v>Плита Гипсокартон 9,5 ММ</v>
          </cell>
          <cell r="I998" t="str">
            <v>БК</v>
          </cell>
          <cell r="J998">
            <v>0</v>
          </cell>
          <cell r="K998">
            <v>631010000</v>
          </cell>
          <cell r="L998" t="str">
            <v>ҚР, ШҚО, Өскемен қ., Бажов көш., 10</v>
          </cell>
          <cell r="M998" t="str">
            <v>Желтоқсан-Қантар</v>
          </cell>
          <cell r="N998" t="str">
            <v>Шығыс-Қазақстан облысы, Өскемен қ.</v>
          </cell>
          <cell r="O998" t="str">
            <v>DDP</v>
          </cell>
          <cell r="P998" t="str">
            <v>шартқа қол қойылған кезден бастап 30 күнтізбелік күн ішінде</v>
          </cell>
          <cell r="Q998">
            <v>0</v>
          </cell>
          <cell r="R998">
            <v>625</v>
          </cell>
          <cell r="S998" t="str">
            <v>бет</v>
          </cell>
        </row>
        <row r="999">
          <cell r="A999" t="str">
            <v>571 Т</v>
          </cell>
          <cell r="B999" t="str">
            <v>"ШҚ АЭК" АҚ</v>
          </cell>
          <cell r="C999" t="str">
            <v>24.42.21.000.002.01.0166.000000000000</v>
          </cell>
          <cell r="D999">
            <v>521134100</v>
          </cell>
          <cell r="E999" t="str">
            <v>Алюмений ұнтағы ПАП-1</v>
          </cell>
          <cell r="F999" t="str">
            <v>Пудра</v>
          </cell>
          <cell r="G999" t="str">
            <v>алюминиевая</v>
          </cell>
          <cell r="H999" t="str">
            <v>Алюмений ұнтағы ПАП-1</v>
          </cell>
          <cell r="I999" t="str">
            <v>БК</v>
          </cell>
          <cell r="J999">
            <v>0</v>
          </cell>
          <cell r="K999">
            <v>631010000</v>
          </cell>
          <cell r="L999" t="str">
            <v>ҚР, ШҚО, Өскемен қ., Бажов көш., 10</v>
          </cell>
          <cell r="M999" t="str">
            <v>Желтоқсан-Қантар</v>
          </cell>
          <cell r="N999" t="str">
            <v>Шығыс-Қазақстан облысы, Өскемен қ.</v>
          </cell>
          <cell r="O999" t="str">
            <v>DDP</v>
          </cell>
          <cell r="P999" t="str">
            <v>шартқа қол қойылған кезден бастап 30 күнтізбелік күн ішінде</v>
          </cell>
          <cell r="Q999">
            <v>0</v>
          </cell>
          <cell r="R999">
            <v>166</v>
          </cell>
          <cell r="S999" t="str">
            <v>Килограмм</v>
          </cell>
        </row>
        <row r="1000">
          <cell r="A1000" t="str">
            <v>572 Т</v>
          </cell>
          <cell r="B1000" t="str">
            <v>"ШҚ АЭК" АҚ</v>
          </cell>
          <cell r="C1000" t="str">
            <v>19.20.23.710.001.00.0166.000000000000</v>
          </cell>
          <cell r="D1000">
            <v>521135104</v>
          </cell>
          <cell r="E1000" t="str">
            <v>Еріткіш УАЙТ-СПИРИТ</v>
          </cell>
          <cell r="F1000" t="str">
            <v>Уайт спирит</v>
          </cell>
          <cell r="G1000" t="str">
            <v>нефрас-С4-155/200, плотность при 20°С не более 790 кг/м3, массовая доля общей серы не более 0,025%, ГОСТ 3134-78</v>
          </cell>
          <cell r="H1000" t="str">
            <v>Еріткіш УАЙТ-СПИРИТ</v>
          </cell>
          <cell r="I1000" t="str">
            <v>БК</v>
          </cell>
          <cell r="J1000" t="str">
            <v>60</v>
          </cell>
          <cell r="K1000">
            <v>631010000</v>
          </cell>
          <cell r="L1000" t="str">
            <v>ҚР, ШҚО, Өскемен қ., Бажов көш., 10</v>
          </cell>
          <cell r="M1000" t="str">
            <v>Желтоқсан-Қантар</v>
          </cell>
          <cell r="N1000" t="str">
            <v>Шығыс-Қазақстан облысы, Өскемен қ.</v>
          </cell>
          <cell r="O1000" t="str">
            <v>DDP</v>
          </cell>
          <cell r="P1000" t="str">
            <v>шартқа қол қойылған кезден бастап 30 күнтізбелік күн ішінде</v>
          </cell>
          <cell r="Q1000">
            <v>0</v>
          </cell>
          <cell r="R1000">
            <v>166</v>
          </cell>
          <cell r="S1000" t="str">
            <v>Килограмм</v>
          </cell>
        </row>
        <row r="1001">
          <cell r="A1001" t="str">
            <v>572-1 Т</v>
          </cell>
          <cell r="B1001" t="str">
            <v>"ШҚ АЭК" АҚ</v>
          </cell>
          <cell r="C1001" t="str">
            <v>19.20.23.710.001.00.0166.000000000000</v>
          </cell>
          <cell r="D1001">
            <v>521135104</v>
          </cell>
          <cell r="E1001" t="str">
            <v>Еріткіш УАЙТ-СПИРИТ</v>
          </cell>
          <cell r="F1001" t="str">
            <v>Уайт спирит</v>
          </cell>
          <cell r="G1001" t="str">
            <v>нефрас-С4-155/200, плотность при 20°С не более 790 кг/м3, массовая доля общей серы не более 0,025%, ГОСТ 3134-78</v>
          </cell>
          <cell r="H1001" t="str">
            <v>Еріткіш УАЙТ-СПИРИТ</v>
          </cell>
          <cell r="I1001" t="str">
            <v>БК</v>
          </cell>
          <cell r="J1001">
            <v>0</v>
          </cell>
          <cell r="K1001">
            <v>631010000</v>
          </cell>
          <cell r="L1001" t="str">
            <v>ҚР, ШҚО, Өскемен қ., Бажов көш., 10</v>
          </cell>
          <cell r="M1001" t="str">
            <v>Сәуір - Мамыр</v>
          </cell>
          <cell r="N1001" t="str">
            <v>Шығыс-Қазақстан облысы, Өскемен қ.</v>
          </cell>
          <cell r="O1001" t="str">
            <v>DDP</v>
          </cell>
          <cell r="P1001" t="str">
            <v>шартқа қол қойылған кезден бастап 30 күнтізбелік күн ішінде</v>
          </cell>
          <cell r="Q1001">
            <v>0</v>
          </cell>
          <cell r="R1001">
            <v>166</v>
          </cell>
          <cell r="S1001" t="str">
            <v>Килограмм</v>
          </cell>
        </row>
        <row r="1002">
          <cell r="A1002" t="str">
            <v>572-2 Т</v>
          </cell>
          <cell r="B1002" t="str">
            <v>"ШҚ АЭК" АҚ</v>
          </cell>
          <cell r="C1002" t="str">
            <v>19.20.23.710.001.00.0166.000000000000</v>
          </cell>
          <cell r="D1002">
            <v>521135104</v>
          </cell>
          <cell r="E1002" t="str">
            <v>Еріткіш УАЙТ-СПИРИТ</v>
          </cell>
          <cell r="F1002" t="str">
            <v>Уайт спирит</v>
          </cell>
          <cell r="G1002" t="str">
            <v>нефрас-С4-155/200, плотность при 20°С не более 790 кг/м3, массовая доля общей серы не более 0,025%, ГОСТ 3134-78</v>
          </cell>
          <cell r="H1002" t="str">
            <v>Еріткіш УАЙТ-СПИРИТ</v>
          </cell>
          <cell r="I1002" t="str">
            <v>ТЭБҰ</v>
          </cell>
          <cell r="J1002">
            <v>0</v>
          </cell>
          <cell r="K1002">
            <v>631010000</v>
          </cell>
          <cell r="L1002" t="str">
            <v>ҚР, ШҚО, Өскемен қ., Бажов көш., 10</v>
          </cell>
          <cell r="M1002" t="str">
            <v>Сәуір - Мамыр</v>
          </cell>
          <cell r="N1002" t="str">
            <v>Шығыс-Қазақстан облысы, Өскемен қ.</v>
          </cell>
          <cell r="O1002" t="str">
            <v>DDP</v>
          </cell>
          <cell r="P1002" t="str">
            <v>шартқа қол қойылған кезден бастап 30 күнтізбелік күн ішінде</v>
          </cell>
          <cell r="Q1002">
            <v>0</v>
          </cell>
          <cell r="R1002">
            <v>166</v>
          </cell>
          <cell r="S1002" t="str">
            <v>Килограмм</v>
          </cell>
        </row>
        <row r="1003">
          <cell r="A1003" t="str">
            <v>573 Т</v>
          </cell>
          <cell r="B1003" t="str">
            <v>"ШҚ АЭК" АҚ</v>
          </cell>
          <cell r="C1003" t="str">
            <v>19.20.23.710.000.00.0796.000000000000</v>
          </cell>
          <cell r="D1003">
            <v>521135108</v>
          </cell>
          <cell r="E1003" t="str">
            <v>Еріткіш УАЙТ-СПИРИТ (0,5 Л)</v>
          </cell>
          <cell r="F1003" t="str">
            <v>Уайт-спирит</v>
          </cell>
          <cell r="G1003" t="str">
            <v>нефрас-С4-155/200, плотность при 20°С не более 790 кг/м3, массовая доля общей серы не более 0,025%, тара 0,5 л, ГОСТ 3134-78</v>
          </cell>
          <cell r="H1003" t="str">
            <v>Еріткіш УАЙТ-СПИРИТ (0,5 Л)</v>
          </cell>
          <cell r="I1003" t="str">
            <v>БК</v>
          </cell>
          <cell r="J1003" t="str">
            <v>60</v>
          </cell>
          <cell r="K1003">
            <v>631010000</v>
          </cell>
          <cell r="L1003" t="str">
            <v>ҚР, ШҚО, Өскемен қ., Бажов көш., 10</v>
          </cell>
          <cell r="M1003" t="str">
            <v>Желтоқсан-Қантар</v>
          </cell>
          <cell r="N1003" t="str">
            <v>Шығыс-Қазақстан облысы, Өскемен қ.</v>
          </cell>
          <cell r="O1003" t="str">
            <v>DDP</v>
          </cell>
          <cell r="P1003" t="str">
            <v>шартқа қол қойылған кезден бастап 30 күнтізбелік күн ішінде</v>
          </cell>
          <cell r="Q1003">
            <v>0</v>
          </cell>
          <cell r="R1003">
            <v>796</v>
          </cell>
          <cell r="S1003" t="str">
            <v>Дана</v>
          </cell>
        </row>
        <row r="1004">
          <cell r="A1004" t="str">
            <v>573-1 Т</v>
          </cell>
          <cell r="B1004" t="str">
            <v>"ШҚ АЭК" АҚ</v>
          </cell>
          <cell r="C1004" t="str">
            <v>19.20.23.710.000.00.0796.000000000000</v>
          </cell>
          <cell r="D1004">
            <v>521135108</v>
          </cell>
          <cell r="E1004" t="str">
            <v>Еріткіш УАЙТ-СПИРИТ (0,5 Л)</v>
          </cell>
          <cell r="F1004" t="str">
            <v>Уайт-спирит</v>
          </cell>
          <cell r="G1004" t="str">
            <v>нефрас-С4-155/200, плотность при 20°С не более 790 кг/м3, массовая доля общей серы не более 0,025%, тара 0,5 л, ГОСТ 3134-78</v>
          </cell>
          <cell r="H1004" t="str">
            <v>Еріткіш УАЙТ-СПИРИТ (0,5 Л)</v>
          </cell>
          <cell r="I1004" t="str">
            <v>БК</v>
          </cell>
          <cell r="J1004">
            <v>0</v>
          </cell>
          <cell r="K1004">
            <v>631010000</v>
          </cell>
          <cell r="L1004" t="str">
            <v>ҚР, ШҚО, Өскемен қ., Бажов көш., 10</v>
          </cell>
          <cell r="M1004" t="str">
            <v>Сәуір - Мамыр</v>
          </cell>
          <cell r="N1004" t="str">
            <v>Шығыс-Қазақстан облысы, Өскемен қ.</v>
          </cell>
          <cell r="O1004" t="str">
            <v>DDP</v>
          </cell>
          <cell r="P1004" t="str">
            <v>шартқа қол қойылған кезден бастап 30 күнтізбелік күн ішінде</v>
          </cell>
          <cell r="Q1004">
            <v>0</v>
          </cell>
          <cell r="R1004">
            <v>796</v>
          </cell>
          <cell r="S1004" t="str">
            <v>Дана</v>
          </cell>
        </row>
        <row r="1005">
          <cell r="A1005" t="str">
            <v>573-2 Т</v>
          </cell>
          <cell r="B1005" t="str">
            <v>"ШҚ АЭК" АҚ</v>
          </cell>
          <cell r="C1005" t="str">
            <v>19.20.23.710.000.00.0796.000000000000</v>
          </cell>
          <cell r="D1005">
            <v>521135108</v>
          </cell>
          <cell r="E1005" t="str">
            <v>Еріткіш УАЙТ-СПИРИТ (0,5 Л)</v>
          </cell>
          <cell r="F1005" t="str">
            <v>Уайт-спирит</v>
          </cell>
          <cell r="G1005" t="str">
            <v>нефрас-С4-155/200, плотность при 20°С не более 790 кг/м3, массовая доля общей серы не более 0,025%, тара 0,5 л, ГОСТ 3134-78</v>
          </cell>
          <cell r="H1005" t="str">
            <v>Еріткіш УАЙТ-СПИРИТ (0,5 Л)</v>
          </cell>
          <cell r="I1005" t="str">
            <v>ТЭБҰ</v>
          </cell>
          <cell r="J1005">
            <v>0</v>
          </cell>
          <cell r="K1005">
            <v>631010000</v>
          </cell>
          <cell r="L1005" t="str">
            <v>ҚР, ШҚО, Өскемен қ., Бажов көш., 10</v>
          </cell>
          <cell r="M1005" t="str">
            <v>Сәуір - Мамыр</v>
          </cell>
          <cell r="N1005" t="str">
            <v>Шығыс-Қазақстан облысы, Өскемен қ.</v>
          </cell>
          <cell r="O1005" t="str">
            <v>DDP</v>
          </cell>
          <cell r="P1005" t="str">
            <v>шартқа қол қойылған кезден бастап 30 күнтізбелік күн ішінде</v>
          </cell>
          <cell r="Q1005">
            <v>0</v>
          </cell>
          <cell r="R1005">
            <v>796</v>
          </cell>
          <cell r="S1005" t="str">
            <v>Дана</v>
          </cell>
        </row>
        <row r="1006">
          <cell r="A1006" t="str">
            <v>574 Т</v>
          </cell>
          <cell r="B1006" t="str">
            <v>"ШҚ АЭК" АҚ</v>
          </cell>
          <cell r="C1006" t="str">
            <v>19.20.23.710.001.00.0112.000000000000</v>
          </cell>
          <cell r="D1006">
            <v>521135111</v>
          </cell>
          <cell r="E1006" t="str">
            <v>Еріткіш УАЙТ-СПИРИТ</v>
          </cell>
          <cell r="F1006" t="str">
            <v>Уайт спирит</v>
          </cell>
          <cell r="G1006" t="str">
            <v>нефрас-С4-155/200, плотность при 20°С не более 790 кг/м3, массовая доля общей серы не более 0,025%, ГОСТ 3134-78</v>
          </cell>
          <cell r="H1006" t="str">
            <v>Еріткіш УАЙТ-СПИРИТ</v>
          </cell>
          <cell r="I1006" t="str">
            <v>БК</v>
          </cell>
          <cell r="J1006" t="str">
            <v>60</v>
          </cell>
          <cell r="K1006">
            <v>631010000</v>
          </cell>
          <cell r="L1006" t="str">
            <v>ҚР, ШҚО, Өскемен қ., Бажов көш., 10</v>
          </cell>
          <cell r="M1006" t="str">
            <v>Желтоқсан-Қантар</v>
          </cell>
          <cell r="N1006" t="str">
            <v>Шығыс-Қазақстан облысы, Өскемен қ.</v>
          </cell>
          <cell r="O1006" t="str">
            <v>DDP</v>
          </cell>
          <cell r="P1006" t="str">
            <v>шартқа қол қойылған кезден бастап 30 күнтізбелік күн ішінде</v>
          </cell>
          <cell r="Q1006">
            <v>0</v>
          </cell>
          <cell r="R1006">
            <v>112</v>
          </cell>
          <cell r="S1006" t="str">
            <v>Литр (текше дм.)</v>
          </cell>
        </row>
        <row r="1007">
          <cell r="A1007" t="str">
            <v>574-1 Т</v>
          </cell>
          <cell r="B1007" t="str">
            <v>"ШҚ АЭК" АҚ</v>
          </cell>
          <cell r="C1007" t="str">
            <v>19.20.23.710.001.00.0112.000000000000</v>
          </cell>
          <cell r="D1007">
            <v>521135111</v>
          </cell>
          <cell r="E1007" t="str">
            <v>Еріткіш УАЙТ-СПИРИТ</v>
          </cell>
          <cell r="F1007" t="str">
            <v>Уайт спирит</v>
          </cell>
          <cell r="G1007" t="str">
            <v>нефрас-С4-155/200, плотность при 20°С не более 790 кг/м3, массовая доля общей серы не более 0,025%, ГОСТ 3134-78</v>
          </cell>
          <cell r="H1007" t="str">
            <v>Еріткіш УАЙТ-СПИРИТ</v>
          </cell>
          <cell r="I1007" t="str">
            <v>БК</v>
          </cell>
          <cell r="J1007">
            <v>0</v>
          </cell>
          <cell r="K1007">
            <v>631010000</v>
          </cell>
          <cell r="L1007" t="str">
            <v>ҚР, ШҚО, Өскемен қ., Бажов көш., 10</v>
          </cell>
          <cell r="M1007" t="str">
            <v>Сәуір - Мамыр</v>
          </cell>
          <cell r="N1007" t="str">
            <v>Шығыс-Қазақстан облысы, Өскемен қ.</v>
          </cell>
          <cell r="O1007" t="str">
            <v>DDP</v>
          </cell>
          <cell r="P1007" t="str">
            <v>шартқа қол қойылған кезден бастап 30 күнтізбелік күн ішінде</v>
          </cell>
          <cell r="Q1007">
            <v>0</v>
          </cell>
          <cell r="R1007">
            <v>112</v>
          </cell>
          <cell r="S1007" t="str">
            <v>Литр (текше дм.)</v>
          </cell>
        </row>
        <row r="1008">
          <cell r="A1008" t="str">
            <v>574-2 Т</v>
          </cell>
          <cell r="B1008" t="str">
            <v>"ШҚ АЭК" АҚ</v>
          </cell>
          <cell r="C1008" t="str">
            <v>19.20.23.710.001.00.0112.000000000000</v>
          </cell>
          <cell r="D1008">
            <v>521135111</v>
          </cell>
          <cell r="E1008" t="str">
            <v>Еріткіш УАЙТ-СПИРИТ</v>
          </cell>
          <cell r="F1008" t="str">
            <v>Уайт спирит</v>
          </cell>
          <cell r="G1008" t="str">
            <v>нефрас-С4-155/200, плотность при 20°С не более 790 кг/м3, массовая доля общей серы не более 0,025%, ГОСТ 3134-78</v>
          </cell>
          <cell r="H1008" t="str">
            <v>Еріткіш УАЙТ-СПИРИТ</v>
          </cell>
          <cell r="I1008" t="str">
            <v>ТЭБҰ</v>
          </cell>
          <cell r="J1008">
            <v>0</v>
          </cell>
          <cell r="K1008">
            <v>631010000</v>
          </cell>
          <cell r="L1008" t="str">
            <v>ҚР, ШҚО, Өскемен қ., Бажов көш., 10</v>
          </cell>
          <cell r="M1008" t="str">
            <v>Сәуір - Мамыр</v>
          </cell>
          <cell r="N1008" t="str">
            <v>Шығыс-Қазақстан облысы, Өскемен қ.</v>
          </cell>
          <cell r="O1008" t="str">
            <v>DDP</v>
          </cell>
          <cell r="P1008" t="str">
            <v>шартқа қол қойылған кезден бастап 30 күнтізбелік күн ішінде</v>
          </cell>
          <cell r="Q1008">
            <v>0</v>
          </cell>
          <cell r="R1008">
            <v>112</v>
          </cell>
          <cell r="S1008" t="str">
            <v>Литр (текше дм.)</v>
          </cell>
        </row>
        <row r="1009">
          <cell r="A1009" t="str">
            <v>575 Т</v>
          </cell>
          <cell r="B1009" t="str">
            <v>"ШҚ АЭК" АҚ</v>
          </cell>
          <cell r="C1009" t="str">
            <v>20.30.22.700.000.01.0166.000000000000</v>
          </cell>
          <cell r="D1009">
            <v>521135115</v>
          </cell>
          <cell r="E1009" t="str">
            <v xml:space="preserve">Еріткіш Р-4                                                                                         </v>
          </cell>
          <cell r="F1009" t="str">
            <v>Растворитель</v>
          </cell>
          <cell r="G1009" t="str">
            <v>для лакокрасочных материалов, марка Р-4</v>
          </cell>
          <cell r="H1009" t="str">
            <v xml:space="preserve">Еріткіш Р-4                                                                                         </v>
          </cell>
          <cell r="I1009" t="str">
            <v>БК</v>
          </cell>
          <cell r="J1009" t="str">
            <v>60</v>
          </cell>
          <cell r="K1009">
            <v>631010000</v>
          </cell>
          <cell r="L1009" t="str">
            <v>ҚР, ШҚО, Өскемен қ., Бажов көш., 10</v>
          </cell>
          <cell r="M1009" t="str">
            <v>Желтоқсан-Қантар</v>
          </cell>
          <cell r="N1009" t="str">
            <v>Шығыс-Қазақстан облысы, Өскемен қ.</v>
          </cell>
          <cell r="O1009" t="str">
            <v>DDP</v>
          </cell>
          <cell r="P1009" t="str">
            <v>шартқа қол қойылған кезден бастап 30 күнтізбелік күн ішінде</v>
          </cell>
          <cell r="Q1009">
            <v>0</v>
          </cell>
          <cell r="R1009">
            <v>166</v>
          </cell>
          <cell r="S1009" t="str">
            <v>Килограмм</v>
          </cell>
        </row>
        <row r="1010">
          <cell r="A1010" t="str">
            <v>575-1 Т</v>
          </cell>
          <cell r="B1010" t="str">
            <v>"ШҚ АЭК" АҚ</v>
          </cell>
          <cell r="C1010" t="str">
            <v>20.30.22.700.000.01.0166.000000000000</v>
          </cell>
          <cell r="D1010">
            <v>521135115</v>
          </cell>
          <cell r="E1010" t="str">
            <v xml:space="preserve">Еріткіш Р-4                                                                                         </v>
          </cell>
          <cell r="F1010" t="str">
            <v>Растворитель</v>
          </cell>
          <cell r="G1010" t="str">
            <v>для лакокрасочных материалов, марка Р-4</v>
          </cell>
          <cell r="H1010" t="str">
            <v xml:space="preserve">Еріткіш Р-4                                                                                         </v>
          </cell>
          <cell r="I1010" t="str">
            <v>БК</v>
          </cell>
          <cell r="J1010" t="str">
            <v>60</v>
          </cell>
          <cell r="K1010">
            <v>631010000</v>
          </cell>
          <cell r="L1010" t="str">
            <v>ҚР, ШҚО, Өскемен қ., Бажов көш., 10</v>
          </cell>
          <cell r="M1010" t="str">
            <v>Мамыр - Маусым</v>
          </cell>
          <cell r="N1010" t="str">
            <v>Шығыс-Қазақстан облысы, Өскемен қ.</v>
          </cell>
          <cell r="O1010" t="str">
            <v>DDP</v>
          </cell>
          <cell r="P1010" t="str">
            <v>шартқа қол қойылған кезден бастап 30 күнтізбелік күн ішінде</v>
          </cell>
          <cell r="Q1010">
            <v>0</v>
          </cell>
          <cell r="R1010">
            <v>166</v>
          </cell>
          <cell r="S1010" t="str">
            <v>Килограмм</v>
          </cell>
        </row>
        <row r="1011">
          <cell r="A1011" t="str">
            <v>576 Т</v>
          </cell>
          <cell r="B1011" t="str">
            <v>"ШҚ АЭК" АҚ</v>
          </cell>
          <cell r="C1011" t="str">
            <v>23.12.13.300.001.00.0055.000000000004</v>
          </cell>
          <cell r="D1011">
            <v>521138100</v>
          </cell>
          <cell r="E1011" t="str">
            <v>Шыны</v>
          </cell>
          <cell r="F1011" t="str">
            <v>Стекло</v>
          </cell>
          <cell r="G1011" t="str">
            <v>марка М1, толщина 4 мм, ширина 1600 мм, длина 2500 мм, для транспортных средств, ГОСТ 111-2001</v>
          </cell>
          <cell r="H1011" t="str">
            <v>Шыны</v>
          </cell>
          <cell r="I1011" t="str">
            <v>БК</v>
          </cell>
          <cell r="J1011">
            <v>0</v>
          </cell>
          <cell r="K1011">
            <v>631010000</v>
          </cell>
          <cell r="L1011" t="str">
            <v>ҚР, ШҚО, Өскемен қ., Бажов көш., 10</v>
          </cell>
          <cell r="M1011" t="str">
            <v>Желтоқсан-Қантар</v>
          </cell>
          <cell r="N1011" t="str">
            <v>Шығыс-Қазақстан облысы, Өскемен қ.</v>
          </cell>
          <cell r="O1011" t="str">
            <v>DDP</v>
          </cell>
          <cell r="P1011" t="str">
            <v>шартқа қол қойылған кезден бастап 30 күнтізбелік күн ішінде</v>
          </cell>
          <cell r="Q1011">
            <v>0</v>
          </cell>
          <cell r="R1011" t="str">
            <v>055</v>
          </cell>
          <cell r="S1011" t="str">
            <v>шаршы метр</v>
          </cell>
        </row>
        <row r="1012">
          <cell r="A1012" t="str">
            <v>577 Т</v>
          </cell>
          <cell r="B1012" t="str">
            <v>"ШҚ АЭК" АҚ</v>
          </cell>
          <cell r="C1012" t="str">
            <v>16.21.12.300.000.00.0625.000000000000</v>
          </cell>
          <cell r="D1012">
            <v>521139100</v>
          </cell>
          <cell r="E1012" t="str">
            <v xml:space="preserve">Фанер тілім 6 мм                                                                                    </v>
          </cell>
          <cell r="F1012" t="str">
            <v>Фанера</v>
          </cell>
          <cell r="G1012" t="str">
            <v>клееная, из лиственных пород, средней водостойкости, ГОСТ 3916.1-96</v>
          </cell>
          <cell r="H1012" t="str">
            <v xml:space="preserve">Фанер тілім 6 мм                                                                                    </v>
          </cell>
          <cell r="I1012" t="str">
            <v>БК</v>
          </cell>
          <cell r="J1012">
            <v>0</v>
          </cell>
          <cell r="K1012">
            <v>631010000</v>
          </cell>
          <cell r="L1012" t="str">
            <v>ҚР, ШҚО, Өскемен қ., Бажов көш., 10</v>
          </cell>
          <cell r="M1012" t="str">
            <v>Желтоқсан-Қантар</v>
          </cell>
          <cell r="N1012" t="str">
            <v>Шығыс-Қазақстан облысы, Өскемен қ.</v>
          </cell>
          <cell r="O1012" t="str">
            <v>DDP</v>
          </cell>
          <cell r="P1012" t="str">
            <v>шартқа қол қойылған кезден бастап 30 күнтізбелік күн ішінде</v>
          </cell>
          <cell r="Q1012">
            <v>0</v>
          </cell>
          <cell r="R1012">
            <v>625</v>
          </cell>
          <cell r="S1012" t="str">
            <v>бет</v>
          </cell>
        </row>
        <row r="1013">
          <cell r="A1013" t="str">
            <v>578 Т</v>
          </cell>
          <cell r="B1013" t="str">
            <v>"ШҚ АЭК" АҚ</v>
          </cell>
          <cell r="C1013" t="str">
            <v>16.21.12.300.000.00.0625.000000000000</v>
          </cell>
          <cell r="D1013">
            <v>521139101</v>
          </cell>
          <cell r="E1013" t="str">
            <v xml:space="preserve">Фанер тілім 10 мм                                                                                   </v>
          </cell>
          <cell r="F1013" t="str">
            <v>Фанера</v>
          </cell>
          <cell r="G1013" t="str">
            <v>клееная, из лиственных пород, средней водостойкости, ГОСТ 3916.1-96</v>
          </cell>
          <cell r="H1013" t="str">
            <v xml:space="preserve">Фанер тілім 10 мм                                                                                   </v>
          </cell>
          <cell r="I1013" t="str">
            <v>БК</v>
          </cell>
          <cell r="J1013">
            <v>0</v>
          </cell>
          <cell r="K1013">
            <v>631010000</v>
          </cell>
          <cell r="L1013" t="str">
            <v>ҚР, ШҚО, Өскемен қ., Бажов көш., 10</v>
          </cell>
          <cell r="M1013" t="str">
            <v>Желтоқсан-Қантар</v>
          </cell>
          <cell r="N1013" t="str">
            <v>Шығыс-Қазақстан облысы, Өскемен қ.</v>
          </cell>
          <cell r="O1013" t="str">
            <v>DDP</v>
          </cell>
          <cell r="P1013" t="str">
            <v>шартқа қол қойылған кезден бастап 30 күнтізбелік күн ішінде</v>
          </cell>
          <cell r="Q1013">
            <v>0</v>
          </cell>
          <cell r="R1013">
            <v>625</v>
          </cell>
          <cell r="S1013" t="str">
            <v>бет</v>
          </cell>
        </row>
        <row r="1014">
          <cell r="A1014" t="str">
            <v>579 Т</v>
          </cell>
          <cell r="B1014" t="str">
            <v>"ШҚ АЭК" АҚ</v>
          </cell>
          <cell r="C1014" t="str">
            <v>23.51.12.300.000.01.0166.000000000004</v>
          </cell>
          <cell r="D1014">
            <v>521140100</v>
          </cell>
          <cell r="E1014" t="str">
            <v>Цемент М-400</v>
          </cell>
          <cell r="F1014" t="str">
            <v>Портландцемент</v>
          </cell>
          <cell r="G1014" t="str">
            <v>без минеральных добавок, марка ПЦ 400-Д0-Н (М 400-Д0-Н), ГОСТ 10178-85</v>
          </cell>
          <cell r="H1014" t="str">
            <v>Цемент М-400</v>
          </cell>
          <cell r="I1014" t="str">
            <v>БК</v>
          </cell>
          <cell r="J1014">
            <v>0</v>
          </cell>
          <cell r="K1014">
            <v>631010000</v>
          </cell>
          <cell r="L1014" t="str">
            <v>ҚР, ШҚО, Өскемен қ., Бажов көш., 10</v>
          </cell>
          <cell r="M1014" t="str">
            <v>Желтоқсан-Қантар</v>
          </cell>
          <cell r="N1014" t="str">
            <v>Шығыс-Қазақстан облысы, Өскемен қ.</v>
          </cell>
          <cell r="O1014" t="str">
            <v>DDP</v>
          </cell>
          <cell r="P1014" t="str">
            <v>шартқа қол қойылған кезден бастап 30 күнтізбелік күн ішінде</v>
          </cell>
          <cell r="Q1014">
            <v>0</v>
          </cell>
          <cell r="R1014">
            <v>166</v>
          </cell>
          <cell r="S1014" t="str">
            <v>Килограмм</v>
          </cell>
        </row>
        <row r="1015">
          <cell r="A1015" t="str">
            <v>579-1 Т</v>
          </cell>
          <cell r="B1015" t="str">
            <v>"ШҚ АЭК" АҚ</v>
          </cell>
          <cell r="C1015" t="str">
            <v>23.51.12.300.000.01.0166.000000000004</v>
          </cell>
          <cell r="D1015">
            <v>521140100</v>
          </cell>
          <cell r="E1015" t="str">
            <v>Цемент М-400</v>
          </cell>
          <cell r="F1015" t="str">
            <v>Портландцемент</v>
          </cell>
          <cell r="G1015" t="str">
            <v>без минеральных добавок, марка ПЦ 400-Д0-Н (М 400-Д0-Н), ГОСТ 10178-85</v>
          </cell>
          <cell r="H1015" t="str">
            <v>Цемент М-400</v>
          </cell>
          <cell r="I1015" t="str">
            <v>БК</v>
          </cell>
          <cell r="J1015">
            <v>0</v>
          </cell>
          <cell r="K1015">
            <v>631010000</v>
          </cell>
          <cell r="L1015" t="str">
            <v>ҚР, ШҚО, Өскемен қ., Бажов көш., 10</v>
          </cell>
          <cell r="M1015" t="str">
            <v>Желтоқсан-Қантар</v>
          </cell>
          <cell r="N1015" t="str">
            <v>Шығыс-Қазақстан облысы, Өскемен қ.</v>
          </cell>
          <cell r="O1015" t="str">
            <v>DDP</v>
          </cell>
          <cell r="P1015" t="str">
            <v>шартқа қол қойылған кезден бастап 30 күнтізбелік күн ішінде</v>
          </cell>
          <cell r="Q1015">
            <v>0</v>
          </cell>
          <cell r="R1015">
            <v>166</v>
          </cell>
          <cell r="S1015" t="str">
            <v>Килограмм</v>
          </cell>
        </row>
        <row r="1016">
          <cell r="A1016" t="str">
            <v>580 Т</v>
          </cell>
          <cell r="B1016" t="str">
            <v>"ШҚ АЭК" АҚ</v>
          </cell>
          <cell r="C1016" t="str">
            <v>20.30.22.550.000.00.0166.000000000002</v>
          </cell>
          <cell r="D1016">
            <v>521141109</v>
          </cell>
          <cell r="E1016" t="str">
            <v>Шпатлевка ALINEX ГЛАТ (25кг)</v>
          </cell>
          <cell r="F1016" t="str">
            <v>Шпатлевка</v>
          </cell>
          <cell r="G1016" t="str">
            <v>для выравнивания стен и потолков в помещениях, на гипсовой основе</v>
          </cell>
          <cell r="H1016" t="str">
            <v>Шпатлевка ALINEX ГЛАТ (25кг)</v>
          </cell>
          <cell r="I1016" t="str">
            <v>БК</v>
          </cell>
          <cell r="J1016">
            <v>0</v>
          </cell>
          <cell r="K1016">
            <v>631010000</v>
          </cell>
          <cell r="L1016" t="str">
            <v>ҚР, ШҚО, Өскемен қ., Бажов көш., 10</v>
          </cell>
          <cell r="M1016" t="str">
            <v>Желтоқсан-Қантар</v>
          </cell>
          <cell r="N1016" t="str">
            <v>Шығыс-Қазақстан облысы, Өскемен қ.</v>
          </cell>
          <cell r="O1016" t="str">
            <v>DDP</v>
          </cell>
          <cell r="P1016" t="str">
            <v>шартқа қол қойылған кезден бастап 30 күнтізбелік күн ішінде</v>
          </cell>
          <cell r="Q1016">
            <v>0</v>
          </cell>
          <cell r="R1016">
            <v>166</v>
          </cell>
          <cell r="S1016" t="str">
            <v>Килограмм</v>
          </cell>
        </row>
        <row r="1017">
          <cell r="A1017" t="str">
            <v>580-1 Т</v>
          </cell>
          <cell r="B1017" t="str">
            <v>"ШҚ АЭК" АҚ</v>
          </cell>
          <cell r="C1017" t="str">
            <v>20.30.22.550.000.00.0166.000000000002</v>
          </cell>
          <cell r="D1017">
            <v>521141109</v>
          </cell>
          <cell r="E1017" t="str">
            <v>Шпатлевка ALINEX ГЛАТ (25кг)</v>
          </cell>
          <cell r="F1017" t="str">
            <v>Шпатлевка</v>
          </cell>
          <cell r="G1017" t="str">
            <v>для выравнивания стен и потолков в помещениях, на гипсовой основе</v>
          </cell>
          <cell r="H1017" t="str">
            <v>Шпатлевка ALINEX ГЛАТ (25кг)</v>
          </cell>
          <cell r="I1017" t="str">
            <v>БК</v>
          </cell>
          <cell r="J1017">
            <v>0</v>
          </cell>
          <cell r="K1017">
            <v>631010000</v>
          </cell>
          <cell r="L1017" t="str">
            <v>ҚР, ШҚО, Өскемен қ., Бажов көш., 10</v>
          </cell>
          <cell r="M1017" t="str">
            <v>Желтоқсан-Қантар</v>
          </cell>
          <cell r="N1017" t="str">
            <v>Шығыс-Қазақстан облысы, Өскемен қ.</v>
          </cell>
          <cell r="O1017" t="str">
            <v>DDP</v>
          </cell>
          <cell r="P1017" t="str">
            <v>шартқа қол қойылған кезден бастап 30 күнтізбелік күн ішінде</v>
          </cell>
          <cell r="Q1017">
            <v>0</v>
          </cell>
          <cell r="R1017">
            <v>166</v>
          </cell>
          <cell r="S1017" t="str">
            <v>Килограмм</v>
          </cell>
        </row>
        <row r="1018">
          <cell r="A1018" t="str">
            <v>580-2 Т</v>
          </cell>
          <cell r="B1018" t="str">
            <v>"ШҚ АЭК" АҚ</v>
          </cell>
          <cell r="C1018" t="str">
            <v>20.30.22.550.000.00.0166.000000000002</v>
          </cell>
          <cell r="D1018">
            <v>521141109</v>
          </cell>
          <cell r="E1018" t="str">
            <v>Шпатлевка ALINEX ГЛАТ (25кг)</v>
          </cell>
          <cell r="F1018" t="str">
            <v>Шпатлевка</v>
          </cell>
          <cell r="G1018" t="str">
            <v>для выравнивания стен и потолков в помещениях, на гипсовой основе</v>
          </cell>
          <cell r="H1018" t="str">
            <v>Шпатлевка ALINEX ГЛАТ (25кг)</v>
          </cell>
          <cell r="I1018" t="str">
            <v>БК</v>
          </cell>
          <cell r="J1018">
            <v>0</v>
          </cell>
          <cell r="K1018">
            <v>631010000</v>
          </cell>
          <cell r="L1018" t="str">
            <v>070002,  Қазақстан Республикасы, Шығыс Қазақстан облысы, Өскемен қ., Бажов к-сі,10</v>
          </cell>
          <cell r="M1018" t="str">
            <v>Ақпан - Наурыз</v>
          </cell>
          <cell r="N1018" t="str">
            <v>Шығыс-Қазақстан облысы, Өскемен қ.</v>
          </cell>
          <cell r="O1018" t="str">
            <v>DDP</v>
          </cell>
          <cell r="P1018" t="str">
            <v>шартқа қол қойылған кезден бастап 30 күнтізбелік күн ішінде</v>
          </cell>
          <cell r="Q1018">
            <v>0</v>
          </cell>
          <cell r="R1018">
            <v>166</v>
          </cell>
          <cell r="S1018" t="str">
            <v>Килограмм</v>
          </cell>
        </row>
        <row r="1019">
          <cell r="A1019" t="str">
            <v>581 Т</v>
          </cell>
          <cell r="B1019" t="str">
            <v>"ШҚ АЭК" АҚ</v>
          </cell>
          <cell r="C1019" t="str">
            <v>20.30.22.550.000.00.0166.000000000002</v>
          </cell>
          <cell r="D1019">
            <v>521141132</v>
          </cell>
          <cell r="E1019" t="str">
            <v xml:space="preserve">Шпатлевка ALINEX "ФИНИШ" ВП                                                                         </v>
          </cell>
          <cell r="F1019" t="str">
            <v>Шпатлевка</v>
          </cell>
          <cell r="G1019" t="str">
            <v>для выравнивания стен и потолков в помещениях, на гипсовой основе</v>
          </cell>
          <cell r="H1019" t="str">
            <v xml:space="preserve">Шпатлевка ALINEX "ФИНИШ" ВП                                                                         </v>
          </cell>
          <cell r="I1019" t="str">
            <v>БК</v>
          </cell>
          <cell r="J1019">
            <v>0</v>
          </cell>
          <cell r="K1019">
            <v>631010000</v>
          </cell>
          <cell r="L1019" t="str">
            <v>ҚР, ШҚО, Өскемен қ., Бажов көш., 10</v>
          </cell>
          <cell r="M1019" t="str">
            <v>Желтоқсан-Қантар</v>
          </cell>
          <cell r="N1019" t="str">
            <v>Шығыс-Қазақстан облысы, Өскемен қ.</v>
          </cell>
          <cell r="O1019" t="str">
            <v>DDP</v>
          </cell>
          <cell r="P1019" t="str">
            <v>шартқа қол қойылған кезден бастап 30 күнтізбелік күн ішінде</v>
          </cell>
          <cell r="Q1019">
            <v>0</v>
          </cell>
          <cell r="R1019">
            <v>166</v>
          </cell>
          <cell r="S1019" t="str">
            <v>Килограмм</v>
          </cell>
        </row>
        <row r="1020">
          <cell r="A1020" t="str">
            <v>581-1 Т</v>
          </cell>
          <cell r="B1020" t="str">
            <v>"ШҚ АЭК" АҚ</v>
          </cell>
          <cell r="C1020" t="str">
            <v>20.30.22.550.000.00.0166.000000000002</v>
          </cell>
          <cell r="D1020">
            <v>521141132</v>
          </cell>
          <cell r="E1020" t="str">
            <v xml:space="preserve">Шпатлевка ALINEX "ФИНИШ" ВП                                                                         </v>
          </cell>
          <cell r="F1020" t="str">
            <v>Шпатлевка</v>
          </cell>
          <cell r="G1020" t="str">
            <v>для выравнивания стен и потолков в помещениях, на гипсовой основе</v>
          </cell>
          <cell r="H1020" t="str">
            <v>Шпатлевка ALINEX "ФИНИШ" ВП</v>
          </cell>
          <cell r="I1020" t="str">
            <v>БК</v>
          </cell>
          <cell r="J1020">
            <v>0</v>
          </cell>
          <cell r="K1020">
            <v>631010000</v>
          </cell>
          <cell r="L1020" t="str">
            <v>070002,  Қазақстан Республикасы, Шығыс Қазақстан облысы, Өскемен қ., Бажов к-сі,10</v>
          </cell>
          <cell r="M1020" t="str">
            <v>Ақпан - Наурыз</v>
          </cell>
          <cell r="N1020" t="str">
            <v>Шығыс-Қазақстан облысы, Өскемен қ.</v>
          </cell>
          <cell r="O1020" t="str">
            <v>DDP</v>
          </cell>
          <cell r="P1020" t="str">
            <v>шартқа қол қойылған кезден бастап 30 күнтізбелік күн ішінде</v>
          </cell>
          <cell r="Q1020">
            <v>0</v>
          </cell>
          <cell r="R1020">
            <v>166</v>
          </cell>
          <cell r="S1020" t="str">
            <v>Килограмм</v>
          </cell>
        </row>
        <row r="1021">
          <cell r="A1021" t="str">
            <v>582 Т</v>
          </cell>
          <cell r="B1021" t="str">
            <v>"ШҚ АЭК" АҚ</v>
          </cell>
          <cell r="C1021" t="str">
            <v>08.12.12.120.000.00.0113.000000000014</v>
          </cell>
          <cell r="D1021">
            <v>521142100</v>
          </cell>
          <cell r="E1021" t="str">
            <v>Ұсақ тас</v>
          </cell>
          <cell r="F1021" t="str">
            <v>Щебень</v>
          </cell>
          <cell r="G1021" t="str">
            <v>фракция 5-10 мм, из пористых горных пород, ГОСТ 22263-76</v>
          </cell>
          <cell r="H1021" t="str">
            <v>Ұсақ тас</v>
          </cell>
          <cell r="I1021" t="str">
            <v>БК</v>
          </cell>
          <cell r="J1021" t="str">
            <v>60</v>
          </cell>
          <cell r="K1021">
            <v>631010000</v>
          </cell>
          <cell r="L1021" t="str">
            <v>ҚР, ШҚО, Өскемен қ., Бажов көш., 10</v>
          </cell>
          <cell r="M1021" t="str">
            <v>Желтоқсан-Қантар</v>
          </cell>
          <cell r="N1021" t="str">
            <v>Шығыс-Қазақстан облысы, Өскемен қ.</v>
          </cell>
          <cell r="O1021" t="str">
            <v>DDP</v>
          </cell>
          <cell r="P1021" t="str">
            <v>Өтініш берген күннен бастап 5 жұмыс күні ішінде</v>
          </cell>
          <cell r="Q1021">
            <v>0</v>
          </cell>
          <cell r="R1021">
            <v>113</v>
          </cell>
          <cell r="S1021" t="str">
            <v>текше метр</v>
          </cell>
        </row>
        <row r="1022">
          <cell r="A1022" t="str">
            <v>582-1 Т</v>
          </cell>
          <cell r="B1022" t="str">
            <v>"ШҚ АЭК" АҚ</v>
          </cell>
          <cell r="C1022" t="str">
            <v>08.12.12.120.000.00.0113.000000000014</v>
          </cell>
          <cell r="D1022">
            <v>521142100</v>
          </cell>
          <cell r="E1022" t="str">
            <v>Ұсақ тас</v>
          </cell>
          <cell r="F1022" t="str">
            <v>Щебень</v>
          </cell>
          <cell r="G1022" t="str">
            <v>фракция 5-10 мм, из пористых горных пород, ГОСТ 22263-76</v>
          </cell>
          <cell r="H1022" t="str">
            <v>Ұсақ тас</v>
          </cell>
          <cell r="I1022" t="str">
            <v>БК</v>
          </cell>
          <cell r="J1022" t="str">
            <v>0</v>
          </cell>
          <cell r="K1022">
            <v>631010000</v>
          </cell>
          <cell r="L1022" t="str">
            <v>ҚР, ШҚО, Өскемен қ., Бажов көш., 10</v>
          </cell>
          <cell r="M1022" t="str">
            <v>Мамыр - Маусым</v>
          </cell>
          <cell r="N1022" t="str">
            <v>Шығыс-Қазақстан облысы, Өскемен қ.</v>
          </cell>
          <cell r="O1022" t="str">
            <v>DDP</v>
          </cell>
          <cell r="P1022" t="str">
            <v>Өтініш берген күннен бастап 5 жұмыс күні ішінде</v>
          </cell>
          <cell r="Q1022">
            <v>0</v>
          </cell>
          <cell r="R1022">
            <v>113</v>
          </cell>
          <cell r="S1022" t="str">
            <v>текше метр</v>
          </cell>
        </row>
        <row r="1023">
          <cell r="A1023" t="str">
            <v>583 Т</v>
          </cell>
          <cell r="B1023" t="str">
            <v>"ШҚ АЭК" АҚ</v>
          </cell>
          <cell r="C1023" t="str">
            <v>20.30.12.700.000.00.0166.000000000103</v>
          </cell>
          <cell r="D1023">
            <v>521144101</v>
          </cell>
          <cell r="E1023" t="str">
            <v xml:space="preserve">Автомобиль ақ сыры                                                                                  </v>
          </cell>
          <cell r="F1023" t="str">
            <v>Эмаль</v>
          </cell>
          <cell r="G1023" t="str">
            <v>алкидная-глянцевая</v>
          </cell>
          <cell r="H1023" t="str">
            <v xml:space="preserve">Автомобиль ақ сыры                                                                                  </v>
          </cell>
          <cell r="I1023" t="str">
            <v>БК</v>
          </cell>
          <cell r="J1023">
            <v>0</v>
          </cell>
          <cell r="K1023">
            <v>631010000</v>
          </cell>
          <cell r="L1023" t="str">
            <v>ҚР, ШҚО, Өскемен қ., Бажов көш., 10</v>
          </cell>
          <cell r="M1023" t="str">
            <v>Желтоқсан-Қантар</v>
          </cell>
          <cell r="N1023" t="str">
            <v>Шығыс-Қазақстан облысы, Өскемен қ.</v>
          </cell>
          <cell r="O1023" t="str">
            <v>DDP</v>
          </cell>
          <cell r="P1023" t="str">
            <v>шартқа қол қойылған кезден бастап 30 күнтізбелік күн ішінде</v>
          </cell>
          <cell r="Q1023">
            <v>0</v>
          </cell>
          <cell r="R1023">
            <v>166</v>
          </cell>
          <cell r="S1023" t="str">
            <v>Килограмм</v>
          </cell>
        </row>
        <row r="1024">
          <cell r="A1024" t="str">
            <v>584 Т</v>
          </cell>
          <cell r="B1024" t="str">
            <v>"ШҚ АЭК" АҚ</v>
          </cell>
          <cell r="C1024" t="str">
            <v>20.30.12.700.000.00.0166.000000000103</v>
          </cell>
          <cell r="D1024">
            <v>521144102</v>
          </cell>
          <cell r="E1024" t="str">
            <v>Автомобиль көгілдір сыры</v>
          </cell>
          <cell r="F1024" t="str">
            <v>Эмаль</v>
          </cell>
          <cell r="G1024" t="str">
            <v>алкидная-глянцевая</v>
          </cell>
          <cell r="H1024" t="str">
            <v>Автомобиль көгілдір сыры</v>
          </cell>
          <cell r="I1024" t="str">
            <v>БК</v>
          </cell>
          <cell r="J1024">
            <v>0</v>
          </cell>
          <cell r="K1024">
            <v>631010000</v>
          </cell>
          <cell r="L1024" t="str">
            <v>ҚР, ШҚО, Өскемен қ., Бажов көш., 10</v>
          </cell>
          <cell r="M1024" t="str">
            <v>Желтоқсан-Қантар</v>
          </cell>
          <cell r="N1024" t="str">
            <v>Шығыс-Қазақстан облысы, Өскемен қ.</v>
          </cell>
          <cell r="O1024" t="str">
            <v>DDP</v>
          </cell>
          <cell r="P1024" t="str">
            <v>шартқа қол қойылған кезден бастап 30 күнтізбелік күн ішінде</v>
          </cell>
          <cell r="Q1024">
            <v>0</v>
          </cell>
          <cell r="R1024">
            <v>166</v>
          </cell>
          <cell r="S1024" t="str">
            <v>Килограмм</v>
          </cell>
        </row>
        <row r="1025">
          <cell r="A1025" t="str">
            <v>585 Т</v>
          </cell>
          <cell r="B1025" t="str">
            <v>"ШҚ АЭК" АҚ</v>
          </cell>
          <cell r="C1025" t="str">
            <v>20.30.12.700.000.00.0166.000000000103</v>
          </cell>
          <cell r="D1025">
            <v>521144103</v>
          </cell>
          <cell r="E1025" t="str">
            <v>Автомобиль сары сыры</v>
          </cell>
          <cell r="F1025" t="str">
            <v>Эмаль</v>
          </cell>
          <cell r="G1025" t="str">
            <v>алкидная-глянцевая</v>
          </cell>
          <cell r="H1025" t="str">
            <v>Автомобиль сары сыры</v>
          </cell>
          <cell r="I1025" t="str">
            <v>БК</v>
          </cell>
          <cell r="J1025">
            <v>0</v>
          </cell>
          <cell r="K1025">
            <v>631010000</v>
          </cell>
          <cell r="L1025" t="str">
            <v>ҚР, ШҚО, Өскемен қ., Бажов көш., 10</v>
          </cell>
          <cell r="M1025" t="str">
            <v>Желтоқсан-Қантар</v>
          </cell>
          <cell r="N1025" t="str">
            <v>Шығыс-Қазақстан облысы, Өскемен қ.</v>
          </cell>
          <cell r="O1025" t="str">
            <v>DDP</v>
          </cell>
          <cell r="P1025" t="str">
            <v>шартқа қол қойылған кезден бастап 30 күнтізбелік күн ішінде</v>
          </cell>
          <cell r="Q1025">
            <v>0</v>
          </cell>
          <cell r="R1025">
            <v>166</v>
          </cell>
          <cell r="S1025" t="str">
            <v>Килограмм</v>
          </cell>
        </row>
        <row r="1026">
          <cell r="A1026" t="str">
            <v>586 Т</v>
          </cell>
          <cell r="B1026" t="str">
            <v>"ШҚ АЭК" АҚ</v>
          </cell>
          <cell r="C1026" t="str">
            <v>20.30.12.700.000.00.0166.000000000103</v>
          </cell>
          <cell r="D1026">
            <v>521144105</v>
          </cell>
          <cell r="E1026" t="str">
            <v xml:space="preserve">Автомобиль сұр сыры                                                                                 </v>
          </cell>
          <cell r="F1026" t="str">
            <v>Эмаль</v>
          </cell>
          <cell r="G1026" t="str">
            <v>алкидная-глянцевая</v>
          </cell>
          <cell r="H1026" t="str">
            <v xml:space="preserve">Автомобиль сұр сыры                                                                                 </v>
          </cell>
          <cell r="I1026" t="str">
            <v>БК</v>
          </cell>
          <cell r="J1026">
            <v>0</v>
          </cell>
          <cell r="K1026">
            <v>631010000</v>
          </cell>
          <cell r="L1026" t="str">
            <v>ҚР, ШҚО, Өскемен қ., Бажов көш., 10</v>
          </cell>
          <cell r="M1026" t="str">
            <v>Желтоқсан-Қантар</v>
          </cell>
          <cell r="N1026" t="str">
            <v>Шығыс-Қазақстан облысы, Өскемен қ.</v>
          </cell>
          <cell r="O1026" t="str">
            <v>DDP</v>
          </cell>
          <cell r="P1026" t="str">
            <v>шартқа қол қойылған кезден бастап 30 күнтізбелік күн ішінде</v>
          </cell>
          <cell r="Q1026">
            <v>0</v>
          </cell>
          <cell r="R1026">
            <v>166</v>
          </cell>
          <cell r="S1026" t="str">
            <v>Килограмм</v>
          </cell>
        </row>
        <row r="1027">
          <cell r="A1027" t="str">
            <v>587 Т</v>
          </cell>
          <cell r="B1027" t="str">
            <v>"ШҚ АЭК" АҚ</v>
          </cell>
          <cell r="C1027" t="str">
            <v>20.30.12.700.000.00.0166.000000000103</v>
          </cell>
          <cell r="D1027">
            <v>521144106</v>
          </cell>
          <cell r="E1027" t="str">
            <v>Автомобиль хаки сыры</v>
          </cell>
          <cell r="F1027" t="str">
            <v>Эмаль</v>
          </cell>
          <cell r="G1027" t="str">
            <v>алкидная-глянцевая</v>
          </cell>
          <cell r="H1027" t="str">
            <v>Автомобиль хаки сыры</v>
          </cell>
          <cell r="I1027" t="str">
            <v>БК</v>
          </cell>
          <cell r="J1027">
            <v>0</v>
          </cell>
          <cell r="K1027">
            <v>631010000</v>
          </cell>
          <cell r="L1027" t="str">
            <v>ҚР, ШҚО, Өскемен қ., Бажов көш., 10</v>
          </cell>
          <cell r="M1027" t="str">
            <v>Желтоқсан-Қантар</v>
          </cell>
          <cell r="N1027" t="str">
            <v>Шығыс-Қазақстан облысы, Өскемен қ.</v>
          </cell>
          <cell r="O1027" t="str">
            <v>DDP</v>
          </cell>
          <cell r="P1027" t="str">
            <v>шартқа қол қойылған кезден бастап 30 күнтізбелік күн ішінде</v>
          </cell>
          <cell r="Q1027">
            <v>0</v>
          </cell>
          <cell r="R1027">
            <v>166</v>
          </cell>
          <cell r="S1027" t="str">
            <v>Килограмм</v>
          </cell>
        </row>
        <row r="1028">
          <cell r="A1028" t="str">
            <v>588 Т</v>
          </cell>
          <cell r="B1028" t="str">
            <v>"ШҚ АЭК" АҚ</v>
          </cell>
          <cell r="C1028" t="str">
            <v>20.30.12.700.000.00.0166.000000000103</v>
          </cell>
          <cell r="D1028">
            <v>521144107</v>
          </cell>
          <cell r="E1028" t="str">
            <v>Автомобиль қара сыры</v>
          </cell>
          <cell r="F1028" t="str">
            <v>Эмаль</v>
          </cell>
          <cell r="G1028" t="str">
            <v>алкидная-глянцевая</v>
          </cell>
          <cell r="H1028" t="str">
            <v>Автомобиль қара сыры</v>
          </cell>
          <cell r="I1028" t="str">
            <v>БК</v>
          </cell>
          <cell r="J1028">
            <v>0</v>
          </cell>
          <cell r="K1028">
            <v>631010000</v>
          </cell>
          <cell r="L1028" t="str">
            <v>ҚР, ШҚО, Өскемен қ., Бажов көш., 10</v>
          </cell>
          <cell r="M1028" t="str">
            <v>Желтоқсан-Қантар</v>
          </cell>
          <cell r="N1028" t="str">
            <v>Шығыс-Қазақстан облысы, Өскемен қ.</v>
          </cell>
          <cell r="O1028" t="str">
            <v>DDP</v>
          </cell>
          <cell r="P1028" t="str">
            <v>шартқа қол қойылған кезден бастап 30 күнтізбелік күн ішінде</v>
          </cell>
          <cell r="Q1028">
            <v>0</v>
          </cell>
          <cell r="R1028">
            <v>166</v>
          </cell>
          <cell r="S1028" t="str">
            <v>Килограмм</v>
          </cell>
        </row>
        <row r="1029">
          <cell r="A1029" t="str">
            <v>589 Т</v>
          </cell>
          <cell r="B1029" t="str">
            <v>"ШҚ АЭК" АҚ</v>
          </cell>
          <cell r="C1029" t="str">
            <v>20.30.12.700.000.00.0166.000000000103</v>
          </cell>
          <cell r="D1029">
            <v>521144111</v>
          </cell>
          <cell r="E1029" t="str">
            <v>Автомобиль қызыл сыры</v>
          </cell>
          <cell r="F1029" t="str">
            <v>Эмаль</v>
          </cell>
          <cell r="G1029" t="str">
            <v>алкидная-глянцевая</v>
          </cell>
          <cell r="H1029" t="str">
            <v>Автомобиль қызыл сыры</v>
          </cell>
          <cell r="I1029" t="str">
            <v>БК</v>
          </cell>
          <cell r="J1029">
            <v>0</v>
          </cell>
          <cell r="K1029">
            <v>631010000</v>
          </cell>
          <cell r="L1029" t="str">
            <v>ҚР, ШҚО, Өскемен қ., Бажов көш., 10</v>
          </cell>
          <cell r="M1029" t="str">
            <v>Желтоқсан-Қантар</v>
          </cell>
          <cell r="N1029" t="str">
            <v>Шығыс-Қазақстан облысы, Өскемен қ.</v>
          </cell>
          <cell r="O1029" t="str">
            <v>DDP</v>
          </cell>
          <cell r="P1029" t="str">
            <v>шартқа қол қойылған кезден бастап 30 күнтізбелік күн ішінде</v>
          </cell>
          <cell r="Q1029">
            <v>0</v>
          </cell>
          <cell r="R1029">
            <v>166</v>
          </cell>
          <cell r="S1029" t="str">
            <v>Килограмм</v>
          </cell>
        </row>
        <row r="1030">
          <cell r="A1030" t="str">
            <v>590 Т</v>
          </cell>
          <cell r="B1030" t="str">
            <v>"ШҚ АЭК" АҚ</v>
          </cell>
          <cell r="C1030" t="str">
            <v>23.14.12.900.015.00.0736.000000000000</v>
          </cell>
          <cell r="D1030">
            <v>521145101</v>
          </cell>
          <cell r="E1030" t="str">
            <v xml:space="preserve">Жылытқыш Ursa Фольгированды М11Ф                                                                    </v>
          </cell>
          <cell r="F1030" t="str">
            <v>Утеплитель</v>
          </cell>
          <cell r="G1030" t="str">
            <v>на основе стекловолокна</v>
          </cell>
          <cell r="H1030" t="str">
            <v xml:space="preserve">Жылытқыш Ursa Фольгированды М11Ф                                                                    </v>
          </cell>
          <cell r="I1030" t="str">
            <v>БК</v>
          </cell>
          <cell r="J1030">
            <v>0</v>
          </cell>
          <cell r="K1030">
            <v>631010000</v>
          </cell>
          <cell r="L1030" t="str">
            <v>ҚР, ШҚО, Өскемен қ., Бажов көш., 10</v>
          </cell>
          <cell r="M1030" t="str">
            <v>Желтоқсан-Қантар</v>
          </cell>
          <cell r="N1030" t="str">
            <v>Шығыс-Қазақстан облысы, Өскемен қ.</v>
          </cell>
          <cell r="O1030" t="str">
            <v>DDP</v>
          </cell>
          <cell r="P1030" t="str">
            <v>шартқа қол қойылған кезден бастап 30 күнтізбелік күн ішінде</v>
          </cell>
          <cell r="Q1030">
            <v>0</v>
          </cell>
          <cell r="R1030">
            <v>736</v>
          </cell>
          <cell r="S1030" t="str">
            <v>Орам</v>
          </cell>
        </row>
        <row r="1031">
          <cell r="A1031" t="str">
            <v>591 Т</v>
          </cell>
          <cell r="B1031" t="str">
            <v>"ШҚ АЭК" АҚ</v>
          </cell>
          <cell r="C1031" t="str">
            <v>23.20.12.900.004.00.0055.000000000000</v>
          </cell>
          <cell r="D1031">
            <v>521145109</v>
          </cell>
          <cell r="E1031" t="str">
            <v xml:space="preserve">Жылуды тежеу плитасы 1000х500х50                                                                    </v>
          </cell>
          <cell r="F1031" t="str">
            <v>Плита</v>
          </cell>
          <cell r="G1031" t="str">
            <v>теплоизоляционная, перлито-асбестовая</v>
          </cell>
          <cell r="H1031" t="str">
            <v xml:space="preserve">Жылуды тежеу плитасы 1000х500х50                                                                    </v>
          </cell>
          <cell r="I1031" t="str">
            <v>БК</v>
          </cell>
          <cell r="J1031">
            <v>0</v>
          </cell>
          <cell r="K1031">
            <v>631010000</v>
          </cell>
          <cell r="L1031" t="str">
            <v>ҚР, ШҚО, Өскемен қ., Бажов көш., 10</v>
          </cell>
          <cell r="M1031" t="str">
            <v>Желтоқсан-Қантар</v>
          </cell>
          <cell r="N1031" t="str">
            <v>Шығыс-Қазақстан облысы, Өскемен қ.</v>
          </cell>
          <cell r="O1031" t="str">
            <v>DDP</v>
          </cell>
          <cell r="P1031" t="str">
            <v>шартқа қол қойылған кезден бастап 30 күнтізбелік күн ішінде</v>
          </cell>
          <cell r="Q1031">
            <v>0</v>
          </cell>
          <cell r="R1031" t="str">
            <v>055</v>
          </cell>
          <cell r="S1031" t="str">
            <v>шаршы метр</v>
          </cell>
        </row>
        <row r="1032">
          <cell r="A1032" t="str">
            <v>591-1 Т</v>
          </cell>
          <cell r="B1032" t="str">
            <v>"ШҚ АЭК" АҚ</v>
          </cell>
          <cell r="C1032" t="str">
            <v>23.20.12.900.004.00.0055.000000000000</v>
          </cell>
          <cell r="D1032">
            <v>521145109</v>
          </cell>
          <cell r="E1032" t="str">
            <v xml:space="preserve">Жылуды тежеу плитасы 1000х500х50                                                                    </v>
          </cell>
          <cell r="F1032" t="str">
            <v>Плита</v>
          </cell>
          <cell r="G1032" t="str">
            <v>теплоизоляционная, перлито-асбестовая</v>
          </cell>
          <cell r="H1032" t="str">
            <v xml:space="preserve">Жылуды тежеу плитасы 1000х500х50                                                                    </v>
          </cell>
          <cell r="I1032" t="str">
            <v>БК</v>
          </cell>
          <cell r="J1032">
            <v>0</v>
          </cell>
          <cell r="K1032">
            <v>631010000</v>
          </cell>
          <cell r="L1032" t="str">
            <v>ҚР, ШҚО, Өскемен қ., Бажов көш., 10</v>
          </cell>
          <cell r="M1032" t="str">
            <v>Желтоқсан-Қантар</v>
          </cell>
          <cell r="N1032" t="str">
            <v>Шығыс-Қазақстан облысы, Өскемен қ.</v>
          </cell>
          <cell r="O1032" t="str">
            <v>DDP</v>
          </cell>
          <cell r="P1032" t="str">
            <v>шартқа қол қойылған кезден бастап 30 күнтізбелік күн ішінде</v>
          </cell>
          <cell r="Q1032">
            <v>0</v>
          </cell>
          <cell r="R1032" t="str">
            <v>055</v>
          </cell>
          <cell r="S1032" t="str">
            <v>шаршы метр</v>
          </cell>
        </row>
        <row r="1033">
          <cell r="A1033" t="str">
            <v>592 Т</v>
          </cell>
          <cell r="B1033" t="str">
            <v>"ШҚ АЭК" АҚ</v>
          </cell>
          <cell r="C1033" t="str">
            <v>20.30.12.700.002.00.0166.000000000000</v>
          </cell>
          <cell r="D1033">
            <v>521146104</v>
          </cell>
          <cell r="E1033" t="str">
            <v xml:space="preserve">Топырақ - тат бойынша эмаль                                                                         </v>
          </cell>
          <cell r="F1033" t="str">
            <v>Грунт-эмаль</v>
          </cell>
          <cell r="G1033" t="str">
            <v>однокомпонентная</v>
          </cell>
          <cell r="H1033" t="str">
            <v xml:space="preserve">Топырақ - тат бойынша эмаль                                                                         </v>
          </cell>
          <cell r="I1033" t="str">
            <v>БК</v>
          </cell>
          <cell r="J1033">
            <v>0</v>
          </cell>
          <cell r="K1033">
            <v>631010000</v>
          </cell>
          <cell r="L1033" t="str">
            <v>ҚР, ШҚО, Өскемен қ., Бажов көш., 10</v>
          </cell>
          <cell r="M1033" t="str">
            <v>Желтоқсан-Қантар</v>
          </cell>
          <cell r="N1033" t="str">
            <v>Шығыс-Қазақстан облысы, Өскемен қ.</v>
          </cell>
          <cell r="O1033" t="str">
            <v>DDP</v>
          </cell>
          <cell r="P1033" t="str">
            <v>шартқа қол қойылған кезден бастап 30 күнтізбелік күн ішінде</v>
          </cell>
          <cell r="Q1033">
            <v>0</v>
          </cell>
          <cell r="R1033">
            <v>166</v>
          </cell>
          <cell r="S1033" t="str">
            <v>Килограмм</v>
          </cell>
        </row>
        <row r="1034">
          <cell r="A1034" t="str">
            <v>593 Т</v>
          </cell>
          <cell r="B1034" t="str">
            <v>"ШҚ АЭК" АҚ</v>
          </cell>
          <cell r="C1034" t="str">
            <v>24.33.20.000.002.00.0796.000000000000</v>
          </cell>
          <cell r="D1034">
            <v>521147113</v>
          </cell>
          <cell r="E1034" t="str">
            <v xml:space="preserve">Мырыштан қапталған профлист 1000Х6000                                                               </v>
          </cell>
          <cell r="F1034" t="str">
            <v>Профиль</v>
          </cell>
          <cell r="G1034" t="str">
            <v>листовой, из оцинкованной стали, ГОСТ 14918-80</v>
          </cell>
          <cell r="H1034" t="str">
            <v xml:space="preserve">Мырыштан қапталған профлист 1000Х6000                                                               </v>
          </cell>
          <cell r="I1034" t="str">
            <v>ТСАТ</v>
          </cell>
          <cell r="J1034">
            <v>0</v>
          </cell>
          <cell r="K1034">
            <v>631010000</v>
          </cell>
          <cell r="L1034" t="str">
            <v>ҚР, ШҚО, Өскемен қ., Бажов көш., 10</v>
          </cell>
          <cell r="M1034" t="str">
            <v>Қантар-Ақпан</v>
          </cell>
          <cell r="N1034" t="str">
            <v>Шығыс-Қазақстан облысы, Өскемен қ.</v>
          </cell>
          <cell r="O1034" t="str">
            <v>DDP</v>
          </cell>
          <cell r="P1034" t="str">
            <v>шартқа қол қойылған кезден бастап 30 күнтізбелік күн ішінде</v>
          </cell>
          <cell r="Q1034">
            <v>0</v>
          </cell>
          <cell r="R1034">
            <v>625</v>
          </cell>
          <cell r="S1034" t="str">
            <v>бет</v>
          </cell>
        </row>
        <row r="1035">
          <cell r="A1035" t="str">
            <v>593-1 Т</v>
          </cell>
          <cell r="B1035" t="str">
            <v>"ШҚ АЭК" АҚ</v>
          </cell>
          <cell r="C1035" t="str">
            <v>24.33.20.000.002.00.0796.000000000000</v>
          </cell>
          <cell r="D1035">
            <v>521147113</v>
          </cell>
          <cell r="E1035" t="str">
            <v xml:space="preserve">Мырыштан қапталған профлист 1000Х6000                                                               </v>
          </cell>
          <cell r="F1035" t="str">
            <v>Профиль</v>
          </cell>
          <cell r="G1035" t="str">
            <v>листовой, из оцинкованной стали, ГОСТ 14918-80</v>
          </cell>
          <cell r="H1035" t="str">
            <v xml:space="preserve">Мырыштан қапталған профлист 1000Х6000                                                               </v>
          </cell>
          <cell r="I1035" t="str">
            <v>ТСАТ</v>
          </cell>
          <cell r="J1035">
            <v>0</v>
          </cell>
          <cell r="K1035">
            <v>631010000</v>
          </cell>
          <cell r="L1035" t="str">
            <v>ҚР, ШҚО, Өскемен қ., Бажов көш., 10</v>
          </cell>
          <cell r="M1035" t="str">
            <v>Қантар-Ақпан</v>
          </cell>
          <cell r="N1035" t="str">
            <v>Шығыс-Қазақстан облысы, Өскемен қ.</v>
          </cell>
          <cell r="O1035" t="str">
            <v>DDP</v>
          </cell>
          <cell r="P1035" t="str">
            <v>шартқа қол қойылған кезден бастап 30 күнтізбелік күн ішінде</v>
          </cell>
          <cell r="Q1035">
            <v>0</v>
          </cell>
          <cell r="R1035">
            <v>625</v>
          </cell>
          <cell r="S1035" t="str">
            <v>бет</v>
          </cell>
        </row>
        <row r="1036">
          <cell r="A1036" t="str">
            <v>593-2 Т</v>
          </cell>
          <cell r="B1036" t="str">
            <v>"ШҚ АЭК" АҚ</v>
          </cell>
          <cell r="C1036" t="str">
            <v>24.33.20.000.002.00.0796.000000000000</v>
          </cell>
          <cell r="D1036">
            <v>521147113</v>
          </cell>
          <cell r="E1036" t="str">
            <v xml:space="preserve">Мырыштан қапталған профлист 1000Х6000                                                               </v>
          </cell>
          <cell r="F1036" t="str">
            <v>Профиль</v>
          </cell>
          <cell r="G1036" t="str">
            <v>листовой, из оцинкованной стали, ГОСТ 14918-80</v>
          </cell>
          <cell r="H1036" t="str">
            <v>Мырыштан қапталған профлист 1000Х6000</v>
          </cell>
          <cell r="I1036" t="str">
            <v>БК</v>
          </cell>
          <cell r="J1036">
            <v>0</v>
          </cell>
          <cell r="K1036">
            <v>631010000</v>
          </cell>
          <cell r="L1036" t="str">
            <v>070002,  Қазақстан Республикасы, Шығыс Қазақстан облысы, Өскемен қ., Бажов к-сі,10</v>
          </cell>
          <cell r="M1036" t="str">
            <v>Ақпан - Наурыз</v>
          </cell>
          <cell r="N1036" t="str">
            <v>Шығыс-Қазақстан облысы, Өскемен қ.</v>
          </cell>
          <cell r="O1036" t="str">
            <v>DDP</v>
          </cell>
          <cell r="P1036" t="str">
            <v>шартқа қол қойылған кезден бастап 30 күнтізбелік күн ішінде</v>
          </cell>
          <cell r="Q1036">
            <v>0</v>
          </cell>
          <cell r="R1036">
            <v>625</v>
          </cell>
          <cell r="S1036" t="str">
            <v>бет</v>
          </cell>
        </row>
        <row r="1037">
          <cell r="A1037" t="str">
            <v>594 Т</v>
          </cell>
          <cell r="B1037" t="str">
            <v>"ШҚ АЭК" АҚ</v>
          </cell>
          <cell r="C1037" t="str">
            <v>25.11.23.900.001.00.0796.000000000000</v>
          </cell>
          <cell r="D1037">
            <v>521151100</v>
          </cell>
          <cell r="E1037" t="str">
            <v xml:space="preserve">Г/К арналған профиль 60Х27 (3м)                                                                     </v>
          </cell>
          <cell r="F1037" t="str">
            <v>Профиль</v>
          </cell>
          <cell r="G1037" t="str">
            <v>из алюминия</v>
          </cell>
          <cell r="H1037" t="str">
            <v xml:space="preserve">Г/К арналған профиль 60Х27 (3м)                                                                     </v>
          </cell>
          <cell r="I1037" t="str">
            <v>БК</v>
          </cell>
          <cell r="J1037">
            <v>0</v>
          </cell>
          <cell r="K1037">
            <v>631010000</v>
          </cell>
          <cell r="L1037" t="str">
            <v>ҚР, ШҚО, Өскемен қ., Бажов көш., 10</v>
          </cell>
          <cell r="M1037" t="str">
            <v>Желтоқсан-Қантар</v>
          </cell>
          <cell r="N1037" t="str">
            <v>Шығыс-Қазақстан облысы, Өскемен қ.</v>
          </cell>
          <cell r="O1037" t="str">
            <v>DDP</v>
          </cell>
          <cell r="P1037" t="str">
            <v>шартқа қол қойылған кезден бастап 30 күнтізбелік күн ішінде</v>
          </cell>
          <cell r="Q1037">
            <v>0</v>
          </cell>
          <cell r="R1037">
            <v>796</v>
          </cell>
          <cell r="S1037" t="str">
            <v>Дана</v>
          </cell>
        </row>
        <row r="1038">
          <cell r="A1038" t="str">
            <v>595 Т</v>
          </cell>
          <cell r="B1038" t="str">
            <v>"ШҚ АЭК" АҚ</v>
          </cell>
          <cell r="C1038" t="str">
            <v>25.11.23.900.001.00.0796.000000000000</v>
          </cell>
          <cell r="D1038">
            <v>521151101</v>
          </cell>
          <cell r="E1038" t="str">
            <v xml:space="preserve">Г/К арналған профиль 27Х28 (3м)                                                                     </v>
          </cell>
          <cell r="F1038" t="str">
            <v>Профиль</v>
          </cell>
          <cell r="G1038" t="str">
            <v>из алюминия</v>
          </cell>
          <cell r="H1038" t="str">
            <v xml:space="preserve">Г/К арналған профиль 27Х28 (3м)                                                                     </v>
          </cell>
          <cell r="I1038" t="str">
            <v>БК</v>
          </cell>
          <cell r="J1038">
            <v>0</v>
          </cell>
          <cell r="K1038">
            <v>631010000</v>
          </cell>
          <cell r="L1038" t="str">
            <v>ҚР, ШҚО, Өскемен қ., Бажов көш., 10</v>
          </cell>
          <cell r="M1038" t="str">
            <v>Желтоқсан-Қантар</v>
          </cell>
          <cell r="N1038" t="str">
            <v>Шығыс-Қазақстан облысы, Өскемен қ.</v>
          </cell>
          <cell r="O1038" t="str">
            <v>DDP</v>
          </cell>
          <cell r="P1038" t="str">
            <v>шартқа қол қойылған кезден бастап 30 күнтізбелік күн ішінде</v>
          </cell>
          <cell r="Q1038">
            <v>0</v>
          </cell>
          <cell r="R1038">
            <v>796</v>
          </cell>
          <cell r="S1038" t="str">
            <v>Дана</v>
          </cell>
        </row>
        <row r="1039">
          <cell r="A1039" t="str">
            <v>596 Т</v>
          </cell>
          <cell r="B1039" t="str">
            <v>"ШҚ АЭК" АҚ</v>
          </cell>
          <cell r="C1039" t="str">
            <v>16.21.14.100.002.00.0055.000000000000</v>
          </cell>
          <cell r="D1039">
            <v>521156100</v>
          </cell>
          <cell r="E1039" t="str">
            <v xml:space="preserve">Еденге арналған ламинат                                                                             </v>
          </cell>
          <cell r="F1039" t="str">
            <v>Ламинат</v>
          </cell>
          <cell r="G1039" t="str">
            <v>напольное покрытие</v>
          </cell>
          <cell r="H1039" t="str">
            <v xml:space="preserve">Еденге арналған ламинат                                                                             </v>
          </cell>
          <cell r="I1039" t="str">
            <v>БК</v>
          </cell>
          <cell r="J1039">
            <v>0</v>
          </cell>
          <cell r="K1039">
            <v>631010000</v>
          </cell>
          <cell r="L1039" t="str">
            <v>ҚР, ШҚО, Өскемен қ., Бажов көш., 10</v>
          </cell>
          <cell r="M1039" t="str">
            <v>Желтоқсан-Қантар</v>
          </cell>
          <cell r="N1039" t="str">
            <v>Шығыс-Қазақстан облысы, Өскемен қ.</v>
          </cell>
          <cell r="O1039" t="str">
            <v>DDP</v>
          </cell>
          <cell r="P1039" t="str">
            <v>шартқа қол қойылған кезден бастап 30 күнтізбелік күн ішінде</v>
          </cell>
          <cell r="Q1039">
            <v>0</v>
          </cell>
          <cell r="R1039" t="str">
            <v>055</v>
          </cell>
          <cell r="S1039" t="str">
            <v>шаршы метр</v>
          </cell>
        </row>
        <row r="1040">
          <cell r="A1040" t="str">
            <v>597 Т</v>
          </cell>
          <cell r="B1040" t="str">
            <v>"ШҚ АЭК" АҚ</v>
          </cell>
          <cell r="C1040" t="str">
            <v>16.21.13.300.000.00.0625.000000000000</v>
          </cell>
          <cell r="D1040">
            <v>521156101</v>
          </cell>
          <cell r="E1040" t="str">
            <v xml:space="preserve">Ламинат астына төсегіш                                                                              </v>
          </cell>
          <cell r="F1040" t="str">
            <v>Плита</v>
          </cell>
          <cell r="G1040" t="str">
            <v>древесно-стружечная, периодического прессования</v>
          </cell>
          <cell r="H1040" t="str">
            <v xml:space="preserve">Ламинат астына төсегіш                                                                              </v>
          </cell>
          <cell r="I1040" t="str">
            <v>БК</v>
          </cell>
          <cell r="J1040">
            <v>0</v>
          </cell>
          <cell r="K1040">
            <v>631010000</v>
          </cell>
          <cell r="L1040" t="str">
            <v>ҚР, ШҚО, Өскемен қ., Бажов көш., 10</v>
          </cell>
          <cell r="M1040" t="str">
            <v>Желтоқсан-Қантар</v>
          </cell>
          <cell r="N1040" t="str">
            <v>Шығыс-Қазақстан облысы, Өскемен қ.</v>
          </cell>
          <cell r="O1040" t="str">
            <v>DDP</v>
          </cell>
          <cell r="P1040" t="str">
            <v>шартқа қол қойылған кезден бастап 30 күнтізбелік күн ішінде</v>
          </cell>
          <cell r="Q1040">
            <v>0</v>
          </cell>
          <cell r="R1040" t="str">
            <v>055</v>
          </cell>
          <cell r="S1040" t="str">
            <v>шаршы метр</v>
          </cell>
        </row>
        <row r="1041">
          <cell r="A1041" t="str">
            <v>598 Т</v>
          </cell>
          <cell r="B1041" t="str">
            <v>"ШҚ АЭК" АҚ</v>
          </cell>
          <cell r="C1041" t="str">
            <v>16.21.13.300.000.00.0625.000000000000</v>
          </cell>
          <cell r="D1041">
            <v>521159135</v>
          </cell>
          <cell r="E1041" t="str">
            <v xml:space="preserve">Плита OSB-3 жоңқалайтын 12мм (2500х1250)                                                            </v>
          </cell>
          <cell r="F1041" t="str">
            <v>Плита</v>
          </cell>
          <cell r="G1041" t="str">
            <v>древесно-стружечная, периодического прессования</v>
          </cell>
          <cell r="H1041" t="str">
            <v xml:space="preserve">Плита OSB-3 жоңқалайтын 12мм (2500х1250)                                                            </v>
          </cell>
          <cell r="I1041" t="str">
            <v>БК</v>
          </cell>
          <cell r="J1041">
            <v>0</v>
          </cell>
          <cell r="K1041">
            <v>631010000</v>
          </cell>
          <cell r="L1041" t="str">
            <v>ҚР, ШҚО, Өскемен қ., Бажов көш., 10</v>
          </cell>
          <cell r="M1041" t="str">
            <v>Желтоқсан-Қантар</v>
          </cell>
          <cell r="N1041" t="str">
            <v>Шығыс-Қазақстан облысы, Өскемен қ.</v>
          </cell>
          <cell r="O1041" t="str">
            <v>DDP</v>
          </cell>
          <cell r="P1041" t="str">
            <v>шартқа қол қойылған кезден бастап 30 күнтізбелік күн ішінде</v>
          </cell>
          <cell r="Q1041">
            <v>0</v>
          </cell>
          <cell r="R1041">
            <v>625</v>
          </cell>
          <cell r="S1041" t="str">
            <v>бет</v>
          </cell>
        </row>
        <row r="1042">
          <cell r="A1042" t="str">
            <v>598-1 Т</v>
          </cell>
          <cell r="B1042" t="str">
            <v>"ШҚ АЭК" АҚ</v>
          </cell>
          <cell r="C1042" t="str">
            <v>16.21.13.300.000.00.0625.000000000000</v>
          </cell>
          <cell r="D1042">
            <v>521159135</v>
          </cell>
          <cell r="E1042" t="str">
            <v xml:space="preserve">Плита OSB-3 жоңқалайтын 12мм (2500х1250)                                                            </v>
          </cell>
          <cell r="F1042" t="str">
            <v>Плита</v>
          </cell>
          <cell r="G1042" t="str">
            <v>древесно-стружечная, периодического прессования</v>
          </cell>
          <cell r="H1042" t="str">
            <v xml:space="preserve">Плита OSB-3 жоңқалайтын 12мм (2500х1250)                                                            </v>
          </cell>
          <cell r="I1042" t="str">
            <v>БК</v>
          </cell>
          <cell r="J1042">
            <v>0</v>
          </cell>
          <cell r="K1042">
            <v>631010000</v>
          </cell>
          <cell r="L1042" t="str">
            <v>ҚР, ШҚО, Өскемен қ., Бажов көш., 10</v>
          </cell>
          <cell r="M1042" t="str">
            <v>Желтоқсан-Қантар</v>
          </cell>
          <cell r="N1042" t="str">
            <v>Шығыс-Қазақстан облысы, Өскемен қ.</v>
          </cell>
          <cell r="O1042" t="str">
            <v>DDP</v>
          </cell>
          <cell r="P1042" t="str">
            <v>шартқа қол қойылған кезден бастап 30 күнтізбелік күн ішінде</v>
          </cell>
          <cell r="Q1042">
            <v>0</v>
          </cell>
          <cell r="R1042">
            <v>625</v>
          </cell>
          <cell r="S1042" t="str">
            <v>бет</v>
          </cell>
        </row>
        <row r="1043">
          <cell r="A1043" t="str">
            <v>599 Т</v>
          </cell>
          <cell r="B1043" t="str">
            <v>"ШҚ АЭК" АҚ</v>
          </cell>
          <cell r="C1043" t="str">
            <v>24.10.31.900.000.01.0796.000000000003</v>
          </cell>
          <cell r="D1043">
            <v>521159137</v>
          </cell>
          <cell r="E1043" t="str">
            <v xml:space="preserve">Мырыштан қапталған конек 200Х200 мм                                                                 </v>
          </cell>
          <cell r="F1043" t="str">
            <v>Лист</v>
          </cell>
          <cell r="G1043" t="str">
            <v>стальной, марка Ст.12Х18Н10Т, толщина 0,8 мм, горячекатаный, размер 1000*2000 мм, ГОСТ 19903-74</v>
          </cell>
          <cell r="H1043" t="str">
            <v xml:space="preserve">Мырыштан қапталған конек 200Х200 мм                                                                 </v>
          </cell>
          <cell r="I1043" t="str">
            <v>БК</v>
          </cell>
          <cell r="J1043">
            <v>0</v>
          </cell>
          <cell r="K1043">
            <v>631010000</v>
          </cell>
          <cell r="L1043" t="str">
            <v>ҚР, ШҚО, Өскемен қ., Бажов көш., 10</v>
          </cell>
          <cell r="M1043" t="str">
            <v>Желтоқсан-Қантар</v>
          </cell>
          <cell r="N1043" t="str">
            <v>Шығыс-Қазақстан облысы, Өскемен қ.</v>
          </cell>
          <cell r="O1043" t="str">
            <v>DDP</v>
          </cell>
          <cell r="P1043" t="str">
            <v>шартқа қол қойылған кезден бастап 30 күнтізбелік күн ішінде</v>
          </cell>
          <cell r="Q1043">
            <v>0</v>
          </cell>
          <cell r="R1043">
            <v>18</v>
          </cell>
          <cell r="S1043" t="str">
            <v>метр бойы</v>
          </cell>
        </row>
        <row r="1044">
          <cell r="A1044" t="str">
            <v>600 Т</v>
          </cell>
          <cell r="B1044" t="str">
            <v>"ШҚ АЭК" АҚ</v>
          </cell>
          <cell r="C1044" t="str">
            <v>22.21.42.990.000.00.0736.000000000001</v>
          </cell>
          <cell r="D1044">
            <v>521159160</v>
          </cell>
          <cell r="E1044" t="str">
            <v>Өздігінен жабысатын пленка  монтаждық 50м (ашық түсті)</v>
          </cell>
          <cell r="F1044" t="str">
            <v>Пленка</v>
          </cell>
          <cell r="G1044" t="str">
            <v>глянцевая, прозрачная, самоклеющаяся</v>
          </cell>
          <cell r="H1044" t="str">
            <v>Өздігінен жабысатын пленка  монтаждық 50м (ашық түсті)</v>
          </cell>
          <cell r="I1044" t="str">
            <v>БК</v>
          </cell>
          <cell r="J1044">
            <v>0</v>
          </cell>
          <cell r="K1044">
            <v>631010000</v>
          </cell>
          <cell r="L1044" t="str">
            <v>ҚР, ШҚО, Өскемен қ., Бажов көш., 10</v>
          </cell>
          <cell r="M1044" t="str">
            <v>Желтоқсан-Қантар</v>
          </cell>
          <cell r="N1044" t="str">
            <v>Шығыс-Қазақстан облысы, Өскемен қ.</v>
          </cell>
          <cell r="O1044" t="str">
            <v>DDP</v>
          </cell>
          <cell r="P1044" t="str">
            <v>шартқа қол қойылған кезден бастап 30 күнтізбелік күн ішінде</v>
          </cell>
          <cell r="Q1044">
            <v>0</v>
          </cell>
          <cell r="R1044">
            <v>736</v>
          </cell>
          <cell r="S1044" t="str">
            <v>Орам</v>
          </cell>
        </row>
        <row r="1045">
          <cell r="A1045" t="str">
            <v>601 Т</v>
          </cell>
          <cell r="B1045" t="str">
            <v>"ШҚ АЭК" АҚ</v>
          </cell>
          <cell r="C1045" t="str">
            <v>22.21.42.990.000.00.0736.000000000000</v>
          </cell>
          <cell r="D1045">
            <v>521159165</v>
          </cell>
          <cell r="E1045" t="str">
            <v>Өздігінен жабысатын пленка  жылтыр 50м ( қызыл)</v>
          </cell>
          <cell r="F1045" t="str">
            <v>Пленка</v>
          </cell>
          <cell r="G1045" t="str">
            <v>глянцевая, цветная, самоклеющаяся</v>
          </cell>
          <cell r="H1045" t="str">
            <v>Өздігінен жабысатын пленка  жылтыр 50м ( қызыл)</v>
          </cell>
          <cell r="I1045" t="str">
            <v>БК</v>
          </cell>
          <cell r="J1045">
            <v>0</v>
          </cell>
          <cell r="K1045">
            <v>631010000</v>
          </cell>
          <cell r="L1045" t="str">
            <v>ҚР, ШҚО, Өскемен қ., Бажов көш., 10</v>
          </cell>
          <cell r="M1045" t="str">
            <v>Желтоқсан-Қантар</v>
          </cell>
          <cell r="N1045" t="str">
            <v>Шығыс-Қазақстан облысы, Өскемен қ.</v>
          </cell>
          <cell r="O1045" t="str">
            <v>DDP</v>
          </cell>
          <cell r="P1045" t="str">
            <v>шартқа қол қойылған кезден бастап 30 күнтізбелік күн ішінде</v>
          </cell>
          <cell r="Q1045">
            <v>0</v>
          </cell>
          <cell r="R1045">
            <v>736</v>
          </cell>
          <cell r="S1045" t="str">
            <v>Орам</v>
          </cell>
        </row>
        <row r="1046">
          <cell r="A1046" t="str">
            <v>602 Т</v>
          </cell>
          <cell r="B1046" t="str">
            <v>"ШҚ АЭК" АҚ</v>
          </cell>
          <cell r="C1046" t="str">
            <v>22.21.42.990.000.00.0736.000000000000</v>
          </cell>
          <cell r="D1046">
            <v>521159166</v>
          </cell>
          <cell r="E1046" t="str">
            <v>Өздігінен жабысатын пленка жылтыр 50м (қара- жасыл)</v>
          </cell>
          <cell r="F1046" t="str">
            <v>Пленка</v>
          </cell>
          <cell r="G1046" t="str">
            <v>глянцевая, цветная, самоклеющаяся</v>
          </cell>
          <cell r="H1046" t="str">
            <v>Өздігінен жабысатын пленка жылтыр 50м (қара- жасыл)</v>
          </cell>
          <cell r="I1046" t="str">
            <v>БК</v>
          </cell>
          <cell r="J1046">
            <v>0</v>
          </cell>
          <cell r="K1046">
            <v>631010000</v>
          </cell>
          <cell r="L1046" t="str">
            <v>ҚР, ШҚО, Өскемен қ., Бажов көш., 10</v>
          </cell>
          <cell r="M1046" t="str">
            <v>Желтоқсан-Қантар</v>
          </cell>
          <cell r="N1046" t="str">
            <v>Шығыс-Қазақстан облысы, Өскемен қ.</v>
          </cell>
          <cell r="O1046" t="str">
            <v>DDP</v>
          </cell>
          <cell r="P1046" t="str">
            <v>шартқа қол қойылған кезден бастап 30 күнтізбелік күн ішінде</v>
          </cell>
          <cell r="Q1046">
            <v>0</v>
          </cell>
          <cell r="R1046">
            <v>736</v>
          </cell>
          <cell r="S1046" t="str">
            <v>Орам</v>
          </cell>
        </row>
        <row r="1047">
          <cell r="A1047" t="str">
            <v>603 Т</v>
          </cell>
          <cell r="B1047" t="str">
            <v>"ШҚ АЭК" АҚ</v>
          </cell>
          <cell r="C1047" t="str">
            <v>22.21.42.990.000.00.0736.000000000000</v>
          </cell>
          <cell r="D1047">
            <v>521159167</v>
          </cell>
          <cell r="E1047" t="str">
            <v>Өздігінен жабысатын пленка жылтыр 50м (сары)</v>
          </cell>
          <cell r="F1047" t="str">
            <v>Пленка</v>
          </cell>
          <cell r="G1047" t="str">
            <v>глянцевая, цветная, самоклеющаяся</v>
          </cell>
          <cell r="H1047" t="str">
            <v>Өздігінен жабысатын пленка жылтыр 50м (сары)</v>
          </cell>
          <cell r="I1047" t="str">
            <v>БК</v>
          </cell>
          <cell r="J1047">
            <v>0</v>
          </cell>
          <cell r="K1047">
            <v>631010000</v>
          </cell>
          <cell r="L1047" t="str">
            <v>ҚР, ШҚО, Өскемен қ., Бажов көш., 10</v>
          </cell>
          <cell r="M1047" t="str">
            <v>Желтоқсан-Қантар</v>
          </cell>
          <cell r="N1047" t="str">
            <v>Шығыс-Қазақстан облысы, Өскемен қ.</v>
          </cell>
          <cell r="O1047" t="str">
            <v>DDP</v>
          </cell>
          <cell r="P1047" t="str">
            <v>шартқа қол қойылған кезден бастап 30 күнтізбелік күн ішінде</v>
          </cell>
          <cell r="Q1047">
            <v>0</v>
          </cell>
          <cell r="R1047">
            <v>736</v>
          </cell>
          <cell r="S1047" t="str">
            <v>Орам</v>
          </cell>
        </row>
        <row r="1048">
          <cell r="A1048" t="str">
            <v>604 Т</v>
          </cell>
          <cell r="B1048" t="str">
            <v>"ШҚ АЭК" АҚ</v>
          </cell>
          <cell r="C1048" t="str">
            <v>22.21.42.990.000.00.0736.000000000000</v>
          </cell>
          <cell r="D1048">
            <v>521159168</v>
          </cell>
          <cell r="E1048" t="str">
            <v>Өздігінен жабысатын пленка жылтыр 50м (ақ)</v>
          </cell>
          <cell r="F1048" t="str">
            <v>Пленка</v>
          </cell>
          <cell r="G1048" t="str">
            <v>глянцевая, цветная, самоклеющаяся</v>
          </cell>
          <cell r="H1048" t="str">
            <v>Өздігінен жабысатын пленка жылтыр 50м (ақ)</v>
          </cell>
          <cell r="I1048" t="str">
            <v>БК</v>
          </cell>
          <cell r="J1048">
            <v>0</v>
          </cell>
          <cell r="K1048">
            <v>631010000</v>
          </cell>
          <cell r="L1048" t="str">
            <v>ҚР, ШҚО, Өскемен қ., Бажов көш., 10</v>
          </cell>
          <cell r="M1048" t="str">
            <v>Желтоқсан-Қантар</v>
          </cell>
          <cell r="N1048" t="str">
            <v>Шығыс-Қазақстан облысы, Өскемен қ.</v>
          </cell>
          <cell r="O1048" t="str">
            <v>DDP</v>
          </cell>
          <cell r="P1048" t="str">
            <v>шартқа қол қойылған кезден бастап 30 күнтізбелік күн ішінде</v>
          </cell>
          <cell r="Q1048">
            <v>0</v>
          </cell>
          <cell r="R1048">
            <v>736</v>
          </cell>
          <cell r="S1048" t="str">
            <v>Орам</v>
          </cell>
        </row>
        <row r="1049">
          <cell r="A1049" t="str">
            <v>605 Т</v>
          </cell>
          <cell r="B1049" t="str">
            <v>"ШҚ АЭК" АҚ</v>
          </cell>
          <cell r="C1049" t="str">
            <v>22.21.42.990.000.00.0736.000000000000</v>
          </cell>
          <cell r="D1049">
            <v>521159169</v>
          </cell>
          <cell r="E1049" t="str">
            <v>Өздігінен жабысатын пленка жылтыр 50м (қара)</v>
          </cell>
          <cell r="F1049" t="str">
            <v>Пленка</v>
          </cell>
          <cell r="G1049" t="str">
            <v>глянцевая, цветная, самоклеющаяся</v>
          </cell>
          <cell r="H1049" t="str">
            <v>Өздігінен жабысатын пленка жылтыр 50м (қара)</v>
          </cell>
          <cell r="I1049" t="str">
            <v>БК</v>
          </cell>
          <cell r="J1049">
            <v>0</v>
          </cell>
          <cell r="K1049">
            <v>631010000</v>
          </cell>
          <cell r="L1049" t="str">
            <v>ҚР, ШҚО, Өскемен қ., Бажов көш., 10</v>
          </cell>
          <cell r="M1049" t="str">
            <v>Желтоқсан-Қантар</v>
          </cell>
          <cell r="N1049" t="str">
            <v>Шығыс-Қазақстан облысы, Өскемен қ.</v>
          </cell>
          <cell r="O1049" t="str">
            <v>DDP</v>
          </cell>
          <cell r="P1049" t="str">
            <v>шартқа қол қойылған кезден бастап 30 күнтізбелік күн ішінде</v>
          </cell>
          <cell r="Q1049">
            <v>0</v>
          </cell>
          <cell r="R1049">
            <v>736</v>
          </cell>
          <cell r="S1049" t="str">
            <v>Орам</v>
          </cell>
        </row>
        <row r="1050">
          <cell r="A1050" t="str">
            <v>606 Т</v>
          </cell>
          <cell r="B1050" t="str">
            <v>"ШҚ АЭК" АҚ</v>
          </cell>
          <cell r="C1050" t="str">
            <v>22.21.42.990.000.00.0736.000000000000</v>
          </cell>
          <cell r="D1050">
            <v>521159170</v>
          </cell>
          <cell r="E1050" t="str">
            <v>Өздігінен жабысатын пленка жылтыр 50м (көк)</v>
          </cell>
          <cell r="F1050" t="str">
            <v>Пленка</v>
          </cell>
          <cell r="G1050" t="str">
            <v>глянцевая, цветная, самоклеющаяся</v>
          </cell>
          <cell r="H1050" t="str">
            <v>Өздігінен жабысатын пленка жылтыр 50м (көк)</v>
          </cell>
          <cell r="I1050" t="str">
            <v>БК</v>
          </cell>
          <cell r="J1050">
            <v>0</v>
          </cell>
          <cell r="K1050">
            <v>631010000</v>
          </cell>
          <cell r="L1050" t="str">
            <v>ҚР, ШҚО, Өскемен қ., Бажов көш., 10</v>
          </cell>
          <cell r="M1050" t="str">
            <v>Желтоқсан-Қантар</v>
          </cell>
          <cell r="N1050" t="str">
            <v>Шығыс-Қазақстан облысы, Өскемен қ.</v>
          </cell>
          <cell r="O1050" t="str">
            <v>DDP</v>
          </cell>
          <cell r="P1050" t="str">
            <v>шартқа қол қойылған кезден бастап 30 күнтізбелік күн ішінде</v>
          </cell>
          <cell r="Q1050">
            <v>0</v>
          </cell>
          <cell r="R1050">
            <v>736</v>
          </cell>
          <cell r="S1050" t="str">
            <v>Орам</v>
          </cell>
        </row>
        <row r="1051">
          <cell r="A1051" t="str">
            <v>607 Т</v>
          </cell>
          <cell r="B1051" t="str">
            <v>"ШҚ АЭК" АҚ</v>
          </cell>
          <cell r="C1051" t="str">
            <v>22.21.42.990.000.00.0736.000000000000</v>
          </cell>
          <cell r="D1051">
            <v>521159171</v>
          </cell>
          <cell r="E1051" t="str">
            <v>Өздігінен жабысатын пленка жылтыр 50м (аспан-көк)</v>
          </cell>
          <cell r="F1051" t="str">
            <v>Пленка</v>
          </cell>
          <cell r="G1051" t="str">
            <v>глянцевая, цветная, самоклеющаяся</v>
          </cell>
          <cell r="H1051" t="str">
            <v>Өздігінен жабысатын пленка жылтыр 50м (аспан-көк)</v>
          </cell>
          <cell r="I1051" t="str">
            <v>БК</v>
          </cell>
          <cell r="J1051">
            <v>0</v>
          </cell>
          <cell r="K1051">
            <v>631010000</v>
          </cell>
          <cell r="L1051" t="str">
            <v>ҚР, ШҚО, Өскемен қ., Бажов көш., 10</v>
          </cell>
          <cell r="M1051" t="str">
            <v>Желтоқсан-Қантар</v>
          </cell>
          <cell r="N1051" t="str">
            <v>Шығыс-Қазақстан облысы, Өскемен қ.</v>
          </cell>
          <cell r="O1051" t="str">
            <v>DDP</v>
          </cell>
          <cell r="P1051" t="str">
            <v>шартқа қол қойылған кезден бастап 30 күнтізбелік күн ішінде</v>
          </cell>
          <cell r="Q1051">
            <v>0</v>
          </cell>
          <cell r="R1051">
            <v>736</v>
          </cell>
          <cell r="S1051" t="str">
            <v>Орам</v>
          </cell>
        </row>
        <row r="1052">
          <cell r="A1052" t="str">
            <v>608 Т</v>
          </cell>
          <cell r="B1052" t="str">
            <v>"ШҚ АЭК" АҚ</v>
          </cell>
          <cell r="C1052" t="str">
            <v>13.93.12.000.000.01.0055.000000000000</v>
          </cell>
          <cell r="D1052">
            <v>521160100</v>
          </cell>
          <cell r="E1052" t="str">
            <v xml:space="preserve">Ковролан 4 м                                                                                        </v>
          </cell>
          <cell r="F1052" t="str">
            <v>Покрытие</v>
          </cell>
          <cell r="G1052" t="str">
            <v>напольное, синтетическое</v>
          </cell>
          <cell r="H1052" t="str">
            <v xml:space="preserve">Ковролан 4 м                                                                                        </v>
          </cell>
          <cell r="I1052" t="str">
            <v>БК</v>
          </cell>
          <cell r="J1052">
            <v>0</v>
          </cell>
          <cell r="K1052">
            <v>631010000</v>
          </cell>
          <cell r="L1052" t="str">
            <v>ҚР, ШҚО, Өскемен қ., Бажов көш., 10</v>
          </cell>
          <cell r="M1052" t="str">
            <v>Желтоқсан-Қантар</v>
          </cell>
          <cell r="N1052" t="str">
            <v>Шығыс-Қазақстан облысы, Өскемен қ.</v>
          </cell>
          <cell r="O1052" t="str">
            <v>DDP</v>
          </cell>
          <cell r="P1052" t="str">
            <v>шартқа қол қойылған кезден бастап 30 күнтізбелік күн ішінде</v>
          </cell>
          <cell r="Q1052">
            <v>0</v>
          </cell>
          <cell r="R1052" t="str">
            <v>055</v>
          </cell>
          <cell r="S1052" t="str">
            <v>шаршы метр</v>
          </cell>
        </row>
        <row r="1053">
          <cell r="A1053" t="str">
            <v>609 Т</v>
          </cell>
          <cell r="B1053" t="str">
            <v>"ШҚ АЭК" АҚ</v>
          </cell>
          <cell r="C1053" t="str">
            <v>23.99.13.900.001.00.0736.000000000000</v>
          </cell>
          <cell r="D1053">
            <v>521161104</v>
          </cell>
          <cell r="E1053" t="str">
            <v xml:space="preserve">Жабындық материал ХКП                                                                               </v>
          </cell>
          <cell r="F1053" t="str">
            <v>Материал гидроизоляционный</v>
          </cell>
          <cell r="G1053" t="str">
            <v>кровельный, наплавляемый</v>
          </cell>
          <cell r="H1053" t="str">
            <v xml:space="preserve">Жабындық материал ХКП                                                                               </v>
          </cell>
          <cell r="I1053" t="str">
            <v>БК</v>
          </cell>
          <cell r="J1053">
            <v>0</v>
          </cell>
          <cell r="K1053">
            <v>631010000</v>
          </cell>
          <cell r="L1053" t="str">
            <v>ҚР, ШҚО, Өскемен қ., Бажов көш., 10</v>
          </cell>
          <cell r="M1053" t="str">
            <v>Қантар-Ақпан</v>
          </cell>
          <cell r="N1053" t="str">
            <v>Шығыс-Қазақстан облысы, Өскемен қ.</v>
          </cell>
          <cell r="O1053" t="str">
            <v>DDP</v>
          </cell>
          <cell r="P1053" t="str">
            <v>шартқа қол қойылған кезден бастап 30 күнтізбелік күн ішінде</v>
          </cell>
          <cell r="Q1053">
            <v>0</v>
          </cell>
          <cell r="R1053">
            <v>736</v>
          </cell>
          <cell r="S1053" t="str">
            <v>Орам</v>
          </cell>
        </row>
        <row r="1054">
          <cell r="A1054" t="str">
            <v>610 Т</v>
          </cell>
          <cell r="B1054" t="str">
            <v>"ШҚ АЭК" АҚ</v>
          </cell>
          <cell r="C1054" t="str">
            <v>23.99.13.900.001.00.0736.000000000000</v>
          </cell>
          <cell r="D1054">
            <v>521161105</v>
          </cell>
          <cell r="E1054" t="str">
            <v xml:space="preserve">Жабындық материал ХПП                                                                               </v>
          </cell>
          <cell r="F1054" t="str">
            <v>Материал гидроизоляционный</v>
          </cell>
          <cell r="G1054" t="str">
            <v>кровельный, наплавляемый</v>
          </cell>
          <cell r="H1054" t="str">
            <v xml:space="preserve">Жабындық материал ХПП                                                                               </v>
          </cell>
          <cell r="I1054" t="str">
            <v>БК</v>
          </cell>
          <cell r="J1054">
            <v>0</v>
          </cell>
          <cell r="K1054">
            <v>631010000</v>
          </cell>
          <cell r="L1054" t="str">
            <v>ҚР, ШҚО, Өскемен қ., Бажов көш., 10</v>
          </cell>
          <cell r="M1054" t="str">
            <v>Қантар-Ақпан</v>
          </cell>
          <cell r="N1054" t="str">
            <v>Шығыс-Қазақстан облысы, Өскемен қ.</v>
          </cell>
          <cell r="O1054" t="str">
            <v>DDP</v>
          </cell>
          <cell r="P1054" t="str">
            <v>шартқа қол қойылған кезден бастап 30 күнтізбелік күн ішінде</v>
          </cell>
          <cell r="Q1054">
            <v>0</v>
          </cell>
          <cell r="R1054">
            <v>736</v>
          </cell>
          <cell r="S1054" t="str">
            <v>Орам</v>
          </cell>
        </row>
        <row r="1055">
          <cell r="A1055" t="str">
            <v>610-1 Т</v>
          </cell>
          <cell r="B1055" t="str">
            <v>"ШҚ АЭК" АҚ</v>
          </cell>
          <cell r="C1055" t="str">
            <v>23.99.13.900.001.00.0736.000000000000</v>
          </cell>
          <cell r="D1055">
            <v>521161105</v>
          </cell>
          <cell r="E1055" t="str">
            <v xml:space="preserve">Жабындық материал ХПП                                                                               </v>
          </cell>
          <cell r="F1055" t="str">
            <v>Материал гидроизоляционный</v>
          </cell>
          <cell r="G1055" t="str">
            <v>кровельный, наплавляемый</v>
          </cell>
          <cell r="H1055" t="str">
            <v xml:space="preserve">Жабындық материал ХПП                                                                               </v>
          </cell>
          <cell r="I1055" t="str">
            <v>БК</v>
          </cell>
          <cell r="J1055">
            <v>0</v>
          </cell>
          <cell r="K1055">
            <v>631010000</v>
          </cell>
          <cell r="L1055" t="str">
            <v>ҚР, ШҚО, Өскемен қ., Бажов көш., 10</v>
          </cell>
          <cell r="M1055" t="str">
            <v>Қантар-Ақпан</v>
          </cell>
          <cell r="N1055" t="str">
            <v>Шығыс-Қазақстан облысы, Өскемен қ.</v>
          </cell>
          <cell r="O1055" t="str">
            <v>DDP</v>
          </cell>
          <cell r="P1055" t="str">
            <v>шартқа қол қойылған кезден бастап 30 күнтізбелік күн ішінде</v>
          </cell>
          <cell r="Q1055">
            <v>0</v>
          </cell>
          <cell r="R1055">
            <v>736</v>
          </cell>
          <cell r="S1055" t="str">
            <v>Орам</v>
          </cell>
        </row>
        <row r="1056">
          <cell r="A1056" t="str">
            <v>611 Т</v>
          </cell>
          <cell r="B1056" t="str">
            <v>"ШҚ АЭК" АҚ</v>
          </cell>
          <cell r="C1056" t="str">
            <v>23.61.12.000.007.00.0796.000000000007</v>
          </cell>
          <cell r="D1056">
            <v>521170108</v>
          </cell>
          <cell r="E1056" t="str">
            <v xml:space="preserve">Қабырғалық сақина КС 10.9                                                                           </v>
          </cell>
          <cell r="F1056" t="str">
            <v>Кольцо</v>
          </cell>
          <cell r="G1056" t="str">
            <v>стеновое, марка КС10.9, рабочей камеры или горловины колодца, ГОСТ 8020-90</v>
          </cell>
          <cell r="H1056" t="str">
            <v xml:space="preserve">Қабырғалық сақина КС 10.9                                                                           </v>
          </cell>
          <cell r="I1056" t="str">
            <v>БК</v>
          </cell>
          <cell r="J1056">
            <v>0</v>
          </cell>
          <cell r="K1056">
            <v>631010000</v>
          </cell>
          <cell r="L1056" t="str">
            <v>ҚР, ШҚО, Өскемен қ., Бажов көш., 10</v>
          </cell>
          <cell r="M1056" t="str">
            <v>Желтоқсан-Қантар</v>
          </cell>
          <cell r="N1056" t="str">
            <v>Шығыс-Қазақстан облысы, Өскемен қ.</v>
          </cell>
          <cell r="O1056" t="str">
            <v>DDP</v>
          </cell>
          <cell r="P1056" t="str">
            <v>шартқа қол қойылған кезден бастап 30 күнтізбелік күн ішінде</v>
          </cell>
          <cell r="Q1056">
            <v>0</v>
          </cell>
          <cell r="R1056">
            <v>796</v>
          </cell>
          <cell r="S1056" t="str">
            <v>Дана</v>
          </cell>
        </row>
        <row r="1057">
          <cell r="A1057" t="str">
            <v>612 Т</v>
          </cell>
          <cell r="B1057" t="str">
            <v>"ШҚ АЭК" АҚ</v>
          </cell>
          <cell r="C1057" t="str">
            <v>23.61.20.900.005.00.0796.000000000011</v>
          </cell>
          <cell r="D1057">
            <v>521170116</v>
          </cell>
          <cell r="E1057" t="str">
            <v xml:space="preserve">Т/Б кабельдік канал лотогы 1990х500х160                                                             </v>
          </cell>
          <cell r="F1057" t="str">
            <v>Лоток</v>
          </cell>
          <cell r="G1057" t="str">
            <v>железобетонный, для прокладки коммуникаций</v>
          </cell>
          <cell r="H1057" t="str">
            <v xml:space="preserve">Т/Б кабельдік канал лотогы 1990х500х160                                                             </v>
          </cell>
          <cell r="I1057" t="str">
            <v>БК</v>
          </cell>
          <cell r="J1057">
            <v>0</v>
          </cell>
          <cell r="K1057">
            <v>631010000</v>
          </cell>
          <cell r="L1057" t="str">
            <v>ҚР, ШҚО, Өскемен қ., Бажов көш., 10</v>
          </cell>
          <cell r="M1057" t="str">
            <v>Желтоқсан-Қантар</v>
          </cell>
          <cell r="N1057" t="str">
            <v>Шығыс-Қазақстан облысы, Өскемен қ.</v>
          </cell>
          <cell r="O1057" t="str">
            <v>DDP</v>
          </cell>
          <cell r="P1057" t="str">
            <v>шартқа қол қойылған кезден бастап 30 күнтізбелік күн ішінде</v>
          </cell>
          <cell r="Q1057">
            <v>0</v>
          </cell>
          <cell r="R1057">
            <v>796</v>
          </cell>
          <cell r="S1057" t="str">
            <v>Дана</v>
          </cell>
        </row>
        <row r="1058">
          <cell r="A1058" t="str">
            <v>612-1 Т</v>
          </cell>
          <cell r="B1058" t="str">
            <v>"ШҚ АЭК" АҚ</v>
          </cell>
          <cell r="C1058" t="str">
            <v>23.61.20.900.005.00.0796.000000000011</v>
          </cell>
          <cell r="D1058">
            <v>521170116</v>
          </cell>
          <cell r="E1058" t="str">
            <v xml:space="preserve">Т/Б кабельдік канал лотогы 1990х500х160                                                             </v>
          </cell>
          <cell r="F1058" t="str">
            <v>Лоток</v>
          </cell>
          <cell r="G1058" t="str">
            <v>железобетонный, для прокладки коммуникаций</v>
          </cell>
          <cell r="H1058" t="str">
            <v xml:space="preserve">Т/Б кабельдік канал лотогы 1990х500х160                                                             </v>
          </cell>
          <cell r="I1058" t="str">
            <v>БК</v>
          </cell>
          <cell r="J1058">
            <v>0</v>
          </cell>
          <cell r="K1058">
            <v>631010000</v>
          </cell>
          <cell r="L1058" t="str">
            <v>070002,  Қазақстан Республикасы, Шығыс Қазақстан облысы, Өскемен қ., Бажов к-сі,10</v>
          </cell>
          <cell r="M1058" t="str">
            <v>Ақпан - Наурыз</v>
          </cell>
          <cell r="N1058" t="str">
            <v>Шығыс-Қазақстан облысы, Өскемен қ.</v>
          </cell>
          <cell r="O1058" t="str">
            <v>DDP</v>
          </cell>
          <cell r="P1058" t="str">
            <v>шартқа қол қойылған кезден бастап 30 күнтізбелік күн ішінде</v>
          </cell>
          <cell r="Q1058">
            <v>0</v>
          </cell>
          <cell r="R1058">
            <v>796</v>
          </cell>
          <cell r="S1058" t="str">
            <v>Дана</v>
          </cell>
        </row>
        <row r="1059">
          <cell r="A1059" t="str">
            <v>613 Т</v>
          </cell>
          <cell r="B1059" t="str">
            <v>"ШҚ АЭК" АҚ</v>
          </cell>
          <cell r="C1059" t="str">
            <v>23.99.11.500.001.00.0166.000000000004</v>
          </cell>
          <cell r="D1059">
            <v>522107100</v>
          </cell>
          <cell r="E1059" t="str">
            <v xml:space="preserve">Асбокартон КАОН-6 мм                                                                                </v>
          </cell>
          <cell r="F1059" t="str">
            <v>Картон</v>
          </cell>
          <cell r="G1059" t="str">
            <v>асбестовый, марка КАОН-1, общего назначения, толщина 6,0 мм, ГОСТ 2850-95</v>
          </cell>
          <cell r="H1059" t="str">
            <v xml:space="preserve">Асбокартон КАОН-6 мм                                                                                </v>
          </cell>
          <cell r="I1059" t="str">
            <v>БК</v>
          </cell>
          <cell r="J1059">
            <v>0</v>
          </cell>
          <cell r="K1059">
            <v>631010000</v>
          </cell>
          <cell r="L1059" t="str">
            <v>ҚР, ШҚО, Өскемен қ., Бажов көш., 10</v>
          </cell>
          <cell r="M1059" t="str">
            <v>Желтоқсан-Қантар</v>
          </cell>
          <cell r="N1059" t="str">
            <v>Шығыс-Қазақстан облысы, Өскемен қ.</v>
          </cell>
          <cell r="O1059" t="str">
            <v>DDP</v>
          </cell>
          <cell r="P1059" t="str">
            <v>шартқа қол қойылған кезден бастап 30 күнтізбелік күн ішінде</v>
          </cell>
          <cell r="Q1059">
            <v>0</v>
          </cell>
          <cell r="R1059">
            <v>166</v>
          </cell>
          <cell r="S1059" t="str">
            <v>Килограмм</v>
          </cell>
        </row>
        <row r="1060">
          <cell r="A1060" t="str">
            <v>614 Т</v>
          </cell>
          <cell r="B1060" t="str">
            <v>"ШҚ АЭК" АҚ</v>
          </cell>
          <cell r="C1060" t="str">
            <v>19.20.29.540.000.00.0166.000000000000</v>
          </cell>
          <cell r="D1060">
            <v>523100101</v>
          </cell>
          <cell r="E1060" t="str">
            <v>трансформатор майы</v>
          </cell>
          <cell r="F1060" t="str">
            <v>Масло</v>
          </cell>
          <cell r="G1060" t="str">
            <v>электроизоляционное, марка ГК</v>
          </cell>
          <cell r="H1060" t="str">
            <v>трансформатор майы</v>
          </cell>
          <cell r="I1060" t="str">
            <v>БК</v>
          </cell>
          <cell r="J1060" t="str">
            <v>60</v>
          </cell>
          <cell r="K1060">
            <v>631010000</v>
          </cell>
          <cell r="L1060" t="str">
            <v>ҚР, ШҚО, Өскемен қ., Бажов көш., 10</v>
          </cell>
          <cell r="M1060" t="str">
            <v>Желтоқсан-Қантар</v>
          </cell>
          <cell r="N1060" t="str">
            <v>Шығыс-Қазақстан облысы, Өскемен қ.</v>
          </cell>
          <cell r="O1060" t="str">
            <v>DDP</v>
          </cell>
          <cell r="P1060" t="str">
            <v>шартқа қол қойылған кезден бастап 45 күнтізбелік күн ішінде</v>
          </cell>
          <cell r="Q1060">
            <v>0</v>
          </cell>
          <cell r="R1060">
            <v>166</v>
          </cell>
          <cell r="S1060" t="str">
            <v>Килограмм</v>
          </cell>
        </row>
        <row r="1061">
          <cell r="A1061" t="str">
            <v>614-1 Т</v>
          </cell>
          <cell r="B1061" t="str">
            <v>"ШҚ АЭК" АҚ</v>
          </cell>
          <cell r="C1061" t="str">
            <v>19.20.29.540.000.00.0166.000000000000</v>
          </cell>
          <cell r="D1061">
            <v>523100101</v>
          </cell>
          <cell r="E1061" t="str">
            <v>трансформатор майы</v>
          </cell>
          <cell r="F1061" t="str">
            <v>Масло</v>
          </cell>
          <cell r="G1061" t="str">
            <v>электроизоляционное, марка ГК</v>
          </cell>
          <cell r="H1061" t="str">
            <v>трансформатор майы</v>
          </cell>
          <cell r="I1061" t="str">
            <v>БК</v>
          </cell>
          <cell r="J1061" t="str">
            <v>60</v>
          </cell>
          <cell r="K1061">
            <v>631010000</v>
          </cell>
          <cell r="L1061" t="str">
            <v>ҚР, ШҚО, Өскемен қ., Бажов көш., 10</v>
          </cell>
          <cell r="M1061" t="str">
            <v>Наурыз - Сәуір</v>
          </cell>
          <cell r="N1061" t="str">
            <v>Шығыс-Қазақстан облысы, Өскемен қ.</v>
          </cell>
          <cell r="O1061" t="str">
            <v>DDP</v>
          </cell>
          <cell r="P1061" t="str">
            <v>шартқа қол қойылған кезден бастап 45 күнтізбелік күн ішінде</v>
          </cell>
          <cell r="Q1061">
            <v>0</v>
          </cell>
          <cell r="R1061">
            <v>166</v>
          </cell>
          <cell r="S1061" t="str">
            <v>Килограмм</v>
          </cell>
        </row>
        <row r="1062">
          <cell r="A1062" t="str">
            <v>615 Т</v>
          </cell>
          <cell r="B1062" t="str">
            <v>"ШҚ АЭК" АҚ</v>
          </cell>
          <cell r="C1062" t="str">
            <v>20.59.43.300.000.00.0796.000000000000</v>
          </cell>
          <cell r="D1062">
            <v>524100100</v>
          </cell>
          <cell r="E1062" t="str">
            <v>Тежеуіш сұйықтығы. Томь</v>
          </cell>
          <cell r="F1062" t="str">
            <v>Жидкость тормозная</v>
          </cell>
          <cell r="G1062" t="str">
            <v>гидравлическая, температура кипения не более 235°С, вязкость 1500</v>
          </cell>
          <cell r="H1062" t="str">
            <v>Тежеуіш сұйықтығы. Томь</v>
          </cell>
          <cell r="I1062" t="str">
            <v>БК</v>
          </cell>
          <cell r="J1062">
            <v>0</v>
          </cell>
          <cell r="K1062">
            <v>631010000</v>
          </cell>
          <cell r="L1062" t="str">
            <v>ҚР, ШҚО, Өскемен қ., Бажов көш., 10</v>
          </cell>
          <cell r="M1062" t="str">
            <v>Желтоқсан-Қантар</v>
          </cell>
          <cell r="N1062" t="str">
            <v>Шығыс-Қазақстан облысы, Өскемен қ.</v>
          </cell>
          <cell r="O1062" t="str">
            <v>DDP</v>
          </cell>
          <cell r="P1062" t="str">
            <v>шартқа қол қойылған кезден бастап 30 күнтізбелік күн ішінде</v>
          </cell>
          <cell r="Q1062">
            <v>0</v>
          </cell>
          <cell r="R1062">
            <v>796</v>
          </cell>
          <cell r="S1062" t="str">
            <v>Дана</v>
          </cell>
        </row>
        <row r="1063">
          <cell r="A1063" t="str">
            <v>615-1 Т</v>
          </cell>
          <cell r="B1063" t="str">
            <v>"ШҚ АЭК" АҚ</v>
          </cell>
          <cell r="C1063" t="str">
            <v>20.59.43.300.000.00.0796.000000000000</v>
          </cell>
          <cell r="D1063">
            <v>524100100</v>
          </cell>
          <cell r="E1063" t="str">
            <v>Тежеуіш сұйықтығы. Томь</v>
          </cell>
          <cell r="F1063" t="str">
            <v>Жидкость тормозная</v>
          </cell>
          <cell r="G1063" t="str">
            <v>гидравлическая, температура кипения не более 235°С, вязкость 1500</v>
          </cell>
          <cell r="H1063" t="str">
            <v>Тежеуіш сұйықтығы. Томь</v>
          </cell>
          <cell r="I1063" t="str">
            <v>БК</v>
          </cell>
          <cell r="J1063">
            <v>0</v>
          </cell>
          <cell r="K1063">
            <v>631010000</v>
          </cell>
          <cell r="L1063" t="str">
            <v>ҚР, ШҚО, Өскемен қ., Бажов көш., 10</v>
          </cell>
          <cell r="M1063" t="str">
            <v>Маусым - Шілде</v>
          </cell>
          <cell r="N1063" t="str">
            <v>Шығыс-Қазақстан облысы, Өскемен қ.</v>
          </cell>
          <cell r="O1063" t="str">
            <v>DDP</v>
          </cell>
          <cell r="P1063" t="str">
            <v>шартқа қол қойылған кезден бастап 30 күнтізбелік күн ішінде</v>
          </cell>
          <cell r="Q1063">
            <v>0</v>
          </cell>
          <cell r="R1063">
            <v>796</v>
          </cell>
          <cell r="S1063" t="str">
            <v>Дана</v>
          </cell>
        </row>
        <row r="1064">
          <cell r="A1064" t="str">
            <v>616 Т</v>
          </cell>
          <cell r="B1064" t="str">
            <v>"ШҚ АЭК" АҚ</v>
          </cell>
          <cell r="C1064" t="str">
            <v>20.59.43.960.001.00.0112.000000000001</v>
          </cell>
          <cell r="D1064">
            <v>524100101</v>
          </cell>
          <cell r="E1064" t="str">
            <v>Тосол А-40 сұйықтығы</v>
          </cell>
          <cell r="F1064" t="str">
            <v>Жидкость охлаждающая</v>
          </cell>
          <cell r="G1064" t="str">
            <v>температура начала замерзания не ниже -40°С, ГОСТ 28084-89</v>
          </cell>
          <cell r="H1064" t="str">
            <v>Тосол А-40 сұйықтығы</v>
          </cell>
          <cell r="I1064" t="str">
            <v>БК</v>
          </cell>
          <cell r="J1064">
            <v>0</v>
          </cell>
          <cell r="K1064">
            <v>631010000</v>
          </cell>
          <cell r="L1064" t="str">
            <v>ҚР, ШҚО, Өскемен қ., Бажов көш., 10</v>
          </cell>
          <cell r="M1064" t="str">
            <v>Желтоқсан-Қантар</v>
          </cell>
          <cell r="N1064" t="str">
            <v>Шығыс-Қазақстан облысы, Өскемен қ.</v>
          </cell>
          <cell r="O1064" t="str">
            <v>DDP</v>
          </cell>
          <cell r="P1064" t="str">
            <v>шартқа қол қойылған кезден бастап 30 күнтізбелік күн ішінде</v>
          </cell>
          <cell r="Q1064">
            <v>0</v>
          </cell>
          <cell r="R1064">
            <v>112</v>
          </cell>
          <cell r="S1064" t="str">
            <v>Литр (текше дм.)</v>
          </cell>
        </row>
        <row r="1065">
          <cell r="A1065" t="str">
            <v>616-1 Т</v>
          </cell>
          <cell r="B1065" t="str">
            <v>"ШҚ АЭК" АҚ</v>
          </cell>
          <cell r="C1065" t="str">
            <v>20.59.43.960.001.00.0112.000000000001</v>
          </cell>
          <cell r="D1065">
            <v>524100101</v>
          </cell>
          <cell r="E1065" t="str">
            <v>Тосол А-40 сұйықтығы</v>
          </cell>
          <cell r="F1065" t="str">
            <v>Жидкость охлаждающая</v>
          </cell>
          <cell r="G1065" t="str">
            <v>температура начала замерзания не ниже -40°С, ГОСТ 28084-89</v>
          </cell>
          <cell r="H1065" t="str">
            <v>Тосол А-40 сұйықтығы</v>
          </cell>
          <cell r="I1065" t="str">
            <v>БК</v>
          </cell>
          <cell r="J1065">
            <v>0</v>
          </cell>
          <cell r="K1065">
            <v>631010000</v>
          </cell>
          <cell r="L1065" t="str">
            <v>ҚР, ШҚО, Өскемен қ., Бажов көш., 10</v>
          </cell>
          <cell r="M1065" t="str">
            <v>Маусым - Шілде</v>
          </cell>
          <cell r="N1065" t="str">
            <v>Шығыс-Қазақстан облысы, Өскемен қ.</v>
          </cell>
          <cell r="O1065" t="str">
            <v>DDP</v>
          </cell>
          <cell r="P1065" t="str">
            <v>шартқа қол қойылған кезден бастап 30 күнтізбелік күн ішінде</v>
          </cell>
          <cell r="Q1065">
            <v>0</v>
          </cell>
          <cell r="R1065">
            <v>112</v>
          </cell>
          <cell r="S1065" t="str">
            <v>Литр (текше дм.)</v>
          </cell>
        </row>
        <row r="1066">
          <cell r="A1066" t="str">
            <v>617 Т</v>
          </cell>
          <cell r="B1066" t="str">
            <v>"ШҚ АЭК" АҚ</v>
          </cell>
          <cell r="C1066" t="str">
            <v>19.20.29.550.000.00.0112.000000000016</v>
          </cell>
          <cell r="D1066">
            <v>524100103</v>
          </cell>
          <cell r="E1066" t="str">
            <v>Гур Декстронға арналған сұйықтық</v>
          </cell>
          <cell r="F1066" t="str">
            <v>Масло</v>
          </cell>
          <cell r="G1066" t="str">
            <v>трансмиссионное, марка ТМ-5</v>
          </cell>
          <cell r="H1066" t="str">
            <v>Гур Декстронға арналған сұйықтық</v>
          </cell>
          <cell r="I1066" t="str">
            <v>БК</v>
          </cell>
          <cell r="J1066">
            <v>0</v>
          </cell>
          <cell r="K1066">
            <v>631010000</v>
          </cell>
          <cell r="L1066" t="str">
            <v>ҚР, ШҚО, Өскемен қ., Бажов көш., 10</v>
          </cell>
          <cell r="M1066" t="str">
            <v>Желтоқсан-Қантар</v>
          </cell>
          <cell r="N1066" t="str">
            <v>Шығыс-Қазақстан облысы, Өскемен қ.</v>
          </cell>
          <cell r="O1066" t="str">
            <v>DDP</v>
          </cell>
          <cell r="P1066" t="str">
            <v>шартқа қол қойылған кезден бастап 30 күнтізбелік күн ішінде</v>
          </cell>
          <cell r="Q1066">
            <v>0</v>
          </cell>
          <cell r="R1066">
            <v>112</v>
          </cell>
          <cell r="S1066" t="str">
            <v>Литр (текше дм.)</v>
          </cell>
        </row>
        <row r="1067">
          <cell r="A1067" t="str">
            <v>617-1 Т</v>
          </cell>
          <cell r="B1067" t="str">
            <v>"ШҚ АЭК" АҚ</v>
          </cell>
          <cell r="C1067" t="str">
            <v>19.20.29.550.000.00.0112.000000000016</v>
          </cell>
          <cell r="D1067">
            <v>524100103</v>
          </cell>
          <cell r="E1067" t="str">
            <v>Гур Декстронға арналған сұйықтық</v>
          </cell>
          <cell r="F1067" t="str">
            <v>Масло</v>
          </cell>
          <cell r="G1067" t="str">
            <v>трансмиссионное, марка ТМ-5</v>
          </cell>
          <cell r="H1067" t="str">
            <v>Гур Декстронға арналған сұйықтық</v>
          </cell>
          <cell r="I1067" t="str">
            <v>ТЭБҰ</v>
          </cell>
          <cell r="J1067">
            <v>0</v>
          </cell>
          <cell r="K1067">
            <v>631010000</v>
          </cell>
          <cell r="L1067" t="str">
            <v>ҚР, ШҚО, Өскемен қ., Бажов көш., 10</v>
          </cell>
          <cell r="M1067" t="str">
            <v>Маусым - Шілде</v>
          </cell>
          <cell r="N1067" t="str">
            <v>Шығыс-Қазақстан облысы, Өскемен қ.</v>
          </cell>
          <cell r="O1067" t="str">
            <v>DDP</v>
          </cell>
          <cell r="P1067" t="str">
            <v>шартқа қол қойылған кезден бастап 30 күнтізбелік күн ішінде</v>
          </cell>
          <cell r="Q1067">
            <v>0</v>
          </cell>
          <cell r="R1067">
            <v>112</v>
          </cell>
          <cell r="S1067" t="str">
            <v>Литр (текше дм.)</v>
          </cell>
        </row>
        <row r="1068">
          <cell r="A1068" t="str">
            <v>618 Т</v>
          </cell>
          <cell r="B1068" t="str">
            <v>"ШҚ АЭК" АҚ</v>
          </cell>
          <cell r="C1068" t="str">
            <v>20.59.42.900.002.01.0112.000000000000</v>
          </cell>
          <cell r="D1068">
            <v>524100104</v>
          </cell>
          <cell r="E1068" t="str">
            <v>Дизель отынына арналған антигель</v>
          </cell>
          <cell r="F1068" t="str">
            <v>Присадка</v>
          </cell>
          <cell r="G1068" t="str">
            <v>депрессорно-диспергирующая, для улучшения низкотемпературных свойств дизельного топлива и средних дистиллятов</v>
          </cell>
          <cell r="H1068" t="str">
            <v>Дизель отынына арналған антигель</v>
          </cell>
          <cell r="I1068" t="str">
            <v>БК</v>
          </cell>
          <cell r="J1068">
            <v>0</v>
          </cell>
          <cell r="K1068">
            <v>631010000</v>
          </cell>
          <cell r="L1068" t="str">
            <v>ҚР, ШҚО, Өскемен қ., Бажов көш., 10</v>
          </cell>
          <cell r="M1068" t="str">
            <v>Желтоқсан-Қантар</v>
          </cell>
          <cell r="N1068" t="str">
            <v>Шығыс-Қазақстан облысы, Өскемен қ.</v>
          </cell>
          <cell r="O1068" t="str">
            <v>DDP</v>
          </cell>
          <cell r="P1068" t="str">
            <v>шартқа қол қойылған кезден бастап 30 күнтізбелік күн ішінде</v>
          </cell>
          <cell r="Q1068">
            <v>0</v>
          </cell>
          <cell r="R1068">
            <v>112</v>
          </cell>
          <cell r="S1068" t="str">
            <v>Литр (текше дм.)</v>
          </cell>
        </row>
        <row r="1069">
          <cell r="A1069" t="str">
            <v>618-1 Т</v>
          </cell>
          <cell r="B1069" t="str">
            <v>"ШҚ АЭК" АҚ</v>
          </cell>
          <cell r="C1069" t="str">
            <v>20.59.42.900.002.01.0112.000000000000</v>
          </cell>
          <cell r="D1069">
            <v>524100104</v>
          </cell>
          <cell r="E1069" t="str">
            <v>Дизель отынына арналған антигель</v>
          </cell>
          <cell r="F1069" t="str">
            <v>Присадка</v>
          </cell>
          <cell r="G1069" t="str">
            <v>депрессорно-диспергирующая, для улучшения низкотемпературных свойств дизельного топлива и средних дистиллятов</v>
          </cell>
          <cell r="H1069" t="str">
            <v>Дизель отынына арналған антигель</v>
          </cell>
          <cell r="I1069" t="str">
            <v>БК</v>
          </cell>
          <cell r="J1069">
            <v>0</v>
          </cell>
          <cell r="K1069">
            <v>631010000</v>
          </cell>
          <cell r="L1069" t="str">
            <v>ҚР, ШҚО, Өскемен қ., Бажов көш., 10</v>
          </cell>
          <cell r="M1069" t="str">
            <v>Маусым - Шілде</v>
          </cell>
          <cell r="N1069" t="str">
            <v>Шығыс-Қазақстан облысы, Өскемен қ.</v>
          </cell>
          <cell r="O1069" t="str">
            <v>DDP</v>
          </cell>
          <cell r="P1069" t="str">
            <v>шартқа қол қойылған кезден бастап 30 күнтізбелік күн ішінде</v>
          </cell>
          <cell r="Q1069">
            <v>0</v>
          </cell>
          <cell r="R1069">
            <v>112</v>
          </cell>
          <cell r="S1069" t="str">
            <v>Литр (текше дм.)</v>
          </cell>
        </row>
        <row r="1070">
          <cell r="A1070" t="str">
            <v>619 Т</v>
          </cell>
          <cell r="B1070" t="str">
            <v>"ШҚ АЭК" АҚ</v>
          </cell>
          <cell r="C1070" t="str">
            <v>20.59.43.960.001.00.0112.000000000001</v>
          </cell>
          <cell r="D1070">
            <v>524100105</v>
          </cell>
          <cell r="E1070" t="str">
            <v>Антифриз</v>
          </cell>
          <cell r="F1070" t="str">
            <v>Жидкость охлаждающая</v>
          </cell>
          <cell r="G1070" t="str">
            <v>температура начала замерзания не ниже -40°С, ГОСТ 28084-89</v>
          </cell>
          <cell r="H1070" t="str">
            <v>Антифриз</v>
          </cell>
          <cell r="I1070" t="str">
            <v>БК</v>
          </cell>
          <cell r="J1070">
            <v>0</v>
          </cell>
          <cell r="K1070">
            <v>631010000</v>
          </cell>
          <cell r="L1070" t="str">
            <v>ҚР, ШҚО, Өскемен қ., Бажов көш., 10</v>
          </cell>
          <cell r="M1070" t="str">
            <v>Желтоқсан-Қантар</v>
          </cell>
          <cell r="N1070" t="str">
            <v>Шығыс-Қазақстан облысы, Өскемен қ.</v>
          </cell>
          <cell r="O1070" t="str">
            <v>DDP</v>
          </cell>
          <cell r="P1070" t="str">
            <v>шартқа қол қойылған кезден бастап 30 күнтізбелік күн ішінде</v>
          </cell>
          <cell r="Q1070">
            <v>0</v>
          </cell>
          <cell r="R1070">
            <v>112</v>
          </cell>
          <cell r="S1070" t="str">
            <v>Литр (текше дм.)</v>
          </cell>
        </row>
        <row r="1071">
          <cell r="A1071" t="str">
            <v>619-1 Т</v>
          </cell>
          <cell r="B1071" t="str">
            <v>"ШҚ АЭК" АҚ</v>
          </cell>
          <cell r="C1071" t="str">
            <v>20.59.43.960.001.00.0112.000000000001</v>
          </cell>
          <cell r="D1071">
            <v>524100105</v>
          </cell>
          <cell r="E1071" t="str">
            <v>Антифриз</v>
          </cell>
          <cell r="F1071" t="str">
            <v>Жидкость охлаждающая</v>
          </cell>
          <cell r="G1071" t="str">
            <v>температура начала замерзания не ниже -40°С, ГОСТ 28084-89</v>
          </cell>
          <cell r="H1071" t="str">
            <v>Антифриз</v>
          </cell>
          <cell r="I1071" t="str">
            <v>БК</v>
          </cell>
          <cell r="J1071">
            <v>0</v>
          </cell>
          <cell r="K1071">
            <v>631010000</v>
          </cell>
          <cell r="L1071" t="str">
            <v>ҚР, ШҚО, Өскемен қ., Бажов көш., 10</v>
          </cell>
          <cell r="M1071" t="str">
            <v>Ақпан - Наурыз</v>
          </cell>
          <cell r="N1071" t="str">
            <v>Шығыс-Қазақстан облысы, Өскемен қ.</v>
          </cell>
          <cell r="O1071" t="str">
            <v>DDP</v>
          </cell>
          <cell r="P1071" t="str">
            <v>шартқа қол қойылған кезден бастап 30 күнтізбелік күн ішінде</v>
          </cell>
          <cell r="Q1071">
            <v>0</v>
          </cell>
          <cell r="R1071">
            <v>112</v>
          </cell>
          <cell r="S1071" t="str">
            <v>Литр (текше дм.)</v>
          </cell>
        </row>
        <row r="1072">
          <cell r="A1072" t="str">
            <v>619-2 Т</v>
          </cell>
          <cell r="B1072" t="str">
            <v>"ШҚ АЭК" АҚ</v>
          </cell>
          <cell r="C1072" t="str">
            <v>20.59.43.960.001.00.0112.000000000001</v>
          </cell>
          <cell r="D1072">
            <v>524100105</v>
          </cell>
          <cell r="E1072" t="str">
            <v>Антифриз</v>
          </cell>
          <cell r="F1072" t="str">
            <v>Жидкость охлаждающая</v>
          </cell>
          <cell r="G1072" t="str">
            <v>температура начала замерзания не ниже -40°С, ГОСТ 28084-89</v>
          </cell>
          <cell r="H1072" t="str">
            <v>Антифриз</v>
          </cell>
          <cell r="I1072" t="str">
            <v>БК</v>
          </cell>
          <cell r="J1072">
            <v>0</v>
          </cell>
          <cell r="K1072">
            <v>631010000</v>
          </cell>
          <cell r="L1072" t="str">
            <v>ҚР, ШҚО, Өскемен қ., Бажов көш., 10</v>
          </cell>
          <cell r="M1072" t="str">
            <v>Маусым - Шілде</v>
          </cell>
          <cell r="N1072" t="str">
            <v>Шығыс-Қазақстан облысы, Өскемен қ.</v>
          </cell>
          <cell r="O1072" t="str">
            <v>DDP</v>
          </cell>
          <cell r="P1072" t="str">
            <v>шартқа қол қойылған кезден бастап 30 күнтізбелік күн ішінде</v>
          </cell>
          <cell r="Q1072">
            <v>0</v>
          </cell>
          <cell r="R1072">
            <v>112</v>
          </cell>
          <cell r="S1072" t="str">
            <v>Литр (текше дм.)</v>
          </cell>
        </row>
        <row r="1073">
          <cell r="A1073" t="str">
            <v>620 Т</v>
          </cell>
          <cell r="B1073" t="str">
            <v>"ШҚ АЭК" АҚ</v>
          </cell>
          <cell r="C1073" t="str">
            <v>19.20.29.520.000.00.0166.000000000000</v>
          </cell>
          <cell r="D1073">
            <v>524101100</v>
          </cell>
          <cell r="E1073" t="str">
            <v>Май ВМГ3</v>
          </cell>
          <cell r="F1073" t="str">
            <v>Масло</v>
          </cell>
          <cell r="G1073" t="str">
            <v>гидравлическое, марка ВМГЗ, ГОСТ 17479.3-85 </v>
          </cell>
          <cell r="H1073" t="str">
            <v>Май ВМГ3</v>
          </cell>
          <cell r="I1073" t="str">
            <v>БК</v>
          </cell>
          <cell r="J1073" t="str">
            <v>60</v>
          </cell>
          <cell r="K1073">
            <v>631010000</v>
          </cell>
          <cell r="L1073" t="str">
            <v>ҚР, ШҚО, Өскемен қ., Бажов көш., 10</v>
          </cell>
          <cell r="M1073" t="str">
            <v>Желтоқсан-Қантар</v>
          </cell>
          <cell r="N1073" t="str">
            <v>Шығыс-Қазақстан облысы, Өскемен қ.</v>
          </cell>
          <cell r="O1073" t="str">
            <v>DDP</v>
          </cell>
          <cell r="P1073" t="str">
            <v>шартқа қол қойылған кезден бастап 30 күнтізбелік күн ішінде</v>
          </cell>
          <cell r="Q1073">
            <v>0</v>
          </cell>
          <cell r="R1073">
            <v>166</v>
          </cell>
          <cell r="S1073" t="str">
            <v>Килограмм</v>
          </cell>
        </row>
        <row r="1074">
          <cell r="A1074" t="str">
            <v>620-1 Т</v>
          </cell>
          <cell r="B1074" t="str">
            <v>"ШҚ АЭК" АҚ</v>
          </cell>
          <cell r="C1074" t="str">
            <v>19.20.29.520.000.00.0166.000000000000</v>
          </cell>
          <cell r="D1074">
            <v>524101100</v>
          </cell>
          <cell r="E1074" t="str">
            <v>Май ВМГ3</v>
          </cell>
          <cell r="F1074" t="str">
            <v>Масло</v>
          </cell>
          <cell r="G1074" t="str">
            <v>гидравлическое, марка ВМГЗ, ГОСТ 17479.3-85 </v>
          </cell>
          <cell r="H1074" t="str">
            <v>Май ВМГ3</v>
          </cell>
          <cell r="I1074" t="str">
            <v>БК</v>
          </cell>
          <cell r="J1074" t="str">
            <v>60</v>
          </cell>
          <cell r="K1074">
            <v>631010000</v>
          </cell>
          <cell r="L1074" t="str">
            <v>ҚР, ШҚО, Өскемен қ., Бажов көш., 10</v>
          </cell>
          <cell r="M1074" t="str">
            <v>Ақпан - Наурыз</v>
          </cell>
          <cell r="N1074" t="str">
            <v>Шығыс-Қазақстан облысы, Өскемен қ.</v>
          </cell>
          <cell r="O1074" t="str">
            <v>DDP</v>
          </cell>
          <cell r="P1074" t="str">
            <v>шартқа қол қойылған кезден бастап 30 күнтізбелік күн ішінде</v>
          </cell>
          <cell r="Q1074">
            <v>0</v>
          </cell>
          <cell r="R1074">
            <v>166</v>
          </cell>
          <cell r="S1074" t="str">
            <v>Килограмм</v>
          </cell>
        </row>
        <row r="1075">
          <cell r="A1075" t="str">
            <v>620-2 Т</v>
          </cell>
          <cell r="B1075" t="str">
            <v>"ШҚ АЭК" АҚ</v>
          </cell>
          <cell r="C1075" t="str">
            <v>19.20.29.520.000.00.0166.000000000000</v>
          </cell>
          <cell r="D1075">
            <v>524101100</v>
          </cell>
          <cell r="E1075" t="str">
            <v>Май ВМГ3</v>
          </cell>
          <cell r="F1075" t="str">
            <v>Масло</v>
          </cell>
          <cell r="G1075" t="str">
            <v>гидравлическое, марка ВМГЗ, ГОСТ 17479.3-85 </v>
          </cell>
          <cell r="H1075" t="str">
            <v>Май ВМГ3</v>
          </cell>
          <cell r="I1075" t="str">
            <v>БК</v>
          </cell>
          <cell r="J1075" t="str">
            <v>60</v>
          </cell>
          <cell r="K1075">
            <v>631010000</v>
          </cell>
          <cell r="L1075" t="str">
            <v>ҚР, ШҚО, Өскемен қ., Бажов көш., 10</v>
          </cell>
          <cell r="M1075" t="str">
            <v>Маусым - Шілде</v>
          </cell>
          <cell r="N1075" t="str">
            <v>Шығыс-Қазақстан облысы, Өскемен қ.</v>
          </cell>
          <cell r="O1075" t="str">
            <v>DDP</v>
          </cell>
          <cell r="P1075" t="str">
            <v>шартқа қол қойылған кезден бастап 30 күнтізбелік күн ішінде</v>
          </cell>
          <cell r="Q1075">
            <v>0</v>
          </cell>
          <cell r="R1075">
            <v>166</v>
          </cell>
          <cell r="S1075" t="str">
            <v>Килограмм</v>
          </cell>
        </row>
        <row r="1076">
          <cell r="A1076" t="str">
            <v>621 Т</v>
          </cell>
          <cell r="B1076" t="str">
            <v>"ШҚ АЭК" АҚ</v>
          </cell>
          <cell r="C1076" t="str">
            <v>19.20.29.530.000.00.0112.000000000005</v>
          </cell>
          <cell r="D1076">
            <v>524101101</v>
          </cell>
          <cell r="E1076" t="str">
            <v>Май И-20А</v>
          </cell>
          <cell r="F1076" t="str">
            <v>Масло</v>
          </cell>
          <cell r="G1076" t="str">
            <v>индустриальное, марка И-20А, ГОСТ 20799-88</v>
          </cell>
          <cell r="H1076" t="str">
            <v>Май И-20А</v>
          </cell>
          <cell r="I1076" t="str">
            <v>БК</v>
          </cell>
          <cell r="J1076" t="str">
            <v>60</v>
          </cell>
          <cell r="K1076">
            <v>631010000</v>
          </cell>
          <cell r="L1076" t="str">
            <v>ҚР, ШҚО, Өскемен қ., Бажов көш., 10</v>
          </cell>
          <cell r="M1076" t="str">
            <v>Желтоқсан-Қантар</v>
          </cell>
          <cell r="N1076" t="str">
            <v>Шығыс-Қазақстан облысы, Өскемен қ.</v>
          </cell>
          <cell r="O1076" t="str">
            <v>DDP</v>
          </cell>
          <cell r="P1076" t="str">
            <v>шартқа қол қойылған кезден бастап 30 күнтізбелік күн ішінде</v>
          </cell>
          <cell r="Q1076">
            <v>0</v>
          </cell>
          <cell r="R1076">
            <v>112</v>
          </cell>
          <cell r="S1076" t="str">
            <v>Литр (текше дм.)</v>
          </cell>
        </row>
        <row r="1077">
          <cell r="A1077" t="str">
            <v>621-1 Т</v>
          </cell>
          <cell r="B1077" t="str">
            <v>"ШҚ АЭК" АҚ</v>
          </cell>
          <cell r="C1077" t="str">
            <v>19.20.29.530.000.00.0112.000000000005</v>
          </cell>
          <cell r="D1077">
            <v>524101101</v>
          </cell>
          <cell r="E1077" t="str">
            <v>Май И-20А</v>
          </cell>
          <cell r="F1077" t="str">
            <v>Масло</v>
          </cell>
          <cell r="G1077" t="str">
            <v>индустриальное, марка И-20А, ГОСТ 20799-88</v>
          </cell>
          <cell r="H1077" t="str">
            <v>Май И-20А</v>
          </cell>
          <cell r="I1077" t="str">
            <v>БК</v>
          </cell>
          <cell r="J1077" t="str">
            <v>60</v>
          </cell>
          <cell r="K1077">
            <v>631010000</v>
          </cell>
          <cell r="L1077" t="str">
            <v>ҚР, ШҚО, Өскемен қ., Бажов көш., 10</v>
          </cell>
          <cell r="M1077" t="str">
            <v>Маусым - Шілде</v>
          </cell>
          <cell r="N1077" t="str">
            <v>Шығыс-Қазақстан облысы, Өскемен қ.</v>
          </cell>
          <cell r="O1077" t="str">
            <v>DDP</v>
          </cell>
          <cell r="P1077" t="str">
            <v>шартқа қол қойылған кезден бастап 30 күнтізбелік күн ішінде</v>
          </cell>
          <cell r="Q1077">
            <v>0</v>
          </cell>
          <cell r="R1077">
            <v>112</v>
          </cell>
          <cell r="S1077" t="str">
            <v>Литр (текше дм.)</v>
          </cell>
        </row>
        <row r="1078">
          <cell r="A1078" t="str">
            <v>622 Т</v>
          </cell>
          <cell r="B1078" t="str">
            <v>"ШҚ АЭК" АҚ</v>
          </cell>
          <cell r="C1078" t="str">
            <v>19.20.29.510.000.00.0112.000000000034</v>
          </cell>
          <cell r="D1078">
            <v>524101102</v>
          </cell>
          <cell r="E1078" t="str">
            <v>Май М10Г2</v>
          </cell>
          <cell r="F1078" t="str">
            <v>Масло</v>
          </cell>
          <cell r="G1078" t="str">
            <v>моторное, марка М-10Г2, ГОСТ 12337-84</v>
          </cell>
          <cell r="H1078" t="str">
            <v>Май М10Г2</v>
          </cell>
          <cell r="I1078" t="str">
            <v>БК</v>
          </cell>
          <cell r="J1078" t="str">
            <v>60</v>
          </cell>
          <cell r="K1078">
            <v>631010000</v>
          </cell>
          <cell r="L1078" t="str">
            <v>ҚР, ШҚО, Өскемен қ., Бажов көш., 10</v>
          </cell>
          <cell r="M1078" t="str">
            <v>Желтоқсан-Қантар</v>
          </cell>
          <cell r="N1078" t="str">
            <v>Шығыс-Қазақстан облысы, Өскемен қ.</v>
          </cell>
          <cell r="O1078" t="str">
            <v>DDP</v>
          </cell>
          <cell r="P1078" t="str">
            <v>шартқа қол қойылған кезден бастап 30 күнтізбелік күн ішінде</v>
          </cell>
          <cell r="Q1078">
            <v>0</v>
          </cell>
          <cell r="R1078">
            <v>112</v>
          </cell>
          <cell r="S1078" t="str">
            <v>Литр (текше дм.)</v>
          </cell>
        </row>
        <row r="1079">
          <cell r="A1079" t="str">
            <v>622-1 Т</v>
          </cell>
          <cell r="B1079" t="str">
            <v>"ШҚ АЭК" АҚ</v>
          </cell>
          <cell r="C1079" t="str">
            <v>19.20.29.510.000.00.0112.000000000034</v>
          </cell>
          <cell r="D1079">
            <v>524101102</v>
          </cell>
          <cell r="E1079" t="str">
            <v>Май М10Г2</v>
          </cell>
          <cell r="F1079" t="str">
            <v>Масло</v>
          </cell>
          <cell r="G1079" t="str">
            <v>моторное, марка М-10Г2, ГОСТ 12337-84</v>
          </cell>
          <cell r="H1079" t="str">
            <v>Май М10Г2</v>
          </cell>
          <cell r="I1079" t="str">
            <v>БК</v>
          </cell>
          <cell r="J1079" t="str">
            <v>60</v>
          </cell>
          <cell r="K1079">
            <v>631010000</v>
          </cell>
          <cell r="L1079" t="str">
            <v>ҚР, ШҚО, Өскемен қ., Бажов көш., 10</v>
          </cell>
          <cell r="M1079" t="str">
            <v>Маусым - Шілде</v>
          </cell>
          <cell r="N1079" t="str">
            <v>Шығыс-Қазақстан облысы, Өскемен қ.</v>
          </cell>
          <cell r="O1079" t="str">
            <v>DDP</v>
          </cell>
          <cell r="P1079" t="str">
            <v>шартқа қол қойылған кезден бастап 30 күнтізбелік күн ішінде</v>
          </cell>
          <cell r="Q1079">
            <v>0</v>
          </cell>
          <cell r="R1079">
            <v>112</v>
          </cell>
          <cell r="S1079" t="str">
            <v>Литр (текше дм.)</v>
          </cell>
        </row>
        <row r="1080">
          <cell r="A1080" t="str">
            <v>623 Т</v>
          </cell>
          <cell r="B1080" t="str">
            <v>"ШҚ АЭК" АҚ</v>
          </cell>
          <cell r="C1080" t="str">
            <v>19.20.29.550.000.00.0166.000000000003</v>
          </cell>
          <cell r="D1080">
            <v>524101107</v>
          </cell>
          <cell r="E1080" t="str">
            <v>Май ТАД-17</v>
          </cell>
          <cell r="F1080" t="str">
            <v>Масло</v>
          </cell>
          <cell r="G1080" t="str">
            <v>трансмиссионное, марка ТАД-17и, ГОСТ 23652-79</v>
          </cell>
          <cell r="H1080" t="str">
            <v>Май ТАД-17</v>
          </cell>
          <cell r="I1080" t="str">
            <v>БК</v>
          </cell>
          <cell r="J1080" t="str">
            <v>60</v>
          </cell>
          <cell r="K1080">
            <v>631010000</v>
          </cell>
          <cell r="L1080" t="str">
            <v>ҚР, ШҚО, Өскемен қ., Бажов көш., 10</v>
          </cell>
          <cell r="M1080" t="str">
            <v>Желтоқсан-Қантар</v>
          </cell>
          <cell r="N1080" t="str">
            <v>Шығыс-Қазақстан облысы, Өскемен қ.</v>
          </cell>
          <cell r="O1080" t="str">
            <v>DDP</v>
          </cell>
          <cell r="P1080" t="str">
            <v>шартқа қол қойылған кезден бастап 30 күнтізбелік күн ішінде</v>
          </cell>
          <cell r="Q1080">
            <v>0</v>
          </cell>
          <cell r="R1080">
            <v>166</v>
          </cell>
          <cell r="S1080" t="str">
            <v>Килограмм</v>
          </cell>
        </row>
        <row r="1081">
          <cell r="A1081" t="str">
            <v>623-1 Т</v>
          </cell>
          <cell r="B1081" t="str">
            <v>"ШҚ АЭК" АҚ</v>
          </cell>
          <cell r="C1081" t="str">
            <v>19.20.29.550.000.00.0166.000000000003</v>
          </cell>
          <cell r="D1081">
            <v>524101107</v>
          </cell>
          <cell r="E1081" t="str">
            <v>Май ТАД-17</v>
          </cell>
          <cell r="F1081" t="str">
            <v>Масло</v>
          </cell>
          <cell r="G1081" t="str">
            <v>трансмиссионное, марка ТАД-17и, ГОСТ 23652-79</v>
          </cell>
          <cell r="H1081" t="str">
            <v>Май ТАД-17</v>
          </cell>
          <cell r="I1081" t="str">
            <v>БК</v>
          </cell>
          <cell r="J1081" t="str">
            <v>60</v>
          </cell>
          <cell r="K1081">
            <v>631010000</v>
          </cell>
          <cell r="L1081" t="str">
            <v>ҚР, ШҚО, Өскемен қ., Бажов көш., 10</v>
          </cell>
          <cell r="M1081" t="str">
            <v>Маусым - Шілде</v>
          </cell>
          <cell r="N1081" t="str">
            <v>Шығыс-Қазақстан облысы, Өскемен қ.</v>
          </cell>
          <cell r="O1081" t="str">
            <v>DDP</v>
          </cell>
          <cell r="P1081" t="str">
            <v>шартқа қол қойылған кезден бастап 30 күнтізбелік күн ішінде</v>
          </cell>
          <cell r="Q1081">
            <v>0</v>
          </cell>
          <cell r="R1081">
            <v>166</v>
          </cell>
          <cell r="S1081" t="str">
            <v>Килограмм</v>
          </cell>
        </row>
        <row r="1082">
          <cell r="A1082" t="str">
            <v>624 Т</v>
          </cell>
          <cell r="B1082" t="str">
            <v>"ШҚ АЭК" АҚ</v>
          </cell>
          <cell r="C1082" t="str">
            <v>19.20.29.550.000.00.0166.000000000002</v>
          </cell>
          <cell r="D1082">
            <v>524101109</v>
          </cell>
          <cell r="E1082" t="str">
            <v>Май ТАП-15</v>
          </cell>
          <cell r="F1082" t="str">
            <v>Масло</v>
          </cell>
          <cell r="G1082" t="str">
            <v>трансмиссионное, марка ТАп-15В, ГОСТ 23652-79</v>
          </cell>
          <cell r="H1082" t="str">
            <v>Май ТАП-15</v>
          </cell>
          <cell r="I1082" t="str">
            <v>БК</v>
          </cell>
          <cell r="J1082" t="str">
            <v>60</v>
          </cell>
          <cell r="K1082">
            <v>631010000</v>
          </cell>
          <cell r="L1082" t="str">
            <v>ҚР, ШҚО, Өскемен қ., Бажов көш., 10</v>
          </cell>
          <cell r="M1082" t="str">
            <v>Желтоқсан-Қантар</v>
          </cell>
          <cell r="N1082" t="str">
            <v>Шығыс-Қазақстан облысы, Өскемен қ.</v>
          </cell>
          <cell r="O1082" t="str">
            <v>DDP</v>
          </cell>
          <cell r="P1082" t="str">
            <v>шартқа қол қойылған кезден бастап 30 күнтізбелік күн ішінде</v>
          </cell>
          <cell r="Q1082">
            <v>0</v>
          </cell>
          <cell r="R1082">
            <v>166</v>
          </cell>
          <cell r="S1082" t="str">
            <v>Килограмм</v>
          </cell>
        </row>
        <row r="1083">
          <cell r="A1083" t="str">
            <v>624-1 Т</v>
          </cell>
          <cell r="B1083" t="str">
            <v>"ШҚ АЭК" АҚ</v>
          </cell>
          <cell r="C1083" t="str">
            <v>19.20.29.550.000.00.0166.000000000002</v>
          </cell>
          <cell r="D1083">
            <v>524101109</v>
          </cell>
          <cell r="E1083" t="str">
            <v>Май ТАП-15</v>
          </cell>
          <cell r="F1083" t="str">
            <v>Масло</v>
          </cell>
          <cell r="G1083" t="str">
            <v>трансмиссионное, марка ТАп-15В, ГОСТ 23652-79</v>
          </cell>
          <cell r="H1083" t="str">
            <v>Май ТАП-15</v>
          </cell>
          <cell r="I1083" t="str">
            <v>БК</v>
          </cell>
          <cell r="J1083" t="str">
            <v>60</v>
          </cell>
          <cell r="K1083">
            <v>631010000</v>
          </cell>
          <cell r="L1083" t="str">
            <v>ҚР, ШҚО, Өскемен қ., Бажов көш., 10</v>
          </cell>
          <cell r="M1083" t="str">
            <v>Маусым - Шілде</v>
          </cell>
          <cell r="N1083" t="str">
            <v>Шығыс-Қазақстан облысы, Өскемен қ.</v>
          </cell>
          <cell r="O1083" t="str">
            <v>DDP</v>
          </cell>
          <cell r="P1083" t="str">
            <v>шартқа қол қойылған кезден бастап 30 күнтізбелік күн ішінде</v>
          </cell>
          <cell r="Q1083">
            <v>0</v>
          </cell>
          <cell r="R1083">
            <v>166</v>
          </cell>
          <cell r="S1083" t="str">
            <v>Килограмм</v>
          </cell>
        </row>
        <row r="1084">
          <cell r="A1084" t="str">
            <v>625 Т</v>
          </cell>
          <cell r="B1084" t="str">
            <v>"ШҚ АЭК" АҚ</v>
          </cell>
          <cell r="C1084" t="str">
            <v>19.20.29.500.000.01.0112.000000000009</v>
          </cell>
          <cell r="D1084">
            <v>524101110</v>
          </cell>
          <cell r="E1084" t="str">
            <v xml:space="preserve"> Мотор майы  10w40 (жартылайсинтетика)</v>
          </cell>
          <cell r="F1084" t="str">
            <v>Масло</v>
          </cell>
          <cell r="G1084" t="str">
            <v>моторное, для дизельных двигателей, обозначение по SAE 10W</v>
          </cell>
          <cell r="H1084" t="str">
            <v xml:space="preserve"> Мотор майы  10w40 (жартылайсинтетика)</v>
          </cell>
          <cell r="I1084" t="str">
            <v>ТСАТ</v>
          </cell>
          <cell r="J1084" t="str">
            <v>60</v>
          </cell>
          <cell r="K1084">
            <v>631010000</v>
          </cell>
          <cell r="L1084" t="str">
            <v>ҚР, ШҚО, Өскемен қ., Бажов көш., 10</v>
          </cell>
          <cell r="M1084" t="str">
            <v>Қантар-Ақпан</v>
          </cell>
          <cell r="N1084" t="str">
            <v>Шығыс-Қазақстан облысы, Өскемен қ.</v>
          </cell>
          <cell r="O1084" t="str">
            <v>DDP</v>
          </cell>
          <cell r="P1084" t="str">
            <v>шартқа қол қойылған кезден бастап 30 күнтізбелік күн ішінде</v>
          </cell>
          <cell r="Q1084">
            <v>0</v>
          </cell>
          <cell r="R1084">
            <v>112</v>
          </cell>
          <cell r="S1084" t="str">
            <v>Литр (текше дм.)</v>
          </cell>
        </row>
        <row r="1085">
          <cell r="A1085" t="str">
            <v>625-1 Т</v>
          </cell>
          <cell r="B1085" t="str">
            <v>"ШҚ АЭК" АҚ</v>
          </cell>
          <cell r="C1085" t="str">
            <v>19.20.29.500.000.01.0112.000000000009</v>
          </cell>
          <cell r="D1085">
            <v>524101110</v>
          </cell>
          <cell r="E1085" t="str">
            <v xml:space="preserve"> Мотор майы  10w40 (жартылайсинтетика)</v>
          </cell>
          <cell r="F1085" t="str">
            <v>Масло</v>
          </cell>
          <cell r="G1085" t="str">
            <v>моторное, для дизельных двигателей, обозначение по SAE 10W</v>
          </cell>
          <cell r="H1085" t="str">
            <v xml:space="preserve"> Мотор майы  10w40 (жартылайсинтетика)</v>
          </cell>
          <cell r="I1085" t="str">
            <v>ТСАТ</v>
          </cell>
          <cell r="J1085" t="str">
            <v>60</v>
          </cell>
          <cell r="K1085">
            <v>631010000</v>
          </cell>
          <cell r="L1085" t="str">
            <v>ҚР, ШҚО, Өскемен қ., Бажов көш., 10</v>
          </cell>
          <cell r="M1085" t="str">
            <v>Ақпан - Наурыз</v>
          </cell>
          <cell r="N1085" t="str">
            <v>Шығыс-Қазақстан облысы, Өскемен қ.</v>
          </cell>
          <cell r="O1085" t="str">
            <v>DDP</v>
          </cell>
          <cell r="P1085" t="str">
            <v>шартқа қол қойылған кезден бастап 30 күнтізбелік күн ішінде</v>
          </cell>
          <cell r="Q1085">
            <v>0</v>
          </cell>
          <cell r="R1085">
            <v>112</v>
          </cell>
          <cell r="S1085" t="str">
            <v>Литр (текше дм.)</v>
          </cell>
        </row>
        <row r="1086">
          <cell r="A1086" t="str">
            <v>626 Т</v>
          </cell>
          <cell r="B1086" t="str">
            <v>"ШҚ АЭК" АҚ</v>
          </cell>
          <cell r="C1086" t="str">
            <v>19.20.29.500.000.01.0112.000000000009</v>
          </cell>
          <cell r="D1086">
            <v>524101112</v>
          </cell>
          <cell r="E1086" t="str">
            <v xml:space="preserve"> МОТОР  МАЙЫ 10W-40</v>
          </cell>
          <cell r="F1086" t="str">
            <v>Масло</v>
          </cell>
          <cell r="G1086" t="str">
            <v>моторное, для дизельных двигателей, обозначение по SAE 10W</v>
          </cell>
          <cell r="H1086" t="str">
            <v xml:space="preserve"> МОТОР  МАЙЫ 10W-40</v>
          </cell>
          <cell r="I1086" t="str">
            <v>ТСАТ</v>
          </cell>
          <cell r="J1086" t="str">
            <v>60</v>
          </cell>
          <cell r="K1086">
            <v>631010000</v>
          </cell>
          <cell r="L1086" t="str">
            <v>ҚР, ШҚО, Өскемен қ., Бажов көш., 10</v>
          </cell>
          <cell r="M1086" t="str">
            <v>Қантар-Ақпан</v>
          </cell>
          <cell r="N1086" t="str">
            <v>Шығыс-Қазақстан облысы, Өскемен қ.</v>
          </cell>
          <cell r="O1086" t="str">
            <v>DDP</v>
          </cell>
          <cell r="P1086" t="str">
            <v>шартқа қол қойылған кезден бастап 30 күнтізбелік күн ішінде</v>
          </cell>
          <cell r="Q1086">
            <v>0</v>
          </cell>
          <cell r="R1086">
            <v>112</v>
          </cell>
          <cell r="S1086" t="str">
            <v>Литр (текше дм.)</v>
          </cell>
        </row>
        <row r="1087">
          <cell r="A1087" t="str">
            <v>627 Т</v>
          </cell>
          <cell r="B1087" t="str">
            <v>"ШҚ АЭК" АҚ</v>
          </cell>
          <cell r="C1087" t="str">
            <v>19.20.29.520.000.00.0112.000000000010</v>
          </cell>
          <cell r="D1087">
            <v>524101113</v>
          </cell>
          <cell r="E1087" t="str">
            <v xml:space="preserve">Май МГЕ-10А                                                                                         </v>
          </cell>
          <cell r="F1087" t="str">
            <v>Масло</v>
          </cell>
          <cell r="G1087" t="str">
            <v>гидравлическое, марка МГЕ-10А, ГОСТ 17479.3-85 </v>
          </cell>
          <cell r="H1087" t="str">
            <v xml:space="preserve">Май МГЕ-10А                                                                                         </v>
          </cell>
          <cell r="I1087" t="str">
            <v>БК</v>
          </cell>
          <cell r="J1087">
            <v>0</v>
          </cell>
          <cell r="K1087">
            <v>631010000</v>
          </cell>
          <cell r="L1087" t="str">
            <v>ҚР, ШҚО, Өскемен қ., Бажов көш., 10</v>
          </cell>
          <cell r="M1087" t="str">
            <v>Желтоқсан-Қантар</v>
          </cell>
          <cell r="N1087" t="str">
            <v>Шығыс-Қазақстан облысы, Өскемен қ.</v>
          </cell>
          <cell r="O1087" t="str">
            <v>DDP</v>
          </cell>
          <cell r="P1087" t="str">
            <v>шартқа қол қойылған кезден бастап 30 күнтізбелік күн ішінде</v>
          </cell>
          <cell r="Q1087">
            <v>0</v>
          </cell>
          <cell r="R1087">
            <v>112</v>
          </cell>
          <cell r="S1087" t="str">
            <v>Литр (текше дм.)</v>
          </cell>
        </row>
        <row r="1088">
          <cell r="A1088" t="str">
            <v>627-1 Т</v>
          </cell>
          <cell r="B1088" t="str">
            <v>"ШҚ АЭК" АҚ</v>
          </cell>
          <cell r="C1088" t="str">
            <v>19.20.29.520.000.00.0112.000000000010</v>
          </cell>
          <cell r="D1088">
            <v>524101113</v>
          </cell>
          <cell r="E1088" t="str">
            <v xml:space="preserve">Май МГЕ-10А                                                                                         </v>
          </cell>
          <cell r="F1088" t="str">
            <v>Масло</v>
          </cell>
          <cell r="G1088" t="str">
            <v>гидравлическое, марка МГЕ-10А, ГОСТ 17479.3-85 </v>
          </cell>
          <cell r="H1088" t="str">
            <v xml:space="preserve">Май МГЕ-10А                                                                                         </v>
          </cell>
          <cell r="I1088" t="str">
            <v>ТЭБҰ</v>
          </cell>
          <cell r="J1088">
            <v>0</v>
          </cell>
          <cell r="K1088">
            <v>631010000</v>
          </cell>
          <cell r="L1088" t="str">
            <v>ҚР, ШҚО, Өскемен қ., Бажов көш., 10</v>
          </cell>
          <cell r="M1088" t="str">
            <v>Маусым - Шілде</v>
          </cell>
          <cell r="N1088" t="str">
            <v>Шығыс-Қазақстан облысы, Өскемен қ.</v>
          </cell>
          <cell r="O1088" t="str">
            <v>DDP</v>
          </cell>
          <cell r="P1088" t="str">
            <v>шартқа қол қойылған кезден бастап 30 күнтізбелік күн ішінде</v>
          </cell>
          <cell r="Q1088">
            <v>0</v>
          </cell>
          <cell r="R1088">
            <v>112</v>
          </cell>
          <cell r="S1088" t="str">
            <v>Литр (текше дм.)</v>
          </cell>
        </row>
        <row r="1089">
          <cell r="A1089" t="str">
            <v>628 Т</v>
          </cell>
          <cell r="B1089" t="str">
            <v>"ШҚ АЭК" АҚ</v>
          </cell>
          <cell r="C1089" t="str">
            <v>19.20.29.500.000.01.0112.000000000030</v>
          </cell>
          <cell r="D1089">
            <v>524101116</v>
          </cell>
          <cell r="E1089" t="str">
            <v>БАҚ ТЕХНИКАСЫНА МОТОР МАЙЫ</v>
          </cell>
          <cell r="F1089" t="str">
            <v>Масло</v>
          </cell>
          <cell r="G1089" t="str">
            <v>моторное, для бензиновых двигателей, обозначение по SAE 5W</v>
          </cell>
          <cell r="H1089" t="str">
            <v>БАҚ ТЕХНИКАСЫНА МОТОР МАЙЫ</v>
          </cell>
          <cell r="I1089" t="str">
            <v>БК</v>
          </cell>
          <cell r="J1089">
            <v>0</v>
          </cell>
          <cell r="K1089">
            <v>631010000</v>
          </cell>
          <cell r="L1089" t="str">
            <v>ҚР, ШҚО, Өскемен қ., Бажов көш., 10</v>
          </cell>
          <cell r="M1089" t="str">
            <v>Желтоқсан-Қантар</v>
          </cell>
          <cell r="N1089" t="str">
            <v>Шығыс-Қазақстан облысы, Өскемен қ.</v>
          </cell>
          <cell r="O1089" t="str">
            <v>DDP</v>
          </cell>
          <cell r="P1089" t="str">
            <v>шартқа қол қойылған кезден бастап 30 күнтізбелік күн ішінде</v>
          </cell>
          <cell r="Q1089">
            <v>0</v>
          </cell>
          <cell r="R1089">
            <v>112</v>
          </cell>
          <cell r="S1089" t="str">
            <v>Литр (текше дм.)</v>
          </cell>
        </row>
        <row r="1090">
          <cell r="A1090" t="str">
            <v>628-1 Т</v>
          </cell>
          <cell r="B1090" t="str">
            <v>"ШҚ АЭК" АҚ</v>
          </cell>
          <cell r="C1090" t="str">
            <v>19.20.29.500.000.01.0112.000000000030</v>
          </cell>
          <cell r="D1090">
            <v>524101116</v>
          </cell>
          <cell r="E1090" t="str">
            <v>БАҚ ТЕХНИКАСЫНА МОТОР МАЙЫ</v>
          </cell>
          <cell r="F1090" t="str">
            <v>Масло</v>
          </cell>
          <cell r="G1090" t="str">
            <v>моторное, для бензиновых двигателей, обозначение по SAE 5W</v>
          </cell>
          <cell r="H1090" t="str">
            <v>БАҚ ТЕХНИКАСЫНА МОТОР МАЙЫ</v>
          </cell>
          <cell r="I1090" t="str">
            <v>БК</v>
          </cell>
          <cell r="J1090">
            <v>0</v>
          </cell>
          <cell r="K1090">
            <v>631010000</v>
          </cell>
          <cell r="L1090" t="str">
            <v>ҚР, ШҚО, Өскемен қ., Бажов көш., 10</v>
          </cell>
          <cell r="M1090" t="str">
            <v>Маусым - Шілде</v>
          </cell>
          <cell r="N1090" t="str">
            <v>Шығыс-Қазақстан облысы, Өскемен қ.</v>
          </cell>
          <cell r="O1090" t="str">
            <v>DDP</v>
          </cell>
          <cell r="P1090" t="str">
            <v>шартқа қол қойылған кезден бастап 30 күнтізбелік күн ішінде</v>
          </cell>
          <cell r="Q1090">
            <v>0</v>
          </cell>
          <cell r="R1090">
            <v>112</v>
          </cell>
          <cell r="S1090" t="str">
            <v>Литр (текше дм.)</v>
          </cell>
        </row>
        <row r="1091">
          <cell r="A1091" t="str">
            <v>629 Т</v>
          </cell>
          <cell r="B1091" t="str">
            <v>"ШҚ АЭК" АҚ</v>
          </cell>
          <cell r="C1091" t="str">
            <v>19.20.29.500.000.01.0112.000000000019</v>
          </cell>
          <cell r="D1091">
            <v>524101121</v>
          </cell>
          <cell r="E1091" t="str">
            <v>2 ТАКТІЛІ ДВИГАТЕЛЬДЕРГЕ МОТОР МАЙЫ (МИНЕРАЛДЫ)</v>
          </cell>
          <cell r="F1091" t="str">
            <v>Масло</v>
          </cell>
          <cell r="G1091" t="str">
            <v>моторное, для бензиновых двигателей, обозначение по SAE 10W-30</v>
          </cell>
          <cell r="H1091" t="str">
            <v>2 ТАКТІЛІ ДВИГАТЕЛЬДЕРГЕ МОТОР МАЙЫ (МИНЕРАЛДЫ)</v>
          </cell>
          <cell r="I1091" t="str">
            <v>БК</v>
          </cell>
          <cell r="J1091">
            <v>0</v>
          </cell>
          <cell r="K1091">
            <v>631010000</v>
          </cell>
          <cell r="L1091" t="str">
            <v>ҚР, ШҚО, Өскемен қ., Бажов көш., 10</v>
          </cell>
          <cell r="M1091" t="str">
            <v>Желтоқсан-Қантар</v>
          </cell>
          <cell r="N1091" t="str">
            <v>Шығыс-Қазақстан облысы, Өскемен қ.</v>
          </cell>
          <cell r="O1091" t="str">
            <v>DDP</v>
          </cell>
          <cell r="P1091" t="str">
            <v>шартқа қол қойылған кезден бастап 30 күнтізбелік күн ішінде</v>
          </cell>
          <cell r="Q1091">
            <v>0</v>
          </cell>
          <cell r="R1091">
            <v>112</v>
          </cell>
          <cell r="S1091" t="str">
            <v>Литр (текше дм.)</v>
          </cell>
        </row>
        <row r="1092">
          <cell r="A1092" t="str">
            <v>629-1 Т</v>
          </cell>
          <cell r="B1092" t="str">
            <v>"ШҚ АЭК" АҚ</v>
          </cell>
          <cell r="C1092" t="str">
            <v>19.20.29.500.000.01.0112.000000000019</v>
          </cell>
          <cell r="D1092">
            <v>524101121</v>
          </cell>
          <cell r="E1092" t="str">
            <v>2 ТАКТІЛІ ДВИГАТЕЛЬДЕРГЕ МОТОР МАЙЫ (МИНЕРАЛДЫ)</v>
          </cell>
          <cell r="F1092" t="str">
            <v>Масло</v>
          </cell>
          <cell r="G1092" t="str">
            <v>моторное, для бензиновых двигателей, обозначение по SAE 10W-30</v>
          </cell>
          <cell r="H1092" t="str">
            <v>2 ТАКТІЛІ ДВИГАТЕЛЬДЕРГЕ МОТОР МАЙЫ (МИНЕРАЛДЫ)</v>
          </cell>
          <cell r="I1092" t="str">
            <v>БК</v>
          </cell>
          <cell r="J1092">
            <v>0</v>
          </cell>
          <cell r="K1092">
            <v>631010000</v>
          </cell>
          <cell r="L1092" t="str">
            <v>ҚР, ШҚО, Өскемен қ., Бажов көш., 10</v>
          </cell>
          <cell r="M1092" t="str">
            <v>Маусым - Шілде</v>
          </cell>
          <cell r="N1092" t="str">
            <v>Шығыс-Қазақстан облысы, Өскемен қ.</v>
          </cell>
          <cell r="O1092" t="str">
            <v>DDP</v>
          </cell>
          <cell r="P1092" t="str">
            <v>шартқа қол қойылған кезден бастап 30 күнтізбелік күн ішінде</v>
          </cell>
          <cell r="Q1092">
            <v>0</v>
          </cell>
          <cell r="R1092">
            <v>112</v>
          </cell>
          <cell r="S1092" t="str">
            <v>Литр (текше дм.)</v>
          </cell>
        </row>
        <row r="1093">
          <cell r="A1093" t="str">
            <v>630 Т</v>
          </cell>
          <cell r="B1093" t="str">
            <v>"ШҚ АЭК" АҚ</v>
          </cell>
          <cell r="C1093" t="str">
            <v>19.20.29.510.000.00.0112.000000000038</v>
          </cell>
          <cell r="D1093">
            <v>524101129</v>
          </cell>
          <cell r="E1093" t="str">
            <v>Дизельдік май М10ДМ</v>
          </cell>
          <cell r="F1093" t="str">
            <v>Масло</v>
          </cell>
          <cell r="G1093" t="str">
            <v>моторное, марка М-10ДМ, ГОСТ 12337-84</v>
          </cell>
          <cell r="H1093" t="str">
            <v>Дизельдік май М10ДМ</v>
          </cell>
          <cell r="I1093" t="str">
            <v>БК</v>
          </cell>
          <cell r="J1093" t="str">
            <v>60</v>
          </cell>
          <cell r="K1093">
            <v>631010000</v>
          </cell>
          <cell r="L1093" t="str">
            <v>ҚР, ШҚО, Өскемен қ., Бажов көш., 10</v>
          </cell>
          <cell r="M1093" t="str">
            <v>Желтоқсан-Қантар</v>
          </cell>
          <cell r="N1093" t="str">
            <v>Шығыс-Қазақстан облысы, Өскемен қ.</v>
          </cell>
          <cell r="O1093" t="str">
            <v>DDP</v>
          </cell>
          <cell r="P1093" t="str">
            <v>шартқа қол қойылған кезден бастап 30 күнтізбелік күн ішінде</v>
          </cell>
          <cell r="Q1093">
            <v>0</v>
          </cell>
          <cell r="R1093">
            <v>112</v>
          </cell>
          <cell r="S1093" t="str">
            <v>Литр (текше дм.)</v>
          </cell>
        </row>
        <row r="1094">
          <cell r="A1094" t="str">
            <v>630-1 Т</v>
          </cell>
          <cell r="B1094" t="str">
            <v>"ШҚ АЭК" АҚ</v>
          </cell>
          <cell r="C1094" t="str">
            <v>19.20.29.510.000.00.0112.000000000038</v>
          </cell>
          <cell r="D1094">
            <v>524101129</v>
          </cell>
          <cell r="E1094" t="str">
            <v>Дизельдік май М10ДМ</v>
          </cell>
          <cell r="F1094" t="str">
            <v>Масло</v>
          </cell>
          <cell r="G1094" t="str">
            <v>моторное, марка М-10ДМ, ГОСТ 12337-84</v>
          </cell>
          <cell r="H1094" t="str">
            <v>Дизельдік май М10ДМ</v>
          </cell>
          <cell r="I1094" t="str">
            <v>БК</v>
          </cell>
          <cell r="J1094" t="str">
            <v>60</v>
          </cell>
          <cell r="K1094">
            <v>631010000</v>
          </cell>
          <cell r="L1094" t="str">
            <v>ҚР, ШҚО, Өскемен қ., Бажов көш., 10</v>
          </cell>
          <cell r="M1094" t="str">
            <v>Ақпан - Наурыз</v>
          </cell>
          <cell r="N1094" t="str">
            <v>Шығыс-Қазақстан облысы, Өскемен қ.</v>
          </cell>
          <cell r="O1094" t="str">
            <v>DDP</v>
          </cell>
          <cell r="P1094" t="str">
            <v>шартқа қол қойылған кезден бастап 30 күнтізбелік күн ішінде</v>
          </cell>
          <cell r="Q1094">
            <v>0</v>
          </cell>
          <cell r="R1094">
            <v>112</v>
          </cell>
          <cell r="S1094" t="str">
            <v>Литр (текше дм.)</v>
          </cell>
        </row>
        <row r="1095">
          <cell r="A1095" t="str">
            <v>630-2 Т</v>
          </cell>
          <cell r="B1095" t="str">
            <v>"ШҚ АЭК" АҚ</v>
          </cell>
          <cell r="C1095" t="str">
            <v>19.20.29.510.000.00.0112.000000000038</v>
          </cell>
          <cell r="D1095">
            <v>524101129</v>
          </cell>
          <cell r="E1095" t="str">
            <v>Дизельдік май М10ДМ</v>
          </cell>
          <cell r="F1095" t="str">
            <v>Масло</v>
          </cell>
          <cell r="G1095" t="str">
            <v>моторное, марка М-10ДМ, ГОСТ 12337-84</v>
          </cell>
          <cell r="H1095" t="str">
            <v>Дизельдік май М10ДМ</v>
          </cell>
          <cell r="I1095" t="str">
            <v>БК</v>
          </cell>
          <cell r="J1095" t="str">
            <v>60</v>
          </cell>
          <cell r="K1095">
            <v>631010000</v>
          </cell>
          <cell r="L1095" t="str">
            <v>ҚР, ШҚО, Өскемен қ., Бажов көш., 10</v>
          </cell>
          <cell r="M1095" t="str">
            <v>Маусым - Шілде</v>
          </cell>
          <cell r="N1095" t="str">
            <v>Шығыс-Қазақстан облысы, Өскемен қ.</v>
          </cell>
          <cell r="O1095" t="str">
            <v>DDP</v>
          </cell>
          <cell r="P1095" t="str">
            <v>шартқа қол қойылған кезден бастап 30 күнтізбелік күн ішінде</v>
          </cell>
          <cell r="Q1095">
            <v>0</v>
          </cell>
          <cell r="R1095">
            <v>112</v>
          </cell>
          <cell r="S1095" t="str">
            <v>Литр (текше дм.)</v>
          </cell>
        </row>
        <row r="1096">
          <cell r="A1096" t="str">
            <v>631 Т</v>
          </cell>
          <cell r="B1096" t="str">
            <v>"ШҚ АЭК" АҚ</v>
          </cell>
          <cell r="C1096" t="str">
            <v>19.20.29.500.000.01.0112.000000000018</v>
          </cell>
          <cell r="D1096">
            <v>524101130</v>
          </cell>
          <cell r="E1096" t="str">
            <v xml:space="preserve"> МОТОР МАЙЫ 10w40 (МИНЕРАЛДЫ)</v>
          </cell>
          <cell r="F1096" t="str">
            <v>Масло</v>
          </cell>
          <cell r="G1096" t="str">
            <v>моторное, для бензиновых двигателей, обозначение по SAE 10W-40</v>
          </cell>
          <cell r="H1096" t="str">
            <v xml:space="preserve"> МОТОР МАЙЫ 10w40 (МИНЕРАЛДЫ)</v>
          </cell>
          <cell r="I1096" t="str">
            <v>БК</v>
          </cell>
          <cell r="J1096" t="str">
            <v>60</v>
          </cell>
          <cell r="K1096">
            <v>631010000</v>
          </cell>
          <cell r="L1096" t="str">
            <v>ҚР, ШҚО, Өскемен қ., Бажов көш., 10</v>
          </cell>
          <cell r="M1096" t="str">
            <v>Желтоқсан-Қантар</v>
          </cell>
          <cell r="N1096" t="str">
            <v>Шығыс-Қазақстан облысы, Өскемен қ.</v>
          </cell>
          <cell r="O1096" t="str">
            <v>DDP</v>
          </cell>
          <cell r="P1096" t="str">
            <v>шартқа қол қойылған кезден бастап 30 күнтізбелік күн ішінде</v>
          </cell>
          <cell r="Q1096">
            <v>0</v>
          </cell>
          <cell r="R1096">
            <v>112</v>
          </cell>
          <cell r="S1096" t="str">
            <v>Литр (текше дм.)</v>
          </cell>
        </row>
        <row r="1097">
          <cell r="A1097" t="str">
            <v>631-1 Т</v>
          </cell>
          <cell r="B1097" t="str">
            <v>"ШҚ АЭК" АҚ</v>
          </cell>
          <cell r="C1097" t="str">
            <v>19.20.29.500.000.01.0112.000000000018</v>
          </cell>
          <cell r="D1097">
            <v>524101130</v>
          </cell>
          <cell r="E1097" t="str">
            <v xml:space="preserve"> МОТОР МАЙЫ 10w40 (МИНЕРАЛДЫ)</v>
          </cell>
          <cell r="F1097" t="str">
            <v>Масло</v>
          </cell>
          <cell r="G1097" t="str">
            <v>моторное, для бензиновых двигателей, обозначение по SAE 10W-40</v>
          </cell>
          <cell r="H1097" t="str">
            <v xml:space="preserve"> МОТОР МАЙЫ 10w40 (МИНЕРАЛДЫ)</v>
          </cell>
          <cell r="I1097" t="str">
            <v>БК</v>
          </cell>
          <cell r="J1097" t="str">
            <v>60</v>
          </cell>
          <cell r="K1097">
            <v>631010000</v>
          </cell>
          <cell r="L1097" t="str">
            <v>ҚР, ШҚО, Өскемен қ., Бажов көш., 10</v>
          </cell>
          <cell r="M1097" t="str">
            <v>Ақпан - Наурыз</v>
          </cell>
          <cell r="N1097" t="str">
            <v>Шығыс-Қазақстан облысы, Өскемен қ.</v>
          </cell>
          <cell r="O1097" t="str">
            <v>DDP</v>
          </cell>
          <cell r="P1097" t="str">
            <v>шартқа қол қойылған кезден бастап 30 күнтізбелік күн ішінде</v>
          </cell>
          <cell r="Q1097">
            <v>0</v>
          </cell>
          <cell r="R1097">
            <v>112</v>
          </cell>
          <cell r="S1097" t="str">
            <v>Литр (текше дм.)</v>
          </cell>
        </row>
        <row r="1098">
          <cell r="A1098" t="str">
            <v>632 Т</v>
          </cell>
          <cell r="B1098" t="str">
            <v>"ШҚ АЭК" АҚ</v>
          </cell>
          <cell r="C1098" t="str">
            <v>19.20.29.560.000.01.0112.000000000004</v>
          </cell>
          <cell r="D1098">
            <v>524101134</v>
          </cell>
          <cell r="E1098" t="str">
            <v>Турбина майы ТП-22С</v>
          </cell>
          <cell r="F1098" t="str">
            <v>Масло</v>
          </cell>
          <cell r="G1098" t="str">
            <v>турбинное, марка Тп-22, ГОСТ 32-74</v>
          </cell>
          <cell r="H1098" t="str">
            <v>Турбина майы ТП-22С</v>
          </cell>
          <cell r="I1098" t="str">
            <v>БК</v>
          </cell>
          <cell r="J1098" t="str">
            <v>60</v>
          </cell>
          <cell r="K1098">
            <v>631010000</v>
          </cell>
          <cell r="L1098" t="str">
            <v>ҚР, ШҚО, Өскемен қ., Бажов көш., 10</v>
          </cell>
          <cell r="M1098" t="str">
            <v>Желтоқсан-Қантар</v>
          </cell>
          <cell r="N1098" t="str">
            <v>Шығыс-Қазақстан облысы, Өскемен қ.</v>
          </cell>
          <cell r="O1098" t="str">
            <v>DDP</v>
          </cell>
          <cell r="P1098" t="str">
            <v>шартқа қол қойылған кезден бастап 30 күнтізбелік күн ішінде</v>
          </cell>
          <cell r="Q1098">
            <v>0</v>
          </cell>
          <cell r="R1098">
            <v>112</v>
          </cell>
          <cell r="S1098" t="str">
            <v>Литр (текше дм.)</v>
          </cell>
        </row>
        <row r="1099">
          <cell r="A1099" t="str">
            <v>632-1 Т</v>
          </cell>
          <cell r="B1099" t="str">
            <v>"ШҚ АЭК" АҚ</v>
          </cell>
          <cell r="C1099" t="str">
            <v>19.20.29.560.000.01.0112.000000000004</v>
          </cell>
          <cell r="D1099">
            <v>524101134</v>
          </cell>
          <cell r="E1099" t="str">
            <v>Турбина майы ТП-22С</v>
          </cell>
          <cell r="F1099" t="str">
            <v>Масло</v>
          </cell>
          <cell r="G1099" t="str">
            <v>турбинное, марка Тп-22, ГОСТ 32-74</v>
          </cell>
          <cell r="H1099" t="str">
            <v>Турбина майы ТП-22С</v>
          </cell>
          <cell r="I1099" t="str">
            <v>ТЭБҰ</v>
          </cell>
          <cell r="J1099" t="str">
            <v>60</v>
          </cell>
          <cell r="K1099">
            <v>631010000</v>
          </cell>
          <cell r="L1099" t="str">
            <v>ҚР, ШҚО, Өскемен қ., Бажов көш., 10</v>
          </cell>
          <cell r="M1099" t="str">
            <v>Маусым - Шілде</v>
          </cell>
          <cell r="N1099" t="str">
            <v>Шығыс-Қазақстан облысы, Өскемен қ.</v>
          </cell>
          <cell r="O1099" t="str">
            <v>DDP</v>
          </cell>
          <cell r="P1099" t="str">
            <v>шартқа қол қойылған кезден бастап 30 күнтізбелік күн ішінде</v>
          </cell>
          <cell r="Q1099">
            <v>0</v>
          </cell>
          <cell r="R1099">
            <v>112</v>
          </cell>
          <cell r="S1099" t="str">
            <v>Литр (текше дм.)</v>
          </cell>
        </row>
        <row r="1100">
          <cell r="A1100" t="str">
            <v>633 Т</v>
          </cell>
          <cell r="B1100" t="str">
            <v>"ШҚ АЭК" АҚ</v>
          </cell>
          <cell r="C1100" t="str">
            <v>19.20.29.510.000.00.0112.000000000011</v>
          </cell>
          <cell r="D1100">
            <v>524101137</v>
          </cell>
          <cell r="E1100" t="str">
            <v>Май Автол М8В</v>
          </cell>
          <cell r="F1100" t="str">
            <v>Масло</v>
          </cell>
          <cell r="G1100" t="str">
            <v>моторное, марка М-8В, ГОСТ 10541-78</v>
          </cell>
          <cell r="H1100" t="str">
            <v>Май Автол М8В</v>
          </cell>
          <cell r="I1100" t="str">
            <v>ТСАТ</v>
          </cell>
          <cell r="J1100" t="str">
            <v>60</v>
          </cell>
          <cell r="K1100">
            <v>631010000</v>
          </cell>
          <cell r="L1100" t="str">
            <v>ҚР, ШҚО, Өскемен қ., Бажов көш., 10</v>
          </cell>
          <cell r="M1100" t="str">
            <v>Қантар-Ақпан</v>
          </cell>
          <cell r="N1100" t="str">
            <v>Шығыс-Қазақстан облысы, Өскемен қ.</v>
          </cell>
          <cell r="O1100" t="str">
            <v>DDP</v>
          </cell>
          <cell r="P1100" t="str">
            <v>шартқа қол қойылған кезден бастап 30 күнтізбелік күн ішінде</v>
          </cell>
          <cell r="Q1100">
            <v>0</v>
          </cell>
          <cell r="R1100">
            <v>112</v>
          </cell>
          <cell r="S1100" t="str">
            <v>Литр (текше дм.)</v>
          </cell>
        </row>
        <row r="1101">
          <cell r="A1101" t="str">
            <v>633-1 Т</v>
          </cell>
          <cell r="B1101" t="str">
            <v>"ШҚ АЭК" АҚ</v>
          </cell>
          <cell r="C1101" t="str">
            <v>19.20.29.510.000.00.0112.000000000011</v>
          </cell>
          <cell r="D1101">
            <v>524101137</v>
          </cell>
          <cell r="E1101" t="str">
            <v>Май Автол М8В</v>
          </cell>
          <cell r="F1101" t="str">
            <v>Масло</v>
          </cell>
          <cell r="G1101" t="str">
            <v>моторное, марка М-8В, ГОСТ 10541-78</v>
          </cell>
          <cell r="H1101" t="str">
            <v>Май Автол М8В</v>
          </cell>
          <cell r="I1101" t="str">
            <v>ТСАТ</v>
          </cell>
          <cell r="J1101" t="str">
            <v>60</v>
          </cell>
          <cell r="K1101">
            <v>631010000</v>
          </cell>
          <cell r="L1101" t="str">
            <v>ҚР, ШҚО, Өскемен қ., Бажов көш., 10</v>
          </cell>
          <cell r="M1101" t="str">
            <v>Ақпан - Наурыз</v>
          </cell>
          <cell r="N1101" t="str">
            <v>Шығыс-Қазақстан облысы, Өскемен қ.</v>
          </cell>
          <cell r="O1101" t="str">
            <v>DDP</v>
          </cell>
          <cell r="P1101" t="str">
            <v>шартқа қол қойылған кезден бастап 30 күнтізбелік күн ішінде</v>
          </cell>
          <cell r="Q1101">
            <v>0</v>
          </cell>
          <cell r="R1101">
            <v>112</v>
          </cell>
          <cell r="S1101" t="str">
            <v>Литр (текше дм.)</v>
          </cell>
        </row>
        <row r="1102">
          <cell r="A1102" t="str">
            <v>634 Т</v>
          </cell>
          <cell r="B1102" t="str">
            <v>"ШҚ АЭК" АҚ</v>
          </cell>
          <cell r="C1102" t="str">
            <v>19.20.29.300.000.00.0112.000000000001</v>
          </cell>
          <cell r="D1102">
            <v>524101138</v>
          </cell>
          <cell r="E1102" t="str">
            <v xml:space="preserve">Жуып тазартатын май                                                                                 </v>
          </cell>
          <cell r="F1102" t="str">
            <v>Масло</v>
          </cell>
          <cell r="G1102" t="str">
            <v>промывочное, для бензинового двигателя</v>
          </cell>
          <cell r="H1102" t="str">
            <v xml:space="preserve">Жуып тазартатын май                                                                                 </v>
          </cell>
          <cell r="I1102" t="str">
            <v>БК</v>
          </cell>
          <cell r="J1102">
            <v>0</v>
          </cell>
          <cell r="K1102">
            <v>631010000</v>
          </cell>
          <cell r="L1102" t="str">
            <v>ҚР, ШҚО, Өскемен қ., Бажов көш., 10</v>
          </cell>
          <cell r="M1102" t="str">
            <v>Желтоқсан-Қантар</v>
          </cell>
          <cell r="N1102" t="str">
            <v>Шығыс-Қазақстан облысы, Өскемен қ.</v>
          </cell>
          <cell r="O1102" t="str">
            <v>DDP</v>
          </cell>
          <cell r="P1102" t="str">
            <v>шартқа қол қойылған кезден бастап 30 күнтізбелік күн ішінде</v>
          </cell>
          <cell r="Q1102">
            <v>0</v>
          </cell>
          <cell r="R1102">
            <v>112</v>
          </cell>
          <cell r="S1102" t="str">
            <v>Литр (текше дм.)</v>
          </cell>
        </row>
        <row r="1103">
          <cell r="A1103" t="str">
            <v>634-1 Т</v>
          </cell>
          <cell r="B1103" t="str">
            <v>"ШҚ АЭК" АҚ</v>
          </cell>
          <cell r="C1103" t="str">
            <v>19.20.29.300.000.00.0112.000000000001</v>
          </cell>
          <cell r="D1103">
            <v>524101138</v>
          </cell>
          <cell r="E1103" t="str">
            <v xml:space="preserve">Жуып тазартатын май                                                                                 </v>
          </cell>
          <cell r="F1103" t="str">
            <v>Масло</v>
          </cell>
          <cell r="G1103" t="str">
            <v>промывочное, для бензинового двигателя</v>
          </cell>
          <cell r="H1103" t="str">
            <v xml:space="preserve">Жуып тазартатын май                                                                                 </v>
          </cell>
          <cell r="I1103" t="str">
            <v>ТЭБҰ</v>
          </cell>
          <cell r="J1103">
            <v>0</v>
          </cell>
          <cell r="K1103">
            <v>631010000</v>
          </cell>
          <cell r="L1103" t="str">
            <v>ҚР, ШҚО, Өскемен қ., Бажов көш., 10</v>
          </cell>
          <cell r="M1103" t="str">
            <v>Маусым - Шілде</v>
          </cell>
          <cell r="N1103" t="str">
            <v>Шығыс-Қазақстан облысы, Өскемен қ.</v>
          </cell>
          <cell r="O1103" t="str">
            <v>DDP</v>
          </cell>
          <cell r="P1103" t="str">
            <v>шартқа қол қойылған кезден бастап 30 күнтізбелік күн ішінде</v>
          </cell>
          <cell r="Q1103">
            <v>0</v>
          </cell>
          <cell r="R1103">
            <v>112</v>
          </cell>
          <cell r="S1103" t="str">
            <v>Литр (текше дм.)</v>
          </cell>
        </row>
        <row r="1104">
          <cell r="A1104" t="str">
            <v>635 Т</v>
          </cell>
          <cell r="B1104" t="str">
            <v>"ШҚ АЭК" АҚ</v>
          </cell>
          <cell r="C1104" t="str">
            <v>19.20.29.500.000.01.0112.000000000019</v>
          </cell>
          <cell r="D1104">
            <v>524101147</v>
          </cell>
          <cell r="E1104" t="str">
            <v>2 ТАКТІЛІ ДВИГАТЕЛЬГЕ АРНАЛҒАН МОТОР МАЙЫ (ЖАРТЫЛАЙСИНТЕТИКА)</v>
          </cell>
          <cell r="F1104" t="str">
            <v>Масло</v>
          </cell>
          <cell r="G1104" t="str">
            <v>моторное, для бензиновых двигателей, обозначение по SAE 10W-30</v>
          </cell>
          <cell r="H1104" t="str">
            <v>2 ТАКТІЛІ ДВИГАТЕЛЬГЕ АРНАЛҒАН МОТОР МАЙЫ (ЖАРТЫЛАЙСИНТЕТИКА)</v>
          </cell>
          <cell r="I1104" t="str">
            <v>БК</v>
          </cell>
          <cell r="J1104">
            <v>0</v>
          </cell>
          <cell r="K1104">
            <v>631010000</v>
          </cell>
          <cell r="L1104" t="str">
            <v>ҚР, ШҚО, Өскемен қ., Бажов көш., 10</v>
          </cell>
          <cell r="M1104" t="str">
            <v>Желтоқсан-Қантар</v>
          </cell>
          <cell r="N1104" t="str">
            <v>Шығыс-Қазақстан облысы, Өскемен қ.</v>
          </cell>
          <cell r="O1104" t="str">
            <v>DDP</v>
          </cell>
          <cell r="P1104" t="str">
            <v>шартқа қол қойылған кезден бастап 30 күнтізбелік күн ішінде</v>
          </cell>
          <cell r="Q1104">
            <v>0</v>
          </cell>
          <cell r="R1104">
            <v>112</v>
          </cell>
          <cell r="S1104" t="str">
            <v>Литр (текше дм.)</v>
          </cell>
        </row>
        <row r="1105">
          <cell r="A1105" t="str">
            <v>635-1 Т</v>
          </cell>
          <cell r="B1105" t="str">
            <v>"ШҚ АЭК" АҚ</v>
          </cell>
          <cell r="C1105" t="str">
            <v>19.20.29.500.000.01.0112.000000000019</v>
          </cell>
          <cell r="D1105">
            <v>524101147</v>
          </cell>
          <cell r="E1105" t="str">
            <v>2 ТАКТІЛІ ДВИГАТЕЛЬГЕ АРНАЛҒАН МОТОР МАЙЫ (ЖАРТЫЛАЙСИНТЕТИКА)</v>
          </cell>
          <cell r="F1105" t="str">
            <v>Масло</v>
          </cell>
          <cell r="G1105" t="str">
            <v>моторное, для бензиновых двигателей, обозначение по SAE 10W-30</v>
          </cell>
          <cell r="H1105" t="str">
            <v>2 ТАКТІЛІ ДВИГАТЕЛЬГЕ АРНАЛҒАН МОТОР МАЙЫ (ЖАРТЫЛАЙСИНТЕТИКА)</v>
          </cell>
          <cell r="I1105" t="str">
            <v>БК</v>
          </cell>
          <cell r="J1105">
            <v>0</v>
          </cell>
          <cell r="K1105">
            <v>631010000</v>
          </cell>
          <cell r="L1105" t="str">
            <v>ҚР, ШҚО, Өскемен қ., Бажов көш., 10</v>
          </cell>
          <cell r="M1105" t="str">
            <v>Маусым - Шілде</v>
          </cell>
          <cell r="N1105" t="str">
            <v>Шығыс-Қазақстан облысы, Өскемен қ.</v>
          </cell>
          <cell r="O1105" t="str">
            <v>DDP</v>
          </cell>
          <cell r="P1105" t="str">
            <v>шартқа қол қойылған кезден бастап 30 күнтізбелік күн ішінде</v>
          </cell>
          <cell r="Q1105">
            <v>0</v>
          </cell>
          <cell r="R1105">
            <v>112</v>
          </cell>
          <cell r="S1105" t="str">
            <v>Литр (текше дм.)</v>
          </cell>
        </row>
        <row r="1106">
          <cell r="A1106" t="str">
            <v>636 Т</v>
          </cell>
          <cell r="B1106" t="str">
            <v>"ШҚ АЭК" АҚ</v>
          </cell>
          <cell r="C1106" t="str">
            <v>19.20.29.510.000.00.0112.000000000036</v>
          </cell>
          <cell r="D1106">
            <v>524101148</v>
          </cell>
          <cell r="E1106" t="str">
            <v>Май М10Г2к</v>
          </cell>
          <cell r="F1106" t="str">
            <v>Масло</v>
          </cell>
          <cell r="G1106" t="str">
            <v>моторное, марка М-10Г2к, ГОСТ 12337-84</v>
          </cell>
          <cell r="H1106" t="str">
            <v>Май М10Г2к</v>
          </cell>
          <cell r="I1106" t="str">
            <v>БК</v>
          </cell>
          <cell r="J1106" t="str">
            <v>60</v>
          </cell>
          <cell r="K1106">
            <v>631010000</v>
          </cell>
          <cell r="L1106" t="str">
            <v>ҚР, ШҚО, Өскемен қ., Бажов көш., 10</v>
          </cell>
          <cell r="M1106" t="str">
            <v>Желтоқсан-Қантар</v>
          </cell>
          <cell r="N1106" t="str">
            <v>Шығыс-Қазақстан облысы, Өскемен қ.</v>
          </cell>
          <cell r="O1106" t="str">
            <v>DDP</v>
          </cell>
          <cell r="P1106" t="str">
            <v>шартқа қол қойылған кезден бастап 30 күнтізбелік күн ішінде</v>
          </cell>
          <cell r="Q1106">
            <v>0</v>
          </cell>
          <cell r="R1106">
            <v>112</v>
          </cell>
          <cell r="S1106" t="str">
            <v>Литр (текше дм.)</v>
          </cell>
        </row>
        <row r="1107">
          <cell r="A1107" t="str">
            <v>636-1 Т</v>
          </cell>
          <cell r="B1107" t="str">
            <v>"ШҚ АЭК" АҚ</v>
          </cell>
          <cell r="C1107" t="str">
            <v>19.20.29.510.000.00.0112.000000000036</v>
          </cell>
          <cell r="D1107">
            <v>524101148</v>
          </cell>
          <cell r="E1107" t="str">
            <v>Май М10Г2к</v>
          </cell>
          <cell r="F1107" t="str">
            <v>Масло</v>
          </cell>
          <cell r="G1107" t="str">
            <v>моторное, марка М-10Г2к, ГОСТ 12337-84</v>
          </cell>
          <cell r="H1107" t="str">
            <v>Май М10Г2к</v>
          </cell>
          <cell r="I1107" t="str">
            <v>БК</v>
          </cell>
          <cell r="J1107" t="str">
            <v>60</v>
          </cell>
          <cell r="K1107">
            <v>631010000</v>
          </cell>
          <cell r="L1107" t="str">
            <v>ҚР, ШҚО, Өскемен қ., Бажов көш., 10</v>
          </cell>
          <cell r="M1107" t="str">
            <v>Ақпан - Наурыз</v>
          </cell>
          <cell r="N1107" t="str">
            <v>Шығыс-Қазақстан облысы, Өскемен қ.</v>
          </cell>
          <cell r="O1107" t="str">
            <v>DDP</v>
          </cell>
          <cell r="P1107" t="str">
            <v>шартқа қол қойылған кезден бастап 30 күнтізбелік күн ішінде</v>
          </cell>
          <cell r="Q1107">
            <v>0</v>
          </cell>
          <cell r="R1107">
            <v>112</v>
          </cell>
          <cell r="S1107" t="str">
            <v>Литр (текше дм.)</v>
          </cell>
        </row>
        <row r="1108">
          <cell r="A1108" t="str">
            <v>636-2 Т</v>
          </cell>
          <cell r="B1108" t="str">
            <v>"ШҚ АЭК" АҚ</v>
          </cell>
          <cell r="C1108" t="str">
            <v>19.20.29.510.000.00.0112.000000000036</v>
          </cell>
          <cell r="D1108">
            <v>524101148</v>
          </cell>
          <cell r="E1108" t="str">
            <v>Май М10Г2к</v>
          </cell>
          <cell r="F1108" t="str">
            <v>Масло</v>
          </cell>
          <cell r="G1108" t="str">
            <v>моторное, марка М-10Г2к, ГОСТ 12337-84</v>
          </cell>
          <cell r="H1108" t="str">
            <v>Май М10Г2к</v>
          </cell>
          <cell r="I1108" t="str">
            <v>БК</v>
          </cell>
          <cell r="J1108" t="str">
            <v>60</v>
          </cell>
          <cell r="K1108">
            <v>631010000</v>
          </cell>
          <cell r="L1108" t="str">
            <v>ҚР, ШҚО, Өскемен қ., Бажов көш., 10</v>
          </cell>
          <cell r="M1108" t="str">
            <v>Маусым - Шілде</v>
          </cell>
          <cell r="N1108" t="str">
            <v>Шығыс-Қазақстан облысы, Өскемен қ.</v>
          </cell>
          <cell r="O1108" t="str">
            <v>DDP</v>
          </cell>
          <cell r="P1108" t="str">
            <v>шартқа қол қойылған кезден бастап 30 күнтізбелік күн ішінде</v>
          </cell>
          <cell r="Q1108">
            <v>0</v>
          </cell>
          <cell r="R1108">
            <v>112</v>
          </cell>
          <cell r="S1108" t="str">
            <v>Литр (текше дм.)</v>
          </cell>
        </row>
        <row r="1109">
          <cell r="A1109" t="str">
            <v>637 Т</v>
          </cell>
          <cell r="B1109" t="str">
            <v>"ШҚ АЭК" АҚ</v>
          </cell>
          <cell r="C1109" t="str">
            <v>19.20.29.500.000.01.0112.000000000021</v>
          </cell>
          <cell r="D1109">
            <v>524101149</v>
          </cell>
          <cell r="E1109" t="str">
            <v>Май MOBIL SUPER 5W40 (СИНТЕТИКА)</v>
          </cell>
          <cell r="F1109" t="str">
            <v>Масло</v>
          </cell>
          <cell r="G1109" t="str">
            <v>моторное, для бензиновых двигателей, обозначение по SAE 5W-40</v>
          </cell>
          <cell r="H1109" t="str">
            <v>Май MOBIL SUPER 5W40 (СИНТЕТИКА)</v>
          </cell>
          <cell r="I1109" t="str">
            <v>ТСАТ</v>
          </cell>
          <cell r="J1109" t="str">
            <v>60</v>
          </cell>
          <cell r="K1109">
            <v>631010000</v>
          </cell>
          <cell r="L1109" t="str">
            <v>ҚР, ШҚО, Өскемен қ., Бажов көш., 10</v>
          </cell>
          <cell r="M1109" t="str">
            <v>Қантар-Ақпан</v>
          </cell>
          <cell r="N1109" t="str">
            <v>Шығыс-Қазақстан облысы, Өскемен қ.</v>
          </cell>
          <cell r="O1109" t="str">
            <v>DDP</v>
          </cell>
          <cell r="P1109" t="str">
            <v>шартқа қол қойылған кезден бастап 30 күнтізбелік күн ішінде</v>
          </cell>
          <cell r="Q1109">
            <v>0</v>
          </cell>
          <cell r="R1109">
            <v>112</v>
          </cell>
          <cell r="S1109" t="str">
            <v>Литр (текше дм.)</v>
          </cell>
        </row>
        <row r="1110">
          <cell r="A1110" t="str">
            <v>637-1 Т</v>
          </cell>
          <cell r="B1110" t="str">
            <v>"ШҚ АЭК" АҚ</v>
          </cell>
          <cell r="C1110" t="str">
            <v>19.20.29.500.000.01.0112.000000000021</v>
          </cell>
          <cell r="D1110">
            <v>524101149</v>
          </cell>
          <cell r="E1110" t="str">
            <v>Май MOBIL SUPER 5W40 (СИНТЕТИКА)</v>
          </cell>
          <cell r="F1110" t="str">
            <v>Масло</v>
          </cell>
          <cell r="G1110" t="str">
            <v>моторное, для бензиновых двигателей, обозначение по SAE 5W-40</v>
          </cell>
          <cell r="H1110" t="str">
            <v>Май MOBIL SUPER 5W40 (СИНТЕТИКА)</v>
          </cell>
          <cell r="I1110" t="str">
            <v>ТСАТ</v>
          </cell>
          <cell r="J1110" t="str">
            <v>60</v>
          </cell>
          <cell r="K1110">
            <v>631010000</v>
          </cell>
          <cell r="L1110" t="str">
            <v>ҚР, ШҚО, Өскемен қ., Бажов көш., 10</v>
          </cell>
          <cell r="M1110" t="str">
            <v>Ақпан - Наурыз</v>
          </cell>
          <cell r="N1110" t="str">
            <v>Шығыс-Қазақстан облысы, Өскемен қ.</v>
          </cell>
          <cell r="O1110" t="str">
            <v>DDP</v>
          </cell>
          <cell r="P1110" t="str">
            <v>шартқа қол қойылған кезден бастап 30 күнтізбелік күн ішінде</v>
          </cell>
          <cell r="Q1110">
            <v>0</v>
          </cell>
          <cell r="R1110">
            <v>112</v>
          </cell>
          <cell r="S1110" t="str">
            <v>Литр (текше дм.)</v>
          </cell>
        </row>
        <row r="1111">
          <cell r="A1111" t="str">
            <v>637-2 Т</v>
          </cell>
          <cell r="B1111" t="str">
            <v>"ШҚ АЭК" АҚ</v>
          </cell>
          <cell r="C1111" t="str">
            <v>19.20.29.500.000.01.0112.000000000021</v>
          </cell>
          <cell r="D1111">
            <v>524101192</v>
          </cell>
          <cell r="E1111" t="str">
            <v>Май 5W40 (СИНТЕТИКА)</v>
          </cell>
          <cell r="F1111" t="str">
            <v>Масло</v>
          </cell>
          <cell r="G1111" t="str">
            <v>моторное, для бензиновых двигателей, обозначение по SAE 5W-40</v>
          </cell>
          <cell r="H1111" t="str">
            <v>Май 5W40 (СИНТЕТИКА)</v>
          </cell>
          <cell r="I1111" t="str">
            <v>ТСАТ</v>
          </cell>
          <cell r="J1111" t="str">
            <v>60</v>
          </cell>
          <cell r="K1111">
            <v>631010000</v>
          </cell>
          <cell r="L1111" t="str">
            <v>ҚР, ШҚО, Өскемен қ., Бажов көш., 10</v>
          </cell>
          <cell r="M1111" t="str">
            <v>Ақпан - Наурыз</v>
          </cell>
          <cell r="N1111" t="str">
            <v>Шығыс-Қазақстан облысы, Өскемен қ.</v>
          </cell>
          <cell r="O1111" t="str">
            <v>DDP</v>
          </cell>
          <cell r="P1111" t="str">
            <v>шартқа қол қойылған кезден бастап 30 күнтізбелік күн ішінде</v>
          </cell>
          <cell r="Q1111">
            <v>0</v>
          </cell>
          <cell r="R1111">
            <v>112</v>
          </cell>
          <cell r="S1111" t="str">
            <v>Литр (текше дм.)</v>
          </cell>
        </row>
        <row r="1112">
          <cell r="A1112" t="str">
            <v>638 Т</v>
          </cell>
          <cell r="B1112" t="str">
            <v>"ШҚ АЭК" АҚ</v>
          </cell>
          <cell r="C1112" t="str">
            <v>19.20.29.560.000.00.0166.000000000000</v>
          </cell>
          <cell r="D1112">
            <v>524101152</v>
          </cell>
          <cell r="E1112" t="str">
            <v xml:space="preserve">Компрессорлық май КС-19П(А)                                                                         </v>
          </cell>
          <cell r="F1112" t="str">
            <v>Масло</v>
          </cell>
          <cell r="G1112" t="str">
            <v>компрессорное, марка КС-19, ГОСТ 9243-75</v>
          </cell>
          <cell r="H1112" t="str">
            <v xml:space="preserve">Компрессорлық май КС-19П(А)                                                                         </v>
          </cell>
          <cell r="I1112" t="str">
            <v>БК</v>
          </cell>
          <cell r="J1112">
            <v>0</v>
          </cell>
          <cell r="K1112">
            <v>631010000</v>
          </cell>
          <cell r="L1112" t="str">
            <v>ҚР, ШҚО, Өскемен қ., Бажов көш., 10</v>
          </cell>
          <cell r="M1112" t="str">
            <v>Желтоқсан-Қантар</v>
          </cell>
          <cell r="N1112" t="str">
            <v>Шығыс-Қазақстан облысы, Өскемен қ.</v>
          </cell>
          <cell r="O1112" t="str">
            <v>DDP</v>
          </cell>
          <cell r="P1112" t="str">
            <v>шартқа қол қойылған кезден бастап 30 күнтізбелік күн ішінде</v>
          </cell>
          <cell r="Q1112">
            <v>0</v>
          </cell>
          <cell r="R1112">
            <v>166</v>
          </cell>
          <cell r="S1112" t="str">
            <v>Килограмм</v>
          </cell>
        </row>
        <row r="1113">
          <cell r="A1113" t="str">
            <v>638-1 Т</v>
          </cell>
          <cell r="B1113" t="str">
            <v>"ШҚ АЭК" АҚ</v>
          </cell>
          <cell r="C1113" t="str">
            <v>19.20.29.560.000.00.0166.000000000000</v>
          </cell>
          <cell r="D1113">
            <v>524101152</v>
          </cell>
          <cell r="E1113" t="str">
            <v xml:space="preserve">Компрессорлық май КС-19П(А)                                                                         </v>
          </cell>
          <cell r="F1113" t="str">
            <v>Масло</v>
          </cell>
          <cell r="G1113" t="str">
            <v>компрессорное, марка КС-19, ГОСТ 9243-75</v>
          </cell>
          <cell r="H1113" t="str">
            <v xml:space="preserve">Компрессорлық май КС-19П(А)                                                                         </v>
          </cell>
          <cell r="I1113" t="str">
            <v>ТЭБҰ</v>
          </cell>
          <cell r="J1113">
            <v>0</v>
          </cell>
          <cell r="K1113">
            <v>631010000</v>
          </cell>
          <cell r="L1113" t="str">
            <v>ҚР, ШҚО, Өскемен қ., Бажов көш., 10</v>
          </cell>
          <cell r="M1113" t="str">
            <v>Маусым - Шілде</v>
          </cell>
          <cell r="N1113" t="str">
            <v>Шығыс-Қазақстан облысы, Өскемен қ.</v>
          </cell>
          <cell r="O1113" t="str">
            <v>DDP</v>
          </cell>
          <cell r="P1113" t="str">
            <v>шартқа қол қойылған кезден бастап 30 күнтізбелік күн ішінде</v>
          </cell>
          <cell r="Q1113">
            <v>0</v>
          </cell>
          <cell r="R1113">
            <v>166</v>
          </cell>
          <cell r="S1113" t="str">
            <v>Килограмм</v>
          </cell>
        </row>
        <row r="1114">
          <cell r="A1114" t="str">
            <v>639 Т</v>
          </cell>
          <cell r="B1114" t="str">
            <v>"ШҚ АЭК" АҚ</v>
          </cell>
          <cell r="C1114" t="str">
            <v>19.20.29.550.000.00.0112.000000000017</v>
          </cell>
          <cell r="D1114">
            <v>524101159</v>
          </cell>
          <cell r="E1114" t="str">
            <v>МАСЛО НИГРОЛ ТЭП-15</v>
          </cell>
          <cell r="F1114" t="str">
            <v>Масло</v>
          </cell>
          <cell r="G1114" t="str">
            <v>трансмиссионное, марка ТЭП-15, ГОСТ 23652-79</v>
          </cell>
          <cell r="H1114" t="str">
            <v>МАСЛО НИГРОЛ ТЭП-15</v>
          </cell>
          <cell r="I1114" t="str">
            <v>БК</v>
          </cell>
          <cell r="J1114" t="str">
            <v>60</v>
          </cell>
          <cell r="K1114">
            <v>631010000</v>
          </cell>
          <cell r="L1114" t="str">
            <v>ҚР, ШҚО, Өскемен қ., Бажов көш., 10</v>
          </cell>
          <cell r="M1114" t="str">
            <v>Желтоқсан-Қантар</v>
          </cell>
          <cell r="N1114" t="str">
            <v>Шығыс-Қазақстан облысы, Өскемен қ.</v>
          </cell>
          <cell r="O1114" t="str">
            <v>DDP</v>
          </cell>
          <cell r="P1114" t="str">
            <v>шартқа қол қойылған кезден бастап 30 күнтізбелік күн ішінде</v>
          </cell>
          <cell r="Q1114">
            <v>0</v>
          </cell>
          <cell r="R1114">
            <v>112</v>
          </cell>
          <cell r="S1114" t="str">
            <v>Литр (текше дм.)</v>
          </cell>
        </row>
        <row r="1115">
          <cell r="A1115" t="str">
            <v>639-1 Т</v>
          </cell>
          <cell r="B1115" t="str">
            <v>"ШҚ АЭК" АҚ</v>
          </cell>
          <cell r="C1115" t="str">
            <v>19.20.29.550.000.00.0112.000000000017</v>
          </cell>
          <cell r="D1115">
            <v>524101159</v>
          </cell>
          <cell r="E1115" t="str">
            <v>МАСЛО НИГРОЛ ТЭП-15</v>
          </cell>
          <cell r="F1115" t="str">
            <v>Масло</v>
          </cell>
          <cell r="G1115" t="str">
            <v>трансмиссионное, марка ТЭП-15, ГОСТ 23652-79</v>
          </cell>
          <cell r="H1115" t="str">
            <v>МАСЛО НИГРОЛ ТЭП-15</v>
          </cell>
          <cell r="I1115" t="str">
            <v>ТЭБҰ</v>
          </cell>
          <cell r="J1115" t="str">
            <v>60</v>
          </cell>
          <cell r="K1115">
            <v>631010000</v>
          </cell>
          <cell r="L1115" t="str">
            <v>ҚР, ШҚО, Өскемен қ., Бажов көш., 10</v>
          </cell>
          <cell r="M1115" t="str">
            <v>Маусым - Шілде</v>
          </cell>
          <cell r="N1115" t="str">
            <v>Шығыс-Қазақстан облысы, Өскемен қ.</v>
          </cell>
          <cell r="O1115" t="str">
            <v>DDP</v>
          </cell>
          <cell r="P1115" t="str">
            <v>шартқа қол қойылған кезден бастап 30 күнтізбелік күн ішінде</v>
          </cell>
          <cell r="Q1115">
            <v>0</v>
          </cell>
          <cell r="R1115">
            <v>112</v>
          </cell>
          <cell r="S1115" t="str">
            <v>Литр (текше дм.)</v>
          </cell>
        </row>
        <row r="1116">
          <cell r="A1116" t="str">
            <v>640 Т</v>
          </cell>
          <cell r="B1116" t="str">
            <v>"ШҚ АЭК" АҚ</v>
          </cell>
          <cell r="C1116" t="str">
            <v>19.20.29.550.000.00.0112.000000000016</v>
          </cell>
          <cell r="D1116">
            <v>524101160</v>
          </cell>
          <cell r="E1116" t="str">
            <v>АКПП үшін DEXRON III трансмисиялық майы</v>
          </cell>
          <cell r="F1116" t="str">
            <v>Масло</v>
          </cell>
          <cell r="G1116" t="str">
            <v>трансмиссионное, марка ТМ-5</v>
          </cell>
          <cell r="H1116" t="str">
            <v>АКПП үшін DEXRON III трансмисиялық майы</v>
          </cell>
          <cell r="I1116" t="str">
            <v>БК</v>
          </cell>
          <cell r="J1116" t="str">
            <v>60</v>
          </cell>
          <cell r="K1116">
            <v>631010000</v>
          </cell>
          <cell r="L1116" t="str">
            <v>ҚР, ШҚО, Өскемен қ., Бажов көш., 10</v>
          </cell>
          <cell r="M1116" t="str">
            <v>Желтоқсан-Қантар</v>
          </cell>
          <cell r="N1116" t="str">
            <v>Шығыс-Қазақстан облысы, Өскемен қ.</v>
          </cell>
          <cell r="O1116" t="str">
            <v>DDP</v>
          </cell>
          <cell r="P1116" t="str">
            <v>шартқа қол қойылған кезден бастап 30 күнтізбелік күн ішінде</v>
          </cell>
          <cell r="Q1116">
            <v>0</v>
          </cell>
          <cell r="R1116">
            <v>112</v>
          </cell>
          <cell r="S1116" t="str">
            <v>Литр (текше дм.)</v>
          </cell>
        </row>
        <row r="1117">
          <cell r="A1117" t="str">
            <v>640-1 Т</v>
          </cell>
          <cell r="B1117" t="str">
            <v>"ШҚ АЭК" АҚ</v>
          </cell>
          <cell r="C1117" t="str">
            <v>19.20.29.550.000.00.0112.000000000016</v>
          </cell>
          <cell r="D1117">
            <v>524101160</v>
          </cell>
          <cell r="E1117" t="str">
            <v>АКПП үшін DEXRON III трансмисиялық майы</v>
          </cell>
          <cell r="F1117" t="str">
            <v>Масло</v>
          </cell>
          <cell r="G1117" t="str">
            <v>трансмиссионное, марка ТМ-5</v>
          </cell>
          <cell r="H1117" t="str">
            <v>АКПП үшін DEXRON III трансмисиялық майы</v>
          </cell>
          <cell r="I1117" t="str">
            <v>БК</v>
          </cell>
          <cell r="J1117" t="str">
            <v>60</v>
          </cell>
          <cell r="K1117">
            <v>631010000</v>
          </cell>
          <cell r="L1117" t="str">
            <v>ҚР, ШҚО, Өскемен қ., Бажов көш., 10</v>
          </cell>
          <cell r="M1117" t="str">
            <v>Желтоқсан-Қантар</v>
          </cell>
          <cell r="N1117" t="str">
            <v>Шығыс-Қазақстан облысы, Өскемен қ.</v>
          </cell>
          <cell r="O1117" t="str">
            <v>DDP</v>
          </cell>
          <cell r="P1117" t="str">
            <v>шартқа қол қойылған кезден бастап 30 күнтізбелік күн ішінде</v>
          </cell>
          <cell r="Q1117">
            <v>0</v>
          </cell>
          <cell r="R1117">
            <v>112</v>
          </cell>
          <cell r="S1117" t="str">
            <v>Литр (текше дм.)</v>
          </cell>
        </row>
        <row r="1118">
          <cell r="A1118" t="str">
            <v>640-2 Т</v>
          </cell>
          <cell r="B1118" t="str">
            <v>"ШҚ АЭК" АҚ</v>
          </cell>
          <cell r="C1118" t="str">
            <v>19.20.29.550.000.00.0112.000000000016</v>
          </cell>
          <cell r="D1118">
            <v>524101160</v>
          </cell>
          <cell r="E1118" t="str">
            <v>АКПП үшін DEXRON III трансмисиялық майы</v>
          </cell>
          <cell r="F1118" t="str">
            <v>Масло</v>
          </cell>
          <cell r="G1118" t="str">
            <v>трансмиссионное, марка ТМ-5</v>
          </cell>
          <cell r="H1118" t="str">
            <v>АКПП үшін DEXRON III трансмисиялық майы</v>
          </cell>
          <cell r="I1118" t="str">
            <v>БК</v>
          </cell>
          <cell r="J1118" t="str">
            <v>60</v>
          </cell>
          <cell r="K1118">
            <v>631010000</v>
          </cell>
          <cell r="L1118" t="str">
            <v>ҚР, ШҚО, Өскемен қ., Бажов көш., 10</v>
          </cell>
          <cell r="M1118" t="str">
            <v>Маусым - Шілде</v>
          </cell>
          <cell r="N1118" t="str">
            <v>Шығыс-Қазақстан облысы, Өскемен қ.</v>
          </cell>
          <cell r="O1118" t="str">
            <v>DDP</v>
          </cell>
          <cell r="P1118" t="str">
            <v>шартқа қол қойылған кезден бастап 30 күнтізбелік күн ішінде</v>
          </cell>
          <cell r="Q1118">
            <v>0</v>
          </cell>
          <cell r="R1118">
            <v>112</v>
          </cell>
          <cell r="S1118" t="str">
            <v>Литр (текше дм.)</v>
          </cell>
        </row>
        <row r="1119">
          <cell r="A1119" t="str">
            <v>641 Т</v>
          </cell>
          <cell r="B1119" t="str">
            <v>"ШҚ АЭК" АҚ</v>
          </cell>
          <cell r="C1119" t="str">
            <v>19.20.29.520.000.00.0112.000000000008</v>
          </cell>
          <cell r="D1119">
            <v>524101162</v>
          </cell>
          <cell r="E1119" t="str">
            <v xml:space="preserve">МГЕ-46В МАЙЫ                                                                                        </v>
          </cell>
          <cell r="F1119" t="str">
            <v>Масло</v>
          </cell>
          <cell r="G1119" t="str">
            <v>гидравлическое, марка МГЕ-46В</v>
          </cell>
          <cell r="H1119" t="str">
            <v xml:space="preserve">МГЕ-46В МАЙЫ                                                                                        </v>
          </cell>
          <cell r="I1119" t="str">
            <v>БК</v>
          </cell>
          <cell r="J1119" t="str">
            <v>60</v>
          </cell>
          <cell r="K1119">
            <v>631010000</v>
          </cell>
          <cell r="L1119" t="str">
            <v>ҚР, ШҚО, Өскемен қ., Бажов көш., 10</v>
          </cell>
          <cell r="M1119" t="str">
            <v>Желтоқсан-Қантар</v>
          </cell>
          <cell r="N1119" t="str">
            <v>Шығыс-Қазақстан облысы, Өскемен қ.</v>
          </cell>
          <cell r="O1119" t="str">
            <v>DDP</v>
          </cell>
          <cell r="P1119" t="str">
            <v>шартқа қол қойылған кезден бастап 30 күнтізбелік күн ішінде</v>
          </cell>
          <cell r="Q1119">
            <v>0</v>
          </cell>
          <cell r="R1119">
            <v>112</v>
          </cell>
          <cell r="S1119" t="str">
            <v>Литр (текше дм.)</v>
          </cell>
        </row>
        <row r="1120">
          <cell r="A1120" t="str">
            <v>641-1 Т</v>
          </cell>
          <cell r="B1120" t="str">
            <v>"ШҚ АЭК" АҚ</v>
          </cell>
          <cell r="C1120" t="str">
            <v>19.20.29.520.000.00.0112.000000000008</v>
          </cell>
          <cell r="D1120">
            <v>524101162</v>
          </cell>
          <cell r="E1120" t="str">
            <v xml:space="preserve">МГЕ-46В МАЙЫ                                                                                        </v>
          </cell>
          <cell r="F1120" t="str">
            <v>Масло</v>
          </cell>
          <cell r="G1120" t="str">
            <v>гидравлическое, марка МГЕ-46В</v>
          </cell>
          <cell r="H1120" t="str">
            <v xml:space="preserve">МГЕ-46В МАЙЫ                                                                                        </v>
          </cell>
          <cell r="I1120" t="str">
            <v>ТЭБҰ</v>
          </cell>
          <cell r="J1120" t="str">
            <v>60</v>
          </cell>
          <cell r="K1120">
            <v>631010000</v>
          </cell>
          <cell r="L1120" t="str">
            <v>ҚР, ШҚО, Өскемен қ., Бажов көш., 10</v>
          </cell>
          <cell r="M1120" t="str">
            <v>Маусым - Шілде</v>
          </cell>
          <cell r="N1120" t="str">
            <v>Шығыс-Қазақстан облысы, Өскемен қ.</v>
          </cell>
          <cell r="O1120" t="str">
            <v>DDP</v>
          </cell>
          <cell r="P1120" t="str">
            <v>шартқа қол қойылған кезден бастап 30 күнтізбелік күн ішінде</v>
          </cell>
          <cell r="Q1120">
            <v>0</v>
          </cell>
          <cell r="R1120">
            <v>112</v>
          </cell>
          <cell r="S1120" t="str">
            <v>Литр (текше дм.)</v>
          </cell>
        </row>
        <row r="1121">
          <cell r="A1121" t="str">
            <v>642 Т</v>
          </cell>
          <cell r="B1121" t="str">
            <v>"ШҚ АЭК" АҚ</v>
          </cell>
          <cell r="C1121" t="str">
            <v>19.20.29.500.000.01.0112.000000000009</v>
          </cell>
          <cell r="D1121">
            <v>524101164</v>
          </cell>
          <cell r="E1121" t="str">
            <v>Дизель двигательге арналған мотор майы (жартылайсинтетика) (евро3,4) SAE 10W-40</v>
          </cell>
          <cell r="F1121" t="str">
            <v>Масло</v>
          </cell>
          <cell r="G1121" t="str">
            <v>моторное, для дизельных двигателей, обозначение по SAE 10W</v>
          </cell>
          <cell r="H1121" t="str">
            <v>Дизель двигательге арналған мотор майы (жартылайсинтетика) (евро3,4) SAE 10W-40</v>
          </cell>
          <cell r="I1121" t="str">
            <v>БК</v>
          </cell>
          <cell r="J1121" t="str">
            <v>60</v>
          </cell>
          <cell r="K1121">
            <v>631010000</v>
          </cell>
          <cell r="L1121" t="str">
            <v>ҚР, ШҚО, Өскемен қ., Бажов көш., 10</v>
          </cell>
          <cell r="M1121" t="str">
            <v>Желтоқсан-Қантар</v>
          </cell>
          <cell r="N1121" t="str">
            <v>Шығыс-Қазақстан облысы, Өскемен қ.</v>
          </cell>
          <cell r="O1121" t="str">
            <v>DDP</v>
          </cell>
          <cell r="P1121" t="str">
            <v>шартқа қол қойылған кезден бастап 30 күнтізбелік күн ішінде</v>
          </cell>
          <cell r="Q1121">
            <v>0</v>
          </cell>
          <cell r="R1121">
            <v>112</v>
          </cell>
          <cell r="S1121" t="str">
            <v>Литр (текше дм.)</v>
          </cell>
        </row>
        <row r="1122">
          <cell r="A1122" t="str">
            <v>642-1 Т</v>
          </cell>
          <cell r="B1122" t="str">
            <v>"ШҚ АЭК" АҚ</v>
          </cell>
          <cell r="C1122" t="str">
            <v>19.20.29.500.000.01.0112.000000000009</v>
          </cell>
          <cell r="D1122">
            <v>524101164</v>
          </cell>
          <cell r="E1122" t="str">
            <v>Дизель двигательге арналған мотор майы (жартылайсинтетика) (евро3,4) SAE 10W-40</v>
          </cell>
          <cell r="F1122" t="str">
            <v>Масло</v>
          </cell>
          <cell r="G1122" t="str">
            <v>моторное, для дизельных двигателей, обозначение по SAE 10W</v>
          </cell>
          <cell r="H1122" t="str">
            <v>Дизель двигательге арналған мотор майы (жартылайсинтетика) (евро3,4) SAE 10W-40</v>
          </cell>
          <cell r="I1122" t="str">
            <v>БК</v>
          </cell>
          <cell r="J1122" t="str">
            <v>60</v>
          </cell>
          <cell r="K1122">
            <v>631010000</v>
          </cell>
          <cell r="L1122" t="str">
            <v>ҚР, ШҚО, Өскемен қ., Бажов көш., 10</v>
          </cell>
          <cell r="M1122" t="str">
            <v>Ақпан - Наурыз</v>
          </cell>
          <cell r="N1122" t="str">
            <v>Шығыс-Қазақстан облысы, Өскемен қ.</v>
          </cell>
          <cell r="O1122" t="str">
            <v>DDP</v>
          </cell>
          <cell r="P1122" t="str">
            <v>шартқа қол қойылған кезден бастап 30 күнтізбелік күн ішінде</v>
          </cell>
          <cell r="Q1122">
            <v>0</v>
          </cell>
          <cell r="R1122">
            <v>112</v>
          </cell>
          <cell r="S1122" t="str">
            <v>Литр (текше дм.)</v>
          </cell>
        </row>
        <row r="1123">
          <cell r="A1123" t="str">
            <v>642-2 Т</v>
          </cell>
          <cell r="B1123" t="str">
            <v>"ШҚ АЭК" АҚ</v>
          </cell>
          <cell r="C1123" t="str">
            <v>19.20.29.500.000.01.0112.000000000009</v>
          </cell>
          <cell r="D1123">
            <v>524101164</v>
          </cell>
          <cell r="E1123" t="str">
            <v>Дизель двигательге арналған мотор майы (жартылайсинтетика) (евро3,4) SAE 10W-40</v>
          </cell>
          <cell r="F1123" t="str">
            <v>Масло</v>
          </cell>
          <cell r="G1123" t="str">
            <v>моторное, для дизельных двигателей, обозначение по SAE 10W</v>
          </cell>
          <cell r="H1123" t="str">
            <v>Дизель двигательге арналған мотор майы (жартылайсинтетика) (евро3,4) SAE 10W-40</v>
          </cell>
          <cell r="I1123" t="str">
            <v>БК</v>
          </cell>
          <cell r="J1123" t="str">
            <v>60</v>
          </cell>
          <cell r="K1123">
            <v>631010000</v>
          </cell>
          <cell r="L1123" t="str">
            <v>ҚР, ШҚО, Өскемен қ., Бажов көш., 10</v>
          </cell>
          <cell r="M1123" t="str">
            <v>Маусым - Шілде</v>
          </cell>
          <cell r="N1123" t="str">
            <v>Шығыс-Қазақстан облысы, Өскемен қ.</v>
          </cell>
          <cell r="O1123" t="str">
            <v>DDP</v>
          </cell>
          <cell r="P1123" t="str">
            <v>шартқа қол қойылған кезден бастап 30 күнтізбелік күн ішінде</v>
          </cell>
          <cell r="Q1123">
            <v>0</v>
          </cell>
          <cell r="R1123">
            <v>112</v>
          </cell>
          <cell r="S1123" t="str">
            <v>Литр (текше дм.)</v>
          </cell>
        </row>
        <row r="1124">
          <cell r="A1124" t="str">
            <v>643 Т</v>
          </cell>
          <cell r="B1124" t="str">
            <v>"ШҚ АЭК" АҚ</v>
          </cell>
          <cell r="C1124" t="str">
            <v>19.20.29.500.000.01.0112.000000000004</v>
          </cell>
          <cell r="D1124">
            <v>524101165</v>
          </cell>
          <cell r="E1124" t="str">
            <v>Дизель двигательге арналған мотор майы (синтетика) SAE 5W-40</v>
          </cell>
          <cell r="F1124" t="str">
            <v>Масло</v>
          </cell>
          <cell r="G1124" t="str">
            <v>моторное, для дизельных двигателей, обозначение по SAE 5W-40</v>
          </cell>
          <cell r="H1124" t="str">
            <v>Дизель двигательге арналған мотор майы (синтетика) SAE 5W-40</v>
          </cell>
          <cell r="I1124" t="str">
            <v>БК</v>
          </cell>
          <cell r="J1124" t="str">
            <v>60</v>
          </cell>
          <cell r="K1124">
            <v>631010000</v>
          </cell>
          <cell r="L1124" t="str">
            <v>ҚР, ШҚО, Өскемен қ., Бажов көш., 10</v>
          </cell>
          <cell r="M1124" t="str">
            <v>Желтоқсан-Қантар</v>
          </cell>
          <cell r="N1124" t="str">
            <v>Шығыс-Қазақстан облысы, Өскемен қ.</v>
          </cell>
          <cell r="O1124" t="str">
            <v>DDP</v>
          </cell>
          <cell r="P1124" t="str">
            <v>шартқа қол қойылған кезден бастап 30 күнтізбелік күн ішінде</v>
          </cell>
          <cell r="Q1124">
            <v>0</v>
          </cell>
          <cell r="R1124">
            <v>112</v>
          </cell>
          <cell r="S1124" t="str">
            <v>Литр (текше дм.)</v>
          </cell>
        </row>
        <row r="1125">
          <cell r="A1125" t="str">
            <v>643-1 Т</v>
          </cell>
          <cell r="B1125" t="str">
            <v>"ШҚ АЭК" АҚ</v>
          </cell>
          <cell r="C1125" t="str">
            <v>19.20.29.500.000.01.0112.000000000004</v>
          </cell>
          <cell r="D1125">
            <v>524101165</v>
          </cell>
          <cell r="E1125" t="str">
            <v>Дизель двигательге арналған мотор майы (синтетика) SAE 5W-40</v>
          </cell>
          <cell r="F1125" t="str">
            <v>Масло</v>
          </cell>
          <cell r="G1125" t="str">
            <v>моторное, для дизельных двигателей, обозначение по SAE 5W-40</v>
          </cell>
          <cell r="H1125" t="str">
            <v>Дизель двигательге арналған мотор майы (синтетика) SAE 5W-40</v>
          </cell>
          <cell r="I1125" t="str">
            <v>БК</v>
          </cell>
          <cell r="J1125" t="str">
            <v>60</v>
          </cell>
          <cell r="K1125">
            <v>631010000</v>
          </cell>
          <cell r="L1125" t="str">
            <v>ҚР, ШҚО, Өскемен қ., Бажов көш., 10</v>
          </cell>
          <cell r="M1125" t="str">
            <v>Ақпан - Наурыз</v>
          </cell>
          <cell r="N1125" t="str">
            <v>Шығыс-Қазақстан облысы, Өскемен қ.</v>
          </cell>
          <cell r="O1125" t="str">
            <v>DDP</v>
          </cell>
          <cell r="P1125" t="str">
            <v>шартқа қол қойылған кезден бастап 30 күнтізбелік күн ішінде</v>
          </cell>
          <cell r="Q1125">
            <v>0</v>
          </cell>
          <cell r="R1125">
            <v>112</v>
          </cell>
          <cell r="S1125" t="str">
            <v>Литр (текше дм.)</v>
          </cell>
        </row>
        <row r="1126">
          <cell r="A1126" t="str">
            <v>643-2 Т</v>
          </cell>
          <cell r="B1126" t="str">
            <v>"ШҚ АЭК" АҚ</v>
          </cell>
          <cell r="C1126" t="str">
            <v>19.20.29.500.000.01.0112.000000000004</v>
          </cell>
          <cell r="D1126">
            <v>524101165</v>
          </cell>
          <cell r="E1126" t="str">
            <v>Дизель двигательге арналған мотор майы (синтетика) SAE 5W-40</v>
          </cell>
          <cell r="F1126" t="str">
            <v>Масло</v>
          </cell>
          <cell r="G1126" t="str">
            <v>моторное, для дизельных двигателей, обозначение по SAE 5W-40</v>
          </cell>
          <cell r="H1126" t="str">
            <v>Дизель двигательге арналған мотор майы (синтетика) SAE 5W-40</v>
          </cell>
          <cell r="I1126" t="str">
            <v>БК</v>
          </cell>
          <cell r="J1126" t="str">
            <v>60</v>
          </cell>
          <cell r="K1126">
            <v>631010000</v>
          </cell>
          <cell r="L1126" t="str">
            <v>ҚР, ШҚО, Өскемен қ., Бажов көш., 10</v>
          </cell>
          <cell r="M1126" t="str">
            <v>Маусым - Шілде</v>
          </cell>
          <cell r="N1126" t="str">
            <v>Шығыс-Қазақстан облысы, Өскемен қ.</v>
          </cell>
          <cell r="O1126" t="str">
            <v>DDP</v>
          </cell>
          <cell r="P1126" t="str">
            <v>шартқа қол қойылған кезден бастап 30 күнтізбелік күн ішінде</v>
          </cell>
          <cell r="Q1126">
            <v>0</v>
          </cell>
          <cell r="R1126">
            <v>112</v>
          </cell>
          <cell r="S1126" t="str">
            <v>Литр (текше дм.)</v>
          </cell>
        </row>
        <row r="1127">
          <cell r="A1127" t="str">
            <v>644 Т</v>
          </cell>
          <cell r="B1127" t="str">
            <v>"ШҚ АЭК" АҚ</v>
          </cell>
          <cell r="C1127" t="str">
            <v>20.59.41.990.002.14.0166.000000000000</v>
          </cell>
          <cell r="D1127">
            <v>524102100</v>
          </cell>
          <cell r="E1127" t="str">
            <v>Графитті майлағыш</v>
          </cell>
          <cell r="F1127" t="str">
            <v>Смазка</v>
          </cell>
          <cell r="G1127" t="str">
            <v>графитовая, марка САГ-1</v>
          </cell>
          <cell r="H1127" t="str">
            <v>Графитті майлағыш</v>
          </cell>
          <cell r="I1127" t="str">
            <v>БК</v>
          </cell>
          <cell r="J1127">
            <v>0</v>
          </cell>
          <cell r="K1127">
            <v>631010000</v>
          </cell>
          <cell r="L1127" t="str">
            <v>ҚР, ШҚО, Өскемен қ., Бажов көш., 10</v>
          </cell>
          <cell r="M1127" t="str">
            <v>Желтоқсан-Қантар</v>
          </cell>
          <cell r="N1127" t="str">
            <v>Шығыс-Қазақстан облысы, Өскемен қ.</v>
          </cell>
          <cell r="O1127" t="str">
            <v>DDP</v>
          </cell>
          <cell r="P1127" t="str">
            <v>шартқа қол қойылған кезден бастап 30 күнтізбелік күн ішінде</v>
          </cell>
          <cell r="Q1127">
            <v>0</v>
          </cell>
          <cell r="R1127">
            <v>166</v>
          </cell>
          <cell r="S1127" t="str">
            <v>Килограмм</v>
          </cell>
        </row>
        <row r="1128">
          <cell r="A1128" t="str">
            <v>644-1 Т</v>
          </cell>
          <cell r="B1128" t="str">
            <v>"ШҚ АЭК" АҚ</v>
          </cell>
          <cell r="C1128" t="str">
            <v>20.59.41.990.002.14.0166.000000000000</v>
          </cell>
          <cell r="D1128">
            <v>524102100</v>
          </cell>
          <cell r="E1128" t="str">
            <v>Графитті майлағыш</v>
          </cell>
          <cell r="F1128" t="str">
            <v>Смазка</v>
          </cell>
          <cell r="G1128" t="str">
            <v>графитовая, марка САГ-1</v>
          </cell>
          <cell r="H1128" t="str">
            <v>Графитті майлағыш</v>
          </cell>
          <cell r="I1128" t="str">
            <v>БК</v>
          </cell>
          <cell r="J1128">
            <v>0</v>
          </cell>
          <cell r="K1128">
            <v>631010000</v>
          </cell>
          <cell r="L1128" t="str">
            <v>ҚР, ШҚО, Өскемен қ., Бажов көш., 10</v>
          </cell>
          <cell r="M1128" t="str">
            <v>Желтоқсан-Қантар</v>
          </cell>
          <cell r="N1128" t="str">
            <v>Шығыс-Қазақстан облысы, Өскемен қ.</v>
          </cell>
          <cell r="O1128" t="str">
            <v>DDP</v>
          </cell>
          <cell r="P1128" t="str">
            <v>шартқа қол қойылған кезден бастап 30 күнтізбелік күн ішінде</v>
          </cell>
          <cell r="Q1128">
            <v>0</v>
          </cell>
          <cell r="R1128">
            <v>166</v>
          </cell>
          <cell r="S1128" t="str">
            <v>Килограмм</v>
          </cell>
        </row>
        <row r="1129">
          <cell r="A1129" t="str">
            <v>644-2 Т</v>
          </cell>
          <cell r="B1129" t="str">
            <v>"ШҚ АЭК" АҚ</v>
          </cell>
          <cell r="C1129" t="str">
            <v>20.59.41.990.002.14.0166.000000000000</v>
          </cell>
          <cell r="D1129">
            <v>524102100</v>
          </cell>
          <cell r="E1129" t="str">
            <v>Графитті майлағыш</v>
          </cell>
          <cell r="F1129" t="str">
            <v>Смазка</v>
          </cell>
          <cell r="G1129" t="str">
            <v>графитовая, марка САГ-1</v>
          </cell>
          <cell r="H1129" t="str">
            <v>Графитті майлағыш</v>
          </cell>
          <cell r="I1129" t="str">
            <v>ТЭБҰ</v>
          </cell>
          <cell r="J1129">
            <v>0</v>
          </cell>
          <cell r="K1129">
            <v>631010000</v>
          </cell>
          <cell r="L1129" t="str">
            <v>ҚР, ШҚО, Өскемен қ., Бажов көш., 10</v>
          </cell>
          <cell r="M1129" t="str">
            <v>Маусым - Шілде</v>
          </cell>
          <cell r="N1129" t="str">
            <v>Шығыс-Қазақстан облысы, Өскемен қ.</v>
          </cell>
          <cell r="O1129" t="str">
            <v>DDP</v>
          </cell>
          <cell r="P1129" t="str">
            <v>шартқа қол қойылған кезден бастап 30 күнтізбелік күн ішінде</v>
          </cell>
          <cell r="Q1129">
            <v>0</v>
          </cell>
          <cell r="R1129">
            <v>166</v>
          </cell>
          <cell r="S1129" t="str">
            <v>Килограмм</v>
          </cell>
        </row>
        <row r="1130">
          <cell r="A1130" t="str">
            <v>645 Т</v>
          </cell>
          <cell r="B1130" t="str">
            <v>"ШҚ АЭК" АҚ</v>
          </cell>
          <cell r="C1130" t="str">
            <v>20.59.41.990.002.09.0166.000000000000</v>
          </cell>
          <cell r="D1130">
            <v>524102101</v>
          </cell>
          <cell r="E1130" t="str">
            <v>Майлағыш ЛИТОЛ-24</v>
          </cell>
          <cell r="F1130" t="str">
            <v>Смазка</v>
          </cell>
          <cell r="G1130" t="str">
            <v>многоцелевая, марка Литол-24, ГОСТ 21150-87</v>
          </cell>
          <cell r="H1130" t="str">
            <v>Майлағыш ЛИТОЛ-24</v>
          </cell>
          <cell r="I1130" t="str">
            <v>БК</v>
          </cell>
          <cell r="J1130">
            <v>0</v>
          </cell>
          <cell r="K1130">
            <v>631010000</v>
          </cell>
          <cell r="L1130" t="str">
            <v>ҚР, ШҚО, Өскемен қ., Бажов көш., 10</v>
          </cell>
          <cell r="M1130" t="str">
            <v>Желтоқсан-Қантар</v>
          </cell>
          <cell r="N1130" t="str">
            <v>Шығыс-Қазақстан облысы, Өскемен қ.</v>
          </cell>
          <cell r="O1130" t="str">
            <v>DDP</v>
          </cell>
          <cell r="P1130" t="str">
            <v>шартқа қол қойылған кезден бастап 30 күнтізбелік күн ішінде</v>
          </cell>
          <cell r="Q1130">
            <v>0</v>
          </cell>
          <cell r="R1130">
            <v>166</v>
          </cell>
          <cell r="S1130" t="str">
            <v>Килограмм</v>
          </cell>
        </row>
        <row r="1131">
          <cell r="A1131" t="str">
            <v>645-1 Т</v>
          </cell>
          <cell r="B1131" t="str">
            <v>"ШҚ АЭК" АҚ</v>
          </cell>
          <cell r="C1131" t="str">
            <v>20.59.41.990.002.09.0166.000000000000</v>
          </cell>
          <cell r="D1131">
            <v>524102101</v>
          </cell>
          <cell r="E1131" t="str">
            <v>Майлағыш ЛИТОЛ-24</v>
          </cell>
          <cell r="F1131" t="str">
            <v>Смазка</v>
          </cell>
          <cell r="G1131" t="str">
            <v>многоцелевая, марка Литол-24, ГОСТ 21150-87</v>
          </cell>
          <cell r="H1131" t="str">
            <v>Майлағыш ЛИТОЛ-24</v>
          </cell>
          <cell r="I1131" t="str">
            <v>ТЭБҰ</v>
          </cell>
          <cell r="J1131">
            <v>0</v>
          </cell>
          <cell r="K1131">
            <v>631010000</v>
          </cell>
          <cell r="L1131" t="str">
            <v>ҚР, ШҚО, Өскемен қ., Бажов көш., 10</v>
          </cell>
          <cell r="M1131" t="str">
            <v>Маусым - Шілде</v>
          </cell>
          <cell r="N1131" t="str">
            <v>Шығыс-Қазақстан облысы, Өскемен қ.</v>
          </cell>
          <cell r="O1131" t="str">
            <v>DDP</v>
          </cell>
          <cell r="P1131" t="str">
            <v>шартқа қол қойылған кезден бастап 30 күнтізбелік күн ішінде</v>
          </cell>
          <cell r="Q1131">
            <v>0</v>
          </cell>
          <cell r="R1131">
            <v>166</v>
          </cell>
          <cell r="S1131" t="str">
            <v>Килограмм</v>
          </cell>
        </row>
        <row r="1132">
          <cell r="A1132" t="str">
            <v>646 Т</v>
          </cell>
          <cell r="B1132" t="str">
            <v>"ШҚ АЭК" АҚ</v>
          </cell>
          <cell r="C1132" t="str">
            <v>20.59.41.990.004.00.0166.000000000000</v>
          </cell>
          <cell r="D1132">
            <v>524102102</v>
          </cell>
          <cell r="E1132" t="str">
            <v>Майлағыш Майлы Салидол</v>
          </cell>
          <cell r="F1132" t="str">
            <v>Солидол</v>
          </cell>
          <cell r="G1132" t="str">
            <v>жировой, марка Ж, ГОСТ 1033-79</v>
          </cell>
          <cell r="H1132" t="str">
            <v>Майлағыш Майлы Салидол</v>
          </cell>
          <cell r="I1132" t="str">
            <v>БК</v>
          </cell>
          <cell r="J1132">
            <v>0</v>
          </cell>
          <cell r="K1132">
            <v>631010000</v>
          </cell>
          <cell r="L1132" t="str">
            <v>ҚР, ШҚО, Өскемен қ., Бажов көш., 10</v>
          </cell>
          <cell r="M1132" t="str">
            <v>Желтоқсан-Қантар</v>
          </cell>
          <cell r="N1132" t="str">
            <v>Шығыс-Қазақстан облысы, Өскемен қ.</v>
          </cell>
          <cell r="O1132" t="str">
            <v>DDP</v>
          </cell>
          <cell r="P1132" t="str">
            <v>шартқа қол қойылған кезден бастап 30 күнтізбелік күн ішінде</v>
          </cell>
          <cell r="Q1132">
            <v>0</v>
          </cell>
          <cell r="R1132">
            <v>166</v>
          </cell>
          <cell r="S1132" t="str">
            <v>Килограмм</v>
          </cell>
        </row>
        <row r="1133">
          <cell r="A1133" t="str">
            <v>646-1 Т</v>
          </cell>
          <cell r="B1133" t="str">
            <v>"ШҚ АЭК" АҚ</v>
          </cell>
          <cell r="C1133" t="str">
            <v>20.59.41.990.004.00.0166.000000000000</v>
          </cell>
          <cell r="D1133">
            <v>524102102</v>
          </cell>
          <cell r="E1133" t="str">
            <v>Майлағыш Майлы Салидол</v>
          </cell>
          <cell r="F1133" t="str">
            <v>Солидол</v>
          </cell>
          <cell r="G1133" t="str">
            <v>жировой, марка Ж, ГОСТ 1033-79</v>
          </cell>
          <cell r="H1133" t="str">
            <v>Майлағыш Майлы Салидол</v>
          </cell>
          <cell r="I1133" t="str">
            <v>БК</v>
          </cell>
          <cell r="J1133">
            <v>0</v>
          </cell>
          <cell r="K1133">
            <v>631010000</v>
          </cell>
          <cell r="L1133" t="str">
            <v>ҚР, ШҚО, Өскемен қ., Бажов көш., 10</v>
          </cell>
          <cell r="M1133" t="str">
            <v>Желтоқсан-Қантар</v>
          </cell>
          <cell r="N1133" t="str">
            <v>Шығыс-Қазақстан облысы, Өскемен қ.</v>
          </cell>
          <cell r="O1133" t="str">
            <v>DDP</v>
          </cell>
          <cell r="P1133" t="str">
            <v>шартқа қол қойылған кезден бастап 30 күнтізбелік күн ішінде</v>
          </cell>
          <cell r="Q1133">
            <v>0</v>
          </cell>
          <cell r="R1133">
            <v>166</v>
          </cell>
          <cell r="S1133" t="str">
            <v>Килограмм</v>
          </cell>
        </row>
        <row r="1134">
          <cell r="A1134" t="str">
            <v>646-2 Т</v>
          </cell>
          <cell r="B1134" t="str">
            <v>"ШҚ АЭК" АҚ</v>
          </cell>
          <cell r="C1134" t="str">
            <v>20.59.41.990.004.00.0166.000000000000</v>
          </cell>
          <cell r="D1134">
            <v>524102102</v>
          </cell>
          <cell r="E1134" t="str">
            <v>Майлағыш Майлы Салидол</v>
          </cell>
          <cell r="F1134" t="str">
            <v>Солидол</v>
          </cell>
          <cell r="G1134" t="str">
            <v>жировой, марка Ж, ГОСТ 1033-79</v>
          </cell>
          <cell r="H1134" t="str">
            <v>Майлағыш Майлы Салидол</v>
          </cell>
          <cell r="I1134" t="str">
            <v>БК</v>
          </cell>
          <cell r="J1134">
            <v>0</v>
          </cell>
          <cell r="K1134">
            <v>631010000</v>
          </cell>
          <cell r="L1134" t="str">
            <v>ҚР, ШҚО, Өскемен қ., Бажов көш., 10</v>
          </cell>
          <cell r="M1134" t="str">
            <v>Маусым - Шілде</v>
          </cell>
          <cell r="N1134" t="str">
            <v>Шығыс-Қазақстан облысы, Өскемен қ.</v>
          </cell>
          <cell r="O1134" t="str">
            <v>DDP</v>
          </cell>
          <cell r="P1134" t="str">
            <v>шартқа қол қойылған кезден бастап 30 күнтізбелік күн ішінде</v>
          </cell>
          <cell r="Q1134">
            <v>0</v>
          </cell>
          <cell r="R1134">
            <v>166</v>
          </cell>
          <cell r="S1134" t="str">
            <v>Килограмм</v>
          </cell>
        </row>
        <row r="1135">
          <cell r="A1135" t="str">
            <v>647 Т</v>
          </cell>
          <cell r="B1135" t="str">
            <v>"ШҚ АЭК" АҚ</v>
          </cell>
          <cell r="C1135" t="str">
            <v>20.59.41.990.004.01.0166.000000000000</v>
          </cell>
          <cell r="D1135">
            <v>524102103</v>
          </cell>
          <cell r="E1135" t="str">
            <v>Синтетикалық майлағыш Солидол</v>
          </cell>
          <cell r="F1135" t="str">
            <v>Солидол</v>
          </cell>
          <cell r="G1135" t="str">
            <v>синтетический, марка С, ГОСТ 4366-76</v>
          </cell>
          <cell r="H1135" t="str">
            <v>Синтетикалық майлағыш Солидол</v>
          </cell>
          <cell r="I1135" t="str">
            <v>БК</v>
          </cell>
          <cell r="J1135">
            <v>0</v>
          </cell>
          <cell r="K1135">
            <v>631010000</v>
          </cell>
          <cell r="L1135" t="str">
            <v>ҚР, ШҚО, Өскемен қ., Бажов көш., 10</v>
          </cell>
          <cell r="M1135" t="str">
            <v>Желтоқсан-Қантар</v>
          </cell>
          <cell r="N1135" t="str">
            <v>Шығыс-Қазақстан облысы, Өскемен қ.</v>
          </cell>
          <cell r="O1135" t="str">
            <v>DDP</v>
          </cell>
          <cell r="P1135" t="str">
            <v>шартқа қол қойылған кезден бастап 30 күнтізбелік күн ішінде</v>
          </cell>
          <cell r="Q1135">
            <v>0</v>
          </cell>
          <cell r="R1135">
            <v>166</v>
          </cell>
          <cell r="S1135" t="str">
            <v>Килограмм</v>
          </cell>
        </row>
        <row r="1136">
          <cell r="A1136" t="str">
            <v>647-1 Т</v>
          </cell>
          <cell r="B1136" t="str">
            <v>"ШҚ АЭК" АҚ</v>
          </cell>
          <cell r="C1136" t="str">
            <v>20.59.41.990.004.01.0166.000000000000</v>
          </cell>
          <cell r="D1136">
            <v>524102103</v>
          </cell>
          <cell r="E1136" t="str">
            <v>Синтетикалық майлағыш Солидол</v>
          </cell>
          <cell r="F1136" t="str">
            <v>Солидол</v>
          </cell>
          <cell r="G1136" t="str">
            <v>синтетический, марка С, ГОСТ 4366-76</v>
          </cell>
          <cell r="H1136" t="str">
            <v>Синтетикалық майлағыш Солидол</v>
          </cell>
          <cell r="I1136" t="str">
            <v>ТЭБҰ</v>
          </cell>
          <cell r="J1136">
            <v>0</v>
          </cell>
          <cell r="K1136">
            <v>631010000</v>
          </cell>
          <cell r="L1136" t="str">
            <v>ҚР, ШҚО, Өскемен қ., Бажов көш., 10</v>
          </cell>
          <cell r="M1136" t="str">
            <v>Маусым - Шілде</v>
          </cell>
          <cell r="N1136" t="str">
            <v>Шығыс-Қазақстан облысы, Өскемен қ.</v>
          </cell>
          <cell r="O1136" t="str">
            <v>DDP</v>
          </cell>
          <cell r="P1136" t="str">
            <v>шартқа қол қойылған кезден бастап 30 күнтізбелік күн ішінде</v>
          </cell>
          <cell r="Q1136">
            <v>0</v>
          </cell>
          <cell r="R1136">
            <v>166</v>
          </cell>
          <cell r="S1136" t="str">
            <v>Килограмм</v>
          </cell>
        </row>
        <row r="1137">
          <cell r="A1137" t="str">
            <v>648 Т</v>
          </cell>
          <cell r="B1137" t="str">
            <v>"ШҚ АЭК" АҚ</v>
          </cell>
          <cell r="C1137" t="str">
            <v>20.59.41.990.002.05.0166.000000000000</v>
          </cell>
          <cell r="D1137">
            <v>524102104</v>
          </cell>
          <cell r="E1137" t="str">
            <v>Майлағыш ЦИАТИМ-201</v>
          </cell>
          <cell r="F1137" t="str">
            <v>Смазка</v>
          </cell>
          <cell r="G1137" t="str">
            <v>приборная, марка Циатим-201, ГОСТ 6267-74</v>
          </cell>
          <cell r="H1137" t="str">
            <v>Майлағыш ЦИАТИМ-201</v>
          </cell>
          <cell r="I1137" t="str">
            <v>БК</v>
          </cell>
          <cell r="J1137">
            <v>0</v>
          </cell>
          <cell r="K1137">
            <v>631010000</v>
          </cell>
          <cell r="L1137" t="str">
            <v>ҚР, ШҚО, Өскемен қ., Бажов көш., 10</v>
          </cell>
          <cell r="M1137" t="str">
            <v>Желтоқсан-Қантар</v>
          </cell>
          <cell r="N1137" t="str">
            <v>Шығыс-Қазақстан облысы, Өскемен қ.</v>
          </cell>
          <cell r="O1137" t="str">
            <v>DDP</v>
          </cell>
          <cell r="P1137" t="str">
            <v>шартқа қол қойылған кезден бастап 30 күнтізбелік күн ішінде</v>
          </cell>
          <cell r="Q1137">
            <v>0</v>
          </cell>
          <cell r="R1137">
            <v>166</v>
          </cell>
          <cell r="S1137" t="str">
            <v>Килограмм</v>
          </cell>
        </row>
        <row r="1138">
          <cell r="A1138" t="str">
            <v>648-1 Т</v>
          </cell>
          <cell r="B1138" t="str">
            <v>"ШҚ АЭК" АҚ</v>
          </cell>
          <cell r="C1138" t="str">
            <v>20.59.41.990.002.05.0166.000000000000</v>
          </cell>
          <cell r="D1138">
            <v>524102104</v>
          </cell>
          <cell r="E1138" t="str">
            <v>Майлағыш ЦИАТИМ-201</v>
          </cell>
          <cell r="F1138" t="str">
            <v>Смазка</v>
          </cell>
          <cell r="G1138" t="str">
            <v>приборная, марка Циатим-201, ГОСТ 6267-74</v>
          </cell>
          <cell r="H1138" t="str">
            <v>Майлағыш ЦИАТИМ-201</v>
          </cell>
          <cell r="I1138" t="str">
            <v>ТЭБҰ</v>
          </cell>
          <cell r="J1138">
            <v>0</v>
          </cell>
          <cell r="K1138">
            <v>631010000</v>
          </cell>
          <cell r="L1138" t="str">
            <v>ҚР, ШҚО, Өскемен қ., Бажов көш., 10</v>
          </cell>
          <cell r="M1138" t="str">
            <v>Маусым - Шілде</v>
          </cell>
          <cell r="N1138" t="str">
            <v>Шығыс-Қазақстан облысы, Өскемен қ.</v>
          </cell>
          <cell r="O1138" t="str">
            <v>DDP</v>
          </cell>
          <cell r="P1138" t="str">
            <v>шартқа қол қойылған кезден бастап 30 күнтізбелік күн ішінде</v>
          </cell>
          <cell r="Q1138">
            <v>0</v>
          </cell>
          <cell r="R1138">
            <v>166</v>
          </cell>
          <cell r="S1138" t="str">
            <v>Килограмм</v>
          </cell>
        </row>
        <row r="1139">
          <cell r="A1139" t="str">
            <v>649 Т</v>
          </cell>
          <cell r="B1139" t="str">
            <v>"ШҚ АЭК" АҚ</v>
          </cell>
          <cell r="C1139" t="str">
            <v>20.59.41.990.002.07.0166.000000000000</v>
          </cell>
          <cell r="D1139">
            <v>524102106</v>
          </cell>
          <cell r="E1139" t="str">
            <v>Майлағыш ЦИАТИМ-203</v>
          </cell>
          <cell r="F1139" t="str">
            <v>Смазка</v>
          </cell>
          <cell r="G1139" t="str">
            <v>низкотемпературная, марка Циатим-203</v>
          </cell>
          <cell r="H1139" t="str">
            <v>Майлағыш ЦИАТИМ-203</v>
          </cell>
          <cell r="I1139" t="str">
            <v>БК</v>
          </cell>
          <cell r="J1139">
            <v>0</v>
          </cell>
          <cell r="K1139">
            <v>631010000</v>
          </cell>
          <cell r="L1139" t="str">
            <v>ҚР, ШҚО, Өскемен қ., Бажов көш., 10</v>
          </cell>
          <cell r="M1139" t="str">
            <v>Желтоқсан-Қантар</v>
          </cell>
          <cell r="N1139" t="str">
            <v>Шығыс-Қазақстан облысы, Өскемен қ.</v>
          </cell>
          <cell r="O1139" t="str">
            <v>DDP</v>
          </cell>
          <cell r="P1139" t="str">
            <v>шартқа қол қойылған кезден бастап 30 күнтізбелік күн ішінде</v>
          </cell>
          <cell r="Q1139">
            <v>0</v>
          </cell>
          <cell r="R1139">
            <v>166</v>
          </cell>
          <cell r="S1139" t="str">
            <v>Килограмм</v>
          </cell>
        </row>
        <row r="1140">
          <cell r="A1140" t="str">
            <v>649-1 Т</v>
          </cell>
          <cell r="B1140" t="str">
            <v>"ШҚ АЭК" АҚ</v>
          </cell>
          <cell r="C1140" t="str">
            <v>20.59.41.990.002.07.0166.000000000000</v>
          </cell>
          <cell r="D1140">
            <v>524102106</v>
          </cell>
          <cell r="E1140" t="str">
            <v>Майлағыш ЦИАТИМ-203</v>
          </cell>
          <cell r="F1140" t="str">
            <v>Смазка</v>
          </cell>
          <cell r="G1140" t="str">
            <v>низкотемпературная, марка Циатим-203</v>
          </cell>
          <cell r="H1140" t="str">
            <v>Майлағыш ЦИАТИМ-203</v>
          </cell>
          <cell r="I1140" t="str">
            <v>ТЭБҰ</v>
          </cell>
          <cell r="J1140">
            <v>0</v>
          </cell>
          <cell r="K1140">
            <v>631010000</v>
          </cell>
          <cell r="L1140" t="str">
            <v>ҚР, ШҚО, Өскемен қ., Бажов көш., 10</v>
          </cell>
          <cell r="M1140" t="str">
            <v>Маусым - Шілде</v>
          </cell>
          <cell r="N1140" t="str">
            <v>Шығыс-Қазақстан облысы, Өскемен қ.</v>
          </cell>
          <cell r="O1140" t="str">
            <v>DDP</v>
          </cell>
          <cell r="P1140" t="str">
            <v>шартқа қол қойылған кезден бастап 30 күнтізбелік күн ішінде</v>
          </cell>
          <cell r="Q1140">
            <v>0</v>
          </cell>
          <cell r="R1140">
            <v>166</v>
          </cell>
          <cell r="S1140" t="str">
            <v>Килограмм</v>
          </cell>
        </row>
        <row r="1141">
          <cell r="A1141" t="str">
            <v>650 Т</v>
          </cell>
          <cell r="B1141" t="str">
            <v>"ШҚ АЭК" АҚ</v>
          </cell>
          <cell r="C1141" t="str">
            <v>20.59.41.990.002.04.0166.000000000000</v>
          </cell>
          <cell r="D1141">
            <v>524102109</v>
          </cell>
          <cell r="E1141" t="str">
            <v>Майлағыш ЦИАТИМ-221</v>
          </cell>
          <cell r="F1141" t="str">
            <v>Смазка</v>
          </cell>
          <cell r="G1141" t="str">
            <v>термостойкая, марка Циатим-221, ГОСТ 9433-80</v>
          </cell>
          <cell r="H1141" t="str">
            <v>Майлағыш ЦИАТИМ-221</v>
          </cell>
          <cell r="I1141" t="str">
            <v>БК</v>
          </cell>
          <cell r="J1141">
            <v>0</v>
          </cell>
          <cell r="K1141">
            <v>631010000</v>
          </cell>
          <cell r="L1141" t="str">
            <v>ҚР, ШҚО, Өскемен қ., Бажов көш., 10</v>
          </cell>
          <cell r="M1141" t="str">
            <v>Желтоқсан-Қантар</v>
          </cell>
          <cell r="N1141" t="str">
            <v>Шығыс-Қазақстан облысы, Өскемен қ.</v>
          </cell>
          <cell r="O1141" t="str">
            <v>DDP</v>
          </cell>
          <cell r="P1141" t="str">
            <v>шартқа қол қойылған кезден бастап 30 күнтізбелік күн ішінде</v>
          </cell>
          <cell r="Q1141">
            <v>0</v>
          </cell>
          <cell r="R1141">
            <v>166</v>
          </cell>
          <cell r="S1141" t="str">
            <v>Килограмм</v>
          </cell>
        </row>
        <row r="1142">
          <cell r="A1142" t="str">
            <v>650-1 Т</v>
          </cell>
          <cell r="B1142" t="str">
            <v>"ШҚ АЭК" АҚ</v>
          </cell>
          <cell r="C1142" t="str">
            <v>20.59.41.990.002.04.0166.000000000000</v>
          </cell>
          <cell r="D1142">
            <v>524102109</v>
          </cell>
          <cell r="E1142" t="str">
            <v>Майлағыш ЦИАТИМ-221</v>
          </cell>
          <cell r="F1142" t="str">
            <v>Смазка</v>
          </cell>
          <cell r="G1142" t="str">
            <v>термостойкая, марка Циатим-221, ГОСТ 9433-80</v>
          </cell>
          <cell r="H1142" t="str">
            <v>Майлағыш ЦИАТИМ-221</v>
          </cell>
          <cell r="I1142" t="str">
            <v>ТЭБҰ</v>
          </cell>
          <cell r="J1142">
            <v>0</v>
          </cell>
          <cell r="K1142">
            <v>631010000</v>
          </cell>
          <cell r="L1142" t="str">
            <v>ҚР, ШҚО, Өскемен қ., Бажов көш., 10</v>
          </cell>
          <cell r="M1142" t="str">
            <v>Маусым - Шілде</v>
          </cell>
          <cell r="N1142" t="str">
            <v>Шығыс-Қазақстан облысы, Өскемен қ.</v>
          </cell>
          <cell r="O1142" t="str">
            <v>DDP</v>
          </cell>
          <cell r="P1142" t="str">
            <v>шартқа қол қойылған кезден бастап 30 күнтізбелік күн ішінде</v>
          </cell>
          <cell r="Q1142">
            <v>0</v>
          </cell>
          <cell r="R1142">
            <v>166</v>
          </cell>
          <cell r="S1142" t="str">
            <v>Килограмм</v>
          </cell>
        </row>
        <row r="1143">
          <cell r="A1143" t="str">
            <v>651 Т</v>
          </cell>
          <cell r="B1143" t="str">
            <v>"ШҚ АЭК" АҚ</v>
          </cell>
          <cell r="C1143" t="str">
            <v>19.20.41.100.000.00.0166.000000000000</v>
          </cell>
          <cell r="D1143">
            <v>524102111</v>
          </cell>
          <cell r="E1143" t="str">
            <v xml:space="preserve">Майлағыш Техникалық вазелин                                                                         </v>
          </cell>
          <cell r="F1143" t="str">
            <v>Вазелин</v>
          </cell>
          <cell r="G1143" t="str">
            <v>нефтяной, вязкость 28-36 мм2/с при 50 ℃, температура плавления 27-60 ℃</v>
          </cell>
          <cell r="H1143" t="str">
            <v xml:space="preserve">Майлағыш Техникалық вазелин                                                                         </v>
          </cell>
          <cell r="I1143" t="str">
            <v>БК</v>
          </cell>
          <cell r="J1143">
            <v>0</v>
          </cell>
          <cell r="K1143">
            <v>631010000</v>
          </cell>
          <cell r="L1143" t="str">
            <v>ҚР, ШҚО, Өскемен қ., Бажов көш., 10</v>
          </cell>
          <cell r="M1143" t="str">
            <v>Желтоқсан-Қантар</v>
          </cell>
          <cell r="N1143" t="str">
            <v>Шығыс-Қазақстан облысы, Өскемен қ.</v>
          </cell>
          <cell r="O1143" t="str">
            <v>DDP</v>
          </cell>
          <cell r="P1143" t="str">
            <v>шартқа қол қойылған кезден бастап 30 күнтізбелік күн ішінде</v>
          </cell>
          <cell r="Q1143">
            <v>0</v>
          </cell>
          <cell r="R1143">
            <v>166</v>
          </cell>
          <cell r="S1143" t="str">
            <v>Килограмм</v>
          </cell>
        </row>
        <row r="1144">
          <cell r="A1144" t="str">
            <v>651-1 Т</v>
          </cell>
          <cell r="B1144" t="str">
            <v>"ШҚ АЭК" АҚ</v>
          </cell>
          <cell r="C1144" t="str">
            <v>19.20.41.100.000.00.0166.000000000000</v>
          </cell>
          <cell r="D1144">
            <v>524102111</v>
          </cell>
          <cell r="E1144" t="str">
            <v xml:space="preserve">Майлағыш Техникалық вазелин                                                                         </v>
          </cell>
          <cell r="F1144" t="str">
            <v>Вазелин</v>
          </cell>
          <cell r="G1144" t="str">
            <v>нефтяной, вязкость 28-36 мм2/с при 50 ℃, температура плавления 27-60 ℃</v>
          </cell>
          <cell r="H1144" t="str">
            <v xml:space="preserve">Майлағыш Техникалық вазелин                                                                         </v>
          </cell>
          <cell r="I1144" t="str">
            <v>ТЭБҰ</v>
          </cell>
          <cell r="J1144">
            <v>0</v>
          </cell>
          <cell r="K1144">
            <v>631010000</v>
          </cell>
          <cell r="L1144" t="str">
            <v>ҚР, ШҚО, Өскемен қ., Бажов көш., 10</v>
          </cell>
          <cell r="M1144" t="str">
            <v>Маусым - Шілде</v>
          </cell>
          <cell r="N1144" t="str">
            <v>Шығыс-Қазақстан облысы, Өскемен қ.</v>
          </cell>
          <cell r="O1144" t="str">
            <v>DDP</v>
          </cell>
          <cell r="P1144" t="str">
            <v>шартқа қол қойылған кезден бастап 30 күнтізбелік күн ішінде</v>
          </cell>
          <cell r="Q1144">
            <v>0</v>
          </cell>
          <cell r="R1144">
            <v>166</v>
          </cell>
          <cell r="S1144" t="str">
            <v>Килограмм</v>
          </cell>
        </row>
        <row r="1145">
          <cell r="A1145" t="str">
            <v>652 Т</v>
          </cell>
          <cell r="B1145" t="str">
            <v>"ШҚ АЭК" АҚ</v>
          </cell>
          <cell r="C1145" t="str">
            <v>20.59.59.200.000.00.0112.000000000000</v>
          </cell>
          <cell r="D1145">
            <v>524103101</v>
          </cell>
          <cell r="E1145" t="str">
            <v>Тотты түрлендіргіш</v>
          </cell>
          <cell r="F1145" t="str">
            <v>Ингибитор</v>
          </cell>
          <cell r="G1145" t="str">
            <v>коррозии, против коррозии</v>
          </cell>
          <cell r="H1145" t="str">
            <v>Тотты түрлендіргіш</v>
          </cell>
          <cell r="I1145" t="str">
            <v>БК</v>
          </cell>
          <cell r="J1145">
            <v>0</v>
          </cell>
          <cell r="K1145">
            <v>631010000</v>
          </cell>
          <cell r="L1145" t="str">
            <v>ҚР, ШҚО, Өскемен қ., Бажов көш., 10</v>
          </cell>
          <cell r="M1145" t="str">
            <v>Желтоқсан-Қантар</v>
          </cell>
          <cell r="N1145" t="str">
            <v>Шығыс-Қазақстан облысы, Өскемен қ.</v>
          </cell>
          <cell r="O1145" t="str">
            <v>DDP</v>
          </cell>
          <cell r="P1145" t="str">
            <v>шартқа қол қойылған кезден бастап 30 күнтізбелік күн ішінде</v>
          </cell>
          <cell r="Q1145">
            <v>0</v>
          </cell>
          <cell r="R1145">
            <v>112</v>
          </cell>
          <cell r="S1145" t="str">
            <v>Литр (текше дм.)</v>
          </cell>
        </row>
        <row r="1146">
          <cell r="A1146" t="str">
            <v>652-1 Т</v>
          </cell>
          <cell r="B1146" t="str">
            <v>"ШҚ АЭК" АҚ</v>
          </cell>
          <cell r="C1146" t="str">
            <v>20.59.59.200.000.00.0112.000000000000</v>
          </cell>
          <cell r="D1146">
            <v>524103101</v>
          </cell>
          <cell r="E1146" t="str">
            <v>Тотты түрлендіргіш</v>
          </cell>
          <cell r="F1146" t="str">
            <v>Ингибитор</v>
          </cell>
          <cell r="G1146" t="str">
            <v>коррозии, против коррозии</v>
          </cell>
          <cell r="H1146" t="str">
            <v>Тотты түрлендіргіш</v>
          </cell>
          <cell r="I1146" t="str">
            <v>ТЭБҰ</v>
          </cell>
          <cell r="J1146">
            <v>0</v>
          </cell>
          <cell r="K1146">
            <v>631010000</v>
          </cell>
          <cell r="L1146" t="str">
            <v>ҚР, ШҚО, Өскемен қ., Бажов көш., 10</v>
          </cell>
          <cell r="M1146" t="str">
            <v>Маусым - Шілде</v>
          </cell>
          <cell r="N1146" t="str">
            <v>Шығыс-Қазақстан облысы, Өскемен қ.</v>
          </cell>
          <cell r="O1146" t="str">
            <v>DDP</v>
          </cell>
          <cell r="P1146" t="str">
            <v>шартқа қол қойылған кезден бастап 30 күнтізбелік күн ішінде</v>
          </cell>
          <cell r="Q1146">
            <v>0</v>
          </cell>
          <cell r="R1146">
            <v>112</v>
          </cell>
          <cell r="S1146" t="str">
            <v>Литр (текше дм.)</v>
          </cell>
        </row>
        <row r="1147">
          <cell r="A1147" t="str">
            <v>653 Т</v>
          </cell>
          <cell r="B1147" t="str">
            <v>"ШҚ АЭК" АҚ</v>
          </cell>
          <cell r="C1147" t="str">
            <v>19.20.24.000.000.00.0112.000000000000</v>
          </cell>
          <cell r="D1147">
            <v>524103102</v>
          </cell>
          <cell r="E1147" t="str">
            <v xml:space="preserve">Керосин                                                                                             </v>
          </cell>
          <cell r="F1147" t="str">
            <v>Керосин</v>
          </cell>
          <cell r="G1147" t="str">
            <v>марка КО-25, плотность не менее 795 кг/м3 при 20℃, массовая доля общей серы не более 0,04%</v>
          </cell>
          <cell r="H1147" t="str">
            <v xml:space="preserve">Керосин                                                                                             </v>
          </cell>
          <cell r="I1147" t="str">
            <v>БК</v>
          </cell>
          <cell r="J1147">
            <v>0</v>
          </cell>
          <cell r="K1147">
            <v>631010000</v>
          </cell>
          <cell r="L1147" t="str">
            <v>ҚР, ШҚО, Өскемен қ., Бажов көш., 10</v>
          </cell>
          <cell r="M1147" t="str">
            <v>Желтоқсан-Қантар</v>
          </cell>
          <cell r="N1147" t="str">
            <v>Шығыс-Қазақстан облысы, Өскемен қ.</v>
          </cell>
          <cell r="O1147" t="str">
            <v>DDP</v>
          </cell>
          <cell r="P1147" t="str">
            <v>шартқа қол қойылған кезден бастап 30 күнтізбелік күн ішінде</v>
          </cell>
          <cell r="Q1147">
            <v>0</v>
          </cell>
          <cell r="R1147">
            <v>112</v>
          </cell>
          <cell r="S1147" t="str">
            <v>Литр (текше дм.)</v>
          </cell>
        </row>
        <row r="1148">
          <cell r="A1148" t="str">
            <v>653-1 Т</v>
          </cell>
          <cell r="B1148" t="str">
            <v>"ШҚ АЭК" АҚ</v>
          </cell>
          <cell r="C1148" t="str">
            <v>19.20.24.000.000.00.0112.000000000000</v>
          </cell>
          <cell r="D1148">
            <v>524103102</v>
          </cell>
          <cell r="E1148" t="str">
            <v xml:space="preserve">Керосин                                                                                             </v>
          </cell>
          <cell r="F1148" t="str">
            <v>Керосин</v>
          </cell>
          <cell r="G1148" t="str">
            <v>марка КО-25, плотность не менее 795 кг/м3 при 20℃, массовая доля общей серы не более 0,04%</v>
          </cell>
          <cell r="H1148" t="str">
            <v xml:space="preserve">Керосин                                                                                             </v>
          </cell>
          <cell r="I1148" t="str">
            <v>БК</v>
          </cell>
          <cell r="J1148">
            <v>0</v>
          </cell>
          <cell r="K1148">
            <v>631010000</v>
          </cell>
          <cell r="L1148" t="str">
            <v>ҚР, ШҚО, Өскемен қ., Бажов көш., 10</v>
          </cell>
          <cell r="M1148" t="str">
            <v>Ақпан - Наурыз</v>
          </cell>
          <cell r="N1148" t="str">
            <v>Шығыс-Қазақстан облысы, Өскемен қ.</v>
          </cell>
          <cell r="O1148" t="str">
            <v>DDP</v>
          </cell>
          <cell r="P1148" t="str">
            <v>шартқа қол қойылған кезден бастап 30 күнтізбелік күн ішінде</v>
          </cell>
          <cell r="Q1148">
            <v>0</v>
          </cell>
          <cell r="R1148">
            <v>112</v>
          </cell>
          <cell r="S1148" t="str">
            <v>Литр (текше дм.)</v>
          </cell>
        </row>
        <row r="1149">
          <cell r="A1149" t="str">
            <v>654 Т</v>
          </cell>
          <cell r="B1149" t="str">
            <v>"ШҚ АЭК" АҚ</v>
          </cell>
          <cell r="C1149" t="str">
            <v>13.94.11.900.003.00.0166.000000000000</v>
          </cell>
          <cell r="D1149">
            <v>525100101</v>
          </cell>
          <cell r="E1149" t="str">
            <v>Кендір жіп ұ.10</v>
          </cell>
          <cell r="F1149" t="str">
            <v>Веревка</v>
          </cell>
          <cell r="G1149" t="str">
            <v>пеньковая</v>
          </cell>
          <cell r="H1149" t="str">
            <v>Кендір жіп ұ.10</v>
          </cell>
          <cell r="I1149" t="str">
            <v>БК</v>
          </cell>
          <cell r="J1149">
            <v>0</v>
          </cell>
          <cell r="K1149">
            <v>631010000</v>
          </cell>
          <cell r="L1149" t="str">
            <v>ҚР, ШҚО, Өскемен қ., Бажов көш., 10</v>
          </cell>
          <cell r="M1149" t="str">
            <v>Желтоқсан-Қантар</v>
          </cell>
          <cell r="N1149" t="str">
            <v>Шығыс-Қазақстан облысы, Өскемен қ.</v>
          </cell>
          <cell r="O1149" t="str">
            <v>DDP</v>
          </cell>
          <cell r="P1149" t="str">
            <v>шартқа қол қойылған кезден бастап 30 күнтізбелік күн ішінде</v>
          </cell>
          <cell r="Q1149">
            <v>0</v>
          </cell>
          <cell r="R1149">
            <v>166</v>
          </cell>
          <cell r="S1149" t="str">
            <v>Килограмм</v>
          </cell>
        </row>
        <row r="1150">
          <cell r="A1150" t="str">
            <v>655 Т</v>
          </cell>
          <cell r="B1150" t="str">
            <v>"ШҚ АЭК" АҚ</v>
          </cell>
          <cell r="C1150" t="str">
            <v>13.94.11.900.003.00.0166.000000000000</v>
          </cell>
          <cell r="D1150">
            <v>525100102</v>
          </cell>
          <cell r="E1150" t="str">
            <v xml:space="preserve">Кендір жіп ұ.14                                                                                     </v>
          </cell>
          <cell r="F1150" t="str">
            <v>Веревка</v>
          </cell>
          <cell r="G1150" t="str">
            <v>пеньковая</v>
          </cell>
          <cell r="H1150" t="str">
            <v xml:space="preserve">Кендір жіп ұ.14                                                                                     </v>
          </cell>
          <cell r="I1150" t="str">
            <v>БК</v>
          </cell>
          <cell r="J1150">
            <v>0</v>
          </cell>
          <cell r="K1150">
            <v>631010000</v>
          </cell>
          <cell r="L1150" t="str">
            <v>ҚР, ШҚО, Өскемен қ., Бажов көш., 10</v>
          </cell>
          <cell r="M1150" t="str">
            <v>Желтоқсан-Қантар</v>
          </cell>
          <cell r="N1150" t="str">
            <v>Шығыс-Қазақстан облысы, Өскемен қ.</v>
          </cell>
          <cell r="O1150" t="str">
            <v>DDP</v>
          </cell>
          <cell r="P1150" t="str">
            <v>шартқа қол қойылған кезден бастап 30 күнтізбелік күн ішінде</v>
          </cell>
          <cell r="Q1150">
            <v>0</v>
          </cell>
          <cell r="R1150">
            <v>166</v>
          </cell>
          <cell r="S1150" t="str">
            <v>Килограмм</v>
          </cell>
        </row>
        <row r="1151">
          <cell r="A1151" t="str">
            <v>656 Т</v>
          </cell>
          <cell r="B1151" t="str">
            <v>"ШҚ АЭК" АҚ</v>
          </cell>
          <cell r="C1151" t="str">
            <v>13.99.13.100.000.00.0166.000000000000</v>
          </cell>
          <cell r="D1151">
            <v>525103100</v>
          </cell>
          <cell r="E1151" t="str">
            <v>Техникалық киіз қалыңдығы 10 мм</v>
          </cell>
          <cell r="F1151" t="str">
            <v>Войлок</v>
          </cell>
          <cell r="G1151" t="str">
            <v>технический, ГС, ГОСТ 6418-81</v>
          </cell>
          <cell r="H1151" t="str">
            <v>Техникалық киіз қалыңдығы 10 мм</v>
          </cell>
          <cell r="I1151" t="str">
            <v>БК</v>
          </cell>
          <cell r="J1151">
            <v>0</v>
          </cell>
          <cell r="K1151">
            <v>631010000</v>
          </cell>
          <cell r="L1151" t="str">
            <v>ҚР, ШҚО, Өскемен қ., Бажов көш., 10</v>
          </cell>
          <cell r="M1151" t="str">
            <v>Желтоқсан-Қантар</v>
          </cell>
          <cell r="N1151" t="str">
            <v>Шығыс-Қазақстан облысы, Өскемен қ.</v>
          </cell>
          <cell r="O1151" t="str">
            <v>DDP</v>
          </cell>
          <cell r="P1151" t="str">
            <v>шартқа қол қойылған кезден бастап 30 күнтізбелік күн ішінде</v>
          </cell>
          <cell r="Q1151">
            <v>0</v>
          </cell>
          <cell r="R1151">
            <v>166</v>
          </cell>
          <cell r="S1151" t="str">
            <v>Килограмм</v>
          </cell>
        </row>
        <row r="1152">
          <cell r="A1152" t="str">
            <v>656-1 Т</v>
          </cell>
          <cell r="B1152" t="str">
            <v>"ШҚ АЭК" АҚ</v>
          </cell>
          <cell r="C1152" t="str">
            <v>13.99.13.100.000.00.0166.000000000000</v>
          </cell>
          <cell r="D1152">
            <v>525103100</v>
          </cell>
          <cell r="E1152" t="str">
            <v>Техникалық киіз қалыңдығы 10 мм</v>
          </cell>
          <cell r="F1152" t="str">
            <v>Войлок</v>
          </cell>
          <cell r="G1152" t="str">
            <v>технический, ГС, ГОСТ 6418-81</v>
          </cell>
          <cell r="H1152" t="str">
            <v>Техникалық киіз қалыңдығы 10 мм</v>
          </cell>
          <cell r="I1152" t="str">
            <v>БК</v>
          </cell>
          <cell r="J1152">
            <v>0</v>
          </cell>
          <cell r="K1152">
            <v>631010000</v>
          </cell>
          <cell r="L1152" t="str">
            <v>ҚР, ШҚО, Өскемен қ., Бажов көш., 10</v>
          </cell>
          <cell r="M1152" t="str">
            <v>Ақпан - Наурыз</v>
          </cell>
          <cell r="N1152" t="str">
            <v>Шығыс-Қазақстан облысы, Өскемен қ.</v>
          </cell>
          <cell r="O1152" t="str">
            <v>DDP</v>
          </cell>
          <cell r="P1152" t="str">
            <v>шартқа қол қойылған кезден бастап 30 күнтізбелік күн ішінде</v>
          </cell>
          <cell r="Q1152">
            <v>0</v>
          </cell>
          <cell r="R1152">
            <v>166</v>
          </cell>
          <cell r="S1152" t="str">
            <v>Килограмм</v>
          </cell>
        </row>
        <row r="1153">
          <cell r="A1153" t="str">
            <v>657 Т</v>
          </cell>
          <cell r="B1153" t="str">
            <v>"ШҚ АЭК" АҚ</v>
          </cell>
          <cell r="C1153" t="str">
            <v>17.29.19.700.000.01.0166.000000000000</v>
          </cell>
          <cell r="D1153">
            <v>525108105</v>
          </cell>
          <cell r="E1153" t="str">
            <v>Электр оқшаулатқыш картон ЭВ-1,5 ММ</v>
          </cell>
          <cell r="F1153" t="str">
            <v>Картон</v>
          </cell>
          <cell r="G1153" t="str">
            <v>для изоляции элеткрооборудования, Марка ЭВ, ГОСТ 2824-86</v>
          </cell>
          <cell r="H1153" t="str">
            <v>Электр оқшаулатқыш картон ЭВ-1,5 ММ</v>
          </cell>
          <cell r="I1153" t="str">
            <v>БК</v>
          </cell>
          <cell r="J1153">
            <v>0</v>
          </cell>
          <cell r="K1153">
            <v>631010000</v>
          </cell>
          <cell r="L1153" t="str">
            <v>ҚР, ШҚО, Өскемен қ., Бажов көш., 10</v>
          </cell>
          <cell r="M1153" t="str">
            <v>Желтоқсан-Қантар</v>
          </cell>
          <cell r="N1153" t="str">
            <v>Шығыс-Қазақстан облысы, Өскемен қ.</v>
          </cell>
          <cell r="O1153" t="str">
            <v>DDP</v>
          </cell>
          <cell r="P1153" t="str">
            <v>шартқа қол қойылған кезден бастап 30 күнтізбелік күн ішінде</v>
          </cell>
          <cell r="Q1153">
            <v>0</v>
          </cell>
          <cell r="R1153">
            <v>166</v>
          </cell>
          <cell r="S1153" t="str">
            <v>Килограмм</v>
          </cell>
        </row>
        <row r="1154">
          <cell r="A1154" t="str">
            <v>657-1 Т</v>
          </cell>
          <cell r="B1154" t="str">
            <v>"ШҚ АЭК" АҚ</v>
          </cell>
          <cell r="C1154" t="str">
            <v>17.29.19.700.000.01.0166.000000000000</v>
          </cell>
          <cell r="D1154">
            <v>525108105</v>
          </cell>
          <cell r="E1154" t="str">
            <v>Электр оқшаулатқыш картон ЭВ-1,5 ММ</v>
          </cell>
          <cell r="F1154" t="str">
            <v>Картон</v>
          </cell>
          <cell r="G1154" t="str">
            <v>для изоляции элеткрооборудования, Марка ЭВ, ГОСТ 2824-86</v>
          </cell>
          <cell r="H1154" t="str">
            <v>Электр оқшаулатқыш картон ЭВ-1,5 ММ</v>
          </cell>
          <cell r="I1154" t="str">
            <v>БК</v>
          </cell>
          <cell r="J1154">
            <v>0</v>
          </cell>
          <cell r="K1154">
            <v>631010000</v>
          </cell>
          <cell r="L1154" t="str">
            <v>ҚР, ШҚО, Өскемен қ., Бажов көш., 10</v>
          </cell>
          <cell r="M1154" t="str">
            <v>Ақпан - Наурыз</v>
          </cell>
          <cell r="N1154" t="str">
            <v>Шығыс-Қазақстан облысы, Өскемен қ.</v>
          </cell>
          <cell r="O1154" t="str">
            <v>DDP</v>
          </cell>
          <cell r="P1154" t="str">
            <v>шартқа қол қойылған кезден бастап 30 күнтізбелік күн ішінде</v>
          </cell>
          <cell r="Q1154">
            <v>0</v>
          </cell>
          <cell r="R1154">
            <v>166</v>
          </cell>
          <cell r="S1154" t="str">
            <v>Килограмм</v>
          </cell>
        </row>
        <row r="1155">
          <cell r="A1155" t="str">
            <v>658 Т</v>
          </cell>
          <cell r="B1155" t="str">
            <v>"ШҚ АЭК" АҚ</v>
          </cell>
          <cell r="C1155" t="str">
            <v>17.29.19.700.000.01.0166.000000000000</v>
          </cell>
          <cell r="D1155">
            <v>525108108</v>
          </cell>
          <cell r="E1155" t="str">
            <v>Электр оқшаулатқыш картон ЭВ-3 ММ</v>
          </cell>
          <cell r="F1155" t="str">
            <v>Картон</v>
          </cell>
          <cell r="G1155" t="str">
            <v>для изоляции элеткрооборудования, Марка ЭВ, ГОСТ 2824-86</v>
          </cell>
          <cell r="H1155" t="str">
            <v>Электр оқшаулатқыш картон ЭВ-3 ММ</v>
          </cell>
          <cell r="I1155" t="str">
            <v>БК</v>
          </cell>
          <cell r="J1155">
            <v>0</v>
          </cell>
          <cell r="K1155">
            <v>631010000</v>
          </cell>
          <cell r="L1155" t="str">
            <v>ҚР, ШҚО, Өскемен қ., Бажов көш., 10</v>
          </cell>
          <cell r="M1155" t="str">
            <v>Желтоқсан-Қантар</v>
          </cell>
          <cell r="N1155" t="str">
            <v>Шығыс-Қазақстан облысы, Өскемен қ.</v>
          </cell>
          <cell r="O1155" t="str">
            <v>DDP</v>
          </cell>
          <cell r="P1155" t="str">
            <v>шартқа қол қойылған кезден бастап 30 күнтізбелік күн ішінде</v>
          </cell>
          <cell r="Q1155">
            <v>0</v>
          </cell>
          <cell r="R1155">
            <v>166</v>
          </cell>
          <cell r="S1155" t="str">
            <v>Килограмм</v>
          </cell>
        </row>
        <row r="1156">
          <cell r="A1156" t="str">
            <v>658-1 Т</v>
          </cell>
          <cell r="B1156" t="str">
            <v>"ШҚ АЭК" АҚ</v>
          </cell>
          <cell r="C1156" t="str">
            <v>17.29.19.700.000.01.0166.000000000000</v>
          </cell>
          <cell r="D1156">
            <v>525108108</v>
          </cell>
          <cell r="E1156" t="str">
            <v>Электр оқшаулатқыш картон ЭВ-3 ММ</v>
          </cell>
          <cell r="F1156" t="str">
            <v>Картон</v>
          </cell>
          <cell r="G1156" t="str">
            <v>для изоляции элеткрооборудования, Марка ЭВ, ГОСТ 2824-86</v>
          </cell>
          <cell r="H1156" t="str">
            <v>Электр оқшаулатқыш картон ЭВ-3 ММ</v>
          </cell>
          <cell r="I1156" t="str">
            <v>БК</v>
          </cell>
          <cell r="J1156">
            <v>0</v>
          </cell>
          <cell r="K1156">
            <v>631010000</v>
          </cell>
          <cell r="L1156" t="str">
            <v>ҚР, ШҚО, Өскемен қ., Бажов көш., 10</v>
          </cell>
          <cell r="M1156" t="str">
            <v>Ақпан - Наурыз</v>
          </cell>
          <cell r="N1156" t="str">
            <v>Шығыс-Қазақстан облысы, Өскемен қ.</v>
          </cell>
          <cell r="O1156" t="str">
            <v>DDP</v>
          </cell>
          <cell r="P1156" t="str">
            <v>шартқа қол қойылған кезден бастап 30 күнтізбелік күн ішінде</v>
          </cell>
          <cell r="Q1156">
            <v>0</v>
          </cell>
          <cell r="R1156">
            <v>166</v>
          </cell>
          <cell r="S1156" t="str">
            <v>Килограмм</v>
          </cell>
        </row>
        <row r="1157">
          <cell r="A1157" t="str">
            <v>659 Т</v>
          </cell>
          <cell r="B1157" t="str">
            <v>"ШҚ АЭК" АҚ</v>
          </cell>
          <cell r="C1157" t="str">
            <v>17.12.43.100.000.01.0166.000000000001</v>
          </cell>
          <cell r="D1157">
            <v>525108109</v>
          </cell>
          <cell r="E1157" t="str">
            <v>Сүзгіш картон ФМС 750Х780</v>
          </cell>
          <cell r="F1157" t="str">
            <v>Картон</v>
          </cell>
          <cell r="G1157" t="str">
            <v>фильтровальный, технический, масса 1 м2 270 г, размер 750*780 мм, ГОСТ 6722-75</v>
          </cell>
          <cell r="H1157" t="str">
            <v>Сүзгіш картон ФМС 750Х780</v>
          </cell>
          <cell r="I1157" t="str">
            <v>БК</v>
          </cell>
          <cell r="J1157">
            <v>0</v>
          </cell>
          <cell r="K1157">
            <v>631010000</v>
          </cell>
          <cell r="L1157" t="str">
            <v>ҚР, ШҚО, Өскемен қ., Бажов көш., 10</v>
          </cell>
          <cell r="M1157" t="str">
            <v>Желтоқсан-Қантар</v>
          </cell>
          <cell r="N1157" t="str">
            <v>Шығыс-Қазақстан облысы, Өскемен қ.</v>
          </cell>
          <cell r="O1157" t="str">
            <v>DDP</v>
          </cell>
          <cell r="P1157" t="str">
            <v>шартқа қол қойылған кезден бастап 30 күнтізбелік күн ішінде</v>
          </cell>
          <cell r="Q1157">
            <v>0</v>
          </cell>
          <cell r="R1157">
            <v>166</v>
          </cell>
          <cell r="S1157" t="str">
            <v>Килограмм</v>
          </cell>
        </row>
        <row r="1158">
          <cell r="A1158" t="str">
            <v>659-1 Т</v>
          </cell>
          <cell r="B1158" t="str">
            <v>"ШҚ АЭК" АҚ</v>
          </cell>
          <cell r="C1158" t="str">
            <v>17.12.43.100.000.01.0166.000000000001</v>
          </cell>
          <cell r="D1158">
            <v>525108109</v>
          </cell>
          <cell r="E1158" t="str">
            <v>Сүзгіш картон ФМС 750Х780</v>
          </cell>
          <cell r="F1158" t="str">
            <v>Картон</v>
          </cell>
          <cell r="G1158" t="str">
            <v>фильтровальный, технический, масса 1 м2 270 г, размер 750*780 мм, ГОСТ 6722-75</v>
          </cell>
          <cell r="H1158" t="str">
            <v>Сүзгіш картон ФМС 750Х780</v>
          </cell>
          <cell r="I1158" t="str">
            <v>БК</v>
          </cell>
          <cell r="J1158">
            <v>0</v>
          </cell>
          <cell r="K1158">
            <v>631010000</v>
          </cell>
          <cell r="L1158" t="str">
            <v>ҚР, ШҚО, Өскемен қ., Бажов көш., 10</v>
          </cell>
          <cell r="M1158" t="str">
            <v>Ақпан - Наурыз</v>
          </cell>
          <cell r="N1158" t="str">
            <v>Шығыс-Қазақстан облысы, Өскемен қ.</v>
          </cell>
          <cell r="O1158" t="str">
            <v>DDP</v>
          </cell>
          <cell r="P1158" t="str">
            <v>шартқа қол қойылған кезден бастап 30 күнтізбелік күн ішінде</v>
          </cell>
          <cell r="Q1158">
            <v>0</v>
          </cell>
          <cell r="R1158">
            <v>166</v>
          </cell>
          <cell r="S1158" t="str">
            <v>Килограмм</v>
          </cell>
        </row>
        <row r="1159">
          <cell r="A1159" t="str">
            <v>660 Т</v>
          </cell>
          <cell r="B1159" t="str">
            <v>"ШҚ АЭК" АҚ</v>
          </cell>
          <cell r="C1159" t="str">
            <v>13.96.14.000.000.00.0055.000000000004</v>
          </cell>
          <cell r="D1159">
            <v>525111104</v>
          </cell>
          <cell r="E1159" t="str">
            <v xml:space="preserve">Лакты мата электр оқшауланған ЛКМС-105 қалыңдығы 0,15 мм                                            </v>
          </cell>
          <cell r="F1159" t="str">
            <v>Лакоткань</v>
          </cell>
          <cell r="G1159" t="str">
            <v>из синтетических волокон, с повышенными диэлектрическими свойствами, ГОСТ 28034-89</v>
          </cell>
          <cell r="H1159" t="str">
            <v xml:space="preserve">Лакты мата электр оқшауланған ЛКМС-105 қалыңдығы 0,15 мм                                            </v>
          </cell>
          <cell r="I1159" t="str">
            <v>БК</v>
          </cell>
          <cell r="J1159">
            <v>0</v>
          </cell>
          <cell r="K1159">
            <v>631010000</v>
          </cell>
          <cell r="L1159" t="str">
            <v>ҚР, ШҚО, Өскемен қ., Бажов көш., 10</v>
          </cell>
          <cell r="M1159" t="str">
            <v>Желтоқсан-Қантар</v>
          </cell>
          <cell r="N1159" t="str">
            <v>Шығыс-Қазақстан облысы, Өскемен қ.</v>
          </cell>
          <cell r="O1159" t="str">
            <v>DDP</v>
          </cell>
          <cell r="P1159" t="str">
            <v>шартқа қол қойылған кезден бастап 30 күнтізбелік күн ішінде</v>
          </cell>
          <cell r="Q1159">
            <v>0</v>
          </cell>
          <cell r="R1159" t="str">
            <v>055</v>
          </cell>
          <cell r="S1159" t="str">
            <v>шаршы метр</v>
          </cell>
        </row>
        <row r="1160">
          <cell r="A1160" t="str">
            <v>660-1 Т</v>
          </cell>
          <cell r="B1160" t="str">
            <v>"ШҚ АЭК" АҚ</v>
          </cell>
          <cell r="C1160" t="str">
            <v>13.96.14.000.000.00.0055.000000000004</v>
          </cell>
          <cell r="D1160">
            <v>525111104</v>
          </cell>
          <cell r="E1160" t="str">
            <v xml:space="preserve">Лакты мата электр оқшауланған ЛКМС-105 қалыңдығы 0,15 мм                                            </v>
          </cell>
          <cell r="F1160" t="str">
            <v>Лакоткань</v>
          </cell>
          <cell r="G1160" t="str">
            <v>из синтетических волокон, с повышенными диэлектрическими свойствами, ГОСТ 28034-89</v>
          </cell>
          <cell r="H1160" t="str">
            <v xml:space="preserve">Лакты мата электр оқшауланған ЛКМС-105 қалыңдығы 0,15 мм                                            </v>
          </cell>
          <cell r="I1160" t="str">
            <v>БК</v>
          </cell>
          <cell r="J1160">
            <v>0</v>
          </cell>
          <cell r="K1160">
            <v>631010000</v>
          </cell>
          <cell r="L1160" t="str">
            <v>ҚР, ШҚО, Өскемен қ., Бажов көш., 10</v>
          </cell>
          <cell r="M1160" t="str">
            <v>Ақпан - Наурыз</v>
          </cell>
          <cell r="N1160" t="str">
            <v>Шығыс-Қазақстан облысы, Өскемен қ.</v>
          </cell>
          <cell r="O1160" t="str">
            <v>DDP</v>
          </cell>
          <cell r="P1160" t="str">
            <v>шартқа қол қойылған кезден бастап 30 күнтізбелік күн ішінде</v>
          </cell>
          <cell r="Q1160">
            <v>0</v>
          </cell>
          <cell r="R1160" t="str">
            <v>055</v>
          </cell>
          <cell r="S1160" t="str">
            <v>шаршы метр</v>
          </cell>
        </row>
        <row r="1161">
          <cell r="A1161" t="str">
            <v>661 Т</v>
          </cell>
          <cell r="B1161" t="str">
            <v>"ШҚ АЭК" АҚ</v>
          </cell>
          <cell r="C1161" t="str">
            <v>22.29.22.300.000.00.0166.000000000000</v>
          </cell>
          <cell r="D1161">
            <v>525112100</v>
          </cell>
          <cell r="E1161" t="str">
            <v>Оқшаулатқыш лента ені 20 мм қалыңдығы.0,2 мм</v>
          </cell>
          <cell r="F1161" t="str">
            <v>Лента</v>
          </cell>
          <cell r="G1161" t="str">
            <v>изоляционная, поливинилхлоридная</v>
          </cell>
          <cell r="H1161" t="str">
            <v>Оқшаулатқыш лента ені 20 мм қалыңдығы.0,2 мм</v>
          </cell>
          <cell r="I1161" t="str">
            <v>БК</v>
          </cell>
          <cell r="J1161">
            <v>0</v>
          </cell>
          <cell r="K1161">
            <v>631010000</v>
          </cell>
          <cell r="L1161" t="str">
            <v>ҚР, ШҚО, Өскемен қ., Бажов көш., 10</v>
          </cell>
          <cell r="M1161" t="str">
            <v>Желтоқсан-Қантар</v>
          </cell>
          <cell r="N1161" t="str">
            <v>Шығыс-Қазақстан облысы, Өскемен қ.</v>
          </cell>
          <cell r="O1161" t="str">
            <v>DDP</v>
          </cell>
          <cell r="P1161" t="str">
            <v>шартқа қол қойылған кезден бастап 30 күнтізбелік күн ішінде</v>
          </cell>
          <cell r="Q1161">
            <v>0</v>
          </cell>
          <cell r="R1161">
            <v>166</v>
          </cell>
          <cell r="S1161" t="str">
            <v>Килограмм</v>
          </cell>
        </row>
        <row r="1162">
          <cell r="A1162" t="str">
            <v>661-1 Т</v>
          </cell>
          <cell r="B1162" t="str">
            <v>"ШҚ АЭК" АҚ</v>
          </cell>
          <cell r="C1162" t="str">
            <v>22.29.22.300.000.00.0166.000000000000</v>
          </cell>
          <cell r="D1162">
            <v>525112100</v>
          </cell>
          <cell r="E1162" t="str">
            <v>Оқшаулатқыш лента ені 20 мм қалыңдығы.0,2 мм</v>
          </cell>
          <cell r="F1162" t="str">
            <v>Лента</v>
          </cell>
          <cell r="G1162" t="str">
            <v>изоляционная, поливинилхлоридная</v>
          </cell>
          <cell r="H1162" t="str">
            <v>Оқшаулатқыш лента ені 20 мм қалыңдығы.0,2 мм</v>
          </cell>
          <cell r="I1162" t="str">
            <v>БК</v>
          </cell>
          <cell r="J1162">
            <v>0</v>
          </cell>
          <cell r="K1162">
            <v>631010000</v>
          </cell>
          <cell r="L1162" t="str">
            <v>ҚР, ШҚО, Өскемен қ., Бажов көш., 10</v>
          </cell>
          <cell r="M1162" t="str">
            <v>Ақпан - Наурыз</v>
          </cell>
          <cell r="N1162" t="str">
            <v>Шығыс-Қазақстан облысы, Өскемен қ.</v>
          </cell>
          <cell r="O1162" t="str">
            <v>DDP</v>
          </cell>
          <cell r="P1162" t="str">
            <v>шартқа қол қойылған кезден бастап 30 күнтізбелік күн ішінде</v>
          </cell>
          <cell r="Q1162">
            <v>0</v>
          </cell>
          <cell r="R1162">
            <v>166</v>
          </cell>
          <cell r="S1162" t="str">
            <v>Килограмм</v>
          </cell>
        </row>
        <row r="1163">
          <cell r="A1163" t="str">
            <v>662 Т</v>
          </cell>
          <cell r="B1163" t="str">
            <v>"ШҚ АЭК" АҚ</v>
          </cell>
          <cell r="C1163" t="str">
            <v>13.99.19.900.007.00.0166.000000000000</v>
          </cell>
          <cell r="D1163">
            <v>525113100</v>
          </cell>
          <cell r="E1163" t="str">
            <v>Оқшаулатқыш лента ХБ</v>
          </cell>
          <cell r="F1163" t="str">
            <v>Изолента</v>
          </cell>
          <cell r="G1163" t="str">
            <v>хлопчатобумажная, односторонняя, ГОСТ 2162-97</v>
          </cell>
          <cell r="H1163" t="str">
            <v>Оқшаулатқыш лента ХБ</v>
          </cell>
          <cell r="I1163" t="str">
            <v>БК</v>
          </cell>
          <cell r="J1163">
            <v>0</v>
          </cell>
          <cell r="K1163">
            <v>631010000</v>
          </cell>
          <cell r="L1163" t="str">
            <v>ҚР, ШҚО, Өскемен қ., Бажов көш., 10</v>
          </cell>
          <cell r="M1163" t="str">
            <v>Желтоқсан-Қантар</v>
          </cell>
          <cell r="N1163" t="str">
            <v>Шығыс-Қазақстан облысы, Өскемен қ.</v>
          </cell>
          <cell r="O1163" t="str">
            <v>DDP</v>
          </cell>
          <cell r="P1163" t="str">
            <v>шартқа қол қойылған кезден бастап 30 күнтізбелік күн ішінде</v>
          </cell>
          <cell r="Q1163">
            <v>0</v>
          </cell>
          <cell r="R1163">
            <v>166</v>
          </cell>
          <cell r="S1163" t="str">
            <v>Килограмм</v>
          </cell>
        </row>
        <row r="1164">
          <cell r="A1164" t="str">
            <v>662-1 Т</v>
          </cell>
          <cell r="B1164" t="str">
            <v>"ШҚ АЭК" АҚ</v>
          </cell>
          <cell r="C1164" t="str">
            <v>13.99.19.900.007.00.0166.000000000000</v>
          </cell>
          <cell r="D1164">
            <v>525113100</v>
          </cell>
          <cell r="E1164" t="str">
            <v>Оқшаулатқыш лента ХБ</v>
          </cell>
          <cell r="F1164" t="str">
            <v>Изолента</v>
          </cell>
          <cell r="G1164" t="str">
            <v>хлопчатобумажная, односторонняя, ГОСТ 2162-97</v>
          </cell>
          <cell r="H1164" t="str">
            <v>Оқшаулатқыш лента ХБ</v>
          </cell>
          <cell r="I1164" t="str">
            <v>БК</v>
          </cell>
          <cell r="J1164">
            <v>0</v>
          </cell>
          <cell r="K1164">
            <v>631010000</v>
          </cell>
          <cell r="L1164" t="str">
            <v>ҚР, ШҚО, Өскемен қ., Бажов көш., 10</v>
          </cell>
          <cell r="M1164" t="str">
            <v>Ақпан - Наурыз</v>
          </cell>
          <cell r="N1164" t="str">
            <v>Шығыс-Қазақстан облысы, Өскемен қ.</v>
          </cell>
          <cell r="O1164" t="str">
            <v>DDP</v>
          </cell>
          <cell r="P1164" t="str">
            <v>шартқа қол қойылған кезден бастап 30 күнтізбелік күн ішінде</v>
          </cell>
          <cell r="Q1164">
            <v>0</v>
          </cell>
          <cell r="R1164">
            <v>166</v>
          </cell>
          <cell r="S1164" t="str">
            <v>Килограмм</v>
          </cell>
        </row>
        <row r="1165">
          <cell r="A1165" t="str">
            <v>663 Т</v>
          </cell>
          <cell r="B1165" t="str">
            <v>"ШҚ АЭК" АҚ</v>
          </cell>
          <cell r="C1165" t="str">
            <v>13.99.19.900.006.00.0006.000000000000</v>
          </cell>
          <cell r="D1165">
            <v>525114100</v>
          </cell>
          <cell r="E1165" t="str">
            <v>Киперлі лента 20 мм</v>
          </cell>
          <cell r="F1165" t="str">
            <v>Лента</v>
          </cell>
          <cell r="G1165" t="str">
            <v>из хлопчатобумажной пряжи, киперная</v>
          </cell>
          <cell r="H1165" t="str">
            <v>Киперлі лента 20 мм</v>
          </cell>
          <cell r="I1165" t="str">
            <v>БК</v>
          </cell>
          <cell r="J1165">
            <v>0</v>
          </cell>
          <cell r="K1165">
            <v>631010000</v>
          </cell>
          <cell r="L1165" t="str">
            <v>ҚР, ШҚО, Өскемен қ., Бажов көш., 10</v>
          </cell>
          <cell r="M1165" t="str">
            <v>Желтоқсан-Қантар</v>
          </cell>
          <cell r="N1165" t="str">
            <v>Шығыс-Қазақстан облысы, Өскемен қ.</v>
          </cell>
          <cell r="O1165" t="str">
            <v>DDP</v>
          </cell>
          <cell r="P1165" t="str">
            <v>шартқа қол қойылған кезден бастап 30 күнтізбелік күн ішінде</v>
          </cell>
          <cell r="Q1165">
            <v>0</v>
          </cell>
          <cell r="R1165">
            <v>18</v>
          </cell>
          <cell r="S1165" t="str">
            <v>метр бойы</v>
          </cell>
        </row>
        <row r="1166">
          <cell r="A1166" t="str">
            <v>664 Т</v>
          </cell>
          <cell r="B1166" t="str">
            <v>"ШҚ АЭК" АҚ</v>
          </cell>
          <cell r="C1166" t="str">
            <v>23.91.11.600.000.00.0796.000000000000</v>
          </cell>
          <cell r="D1166">
            <v>525115109</v>
          </cell>
          <cell r="E1166" t="str">
            <v xml:space="preserve">Өңдеуіш лента 75Х533 Р100                                                                           </v>
          </cell>
          <cell r="F1166" t="str">
            <v>Лента</v>
          </cell>
          <cell r="G1166" t="str">
            <v>шлифовальная, универсальная, зернистость P40, основа х/б ткань, ширина до 75 мм, длина до 460 мм</v>
          </cell>
          <cell r="H1166" t="str">
            <v xml:space="preserve">Өңдеуіш лента 75Х533 Р100                                                                           </v>
          </cell>
          <cell r="I1166" t="str">
            <v>БК</v>
          </cell>
          <cell r="J1166">
            <v>0</v>
          </cell>
          <cell r="K1166">
            <v>631010000</v>
          </cell>
          <cell r="L1166" t="str">
            <v>ҚР, ШҚО, Өскемен қ., Бажов көш., 10</v>
          </cell>
          <cell r="M1166" t="str">
            <v>Желтоқсан-Қантар</v>
          </cell>
          <cell r="N1166" t="str">
            <v>Шығыс-Қазақстан облысы, Өскемен қ.</v>
          </cell>
          <cell r="O1166" t="str">
            <v>DDP</v>
          </cell>
          <cell r="P1166" t="str">
            <v>шартқа қол қойылған кезден бастап 30 күнтізбелік күн ішінде</v>
          </cell>
          <cell r="Q1166">
            <v>0</v>
          </cell>
          <cell r="R1166">
            <v>796</v>
          </cell>
          <cell r="S1166" t="str">
            <v>Дана</v>
          </cell>
        </row>
        <row r="1167">
          <cell r="A1167" t="str">
            <v>665 Т</v>
          </cell>
          <cell r="B1167" t="str">
            <v>"ШҚ АЭК" АҚ</v>
          </cell>
          <cell r="C1167" t="str">
            <v>23.91.11.600.000.00.0796.000000000000</v>
          </cell>
          <cell r="D1167">
            <v>525115110</v>
          </cell>
          <cell r="E1167" t="str">
            <v xml:space="preserve">Өңдеуіш лента 75Х533 Р150                                                                           </v>
          </cell>
          <cell r="F1167" t="str">
            <v>Лента</v>
          </cell>
          <cell r="G1167" t="str">
            <v>шлифовальная, универсальная, зернистость P40, основа х/б ткань, ширина до 75 мм, длина до 460 мм</v>
          </cell>
          <cell r="H1167" t="str">
            <v xml:space="preserve">Өңдеуіш лента 75Х533 Р150                                                                           </v>
          </cell>
          <cell r="I1167" t="str">
            <v>БК</v>
          </cell>
          <cell r="J1167">
            <v>0</v>
          </cell>
          <cell r="K1167">
            <v>631010000</v>
          </cell>
          <cell r="L1167" t="str">
            <v>ҚР, ШҚО, Өскемен қ., Бажов көш., 10</v>
          </cell>
          <cell r="M1167" t="str">
            <v>Желтоқсан-Қантар</v>
          </cell>
          <cell r="N1167" t="str">
            <v>Шығыс-Қазақстан облысы, Өскемен қ.</v>
          </cell>
          <cell r="O1167" t="str">
            <v>DDP</v>
          </cell>
          <cell r="P1167" t="str">
            <v>шартқа қол қойылған кезден бастап 30 күнтізбелік күн ішінде</v>
          </cell>
          <cell r="Q1167">
            <v>0</v>
          </cell>
          <cell r="R1167">
            <v>796</v>
          </cell>
          <cell r="S1167" t="str">
            <v>Дана</v>
          </cell>
        </row>
        <row r="1168">
          <cell r="A1168" t="str">
            <v>666 Т</v>
          </cell>
          <cell r="B1168" t="str">
            <v>"ШҚ АЭК" АҚ</v>
          </cell>
          <cell r="C1168" t="str">
            <v>23.91.11.600.000.00.0796.000000000000</v>
          </cell>
          <cell r="D1168">
            <v>525115112</v>
          </cell>
          <cell r="E1168" t="str">
            <v xml:space="preserve">Өңдеуіш лента 75Х533 Р60                                                                            </v>
          </cell>
          <cell r="F1168" t="str">
            <v>Лента</v>
          </cell>
          <cell r="G1168" t="str">
            <v>шлифовальная, универсальная, зернистость P40, основа х/б ткань, ширина до 75 мм, длина до 460 мм</v>
          </cell>
          <cell r="H1168" t="str">
            <v xml:space="preserve">Өңдеуіш лента 75Х533 Р60                                                                            </v>
          </cell>
          <cell r="I1168" t="str">
            <v>БК</v>
          </cell>
          <cell r="J1168">
            <v>0</v>
          </cell>
          <cell r="K1168">
            <v>631010000</v>
          </cell>
          <cell r="L1168" t="str">
            <v>ҚР, ШҚО, Өскемен қ., Бажов көш., 10</v>
          </cell>
          <cell r="M1168" t="str">
            <v>Желтоқсан-Қантар</v>
          </cell>
          <cell r="N1168" t="str">
            <v>Шығыс-Қазақстан облысы, Өскемен қ.</v>
          </cell>
          <cell r="O1168" t="str">
            <v>DDP</v>
          </cell>
          <cell r="P1168" t="str">
            <v>шартқа қол қойылған кезден бастап 30 күнтізбелік күн ішінде</v>
          </cell>
          <cell r="Q1168">
            <v>0</v>
          </cell>
          <cell r="R1168">
            <v>796</v>
          </cell>
          <cell r="S1168" t="str">
            <v>Дана</v>
          </cell>
        </row>
        <row r="1169">
          <cell r="A1169" t="str">
            <v>667 Т</v>
          </cell>
          <cell r="B1169" t="str">
            <v>"ШҚ АЭК" АҚ</v>
          </cell>
          <cell r="C1169" t="str">
            <v>23.91.11.600.000.00.0796.000000000000</v>
          </cell>
          <cell r="D1169">
            <v>525115113</v>
          </cell>
          <cell r="E1169" t="str">
            <v xml:space="preserve">Өңдеуіш лента 75Х533 Р80                                                                            </v>
          </cell>
          <cell r="F1169" t="str">
            <v>Лента</v>
          </cell>
          <cell r="G1169" t="str">
            <v>шлифовальная, универсальная, зернистость P40, основа х/б ткань, ширина до 75 мм, длина до 460 мм</v>
          </cell>
          <cell r="H1169" t="str">
            <v xml:space="preserve">Өңдеуіш лента 75Х533 Р80                                                                            </v>
          </cell>
          <cell r="I1169" t="str">
            <v>БК</v>
          </cell>
          <cell r="J1169">
            <v>0</v>
          </cell>
          <cell r="K1169">
            <v>631010000</v>
          </cell>
          <cell r="L1169" t="str">
            <v>ҚР, ШҚО, Өскемен қ., Бажов көш., 10</v>
          </cell>
          <cell r="M1169" t="str">
            <v>Желтоқсан-Қантар</v>
          </cell>
          <cell r="N1169" t="str">
            <v>Шығыс-Қазақстан облысы, Өскемен қ.</v>
          </cell>
          <cell r="O1169" t="str">
            <v>DDP</v>
          </cell>
          <cell r="P1169" t="str">
            <v>шартқа қол қойылған кезден бастап 30 күнтізбелік күн ішінде</v>
          </cell>
          <cell r="Q1169">
            <v>0</v>
          </cell>
          <cell r="R1169">
            <v>796</v>
          </cell>
          <cell r="S1169" t="str">
            <v>Дана</v>
          </cell>
        </row>
        <row r="1170">
          <cell r="A1170" t="str">
            <v>668 Т</v>
          </cell>
          <cell r="B1170" t="str">
            <v>"ШҚ АЭК" АҚ</v>
          </cell>
          <cell r="C1170" t="str">
            <v>13.20.20.200.000.01.0006.000000000000</v>
          </cell>
          <cell r="D1170">
            <v>525117100</v>
          </cell>
          <cell r="E1170" t="str">
            <v>Тұрмыстық мәрлі</v>
          </cell>
          <cell r="F1170" t="str">
            <v>Ткань</v>
          </cell>
          <cell r="G1170" t="str">
            <v>хлопчатобумажная, марлевая, с массовой долей хлопка не менее 85 %</v>
          </cell>
          <cell r="H1170" t="str">
            <v>Тұрмыстық мәрлі</v>
          </cell>
          <cell r="I1170" t="str">
            <v>БК</v>
          </cell>
          <cell r="J1170">
            <v>0</v>
          </cell>
          <cell r="K1170">
            <v>631010000</v>
          </cell>
          <cell r="L1170" t="str">
            <v>ҚР, ШҚО, Өскемен қ., Бажов көш., 10</v>
          </cell>
          <cell r="M1170" t="str">
            <v>Желтоқсан-Қантар</v>
          </cell>
          <cell r="N1170" t="str">
            <v>Шығыс-Қазақстан облысы, Өскемен қ.</v>
          </cell>
          <cell r="O1170" t="str">
            <v>DDP</v>
          </cell>
          <cell r="P1170" t="str">
            <v>шартқа қол қойылған кезден бастап 30 күнтізбелік күн ішінде</v>
          </cell>
          <cell r="Q1170">
            <v>0</v>
          </cell>
          <cell r="R1170">
            <v>18</v>
          </cell>
          <cell r="S1170" t="str">
            <v>метр бойы</v>
          </cell>
        </row>
        <row r="1171">
          <cell r="A1171" t="str">
            <v>668-1 Т</v>
          </cell>
          <cell r="B1171" t="str">
            <v>"ШҚ АЭК" АҚ</v>
          </cell>
          <cell r="C1171" t="str">
            <v>13.20.20.200.000.01.0006.000000000000</v>
          </cell>
          <cell r="D1171">
            <v>525117100</v>
          </cell>
          <cell r="E1171" t="str">
            <v>Тұрмыстық мәрлі</v>
          </cell>
          <cell r="F1171" t="str">
            <v>Ткань</v>
          </cell>
          <cell r="G1171" t="str">
            <v>хлопчатобумажная, марлевая, с массовой долей хлопка не менее 85 %</v>
          </cell>
          <cell r="H1171" t="str">
            <v>Тұрмыстық мәрлі</v>
          </cell>
          <cell r="I1171" t="str">
            <v>БК</v>
          </cell>
          <cell r="J1171">
            <v>0</v>
          </cell>
          <cell r="K1171">
            <v>631010000</v>
          </cell>
          <cell r="L1171" t="str">
            <v>070002,  Қазақстан Республикасы, Шығыс Қазақстан облысы, Өскемен қ., Бажов к-сі,10</v>
          </cell>
          <cell r="M1171" t="str">
            <v>Ақпан - Наурыз</v>
          </cell>
          <cell r="N1171" t="str">
            <v>Шығыс-Қазақстан облысы, Өскемен қ.</v>
          </cell>
          <cell r="O1171" t="str">
            <v>DDP</v>
          </cell>
          <cell r="P1171" t="str">
            <v>шартқа қол қойылған кезден бастап 30 күнтізбелік күн ішінде</v>
          </cell>
          <cell r="Q1171">
            <v>0</v>
          </cell>
          <cell r="R1171">
            <v>18</v>
          </cell>
          <cell r="S1171" t="str">
            <v>Метр бойы</v>
          </cell>
        </row>
        <row r="1172">
          <cell r="A1172" t="str">
            <v>669 Т</v>
          </cell>
          <cell r="B1172" t="str">
            <v>"ШҚ АЭК" АҚ</v>
          </cell>
          <cell r="C1172" t="str">
            <v>24.20.13.900.001.01.0006.000000000023</v>
          </cell>
          <cell r="D1172">
            <v>525118101</v>
          </cell>
          <cell r="E1172" t="str">
            <v xml:space="preserve">Металлорукав Р3-ЦХ Д.  12 мм                                                                        </v>
          </cell>
          <cell r="F1172" t="str">
            <v>Рукав</v>
          </cell>
          <cell r="G1172" t="str">
            <v>металлический, оцинкованный, негерметичный, диаметр 12 мм</v>
          </cell>
          <cell r="H1172" t="str">
            <v xml:space="preserve">Металлорукав Р3-ЦХ Д.  12 мм                                                                        </v>
          </cell>
          <cell r="I1172" t="str">
            <v>БК</v>
          </cell>
          <cell r="J1172">
            <v>0</v>
          </cell>
          <cell r="K1172">
            <v>631010000</v>
          </cell>
          <cell r="L1172" t="str">
            <v>ҚР, ШҚО, Өскемен қ., Бажов көш., 10</v>
          </cell>
          <cell r="M1172" t="str">
            <v>Желтоқсан-Қантар</v>
          </cell>
          <cell r="N1172" t="str">
            <v>Шығыс-Қазақстан облысы, Өскемен қ.</v>
          </cell>
          <cell r="O1172" t="str">
            <v>DDP</v>
          </cell>
          <cell r="P1172" t="str">
            <v>шартқа қол қойылған кезден бастап 30 күнтізбелік күн ішінде</v>
          </cell>
          <cell r="Q1172">
            <v>0</v>
          </cell>
          <cell r="R1172">
            <v>18</v>
          </cell>
          <cell r="S1172" t="str">
            <v>метр бойы</v>
          </cell>
        </row>
        <row r="1173">
          <cell r="A1173" t="str">
            <v>670 Т</v>
          </cell>
          <cell r="B1173" t="str">
            <v>"ШҚ АЭК" АҚ</v>
          </cell>
          <cell r="C1173" t="str">
            <v>24.20.13.900.001.01.0006.000000000013</v>
          </cell>
          <cell r="D1173">
            <v>525118103</v>
          </cell>
          <cell r="E1173" t="str">
            <v xml:space="preserve">Металлорукав  Р3-ЦХ Д.  16 мм                                                                       </v>
          </cell>
          <cell r="F1173" t="str">
            <v>Рукав</v>
          </cell>
          <cell r="G1173" t="str">
            <v>металлический, оцинкованный, негерметичный, диаметр 16 мм</v>
          </cell>
          <cell r="H1173" t="str">
            <v xml:space="preserve">Металлорукав  Р3-ЦХ Д.  16 мм                                                                       </v>
          </cell>
          <cell r="I1173" t="str">
            <v>БК</v>
          </cell>
          <cell r="J1173">
            <v>0</v>
          </cell>
          <cell r="K1173">
            <v>631010000</v>
          </cell>
          <cell r="L1173" t="str">
            <v>ҚР, ШҚО, Өскемен қ., Бажов көш., 10</v>
          </cell>
          <cell r="M1173" t="str">
            <v>Желтоқсан-Қантар</v>
          </cell>
          <cell r="N1173" t="str">
            <v>Шығыс-Қазақстан облысы, Өскемен қ.</v>
          </cell>
          <cell r="O1173" t="str">
            <v>DDP</v>
          </cell>
          <cell r="P1173" t="str">
            <v>шартқа қол қойылған кезден бастап 30 күнтізбелік күн ішінде</v>
          </cell>
          <cell r="Q1173">
            <v>0</v>
          </cell>
          <cell r="R1173">
            <v>18</v>
          </cell>
          <cell r="S1173" t="str">
            <v>метр бойы</v>
          </cell>
        </row>
        <row r="1174">
          <cell r="A1174" t="str">
            <v>671 Т</v>
          </cell>
          <cell r="B1174" t="str">
            <v>"ШҚ АЭК" АҚ</v>
          </cell>
          <cell r="C1174" t="str">
            <v>24.20.13.900.001.01.0006.000000000000</v>
          </cell>
          <cell r="D1174">
            <v>525118104</v>
          </cell>
          <cell r="E1174" t="str">
            <v>Металлорукав  Р3-ЦХ Д.  20 мм</v>
          </cell>
          <cell r="F1174" t="str">
            <v>Рукав</v>
          </cell>
          <cell r="G1174" t="str">
            <v>металлический, оцинкованный, негерметичный, диаметр 20 мм</v>
          </cell>
          <cell r="H1174" t="str">
            <v>Металлорукав  Р3-ЦХ Д.  20 мм</v>
          </cell>
          <cell r="I1174" t="str">
            <v>БК</v>
          </cell>
          <cell r="J1174">
            <v>0</v>
          </cell>
          <cell r="K1174">
            <v>631010000</v>
          </cell>
          <cell r="L1174" t="str">
            <v>ҚР, ШҚО, Өскемен қ., Бажов көш., 10</v>
          </cell>
          <cell r="M1174" t="str">
            <v>Желтоқсан-Қантар</v>
          </cell>
          <cell r="N1174" t="str">
            <v>Шығыс-Қазақстан облысы, Өскемен қ.</v>
          </cell>
          <cell r="O1174" t="str">
            <v>DDP</v>
          </cell>
          <cell r="P1174" t="str">
            <v>шартқа қол қойылған кезден бастап 30 күнтізбелік күн ішінде</v>
          </cell>
          <cell r="Q1174">
            <v>0</v>
          </cell>
          <cell r="R1174">
            <v>18</v>
          </cell>
          <cell r="S1174" t="str">
            <v>метр бойы</v>
          </cell>
        </row>
        <row r="1175">
          <cell r="A1175" t="str">
            <v>671-1 Т</v>
          </cell>
          <cell r="B1175" t="str">
            <v>"ШҚ АЭК" АҚ</v>
          </cell>
          <cell r="C1175" t="str">
            <v>24.20.13.900.001.01.0006.000000000000</v>
          </cell>
          <cell r="D1175">
            <v>525118104</v>
          </cell>
          <cell r="E1175" t="str">
            <v>Металлорукав  Р3-ЦХ Д.  20 мм</v>
          </cell>
          <cell r="F1175" t="str">
            <v>Рукав</v>
          </cell>
          <cell r="G1175" t="str">
            <v>металлический, оцинкованный, негерметичный, диаметр 20 мм</v>
          </cell>
          <cell r="H1175" t="str">
            <v>Металлорукав  Р3-ЦХ Д.  20 мм</v>
          </cell>
          <cell r="I1175" t="str">
            <v>БК</v>
          </cell>
          <cell r="J1175">
            <v>0</v>
          </cell>
          <cell r="K1175">
            <v>631010000</v>
          </cell>
          <cell r="L1175" t="str">
            <v>ҚР, ШҚО, Өскемен қ., Бажов көш., 10</v>
          </cell>
          <cell r="M1175" t="str">
            <v>Желтоқсан-Қантар</v>
          </cell>
          <cell r="N1175" t="str">
            <v>Шығыс-Қазақстан облысы, Өскемен қ.</v>
          </cell>
          <cell r="O1175" t="str">
            <v>DDP</v>
          </cell>
          <cell r="P1175" t="str">
            <v>шартқа қол қойылған кезден бастап 30 күнтізбелік күн ішінде</v>
          </cell>
          <cell r="Q1175">
            <v>0</v>
          </cell>
          <cell r="R1175">
            <v>18</v>
          </cell>
          <cell r="S1175" t="str">
            <v>метр бойы</v>
          </cell>
        </row>
        <row r="1176">
          <cell r="A1176" t="str">
            <v>672 Т</v>
          </cell>
          <cell r="B1176" t="str">
            <v>"ШҚ АЭК" АҚ</v>
          </cell>
          <cell r="C1176" t="str">
            <v>24.20.13.900.001.01.0006.000000000002</v>
          </cell>
          <cell r="D1176">
            <v>525118105</v>
          </cell>
          <cell r="E1176" t="str">
            <v>Металлорукав  Р3-ЦХ Д.  25 мм</v>
          </cell>
          <cell r="F1176" t="str">
            <v>Рукав</v>
          </cell>
          <cell r="G1176" t="str">
            <v>металлический, оцинкованный, негерметичный, диаметр 25 мм</v>
          </cell>
          <cell r="H1176" t="str">
            <v>Металлорукав  Р3-ЦХ Д.  25 мм</v>
          </cell>
          <cell r="I1176" t="str">
            <v>БК</v>
          </cell>
          <cell r="J1176">
            <v>0</v>
          </cell>
          <cell r="K1176">
            <v>631010000</v>
          </cell>
          <cell r="L1176" t="str">
            <v>ҚР, ШҚО, Өскемен қ., Бажов көш., 10</v>
          </cell>
          <cell r="M1176" t="str">
            <v>Желтоқсан-Қантар</v>
          </cell>
          <cell r="N1176" t="str">
            <v>Шығыс-Қазақстан облысы, Өскемен қ.</v>
          </cell>
          <cell r="O1176" t="str">
            <v>DDP</v>
          </cell>
          <cell r="P1176" t="str">
            <v>шартқа қол қойылған кезден бастап 30 күнтізбелік күн ішінде</v>
          </cell>
          <cell r="Q1176">
            <v>0</v>
          </cell>
          <cell r="R1176">
            <v>18</v>
          </cell>
          <cell r="S1176" t="str">
            <v>метр бойы</v>
          </cell>
        </row>
        <row r="1177">
          <cell r="A1177" t="str">
            <v>673 Т</v>
          </cell>
          <cell r="B1177" t="str">
            <v>"ШҚ АЭК" АҚ</v>
          </cell>
          <cell r="C1177" t="str">
            <v>24.20.13.900.001.01.0006.000000000003</v>
          </cell>
          <cell r="D1177">
            <v>525118106</v>
          </cell>
          <cell r="E1177" t="str">
            <v>Металлорукав  Р3-ЦХ Д. 32 мм</v>
          </cell>
          <cell r="F1177" t="str">
            <v>Рукав</v>
          </cell>
          <cell r="G1177" t="str">
            <v>металлический, оцинкованный, негерметичный, диаметр 32 мм</v>
          </cell>
          <cell r="H1177" t="str">
            <v>Металлорукав  Р3-ЦХ Д. 32 мм</v>
          </cell>
          <cell r="I1177" t="str">
            <v>БК</v>
          </cell>
          <cell r="J1177">
            <v>0</v>
          </cell>
          <cell r="K1177">
            <v>631010000</v>
          </cell>
          <cell r="L1177" t="str">
            <v>ҚР, ШҚО, Өскемен қ., Бажов көш., 10</v>
          </cell>
          <cell r="M1177" t="str">
            <v>Желтоқсан-Қантар</v>
          </cell>
          <cell r="N1177" t="str">
            <v>Шығыс-Қазақстан облысы, Өскемен қ.</v>
          </cell>
          <cell r="O1177" t="str">
            <v>DDP</v>
          </cell>
          <cell r="P1177" t="str">
            <v>шартқа қол қойылған кезден бастап 30 күнтізбелік күн ішінде</v>
          </cell>
          <cell r="Q1177">
            <v>0</v>
          </cell>
          <cell r="R1177">
            <v>18</v>
          </cell>
          <cell r="S1177" t="str">
            <v>метр бойы</v>
          </cell>
        </row>
        <row r="1178">
          <cell r="A1178" t="str">
            <v>674 Т</v>
          </cell>
          <cell r="B1178" t="str">
            <v>"ШҚ АЭК" АҚ</v>
          </cell>
          <cell r="C1178" t="str">
            <v>32.99.59.400.000.00.0166.000000000000</v>
          </cell>
          <cell r="D1178">
            <v>525119100</v>
          </cell>
          <cell r="E1178" t="str">
            <v xml:space="preserve">Сан/тех сальникпен толтырғыш                                                                        </v>
          </cell>
          <cell r="F1178" t="str">
            <v>Набивка</v>
          </cell>
          <cell r="G1178" t="str">
            <v>сальниковая, фторопластовая</v>
          </cell>
          <cell r="H1178" t="str">
            <v xml:space="preserve">Сан/тех сальникпен толтырғыш                                                                        </v>
          </cell>
          <cell r="I1178" t="str">
            <v>БК</v>
          </cell>
          <cell r="J1178">
            <v>0</v>
          </cell>
          <cell r="K1178">
            <v>631010000</v>
          </cell>
          <cell r="L1178" t="str">
            <v>ҚР, ШҚО, Өскемен қ., Бажов көш., 10</v>
          </cell>
          <cell r="M1178" t="str">
            <v>Желтоқсан-Қантар</v>
          </cell>
          <cell r="N1178" t="str">
            <v>Шығыс-Қазақстан облысы, Өскемен қ.</v>
          </cell>
          <cell r="O1178" t="str">
            <v>DDP</v>
          </cell>
          <cell r="P1178" t="str">
            <v>шартқа қол қойылған кезден бастап 30 күнтізбелік күн ішінде</v>
          </cell>
          <cell r="Q1178">
            <v>0</v>
          </cell>
          <cell r="R1178">
            <v>166</v>
          </cell>
          <cell r="S1178" t="str">
            <v>Килограмм</v>
          </cell>
        </row>
        <row r="1179">
          <cell r="A1179" t="str">
            <v>674-1 Т</v>
          </cell>
          <cell r="B1179" t="str">
            <v>"ШҚ АЭК" АҚ</v>
          </cell>
          <cell r="C1179" t="str">
            <v>32.99.59.400.000.00.0166.000000000000</v>
          </cell>
          <cell r="D1179">
            <v>525119100</v>
          </cell>
          <cell r="E1179" t="str">
            <v xml:space="preserve">Сан/тех сальникпен толтырғыш                                                                        </v>
          </cell>
          <cell r="F1179" t="str">
            <v>Набивка</v>
          </cell>
          <cell r="G1179" t="str">
            <v>сальниковая, фторопластовая</v>
          </cell>
          <cell r="H1179" t="str">
            <v xml:space="preserve">Сан/тех сальникпен толтырғыш                                                                        </v>
          </cell>
          <cell r="I1179" t="str">
            <v>БК</v>
          </cell>
          <cell r="J1179">
            <v>0</v>
          </cell>
          <cell r="K1179">
            <v>631010000</v>
          </cell>
          <cell r="L1179" t="str">
            <v>ҚР, ШҚО, Өскемен қ., Бажов көш., 10</v>
          </cell>
          <cell r="M1179" t="str">
            <v>Ақпан - Наурыз</v>
          </cell>
          <cell r="N1179" t="str">
            <v>Шығыс-Қазақстан облысы, Өскемен қ.</v>
          </cell>
          <cell r="O1179" t="str">
            <v>DDP</v>
          </cell>
          <cell r="P1179" t="str">
            <v>шартқа қол қойылған кезден бастап 30 күнтізбелік күн ішінде</v>
          </cell>
          <cell r="Q1179">
            <v>0</v>
          </cell>
          <cell r="R1179">
            <v>166</v>
          </cell>
          <cell r="S1179" t="str">
            <v>Килограмм</v>
          </cell>
        </row>
        <row r="1180">
          <cell r="A1180" t="str">
            <v>675 Т</v>
          </cell>
          <cell r="B1180" t="str">
            <v>"ШҚ АЭК" АҚ</v>
          </cell>
          <cell r="C1180" t="str">
            <v>20.16.53.590.000.00.0055.000000000000</v>
          </cell>
          <cell r="D1180">
            <v>525121100</v>
          </cell>
          <cell r="E1180" t="str">
            <v xml:space="preserve">Оргшыны қалыңдығы 2 мм                                                                              </v>
          </cell>
          <cell r="F1180" t="str">
            <v>Полиметилметакрилат (оргстекло)</v>
          </cell>
          <cell r="G1180" t="str">
            <v>марка ТОСП, ГОСТ 17622-72</v>
          </cell>
          <cell r="H1180" t="str">
            <v xml:space="preserve">Оргшыны қалыңдығы 2 мм                                                                              </v>
          </cell>
          <cell r="I1180" t="str">
            <v>БК</v>
          </cell>
          <cell r="J1180">
            <v>0</v>
          </cell>
          <cell r="K1180">
            <v>631010000</v>
          </cell>
          <cell r="L1180" t="str">
            <v>ҚР, ШҚО, Өскемен қ., Бажов көш., 10</v>
          </cell>
          <cell r="M1180" t="str">
            <v>Желтоқсан-Қантар</v>
          </cell>
          <cell r="N1180" t="str">
            <v>Шығыс-Қазақстан облысы, Өскемен қ.</v>
          </cell>
          <cell r="O1180" t="str">
            <v>DDP</v>
          </cell>
          <cell r="P1180" t="str">
            <v>шартқа қол қойылған кезден бастап 30 күнтізбелік күн ішінде</v>
          </cell>
          <cell r="Q1180">
            <v>0</v>
          </cell>
          <cell r="R1180" t="str">
            <v>055</v>
          </cell>
          <cell r="S1180" t="str">
            <v>шаршы метр</v>
          </cell>
        </row>
        <row r="1181">
          <cell r="A1181" t="str">
            <v>676 Т</v>
          </cell>
          <cell r="B1181" t="str">
            <v>"ШҚ АЭК" АҚ</v>
          </cell>
          <cell r="C1181" t="str">
            <v>20.16.53.590.000.00.0055.000000000000</v>
          </cell>
          <cell r="D1181">
            <v>525121101</v>
          </cell>
          <cell r="E1181" t="str">
            <v>Оргшыны қалыңдығы 3 мм</v>
          </cell>
          <cell r="F1181" t="str">
            <v>Полиметилметакрилат (оргстекло)</v>
          </cell>
          <cell r="G1181" t="str">
            <v>марка ТОСП, ГОСТ 17622-72</v>
          </cell>
          <cell r="H1181" t="str">
            <v>Оргшыны қалыңдығы 3 мм</v>
          </cell>
          <cell r="I1181" t="str">
            <v>БК</v>
          </cell>
          <cell r="J1181">
            <v>0</v>
          </cell>
          <cell r="K1181">
            <v>631010000</v>
          </cell>
          <cell r="L1181" t="str">
            <v>ҚР, ШҚО, Өскемен қ., Бажов көш., 10</v>
          </cell>
          <cell r="M1181" t="str">
            <v>Желтоқсан-Қантар</v>
          </cell>
          <cell r="N1181" t="str">
            <v>Шығыс-Қазақстан облысы, Өскемен қ.</v>
          </cell>
          <cell r="O1181" t="str">
            <v>DDP</v>
          </cell>
          <cell r="P1181" t="str">
            <v>шартқа қол қойылған кезден бастап 30 күнтізбелік күн ішінде</v>
          </cell>
          <cell r="Q1181">
            <v>0</v>
          </cell>
          <cell r="R1181" t="str">
            <v>055</v>
          </cell>
          <cell r="S1181" t="str">
            <v>шаршы метр</v>
          </cell>
        </row>
        <row r="1182">
          <cell r="A1182" t="str">
            <v>677 Т</v>
          </cell>
          <cell r="B1182" t="str">
            <v>"ШҚ АЭК" АҚ</v>
          </cell>
          <cell r="C1182" t="str">
            <v>20.16.53.590.000.00.0055.000000000000</v>
          </cell>
          <cell r="D1182">
            <v>525121102</v>
          </cell>
          <cell r="E1182" t="str">
            <v>Оргшыны қалыңдығы 4 мм</v>
          </cell>
          <cell r="F1182" t="str">
            <v>Полиметилметакрилат (оргстекло)</v>
          </cell>
          <cell r="G1182" t="str">
            <v>марка ТОСП, ГОСТ 17622-72</v>
          </cell>
          <cell r="H1182" t="str">
            <v>Оргшыны қалыңдығы 4 мм</v>
          </cell>
          <cell r="I1182" t="str">
            <v>БК</v>
          </cell>
          <cell r="J1182">
            <v>0</v>
          </cell>
          <cell r="K1182">
            <v>631010000</v>
          </cell>
          <cell r="L1182" t="str">
            <v>ҚР, ШҚО, Өскемен қ., Бажов көш., 10</v>
          </cell>
          <cell r="M1182" t="str">
            <v>Желтоқсан-Қантар</v>
          </cell>
          <cell r="N1182" t="str">
            <v>Шығыс-Қазақстан облысы, Өскемен қ.</v>
          </cell>
          <cell r="O1182" t="str">
            <v>DDP</v>
          </cell>
          <cell r="P1182" t="str">
            <v>шартқа қол қойылған кезден бастап 30 күнтізбелік күн ішінде</v>
          </cell>
          <cell r="Q1182">
            <v>0</v>
          </cell>
          <cell r="R1182" t="str">
            <v>055</v>
          </cell>
          <cell r="S1182" t="str">
            <v>шаршы метр</v>
          </cell>
        </row>
        <row r="1183">
          <cell r="A1183" t="str">
            <v>678 Т</v>
          </cell>
          <cell r="B1183" t="str">
            <v>"ШҚ АЭК" АҚ</v>
          </cell>
          <cell r="C1183" t="str">
            <v>23.99.11.990.000.00.0166.000000000029</v>
          </cell>
          <cell r="D1183">
            <v>525122100</v>
          </cell>
          <cell r="E1183" t="str">
            <v xml:space="preserve">Паронит қалыңдығы 0,5 мм                                                                            </v>
          </cell>
          <cell r="F1183" t="str">
            <v>Паронит</v>
          </cell>
          <cell r="G1183" t="str">
            <v>марка ПМБ, маслобензостойкий, толщина 0,5 мм, ГОСТ 481-80</v>
          </cell>
          <cell r="H1183" t="str">
            <v xml:space="preserve">Паронит қалыңдығы 0,5 мм                                                                            </v>
          </cell>
          <cell r="I1183" t="str">
            <v>БК</v>
          </cell>
          <cell r="J1183">
            <v>0</v>
          </cell>
          <cell r="K1183">
            <v>631010000</v>
          </cell>
          <cell r="L1183" t="str">
            <v>ҚР, ШҚО, Өскемен қ., Бажов көш., 10</v>
          </cell>
          <cell r="M1183" t="str">
            <v>Желтоқсан-Қантар</v>
          </cell>
          <cell r="N1183" t="str">
            <v>Шығыс-Қазақстан облысы, Өскемен қ.</v>
          </cell>
          <cell r="O1183" t="str">
            <v>DDP</v>
          </cell>
          <cell r="P1183" t="str">
            <v>шартқа қол қойылған кезден бастап 30 күнтізбелік күн ішінде</v>
          </cell>
          <cell r="Q1183">
            <v>0</v>
          </cell>
          <cell r="R1183">
            <v>166</v>
          </cell>
          <cell r="S1183" t="str">
            <v>Килограмм</v>
          </cell>
        </row>
        <row r="1184">
          <cell r="A1184" t="str">
            <v>678-1 Т</v>
          </cell>
          <cell r="B1184" t="str">
            <v>"ШҚ АЭК" АҚ</v>
          </cell>
          <cell r="C1184" t="str">
            <v>23.99.11.990.000.00.0166.000000000029</v>
          </cell>
          <cell r="D1184">
            <v>525122100</v>
          </cell>
          <cell r="E1184" t="str">
            <v xml:space="preserve">Паронит қалыңдығы 0,5 мм                                                                            </v>
          </cell>
          <cell r="F1184" t="str">
            <v>Паронит</v>
          </cell>
          <cell r="G1184" t="str">
            <v>марка ПМБ, маслобензостойкий, толщина 0,5 мм, ГОСТ 481-80</v>
          </cell>
          <cell r="H1184" t="str">
            <v xml:space="preserve">Паронит қалыңдығы 0,5 мм                                                                            </v>
          </cell>
          <cell r="I1184" t="str">
            <v>БК</v>
          </cell>
          <cell r="J1184">
            <v>0</v>
          </cell>
          <cell r="K1184">
            <v>631010000</v>
          </cell>
          <cell r="L1184" t="str">
            <v>ҚР, ШҚО, Өскемен қ., Бажов көш., 10</v>
          </cell>
          <cell r="M1184" t="str">
            <v>Ақпан - Наурыз</v>
          </cell>
          <cell r="N1184" t="str">
            <v>Шығыс-Қазақстан облысы, Өскемен қ.</v>
          </cell>
          <cell r="O1184" t="str">
            <v>DDP</v>
          </cell>
          <cell r="P1184" t="str">
            <v>шартқа қол қойылған кезден бастап 30 күнтізбелік күн ішінде</v>
          </cell>
          <cell r="Q1184">
            <v>0</v>
          </cell>
          <cell r="R1184">
            <v>166</v>
          </cell>
          <cell r="S1184" t="str">
            <v>Килограмм</v>
          </cell>
        </row>
        <row r="1185">
          <cell r="A1185" t="str">
            <v>679 Т</v>
          </cell>
          <cell r="B1185" t="str">
            <v>"ШҚ АЭК" АҚ</v>
          </cell>
          <cell r="C1185" t="str">
            <v>23.99.11.990.000.00.0166.000000000032</v>
          </cell>
          <cell r="D1185">
            <v>525122102</v>
          </cell>
          <cell r="E1185" t="str">
            <v>Паронит қалыңдығы 1 мм</v>
          </cell>
          <cell r="F1185" t="str">
            <v>Паронит</v>
          </cell>
          <cell r="G1185" t="str">
            <v>марка ПМБ, маслобензостойкий, толщина 1,0 мм, ГОСТ 481-80</v>
          </cell>
          <cell r="H1185" t="str">
            <v>Паронит қалыңдығы 1 мм</v>
          </cell>
          <cell r="I1185" t="str">
            <v>БК</v>
          </cell>
          <cell r="J1185">
            <v>0</v>
          </cell>
          <cell r="K1185">
            <v>631010000</v>
          </cell>
          <cell r="L1185" t="str">
            <v>ҚР, ШҚО, Өскемен қ., Бажов көш., 10</v>
          </cell>
          <cell r="M1185" t="str">
            <v>Желтоқсан-Қантар</v>
          </cell>
          <cell r="N1185" t="str">
            <v>Шығыс-Қазақстан облысы, Өскемен қ.</v>
          </cell>
          <cell r="O1185" t="str">
            <v>DDP</v>
          </cell>
          <cell r="P1185" t="str">
            <v>шартқа қол қойылған кезден бастап 30 күнтізбелік күн ішінде</v>
          </cell>
          <cell r="Q1185">
            <v>0</v>
          </cell>
          <cell r="R1185">
            <v>166</v>
          </cell>
          <cell r="S1185" t="str">
            <v>Килограмм</v>
          </cell>
        </row>
        <row r="1186">
          <cell r="A1186" t="str">
            <v>679-1 Т</v>
          </cell>
          <cell r="B1186" t="str">
            <v>"ШҚ АЭК" АҚ</v>
          </cell>
          <cell r="C1186" t="str">
            <v>23.99.11.990.000.00.0166.000000000032</v>
          </cell>
          <cell r="D1186">
            <v>525122102</v>
          </cell>
          <cell r="E1186" t="str">
            <v>Паронит қалыңдығы 1 мм</v>
          </cell>
          <cell r="F1186" t="str">
            <v>Паронит</v>
          </cell>
          <cell r="G1186" t="str">
            <v>марка ПМБ, маслобензостойкий, толщина 1,0 мм, ГОСТ 481-80</v>
          </cell>
          <cell r="H1186" t="str">
            <v>Паронит қалыңдығы 1 мм</v>
          </cell>
          <cell r="I1186" t="str">
            <v>БК</v>
          </cell>
          <cell r="J1186">
            <v>0</v>
          </cell>
          <cell r="K1186">
            <v>631010000</v>
          </cell>
          <cell r="L1186" t="str">
            <v>ҚР, ШҚО, Өскемен қ., Бажов көш., 10</v>
          </cell>
          <cell r="M1186" t="str">
            <v>Ақпан - Наурыз</v>
          </cell>
          <cell r="N1186" t="str">
            <v>Шығыс-Қазақстан облысы, Өскемен қ.</v>
          </cell>
          <cell r="O1186" t="str">
            <v>DDP</v>
          </cell>
          <cell r="P1186" t="str">
            <v>шартқа қол қойылған кезден бастап 30 күнтізбелік күн ішінде</v>
          </cell>
          <cell r="Q1186">
            <v>0</v>
          </cell>
          <cell r="R1186">
            <v>166</v>
          </cell>
          <cell r="S1186" t="str">
            <v>Килограмм</v>
          </cell>
        </row>
        <row r="1187">
          <cell r="A1187" t="str">
            <v>680 Т</v>
          </cell>
          <cell r="B1187" t="str">
            <v>"ШҚ АЭК" АҚ</v>
          </cell>
          <cell r="C1187" t="str">
            <v>23.99.11.990.000.00.0166.000000000033</v>
          </cell>
          <cell r="D1187">
            <v>525122103</v>
          </cell>
          <cell r="E1187" t="str">
            <v>Паронит қалыңдығы 1,5 мм</v>
          </cell>
          <cell r="F1187" t="str">
            <v>Паронит</v>
          </cell>
          <cell r="G1187" t="str">
            <v>марка ПМБ, маслобензостойкий, толщина 1,5 мм, ГОСТ 481-80</v>
          </cell>
          <cell r="H1187" t="str">
            <v>Паронит қалыңдығы 1,5 мм</v>
          </cell>
          <cell r="I1187" t="str">
            <v>БК</v>
          </cell>
          <cell r="J1187">
            <v>0</v>
          </cell>
          <cell r="K1187">
            <v>631010000</v>
          </cell>
          <cell r="L1187" t="str">
            <v>ҚР, ШҚО, Өскемен қ., Бажов көш., 10</v>
          </cell>
          <cell r="M1187" t="str">
            <v>Желтоқсан-Қантар</v>
          </cell>
          <cell r="N1187" t="str">
            <v>Шығыс-Қазақстан облысы, Өскемен қ.</v>
          </cell>
          <cell r="O1187" t="str">
            <v>DDP</v>
          </cell>
          <cell r="P1187" t="str">
            <v>шартқа қол қойылған кезден бастап 30 күнтізбелік күн ішінде</v>
          </cell>
          <cell r="Q1187">
            <v>0</v>
          </cell>
          <cell r="R1187">
            <v>166</v>
          </cell>
          <cell r="S1187" t="str">
            <v>Килограмм</v>
          </cell>
        </row>
        <row r="1188">
          <cell r="A1188" t="str">
            <v>680-1 Т</v>
          </cell>
          <cell r="B1188" t="str">
            <v>"ШҚ АЭК" АҚ</v>
          </cell>
          <cell r="C1188" t="str">
            <v>23.99.11.990.000.00.0166.000000000033</v>
          </cell>
          <cell r="D1188">
            <v>525122103</v>
          </cell>
          <cell r="E1188" t="str">
            <v>Паронит қалыңдығы 1,5 мм</v>
          </cell>
          <cell r="F1188" t="str">
            <v>Паронит</v>
          </cell>
          <cell r="G1188" t="str">
            <v>марка ПМБ, маслобензостойкий, толщина 1,5 мм, ГОСТ 481-80</v>
          </cell>
          <cell r="H1188" t="str">
            <v>Паронит қалыңдығы 1,5 мм</v>
          </cell>
          <cell r="I1188" t="str">
            <v>БК</v>
          </cell>
          <cell r="J1188">
            <v>0</v>
          </cell>
          <cell r="K1188">
            <v>631010000</v>
          </cell>
          <cell r="L1188" t="str">
            <v>ҚР, ШҚО, Өскемен қ., Бажов көш., 10</v>
          </cell>
          <cell r="M1188" t="str">
            <v>Ақпан - Наурыз</v>
          </cell>
          <cell r="N1188" t="str">
            <v>Шығыс-Қазақстан облысы, Өскемен қ.</v>
          </cell>
          <cell r="O1188" t="str">
            <v>DDP</v>
          </cell>
          <cell r="P1188" t="str">
            <v>шартқа қол қойылған кезден бастап 30 күнтізбелік күн ішінде</v>
          </cell>
          <cell r="Q1188">
            <v>0</v>
          </cell>
          <cell r="R1188">
            <v>166</v>
          </cell>
          <cell r="S1188" t="str">
            <v>Килограмм</v>
          </cell>
        </row>
        <row r="1189">
          <cell r="A1189" t="str">
            <v>681 Т</v>
          </cell>
          <cell r="B1189" t="str">
            <v>"ШҚ АЭК" АҚ</v>
          </cell>
          <cell r="C1189" t="str">
            <v>23.99.11.990.000.00.0166.000000000034</v>
          </cell>
          <cell r="D1189">
            <v>525122104</v>
          </cell>
          <cell r="E1189" t="str">
            <v>Паронит қалыңдығы 2 мм</v>
          </cell>
          <cell r="F1189" t="str">
            <v>Паронит</v>
          </cell>
          <cell r="G1189" t="str">
            <v>марка ПМБ, маслобензостойкий, толщина 2,0 мм, ГОСТ 481-80</v>
          </cell>
          <cell r="H1189" t="str">
            <v>Паронит қалыңдығы 2 мм</v>
          </cell>
          <cell r="I1189" t="str">
            <v>БК</v>
          </cell>
          <cell r="J1189">
            <v>0</v>
          </cell>
          <cell r="K1189">
            <v>631010000</v>
          </cell>
          <cell r="L1189" t="str">
            <v>ҚР, ШҚО, Өскемен қ., Бажов көш., 10</v>
          </cell>
          <cell r="M1189" t="str">
            <v>Желтоқсан-Қантар</v>
          </cell>
          <cell r="N1189" t="str">
            <v>Шығыс-Қазақстан облысы, Өскемен қ.</v>
          </cell>
          <cell r="O1189" t="str">
            <v>DDP</v>
          </cell>
          <cell r="P1189" t="str">
            <v>шартқа қол қойылған кезден бастап 30 күнтізбелік күн ішінде</v>
          </cell>
          <cell r="Q1189">
            <v>0</v>
          </cell>
          <cell r="R1189">
            <v>166</v>
          </cell>
          <cell r="S1189" t="str">
            <v>Килограмм</v>
          </cell>
        </row>
        <row r="1190">
          <cell r="A1190" t="str">
            <v>681-1 Т</v>
          </cell>
          <cell r="B1190" t="str">
            <v>"ШҚ АЭК" АҚ</v>
          </cell>
          <cell r="C1190" t="str">
            <v>23.99.11.990.000.00.0166.000000000034</v>
          </cell>
          <cell r="D1190">
            <v>525122104</v>
          </cell>
          <cell r="E1190" t="str">
            <v>Паронит қалыңдығы 2 мм</v>
          </cell>
          <cell r="F1190" t="str">
            <v>Паронит</v>
          </cell>
          <cell r="G1190" t="str">
            <v>марка ПМБ, маслобензостойкий, толщина 2,0 мм, ГОСТ 481-80</v>
          </cell>
          <cell r="H1190" t="str">
            <v>Паронит қалыңдығы 2 мм</v>
          </cell>
          <cell r="I1190" t="str">
            <v>БК</v>
          </cell>
          <cell r="J1190">
            <v>0</v>
          </cell>
          <cell r="K1190">
            <v>631010000</v>
          </cell>
          <cell r="L1190" t="str">
            <v>ҚР, ШҚО, Өскемен қ., Бажов көш., 10</v>
          </cell>
          <cell r="M1190" t="str">
            <v>Ақпан - Наурыз</v>
          </cell>
          <cell r="N1190" t="str">
            <v>Шығыс-Қазақстан облысы, Өскемен қ.</v>
          </cell>
          <cell r="O1190" t="str">
            <v>DDP</v>
          </cell>
          <cell r="P1190" t="str">
            <v>шартқа қол қойылған кезден бастап 30 күнтізбелік күн ішінде</v>
          </cell>
          <cell r="Q1190">
            <v>0</v>
          </cell>
          <cell r="R1190">
            <v>166</v>
          </cell>
          <cell r="S1190" t="str">
            <v>Килограмм</v>
          </cell>
        </row>
        <row r="1191">
          <cell r="A1191" t="str">
            <v>682 Т</v>
          </cell>
          <cell r="B1191" t="str">
            <v>"ШҚ АЭК" АҚ</v>
          </cell>
          <cell r="C1191" t="str">
            <v>23.99.11.990.000.00.0166.000000000067</v>
          </cell>
          <cell r="D1191">
            <v>525122106</v>
          </cell>
          <cell r="E1191" t="str">
            <v>Паронит қалыңдығы 4 мм</v>
          </cell>
          <cell r="F1191" t="str">
            <v>Паронит</v>
          </cell>
          <cell r="G1191" t="str">
            <v>марка ПМБ, маслобензостойкий, толщина 4,0 мм, ГОСТ 481-80</v>
          </cell>
          <cell r="H1191" t="str">
            <v>Паронит қалыңдығы 4 мм</v>
          </cell>
          <cell r="I1191" t="str">
            <v>БК</v>
          </cell>
          <cell r="J1191">
            <v>0</v>
          </cell>
          <cell r="K1191">
            <v>631010000</v>
          </cell>
          <cell r="L1191" t="str">
            <v>ҚР, ШҚО, Өскемен қ., Бажов көш., 10</v>
          </cell>
          <cell r="M1191" t="str">
            <v>Желтоқсан-Қантар</v>
          </cell>
          <cell r="N1191" t="str">
            <v>Шығыс-Қазақстан облысы, Өскемен қ.</v>
          </cell>
          <cell r="O1191" t="str">
            <v>DDP</v>
          </cell>
          <cell r="P1191" t="str">
            <v>шартқа қол қойылған кезден бастап 30 күнтізбелік күн ішінде</v>
          </cell>
          <cell r="Q1191">
            <v>0</v>
          </cell>
          <cell r="R1191">
            <v>166</v>
          </cell>
          <cell r="S1191" t="str">
            <v>Килограмм</v>
          </cell>
        </row>
        <row r="1192">
          <cell r="A1192" t="str">
            <v>682-1 Т</v>
          </cell>
          <cell r="B1192" t="str">
            <v>"ШҚ АЭК" АҚ</v>
          </cell>
          <cell r="C1192" t="str">
            <v>23.99.11.990.000.00.0166.000000000067</v>
          </cell>
          <cell r="D1192">
            <v>525122106</v>
          </cell>
          <cell r="E1192" t="str">
            <v>Паронит қалыңдығы 4 мм</v>
          </cell>
          <cell r="F1192" t="str">
            <v>Паронит</v>
          </cell>
          <cell r="G1192" t="str">
            <v>марка ПМБ, маслобензостойкий, толщина 4,0 мм, ГОСТ 481-80</v>
          </cell>
          <cell r="H1192" t="str">
            <v>Паронит қалыңдығы 4 мм</v>
          </cell>
          <cell r="I1192" t="str">
            <v>БК</v>
          </cell>
          <cell r="J1192">
            <v>0</v>
          </cell>
          <cell r="K1192">
            <v>631010000</v>
          </cell>
          <cell r="L1192" t="str">
            <v>ҚР, ШҚО, Өскемен қ., Бажов көш., 10</v>
          </cell>
          <cell r="M1192" t="str">
            <v>Ақпан - Наурыз</v>
          </cell>
          <cell r="N1192" t="str">
            <v>Шығыс-Қазақстан облысы, Өскемен қ.</v>
          </cell>
          <cell r="O1192" t="str">
            <v>DDP</v>
          </cell>
          <cell r="P1192" t="str">
            <v>шартқа қол қойылған кезден бастап 30 күнтізбелік күн ішінде</v>
          </cell>
          <cell r="Q1192">
            <v>0</v>
          </cell>
          <cell r="R1192">
            <v>166</v>
          </cell>
          <cell r="S1192" t="str">
            <v>Килограмм</v>
          </cell>
        </row>
        <row r="1193">
          <cell r="A1193" t="str">
            <v>683 Т</v>
          </cell>
          <cell r="B1193" t="str">
            <v>"ШҚ АЭК" АҚ</v>
          </cell>
          <cell r="C1193" t="str">
            <v>23.99.11.990.000.00.0166.000000000030</v>
          </cell>
          <cell r="D1193">
            <v>525122109</v>
          </cell>
          <cell r="E1193" t="str">
            <v>Паронит қалыңдығы 0,6 мм</v>
          </cell>
          <cell r="F1193" t="str">
            <v>Паронит</v>
          </cell>
          <cell r="G1193" t="str">
            <v>марка ПМБ, маслобензостойкий, толщина 0,6 мм, ГОСТ 481-80</v>
          </cell>
          <cell r="H1193" t="str">
            <v>Паронит қалыңдығы 0,6 мм</v>
          </cell>
          <cell r="I1193" t="str">
            <v>БК</v>
          </cell>
          <cell r="J1193">
            <v>0</v>
          </cell>
          <cell r="K1193">
            <v>631010000</v>
          </cell>
          <cell r="L1193" t="str">
            <v>ҚР, ШҚО, Өскемен қ., Бажов көш., 10</v>
          </cell>
          <cell r="M1193" t="str">
            <v>Желтоқсан-Қантар</v>
          </cell>
          <cell r="N1193" t="str">
            <v>Шығыс-Қазақстан облысы, Өскемен қ.</v>
          </cell>
          <cell r="O1193" t="str">
            <v>DDP</v>
          </cell>
          <cell r="P1193" t="str">
            <v>шартқа қол қойылған кезден бастап 30 күнтізбелік күн ішінде</v>
          </cell>
          <cell r="Q1193">
            <v>0</v>
          </cell>
          <cell r="R1193">
            <v>166</v>
          </cell>
          <cell r="S1193" t="str">
            <v>Килограмм</v>
          </cell>
        </row>
        <row r="1194">
          <cell r="A1194" t="str">
            <v>683-1 Т</v>
          </cell>
          <cell r="B1194" t="str">
            <v>"ШҚ АЭК" АҚ</v>
          </cell>
          <cell r="C1194" t="str">
            <v>23.99.11.990.000.00.0166.000000000030</v>
          </cell>
          <cell r="D1194">
            <v>525122109</v>
          </cell>
          <cell r="E1194" t="str">
            <v>Паронит қалыңдығы 0,6 мм</v>
          </cell>
          <cell r="F1194" t="str">
            <v>Паронит</v>
          </cell>
          <cell r="G1194" t="str">
            <v>марка ПМБ, маслобензостойкий, толщина 0,6 мм, ГОСТ 481-80</v>
          </cell>
          <cell r="H1194" t="str">
            <v>Паронит қалыңдығы 0,6 мм</v>
          </cell>
          <cell r="I1194" t="str">
            <v>БК</v>
          </cell>
          <cell r="J1194">
            <v>0</v>
          </cell>
          <cell r="K1194">
            <v>631010000</v>
          </cell>
          <cell r="L1194" t="str">
            <v>ҚР, ШҚО, Өскемен қ., Бажов көш., 10</v>
          </cell>
          <cell r="M1194" t="str">
            <v>Ақпан - Наурыз</v>
          </cell>
          <cell r="N1194" t="str">
            <v>Шығыс-Қазақстан облысы, Өскемен қ.</v>
          </cell>
          <cell r="O1194" t="str">
            <v>DDP</v>
          </cell>
          <cell r="P1194" t="str">
            <v>шартқа қол қойылған кезден бастап 30 күнтізбелік күн ішінде</v>
          </cell>
          <cell r="Q1194">
            <v>0</v>
          </cell>
          <cell r="R1194">
            <v>166</v>
          </cell>
          <cell r="S1194" t="str">
            <v>Килограмм</v>
          </cell>
        </row>
        <row r="1195">
          <cell r="A1195" t="str">
            <v>684 Т</v>
          </cell>
          <cell r="B1195" t="str">
            <v>"ШҚ АЭК" АҚ</v>
          </cell>
          <cell r="C1195" t="str">
            <v>22.19.20.700.010.00.0166.000000000207</v>
          </cell>
          <cell r="D1195">
            <v>525124101</v>
          </cell>
          <cell r="E1195" t="str">
            <v>ТЕХПЛАСТИНА  МБС-С 3 ММ</v>
          </cell>
          <cell r="F1195" t="str">
            <v>Пластина</v>
          </cell>
          <cell r="G1195" t="str">
            <v>тип 1Ф-I-МБС-С, класса 1, ГОСТ 7338-90</v>
          </cell>
          <cell r="H1195" t="str">
            <v>ТЕХПЛАСТИНА  МБС-С 3 ММ</v>
          </cell>
          <cell r="I1195" t="str">
            <v>ТСАТ</v>
          </cell>
          <cell r="J1195">
            <v>0</v>
          </cell>
          <cell r="K1195">
            <v>631010000</v>
          </cell>
          <cell r="L1195" t="str">
            <v>ҚР, ШҚО, Өскемен қ., Бажов көш., 10</v>
          </cell>
          <cell r="M1195" t="str">
            <v>Қантар-Ақпан</v>
          </cell>
          <cell r="N1195" t="str">
            <v>Шығыс-Қазақстан облысы, Өскемен қ.</v>
          </cell>
          <cell r="O1195" t="str">
            <v>DDP</v>
          </cell>
          <cell r="P1195" t="str">
            <v>шартқа қол қойылған кезден бастап 45 күнтізбелік күн ішінде</v>
          </cell>
          <cell r="Q1195">
            <v>0</v>
          </cell>
          <cell r="R1195">
            <v>166</v>
          </cell>
          <cell r="S1195" t="str">
            <v>Килограмм</v>
          </cell>
        </row>
        <row r="1196">
          <cell r="A1196" t="str">
            <v>684-1 Т</v>
          </cell>
          <cell r="B1196" t="str">
            <v>"ШҚ АЭК" АҚ</v>
          </cell>
          <cell r="C1196" t="str">
            <v>22.19.20.700.010.00.0166.000000000207</v>
          </cell>
          <cell r="D1196">
            <v>525124101</v>
          </cell>
          <cell r="E1196" t="str">
            <v>ТЕХПЛАСТИНА  МБС-С 3 ММ</v>
          </cell>
          <cell r="F1196" t="str">
            <v>Пластина</v>
          </cell>
          <cell r="G1196" t="str">
            <v>тип 1Ф-I-МБС-С, класса 1, ГОСТ 7338-90</v>
          </cell>
          <cell r="H1196" t="str">
            <v>ТЕХПЛАСТИНА  МБС-С 3 ММ</v>
          </cell>
          <cell r="I1196" t="str">
            <v>ТСАТ</v>
          </cell>
          <cell r="J1196">
            <v>0</v>
          </cell>
          <cell r="K1196">
            <v>631010000</v>
          </cell>
          <cell r="L1196" t="str">
            <v>ҚР, ШҚО, Өскемен қ., Бажов көш., 10</v>
          </cell>
          <cell r="M1196" t="str">
            <v>Мамыр - Маусым</v>
          </cell>
          <cell r="N1196" t="str">
            <v>Шығыс-Қазақстан облысы, Өскемен қ.</v>
          </cell>
          <cell r="O1196" t="str">
            <v>DDP</v>
          </cell>
          <cell r="P1196" t="str">
            <v xml:space="preserve"> Өтініш берген күннен бастап 5 жұмыс күні ішінде</v>
          </cell>
          <cell r="Q1196">
            <v>0</v>
          </cell>
          <cell r="R1196">
            <v>166</v>
          </cell>
          <cell r="S1196" t="str">
            <v>Килограмм</v>
          </cell>
        </row>
        <row r="1197">
          <cell r="A1197" t="str">
            <v>685 Т</v>
          </cell>
          <cell r="B1197" t="str">
            <v>"ШҚ АЭК" АҚ</v>
          </cell>
          <cell r="C1197" t="str">
            <v>22.19.20.700.010.00.0166.000000000207</v>
          </cell>
          <cell r="D1197">
            <v>525124102</v>
          </cell>
          <cell r="E1197" t="str">
            <v>ТЕХПЛАСТИНА  МБС-С 4 ММ</v>
          </cell>
          <cell r="F1197" t="str">
            <v>Пластина</v>
          </cell>
          <cell r="G1197" t="str">
            <v>тип 1Ф-I-МБС-С, класса 1, ГОСТ 7338-90</v>
          </cell>
          <cell r="H1197" t="str">
            <v>ТЕХПЛАСТИНА  МБС-С 4 ММ</v>
          </cell>
          <cell r="I1197" t="str">
            <v>ТСАТ</v>
          </cell>
          <cell r="J1197">
            <v>0</v>
          </cell>
          <cell r="K1197">
            <v>631010000</v>
          </cell>
          <cell r="L1197" t="str">
            <v>ҚР, ШҚО, Өскемен қ., Бажов көш., 10</v>
          </cell>
          <cell r="M1197" t="str">
            <v>Қантар-Ақпан</v>
          </cell>
          <cell r="N1197" t="str">
            <v>Шығыс-Қазақстан облысы, Өскемен қ.</v>
          </cell>
          <cell r="O1197" t="str">
            <v>DDP</v>
          </cell>
          <cell r="P1197" t="str">
            <v>шартқа қол қойылған кезден бастап 45 күнтізбелік күн ішінде</v>
          </cell>
          <cell r="Q1197">
            <v>0</v>
          </cell>
          <cell r="R1197">
            <v>166</v>
          </cell>
          <cell r="S1197" t="str">
            <v>Килограмм</v>
          </cell>
        </row>
        <row r="1198">
          <cell r="A1198" t="str">
            <v>685-1 Т</v>
          </cell>
          <cell r="B1198" t="str">
            <v>"ШҚ АЭК" АҚ</v>
          </cell>
          <cell r="C1198" t="str">
            <v>22.19.20.700.010.00.0166.000000000207</v>
          </cell>
          <cell r="D1198">
            <v>525124102</v>
          </cell>
          <cell r="E1198" t="str">
            <v>ТЕХПЛАСТИНА  МБС-С 4 ММ</v>
          </cell>
          <cell r="F1198" t="str">
            <v>Пластина</v>
          </cell>
          <cell r="G1198" t="str">
            <v>тип 1Ф-I-МБС-С, класса 1, ГОСТ 7338-90</v>
          </cell>
          <cell r="H1198" t="str">
            <v>ТЕХПЛАСТИНА  МБС-С 4 ММ</v>
          </cell>
          <cell r="I1198" t="str">
            <v>ТСАТ</v>
          </cell>
          <cell r="J1198">
            <v>0</v>
          </cell>
          <cell r="K1198">
            <v>631010000</v>
          </cell>
          <cell r="L1198" t="str">
            <v>ҚР, ШҚО, Өскемен қ., Бажов көш., 10</v>
          </cell>
          <cell r="M1198" t="str">
            <v>Мамыр - Маусым</v>
          </cell>
          <cell r="N1198" t="str">
            <v>Шығыс-Қазақстан облысы, Өскемен қ.</v>
          </cell>
          <cell r="O1198" t="str">
            <v>DDP</v>
          </cell>
          <cell r="P1198" t="str">
            <v xml:space="preserve"> Өтініш берген күннен бастап 5 жұмыс күні ішінде</v>
          </cell>
          <cell r="Q1198">
            <v>0</v>
          </cell>
          <cell r="R1198">
            <v>166</v>
          </cell>
          <cell r="S1198" t="str">
            <v>Килограмм</v>
          </cell>
        </row>
        <row r="1199">
          <cell r="A1199" t="str">
            <v>686 Т</v>
          </cell>
          <cell r="B1199" t="str">
            <v>"ШҚ АЭК" АҚ</v>
          </cell>
          <cell r="C1199" t="str">
            <v>22.19.20.700.010.00.0166.000000000207</v>
          </cell>
          <cell r="D1199">
            <v>525124103</v>
          </cell>
          <cell r="E1199" t="str">
            <v>ТЕХПЛАСТИНА  МБС-С 5 ММ</v>
          </cell>
          <cell r="F1199" t="str">
            <v>Пластина</v>
          </cell>
          <cell r="G1199" t="str">
            <v>тип 1Ф-I-МБС-С, класса 1, ГОСТ 7338-90</v>
          </cell>
          <cell r="H1199" t="str">
            <v>ТЕХПЛАСТИНА  МБС-С 5 ММ</v>
          </cell>
          <cell r="I1199" t="str">
            <v>ТСАТ</v>
          </cell>
          <cell r="J1199">
            <v>0</v>
          </cell>
          <cell r="K1199">
            <v>631010000</v>
          </cell>
          <cell r="L1199" t="str">
            <v>ҚР, ШҚО, Өскемен қ., Бажов көш., 10</v>
          </cell>
          <cell r="M1199" t="str">
            <v>Қантар-Ақпан</v>
          </cell>
          <cell r="N1199" t="str">
            <v>Шығыс-Қазақстан облысы, Өскемен қ.</v>
          </cell>
          <cell r="O1199" t="str">
            <v>DDP</v>
          </cell>
          <cell r="P1199" t="str">
            <v>шартқа қол қойылған кезден бастап 45 күнтізбелік күн ішінде</v>
          </cell>
          <cell r="Q1199">
            <v>0</v>
          </cell>
          <cell r="R1199">
            <v>166</v>
          </cell>
          <cell r="S1199" t="str">
            <v>Килограмм</v>
          </cell>
        </row>
        <row r="1200">
          <cell r="A1200" t="str">
            <v>686-1 Т</v>
          </cell>
          <cell r="B1200" t="str">
            <v>"ШҚ АЭК" АҚ</v>
          </cell>
          <cell r="C1200" t="str">
            <v>22.19.20.700.010.00.0166.000000000207</v>
          </cell>
          <cell r="D1200">
            <v>525124103</v>
          </cell>
          <cell r="E1200" t="str">
            <v>ТЕХПЛАСТИНА  МБС-С 5 ММ</v>
          </cell>
          <cell r="F1200" t="str">
            <v>Пластина</v>
          </cell>
          <cell r="G1200" t="str">
            <v>тип 1Ф-I-МБС-С, класса 1, ГОСТ 7338-90</v>
          </cell>
          <cell r="H1200" t="str">
            <v>ТЕХПЛАСТИНА  МБС-С 5 ММ</v>
          </cell>
          <cell r="I1200" t="str">
            <v>ТСАТ</v>
          </cell>
          <cell r="J1200">
            <v>0</v>
          </cell>
          <cell r="K1200">
            <v>631010000</v>
          </cell>
          <cell r="L1200" t="str">
            <v>ҚР, ШҚО, Өскемен қ., Бажов көш., 10</v>
          </cell>
          <cell r="M1200" t="str">
            <v>Мамыр - Маусым</v>
          </cell>
          <cell r="N1200" t="str">
            <v>Шығыс-Қазақстан облысы, Өскемен қ.</v>
          </cell>
          <cell r="O1200" t="str">
            <v>DDP</v>
          </cell>
          <cell r="P1200" t="str">
            <v xml:space="preserve"> Өтініш берген күннен бастап 5 жұмыс күні ішінде</v>
          </cell>
          <cell r="Q1200">
            <v>0</v>
          </cell>
          <cell r="R1200">
            <v>166</v>
          </cell>
          <cell r="S1200" t="str">
            <v>Килограмм</v>
          </cell>
        </row>
        <row r="1201">
          <cell r="A1201" t="str">
            <v>687 Т</v>
          </cell>
          <cell r="B1201" t="str">
            <v>"ШҚ АЭК" АҚ</v>
          </cell>
          <cell r="C1201" t="str">
            <v>22.19.20.700.010.00.0166.000000000207</v>
          </cell>
          <cell r="D1201">
            <v>525124104</v>
          </cell>
          <cell r="E1201" t="str">
            <v>ТЕХПЛАСТИНА  МБС-С 6 ММ</v>
          </cell>
          <cell r="F1201" t="str">
            <v>Пластина</v>
          </cell>
          <cell r="G1201" t="str">
            <v>тип 1Ф-I-МБС-С, класса 1, ГОСТ 7338-90</v>
          </cell>
          <cell r="H1201" t="str">
            <v>ТЕХПЛАСТИНА  МБС-С 6 ММ</v>
          </cell>
          <cell r="I1201" t="str">
            <v>ТСАТ</v>
          </cell>
          <cell r="J1201">
            <v>0</v>
          </cell>
          <cell r="K1201">
            <v>631010000</v>
          </cell>
          <cell r="L1201" t="str">
            <v>ҚР, ШҚО, Өскемен қ., Бажов көш., 10</v>
          </cell>
          <cell r="M1201" t="str">
            <v>Қантар-Ақпан</v>
          </cell>
          <cell r="N1201" t="str">
            <v>Шығыс-Қазақстан облысы, Өскемен қ.</v>
          </cell>
          <cell r="O1201" t="str">
            <v>DDP</v>
          </cell>
          <cell r="P1201" t="str">
            <v>шартқа қол қойылған кезден бастап 45 күнтізбелік күн ішінде</v>
          </cell>
          <cell r="Q1201">
            <v>0</v>
          </cell>
          <cell r="R1201">
            <v>166</v>
          </cell>
          <cell r="S1201" t="str">
            <v>Килограмм</v>
          </cell>
        </row>
        <row r="1202">
          <cell r="A1202" t="str">
            <v>687-1 Т</v>
          </cell>
          <cell r="B1202" t="str">
            <v>"ШҚ АЭК" АҚ</v>
          </cell>
          <cell r="C1202" t="str">
            <v>22.19.20.700.010.00.0166.000000000207</v>
          </cell>
          <cell r="D1202">
            <v>525124104</v>
          </cell>
          <cell r="E1202" t="str">
            <v>ТЕХПЛАСТИНА  МБС-С 6 ММ</v>
          </cell>
          <cell r="F1202" t="str">
            <v>Пластина</v>
          </cell>
          <cell r="G1202" t="str">
            <v>тип 1Ф-I-МБС-С, класса 1, ГОСТ 7338-90</v>
          </cell>
          <cell r="H1202" t="str">
            <v>ТЕХПЛАСТИНА  МБС-С 6 ММ</v>
          </cell>
          <cell r="I1202" t="str">
            <v>ТСАТ</v>
          </cell>
          <cell r="J1202">
            <v>0</v>
          </cell>
          <cell r="K1202">
            <v>631010000</v>
          </cell>
          <cell r="L1202" t="str">
            <v>ҚР, ШҚО, Өскемен қ., Бажов көш., 10</v>
          </cell>
          <cell r="M1202" t="str">
            <v>Мамыр - Маусым</v>
          </cell>
          <cell r="N1202" t="str">
            <v>Шығыс-Қазақстан облысы, Өскемен қ.</v>
          </cell>
          <cell r="O1202" t="str">
            <v>DDP</v>
          </cell>
          <cell r="P1202" t="str">
            <v xml:space="preserve"> Өтініш берген күннен бастап 5 жұмыс күні ішінде</v>
          </cell>
          <cell r="Q1202">
            <v>0</v>
          </cell>
          <cell r="R1202">
            <v>166</v>
          </cell>
          <cell r="S1202" t="str">
            <v>Килограмм</v>
          </cell>
        </row>
        <row r="1203">
          <cell r="A1203" t="str">
            <v>688 Т</v>
          </cell>
          <cell r="B1203" t="str">
            <v>"ШҚ АЭК" АҚ</v>
          </cell>
          <cell r="C1203" t="str">
            <v>22.19.20.700.010.00.0166.000000000207</v>
          </cell>
          <cell r="D1203">
            <v>525124105</v>
          </cell>
          <cell r="E1203" t="str">
            <v>ТЕХПЛАСТИНА  МБС-С 8 ММ</v>
          </cell>
          <cell r="F1203" t="str">
            <v>Пластина</v>
          </cell>
          <cell r="G1203" t="str">
            <v>тип 1Ф-I-МБС-С, класса 1, ГОСТ 7338-90</v>
          </cell>
          <cell r="H1203" t="str">
            <v>ТЕХПЛАСТИНА  МБС-С 8 ММ</v>
          </cell>
          <cell r="I1203" t="str">
            <v>ТСАТ</v>
          </cell>
          <cell r="J1203">
            <v>0</v>
          </cell>
          <cell r="K1203">
            <v>631010000</v>
          </cell>
          <cell r="L1203" t="str">
            <v>ҚР, ШҚО, Өскемен қ., Бажов көш., 10</v>
          </cell>
          <cell r="M1203" t="str">
            <v>Қантар-Ақпан</v>
          </cell>
          <cell r="N1203" t="str">
            <v>Шығыс-Қазақстан облысы, Өскемен қ.</v>
          </cell>
          <cell r="O1203" t="str">
            <v>DDP</v>
          </cell>
          <cell r="P1203" t="str">
            <v>шартқа қол қойылған кезден бастап 45 күнтізбелік күн ішінде</v>
          </cell>
          <cell r="Q1203">
            <v>0</v>
          </cell>
          <cell r="R1203">
            <v>166</v>
          </cell>
          <cell r="S1203" t="str">
            <v>Килограмм</v>
          </cell>
        </row>
        <row r="1204">
          <cell r="A1204" t="str">
            <v>688-1 Т</v>
          </cell>
          <cell r="B1204" t="str">
            <v>"ШҚ АЭК" АҚ</v>
          </cell>
          <cell r="C1204" t="str">
            <v>22.19.20.700.010.00.0166.000000000207</v>
          </cell>
          <cell r="D1204">
            <v>525124105</v>
          </cell>
          <cell r="E1204" t="str">
            <v>ТЕХПЛАСТИНА  МБС-С 8 ММ</v>
          </cell>
          <cell r="F1204" t="str">
            <v>Пластина</v>
          </cell>
          <cell r="G1204" t="str">
            <v>тип 1Ф-I-МБС-С, класса 1, ГОСТ 7338-90</v>
          </cell>
          <cell r="H1204" t="str">
            <v>ТЕХПЛАСТИНА  МБС-С 8 ММ</v>
          </cell>
          <cell r="I1204" t="str">
            <v>ТСАТ</v>
          </cell>
          <cell r="J1204">
            <v>0</v>
          </cell>
          <cell r="K1204">
            <v>631010000</v>
          </cell>
          <cell r="L1204" t="str">
            <v>ҚР, ШҚО, Өскемен қ., Бажов көш., 10</v>
          </cell>
          <cell r="M1204" t="str">
            <v>Мамыр - Маусым</v>
          </cell>
          <cell r="N1204" t="str">
            <v>Шығыс-Қазақстан облысы, Өскемен қ.</v>
          </cell>
          <cell r="O1204" t="str">
            <v>DDP</v>
          </cell>
          <cell r="P1204" t="str">
            <v xml:space="preserve"> Өтініш берген күннен бастап 5 жұмыс күні ішінде</v>
          </cell>
          <cell r="Q1204">
            <v>0</v>
          </cell>
          <cell r="R1204">
            <v>166</v>
          </cell>
          <cell r="S1204" t="str">
            <v>Килограмм</v>
          </cell>
        </row>
        <row r="1205">
          <cell r="A1205" t="str">
            <v>689 Т</v>
          </cell>
          <cell r="B1205" t="str">
            <v>"ШҚ АЭК" АҚ</v>
          </cell>
          <cell r="C1205" t="str">
            <v>22.19.20.700.010.00.0166.000000000207</v>
          </cell>
          <cell r="D1205">
            <v>525124106</v>
          </cell>
          <cell r="E1205" t="str">
            <v>Техпластина МБС-С 10 мм</v>
          </cell>
          <cell r="F1205" t="str">
            <v>Пластина</v>
          </cell>
          <cell r="G1205" t="str">
            <v>тип 1Ф-I-МБС-С, класса 1, ГОСТ 7338-90</v>
          </cell>
          <cell r="H1205" t="str">
            <v>Техпластина МБС-С 10 мм</v>
          </cell>
          <cell r="I1205" t="str">
            <v>ТСАТ</v>
          </cell>
          <cell r="J1205">
            <v>0</v>
          </cell>
          <cell r="K1205">
            <v>631010000</v>
          </cell>
          <cell r="L1205" t="str">
            <v>ҚР, ШҚО, Өскемен қ., Бажов көш., 10</v>
          </cell>
          <cell r="M1205" t="str">
            <v>Қантар-Ақпан</v>
          </cell>
          <cell r="N1205" t="str">
            <v>Шығыс-Қазақстан облысы, Өскемен қ.</v>
          </cell>
          <cell r="O1205" t="str">
            <v>DDP</v>
          </cell>
          <cell r="P1205" t="str">
            <v>шартқа қол қойылған кезден бастап 45 күнтізбелік күн ішінде</v>
          </cell>
          <cell r="Q1205">
            <v>0</v>
          </cell>
          <cell r="R1205">
            <v>166</v>
          </cell>
          <cell r="S1205" t="str">
            <v>Килограмм</v>
          </cell>
        </row>
        <row r="1206">
          <cell r="A1206" t="str">
            <v>689-1 Т</v>
          </cell>
          <cell r="B1206" t="str">
            <v>"ШҚ АЭК" АҚ</v>
          </cell>
          <cell r="C1206" t="str">
            <v>22.19.20.700.010.00.0166.000000000207</v>
          </cell>
          <cell r="D1206">
            <v>525124106</v>
          </cell>
          <cell r="E1206" t="str">
            <v>Техпластина МБС-С 10 мм</v>
          </cell>
          <cell r="F1206" t="str">
            <v>Пластина</v>
          </cell>
          <cell r="G1206" t="str">
            <v>тип 1Ф-I-МБС-С, класса 1, ГОСТ 7338-90</v>
          </cell>
          <cell r="H1206" t="str">
            <v>Техпластина МБС-С 10 мм</v>
          </cell>
          <cell r="I1206" t="str">
            <v>ТСАТ</v>
          </cell>
          <cell r="J1206">
            <v>0</v>
          </cell>
          <cell r="K1206">
            <v>631010000</v>
          </cell>
          <cell r="L1206" t="str">
            <v>ҚР, ШҚО, Өскемен қ., Бажов көш., 10</v>
          </cell>
          <cell r="M1206" t="str">
            <v>Мамыр - Маусым</v>
          </cell>
          <cell r="N1206" t="str">
            <v>Шығыс-Қазақстан облысы, Өскемен қ.</v>
          </cell>
          <cell r="O1206" t="str">
            <v>DDP</v>
          </cell>
          <cell r="P1206" t="str">
            <v xml:space="preserve"> Өтініш берген күннен бастап 5 жұмыс күні ішінде</v>
          </cell>
          <cell r="Q1206">
            <v>0</v>
          </cell>
          <cell r="R1206">
            <v>166</v>
          </cell>
          <cell r="S1206" t="str">
            <v>Килограмм</v>
          </cell>
        </row>
        <row r="1207">
          <cell r="A1207" t="str">
            <v>690 Т</v>
          </cell>
          <cell r="B1207" t="str">
            <v>"ШҚ АЭК" АҚ</v>
          </cell>
          <cell r="C1207" t="str">
            <v>22.19.20.700.010.00.0166.000000000207</v>
          </cell>
          <cell r="D1207">
            <v>525124107</v>
          </cell>
          <cell r="E1207" t="str">
            <v>ТЕХПЛАСТИНА  МБС-С 12 ММ</v>
          </cell>
          <cell r="F1207" t="str">
            <v>Пластина</v>
          </cell>
          <cell r="G1207" t="str">
            <v>тип 1Ф-I-МБС-С, класса 1, ГОСТ 7338-90</v>
          </cell>
          <cell r="H1207" t="str">
            <v>ТЕХПЛАСТИНА  МБС-С 12 ММ</v>
          </cell>
          <cell r="I1207" t="str">
            <v>ТСАТ</v>
          </cell>
          <cell r="J1207">
            <v>0</v>
          </cell>
          <cell r="K1207">
            <v>631010000</v>
          </cell>
          <cell r="L1207" t="str">
            <v>ҚР, ШҚО, Өскемен қ., Бажов көш., 10</v>
          </cell>
          <cell r="M1207" t="str">
            <v>Қантар-Ақпан</v>
          </cell>
          <cell r="N1207" t="str">
            <v>Шығыс-Қазақстан облысы, Өскемен қ.</v>
          </cell>
          <cell r="O1207" t="str">
            <v>DDP</v>
          </cell>
          <cell r="P1207" t="str">
            <v>шартқа қол қойылған кезден бастап 45 күнтізбелік күн ішінде</v>
          </cell>
          <cell r="Q1207">
            <v>0</v>
          </cell>
          <cell r="R1207">
            <v>166</v>
          </cell>
          <cell r="S1207" t="str">
            <v>Килограмм</v>
          </cell>
        </row>
        <row r="1208">
          <cell r="A1208" t="str">
            <v>690-1 Т</v>
          </cell>
          <cell r="B1208" t="str">
            <v>"ШҚ АЭК" АҚ</v>
          </cell>
          <cell r="C1208" t="str">
            <v>22.19.20.700.010.00.0166.000000000207</v>
          </cell>
          <cell r="D1208">
            <v>525124107</v>
          </cell>
          <cell r="E1208" t="str">
            <v>ТЕХПЛАСТИНА  МБС-С 12 ММ</v>
          </cell>
          <cell r="F1208" t="str">
            <v>Пластина</v>
          </cell>
          <cell r="G1208" t="str">
            <v>тип 1Ф-I-МБС-С, класса 1, ГОСТ 7338-90</v>
          </cell>
          <cell r="H1208" t="str">
            <v>ТЕХПЛАСТИНА  МБС-С 12 ММ</v>
          </cell>
          <cell r="I1208" t="str">
            <v>ТСАТ</v>
          </cell>
          <cell r="J1208">
            <v>0</v>
          </cell>
          <cell r="K1208">
            <v>631010000</v>
          </cell>
          <cell r="L1208" t="str">
            <v>ҚР, ШҚО, Өскемен қ., Бажов көш., 10</v>
          </cell>
          <cell r="M1208" t="str">
            <v>Мамыр - Маусым</v>
          </cell>
          <cell r="N1208" t="str">
            <v>Шығыс-Қазақстан облысы, Өскемен қ.</v>
          </cell>
          <cell r="O1208" t="str">
            <v>DDP</v>
          </cell>
          <cell r="P1208" t="str">
            <v xml:space="preserve"> Өтініш берген күннен бастап 5 жұмыс күні ішінде</v>
          </cell>
          <cell r="Q1208">
            <v>0</v>
          </cell>
          <cell r="R1208">
            <v>166</v>
          </cell>
          <cell r="S1208" t="str">
            <v>Килограмм</v>
          </cell>
        </row>
        <row r="1209">
          <cell r="A1209" t="str">
            <v>691 Т</v>
          </cell>
          <cell r="B1209" t="str">
            <v>"ШҚ АЭК" АҚ</v>
          </cell>
          <cell r="C1209" t="str">
            <v>22.19.20.700.010.00.0166.000000000182</v>
          </cell>
          <cell r="D1209">
            <v>525124109</v>
          </cell>
          <cell r="E1209" t="str">
            <v xml:space="preserve">ТЕХПЛАСТИНА  УМ  8 ММ                                                                               </v>
          </cell>
          <cell r="F1209" t="str">
            <v>Пластина</v>
          </cell>
          <cell r="G1209" t="str">
            <v>тип УМ, толщина 8мм, ГОСТ 12855-77</v>
          </cell>
          <cell r="H1209" t="str">
            <v xml:space="preserve">ТЕХПЛАСТИНА  УМ  8 ММ                                                                               </v>
          </cell>
          <cell r="I1209" t="str">
            <v>ТСАТ</v>
          </cell>
          <cell r="J1209">
            <v>0</v>
          </cell>
          <cell r="K1209">
            <v>631010000</v>
          </cell>
          <cell r="L1209" t="str">
            <v>ҚР, ШҚО, Өскемен қ., Бажов көш., 10</v>
          </cell>
          <cell r="M1209" t="str">
            <v>Қантар-Ақпан</v>
          </cell>
          <cell r="N1209" t="str">
            <v>Шығыс-Қазақстан облысы, Өскемен қ.</v>
          </cell>
          <cell r="O1209" t="str">
            <v>DDP</v>
          </cell>
          <cell r="P1209" t="str">
            <v>шартқа қол қойылған кезден бастап 45 күнтізбелік күн ішінде</v>
          </cell>
          <cell r="Q1209">
            <v>0</v>
          </cell>
          <cell r="R1209">
            <v>166</v>
          </cell>
          <cell r="S1209" t="str">
            <v>Килограмм</v>
          </cell>
        </row>
        <row r="1210">
          <cell r="A1210" t="str">
            <v>691-1 Т</v>
          </cell>
          <cell r="B1210" t="str">
            <v>"ШҚ АЭК" АҚ</v>
          </cell>
          <cell r="C1210" t="str">
            <v>22.19.20.700.010.00.0166.000000000182</v>
          </cell>
          <cell r="D1210">
            <v>525124109</v>
          </cell>
          <cell r="E1210" t="str">
            <v xml:space="preserve">ТЕХПЛАСТИНА  УМ  8 ММ                                                                               </v>
          </cell>
          <cell r="F1210" t="str">
            <v>Пластина</v>
          </cell>
          <cell r="G1210" t="str">
            <v>тип УМ, толщина 8мм, ГОСТ 12855-77</v>
          </cell>
          <cell r="H1210" t="str">
            <v xml:space="preserve">ТЕХПЛАСТИНА  УМ  8 ММ                                                                               </v>
          </cell>
          <cell r="I1210" t="str">
            <v>ТСАТ</v>
          </cell>
          <cell r="J1210">
            <v>0</v>
          </cell>
          <cell r="K1210">
            <v>631010000</v>
          </cell>
          <cell r="L1210" t="str">
            <v>ҚР, ШҚО, Өскемен қ., Бажов көш., 10</v>
          </cell>
          <cell r="M1210" t="str">
            <v>Мамыр - Маусым</v>
          </cell>
          <cell r="N1210" t="str">
            <v>Шығыс-Қазақстан облысы, Өскемен қ.</v>
          </cell>
          <cell r="O1210" t="str">
            <v>DDP</v>
          </cell>
          <cell r="P1210" t="str">
            <v xml:space="preserve"> Өтініш берген күннен бастап 5 жұмыс күні ішінде</v>
          </cell>
          <cell r="Q1210">
            <v>0</v>
          </cell>
          <cell r="R1210">
            <v>166</v>
          </cell>
          <cell r="S1210" t="str">
            <v>Килограмм</v>
          </cell>
        </row>
        <row r="1211">
          <cell r="A1211" t="str">
            <v>692 Т</v>
          </cell>
          <cell r="B1211" t="str">
            <v>"ШҚ АЭК" АҚ</v>
          </cell>
          <cell r="C1211" t="str">
            <v>27.90.32.000.049.00.0166.000000000000</v>
          </cell>
          <cell r="D1211">
            <v>525125104</v>
          </cell>
          <cell r="E1211" t="str">
            <v xml:space="preserve">Канифольмен припой ПОС-61 Тр 0,8мм (1кг)                                                            </v>
          </cell>
          <cell r="F1211" t="str">
            <v>Припой</v>
          </cell>
          <cell r="G1211" t="str">
            <v>для пайки металлов</v>
          </cell>
          <cell r="H1211" t="str">
            <v xml:space="preserve">Канифольмен припой ПОС-61 Тр 0,8мм (1кг)                                                            </v>
          </cell>
          <cell r="I1211" t="str">
            <v>БК</v>
          </cell>
          <cell r="J1211">
            <v>0</v>
          </cell>
          <cell r="K1211">
            <v>631010000</v>
          </cell>
          <cell r="L1211" t="str">
            <v>ҚР, ШҚО, Өскемен қ., Бажов көш., 10</v>
          </cell>
          <cell r="M1211" t="str">
            <v>Желтоқсан-Қантар</v>
          </cell>
          <cell r="N1211" t="str">
            <v>Шығыс-Қазақстан облысы, Өскемен қ.</v>
          </cell>
          <cell r="O1211" t="str">
            <v>DDP</v>
          </cell>
          <cell r="P1211" t="str">
            <v>шартқа қол қойылған кезден бастап 30 күнтізбелік күн ішінде</v>
          </cell>
          <cell r="Q1211">
            <v>0</v>
          </cell>
          <cell r="R1211">
            <v>166</v>
          </cell>
          <cell r="S1211" t="str">
            <v>Килограмм</v>
          </cell>
        </row>
        <row r="1212">
          <cell r="A1212" t="str">
            <v>693 Т</v>
          </cell>
          <cell r="B1212" t="str">
            <v>"ШҚ АЭК" АҚ</v>
          </cell>
          <cell r="C1212" t="str">
            <v>24.43.24.000.000.00.0166.000000000000</v>
          </cell>
          <cell r="D1212">
            <v>525125105</v>
          </cell>
          <cell r="E1212" t="str">
            <v>ПРИПОЙ  ПОС-30</v>
          </cell>
          <cell r="F1212" t="str">
            <v>Припой</v>
          </cell>
          <cell r="G1212" t="str">
            <v>оловянно-свинцовый, ГОСТ 21931-76</v>
          </cell>
          <cell r="H1212" t="str">
            <v>ПРИПОЙ  ПОС-30</v>
          </cell>
          <cell r="I1212" t="str">
            <v>БК</v>
          </cell>
          <cell r="J1212">
            <v>0</v>
          </cell>
          <cell r="K1212">
            <v>631010000</v>
          </cell>
          <cell r="L1212" t="str">
            <v>ҚР, ШҚО, Өскемен қ., Бажов көш., 10</v>
          </cell>
          <cell r="M1212" t="str">
            <v>Желтоқсан-Қантар</v>
          </cell>
          <cell r="N1212" t="str">
            <v>Шығыс-Қазақстан облысы, Өскемен қ.</v>
          </cell>
          <cell r="O1212" t="str">
            <v>DDP</v>
          </cell>
          <cell r="P1212" t="str">
            <v>шартқа қол қойылған кезден бастап 30 күнтізбелік күн ішінде</v>
          </cell>
          <cell r="Q1212">
            <v>0</v>
          </cell>
          <cell r="R1212">
            <v>166</v>
          </cell>
          <cell r="S1212" t="str">
            <v>Килограмм</v>
          </cell>
        </row>
        <row r="1213">
          <cell r="A1213" t="str">
            <v>694 Т</v>
          </cell>
          <cell r="B1213" t="str">
            <v>"ШҚ АЭК" АҚ</v>
          </cell>
          <cell r="C1213" t="str">
            <v>24.43.24.000.000.00.0166.000000000000</v>
          </cell>
          <cell r="D1213">
            <v>525125106</v>
          </cell>
          <cell r="E1213" t="str">
            <v>ПРИПОЙ  ПОС-61 Д.  4 ММ</v>
          </cell>
          <cell r="F1213" t="str">
            <v>Припой</v>
          </cell>
          <cell r="G1213" t="str">
            <v>оловянно-свинцовый, ГОСТ 21931-76</v>
          </cell>
          <cell r="H1213" t="str">
            <v>ПРИПОЙ  ПОС-61 Д.  4 ММ</v>
          </cell>
          <cell r="I1213" t="str">
            <v>БК</v>
          </cell>
          <cell r="J1213">
            <v>0</v>
          </cell>
          <cell r="K1213">
            <v>631010000</v>
          </cell>
          <cell r="L1213" t="str">
            <v>ҚР, ШҚО, Өскемен қ., Бажов көш., 10</v>
          </cell>
          <cell r="M1213" t="str">
            <v>Желтоқсан-Қантар</v>
          </cell>
          <cell r="N1213" t="str">
            <v>Шығыс-Қазақстан облысы, Өскемен қ.</v>
          </cell>
          <cell r="O1213" t="str">
            <v>DDP</v>
          </cell>
          <cell r="P1213" t="str">
            <v>шартқа қол қойылған кезден бастап 30 күнтізбелік күн ішінде</v>
          </cell>
          <cell r="Q1213">
            <v>0</v>
          </cell>
          <cell r="R1213">
            <v>166</v>
          </cell>
          <cell r="S1213" t="str">
            <v>Килограмм</v>
          </cell>
        </row>
        <row r="1214">
          <cell r="A1214" t="str">
            <v>695 Т</v>
          </cell>
          <cell r="B1214" t="str">
            <v>"ШҚ АЭК" АҚ</v>
          </cell>
          <cell r="C1214" t="str">
            <v>24.43.24.000.000.00.0166.000000000000</v>
          </cell>
          <cell r="D1214">
            <v>525125107</v>
          </cell>
          <cell r="E1214" t="str">
            <v>ПРИПОЙ  ПОС-40 Д.  8 ММ</v>
          </cell>
          <cell r="F1214" t="str">
            <v>Припой</v>
          </cell>
          <cell r="G1214" t="str">
            <v>оловянно-свинцовый, ГОСТ 21931-76</v>
          </cell>
          <cell r="H1214" t="str">
            <v>ПРИПОЙ  ПОС-40 Д.  8 ММ</v>
          </cell>
          <cell r="I1214" t="str">
            <v>БК</v>
          </cell>
          <cell r="J1214">
            <v>0</v>
          </cell>
          <cell r="K1214">
            <v>631010000</v>
          </cell>
          <cell r="L1214" t="str">
            <v>ҚР, ШҚО, Өскемен қ., Бажов көш., 10</v>
          </cell>
          <cell r="M1214" t="str">
            <v>Желтоқсан-Қантар</v>
          </cell>
          <cell r="N1214" t="str">
            <v>Шығыс-Қазақстан облысы, Өскемен қ.</v>
          </cell>
          <cell r="O1214" t="str">
            <v>DDP</v>
          </cell>
          <cell r="P1214" t="str">
            <v>шартқа қол қойылған кезден бастап 30 күнтізбелік күн ішінде</v>
          </cell>
          <cell r="Q1214">
            <v>0</v>
          </cell>
          <cell r="R1214">
            <v>166</v>
          </cell>
          <cell r="S1214" t="str">
            <v>Килограмм</v>
          </cell>
        </row>
        <row r="1215">
          <cell r="A1215" t="str">
            <v>696 Т</v>
          </cell>
          <cell r="B1215" t="str">
            <v>"ШҚ АЭК" АҚ</v>
          </cell>
          <cell r="C1215" t="str">
            <v>27.90.32.000.049.00.0796.000000000000</v>
          </cell>
          <cell r="D1215">
            <v>525125108</v>
          </cell>
          <cell r="E1215" t="str">
            <v xml:space="preserve">  Ұялы телефондарды  дәнекерлеу үшін д.1 мм дәнекер, 200 г, тубада                                  </v>
          </cell>
          <cell r="F1215" t="str">
            <v>Припой</v>
          </cell>
          <cell r="G1215" t="str">
            <v>для пайки металлов</v>
          </cell>
          <cell r="H1215" t="str">
            <v xml:space="preserve">  Ұялы телефондарды  дәнекерлеу үшін д.1 мм дәнекер, 200 г, тубада                                  </v>
          </cell>
          <cell r="I1215" t="str">
            <v>БК</v>
          </cell>
          <cell r="J1215">
            <v>0</v>
          </cell>
          <cell r="K1215">
            <v>631010000</v>
          </cell>
          <cell r="L1215" t="str">
            <v>ҚР, ШҚО, Өскемен қ., Бажов көш., 10</v>
          </cell>
          <cell r="M1215" t="str">
            <v>Желтоқсан-Қантар</v>
          </cell>
          <cell r="N1215" t="str">
            <v>Шығыс-Қазақстан облысы, Өскемен қ.</v>
          </cell>
          <cell r="O1215" t="str">
            <v>DDP</v>
          </cell>
          <cell r="P1215" t="str">
            <v>шартқа қол қойылған кезден бастап 30 күнтізбелік күн ішінде</v>
          </cell>
          <cell r="Q1215">
            <v>0</v>
          </cell>
          <cell r="R1215">
            <v>796</v>
          </cell>
          <cell r="S1215" t="str">
            <v>Дана</v>
          </cell>
        </row>
        <row r="1216">
          <cell r="A1216" t="str">
            <v>697 Т</v>
          </cell>
          <cell r="B1216" t="str">
            <v>"ШҚ АЭК" АҚ</v>
          </cell>
          <cell r="C1216" t="str">
            <v>25.93.15.700.000.01.0166.000000000036</v>
          </cell>
          <cell r="D1216">
            <v>525125116</v>
          </cell>
          <cell r="E1216" t="str">
            <v>Тоқыма сым 5 мм</v>
          </cell>
          <cell r="F1216" t="str">
            <v>Проволока</v>
          </cell>
          <cell r="G1216" t="str">
            <v>оцинкованная, 1 класс, покрытие 1Ц, диаметр 5,00 мм, ГОСТ 3282-74</v>
          </cell>
          <cell r="H1216" t="str">
            <v>Тоқыма сым 5 мм</v>
          </cell>
          <cell r="I1216" t="str">
            <v>БК</v>
          </cell>
          <cell r="J1216">
            <v>0</v>
          </cell>
          <cell r="K1216">
            <v>631010000</v>
          </cell>
          <cell r="L1216" t="str">
            <v>ҚР, ШҚО, Өскемен қ., Бажов көш., 10</v>
          </cell>
          <cell r="M1216" t="str">
            <v>Желтоқсан-Қантар</v>
          </cell>
          <cell r="N1216" t="str">
            <v>Шығыс-Қазақстан облысы, Өскемен қ.</v>
          </cell>
          <cell r="O1216" t="str">
            <v>DDP</v>
          </cell>
          <cell r="P1216" t="str">
            <v>шартқа қол қойылған кезден бастап 30 күнтізбелік күн ішінде</v>
          </cell>
          <cell r="Q1216">
            <v>0</v>
          </cell>
          <cell r="R1216">
            <v>166</v>
          </cell>
          <cell r="S1216" t="str">
            <v>Килограмм</v>
          </cell>
        </row>
        <row r="1217">
          <cell r="A1217" t="str">
            <v>697-1 Т</v>
          </cell>
          <cell r="B1217" t="str">
            <v>"ШҚ АЭК" АҚ</v>
          </cell>
          <cell r="C1217" t="str">
            <v>25.93.15.700.000.01.0166.000000000036</v>
          </cell>
          <cell r="D1217">
            <v>525125116</v>
          </cell>
          <cell r="E1217" t="str">
            <v>Тоқыма сым 5 мм</v>
          </cell>
          <cell r="F1217" t="str">
            <v>Проволока</v>
          </cell>
          <cell r="G1217" t="str">
            <v>оцинкованная, 1 класс, покрытие 1Ц, диаметр 5,00 мм, ГОСТ 3282-74</v>
          </cell>
          <cell r="H1217" t="str">
            <v>Тоқыма сым 5 мм</v>
          </cell>
          <cell r="I1217" t="str">
            <v>БК</v>
          </cell>
          <cell r="J1217">
            <v>0</v>
          </cell>
          <cell r="K1217">
            <v>631010000</v>
          </cell>
          <cell r="L1217" t="str">
            <v>ҚР, ШҚО, Өскемен қ., Бажов көш., 10</v>
          </cell>
          <cell r="M1217" t="str">
            <v>Ақпан - Наурыз</v>
          </cell>
          <cell r="N1217" t="str">
            <v>Шығыс-Қазақстан облысы, Өскемен қ.</v>
          </cell>
          <cell r="O1217" t="str">
            <v>DDP</v>
          </cell>
          <cell r="P1217" t="str">
            <v>шартқа қол қойылған кезден бастап 30 күнтізбелік күн ішінде</v>
          </cell>
          <cell r="Q1217">
            <v>0</v>
          </cell>
          <cell r="R1217">
            <v>166</v>
          </cell>
          <cell r="S1217" t="str">
            <v>Килограмм</v>
          </cell>
        </row>
        <row r="1218">
          <cell r="A1218" t="str">
            <v>698 Т</v>
          </cell>
          <cell r="B1218" t="str">
            <v>"ШҚ АЭК" АҚ</v>
          </cell>
          <cell r="C1218" t="str">
            <v>22.19.73.100.004.00.0166.000000000002</v>
          </cell>
          <cell r="D1218">
            <v>525126100</v>
          </cell>
          <cell r="E1218" t="str">
            <v xml:space="preserve">Вакуумды листтік резина қалыңдығы 10 мм                                                             </v>
          </cell>
          <cell r="F1218" t="str">
            <v>Техпластина</v>
          </cell>
          <cell r="G1218" t="str">
            <v>пористая, неформовая, ширина 300-1000 мм, толщина до 12мм</v>
          </cell>
          <cell r="H1218" t="str">
            <v xml:space="preserve">Вакуумды листтік резина қалыңдығы 10 мм                                                             </v>
          </cell>
          <cell r="I1218" t="str">
            <v>БК</v>
          </cell>
          <cell r="J1218">
            <v>0</v>
          </cell>
          <cell r="K1218">
            <v>631010000</v>
          </cell>
          <cell r="L1218" t="str">
            <v>ҚР, ШҚО, Өскемен қ., Бажов көш., 10</v>
          </cell>
          <cell r="M1218" t="str">
            <v>Желтоқсан-Қантар</v>
          </cell>
          <cell r="N1218" t="str">
            <v>Шығыс-Қазақстан облысы, Өскемен қ.</v>
          </cell>
          <cell r="O1218" t="str">
            <v>DDP</v>
          </cell>
          <cell r="P1218" t="str">
            <v>шартқа қол қойылған кезден бастап 45 күнтізбелік күн ішінде</v>
          </cell>
          <cell r="Q1218">
            <v>0</v>
          </cell>
          <cell r="R1218">
            <v>166</v>
          </cell>
          <cell r="S1218" t="str">
            <v>Килограмм</v>
          </cell>
        </row>
        <row r="1219">
          <cell r="A1219" t="str">
            <v>698-1 Т</v>
          </cell>
          <cell r="B1219" t="str">
            <v>"ШҚ АЭК" АҚ</v>
          </cell>
          <cell r="C1219" t="str">
            <v>22.19.73.100.004.00.0166.000000000002</v>
          </cell>
          <cell r="D1219">
            <v>525126100</v>
          </cell>
          <cell r="E1219" t="str">
            <v xml:space="preserve">Вакуумды листтік резина қалыңдығы 10 мм                                                             </v>
          </cell>
          <cell r="F1219" t="str">
            <v>Техпластина</v>
          </cell>
          <cell r="G1219" t="str">
            <v>пористая, неформовая, ширина 300-1000 мм, толщина до 12мм</v>
          </cell>
          <cell r="H1219" t="str">
            <v>Вакуумды листтік резина қалыңдығы 10 мм. ТШ 38 105116-81</v>
          </cell>
          <cell r="I1219" t="str">
            <v>БК</v>
          </cell>
          <cell r="J1219">
            <v>0</v>
          </cell>
          <cell r="K1219">
            <v>631010000</v>
          </cell>
          <cell r="L1219" t="str">
            <v>070002,  Қазақстан Республикасы, Шығыс Қазақстан облысы, Өскемен қ., Бажов к-сі,10</v>
          </cell>
          <cell r="M1219" t="str">
            <v>Ақпан - Наурыз</v>
          </cell>
          <cell r="N1219" t="str">
            <v>Шығыс-Қазақстан облысы, Өскемен қ.</v>
          </cell>
          <cell r="O1219" t="str">
            <v>DDP</v>
          </cell>
          <cell r="P1219" t="str">
            <v>шартқа қол қойылған кезден бастап 45 күнтізбелік күн ішінде</v>
          </cell>
          <cell r="Q1219">
            <v>0</v>
          </cell>
          <cell r="R1219">
            <v>166</v>
          </cell>
          <cell r="S1219" t="str">
            <v>Килограмм</v>
          </cell>
        </row>
        <row r="1220">
          <cell r="A1220" t="str">
            <v>698-2 Т</v>
          </cell>
          <cell r="B1220" t="str">
            <v>"ШҚ АЭК" АҚ</v>
          </cell>
          <cell r="C1220" t="str">
            <v>22.19.73.100.004.00.0166.000000000002</v>
          </cell>
          <cell r="D1220">
            <v>525126100</v>
          </cell>
          <cell r="E1220" t="str">
            <v xml:space="preserve">Вакуумды листтік резина қалыңдығы 10 мм                                                             </v>
          </cell>
          <cell r="F1220" t="str">
            <v>Техпластина</v>
          </cell>
          <cell r="G1220" t="str">
            <v>пористая, неформовая, ширина 300-1000 мм, толщина до 12мм</v>
          </cell>
          <cell r="H1220" t="str">
            <v>Вакуумды листтік резина қалыңдығы 10 мм. ТШ 38 105116-81</v>
          </cell>
          <cell r="I1220" t="str">
            <v>БК</v>
          </cell>
          <cell r="J1220">
            <v>0</v>
          </cell>
          <cell r="K1220">
            <v>631010000</v>
          </cell>
          <cell r="L1220" t="str">
            <v>070002,  Қазақстан Республикасы, Шығыс Қазақстан облысы, Өскемен қ., Бажов к-сі,10</v>
          </cell>
          <cell r="M1220" t="str">
            <v>Ақпан - Наурыз</v>
          </cell>
          <cell r="N1220" t="str">
            <v>Шығыс-Қазақстан облысы, Өскемен қ.</v>
          </cell>
          <cell r="O1220" t="str">
            <v>DDP</v>
          </cell>
          <cell r="P1220" t="str">
            <v>шартқа қол қойылған кезден бастап 45 күнтізбелік күн ішінде</v>
          </cell>
          <cell r="Q1220">
            <v>0</v>
          </cell>
          <cell r="R1220">
            <v>166</v>
          </cell>
          <cell r="S1220" t="str">
            <v>Килограмм</v>
          </cell>
        </row>
        <row r="1221">
          <cell r="A1221" t="str">
            <v>699 Т</v>
          </cell>
          <cell r="B1221" t="str">
            <v>"ШҚ АЭК" АҚ</v>
          </cell>
          <cell r="C1221" t="str">
            <v>22.19.20.700.010.00.0166.000000000181</v>
          </cell>
          <cell r="D1221">
            <v>525127105</v>
          </cell>
          <cell r="E1221" t="str">
            <v>Резина УМ Орам 6ММ</v>
          </cell>
          <cell r="F1221" t="str">
            <v>Пластина</v>
          </cell>
          <cell r="G1221" t="str">
            <v>тип УМ, толщина 6мм, ГОСТ 12855-77</v>
          </cell>
          <cell r="H1221" t="str">
            <v>Резина УМ Орам 6ММ</v>
          </cell>
          <cell r="I1221" t="str">
            <v>ТСАТ</v>
          </cell>
          <cell r="J1221">
            <v>0</v>
          </cell>
          <cell r="K1221">
            <v>631010000</v>
          </cell>
          <cell r="L1221" t="str">
            <v>ҚР, ШҚО, Өскемен қ., Бажов көш., 10</v>
          </cell>
          <cell r="M1221" t="str">
            <v>Қантар-Ақпан</v>
          </cell>
          <cell r="N1221" t="str">
            <v>Шығыс-Қазақстан облысы, Өскемен қ.</v>
          </cell>
          <cell r="O1221" t="str">
            <v>DDP</v>
          </cell>
          <cell r="P1221" t="str">
            <v>шартқа қол қойылған кезден бастап 45 күнтізбелік күн ішінде</v>
          </cell>
          <cell r="Q1221">
            <v>0</v>
          </cell>
          <cell r="R1221">
            <v>166</v>
          </cell>
          <cell r="S1221" t="str">
            <v>Килограмм</v>
          </cell>
        </row>
        <row r="1222">
          <cell r="A1222" t="str">
            <v>699-1 Т</v>
          </cell>
          <cell r="B1222" t="str">
            <v>"ШҚ АЭК" АҚ</v>
          </cell>
          <cell r="C1222" t="str">
            <v>22.19.20.700.010.00.0166.000000000181</v>
          </cell>
          <cell r="D1222">
            <v>525127105</v>
          </cell>
          <cell r="E1222" t="str">
            <v>Резина УМ Орам 6ММ</v>
          </cell>
          <cell r="F1222" t="str">
            <v>Пластина</v>
          </cell>
          <cell r="G1222" t="str">
            <v>тип УМ, толщина 6мм, ГОСТ 12855-77</v>
          </cell>
          <cell r="H1222" t="str">
            <v>Резина УМ Орам 6ММ</v>
          </cell>
          <cell r="I1222" t="str">
            <v>ТСАТ</v>
          </cell>
          <cell r="J1222">
            <v>0</v>
          </cell>
          <cell r="K1222">
            <v>631010000</v>
          </cell>
          <cell r="L1222" t="str">
            <v>ҚР, ШҚО, Өскемен қ., Бажов көш., 10</v>
          </cell>
          <cell r="M1222" t="str">
            <v>Мамыр - Маусым</v>
          </cell>
          <cell r="N1222" t="str">
            <v>Шығыс-Қазақстан облысы, Өскемен қ.</v>
          </cell>
          <cell r="O1222" t="str">
            <v>DDP</v>
          </cell>
          <cell r="P1222" t="str">
            <v xml:space="preserve"> Өтініш берген күннен бастап 5 жұмыс күні ішінде</v>
          </cell>
          <cell r="Q1222">
            <v>0</v>
          </cell>
          <cell r="R1222">
            <v>166</v>
          </cell>
          <cell r="S1222" t="str">
            <v>Килограмм</v>
          </cell>
        </row>
        <row r="1223">
          <cell r="A1223" t="str">
            <v>700 Т</v>
          </cell>
          <cell r="B1223" t="str">
            <v>"ШҚ АЭК" АҚ</v>
          </cell>
          <cell r="C1223" t="str">
            <v>22.19.20.700.010.00.0166.000000000184</v>
          </cell>
          <cell r="D1223">
            <v>525127109</v>
          </cell>
          <cell r="E1223" t="str">
            <v xml:space="preserve">Листтік УМ резина 12 мм                                                                             </v>
          </cell>
          <cell r="F1223" t="str">
            <v>Пластина</v>
          </cell>
          <cell r="G1223" t="str">
            <v>тип УМ, толщина 12мм, ГОСТ 12855-77</v>
          </cell>
          <cell r="H1223" t="str">
            <v xml:space="preserve">Листтік УМ резина 12 мм                                                                             </v>
          </cell>
          <cell r="I1223" t="str">
            <v>ТСАТ</v>
          </cell>
          <cell r="J1223">
            <v>0</v>
          </cell>
          <cell r="K1223">
            <v>631010000</v>
          </cell>
          <cell r="L1223" t="str">
            <v>ҚР, ШҚО, Өскемен қ., Бажов көш., 10</v>
          </cell>
          <cell r="M1223" t="str">
            <v>Қантар-Ақпан</v>
          </cell>
          <cell r="N1223" t="str">
            <v>Шығыс-Қазақстан облысы, Өскемен қ.</v>
          </cell>
          <cell r="O1223" t="str">
            <v>DDP</v>
          </cell>
          <cell r="P1223" t="str">
            <v>шартқа қол қойылған кезден бастап 45 күнтізбелік күн ішінде</v>
          </cell>
          <cell r="Q1223">
            <v>0</v>
          </cell>
          <cell r="R1223">
            <v>166</v>
          </cell>
          <cell r="S1223" t="str">
            <v>Килограмм</v>
          </cell>
        </row>
        <row r="1224">
          <cell r="A1224" t="str">
            <v>700-1 Т</v>
          </cell>
          <cell r="B1224" t="str">
            <v>"ШҚ АЭК" АҚ</v>
          </cell>
          <cell r="C1224" t="str">
            <v>22.19.20.700.010.00.0166.000000000184</v>
          </cell>
          <cell r="D1224">
            <v>525127109</v>
          </cell>
          <cell r="E1224" t="str">
            <v xml:space="preserve">Листтік УМ резина 12 мм                                                                             </v>
          </cell>
          <cell r="F1224" t="str">
            <v>Пластина</v>
          </cell>
          <cell r="G1224" t="str">
            <v>тип УМ, толщина 12мм, ГОСТ 12855-77</v>
          </cell>
          <cell r="H1224" t="str">
            <v xml:space="preserve">Листтік УМ резина 12 мм                                                                             </v>
          </cell>
          <cell r="I1224" t="str">
            <v>ТСАТ</v>
          </cell>
          <cell r="J1224">
            <v>0</v>
          </cell>
          <cell r="K1224">
            <v>631010000</v>
          </cell>
          <cell r="L1224" t="str">
            <v>ҚР, ШҚО, Өскемен қ., Бажов көш., 10</v>
          </cell>
          <cell r="M1224" t="str">
            <v>Мамыр - Маусым</v>
          </cell>
          <cell r="N1224" t="str">
            <v>Шығыс-Қазақстан облысы, Өскемен қ.</v>
          </cell>
          <cell r="O1224" t="str">
            <v>DDP</v>
          </cell>
          <cell r="P1224" t="str">
            <v xml:space="preserve"> Өтініш берген күннен бастап 5 жұмыс күні ішінде</v>
          </cell>
          <cell r="Q1224">
            <v>0</v>
          </cell>
          <cell r="R1224">
            <v>166</v>
          </cell>
          <cell r="S1224" t="str">
            <v>Килограмм</v>
          </cell>
        </row>
        <row r="1225">
          <cell r="A1225" t="str">
            <v>701 Т</v>
          </cell>
          <cell r="B1225" t="str">
            <v>"ШҚ АЭК" АҚ</v>
          </cell>
          <cell r="C1225" t="str">
            <v>22.19.20.700.010.00.0166.000000000183</v>
          </cell>
          <cell r="D1225">
            <v>525127115</v>
          </cell>
          <cell r="E1225" t="str">
            <v xml:space="preserve">Листтік УМ резина 10 мм                                                                             </v>
          </cell>
          <cell r="F1225" t="str">
            <v>Пластина</v>
          </cell>
          <cell r="G1225" t="str">
            <v>тип УМ, толщина 10мм, ГОСТ 12855-77</v>
          </cell>
          <cell r="H1225" t="str">
            <v xml:space="preserve">Листтік УМ резина 10 мм                                                                             </v>
          </cell>
          <cell r="I1225" t="str">
            <v>ТСАТ</v>
          </cell>
          <cell r="J1225">
            <v>0</v>
          </cell>
          <cell r="K1225">
            <v>631010000</v>
          </cell>
          <cell r="L1225" t="str">
            <v>ҚР, ШҚО, Өскемен қ., Бажов көш., 10</v>
          </cell>
          <cell r="M1225" t="str">
            <v>Қантар-Ақпан</v>
          </cell>
          <cell r="N1225" t="str">
            <v>Шығыс-Қазақстан облысы, Өскемен қ.</v>
          </cell>
          <cell r="O1225" t="str">
            <v>DDP</v>
          </cell>
          <cell r="P1225" t="str">
            <v>шартқа қол қойылған кезден бастап 45 күнтізбелік күн ішінде</v>
          </cell>
          <cell r="Q1225">
            <v>0</v>
          </cell>
          <cell r="R1225">
            <v>166</v>
          </cell>
          <cell r="S1225" t="str">
            <v>Килограмм</v>
          </cell>
        </row>
        <row r="1226">
          <cell r="A1226" t="str">
            <v>701-1 Т</v>
          </cell>
          <cell r="B1226" t="str">
            <v>"ШҚ АЭК" АҚ</v>
          </cell>
          <cell r="C1226" t="str">
            <v>22.19.20.700.010.00.0166.000000000183</v>
          </cell>
          <cell r="D1226">
            <v>525127115</v>
          </cell>
          <cell r="E1226" t="str">
            <v xml:space="preserve">Листтік УМ резина 10 мм                                                                             </v>
          </cell>
          <cell r="F1226" t="str">
            <v>Пластина</v>
          </cell>
          <cell r="G1226" t="str">
            <v>тип УМ, толщина 10мм, ГОСТ 12855-77</v>
          </cell>
          <cell r="H1226" t="str">
            <v xml:space="preserve">Листтік УМ резина 10 мм                                                                             </v>
          </cell>
          <cell r="I1226" t="str">
            <v>ТСАТ</v>
          </cell>
          <cell r="J1226">
            <v>0</v>
          </cell>
          <cell r="K1226">
            <v>631010000</v>
          </cell>
          <cell r="L1226" t="str">
            <v>ҚР, ШҚО, Өскемен қ., Бажов көш., 10</v>
          </cell>
          <cell r="M1226" t="str">
            <v>Мамыр - Маусым</v>
          </cell>
          <cell r="N1226" t="str">
            <v>Шығыс-Қазақстан облысы, Өскемен қ.</v>
          </cell>
          <cell r="O1226" t="str">
            <v>DDP</v>
          </cell>
          <cell r="P1226" t="str">
            <v xml:space="preserve"> Өтініш берген күннен бастап 5 жұмыс күні ішінде</v>
          </cell>
          <cell r="Q1226">
            <v>0</v>
          </cell>
          <cell r="R1226">
            <v>166</v>
          </cell>
          <cell r="S1226" t="str">
            <v>Килограмм</v>
          </cell>
        </row>
        <row r="1227">
          <cell r="A1227" t="str">
            <v>702 Т</v>
          </cell>
          <cell r="B1227" t="str">
            <v>"ШҚ АЭК" АҚ</v>
          </cell>
          <cell r="C1227" t="str">
            <v>22.19.20.700.010.00.0166.000000000182</v>
          </cell>
          <cell r="D1227">
            <v>525127116</v>
          </cell>
          <cell r="E1227" t="str">
            <v>Листтік УМ резина 8 мм</v>
          </cell>
          <cell r="F1227" t="str">
            <v>Пластина</v>
          </cell>
          <cell r="G1227" t="str">
            <v>тип УМ, толщина 8мм, ГОСТ 12855-77</v>
          </cell>
          <cell r="H1227" t="str">
            <v>Листтік УМ резина 8 мм</v>
          </cell>
          <cell r="I1227" t="str">
            <v>ТСАТ</v>
          </cell>
          <cell r="J1227">
            <v>0</v>
          </cell>
          <cell r="K1227">
            <v>631010000</v>
          </cell>
          <cell r="L1227" t="str">
            <v>ҚР, ШҚО, Өскемен қ., Бажов көш., 10</v>
          </cell>
          <cell r="M1227" t="str">
            <v>Қантар-Ақпан</v>
          </cell>
          <cell r="N1227" t="str">
            <v>Шығыс-Қазақстан облысы, Өскемен қ.</v>
          </cell>
          <cell r="O1227" t="str">
            <v>DDP</v>
          </cell>
          <cell r="P1227" t="str">
            <v>шартқа қол қойылған кезден бастап 45 күнтізбелік күн ішінде</v>
          </cell>
          <cell r="Q1227">
            <v>0</v>
          </cell>
          <cell r="R1227">
            <v>166</v>
          </cell>
          <cell r="S1227" t="str">
            <v>Килограмм</v>
          </cell>
        </row>
        <row r="1228">
          <cell r="A1228" t="str">
            <v>702-1 Т</v>
          </cell>
          <cell r="B1228" t="str">
            <v>"ШҚ АЭК" АҚ</v>
          </cell>
          <cell r="C1228" t="str">
            <v>22.19.20.700.010.00.0166.000000000182</v>
          </cell>
          <cell r="D1228">
            <v>525127116</v>
          </cell>
          <cell r="E1228" t="str">
            <v>Листтік УМ резина 8 мм</v>
          </cell>
          <cell r="F1228" t="str">
            <v>Пластина</v>
          </cell>
          <cell r="G1228" t="str">
            <v>тип УМ, толщина 8мм, ГОСТ 12855-77</v>
          </cell>
          <cell r="H1228" t="str">
            <v>Листтік УМ резина 8 мм</v>
          </cell>
          <cell r="I1228" t="str">
            <v>ТСАТ</v>
          </cell>
          <cell r="J1228">
            <v>0</v>
          </cell>
          <cell r="K1228">
            <v>631010000</v>
          </cell>
          <cell r="L1228" t="str">
            <v>ҚР, ШҚО, Өскемен қ., Бажов көш., 10</v>
          </cell>
          <cell r="M1228" t="str">
            <v>Мамыр - Маусым</v>
          </cell>
          <cell r="N1228" t="str">
            <v>Шығыс-Қазақстан облысы, Өскемен қ.</v>
          </cell>
          <cell r="O1228" t="str">
            <v>DDP</v>
          </cell>
          <cell r="P1228" t="str">
            <v xml:space="preserve"> Өтініш берген күннен бастап 5 жұмыс күні ішінде</v>
          </cell>
          <cell r="Q1228">
            <v>0</v>
          </cell>
          <cell r="R1228">
            <v>166</v>
          </cell>
          <cell r="S1228" t="str">
            <v>Килограмм</v>
          </cell>
        </row>
        <row r="1229">
          <cell r="A1229" t="str">
            <v>703 Т</v>
          </cell>
          <cell r="B1229" t="str">
            <v>"ШҚ АЭК" АҚ</v>
          </cell>
          <cell r="C1229" t="str">
            <v>22.19.20.700.010.00.0166.000000000180</v>
          </cell>
          <cell r="D1229">
            <v>525127117</v>
          </cell>
          <cell r="E1229" t="str">
            <v xml:space="preserve">Листтік УМ резина 5 мм                                                                              </v>
          </cell>
          <cell r="F1229" t="str">
            <v>Пластина</v>
          </cell>
          <cell r="G1229" t="str">
            <v>тип УМ, толщина 5мм, ГОСТ 12855-77</v>
          </cell>
          <cell r="H1229" t="str">
            <v xml:space="preserve">Листтік УМ резина 5 мм                                                                              </v>
          </cell>
          <cell r="I1229" t="str">
            <v>ТСАТ</v>
          </cell>
          <cell r="J1229">
            <v>0</v>
          </cell>
          <cell r="K1229">
            <v>631010000</v>
          </cell>
          <cell r="L1229" t="str">
            <v>ҚР, ШҚО, Өскемен қ., Бажов көш., 10</v>
          </cell>
          <cell r="M1229" t="str">
            <v>Қантар-Ақпан</v>
          </cell>
          <cell r="N1229" t="str">
            <v>Шығыс-Қазақстан облысы, Өскемен қ.</v>
          </cell>
          <cell r="O1229" t="str">
            <v>DDP</v>
          </cell>
          <cell r="P1229" t="str">
            <v>шартқа қол қойылған кезден бастап 45 күнтізбелік күн ішінде</v>
          </cell>
          <cell r="Q1229">
            <v>0</v>
          </cell>
          <cell r="R1229">
            <v>166</v>
          </cell>
          <cell r="S1229" t="str">
            <v>Килограмм</v>
          </cell>
        </row>
        <row r="1230">
          <cell r="A1230" t="str">
            <v>703-1 Т</v>
          </cell>
          <cell r="B1230" t="str">
            <v>"ШҚ АЭК" АҚ</v>
          </cell>
          <cell r="C1230" t="str">
            <v>22.19.20.700.010.00.0166.000000000180</v>
          </cell>
          <cell r="D1230">
            <v>525127117</v>
          </cell>
          <cell r="E1230" t="str">
            <v xml:space="preserve">Листтік УМ резина 5 мм                                                                              </v>
          </cell>
          <cell r="F1230" t="str">
            <v>Пластина</v>
          </cell>
          <cell r="G1230" t="str">
            <v>тип УМ, толщина 5мм, ГОСТ 12855-77</v>
          </cell>
          <cell r="H1230" t="str">
            <v xml:space="preserve">Листтік УМ резина 5 мм                                                                              </v>
          </cell>
          <cell r="I1230" t="str">
            <v>ТСАТ</v>
          </cell>
          <cell r="J1230">
            <v>0</v>
          </cell>
          <cell r="K1230">
            <v>631010000</v>
          </cell>
          <cell r="L1230" t="str">
            <v>ҚР, ШҚО, Өскемен қ., Бажов көш., 10</v>
          </cell>
          <cell r="M1230" t="str">
            <v>Мамыр - Маусым</v>
          </cell>
          <cell r="N1230" t="str">
            <v>Шығыс-Қазақстан облысы, Өскемен қ.</v>
          </cell>
          <cell r="O1230" t="str">
            <v>DDP</v>
          </cell>
          <cell r="P1230" t="str">
            <v xml:space="preserve"> Өтініш берген күннен бастап 5 жұмыс күні ішінде</v>
          </cell>
          <cell r="Q1230">
            <v>0</v>
          </cell>
          <cell r="R1230">
            <v>166</v>
          </cell>
          <cell r="S1230" t="str">
            <v>Килограмм</v>
          </cell>
        </row>
        <row r="1231">
          <cell r="A1231" t="str">
            <v>704 Т</v>
          </cell>
          <cell r="B1231" t="str">
            <v>"ШҚ АЭК" АҚ</v>
          </cell>
          <cell r="C1231" t="str">
            <v>22.19.20.700.010.00.0166.000000000179</v>
          </cell>
          <cell r="D1231">
            <v>525127118</v>
          </cell>
          <cell r="E1231" t="str">
            <v>Листтік УМ резина 4 мм</v>
          </cell>
          <cell r="F1231" t="str">
            <v>Пластина</v>
          </cell>
          <cell r="G1231" t="str">
            <v>тип УМ, толщина 4мм, ГОСТ 12855-77</v>
          </cell>
          <cell r="H1231" t="str">
            <v>Листтік УМ резина 4 мм</v>
          </cell>
          <cell r="I1231" t="str">
            <v>ТСАТ</v>
          </cell>
          <cell r="J1231">
            <v>0</v>
          </cell>
          <cell r="K1231">
            <v>631010000</v>
          </cell>
          <cell r="L1231" t="str">
            <v>ҚР, ШҚО, Өскемен қ., Бажов көш., 10</v>
          </cell>
          <cell r="M1231" t="str">
            <v>Қантар-Ақпан</v>
          </cell>
          <cell r="N1231" t="str">
            <v>Шығыс-Қазақстан облысы, Өскемен қ.</v>
          </cell>
          <cell r="O1231" t="str">
            <v>DDP</v>
          </cell>
          <cell r="P1231" t="str">
            <v>шартқа қол қойылған кезден бастап 45 күнтізбелік күн ішінде</v>
          </cell>
          <cell r="Q1231">
            <v>0</v>
          </cell>
          <cell r="R1231">
            <v>166</v>
          </cell>
          <cell r="S1231" t="str">
            <v>Килограмм</v>
          </cell>
        </row>
        <row r="1232">
          <cell r="A1232" t="str">
            <v>704-1 Т</v>
          </cell>
          <cell r="B1232" t="str">
            <v>"ШҚ АЭК" АҚ</v>
          </cell>
          <cell r="C1232" t="str">
            <v>22.19.20.700.010.00.0166.000000000179</v>
          </cell>
          <cell r="D1232">
            <v>525127118</v>
          </cell>
          <cell r="E1232" t="str">
            <v>Листтік УМ резина 4 мм</v>
          </cell>
          <cell r="F1232" t="str">
            <v>Пластина</v>
          </cell>
          <cell r="G1232" t="str">
            <v>тип УМ, толщина 4мм, ГОСТ 12855-77</v>
          </cell>
          <cell r="H1232" t="str">
            <v>Листтік УМ резина 4 мм</v>
          </cell>
          <cell r="I1232" t="str">
            <v>ТСАТ</v>
          </cell>
          <cell r="J1232">
            <v>0</v>
          </cell>
          <cell r="K1232">
            <v>631010000</v>
          </cell>
          <cell r="L1232" t="str">
            <v>ҚР, ШҚО, Өскемен қ., Бажов көш., 10</v>
          </cell>
          <cell r="M1232" t="str">
            <v>Мамыр - Маусым</v>
          </cell>
          <cell r="N1232" t="str">
            <v>Шығыс-Қазақстан облысы, Өскемен қ.</v>
          </cell>
          <cell r="O1232" t="str">
            <v>DDP</v>
          </cell>
          <cell r="P1232" t="str">
            <v xml:space="preserve"> Өтініш берген күннен бастап 5 жұмыс күні ішінде</v>
          </cell>
          <cell r="Q1232">
            <v>0</v>
          </cell>
          <cell r="R1232">
            <v>166</v>
          </cell>
          <cell r="S1232" t="str">
            <v>Килограмм</v>
          </cell>
        </row>
        <row r="1233">
          <cell r="A1233" t="str">
            <v>705 Т</v>
          </cell>
          <cell r="B1233" t="str">
            <v>"ШҚ АЭК" АҚ</v>
          </cell>
          <cell r="C1233" t="str">
            <v>22.19.20.700.010.00.0166.000000000179</v>
          </cell>
          <cell r="D1233">
            <v>525127119</v>
          </cell>
          <cell r="E1233" t="str">
            <v xml:space="preserve">Резина УМ Орам 4 ММ                                                                                 </v>
          </cell>
          <cell r="F1233" t="str">
            <v>Пластина</v>
          </cell>
          <cell r="G1233" t="str">
            <v>тип УМ, толщина 4мм, ГОСТ 12855-77</v>
          </cell>
          <cell r="H1233" t="str">
            <v xml:space="preserve">Резина УМ Орам 4 ММ                                                                                 </v>
          </cell>
          <cell r="I1233" t="str">
            <v>ТСАТ</v>
          </cell>
          <cell r="J1233">
            <v>0</v>
          </cell>
          <cell r="K1233">
            <v>631010000</v>
          </cell>
          <cell r="L1233" t="str">
            <v>ҚР, ШҚО, Өскемен қ., Бажов көш., 10</v>
          </cell>
          <cell r="M1233" t="str">
            <v>Қантар-Ақпан</v>
          </cell>
          <cell r="N1233" t="str">
            <v>Шығыс-Қазақстан облысы, Өскемен қ.</v>
          </cell>
          <cell r="O1233" t="str">
            <v>DDP</v>
          </cell>
          <cell r="P1233" t="str">
            <v>шартқа қол қойылған кезден бастап 45 күнтізбелік күн ішінде</v>
          </cell>
          <cell r="Q1233">
            <v>0</v>
          </cell>
          <cell r="R1233">
            <v>166</v>
          </cell>
          <cell r="S1233" t="str">
            <v>Килограмм</v>
          </cell>
        </row>
        <row r="1234">
          <cell r="A1234" t="str">
            <v>705-1 Т</v>
          </cell>
          <cell r="B1234" t="str">
            <v>"ШҚ АЭК" АҚ</v>
          </cell>
          <cell r="C1234" t="str">
            <v>22.19.20.700.010.00.0166.000000000179</v>
          </cell>
          <cell r="D1234">
            <v>525127119</v>
          </cell>
          <cell r="E1234" t="str">
            <v xml:space="preserve">Резина УМ Орам 4 ММ                                                                                 </v>
          </cell>
          <cell r="F1234" t="str">
            <v>Пластина</v>
          </cell>
          <cell r="G1234" t="str">
            <v>тип УМ, толщина 4мм, ГОСТ 12855-77</v>
          </cell>
          <cell r="H1234" t="str">
            <v xml:space="preserve">Резина УМ Орам 4 ММ                                                                                 </v>
          </cell>
          <cell r="I1234" t="str">
            <v>ТСАТ</v>
          </cell>
          <cell r="J1234">
            <v>0</v>
          </cell>
          <cell r="K1234">
            <v>631010000</v>
          </cell>
          <cell r="L1234" t="str">
            <v>ҚР, ШҚО, Өскемен қ., Бажов көш., 10</v>
          </cell>
          <cell r="M1234" t="str">
            <v>Мамыр - Маусым</v>
          </cell>
          <cell r="N1234" t="str">
            <v>Шығыс-Қазақстан облысы, Өскемен қ.</v>
          </cell>
          <cell r="O1234" t="str">
            <v>DDP</v>
          </cell>
          <cell r="P1234" t="str">
            <v xml:space="preserve"> Өтініш берген күннен бастап 5 жұмыс күні ішінде</v>
          </cell>
          <cell r="Q1234">
            <v>0</v>
          </cell>
          <cell r="R1234">
            <v>166</v>
          </cell>
          <cell r="S1234" t="str">
            <v>Килограмм</v>
          </cell>
        </row>
        <row r="1235">
          <cell r="A1235" t="str">
            <v>706 Т</v>
          </cell>
          <cell r="B1235" t="str">
            <v>"ШҚ АЭК" АҚ</v>
          </cell>
          <cell r="C1235" t="str">
            <v>22.19.20.700.010.00.0166.000000000184</v>
          </cell>
          <cell r="D1235">
            <v>525127120</v>
          </cell>
          <cell r="E1235" t="str">
            <v xml:space="preserve">Резина УМ Орам 12 ММ                                                                                </v>
          </cell>
          <cell r="F1235" t="str">
            <v>Пластина</v>
          </cell>
          <cell r="G1235" t="str">
            <v>тип УМ, толщина 12мм, ГОСТ 12855-77</v>
          </cell>
          <cell r="H1235" t="str">
            <v xml:space="preserve">Резина УМ Орам 12 ММ                                                                                </v>
          </cell>
          <cell r="I1235" t="str">
            <v>ТСАТ</v>
          </cell>
          <cell r="J1235">
            <v>0</v>
          </cell>
          <cell r="K1235">
            <v>631010000</v>
          </cell>
          <cell r="L1235" t="str">
            <v>ҚР, ШҚО, Өскемен қ., Бажов көш., 10</v>
          </cell>
          <cell r="M1235" t="str">
            <v>Қантар-Ақпан</v>
          </cell>
          <cell r="N1235" t="str">
            <v>Шығыс-Қазақстан облысы, Өскемен қ.</v>
          </cell>
          <cell r="O1235" t="str">
            <v>DDP</v>
          </cell>
          <cell r="P1235" t="str">
            <v>шартқа қол қойылған кезден бастап 45 күнтізбелік күн ішінде</v>
          </cell>
          <cell r="Q1235">
            <v>0</v>
          </cell>
          <cell r="R1235">
            <v>166</v>
          </cell>
          <cell r="S1235" t="str">
            <v>Килограмм</v>
          </cell>
        </row>
        <row r="1236">
          <cell r="A1236" t="str">
            <v>706-1 Т</v>
          </cell>
          <cell r="B1236" t="str">
            <v>"ШҚ АЭК" АҚ</v>
          </cell>
          <cell r="C1236" t="str">
            <v>22.19.20.700.010.00.0166.000000000184</v>
          </cell>
          <cell r="D1236">
            <v>525127120</v>
          </cell>
          <cell r="E1236" t="str">
            <v xml:space="preserve">Резина УМ Орам 12 ММ                                                                                </v>
          </cell>
          <cell r="F1236" t="str">
            <v>Пластина</v>
          </cell>
          <cell r="G1236" t="str">
            <v>тип УМ, толщина 12мм, ГОСТ 12855-77</v>
          </cell>
          <cell r="H1236" t="str">
            <v xml:space="preserve">Резина УМ Орам 12 ММ                                                                                </v>
          </cell>
          <cell r="I1236" t="str">
            <v>ТСАТ</v>
          </cell>
          <cell r="J1236">
            <v>0</v>
          </cell>
          <cell r="K1236">
            <v>631010000</v>
          </cell>
          <cell r="L1236" t="str">
            <v>ҚР, ШҚО, Өскемен қ., Бажов көш., 10</v>
          </cell>
          <cell r="M1236" t="str">
            <v>Мамыр - Маусым</v>
          </cell>
          <cell r="N1236" t="str">
            <v>Шығыс-Қазақстан облысы, Өскемен қ.</v>
          </cell>
          <cell r="O1236" t="str">
            <v>DDP</v>
          </cell>
          <cell r="P1236" t="str">
            <v xml:space="preserve"> Өтініш берген күннен бастап 5 жұмыс күні ішінде</v>
          </cell>
          <cell r="Q1236">
            <v>0</v>
          </cell>
          <cell r="R1236">
            <v>166</v>
          </cell>
          <cell r="S1236" t="str">
            <v>Килограмм</v>
          </cell>
        </row>
        <row r="1237">
          <cell r="A1237" t="str">
            <v>707 Т</v>
          </cell>
          <cell r="B1237" t="str">
            <v>"ШҚ АЭК" АҚ</v>
          </cell>
          <cell r="C1237" t="str">
            <v>22.19.20.700.010.00.0166.000000000183</v>
          </cell>
          <cell r="D1237">
            <v>525127121</v>
          </cell>
          <cell r="E1237" t="str">
            <v>Резина УМ Орам 10 ММ</v>
          </cell>
          <cell r="F1237" t="str">
            <v>Пластина</v>
          </cell>
          <cell r="G1237" t="str">
            <v>тип УМ, толщина 10мм, ГОСТ 12855-77</v>
          </cell>
          <cell r="H1237" t="str">
            <v>Резина УМ Орам 10 ММ</v>
          </cell>
          <cell r="I1237" t="str">
            <v>ТСАТ</v>
          </cell>
          <cell r="J1237">
            <v>0</v>
          </cell>
          <cell r="K1237">
            <v>631010000</v>
          </cell>
          <cell r="L1237" t="str">
            <v>ҚР, ШҚО, Өскемен қ., Бажов көш., 10</v>
          </cell>
          <cell r="M1237" t="str">
            <v>Қантар-Ақпан</v>
          </cell>
          <cell r="N1237" t="str">
            <v>Шығыс-Қазақстан облысы, Өскемен қ.</v>
          </cell>
          <cell r="O1237" t="str">
            <v>DDP</v>
          </cell>
          <cell r="P1237" t="str">
            <v>шартқа қол қойылған кезден бастап 45 күнтізбелік күн ішінде</v>
          </cell>
          <cell r="Q1237">
            <v>0</v>
          </cell>
          <cell r="R1237">
            <v>166</v>
          </cell>
          <cell r="S1237" t="str">
            <v>Килограмм</v>
          </cell>
        </row>
        <row r="1238">
          <cell r="A1238" t="str">
            <v>707-1 Т</v>
          </cell>
          <cell r="B1238" t="str">
            <v>"ШҚ АЭК" АҚ</v>
          </cell>
          <cell r="C1238" t="str">
            <v>22.19.20.700.010.00.0166.000000000183</v>
          </cell>
          <cell r="D1238">
            <v>525127121</v>
          </cell>
          <cell r="E1238" t="str">
            <v>Резина УМ Орам 10 ММ</v>
          </cell>
          <cell r="F1238" t="str">
            <v>Пластина</v>
          </cell>
          <cell r="G1238" t="str">
            <v>тип УМ, толщина 10мм, ГОСТ 12855-77</v>
          </cell>
          <cell r="H1238" t="str">
            <v>Резина УМ Орам 10 ММ</v>
          </cell>
          <cell r="I1238" t="str">
            <v>ТСАТ</v>
          </cell>
          <cell r="J1238">
            <v>0</v>
          </cell>
          <cell r="K1238">
            <v>631010000</v>
          </cell>
          <cell r="L1238" t="str">
            <v>ҚР, ШҚО, Өскемен қ., Бажов көш., 10</v>
          </cell>
          <cell r="M1238" t="str">
            <v>Мамыр - Маусым</v>
          </cell>
          <cell r="N1238" t="str">
            <v>Шығыс-Қазақстан облысы, Өскемен қ.</v>
          </cell>
          <cell r="O1238" t="str">
            <v>DDP</v>
          </cell>
          <cell r="P1238" t="str">
            <v xml:space="preserve"> Өтініш берген күннен бастап 5 жұмыс күні ішінде</v>
          </cell>
          <cell r="Q1238">
            <v>0</v>
          </cell>
          <cell r="R1238">
            <v>166</v>
          </cell>
          <cell r="S1238" t="str">
            <v>Килограмм</v>
          </cell>
        </row>
        <row r="1239">
          <cell r="A1239" t="str">
            <v>708 Т</v>
          </cell>
          <cell r="B1239" t="str">
            <v>"ШҚ АЭК" АҚ</v>
          </cell>
          <cell r="C1239" t="str">
            <v>22.19.30.500.002.01.0006.000000000001</v>
          </cell>
          <cell r="D1239">
            <v>525128102</v>
          </cell>
          <cell r="E1239" t="str">
            <v xml:space="preserve">Кескіш және газ дәнекерлеуішке арналған ұзын жеңді қолғап (I КЛАСС ) Д. 9 ММ                        </v>
          </cell>
          <cell r="F1239" t="str">
            <v>Шланг</v>
          </cell>
          <cell r="G1239" t="str">
            <v>газовый, для сварки и резки металлов класса I предназначен для подачи ацетилена, городского газа, пропана и бутана, I–9–0,63, наружный диаметр 18, ГОСТ 9356-75</v>
          </cell>
          <cell r="H1239" t="str">
            <v xml:space="preserve">Кескіш және газ дәнекерлеуішке арналған ұзын жеңді қолғап (I КЛАСС ) Д. 9 ММ                        </v>
          </cell>
          <cell r="I1239" t="str">
            <v>БК</v>
          </cell>
          <cell r="J1239">
            <v>0</v>
          </cell>
          <cell r="K1239">
            <v>631010000</v>
          </cell>
          <cell r="L1239" t="str">
            <v>ҚР, ШҚО, Өскемен қ., Бажов көш., 10</v>
          </cell>
          <cell r="M1239" t="str">
            <v>Желтоқсан-Қантар</v>
          </cell>
          <cell r="N1239" t="str">
            <v>Шығыс-Қазақстан облысы, Өскемен қ.</v>
          </cell>
          <cell r="O1239" t="str">
            <v>DDP</v>
          </cell>
          <cell r="P1239" t="str">
            <v>шартқа қол қойылған кезден бастап 45 күнтізбелік күн ішінде</v>
          </cell>
          <cell r="Q1239">
            <v>0</v>
          </cell>
          <cell r="R1239">
            <v>18</v>
          </cell>
          <cell r="S1239" t="str">
            <v>метр бойы</v>
          </cell>
        </row>
        <row r="1240">
          <cell r="A1240" t="str">
            <v>708-1 Т</v>
          </cell>
          <cell r="B1240" t="str">
            <v>"ШҚ АЭК" АҚ</v>
          </cell>
          <cell r="C1240" t="str">
            <v>22.19.30.500.002.01.0006.000000000001</v>
          </cell>
          <cell r="D1240">
            <v>525128102</v>
          </cell>
          <cell r="E1240" t="str">
            <v xml:space="preserve">Кескіш және газ дәнекерлеуішке арналған ұзын жеңді қолғап (I КЛАСС ) Д. 9 ММ                        </v>
          </cell>
          <cell r="F1240" t="str">
            <v>Шланг</v>
          </cell>
          <cell r="G1240" t="str">
            <v>газовый, для сварки и резки металлов класса I предназначен для подачи ацетилена, городского газа, пропана и бутана, I–9–0,63, наружный диаметр 18, ГОСТ 9356-75</v>
          </cell>
          <cell r="H1240" t="str">
            <v>Кескіш және газ дәнекерлеуішке арналған ұзын жеңді қолғап (I КЛАСС ) Д. 9 ММ. МемСТ 9356-75 ацетиленді, қала газын, пропан мен бутанды Р6,3 кгс/см2 (0,63МПа) қысыммен беру үшін</v>
          </cell>
          <cell r="I1240" t="str">
            <v>БК</v>
          </cell>
          <cell r="J1240">
            <v>0</v>
          </cell>
          <cell r="K1240">
            <v>631010000</v>
          </cell>
          <cell r="L1240" t="str">
            <v>070002,  Қазақстан Республикасы, Шығыс Қазақстан облысы, Өскемен қ., Бажов к-сі,10</v>
          </cell>
          <cell r="M1240" t="str">
            <v>Ақпан - Наурыз</v>
          </cell>
          <cell r="N1240" t="str">
            <v>Шығыс-Қазақстан облысы, Өскемен қ.</v>
          </cell>
          <cell r="O1240" t="str">
            <v>DDP</v>
          </cell>
          <cell r="P1240" t="str">
            <v>шартқа қол қойылған кезден бастап 45 күнтізбелік күн ішінде</v>
          </cell>
          <cell r="Q1240">
            <v>0</v>
          </cell>
          <cell r="R1240">
            <v>18</v>
          </cell>
          <cell r="S1240" t="str">
            <v>Метр бойы</v>
          </cell>
        </row>
        <row r="1241">
          <cell r="A1241" t="str">
            <v>709 Т</v>
          </cell>
          <cell r="B1241" t="str">
            <v>"ШҚ АЭК" АҚ</v>
          </cell>
          <cell r="C1241" t="str">
            <v>13.96.16.900.009.00.0006.000000000000</v>
          </cell>
          <cell r="D1241">
            <v>525128112</v>
          </cell>
          <cell r="E1241" t="str">
            <v xml:space="preserve">Қысымды МВС рукав Д.  10 ММ                                                                         </v>
          </cell>
          <cell r="F1241" t="str">
            <v>Рукав напорный</v>
          </cell>
          <cell r="G1241" t="str">
            <v>резиновый, класса Б, с текстильным каркасом, ГОСТ 18698-79</v>
          </cell>
          <cell r="H1241" t="str">
            <v xml:space="preserve">Қысымды МВС рукав Д.  10 ММ                                                                         </v>
          </cell>
          <cell r="I1241" t="str">
            <v>БК</v>
          </cell>
          <cell r="J1241">
            <v>0</v>
          </cell>
          <cell r="K1241">
            <v>631010000</v>
          </cell>
          <cell r="L1241" t="str">
            <v>ҚР, ШҚО, Өскемен қ., Бажов көш., 10</v>
          </cell>
          <cell r="M1241" t="str">
            <v>Желтоқсан-Қантар</v>
          </cell>
          <cell r="N1241" t="str">
            <v>Шығыс-Қазақстан облысы, Өскемен қ.</v>
          </cell>
          <cell r="O1241" t="str">
            <v>DDP</v>
          </cell>
          <cell r="P1241" t="str">
            <v>шартқа қол қойылған кезден бастап 45 күнтізбелік күн ішінде</v>
          </cell>
          <cell r="Q1241">
            <v>0</v>
          </cell>
          <cell r="R1241">
            <v>18</v>
          </cell>
          <cell r="S1241" t="str">
            <v>метр бойы</v>
          </cell>
        </row>
        <row r="1242">
          <cell r="A1242" t="str">
            <v>709-1 Т</v>
          </cell>
          <cell r="B1242" t="str">
            <v>"ШҚ АЭК" АҚ</v>
          </cell>
          <cell r="C1242" t="str">
            <v>13.96.16.900.009.00.0006.000000000000</v>
          </cell>
          <cell r="D1242">
            <v>525128112</v>
          </cell>
          <cell r="E1242" t="str">
            <v xml:space="preserve">Қысымды МВС рукав Д.  10 ММ                                                                         </v>
          </cell>
          <cell r="F1242" t="str">
            <v>Рукав напорный</v>
          </cell>
          <cell r="G1242" t="str">
            <v>резиновый, класса Б, с текстильным каркасом, ГОСТ 18698-79</v>
          </cell>
          <cell r="H1242" t="str">
            <v>Қысымды МВС рукав Д. 10 ММ</v>
          </cell>
          <cell r="I1242" t="str">
            <v>БК</v>
          </cell>
          <cell r="J1242">
            <v>0</v>
          </cell>
          <cell r="K1242">
            <v>631010000</v>
          </cell>
          <cell r="L1242" t="str">
            <v>070002,  Қазақстан Республикасы, Шығыс Қазақстан облысы, Өскемен қ., Бажов к-сі,10</v>
          </cell>
          <cell r="M1242" t="str">
            <v>Ақпан - Наурыз</v>
          </cell>
          <cell r="N1242" t="str">
            <v>Шығыс-Қазақстан облысы, Өскемен қ.</v>
          </cell>
          <cell r="O1242" t="str">
            <v>DDP</v>
          </cell>
          <cell r="P1242" t="str">
            <v>шартқа қол қойылған кезден бастап 45 күнтізбелік күн ішінде</v>
          </cell>
          <cell r="Q1242">
            <v>0</v>
          </cell>
          <cell r="R1242">
            <v>18</v>
          </cell>
          <cell r="S1242" t="str">
            <v>Метр бойы</v>
          </cell>
        </row>
        <row r="1243">
          <cell r="A1243" t="str">
            <v>710 Т</v>
          </cell>
          <cell r="B1243" t="str">
            <v>"ШҚ АЭК" АҚ</v>
          </cell>
          <cell r="C1243" t="str">
            <v>13.96.16.900.009.00.0006.000000000000</v>
          </cell>
          <cell r="D1243">
            <v>525128113</v>
          </cell>
          <cell r="E1243" t="str">
            <v xml:space="preserve">Қысымды - сору МВС рукав Д.  25 ММ                                                                  </v>
          </cell>
          <cell r="F1243" t="str">
            <v>Рукав напорный</v>
          </cell>
          <cell r="G1243" t="str">
            <v>резиновый, класса Б, с текстильным каркасом, ГОСТ 18698-79</v>
          </cell>
          <cell r="H1243" t="str">
            <v xml:space="preserve">Қысымды - сору МВС рукав Д.  25 ММ                                                                  </v>
          </cell>
          <cell r="I1243" t="str">
            <v>БК</v>
          </cell>
          <cell r="J1243">
            <v>0</v>
          </cell>
          <cell r="K1243">
            <v>631010000</v>
          </cell>
          <cell r="L1243" t="str">
            <v>ҚР, ШҚО, Өскемен қ., Бажов көш., 10</v>
          </cell>
          <cell r="M1243" t="str">
            <v>Желтоқсан-Қантар</v>
          </cell>
          <cell r="N1243" t="str">
            <v>Шығыс-Қазақстан облысы, Өскемен қ.</v>
          </cell>
          <cell r="O1243" t="str">
            <v>DDP</v>
          </cell>
          <cell r="P1243" t="str">
            <v>шартқа қол қойылған кезден бастап 45 күнтізбелік күн ішінде</v>
          </cell>
          <cell r="Q1243">
            <v>0</v>
          </cell>
          <cell r="R1243">
            <v>18</v>
          </cell>
          <cell r="S1243" t="str">
            <v>метр бойы</v>
          </cell>
        </row>
        <row r="1244">
          <cell r="A1244" t="str">
            <v>710-1 Т</v>
          </cell>
          <cell r="B1244" t="str">
            <v>"ШҚ АЭК" АҚ</v>
          </cell>
          <cell r="C1244" t="str">
            <v>13.96.16.900.009.00.0006.000000000000</v>
          </cell>
          <cell r="D1244">
            <v>525128113</v>
          </cell>
          <cell r="E1244" t="str">
            <v xml:space="preserve">Қысымды - сору МВС рукав Д.  25 ММ                                                                  </v>
          </cell>
          <cell r="F1244" t="str">
            <v>Рукав напорный</v>
          </cell>
          <cell r="G1244" t="str">
            <v>резиновый, класса Б, с текстильным каркасом, ГОСТ 18698-79</v>
          </cell>
          <cell r="H1244" t="str">
            <v xml:space="preserve">Қысымды - сору МВС рукав Д.  25 ММ                                                                  </v>
          </cell>
          <cell r="I1244" t="str">
            <v>БК</v>
          </cell>
          <cell r="J1244">
            <v>0</v>
          </cell>
          <cell r="K1244">
            <v>631010000</v>
          </cell>
          <cell r="L1244" t="str">
            <v>ҚР, ШҚО, Өскемен қ., Бажов көш., 10</v>
          </cell>
          <cell r="M1244" t="str">
            <v>Ақпан - Наурыз</v>
          </cell>
          <cell r="N1244" t="str">
            <v>Шығыс-Қазақстан облысы, Өскемен қ.</v>
          </cell>
          <cell r="O1244" t="str">
            <v>DDP</v>
          </cell>
          <cell r="P1244" t="str">
            <v>шартқа қол қойылған кезден бастап 45 күнтізбелік күн ішінде</v>
          </cell>
          <cell r="Q1244">
            <v>0</v>
          </cell>
          <cell r="R1244">
            <v>18</v>
          </cell>
          <cell r="S1244" t="str">
            <v>метр бойы</v>
          </cell>
        </row>
        <row r="1245">
          <cell r="A1245" t="str">
            <v>711 Т</v>
          </cell>
          <cell r="B1245" t="str">
            <v>"ШҚ АЭК" АҚ</v>
          </cell>
          <cell r="C1245" t="str">
            <v>13.96.16.900.009.00.0006.000000000000</v>
          </cell>
          <cell r="D1245">
            <v>525128114</v>
          </cell>
          <cell r="E1245" t="str">
            <v xml:space="preserve">Қысымды - сору МВС рукав Д.  32 ММ                                                                  </v>
          </cell>
          <cell r="F1245" t="str">
            <v>Рукав напорный</v>
          </cell>
          <cell r="G1245" t="str">
            <v>резиновый, класса Б, с текстильным каркасом, ГОСТ 18698-79</v>
          </cell>
          <cell r="H1245" t="str">
            <v xml:space="preserve">Қысымды - сору МВС рукав Д.  32 ММ                                                                  </v>
          </cell>
          <cell r="I1245" t="str">
            <v>БК</v>
          </cell>
          <cell r="J1245">
            <v>0</v>
          </cell>
          <cell r="K1245">
            <v>631010000</v>
          </cell>
          <cell r="L1245" t="str">
            <v>ҚР, ШҚО, Өскемен қ., Бажов көш., 10</v>
          </cell>
          <cell r="M1245" t="str">
            <v>Желтоқсан-Қантар</v>
          </cell>
          <cell r="N1245" t="str">
            <v>Шығыс-Қазақстан облысы, Өскемен қ.</v>
          </cell>
          <cell r="O1245" t="str">
            <v>DDP</v>
          </cell>
          <cell r="P1245" t="str">
            <v>шартқа қол қойылған кезден бастап 45 күнтізбелік күн ішінде</v>
          </cell>
          <cell r="Q1245">
            <v>0</v>
          </cell>
          <cell r="R1245">
            <v>18</v>
          </cell>
          <cell r="S1245" t="str">
            <v>метр бойы</v>
          </cell>
        </row>
        <row r="1246">
          <cell r="A1246" t="str">
            <v>711-1 Т</v>
          </cell>
          <cell r="B1246" t="str">
            <v>"ШҚ АЭК" АҚ</v>
          </cell>
          <cell r="C1246" t="str">
            <v>13.96.16.900.009.00.0006.000000000000</v>
          </cell>
          <cell r="D1246">
            <v>525128114</v>
          </cell>
          <cell r="E1246" t="str">
            <v xml:space="preserve">Қысымды - сору МВС рукав Д.  32 ММ                                                                  </v>
          </cell>
          <cell r="F1246" t="str">
            <v>Рукав напорный</v>
          </cell>
          <cell r="G1246" t="str">
            <v>резиновый, класса Б, с текстильным каркасом, ГОСТ 18698-79</v>
          </cell>
          <cell r="H1246" t="str">
            <v xml:space="preserve">Қысымды - сору МВС рукав Д.  32 ММ                                                                  </v>
          </cell>
          <cell r="I1246" t="str">
            <v>БК</v>
          </cell>
          <cell r="J1246">
            <v>0</v>
          </cell>
          <cell r="K1246">
            <v>631010000</v>
          </cell>
          <cell r="L1246" t="str">
            <v>ҚР, ШҚО, Өскемен қ., Бажов көш., 10</v>
          </cell>
          <cell r="M1246" t="str">
            <v>Ақпан - Наурыз</v>
          </cell>
          <cell r="N1246" t="str">
            <v>Шығыс-Қазақстан облысы, Өскемен қ.</v>
          </cell>
          <cell r="O1246" t="str">
            <v>DDP</v>
          </cell>
          <cell r="P1246" t="str">
            <v>шартқа қол қойылған кезден бастап 45 күнтізбелік күн ішінде</v>
          </cell>
          <cell r="Q1246">
            <v>0</v>
          </cell>
          <cell r="R1246">
            <v>18</v>
          </cell>
          <cell r="S1246" t="str">
            <v>метр бойы</v>
          </cell>
        </row>
        <row r="1247">
          <cell r="A1247" t="str">
            <v>712 Т</v>
          </cell>
          <cell r="B1247" t="str">
            <v>"ШҚ АЭК" АҚ</v>
          </cell>
          <cell r="C1247" t="str">
            <v>13.92.29.990.000.01.0796.000000000003</v>
          </cell>
          <cell r="D1247">
            <v>525129100</v>
          </cell>
          <cell r="E1247" t="str">
            <v>Техникалық сулық м/қ</v>
          </cell>
          <cell r="F1247" t="str">
            <v>Салфетка</v>
          </cell>
          <cell r="G1247" t="str">
            <v>техническая, хлопковая, безворсовая</v>
          </cell>
          <cell r="H1247" t="str">
            <v>Техникалық сулық м/қ</v>
          </cell>
          <cell r="I1247" t="str">
            <v>БК</v>
          </cell>
          <cell r="J1247">
            <v>0</v>
          </cell>
          <cell r="K1247">
            <v>631010000</v>
          </cell>
          <cell r="L1247" t="str">
            <v>ҚР, ШҚО, Өскемен қ., Бажов көш., 10</v>
          </cell>
          <cell r="M1247" t="str">
            <v>Желтоқсан-Қантар</v>
          </cell>
          <cell r="N1247" t="str">
            <v>Шығыс-Қазақстан облысы, Өскемен қ.</v>
          </cell>
          <cell r="O1247" t="str">
            <v>DDP</v>
          </cell>
          <cell r="P1247" t="str">
            <v>шартқа қол қойылған кезден бастап 30 күнтізбелік күн ішінде</v>
          </cell>
          <cell r="Q1247">
            <v>0</v>
          </cell>
          <cell r="R1247">
            <v>796</v>
          </cell>
          <cell r="S1247" t="str">
            <v>Дана</v>
          </cell>
        </row>
        <row r="1248">
          <cell r="A1248" t="str">
            <v>712-1 Т</v>
          </cell>
          <cell r="B1248" t="str">
            <v>"ШҚ АЭК" АҚ</v>
          </cell>
          <cell r="C1248" t="str">
            <v>13.92.29.990.000.01.0796.000000000003</v>
          </cell>
          <cell r="D1248">
            <v>525129100</v>
          </cell>
          <cell r="E1248" t="str">
            <v>Техникалық сулық м/қ</v>
          </cell>
          <cell r="F1248" t="str">
            <v>Салфетка</v>
          </cell>
          <cell r="G1248" t="str">
            <v>техническая, хлопковая, безворсовая</v>
          </cell>
          <cell r="H1248" t="str">
            <v>Техникалық сулық м/қ</v>
          </cell>
          <cell r="I1248" t="str">
            <v>БК</v>
          </cell>
          <cell r="J1248">
            <v>0</v>
          </cell>
          <cell r="K1248">
            <v>631010000</v>
          </cell>
          <cell r="L1248" t="str">
            <v>ҚР, ШҚО, Өскемен қ., Бажов көш., 10</v>
          </cell>
          <cell r="M1248" t="str">
            <v>Қаңтар - Ақпан</v>
          </cell>
          <cell r="N1248" t="str">
            <v>Шығыс-Қазақстан облысы, Өскемен қ.</v>
          </cell>
          <cell r="O1248" t="str">
            <v>DDP</v>
          </cell>
          <cell r="P1248" t="str">
            <v>шартқа қол қойылған кезден бастап 30 күнтізбелік күн ішінде</v>
          </cell>
          <cell r="Q1248">
            <v>0</v>
          </cell>
          <cell r="R1248">
            <v>796</v>
          </cell>
          <cell r="S1248" t="str">
            <v>Дана</v>
          </cell>
        </row>
        <row r="1249">
          <cell r="A1249" t="str">
            <v>712-2 Т</v>
          </cell>
          <cell r="B1249" t="str">
            <v>"ШҚ АЭК" АҚ</v>
          </cell>
          <cell r="C1249" t="str">
            <v>13.92.29.990.000.01.0796.000000000003</v>
          </cell>
          <cell r="D1249">
            <v>525129100</v>
          </cell>
          <cell r="E1249" t="str">
            <v>Техникалық сулық м/қ</v>
          </cell>
          <cell r="F1249" t="str">
            <v>Салфетка</v>
          </cell>
          <cell r="G1249" t="str">
            <v>техническая, хлопковая, безворсовая</v>
          </cell>
          <cell r="H1249" t="str">
            <v>Техникалық сулық м/қ</v>
          </cell>
          <cell r="I1249" t="str">
            <v>БК</v>
          </cell>
          <cell r="J1249">
            <v>0</v>
          </cell>
          <cell r="K1249">
            <v>631010000</v>
          </cell>
          <cell r="L1249" t="str">
            <v>ҚР, ШҚО, Өскемен қ., Бажов көш., 10</v>
          </cell>
          <cell r="M1249" t="str">
            <v>Ақпан - Наурыз</v>
          </cell>
          <cell r="N1249" t="str">
            <v>Шығыс-Қазақстан облысы, Өскемен қ.</v>
          </cell>
          <cell r="O1249" t="str">
            <v>DDP</v>
          </cell>
          <cell r="P1249" t="str">
            <v>шартқа қол қойылған кезден бастап 30 күнтізбелік күн ішінде</v>
          </cell>
          <cell r="Q1249">
            <v>0</v>
          </cell>
          <cell r="R1249">
            <v>796</v>
          </cell>
          <cell r="S1249" t="str">
            <v>Дана</v>
          </cell>
        </row>
        <row r="1250">
          <cell r="A1250" t="str">
            <v>713 Т</v>
          </cell>
          <cell r="B1250" t="str">
            <v>"ШҚ АЭК" АҚ</v>
          </cell>
          <cell r="C1250" t="str">
            <v>20.13.24.750.001.00.0166.000000000000</v>
          </cell>
          <cell r="D1250">
            <v>525130100</v>
          </cell>
          <cell r="E1250" t="str">
            <v>Индикаторлық силикагель</v>
          </cell>
          <cell r="F1250" t="str">
            <v>Силикагель</v>
          </cell>
          <cell r="G1250" t="str">
            <v>индикаторный, зерна сухие мелкопористые, ГОСТ 8984-75</v>
          </cell>
          <cell r="H1250" t="str">
            <v>Индикаторлық силикагель</v>
          </cell>
          <cell r="I1250" t="str">
            <v>БК</v>
          </cell>
          <cell r="J1250">
            <v>0</v>
          </cell>
          <cell r="K1250">
            <v>631010000</v>
          </cell>
          <cell r="L1250" t="str">
            <v>ҚР, ШҚО, Өскемен қ., Бажов көш., 10</v>
          </cell>
          <cell r="M1250" t="str">
            <v>Желтоқсан-Қантар</v>
          </cell>
          <cell r="N1250" t="str">
            <v>Шығыс-Қазақстан облысы, Өскемен қ.</v>
          </cell>
          <cell r="O1250" t="str">
            <v>DDP</v>
          </cell>
          <cell r="P1250" t="str">
            <v>шартқа қол қойылған кезден бастап 45 күнтізбелік күн ішінде</v>
          </cell>
          <cell r="Q1250">
            <v>0</v>
          </cell>
          <cell r="R1250">
            <v>166</v>
          </cell>
          <cell r="S1250" t="str">
            <v>Килограмм</v>
          </cell>
        </row>
        <row r="1251">
          <cell r="A1251" t="str">
            <v>714 Т</v>
          </cell>
          <cell r="B1251" t="str">
            <v>"ШҚ АЭК" АҚ</v>
          </cell>
          <cell r="C1251" t="str">
            <v>20.13.62.900.001.00.0166.000000000001</v>
          </cell>
          <cell r="D1251">
            <v>525130101</v>
          </cell>
          <cell r="E1251" t="str">
            <v>Техникалық силикагель КСКГ</v>
          </cell>
          <cell r="F1251" t="str">
            <v>Силикагель</v>
          </cell>
          <cell r="G1251" t="str">
            <v>марка КСКГ, ГОСТ 3956-76</v>
          </cell>
          <cell r="H1251" t="str">
            <v>Техникалық силикагель КСКГ</v>
          </cell>
          <cell r="I1251" t="str">
            <v>БК</v>
          </cell>
          <cell r="J1251">
            <v>0</v>
          </cell>
          <cell r="K1251">
            <v>631010000</v>
          </cell>
          <cell r="L1251" t="str">
            <v>ҚР, ШҚО, Өскемен қ., Бажов көш., 10</v>
          </cell>
          <cell r="M1251" t="str">
            <v>Қантар-Ақпан</v>
          </cell>
          <cell r="N1251" t="str">
            <v>Шығыс-Қазақстан облысы, Өскемен қ.</v>
          </cell>
          <cell r="O1251" t="str">
            <v>DDP</v>
          </cell>
          <cell r="P1251" t="str">
            <v>шартқа қол қойылған кезден бастап 45 күнтізбелік күн ішінде</v>
          </cell>
          <cell r="Q1251">
            <v>0</v>
          </cell>
          <cell r="R1251">
            <v>166</v>
          </cell>
          <cell r="S1251" t="str">
            <v>Килограмм</v>
          </cell>
        </row>
        <row r="1252">
          <cell r="A1252" t="str">
            <v>715 Т</v>
          </cell>
          <cell r="B1252" t="str">
            <v>"ШҚ АЭК" АҚ</v>
          </cell>
          <cell r="C1252" t="str">
            <v>20.13.43.100.001.00.0166.000000000004</v>
          </cell>
          <cell r="D1252">
            <v>525132100</v>
          </cell>
          <cell r="E1252" t="str">
            <v>Кальцийленген сода</v>
          </cell>
          <cell r="F1252" t="str">
            <v>Карбонат натрия</v>
          </cell>
          <cell r="G1252" t="str">
            <v>технический, марка А, сорт 1, ГОСТ 5100-85</v>
          </cell>
          <cell r="H1252" t="str">
            <v>Кальцийленген сода</v>
          </cell>
          <cell r="I1252" t="str">
            <v>БК</v>
          </cell>
          <cell r="J1252">
            <v>0</v>
          </cell>
          <cell r="K1252">
            <v>631010000</v>
          </cell>
          <cell r="L1252" t="str">
            <v>ҚР, ШҚО, Өскемен қ., Бажов көш., 10</v>
          </cell>
          <cell r="M1252" t="str">
            <v>Желтоқсан-Қантар</v>
          </cell>
          <cell r="N1252" t="str">
            <v>Шығыс-Қазақстан облысы, Өскемен қ.</v>
          </cell>
          <cell r="O1252" t="str">
            <v>DDP</v>
          </cell>
          <cell r="P1252" t="str">
            <v>шартқа қол қойылған кезден бастап 45 күнтізбелік күн ішінде</v>
          </cell>
          <cell r="Q1252">
            <v>0</v>
          </cell>
          <cell r="R1252">
            <v>166</v>
          </cell>
          <cell r="S1252" t="str">
            <v>Килограмм</v>
          </cell>
        </row>
        <row r="1253">
          <cell r="A1253" t="str">
            <v>716 Т</v>
          </cell>
          <cell r="B1253" t="str">
            <v>"ШҚ АЭК" АҚ</v>
          </cell>
          <cell r="C1253" t="str">
            <v>20.13.25.213.000.00.0166.000000000000</v>
          </cell>
          <cell r="D1253">
            <v>525132101</v>
          </cell>
          <cell r="E1253" t="str">
            <v>Ойып түсіретін өткір сода</v>
          </cell>
          <cell r="F1253" t="str">
            <v>Гидроксид натрия</v>
          </cell>
          <cell r="G1253" t="str">
            <v>марка ТР, ГОСТ 2263-79</v>
          </cell>
          <cell r="H1253" t="str">
            <v>Ойып түсіретін өткір сода</v>
          </cell>
          <cell r="I1253" t="str">
            <v>БК</v>
          </cell>
          <cell r="J1253">
            <v>0</v>
          </cell>
          <cell r="K1253">
            <v>631010000</v>
          </cell>
          <cell r="L1253" t="str">
            <v>ҚР, ШҚО, Өскемен қ., Бажов көш., 10</v>
          </cell>
          <cell r="M1253" t="str">
            <v>Желтоқсан-Қантар</v>
          </cell>
          <cell r="N1253" t="str">
            <v>Шығыс-Қазақстан облысы, Өскемен қ.</v>
          </cell>
          <cell r="O1253" t="str">
            <v>DDP</v>
          </cell>
          <cell r="P1253" t="str">
            <v>шартқа қол қойылған кезден бастап 45 күнтізбелік күн ішінде</v>
          </cell>
          <cell r="Q1253">
            <v>0</v>
          </cell>
          <cell r="R1253">
            <v>166</v>
          </cell>
          <cell r="S1253" t="str">
            <v>Килограмм</v>
          </cell>
        </row>
        <row r="1254">
          <cell r="A1254" t="str">
            <v>716-1 Т</v>
          </cell>
          <cell r="B1254" t="str">
            <v>"ШҚ АЭК" АҚ</v>
          </cell>
          <cell r="C1254" t="str">
            <v>20.13.25.213.000.00.0166.000000000000</v>
          </cell>
          <cell r="D1254">
            <v>525132101</v>
          </cell>
          <cell r="E1254" t="str">
            <v>Ойып түсіретін өткір сода</v>
          </cell>
          <cell r="F1254" t="str">
            <v>Гидроксид натрия</v>
          </cell>
          <cell r="G1254" t="str">
            <v>марка ТР, ГОСТ 2263-79</v>
          </cell>
          <cell r="H1254" t="str">
            <v>Ойып түсіретін өткір сода</v>
          </cell>
          <cell r="I1254" t="str">
            <v>БК</v>
          </cell>
          <cell r="J1254">
            <v>0</v>
          </cell>
          <cell r="K1254">
            <v>631010000</v>
          </cell>
          <cell r="L1254" t="str">
            <v>ҚР, ШҚО, Өскемен қ., Бажов көш., 10</v>
          </cell>
          <cell r="M1254" t="str">
            <v>Ақпан - Наурыз</v>
          </cell>
          <cell r="N1254" t="str">
            <v>Шығыс-Қазақстан облысы, Өскемен қ.</v>
          </cell>
          <cell r="O1254" t="str">
            <v>DDP</v>
          </cell>
          <cell r="P1254" t="str">
            <v>шартқа қол қойылған кезден бастап 45 күнтізбелік күн ішінде</v>
          </cell>
          <cell r="Q1254">
            <v>0</v>
          </cell>
          <cell r="R1254">
            <v>166</v>
          </cell>
          <cell r="S1254" t="str">
            <v>Килограмм</v>
          </cell>
        </row>
        <row r="1255">
          <cell r="A1255" t="str">
            <v>717 Т</v>
          </cell>
          <cell r="B1255" t="str">
            <v>"ШҚ АЭК" АҚ</v>
          </cell>
          <cell r="C1255" t="str">
            <v>20.13.62.500.000.00.0166.000000000001</v>
          </cell>
          <cell r="D1255">
            <v>525134100</v>
          </cell>
          <cell r="E1255" t="str">
            <v>Техникалық бура МАРКИ Б</v>
          </cell>
          <cell r="F1255" t="str">
            <v>Тетраборат натрия (бура)</v>
          </cell>
          <cell r="G1255" t="str">
            <v>техническая, марка Б, ГОСТ 8429-77</v>
          </cell>
          <cell r="H1255" t="str">
            <v>Техникалық бура МАРКИ Б</v>
          </cell>
          <cell r="I1255" t="str">
            <v>БК</v>
          </cell>
          <cell r="J1255">
            <v>0</v>
          </cell>
          <cell r="K1255">
            <v>631010000</v>
          </cell>
          <cell r="L1255" t="str">
            <v>ҚР, ШҚО, Өскемен қ., Бажов көш., 10</v>
          </cell>
          <cell r="M1255" t="str">
            <v>Желтоқсан-Қантар</v>
          </cell>
          <cell r="N1255" t="str">
            <v>Шығыс-Қазақстан облысы, Өскемен қ.</v>
          </cell>
          <cell r="O1255" t="str">
            <v>DDP</v>
          </cell>
          <cell r="P1255" t="str">
            <v>шартқа қол қойылған кезден бастап 30 күнтізбелік күн ішінде</v>
          </cell>
          <cell r="Q1255">
            <v>0</v>
          </cell>
          <cell r="R1255">
            <v>166</v>
          </cell>
          <cell r="S1255" t="str">
            <v>Килограмм</v>
          </cell>
        </row>
        <row r="1256">
          <cell r="A1256" t="str">
            <v>717-1 Т</v>
          </cell>
          <cell r="B1256" t="str">
            <v>"ШҚ АЭК" АҚ</v>
          </cell>
          <cell r="C1256" t="str">
            <v>20.13.62.500.000.00.0166.000000000001</v>
          </cell>
          <cell r="D1256">
            <v>525134100</v>
          </cell>
          <cell r="E1256" t="str">
            <v>Техникалық бура МАРКИ Б</v>
          </cell>
          <cell r="F1256" t="str">
            <v>Тетраборат натрия (бура)</v>
          </cell>
          <cell r="G1256" t="str">
            <v>техническая, марка Б, ГОСТ 8429-77</v>
          </cell>
          <cell r="H1256" t="str">
            <v>Техникалық бура МАРКИ Б</v>
          </cell>
          <cell r="I1256" t="str">
            <v>БК</v>
          </cell>
          <cell r="J1256">
            <v>0</v>
          </cell>
          <cell r="K1256">
            <v>631010000</v>
          </cell>
          <cell r="L1256" t="str">
            <v>ҚР, ШҚО, Өскемен қ., Бажов көш., 10</v>
          </cell>
          <cell r="M1256" t="str">
            <v>Ақпан - Наурыз</v>
          </cell>
          <cell r="N1256" t="str">
            <v>Шығыс-Қазақстан облысы, Өскемен қ.</v>
          </cell>
          <cell r="O1256" t="str">
            <v>DDP</v>
          </cell>
          <cell r="P1256" t="str">
            <v>шартқа қол қойылған кезден бастап 30 күнтізбелік күн ішінде</v>
          </cell>
          <cell r="Q1256">
            <v>0</v>
          </cell>
          <cell r="R1256">
            <v>166</v>
          </cell>
          <cell r="S1256" t="str">
            <v>Килограмм</v>
          </cell>
        </row>
        <row r="1257">
          <cell r="A1257" t="str">
            <v>718 Т</v>
          </cell>
          <cell r="B1257" t="str">
            <v>"ШҚ АЭК" АҚ</v>
          </cell>
          <cell r="C1257" t="str">
            <v>20.59.56.200.000.01.0166.000000000000</v>
          </cell>
          <cell r="D1257">
            <v>525134101</v>
          </cell>
          <cell r="E1257" t="str">
            <v>Дәнекерлеу қышқылы</v>
          </cell>
          <cell r="F1257" t="str">
            <v>Флюс</v>
          </cell>
          <cell r="G1257" t="str">
            <v>сварочный</v>
          </cell>
          <cell r="H1257" t="str">
            <v>Дәнекерлеу қышқылы</v>
          </cell>
          <cell r="I1257" t="str">
            <v>БК</v>
          </cell>
          <cell r="J1257">
            <v>0</v>
          </cell>
          <cell r="K1257">
            <v>631010000</v>
          </cell>
          <cell r="L1257" t="str">
            <v>ҚР, ШҚО, Өскемен қ., Бажов көш., 10</v>
          </cell>
          <cell r="M1257" t="str">
            <v>Желтоқсан-Қантар</v>
          </cell>
          <cell r="N1257" t="str">
            <v>Шығыс-Қазақстан облысы, Өскемен қ.</v>
          </cell>
          <cell r="O1257" t="str">
            <v>DDP</v>
          </cell>
          <cell r="P1257" t="str">
            <v>шартқа қол қойылған кезден бастап 30 күнтізбелік күн ішінде</v>
          </cell>
          <cell r="Q1257">
            <v>0</v>
          </cell>
          <cell r="R1257">
            <v>166</v>
          </cell>
          <cell r="S1257" t="str">
            <v>Килограмм</v>
          </cell>
        </row>
        <row r="1258">
          <cell r="A1258" t="str">
            <v>719 Т</v>
          </cell>
          <cell r="B1258" t="str">
            <v>"ШҚ АЭК" АҚ</v>
          </cell>
          <cell r="C1258" t="str">
            <v>20.14.71.500.000.00.0166.000000000000</v>
          </cell>
          <cell r="D1258">
            <v>525134102</v>
          </cell>
          <cell r="E1258" t="str">
            <v xml:space="preserve">Канифоль                                                                                            </v>
          </cell>
          <cell r="F1258" t="str">
            <v>Канифоль</v>
          </cell>
          <cell r="G1258" t="str">
            <v>сосновая, сорт высший, ГОСТ 19113-84</v>
          </cell>
          <cell r="H1258" t="str">
            <v xml:space="preserve">Канифоль                                                                                            </v>
          </cell>
          <cell r="I1258" t="str">
            <v>БК</v>
          </cell>
          <cell r="J1258">
            <v>0</v>
          </cell>
          <cell r="K1258">
            <v>631010000</v>
          </cell>
          <cell r="L1258" t="str">
            <v>ҚР, ШҚО, Өскемен қ., Бажов көш., 10</v>
          </cell>
          <cell r="M1258" t="str">
            <v>Желтоқсан-Қантар</v>
          </cell>
          <cell r="N1258" t="str">
            <v>Шығыс-Қазақстан облысы, Өскемен қ.</v>
          </cell>
          <cell r="O1258" t="str">
            <v>DDP</v>
          </cell>
          <cell r="P1258" t="str">
            <v>шартқа қол қойылған кезден бастап 30 күнтізбелік күн ішінде</v>
          </cell>
          <cell r="Q1258">
            <v>0</v>
          </cell>
          <cell r="R1258">
            <v>166</v>
          </cell>
          <cell r="S1258" t="str">
            <v>Килограмм</v>
          </cell>
        </row>
        <row r="1259">
          <cell r="A1259" t="str">
            <v>720 Т</v>
          </cell>
          <cell r="B1259" t="str">
            <v>"ШҚ АЭК" АҚ</v>
          </cell>
          <cell r="C1259" t="str">
            <v>20.13.64.510.000.00.0166.000000000002</v>
          </cell>
          <cell r="D1259">
            <v>525135102</v>
          </cell>
          <cell r="E1259" t="str">
            <v xml:space="preserve">Кальций карбид                                                                                      </v>
          </cell>
          <cell r="F1259" t="str">
            <v>Карбид кальция</v>
          </cell>
          <cell r="G1259" t="str">
            <v>сорт высший, ГОСТ 1460-81</v>
          </cell>
          <cell r="H1259" t="str">
            <v xml:space="preserve">Кальций карбид                                                                                      </v>
          </cell>
          <cell r="I1259" t="str">
            <v>БК</v>
          </cell>
          <cell r="J1259">
            <v>0</v>
          </cell>
          <cell r="K1259">
            <v>631010000</v>
          </cell>
          <cell r="L1259" t="str">
            <v>ҚР, ШҚО, Өскемен қ., Бажов көш., 10</v>
          </cell>
          <cell r="M1259" t="str">
            <v>Желтоқсан-Қантар</v>
          </cell>
          <cell r="N1259" t="str">
            <v>Шығыс-Қазақстан облысы, Өскемен қ.</v>
          </cell>
          <cell r="O1259" t="str">
            <v>DDP</v>
          </cell>
          <cell r="P1259" t="str">
            <v>шартқа қол қойылған кезден бастап 30 күнтізбелік күн ішінде</v>
          </cell>
          <cell r="Q1259">
            <v>0</v>
          </cell>
          <cell r="R1259">
            <v>166</v>
          </cell>
          <cell r="S1259" t="str">
            <v>Килограмм</v>
          </cell>
        </row>
        <row r="1260">
          <cell r="A1260" t="str">
            <v>721 Т</v>
          </cell>
          <cell r="B1260" t="str">
            <v>"ШҚ АЭК" АҚ</v>
          </cell>
          <cell r="C1260" t="str">
            <v>20.11.11.700.000.01.5108.000000000001</v>
          </cell>
          <cell r="D1260">
            <v>525135103</v>
          </cell>
          <cell r="E1260" t="str">
            <v>Оттек газы БАЛЛОН</v>
          </cell>
          <cell r="F1260" t="str">
            <v>Кислород</v>
          </cell>
          <cell r="G1260" t="str">
            <v>технический, сорт 1, ГОСТ 5583-78</v>
          </cell>
          <cell r="H1260" t="str">
            <v>Оттек газы БАЛЛОН</v>
          </cell>
          <cell r="I1260" t="str">
            <v>БК</v>
          </cell>
          <cell r="J1260">
            <v>0</v>
          </cell>
          <cell r="K1260">
            <v>631010000</v>
          </cell>
          <cell r="L1260" t="str">
            <v>ҚР, ШҚО, Өскемен қ., Бажов көш., 10</v>
          </cell>
          <cell r="M1260" t="str">
            <v>Желтоқсан-Қантар</v>
          </cell>
          <cell r="N1260" t="str">
            <v>Шығыс-Қазақстан облысы, Өскемен қ.</v>
          </cell>
          <cell r="O1260" t="str">
            <v>DDP</v>
          </cell>
          <cell r="P1260" t="str">
            <v>Өтініш берген күннен бастап 5 жұмыс күні ішінде</v>
          </cell>
          <cell r="Q1260">
            <v>0</v>
          </cell>
          <cell r="R1260">
            <v>5108</v>
          </cell>
          <cell r="S1260" t="str">
            <v>баллон</v>
          </cell>
        </row>
        <row r="1261">
          <cell r="A1261" t="str">
            <v>721-1 Т</v>
          </cell>
          <cell r="B1261" t="str">
            <v>"ШҚ АЭК" АҚ</v>
          </cell>
          <cell r="C1261" t="str">
            <v>20.11.11.700.000.01.5108.000000000001</v>
          </cell>
          <cell r="D1261">
            <v>525135103</v>
          </cell>
          <cell r="E1261" t="str">
            <v>Оттек газы БАЛЛОН</v>
          </cell>
          <cell r="F1261" t="str">
            <v>Кислород</v>
          </cell>
          <cell r="G1261" t="str">
            <v>технический, сорт 1, ГОСТ 5583-78</v>
          </cell>
          <cell r="H1261" t="str">
            <v>Оттек газы БАЛЛОН</v>
          </cell>
          <cell r="I1261" t="str">
            <v>БК</v>
          </cell>
          <cell r="J1261">
            <v>0</v>
          </cell>
          <cell r="K1261">
            <v>631010000</v>
          </cell>
          <cell r="L1261" t="str">
            <v>ҚР, ШҚО, Өскемен қ., Бажов көш., 10</v>
          </cell>
          <cell r="M1261" t="str">
            <v>Ақпан - Наурыз</v>
          </cell>
          <cell r="N1261" t="str">
            <v>Шығыс-Қазақстан облысы, Өскемен қ.</v>
          </cell>
          <cell r="O1261" t="str">
            <v>DDP</v>
          </cell>
          <cell r="P1261" t="str">
            <v>Өтініш берген күннен бастап 5 жұмыс күні ішінде</v>
          </cell>
          <cell r="Q1261">
            <v>0</v>
          </cell>
          <cell r="R1261">
            <v>5108</v>
          </cell>
          <cell r="S1261" t="str">
            <v>баллон</v>
          </cell>
        </row>
        <row r="1262">
          <cell r="A1262" t="str">
            <v>722 Т</v>
          </cell>
          <cell r="B1262" t="str">
            <v>"ШҚ АЭК" АҚ</v>
          </cell>
          <cell r="C1262" t="str">
            <v>20.11.11.250.000.00.5108.000000000000</v>
          </cell>
          <cell r="D1262">
            <v>525135105</v>
          </cell>
          <cell r="E1262" t="str">
            <v>Аргон газы</v>
          </cell>
          <cell r="F1262" t="str">
            <v>Аргон</v>
          </cell>
          <cell r="G1262" t="str">
            <v>газообразный, сорт высший, ГОСТ 10157-79</v>
          </cell>
          <cell r="H1262" t="str">
            <v>Аргон газы</v>
          </cell>
          <cell r="I1262" t="str">
            <v>БК</v>
          </cell>
          <cell r="J1262">
            <v>0</v>
          </cell>
          <cell r="K1262">
            <v>631010000</v>
          </cell>
          <cell r="L1262" t="str">
            <v>ҚР, ШҚО, Өскемен қ., Бажов көш., 10</v>
          </cell>
          <cell r="M1262" t="str">
            <v>Желтоқсан-Қантар</v>
          </cell>
          <cell r="N1262" t="str">
            <v>Шығыс-Қазақстан облысы, Өскемен қ.</v>
          </cell>
          <cell r="O1262" t="str">
            <v>DDP</v>
          </cell>
          <cell r="P1262" t="str">
            <v>Өтініш берген күннен бастап 5 жұмыс күні ішінде</v>
          </cell>
          <cell r="Q1262">
            <v>0</v>
          </cell>
          <cell r="R1262">
            <v>5108</v>
          </cell>
          <cell r="S1262" t="str">
            <v>баллон</v>
          </cell>
        </row>
        <row r="1263">
          <cell r="A1263" t="str">
            <v>722-1 Т</v>
          </cell>
          <cell r="B1263" t="str">
            <v>"ШҚ АЭК" АҚ</v>
          </cell>
          <cell r="C1263" t="str">
            <v>20.11.11.250.000.00.5108.000000000000</v>
          </cell>
          <cell r="D1263">
            <v>525135105</v>
          </cell>
          <cell r="E1263" t="str">
            <v>Аргон газы</v>
          </cell>
          <cell r="F1263" t="str">
            <v>Аргон</v>
          </cell>
          <cell r="G1263" t="str">
            <v>газообразный, сорт высший, ГОСТ 10157-79</v>
          </cell>
          <cell r="H1263" t="str">
            <v>Аргон газы</v>
          </cell>
          <cell r="I1263" t="str">
            <v>БК</v>
          </cell>
          <cell r="J1263">
            <v>0</v>
          </cell>
          <cell r="K1263">
            <v>631010000</v>
          </cell>
          <cell r="L1263" t="str">
            <v>ҚР, ШҚО, Өскемен қ., Бажов көш., 10</v>
          </cell>
          <cell r="M1263" t="str">
            <v>Ақпан - Наурыз</v>
          </cell>
          <cell r="N1263" t="str">
            <v>Шығыс-Қазақстан облысы, Өскемен қ.</v>
          </cell>
          <cell r="O1263" t="str">
            <v>DDP</v>
          </cell>
          <cell r="P1263" t="str">
            <v>Өтініш берген күннен бастап 5 жұмыс күні ішінде</v>
          </cell>
          <cell r="Q1263">
            <v>0</v>
          </cell>
          <cell r="R1263">
            <v>5108</v>
          </cell>
          <cell r="S1263" t="str">
            <v>баллон</v>
          </cell>
        </row>
        <row r="1264">
          <cell r="A1264" t="str">
            <v>723 Т</v>
          </cell>
          <cell r="B1264" t="str">
            <v>"ШҚ АЭК" АҚ</v>
          </cell>
          <cell r="C1264" t="str">
            <v>20.11.11.600.000.00.0113.000000000000</v>
          </cell>
          <cell r="D1264">
            <v>525135106</v>
          </cell>
          <cell r="E1264" t="str">
            <v>Азот</v>
          </cell>
          <cell r="F1264" t="str">
            <v>Азот</v>
          </cell>
          <cell r="G1264" t="str">
            <v>газзобразный, особой чистоты, сорт 1, ГОСТ 9293-74</v>
          </cell>
          <cell r="H1264" t="str">
            <v>Азот</v>
          </cell>
          <cell r="I1264" t="str">
            <v>БК</v>
          </cell>
          <cell r="J1264">
            <v>0</v>
          </cell>
          <cell r="K1264">
            <v>631010000</v>
          </cell>
          <cell r="L1264" t="str">
            <v>ҚР, ШҚО, Өскемен қ., Бажов көш., 10</v>
          </cell>
          <cell r="M1264" t="str">
            <v>Желтоқсан-Қантар</v>
          </cell>
          <cell r="N1264" t="str">
            <v>Шығыс-Қазақстан облысы, Өскемен қ.</v>
          </cell>
          <cell r="O1264" t="str">
            <v>DDP</v>
          </cell>
          <cell r="P1264" t="str">
            <v>Өтініш берген күннен бастап 5 жұмыс күні ішінде</v>
          </cell>
          <cell r="Q1264">
            <v>0</v>
          </cell>
          <cell r="R1264">
            <v>113</v>
          </cell>
          <cell r="S1264" t="str">
            <v>текше метр</v>
          </cell>
        </row>
        <row r="1265">
          <cell r="A1265" t="str">
            <v>723-1 Т</v>
          </cell>
          <cell r="B1265" t="str">
            <v>"ШҚ АЭК" АҚ</v>
          </cell>
          <cell r="C1265" t="str">
            <v>20.11.11.600.000.00.0113.000000000000</v>
          </cell>
          <cell r="D1265">
            <v>525135106</v>
          </cell>
          <cell r="E1265" t="str">
            <v>Азот</v>
          </cell>
          <cell r="F1265" t="str">
            <v>Азот</v>
          </cell>
          <cell r="G1265" t="str">
            <v>газзобразный, особой чистоты, сорт 1, ГОСТ 9293-74</v>
          </cell>
          <cell r="H1265" t="str">
            <v>Азот</v>
          </cell>
          <cell r="I1265" t="str">
            <v>БК</v>
          </cell>
          <cell r="J1265">
            <v>0</v>
          </cell>
          <cell r="K1265">
            <v>631010000</v>
          </cell>
          <cell r="L1265" t="str">
            <v>ҚР, ШҚО, Өскемен қ., Бажов көш., 10</v>
          </cell>
          <cell r="M1265" t="str">
            <v>Ақпан - Наурыз</v>
          </cell>
          <cell r="N1265" t="str">
            <v>Шығыс-Қазақстан облысы, Өскемен қ.</v>
          </cell>
          <cell r="O1265" t="str">
            <v>DDP</v>
          </cell>
          <cell r="P1265" t="str">
            <v>Өтініш берген күннен бастап 5 жұмыс күні ішінде</v>
          </cell>
          <cell r="Q1265">
            <v>0</v>
          </cell>
          <cell r="R1265">
            <v>113</v>
          </cell>
          <cell r="S1265" t="str">
            <v>текше метр</v>
          </cell>
        </row>
        <row r="1266">
          <cell r="A1266" t="str">
            <v>724 Т</v>
          </cell>
          <cell r="B1266" t="str">
            <v>"ШҚ АЭК" АҚ</v>
          </cell>
          <cell r="C1266" t="str">
            <v>19.20.31.300.000.00.5108.000000000000</v>
          </cell>
          <cell r="D1266">
            <v>525135110</v>
          </cell>
          <cell r="E1266" t="str">
            <v>Пропан газы 50 л</v>
          </cell>
          <cell r="F1266" t="str">
            <v>Пропан</v>
          </cell>
          <cell r="G1266" t="str">
            <v>технический, массовая доля сероводорода и меркаптановой серы не более 0,013%, интенсивность запаха не менее 3 баллов</v>
          </cell>
          <cell r="H1266" t="str">
            <v>Пропан газы 50 л</v>
          </cell>
          <cell r="I1266" t="str">
            <v>БК</v>
          </cell>
          <cell r="J1266">
            <v>0</v>
          </cell>
          <cell r="K1266">
            <v>631010000</v>
          </cell>
          <cell r="L1266" t="str">
            <v>ҚР, ШҚО, Өскемен қ., Бажов көш., 10</v>
          </cell>
          <cell r="M1266" t="str">
            <v>Желтоқсан-Қантар</v>
          </cell>
          <cell r="N1266" t="str">
            <v>Шығыс-Қазақстан облысы, Өскемен қ.</v>
          </cell>
          <cell r="O1266" t="str">
            <v>DDP</v>
          </cell>
          <cell r="P1266" t="str">
            <v>Өтініш берген күннен бастап 5 жұмыс күні ішінде</v>
          </cell>
          <cell r="Q1266">
            <v>0</v>
          </cell>
          <cell r="R1266">
            <v>5108</v>
          </cell>
          <cell r="S1266" t="str">
            <v>баллон</v>
          </cell>
        </row>
        <row r="1267">
          <cell r="A1267" t="str">
            <v>724-1 Т</v>
          </cell>
          <cell r="B1267" t="str">
            <v>"ШҚ АЭК" АҚ</v>
          </cell>
          <cell r="C1267" t="str">
            <v>19.20.31.300.000.00.5108.000000000000</v>
          </cell>
          <cell r="D1267">
            <v>525135110</v>
          </cell>
          <cell r="E1267" t="str">
            <v>Пропан газы 50 л</v>
          </cell>
          <cell r="F1267" t="str">
            <v>Пропан</v>
          </cell>
          <cell r="G1267" t="str">
            <v>технический, массовая доля сероводорода и меркаптановой серы не более 0,013%, интенсивность запаха не менее 3 баллов</v>
          </cell>
          <cell r="H1267" t="str">
            <v>Пропан газы 50 л</v>
          </cell>
          <cell r="I1267" t="str">
            <v>БК</v>
          </cell>
          <cell r="J1267">
            <v>0</v>
          </cell>
          <cell r="K1267">
            <v>631010000</v>
          </cell>
          <cell r="L1267" t="str">
            <v>ҚР, ШҚО, Өскемен қ., Бажов көш., 10</v>
          </cell>
          <cell r="M1267" t="str">
            <v>Ақпан - Наурыз</v>
          </cell>
          <cell r="N1267" t="str">
            <v>Шығыс-Қазақстан облысы, Өскемен қ.</v>
          </cell>
          <cell r="O1267" t="str">
            <v>DDP</v>
          </cell>
          <cell r="P1267" t="str">
            <v>Өтініш берген күннен бастап 5 жұмыс күні ішінде</v>
          </cell>
          <cell r="Q1267">
            <v>0</v>
          </cell>
          <cell r="R1267">
            <v>5108</v>
          </cell>
          <cell r="S1267" t="str">
            <v>баллон</v>
          </cell>
        </row>
        <row r="1268">
          <cell r="A1268" t="str">
            <v>724-2 Т</v>
          </cell>
          <cell r="B1268" t="str">
            <v>"ШҚ АЭК" АҚ</v>
          </cell>
          <cell r="C1268" t="str">
            <v>19.20.31.300.000.00.5108.000000000000</v>
          </cell>
          <cell r="D1268">
            <v>525135110</v>
          </cell>
          <cell r="E1268" t="str">
            <v>Пропан газы 50 л</v>
          </cell>
          <cell r="F1268" t="str">
            <v>Пропан</v>
          </cell>
          <cell r="G1268" t="str">
            <v>технический, массовая доля сероводорода и меркаптановой серы не более 0,013%, интенсивность запаха не менее 3 баллов</v>
          </cell>
          <cell r="H1268" t="str">
            <v>Пропан газы 50 л</v>
          </cell>
          <cell r="I1268" t="str">
            <v>БК</v>
          </cell>
          <cell r="J1268">
            <v>0</v>
          </cell>
          <cell r="K1268">
            <v>631010000</v>
          </cell>
          <cell r="L1268" t="str">
            <v>ҚР, ШҚО, Өскемен қ., Бажов көш., 10</v>
          </cell>
          <cell r="M1268" t="str">
            <v>Сәуір - Мамыр</v>
          </cell>
          <cell r="N1268" t="str">
            <v>Шығыс-Қазақстан облысы, Өскемен қ.</v>
          </cell>
          <cell r="O1268" t="str">
            <v>DDP</v>
          </cell>
          <cell r="P1268" t="str">
            <v>Өтініш берген күннен бастап 5 жұмыс күні ішінде</v>
          </cell>
          <cell r="Q1268">
            <v>0</v>
          </cell>
          <cell r="R1268">
            <v>5108</v>
          </cell>
          <cell r="S1268" t="str">
            <v>баллон</v>
          </cell>
        </row>
        <row r="1269">
          <cell r="A1269" t="str">
            <v>725 Т</v>
          </cell>
          <cell r="B1269" t="str">
            <v>"ШҚ АЭК" АҚ</v>
          </cell>
          <cell r="C1269" t="str">
            <v>20.59.59.600.007.00.5108.000000000064</v>
          </cell>
          <cell r="D1269">
            <v>525135115</v>
          </cell>
          <cell r="E1269" t="str">
            <v>Баллон газ қоспасын сынаумен (4 дм3)</v>
          </cell>
          <cell r="F1269" t="str">
            <v>Смесь</v>
          </cell>
          <cell r="G1269" t="str">
            <v>поверочная газовая, многокомпонентная, в водороде</v>
          </cell>
          <cell r="H1269" t="str">
            <v>Баллон газ қоспасын сынаумен (4 дм3)</v>
          </cell>
          <cell r="I1269" t="str">
            <v>БК</v>
          </cell>
          <cell r="J1269">
            <v>0</v>
          </cell>
          <cell r="K1269">
            <v>631010000</v>
          </cell>
          <cell r="L1269" t="str">
            <v>ҚР, ШҚО, Өскемен қ., Бажов көш., 10</v>
          </cell>
          <cell r="M1269" t="str">
            <v>Желтоқсан-Қантар</v>
          </cell>
          <cell r="N1269" t="str">
            <v>Шығыс-Қазақстан облысы, Өскемен қ.</v>
          </cell>
          <cell r="O1269" t="str">
            <v>DDP</v>
          </cell>
          <cell r="P1269" t="str">
            <v>шартқа қол қойылған кезден бастап 60 күнтізбелік күн ішінде</v>
          </cell>
          <cell r="Q1269">
            <v>0</v>
          </cell>
          <cell r="R1269">
            <v>796</v>
          </cell>
          <cell r="S1269" t="str">
            <v>Дана</v>
          </cell>
        </row>
        <row r="1270">
          <cell r="A1270" t="str">
            <v>725-1 Т</v>
          </cell>
          <cell r="B1270" t="str">
            <v>"ШҚ АЭК" АҚ</v>
          </cell>
          <cell r="C1270" t="str">
            <v>20.59.59.600.007.00.5108.000000000064</v>
          </cell>
          <cell r="D1270">
            <v>525135115</v>
          </cell>
          <cell r="E1270" t="str">
            <v>Баллон газ қоспасын сынаумен (4 дм3)</v>
          </cell>
          <cell r="F1270" t="str">
            <v>Смесь</v>
          </cell>
          <cell r="G1270" t="str">
            <v>поверочная газовая, многокомпонентная, в водороде</v>
          </cell>
          <cell r="H1270" t="str">
            <v>Баллон газ қоспасын сынаумен (4 дм3)</v>
          </cell>
          <cell r="I1270" t="str">
            <v>БК</v>
          </cell>
          <cell r="J1270">
            <v>0</v>
          </cell>
          <cell r="K1270">
            <v>631010000</v>
          </cell>
          <cell r="L1270" t="str">
            <v>ҚР, ШҚО, Өскемен қ., Бажов көш., 10</v>
          </cell>
          <cell r="M1270" t="str">
            <v>Ақпан - Наурыз</v>
          </cell>
          <cell r="N1270" t="str">
            <v>Шығыс-Қазақстан облысы, Өскемен қ.</v>
          </cell>
          <cell r="O1270" t="str">
            <v>DDP</v>
          </cell>
          <cell r="P1270" t="str">
            <v>шартқа қол қойылған кезден бастап 60 күнтізбелік күн ішінде</v>
          </cell>
          <cell r="Q1270">
            <v>0</v>
          </cell>
          <cell r="R1270">
            <v>796</v>
          </cell>
          <cell r="S1270" t="str">
            <v>Дана</v>
          </cell>
        </row>
        <row r="1271">
          <cell r="A1271" t="str">
            <v>726 Т</v>
          </cell>
          <cell r="B1271" t="str">
            <v>"ШҚ АЭК" АҚ</v>
          </cell>
          <cell r="C1271" t="str">
            <v>20.11.12.350.000.00.5108.000000000000</v>
          </cell>
          <cell r="D1271">
            <v>525135120</v>
          </cell>
          <cell r="E1271" t="str">
            <v>КӨМІРҚЫШҚЫЛ ГАЗ БАЛЛОН</v>
          </cell>
          <cell r="F1271" t="str">
            <v>Диоксид углерода</v>
          </cell>
          <cell r="G1271" t="str">
            <v>газообразный, сорт высший, ГОСТ 8050-85</v>
          </cell>
          <cell r="H1271" t="str">
            <v>КӨМІРҚЫШҚЫЛ ГАЗ БАЛЛОН</v>
          </cell>
          <cell r="I1271" t="str">
            <v>БК</v>
          </cell>
          <cell r="J1271">
            <v>0</v>
          </cell>
          <cell r="K1271">
            <v>631010000</v>
          </cell>
          <cell r="L1271" t="str">
            <v>ҚР, ШҚО, Өскемен қ., Бажов көш., 10</v>
          </cell>
          <cell r="M1271" t="str">
            <v>Желтоқсан-Қантар</v>
          </cell>
          <cell r="N1271" t="str">
            <v>Шығыс-Қазақстан облысы, Өскемен қ.</v>
          </cell>
          <cell r="O1271" t="str">
            <v>DDP</v>
          </cell>
          <cell r="P1271" t="str">
            <v>Өтініш берген күннен бастап 5 жұмыс күні ішінде</v>
          </cell>
          <cell r="Q1271">
            <v>0</v>
          </cell>
          <cell r="R1271">
            <v>5108</v>
          </cell>
          <cell r="S1271" t="str">
            <v>баллон</v>
          </cell>
        </row>
        <row r="1272">
          <cell r="A1272" t="str">
            <v>726-1 Т</v>
          </cell>
          <cell r="B1272" t="str">
            <v>"ШҚ АЭК" АҚ</v>
          </cell>
          <cell r="C1272" t="str">
            <v>20.11.12.350.000.00.5108.000000000000</v>
          </cell>
          <cell r="D1272">
            <v>525135120</v>
          </cell>
          <cell r="E1272" t="str">
            <v>КӨМІРҚЫШҚЫЛ ГАЗ БАЛЛОН</v>
          </cell>
          <cell r="F1272" t="str">
            <v>Диоксид углерода</v>
          </cell>
          <cell r="G1272" t="str">
            <v>газообразный, сорт высший, ГОСТ 8050-85</v>
          </cell>
          <cell r="H1272" t="str">
            <v>КӨМІРҚЫШҚЫЛ ГАЗ БАЛЛОН</v>
          </cell>
          <cell r="I1272" t="str">
            <v>БК</v>
          </cell>
          <cell r="J1272">
            <v>0</v>
          </cell>
          <cell r="K1272">
            <v>631010000</v>
          </cell>
          <cell r="L1272" t="str">
            <v>ҚР, ШҚО, Өскемен қ., Бажов көш., 10</v>
          </cell>
          <cell r="M1272" t="str">
            <v>Ақпан - Наурыз</v>
          </cell>
          <cell r="N1272" t="str">
            <v>Шығыс-Қазақстан облысы, Өскемен қ.</v>
          </cell>
          <cell r="O1272" t="str">
            <v>DDP</v>
          </cell>
          <cell r="P1272" t="str">
            <v>Өтініш берген күннен бастап 5 жұмыс күні ішінде</v>
          </cell>
          <cell r="Q1272">
            <v>0</v>
          </cell>
          <cell r="R1272">
            <v>5108</v>
          </cell>
          <cell r="S1272" t="str">
            <v>баллон</v>
          </cell>
        </row>
        <row r="1273">
          <cell r="A1273" t="str">
            <v>727 Т</v>
          </cell>
          <cell r="B1273" t="str">
            <v>"ШҚ АЭК" АҚ</v>
          </cell>
          <cell r="C1273" t="str">
            <v>20.14.11.300.000.00.5108.000000000000</v>
          </cell>
          <cell r="D1273">
            <v>525135121</v>
          </cell>
          <cell r="E1273" t="str">
            <v>АЦЕТИЛЕН ГАЗЫ БАЛЛОН</v>
          </cell>
          <cell r="F1273" t="str">
            <v>Ацетилен</v>
          </cell>
          <cell r="G1273" t="str">
            <v>технический, марка А, ГОСТ 5457-75</v>
          </cell>
          <cell r="H1273" t="str">
            <v>АЦЕТИЛЕН ГАЗЫ БАЛЛОН</v>
          </cell>
          <cell r="I1273" t="str">
            <v>БК</v>
          </cell>
          <cell r="J1273">
            <v>0</v>
          </cell>
          <cell r="K1273">
            <v>631010000</v>
          </cell>
          <cell r="L1273" t="str">
            <v>ҚР, ШҚО, Өскемен қ., Бажов көш., 10</v>
          </cell>
          <cell r="M1273" t="str">
            <v>Желтоқсан-Қантар</v>
          </cell>
          <cell r="N1273" t="str">
            <v>Шығыс-Қазақстан облысы, Өскемен қ.</v>
          </cell>
          <cell r="O1273" t="str">
            <v>DDP</v>
          </cell>
          <cell r="P1273" t="str">
            <v>Өтініш берген күннен бастап 5 жұмыс күні ішінде</v>
          </cell>
          <cell r="Q1273">
            <v>0</v>
          </cell>
          <cell r="R1273">
            <v>5108</v>
          </cell>
          <cell r="S1273" t="str">
            <v>баллон</v>
          </cell>
        </row>
        <row r="1274">
          <cell r="A1274" t="str">
            <v>727-1 Т</v>
          </cell>
          <cell r="B1274" t="str">
            <v>"ШҚ АЭК" АҚ</v>
          </cell>
          <cell r="C1274" t="str">
            <v>20.14.11.300.000.00.5108.000000000000</v>
          </cell>
          <cell r="D1274">
            <v>525135121</v>
          </cell>
          <cell r="E1274" t="str">
            <v>АЦЕТИЛЕН ГАЗЫ БАЛЛОН</v>
          </cell>
          <cell r="F1274" t="str">
            <v>Ацетилен</v>
          </cell>
          <cell r="G1274" t="str">
            <v>технический, марка А, ГОСТ 5457-75</v>
          </cell>
          <cell r="H1274" t="str">
            <v>АЦЕТИЛЕН ГАЗЫ БАЛЛОН</v>
          </cell>
          <cell r="I1274" t="str">
            <v>БК</v>
          </cell>
          <cell r="J1274">
            <v>0</v>
          </cell>
          <cell r="K1274">
            <v>631010000</v>
          </cell>
          <cell r="L1274" t="str">
            <v>ҚР, ШҚО, Өскемен қ., Бажов көш., 10</v>
          </cell>
          <cell r="M1274" t="str">
            <v>Ақпан - Наурыз</v>
          </cell>
          <cell r="N1274" t="str">
            <v>Шығыс-Қазақстан облысы, Өскемен қ.</v>
          </cell>
          <cell r="O1274" t="str">
            <v>DDP</v>
          </cell>
          <cell r="P1274" t="str">
            <v>Өтініш берген күннен бастап 5 жұмыс күні ішінде</v>
          </cell>
          <cell r="Q1274">
            <v>0</v>
          </cell>
          <cell r="R1274">
            <v>5108</v>
          </cell>
          <cell r="S1274" t="str">
            <v>баллон</v>
          </cell>
        </row>
        <row r="1275">
          <cell r="A1275" t="str">
            <v>728 Т</v>
          </cell>
          <cell r="B1275" t="str">
            <v>"ШҚ АЭК" АҚ</v>
          </cell>
          <cell r="C1275" t="str">
            <v>13.92.29.990.008.00.0018.000000000000</v>
          </cell>
          <cell r="D1275">
            <v>525139100</v>
          </cell>
          <cell r="E1275" t="str">
            <v>Сүртетін мата</v>
          </cell>
          <cell r="F1275" t="str">
            <v>Ветошь</v>
          </cell>
          <cell r="G1275" t="str">
            <v>хлопчатобумажная, тканая</v>
          </cell>
          <cell r="H1275" t="str">
            <v>Сүртетін мата</v>
          </cell>
          <cell r="I1275" t="str">
            <v>ТСАТ</v>
          </cell>
          <cell r="J1275" t="str">
            <v>60</v>
          </cell>
          <cell r="K1275">
            <v>631010000</v>
          </cell>
          <cell r="L1275" t="str">
            <v>ҚР, ШҚО, Өскемен қ., Бажов көш., 10</v>
          </cell>
          <cell r="M1275" t="str">
            <v>Қантар-Ақпан</v>
          </cell>
          <cell r="N1275" t="str">
            <v>Шығыс-Қазақстан облысы, Өскемен қ.</v>
          </cell>
          <cell r="O1275" t="str">
            <v>DDP</v>
          </cell>
          <cell r="P1275" t="str">
            <v>шартқа қол қойылған кезден бастап 30 күнтізбелік күн ішінде</v>
          </cell>
          <cell r="Q1275">
            <v>0</v>
          </cell>
          <cell r="R1275">
            <v>18</v>
          </cell>
          <cell r="S1275" t="str">
            <v>метр бойы</v>
          </cell>
        </row>
        <row r="1276">
          <cell r="A1276" t="str">
            <v>728-1 Т</v>
          </cell>
          <cell r="B1276" t="str">
            <v>"ШҚ АЭК" АҚ</v>
          </cell>
          <cell r="C1276" t="str">
            <v>13.92.29.990.008.00.0018.000000000000</v>
          </cell>
          <cell r="D1276">
            <v>525139100</v>
          </cell>
          <cell r="E1276" t="str">
            <v>Сүртетін мата</v>
          </cell>
          <cell r="F1276" t="str">
            <v>Ветошь</v>
          </cell>
          <cell r="G1276" t="str">
            <v>хлопчатобумажная, тканая</v>
          </cell>
          <cell r="H1276" t="str">
            <v>Сүртетін мата. ені.1,7м, 142 гр/м.кв., 100 м/м</v>
          </cell>
          <cell r="I1276" t="str">
            <v>БК</v>
          </cell>
          <cell r="J1276">
            <v>0</v>
          </cell>
          <cell r="K1276">
            <v>631010000</v>
          </cell>
          <cell r="L1276" t="str">
            <v>070002,  Қазақстан Республикасы, Шығыс Қазақстан облысы, Өскемен қ., Бажов к-сі,10</v>
          </cell>
          <cell r="M1276" t="str">
            <v>Ақпан - Наурыз</v>
          </cell>
          <cell r="N1276" t="str">
            <v>Шығыс-Қазақстан облысы, Өскемен қ.</v>
          </cell>
          <cell r="O1276" t="str">
            <v>DDP</v>
          </cell>
          <cell r="P1276" t="str">
            <v>шартқа қол қойылған кезден бастап 30 күнтізбелік күн ішінде</v>
          </cell>
          <cell r="Q1276">
            <v>0</v>
          </cell>
          <cell r="R1276">
            <v>18</v>
          </cell>
          <cell r="S1276" t="str">
            <v>Метр бойы</v>
          </cell>
        </row>
        <row r="1277">
          <cell r="A1277" t="str">
            <v>729 Т</v>
          </cell>
          <cell r="B1277" t="str">
            <v>"ШҚ АЭК" АҚ</v>
          </cell>
          <cell r="C1277" t="str">
            <v>13.92.29.990.008.00.0018.000000000000</v>
          </cell>
          <cell r="D1277">
            <v>525139102</v>
          </cell>
          <cell r="E1277" t="str">
            <v>Тар мата</v>
          </cell>
          <cell r="F1277" t="str">
            <v>Ветошь</v>
          </cell>
          <cell r="G1277" t="str">
            <v>хлопчатобумажная, тканая</v>
          </cell>
          <cell r="H1277" t="str">
            <v>Тар мата</v>
          </cell>
          <cell r="I1277" t="str">
            <v>БК</v>
          </cell>
          <cell r="J1277">
            <v>0</v>
          </cell>
          <cell r="K1277">
            <v>631010000</v>
          </cell>
          <cell r="L1277" t="str">
            <v>ҚР, ШҚО, Өскемен қ., Бажов көш., 10</v>
          </cell>
          <cell r="M1277" t="str">
            <v>Желтоқсан-Қантар</v>
          </cell>
          <cell r="N1277" t="str">
            <v>Шығыс-Қазақстан облысы, Өскемен қ.</v>
          </cell>
          <cell r="O1277" t="str">
            <v>DDP</v>
          </cell>
          <cell r="P1277" t="str">
            <v>шартқа қол қойылған кезден бастап 30 күнтізбелік күн ішінде</v>
          </cell>
          <cell r="Q1277">
            <v>0</v>
          </cell>
          <cell r="R1277">
            <v>18</v>
          </cell>
          <cell r="S1277" t="str">
            <v>метр бойы</v>
          </cell>
        </row>
        <row r="1278">
          <cell r="A1278" t="str">
            <v>730 Т</v>
          </cell>
          <cell r="B1278" t="str">
            <v>"ШҚ АЭК" АҚ</v>
          </cell>
          <cell r="C1278" t="str">
            <v>20.13.42.800.006.00.0166.000000000013</v>
          </cell>
          <cell r="D1278">
            <v>525140100</v>
          </cell>
          <cell r="E1278" t="str">
            <v>Үш натрий фосфаты</v>
          </cell>
          <cell r="F1278" t="str">
            <v>Фосфат натрия</v>
          </cell>
          <cell r="G1278" t="str">
            <v>трехзамещенный, ГОСТ 201-76</v>
          </cell>
          <cell r="H1278" t="str">
            <v>Үш натрий фосфаты</v>
          </cell>
          <cell r="I1278" t="str">
            <v>БК</v>
          </cell>
          <cell r="J1278">
            <v>0</v>
          </cell>
          <cell r="K1278">
            <v>631010000</v>
          </cell>
          <cell r="L1278" t="str">
            <v>ҚР, ШҚО, Өскемен қ., Бажов көш., 10</v>
          </cell>
          <cell r="M1278" t="str">
            <v>Желтоқсан-Қантар</v>
          </cell>
          <cell r="N1278" t="str">
            <v>Шығыс-Қазақстан облысы, Өскемен қ.</v>
          </cell>
          <cell r="O1278" t="str">
            <v>DDP</v>
          </cell>
          <cell r="P1278" t="str">
            <v>шартқа қол қойылған кезден бастап 45 күнтізбелік күн ішінде</v>
          </cell>
          <cell r="Q1278">
            <v>0</v>
          </cell>
          <cell r="R1278">
            <v>166</v>
          </cell>
          <cell r="S1278" t="str">
            <v>Килограмм</v>
          </cell>
        </row>
        <row r="1279">
          <cell r="A1279" t="str">
            <v>731 Т</v>
          </cell>
          <cell r="B1279" t="str">
            <v>"ШҚ АЭК" АҚ</v>
          </cell>
          <cell r="C1279" t="str">
            <v>22.21.21.500.001.02.0006.000000000029</v>
          </cell>
          <cell r="D1279">
            <v>525141101</v>
          </cell>
          <cell r="E1279" t="str">
            <v xml:space="preserve">Гофрирленген трубка  ПВХ д. 20                                                                      </v>
          </cell>
          <cell r="F1279" t="str">
            <v>Труба</v>
          </cell>
          <cell r="G1279" t="str">
            <v>гофрированная, диаметр 20 мм, электромонтажная, из поливинилхлорида</v>
          </cell>
          <cell r="H1279" t="str">
            <v xml:space="preserve">Гофрирленген трубка  ПВХ д. 20                                                                      </v>
          </cell>
          <cell r="I1279" t="str">
            <v>БК</v>
          </cell>
          <cell r="J1279">
            <v>0</v>
          </cell>
          <cell r="K1279">
            <v>631010000</v>
          </cell>
          <cell r="L1279" t="str">
            <v>ҚР, ШҚО, Өскемен қ., Бажов көш., 10</v>
          </cell>
          <cell r="M1279" t="str">
            <v>Желтоқсан-Қантар</v>
          </cell>
          <cell r="N1279" t="str">
            <v>Шығыс-Қазақстан облысы, Өскемен қ.</v>
          </cell>
          <cell r="O1279" t="str">
            <v>DDP</v>
          </cell>
          <cell r="P1279" t="str">
            <v>шартқа қол қойылған кезден бастап 30 күнтізбелік күн ішінде</v>
          </cell>
          <cell r="Q1279">
            <v>0</v>
          </cell>
          <cell r="R1279">
            <v>18</v>
          </cell>
          <cell r="S1279" t="str">
            <v>метр бойы</v>
          </cell>
        </row>
        <row r="1280">
          <cell r="A1280" t="str">
            <v>732 Т</v>
          </cell>
          <cell r="B1280" t="str">
            <v>"ШҚ АЭК" АҚ</v>
          </cell>
          <cell r="C1280" t="str">
            <v>22.21.21.500.001.02.0006.000000000028</v>
          </cell>
          <cell r="D1280">
            <v>525141102</v>
          </cell>
          <cell r="E1280" t="str">
            <v xml:space="preserve">Гофрирленген трубка  ПВХ д. 25                                                                      </v>
          </cell>
          <cell r="F1280" t="str">
            <v>Труба</v>
          </cell>
          <cell r="G1280" t="str">
            <v>гофрированная, диаметр 25 мм, электромонтажная, из поливинилхлорида</v>
          </cell>
          <cell r="H1280" t="str">
            <v xml:space="preserve">Гофрирленген трубка  ПВХ д. 25                                                                      </v>
          </cell>
          <cell r="I1280" t="str">
            <v>БК</v>
          </cell>
          <cell r="J1280">
            <v>0</v>
          </cell>
          <cell r="K1280">
            <v>631010000</v>
          </cell>
          <cell r="L1280" t="str">
            <v>ҚР, ШҚО, Өскемен қ., Бажов көш., 10</v>
          </cell>
          <cell r="M1280" t="str">
            <v>Желтоқсан-Қантар</v>
          </cell>
          <cell r="N1280" t="str">
            <v>Шығыс-Қазақстан облысы, Өскемен қ.</v>
          </cell>
          <cell r="O1280" t="str">
            <v>DDP</v>
          </cell>
          <cell r="P1280" t="str">
            <v>шартқа қол қойылған кезден бастап 30 күнтізбелік күн ішінде</v>
          </cell>
          <cell r="Q1280">
            <v>0</v>
          </cell>
          <cell r="R1280">
            <v>18</v>
          </cell>
          <cell r="S1280" t="str">
            <v>метр бойы</v>
          </cell>
        </row>
        <row r="1281">
          <cell r="A1281" t="str">
            <v>733 Т</v>
          </cell>
          <cell r="B1281" t="str">
            <v>"ШҚ АЭК" АҚ</v>
          </cell>
          <cell r="C1281" t="str">
            <v>22.19.73.100.001.01.0166.000000000007</v>
          </cell>
          <cell r="D1281">
            <v>525142103</v>
          </cell>
          <cell r="E1281" t="str">
            <v>Оқшаулатқыш трубка ПВХ д. 3 мм</v>
          </cell>
          <cell r="F1281" t="str">
            <v>Трубка</v>
          </cell>
          <cell r="G1281" t="str">
            <v>электроизоляционная, из поливинилхлоридного пластиката, внутренний диаметр 3,0 мм, ГОСТ 19034-82</v>
          </cell>
          <cell r="H1281" t="str">
            <v>Оқшаулатқыш трубка ПВХ д. 3 мм</v>
          </cell>
          <cell r="I1281" t="str">
            <v>БК</v>
          </cell>
          <cell r="J1281">
            <v>0</v>
          </cell>
          <cell r="K1281">
            <v>631010000</v>
          </cell>
          <cell r="L1281" t="str">
            <v>ҚР, ШҚО, Өскемен қ., Бажов көш., 10</v>
          </cell>
          <cell r="M1281" t="str">
            <v>Желтоқсан-Қантар</v>
          </cell>
          <cell r="N1281" t="str">
            <v>Шығыс-Қазақстан облысы, Өскемен қ.</v>
          </cell>
          <cell r="O1281" t="str">
            <v>DDP</v>
          </cell>
          <cell r="P1281" t="str">
            <v>шартқа қол қойылған кезден бастап 30 күнтізбелік күн ішінде</v>
          </cell>
          <cell r="Q1281">
            <v>0</v>
          </cell>
          <cell r="R1281">
            <v>166</v>
          </cell>
          <cell r="S1281" t="str">
            <v>Килограмм</v>
          </cell>
        </row>
        <row r="1282">
          <cell r="A1282" t="str">
            <v>734 Т</v>
          </cell>
          <cell r="B1282" t="str">
            <v>"ШҚ АЭК" АҚ</v>
          </cell>
          <cell r="C1282" t="str">
            <v>22.19.73.100.001.01.0166.000000000009</v>
          </cell>
          <cell r="D1282">
            <v>525142104</v>
          </cell>
          <cell r="E1282" t="str">
            <v xml:space="preserve">Оқшаулатқыш трубка ПВХ д. 4 мм                                                                      </v>
          </cell>
          <cell r="F1282" t="str">
            <v>Трубка</v>
          </cell>
          <cell r="G1282" t="str">
            <v>электроизоляционная, из поливинилхлоридного пластиката, внутренний диаметр 4,0 мм, ГОСТ 19034-82</v>
          </cell>
          <cell r="H1282" t="str">
            <v xml:space="preserve">Оқшаулатқыш трубка ПВХ д. 4 мм                                                                      </v>
          </cell>
          <cell r="I1282" t="str">
            <v>БК</v>
          </cell>
          <cell r="J1282">
            <v>0</v>
          </cell>
          <cell r="K1282">
            <v>631010000</v>
          </cell>
          <cell r="L1282" t="str">
            <v>ҚР, ШҚО, Өскемен қ., Бажов көш., 10</v>
          </cell>
          <cell r="M1282" t="str">
            <v>Желтоқсан-Қантар</v>
          </cell>
          <cell r="N1282" t="str">
            <v>Шығыс-Қазақстан облысы, Өскемен қ.</v>
          </cell>
          <cell r="O1282" t="str">
            <v>DDP</v>
          </cell>
          <cell r="P1282" t="str">
            <v>шартқа қол қойылған кезден бастап 30 күнтізбелік күн ішінде</v>
          </cell>
          <cell r="Q1282">
            <v>0</v>
          </cell>
          <cell r="R1282">
            <v>166</v>
          </cell>
          <cell r="S1282" t="str">
            <v>Килограмм</v>
          </cell>
        </row>
        <row r="1283">
          <cell r="A1283" t="str">
            <v>734-1 Т</v>
          </cell>
          <cell r="B1283" t="str">
            <v>"ШҚ АЭК" АҚ</v>
          </cell>
          <cell r="C1283" t="str">
            <v>22.19.73.100.001.01.0166.000000000009</v>
          </cell>
          <cell r="D1283">
            <v>525142104</v>
          </cell>
          <cell r="E1283" t="str">
            <v xml:space="preserve">Оқшаулатқыш трубка ПВХ д. 4 мм                                                                      </v>
          </cell>
          <cell r="F1283" t="str">
            <v>Трубка</v>
          </cell>
          <cell r="G1283" t="str">
            <v>электроизоляционная, из поливинилхлоридного пластиката, внутренний диаметр 4,0 мм, ГОСТ 19034-82</v>
          </cell>
          <cell r="H1283" t="str">
            <v xml:space="preserve">Оқшаулатқыш трубка ПВХ д. 4 мм                                                                      </v>
          </cell>
          <cell r="I1283" t="str">
            <v>БК</v>
          </cell>
          <cell r="J1283">
            <v>0</v>
          </cell>
          <cell r="K1283">
            <v>631010000</v>
          </cell>
          <cell r="L1283" t="str">
            <v>ҚР, ШҚО, Өскемен қ., Бажов көш., 10</v>
          </cell>
          <cell r="M1283" t="str">
            <v>Ақпан - Наурыз</v>
          </cell>
          <cell r="N1283" t="str">
            <v>Шығыс-Қазақстан облысы, Өскемен қ.</v>
          </cell>
          <cell r="O1283" t="str">
            <v>DDP</v>
          </cell>
          <cell r="P1283" t="str">
            <v>шартқа қол қойылған кезден бастап 30 күнтізбелік күн ішінде</v>
          </cell>
          <cell r="Q1283">
            <v>0</v>
          </cell>
          <cell r="R1283">
            <v>166</v>
          </cell>
          <cell r="S1283" t="str">
            <v>Килограмм</v>
          </cell>
        </row>
        <row r="1284">
          <cell r="A1284" t="str">
            <v>735 Т</v>
          </cell>
          <cell r="B1284" t="str">
            <v>"ШҚ АЭК" АҚ</v>
          </cell>
          <cell r="C1284" t="str">
            <v>22.19.73.100.001.01.0166.000000000011</v>
          </cell>
          <cell r="D1284">
            <v>525142105</v>
          </cell>
          <cell r="E1284" t="str">
            <v>Оқшаулатқыш трубка ПВХ д. 5 мм</v>
          </cell>
          <cell r="F1284" t="str">
            <v>Трубка</v>
          </cell>
          <cell r="G1284" t="str">
            <v>электроизоляционная, из поливинилхлоридного пластиката, внутренний диаметр 5,0 мм, ГОСТ 19034-82</v>
          </cell>
          <cell r="H1284" t="str">
            <v>Оқшаулатқыш трубка ПВХ д. 5 мм</v>
          </cell>
          <cell r="I1284" t="str">
            <v>БК</v>
          </cell>
          <cell r="J1284">
            <v>0</v>
          </cell>
          <cell r="K1284">
            <v>631010000</v>
          </cell>
          <cell r="L1284" t="str">
            <v>ҚР, ШҚО, Өскемен қ., Бажов көш., 10</v>
          </cell>
          <cell r="M1284" t="str">
            <v>Желтоқсан-Қантар</v>
          </cell>
          <cell r="N1284" t="str">
            <v>Шығыс-Қазақстан облысы, Өскемен қ.</v>
          </cell>
          <cell r="O1284" t="str">
            <v>DDP</v>
          </cell>
          <cell r="P1284" t="str">
            <v>шартқа қол қойылған кезден бастап 30 күнтізбелік күн ішінде</v>
          </cell>
          <cell r="Q1284">
            <v>0</v>
          </cell>
          <cell r="R1284">
            <v>166</v>
          </cell>
          <cell r="S1284" t="str">
            <v>Килограмм</v>
          </cell>
        </row>
        <row r="1285">
          <cell r="A1285" t="str">
            <v>735-1 Т</v>
          </cell>
          <cell r="B1285" t="str">
            <v>"ШҚ АЭК" АҚ</v>
          </cell>
          <cell r="C1285" t="str">
            <v>22.19.73.100.001.01.0166.000000000011</v>
          </cell>
          <cell r="D1285">
            <v>525142105</v>
          </cell>
          <cell r="E1285" t="str">
            <v>Оқшаулатқыш трубка ПВХ д. 5 мм</v>
          </cell>
          <cell r="F1285" t="str">
            <v>Трубка</v>
          </cell>
          <cell r="G1285" t="str">
            <v>электроизоляционная, из поливинилхлоридного пластиката, внутренний диаметр 5,0 мм, ГОСТ 19034-82</v>
          </cell>
          <cell r="H1285" t="str">
            <v>Оқшаулатқыш трубка ПВХ д. 5 мм</v>
          </cell>
          <cell r="I1285" t="str">
            <v>БК</v>
          </cell>
          <cell r="J1285">
            <v>0</v>
          </cell>
          <cell r="K1285">
            <v>631010000</v>
          </cell>
          <cell r="L1285" t="str">
            <v>ҚР, ШҚО, Өскемен қ., Бажов көш., 10</v>
          </cell>
          <cell r="M1285" t="str">
            <v>Ақпан - Наурыз</v>
          </cell>
          <cell r="N1285" t="str">
            <v>Шығыс-Қазақстан облысы, Өскемен қ.</v>
          </cell>
          <cell r="O1285" t="str">
            <v>DDP</v>
          </cell>
          <cell r="P1285" t="str">
            <v>шартқа қол қойылған кезден бастап 30 күнтізбелік күн ішінде</v>
          </cell>
          <cell r="Q1285">
            <v>0</v>
          </cell>
          <cell r="R1285">
            <v>166</v>
          </cell>
          <cell r="S1285" t="str">
            <v>Килограмм</v>
          </cell>
        </row>
        <row r="1286">
          <cell r="A1286" t="str">
            <v>736 Т</v>
          </cell>
          <cell r="B1286" t="str">
            <v>"ШҚ АЭК" АҚ</v>
          </cell>
          <cell r="C1286" t="str">
            <v>22.19.73.100.001.01.0166.000000000014</v>
          </cell>
          <cell r="D1286">
            <v>525142108</v>
          </cell>
          <cell r="E1286" t="str">
            <v>Оқшаулатқыш трубка ПВХ д. 8 мм</v>
          </cell>
          <cell r="F1286" t="str">
            <v>Трубка</v>
          </cell>
          <cell r="G1286" t="str">
            <v>электроизоляционная, из поливинилхлоридного пластиката, внутренний диаметр 8,0 мм, ГОСТ 19034-82</v>
          </cell>
          <cell r="H1286" t="str">
            <v>Оқшаулатқыш трубка ПВХ д. 8 мм</v>
          </cell>
          <cell r="I1286" t="str">
            <v>БК</v>
          </cell>
          <cell r="J1286">
            <v>0</v>
          </cell>
          <cell r="K1286">
            <v>631010000</v>
          </cell>
          <cell r="L1286" t="str">
            <v>ҚР, ШҚО, Өскемен қ., Бажов көш., 10</v>
          </cell>
          <cell r="M1286" t="str">
            <v>Желтоқсан-Қантар</v>
          </cell>
          <cell r="N1286" t="str">
            <v>Шығыс-Қазақстан облысы, Өскемен қ.</v>
          </cell>
          <cell r="O1286" t="str">
            <v>DDP</v>
          </cell>
          <cell r="P1286" t="str">
            <v>шартқа қол қойылған кезден бастап 30 күнтізбелік күн ішінде</v>
          </cell>
          <cell r="Q1286">
            <v>0</v>
          </cell>
          <cell r="R1286">
            <v>166</v>
          </cell>
          <cell r="S1286" t="str">
            <v>Килограмм</v>
          </cell>
        </row>
        <row r="1287">
          <cell r="A1287" t="str">
            <v>736-1 Т</v>
          </cell>
          <cell r="B1287" t="str">
            <v>"ШҚ АЭК" АҚ</v>
          </cell>
          <cell r="C1287" t="str">
            <v>22.19.73.100.001.01.0166.000000000014</v>
          </cell>
          <cell r="D1287">
            <v>525142108</v>
          </cell>
          <cell r="E1287" t="str">
            <v>Оқшаулатқыш трубка ПВХ д. 8 мм</v>
          </cell>
          <cell r="F1287" t="str">
            <v>Трубка</v>
          </cell>
          <cell r="G1287" t="str">
            <v>электроизоляционная, из поливинилхлоридного пластиката, внутренний диаметр 8,0 мм, ГОСТ 19034-82</v>
          </cell>
          <cell r="H1287" t="str">
            <v>Оқшаулатқыш трубка ПВХ д. 8 мм</v>
          </cell>
          <cell r="I1287" t="str">
            <v>БК</v>
          </cell>
          <cell r="J1287">
            <v>0</v>
          </cell>
          <cell r="K1287">
            <v>631010000</v>
          </cell>
          <cell r="L1287" t="str">
            <v>ҚР, ШҚО, Өскемен қ., Бажов көш., 10</v>
          </cell>
          <cell r="M1287" t="str">
            <v>Ақпан - Наурыз</v>
          </cell>
          <cell r="N1287" t="str">
            <v>Шығыс-Қазақстан облысы, Өскемен қ.</v>
          </cell>
          <cell r="O1287" t="str">
            <v>DDP</v>
          </cell>
          <cell r="P1287" t="str">
            <v>шартқа қол қойылған кезден бастап 30 күнтізбелік күн ішінде</v>
          </cell>
          <cell r="Q1287">
            <v>0</v>
          </cell>
          <cell r="R1287">
            <v>166</v>
          </cell>
          <cell r="S1287" t="str">
            <v>Килограмм</v>
          </cell>
        </row>
        <row r="1288">
          <cell r="A1288" t="str">
            <v>737 Т</v>
          </cell>
          <cell r="B1288" t="str">
            <v>"ШҚ АЭК" АҚ</v>
          </cell>
          <cell r="C1288" t="str">
            <v>22.19.73.100.001.01.0166.000000000016</v>
          </cell>
          <cell r="D1288">
            <v>525142109</v>
          </cell>
          <cell r="E1288" t="str">
            <v>Оқшаулатқыш трубка ПВХ д. 10 мм</v>
          </cell>
          <cell r="F1288" t="str">
            <v>Трубка</v>
          </cell>
          <cell r="G1288" t="str">
            <v>электроизоляционная, из поливинилхлоридного пластиката, внутренний диаметр 10,0 мм, ГОСТ 19034-82</v>
          </cell>
          <cell r="H1288" t="str">
            <v>Оқшаулатқыш трубка ПВХ д. 10 мм</v>
          </cell>
          <cell r="I1288" t="str">
            <v>БК</v>
          </cell>
          <cell r="J1288">
            <v>0</v>
          </cell>
          <cell r="K1288">
            <v>631010000</v>
          </cell>
          <cell r="L1288" t="str">
            <v>ҚР, ШҚО, Өскемен қ., Бажов көш., 10</v>
          </cell>
          <cell r="M1288" t="str">
            <v>Желтоқсан-Қантар</v>
          </cell>
          <cell r="N1288" t="str">
            <v>Шығыс-Қазақстан облысы, Өскемен қ.</v>
          </cell>
          <cell r="O1288" t="str">
            <v>DDP</v>
          </cell>
          <cell r="P1288" t="str">
            <v>шартқа қол қойылған кезден бастап 30 күнтізбелік күн ішінде</v>
          </cell>
          <cell r="Q1288">
            <v>0</v>
          </cell>
          <cell r="R1288">
            <v>166</v>
          </cell>
          <cell r="S1288" t="str">
            <v>Килограмм</v>
          </cell>
        </row>
        <row r="1289">
          <cell r="A1289" t="str">
            <v>737-1 Т</v>
          </cell>
          <cell r="B1289" t="str">
            <v>"ШҚ АЭК" АҚ</v>
          </cell>
          <cell r="C1289" t="str">
            <v>22.19.73.100.001.01.0166.000000000016</v>
          </cell>
          <cell r="D1289">
            <v>525142109</v>
          </cell>
          <cell r="E1289" t="str">
            <v>Оқшаулатқыш трубка ПВХ д. 10 мм</v>
          </cell>
          <cell r="F1289" t="str">
            <v>Трубка</v>
          </cell>
          <cell r="G1289" t="str">
            <v>электроизоляционная, из поливинилхлоридного пластиката, внутренний диаметр 10,0 мм, ГОСТ 19034-82</v>
          </cell>
          <cell r="H1289" t="str">
            <v>Оқшаулатқыш трубка ПВХ д. 10 мм</v>
          </cell>
          <cell r="I1289" t="str">
            <v>БК</v>
          </cell>
          <cell r="J1289">
            <v>0</v>
          </cell>
          <cell r="K1289">
            <v>631010000</v>
          </cell>
          <cell r="L1289" t="str">
            <v>ҚР, ШҚО, Өскемен қ., Бажов көш., 10</v>
          </cell>
          <cell r="M1289" t="str">
            <v>Ақпан - Наурыз</v>
          </cell>
          <cell r="N1289" t="str">
            <v>Шығыс-Қазақстан облысы, Өскемен қ.</v>
          </cell>
          <cell r="O1289" t="str">
            <v>DDP</v>
          </cell>
          <cell r="P1289" t="str">
            <v>шартқа қол қойылған кезден бастап 30 күнтізбелік күн ішінде</v>
          </cell>
          <cell r="Q1289">
            <v>0</v>
          </cell>
          <cell r="R1289">
            <v>166</v>
          </cell>
          <cell r="S1289" t="str">
            <v>Килограмм</v>
          </cell>
        </row>
        <row r="1290">
          <cell r="A1290" t="str">
            <v>738 Т</v>
          </cell>
          <cell r="B1290" t="str">
            <v>"ШҚ АЭК" АҚ</v>
          </cell>
          <cell r="C1290" t="str">
            <v>22.19.73.100.001.01.0166.000000000017</v>
          </cell>
          <cell r="D1290">
            <v>525142110</v>
          </cell>
          <cell r="E1290" t="str">
            <v xml:space="preserve">Оқшаулатқыш трубка ПВХ д. 12 мм                                                                     </v>
          </cell>
          <cell r="F1290" t="str">
            <v>Трубка</v>
          </cell>
          <cell r="G1290" t="str">
            <v>электроизоляционная, из поливинилхлоридного пластиката, внутренний диаметр 12,0 мм, ГОСТ 19034-82</v>
          </cell>
          <cell r="H1290" t="str">
            <v xml:space="preserve">Оқшаулатқыш трубка ПВХ д. 12 мм                                                                     </v>
          </cell>
          <cell r="I1290" t="str">
            <v>БК</v>
          </cell>
          <cell r="J1290">
            <v>0</v>
          </cell>
          <cell r="K1290">
            <v>631010000</v>
          </cell>
          <cell r="L1290" t="str">
            <v>ҚР, ШҚО, Өскемен қ., Бажов көш., 10</v>
          </cell>
          <cell r="M1290" t="str">
            <v>Желтоқсан-Қантар</v>
          </cell>
          <cell r="N1290" t="str">
            <v>Шығыс-Қазақстан облысы, Өскемен қ.</v>
          </cell>
          <cell r="O1290" t="str">
            <v>DDP</v>
          </cell>
          <cell r="P1290" t="str">
            <v>шартқа қол қойылған кезден бастап 30 күнтізбелік күн ішінде</v>
          </cell>
          <cell r="Q1290">
            <v>0</v>
          </cell>
          <cell r="R1290">
            <v>166</v>
          </cell>
          <cell r="S1290" t="str">
            <v>Килограмм</v>
          </cell>
        </row>
        <row r="1291">
          <cell r="A1291" t="str">
            <v>738-1 Т</v>
          </cell>
          <cell r="B1291" t="str">
            <v>"ШҚ АЭК" АҚ</v>
          </cell>
          <cell r="C1291" t="str">
            <v>22.19.73.100.001.01.0166.000000000017</v>
          </cell>
          <cell r="D1291">
            <v>525142110</v>
          </cell>
          <cell r="E1291" t="str">
            <v xml:space="preserve">Оқшаулатқыш трубка ПВХ д. 12 мм                                                                     </v>
          </cell>
          <cell r="F1291" t="str">
            <v>Трубка</v>
          </cell>
          <cell r="G1291" t="str">
            <v>электроизоляционная, из поливинилхлоридного пластиката, внутренний диаметр 12,0 мм, ГОСТ 19034-82</v>
          </cell>
          <cell r="H1291" t="str">
            <v xml:space="preserve">Оқшаулатқыш трубка ПВХ д. 12 мм                                                                     </v>
          </cell>
          <cell r="I1291" t="str">
            <v>БК</v>
          </cell>
          <cell r="J1291">
            <v>0</v>
          </cell>
          <cell r="K1291">
            <v>631010000</v>
          </cell>
          <cell r="L1291" t="str">
            <v>ҚР, ШҚО, Өскемен қ., Бажов көш., 10</v>
          </cell>
          <cell r="M1291" t="str">
            <v>Ақпан - Наурыз</v>
          </cell>
          <cell r="N1291" t="str">
            <v>Шығыс-Қазақстан облысы, Өскемен қ.</v>
          </cell>
          <cell r="O1291" t="str">
            <v>DDP</v>
          </cell>
          <cell r="P1291" t="str">
            <v>шартқа қол қойылған кезден бастап 30 күнтізбелік күн ішінде</v>
          </cell>
          <cell r="Q1291">
            <v>0</v>
          </cell>
          <cell r="R1291">
            <v>166</v>
          </cell>
          <cell r="S1291" t="str">
            <v>Килограмм</v>
          </cell>
        </row>
        <row r="1292">
          <cell r="A1292" t="str">
            <v>739 Т</v>
          </cell>
          <cell r="B1292" t="str">
            <v>"ШҚ АЭК" АҚ</v>
          </cell>
          <cell r="C1292" t="str">
            <v>08.99.29.920.000.00.0166.000000000000</v>
          </cell>
          <cell r="D1292">
            <v>525143100</v>
          </cell>
          <cell r="E1292" t="str">
            <v>ЦЕОЛИТ NAX</v>
          </cell>
          <cell r="F1292" t="str">
            <v>Цеолит</v>
          </cell>
          <cell r="G1292" t="str">
            <v>твердость 4-5, плотность 1,7-2,1 г/см3</v>
          </cell>
          <cell r="H1292" t="str">
            <v>ЦЕОЛИТ NAX</v>
          </cell>
          <cell r="I1292" t="str">
            <v>БК</v>
          </cell>
          <cell r="J1292">
            <v>0</v>
          </cell>
          <cell r="K1292">
            <v>631010000</v>
          </cell>
          <cell r="L1292" t="str">
            <v>ҚР, ШҚО, Өскемен қ., Бажов көш., 10</v>
          </cell>
          <cell r="M1292" t="str">
            <v>Қантар-Ақпан</v>
          </cell>
          <cell r="N1292" t="str">
            <v>Шығыс-Қазақстан облысы, Өскемен қ.</v>
          </cell>
          <cell r="O1292" t="str">
            <v>DDP</v>
          </cell>
          <cell r="P1292" t="str">
            <v>шартқа қол қойылған кезден бастап 30 күнтізбелік күн ішінде</v>
          </cell>
          <cell r="Q1292">
            <v>0</v>
          </cell>
          <cell r="R1292">
            <v>166</v>
          </cell>
          <cell r="S1292" t="str">
            <v>Килограмм</v>
          </cell>
        </row>
        <row r="1293">
          <cell r="A1293" t="str">
            <v>740 Т</v>
          </cell>
          <cell r="B1293" t="str">
            <v>"ШҚ АЭК" АҚ</v>
          </cell>
          <cell r="C1293" t="str">
            <v>20.59.42.900.008.00.0112.000000000000</v>
          </cell>
          <cell r="D1293">
            <v>525143105</v>
          </cell>
          <cell r="E1293" t="str">
            <v>Тазалау жүйесі үшін реагент (32,5%  мочевина ерітіндісі)</v>
          </cell>
          <cell r="F1293" t="str">
            <v>Жидкость</v>
          </cell>
          <cell r="G1293" t="str">
            <v>на основе мочевины, для систем выхлопа дизельных двигателей</v>
          </cell>
          <cell r="H1293" t="str">
            <v>Тазалау жүйесі үшін реагент (32,5%  мочевина ерітіндісі)</v>
          </cell>
          <cell r="I1293" t="str">
            <v>БК</v>
          </cell>
          <cell r="J1293">
            <v>0</v>
          </cell>
          <cell r="K1293">
            <v>631010000</v>
          </cell>
          <cell r="L1293" t="str">
            <v>ҚР, ШҚО, Өскемен қ., Бажов көш., 10</v>
          </cell>
          <cell r="M1293" t="str">
            <v>Желтоқсан-Қантар</v>
          </cell>
          <cell r="N1293" t="str">
            <v>Шығыс-Қазақстан облысы, Өскемен қ.</v>
          </cell>
          <cell r="O1293" t="str">
            <v>DDP</v>
          </cell>
          <cell r="P1293" t="str">
            <v>шартқа қол қойылған кезден бастап 30 күнтізбелік күн ішінде</v>
          </cell>
          <cell r="Q1293">
            <v>0</v>
          </cell>
          <cell r="R1293">
            <v>112</v>
          </cell>
          <cell r="S1293" t="str">
            <v>Литр (текше дм.)</v>
          </cell>
        </row>
        <row r="1294">
          <cell r="A1294" t="str">
            <v>740-1 Т</v>
          </cell>
          <cell r="B1294" t="str">
            <v>"ШҚ АЭК" АҚ</v>
          </cell>
          <cell r="C1294" t="str">
            <v>20.59.42.900.008.00.0112.000000000000</v>
          </cell>
          <cell r="D1294">
            <v>525143105</v>
          </cell>
          <cell r="E1294" t="str">
            <v>Тазалау жүйесі үшін реагент (32,5%  мочевина ерітіндісі)</v>
          </cell>
          <cell r="F1294" t="str">
            <v>Жидкость</v>
          </cell>
          <cell r="G1294" t="str">
            <v>на основе мочевины, для систем выхлопа дизельных двигателей</v>
          </cell>
          <cell r="H1294" t="str">
            <v>Тазалау жүйесі үшін реагент (32,5%  мочевина ерітіндісі)</v>
          </cell>
          <cell r="I1294" t="str">
            <v>БК</v>
          </cell>
          <cell r="J1294">
            <v>0</v>
          </cell>
          <cell r="K1294">
            <v>631010000</v>
          </cell>
          <cell r="L1294" t="str">
            <v>ҚР, ШҚО, Өскемен қ., Бажов көш., 10</v>
          </cell>
          <cell r="M1294" t="str">
            <v>Ақпан - Наурыз</v>
          </cell>
          <cell r="N1294" t="str">
            <v>Шығыс-Қазақстан облысы, Өскемен қ.</v>
          </cell>
          <cell r="O1294" t="str">
            <v>DDP</v>
          </cell>
          <cell r="P1294" t="str">
            <v>шартқа қол қойылған кезден бастап 30 күнтізбелік күн ішінде</v>
          </cell>
          <cell r="Q1294">
            <v>0</v>
          </cell>
          <cell r="R1294">
            <v>112</v>
          </cell>
          <cell r="S1294" t="str">
            <v>Литр (текше дм.)</v>
          </cell>
        </row>
        <row r="1295">
          <cell r="A1295" t="str">
            <v>741 Т</v>
          </cell>
          <cell r="B1295" t="str">
            <v>"ШҚ АЭК" АҚ</v>
          </cell>
          <cell r="C1295" t="str">
            <v>23.91.11.800.001.00.0018.000000000003</v>
          </cell>
          <cell r="D1295">
            <v>525144100</v>
          </cell>
          <cell r="E1295" t="str">
            <v>Мата негізіндегі өңдейтін қабықша 900Х30 14А №М40</v>
          </cell>
          <cell r="F1295" t="str">
            <v>Шкурка шлифовальная</v>
          </cell>
          <cell r="G1295" t="str">
            <v>тканевая, неводостойкая</v>
          </cell>
          <cell r="H1295" t="str">
            <v>Мата негізіндегі өңдейтін қабықша 900Х30 14А №М40</v>
          </cell>
          <cell r="I1295" t="str">
            <v>БК</v>
          </cell>
          <cell r="J1295">
            <v>0</v>
          </cell>
          <cell r="K1295">
            <v>631010000</v>
          </cell>
          <cell r="L1295" t="str">
            <v>ҚР, ШҚО, Өскемен қ., Бажов көш., 10</v>
          </cell>
          <cell r="M1295" t="str">
            <v>Желтоқсан-Қантар</v>
          </cell>
          <cell r="N1295" t="str">
            <v>Шығыс-Қазақстан облысы, Өскемен қ.</v>
          </cell>
          <cell r="O1295" t="str">
            <v>DDP</v>
          </cell>
          <cell r="P1295" t="str">
            <v>шартқа қол қойылған кезден бастап 30 күнтізбелік күн ішінде</v>
          </cell>
          <cell r="Q1295">
            <v>0</v>
          </cell>
          <cell r="R1295">
            <v>18</v>
          </cell>
          <cell r="S1295" t="str">
            <v>метр бойы</v>
          </cell>
        </row>
        <row r="1296">
          <cell r="A1296" t="str">
            <v>742 Т</v>
          </cell>
          <cell r="B1296" t="str">
            <v>"ШҚ АЭК" АҚ</v>
          </cell>
          <cell r="C1296" t="str">
            <v>23.91.11.800.001.00.0018.000000000003</v>
          </cell>
          <cell r="D1296">
            <v>525144101</v>
          </cell>
          <cell r="E1296" t="str">
            <v>Мата негізіндегі өңдейтін қабықша 900Х30 14А №4</v>
          </cell>
          <cell r="F1296" t="str">
            <v>Шкурка шлифовальная</v>
          </cell>
          <cell r="G1296" t="str">
            <v>тканевая, неводостойкая</v>
          </cell>
          <cell r="H1296" t="str">
            <v>Мата негізіндегі өңдейтін қабықша 900Х30 14А №4</v>
          </cell>
          <cell r="I1296" t="str">
            <v>БК</v>
          </cell>
          <cell r="J1296">
            <v>0</v>
          </cell>
          <cell r="K1296">
            <v>631010000</v>
          </cell>
          <cell r="L1296" t="str">
            <v>ҚР, ШҚО, Өскемен қ., Бажов көш., 10</v>
          </cell>
          <cell r="M1296" t="str">
            <v>Желтоқсан-Қантар</v>
          </cell>
          <cell r="N1296" t="str">
            <v>Шығыс-Қазақстан облысы, Өскемен қ.</v>
          </cell>
          <cell r="O1296" t="str">
            <v>DDP</v>
          </cell>
          <cell r="P1296" t="str">
            <v>шартқа қол қойылған кезден бастап 30 күнтізбелік күн ішінде</v>
          </cell>
          <cell r="Q1296">
            <v>0</v>
          </cell>
          <cell r="R1296">
            <v>18</v>
          </cell>
          <cell r="S1296" t="str">
            <v>метр бойы</v>
          </cell>
        </row>
        <row r="1297">
          <cell r="A1297" t="str">
            <v>743 Т</v>
          </cell>
          <cell r="B1297" t="str">
            <v>"ШҚ АЭК" АҚ</v>
          </cell>
          <cell r="C1297" t="str">
            <v>23.91.11.800.001.00.0018.000000000003</v>
          </cell>
          <cell r="D1297">
            <v>525144102</v>
          </cell>
          <cell r="E1297" t="str">
            <v>Мата негізіндегі өңдейтін қабықша 14А №5</v>
          </cell>
          <cell r="F1297" t="str">
            <v>Шкурка шлифовальная</v>
          </cell>
          <cell r="G1297" t="str">
            <v>тканевая, неводостойкая</v>
          </cell>
          <cell r="H1297" t="str">
            <v>Мата негізіндегі өңдейтін қабықша 14А №5</v>
          </cell>
          <cell r="I1297" t="str">
            <v>БК</v>
          </cell>
          <cell r="J1297">
            <v>0</v>
          </cell>
          <cell r="K1297">
            <v>631010000</v>
          </cell>
          <cell r="L1297" t="str">
            <v>ҚР, ШҚО, Өскемен қ., Бажов көш., 10</v>
          </cell>
          <cell r="M1297" t="str">
            <v>Желтоқсан-Қантар</v>
          </cell>
          <cell r="N1297" t="str">
            <v>Шығыс-Қазақстан облысы, Өскемен қ.</v>
          </cell>
          <cell r="O1297" t="str">
            <v>DDP</v>
          </cell>
          <cell r="P1297" t="str">
            <v>шартқа қол қойылған кезден бастап 30 күнтізбелік күн ішінде</v>
          </cell>
          <cell r="Q1297">
            <v>0</v>
          </cell>
          <cell r="R1297">
            <v>18</v>
          </cell>
          <cell r="S1297" t="str">
            <v>метр бойы</v>
          </cell>
        </row>
        <row r="1298">
          <cell r="A1298" t="str">
            <v>744 Т</v>
          </cell>
          <cell r="B1298" t="str">
            <v>"ШҚ АЭК" АҚ</v>
          </cell>
          <cell r="C1298" t="str">
            <v>23.91.11.800.001.00.0018.000000000003</v>
          </cell>
          <cell r="D1298">
            <v>525144103</v>
          </cell>
          <cell r="E1298" t="str">
            <v>Мата негізіндегі өңдейтін қабықша 900Х30 14А №6</v>
          </cell>
          <cell r="F1298" t="str">
            <v>Шкурка шлифовальная</v>
          </cell>
          <cell r="G1298" t="str">
            <v>тканевая, неводостойкая</v>
          </cell>
          <cell r="H1298" t="str">
            <v>Мата негізіндегі өңдейтін қабықша 900Х30 14А №6</v>
          </cell>
          <cell r="I1298" t="str">
            <v>БК</v>
          </cell>
          <cell r="J1298">
            <v>0</v>
          </cell>
          <cell r="K1298">
            <v>631010000</v>
          </cell>
          <cell r="L1298" t="str">
            <v>ҚР, ШҚО, Өскемен қ., Бажов көш., 10</v>
          </cell>
          <cell r="M1298" t="str">
            <v>Желтоқсан-Қантар</v>
          </cell>
          <cell r="N1298" t="str">
            <v>Шығыс-Қазақстан облысы, Өскемен қ.</v>
          </cell>
          <cell r="O1298" t="str">
            <v>DDP</v>
          </cell>
          <cell r="P1298" t="str">
            <v>шартқа қол қойылған кезден бастап 30 күнтізбелік күн ішінде</v>
          </cell>
          <cell r="Q1298">
            <v>0</v>
          </cell>
          <cell r="R1298">
            <v>18</v>
          </cell>
          <cell r="S1298" t="str">
            <v>метр бойы</v>
          </cell>
        </row>
        <row r="1299">
          <cell r="A1299" t="str">
            <v>745 Т</v>
          </cell>
          <cell r="B1299" t="str">
            <v>"ШҚ АЭК" АҚ</v>
          </cell>
          <cell r="C1299" t="str">
            <v>23.91.11.800.001.00.0018.000000000003</v>
          </cell>
          <cell r="D1299">
            <v>525144104</v>
          </cell>
          <cell r="E1299" t="str">
            <v>Мата негізіндегі өңдейтін қабықша 900Х30 14А №8</v>
          </cell>
          <cell r="F1299" t="str">
            <v>Шкурка шлифовальная</v>
          </cell>
          <cell r="G1299" t="str">
            <v>тканевая, неводостойкая</v>
          </cell>
          <cell r="H1299" t="str">
            <v>Мата негізіндегі өңдейтін қабықша 900Х30 14А №8</v>
          </cell>
          <cell r="I1299" t="str">
            <v>БК</v>
          </cell>
          <cell r="J1299">
            <v>0</v>
          </cell>
          <cell r="K1299">
            <v>631010000</v>
          </cell>
          <cell r="L1299" t="str">
            <v>ҚР, ШҚО, Өскемен қ., Бажов көш., 10</v>
          </cell>
          <cell r="M1299" t="str">
            <v>Желтоқсан-Қантар</v>
          </cell>
          <cell r="N1299" t="str">
            <v>Шығыс-Қазақстан облысы, Өскемен қ.</v>
          </cell>
          <cell r="O1299" t="str">
            <v>DDP</v>
          </cell>
          <cell r="P1299" t="str">
            <v>шартқа қол қойылған кезден бастап 30 күнтізбелік күн ішінде</v>
          </cell>
          <cell r="Q1299">
            <v>0</v>
          </cell>
          <cell r="R1299">
            <v>18</v>
          </cell>
          <cell r="S1299" t="str">
            <v>метр бойы</v>
          </cell>
        </row>
        <row r="1300">
          <cell r="A1300" t="str">
            <v>746 Т</v>
          </cell>
          <cell r="B1300" t="str">
            <v>"ШҚ АЭК" АҚ</v>
          </cell>
          <cell r="C1300" t="str">
            <v>23.91.11.800.001.00.0018.000000000003</v>
          </cell>
          <cell r="D1300">
            <v>525144105</v>
          </cell>
          <cell r="E1300" t="str">
            <v>Мата негізіндегі өңдейтін қабықша 900Х30 14А №10</v>
          </cell>
          <cell r="F1300" t="str">
            <v>Шкурка шлифовальная</v>
          </cell>
          <cell r="G1300" t="str">
            <v>тканевая, неводостойкая</v>
          </cell>
          <cell r="H1300" t="str">
            <v>Мата негізіндегі өңдейтін қабықша 900Х30 14А №10</v>
          </cell>
          <cell r="I1300" t="str">
            <v>БК</v>
          </cell>
          <cell r="J1300">
            <v>0</v>
          </cell>
          <cell r="K1300">
            <v>631010000</v>
          </cell>
          <cell r="L1300" t="str">
            <v>ҚР, ШҚО, Өскемен қ., Бажов көш., 10</v>
          </cell>
          <cell r="M1300" t="str">
            <v>Желтоқсан-Қантар</v>
          </cell>
          <cell r="N1300" t="str">
            <v>Шығыс-Қазақстан облысы, Өскемен қ.</v>
          </cell>
          <cell r="O1300" t="str">
            <v>DDP</v>
          </cell>
          <cell r="P1300" t="str">
            <v>шартқа қол қойылған кезден бастап 30 күнтізбелік күн ішінде</v>
          </cell>
          <cell r="Q1300">
            <v>0</v>
          </cell>
          <cell r="R1300">
            <v>18</v>
          </cell>
          <cell r="S1300" t="str">
            <v>метр бойы</v>
          </cell>
        </row>
        <row r="1301">
          <cell r="A1301" t="str">
            <v>747 Т</v>
          </cell>
          <cell r="B1301" t="str">
            <v>"ШҚ АЭК" АҚ</v>
          </cell>
          <cell r="C1301" t="str">
            <v>23.91.11.800.001.00.0018.000000000003</v>
          </cell>
          <cell r="D1301">
            <v>525144107</v>
          </cell>
          <cell r="E1301" t="str">
            <v xml:space="preserve">Мата негізіндегі өңдейтін қабықша 14А №12                                                           </v>
          </cell>
          <cell r="F1301" t="str">
            <v>Шкурка шлифовальная</v>
          </cell>
          <cell r="G1301" t="str">
            <v>тканевая, неводостойкая</v>
          </cell>
          <cell r="H1301" t="str">
            <v xml:space="preserve">Мата негізіндегі өңдейтін қабықша 14А №12                                                           </v>
          </cell>
          <cell r="I1301" t="str">
            <v>БК</v>
          </cell>
          <cell r="J1301">
            <v>0</v>
          </cell>
          <cell r="K1301">
            <v>631010000</v>
          </cell>
          <cell r="L1301" t="str">
            <v>ҚР, ШҚО, Өскемен қ., Бажов көш., 10</v>
          </cell>
          <cell r="M1301" t="str">
            <v>Желтоқсан-Қантар</v>
          </cell>
          <cell r="N1301" t="str">
            <v>Шығыс-Қазақстан облысы, Өскемен қ.</v>
          </cell>
          <cell r="O1301" t="str">
            <v>DDP</v>
          </cell>
          <cell r="P1301" t="str">
            <v>шартқа қол қойылған кезден бастап 30 күнтізбелік күн ішінде</v>
          </cell>
          <cell r="Q1301">
            <v>0</v>
          </cell>
          <cell r="R1301">
            <v>18</v>
          </cell>
          <cell r="S1301" t="str">
            <v>метр бойы</v>
          </cell>
        </row>
        <row r="1302">
          <cell r="A1302" t="str">
            <v>748 Т</v>
          </cell>
          <cell r="B1302" t="str">
            <v>"ШҚ АЭК" АҚ</v>
          </cell>
          <cell r="C1302" t="str">
            <v>23.91.11.800.001.00.0018.000000000003</v>
          </cell>
          <cell r="D1302">
            <v>525144109</v>
          </cell>
          <cell r="E1302" t="str">
            <v xml:space="preserve">Мата негізіндегі өңдейтін қабықша 14А №16                                                           </v>
          </cell>
          <cell r="F1302" t="str">
            <v>Шкурка шлифовальная</v>
          </cell>
          <cell r="G1302" t="str">
            <v>тканевая, неводостойкая</v>
          </cell>
          <cell r="H1302" t="str">
            <v xml:space="preserve">Мата негізіндегі өңдейтін қабықша 14А №16                                                           </v>
          </cell>
          <cell r="I1302" t="str">
            <v>БК</v>
          </cell>
          <cell r="J1302">
            <v>0</v>
          </cell>
          <cell r="K1302">
            <v>631010000</v>
          </cell>
          <cell r="L1302" t="str">
            <v>ҚР, ШҚО, Өскемен қ., Бажов көш., 10</v>
          </cell>
          <cell r="M1302" t="str">
            <v>Желтоқсан-Қантар</v>
          </cell>
          <cell r="N1302" t="str">
            <v>Шығыс-Қазақстан облысы, Өскемен қ.</v>
          </cell>
          <cell r="O1302" t="str">
            <v>DDP</v>
          </cell>
          <cell r="P1302" t="str">
            <v>шартқа қол қойылған кезден бастап 30 күнтізбелік күн ішінде</v>
          </cell>
          <cell r="Q1302">
            <v>0</v>
          </cell>
          <cell r="R1302">
            <v>18</v>
          </cell>
          <cell r="S1302" t="str">
            <v>метр бойы</v>
          </cell>
        </row>
        <row r="1303">
          <cell r="A1303" t="str">
            <v>749 Т</v>
          </cell>
          <cell r="B1303" t="str">
            <v>"ШҚ АЭК" АҚ</v>
          </cell>
          <cell r="C1303" t="str">
            <v>23.91.11.800.001.00.0018.000000000003</v>
          </cell>
          <cell r="D1303">
            <v>525144112</v>
          </cell>
          <cell r="E1303" t="str">
            <v xml:space="preserve">Мата негізіндегі өңдейтін қабықша 775Х30 KK19XW №20                                                 </v>
          </cell>
          <cell r="F1303" t="str">
            <v>Шкурка шлифовальная</v>
          </cell>
          <cell r="G1303" t="str">
            <v>тканевая, неводостойкая</v>
          </cell>
          <cell r="H1303" t="str">
            <v xml:space="preserve">Мата негізіндегі өңдейтін қабықша 775Х30 KK19XW №20                                                 </v>
          </cell>
          <cell r="I1303" t="str">
            <v>БК</v>
          </cell>
          <cell r="J1303">
            <v>0</v>
          </cell>
          <cell r="K1303">
            <v>631010000</v>
          </cell>
          <cell r="L1303" t="str">
            <v>ҚР, ШҚО, Өскемен қ., Бажов көш., 10</v>
          </cell>
          <cell r="M1303" t="str">
            <v>Желтоқсан-Қантар</v>
          </cell>
          <cell r="N1303" t="str">
            <v>Шығыс-Қазақстан облысы, Өскемен қ.</v>
          </cell>
          <cell r="O1303" t="str">
            <v>DDP</v>
          </cell>
          <cell r="P1303" t="str">
            <v>шартқа қол қойылған кезден бастап 30 күнтізбелік күн ішінде</v>
          </cell>
          <cell r="Q1303">
            <v>0</v>
          </cell>
          <cell r="R1303">
            <v>18</v>
          </cell>
          <cell r="S1303" t="str">
            <v>метр бойы</v>
          </cell>
        </row>
        <row r="1304">
          <cell r="A1304" t="str">
            <v>750 Т</v>
          </cell>
          <cell r="B1304" t="str">
            <v>"ШҚ АЭК" АҚ</v>
          </cell>
          <cell r="C1304" t="str">
            <v>23.91.11.800.001.00.0018.000000000003</v>
          </cell>
          <cell r="D1304">
            <v>525144113</v>
          </cell>
          <cell r="E1304" t="str">
            <v xml:space="preserve">Мата негізіндегі өңдейтін қабықша 900Х30 14А №25                                                    </v>
          </cell>
          <cell r="F1304" t="str">
            <v>Шкурка шлифовальная</v>
          </cell>
          <cell r="G1304" t="str">
            <v>тканевая, неводостойкая</v>
          </cell>
          <cell r="H1304" t="str">
            <v xml:space="preserve">Мата негізіндегі өңдейтін қабықша 900Х30 14А №25                                                    </v>
          </cell>
          <cell r="I1304" t="str">
            <v>БК</v>
          </cell>
          <cell r="J1304">
            <v>0</v>
          </cell>
          <cell r="K1304">
            <v>631010000</v>
          </cell>
          <cell r="L1304" t="str">
            <v>ҚР, ШҚО, Өскемен қ., Бажов көш., 10</v>
          </cell>
          <cell r="M1304" t="str">
            <v>Желтоқсан-Қантар</v>
          </cell>
          <cell r="N1304" t="str">
            <v>Шығыс-Қазақстан облысы, Өскемен қ.</v>
          </cell>
          <cell r="O1304" t="str">
            <v>DDP</v>
          </cell>
          <cell r="P1304" t="str">
            <v>шартқа қол қойылған кезден бастап 30 күнтізбелік күн ішінде</v>
          </cell>
          <cell r="Q1304">
            <v>0</v>
          </cell>
          <cell r="R1304">
            <v>18</v>
          </cell>
          <cell r="S1304" t="str">
            <v>метр бойы</v>
          </cell>
        </row>
        <row r="1305">
          <cell r="A1305" t="str">
            <v>751 Т</v>
          </cell>
          <cell r="B1305" t="str">
            <v>"ШҚ АЭК" АҚ</v>
          </cell>
          <cell r="C1305" t="str">
            <v>23.91.11.800.001.00.0018.000000000003</v>
          </cell>
          <cell r="D1305">
            <v>525144116</v>
          </cell>
          <cell r="E1305" t="str">
            <v>Мата негізіндегі өңдейтін қабықша 14А №32</v>
          </cell>
          <cell r="F1305" t="str">
            <v>Шкурка шлифовальная</v>
          </cell>
          <cell r="G1305" t="str">
            <v>тканевая, неводостойкая</v>
          </cell>
          <cell r="H1305" t="str">
            <v>Мата негізіндегі өңдейтін қабықша 14А №32</v>
          </cell>
          <cell r="I1305" t="str">
            <v>БК</v>
          </cell>
          <cell r="J1305">
            <v>0</v>
          </cell>
          <cell r="K1305">
            <v>631010000</v>
          </cell>
          <cell r="L1305" t="str">
            <v>ҚР, ШҚО, Өскемен қ., Бажов көш., 10</v>
          </cell>
          <cell r="M1305" t="str">
            <v>Желтоқсан-Қантар</v>
          </cell>
          <cell r="N1305" t="str">
            <v>Шығыс-Қазақстан облысы, Өскемен қ.</v>
          </cell>
          <cell r="O1305" t="str">
            <v>DDP</v>
          </cell>
          <cell r="P1305" t="str">
            <v>шартқа қол қойылған кезден бастап 30 күнтізбелік күн ішінде</v>
          </cell>
          <cell r="Q1305">
            <v>0</v>
          </cell>
          <cell r="R1305">
            <v>18</v>
          </cell>
          <cell r="S1305" t="str">
            <v>метр бойы</v>
          </cell>
        </row>
        <row r="1306">
          <cell r="A1306" t="str">
            <v>752 Т</v>
          </cell>
          <cell r="B1306" t="str">
            <v>"ШҚ АЭК" АҚ</v>
          </cell>
          <cell r="C1306" t="str">
            <v>23.91.11.800.001.00.0018.000000000003</v>
          </cell>
          <cell r="D1306">
            <v>525144130</v>
          </cell>
          <cell r="E1306" t="str">
            <v>Мата негізіндегі өңдейтін қабықша 775Х30 KK19XW (P50) №42</v>
          </cell>
          <cell r="F1306" t="str">
            <v>Шкурка шлифовальная</v>
          </cell>
          <cell r="G1306" t="str">
            <v>тканевая, неводостойкая</v>
          </cell>
          <cell r="H1306" t="str">
            <v>Мата негізіндегі өңдейтін қабықша 775Х30 KK19XW (P50) №42</v>
          </cell>
          <cell r="I1306" t="str">
            <v>БК</v>
          </cell>
          <cell r="J1306">
            <v>0</v>
          </cell>
          <cell r="K1306">
            <v>631010000</v>
          </cell>
          <cell r="L1306" t="str">
            <v>ҚР, ШҚО, Өскемен қ., Бажов көш., 10</v>
          </cell>
          <cell r="M1306" t="str">
            <v>Желтоқсан-Қантар</v>
          </cell>
          <cell r="N1306" t="str">
            <v>Шығыс-Қазақстан облысы, Өскемен қ.</v>
          </cell>
          <cell r="O1306" t="str">
            <v>DDP</v>
          </cell>
          <cell r="P1306" t="str">
            <v>шартқа қол қойылған кезден бастап 30 күнтізбелік күн ішінде</v>
          </cell>
          <cell r="Q1306">
            <v>0</v>
          </cell>
          <cell r="R1306">
            <v>18</v>
          </cell>
          <cell r="S1306" t="str">
            <v>метр бойы</v>
          </cell>
        </row>
        <row r="1307">
          <cell r="A1307" t="str">
            <v>753 Т</v>
          </cell>
          <cell r="B1307" t="str">
            <v>"ШҚ АЭК" АҚ</v>
          </cell>
          <cell r="C1307" t="str">
            <v>23.91.11.800.001.00.0018.000000000001</v>
          </cell>
          <cell r="D1307">
            <v>525144136</v>
          </cell>
          <cell r="E1307" t="str">
            <v>Өңдейтін қабықша КК19Х10Нш 775мм</v>
          </cell>
          <cell r="F1307" t="str">
            <v>Шкурка шлифовальная</v>
          </cell>
          <cell r="G1307" t="str">
            <v>бумажная, неводостойкая</v>
          </cell>
          <cell r="H1307" t="str">
            <v>Өңдейтін қабықша КК19Х10Нш 775мм</v>
          </cell>
          <cell r="I1307" t="str">
            <v>БК</v>
          </cell>
          <cell r="J1307">
            <v>0</v>
          </cell>
          <cell r="K1307">
            <v>631010000</v>
          </cell>
          <cell r="L1307" t="str">
            <v>ҚР, ШҚО, Өскемен қ., Бажов көш., 10</v>
          </cell>
          <cell r="M1307" t="str">
            <v>Желтоқсан-Қантар</v>
          </cell>
          <cell r="N1307" t="str">
            <v>Шығыс-Қазақстан облысы, Өскемен қ.</v>
          </cell>
          <cell r="O1307" t="str">
            <v>DDP</v>
          </cell>
          <cell r="P1307" t="str">
            <v>шартқа қол қойылған кезден бастап 30 күнтізбелік күн ішінде</v>
          </cell>
          <cell r="Q1307">
            <v>0</v>
          </cell>
          <cell r="R1307">
            <v>18</v>
          </cell>
          <cell r="S1307" t="str">
            <v>метр бойы</v>
          </cell>
        </row>
        <row r="1308">
          <cell r="A1308" t="str">
            <v>754 Т</v>
          </cell>
          <cell r="B1308" t="str">
            <v>"ШҚ АЭК" АҚ</v>
          </cell>
          <cell r="C1308" t="str">
            <v>23.91.11.800.001.00.0018.000000000001</v>
          </cell>
          <cell r="D1308">
            <v>525144138</v>
          </cell>
          <cell r="E1308" t="str">
            <v xml:space="preserve">Өңдейтін қабықша КК19Х6Нш 775мм                                                                     </v>
          </cell>
          <cell r="F1308" t="str">
            <v>Шкурка шлифовальная</v>
          </cell>
          <cell r="G1308" t="str">
            <v>бумажная, неводостойкая</v>
          </cell>
          <cell r="H1308" t="str">
            <v xml:space="preserve">Өңдейтін қабықша КК19Х6Нш 775мм                                                                     </v>
          </cell>
          <cell r="I1308" t="str">
            <v>БК</v>
          </cell>
          <cell r="J1308">
            <v>0</v>
          </cell>
          <cell r="K1308">
            <v>631010000</v>
          </cell>
          <cell r="L1308" t="str">
            <v>ҚР, ШҚО, Өскемен қ., Бажов көш., 10</v>
          </cell>
          <cell r="M1308" t="str">
            <v>Желтоқсан-Қантар</v>
          </cell>
          <cell r="N1308" t="str">
            <v>Шығыс-Қазақстан облысы, Өскемен қ.</v>
          </cell>
          <cell r="O1308" t="str">
            <v>DDP</v>
          </cell>
          <cell r="P1308" t="str">
            <v>шартқа қол қойылған кезден бастап 30 күнтізбелік күн ішінде</v>
          </cell>
          <cell r="Q1308">
            <v>0</v>
          </cell>
          <cell r="R1308">
            <v>18</v>
          </cell>
          <cell r="S1308" t="str">
            <v>метр бойы</v>
          </cell>
        </row>
        <row r="1309">
          <cell r="A1309" t="str">
            <v>755 Т</v>
          </cell>
          <cell r="B1309" t="str">
            <v>"ШҚ АЭК" АҚ</v>
          </cell>
          <cell r="C1309" t="str">
            <v>23.91.11.600.006.00.0796.000000000000</v>
          </cell>
          <cell r="D1309">
            <v>525144144</v>
          </cell>
          <cell r="E1309" t="str">
            <v xml:space="preserve">Өздігінен желімденетін өңдеуші диск д.125мм Р-100                                                   </v>
          </cell>
          <cell r="F1309" t="str">
            <v>Диск</v>
          </cell>
          <cell r="G1309" t="str">
            <v>шлифовальный, в форме круга</v>
          </cell>
          <cell r="H1309" t="str">
            <v xml:space="preserve">Өздігінен желімденетін өңдеуші диск д.125мм Р-100                                                   </v>
          </cell>
          <cell r="I1309" t="str">
            <v>БК</v>
          </cell>
          <cell r="J1309">
            <v>0</v>
          </cell>
          <cell r="K1309">
            <v>631010000</v>
          </cell>
          <cell r="L1309" t="str">
            <v>ҚР, ШҚО, Өскемен қ., Бажов көш., 10</v>
          </cell>
          <cell r="M1309" t="str">
            <v>Желтоқсан-Қантар</v>
          </cell>
          <cell r="N1309" t="str">
            <v>Шығыс-Қазақстан облысы, Өскемен қ.</v>
          </cell>
          <cell r="O1309" t="str">
            <v>DDP</v>
          </cell>
          <cell r="P1309" t="str">
            <v>шартқа қол қойылған кезден бастап 30 күнтізбелік күн ішінде</v>
          </cell>
          <cell r="Q1309">
            <v>0</v>
          </cell>
          <cell r="R1309">
            <v>796</v>
          </cell>
          <cell r="S1309" t="str">
            <v>Дана</v>
          </cell>
        </row>
        <row r="1310">
          <cell r="A1310" t="str">
            <v>756 Т</v>
          </cell>
          <cell r="B1310" t="str">
            <v>"ШҚ АЭК" АҚ</v>
          </cell>
          <cell r="C1310" t="str">
            <v>20.13.24.330.000.00.0112.000000000004</v>
          </cell>
          <cell r="D1310">
            <v>525146100</v>
          </cell>
          <cell r="E1310" t="str">
            <v xml:space="preserve">Қышқылды электролит                                                                                 </v>
          </cell>
          <cell r="F1310" t="str">
            <v>Кислота серная</v>
          </cell>
          <cell r="G1310" t="str">
            <v>аккумуляторная, высший сорт, ГОСТ 667-73</v>
          </cell>
          <cell r="H1310" t="str">
            <v xml:space="preserve">Қышқылды электролит                                                                                 </v>
          </cell>
          <cell r="I1310" t="str">
            <v>БК</v>
          </cell>
          <cell r="J1310">
            <v>0</v>
          </cell>
          <cell r="K1310">
            <v>631010000</v>
          </cell>
          <cell r="L1310" t="str">
            <v>ҚР, ШҚО, Өскемен қ., Бажов көш., 10</v>
          </cell>
          <cell r="M1310" t="str">
            <v>Желтоқсан-Қантар</v>
          </cell>
          <cell r="N1310" t="str">
            <v>Шығыс-Қазақстан облысы, Өскемен қ.</v>
          </cell>
          <cell r="O1310" t="str">
            <v>DDP</v>
          </cell>
          <cell r="P1310" t="str">
            <v>шартқа қол қойылған кезден бастап 30 күнтізбелік күн ішінде</v>
          </cell>
          <cell r="Q1310">
            <v>0</v>
          </cell>
          <cell r="R1310">
            <v>112</v>
          </cell>
          <cell r="S1310" t="str">
            <v>Литр (текше дм.)</v>
          </cell>
        </row>
        <row r="1311">
          <cell r="A1311" t="str">
            <v>757 Т</v>
          </cell>
          <cell r="B1311" t="str">
            <v>"ШҚ АЭК" АҚ</v>
          </cell>
          <cell r="C1311" t="str">
            <v>22.29.29.900.016.00.0796.000000000002</v>
          </cell>
          <cell r="D1311">
            <v>525147103</v>
          </cell>
          <cell r="E1311" t="str">
            <v>Пластик пломба</v>
          </cell>
          <cell r="F1311" t="str">
            <v>Пломба контрольная</v>
          </cell>
          <cell r="G1311" t="str">
            <v>одноразовая</v>
          </cell>
          <cell r="H1311" t="str">
            <v>Пластик пломба</v>
          </cell>
          <cell r="I1311" t="str">
            <v>БК</v>
          </cell>
          <cell r="J1311">
            <v>0</v>
          </cell>
          <cell r="K1311">
            <v>631010000</v>
          </cell>
          <cell r="L1311" t="str">
            <v>ҚР, ШҚО, Өскемен қ., Бажов көш., 10</v>
          </cell>
          <cell r="M1311" t="str">
            <v>Желтоқсан-Қантар</v>
          </cell>
          <cell r="N1311" t="str">
            <v>Шығыс-Қазақстан облысы, Өскемен қ.</v>
          </cell>
          <cell r="O1311" t="str">
            <v>DDP</v>
          </cell>
          <cell r="P1311" t="str">
            <v>шартқа қол қойылған кезден бастап 45 күнтізбелік күн ішінде</v>
          </cell>
          <cell r="Q1311">
            <v>0</v>
          </cell>
          <cell r="R1311">
            <v>796</v>
          </cell>
          <cell r="S1311" t="str">
            <v>Дана</v>
          </cell>
        </row>
        <row r="1312">
          <cell r="A1312" t="str">
            <v>757-1 Т</v>
          </cell>
          <cell r="B1312" t="str">
            <v>"ШҚ АЭК" АҚ</v>
          </cell>
          <cell r="C1312" t="str">
            <v>22.29.29.900.016.00.0796.000000000002</v>
          </cell>
          <cell r="D1312">
            <v>525147103</v>
          </cell>
          <cell r="E1312" t="str">
            <v>Пластик пломба</v>
          </cell>
          <cell r="F1312" t="str">
            <v>Пломба контрольная</v>
          </cell>
          <cell r="G1312" t="str">
            <v>одноразовая</v>
          </cell>
          <cell r="H1312" t="str">
            <v>Пластик пломба</v>
          </cell>
          <cell r="I1312" t="str">
            <v>БК</v>
          </cell>
          <cell r="J1312">
            <v>0</v>
          </cell>
          <cell r="K1312">
            <v>631010000</v>
          </cell>
          <cell r="L1312" t="str">
            <v>ҚР, ШҚО, Өскемен қ., Бажов көш., 10</v>
          </cell>
          <cell r="M1312" t="str">
            <v>Ақпан - Наурыз</v>
          </cell>
          <cell r="N1312" t="str">
            <v>Шығыс-Қазақстан облысы, Өскемен қ.</v>
          </cell>
          <cell r="O1312" t="str">
            <v>DDP</v>
          </cell>
          <cell r="P1312" t="str">
            <v>шартқа қол қойылған кезден бастап 45 күнтізбелік күн ішінде</v>
          </cell>
          <cell r="Q1312">
            <v>0</v>
          </cell>
          <cell r="R1312">
            <v>796</v>
          </cell>
          <cell r="S1312" t="str">
            <v>Дана</v>
          </cell>
        </row>
        <row r="1313">
          <cell r="A1313" t="str">
            <v>757-2 Т</v>
          </cell>
          <cell r="B1313" t="str">
            <v>"ШҚ АЭК" АҚ</v>
          </cell>
          <cell r="C1313" t="str">
            <v>22.29.29.900.016.00.0796.000000000002</v>
          </cell>
          <cell r="D1313">
            <v>525147103</v>
          </cell>
          <cell r="E1313" t="str">
            <v>Пластик пломба</v>
          </cell>
          <cell r="F1313" t="str">
            <v>Пломба контрольная</v>
          </cell>
          <cell r="G1313" t="str">
            <v>одноразовая</v>
          </cell>
          <cell r="H1313" t="str">
            <v>Пластик пломба</v>
          </cell>
          <cell r="I1313" t="str">
            <v>БК</v>
          </cell>
          <cell r="J1313">
            <v>0</v>
          </cell>
          <cell r="K1313">
            <v>631010000</v>
          </cell>
          <cell r="L1313" t="str">
            <v>ҚР, ШҚО, Өскемен қ., Бажов көш., 10</v>
          </cell>
          <cell r="M1313" t="str">
            <v>Шілде - Тамыз</v>
          </cell>
          <cell r="N1313" t="str">
            <v>Шығыс-Қазақстан облысы, Өскемен қ.</v>
          </cell>
          <cell r="O1313" t="str">
            <v>DDP</v>
          </cell>
          <cell r="P1313" t="str">
            <v>шартқа қол қойылған кезден бастап 45 күнтізбелік күн ішінде</v>
          </cell>
          <cell r="Q1313">
            <v>0</v>
          </cell>
          <cell r="R1313">
            <v>796</v>
          </cell>
          <cell r="S1313" t="str">
            <v>Дана</v>
          </cell>
        </row>
        <row r="1314">
          <cell r="A1314" t="str">
            <v>758 Т</v>
          </cell>
          <cell r="B1314" t="str">
            <v>"ШҚ АЭК" АҚ</v>
          </cell>
          <cell r="C1314" t="str">
            <v>22.29.29.900.016.00.0796.000000000000</v>
          </cell>
          <cell r="D1314">
            <v>525147105</v>
          </cell>
          <cell r="E1314" t="str">
            <v>ПЛОМБА ИНДИКАТОР ПЛАСТИҚ</v>
          </cell>
          <cell r="F1314" t="str">
            <v>Пломба контрольная</v>
          </cell>
          <cell r="G1314" t="str">
            <v>индикаторная</v>
          </cell>
          <cell r="H1314" t="str">
            <v>ПЛОМБА ИНДИКАТОР ПЛАСТИҚ</v>
          </cell>
          <cell r="I1314" t="str">
            <v>ТСАТ</v>
          </cell>
          <cell r="J1314" t="str">
            <v>60</v>
          </cell>
          <cell r="K1314">
            <v>631010000</v>
          </cell>
          <cell r="L1314" t="str">
            <v>ҚР, ШҚО, Өскемен қ., Бажов көш., 10</v>
          </cell>
          <cell r="M1314" t="str">
            <v>Қантар-Ақпан</v>
          </cell>
          <cell r="N1314" t="str">
            <v>Шығыс-Қазақстан облысы, Өскемен қ.</v>
          </cell>
          <cell r="O1314" t="str">
            <v>DDP</v>
          </cell>
          <cell r="P1314" t="str">
            <v>шартқа қол қойылған кезден бастап 45 күнтізбелік күн ішінде</v>
          </cell>
          <cell r="Q1314">
            <v>0</v>
          </cell>
          <cell r="R1314">
            <v>796</v>
          </cell>
          <cell r="S1314" t="str">
            <v>Дана</v>
          </cell>
        </row>
        <row r="1315">
          <cell r="A1315" t="str">
            <v>759 Т</v>
          </cell>
          <cell r="B1315" t="str">
            <v>"ШҚ АЭК" АҚ</v>
          </cell>
          <cell r="C1315" t="str">
            <v>22.29.29.900.016.00.0796.000000000002</v>
          </cell>
          <cell r="D1315">
            <v>525147107</v>
          </cell>
          <cell r="E1315" t="str">
            <v>ПЛОМБА АНТИМАГНИТТІК</v>
          </cell>
          <cell r="F1315" t="str">
            <v>Пломба контрольная</v>
          </cell>
          <cell r="G1315" t="str">
            <v>одноразовая</v>
          </cell>
          <cell r="H1315" t="str">
            <v>ПЛОМБА АНТИМАГНИТТІК</v>
          </cell>
          <cell r="I1315" t="str">
            <v>БК</v>
          </cell>
          <cell r="J1315" t="str">
            <v>60</v>
          </cell>
          <cell r="K1315">
            <v>631010000</v>
          </cell>
          <cell r="L1315" t="str">
            <v>ҚР, ШҚО, Өскемен қ., Бажов көш., 10</v>
          </cell>
          <cell r="M1315" t="str">
            <v>Желтоқсан-Қантар</v>
          </cell>
          <cell r="N1315" t="str">
            <v>Шығыс-Қазақстан облысы, Өскемен қ.</v>
          </cell>
          <cell r="O1315" t="str">
            <v>DDP</v>
          </cell>
          <cell r="P1315" t="str">
            <v>шартқа қол қойылған кезден бастап 45 күнтізбелік күн ішінде</v>
          </cell>
          <cell r="Q1315">
            <v>0</v>
          </cell>
          <cell r="R1315">
            <v>796</v>
          </cell>
          <cell r="S1315" t="str">
            <v>Дана</v>
          </cell>
        </row>
        <row r="1316">
          <cell r="A1316" t="str">
            <v>759-1 Т</v>
          </cell>
          <cell r="B1316" t="str">
            <v>"ШҚ АЭК" АҚ</v>
          </cell>
          <cell r="C1316" t="str">
            <v>22.29.29.900.016.00.0796.000000000002</v>
          </cell>
          <cell r="D1316">
            <v>525147107</v>
          </cell>
          <cell r="E1316" t="str">
            <v>ПЛОМБА АНТИМАГНИТТІК</v>
          </cell>
          <cell r="F1316" t="str">
            <v>Пломба контрольная</v>
          </cell>
          <cell r="G1316" t="str">
            <v>одноразовая</v>
          </cell>
          <cell r="H1316" t="str">
            <v>ПЛОМБА АНТИМАГНИТТІК</v>
          </cell>
          <cell r="I1316" t="str">
            <v>БК</v>
          </cell>
          <cell r="J1316" t="str">
            <v>60</v>
          </cell>
          <cell r="K1316">
            <v>631010000</v>
          </cell>
          <cell r="L1316" t="str">
            <v>ҚР, ШҚО, Өскемен қ., Бажов көш., 10</v>
          </cell>
          <cell r="M1316" t="str">
            <v>Ақпан - Наурыз</v>
          </cell>
          <cell r="N1316" t="str">
            <v>Шығыс-Қазақстан облысы, Өскемен қ.</v>
          </cell>
          <cell r="O1316" t="str">
            <v>DDP</v>
          </cell>
          <cell r="P1316" t="str">
            <v>шартқа қол қойылған кезден бастап 45 күнтізбелік күн ішінде</v>
          </cell>
          <cell r="Q1316">
            <v>0</v>
          </cell>
          <cell r="R1316">
            <v>796</v>
          </cell>
          <cell r="S1316" t="str">
            <v>Дана</v>
          </cell>
        </row>
        <row r="1317">
          <cell r="A1317" t="str">
            <v>760 Т</v>
          </cell>
          <cell r="B1317" t="str">
            <v>"ШҚ АЭК" АҚ</v>
          </cell>
          <cell r="C1317" t="str">
            <v>20.52.10.900.009.00.0796.000000000001</v>
          </cell>
          <cell r="D1317">
            <v>525148102</v>
          </cell>
          <cell r="E1317" t="str">
            <v xml:space="preserve">Герметик                                                                                            </v>
          </cell>
          <cell r="F1317" t="str">
            <v>Герметик</v>
          </cell>
          <cell r="G1317" t="str">
            <v>акриловый</v>
          </cell>
          <cell r="H1317" t="str">
            <v xml:space="preserve">Герметик                                                                                            </v>
          </cell>
          <cell r="I1317" t="str">
            <v>БК</v>
          </cell>
          <cell r="J1317">
            <v>0</v>
          </cell>
          <cell r="K1317">
            <v>631010000</v>
          </cell>
          <cell r="L1317" t="str">
            <v>ҚР, ШҚО, Өскемен қ., Бажов көш., 10</v>
          </cell>
          <cell r="M1317" t="str">
            <v>Желтоқсан-Қантар</v>
          </cell>
          <cell r="N1317" t="str">
            <v>Шығыс-Қазақстан облысы, Өскемен қ.</v>
          </cell>
          <cell r="O1317" t="str">
            <v>DDP</v>
          </cell>
          <cell r="P1317" t="str">
            <v>шартқа қол қойылған кезден бастап 30 күнтізбелік күн ішінде</v>
          </cell>
          <cell r="Q1317">
            <v>0</v>
          </cell>
          <cell r="R1317">
            <v>796</v>
          </cell>
          <cell r="S1317" t="str">
            <v>Дана</v>
          </cell>
        </row>
        <row r="1318">
          <cell r="A1318" t="str">
            <v>761 Т</v>
          </cell>
          <cell r="B1318" t="str">
            <v>"ШҚ АЭК" АҚ</v>
          </cell>
          <cell r="C1318" t="str">
            <v>20.52.10.900.011.00.0796.000000000002</v>
          </cell>
          <cell r="D1318">
            <v>525148103</v>
          </cell>
          <cell r="E1318" t="str">
            <v>Силикон Герметик</v>
          </cell>
          <cell r="F1318" t="str">
            <v>Герметик силиконовый</v>
          </cell>
          <cell r="G1318" t="str">
            <v>марка У-30М, ГОСТ 13489-79</v>
          </cell>
          <cell r="H1318" t="str">
            <v>Силикон Герметик</v>
          </cell>
          <cell r="I1318" t="str">
            <v>БК</v>
          </cell>
          <cell r="J1318">
            <v>0</v>
          </cell>
          <cell r="K1318">
            <v>631010000</v>
          </cell>
          <cell r="L1318" t="str">
            <v>ҚР, ШҚО, Өскемен қ., Бажов көш., 10</v>
          </cell>
          <cell r="M1318" t="str">
            <v>Желтоқсан-Қантар</v>
          </cell>
          <cell r="N1318" t="str">
            <v>Шығыс-Қазақстан облысы, Өскемен қ.</v>
          </cell>
          <cell r="O1318" t="str">
            <v>DDP</v>
          </cell>
          <cell r="P1318" t="str">
            <v>шартқа қол қойылған кезден бастап 30 күнтізбелік күн ішінде</v>
          </cell>
          <cell r="Q1318">
            <v>0</v>
          </cell>
          <cell r="R1318">
            <v>796</v>
          </cell>
          <cell r="S1318" t="str">
            <v>Дана</v>
          </cell>
        </row>
        <row r="1319">
          <cell r="A1319" t="str">
            <v>762 Т</v>
          </cell>
          <cell r="B1319" t="str">
            <v>"ШҚ АЭК" АҚ</v>
          </cell>
          <cell r="C1319" t="str">
            <v>20.52.10.900.005.00.0796.000000000019</v>
          </cell>
          <cell r="D1319">
            <v>525148104</v>
          </cell>
          <cell r="E1319" t="str">
            <v>Суық дәнекерлеуіш</v>
          </cell>
          <cell r="F1319" t="str">
            <v>Клей</v>
          </cell>
          <cell r="G1319" t="str">
            <v>эпоксидный с добавкой отвердителя (холодная сварка)</v>
          </cell>
          <cell r="H1319" t="str">
            <v>Суық дәнекерлеуіш</v>
          </cell>
          <cell r="I1319" t="str">
            <v>БК</v>
          </cell>
          <cell r="J1319">
            <v>0</v>
          </cell>
          <cell r="K1319">
            <v>631010000</v>
          </cell>
          <cell r="L1319" t="str">
            <v>ҚР, ШҚО, Өскемен қ., Бажов көш., 10</v>
          </cell>
          <cell r="M1319" t="str">
            <v>Желтоқсан-Қантар</v>
          </cell>
          <cell r="N1319" t="str">
            <v>Шығыс-Қазақстан облысы, Өскемен қ.</v>
          </cell>
          <cell r="O1319" t="str">
            <v>DDP</v>
          </cell>
          <cell r="P1319" t="str">
            <v>шартқа қол қойылған кезден бастап 30 күнтізбелік күн ішінде</v>
          </cell>
          <cell r="Q1319">
            <v>0</v>
          </cell>
          <cell r="R1319">
            <v>796</v>
          </cell>
          <cell r="S1319" t="str">
            <v>Дана</v>
          </cell>
        </row>
        <row r="1320">
          <cell r="A1320" t="str">
            <v>763 Т</v>
          </cell>
          <cell r="B1320" t="str">
            <v>"ШҚ АЭК" АҚ</v>
          </cell>
          <cell r="C1320" t="str">
            <v>11.07.11.300.000.02.0868.000000000000</v>
          </cell>
          <cell r="D1320">
            <v>525148105</v>
          </cell>
          <cell r="E1320" t="str">
            <v>Диспенсер аппараты үшін су 19 л</v>
          </cell>
          <cell r="F1320" t="str">
            <v>Вода</v>
          </cell>
          <cell r="G1320" t="str">
            <v>негазированная, питьевая, объем 19 л, СТ РК 1432-2005</v>
          </cell>
          <cell r="H1320" t="str">
            <v>Диспенсер аппараты үшін су 19 л</v>
          </cell>
          <cell r="I1320" t="str">
            <v>БК</v>
          </cell>
          <cell r="J1320">
            <v>0</v>
          </cell>
          <cell r="K1320">
            <v>631010000</v>
          </cell>
          <cell r="L1320" t="str">
            <v>ҚР, ШҚО, Өскемен қ., Бажов көш., 10</v>
          </cell>
          <cell r="M1320" t="str">
            <v>Желтоқсан-Қантар</v>
          </cell>
          <cell r="N1320" t="str">
            <v>Шығыс-Қазақстан облысы, Өскемен қ.</v>
          </cell>
          <cell r="O1320" t="str">
            <v>DDP</v>
          </cell>
          <cell r="P1320" t="str">
            <v>Өтініш берген күннен бастап 5 жұмыс күні ішінде</v>
          </cell>
          <cell r="Q1320">
            <v>0</v>
          </cell>
          <cell r="R1320">
            <v>796</v>
          </cell>
          <cell r="S1320" t="str">
            <v>Дана</v>
          </cell>
        </row>
        <row r="1321">
          <cell r="A1321" t="str">
            <v>763-1 Т</v>
          </cell>
          <cell r="B1321" t="str">
            <v>"ШҚ АЭК" АҚ</v>
          </cell>
          <cell r="C1321" t="str">
            <v>11.07.11.300.000.02.0868.000000000000</v>
          </cell>
          <cell r="D1321">
            <v>525148105</v>
          </cell>
          <cell r="E1321" t="str">
            <v>Диспенсер аппараты үшін су 19 л</v>
          </cell>
          <cell r="F1321" t="str">
            <v>Вода</v>
          </cell>
          <cell r="G1321" t="str">
            <v>негазированная, питьевая, объем 19 л, СТ РК 1432-2005</v>
          </cell>
          <cell r="H1321" t="str">
            <v>Диспенсер аппараты үшін су 19 л</v>
          </cell>
          <cell r="I1321" t="str">
            <v>БК</v>
          </cell>
          <cell r="J1321">
            <v>0</v>
          </cell>
          <cell r="K1321">
            <v>631010000</v>
          </cell>
          <cell r="L1321" t="str">
            <v>ҚР, ШҚО, Өскемен қ., Бажов көш., 10</v>
          </cell>
          <cell r="M1321" t="str">
            <v>Ақпан - Наурыз</v>
          </cell>
          <cell r="N1321" t="str">
            <v>Шығыс-Қазақстан облысы, Өскемен қ.</v>
          </cell>
          <cell r="O1321" t="str">
            <v>DDP</v>
          </cell>
          <cell r="P1321" t="str">
            <v>Өтініш берген күннен бастап 5 жұмыс күні ішінде</v>
          </cell>
          <cell r="Q1321">
            <v>0</v>
          </cell>
          <cell r="R1321">
            <v>796</v>
          </cell>
          <cell r="S1321" t="str">
            <v>Дана</v>
          </cell>
        </row>
        <row r="1322">
          <cell r="A1322" t="str">
            <v>764 Т</v>
          </cell>
          <cell r="B1322" t="str">
            <v>"ШҚ АЭК" АҚ</v>
          </cell>
          <cell r="C1322" t="str">
            <v>22.21.30.100.001.00.0018.000000000000</v>
          </cell>
          <cell r="D1322">
            <v>525148108</v>
          </cell>
          <cell r="E1322" t="str">
            <v>Полэтиленді пленка ашық рукав</v>
          </cell>
          <cell r="F1322" t="str">
            <v>Пленка высокого давления</v>
          </cell>
          <cell r="G1322" t="str">
            <v>из полиэтилена, толщина 40 мкм, ГОСТ 10354-82</v>
          </cell>
          <cell r="H1322" t="str">
            <v>Полэтиленді пленка ашық рукав</v>
          </cell>
          <cell r="I1322" t="str">
            <v>БК</v>
          </cell>
          <cell r="J1322">
            <v>0</v>
          </cell>
          <cell r="K1322">
            <v>631010000</v>
          </cell>
          <cell r="L1322" t="str">
            <v>ҚР, ШҚО, Өскемен қ., Бажов көш., 10</v>
          </cell>
          <cell r="M1322" t="str">
            <v>Желтоқсан-Қантар</v>
          </cell>
          <cell r="N1322" t="str">
            <v>Шығыс-Қазақстан облысы, Өскемен қ.</v>
          </cell>
          <cell r="O1322" t="str">
            <v>DDP</v>
          </cell>
          <cell r="P1322" t="str">
            <v>шартқа қол қойылған кезден бастап 30 күнтізбелік күн ішінде</v>
          </cell>
          <cell r="Q1322">
            <v>0</v>
          </cell>
          <cell r="R1322">
            <v>18</v>
          </cell>
          <cell r="S1322" t="str">
            <v>метр бойы</v>
          </cell>
        </row>
        <row r="1323">
          <cell r="A1323" t="str">
            <v>765 Т</v>
          </cell>
          <cell r="B1323" t="str">
            <v>"ШҚ АЭК" АҚ</v>
          </cell>
          <cell r="C1323" t="str">
            <v>25.93.14.700.001.00.0796.000000000000</v>
          </cell>
          <cell r="D1323">
            <v>525148152</v>
          </cell>
          <cell r="E1323" t="str">
            <v xml:space="preserve">Қапсырма шеге 3 мм(каленый шеге) домалақ кәбілі үшін монтаждық                                      </v>
          </cell>
          <cell r="F1323" t="str">
            <v>Скоба</v>
          </cell>
          <cell r="G1323" t="str">
            <v>из проволоки черных металлов</v>
          </cell>
          <cell r="H1323" t="str">
            <v xml:space="preserve">Қапсырма шеге 3 мм(каленый шеге) домалақ кәбілі үшін монтаждық                                      </v>
          </cell>
          <cell r="I1323" t="str">
            <v>БК</v>
          </cell>
          <cell r="J1323">
            <v>0</v>
          </cell>
          <cell r="K1323">
            <v>631010000</v>
          </cell>
          <cell r="L1323" t="str">
            <v>ҚР, ШҚО, Өскемен қ., Бажов көш., 10</v>
          </cell>
          <cell r="M1323" t="str">
            <v>Желтоқсан-Қантар</v>
          </cell>
          <cell r="N1323" t="str">
            <v>Шығыс-Қазақстан облысы, Өскемен қ.</v>
          </cell>
          <cell r="O1323" t="str">
            <v>DDP</v>
          </cell>
          <cell r="P1323" t="str">
            <v>шартқа қол қойылған кезден бастап 30 күнтізбелік күн ішінде</v>
          </cell>
          <cell r="Q1323">
            <v>0</v>
          </cell>
          <cell r="R1323">
            <v>796</v>
          </cell>
          <cell r="S1323" t="str">
            <v>Дана</v>
          </cell>
        </row>
        <row r="1324">
          <cell r="A1324" t="str">
            <v>766 Т</v>
          </cell>
          <cell r="B1324" t="str">
            <v>"ШҚ АЭК" АҚ</v>
          </cell>
          <cell r="C1324" t="str">
            <v>25.93.14.700.001.00.0796.000000000000</v>
          </cell>
          <cell r="D1324">
            <v>525148153</v>
          </cell>
          <cell r="E1324" t="str">
            <v xml:space="preserve">Қапсырма шеге 5 мм(каленый шеге) домалақ кәбілі үшін монтаждық                                      </v>
          </cell>
          <cell r="F1324" t="str">
            <v>Скоба</v>
          </cell>
          <cell r="G1324" t="str">
            <v>из проволоки черных металлов</v>
          </cell>
          <cell r="H1324" t="str">
            <v xml:space="preserve">Қапсырма шеге 5 мм(каленый шеге) домалақ кәбілі үшін монтаждық                                      </v>
          </cell>
          <cell r="I1324" t="str">
            <v>БК</v>
          </cell>
          <cell r="J1324">
            <v>0</v>
          </cell>
          <cell r="K1324">
            <v>631010000</v>
          </cell>
          <cell r="L1324" t="str">
            <v>ҚР, ШҚО, Өскемен қ., Бажов көш., 10</v>
          </cell>
          <cell r="M1324" t="str">
            <v>Желтоқсан-Қантар</v>
          </cell>
          <cell r="N1324" t="str">
            <v>Шығыс-Қазақстан облысы, Өскемен қ.</v>
          </cell>
          <cell r="O1324" t="str">
            <v>DDP</v>
          </cell>
          <cell r="P1324" t="str">
            <v>шартқа қол қойылған кезден бастап 30 күнтізбелік күн ішінде</v>
          </cell>
          <cell r="Q1324">
            <v>0</v>
          </cell>
          <cell r="R1324">
            <v>796</v>
          </cell>
          <cell r="S1324" t="str">
            <v>Дана</v>
          </cell>
        </row>
        <row r="1325">
          <cell r="A1325" t="str">
            <v>767 Т</v>
          </cell>
          <cell r="B1325" t="str">
            <v>"ШҚ АЭК" АҚ</v>
          </cell>
          <cell r="C1325" t="str">
            <v>17.29.11.350.002.00.0796.000000000000</v>
          </cell>
          <cell r="D1325">
            <v>525148160</v>
          </cell>
          <cell r="E1325" t="str">
            <v>Өзі желімденетін Лейблы</v>
          </cell>
          <cell r="F1325" t="str">
            <v>Наклейка</v>
          </cell>
          <cell r="G1325" t="str">
            <v>бумажная, самоклеющаяся, глянцевая</v>
          </cell>
          <cell r="H1325" t="str">
            <v>Өзі желімденетін Лейблы</v>
          </cell>
          <cell r="I1325" t="str">
            <v>БК</v>
          </cell>
          <cell r="J1325">
            <v>0</v>
          </cell>
          <cell r="K1325">
            <v>631010000</v>
          </cell>
          <cell r="L1325" t="str">
            <v>ҚР, ШҚО, Өскемен қ., Бажов көш., 10</v>
          </cell>
          <cell r="M1325" t="str">
            <v>Желтоқсан-Қантар</v>
          </cell>
          <cell r="N1325" t="str">
            <v>Шығыс-Қазақстан облысы, Өскемен қ.</v>
          </cell>
          <cell r="O1325" t="str">
            <v>DDP</v>
          </cell>
          <cell r="P1325" t="str">
            <v>шартқа қол қойылған кезден бастап 60 күнтізбелік күн ішінде</v>
          </cell>
          <cell r="Q1325">
            <v>0</v>
          </cell>
          <cell r="R1325">
            <v>796</v>
          </cell>
          <cell r="S1325" t="str">
            <v>Дана</v>
          </cell>
        </row>
        <row r="1326">
          <cell r="A1326" t="str">
            <v>767-1 Т</v>
          </cell>
          <cell r="B1326" t="str">
            <v>"ШҚ АЭК" АҚ</v>
          </cell>
          <cell r="C1326" t="str">
            <v>17.29.11.350.002.00.0796.000000000000</v>
          </cell>
          <cell r="D1326">
            <v>525148160</v>
          </cell>
          <cell r="E1326" t="str">
            <v>Өзі желімденетін Лейблы</v>
          </cell>
          <cell r="F1326" t="str">
            <v>Наклейка</v>
          </cell>
          <cell r="G1326" t="str">
            <v>бумажная, самоклеющаяся, глянцевая</v>
          </cell>
          <cell r="H1326" t="str">
            <v>Өзі желімденетін Лейблы</v>
          </cell>
          <cell r="I1326" t="str">
            <v>БК</v>
          </cell>
          <cell r="J1326">
            <v>0</v>
          </cell>
          <cell r="K1326">
            <v>631010000</v>
          </cell>
          <cell r="L1326" t="str">
            <v>ҚР, ШҚО, Өскемен қ., Бажов көш., 10</v>
          </cell>
          <cell r="M1326" t="str">
            <v>Шілде - Тамыз</v>
          </cell>
          <cell r="N1326" t="str">
            <v>Шығыс-Қазақстан облысы, Өскемен қ.</v>
          </cell>
          <cell r="O1326" t="str">
            <v>DDP</v>
          </cell>
          <cell r="P1326" t="str">
            <v>шартқа қол қойылған кезден бастап 60 күнтізбелік күн ішінде</v>
          </cell>
          <cell r="Q1326">
            <v>0</v>
          </cell>
          <cell r="R1326">
            <v>796</v>
          </cell>
          <cell r="S1326" t="str">
            <v>Дана</v>
          </cell>
        </row>
        <row r="1327">
          <cell r="A1327" t="str">
            <v>768 Т</v>
          </cell>
          <cell r="B1327" t="str">
            <v>"ШҚ АЭК" АҚ</v>
          </cell>
          <cell r="C1327" t="str">
            <v>13.99.19.900.004.00.0166.000000000000</v>
          </cell>
          <cell r="D1327">
            <v>525149100</v>
          </cell>
          <cell r="E1327" t="str">
            <v xml:space="preserve">Капрон жіп ұ.6                                                                                      </v>
          </cell>
          <cell r="F1327" t="str">
            <v>Веревка</v>
          </cell>
          <cell r="G1327" t="str">
            <v>капроновая</v>
          </cell>
          <cell r="H1327" t="str">
            <v xml:space="preserve">Капрон жіп ұ.6                                                                                      </v>
          </cell>
          <cell r="I1327" t="str">
            <v>БК</v>
          </cell>
          <cell r="J1327">
            <v>0</v>
          </cell>
          <cell r="K1327">
            <v>631010000</v>
          </cell>
          <cell r="L1327" t="str">
            <v>ҚР, ШҚО, Өскемен қ., Бажов көш., 10</v>
          </cell>
          <cell r="M1327" t="str">
            <v>Желтоқсан-Қантар</v>
          </cell>
          <cell r="N1327" t="str">
            <v>Шығыс-Қазақстан облысы, Өскемен қ.</v>
          </cell>
          <cell r="O1327" t="str">
            <v>DDP</v>
          </cell>
          <cell r="P1327" t="str">
            <v>шартқа қол қойылған кезден бастап 30 күнтізбелік күн ішінде</v>
          </cell>
          <cell r="Q1327">
            <v>0</v>
          </cell>
          <cell r="R1327">
            <v>166</v>
          </cell>
          <cell r="S1327" t="str">
            <v>Килограмм</v>
          </cell>
        </row>
        <row r="1328">
          <cell r="A1328" t="str">
            <v>769 Т</v>
          </cell>
          <cell r="B1328" t="str">
            <v>"ШҚ АЭК" АҚ</v>
          </cell>
          <cell r="C1328" t="str">
            <v>13.99.19.900.004.00.0166.000000000000</v>
          </cell>
          <cell r="D1328">
            <v>525149102</v>
          </cell>
          <cell r="E1328" t="str">
            <v>Капрон жіп ұ.12</v>
          </cell>
          <cell r="F1328" t="str">
            <v>Веревка</v>
          </cell>
          <cell r="G1328" t="str">
            <v>капроновая</v>
          </cell>
          <cell r="H1328" t="str">
            <v>Капрон жіп ұ.12</v>
          </cell>
          <cell r="I1328" t="str">
            <v>БК</v>
          </cell>
          <cell r="J1328">
            <v>0</v>
          </cell>
          <cell r="K1328">
            <v>631010000</v>
          </cell>
          <cell r="L1328" t="str">
            <v>ҚР, ШҚО, Өскемен қ., Бажов көш., 10</v>
          </cell>
          <cell r="M1328" t="str">
            <v>Желтоқсан-Қантар</v>
          </cell>
          <cell r="N1328" t="str">
            <v>Шығыс-Қазақстан облысы, Өскемен қ.</v>
          </cell>
          <cell r="O1328" t="str">
            <v>DDP</v>
          </cell>
          <cell r="P1328" t="str">
            <v>шартқа қол қойылған кезден бастап 30 күнтізбелік күн ішінде</v>
          </cell>
          <cell r="Q1328">
            <v>0</v>
          </cell>
          <cell r="R1328">
            <v>166</v>
          </cell>
          <cell r="S1328" t="str">
            <v>Килограмм</v>
          </cell>
        </row>
        <row r="1329">
          <cell r="A1329" t="str">
            <v>770 Т</v>
          </cell>
          <cell r="B1329" t="str">
            <v>"ШҚ АЭК" АҚ</v>
          </cell>
          <cell r="C1329" t="str">
            <v>13.99.19.900.004.00.0166.000000000000</v>
          </cell>
          <cell r="D1329">
            <v>525149103</v>
          </cell>
          <cell r="E1329" t="str">
            <v>Капрон жіп ұ.14</v>
          </cell>
          <cell r="F1329" t="str">
            <v>Веревка</v>
          </cell>
          <cell r="G1329" t="str">
            <v>капроновая</v>
          </cell>
          <cell r="H1329" t="str">
            <v>Капрон жіп ұ.14</v>
          </cell>
          <cell r="I1329" t="str">
            <v>БК</v>
          </cell>
          <cell r="J1329">
            <v>0</v>
          </cell>
          <cell r="K1329">
            <v>631010000</v>
          </cell>
          <cell r="L1329" t="str">
            <v>ҚР, ШҚО, Өскемен қ., Бажов көш., 10</v>
          </cell>
          <cell r="M1329" t="str">
            <v>Желтоқсан-Қантар</v>
          </cell>
          <cell r="N1329" t="str">
            <v>Шығыс-Қазақстан облысы, Өскемен қ.</v>
          </cell>
          <cell r="O1329" t="str">
            <v>DDP</v>
          </cell>
          <cell r="P1329" t="str">
            <v>шартқа қол қойылған кезден бастап 30 күнтізбелік күн ішінде</v>
          </cell>
          <cell r="Q1329">
            <v>0</v>
          </cell>
          <cell r="R1329">
            <v>166</v>
          </cell>
          <cell r="S1329" t="str">
            <v>Килограмм</v>
          </cell>
        </row>
        <row r="1330">
          <cell r="A1330" t="str">
            <v>771 Т</v>
          </cell>
          <cell r="B1330" t="str">
            <v>"ШҚ АЭК" АҚ</v>
          </cell>
          <cell r="C1330" t="str">
            <v>13.99.19.900.004.00.0166.000000000000</v>
          </cell>
          <cell r="D1330">
            <v>525149105</v>
          </cell>
          <cell r="E1330" t="str">
            <v xml:space="preserve">Капрон жіп ұ.16                                                                                     </v>
          </cell>
          <cell r="F1330" t="str">
            <v>Веревка</v>
          </cell>
          <cell r="G1330" t="str">
            <v>капроновая</v>
          </cell>
          <cell r="H1330" t="str">
            <v xml:space="preserve">Капрон жіп ұ.16                                                                                     </v>
          </cell>
          <cell r="I1330" t="str">
            <v>БК</v>
          </cell>
          <cell r="J1330">
            <v>0</v>
          </cell>
          <cell r="K1330">
            <v>631010000</v>
          </cell>
          <cell r="L1330" t="str">
            <v>ҚР, ШҚО, Өскемен қ., Бажов көш., 10</v>
          </cell>
          <cell r="M1330" t="str">
            <v>Желтоқсан-Қантар</v>
          </cell>
          <cell r="N1330" t="str">
            <v>Шығыс-Қазақстан облысы, Өскемен қ.</v>
          </cell>
          <cell r="O1330" t="str">
            <v>DDP</v>
          </cell>
          <cell r="P1330" t="str">
            <v>шартқа қол қойылған кезден бастап 30 күнтізбелік күн ішінде</v>
          </cell>
          <cell r="Q1330">
            <v>0</v>
          </cell>
          <cell r="R1330">
            <v>166</v>
          </cell>
          <cell r="S1330" t="str">
            <v>Килограмм</v>
          </cell>
        </row>
        <row r="1331">
          <cell r="A1331" t="str">
            <v>772 Т</v>
          </cell>
          <cell r="B1331" t="str">
            <v>"ШҚ АЭК" АҚ</v>
          </cell>
          <cell r="C1331" t="str">
            <v>22.19.20.700.010.00.0166.000000000092</v>
          </cell>
          <cell r="D1331">
            <v>525153103</v>
          </cell>
          <cell r="E1331" t="str">
            <v>Тілінген резина 8 мм</v>
          </cell>
          <cell r="F1331" t="str">
            <v>Пластина</v>
          </cell>
          <cell r="G1331" t="str">
            <v>тип МБС, размер 8*1000*1000 мм, ГОСТ 7338-90</v>
          </cell>
          <cell r="H1331" t="str">
            <v>Тілінген резина 8 мм</v>
          </cell>
          <cell r="I1331" t="str">
            <v>БК</v>
          </cell>
          <cell r="J1331">
            <v>0</v>
          </cell>
          <cell r="K1331">
            <v>631010000</v>
          </cell>
          <cell r="L1331" t="str">
            <v>ҚР, ШҚО, Өскемен қ., Бажов көш., 10</v>
          </cell>
          <cell r="M1331" t="str">
            <v>Желтоқсан-Қантар</v>
          </cell>
          <cell r="N1331" t="str">
            <v>Шығыс-Қазақстан облысы, Өскемен қ.</v>
          </cell>
          <cell r="O1331" t="str">
            <v>DDP</v>
          </cell>
          <cell r="P1331" t="str">
            <v>шартқа қол қойылған кезден бастап 45 күнтізбелік күн ішінде</v>
          </cell>
          <cell r="Q1331">
            <v>0</v>
          </cell>
          <cell r="R1331">
            <v>166</v>
          </cell>
          <cell r="S1331" t="str">
            <v>Килограмм</v>
          </cell>
        </row>
        <row r="1332">
          <cell r="A1332" t="str">
            <v>772-1 Т</v>
          </cell>
          <cell r="B1332" t="str">
            <v>"ШҚ АЭК" АҚ</v>
          </cell>
          <cell r="C1332" t="str">
            <v>22.19.20.700.010.00.0166.000000000092</v>
          </cell>
          <cell r="D1332">
            <v>525153103</v>
          </cell>
          <cell r="E1332" t="str">
            <v>Тілінген резина 8 мм</v>
          </cell>
          <cell r="F1332" t="str">
            <v>Пластина</v>
          </cell>
          <cell r="G1332" t="str">
            <v>тип МБС, размер 8*1000*1000 мм, ГОСТ 7338-90</v>
          </cell>
          <cell r="H1332" t="str">
            <v>Тілінген резина 8 мм. МемСТ 7338-90, майбензинге шыдамды, қаттылығы орташа</v>
          </cell>
          <cell r="I1332" t="str">
            <v>БК</v>
          </cell>
          <cell r="J1332">
            <v>0</v>
          </cell>
          <cell r="K1332">
            <v>631010000</v>
          </cell>
          <cell r="L1332" t="str">
            <v>070002,  Қазақстан Республикасы, Шығыс Қазақстан облысы, Өскемен қ., Бажов к-сі,10</v>
          </cell>
          <cell r="M1332" t="str">
            <v>Ақпан - Наурыз</v>
          </cell>
          <cell r="N1332" t="str">
            <v>Шығыс-Қазақстан облысы, Өскемен қ.</v>
          </cell>
          <cell r="O1332" t="str">
            <v>DDP</v>
          </cell>
          <cell r="P1332" t="str">
            <v>шартқа қол қойылған кезден бастап 45 күнтізбелік күн ішінде</v>
          </cell>
          <cell r="Q1332">
            <v>0</v>
          </cell>
          <cell r="R1332">
            <v>166</v>
          </cell>
          <cell r="S1332" t="str">
            <v>Килограмм</v>
          </cell>
        </row>
        <row r="1333">
          <cell r="A1333" t="str">
            <v>772-2 Т</v>
          </cell>
          <cell r="B1333" t="str">
            <v>"ШҚ АЭК" АҚ</v>
          </cell>
          <cell r="C1333" t="str">
            <v>22.19.20.700.010.00.0166.000000000092</v>
          </cell>
          <cell r="D1333">
            <v>525153103</v>
          </cell>
          <cell r="E1333" t="str">
            <v>Тілінген резина 8 мм</v>
          </cell>
          <cell r="F1333" t="str">
            <v>Пластина</v>
          </cell>
          <cell r="G1333" t="str">
            <v>тип МБС, размер 8*1000*1000 мм, ГОСТ 7338-90</v>
          </cell>
          <cell r="H1333" t="str">
            <v>Тілінген резина 8 мм. МемСТ 7338-90, майбензинге шыдамды, қаттылығы орташа</v>
          </cell>
          <cell r="I1333" t="str">
            <v>БК</v>
          </cell>
          <cell r="J1333">
            <v>0</v>
          </cell>
          <cell r="K1333">
            <v>631010000</v>
          </cell>
          <cell r="L1333" t="str">
            <v>070002,  Қазақстан Республикасы, Шығыс Қазақстан облысы, Өскемен қ., Бажов к-сі,10</v>
          </cell>
          <cell r="M1333" t="str">
            <v>Ақпан - Наурыз</v>
          </cell>
          <cell r="N1333" t="str">
            <v>Шығыс-Қазақстан облысы, Өскемен қ.</v>
          </cell>
          <cell r="O1333" t="str">
            <v>DDP</v>
          </cell>
          <cell r="P1333" t="str">
            <v>шартқа қол қойылған кезден бастап 45 күнтізбелік күн ішінде</v>
          </cell>
          <cell r="Q1333">
            <v>0</v>
          </cell>
          <cell r="R1333">
            <v>166</v>
          </cell>
          <cell r="S1333" t="str">
            <v>Килограмм</v>
          </cell>
        </row>
        <row r="1334">
          <cell r="A1334" t="str">
            <v>773 Т</v>
          </cell>
          <cell r="B1334" t="str">
            <v>"ШҚ АЭК" АҚ</v>
          </cell>
          <cell r="C1334" t="str">
            <v>22.19.20.700.010.00.0166.000000000100</v>
          </cell>
          <cell r="D1334">
            <v>525153106</v>
          </cell>
          <cell r="E1334" t="str">
            <v xml:space="preserve">Тілінген резина 10 мм                                                                               </v>
          </cell>
          <cell r="F1334" t="str">
            <v>Пластина</v>
          </cell>
          <cell r="G1334" t="str">
            <v>тип МБС, размер 10*1000*1000 мм, ГОСТ 7338-90</v>
          </cell>
          <cell r="H1334" t="str">
            <v xml:space="preserve">Тілінген резина 10 мм                                                                               </v>
          </cell>
          <cell r="I1334" t="str">
            <v>БК</v>
          </cell>
          <cell r="J1334">
            <v>0</v>
          </cell>
          <cell r="K1334">
            <v>631010000</v>
          </cell>
          <cell r="L1334" t="str">
            <v>ҚР, ШҚО, Өскемен қ., Бажов көш., 10</v>
          </cell>
          <cell r="M1334" t="str">
            <v>Желтоқсан-Қантар</v>
          </cell>
          <cell r="N1334" t="str">
            <v>Шығыс-Қазақстан облысы, Өскемен қ.</v>
          </cell>
          <cell r="O1334" t="str">
            <v>DDP</v>
          </cell>
          <cell r="P1334" t="str">
            <v>шартқа қол қойылған кезден бастап 45 күнтізбелік күн ішінде</v>
          </cell>
          <cell r="Q1334">
            <v>0</v>
          </cell>
          <cell r="R1334">
            <v>166</v>
          </cell>
          <cell r="S1334" t="str">
            <v>Килограмм</v>
          </cell>
        </row>
        <row r="1335">
          <cell r="A1335" t="str">
            <v>773-1 Т</v>
          </cell>
          <cell r="B1335" t="str">
            <v>"ШҚ АЭК" АҚ</v>
          </cell>
          <cell r="C1335" t="str">
            <v>22.19.20.700.010.00.0166.000000000100</v>
          </cell>
          <cell r="D1335">
            <v>525153106</v>
          </cell>
          <cell r="E1335" t="str">
            <v xml:space="preserve">Тілінген резина 10 мм                                                                               </v>
          </cell>
          <cell r="F1335" t="str">
            <v>Пластина</v>
          </cell>
          <cell r="G1335" t="str">
            <v>тип МБС, размер 10*1000*1000 мм, ГОСТ 7338-90</v>
          </cell>
          <cell r="H1335" t="str">
            <v>Тілінген резина 10 мм. МемСТ 7338-90, майбензинге шыдамды, қаттылығы орташа</v>
          </cell>
          <cell r="I1335" t="str">
            <v>БК</v>
          </cell>
          <cell r="J1335">
            <v>0</v>
          </cell>
          <cell r="K1335">
            <v>631010000</v>
          </cell>
          <cell r="L1335" t="str">
            <v>070002,  Қазақстан Республикасы, Шығыс Қазақстан облысы, Өскемен қ., Бажов к-сі,10</v>
          </cell>
          <cell r="M1335" t="str">
            <v>Ақпан - Наурыз</v>
          </cell>
          <cell r="N1335" t="str">
            <v>Шығыс-Қазақстан облысы, Өскемен қ.</v>
          </cell>
          <cell r="O1335" t="str">
            <v>DDP</v>
          </cell>
          <cell r="P1335" t="str">
            <v>шартқа қол қойылған кезден бастап 45 күнтізбелік күн ішінде</v>
          </cell>
          <cell r="Q1335">
            <v>0</v>
          </cell>
          <cell r="R1335">
            <v>166</v>
          </cell>
          <cell r="S1335" t="str">
            <v>Килограмм</v>
          </cell>
        </row>
        <row r="1336">
          <cell r="A1336" t="str">
            <v>773-2 Т</v>
          </cell>
          <cell r="B1336" t="str">
            <v>"ШҚ АЭК" АҚ</v>
          </cell>
          <cell r="C1336" t="str">
            <v>22.19.20.700.010.00.0166.000000000100</v>
          </cell>
          <cell r="D1336">
            <v>525153106</v>
          </cell>
          <cell r="E1336" t="str">
            <v xml:space="preserve">Тілінген резина 10 мм                                                                               </v>
          </cell>
          <cell r="F1336" t="str">
            <v>Пластина</v>
          </cell>
          <cell r="G1336" t="str">
            <v>тип МБС, размер 10*1000*1000 мм, ГОСТ 7338-90</v>
          </cell>
          <cell r="H1336" t="str">
            <v>Тілінген резина 10 мм. МемСТ 7338-90, майбензинге шыдамды, қаттылығы орташа</v>
          </cell>
          <cell r="I1336" t="str">
            <v>БК</v>
          </cell>
          <cell r="J1336">
            <v>0</v>
          </cell>
          <cell r="K1336">
            <v>631010000</v>
          </cell>
          <cell r="L1336" t="str">
            <v>070002,  Қазақстан Республикасы, Шығыс Қазақстан облысы, Өскемен қ., Бажов к-сі,10</v>
          </cell>
          <cell r="M1336" t="str">
            <v>Ақпан - Наурыз</v>
          </cell>
          <cell r="N1336" t="str">
            <v>Шығыс-Қазақстан облысы, Өскемен қ.</v>
          </cell>
          <cell r="O1336" t="str">
            <v>DDP</v>
          </cell>
          <cell r="P1336" t="str">
            <v>шартқа қол қойылған кезден бастап 45 күнтізбелік күн ішінде</v>
          </cell>
          <cell r="Q1336">
            <v>0</v>
          </cell>
          <cell r="R1336">
            <v>166</v>
          </cell>
          <cell r="S1336" t="str">
            <v>Килограмм</v>
          </cell>
        </row>
        <row r="1337">
          <cell r="A1337" t="str">
            <v>774 Т</v>
          </cell>
          <cell r="B1337" t="str">
            <v>"ШҚ АЭК" АҚ</v>
          </cell>
          <cell r="C1337" t="str">
            <v>26.11.21.200.000.00.0796.000000000006</v>
          </cell>
          <cell r="D1337">
            <v>527100113</v>
          </cell>
          <cell r="E1337" t="str">
            <v>Диод SBL2040CT</v>
          </cell>
          <cell r="F1337" t="str">
            <v>Диод</v>
          </cell>
          <cell r="G1337" t="str">
            <v>полупроводниковый, ограничительный</v>
          </cell>
          <cell r="H1337" t="str">
            <v>Диод SBL2040CT</v>
          </cell>
          <cell r="I1337" t="str">
            <v>БК</v>
          </cell>
          <cell r="J1337">
            <v>0</v>
          </cell>
          <cell r="K1337">
            <v>631010000</v>
          </cell>
          <cell r="L1337" t="str">
            <v>ҚР, ШҚО, Өскемен қ., Бажов көш., 10</v>
          </cell>
          <cell r="M1337" t="str">
            <v>Желтоқсан-Қантар</v>
          </cell>
          <cell r="N1337" t="str">
            <v>Шығыс-Қазақстан облысы, Өскемен қ.</v>
          </cell>
          <cell r="O1337" t="str">
            <v>DDP</v>
          </cell>
          <cell r="P1337" t="str">
            <v>шартқа қол қойылған кезден бастап 60 күнтізбелік күн ішінде</v>
          </cell>
          <cell r="Q1337">
            <v>0</v>
          </cell>
          <cell r="R1337">
            <v>796</v>
          </cell>
          <cell r="S1337" t="str">
            <v>Дана</v>
          </cell>
        </row>
        <row r="1338">
          <cell r="A1338" t="str">
            <v>775 Т</v>
          </cell>
          <cell r="B1338" t="str">
            <v>"ШҚ АЭК" АҚ</v>
          </cell>
          <cell r="C1338" t="str">
            <v>27.90.52.300.001.00.0796.000000000000</v>
          </cell>
          <cell r="D1338">
            <v>527102105</v>
          </cell>
          <cell r="E1338" t="str">
            <v>Конденсатор 1000Х16</v>
          </cell>
          <cell r="F1338" t="str">
            <v>Конденсатор</v>
          </cell>
          <cell r="G1338" t="str">
            <v>общего назначения, не электролитический</v>
          </cell>
          <cell r="H1338" t="str">
            <v>Конденсатор 1000Х16</v>
          </cell>
          <cell r="I1338" t="str">
            <v>БК</v>
          </cell>
          <cell r="J1338">
            <v>0</v>
          </cell>
          <cell r="K1338">
            <v>631010000</v>
          </cell>
          <cell r="L1338" t="str">
            <v>ҚР, ШҚО, Өскемен қ., Бажов көш., 10</v>
          </cell>
          <cell r="M1338" t="str">
            <v>Желтоқсан-Қантар</v>
          </cell>
          <cell r="N1338" t="str">
            <v>Шығыс-Қазақстан облысы, Өскемен қ.</v>
          </cell>
          <cell r="O1338" t="str">
            <v>DDP</v>
          </cell>
          <cell r="P1338" t="str">
            <v>шартқа қол қойылған кезден бастап 60 күнтізбелік күн ішінде</v>
          </cell>
          <cell r="Q1338">
            <v>0</v>
          </cell>
          <cell r="R1338">
            <v>796</v>
          </cell>
          <cell r="S1338" t="str">
            <v>Дана</v>
          </cell>
        </row>
        <row r="1339">
          <cell r="A1339" t="str">
            <v>776 Т</v>
          </cell>
          <cell r="B1339" t="str">
            <v>"ШҚ АЭК" АҚ</v>
          </cell>
          <cell r="C1339" t="str">
            <v>27.90.52.300.001.00.0796.000000000000</v>
          </cell>
          <cell r="D1339">
            <v>527102106</v>
          </cell>
          <cell r="E1339" t="str">
            <v xml:space="preserve">Конденсатор 4,7Х25                                                                                  </v>
          </cell>
          <cell r="F1339" t="str">
            <v>Конденсатор</v>
          </cell>
          <cell r="G1339" t="str">
            <v>общего назначения, не электролитический</v>
          </cell>
          <cell r="H1339" t="str">
            <v xml:space="preserve">Конденсатор 4,7Х25                                                                                  </v>
          </cell>
          <cell r="I1339" t="str">
            <v>БК</v>
          </cell>
          <cell r="J1339">
            <v>0</v>
          </cell>
          <cell r="K1339">
            <v>631010000</v>
          </cell>
          <cell r="L1339" t="str">
            <v>ҚР, ШҚО, Өскемен қ., Бажов көш., 10</v>
          </cell>
          <cell r="M1339" t="str">
            <v>Желтоқсан-Қантар</v>
          </cell>
          <cell r="N1339" t="str">
            <v>Шығыс-Қазақстан облысы, Өскемен қ.</v>
          </cell>
          <cell r="O1339" t="str">
            <v>DDP</v>
          </cell>
          <cell r="P1339" t="str">
            <v>шартқа қол қойылған кезден бастап 60 күнтізбелік күн ішінде</v>
          </cell>
          <cell r="Q1339">
            <v>0</v>
          </cell>
          <cell r="R1339">
            <v>796</v>
          </cell>
          <cell r="S1339" t="str">
            <v>Дана</v>
          </cell>
        </row>
        <row r="1340">
          <cell r="A1340" t="str">
            <v>777 Т</v>
          </cell>
          <cell r="B1340" t="str">
            <v>"ШҚ АЭК" АҚ</v>
          </cell>
          <cell r="C1340" t="str">
            <v>27.90.52.300.001.00.0796.000000000000</v>
          </cell>
          <cell r="D1340">
            <v>527102107</v>
          </cell>
          <cell r="E1340" t="str">
            <v>Конденсатор 1000Х63</v>
          </cell>
          <cell r="F1340" t="str">
            <v>Конденсатор</v>
          </cell>
          <cell r="G1340" t="str">
            <v>общего назначения, не электролитический</v>
          </cell>
          <cell r="H1340" t="str">
            <v>Конденсатор 1000Х63</v>
          </cell>
          <cell r="I1340" t="str">
            <v>БК</v>
          </cell>
          <cell r="J1340">
            <v>0</v>
          </cell>
          <cell r="K1340">
            <v>631010000</v>
          </cell>
          <cell r="L1340" t="str">
            <v>ҚР, ШҚО, Өскемен қ., Бажов көш., 10</v>
          </cell>
          <cell r="M1340" t="str">
            <v>Желтоқсан-Қантар</v>
          </cell>
          <cell r="N1340" t="str">
            <v>Шығыс-Қазақстан облысы, Өскемен қ.</v>
          </cell>
          <cell r="O1340" t="str">
            <v>DDP</v>
          </cell>
          <cell r="P1340" t="str">
            <v>шартқа қол қойылған кезден бастап 60 күнтізбелік күн ішінде</v>
          </cell>
          <cell r="Q1340">
            <v>0</v>
          </cell>
          <cell r="R1340">
            <v>796</v>
          </cell>
          <cell r="S1340" t="str">
            <v>Дана</v>
          </cell>
        </row>
        <row r="1341">
          <cell r="A1341" t="str">
            <v>778 Т</v>
          </cell>
          <cell r="B1341" t="str">
            <v>"ШҚ АЭК" АҚ</v>
          </cell>
          <cell r="C1341" t="str">
            <v>27.90.52.300.001.00.0796.000000000000</v>
          </cell>
          <cell r="D1341">
            <v>527102111</v>
          </cell>
          <cell r="E1341" t="str">
            <v>Конденсатор 10Х63</v>
          </cell>
          <cell r="F1341" t="str">
            <v>Конденсатор</v>
          </cell>
          <cell r="G1341" t="str">
            <v>общего назначения, не электролитический</v>
          </cell>
          <cell r="H1341" t="str">
            <v>Конденсатор 10Х63</v>
          </cell>
          <cell r="I1341" t="str">
            <v>БК</v>
          </cell>
          <cell r="J1341">
            <v>0</v>
          </cell>
          <cell r="K1341">
            <v>631010000</v>
          </cell>
          <cell r="L1341" t="str">
            <v>ҚР, ШҚО, Өскемен қ., Бажов көш., 10</v>
          </cell>
          <cell r="M1341" t="str">
            <v>Желтоқсан-Қантар</v>
          </cell>
          <cell r="N1341" t="str">
            <v>Шығыс-Қазақстан облысы, Өскемен қ.</v>
          </cell>
          <cell r="O1341" t="str">
            <v>DDP</v>
          </cell>
          <cell r="P1341" t="str">
            <v>шартқа қол қойылған кезден бастап 60 күнтізбелік күн ішінде</v>
          </cell>
          <cell r="Q1341">
            <v>0</v>
          </cell>
          <cell r="R1341">
            <v>796</v>
          </cell>
          <cell r="S1341" t="str">
            <v>Дана</v>
          </cell>
        </row>
        <row r="1342">
          <cell r="A1342" t="str">
            <v>779 Т</v>
          </cell>
          <cell r="B1342" t="str">
            <v>"ШҚ АЭК" АҚ</v>
          </cell>
          <cell r="C1342" t="str">
            <v>27.90.52.300.001.00.0796.000000000000</v>
          </cell>
          <cell r="D1342">
            <v>527102113</v>
          </cell>
          <cell r="E1342" t="str">
            <v>Конденсатор 22Х63</v>
          </cell>
          <cell r="F1342" t="str">
            <v>Конденсатор</v>
          </cell>
          <cell r="G1342" t="str">
            <v>общего назначения, не электролитический</v>
          </cell>
          <cell r="H1342" t="str">
            <v>Конденсатор 22Х63</v>
          </cell>
          <cell r="I1342" t="str">
            <v>БК</v>
          </cell>
          <cell r="J1342">
            <v>0</v>
          </cell>
          <cell r="K1342">
            <v>631010000</v>
          </cell>
          <cell r="L1342" t="str">
            <v>ҚР, ШҚО, Өскемен қ., Бажов көш., 10</v>
          </cell>
          <cell r="M1342" t="str">
            <v>Желтоқсан-Қантар</v>
          </cell>
          <cell r="N1342" t="str">
            <v>Шығыс-Қазақстан облысы, Өскемен қ.</v>
          </cell>
          <cell r="O1342" t="str">
            <v>DDP</v>
          </cell>
          <cell r="P1342" t="str">
            <v>шартқа қол қойылған кезден бастап 60 күнтізбелік күн ішінде</v>
          </cell>
          <cell r="Q1342">
            <v>0</v>
          </cell>
          <cell r="R1342">
            <v>796</v>
          </cell>
          <cell r="S1342" t="str">
            <v>Дана</v>
          </cell>
        </row>
        <row r="1343">
          <cell r="A1343" t="str">
            <v>780 Т</v>
          </cell>
          <cell r="B1343" t="str">
            <v>"ШҚ АЭК" АҚ</v>
          </cell>
          <cell r="C1343" t="str">
            <v>27.90.52.300.001.00.0796.000000000000</v>
          </cell>
          <cell r="D1343">
            <v>527102118</v>
          </cell>
          <cell r="E1343" t="str">
            <v xml:space="preserve">Конденсатор 0.1 мкф                                                                                 </v>
          </cell>
          <cell r="F1343" t="str">
            <v>Конденсатор</v>
          </cell>
          <cell r="G1343" t="str">
            <v>общего назначения, не электролитический</v>
          </cell>
          <cell r="H1343" t="str">
            <v xml:space="preserve">Конденсатор 0.1 мкф                                                                                 </v>
          </cell>
          <cell r="I1343" t="str">
            <v>БК</v>
          </cell>
          <cell r="J1343">
            <v>0</v>
          </cell>
          <cell r="K1343">
            <v>631010000</v>
          </cell>
          <cell r="L1343" t="str">
            <v>ҚР, ШҚО, Өскемен қ., Бажов көш., 10</v>
          </cell>
          <cell r="M1343" t="str">
            <v>Желтоқсан-Қантар</v>
          </cell>
          <cell r="N1343" t="str">
            <v>Шығыс-Қазақстан облысы, Өскемен қ.</v>
          </cell>
          <cell r="O1343" t="str">
            <v>DDP</v>
          </cell>
          <cell r="P1343" t="str">
            <v>шартқа қол қойылған кезден бастап 60 күнтізбелік күн ішінде</v>
          </cell>
          <cell r="Q1343">
            <v>0</v>
          </cell>
          <cell r="R1343">
            <v>796</v>
          </cell>
          <cell r="S1343" t="str">
            <v>Дана</v>
          </cell>
        </row>
        <row r="1344">
          <cell r="A1344" t="str">
            <v>781 Т</v>
          </cell>
          <cell r="B1344" t="str">
            <v>"ШҚ АЭК" АҚ</v>
          </cell>
          <cell r="C1344" t="str">
            <v>27.90.52.300.001.00.0796.000000000000</v>
          </cell>
          <cell r="D1344">
            <v>527102119</v>
          </cell>
          <cell r="E1344" t="str">
            <v>Конденсатор 2200Х63</v>
          </cell>
          <cell r="F1344" t="str">
            <v>Конденсатор</v>
          </cell>
          <cell r="G1344" t="str">
            <v>общего назначения, не электролитический</v>
          </cell>
          <cell r="H1344" t="str">
            <v>Конденсатор 2200Х63</v>
          </cell>
          <cell r="I1344" t="str">
            <v>БК</v>
          </cell>
          <cell r="J1344">
            <v>0</v>
          </cell>
          <cell r="K1344">
            <v>631010000</v>
          </cell>
          <cell r="L1344" t="str">
            <v>ҚР, ШҚО, Өскемен қ., Бажов көш., 10</v>
          </cell>
          <cell r="M1344" t="str">
            <v>Желтоқсан-Қантар</v>
          </cell>
          <cell r="N1344" t="str">
            <v>Шығыс-Қазақстан облысы, Өскемен қ.</v>
          </cell>
          <cell r="O1344" t="str">
            <v>DDP</v>
          </cell>
          <cell r="P1344" t="str">
            <v>шартқа қол қойылған кезден бастап 60 күнтізбелік күн ішінде</v>
          </cell>
          <cell r="Q1344">
            <v>0</v>
          </cell>
          <cell r="R1344">
            <v>796</v>
          </cell>
          <cell r="S1344" t="str">
            <v>Дана</v>
          </cell>
        </row>
        <row r="1345">
          <cell r="A1345" t="str">
            <v>782 Т</v>
          </cell>
          <cell r="B1345" t="str">
            <v>"ШҚ АЭК" АҚ</v>
          </cell>
          <cell r="C1345" t="str">
            <v>27.90.52.300.001.00.0796.000000000000</v>
          </cell>
          <cell r="D1345">
            <v>527102130</v>
          </cell>
          <cell r="E1345" t="str">
            <v xml:space="preserve">Конденсатор 0,47 мкФ 630 В                                                                          </v>
          </cell>
          <cell r="F1345" t="str">
            <v>Конденсатор</v>
          </cell>
          <cell r="G1345" t="str">
            <v>общего назначения, не электролитический</v>
          </cell>
          <cell r="H1345" t="str">
            <v xml:space="preserve">Конденсатор 0,47 мкФ 630 В                                                                          </v>
          </cell>
          <cell r="I1345" t="str">
            <v>БК</v>
          </cell>
          <cell r="J1345">
            <v>0</v>
          </cell>
          <cell r="K1345">
            <v>631010000</v>
          </cell>
          <cell r="L1345" t="str">
            <v>ҚР, ШҚО, Өскемен қ., Бажов көш., 10</v>
          </cell>
          <cell r="M1345" t="str">
            <v>Желтоқсан-Қантар</v>
          </cell>
          <cell r="N1345" t="str">
            <v>Шығыс-Қазақстан облысы, Өскемен қ.</v>
          </cell>
          <cell r="O1345" t="str">
            <v>DDP</v>
          </cell>
          <cell r="P1345" t="str">
            <v>шартқа қол қойылған кезден бастап 60 күнтізбелік күн ішінде</v>
          </cell>
          <cell r="Q1345">
            <v>0</v>
          </cell>
          <cell r="R1345">
            <v>796</v>
          </cell>
          <cell r="S1345" t="str">
            <v>Дана</v>
          </cell>
        </row>
        <row r="1346">
          <cell r="A1346" t="str">
            <v>783 Т</v>
          </cell>
          <cell r="B1346" t="str">
            <v>"ШҚ АЭК" АҚ</v>
          </cell>
          <cell r="C1346" t="str">
            <v>27.90.52.300.001.00.0796.000000000000</v>
          </cell>
          <cell r="D1346">
            <v>527102132</v>
          </cell>
          <cell r="E1346" t="str">
            <v>Конденсатор 47Х63</v>
          </cell>
          <cell r="F1346" t="str">
            <v>Конденсатор</v>
          </cell>
          <cell r="G1346" t="str">
            <v>общего назначения, не электролитический</v>
          </cell>
          <cell r="H1346" t="str">
            <v>Конденсатор 47Х63</v>
          </cell>
          <cell r="I1346" t="str">
            <v>БК</v>
          </cell>
          <cell r="J1346">
            <v>0</v>
          </cell>
          <cell r="K1346">
            <v>631010000</v>
          </cell>
          <cell r="L1346" t="str">
            <v>ҚР, ШҚО, Өскемен қ., Бажов көш., 10</v>
          </cell>
          <cell r="M1346" t="str">
            <v>Желтоқсан-Қантар</v>
          </cell>
          <cell r="N1346" t="str">
            <v>Шығыс-Қазақстан облысы, Өскемен қ.</v>
          </cell>
          <cell r="O1346" t="str">
            <v>DDP</v>
          </cell>
          <cell r="P1346" t="str">
            <v>шартқа қол қойылған кезден бастап 60 күнтізбелік күн ішінде</v>
          </cell>
          <cell r="Q1346">
            <v>0</v>
          </cell>
          <cell r="R1346">
            <v>796</v>
          </cell>
          <cell r="S1346" t="str">
            <v>Дана</v>
          </cell>
        </row>
        <row r="1347">
          <cell r="A1347" t="str">
            <v>784 Т</v>
          </cell>
          <cell r="B1347" t="str">
            <v>"ШҚ АЭК" АҚ</v>
          </cell>
          <cell r="C1347" t="str">
            <v>27.90.52.300.001.00.0796.000000000000</v>
          </cell>
          <cell r="D1347">
            <v>527102199</v>
          </cell>
          <cell r="E1347" t="str">
            <v xml:space="preserve">Конденсатор 4,7Х63                                                                                  </v>
          </cell>
          <cell r="F1347" t="str">
            <v>Конденсатор</v>
          </cell>
          <cell r="G1347" t="str">
            <v>общего назначения, не электролитический</v>
          </cell>
          <cell r="H1347" t="str">
            <v xml:space="preserve">Конденсатор 4,7Х63                                                                                  </v>
          </cell>
          <cell r="I1347" t="str">
            <v>БК</v>
          </cell>
          <cell r="J1347">
            <v>0</v>
          </cell>
          <cell r="K1347">
            <v>631010000</v>
          </cell>
          <cell r="L1347" t="str">
            <v>ҚР, ШҚО, Өскемен қ., Бажов көш., 10</v>
          </cell>
          <cell r="M1347" t="str">
            <v>Желтоқсан-Қантар</v>
          </cell>
          <cell r="N1347" t="str">
            <v>Шығыс-Қазақстан облысы, Өскемен қ.</v>
          </cell>
          <cell r="O1347" t="str">
            <v>DDP</v>
          </cell>
          <cell r="P1347" t="str">
            <v>шартқа қол қойылған кезден бастап 60 күнтізбелік күн ішінде</v>
          </cell>
          <cell r="Q1347">
            <v>0</v>
          </cell>
          <cell r="R1347">
            <v>796</v>
          </cell>
          <cell r="S1347" t="str">
            <v>Дана</v>
          </cell>
        </row>
        <row r="1348">
          <cell r="A1348" t="str">
            <v>785 Т</v>
          </cell>
          <cell r="B1348" t="str">
            <v>"ШҚ АЭК" АҚ</v>
          </cell>
          <cell r="C1348" t="str">
            <v>27.90.52.300.001.00.0796.000000000000</v>
          </cell>
          <cell r="D1348">
            <v>527102208</v>
          </cell>
          <cell r="E1348" t="str">
            <v xml:space="preserve">Конденсатор 220Х450В                                                                                </v>
          </cell>
          <cell r="F1348" t="str">
            <v>Конденсатор</v>
          </cell>
          <cell r="G1348" t="str">
            <v>общего назначения, не электролитический</v>
          </cell>
          <cell r="H1348" t="str">
            <v xml:space="preserve">Конденсатор 220Х450В                                                                                </v>
          </cell>
          <cell r="I1348" t="str">
            <v>БК</v>
          </cell>
          <cell r="J1348">
            <v>0</v>
          </cell>
          <cell r="K1348">
            <v>631010000</v>
          </cell>
          <cell r="L1348" t="str">
            <v>ҚР, ШҚО, Өскемен қ., Бажов көш., 10</v>
          </cell>
          <cell r="M1348" t="str">
            <v>Желтоқсан-Қантар</v>
          </cell>
          <cell r="N1348" t="str">
            <v>Шығыс-Қазақстан облысы, Өскемен қ.</v>
          </cell>
          <cell r="O1348" t="str">
            <v>DDP</v>
          </cell>
          <cell r="P1348" t="str">
            <v>шартқа қол қойылған кезден бастап 60 күнтізбелік күн ішінде</v>
          </cell>
          <cell r="Q1348">
            <v>0</v>
          </cell>
          <cell r="R1348">
            <v>796</v>
          </cell>
          <cell r="S1348" t="str">
            <v>Дана</v>
          </cell>
        </row>
        <row r="1349">
          <cell r="A1349" t="str">
            <v>786 Т</v>
          </cell>
          <cell r="B1349" t="str">
            <v>"ШҚ АЭК" АҚ</v>
          </cell>
          <cell r="C1349" t="str">
            <v>27.90.52.300.001.00.0796.000000000000</v>
          </cell>
          <cell r="D1349">
            <v>527102210</v>
          </cell>
          <cell r="E1349" t="str">
            <v>Конденсатор 3300мкфХ6,3В</v>
          </cell>
          <cell r="F1349" t="str">
            <v>Конденсатор</v>
          </cell>
          <cell r="G1349" t="str">
            <v>общего назначения, не электролитический</v>
          </cell>
          <cell r="H1349" t="str">
            <v>Конденсатор 3300мкфХ6,3В</v>
          </cell>
          <cell r="I1349" t="str">
            <v>БК</v>
          </cell>
          <cell r="J1349">
            <v>0</v>
          </cell>
          <cell r="K1349">
            <v>631010000</v>
          </cell>
          <cell r="L1349" t="str">
            <v>ҚР, ШҚО, Өскемен қ., Бажов көш., 10</v>
          </cell>
          <cell r="M1349" t="str">
            <v>Желтоқсан-Қантар</v>
          </cell>
          <cell r="N1349" t="str">
            <v>Шығыс-Қазақстан облысы, Өскемен қ.</v>
          </cell>
          <cell r="O1349" t="str">
            <v>DDP</v>
          </cell>
          <cell r="P1349" t="str">
            <v>шартқа қол қойылған кезден бастап 60 күнтізбелік күн ішінде</v>
          </cell>
          <cell r="Q1349">
            <v>0</v>
          </cell>
          <cell r="R1349">
            <v>796</v>
          </cell>
          <cell r="S1349" t="str">
            <v>Дана</v>
          </cell>
        </row>
        <row r="1350">
          <cell r="A1350" t="str">
            <v>787 Т</v>
          </cell>
          <cell r="B1350" t="str">
            <v>"ШҚ АЭК" АҚ</v>
          </cell>
          <cell r="C1350" t="str">
            <v>26.11.30.900.000.00.0796.000000000000</v>
          </cell>
          <cell r="D1350">
            <v>527103118</v>
          </cell>
          <cell r="E1350" t="str">
            <v>Шағын сызба К561ТМ2</v>
          </cell>
          <cell r="F1350" t="str">
            <v>Микросхема интегральная</v>
          </cell>
          <cell r="G1350" t="str">
            <v>полупроводниковая, ГОСТ 17021-88</v>
          </cell>
          <cell r="H1350" t="str">
            <v>Шағын сызба К561ТМ2</v>
          </cell>
          <cell r="I1350" t="str">
            <v>БК</v>
          </cell>
          <cell r="J1350">
            <v>0</v>
          </cell>
          <cell r="K1350">
            <v>631010000</v>
          </cell>
          <cell r="L1350" t="str">
            <v>ҚР, ШҚО, Өскемен қ., Бажов көш., 10</v>
          </cell>
          <cell r="M1350" t="str">
            <v>Желтоқсан-Қантар</v>
          </cell>
          <cell r="N1350" t="str">
            <v>Шығыс-Қазақстан облысы, Өскемен қ.</v>
          </cell>
          <cell r="O1350" t="str">
            <v>DDP</v>
          </cell>
          <cell r="P1350" t="str">
            <v>шартқа қол қойылған кезден бастап 60 күнтізбелік күн ішінде</v>
          </cell>
          <cell r="Q1350">
            <v>0</v>
          </cell>
          <cell r="R1350">
            <v>796</v>
          </cell>
          <cell r="S1350" t="str">
            <v>Дана</v>
          </cell>
        </row>
        <row r="1351">
          <cell r="A1351" t="str">
            <v>788 Т</v>
          </cell>
          <cell r="B1351" t="str">
            <v>"ШҚ АЭК" АҚ</v>
          </cell>
          <cell r="C1351" t="str">
            <v>26.11.30.900.000.00.0796.000000000000</v>
          </cell>
          <cell r="D1351">
            <v>527103139</v>
          </cell>
          <cell r="E1351" t="str">
            <v xml:space="preserve">МИКРОСХЕМА К525ПС2А                                                                                 </v>
          </cell>
          <cell r="F1351" t="str">
            <v>Микросхема интегральная</v>
          </cell>
          <cell r="G1351" t="str">
            <v>полупроводниковая, ГОСТ 17021-88</v>
          </cell>
          <cell r="H1351" t="str">
            <v xml:space="preserve">МИКРОСХЕМА К525ПС2А                                                                                 </v>
          </cell>
          <cell r="I1351" t="str">
            <v>БК</v>
          </cell>
          <cell r="J1351">
            <v>0</v>
          </cell>
          <cell r="K1351">
            <v>631010000</v>
          </cell>
          <cell r="L1351" t="str">
            <v>ҚР, ШҚО, Өскемен қ., Бажов көш., 10</v>
          </cell>
          <cell r="M1351" t="str">
            <v>Желтоқсан-Қантар</v>
          </cell>
          <cell r="N1351" t="str">
            <v>Шығыс-Қазақстан облысы, Өскемен қ.</v>
          </cell>
          <cell r="O1351" t="str">
            <v>DDP</v>
          </cell>
          <cell r="P1351" t="str">
            <v>шартқа қол қойылған кезден бастап 60 күнтізбелік күн ішінде</v>
          </cell>
          <cell r="Q1351">
            <v>0</v>
          </cell>
          <cell r="R1351">
            <v>796</v>
          </cell>
          <cell r="S1351" t="str">
            <v>Дана</v>
          </cell>
        </row>
        <row r="1352">
          <cell r="A1352" t="str">
            <v>789 Т</v>
          </cell>
          <cell r="B1352" t="str">
            <v>"ШҚ АЭК" АҚ</v>
          </cell>
          <cell r="C1352" t="str">
            <v>26.11.30.900.000.00.0796.000000000000</v>
          </cell>
          <cell r="D1352">
            <v>527103144</v>
          </cell>
          <cell r="E1352" t="str">
            <v xml:space="preserve">МИКРОСХЕМА К555ТМ2                                                                                  </v>
          </cell>
          <cell r="F1352" t="str">
            <v>Микросхема интегральная</v>
          </cell>
          <cell r="G1352" t="str">
            <v>полупроводниковая, ГОСТ 17021-88</v>
          </cell>
          <cell r="H1352" t="str">
            <v xml:space="preserve">МИКРОСХЕМА К555ТМ2                                                                                  </v>
          </cell>
          <cell r="I1352" t="str">
            <v>БК</v>
          </cell>
          <cell r="J1352">
            <v>0</v>
          </cell>
          <cell r="K1352">
            <v>631010000</v>
          </cell>
          <cell r="L1352" t="str">
            <v>ҚР, ШҚО, Өскемен қ., Бажов көш., 10</v>
          </cell>
          <cell r="M1352" t="str">
            <v>Желтоқсан-Қантар</v>
          </cell>
          <cell r="N1352" t="str">
            <v>Шығыс-Қазақстан облысы, Өскемен қ.</v>
          </cell>
          <cell r="O1352" t="str">
            <v>DDP</v>
          </cell>
          <cell r="P1352" t="str">
            <v>шартқа қол қойылған кезден бастап 60 күнтізбелік күн ішінде</v>
          </cell>
          <cell r="Q1352">
            <v>0</v>
          </cell>
          <cell r="R1352">
            <v>796</v>
          </cell>
          <cell r="S1352" t="str">
            <v>Дана</v>
          </cell>
        </row>
        <row r="1353">
          <cell r="A1353" t="str">
            <v>790 Т</v>
          </cell>
          <cell r="B1353" t="str">
            <v>"ШҚ АЭК" АҚ</v>
          </cell>
          <cell r="C1353" t="str">
            <v>26.11.30.900.000.00.0796.000000000000</v>
          </cell>
          <cell r="D1353">
            <v>527103154</v>
          </cell>
          <cell r="E1353" t="str">
            <v>Шағын сызба КР140УД1Б</v>
          </cell>
          <cell r="F1353" t="str">
            <v>Микросхема интегральная</v>
          </cell>
          <cell r="G1353" t="str">
            <v>полупроводниковая, ГОСТ 17021-88</v>
          </cell>
          <cell r="H1353" t="str">
            <v>Шағын сызба КР140УД1Б</v>
          </cell>
          <cell r="I1353" t="str">
            <v>БК</v>
          </cell>
          <cell r="J1353">
            <v>0</v>
          </cell>
          <cell r="K1353">
            <v>631010000</v>
          </cell>
          <cell r="L1353" t="str">
            <v>ҚР, ШҚО, Өскемен қ., Бажов көш., 10</v>
          </cell>
          <cell r="M1353" t="str">
            <v>Желтоқсан-Қантар</v>
          </cell>
          <cell r="N1353" t="str">
            <v>Шығыс-Қазақстан облысы, Өскемен қ.</v>
          </cell>
          <cell r="O1353" t="str">
            <v>DDP</v>
          </cell>
          <cell r="P1353" t="str">
            <v>шартқа қол қойылған кезден бастап 60 күнтізбелік күн ішінде</v>
          </cell>
          <cell r="Q1353">
            <v>0</v>
          </cell>
          <cell r="R1353">
            <v>796</v>
          </cell>
          <cell r="S1353" t="str">
            <v>Дана</v>
          </cell>
        </row>
        <row r="1354">
          <cell r="A1354" t="str">
            <v>791 Т</v>
          </cell>
          <cell r="B1354" t="str">
            <v>"ШҚ АЭК" АҚ</v>
          </cell>
          <cell r="C1354" t="str">
            <v>26.11.30.900.000.00.0796.000000000000</v>
          </cell>
          <cell r="D1354">
            <v>527103161</v>
          </cell>
          <cell r="E1354" t="str">
            <v>Шағын сызба К561ЛН2</v>
          </cell>
          <cell r="F1354" t="str">
            <v>Микросхема интегральная</v>
          </cell>
          <cell r="G1354" t="str">
            <v>полупроводниковая, ГОСТ 17021-88</v>
          </cell>
          <cell r="H1354" t="str">
            <v>Шағын сызба К561ЛН2</v>
          </cell>
          <cell r="I1354" t="str">
            <v>БК</v>
          </cell>
          <cell r="J1354">
            <v>0</v>
          </cell>
          <cell r="K1354">
            <v>631010000</v>
          </cell>
          <cell r="L1354" t="str">
            <v>ҚР, ШҚО, Өскемен қ., Бажов көш., 10</v>
          </cell>
          <cell r="M1354" t="str">
            <v>Желтоқсан-Қантар</v>
          </cell>
          <cell r="N1354" t="str">
            <v>Шығыс-Қазақстан облысы, Өскемен қ.</v>
          </cell>
          <cell r="O1354" t="str">
            <v>DDP</v>
          </cell>
          <cell r="P1354" t="str">
            <v>шартқа қол қойылған кезден бастап 60 күнтізбелік күн ішінде</v>
          </cell>
          <cell r="Q1354">
            <v>0</v>
          </cell>
          <cell r="R1354">
            <v>796</v>
          </cell>
          <cell r="S1354" t="str">
            <v>Дана</v>
          </cell>
        </row>
        <row r="1355">
          <cell r="A1355" t="str">
            <v>792 Т</v>
          </cell>
          <cell r="B1355" t="str">
            <v>"ШҚ АЭК" АҚ</v>
          </cell>
          <cell r="C1355" t="str">
            <v>26.11.30.900.000.00.0796.000000000000</v>
          </cell>
          <cell r="D1355">
            <v>527103163</v>
          </cell>
          <cell r="E1355" t="str">
            <v xml:space="preserve">Шағын сызба КР590КН6                                                                                </v>
          </cell>
          <cell r="F1355" t="str">
            <v>Микросхема интегральная</v>
          </cell>
          <cell r="G1355" t="str">
            <v>полупроводниковая, ГОСТ 17021-88</v>
          </cell>
          <cell r="H1355" t="str">
            <v xml:space="preserve">Шағын сызба КР590КН6                                                                                </v>
          </cell>
          <cell r="I1355" t="str">
            <v>БК</v>
          </cell>
          <cell r="J1355">
            <v>0</v>
          </cell>
          <cell r="K1355">
            <v>631010000</v>
          </cell>
          <cell r="L1355" t="str">
            <v>ҚР, ШҚО, Өскемен қ., Бажов көш., 10</v>
          </cell>
          <cell r="M1355" t="str">
            <v>Желтоқсан-Қантар</v>
          </cell>
          <cell r="N1355" t="str">
            <v>Шығыс-Қазақстан облысы, Өскемен қ.</v>
          </cell>
          <cell r="O1355" t="str">
            <v>DDP</v>
          </cell>
          <cell r="P1355" t="str">
            <v>шартқа қол қойылған кезден бастап 60 күнтізбелік күн ішінде</v>
          </cell>
          <cell r="Q1355">
            <v>0</v>
          </cell>
          <cell r="R1355">
            <v>796</v>
          </cell>
          <cell r="S1355" t="str">
            <v>Дана</v>
          </cell>
        </row>
        <row r="1356">
          <cell r="A1356" t="str">
            <v>793 Т</v>
          </cell>
          <cell r="B1356" t="str">
            <v>"ШҚ АЭК" АҚ</v>
          </cell>
          <cell r="C1356" t="str">
            <v>26.11.30.900.000.00.0796.000000000000</v>
          </cell>
          <cell r="D1356">
            <v>527103164</v>
          </cell>
          <cell r="E1356" t="str">
            <v>Шағын сызба TDA1060</v>
          </cell>
          <cell r="F1356" t="str">
            <v>Микросхема интегральная</v>
          </cell>
          <cell r="G1356" t="str">
            <v>полупроводниковая, ГОСТ 17021-88</v>
          </cell>
          <cell r="H1356" t="str">
            <v>Шағын сызба TDA1060</v>
          </cell>
          <cell r="I1356" t="str">
            <v>БК</v>
          </cell>
          <cell r="J1356">
            <v>0</v>
          </cell>
          <cell r="K1356">
            <v>631010000</v>
          </cell>
          <cell r="L1356" t="str">
            <v>ҚР, ШҚО, Өскемен қ., Бажов көш., 10</v>
          </cell>
          <cell r="M1356" t="str">
            <v>Желтоқсан-Қантар</v>
          </cell>
          <cell r="N1356" t="str">
            <v>Шығыс-Қазақстан облысы, Өскемен қ.</v>
          </cell>
          <cell r="O1356" t="str">
            <v>DDP</v>
          </cell>
          <cell r="P1356" t="str">
            <v>шартқа қол қойылған кезден бастап 60 күнтізбелік күн ішінде</v>
          </cell>
          <cell r="Q1356">
            <v>0</v>
          </cell>
          <cell r="R1356">
            <v>796</v>
          </cell>
          <cell r="S1356" t="str">
            <v>Дана</v>
          </cell>
        </row>
        <row r="1357">
          <cell r="A1357" t="str">
            <v>794 Т</v>
          </cell>
          <cell r="B1357" t="str">
            <v>"ШҚ АЭК" АҚ</v>
          </cell>
          <cell r="C1357" t="str">
            <v>26.11.30.900.000.00.0796.000000000000</v>
          </cell>
          <cell r="D1357">
            <v>527103167</v>
          </cell>
          <cell r="E1357" t="str">
            <v>Интерфейстік шағын сызба MAX485CSA</v>
          </cell>
          <cell r="F1357" t="str">
            <v>Микросхема интегральная</v>
          </cell>
          <cell r="G1357" t="str">
            <v>полупроводниковая, ГОСТ 17021-88</v>
          </cell>
          <cell r="H1357" t="str">
            <v>Интерфейстік шағын сызба MAX485CSA</v>
          </cell>
          <cell r="I1357" t="str">
            <v>БК</v>
          </cell>
          <cell r="J1357">
            <v>0</v>
          </cell>
          <cell r="K1357">
            <v>631010000</v>
          </cell>
          <cell r="L1357" t="str">
            <v>ҚР, ШҚО, Өскемен қ., Бажов көш., 10</v>
          </cell>
          <cell r="M1357" t="str">
            <v>Желтоқсан-Қантар</v>
          </cell>
          <cell r="N1357" t="str">
            <v>Шығыс-Қазақстан облысы, Өскемен қ.</v>
          </cell>
          <cell r="O1357" t="str">
            <v>DDP</v>
          </cell>
          <cell r="P1357" t="str">
            <v>шартқа қол қойылған кезден бастап 60 күнтізбелік күн ішінде</v>
          </cell>
          <cell r="Q1357">
            <v>0</v>
          </cell>
          <cell r="R1357">
            <v>796</v>
          </cell>
          <cell r="S1357" t="str">
            <v>Дана</v>
          </cell>
        </row>
        <row r="1358">
          <cell r="A1358" t="str">
            <v>795 Т</v>
          </cell>
          <cell r="B1358" t="str">
            <v>"ШҚ АЭК" АҚ</v>
          </cell>
          <cell r="C1358" t="str">
            <v>26.11.30.900.000.00.0796.000000000000</v>
          </cell>
          <cell r="D1358">
            <v>527103168</v>
          </cell>
          <cell r="E1358" t="str">
            <v>Интерфейстік шағын сызба SN75176AD</v>
          </cell>
          <cell r="F1358" t="str">
            <v>Микросхема интегральная</v>
          </cell>
          <cell r="G1358" t="str">
            <v>полупроводниковая, ГОСТ 17021-88</v>
          </cell>
          <cell r="H1358" t="str">
            <v>Интерфейстік шағын сызба SN75176AD</v>
          </cell>
          <cell r="I1358" t="str">
            <v>БК</v>
          </cell>
          <cell r="J1358">
            <v>0</v>
          </cell>
          <cell r="K1358">
            <v>631010000</v>
          </cell>
          <cell r="L1358" t="str">
            <v>ҚР, ШҚО, Өскемен қ., Бажов көш., 10</v>
          </cell>
          <cell r="M1358" t="str">
            <v>Желтоқсан-Қантар</v>
          </cell>
          <cell r="N1358" t="str">
            <v>Шығыс-Қазақстан облысы, Өскемен қ.</v>
          </cell>
          <cell r="O1358" t="str">
            <v>DDP</v>
          </cell>
          <cell r="P1358" t="str">
            <v>шартқа қол қойылған кезден бастап 60 күнтізбелік күн ішінде</v>
          </cell>
          <cell r="Q1358">
            <v>0</v>
          </cell>
          <cell r="R1358">
            <v>796</v>
          </cell>
          <cell r="S1358" t="str">
            <v>Дана</v>
          </cell>
        </row>
        <row r="1359">
          <cell r="A1359" t="str">
            <v>796 Т</v>
          </cell>
          <cell r="B1359" t="str">
            <v>"ШҚ АЭК" АҚ</v>
          </cell>
          <cell r="C1359" t="str">
            <v>26.11.30.900.000.00.0796.000000000000</v>
          </cell>
          <cell r="D1359">
            <v>527103172</v>
          </cell>
          <cell r="E1359" t="str">
            <v xml:space="preserve">Шағын сызба LM7805                                                                                  </v>
          </cell>
          <cell r="F1359" t="str">
            <v>Микросхема интегральная</v>
          </cell>
          <cell r="G1359" t="str">
            <v>полупроводниковая, ГОСТ 17021-88</v>
          </cell>
          <cell r="H1359" t="str">
            <v xml:space="preserve">Шағын сызба LM7805                                                                                  </v>
          </cell>
          <cell r="I1359" t="str">
            <v>БК</v>
          </cell>
          <cell r="J1359">
            <v>0</v>
          </cell>
          <cell r="K1359">
            <v>631010000</v>
          </cell>
          <cell r="L1359" t="str">
            <v>ҚР, ШҚО, Өскемен қ., Бажов көш., 10</v>
          </cell>
          <cell r="M1359" t="str">
            <v>Желтоқсан-Қантар</v>
          </cell>
          <cell r="N1359" t="str">
            <v>Шығыс-Қазақстан облысы, Өскемен қ.</v>
          </cell>
          <cell r="O1359" t="str">
            <v>DDP</v>
          </cell>
          <cell r="P1359" t="str">
            <v>шартқа қол қойылған кезден бастап 60 күнтізбелік күн ішінде</v>
          </cell>
          <cell r="Q1359">
            <v>0</v>
          </cell>
          <cell r="R1359">
            <v>796</v>
          </cell>
          <cell r="S1359" t="str">
            <v>Дана</v>
          </cell>
        </row>
        <row r="1360">
          <cell r="A1360" t="str">
            <v>797 Т</v>
          </cell>
          <cell r="B1360" t="str">
            <v>"ШҚ АЭК" АҚ</v>
          </cell>
          <cell r="C1360" t="str">
            <v>26.11.30.900.000.00.0796.000000000000</v>
          </cell>
          <cell r="D1360">
            <v>527103174</v>
          </cell>
          <cell r="E1360" t="str">
            <v>Шағын сызба TOP225Y</v>
          </cell>
          <cell r="F1360" t="str">
            <v>Микросхема интегральная</v>
          </cell>
          <cell r="G1360" t="str">
            <v>полупроводниковая, ГОСТ 17021-88</v>
          </cell>
          <cell r="H1360" t="str">
            <v>Шағын сызба TOP225Y</v>
          </cell>
          <cell r="I1360" t="str">
            <v>БК</v>
          </cell>
          <cell r="J1360">
            <v>0</v>
          </cell>
          <cell r="K1360">
            <v>631010000</v>
          </cell>
          <cell r="L1360" t="str">
            <v>ҚР, ШҚО, Өскемен қ., Бажов көш., 10</v>
          </cell>
          <cell r="M1360" t="str">
            <v>Желтоқсан-Қантар</v>
          </cell>
          <cell r="N1360" t="str">
            <v>Шығыс-Қазақстан облысы, Өскемен қ.</v>
          </cell>
          <cell r="O1360" t="str">
            <v>DDP</v>
          </cell>
          <cell r="P1360" t="str">
            <v>шартқа қол қойылған кезден бастап 60 күнтізбелік күн ішінде</v>
          </cell>
          <cell r="Q1360">
            <v>0</v>
          </cell>
          <cell r="R1360">
            <v>796</v>
          </cell>
          <cell r="S1360" t="str">
            <v>Дана</v>
          </cell>
        </row>
        <row r="1361">
          <cell r="A1361" t="str">
            <v>798 Т</v>
          </cell>
          <cell r="B1361" t="str">
            <v>"ШҚ АЭК" АҚ</v>
          </cell>
          <cell r="C1361" t="str">
            <v>26.11.30.900.000.00.0796.000000000000</v>
          </cell>
          <cell r="D1361">
            <v>527103213</v>
          </cell>
          <cell r="E1361" t="str">
            <v>Шағын сызба TDA 1519C</v>
          </cell>
          <cell r="F1361" t="str">
            <v>Микросхема интегральная</v>
          </cell>
          <cell r="G1361" t="str">
            <v>полупроводниковая, ГОСТ 17021-88</v>
          </cell>
          <cell r="H1361" t="str">
            <v>Шағын сызба TDA 1519C</v>
          </cell>
          <cell r="I1361" t="str">
            <v>БК</v>
          </cell>
          <cell r="J1361">
            <v>0</v>
          </cell>
          <cell r="K1361">
            <v>631010000</v>
          </cell>
          <cell r="L1361" t="str">
            <v>ҚР, ШҚО, Өскемен қ., Бажов көш., 10</v>
          </cell>
          <cell r="M1361" t="str">
            <v>Желтоқсан-Қантар</v>
          </cell>
          <cell r="N1361" t="str">
            <v>Шығыс-Қазақстан облысы, Өскемен қ.</v>
          </cell>
          <cell r="O1361" t="str">
            <v>DDP</v>
          </cell>
          <cell r="P1361" t="str">
            <v>шартқа қол қойылған кезден бастап 60 күнтізбелік күн ішінде</v>
          </cell>
          <cell r="Q1361">
            <v>0</v>
          </cell>
          <cell r="R1361">
            <v>796</v>
          </cell>
          <cell r="S1361" t="str">
            <v>Дана</v>
          </cell>
        </row>
        <row r="1362">
          <cell r="A1362" t="str">
            <v>799 Т</v>
          </cell>
          <cell r="B1362" t="str">
            <v>"ШҚ АЭК" АҚ</v>
          </cell>
          <cell r="C1362" t="str">
            <v>26.11.30.900.000.00.0796.000000000000</v>
          </cell>
          <cell r="D1362">
            <v>527103215</v>
          </cell>
          <cell r="E1362" t="str">
            <v xml:space="preserve">Шағын сызба КФ1554ЛП8                                                                               </v>
          </cell>
          <cell r="F1362" t="str">
            <v>Микросхема интегральная</v>
          </cell>
          <cell r="G1362" t="str">
            <v>полупроводниковая, ГОСТ 17021-88</v>
          </cell>
          <cell r="H1362" t="str">
            <v xml:space="preserve">Шағын сызба КФ1554ЛП8                                                                               </v>
          </cell>
          <cell r="I1362" t="str">
            <v>БК</v>
          </cell>
          <cell r="J1362">
            <v>0</v>
          </cell>
          <cell r="K1362">
            <v>631010000</v>
          </cell>
          <cell r="L1362" t="str">
            <v>ҚР, ШҚО, Өскемен қ., Бажов көш., 10</v>
          </cell>
          <cell r="M1362" t="str">
            <v>Желтоқсан-Қантар</v>
          </cell>
          <cell r="N1362" t="str">
            <v>Шығыс-Қазақстан облысы, Өскемен қ.</v>
          </cell>
          <cell r="O1362" t="str">
            <v>DDP</v>
          </cell>
          <cell r="P1362" t="str">
            <v>шартқа қол қойылған кезден бастап 60 күнтізбелік күн ішінде</v>
          </cell>
          <cell r="Q1362">
            <v>0</v>
          </cell>
          <cell r="R1362">
            <v>796</v>
          </cell>
          <cell r="S1362" t="str">
            <v>Дана</v>
          </cell>
        </row>
        <row r="1363">
          <cell r="A1363" t="str">
            <v>800 Т</v>
          </cell>
          <cell r="B1363" t="str">
            <v>"ШҚ АЭК" АҚ</v>
          </cell>
          <cell r="C1363" t="str">
            <v>26.11.30.900.000.00.0796.000000000000</v>
          </cell>
          <cell r="D1363">
            <v>527103216</v>
          </cell>
          <cell r="E1363" t="str">
            <v xml:space="preserve">Шағын сызба КФ1554ЛН1                                                                               </v>
          </cell>
          <cell r="F1363" t="str">
            <v>Микросхема интегральная</v>
          </cell>
          <cell r="G1363" t="str">
            <v>полупроводниковая, ГОСТ 17021-88</v>
          </cell>
          <cell r="H1363" t="str">
            <v xml:space="preserve">Шағын сызба КФ1554ЛН1                                                                               </v>
          </cell>
          <cell r="I1363" t="str">
            <v>БК</v>
          </cell>
          <cell r="J1363">
            <v>0</v>
          </cell>
          <cell r="K1363">
            <v>631010000</v>
          </cell>
          <cell r="L1363" t="str">
            <v>ҚР, ШҚО, Өскемен қ., Бажов көш., 10</v>
          </cell>
          <cell r="M1363" t="str">
            <v>Желтоқсан-Қантар</v>
          </cell>
          <cell r="N1363" t="str">
            <v>Шығыс-Қазақстан облысы, Өскемен қ.</v>
          </cell>
          <cell r="O1363" t="str">
            <v>DDP</v>
          </cell>
          <cell r="P1363" t="str">
            <v>шартқа қол қойылған кезден бастап 60 күнтізбелік күн ішінде</v>
          </cell>
          <cell r="Q1363">
            <v>0</v>
          </cell>
          <cell r="R1363">
            <v>796</v>
          </cell>
          <cell r="S1363" t="str">
            <v>Дана</v>
          </cell>
        </row>
        <row r="1364">
          <cell r="A1364" t="str">
            <v>801 Т</v>
          </cell>
          <cell r="B1364" t="str">
            <v>"ШҚ АЭК" АҚ</v>
          </cell>
          <cell r="C1364" t="str">
            <v>26.11.22.900.008.00.0796.000000000000</v>
          </cell>
          <cell r="D1364">
            <v>527104100</v>
          </cell>
          <cell r="E1364" t="str">
            <v xml:space="preserve">Оптрон TLP 521-1                                                                                    </v>
          </cell>
          <cell r="F1364" t="str">
            <v>Схема оптрон</v>
          </cell>
          <cell r="G1364" t="str">
            <v>интегральная, оптоэлектронная</v>
          </cell>
          <cell r="H1364" t="str">
            <v xml:space="preserve">Оптрон TLP 521-1                                                                                    </v>
          </cell>
          <cell r="I1364" t="str">
            <v>БК</v>
          </cell>
          <cell r="J1364">
            <v>0</v>
          </cell>
          <cell r="K1364">
            <v>631010000</v>
          </cell>
          <cell r="L1364" t="str">
            <v>ҚР, ШҚО, Өскемен қ., Бажов көш., 10</v>
          </cell>
          <cell r="M1364" t="str">
            <v>Желтоқсан-Қантар</v>
          </cell>
          <cell r="N1364" t="str">
            <v>Шығыс-Қазақстан облысы, Өскемен қ.</v>
          </cell>
          <cell r="O1364" t="str">
            <v>DDP</v>
          </cell>
          <cell r="P1364" t="str">
            <v>шартқа қол қойылған кезден бастап 60 күнтізбелік күн ішінде</v>
          </cell>
          <cell r="Q1364">
            <v>0</v>
          </cell>
          <cell r="R1364">
            <v>796</v>
          </cell>
          <cell r="S1364" t="str">
            <v>Дана</v>
          </cell>
        </row>
        <row r="1365">
          <cell r="A1365" t="str">
            <v>802 Т</v>
          </cell>
          <cell r="B1365" t="str">
            <v>"ШҚ АЭК" АҚ</v>
          </cell>
          <cell r="C1365" t="str">
            <v>26.11.22.900.008.00.0796.000000000000</v>
          </cell>
          <cell r="D1365">
            <v>527104102</v>
          </cell>
          <cell r="E1365" t="str">
            <v>Оптрон TLP281(GB)</v>
          </cell>
          <cell r="F1365" t="str">
            <v>Схема оптрон</v>
          </cell>
          <cell r="G1365" t="str">
            <v>интегральная, оптоэлектронная</v>
          </cell>
          <cell r="H1365" t="str">
            <v>Оптрон TLP281(GB)</v>
          </cell>
          <cell r="I1365" t="str">
            <v>БК</v>
          </cell>
          <cell r="J1365">
            <v>0</v>
          </cell>
          <cell r="K1365">
            <v>631010000</v>
          </cell>
          <cell r="L1365" t="str">
            <v>ҚР, ШҚО, Өскемен қ., Бажов көш., 10</v>
          </cell>
          <cell r="M1365" t="str">
            <v>Желтоқсан-Қантар</v>
          </cell>
          <cell r="N1365" t="str">
            <v>Шығыс-Қазақстан облысы, Өскемен қ.</v>
          </cell>
          <cell r="O1365" t="str">
            <v>DDP</v>
          </cell>
          <cell r="P1365" t="str">
            <v>шартқа қол қойылған кезден бастап 60 күнтізбелік күн ішінде</v>
          </cell>
          <cell r="Q1365">
            <v>0</v>
          </cell>
          <cell r="R1365">
            <v>796</v>
          </cell>
          <cell r="S1365" t="str">
            <v>Дана</v>
          </cell>
        </row>
        <row r="1366">
          <cell r="A1366" t="str">
            <v>803 Т</v>
          </cell>
          <cell r="B1366" t="str">
            <v>"ШҚ АЭК" АҚ</v>
          </cell>
          <cell r="C1366" t="str">
            <v>27.90.60.300.001.00.0796.000000000184</v>
          </cell>
          <cell r="D1366">
            <v>527106100</v>
          </cell>
          <cell r="E1366" t="str">
            <v>Резистор МЛТ-1 ОМ 0,5 Вт</v>
          </cell>
          <cell r="F1366" t="str">
            <v>Резистор</v>
          </cell>
          <cell r="G1366" t="str">
            <v>постоянный, тип МЛТ-0,5-1 ОМ, металлопленочный, номинальное сопротивление 1 ОМ</v>
          </cell>
          <cell r="H1366" t="str">
            <v>Резистор МЛТ-1 ОМ 0,5 Вт</v>
          </cell>
          <cell r="I1366" t="str">
            <v>БК</v>
          </cell>
          <cell r="J1366">
            <v>0</v>
          </cell>
          <cell r="K1366">
            <v>631010000</v>
          </cell>
          <cell r="L1366" t="str">
            <v>ҚР, ШҚО, Өскемен қ., Бажов көш., 10</v>
          </cell>
          <cell r="M1366" t="str">
            <v>Желтоқсан-Қантар</v>
          </cell>
          <cell r="N1366" t="str">
            <v>Шығыс-Қазақстан облысы, Өскемен қ.</v>
          </cell>
          <cell r="O1366" t="str">
            <v>DDP</v>
          </cell>
          <cell r="P1366" t="str">
            <v>шартқа қол қойылған кезден бастап 60 күнтізбелік күн ішінде</v>
          </cell>
          <cell r="Q1366">
            <v>0</v>
          </cell>
          <cell r="R1366">
            <v>796</v>
          </cell>
          <cell r="S1366" t="str">
            <v>Дана</v>
          </cell>
        </row>
        <row r="1367">
          <cell r="A1367" t="str">
            <v>804 Т</v>
          </cell>
          <cell r="B1367" t="str">
            <v>"ШҚ АЭК" АҚ</v>
          </cell>
          <cell r="C1367" t="str">
            <v>27.90.60.300.001.00.0796.000000000079</v>
          </cell>
          <cell r="D1367">
            <v>527106113</v>
          </cell>
          <cell r="E1367" t="str">
            <v>Резистор МЛТ-1 ОМ 2Вт</v>
          </cell>
          <cell r="F1367" t="str">
            <v>Резистор</v>
          </cell>
          <cell r="G1367" t="str">
            <v>постоянный, тип МЛТ-2-1 ОМ, металлопленочный, номинальное сопротивление 1 ОМ</v>
          </cell>
          <cell r="H1367" t="str">
            <v>Резистор МЛТ-1 ОМ 2Вт</v>
          </cell>
          <cell r="I1367" t="str">
            <v>БК</v>
          </cell>
          <cell r="J1367">
            <v>0</v>
          </cell>
          <cell r="K1367">
            <v>631010000</v>
          </cell>
          <cell r="L1367" t="str">
            <v>ҚР, ШҚО, Өскемен қ., Бажов көш., 10</v>
          </cell>
          <cell r="M1367" t="str">
            <v>Желтоқсан-Қантар</v>
          </cell>
          <cell r="N1367" t="str">
            <v>Шығыс-Қазақстан облысы, Өскемен қ.</v>
          </cell>
          <cell r="O1367" t="str">
            <v>DDP</v>
          </cell>
          <cell r="P1367" t="str">
            <v>шартқа қол қойылған кезден бастап 60 күнтізбелік күн ішінде</v>
          </cell>
          <cell r="Q1367">
            <v>0</v>
          </cell>
          <cell r="R1367">
            <v>796</v>
          </cell>
          <cell r="S1367" t="str">
            <v>Дана</v>
          </cell>
        </row>
        <row r="1368">
          <cell r="A1368" t="str">
            <v>805 Т</v>
          </cell>
          <cell r="B1368" t="str">
            <v>"ШҚ АЭК" АҚ</v>
          </cell>
          <cell r="C1368" t="str">
            <v>27.90.60.300.001.00.0796.000000000139</v>
          </cell>
          <cell r="D1368">
            <v>527106137</v>
          </cell>
          <cell r="E1368" t="str">
            <v xml:space="preserve">Резистор 100 ОМ С2-33Н 0.125                                                                        </v>
          </cell>
          <cell r="F1368" t="str">
            <v>Резистор</v>
          </cell>
          <cell r="G1368" t="str">
            <v>постоянный, тип С2-33Н-0,125, металлодиэлектрический, номинальное сопротивление 100 Ом</v>
          </cell>
          <cell r="H1368" t="str">
            <v xml:space="preserve">Резистор 100 ОМ С2-33Н 0.125                                                                        </v>
          </cell>
          <cell r="I1368" t="str">
            <v>БК</v>
          </cell>
          <cell r="J1368">
            <v>0</v>
          </cell>
          <cell r="K1368">
            <v>631010000</v>
          </cell>
          <cell r="L1368" t="str">
            <v>ҚР, ШҚО, Өскемен қ., Бажов көш., 10</v>
          </cell>
          <cell r="M1368" t="str">
            <v>Желтоқсан-Қантар</v>
          </cell>
          <cell r="N1368" t="str">
            <v>Шығыс-Қазақстан облысы, Өскемен қ.</v>
          </cell>
          <cell r="O1368" t="str">
            <v>DDP</v>
          </cell>
          <cell r="P1368" t="str">
            <v>шартқа қол қойылған кезден бастап 60 күнтізбелік күн ішінде</v>
          </cell>
          <cell r="Q1368">
            <v>0</v>
          </cell>
          <cell r="R1368">
            <v>796</v>
          </cell>
          <cell r="S1368" t="str">
            <v>Дана</v>
          </cell>
        </row>
        <row r="1369">
          <cell r="A1369" t="str">
            <v>806 Т</v>
          </cell>
          <cell r="B1369" t="str">
            <v>"ШҚ АЭК" АҚ</v>
          </cell>
          <cell r="C1369" t="str">
            <v>27.90.60.300.001.00.0796.000000000213</v>
          </cell>
          <cell r="D1369">
            <v>527106162</v>
          </cell>
          <cell r="E1369" t="str">
            <v xml:space="preserve">Резистор 100 ОМ МЛТ-0.125                                                                           </v>
          </cell>
          <cell r="F1369" t="str">
            <v>Резистор</v>
          </cell>
          <cell r="G1369" t="str">
            <v>постоянный, тип МЛТ-0,125, металлопленочный, номинальное сопротивление 100 Ом</v>
          </cell>
          <cell r="H1369" t="str">
            <v xml:space="preserve">Резистор 100 ОМ МЛТ-0.125                                                                           </v>
          </cell>
          <cell r="I1369" t="str">
            <v>БК</v>
          </cell>
          <cell r="J1369">
            <v>0</v>
          </cell>
          <cell r="K1369">
            <v>631010000</v>
          </cell>
          <cell r="L1369" t="str">
            <v>ҚР, ШҚО, Өскемен қ., Бажов көш., 10</v>
          </cell>
          <cell r="M1369" t="str">
            <v>Желтоқсан-Қантар</v>
          </cell>
          <cell r="N1369" t="str">
            <v>Шығыс-Қазақстан облысы, Өскемен қ.</v>
          </cell>
          <cell r="O1369" t="str">
            <v>DDP</v>
          </cell>
          <cell r="P1369" t="str">
            <v>шартқа қол қойылған кезден бастап 60 күнтізбелік күн ішінде</v>
          </cell>
          <cell r="Q1369">
            <v>0</v>
          </cell>
          <cell r="R1369">
            <v>796</v>
          </cell>
          <cell r="S1369" t="str">
            <v>Дана</v>
          </cell>
        </row>
        <row r="1370">
          <cell r="A1370" t="str">
            <v>807 Т</v>
          </cell>
          <cell r="B1370" t="str">
            <v>"ШҚ АЭК" АҚ</v>
          </cell>
          <cell r="C1370" t="str">
            <v>27.90.60.300.001.00.0796.000000000224</v>
          </cell>
          <cell r="D1370">
            <v>527106168</v>
          </cell>
          <cell r="E1370" t="str">
            <v xml:space="preserve">Резистор 15 ОМ МЛТ-0.125                                                                            </v>
          </cell>
          <cell r="F1370" t="str">
            <v>Резистор</v>
          </cell>
          <cell r="G1370" t="str">
            <v>постоянный, тип МЛТ-0,125, металлопленочный, номинальное сопротивление 20 Ом</v>
          </cell>
          <cell r="H1370" t="str">
            <v xml:space="preserve">Резистор 15 ОМ МЛТ-0.125                                                                            </v>
          </cell>
          <cell r="I1370" t="str">
            <v>БК</v>
          </cell>
          <cell r="J1370">
            <v>0</v>
          </cell>
          <cell r="K1370">
            <v>631010000</v>
          </cell>
          <cell r="L1370" t="str">
            <v>ҚР, ШҚО, Өскемен қ., Бажов көш., 10</v>
          </cell>
          <cell r="M1370" t="str">
            <v>Желтоқсан-Қантар</v>
          </cell>
          <cell r="N1370" t="str">
            <v>Шығыс-Қазақстан облысы, Өскемен қ.</v>
          </cell>
          <cell r="O1370" t="str">
            <v>DDP</v>
          </cell>
          <cell r="P1370" t="str">
            <v>шартқа қол қойылған кезден бастап 60 күнтізбелік күн ішінде</v>
          </cell>
          <cell r="Q1370">
            <v>0</v>
          </cell>
          <cell r="R1370">
            <v>796</v>
          </cell>
          <cell r="S1370" t="str">
            <v>Дана</v>
          </cell>
        </row>
        <row r="1371">
          <cell r="A1371" t="str">
            <v>808 Т</v>
          </cell>
          <cell r="B1371" t="str">
            <v>"ШҚ АЭК" АҚ</v>
          </cell>
          <cell r="C1371" t="str">
            <v>27.90.60.300.001.00.0796.000000000140</v>
          </cell>
          <cell r="D1371">
            <v>527106170</v>
          </cell>
          <cell r="E1371" t="str">
            <v xml:space="preserve">Резистор 150 ОМ С2-33Н 0.125                                                                        </v>
          </cell>
          <cell r="F1371" t="str">
            <v>Резистор</v>
          </cell>
          <cell r="G1371" t="str">
            <v>постоянный, тип С2-33Н-0,125, металлодиэлектрический, номинальное сопротивление 150 Ом</v>
          </cell>
          <cell r="H1371" t="str">
            <v xml:space="preserve">Резистор 150 ОМ С2-33Н 0.125                                                                        </v>
          </cell>
          <cell r="I1371" t="str">
            <v>БК</v>
          </cell>
          <cell r="J1371">
            <v>0</v>
          </cell>
          <cell r="K1371">
            <v>631010000</v>
          </cell>
          <cell r="L1371" t="str">
            <v>ҚР, ШҚО, Өскемен қ., Бажов көш., 10</v>
          </cell>
          <cell r="M1371" t="str">
            <v>Желтоқсан-Қантар</v>
          </cell>
          <cell r="N1371" t="str">
            <v>Шығыс-Қазақстан облысы, Өскемен қ.</v>
          </cell>
          <cell r="O1371" t="str">
            <v>DDP</v>
          </cell>
          <cell r="P1371" t="str">
            <v>шартқа қол қойылған кезден бастап 60 күнтізбелік күн ішінде</v>
          </cell>
          <cell r="Q1371">
            <v>0</v>
          </cell>
          <cell r="R1371">
            <v>796</v>
          </cell>
          <cell r="S1371" t="str">
            <v>Дана</v>
          </cell>
        </row>
        <row r="1372">
          <cell r="A1372" t="str">
            <v>809 Т</v>
          </cell>
          <cell r="B1372" t="str">
            <v>"ШҚ АЭК" АҚ</v>
          </cell>
          <cell r="C1372" t="str">
            <v>26.11.21.200.000.00.0796.000000000025</v>
          </cell>
          <cell r="D1372">
            <v>527108102</v>
          </cell>
          <cell r="E1372" t="str">
            <v xml:space="preserve">Стабилитрон КС515А                                                                                  </v>
          </cell>
          <cell r="F1372" t="str">
            <v>Диод</v>
          </cell>
          <cell r="G1372" t="str">
            <v>стабилитрон, полупроводниковый, ГОСТ 17465-80</v>
          </cell>
          <cell r="H1372" t="str">
            <v xml:space="preserve">Стабилитрон КС515А                                                                                  </v>
          </cell>
          <cell r="I1372" t="str">
            <v>БК</v>
          </cell>
          <cell r="J1372">
            <v>0</v>
          </cell>
          <cell r="K1372">
            <v>631010000</v>
          </cell>
          <cell r="L1372" t="str">
            <v>ҚР, ШҚО, Өскемен қ., Бажов көш., 10</v>
          </cell>
          <cell r="M1372" t="str">
            <v>Желтоқсан-Қантар</v>
          </cell>
          <cell r="N1372" t="str">
            <v>Шығыс-Қазақстан облысы, Өскемен қ.</v>
          </cell>
          <cell r="O1372" t="str">
            <v>DDP</v>
          </cell>
          <cell r="P1372" t="str">
            <v>шартқа қол қойылған кезден бастап 60 күнтізбелік күн ішінде</v>
          </cell>
          <cell r="Q1372">
            <v>0</v>
          </cell>
          <cell r="R1372">
            <v>796</v>
          </cell>
          <cell r="S1372" t="str">
            <v>Дана</v>
          </cell>
        </row>
        <row r="1373">
          <cell r="A1373" t="str">
            <v>810 Т</v>
          </cell>
          <cell r="B1373" t="str">
            <v>"ШҚ АЭК" АҚ</v>
          </cell>
          <cell r="C1373" t="str">
            <v>26.11.21.200.000.00.0796.000000000025</v>
          </cell>
          <cell r="D1373">
            <v>527108109</v>
          </cell>
          <cell r="E1373" t="str">
            <v xml:space="preserve">Стабилитрон КС147А                                                                                  </v>
          </cell>
          <cell r="F1373" t="str">
            <v>Диод</v>
          </cell>
          <cell r="G1373" t="str">
            <v>стабилитрон, полупроводниковый, ГОСТ 17465-80</v>
          </cell>
          <cell r="H1373" t="str">
            <v xml:space="preserve">Стабилитрон КС147А                                                                                  </v>
          </cell>
          <cell r="I1373" t="str">
            <v>БК</v>
          </cell>
          <cell r="J1373">
            <v>0</v>
          </cell>
          <cell r="K1373">
            <v>631010000</v>
          </cell>
          <cell r="L1373" t="str">
            <v>ҚР, ШҚО, Өскемен қ., Бажов көш., 10</v>
          </cell>
          <cell r="M1373" t="str">
            <v>Желтоқсан-Қантар</v>
          </cell>
          <cell r="N1373" t="str">
            <v>Шығыс-Қазақстан облысы, Өскемен қ.</v>
          </cell>
          <cell r="O1373" t="str">
            <v>DDP</v>
          </cell>
          <cell r="P1373" t="str">
            <v>шартқа қол қойылған кезден бастап 60 күнтізбелік күн ішінде</v>
          </cell>
          <cell r="Q1373">
            <v>0</v>
          </cell>
          <cell r="R1373">
            <v>796</v>
          </cell>
          <cell r="S1373" t="str">
            <v>Дана</v>
          </cell>
        </row>
        <row r="1374">
          <cell r="A1374" t="str">
            <v>811 Т</v>
          </cell>
          <cell r="B1374" t="str">
            <v>"ШҚ АЭК" АҚ</v>
          </cell>
          <cell r="C1374" t="str">
            <v>26.11.21.200.000.00.0796.000000000025</v>
          </cell>
          <cell r="D1374">
            <v>527108110</v>
          </cell>
          <cell r="E1374" t="str">
            <v>Стабилитрон MR 2835</v>
          </cell>
          <cell r="F1374" t="str">
            <v>Диод</v>
          </cell>
          <cell r="G1374" t="str">
            <v>стабилитрон, полупроводниковый, ГОСТ 17465-80</v>
          </cell>
          <cell r="H1374" t="str">
            <v>Стабилитрон MR 2835</v>
          </cell>
          <cell r="I1374" t="str">
            <v>БК</v>
          </cell>
          <cell r="J1374">
            <v>0</v>
          </cell>
          <cell r="K1374">
            <v>631010000</v>
          </cell>
          <cell r="L1374" t="str">
            <v>ҚР, ШҚО, Өскемен қ., Бажов көш., 10</v>
          </cell>
          <cell r="M1374" t="str">
            <v>Желтоқсан-Қантар</v>
          </cell>
          <cell r="N1374" t="str">
            <v>Шығыс-Қазақстан облысы, Өскемен қ.</v>
          </cell>
          <cell r="O1374" t="str">
            <v>DDP</v>
          </cell>
          <cell r="P1374" t="str">
            <v>шартқа қол қойылған кезден бастап 60 күнтізбелік күн ішінде</v>
          </cell>
          <cell r="Q1374">
            <v>0</v>
          </cell>
          <cell r="R1374">
            <v>796</v>
          </cell>
          <cell r="S1374" t="str">
            <v>Дана</v>
          </cell>
        </row>
        <row r="1375">
          <cell r="A1375" t="str">
            <v>812 Т</v>
          </cell>
          <cell r="B1375" t="str">
            <v>"ШҚ АЭК" АҚ</v>
          </cell>
          <cell r="C1375" t="str">
            <v>26.11.21.500.000.01.0796.000000000002</v>
          </cell>
          <cell r="D1375">
            <v>527109103</v>
          </cell>
          <cell r="E1375" t="str">
            <v xml:space="preserve">Транзистор КТ 3102Б В                                                                               </v>
          </cell>
          <cell r="F1375" t="str">
            <v>Транзистор</v>
          </cell>
          <cell r="G1375" t="str">
            <v>биполярный, кремниевый</v>
          </cell>
          <cell r="H1375" t="str">
            <v xml:space="preserve">Транзистор КТ 3102Б В                                                                               </v>
          </cell>
          <cell r="I1375" t="str">
            <v>БК</v>
          </cell>
          <cell r="J1375">
            <v>0</v>
          </cell>
          <cell r="K1375">
            <v>631010000</v>
          </cell>
          <cell r="L1375" t="str">
            <v>ҚР, ШҚО, Өскемен қ., Бажов көш., 10</v>
          </cell>
          <cell r="M1375" t="str">
            <v>Желтоқсан-Қантар</v>
          </cell>
          <cell r="N1375" t="str">
            <v>Шығыс-Қазақстан облысы, Өскемен қ.</v>
          </cell>
          <cell r="O1375" t="str">
            <v>DDP</v>
          </cell>
          <cell r="P1375" t="str">
            <v>шартқа қол қойылған кезден бастап 60 күнтізбелік күн ішінде</v>
          </cell>
          <cell r="Q1375">
            <v>0</v>
          </cell>
          <cell r="R1375">
            <v>796</v>
          </cell>
          <cell r="S1375" t="str">
            <v>Дана</v>
          </cell>
        </row>
        <row r="1376">
          <cell r="A1376" t="str">
            <v>813 Т</v>
          </cell>
          <cell r="B1376" t="str">
            <v>"ШҚ АЭК" АҚ</v>
          </cell>
          <cell r="C1376" t="str">
            <v>26.11.21.500.000.01.0796.000000000002</v>
          </cell>
          <cell r="D1376">
            <v>527109106</v>
          </cell>
          <cell r="E1376" t="str">
            <v>Транзистор КТ 502</v>
          </cell>
          <cell r="F1376" t="str">
            <v>Транзистор</v>
          </cell>
          <cell r="G1376" t="str">
            <v>биполярный, кремниевый</v>
          </cell>
          <cell r="H1376" t="str">
            <v>Транзистор КТ 502</v>
          </cell>
          <cell r="I1376" t="str">
            <v>БК</v>
          </cell>
          <cell r="J1376">
            <v>0</v>
          </cell>
          <cell r="K1376">
            <v>631010000</v>
          </cell>
          <cell r="L1376" t="str">
            <v>ҚР, ШҚО, Өскемен қ., Бажов көш., 10</v>
          </cell>
          <cell r="M1376" t="str">
            <v>Желтоқсан-Қантар</v>
          </cell>
          <cell r="N1376" t="str">
            <v>Шығыс-Қазақстан облысы, Өскемен қ.</v>
          </cell>
          <cell r="O1376" t="str">
            <v>DDP</v>
          </cell>
          <cell r="P1376" t="str">
            <v>шартқа қол қойылған кезден бастап 60 күнтізбелік күн ішінде</v>
          </cell>
          <cell r="Q1376">
            <v>0</v>
          </cell>
          <cell r="R1376">
            <v>796</v>
          </cell>
          <cell r="S1376" t="str">
            <v>Дана</v>
          </cell>
        </row>
        <row r="1377">
          <cell r="A1377" t="str">
            <v>814 Т</v>
          </cell>
          <cell r="B1377" t="str">
            <v>"ШҚ АЭК" АҚ</v>
          </cell>
          <cell r="C1377" t="str">
            <v>26.11.21.500.000.01.0796.000000000002</v>
          </cell>
          <cell r="D1377">
            <v>527109110</v>
          </cell>
          <cell r="E1377" t="str">
            <v>Транзистор КТ 803А</v>
          </cell>
          <cell r="F1377" t="str">
            <v>Транзистор</v>
          </cell>
          <cell r="G1377" t="str">
            <v>биполярный, кремниевый</v>
          </cell>
          <cell r="H1377" t="str">
            <v>Транзистор КТ 803А</v>
          </cell>
          <cell r="I1377" t="str">
            <v>БК</v>
          </cell>
          <cell r="J1377">
            <v>0</v>
          </cell>
          <cell r="K1377">
            <v>631010000</v>
          </cell>
          <cell r="L1377" t="str">
            <v>ҚР, ШҚО, Өскемен қ., Бажов көш., 10</v>
          </cell>
          <cell r="M1377" t="str">
            <v>Желтоқсан-Қантар</v>
          </cell>
          <cell r="N1377" t="str">
            <v>Шығыс-Қазақстан облысы, Өскемен қ.</v>
          </cell>
          <cell r="O1377" t="str">
            <v>DDP</v>
          </cell>
          <cell r="P1377" t="str">
            <v>шартқа қол қойылған кезден бастап 60 күнтізбелік күн ішінде</v>
          </cell>
          <cell r="Q1377">
            <v>0</v>
          </cell>
          <cell r="R1377">
            <v>796</v>
          </cell>
          <cell r="S1377" t="str">
            <v>Дана</v>
          </cell>
        </row>
        <row r="1378">
          <cell r="A1378" t="str">
            <v>815 Т</v>
          </cell>
          <cell r="B1378" t="str">
            <v>"ШҚ АЭК" АҚ</v>
          </cell>
          <cell r="C1378" t="str">
            <v>26.11.21.500.000.01.0796.000000000002</v>
          </cell>
          <cell r="D1378">
            <v>527109114</v>
          </cell>
          <cell r="E1378" t="str">
            <v xml:space="preserve">Транзистор КТ 817Г                                                                                  </v>
          </cell>
          <cell r="F1378" t="str">
            <v>Транзистор</v>
          </cell>
          <cell r="G1378" t="str">
            <v>биполярный, кремниевый</v>
          </cell>
          <cell r="H1378" t="str">
            <v xml:space="preserve">Транзистор КТ 817Г                                                                                  </v>
          </cell>
          <cell r="I1378" t="str">
            <v>БК</v>
          </cell>
          <cell r="J1378">
            <v>0</v>
          </cell>
          <cell r="K1378">
            <v>631010000</v>
          </cell>
          <cell r="L1378" t="str">
            <v>ҚР, ШҚО, Өскемен қ., Бажов көш., 10</v>
          </cell>
          <cell r="M1378" t="str">
            <v>Желтоқсан-Қантар</v>
          </cell>
          <cell r="N1378" t="str">
            <v>Шығыс-Қазақстан облысы, Өскемен қ.</v>
          </cell>
          <cell r="O1378" t="str">
            <v>DDP</v>
          </cell>
          <cell r="P1378" t="str">
            <v>шартқа қол қойылған кезден бастап 60 күнтізбелік күн ішінде</v>
          </cell>
          <cell r="Q1378">
            <v>0</v>
          </cell>
          <cell r="R1378">
            <v>796</v>
          </cell>
          <cell r="S1378" t="str">
            <v>Дана</v>
          </cell>
        </row>
        <row r="1379">
          <cell r="A1379" t="str">
            <v>816 Т</v>
          </cell>
          <cell r="B1379" t="str">
            <v>"ШҚ АЭК" АҚ</v>
          </cell>
          <cell r="C1379" t="str">
            <v>26.11.21.500.000.01.0796.000000000002</v>
          </cell>
          <cell r="D1379">
            <v>527109126</v>
          </cell>
          <cell r="E1379" t="str">
            <v>Транзистор КТ 972А</v>
          </cell>
          <cell r="F1379" t="str">
            <v>Транзистор</v>
          </cell>
          <cell r="G1379" t="str">
            <v>биполярный, кремниевый</v>
          </cell>
          <cell r="H1379" t="str">
            <v>Транзистор КТ 972А</v>
          </cell>
          <cell r="I1379" t="str">
            <v>БК</v>
          </cell>
          <cell r="J1379">
            <v>0</v>
          </cell>
          <cell r="K1379">
            <v>631010000</v>
          </cell>
          <cell r="L1379" t="str">
            <v>ҚР, ШҚО, Өскемен қ., Бажов көш., 10</v>
          </cell>
          <cell r="M1379" t="str">
            <v>Желтоқсан-Қантар</v>
          </cell>
          <cell r="N1379" t="str">
            <v>Шығыс-Қазақстан облысы, Өскемен қ.</v>
          </cell>
          <cell r="O1379" t="str">
            <v>DDP</v>
          </cell>
          <cell r="P1379" t="str">
            <v>шартқа қол қойылған кезден бастап 60 күнтізбелік күн ішінде</v>
          </cell>
          <cell r="Q1379">
            <v>0</v>
          </cell>
          <cell r="R1379">
            <v>796</v>
          </cell>
          <cell r="S1379" t="str">
            <v>Дана</v>
          </cell>
        </row>
        <row r="1380">
          <cell r="A1380" t="str">
            <v>817 Т</v>
          </cell>
          <cell r="B1380" t="str">
            <v>"ШҚ АЭК" АҚ</v>
          </cell>
          <cell r="C1380" t="str">
            <v>26.11.21.500.000.01.0796.000000000002</v>
          </cell>
          <cell r="D1380">
            <v>527109136</v>
          </cell>
          <cell r="E1380" t="str">
            <v>Транзистор MRF 1946</v>
          </cell>
          <cell r="F1380" t="str">
            <v>Транзистор</v>
          </cell>
          <cell r="G1380" t="str">
            <v>биполярный, кремниевый</v>
          </cell>
          <cell r="H1380" t="str">
            <v>Транзистор MRF 1946</v>
          </cell>
          <cell r="I1380" t="str">
            <v>БК</v>
          </cell>
          <cell r="J1380">
            <v>0</v>
          </cell>
          <cell r="K1380">
            <v>631010000</v>
          </cell>
          <cell r="L1380" t="str">
            <v>ҚР, ШҚО, Өскемен қ., Бажов көш., 10</v>
          </cell>
          <cell r="M1380" t="str">
            <v>Желтоқсан-Қантар</v>
          </cell>
          <cell r="N1380" t="str">
            <v>Шығыс-Қазақстан облысы, Өскемен қ.</v>
          </cell>
          <cell r="O1380" t="str">
            <v>DDP</v>
          </cell>
          <cell r="P1380" t="str">
            <v>шартқа қол қойылған кезден бастап 60 күнтізбелік күн ішінде</v>
          </cell>
          <cell r="Q1380">
            <v>0</v>
          </cell>
          <cell r="R1380">
            <v>796</v>
          </cell>
          <cell r="S1380" t="str">
            <v>Дана</v>
          </cell>
        </row>
        <row r="1381">
          <cell r="A1381" t="str">
            <v>818 Т</v>
          </cell>
          <cell r="B1381" t="str">
            <v>"ШҚ АЭК" АҚ</v>
          </cell>
          <cell r="C1381" t="str">
            <v>26.11.21.500.000.01.0796.000000000002</v>
          </cell>
          <cell r="D1381">
            <v>527109137</v>
          </cell>
          <cell r="E1381" t="str">
            <v>ТРАНЗИСТОР КТ209А</v>
          </cell>
          <cell r="F1381" t="str">
            <v>Транзистор</v>
          </cell>
          <cell r="G1381" t="str">
            <v>биполярный, кремниевый</v>
          </cell>
          <cell r="H1381" t="str">
            <v>ТРАНЗИСТОР КТ209А</v>
          </cell>
          <cell r="I1381" t="str">
            <v>БК</v>
          </cell>
          <cell r="J1381">
            <v>0</v>
          </cell>
          <cell r="K1381">
            <v>631010000</v>
          </cell>
          <cell r="L1381" t="str">
            <v>ҚР, ШҚО, Өскемен қ., Бажов көш., 10</v>
          </cell>
          <cell r="M1381" t="str">
            <v>Желтоқсан-Қантар</v>
          </cell>
          <cell r="N1381" t="str">
            <v>Шығыс-Қазақстан облысы, Өскемен қ.</v>
          </cell>
          <cell r="O1381" t="str">
            <v>DDP</v>
          </cell>
          <cell r="P1381" t="str">
            <v>шартқа қол қойылған кезден бастап 60 күнтізбелік күн ішінде</v>
          </cell>
          <cell r="Q1381">
            <v>0</v>
          </cell>
          <cell r="R1381">
            <v>796</v>
          </cell>
          <cell r="S1381" t="str">
            <v>Дана</v>
          </cell>
        </row>
        <row r="1382">
          <cell r="A1382" t="str">
            <v>819 Т</v>
          </cell>
          <cell r="B1382" t="str">
            <v>"ШҚ АЭК" АҚ</v>
          </cell>
          <cell r="C1382" t="str">
            <v>26.11.21.500.000.01.0796.000000000002</v>
          </cell>
          <cell r="D1382">
            <v>527109138</v>
          </cell>
          <cell r="E1382" t="str">
            <v>Транзистор MRF650</v>
          </cell>
          <cell r="F1382" t="str">
            <v>Транзистор</v>
          </cell>
          <cell r="G1382" t="str">
            <v>биполярный, кремниевый</v>
          </cell>
          <cell r="H1382" t="str">
            <v>Транзистор MRF650</v>
          </cell>
          <cell r="I1382" t="str">
            <v>БК</v>
          </cell>
          <cell r="J1382">
            <v>0</v>
          </cell>
          <cell r="K1382">
            <v>631010000</v>
          </cell>
          <cell r="L1382" t="str">
            <v>ҚР, ШҚО, Өскемен қ., Бажов көш., 10</v>
          </cell>
          <cell r="M1382" t="str">
            <v>Желтоқсан-Қантар</v>
          </cell>
          <cell r="N1382" t="str">
            <v>Шығыс-Қазақстан облысы, Өскемен қ.</v>
          </cell>
          <cell r="O1382" t="str">
            <v>DDP</v>
          </cell>
          <cell r="P1382" t="str">
            <v>шартқа қол қойылған кезден бастап 60 күнтізбелік күн ішінде</v>
          </cell>
          <cell r="Q1382">
            <v>0</v>
          </cell>
          <cell r="R1382">
            <v>796</v>
          </cell>
          <cell r="S1382" t="str">
            <v>Дана</v>
          </cell>
        </row>
        <row r="1383">
          <cell r="A1383" t="str">
            <v>820 Т</v>
          </cell>
          <cell r="B1383" t="str">
            <v>"ШҚ АЭК" АҚ</v>
          </cell>
          <cell r="C1383" t="str">
            <v>26.11.21.500.000.01.0796.000000000002</v>
          </cell>
          <cell r="D1383">
            <v>527109140</v>
          </cell>
          <cell r="E1383" t="str">
            <v xml:space="preserve">Транзистор КТ3117                                                                                   </v>
          </cell>
          <cell r="F1383" t="str">
            <v>Транзистор</v>
          </cell>
          <cell r="G1383" t="str">
            <v>биполярный, кремниевый</v>
          </cell>
          <cell r="H1383" t="str">
            <v xml:space="preserve">Транзистор КТ3117                                                                                   </v>
          </cell>
          <cell r="I1383" t="str">
            <v>БК</v>
          </cell>
          <cell r="J1383">
            <v>0</v>
          </cell>
          <cell r="K1383">
            <v>631010000</v>
          </cell>
          <cell r="L1383" t="str">
            <v>ҚР, ШҚО, Өскемен қ., Бажов көш., 10</v>
          </cell>
          <cell r="M1383" t="str">
            <v>Желтоқсан-Қантар</v>
          </cell>
          <cell r="N1383" t="str">
            <v>Шығыс-Қазақстан облысы, Өскемен қ.</v>
          </cell>
          <cell r="O1383" t="str">
            <v>DDP</v>
          </cell>
          <cell r="P1383" t="str">
            <v>шартқа қол қойылған кезден бастап 60 күнтізбелік күн ішінде</v>
          </cell>
          <cell r="Q1383">
            <v>0</v>
          </cell>
          <cell r="R1383">
            <v>796</v>
          </cell>
          <cell r="S1383" t="str">
            <v>Дана</v>
          </cell>
        </row>
        <row r="1384">
          <cell r="A1384" t="str">
            <v>821 Т</v>
          </cell>
          <cell r="B1384" t="str">
            <v>"ШҚ АЭК" АҚ</v>
          </cell>
          <cell r="C1384" t="str">
            <v>26.11.21.500.000.01.0796.000000000002</v>
          </cell>
          <cell r="D1384">
            <v>527109142</v>
          </cell>
          <cell r="E1384" t="str">
            <v>Транзистор 2SA1625</v>
          </cell>
          <cell r="F1384" t="str">
            <v>Транзистор</v>
          </cell>
          <cell r="G1384" t="str">
            <v>биполярный, кремниевый</v>
          </cell>
          <cell r="H1384" t="str">
            <v>Транзистор 2SA1625</v>
          </cell>
          <cell r="I1384" t="str">
            <v>БК</v>
          </cell>
          <cell r="J1384">
            <v>0</v>
          </cell>
          <cell r="K1384">
            <v>631010000</v>
          </cell>
          <cell r="L1384" t="str">
            <v>ҚР, ШҚО, Өскемен қ., Бажов көш., 10</v>
          </cell>
          <cell r="M1384" t="str">
            <v>Желтоқсан-Қантар</v>
          </cell>
          <cell r="N1384" t="str">
            <v>Шығыс-Қазақстан облысы, Өскемен қ.</v>
          </cell>
          <cell r="O1384" t="str">
            <v>DDP</v>
          </cell>
          <cell r="P1384" t="str">
            <v>шартқа қол қойылған кезден бастап 60 күнтізбелік күн ішінде</v>
          </cell>
          <cell r="Q1384">
            <v>0</v>
          </cell>
          <cell r="R1384">
            <v>796</v>
          </cell>
          <cell r="S1384" t="str">
            <v>Дана</v>
          </cell>
        </row>
        <row r="1385">
          <cell r="A1385" t="str">
            <v>822 Т</v>
          </cell>
          <cell r="B1385" t="str">
            <v>"ШҚ АЭК" АҚ</v>
          </cell>
          <cell r="C1385" t="str">
            <v>26.11.21.500.000.01.0796.000000000002</v>
          </cell>
          <cell r="D1385">
            <v>527109144</v>
          </cell>
          <cell r="E1385" t="str">
            <v>Транзистор 2SA933</v>
          </cell>
          <cell r="F1385" t="str">
            <v>Транзистор</v>
          </cell>
          <cell r="G1385" t="str">
            <v>биполярный, кремниевый</v>
          </cell>
          <cell r="H1385" t="str">
            <v>Транзистор 2SA933</v>
          </cell>
          <cell r="I1385" t="str">
            <v>БК</v>
          </cell>
          <cell r="J1385">
            <v>0</v>
          </cell>
          <cell r="K1385">
            <v>631010000</v>
          </cell>
          <cell r="L1385" t="str">
            <v>ҚР, ШҚО, Өскемен қ., Бажов көш., 10</v>
          </cell>
          <cell r="M1385" t="str">
            <v>Желтоқсан-Қантар</v>
          </cell>
          <cell r="N1385" t="str">
            <v>Шығыс-Қазақстан облысы, Өскемен қ.</v>
          </cell>
          <cell r="O1385" t="str">
            <v>DDP</v>
          </cell>
          <cell r="P1385" t="str">
            <v>шартқа қол қойылған кезден бастап 60 күнтізбелік күн ішінде</v>
          </cell>
          <cell r="Q1385">
            <v>0</v>
          </cell>
          <cell r="R1385">
            <v>796</v>
          </cell>
          <cell r="S1385" t="str">
            <v>Дана</v>
          </cell>
        </row>
        <row r="1386">
          <cell r="A1386" t="str">
            <v>823 Т</v>
          </cell>
          <cell r="B1386" t="str">
            <v>"ШҚ АЭК" АҚ</v>
          </cell>
          <cell r="C1386" t="str">
            <v>26.11.21.500.000.01.0796.000000000002</v>
          </cell>
          <cell r="D1386">
            <v>527109145</v>
          </cell>
          <cell r="E1386" t="str">
            <v xml:space="preserve">Транзистор BUX 48                                                                                   </v>
          </cell>
          <cell r="F1386" t="str">
            <v>Транзистор</v>
          </cell>
          <cell r="G1386" t="str">
            <v>биполярный, кремниевый</v>
          </cell>
          <cell r="H1386" t="str">
            <v xml:space="preserve">Транзистор BUX 48                                                                                   </v>
          </cell>
          <cell r="I1386" t="str">
            <v>БК</v>
          </cell>
          <cell r="J1386">
            <v>0</v>
          </cell>
          <cell r="K1386">
            <v>631010000</v>
          </cell>
          <cell r="L1386" t="str">
            <v>ҚР, ШҚО, Өскемен қ., Бажов көш., 10</v>
          </cell>
          <cell r="M1386" t="str">
            <v>Желтоқсан-Қантар</v>
          </cell>
          <cell r="N1386" t="str">
            <v>Шығыс-Қазақстан облысы, Өскемен қ.</v>
          </cell>
          <cell r="O1386" t="str">
            <v>DDP</v>
          </cell>
          <cell r="P1386" t="str">
            <v>шартқа қол қойылған кезден бастап 60 күнтізбелік күн ішінде</v>
          </cell>
          <cell r="Q1386">
            <v>0</v>
          </cell>
          <cell r="R1386">
            <v>796</v>
          </cell>
          <cell r="S1386" t="str">
            <v>Дана</v>
          </cell>
        </row>
        <row r="1387">
          <cell r="A1387" t="str">
            <v>824 Т</v>
          </cell>
          <cell r="B1387" t="str">
            <v>"ШҚ АЭК" АҚ</v>
          </cell>
          <cell r="C1387" t="str">
            <v>26.11.21.500.000.01.0796.000000000002</v>
          </cell>
          <cell r="D1387">
            <v>527109146</v>
          </cell>
          <cell r="E1387" t="str">
            <v>Транзистор BUZ 73</v>
          </cell>
          <cell r="F1387" t="str">
            <v>Транзистор</v>
          </cell>
          <cell r="G1387" t="str">
            <v>биполярный, кремниевый</v>
          </cell>
          <cell r="H1387" t="str">
            <v>Транзистор BUZ 73</v>
          </cell>
          <cell r="I1387" t="str">
            <v>БК</v>
          </cell>
          <cell r="J1387">
            <v>0</v>
          </cell>
          <cell r="K1387">
            <v>631010000</v>
          </cell>
          <cell r="L1387" t="str">
            <v>ҚР, ШҚО, Өскемен қ., Бажов көш., 10</v>
          </cell>
          <cell r="M1387" t="str">
            <v>Желтоқсан-Қантар</v>
          </cell>
          <cell r="N1387" t="str">
            <v>Шығыс-Қазақстан облысы, Өскемен қ.</v>
          </cell>
          <cell r="O1387" t="str">
            <v>DDP</v>
          </cell>
          <cell r="P1387" t="str">
            <v>шартқа қол қойылған кезден бастап 60 күнтізбелік күн ішінде</v>
          </cell>
          <cell r="Q1387">
            <v>0</v>
          </cell>
          <cell r="R1387">
            <v>796</v>
          </cell>
          <cell r="S1387" t="str">
            <v>Дана</v>
          </cell>
        </row>
        <row r="1388">
          <cell r="A1388" t="str">
            <v>825 Т</v>
          </cell>
          <cell r="B1388" t="str">
            <v>"ШҚ АЭК" АҚ</v>
          </cell>
          <cell r="C1388" t="str">
            <v>26.11.21.500.000.01.0796.000000000002</v>
          </cell>
          <cell r="D1388">
            <v>527109162</v>
          </cell>
          <cell r="E1388" t="str">
            <v xml:space="preserve">Транзистор КТ828А                                                                                   </v>
          </cell>
          <cell r="F1388" t="str">
            <v>Транзистор</v>
          </cell>
          <cell r="G1388" t="str">
            <v>биполярный, кремниевый</v>
          </cell>
          <cell r="H1388" t="str">
            <v xml:space="preserve">Транзистор КТ828А                                                                                   </v>
          </cell>
          <cell r="I1388" t="str">
            <v>БК</v>
          </cell>
          <cell r="J1388">
            <v>0</v>
          </cell>
          <cell r="K1388">
            <v>631010000</v>
          </cell>
          <cell r="L1388" t="str">
            <v>ҚР, ШҚО, Өскемен қ., Бажов көш., 10</v>
          </cell>
          <cell r="M1388" t="str">
            <v>Желтоқсан-Қантар</v>
          </cell>
          <cell r="N1388" t="str">
            <v>Шығыс-Қазақстан облысы, Өскемен қ.</v>
          </cell>
          <cell r="O1388" t="str">
            <v>DDP</v>
          </cell>
          <cell r="P1388" t="str">
            <v>шартқа қол қойылған кезден бастап 60 күнтізбелік күн ішінде</v>
          </cell>
          <cell r="Q1388">
            <v>0</v>
          </cell>
          <cell r="R1388">
            <v>796</v>
          </cell>
          <cell r="S1388" t="str">
            <v>Дана</v>
          </cell>
        </row>
        <row r="1389">
          <cell r="A1389" t="str">
            <v>826 Т</v>
          </cell>
          <cell r="B1389" t="str">
            <v>"ШҚ АЭК" АҚ</v>
          </cell>
          <cell r="C1389" t="str">
            <v>26.11.21.500.000.01.0796.000000000002</v>
          </cell>
          <cell r="D1389">
            <v>527109187</v>
          </cell>
          <cell r="E1389" t="str">
            <v>Транзистор MRF-1507</v>
          </cell>
          <cell r="F1389" t="str">
            <v>Транзистор</v>
          </cell>
          <cell r="G1389" t="str">
            <v>биполярный, кремниевый</v>
          </cell>
          <cell r="H1389" t="str">
            <v>Транзистор MRF-1507</v>
          </cell>
          <cell r="I1389" t="str">
            <v>БК</v>
          </cell>
          <cell r="J1389">
            <v>0</v>
          </cell>
          <cell r="K1389">
            <v>631010000</v>
          </cell>
          <cell r="L1389" t="str">
            <v>ҚР, ШҚО, Өскемен қ., Бажов көш., 10</v>
          </cell>
          <cell r="M1389" t="str">
            <v>Желтоқсан-Қантар</v>
          </cell>
          <cell r="N1389" t="str">
            <v>Шығыс-Қазақстан облысы, Өскемен қ.</v>
          </cell>
          <cell r="O1389" t="str">
            <v>DDP</v>
          </cell>
          <cell r="P1389" t="str">
            <v>шартқа қол қойылған кезден бастап 60 күнтізбелік күн ішінде</v>
          </cell>
          <cell r="Q1389">
            <v>0</v>
          </cell>
          <cell r="R1389">
            <v>796</v>
          </cell>
          <cell r="S1389" t="str">
            <v>Дана</v>
          </cell>
        </row>
        <row r="1390">
          <cell r="A1390" t="str">
            <v>827 Т</v>
          </cell>
          <cell r="B1390" t="str">
            <v>"ШҚ АЭК" АҚ</v>
          </cell>
          <cell r="C1390" t="str">
            <v>26.11.21.500.000.01.0796.000000000002</v>
          </cell>
          <cell r="D1390">
            <v>527109194</v>
          </cell>
          <cell r="E1390" t="str">
            <v>Транзистор MRF 1513</v>
          </cell>
          <cell r="F1390" t="str">
            <v>Транзистор</v>
          </cell>
          <cell r="G1390" t="str">
            <v>биполярный, кремниевый</v>
          </cell>
          <cell r="H1390" t="str">
            <v>Транзистор MRF 1513</v>
          </cell>
          <cell r="I1390" t="str">
            <v>БК</v>
          </cell>
          <cell r="J1390">
            <v>0</v>
          </cell>
          <cell r="K1390">
            <v>631010000</v>
          </cell>
          <cell r="L1390" t="str">
            <v>ҚР, ШҚО, Өскемен қ., Бажов көш., 10</v>
          </cell>
          <cell r="M1390" t="str">
            <v>Желтоқсан-Қантар</v>
          </cell>
          <cell r="N1390" t="str">
            <v>Шығыс-Қазақстан облысы, Өскемен қ.</v>
          </cell>
          <cell r="O1390" t="str">
            <v>DDP</v>
          </cell>
          <cell r="P1390" t="str">
            <v>шартқа қол қойылған кезден бастап 60 күнтізбелік күн ішінде</v>
          </cell>
          <cell r="Q1390">
            <v>0</v>
          </cell>
          <cell r="R1390">
            <v>796</v>
          </cell>
          <cell r="S1390" t="str">
            <v>Дана</v>
          </cell>
        </row>
        <row r="1391">
          <cell r="A1391" t="str">
            <v>828 Т</v>
          </cell>
          <cell r="B1391" t="str">
            <v>"ШҚ АЭК" АҚ</v>
          </cell>
          <cell r="C1391" t="str">
            <v>26.11.21.500.000.01.0796.000000000002</v>
          </cell>
          <cell r="D1391">
            <v>527109195</v>
          </cell>
          <cell r="E1391" t="str">
            <v>Транзистор MRF 1550</v>
          </cell>
          <cell r="F1391" t="str">
            <v>Транзистор</v>
          </cell>
          <cell r="G1391" t="str">
            <v>биполярный, кремниевый</v>
          </cell>
          <cell r="H1391" t="str">
            <v>Транзистор MRF 1550</v>
          </cell>
          <cell r="I1391" t="str">
            <v>БК</v>
          </cell>
          <cell r="J1391">
            <v>0</v>
          </cell>
          <cell r="K1391">
            <v>631010000</v>
          </cell>
          <cell r="L1391" t="str">
            <v>ҚР, ШҚО, Өскемен қ., Бажов көш., 10</v>
          </cell>
          <cell r="M1391" t="str">
            <v>Желтоқсан-Қантар</v>
          </cell>
          <cell r="N1391" t="str">
            <v>Шығыс-Қазақстан облысы, Өскемен қ.</v>
          </cell>
          <cell r="O1391" t="str">
            <v>DDP</v>
          </cell>
          <cell r="P1391" t="str">
            <v>шартқа қол қойылған кезден бастап 60 күнтізбелік күн ішінде</v>
          </cell>
          <cell r="Q1391">
            <v>0</v>
          </cell>
          <cell r="R1391">
            <v>796</v>
          </cell>
          <cell r="S1391" t="str">
            <v>Дана</v>
          </cell>
        </row>
        <row r="1392">
          <cell r="A1392" t="str">
            <v>829 Т</v>
          </cell>
          <cell r="B1392" t="str">
            <v>"ШҚ АЭК" АҚ</v>
          </cell>
          <cell r="C1392" t="str">
            <v>27.20.11.990.000.00.0796.000000000000</v>
          </cell>
          <cell r="D1392">
            <v>527112100</v>
          </cell>
          <cell r="E1392" t="str">
            <v xml:space="preserve">ГАЛЬВАНИКАЛЫҚ ЛИТИЙ  ЭЛЕМЕНТІ  SL-350P (1/2AA; 1,2А/ч)                                              </v>
          </cell>
          <cell r="F1392" t="str">
            <v>Элемент питания</v>
          </cell>
          <cell r="G1392" t="str">
            <v>напряжение 3,6 В</v>
          </cell>
          <cell r="H1392" t="str">
            <v xml:space="preserve">ГАЛЬВАНИКАЛЫҚ ЛИТИЙ  ЭЛЕМЕНТІ  SL-350P (1/2AA; 1,2А/ч)                                              </v>
          </cell>
          <cell r="I1392" t="str">
            <v>БК</v>
          </cell>
          <cell r="J1392">
            <v>0</v>
          </cell>
          <cell r="K1392">
            <v>631010000</v>
          </cell>
          <cell r="L1392" t="str">
            <v>ҚР, ШҚО, Өскемен қ., Бажов көш., 10</v>
          </cell>
          <cell r="M1392" t="str">
            <v>Желтоқсан-Қантар</v>
          </cell>
          <cell r="N1392" t="str">
            <v>Шығыс-Қазақстан облысы, Өскемен қ.</v>
          </cell>
          <cell r="O1392" t="str">
            <v>DDP</v>
          </cell>
          <cell r="P1392" t="str">
            <v>шартқа қол қойылған кезден бастап 60 күнтізбелік күн ішінде</v>
          </cell>
          <cell r="Q1392">
            <v>0</v>
          </cell>
          <cell r="R1392">
            <v>796</v>
          </cell>
          <cell r="S1392" t="str">
            <v>Дана</v>
          </cell>
        </row>
        <row r="1393">
          <cell r="A1393" t="str">
            <v>830 Т</v>
          </cell>
          <cell r="B1393" t="str">
            <v>"ШҚ АЭК" АҚ</v>
          </cell>
          <cell r="C1393" t="str">
            <v>26.11.30.990.001.00.0796.000000000001</v>
          </cell>
          <cell r="D1393">
            <v>527112101</v>
          </cell>
          <cell r="E1393" t="str">
            <v>Шағынбақылаушы PIC24FJ128GB106-I/PT</v>
          </cell>
          <cell r="F1393" t="str">
            <v>Микроконтроллер</v>
          </cell>
          <cell r="G1393" t="str">
            <v>16-бит</v>
          </cell>
          <cell r="H1393" t="str">
            <v>Шағынбақылаушы PIC24FJ128GB106-I/PT</v>
          </cell>
          <cell r="I1393" t="str">
            <v>БК</v>
          </cell>
          <cell r="J1393">
            <v>0</v>
          </cell>
          <cell r="K1393">
            <v>631010000</v>
          </cell>
          <cell r="L1393" t="str">
            <v>ҚР, ШҚО, Өскемен қ., Бажов көш., 10</v>
          </cell>
          <cell r="M1393" t="str">
            <v>Желтоқсан-Қантар</v>
          </cell>
          <cell r="N1393" t="str">
            <v>Шығыс-Қазақстан облысы, Өскемен қ.</v>
          </cell>
          <cell r="O1393" t="str">
            <v>DDP</v>
          </cell>
          <cell r="P1393" t="str">
            <v>шартқа қол қойылған кезден бастап 60 күнтізбелік күн ішінде</v>
          </cell>
          <cell r="Q1393">
            <v>0</v>
          </cell>
          <cell r="R1393">
            <v>796</v>
          </cell>
          <cell r="S1393" t="str">
            <v>Дана</v>
          </cell>
        </row>
        <row r="1394">
          <cell r="A1394" t="str">
            <v>831 Т</v>
          </cell>
          <cell r="B1394" t="str">
            <v>"ШҚ АЭК" АҚ</v>
          </cell>
          <cell r="C1394" t="str">
            <v>26.11.30.990.001.00.0796.000000000001</v>
          </cell>
          <cell r="D1394">
            <v>527112102</v>
          </cell>
          <cell r="E1394" t="str">
            <v>Шағынбақылаушы DSPIC33FJ128MC804-I/PT</v>
          </cell>
          <cell r="F1394" t="str">
            <v>Микроконтроллер</v>
          </cell>
          <cell r="G1394" t="str">
            <v>16-бит</v>
          </cell>
          <cell r="H1394" t="str">
            <v>Шағынбақылаушы DSPIC33FJ128MC804-I/PT</v>
          </cell>
          <cell r="I1394" t="str">
            <v>БК</v>
          </cell>
          <cell r="J1394">
            <v>0</v>
          </cell>
          <cell r="K1394">
            <v>631010000</v>
          </cell>
          <cell r="L1394" t="str">
            <v>ҚР, ШҚО, Өскемен қ., Бажов көш., 10</v>
          </cell>
          <cell r="M1394" t="str">
            <v>Желтоқсан-Қантар</v>
          </cell>
          <cell r="N1394" t="str">
            <v>Шығыс-Қазақстан облысы, Өскемен қ.</v>
          </cell>
          <cell r="O1394" t="str">
            <v>DDP</v>
          </cell>
          <cell r="P1394" t="str">
            <v>шартқа қол қойылған кезден бастап 60 күнтізбелік күн ішінде</v>
          </cell>
          <cell r="Q1394">
            <v>0</v>
          </cell>
          <cell r="R1394">
            <v>796</v>
          </cell>
          <cell r="S1394" t="str">
            <v>Дана</v>
          </cell>
        </row>
        <row r="1395">
          <cell r="A1395" t="str">
            <v>832 Т</v>
          </cell>
          <cell r="B1395" t="str">
            <v>"ШҚ АЭК" АҚ</v>
          </cell>
          <cell r="C1395" t="str">
            <v>26.30.40.900.007.00.0796.000000000001</v>
          </cell>
          <cell r="D1395">
            <v>527112103</v>
          </cell>
          <cell r="E1395" t="str">
            <v>Үдеткіш AD8542AR-REEL7</v>
          </cell>
          <cell r="F1395" t="str">
            <v>Усилитель</v>
          </cell>
          <cell r="G1395" t="str">
            <v>мощности высокочастотного радиосигнала, диапазон 1,5 МГц-30 МГц</v>
          </cell>
          <cell r="H1395" t="str">
            <v>Үдеткіш AD8542AR-REEL7</v>
          </cell>
          <cell r="I1395" t="str">
            <v>БК</v>
          </cell>
          <cell r="J1395">
            <v>0</v>
          </cell>
          <cell r="K1395">
            <v>631010000</v>
          </cell>
          <cell r="L1395" t="str">
            <v>ҚР, ШҚО, Өскемен қ., Бажов көш., 10</v>
          </cell>
          <cell r="M1395" t="str">
            <v>Желтоқсан-Қантар</v>
          </cell>
          <cell r="N1395" t="str">
            <v>Шығыс-Қазақстан облысы, Өскемен қ.</v>
          </cell>
          <cell r="O1395" t="str">
            <v>DDP</v>
          </cell>
          <cell r="P1395" t="str">
            <v>шартқа қол қойылған кезден бастап 60 күнтізбелік күн ішінде</v>
          </cell>
          <cell r="Q1395">
            <v>0</v>
          </cell>
          <cell r="R1395">
            <v>796</v>
          </cell>
          <cell r="S1395" t="str">
            <v>Дана</v>
          </cell>
        </row>
        <row r="1396">
          <cell r="A1396" t="str">
            <v>833 Т</v>
          </cell>
          <cell r="B1396" t="str">
            <v>"ШҚ АЭК" АҚ</v>
          </cell>
          <cell r="C1396" t="str">
            <v>26.11.30.900.000.00.0796.000000000000</v>
          </cell>
          <cell r="D1396">
            <v>527112104</v>
          </cell>
          <cell r="E1396" t="str">
            <v>Жылжудың регистрі MC74HC165ADG</v>
          </cell>
          <cell r="F1396" t="str">
            <v>Микросхема интегральная</v>
          </cell>
          <cell r="G1396" t="str">
            <v>полупроводниковая, ГОСТ 17021-88</v>
          </cell>
          <cell r="H1396" t="str">
            <v>Жылжудың регистрі MC74HC165ADG</v>
          </cell>
          <cell r="I1396" t="str">
            <v>БК</v>
          </cell>
          <cell r="J1396">
            <v>0</v>
          </cell>
          <cell r="K1396">
            <v>631010000</v>
          </cell>
          <cell r="L1396" t="str">
            <v>ҚР, ШҚО, Өскемен қ., Бажов көш., 10</v>
          </cell>
          <cell r="M1396" t="str">
            <v>Желтоқсан-Қантар</v>
          </cell>
          <cell r="N1396" t="str">
            <v>Шығыс-Қазақстан облысы, Өскемен қ.</v>
          </cell>
          <cell r="O1396" t="str">
            <v>DDP</v>
          </cell>
          <cell r="P1396" t="str">
            <v>шартқа қол қойылған кезден бастап 60 күнтізбелік күн ішінде</v>
          </cell>
          <cell r="Q1396">
            <v>0</v>
          </cell>
          <cell r="R1396">
            <v>796</v>
          </cell>
          <cell r="S1396" t="str">
            <v>Дана</v>
          </cell>
        </row>
        <row r="1397">
          <cell r="A1397" t="str">
            <v>834 Т</v>
          </cell>
          <cell r="B1397" t="str">
            <v>"ШҚ АЭК" АҚ</v>
          </cell>
          <cell r="C1397" t="str">
            <v>26.11.22.900.005.00.0796.000000000000</v>
          </cell>
          <cell r="D1397">
            <v>527114101</v>
          </cell>
          <cell r="E1397" t="str">
            <v xml:space="preserve">КВАРЦ 256 КГц                                                                                       </v>
          </cell>
          <cell r="F1397" t="str">
            <v>Стабилизатор</v>
          </cell>
          <cell r="G1397" t="str">
            <v>пьезоэлектрический, кварцевый</v>
          </cell>
          <cell r="H1397" t="str">
            <v xml:space="preserve">КВАРЦ 256 КГц                                                                                       </v>
          </cell>
          <cell r="I1397" t="str">
            <v>БК</v>
          </cell>
          <cell r="J1397">
            <v>0</v>
          </cell>
          <cell r="K1397">
            <v>631010000</v>
          </cell>
          <cell r="L1397" t="str">
            <v>ҚР, ШҚО, Өскемен қ., Бажов көш., 10</v>
          </cell>
          <cell r="M1397" t="str">
            <v>Желтоқсан-Қантар</v>
          </cell>
          <cell r="N1397" t="str">
            <v>Шығыс-Қазақстан облысы, Өскемен қ.</v>
          </cell>
          <cell r="O1397" t="str">
            <v>DDP</v>
          </cell>
          <cell r="P1397" t="str">
            <v>шартқа қол қойылған кезден бастап 60 күнтізбелік күн ішінде</v>
          </cell>
          <cell r="Q1397">
            <v>0</v>
          </cell>
          <cell r="R1397">
            <v>796</v>
          </cell>
          <cell r="S1397" t="str">
            <v>Дана</v>
          </cell>
        </row>
        <row r="1398">
          <cell r="A1398" t="str">
            <v>835 Т</v>
          </cell>
          <cell r="B1398" t="str">
            <v>"ШҚ АЭК" АҚ</v>
          </cell>
          <cell r="C1398" t="str">
            <v>25.99.29.450.000.00.0796.000000000000</v>
          </cell>
          <cell r="D1398">
            <v>527116109</v>
          </cell>
          <cell r="E1398" t="str">
            <v>Ағытпа DB-9F корпуспен</v>
          </cell>
          <cell r="F1398" t="str">
            <v>Разъем</v>
          </cell>
          <cell r="G1398" t="str">
            <v>штыревой</v>
          </cell>
          <cell r="H1398" t="str">
            <v>Ағытпа DB-9F корпуспен</v>
          </cell>
          <cell r="I1398" t="str">
            <v>БК</v>
          </cell>
          <cell r="J1398">
            <v>0</v>
          </cell>
          <cell r="K1398">
            <v>631010000</v>
          </cell>
          <cell r="L1398" t="str">
            <v>ҚР, ШҚО, Өскемен қ., Бажов көш., 10</v>
          </cell>
          <cell r="M1398" t="str">
            <v>Желтоқсан-Қантар</v>
          </cell>
          <cell r="N1398" t="str">
            <v>Шығыс-Қазақстан облысы, Өскемен қ.</v>
          </cell>
          <cell r="O1398" t="str">
            <v>DDP</v>
          </cell>
          <cell r="P1398" t="str">
            <v>шартқа қол қойылған кезден бастап 60 күнтізбелік күн ішінде</v>
          </cell>
          <cell r="Q1398">
            <v>0</v>
          </cell>
          <cell r="R1398">
            <v>796</v>
          </cell>
          <cell r="S1398" t="str">
            <v>Дана</v>
          </cell>
        </row>
        <row r="1399">
          <cell r="A1399" t="str">
            <v>836 Т</v>
          </cell>
          <cell r="B1399" t="str">
            <v>"ШҚ АЭК" АҚ</v>
          </cell>
          <cell r="C1399" t="str">
            <v>25.99.29.450.000.00.0796.000000000000</v>
          </cell>
          <cell r="D1399">
            <v>527116110</v>
          </cell>
          <cell r="E1399" t="str">
            <v>Ағытпа DB-9M  корпуспен</v>
          </cell>
          <cell r="F1399" t="str">
            <v>Разъем</v>
          </cell>
          <cell r="G1399" t="str">
            <v>штыревой</v>
          </cell>
          <cell r="H1399" t="str">
            <v>Ағытпа DB-9M  корпуспен</v>
          </cell>
          <cell r="I1399" t="str">
            <v>БК</v>
          </cell>
          <cell r="J1399">
            <v>0</v>
          </cell>
          <cell r="K1399">
            <v>631010000</v>
          </cell>
          <cell r="L1399" t="str">
            <v>ҚР, ШҚО, Өскемен қ., Бажов көш., 10</v>
          </cell>
          <cell r="M1399" t="str">
            <v>Желтоқсан-Қантар</v>
          </cell>
          <cell r="N1399" t="str">
            <v>Шығыс-Қазақстан облысы, Өскемен қ.</v>
          </cell>
          <cell r="O1399" t="str">
            <v>DDP</v>
          </cell>
          <cell r="P1399" t="str">
            <v>шартқа қол қойылған кезден бастап 60 күнтізбелік күн ішінде</v>
          </cell>
          <cell r="Q1399">
            <v>0</v>
          </cell>
          <cell r="R1399">
            <v>796</v>
          </cell>
          <cell r="S1399" t="str">
            <v>Дана</v>
          </cell>
        </row>
        <row r="1400">
          <cell r="A1400" t="str">
            <v>837 Т</v>
          </cell>
          <cell r="B1400" t="str">
            <v>"ШҚ АЭК" АҚ</v>
          </cell>
          <cell r="C1400" t="str">
            <v>25.99.29.190.023.00.0796.000000000000</v>
          </cell>
          <cell r="D1400">
            <v>528101100</v>
          </cell>
          <cell r="E1400" t="str">
            <v>Тасымалды жерлендіру ВЛ-10</v>
          </cell>
          <cell r="F1400" t="str">
            <v>Заземление переносное</v>
          </cell>
          <cell r="G1400" t="str">
            <v>для распределительных устройств</v>
          </cell>
          <cell r="H1400" t="str">
            <v>Тасымалды жерлендіру ВЛ-10</v>
          </cell>
          <cell r="I1400" t="str">
            <v>БК</v>
          </cell>
          <cell r="J1400">
            <v>0</v>
          </cell>
          <cell r="K1400">
            <v>631010000</v>
          </cell>
          <cell r="L1400" t="str">
            <v>ҚР, ШҚО, Өскемен қ., Бажов көш., 10</v>
          </cell>
          <cell r="M1400" t="str">
            <v>Қантар-Ақпан</v>
          </cell>
          <cell r="N1400" t="str">
            <v>Шығыс-Қазақстан облысы, Өскемен қ.</v>
          </cell>
          <cell r="O1400" t="str">
            <v>DDP</v>
          </cell>
          <cell r="P1400" t="str">
            <v>Шартқа қол қойылған күннен бастап 50 күнтізбелік күн ішінде</v>
          </cell>
          <cell r="Q1400">
            <v>0</v>
          </cell>
          <cell r="R1400">
            <v>796</v>
          </cell>
          <cell r="S1400" t="str">
            <v>Дана</v>
          </cell>
        </row>
        <row r="1401">
          <cell r="A1401" t="str">
            <v>838 Т</v>
          </cell>
          <cell r="B1401" t="str">
            <v>"ШҚ АЭК" АҚ</v>
          </cell>
          <cell r="C1401" t="str">
            <v>25.99.29.190.023.00.0796.000000000000</v>
          </cell>
          <cell r="D1401">
            <v>528101101</v>
          </cell>
          <cell r="E1401" t="str">
            <v>Тасымалды жерлендіру ЗПЛ-110В4-1/1-25У ВЛ-110</v>
          </cell>
          <cell r="F1401" t="str">
            <v>Заземление переносное</v>
          </cell>
          <cell r="G1401" t="str">
            <v>для распределительных устройств</v>
          </cell>
          <cell r="H1401" t="str">
            <v>Тасымалды жерлендіру ЗПЛ-110В4-1/1-25У ВЛ-110</v>
          </cell>
          <cell r="I1401" t="str">
            <v>БК</v>
          </cell>
          <cell r="J1401">
            <v>0</v>
          </cell>
          <cell r="K1401">
            <v>631010000</v>
          </cell>
          <cell r="L1401" t="str">
            <v>ҚР, ШҚО, Өскемен қ., Бажов көш., 10</v>
          </cell>
          <cell r="M1401" t="str">
            <v>Қантар-Ақпан</v>
          </cell>
          <cell r="N1401" t="str">
            <v>Шығыс-Қазақстан облысы, Өскемен қ.</v>
          </cell>
          <cell r="O1401" t="str">
            <v>DDP</v>
          </cell>
          <cell r="P1401" t="str">
            <v>Шартқа қол қойылған күннен бастап 50 күнтізбелік күн ішінде</v>
          </cell>
          <cell r="Q1401">
            <v>0</v>
          </cell>
          <cell r="R1401">
            <v>796</v>
          </cell>
          <cell r="S1401" t="str">
            <v>Дана</v>
          </cell>
        </row>
        <row r="1402">
          <cell r="A1402" t="str">
            <v>839 Т</v>
          </cell>
          <cell r="B1402" t="str">
            <v>"ШҚ АЭК" АҚ</v>
          </cell>
          <cell r="C1402" t="str">
            <v>25.99.29.190.023.00.0796.000000000000</v>
          </cell>
          <cell r="D1402">
            <v>528101102</v>
          </cell>
          <cell r="E1402" t="str">
            <v>Тасымалды жерлендіру ЗПЛ-1П1-5/5-16У ВЛ-0.4</v>
          </cell>
          <cell r="F1402" t="str">
            <v>Заземление переносное</v>
          </cell>
          <cell r="G1402" t="str">
            <v>для распределительных устройств</v>
          </cell>
          <cell r="H1402" t="str">
            <v>Тасымалды жерлендіру ЗПЛ-1П1-5/5-16У ВЛ-0.4</v>
          </cell>
          <cell r="I1402" t="str">
            <v>БК</v>
          </cell>
          <cell r="J1402">
            <v>0</v>
          </cell>
          <cell r="K1402">
            <v>631010000</v>
          </cell>
          <cell r="L1402" t="str">
            <v>ҚР, ШҚО, Өскемен қ., Бажов көш., 10</v>
          </cell>
          <cell r="M1402" t="str">
            <v>Қантар-Ақпан</v>
          </cell>
          <cell r="N1402" t="str">
            <v>Шығыс-Қазақстан облысы, Өскемен қ.</v>
          </cell>
          <cell r="O1402" t="str">
            <v>DDP</v>
          </cell>
          <cell r="P1402" t="str">
            <v>Шартқа қол қойылған күннен бастап 50 күнтізбелік күн ішінде</v>
          </cell>
          <cell r="Q1402">
            <v>0</v>
          </cell>
          <cell r="R1402">
            <v>796</v>
          </cell>
          <cell r="S1402" t="str">
            <v>Дана</v>
          </cell>
        </row>
        <row r="1403">
          <cell r="A1403" t="str">
            <v>840 Т</v>
          </cell>
          <cell r="B1403" t="str">
            <v>"ШҚ АЭК" АҚ</v>
          </cell>
          <cell r="C1403" t="str">
            <v>25.99.29.190.023.00.0796.000000000001</v>
          </cell>
          <cell r="D1403">
            <v>528101103</v>
          </cell>
          <cell r="E1403" t="str">
            <v xml:space="preserve">Тасымалды жерлендіру ВЛ-35                                                                          </v>
          </cell>
          <cell r="F1403" t="str">
            <v>Заземление переносное</v>
          </cell>
          <cell r="G1403" t="str">
            <v>для воздушных линий</v>
          </cell>
          <cell r="H1403" t="str">
            <v xml:space="preserve">Тасымалды жерлендіру ВЛ-35                                                                          </v>
          </cell>
          <cell r="I1403" t="str">
            <v>БК</v>
          </cell>
          <cell r="J1403">
            <v>0</v>
          </cell>
          <cell r="K1403">
            <v>631010000</v>
          </cell>
          <cell r="L1403" t="str">
            <v>ҚР, ШҚО, Өскемен қ., Бажов көш., 10</v>
          </cell>
          <cell r="M1403" t="str">
            <v>Қантар-Ақпан</v>
          </cell>
          <cell r="N1403" t="str">
            <v>Шығыс-Қазақстан облысы, Өскемен қ.</v>
          </cell>
          <cell r="O1403" t="str">
            <v>DDP</v>
          </cell>
          <cell r="P1403" t="str">
            <v>Шартқа қол қойылған күннен бастап 50 күнтізбелік күн ішінде</v>
          </cell>
          <cell r="Q1403">
            <v>0</v>
          </cell>
          <cell r="R1403">
            <v>796</v>
          </cell>
          <cell r="S1403" t="str">
            <v>Дана</v>
          </cell>
        </row>
        <row r="1404">
          <cell r="A1404" t="str">
            <v>841 Т</v>
          </cell>
          <cell r="B1404" t="str">
            <v>"ШҚ АЭК" АҚ</v>
          </cell>
          <cell r="C1404" t="str">
            <v>25.99.29.190.023.00.0796.000000000000</v>
          </cell>
          <cell r="D1404">
            <v>528101104</v>
          </cell>
          <cell r="E1404" t="str">
            <v xml:space="preserve">Тасымалды жерлендіру РУ-110                                                                         </v>
          </cell>
          <cell r="F1404" t="str">
            <v>Заземление переносное</v>
          </cell>
          <cell r="G1404" t="str">
            <v>для распределительных устройств</v>
          </cell>
          <cell r="H1404" t="str">
            <v xml:space="preserve">Тасымалды жерлендіру РУ-110                                                                         </v>
          </cell>
          <cell r="I1404" t="str">
            <v>БК</v>
          </cell>
          <cell r="J1404">
            <v>0</v>
          </cell>
          <cell r="K1404">
            <v>631010000</v>
          </cell>
          <cell r="L1404" t="str">
            <v>ҚР, ШҚО, Өскемен қ., Бажов көш., 10</v>
          </cell>
          <cell r="M1404" t="str">
            <v>Қантар-Ақпан</v>
          </cell>
          <cell r="N1404" t="str">
            <v>Шығыс-Қазақстан облысы, Өскемен қ.</v>
          </cell>
          <cell r="O1404" t="str">
            <v>DDP</v>
          </cell>
          <cell r="P1404" t="str">
            <v>Шартқа қол қойылған күннен бастап 50 күнтізбелік күн ішінде</v>
          </cell>
          <cell r="Q1404">
            <v>0</v>
          </cell>
          <cell r="R1404">
            <v>796</v>
          </cell>
          <cell r="S1404" t="str">
            <v>Дана</v>
          </cell>
        </row>
        <row r="1405">
          <cell r="A1405" t="str">
            <v>842 Т</v>
          </cell>
          <cell r="B1405" t="str">
            <v>"ШҚ АЭК" АҚ</v>
          </cell>
          <cell r="C1405" t="str">
            <v>25.99.29.190.023.00.0796.000000000000</v>
          </cell>
          <cell r="D1405">
            <v>528101105</v>
          </cell>
          <cell r="E1405" t="str">
            <v>Тасымалды жерлендіру РУ-10</v>
          </cell>
          <cell r="F1405" t="str">
            <v>Заземление переносное</v>
          </cell>
          <cell r="G1405" t="str">
            <v>для распределительных устройств</v>
          </cell>
          <cell r="H1405" t="str">
            <v>Тасымалды жерлендіру РУ-10</v>
          </cell>
          <cell r="I1405" t="str">
            <v>БК</v>
          </cell>
          <cell r="J1405">
            <v>0</v>
          </cell>
          <cell r="K1405">
            <v>631010000</v>
          </cell>
          <cell r="L1405" t="str">
            <v>ҚР, ШҚО, Өскемен қ., Бажов көш., 10</v>
          </cell>
          <cell r="M1405" t="str">
            <v>Қантар-Ақпан</v>
          </cell>
          <cell r="N1405" t="str">
            <v>Шығыс-Қазақстан облысы, Өскемен қ.</v>
          </cell>
          <cell r="O1405" t="str">
            <v>DDP</v>
          </cell>
          <cell r="P1405" t="str">
            <v>Шартқа қол қойылған күннен бастап 50 күнтізбелік күн ішінде</v>
          </cell>
          <cell r="Q1405">
            <v>0</v>
          </cell>
          <cell r="R1405">
            <v>796</v>
          </cell>
          <cell r="S1405" t="str">
            <v>Дана</v>
          </cell>
        </row>
        <row r="1406">
          <cell r="A1406" t="str">
            <v>843 Т</v>
          </cell>
          <cell r="B1406" t="str">
            <v>"ШҚ АЭК" АҚ</v>
          </cell>
          <cell r="C1406" t="str">
            <v>25.99.29.190.023.00.0796.000000000000</v>
          </cell>
          <cell r="D1406">
            <v>528101106</v>
          </cell>
          <cell r="E1406" t="str">
            <v>Тасымалды жерлендіру РУ-0.4</v>
          </cell>
          <cell r="F1406" t="str">
            <v>Заземление переносное</v>
          </cell>
          <cell r="G1406" t="str">
            <v>для распределительных устройств</v>
          </cell>
          <cell r="H1406" t="str">
            <v>Тасымалды жерлендіру РУ-0.4</v>
          </cell>
          <cell r="I1406" t="str">
            <v>БК</v>
          </cell>
          <cell r="J1406">
            <v>0</v>
          </cell>
          <cell r="K1406">
            <v>631010000</v>
          </cell>
          <cell r="L1406" t="str">
            <v>ҚР, ШҚО, Өскемен қ., Бажов көш., 10</v>
          </cell>
          <cell r="M1406" t="str">
            <v>Қантар-Ақпан</v>
          </cell>
          <cell r="N1406" t="str">
            <v>Шығыс-Қазақстан облысы, Өскемен қ.</v>
          </cell>
          <cell r="O1406" t="str">
            <v>DDP</v>
          </cell>
          <cell r="P1406" t="str">
            <v>Шартқа қол қойылған күннен бастап 50 күнтізбелік күн ішінде</v>
          </cell>
          <cell r="Q1406">
            <v>0</v>
          </cell>
          <cell r="R1406">
            <v>796</v>
          </cell>
          <cell r="S1406" t="str">
            <v>Дана</v>
          </cell>
        </row>
        <row r="1407">
          <cell r="A1407" t="str">
            <v>844 Т</v>
          </cell>
          <cell r="B1407" t="str">
            <v>"ШҚ АЭК" АҚ</v>
          </cell>
          <cell r="C1407" t="str">
            <v>25.99.29.190.023.00.0796.000000000000</v>
          </cell>
          <cell r="D1407">
            <v>528101108</v>
          </cell>
          <cell r="E1407" t="str">
            <v xml:space="preserve">Тасымалды жерлендіру РУ-35                                                                          </v>
          </cell>
          <cell r="F1407" t="str">
            <v>Заземление переносное</v>
          </cell>
          <cell r="G1407" t="str">
            <v>для распределительных устройств</v>
          </cell>
          <cell r="H1407" t="str">
            <v xml:space="preserve">Тасымалды жерлендіру РУ-35                                                                          </v>
          </cell>
          <cell r="I1407" t="str">
            <v>БК</v>
          </cell>
          <cell r="J1407">
            <v>0</v>
          </cell>
          <cell r="K1407">
            <v>631010000</v>
          </cell>
          <cell r="L1407" t="str">
            <v>ҚР, ШҚО, Өскемен қ., Бажов көш., 10</v>
          </cell>
          <cell r="M1407" t="str">
            <v>Қантар-Ақпан</v>
          </cell>
          <cell r="N1407" t="str">
            <v>Шығыс-Қазақстан облысы, Өскемен қ.</v>
          </cell>
          <cell r="O1407" t="str">
            <v>DDP</v>
          </cell>
          <cell r="P1407" t="str">
            <v>Шартқа қол қойылған күннен бастап 50 күнтізбелік күн ішінде</v>
          </cell>
          <cell r="Q1407">
            <v>0</v>
          </cell>
          <cell r="R1407">
            <v>796</v>
          </cell>
          <cell r="S1407" t="str">
            <v>Дана</v>
          </cell>
        </row>
        <row r="1408">
          <cell r="A1408" t="str">
            <v>845 Т</v>
          </cell>
          <cell r="B1408" t="str">
            <v>"ШҚ АЭК" АҚ</v>
          </cell>
          <cell r="C1408" t="str">
            <v>32.99.11.900.004.00.0796.000000000000</v>
          </cell>
          <cell r="D1408">
            <v>528102100</v>
          </cell>
          <cell r="E1408" t="str">
            <v>Газды баллончик</v>
          </cell>
          <cell r="F1408" t="str">
            <v>Балончик газовый</v>
          </cell>
          <cell r="G1408" t="str">
            <v>перцовый</v>
          </cell>
          <cell r="H1408" t="str">
            <v>Газды баллончик</v>
          </cell>
          <cell r="I1408" t="str">
            <v>БК</v>
          </cell>
          <cell r="J1408">
            <v>0</v>
          </cell>
          <cell r="K1408">
            <v>631010000</v>
          </cell>
          <cell r="L1408" t="str">
            <v>ҚР, ШҚО, Өскемен қ., Бажов көш., 10</v>
          </cell>
          <cell r="M1408" t="str">
            <v>Желтоқсан-Қантар</v>
          </cell>
          <cell r="N1408" t="str">
            <v>Шығыс-Қазақстан облысы, Өскемен қ.</v>
          </cell>
          <cell r="O1408" t="str">
            <v>DDP</v>
          </cell>
          <cell r="P1408" t="str">
            <v>шартқа қол қойылған кезден бастап 45 күнтізбелік күн ішінде</v>
          </cell>
          <cell r="Q1408">
            <v>0</v>
          </cell>
          <cell r="R1408">
            <v>796</v>
          </cell>
          <cell r="S1408" t="str">
            <v>Дана</v>
          </cell>
        </row>
        <row r="1409">
          <cell r="A1409" t="str">
            <v>846 Т</v>
          </cell>
          <cell r="B1409" t="str">
            <v>"ШҚ АЭК" АҚ</v>
          </cell>
          <cell r="C1409" t="str">
            <v>15.20.32.900.004.00.0715.000000000000</v>
          </cell>
          <cell r="D1409">
            <v>528102101</v>
          </cell>
          <cell r="E1409" t="str">
            <v>Электр өткізбейтін боты</v>
          </cell>
          <cell r="F1409" t="str">
            <v>Боты</v>
          </cell>
          <cell r="G1409" t="str">
            <v>мужские, диэлектрические, резиновые</v>
          </cell>
          <cell r="H1409" t="str">
            <v>Электр өткізбейтін боты</v>
          </cell>
          <cell r="I1409" t="str">
            <v>БК</v>
          </cell>
          <cell r="J1409">
            <v>0</v>
          </cell>
          <cell r="K1409">
            <v>631010000</v>
          </cell>
          <cell r="L1409" t="str">
            <v>ҚР, ШҚО, Өскемен қ., Бажов көш., 10</v>
          </cell>
          <cell r="M1409" t="str">
            <v>Желтоқсан-Қантар</v>
          </cell>
          <cell r="N1409" t="str">
            <v>Шығыс-Қазақстан облысы, Өскемен қ.</v>
          </cell>
          <cell r="O1409" t="str">
            <v>DDP</v>
          </cell>
          <cell r="P1409" t="str">
            <v>шартқа қол қойылған кезден бастап 45 күнтізбелік күн ішінде</v>
          </cell>
          <cell r="Q1409">
            <v>0</v>
          </cell>
          <cell r="R1409">
            <v>715</v>
          </cell>
          <cell r="S1409" t="str">
            <v>жұп</v>
          </cell>
        </row>
        <row r="1410">
          <cell r="A1410" t="str">
            <v>847 Т</v>
          </cell>
          <cell r="B1410" t="str">
            <v>"ШҚ АЭК" АҚ</v>
          </cell>
          <cell r="C1410" t="str">
            <v>32.99.11.500.002.00.0839.000000000000</v>
          </cell>
          <cell r="D1410">
            <v>528102102</v>
          </cell>
          <cell r="E1410" t="str">
            <v>Қорғаныш каскасы подшлемникпен</v>
          </cell>
          <cell r="F1410" t="str">
            <v>Каска</v>
          </cell>
          <cell r="G1410" t="str">
            <v>пластмассовая, с подшлемником, ГОСТ 12.4.128-83</v>
          </cell>
          <cell r="H1410" t="str">
            <v>Қорғаныш каскасы подшлемникпен</v>
          </cell>
          <cell r="I1410" t="str">
            <v>БК</v>
          </cell>
          <cell r="J1410" t="str">
            <v>60</v>
          </cell>
          <cell r="K1410">
            <v>631010000</v>
          </cell>
          <cell r="L1410" t="str">
            <v>ҚР, ШҚО, Өскемен қ., Бажов көш., 10</v>
          </cell>
          <cell r="M1410" t="str">
            <v>Желтоқсан-Қантар</v>
          </cell>
          <cell r="N1410" t="str">
            <v>Шығыс-Қазақстан облысы, Өскемен қ.</v>
          </cell>
          <cell r="O1410" t="str">
            <v>DDP</v>
          </cell>
          <cell r="P1410" t="str">
            <v>шартқа қол қойылған кезден бастап 45 күнтізбелік күн ішінде</v>
          </cell>
          <cell r="Q1410">
            <v>0</v>
          </cell>
          <cell r="R1410">
            <v>796</v>
          </cell>
          <cell r="S1410" t="str">
            <v>Дана</v>
          </cell>
        </row>
        <row r="1411">
          <cell r="A1411" t="str">
            <v>847-1 Т</v>
          </cell>
          <cell r="B1411" t="str">
            <v>"ШҚ АЭК" АҚ</v>
          </cell>
          <cell r="C1411" t="str">
            <v>32.99.11.500.002.00.0839.000000000000</v>
          </cell>
          <cell r="D1411">
            <v>528102102</v>
          </cell>
          <cell r="E1411" t="str">
            <v>Қорғаныш каскасы подшлемникпен</v>
          </cell>
          <cell r="F1411" t="str">
            <v>Каска</v>
          </cell>
          <cell r="G1411" t="str">
            <v>пластмассовая, с подшлемником, ГОСТ 12.4.128-83</v>
          </cell>
          <cell r="H1411" t="str">
            <v>Қорғаныш каскасы подшлемникпен</v>
          </cell>
          <cell r="I1411" t="str">
            <v>БК</v>
          </cell>
          <cell r="J1411">
            <v>0</v>
          </cell>
          <cell r="K1411">
            <v>631010000</v>
          </cell>
          <cell r="L1411" t="str">
            <v>ҚР, ШҚО, Өскемен қ., Бажов көш., 10</v>
          </cell>
          <cell r="M1411" t="str">
            <v>Наурыз - Сәуір</v>
          </cell>
          <cell r="N1411" t="str">
            <v>Шығыс-Қазақстан облысы, Өскемен қ.</v>
          </cell>
          <cell r="O1411" t="str">
            <v>DDP</v>
          </cell>
          <cell r="P1411" t="str">
            <v>шартқа қол қойылған кезден бастап 45 күнтізбелік күн ішінде</v>
          </cell>
          <cell r="Q1411">
            <v>0</v>
          </cell>
          <cell r="R1411">
            <v>796</v>
          </cell>
          <cell r="S1411" t="str">
            <v>Дана</v>
          </cell>
        </row>
        <row r="1412">
          <cell r="A1412" t="str">
            <v>848 Т</v>
          </cell>
          <cell r="B1412" t="str">
            <v>"ШҚ АЭК" АҚ</v>
          </cell>
          <cell r="C1412" t="str">
            <v>22.19.72.000.000.00.0796.000000000000</v>
          </cell>
          <cell r="D1412">
            <v>528102103</v>
          </cell>
          <cell r="E1412" t="str">
            <v>Электр өткізбейтін  кілемше</v>
          </cell>
          <cell r="F1412" t="str">
            <v>Ковер</v>
          </cell>
          <cell r="G1412" t="str">
            <v>диэлектрический, резиновый, группа вторая, длина 500-1000мм, ширина 500-1200мм, ГОСТ 4997-75</v>
          </cell>
          <cell r="H1412" t="str">
            <v>Электр өткізбейтін  кілемше</v>
          </cell>
          <cell r="I1412" t="str">
            <v>БК</v>
          </cell>
          <cell r="J1412">
            <v>0</v>
          </cell>
          <cell r="K1412">
            <v>631010000</v>
          </cell>
          <cell r="L1412" t="str">
            <v>ҚР, ШҚО, Өскемен қ., Бажов көш., 10</v>
          </cell>
          <cell r="M1412" t="str">
            <v>Желтоқсан-Қантар</v>
          </cell>
          <cell r="N1412" t="str">
            <v>Шығыс-Қазақстан облысы, Өскемен қ.</v>
          </cell>
          <cell r="O1412" t="str">
            <v>DDP</v>
          </cell>
          <cell r="P1412" t="str">
            <v>шартқа қол қойылған кезден бастап 45 күнтізбелік күн ішінде</v>
          </cell>
          <cell r="Q1412">
            <v>0</v>
          </cell>
          <cell r="R1412">
            <v>796</v>
          </cell>
          <cell r="S1412" t="str">
            <v>Дана</v>
          </cell>
        </row>
        <row r="1413">
          <cell r="A1413" t="str">
            <v>849 Т</v>
          </cell>
          <cell r="B1413" t="str">
            <v>"ШҚ АЭК" АҚ</v>
          </cell>
          <cell r="C1413" t="str">
            <v>27.40.24.000.003.00.0796.000000000000</v>
          </cell>
          <cell r="D1413">
            <v>528102104</v>
          </cell>
          <cell r="E1413" t="str">
            <v xml:space="preserve">Сингналдау конусы                                                                                   </v>
          </cell>
          <cell r="F1413" t="str">
            <v>Конус сигнальный</v>
          </cell>
          <cell r="G1413" t="str">
            <v>дорожный</v>
          </cell>
          <cell r="H1413" t="str">
            <v xml:space="preserve">Сингналдау конусы                                                                                   </v>
          </cell>
          <cell r="I1413" t="str">
            <v>БК</v>
          </cell>
          <cell r="J1413">
            <v>0</v>
          </cell>
          <cell r="K1413">
            <v>631010000</v>
          </cell>
          <cell r="L1413" t="str">
            <v>ҚР, ШҚО, Өскемен қ., Бажов көш., 10</v>
          </cell>
          <cell r="M1413" t="str">
            <v>Желтоқсан-Қантар</v>
          </cell>
          <cell r="N1413" t="str">
            <v>Шығыс-Қазақстан облысы, Өскемен қ.</v>
          </cell>
          <cell r="O1413" t="str">
            <v>DDP</v>
          </cell>
          <cell r="P1413" t="str">
            <v>шартқа қол қойылған кезден бастап 45 күнтізбелік күн ішінде</v>
          </cell>
          <cell r="Q1413">
            <v>0</v>
          </cell>
          <cell r="R1413">
            <v>796</v>
          </cell>
          <cell r="S1413" t="str">
            <v>Дана</v>
          </cell>
        </row>
        <row r="1414">
          <cell r="A1414" t="str">
            <v>850 Т</v>
          </cell>
          <cell r="B1414" t="str">
            <v>"ШҚ АЭК" АҚ</v>
          </cell>
          <cell r="C1414" t="str">
            <v>22.21.30.200.000.00.0796.000000000000</v>
          </cell>
          <cell r="D1414">
            <v>528102105</v>
          </cell>
          <cell r="E1414" t="str">
            <v>Кедергілеу сингналды лента</v>
          </cell>
          <cell r="F1414" t="str">
            <v>Лента</v>
          </cell>
          <cell r="G1414" t="str">
            <v>оградительная, сигнальная, полипропилен</v>
          </cell>
          <cell r="H1414" t="str">
            <v>Кедергілеу сингналды лента</v>
          </cell>
          <cell r="I1414" t="str">
            <v>БК</v>
          </cell>
          <cell r="J1414">
            <v>0</v>
          </cell>
          <cell r="K1414">
            <v>631010000</v>
          </cell>
          <cell r="L1414" t="str">
            <v>ҚР, ШҚО, Өскемен қ., Бажов көш., 10</v>
          </cell>
          <cell r="M1414" t="str">
            <v>Желтоқсан-Қантар</v>
          </cell>
          <cell r="N1414" t="str">
            <v>Шығыс-Қазақстан облысы, Өскемен қ.</v>
          </cell>
          <cell r="O1414" t="str">
            <v>DDP</v>
          </cell>
          <cell r="P1414" t="str">
            <v>шартқа қол қойылған кезден бастап 45 күнтізбелік күн ішінде</v>
          </cell>
          <cell r="Q1414">
            <v>0</v>
          </cell>
          <cell r="R1414">
            <v>796</v>
          </cell>
          <cell r="S1414" t="str">
            <v>Дана</v>
          </cell>
        </row>
        <row r="1415">
          <cell r="A1415" t="str">
            <v>851 Т</v>
          </cell>
          <cell r="B1415" t="str">
            <v>"ШҚ АЭК" АҚ</v>
          </cell>
          <cell r="C1415" t="str">
            <v>32.99.11.900.009.00.0796.000000000002</v>
          </cell>
          <cell r="D1415">
            <v>528102106</v>
          </cell>
          <cell r="E1415" t="str">
            <v>Дәнекерлеуші маскасы</v>
          </cell>
          <cell r="F1415" t="str">
            <v>Маска</v>
          </cell>
          <cell r="G1415" t="str">
            <v>сварочная</v>
          </cell>
          <cell r="H1415" t="str">
            <v>Дәнекерлеуші маскасы</v>
          </cell>
          <cell r="I1415" t="str">
            <v>БК</v>
          </cell>
          <cell r="J1415">
            <v>0</v>
          </cell>
          <cell r="K1415">
            <v>631010000</v>
          </cell>
          <cell r="L1415" t="str">
            <v>ҚР, ШҚО, Өскемен қ., Бажов көш., 10</v>
          </cell>
          <cell r="M1415" t="str">
            <v>Желтоқсан-Қантар</v>
          </cell>
          <cell r="N1415" t="str">
            <v>Шығыс-Қазақстан облысы, Өскемен қ.</v>
          </cell>
          <cell r="O1415" t="str">
            <v>DDP</v>
          </cell>
          <cell r="P1415" t="str">
            <v>шартқа қол қойылған кезден бастап 45 күнтізбелік күн ішінде</v>
          </cell>
          <cell r="Q1415">
            <v>0</v>
          </cell>
          <cell r="R1415">
            <v>796</v>
          </cell>
          <cell r="S1415" t="str">
            <v>Дана</v>
          </cell>
        </row>
        <row r="1416">
          <cell r="A1416" t="str">
            <v>852 Т</v>
          </cell>
          <cell r="B1416" t="str">
            <v>"ШҚ АЭК" АҚ</v>
          </cell>
          <cell r="C1416" t="str">
            <v>32.50.42.900.000.00.0796.000000000008</v>
          </cell>
          <cell r="D1416">
            <v>528102108</v>
          </cell>
          <cell r="E1416" t="str">
            <v>Қорғаныш көзілдірігі</v>
          </cell>
          <cell r="F1416" t="str">
            <v>Очки</v>
          </cell>
          <cell r="G1416" t="str">
            <v>защитные, пластиковые</v>
          </cell>
          <cell r="H1416" t="str">
            <v>Қорғаныш көзілдірігі</v>
          </cell>
          <cell r="I1416" t="str">
            <v>БК</v>
          </cell>
          <cell r="J1416" t="str">
            <v>60</v>
          </cell>
          <cell r="K1416">
            <v>631010000</v>
          </cell>
          <cell r="L1416" t="str">
            <v>ҚР, ШҚО, Өскемен қ., Бажов көш., 10</v>
          </cell>
          <cell r="M1416" t="str">
            <v>Желтоқсан-Қантар</v>
          </cell>
          <cell r="N1416" t="str">
            <v>Шығыс-Қазақстан облысы, Өскемен қ.</v>
          </cell>
          <cell r="O1416" t="str">
            <v>DDP</v>
          </cell>
          <cell r="P1416" t="str">
            <v>шартқа қол қойылған кезден бастап 45 күнтізбелік күн ішінде</v>
          </cell>
          <cell r="Q1416">
            <v>0</v>
          </cell>
          <cell r="R1416">
            <v>796</v>
          </cell>
          <cell r="S1416" t="str">
            <v>Дана</v>
          </cell>
        </row>
        <row r="1417">
          <cell r="A1417" t="str">
            <v>852-1 Т</v>
          </cell>
          <cell r="B1417" t="str">
            <v>"ШҚ АЭК" АҚ</v>
          </cell>
          <cell r="C1417" t="str">
            <v>32.50.42.900.000.00.0796.000000000008</v>
          </cell>
          <cell r="D1417">
            <v>528102108</v>
          </cell>
          <cell r="E1417" t="str">
            <v>Қорғаныш көзілдірігі</v>
          </cell>
          <cell r="F1417" t="str">
            <v>Очки</v>
          </cell>
          <cell r="G1417" t="str">
            <v>защитные, пластиковые</v>
          </cell>
          <cell r="H1417" t="str">
            <v>Қорғаныш көзілдірігі</v>
          </cell>
          <cell r="I1417" t="str">
            <v>БК</v>
          </cell>
          <cell r="J1417">
            <v>0</v>
          </cell>
          <cell r="K1417">
            <v>631010000</v>
          </cell>
          <cell r="L1417" t="str">
            <v>ҚР, ШҚО, Өскемен қ., Бажов көш., 10</v>
          </cell>
          <cell r="M1417" t="str">
            <v>Наурыз - Сәуір</v>
          </cell>
          <cell r="N1417" t="str">
            <v>Шығыс-Қазақстан облысы, Өскемен қ.</v>
          </cell>
          <cell r="O1417" t="str">
            <v>DDP</v>
          </cell>
          <cell r="P1417" t="str">
            <v>шартқа қол қойылған кезден бастап 45 күнтізбелік күн ішінде</v>
          </cell>
          <cell r="Q1417">
            <v>0</v>
          </cell>
          <cell r="R1417">
            <v>796</v>
          </cell>
          <cell r="S1417" t="str">
            <v>Дана</v>
          </cell>
        </row>
        <row r="1418">
          <cell r="A1418" t="str">
            <v>853 Т</v>
          </cell>
          <cell r="B1418" t="str">
            <v>"ШҚ АЭК" АҚ</v>
          </cell>
          <cell r="C1418" t="str">
            <v>32.50.42.900.000.00.0796.000000000007</v>
          </cell>
          <cell r="D1418">
            <v>528102109</v>
          </cell>
          <cell r="E1418" t="str">
            <v>Дәнекерлеуші көзілдірігі</v>
          </cell>
          <cell r="F1418" t="str">
            <v>Очки</v>
          </cell>
          <cell r="G1418" t="str">
            <v>для сварочных работ</v>
          </cell>
          <cell r="H1418" t="str">
            <v>Дәнекерлеуші көзілдірігі</v>
          </cell>
          <cell r="I1418" t="str">
            <v>БК</v>
          </cell>
          <cell r="J1418">
            <v>0</v>
          </cell>
          <cell r="K1418">
            <v>631010000</v>
          </cell>
          <cell r="L1418" t="str">
            <v>ҚР, ШҚО, Өскемен қ., Бажов көш., 10</v>
          </cell>
          <cell r="M1418" t="str">
            <v>Желтоқсан-Қантар</v>
          </cell>
          <cell r="N1418" t="str">
            <v>Шығыс-Қазақстан облысы, Өскемен қ.</v>
          </cell>
          <cell r="O1418" t="str">
            <v>DDP</v>
          </cell>
          <cell r="P1418" t="str">
            <v>шартқа қол қойылған кезден бастап 45 күнтізбелік күн ішінде</v>
          </cell>
          <cell r="Q1418">
            <v>0</v>
          </cell>
          <cell r="R1418">
            <v>796</v>
          </cell>
          <cell r="S1418" t="str">
            <v>Дана</v>
          </cell>
        </row>
        <row r="1419">
          <cell r="A1419" t="str">
            <v>854 Т</v>
          </cell>
          <cell r="B1419" t="str">
            <v>"ШҚ АЭК" АҚ</v>
          </cell>
          <cell r="C1419" t="str">
            <v>14.12.30.100.000.00.0715.000000000017</v>
          </cell>
          <cell r="D1419">
            <v>528102110</v>
          </cell>
          <cell r="E1419" t="str">
            <v>Электр өткізбейтін қолғап</v>
          </cell>
          <cell r="F1419" t="str">
            <v>Перчатки</v>
          </cell>
          <cell r="G1419" t="str">
            <v>для защиты рук технические, из латекса, бесшовные, диэлектрические</v>
          </cell>
          <cell r="H1419" t="str">
            <v>Электр өткізбейтін қолғап</v>
          </cell>
          <cell r="I1419" t="str">
            <v>БК</v>
          </cell>
          <cell r="J1419">
            <v>0</v>
          </cell>
          <cell r="K1419">
            <v>631010000</v>
          </cell>
          <cell r="L1419" t="str">
            <v>ҚР, ШҚО, Өскемен қ., Бажов көш., 10</v>
          </cell>
          <cell r="M1419" t="str">
            <v>Желтоқсан-Қантар</v>
          </cell>
          <cell r="N1419" t="str">
            <v>Шығыс-Қазақстан облысы, Өскемен қ.</v>
          </cell>
          <cell r="O1419" t="str">
            <v>DDP</v>
          </cell>
          <cell r="P1419" t="str">
            <v>шартқа қол қойылған кезден бастап 45 күнтізбелік күн ішінде</v>
          </cell>
          <cell r="Q1419">
            <v>0</v>
          </cell>
          <cell r="R1419">
            <v>715</v>
          </cell>
          <cell r="S1419" t="str">
            <v>жұп</v>
          </cell>
        </row>
        <row r="1420">
          <cell r="A1420" t="str">
            <v>855 Т</v>
          </cell>
          <cell r="B1420" t="str">
            <v>"ШҚ АЭК" АҚ</v>
          </cell>
          <cell r="C1420" t="str">
            <v>22.19.60.500.000.00.0715.000000000004</v>
          </cell>
          <cell r="D1420">
            <v>528102111</v>
          </cell>
          <cell r="E1420" t="str">
            <v>Шаруашылық резенке қолғаптар</v>
          </cell>
          <cell r="F1420" t="str">
            <v>Перчатки</v>
          </cell>
          <cell r="G1420" t="str">
            <v>для защиты рук технические, резиновые</v>
          </cell>
          <cell r="H1420" t="str">
            <v>Шаруашылық резенке қолғаптар</v>
          </cell>
          <cell r="I1420" t="str">
            <v>БК</v>
          </cell>
          <cell r="J1420">
            <v>0</v>
          </cell>
          <cell r="K1420">
            <v>631010000</v>
          </cell>
          <cell r="L1420" t="str">
            <v>ҚР, ШҚО, Өскемен қ., Бажов көш., 10</v>
          </cell>
          <cell r="M1420" t="str">
            <v>Желтоқсан-Қантар</v>
          </cell>
          <cell r="N1420" t="str">
            <v>Шығыс-Қазақстан облысы, Өскемен қ.</v>
          </cell>
          <cell r="O1420" t="str">
            <v>DDP</v>
          </cell>
          <cell r="P1420" t="str">
            <v>шартқа қол қойылған кезден бастап 45 күнтізбелік күн ішінде</v>
          </cell>
          <cell r="Q1420">
            <v>0</v>
          </cell>
          <cell r="R1420">
            <v>715</v>
          </cell>
          <cell r="S1420" t="str">
            <v>жұп</v>
          </cell>
        </row>
        <row r="1421">
          <cell r="A1421" t="str">
            <v>856 Т</v>
          </cell>
          <cell r="B1421" t="str">
            <v>"ШҚ АЭК" АҚ</v>
          </cell>
          <cell r="C1421" t="str">
            <v>13.92.29.990.010.00.0796.000000000003</v>
          </cell>
          <cell r="D1421">
            <v>528102112</v>
          </cell>
          <cell r="E1421" t="str">
            <v>Монтер белбеуі ПМ-НМ</v>
          </cell>
          <cell r="F1421" t="str">
            <v>Пояс</v>
          </cell>
          <cell r="G1421" t="str">
            <v>предохранительный, страховочный, лямочный</v>
          </cell>
          <cell r="H1421" t="str">
            <v>Монтер белбеуі ПМ-НМ</v>
          </cell>
          <cell r="I1421" t="str">
            <v>БК</v>
          </cell>
          <cell r="J1421">
            <v>0</v>
          </cell>
          <cell r="K1421">
            <v>631010000</v>
          </cell>
          <cell r="L1421" t="str">
            <v>ҚР, ШҚО, Өскемен қ., Бажов көш., 10</v>
          </cell>
          <cell r="M1421" t="str">
            <v>Желтоқсан-Қантар</v>
          </cell>
          <cell r="N1421" t="str">
            <v>Шығыс-Қазақстан облысы, Өскемен қ.</v>
          </cell>
          <cell r="O1421" t="str">
            <v>DDP</v>
          </cell>
          <cell r="P1421" t="str">
            <v>шартқа қол қойылған кезден бастап 45 күнтізбелік күн ішінде</v>
          </cell>
          <cell r="Q1421">
            <v>0</v>
          </cell>
          <cell r="R1421">
            <v>796</v>
          </cell>
          <cell r="S1421" t="str">
            <v>Дана</v>
          </cell>
        </row>
        <row r="1422">
          <cell r="A1422" t="str">
            <v>857 Т</v>
          </cell>
          <cell r="B1422" t="str">
            <v>"ШҚ АЭК" АҚ</v>
          </cell>
          <cell r="C1422" t="str">
            <v>32.99.11.900.017.03.0796.000000000000</v>
          </cell>
          <cell r="D1422">
            <v>528102113</v>
          </cell>
          <cell r="E1422" t="str">
            <v>Респиратор лепесток</v>
          </cell>
          <cell r="F1422" t="str">
            <v>Респиратор</v>
          </cell>
          <cell r="G1422" t="str">
            <v>противоаэрозольный</v>
          </cell>
          <cell r="H1422" t="str">
            <v>Респиратор лепесток</v>
          </cell>
          <cell r="I1422" t="str">
            <v>БК</v>
          </cell>
          <cell r="J1422" t="str">
            <v>60</v>
          </cell>
          <cell r="K1422">
            <v>631010000</v>
          </cell>
          <cell r="L1422" t="str">
            <v>ҚР, ШҚО, Өскемен қ., Бажов көш., 10</v>
          </cell>
          <cell r="M1422" t="str">
            <v>Желтоқсан-Қантар</v>
          </cell>
          <cell r="N1422" t="str">
            <v>Шығыс-Қазақстан облысы, Өскемен қ.</v>
          </cell>
          <cell r="O1422" t="str">
            <v>DDP</v>
          </cell>
          <cell r="P1422" t="str">
            <v>шартқа қол қойылған кезден бастап 45 күнтізбелік күн ішінде</v>
          </cell>
          <cell r="Q1422">
            <v>0</v>
          </cell>
          <cell r="R1422">
            <v>796</v>
          </cell>
          <cell r="S1422" t="str">
            <v>Дана</v>
          </cell>
        </row>
        <row r="1423">
          <cell r="A1423" t="str">
            <v>857-1 Т</v>
          </cell>
          <cell r="B1423" t="str">
            <v>"ШҚ АЭК" АҚ</v>
          </cell>
          <cell r="C1423" t="str">
            <v>32.99.11.900.017.03.0796.000000000000</v>
          </cell>
          <cell r="D1423">
            <v>528102113</v>
          </cell>
          <cell r="E1423" t="str">
            <v>Респиратор лепесток</v>
          </cell>
          <cell r="F1423" t="str">
            <v>Респиратор</v>
          </cell>
          <cell r="G1423" t="str">
            <v>противоаэрозольный</v>
          </cell>
          <cell r="H1423" t="str">
            <v>Респиратор лепесток</v>
          </cell>
          <cell r="I1423" t="str">
            <v>БК</v>
          </cell>
          <cell r="J1423">
            <v>0</v>
          </cell>
          <cell r="K1423">
            <v>631010000</v>
          </cell>
          <cell r="L1423" t="str">
            <v>ҚР, ШҚО, Өскемен қ., Бажов көш., 10</v>
          </cell>
          <cell r="M1423" t="str">
            <v>Наурыз - Сәуір</v>
          </cell>
          <cell r="N1423" t="str">
            <v>Шығыс-Қазақстан облысы, Өскемен қ.</v>
          </cell>
          <cell r="O1423" t="str">
            <v>DDP</v>
          </cell>
          <cell r="P1423" t="str">
            <v>шартқа қол қойылған кезден бастап 45 күнтізбелік күн ішінде</v>
          </cell>
          <cell r="Q1423">
            <v>0</v>
          </cell>
          <cell r="R1423">
            <v>796</v>
          </cell>
          <cell r="S1423" t="str">
            <v>Дана</v>
          </cell>
        </row>
        <row r="1424">
          <cell r="A1424" t="str">
            <v>857-2 Т</v>
          </cell>
          <cell r="B1424" t="str">
            <v>"ШҚ АЭК" АҚ</v>
          </cell>
          <cell r="C1424" t="str">
            <v>32.99.11.900.017.03.0796.000000000000</v>
          </cell>
          <cell r="D1424">
            <v>528102113</v>
          </cell>
          <cell r="E1424" t="str">
            <v>Респиратор лепесток</v>
          </cell>
          <cell r="F1424" t="str">
            <v>Респиратор</v>
          </cell>
          <cell r="G1424" t="str">
            <v>противоаэрозольный</v>
          </cell>
          <cell r="H1424" t="str">
            <v>Респиратор лепесток</v>
          </cell>
          <cell r="I1424" t="str">
            <v>БК</v>
          </cell>
          <cell r="J1424">
            <v>0</v>
          </cell>
          <cell r="K1424">
            <v>631010000</v>
          </cell>
          <cell r="L1424" t="str">
            <v>ҚР, ШҚО, Өскемен қ., Бажов көш., 10</v>
          </cell>
          <cell r="M1424" t="str">
            <v>Наурыз - Сәуір</v>
          </cell>
          <cell r="N1424" t="str">
            <v>Шығыс-Қазақстан облысы, Өскемен қ.</v>
          </cell>
          <cell r="O1424" t="str">
            <v>DDP</v>
          </cell>
          <cell r="P1424" t="str">
            <v>шартқа қол қойылған кезден бастап 45 күнтізбелік күн ішінде</v>
          </cell>
          <cell r="Q1424">
            <v>0</v>
          </cell>
          <cell r="R1424">
            <v>796</v>
          </cell>
          <cell r="S1424" t="str">
            <v>Дана</v>
          </cell>
        </row>
        <row r="1425">
          <cell r="A1425" t="str">
            <v>858 Т</v>
          </cell>
          <cell r="B1425" t="str">
            <v>"ШҚ АЭК" АҚ</v>
          </cell>
          <cell r="C1425" t="str">
            <v>32.99.11.900.017.03.0796.000000000000</v>
          </cell>
          <cell r="D1425">
            <v>528102115</v>
          </cell>
          <cell r="E1425" t="str">
            <v>Респиратор У2К</v>
          </cell>
          <cell r="F1425" t="str">
            <v>Респиратор</v>
          </cell>
          <cell r="G1425" t="str">
            <v>противоаэрозольный</v>
          </cell>
          <cell r="H1425" t="str">
            <v>Респиратор У2К</v>
          </cell>
          <cell r="I1425" t="str">
            <v>БК</v>
          </cell>
          <cell r="J1425">
            <v>0</v>
          </cell>
          <cell r="K1425">
            <v>631010000</v>
          </cell>
          <cell r="L1425" t="str">
            <v>ҚР, ШҚО, Өскемен қ., Бажов көш., 10</v>
          </cell>
          <cell r="M1425" t="str">
            <v>Желтоқсан-Қантар</v>
          </cell>
          <cell r="N1425" t="str">
            <v>Шығыс-Қазақстан облысы, Өскемен қ.</v>
          </cell>
          <cell r="O1425" t="str">
            <v>DDP</v>
          </cell>
          <cell r="P1425" t="str">
            <v>шартқа қол қойылған кезден бастап 45 күнтізбелік күн ішінде</v>
          </cell>
          <cell r="Q1425">
            <v>0</v>
          </cell>
          <cell r="R1425">
            <v>796</v>
          </cell>
          <cell r="S1425" t="str">
            <v>Дана</v>
          </cell>
        </row>
        <row r="1426">
          <cell r="A1426" t="str">
            <v>859 Т</v>
          </cell>
          <cell r="B1426" t="str">
            <v>"ШҚ АЭК" АҚ</v>
          </cell>
          <cell r="C1426" t="str">
            <v>32.99.11.900.013.00.0796.000000000000</v>
          </cell>
          <cell r="D1426">
            <v>528102116</v>
          </cell>
          <cell r="E1426" t="str">
            <v>Дәнекерлеушінің кішкетай қалқанына әйнек</v>
          </cell>
          <cell r="F1426" t="str">
            <v>Стекло защитное</v>
          </cell>
          <cell r="G1426" t="str">
            <v>для сварочной маски</v>
          </cell>
          <cell r="H1426" t="str">
            <v>Дәнекерлеушінің кішкетай қалқанына әйнек</v>
          </cell>
          <cell r="I1426" t="str">
            <v>БК</v>
          </cell>
          <cell r="J1426">
            <v>0</v>
          </cell>
          <cell r="K1426">
            <v>631010000</v>
          </cell>
          <cell r="L1426" t="str">
            <v>ҚР, ШҚО, Өскемен қ., Бажов көш., 10</v>
          </cell>
          <cell r="M1426" t="str">
            <v>Желтоқсан-Қантар</v>
          </cell>
          <cell r="N1426" t="str">
            <v>Шығыс-Қазақстан облысы, Өскемен қ.</v>
          </cell>
          <cell r="O1426" t="str">
            <v>DDP</v>
          </cell>
          <cell r="P1426" t="str">
            <v>шартқа қол қойылған кезден бастап 45 күнтізбелік күн ішінде</v>
          </cell>
          <cell r="Q1426">
            <v>0</v>
          </cell>
          <cell r="R1426">
            <v>796</v>
          </cell>
          <cell r="S1426" t="str">
            <v>Дана</v>
          </cell>
        </row>
        <row r="1427">
          <cell r="A1427" t="str">
            <v>860 Т</v>
          </cell>
          <cell r="B1427" t="str">
            <v>"ШҚ АЭК" АҚ</v>
          </cell>
          <cell r="C1427" t="str">
            <v>22.19.60.500.000.00.0715.000000000004</v>
          </cell>
          <cell r="D1427">
            <v>528102118</v>
          </cell>
          <cell r="E1427" t="str">
            <v>Хим. шыдамды резинка қолғап</v>
          </cell>
          <cell r="F1427" t="str">
            <v>Перчатки</v>
          </cell>
          <cell r="G1427" t="str">
            <v>для защиты рук технические, резиновые</v>
          </cell>
          <cell r="H1427" t="str">
            <v>Хим. шыдамды резинка қолғап</v>
          </cell>
          <cell r="I1427" t="str">
            <v>БК</v>
          </cell>
          <cell r="J1427">
            <v>0</v>
          </cell>
          <cell r="K1427">
            <v>631010000</v>
          </cell>
          <cell r="L1427" t="str">
            <v>ҚР, ШҚО, Өскемен қ., Бажов көш., 10</v>
          </cell>
          <cell r="M1427" t="str">
            <v>Желтоқсан-Қантар</v>
          </cell>
          <cell r="N1427" t="str">
            <v>Шығыс-Қазақстан облысы, Өскемен қ.</v>
          </cell>
          <cell r="O1427" t="str">
            <v>DDP</v>
          </cell>
          <cell r="P1427" t="str">
            <v>шартқа қол қойылған кезден бастап 45 күнтізбелік күн ішінде</v>
          </cell>
          <cell r="Q1427">
            <v>0</v>
          </cell>
          <cell r="R1427">
            <v>715</v>
          </cell>
          <cell r="S1427" t="str">
            <v>жұп</v>
          </cell>
        </row>
        <row r="1428">
          <cell r="A1428" t="str">
            <v>861 Т</v>
          </cell>
          <cell r="B1428" t="str">
            <v>"ШҚ АЭК" АҚ</v>
          </cell>
          <cell r="C1428" t="str">
            <v>14.12.30.100.003.00.0796.000000000012</v>
          </cell>
          <cell r="D1428">
            <v>528102120</v>
          </cell>
          <cell r="E1428" t="str">
            <v>Резинкадан фартук</v>
          </cell>
          <cell r="F1428" t="str">
            <v>Фартук</v>
          </cell>
          <cell r="G1428" t="str">
            <v>мужской, для защиты от растворов щелочей, из прорезиненной ткани, тип А, ГОСТ 12.4.029-76</v>
          </cell>
          <cell r="H1428" t="str">
            <v>Резинкадан фартук</v>
          </cell>
          <cell r="I1428" t="str">
            <v>БК</v>
          </cell>
          <cell r="J1428">
            <v>0</v>
          </cell>
          <cell r="K1428">
            <v>631010000</v>
          </cell>
          <cell r="L1428" t="str">
            <v>ҚР, ШҚО, Өскемен қ., Бажов көш., 10</v>
          </cell>
          <cell r="M1428" t="str">
            <v>Желтоқсан-Қантар</v>
          </cell>
          <cell r="N1428" t="str">
            <v>Шығыс-Қазақстан облысы, Өскемен қ.</v>
          </cell>
          <cell r="O1428" t="str">
            <v>DDP</v>
          </cell>
          <cell r="P1428" t="str">
            <v>шартқа қол қойылған кезден бастап 45 күнтізбелік күн ішінде</v>
          </cell>
          <cell r="Q1428">
            <v>0</v>
          </cell>
          <cell r="R1428">
            <v>796</v>
          </cell>
          <cell r="S1428" t="str">
            <v>Дана</v>
          </cell>
        </row>
        <row r="1429">
          <cell r="A1429" t="str">
            <v>862 Т</v>
          </cell>
          <cell r="B1429" t="str">
            <v>"ШҚ АЭК" АҚ</v>
          </cell>
          <cell r="C1429" t="str">
            <v>32.99.11.500.002.00.0839.000000000000</v>
          </cell>
          <cell r="D1429">
            <v>528102129</v>
          </cell>
          <cell r="E1429" t="str">
            <v>Қорғаныш каска подшлемникпен</v>
          </cell>
          <cell r="F1429" t="str">
            <v>Каска</v>
          </cell>
          <cell r="G1429" t="str">
            <v>пластмассовая, с подшлемником, ГОСТ 12.4.128-83</v>
          </cell>
          <cell r="H1429" t="str">
            <v>Қорғаныш каска подшлемникпен</v>
          </cell>
          <cell r="I1429" t="str">
            <v>БК</v>
          </cell>
          <cell r="J1429" t="str">
            <v>60</v>
          </cell>
          <cell r="K1429">
            <v>631010000</v>
          </cell>
          <cell r="L1429" t="str">
            <v>ҚР, ШҚО, Өскемен қ., Бажов көш., 10</v>
          </cell>
          <cell r="M1429" t="str">
            <v>Желтоқсан-Қантар</v>
          </cell>
          <cell r="N1429" t="str">
            <v>Шығыс-Қазақстан облысы, Өскемен қ.</v>
          </cell>
          <cell r="O1429" t="str">
            <v>DDP</v>
          </cell>
          <cell r="P1429" t="str">
            <v>шартқа қол қойылған кезден бастап 45 күнтізбелік күн ішінде</v>
          </cell>
          <cell r="Q1429">
            <v>0</v>
          </cell>
          <cell r="R1429">
            <v>796</v>
          </cell>
          <cell r="S1429" t="str">
            <v>Дана</v>
          </cell>
        </row>
        <row r="1430">
          <cell r="A1430" t="str">
            <v>862-1 Т</v>
          </cell>
          <cell r="B1430" t="str">
            <v>"ШҚ АЭК" АҚ</v>
          </cell>
          <cell r="C1430" t="str">
            <v>32.99.11.500.002.00.0839.000000000000</v>
          </cell>
          <cell r="D1430">
            <v>528102129</v>
          </cell>
          <cell r="E1430" t="str">
            <v>Қорғаныш каска подшлемникпен</v>
          </cell>
          <cell r="F1430" t="str">
            <v>Каска</v>
          </cell>
          <cell r="G1430" t="str">
            <v>пластмассовая, с подшлемником, ГОСТ 12.4.128-83</v>
          </cell>
          <cell r="H1430" t="str">
            <v>Қорғаныш каска подшлемникпен</v>
          </cell>
          <cell r="I1430" t="str">
            <v>БК</v>
          </cell>
          <cell r="J1430">
            <v>0</v>
          </cell>
          <cell r="K1430">
            <v>631010000</v>
          </cell>
          <cell r="L1430" t="str">
            <v>ҚР, ШҚО, Өскемен қ., Бажов көш., 10</v>
          </cell>
          <cell r="M1430" t="str">
            <v>Наурыз - Сәуір</v>
          </cell>
          <cell r="N1430" t="str">
            <v>Шығыс-Қазақстан облысы, Өскемен қ.</v>
          </cell>
          <cell r="O1430" t="str">
            <v>DDP</v>
          </cell>
          <cell r="P1430" t="str">
            <v>шартқа қол қойылған кезден бастап 45 күнтізбелік күн ішінде</v>
          </cell>
          <cell r="Q1430">
            <v>0</v>
          </cell>
          <cell r="R1430">
            <v>796</v>
          </cell>
          <cell r="S1430" t="str">
            <v>Дана</v>
          </cell>
        </row>
        <row r="1431">
          <cell r="A1431" t="str">
            <v>863 Т</v>
          </cell>
          <cell r="B1431" t="str">
            <v>"ШҚ АЭК" АҚ</v>
          </cell>
          <cell r="C1431" t="str">
            <v>13.92.29.990.013.00.0796.000000000000</v>
          </cell>
          <cell r="D1431">
            <v>528102135</v>
          </cell>
          <cell r="E1431" t="str">
            <v>Үлкен және кіші карабиндермен қайыс арқан</v>
          </cell>
          <cell r="F1431" t="str">
            <v>Строп</v>
          </cell>
          <cell r="G1431" t="str">
            <v>удерживающий, двухплечный с амортизатором</v>
          </cell>
          <cell r="H1431" t="str">
            <v>Үлкен және кіші карабиндермен қайыс арқан</v>
          </cell>
          <cell r="I1431" t="str">
            <v>БК</v>
          </cell>
          <cell r="J1431">
            <v>0</v>
          </cell>
          <cell r="K1431">
            <v>631010000</v>
          </cell>
          <cell r="L1431" t="str">
            <v>ҚР, ШҚО, Өскемен қ., Бажов көш., 10</v>
          </cell>
          <cell r="M1431" t="str">
            <v>Желтоқсан-Қантар</v>
          </cell>
          <cell r="N1431" t="str">
            <v>Шығыс-Қазақстан облысы, Өскемен қ.</v>
          </cell>
          <cell r="O1431" t="str">
            <v>DDP</v>
          </cell>
          <cell r="P1431" t="str">
            <v>шартқа қол қойылған кезден бастап 45 күнтізбелік күн ішінде</v>
          </cell>
          <cell r="Q1431">
            <v>0</v>
          </cell>
          <cell r="R1431">
            <v>796</v>
          </cell>
          <cell r="S1431" t="str">
            <v>Дана</v>
          </cell>
        </row>
        <row r="1432">
          <cell r="A1432" t="str">
            <v>864 Т</v>
          </cell>
          <cell r="B1432" t="str">
            <v>"ШҚ АЭК" АҚ</v>
          </cell>
          <cell r="C1432" t="str">
            <v>13.92.29.990.010.00.0796.000000000003</v>
          </cell>
          <cell r="D1432">
            <v>528102137</v>
          </cell>
          <cell r="E1432" t="str">
            <v>Монтер белдігі жіп бау ПП-Л</v>
          </cell>
          <cell r="F1432" t="str">
            <v>Пояс</v>
          </cell>
          <cell r="G1432" t="str">
            <v>предохранительный, страховочный, лямочный</v>
          </cell>
          <cell r="H1432" t="str">
            <v>Монтер белдігі жіп бау ПП-Л</v>
          </cell>
          <cell r="I1432" t="str">
            <v>БК</v>
          </cell>
          <cell r="J1432">
            <v>0</v>
          </cell>
          <cell r="K1432">
            <v>631010000</v>
          </cell>
          <cell r="L1432" t="str">
            <v>ҚР, ШҚО, Өскемен қ., Бажов көш., 10</v>
          </cell>
          <cell r="M1432" t="str">
            <v>Желтоқсан-Қантар</v>
          </cell>
          <cell r="N1432" t="str">
            <v>Шығыс-Қазақстан облысы, Өскемен қ.</v>
          </cell>
          <cell r="O1432" t="str">
            <v>DDP</v>
          </cell>
          <cell r="P1432" t="str">
            <v>шартқа қол қойылған кезден бастап 45 күнтізбелік күн ішінде</v>
          </cell>
          <cell r="Q1432">
            <v>0</v>
          </cell>
          <cell r="R1432">
            <v>796</v>
          </cell>
          <cell r="S1432" t="str">
            <v>Дана</v>
          </cell>
        </row>
        <row r="1433">
          <cell r="A1433" t="str">
            <v>865 Т</v>
          </cell>
          <cell r="B1433" t="str">
            <v>"ШҚ АЭК" АҚ</v>
          </cell>
          <cell r="C1433" t="str">
            <v>32.99.11.300.000.06.0715.000000000000</v>
          </cell>
          <cell r="D1433">
            <v>528102140</v>
          </cell>
          <cell r="E1433" t="str">
            <v>Май бензинге төзімді резенкеленген қолғаптар</v>
          </cell>
          <cell r="F1433" t="str">
            <v>Рукавицы</v>
          </cell>
          <cell r="G1433" t="str">
            <v>для защиты от нефтепродуктов, из полиэфирновискозной ткани, тип Б, ГОСТ 12.4.010-75</v>
          </cell>
          <cell r="H1433" t="str">
            <v>Май бензинге төзімді резенкеленген қолғаптар</v>
          </cell>
          <cell r="I1433" t="str">
            <v>БК</v>
          </cell>
          <cell r="J1433">
            <v>0</v>
          </cell>
          <cell r="K1433">
            <v>631010000</v>
          </cell>
          <cell r="L1433" t="str">
            <v>ҚР, ШҚО, Өскемен қ., Бажов көш., 10</v>
          </cell>
          <cell r="M1433" t="str">
            <v>Желтоқсан-Қантар</v>
          </cell>
          <cell r="N1433" t="str">
            <v>Шығыс-Қазақстан облысы, Өскемен қ.</v>
          </cell>
          <cell r="O1433" t="str">
            <v>DDP</v>
          </cell>
          <cell r="P1433" t="str">
            <v>шартқа қол қойылған кезден бастап 45 күнтізбелік күн ішінде</v>
          </cell>
          <cell r="Q1433">
            <v>0</v>
          </cell>
          <cell r="R1433">
            <v>715</v>
          </cell>
          <cell r="S1433" t="str">
            <v>жұп</v>
          </cell>
        </row>
        <row r="1434">
          <cell r="A1434" t="str">
            <v>866 Т</v>
          </cell>
          <cell r="B1434" t="str">
            <v>"ШҚ АЭК" АҚ</v>
          </cell>
          <cell r="C1434" t="str">
            <v>27.90.70.300.005.00.0796.000000000000</v>
          </cell>
          <cell r="D1434">
            <v>528102142</v>
          </cell>
          <cell r="E1434" t="str">
            <v xml:space="preserve">Жасырын сым сигнализаторы                                                                           </v>
          </cell>
          <cell r="F1434" t="str">
            <v>Сигнализатор</v>
          </cell>
          <cell r="G1434" t="str">
            <v>для электросигнализации</v>
          </cell>
          <cell r="H1434" t="str">
            <v xml:space="preserve">Жасырын сым сигнализаторы                                                                           </v>
          </cell>
          <cell r="I1434" t="str">
            <v>БК</v>
          </cell>
          <cell r="J1434">
            <v>0</v>
          </cell>
          <cell r="K1434">
            <v>631010000</v>
          </cell>
          <cell r="L1434" t="str">
            <v>ҚР, ШҚО, Өскемен қ., Бажов көш., 10</v>
          </cell>
          <cell r="M1434" t="str">
            <v>Желтоқсан-Қантар</v>
          </cell>
          <cell r="N1434" t="str">
            <v>Шығыс-Қазақстан облысы, Өскемен қ.</v>
          </cell>
          <cell r="O1434" t="str">
            <v>DDP</v>
          </cell>
          <cell r="P1434" t="str">
            <v>шартқа қол қойылған кезден бастап 45 күнтізбелік күн ішінде</v>
          </cell>
          <cell r="Q1434">
            <v>0</v>
          </cell>
          <cell r="R1434">
            <v>796</v>
          </cell>
          <cell r="S1434" t="str">
            <v>Дана</v>
          </cell>
        </row>
        <row r="1435">
          <cell r="A1435" t="str">
            <v>867 Т</v>
          </cell>
          <cell r="B1435" t="str">
            <v>"ШҚ АЭК" АҚ</v>
          </cell>
          <cell r="C1435" t="str">
            <v>32.99.11.900.007.00.0796.000000000013</v>
          </cell>
          <cell r="D1435">
            <v>528102147</v>
          </cell>
          <cell r="E1435" t="str">
            <v xml:space="preserve">Тілім қорғаныс қалқан                                                                               </v>
          </cell>
          <cell r="F1435" t="str">
            <v>Щиток</v>
          </cell>
          <cell r="G1435" t="str">
            <v>защитный лицевой, для электросварщиков, ГОСТ 12.4.035-78</v>
          </cell>
          <cell r="H1435" t="str">
            <v xml:space="preserve">Тілім қорғаныс қалқан                                                                               </v>
          </cell>
          <cell r="I1435" t="str">
            <v>БК</v>
          </cell>
          <cell r="J1435">
            <v>0</v>
          </cell>
          <cell r="K1435">
            <v>631010000</v>
          </cell>
          <cell r="L1435" t="str">
            <v>ҚР, ШҚО, Өскемен қ., Бажов көш., 10</v>
          </cell>
          <cell r="M1435" t="str">
            <v>Желтоқсан-Қантар</v>
          </cell>
          <cell r="N1435" t="str">
            <v>Шығыс-Қазақстан облысы, Өскемен қ.</v>
          </cell>
          <cell r="O1435" t="str">
            <v>DDP</v>
          </cell>
          <cell r="P1435" t="str">
            <v>шартқа қол қойылған кезден бастап 45 күнтізбелік күн ішінде</v>
          </cell>
          <cell r="Q1435">
            <v>0</v>
          </cell>
          <cell r="R1435">
            <v>796</v>
          </cell>
          <cell r="S1435" t="str">
            <v>Дана</v>
          </cell>
        </row>
        <row r="1436">
          <cell r="A1436" t="str">
            <v>868 Т</v>
          </cell>
          <cell r="B1436" t="str">
            <v>"ШҚ АЭК" АҚ</v>
          </cell>
          <cell r="C1436" t="str">
            <v>14.12.30.100.000.00.0715.000000000022</v>
          </cell>
          <cell r="D1436">
            <v>528102149</v>
          </cell>
          <cell r="E1436" t="str">
            <v>Қолғаптар диагностикалық нитрилді опаланбаған залалсыздандырылмаған</v>
          </cell>
          <cell r="F1436" t="str">
            <v>Перчатки</v>
          </cell>
          <cell r="G1436" t="str">
            <v>технические, нитриловые, химостойкие</v>
          </cell>
          <cell r="H1436" t="str">
            <v>Қолғаптар диагностикалық нитрилді опаланбаған залалсыздандырылмаған</v>
          </cell>
          <cell r="I1436" t="str">
            <v>БК</v>
          </cell>
          <cell r="J1436">
            <v>0</v>
          </cell>
          <cell r="K1436">
            <v>631010000</v>
          </cell>
          <cell r="L1436" t="str">
            <v>ҚР, ШҚО, Өскемен қ., Бажов көш., 10</v>
          </cell>
          <cell r="M1436" t="str">
            <v>Желтоқсан-Қантар</v>
          </cell>
          <cell r="N1436" t="str">
            <v>Шығыс-Қазақстан облысы, Өскемен қ.</v>
          </cell>
          <cell r="O1436" t="str">
            <v>DDP</v>
          </cell>
          <cell r="P1436" t="str">
            <v>шартқа қол қойылған кезден бастап 45 күнтізбелік күн ішінде</v>
          </cell>
          <cell r="Q1436">
            <v>0</v>
          </cell>
          <cell r="R1436">
            <v>715</v>
          </cell>
          <cell r="S1436" t="str">
            <v>жұп</v>
          </cell>
        </row>
        <row r="1437">
          <cell r="A1437" t="str">
            <v>869 Т</v>
          </cell>
          <cell r="B1437" t="str">
            <v>"ШҚ АЭК" АҚ</v>
          </cell>
          <cell r="C1437" t="str">
            <v>32.99.11.900.017.05.0796.000000000000</v>
          </cell>
          <cell r="D1437">
            <v>528102154</v>
          </cell>
          <cell r="E1437" t="str">
            <v xml:space="preserve">Көп қабатты респиратор клапанмен                                                                    </v>
          </cell>
          <cell r="F1437" t="str">
            <v>Респиратор</v>
          </cell>
          <cell r="G1437" t="str">
            <v>пыле-газозащитный</v>
          </cell>
          <cell r="H1437" t="str">
            <v xml:space="preserve">Көп қабатты респиратор клапанмен                                                                    </v>
          </cell>
          <cell r="I1437" t="str">
            <v>БК</v>
          </cell>
          <cell r="J1437" t="str">
            <v>60</v>
          </cell>
          <cell r="K1437">
            <v>631010000</v>
          </cell>
          <cell r="L1437" t="str">
            <v>ҚР, ШҚО, Өскемен қ., Бажов көш., 10</v>
          </cell>
          <cell r="M1437" t="str">
            <v>Желтоқсан-Қантар</v>
          </cell>
          <cell r="N1437" t="str">
            <v>Шығыс-Қазақстан облысы, Өскемен қ.</v>
          </cell>
          <cell r="O1437" t="str">
            <v>DDP</v>
          </cell>
          <cell r="P1437" t="str">
            <v>шартқа қол қойылған кезден бастап 45 күнтізбелік күн ішінде</v>
          </cell>
          <cell r="Q1437">
            <v>0</v>
          </cell>
          <cell r="R1437">
            <v>796</v>
          </cell>
          <cell r="S1437" t="str">
            <v>Дана</v>
          </cell>
        </row>
        <row r="1438">
          <cell r="A1438" t="str">
            <v>869-1 Т</v>
          </cell>
          <cell r="B1438" t="str">
            <v>"ШҚ АЭК" АҚ</v>
          </cell>
          <cell r="C1438" t="str">
            <v>32.99.11.900.017.05.0796.000000000000</v>
          </cell>
          <cell r="D1438">
            <v>528102154</v>
          </cell>
          <cell r="E1438" t="str">
            <v xml:space="preserve">Көп қабатты респиратор клапанмен                                                                    </v>
          </cell>
          <cell r="F1438" t="str">
            <v>Респиратор</v>
          </cell>
          <cell r="G1438" t="str">
            <v>пыле-газозащитный</v>
          </cell>
          <cell r="H1438" t="str">
            <v xml:space="preserve">Көп қабатты респиратор клапанмен                                                                    </v>
          </cell>
          <cell r="I1438" t="str">
            <v>БК</v>
          </cell>
          <cell r="J1438">
            <v>0</v>
          </cell>
          <cell r="K1438">
            <v>631010000</v>
          </cell>
          <cell r="L1438" t="str">
            <v>ҚР, ШҚО, Өскемен қ., Бажов көш., 10</v>
          </cell>
          <cell r="M1438" t="str">
            <v>Наурыз - Сәуір</v>
          </cell>
          <cell r="N1438" t="str">
            <v>Шығыс-Қазақстан облысы, Өскемен қ.</v>
          </cell>
          <cell r="O1438" t="str">
            <v>DDP</v>
          </cell>
          <cell r="P1438" t="str">
            <v>шартқа қол қойылған кезден бастап 45 күнтізбелік күн ішінде</v>
          </cell>
          <cell r="Q1438">
            <v>0</v>
          </cell>
          <cell r="R1438">
            <v>796</v>
          </cell>
          <cell r="S1438" t="str">
            <v>Дана</v>
          </cell>
        </row>
        <row r="1439">
          <cell r="A1439" t="str">
            <v>870 Т</v>
          </cell>
          <cell r="B1439" t="str">
            <v>"ШҚ АЭК" АҚ</v>
          </cell>
          <cell r="C1439" t="str">
            <v>14.12.30.100.000.00.0778.000000000001</v>
          </cell>
          <cell r="D1439">
            <v>528102160</v>
          </cell>
          <cell r="E1439" t="str">
            <v>МЕДИЦИНАЛЫҚ ЗАРАРСЫЗДАНДЫРЫЛМАҒАН ҚОЛҒАП</v>
          </cell>
          <cell r="F1439" t="str">
            <v>Перчатки</v>
          </cell>
          <cell r="G1439" t="str">
            <v>медицинские смотровые, из натурального латекса, нестерильные</v>
          </cell>
          <cell r="H1439" t="str">
            <v>МЕДИЦИНАЛЫҚ ЗАРАРСЫЗДАНДЫРЫЛМАҒАН ҚОЛҒАП</v>
          </cell>
          <cell r="I1439" t="str">
            <v>БК</v>
          </cell>
          <cell r="J1439">
            <v>0</v>
          </cell>
          <cell r="K1439">
            <v>631010000</v>
          </cell>
          <cell r="L1439" t="str">
            <v>ҚР, ШҚО, Өскемен қ., Бажов көш., 10</v>
          </cell>
          <cell r="M1439" t="str">
            <v>Желтоқсан-Қантар</v>
          </cell>
          <cell r="N1439" t="str">
            <v>Шығыс-Қазақстан облысы, Өскемен қ.</v>
          </cell>
          <cell r="O1439" t="str">
            <v>DDP</v>
          </cell>
          <cell r="P1439" t="str">
            <v>шартқа қол қойылған кезден бастап 45 күнтізбелік күн ішінде</v>
          </cell>
          <cell r="Q1439">
            <v>0</v>
          </cell>
          <cell r="R1439">
            <v>715</v>
          </cell>
          <cell r="S1439" t="str">
            <v>жұп</v>
          </cell>
        </row>
        <row r="1440">
          <cell r="A1440" t="str">
            <v>871 Т</v>
          </cell>
          <cell r="B1440" t="str">
            <v>"ШҚ АЭК" АҚ</v>
          </cell>
          <cell r="C1440" t="str">
            <v>27.40.24.000.004.00.0796.000000000003</v>
          </cell>
          <cell r="D1440">
            <v>528103100</v>
          </cell>
          <cell r="E1440" t="str">
            <v>Осы жерден шығу белгісі</v>
          </cell>
          <cell r="F1440" t="str">
            <v>Знак указательный</v>
          </cell>
          <cell r="G1440" t="str">
            <v>квадратный, размер 200*200 мм</v>
          </cell>
          <cell r="H1440" t="str">
            <v>Осы жерден шығу белгісі</v>
          </cell>
          <cell r="I1440" t="str">
            <v>БК</v>
          </cell>
          <cell r="J1440" t="str">
            <v>60</v>
          </cell>
          <cell r="K1440">
            <v>631010000</v>
          </cell>
          <cell r="L1440" t="str">
            <v>ҚР, ШҚО, Өскемен қ., Бажов көш., 10</v>
          </cell>
          <cell r="M1440" t="str">
            <v>Желтоқсан-Қантар</v>
          </cell>
          <cell r="N1440" t="str">
            <v>Шығыс-Қазақстан облысы, Өскемен қ.</v>
          </cell>
          <cell r="O1440" t="str">
            <v>DDP</v>
          </cell>
          <cell r="P1440" t="str">
            <v>шартқа қол қойылған кезден бастап 45 күнтізбелік күн ішінде</v>
          </cell>
          <cell r="Q1440">
            <v>0</v>
          </cell>
          <cell r="R1440">
            <v>796</v>
          </cell>
          <cell r="S1440" t="str">
            <v>Дана</v>
          </cell>
        </row>
        <row r="1441">
          <cell r="A1441" t="str">
            <v>871-1 Т</v>
          </cell>
          <cell r="B1441" t="str">
            <v>"ШҚ АЭК" АҚ</v>
          </cell>
          <cell r="C1441" t="str">
            <v>27.40.24.000.004.00.0796.000000000003</v>
          </cell>
          <cell r="D1441">
            <v>528103100</v>
          </cell>
          <cell r="E1441" t="str">
            <v>Осы жерден шығу белгісі</v>
          </cell>
          <cell r="F1441" t="str">
            <v>Знак указательный</v>
          </cell>
          <cell r="G1441" t="str">
            <v>квадратный, размер 200*200 мм</v>
          </cell>
          <cell r="H1441" t="str">
            <v>Осы жерден шығу белгісі</v>
          </cell>
          <cell r="I1441" t="str">
            <v>БК</v>
          </cell>
          <cell r="J1441" t="str">
            <v>0</v>
          </cell>
          <cell r="K1441">
            <v>631010000</v>
          </cell>
          <cell r="L1441" t="str">
            <v>ҚР, ШҚО, Өскемен қ., Бажов көш., 10</v>
          </cell>
          <cell r="M1441" t="str">
            <v>Мамыр - Маусым</v>
          </cell>
          <cell r="N1441" t="str">
            <v>Шығыс-Қазақстан облысы, Өскемен қ.</v>
          </cell>
          <cell r="O1441" t="str">
            <v>DDP</v>
          </cell>
          <cell r="P1441" t="str">
            <v>шартқа қол қойылған кезден бастап 45 күнтізбелік күн ішінде</v>
          </cell>
          <cell r="Q1441">
            <v>0</v>
          </cell>
          <cell r="R1441">
            <v>796</v>
          </cell>
          <cell r="S1441" t="str">
            <v>Дана</v>
          </cell>
        </row>
        <row r="1442">
          <cell r="A1442" t="str">
            <v>872 Т</v>
          </cell>
          <cell r="B1442" t="str">
            <v>"ШҚ АЭК" АҚ</v>
          </cell>
          <cell r="C1442" t="str">
            <v>27.40.24.000.006.00.0796.000000000003</v>
          </cell>
          <cell r="D1442">
            <v>528103101</v>
          </cell>
          <cell r="E1442" t="str">
            <v>Назар  аударыңыз шунт белгісі</v>
          </cell>
          <cell r="F1442" t="str">
            <v>Знак предупреждающий</v>
          </cell>
          <cell r="G1442" t="str">
            <v>длина 200 мм</v>
          </cell>
          <cell r="H1442" t="str">
            <v>Назар  аударыңыз шунт белгісі</v>
          </cell>
          <cell r="I1442" t="str">
            <v>БК</v>
          </cell>
          <cell r="J1442" t="str">
            <v>60</v>
          </cell>
          <cell r="K1442">
            <v>631010000</v>
          </cell>
          <cell r="L1442" t="str">
            <v>ҚР, ШҚО, Өскемен қ., Бажов көш., 10</v>
          </cell>
          <cell r="M1442" t="str">
            <v>Желтоқсан-Қантар</v>
          </cell>
          <cell r="N1442" t="str">
            <v>Шығыс-Қазақстан облысы, Өскемен қ.</v>
          </cell>
          <cell r="O1442" t="str">
            <v>DDP</v>
          </cell>
          <cell r="P1442" t="str">
            <v>шартқа қол қойылған кезден бастап 45 күнтізбелік күн ішінде</v>
          </cell>
          <cell r="Q1442">
            <v>0</v>
          </cell>
          <cell r="R1442">
            <v>796</v>
          </cell>
          <cell r="S1442" t="str">
            <v>Дана</v>
          </cell>
        </row>
        <row r="1443">
          <cell r="A1443" t="str">
            <v>872-1 Т</v>
          </cell>
          <cell r="B1443" t="str">
            <v>"ШҚ АЭК" АҚ</v>
          </cell>
          <cell r="C1443" t="str">
            <v>27.40.24.000.006.00.0796.000000000003</v>
          </cell>
          <cell r="D1443">
            <v>528103101</v>
          </cell>
          <cell r="E1443" t="str">
            <v>Назар  аударыңыз шунт белгісі</v>
          </cell>
          <cell r="F1443" t="str">
            <v>Знак предупреждающий</v>
          </cell>
          <cell r="G1443" t="str">
            <v>длина 200 мм</v>
          </cell>
          <cell r="H1443" t="str">
            <v>Назар  аударыңыз шунт белгісі</v>
          </cell>
          <cell r="I1443" t="str">
            <v>БК</v>
          </cell>
          <cell r="J1443" t="str">
            <v>0</v>
          </cell>
          <cell r="K1443">
            <v>631010000</v>
          </cell>
          <cell r="L1443" t="str">
            <v>ҚР, ШҚО, Өскемен қ., Бажов көш., 10</v>
          </cell>
          <cell r="M1443" t="str">
            <v>Мамыр - Маусым</v>
          </cell>
          <cell r="N1443" t="str">
            <v>Шығыс-Қазақстан облысы, Өскемен қ.</v>
          </cell>
          <cell r="O1443" t="str">
            <v>DDP</v>
          </cell>
          <cell r="P1443" t="str">
            <v>шартқа қол қойылған кезден бастап 45 күнтізбелік күн ішінде</v>
          </cell>
          <cell r="Q1443">
            <v>0</v>
          </cell>
          <cell r="R1443">
            <v>796</v>
          </cell>
          <cell r="S1443" t="str">
            <v>Дана</v>
          </cell>
        </row>
        <row r="1444">
          <cell r="A1444" t="str">
            <v>873 Т</v>
          </cell>
          <cell r="B1444" t="str">
            <v>"ШҚ АЭК" АҚ</v>
          </cell>
          <cell r="C1444" t="str">
            <v>27.40.24.000.004.00.0796.000000000003</v>
          </cell>
          <cell r="D1444">
            <v>528103102</v>
          </cell>
          <cell r="E1444" t="str">
            <v xml:space="preserve">Есіктің эвакуациялық шығу белгісі                                                                   </v>
          </cell>
          <cell r="F1444" t="str">
            <v>Знак указательный</v>
          </cell>
          <cell r="G1444" t="str">
            <v>квадратный, размер 200*200 мм</v>
          </cell>
          <cell r="H1444" t="str">
            <v xml:space="preserve">Есіктің эвакуациялық шығу белгісі                                                                   </v>
          </cell>
          <cell r="I1444" t="str">
            <v>БК</v>
          </cell>
          <cell r="J1444" t="str">
            <v>60</v>
          </cell>
          <cell r="K1444">
            <v>631010000</v>
          </cell>
          <cell r="L1444" t="str">
            <v>ҚР, ШҚО, Өскемен қ., Бажов көш., 10</v>
          </cell>
          <cell r="M1444" t="str">
            <v>Желтоқсан-Қантар</v>
          </cell>
          <cell r="N1444" t="str">
            <v>Шығыс-Қазақстан облысы, Өскемен қ.</v>
          </cell>
          <cell r="O1444" t="str">
            <v>DDP</v>
          </cell>
          <cell r="P1444" t="str">
            <v>шартқа қол қойылған кезден бастап 45 күнтізбелік күн ішінде</v>
          </cell>
          <cell r="Q1444">
            <v>0</v>
          </cell>
          <cell r="R1444">
            <v>796</v>
          </cell>
          <cell r="S1444" t="str">
            <v>Дана</v>
          </cell>
        </row>
        <row r="1445">
          <cell r="A1445" t="str">
            <v>873-1 Т</v>
          </cell>
          <cell r="B1445" t="str">
            <v>"ШҚ АЭК" АҚ</v>
          </cell>
          <cell r="C1445" t="str">
            <v>27.40.24.000.004.00.0796.000000000003</v>
          </cell>
          <cell r="D1445">
            <v>528103102</v>
          </cell>
          <cell r="E1445" t="str">
            <v xml:space="preserve">Есіктің эвакуациялық шығу белгісі                                                                   </v>
          </cell>
          <cell r="F1445" t="str">
            <v>Знак указательный</v>
          </cell>
          <cell r="G1445" t="str">
            <v>квадратный, размер 200*200 мм</v>
          </cell>
          <cell r="H1445" t="str">
            <v xml:space="preserve">Есіктің эвакуациялық шығу белгісі                                                                   </v>
          </cell>
          <cell r="I1445" t="str">
            <v>БК</v>
          </cell>
          <cell r="J1445" t="str">
            <v>0</v>
          </cell>
          <cell r="K1445">
            <v>631010000</v>
          </cell>
          <cell r="L1445" t="str">
            <v>ҚР, ШҚО, Өскемен қ., Бажов көш., 10</v>
          </cell>
          <cell r="M1445" t="str">
            <v>Мамыр - Маусым</v>
          </cell>
          <cell r="N1445" t="str">
            <v>Шығыс-Қазақстан облысы, Өскемен қ.</v>
          </cell>
          <cell r="O1445" t="str">
            <v>DDP</v>
          </cell>
          <cell r="P1445" t="str">
            <v>шартқа қол қойылған кезден бастап 45 күнтізбелік күн ішінде</v>
          </cell>
          <cell r="Q1445">
            <v>0</v>
          </cell>
          <cell r="R1445">
            <v>796</v>
          </cell>
          <cell r="S1445" t="str">
            <v>Дана</v>
          </cell>
        </row>
        <row r="1446">
          <cell r="A1446" t="str">
            <v>874 Т</v>
          </cell>
          <cell r="B1446" t="str">
            <v>"ШҚ АЭК" АҚ</v>
          </cell>
          <cell r="C1446" t="str">
            <v>27.40.24.000.004.00.0796.000000000003</v>
          </cell>
          <cell r="D1446">
            <v>528103104</v>
          </cell>
          <cell r="E1446" t="str">
            <v>Сары үш бұрышты найзағаймен белгісі</v>
          </cell>
          <cell r="F1446" t="str">
            <v>Знак указательный</v>
          </cell>
          <cell r="G1446" t="str">
            <v>квадратный, размер 200*200 мм</v>
          </cell>
          <cell r="H1446" t="str">
            <v>Сары үш бұрышты найзағаймен белгісі</v>
          </cell>
          <cell r="I1446" t="str">
            <v>БК</v>
          </cell>
          <cell r="J1446" t="str">
            <v>60</v>
          </cell>
          <cell r="K1446">
            <v>631010000</v>
          </cell>
          <cell r="L1446" t="str">
            <v>ҚР, ШҚО, Өскемен қ., Бажов көш., 10</v>
          </cell>
          <cell r="M1446" t="str">
            <v>Желтоқсан-Қантар</v>
          </cell>
          <cell r="N1446" t="str">
            <v>Шығыс-Қазақстан облысы, Өскемен қ.</v>
          </cell>
          <cell r="O1446" t="str">
            <v>DDP</v>
          </cell>
          <cell r="P1446" t="str">
            <v>шартқа қол қойылған кезден бастап 45 күнтізбелік күн ішінде</v>
          </cell>
          <cell r="Q1446">
            <v>0</v>
          </cell>
          <cell r="R1446">
            <v>796</v>
          </cell>
          <cell r="S1446" t="str">
            <v>Дана</v>
          </cell>
        </row>
        <row r="1447">
          <cell r="A1447" t="str">
            <v>874-1 Т</v>
          </cell>
          <cell r="B1447" t="str">
            <v>"ШҚ АЭК" АҚ</v>
          </cell>
          <cell r="C1447" t="str">
            <v>27.40.24.000.004.00.0796.000000000003</v>
          </cell>
          <cell r="D1447">
            <v>528103104</v>
          </cell>
          <cell r="E1447" t="str">
            <v>Сары үш бұрышты найзағаймен белгісі</v>
          </cell>
          <cell r="F1447" t="str">
            <v>Знак указательный</v>
          </cell>
          <cell r="G1447" t="str">
            <v>квадратный, размер 200*200 мм</v>
          </cell>
          <cell r="H1447" t="str">
            <v>Сары үш бұрышты найзағаймен белгісі</v>
          </cell>
          <cell r="I1447" t="str">
            <v>БК</v>
          </cell>
          <cell r="J1447" t="str">
            <v>0</v>
          </cell>
          <cell r="K1447">
            <v>631010000</v>
          </cell>
          <cell r="L1447" t="str">
            <v>ҚР, ШҚО, Өскемен қ., Бажов көш., 10</v>
          </cell>
          <cell r="M1447" t="str">
            <v>Мамыр - Маусым</v>
          </cell>
          <cell r="N1447" t="str">
            <v>Шығыс-Қазақстан облысы, Өскемен қ.</v>
          </cell>
          <cell r="O1447" t="str">
            <v>DDP</v>
          </cell>
          <cell r="P1447" t="str">
            <v>шартқа қол қойылған кезден бастап 45 күнтізбелік күн ішінде</v>
          </cell>
          <cell r="Q1447">
            <v>0</v>
          </cell>
          <cell r="R1447">
            <v>796</v>
          </cell>
          <cell r="S1447" t="str">
            <v>Дана</v>
          </cell>
        </row>
        <row r="1448">
          <cell r="A1448" t="str">
            <v>875 Т</v>
          </cell>
          <cell r="B1448" t="str">
            <v>"ШҚ АЭК" АҚ</v>
          </cell>
          <cell r="C1448" t="str">
            <v>27.40.24.000.004.00.0796.000000000003</v>
          </cell>
          <cell r="D1448">
            <v>528103105</v>
          </cell>
          <cell r="E1448" t="str">
            <v>Жерге қосылған белгісі</v>
          </cell>
          <cell r="F1448" t="str">
            <v>Знак указательный</v>
          </cell>
          <cell r="G1448" t="str">
            <v>квадратный, размер 200*200 мм</v>
          </cell>
          <cell r="H1448" t="str">
            <v>Жерге қосылған белгісі</v>
          </cell>
          <cell r="I1448" t="str">
            <v>БК</v>
          </cell>
          <cell r="J1448" t="str">
            <v>60</v>
          </cell>
          <cell r="K1448">
            <v>631010000</v>
          </cell>
          <cell r="L1448" t="str">
            <v>ҚР, ШҚО, Өскемен қ., Бажов көш., 10</v>
          </cell>
          <cell r="M1448" t="str">
            <v>Желтоқсан-Қантар</v>
          </cell>
          <cell r="N1448" t="str">
            <v>Шығыс-Қазақстан облысы, Өскемен қ.</v>
          </cell>
          <cell r="O1448" t="str">
            <v>DDP</v>
          </cell>
          <cell r="P1448" t="str">
            <v>шартқа қол қойылған кезден бастап 45 күнтізбелік күн ішінде</v>
          </cell>
          <cell r="Q1448">
            <v>0</v>
          </cell>
          <cell r="R1448">
            <v>796</v>
          </cell>
          <cell r="S1448" t="str">
            <v>Дана</v>
          </cell>
        </row>
        <row r="1449">
          <cell r="A1449" t="str">
            <v>875-1 Т</v>
          </cell>
          <cell r="B1449" t="str">
            <v>"ШҚ АЭК" АҚ</v>
          </cell>
          <cell r="C1449" t="str">
            <v>27.40.24.000.004.00.0796.000000000003</v>
          </cell>
          <cell r="D1449">
            <v>528103105</v>
          </cell>
          <cell r="E1449" t="str">
            <v>Жерге қосылған белгісі</v>
          </cell>
          <cell r="F1449" t="str">
            <v>Знак указательный</v>
          </cell>
          <cell r="G1449" t="str">
            <v>квадратный, размер 200*200 мм</v>
          </cell>
          <cell r="H1449" t="str">
            <v>Жерге қосылған белгісі</v>
          </cell>
          <cell r="I1449" t="str">
            <v>БК</v>
          </cell>
          <cell r="J1449" t="str">
            <v>0</v>
          </cell>
          <cell r="K1449">
            <v>631010000</v>
          </cell>
          <cell r="L1449" t="str">
            <v>ҚР, ШҚО, Өскемен қ., Бажов көш., 10</v>
          </cell>
          <cell r="M1449" t="str">
            <v>Мамыр - Маусым</v>
          </cell>
          <cell r="N1449" t="str">
            <v>Шығыс-Қазақстан облысы, Өскемен қ.</v>
          </cell>
          <cell r="O1449" t="str">
            <v>DDP</v>
          </cell>
          <cell r="P1449" t="str">
            <v>шартқа қол қойылған кезден бастап 45 күнтізбелік күн ішінде</v>
          </cell>
          <cell r="Q1449">
            <v>0</v>
          </cell>
          <cell r="R1449">
            <v>796</v>
          </cell>
          <cell r="S1449" t="str">
            <v>Дана</v>
          </cell>
        </row>
        <row r="1450">
          <cell r="A1450" t="str">
            <v>876 Т</v>
          </cell>
          <cell r="B1450" t="str">
            <v>"ШҚ АЭК" АҚ</v>
          </cell>
          <cell r="C1450" t="str">
            <v>27.40.24.000.004.00.0796.000000000003</v>
          </cell>
          <cell r="D1450">
            <v>528103106</v>
          </cell>
          <cell r="E1450" t="str">
            <v>Ашық отты пайдалануға тыйым салынады белгісі</v>
          </cell>
          <cell r="F1450" t="str">
            <v>Знак указательный</v>
          </cell>
          <cell r="G1450" t="str">
            <v>квадратный, размер 200*200 мм</v>
          </cell>
          <cell r="H1450" t="str">
            <v>Ашық отты пайдалануға тыйым салынады белгісі</v>
          </cell>
          <cell r="I1450" t="str">
            <v>БК</v>
          </cell>
          <cell r="J1450" t="str">
            <v>60</v>
          </cell>
          <cell r="K1450">
            <v>631010000</v>
          </cell>
          <cell r="L1450" t="str">
            <v>ҚР, ШҚО, Өскемен қ., Бажов көш., 10</v>
          </cell>
          <cell r="M1450" t="str">
            <v>Желтоқсан-Қантар</v>
          </cell>
          <cell r="N1450" t="str">
            <v>Шығыс-Қазақстан облысы, Өскемен қ.</v>
          </cell>
          <cell r="O1450" t="str">
            <v>DDP</v>
          </cell>
          <cell r="P1450" t="str">
            <v>шартқа қол қойылған кезден бастап 45 күнтізбелік күн ішінде</v>
          </cell>
          <cell r="Q1450">
            <v>0</v>
          </cell>
          <cell r="R1450">
            <v>796</v>
          </cell>
          <cell r="S1450" t="str">
            <v>Дана</v>
          </cell>
        </row>
        <row r="1451">
          <cell r="A1451" t="str">
            <v>876-1 Т</v>
          </cell>
          <cell r="B1451" t="str">
            <v>"ШҚ АЭК" АҚ</v>
          </cell>
          <cell r="C1451" t="str">
            <v>27.40.24.000.004.00.0796.000000000003</v>
          </cell>
          <cell r="D1451">
            <v>528103106</v>
          </cell>
          <cell r="E1451" t="str">
            <v>Ашық отты пайдалануға тыйым салынады белгісі</v>
          </cell>
          <cell r="F1451" t="str">
            <v>Знак указательный</v>
          </cell>
          <cell r="G1451" t="str">
            <v>квадратный, размер 200*200 мм</v>
          </cell>
          <cell r="H1451" t="str">
            <v>Ашық отты пайдалануға тыйым салынады белгісі</v>
          </cell>
          <cell r="I1451" t="str">
            <v>БК</v>
          </cell>
          <cell r="J1451" t="str">
            <v>0</v>
          </cell>
          <cell r="K1451">
            <v>631010000</v>
          </cell>
          <cell r="L1451" t="str">
            <v>ҚР, ШҚО, Өскемен қ., Бажов көш., 10</v>
          </cell>
          <cell r="M1451" t="str">
            <v>Мамыр - Маусым</v>
          </cell>
          <cell r="N1451" t="str">
            <v>Шығыс-Қазақстан облысы, Өскемен қ.</v>
          </cell>
          <cell r="O1451" t="str">
            <v>DDP</v>
          </cell>
          <cell r="P1451" t="str">
            <v>шартқа қол қойылған кезден бастап 45 күнтізбелік күн ішінде</v>
          </cell>
          <cell r="Q1451">
            <v>0</v>
          </cell>
          <cell r="R1451">
            <v>796</v>
          </cell>
          <cell r="S1451" t="str">
            <v>Дана</v>
          </cell>
        </row>
        <row r="1452">
          <cell r="A1452" t="str">
            <v>877 Т</v>
          </cell>
          <cell r="B1452" t="str">
            <v>"ШҚ АЭК" АҚ</v>
          </cell>
          <cell r="C1452" t="str">
            <v>27.40.24.000.006.00.0796.000000000003</v>
          </cell>
          <cell r="D1452">
            <v>528103107</v>
          </cell>
          <cell r="E1452" t="str">
            <v>Тексеру өміріңіз үшін қауіпті белгісі</v>
          </cell>
          <cell r="F1452" t="str">
            <v>Знак предупреждающий</v>
          </cell>
          <cell r="G1452" t="str">
            <v>длина 200 мм</v>
          </cell>
          <cell r="H1452" t="str">
            <v>Тексеру өміріңіз үшін қауіпті белгісі</v>
          </cell>
          <cell r="I1452" t="str">
            <v>БК</v>
          </cell>
          <cell r="J1452" t="str">
            <v>60</v>
          </cell>
          <cell r="K1452">
            <v>631010000</v>
          </cell>
          <cell r="L1452" t="str">
            <v>ҚР, ШҚО, Өскемен қ., Бажов көш., 10</v>
          </cell>
          <cell r="M1452" t="str">
            <v>Желтоқсан-Қантар</v>
          </cell>
          <cell r="N1452" t="str">
            <v>Шығыс-Қазақстан облысы, Өскемен қ.</v>
          </cell>
          <cell r="O1452" t="str">
            <v>DDP</v>
          </cell>
          <cell r="P1452" t="str">
            <v>шартқа қол қойылған кезден бастап 45 күнтізбелік күн ішінде</v>
          </cell>
          <cell r="Q1452">
            <v>0</v>
          </cell>
          <cell r="R1452">
            <v>796</v>
          </cell>
          <cell r="S1452" t="str">
            <v>Дана</v>
          </cell>
        </row>
        <row r="1453">
          <cell r="A1453" t="str">
            <v>877-1 Т</v>
          </cell>
          <cell r="B1453" t="str">
            <v>"ШҚ АЭК" АҚ</v>
          </cell>
          <cell r="C1453" t="str">
            <v>27.40.24.000.006.00.0796.000000000003</v>
          </cell>
          <cell r="D1453">
            <v>528103107</v>
          </cell>
          <cell r="E1453" t="str">
            <v>Тексеру өміріңіз үшін қауіпті белгісі</v>
          </cell>
          <cell r="F1453" t="str">
            <v>Знак предупреждающий</v>
          </cell>
          <cell r="G1453" t="str">
            <v>длина 200 мм</v>
          </cell>
          <cell r="H1453" t="str">
            <v>Тексеру өміріңіз үшін қауіпті белгісі</v>
          </cell>
          <cell r="I1453" t="str">
            <v>БК</v>
          </cell>
          <cell r="J1453" t="str">
            <v>0</v>
          </cell>
          <cell r="K1453">
            <v>631010000</v>
          </cell>
          <cell r="L1453" t="str">
            <v>ҚР, ШҚО, Өскемен қ., Бажов көш., 10</v>
          </cell>
          <cell r="M1453" t="str">
            <v>Мамыр - Маусым</v>
          </cell>
          <cell r="N1453" t="str">
            <v>Шығыс-Қазақстан облысы, Өскемен қ.</v>
          </cell>
          <cell r="O1453" t="str">
            <v>DDP</v>
          </cell>
          <cell r="P1453" t="str">
            <v>шартқа қол қойылған кезден бастап 45 күнтізбелік күн ішінде</v>
          </cell>
          <cell r="Q1453">
            <v>0</v>
          </cell>
          <cell r="R1453">
            <v>796</v>
          </cell>
          <cell r="S1453" t="str">
            <v>Дана</v>
          </cell>
        </row>
        <row r="1454">
          <cell r="A1454" t="str">
            <v>878 Т</v>
          </cell>
          <cell r="B1454" t="str">
            <v>"ШҚ АЭК" АҚ</v>
          </cell>
          <cell r="C1454" t="str">
            <v>27.40.24.000.005.00.0796.000000000002</v>
          </cell>
          <cell r="D1454">
            <v>528103108</v>
          </cell>
          <cell r="E1454" t="str">
            <v xml:space="preserve">Шылым тарту орыны белгісі                                                                           </v>
          </cell>
          <cell r="F1454" t="str">
            <v>Знак предписывающий</v>
          </cell>
          <cell r="G1454" t="str">
            <v>диаметр 200 мм</v>
          </cell>
          <cell r="H1454" t="str">
            <v xml:space="preserve">Шылым тарту орыны белгісі                                                                           </v>
          </cell>
          <cell r="I1454" t="str">
            <v>БК</v>
          </cell>
          <cell r="J1454" t="str">
            <v>60</v>
          </cell>
          <cell r="K1454">
            <v>631010000</v>
          </cell>
          <cell r="L1454" t="str">
            <v>ҚР, ШҚО, Өскемен қ., Бажов көш., 10</v>
          </cell>
          <cell r="M1454" t="str">
            <v>Желтоқсан-Қантар</v>
          </cell>
          <cell r="N1454" t="str">
            <v>Шығыс-Қазақстан облысы, Өскемен қ.</v>
          </cell>
          <cell r="O1454" t="str">
            <v>DDP</v>
          </cell>
          <cell r="P1454" t="str">
            <v>шартқа қол қойылған кезден бастап 45 күнтізбелік күн ішінде</v>
          </cell>
          <cell r="Q1454">
            <v>0</v>
          </cell>
          <cell r="R1454">
            <v>796</v>
          </cell>
          <cell r="S1454" t="str">
            <v>Дана</v>
          </cell>
        </row>
        <row r="1455">
          <cell r="A1455" t="str">
            <v>878-1 Т</v>
          </cell>
          <cell r="B1455" t="str">
            <v>"ШҚ АЭК" АҚ</v>
          </cell>
          <cell r="C1455" t="str">
            <v>27.40.24.000.005.00.0796.000000000002</v>
          </cell>
          <cell r="D1455">
            <v>528103108</v>
          </cell>
          <cell r="E1455" t="str">
            <v xml:space="preserve">Шылым тарту орыны белгісі                                                                           </v>
          </cell>
          <cell r="F1455" t="str">
            <v>Знак предписывающий</v>
          </cell>
          <cell r="G1455" t="str">
            <v>диаметр 200 мм</v>
          </cell>
          <cell r="H1455" t="str">
            <v xml:space="preserve">Шылым тарту орыны белгісі                                                                           </v>
          </cell>
          <cell r="I1455" t="str">
            <v>БК</v>
          </cell>
          <cell r="J1455" t="str">
            <v>0</v>
          </cell>
          <cell r="K1455">
            <v>631010000</v>
          </cell>
          <cell r="L1455" t="str">
            <v>ҚР, ШҚО, Өскемен қ., Бажов көш., 10</v>
          </cell>
          <cell r="M1455" t="str">
            <v>Мамыр - Маусым</v>
          </cell>
          <cell r="N1455" t="str">
            <v>Шығыс-Қазақстан облысы, Өскемен қ.</v>
          </cell>
          <cell r="O1455" t="str">
            <v>DDP</v>
          </cell>
          <cell r="P1455" t="str">
            <v>шартқа қол қойылған кезден бастап 45 күнтізбелік күн ішінде</v>
          </cell>
          <cell r="Q1455">
            <v>0</v>
          </cell>
          <cell r="R1455">
            <v>796</v>
          </cell>
          <cell r="S1455" t="str">
            <v>Дана</v>
          </cell>
        </row>
        <row r="1456">
          <cell r="A1456" t="str">
            <v>879 Т</v>
          </cell>
          <cell r="B1456" t="str">
            <v>"ШҚ АЭК" АҚ</v>
          </cell>
          <cell r="C1456" t="str">
            <v>27.40.24.000.004.00.0796.000000000003</v>
          </cell>
          <cell r="D1456">
            <v>528103109</v>
          </cell>
          <cell r="E1456" t="str">
            <v>Эвакуациялық бағыт белгісі</v>
          </cell>
          <cell r="F1456" t="str">
            <v>Знак указательный</v>
          </cell>
          <cell r="G1456" t="str">
            <v>квадратный, размер 200*200 мм</v>
          </cell>
          <cell r="H1456" t="str">
            <v>Эвакуациялық бағыт белгісі</v>
          </cell>
          <cell r="I1456" t="str">
            <v>БК</v>
          </cell>
          <cell r="J1456" t="str">
            <v>60</v>
          </cell>
          <cell r="K1456">
            <v>631010000</v>
          </cell>
          <cell r="L1456" t="str">
            <v>ҚР, ШҚО, Өскемен қ., Бажов көш., 10</v>
          </cell>
          <cell r="M1456" t="str">
            <v>Желтоқсан-Қантар</v>
          </cell>
          <cell r="N1456" t="str">
            <v>Шығыс-Қазақстан облысы, Өскемен қ.</v>
          </cell>
          <cell r="O1456" t="str">
            <v>DDP</v>
          </cell>
          <cell r="P1456" t="str">
            <v>шартқа қол қойылған кезден бастап 45 күнтізбелік күн ішінде</v>
          </cell>
          <cell r="Q1456">
            <v>0</v>
          </cell>
          <cell r="R1456">
            <v>796</v>
          </cell>
          <cell r="S1456" t="str">
            <v>Дана</v>
          </cell>
        </row>
        <row r="1457">
          <cell r="A1457" t="str">
            <v>879-1 Т</v>
          </cell>
          <cell r="B1457" t="str">
            <v>"ШҚ АЭК" АҚ</v>
          </cell>
          <cell r="C1457" t="str">
            <v>27.40.24.000.004.00.0796.000000000003</v>
          </cell>
          <cell r="D1457">
            <v>528103109</v>
          </cell>
          <cell r="E1457" t="str">
            <v>Эвакуациялық бағыт белгісі</v>
          </cell>
          <cell r="F1457" t="str">
            <v>Знак указательный</v>
          </cell>
          <cell r="G1457" t="str">
            <v>квадратный, размер 200*200 мм</v>
          </cell>
          <cell r="H1457" t="str">
            <v>Эвакуациялық бағыт белгісі</v>
          </cell>
          <cell r="I1457" t="str">
            <v>БК</v>
          </cell>
          <cell r="J1457" t="str">
            <v>0</v>
          </cell>
          <cell r="K1457">
            <v>631010000</v>
          </cell>
          <cell r="L1457" t="str">
            <v>ҚР, ШҚО, Өскемен қ., Бажов көш., 10</v>
          </cell>
          <cell r="M1457" t="str">
            <v>Мамыр - Маусым</v>
          </cell>
          <cell r="N1457" t="str">
            <v>Шығыс-Қазақстан облысы, Өскемен қ.</v>
          </cell>
          <cell r="O1457" t="str">
            <v>DDP</v>
          </cell>
          <cell r="P1457" t="str">
            <v>шартқа қол қойылған кезден бастап 45 күнтізбелік күн ішінде</v>
          </cell>
          <cell r="Q1457">
            <v>0</v>
          </cell>
          <cell r="R1457">
            <v>796</v>
          </cell>
          <cell r="S1457" t="str">
            <v>Дана</v>
          </cell>
        </row>
        <row r="1458">
          <cell r="A1458" t="str">
            <v>880 Т</v>
          </cell>
          <cell r="B1458" t="str">
            <v>"ШҚ АЭК" АҚ</v>
          </cell>
          <cell r="C1458" t="str">
            <v>27.40.24.000.006.00.0796.000000000003</v>
          </cell>
          <cell r="D1458">
            <v>528103110</v>
          </cell>
          <cell r="E1458" t="str">
            <v>Желідегі жұмысшыларға қосуға болмайды белгісі</v>
          </cell>
          <cell r="F1458" t="str">
            <v>Знак предупреждающий</v>
          </cell>
          <cell r="G1458" t="str">
            <v>длина 200 мм</v>
          </cell>
          <cell r="H1458" t="str">
            <v>Желідегі жұмысшыларға қосуға болмайды белгісі</v>
          </cell>
          <cell r="I1458" t="str">
            <v>БК</v>
          </cell>
          <cell r="J1458" t="str">
            <v>60</v>
          </cell>
          <cell r="K1458">
            <v>631010000</v>
          </cell>
          <cell r="L1458" t="str">
            <v>ҚР, ШҚО, Өскемен қ., Бажов көш., 10</v>
          </cell>
          <cell r="M1458" t="str">
            <v>Желтоқсан-Қантар</v>
          </cell>
          <cell r="N1458" t="str">
            <v>Шығыс-Қазақстан облысы, Өскемен қ.</v>
          </cell>
          <cell r="O1458" t="str">
            <v>DDP</v>
          </cell>
          <cell r="P1458" t="str">
            <v>шартқа қол қойылған кезден бастап 45 күнтізбелік күн ішінде</v>
          </cell>
          <cell r="Q1458">
            <v>0</v>
          </cell>
          <cell r="R1458">
            <v>796</v>
          </cell>
          <cell r="S1458" t="str">
            <v>Дана</v>
          </cell>
        </row>
        <row r="1459">
          <cell r="A1459" t="str">
            <v>880-1 Т</v>
          </cell>
          <cell r="B1459" t="str">
            <v>"ШҚ АЭК" АҚ</v>
          </cell>
          <cell r="C1459" t="str">
            <v>27.40.24.000.006.00.0796.000000000003</v>
          </cell>
          <cell r="D1459">
            <v>528103110</v>
          </cell>
          <cell r="E1459" t="str">
            <v>Желідегі жұмысшыларға қосуға болмайды белгісі</v>
          </cell>
          <cell r="F1459" t="str">
            <v>Знак предупреждающий</v>
          </cell>
          <cell r="G1459" t="str">
            <v>длина 200 мм</v>
          </cell>
          <cell r="H1459" t="str">
            <v>Желідегі жұмысшыларға қосуға болмайды белгісі</v>
          </cell>
          <cell r="I1459" t="str">
            <v>БК</v>
          </cell>
          <cell r="J1459" t="str">
            <v>0</v>
          </cell>
          <cell r="K1459">
            <v>631010000</v>
          </cell>
          <cell r="L1459" t="str">
            <v>ҚР, ШҚО, Өскемен қ., Бажов көш., 10</v>
          </cell>
          <cell r="M1459" t="str">
            <v>Мамыр - Маусым</v>
          </cell>
          <cell r="N1459" t="str">
            <v>Шығыс-Қазақстан облысы, Өскемен қ.</v>
          </cell>
          <cell r="O1459" t="str">
            <v>DDP</v>
          </cell>
          <cell r="P1459" t="str">
            <v>шартқа қол қойылған кезден бастап 45 күнтізбелік күн ішінде</v>
          </cell>
          <cell r="Q1459">
            <v>0</v>
          </cell>
          <cell r="R1459">
            <v>796</v>
          </cell>
          <cell r="S1459" t="str">
            <v>Дана</v>
          </cell>
        </row>
        <row r="1460">
          <cell r="A1460" t="str">
            <v>881 Т</v>
          </cell>
          <cell r="B1460" t="str">
            <v>"ШҚ АЭК" АҚ</v>
          </cell>
          <cell r="C1460" t="str">
            <v>27.40.24.000.006.00.0796.000000000003</v>
          </cell>
          <cell r="D1460">
            <v>528103111</v>
          </cell>
          <cell r="E1460" t="str">
            <v>Қосуға болмайды адамдар жұмыс істеп жатыр белгісі</v>
          </cell>
          <cell r="F1460" t="str">
            <v>Знак предупреждающий</v>
          </cell>
          <cell r="G1460" t="str">
            <v>длина 200 мм</v>
          </cell>
          <cell r="H1460" t="str">
            <v>Қосуға болмайды адамдар жұмыс істеп жатыр белгісі</v>
          </cell>
          <cell r="I1460" t="str">
            <v>БК</v>
          </cell>
          <cell r="J1460" t="str">
            <v>60</v>
          </cell>
          <cell r="K1460">
            <v>631010000</v>
          </cell>
          <cell r="L1460" t="str">
            <v>ҚР, ШҚО, Өскемен қ., Бажов көш., 10</v>
          </cell>
          <cell r="M1460" t="str">
            <v>Желтоқсан-Қантар</v>
          </cell>
          <cell r="N1460" t="str">
            <v>Шығыс-Қазақстан облысы, Өскемен қ.</v>
          </cell>
          <cell r="O1460" t="str">
            <v>DDP</v>
          </cell>
          <cell r="P1460" t="str">
            <v>шартқа қол қойылған кезден бастап 45 күнтізбелік күн ішінде</v>
          </cell>
          <cell r="Q1460">
            <v>0</v>
          </cell>
          <cell r="R1460">
            <v>796</v>
          </cell>
          <cell r="S1460" t="str">
            <v>Дана</v>
          </cell>
        </row>
        <row r="1461">
          <cell r="A1461" t="str">
            <v>881-1 Т</v>
          </cell>
          <cell r="B1461" t="str">
            <v>"ШҚ АЭК" АҚ</v>
          </cell>
          <cell r="C1461" t="str">
            <v>27.40.24.000.006.00.0796.000000000003</v>
          </cell>
          <cell r="D1461">
            <v>528103111</v>
          </cell>
          <cell r="E1461" t="str">
            <v>Қосуға болмайды адамдар жұмыс істеп жатыр белгісі</v>
          </cell>
          <cell r="F1461" t="str">
            <v>Знак предупреждающий</v>
          </cell>
          <cell r="G1461" t="str">
            <v>длина 200 мм</v>
          </cell>
          <cell r="H1461" t="str">
            <v>Қосуға болмайды адамдар жұмыс істеп жатыр белгісі</v>
          </cell>
          <cell r="I1461" t="str">
            <v>БК</v>
          </cell>
          <cell r="J1461" t="str">
            <v>0</v>
          </cell>
          <cell r="K1461">
            <v>631010000</v>
          </cell>
          <cell r="L1461" t="str">
            <v>ҚР, ШҚО, Өскемен қ., Бажов көш., 10</v>
          </cell>
          <cell r="M1461" t="str">
            <v>Мамыр - Маусым</v>
          </cell>
          <cell r="N1461" t="str">
            <v>Шығыс-Қазақстан облысы, Өскемен қ.</v>
          </cell>
          <cell r="O1461" t="str">
            <v>DDP</v>
          </cell>
          <cell r="P1461" t="str">
            <v>шартқа қол қойылған кезден бастап 45 күнтізбелік күн ішінде</v>
          </cell>
          <cell r="Q1461">
            <v>0</v>
          </cell>
          <cell r="R1461">
            <v>796</v>
          </cell>
          <cell r="S1461" t="str">
            <v>Дана</v>
          </cell>
        </row>
        <row r="1462">
          <cell r="A1462" t="str">
            <v>882 Т</v>
          </cell>
          <cell r="B1462" t="str">
            <v>"ШҚ АЭК" АҚ</v>
          </cell>
          <cell r="C1462" t="str">
            <v>27.40.24.000.006.00.0796.000000000003</v>
          </cell>
          <cell r="D1462">
            <v>528103113</v>
          </cell>
          <cell r="E1462" t="str">
            <v>Шығуға болмайды өлтіреді белгісі</v>
          </cell>
          <cell r="F1462" t="str">
            <v>Знак предупреждающий</v>
          </cell>
          <cell r="G1462" t="str">
            <v>длина 200 мм</v>
          </cell>
          <cell r="H1462" t="str">
            <v>Шығуға болмайды өлтіреді белгісі</v>
          </cell>
          <cell r="I1462" t="str">
            <v>БК</v>
          </cell>
          <cell r="J1462" t="str">
            <v>60</v>
          </cell>
          <cell r="K1462">
            <v>631010000</v>
          </cell>
          <cell r="L1462" t="str">
            <v>ҚР, ШҚО, Өскемен қ., Бажов көш., 10</v>
          </cell>
          <cell r="M1462" t="str">
            <v>Желтоқсан-Қантар</v>
          </cell>
          <cell r="N1462" t="str">
            <v>Шығыс-Қазақстан облысы, Өскемен қ.</v>
          </cell>
          <cell r="O1462" t="str">
            <v>DDP</v>
          </cell>
          <cell r="P1462" t="str">
            <v>шартқа қол қойылған кезден бастап 45 күнтізбелік күн ішінде</v>
          </cell>
          <cell r="Q1462">
            <v>0</v>
          </cell>
          <cell r="R1462">
            <v>796</v>
          </cell>
          <cell r="S1462" t="str">
            <v>Дана</v>
          </cell>
        </row>
        <row r="1463">
          <cell r="A1463" t="str">
            <v>882-1 Т</v>
          </cell>
          <cell r="B1463" t="str">
            <v>"ШҚ АЭК" АҚ</v>
          </cell>
          <cell r="C1463" t="str">
            <v>27.40.24.000.006.00.0796.000000000003</v>
          </cell>
          <cell r="D1463">
            <v>528103113</v>
          </cell>
          <cell r="E1463" t="str">
            <v>Шығуға болмайды өлтіреді белгісі</v>
          </cell>
          <cell r="F1463" t="str">
            <v>Знак предупреждающий</v>
          </cell>
          <cell r="G1463" t="str">
            <v>длина 200 мм</v>
          </cell>
          <cell r="H1463" t="str">
            <v>Шығуға болмайды өлтіреді белгісі</v>
          </cell>
          <cell r="I1463" t="str">
            <v>БК</v>
          </cell>
          <cell r="J1463" t="str">
            <v>0</v>
          </cell>
          <cell r="K1463">
            <v>631010000</v>
          </cell>
          <cell r="L1463" t="str">
            <v>ҚР, ШҚО, Өскемен қ., Бажов көш., 10</v>
          </cell>
          <cell r="M1463" t="str">
            <v>Мамыр - Маусым</v>
          </cell>
          <cell r="N1463" t="str">
            <v>Шығыс-Қазақстан облысы, Өскемен қ.</v>
          </cell>
          <cell r="O1463" t="str">
            <v>DDP</v>
          </cell>
          <cell r="P1463" t="str">
            <v>шартқа қол қойылған кезден бастап 45 күнтізбелік күн ішінде</v>
          </cell>
          <cell r="Q1463">
            <v>0</v>
          </cell>
          <cell r="R1463">
            <v>796</v>
          </cell>
          <cell r="S1463" t="str">
            <v>Дана</v>
          </cell>
        </row>
        <row r="1464">
          <cell r="A1464" t="str">
            <v>883 Т</v>
          </cell>
          <cell r="B1464" t="str">
            <v>"ШҚ АЭК" АҚ</v>
          </cell>
          <cell r="C1464" t="str">
            <v>27.40.24.000.007.00.0796.000000000002</v>
          </cell>
          <cell r="D1464">
            <v>528103114</v>
          </cell>
          <cell r="E1464" t="str">
            <v xml:space="preserve">Шылым тарту болмайды белгісі                                                                        </v>
          </cell>
          <cell r="F1464" t="str">
            <v>Знак запрещающий</v>
          </cell>
          <cell r="G1464" t="str">
            <v>диаметр 200 мм</v>
          </cell>
          <cell r="H1464" t="str">
            <v xml:space="preserve">Шылым тарту болмайды белгісі                                                                        </v>
          </cell>
          <cell r="I1464" t="str">
            <v>БК</v>
          </cell>
          <cell r="J1464" t="str">
            <v>60</v>
          </cell>
          <cell r="K1464">
            <v>631010000</v>
          </cell>
          <cell r="L1464" t="str">
            <v>ҚР, ШҚО, Өскемен қ., Бажов көш., 10</v>
          </cell>
          <cell r="M1464" t="str">
            <v>Желтоқсан-Қантар</v>
          </cell>
          <cell r="N1464" t="str">
            <v>Шығыс-Қазақстан облысы, Өскемен қ.</v>
          </cell>
          <cell r="O1464" t="str">
            <v>DDP</v>
          </cell>
          <cell r="P1464" t="str">
            <v>шартқа қол қойылған кезден бастап 45 күнтізбелік күн ішінде</v>
          </cell>
          <cell r="Q1464">
            <v>0</v>
          </cell>
          <cell r="R1464">
            <v>796</v>
          </cell>
          <cell r="S1464" t="str">
            <v>Дана</v>
          </cell>
        </row>
        <row r="1465">
          <cell r="A1465" t="str">
            <v>883-1 Т</v>
          </cell>
          <cell r="B1465" t="str">
            <v>"ШҚ АЭК" АҚ</v>
          </cell>
          <cell r="C1465" t="str">
            <v>27.40.24.000.007.00.0796.000000000002</v>
          </cell>
          <cell r="D1465">
            <v>528103114</v>
          </cell>
          <cell r="E1465" t="str">
            <v xml:space="preserve">Шылым тарту болмайды белгісі                                                                        </v>
          </cell>
          <cell r="F1465" t="str">
            <v>Знак запрещающий</v>
          </cell>
          <cell r="G1465" t="str">
            <v>диаметр 200 мм</v>
          </cell>
          <cell r="H1465" t="str">
            <v xml:space="preserve">Шылым тарту болмайды белгісі                                                                        </v>
          </cell>
          <cell r="I1465" t="str">
            <v>БК</v>
          </cell>
          <cell r="J1465" t="str">
            <v>0</v>
          </cell>
          <cell r="K1465">
            <v>631010000</v>
          </cell>
          <cell r="L1465" t="str">
            <v>ҚР, ШҚО, Өскемен қ., Бажов көш., 10</v>
          </cell>
          <cell r="M1465" t="str">
            <v>Мамыр - Маусым</v>
          </cell>
          <cell r="N1465" t="str">
            <v>Шығыс-Қазақстан облысы, Өскемен қ.</v>
          </cell>
          <cell r="O1465" t="str">
            <v>DDP</v>
          </cell>
          <cell r="P1465" t="str">
            <v>шартқа қол қойылған кезден бастап 45 күнтізбелік күн ішінде</v>
          </cell>
          <cell r="Q1465">
            <v>0</v>
          </cell>
          <cell r="R1465">
            <v>796</v>
          </cell>
          <cell r="S1465" t="str">
            <v>Дана</v>
          </cell>
        </row>
        <row r="1466">
          <cell r="A1466" t="str">
            <v>884 Т</v>
          </cell>
          <cell r="B1466" t="str">
            <v>"ШҚ АЭК" АҚ</v>
          </cell>
          <cell r="C1466" t="str">
            <v>27.40.24.000.004.00.0796.000000000003</v>
          </cell>
          <cell r="D1466">
            <v>528103115</v>
          </cell>
          <cell r="E1466" t="str">
            <v>Осы жерде жұмыс істеу белгісі</v>
          </cell>
          <cell r="F1466" t="str">
            <v>Знак указательный</v>
          </cell>
          <cell r="G1466" t="str">
            <v>квадратный, размер 200*200 мм</v>
          </cell>
          <cell r="H1466" t="str">
            <v>Осы жерде жұмыс істеу белгісі</v>
          </cell>
          <cell r="I1466" t="str">
            <v>БК</v>
          </cell>
          <cell r="J1466" t="str">
            <v>60</v>
          </cell>
          <cell r="K1466">
            <v>631010000</v>
          </cell>
          <cell r="L1466" t="str">
            <v>ҚР, ШҚО, Өскемен қ., Бажов көш., 10</v>
          </cell>
          <cell r="M1466" t="str">
            <v>Желтоқсан-Қантар</v>
          </cell>
          <cell r="N1466" t="str">
            <v>Шығыс-Қазақстан облысы, Өскемен қ.</v>
          </cell>
          <cell r="O1466" t="str">
            <v>DDP</v>
          </cell>
          <cell r="P1466" t="str">
            <v>шартқа қол қойылған кезден бастап 45 күнтізбелік күн ішінде</v>
          </cell>
          <cell r="Q1466">
            <v>0</v>
          </cell>
          <cell r="R1466">
            <v>796</v>
          </cell>
          <cell r="S1466" t="str">
            <v>Дана</v>
          </cell>
        </row>
        <row r="1467">
          <cell r="A1467" t="str">
            <v>884-1 Т</v>
          </cell>
          <cell r="B1467" t="str">
            <v>"ШҚ АЭК" АҚ</v>
          </cell>
          <cell r="C1467" t="str">
            <v>27.40.24.000.004.00.0796.000000000003</v>
          </cell>
          <cell r="D1467">
            <v>528103115</v>
          </cell>
          <cell r="E1467" t="str">
            <v>Осы жерде жұмыс істеу белгісі</v>
          </cell>
          <cell r="F1467" t="str">
            <v>Знак указательный</v>
          </cell>
          <cell r="G1467" t="str">
            <v>квадратный, размер 200*200 мм</v>
          </cell>
          <cell r="H1467" t="str">
            <v>Осы жерде жұмыс істеу белгісі</v>
          </cell>
          <cell r="I1467" t="str">
            <v>БК</v>
          </cell>
          <cell r="J1467" t="str">
            <v>0</v>
          </cell>
          <cell r="K1467">
            <v>631010000</v>
          </cell>
          <cell r="L1467" t="str">
            <v>ҚР, ШҚО, Өскемен қ., Бажов көш., 10</v>
          </cell>
          <cell r="M1467" t="str">
            <v>Мамыр - Маусым</v>
          </cell>
          <cell r="N1467" t="str">
            <v>Шығыс-Қазақстан облысы, Өскемен қ.</v>
          </cell>
          <cell r="O1467" t="str">
            <v>DDP</v>
          </cell>
          <cell r="P1467" t="str">
            <v>шартқа қол қойылған кезден бастап 45 күнтізбелік күн ішінде</v>
          </cell>
          <cell r="Q1467">
            <v>0</v>
          </cell>
          <cell r="R1467">
            <v>796</v>
          </cell>
          <cell r="S1467" t="str">
            <v>Дана</v>
          </cell>
        </row>
        <row r="1468">
          <cell r="A1468" t="str">
            <v>885 Т</v>
          </cell>
          <cell r="B1468" t="str">
            <v>"ШҚ АЭК" АҚ</v>
          </cell>
          <cell r="C1468" t="str">
            <v>27.40.24.000.004.00.0796.000000000003</v>
          </cell>
          <cell r="D1468">
            <v>528103116</v>
          </cell>
          <cell r="E1468" t="str">
            <v xml:space="preserve">Қадағалау үшін осы жерде жұмыс істеу белгісі                                                        </v>
          </cell>
          <cell r="F1468" t="str">
            <v>Знак указательный</v>
          </cell>
          <cell r="G1468" t="str">
            <v>квадратный, размер 200*200 мм</v>
          </cell>
          <cell r="H1468" t="str">
            <v xml:space="preserve">Қадағалау үшін осы жерде жұмыс істеу белгісі                                                        </v>
          </cell>
          <cell r="I1468" t="str">
            <v>БК</v>
          </cell>
          <cell r="J1468" t="str">
            <v>60</v>
          </cell>
          <cell r="K1468">
            <v>631010000</v>
          </cell>
          <cell r="L1468" t="str">
            <v>ҚР, ШҚО, Өскемен қ., Бажов көш., 10</v>
          </cell>
          <cell r="M1468" t="str">
            <v>Желтоқсан-Қантар</v>
          </cell>
          <cell r="N1468" t="str">
            <v>Шығыс-Қазақстан облысы, Өскемен қ.</v>
          </cell>
          <cell r="O1468" t="str">
            <v>DDP</v>
          </cell>
          <cell r="P1468" t="str">
            <v>шартқа қол қойылған кезден бастап 45 күнтізбелік күн ішінде</v>
          </cell>
          <cell r="Q1468">
            <v>0</v>
          </cell>
          <cell r="R1468">
            <v>796</v>
          </cell>
          <cell r="S1468" t="str">
            <v>Дана</v>
          </cell>
        </row>
        <row r="1469">
          <cell r="A1469" t="str">
            <v>885-1 Т</v>
          </cell>
          <cell r="B1469" t="str">
            <v>"ШҚ АЭК" АҚ</v>
          </cell>
          <cell r="C1469" t="str">
            <v>27.40.24.000.004.00.0796.000000000003</v>
          </cell>
          <cell r="D1469">
            <v>528103116</v>
          </cell>
          <cell r="E1469" t="str">
            <v xml:space="preserve">Қадағалау үшін осы жерде жұмыс істеу белгісі                                                        </v>
          </cell>
          <cell r="F1469" t="str">
            <v>Знак указательный</v>
          </cell>
          <cell r="G1469" t="str">
            <v>квадратный, размер 200*200 мм</v>
          </cell>
          <cell r="H1469" t="str">
            <v xml:space="preserve">Қадағалау үшін осы жерде жұмыс істеу белгісі                                                        </v>
          </cell>
          <cell r="I1469" t="str">
            <v>БК</v>
          </cell>
          <cell r="J1469" t="str">
            <v>0</v>
          </cell>
          <cell r="K1469">
            <v>631010000</v>
          </cell>
          <cell r="L1469" t="str">
            <v>ҚР, ШҚО, Өскемен қ., Бажов көш., 10</v>
          </cell>
          <cell r="M1469" t="str">
            <v>Мамыр - Маусым</v>
          </cell>
          <cell r="N1469" t="str">
            <v>Шығыс-Қазақстан облысы, Өскемен қ.</v>
          </cell>
          <cell r="O1469" t="str">
            <v>DDP</v>
          </cell>
          <cell r="P1469" t="str">
            <v>шартқа қол қойылған кезден бастап 45 күнтізбелік күн ішінде</v>
          </cell>
          <cell r="Q1469">
            <v>0</v>
          </cell>
          <cell r="R1469">
            <v>796</v>
          </cell>
          <cell r="S1469" t="str">
            <v>Дана</v>
          </cell>
        </row>
        <row r="1470">
          <cell r="A1470" t="str">
            <v>886 Т</v>
          </cell>
          <cell r="B1470" t="str">
            <v>"ШҚ АЭК" АҚ</v>
          </cell>
          <cell r="C1470" t="str">
            <v>27.40.24.000.006.00.0796.000000000003</v>
          </cell>
          <cell r="D1470">
            <v>528103117</v>
          </cell>
          <cell r="E1470" t="str">
            <v>Тоқта кернеу белгісі</v>
          </cell>
          <cell r="F1470" t="str">
            <v>Знак предупреждающий</v>
          </cell>
          <cell r="G1470" t="str">
            <v>длина 200 мм</v>
          </cell>
          <cell r="H1470" t="str">
            <v>Тоқта кернеу белгісі</v>
          </cell>
          <cell r="I1470" t="str">
            <v>БК</v>
          </cell>
          <cell r="J1470" t="str">
            <v>60</v>
          </cell>
          <cell r="K1470">
            <v>631010000</v>
          </cell>
          <cell r="L1470" t="str">
            <v>ҚР, ШҚО, Өскемен қ., Бажов көш., 10</v>
          </cell>
          <cell r="M1470" t="str">
            <v>Желтоқсан-Қантар</v>
          </cell>
          <cell r="N1470" t="str">
            <v>Шығыс-Қазақстан облысы, Өскемен қ.</v>
          </cell>
          <cell r="O1470" t="str">
            <v>DDP</v>
          </cell>
          <cell r="P1470" t="str">
            <v>шартқа қол қойылған кезден бастап 45 күнтізбелік күн ішінде</v>
          </cell>
          <cell r="Q1470">
            <v>0</v>
          </cell>
          <cell r="R1470">
            <v>796</v>
          </cell>
          <cell r="S1470" t="str">
            <v>Дана</v>
          </cell>
        </row>
        <row r="1471">
          <cell r="A1471" t="str">
            <v>886-1 Т</v>
          </cell>
          <cell r="B1471" t="str">
            <v>"ШҚ АЭК" АҚ</v>
          </cell>
          <cell r="C1471" t="str">
            <v>27.40.24.000.006.00.0796.000000000003</v>
          </cell>
          <cell r="D1471">
            <v>528103117</v>
          </cell>
          <cell r="E1471" t="str">
            <v>Тоқта кернеу белгісі</v>
          </cell>
          <cell r="F1471" t="str">
            <v>Знак предупреждающий</v>
          </cell>
          <cell r="G1471" t="str">
            <v>длина 200 мм</v>
          </cell>
          <cell r="H1471" t="str">
            <v>Тоқта кернеу белгісі</v>
          </cell>
          <cell r="I1471" t="str">
            <v>БК</v>
          </cell>
          <cell r="J1471" t="str">
            <v>0</v>
          </cell>
          <cell r="K1471">
            <v>631010000</v>
          </cell>
          <cell r="L1471" t="str">
            <v>ҚР, ШҚО, Өскемен қ., Бажов көш., 10</v>
          </cell>
          <cell r="M1471" t="str">
            <v>Мамыр - Маусым</v>
          </cell>
          <cell r="N1471" t="str">
            <v>Шығыс-Қазақстан облысы, Өскемен қ.</v>
          </cell>
          <cell r="O1471" t="str">
            <v>DDP</v>
          </cell>
          <cell r="P1471" t="str">
            <v>шартқа қол қойылған кезден бастап 45 күнтізбелік күн ішінде</v>
          </cell>
          <cell r="Q1471">
            <v>0</v>
          </cell>
          <cell r="R1471">
            <v>796</v>
          </cell>
          <cell r="S1471" t="str">
            <v>Дана</v>
          </cell>
        </row>
        <row r="1472">
          <cell r="A1472" t="str">
            <v>887 Т</v>
          </cell>
          <cell r="B1472" t="str">
            <v>"ШҚ АЭК" АҚ</v>
          </cell>
          <cell r="C1472" t="str">
            <v>27.40.24.000.004.00.0796.000000000003</v>
          </cell>
          <cell r="D1472">
            <v>528103118</v>
          </cell>
          <cell r="E1472" t="str">
            <v>Өрт сөндіру гидрантының көрсеткіші белгісі</v>
          </cell>
          <cell r="F1472" t="str">
            <v>Знак указательный</v>
          </cell>
          <cell r="G1472" t="str">
            <v>квадратный, размер 200*200 мм</v>
          </cell>
          <cell r="H1472" t="str">
            <v>Өрт сөндіру гидрантының көрсеткіші белгісі</v>
          </cell>
          <cell r="I1472" t="str">
            <v>БК</v>
          </cell>
          <cell r="J1472" t="str">
            <v>60</v>
          </cell>
          <cell r="K1472">
            <v>631010000</v>
          </cell>
          <cell r="L1472" t="str">
            <v>ҚР, ШҚО, Өскемен қ., Бажов көш., 10</v>
          </cell>
          <cell r="M1472" t="str">
            <v>Желтоқсан-Қантар</v>
          </cell>
          <cell r="N1472" t="str">
            <v>Шығыс-Қазақстан облысы, Өскемен қ.</v>
          </cell>
          <cell r="O1472" t="str">
            <v>DDP</v>
          </cell>
          <cell r="P1472" t="str">
            <v>шартқа қол қойылған кезден бастап 45 күнтізбелік күн ішінде</v>
          </cell>
          <cell r="Q1472">
            <v>0</v>
          </cell>
          <cell r="R1472">
            <v>796</v>
          </cell>
          <cell r="S1472" t="str">
            <v>Дана</v>
          </cell>
        </row>
        <row r="1473">
          <cell r="A1473" t="str">
            <v>887-1 Т</v>
          </cell>
          <cell r="B1473" t="str">
            <v>"ШҚ АЭК" АҚ</v>
          </cell>
          <cell r="C1473" t="str">
            <v>27.40.24.000.004.00.0796.000000000003</v>
          </cell>
          <cell r="D1473">
            <v>528103118</v>
          </cell>
          <cell r="E1473" t="str">
            <v>Өрт сөндіру гидрантының көрсеткіші белгісі</v>
          </cell>
          <cell r="F1473" t="str">
            <v>Знак указательный</v>
          </cell>
          <cell r="G1473" t="str">
            <v>квадратный, размер 200*200 мм</v>
          </cell>
          <cell r="H1473" t="str">
            <v>Өрт сөндіру гидрантының көрсеткіші белгісі</v>
          </cell>
          <cell r="I1473" t="str">
            <v>БК</v>
          </cell>
          <cell r="J1473" t="str">
            <v>0</v>
          </cell>
          <cell r="K1473">
            <v>631010000</v>
          </cell>
          <cell r="L1473" t="str">
            <v>ҚР, ШҚО, Өскемен қ., Бажов көш., 10</v>
          </cell>
          <cell r="M1473" t="str">
            <v>Мамыр - Маусым</v>
          </cell>
          <cell r="N1473" t="str">
            <v>Шығыс-Қазақстан облысы, Өскемен қ.</v>
          </cell>
          <cell r="O1473" t="str">
            <v>DDP</v>
          </cell>
          <cell r="P1473" t="str">
            <v>шартқа қол қойылған кезден бастап 45 күнтізбелік күн ішінде</v>
          </cell>
          <cell r="Q1473">
            <v>0</v>
          </cell>
          <cell r="R1473">
            <v>796</v>
          </cell>
          <cell r="S1473" t="str">
            <v>Дана</v>
          </cell>
        </row>
        <row r="1474">
          <cell r="A1474" t="str">
            <v>888 Т</v>
          </cell>
          <cell r="B1474" t="str">
            <v>"ШҚ АЭК" АҚ</v>
          </cell>
          <cell r="C1474" t="str">
            <v>27.40.24.000.004.00.0796.000000000003</v>
          </cell>
          <cell r="D1474">
            <v>528103119</v>
          </cell>
          <cell r="E1474" t="str">
            <v>Эвакуация баспалдақпен төмен қарай белгісі</v>
          </cell>
          <cell r="F1474" t="str">
            <v>Знак указательный</v>
          </cell>
          <cell r="G1474" t="str">
            <v>квадратный, размер 200*200 мм</v>
          </cell>
          <cell r="H1474" t="str">
            <v>Эвакуация баспалдақпен төмен қарай белгісі</v>
          </cell>
          <cell r="I1474" t="str">
            <v>БК</v>
          </cell>
          <cell r="J1474" t="str">
            <v>60</v>
          </cell>
          <cell r="K1474">
            <v>631010000</v>
          </cell>
          <cell r="L1474" t="str">
            <v>ҚР, ШҚО, Өскемен қ., Бажов көш., 10</v>
          </cell>
          <cell r="M1474" t="str">
            <v>Желтоқсан-Қантар</v>
          </cell>
          <cell r="N1474" t="str">
            <v>Шығыс-Қазақстан облысы, Өскемен қ.</v>
          </cell>
          <cell r="O1474" t="str">
            <v>DDP</v>
          </cell>
          <cell r="P1474" t="str">
            <v>шартқа қол қойылған кезден бастап 45 күнтізбелік күн ішінде</v>
          </cell>
          <cell r="Q1474">
            <v>0</v>
          </cell>
          <cell r="R1474">
            <v>796</v>
          </cell>
          <cell r="S1474" t="str">
            <v>Дана</v>
          </cell>
        </row>
        <row r="1475">
          <cell r="A1475" t="str">
            <v>888-1 Т</v>
          </cell>
          <cell r="B1475" t="str">
            <v>"ШҚ АЭК" АҚ</v>
          </cell>
          <cell r="C1475" t="str">
            <v>27.40.24.000.004.00.0796.000000000003</v>
          </cell>
          <cell r="D1475">
            <v>528103119</v>
          </cell>
          <cell r="E1475" t="str">
            <v>Эвакуация баспалдақпен төмен қарай белгісі</v>
          </cell>
          <cell r="F1475" t="str">
            <v>Знак указательный</v>
          </cell>
          <cell r="G1475" t="str">
            <v>квадратный, размер 200*200 мм</v>
          </cell>
          <cell r="H1475" t="str">
            <v>Эвакуация баспалдақпен төмен қарай белгісі</v>
          </cell>
          <cell r="I1475" t="str">
            <v>БК</v>
          </cell>
          <cell r="J1475" t="str">
            <v>0</v>
          </cell>
          <cell r="K1475">
            <v>631010000</v>
          </cell>
          <cell r="L1475" t="str">
            <v>ҚР, ШҚО, Өскемен қ., Бажов көш., 10</v>
          </cell>
          <cell r="M1475" t="str">
            <v>Мамыр - Маусым</v>
          </cell>
          <cell r="N1475" t="str">
            <v>Шығыс-Қазақстан облысы, Өскемен қ.</v>
          </cell>
          <cell r="O1475" t="str">
            <v>DDP</v>
          </cell>
          <cell r="P1475" t="str">
            <v>шартқа қол қойылған кезден бастап 45 күнтізбелік күн ішінде</v>
          </cell>
          <cell r="Q1475">
            <v>0</v>
          </cell>
          <cell r="R1475">
            <v>796</v>
          </cell>
          <cell r="S1475" t="str">
            <v>Дана</v>
          </cell>
        </row>
        <row r="1476">
          <cell r="A1476" t="str">
            <v>889 Т</v>
          </cell>
          <cell r="B1476" t="str">
            <v>"ШҚ АЭК" АҚ</v>
          </cell>
          <cell r="C1476" t="str">
            <v>27.40.24.000.006.00.0796.000000000003</v>
          </cell>
          <cell r="D1476">
            <v>528103126</v>
          </cell>
          <cell r="E1476" t="str">
            <v>Авариялық аялдама белгісі</v>
          </cell>
          <cell r="F1476" t="str">
            <v>Знак предупреждающий</v>
          </cell>
          <cell r="G1476" t="str">
            <v>длина 200 мм</v>
          </cell>
          <cell r="H1476" t="str">
            <v>Авариялық аялдама белгісі</v>
          </cell>
          <cell r="I1476" t="str">
            <v>БК</v>
          </cell>
          <cell r="J1476" t="str">
            <v>60</v>
          </cell>
          <cell r="K1476">
            <v>631010000</v>
          </cell>
          <cell r="L1476" t="str">
            <v>ҚР, ШҚО, Өскемен қ., Бажов көш., 10</v>
          </cell>
          <cell r="M1476" t="str">
            <v>Желтоқсан-Қантар</v>
          </cell>
          <cell r="N1476" t="str">
            <v>Шығыс-Қазақстан облысы, Өскемен қ.</v>
          </cell>
          <cell r="O1476" t="str">
            <v>DDP</v>
          </cell>
          <cell r="P1476" t="str">
            <v>шартқа қол қойылған кезден бастап 45 күнтізбелік күн ішінде</v>
          </cell>
          <cell r="Q1476">
            <v>0</v>
          </cell>
          <cell r="R1476">
            <v>796</v>
          </cell>
          <cell r="S1476" t="str">
            <v>Дана</v>
          </cell>
        </row>
        <row r="1477">
          <cell r="A1477" t="str">
            <v>889-1 Т</v>
          </cell>
          <cell r="B1477" t="str">
            <v>"ШҚ АЭК" АҚ</v>
          </cell>
          <cell r="C1477" t="str">
            <v>27.40.24.000.006.00.0796.000000000003</v>
          </cell>
          <cell r="D1477">
            <v>528103126</v>
          </cell>
          <cell r="E1477" t="str">
            <v>Авариялық аялдама белгісі</v>
          </cell>
          <cell r="F1477" t="str">
            <v>Знак предупреждающий</v>
          </cell>
          <cell r="G1477" t="str">
            <v>длина 200 мм</v>
          </cell>
          <cell r="H1477" t="str">
            <v>Авариялық аялдама белгісі</v>
          </cell>
          <cell r="I1477" t="str">
            <v>БК</v>
          </cell>
          <cell r="J1477" t="str">
            <v>0</v>
          </cell>
          <cell r="K1477">
            <v>631010000</v>
          </cell>
          <cell r="L1477" t="str">
            <v>ҚР, ШҚО, Өскемен қ., Бажов көш., 10</v>
          </cell>
          <cell r="M1477" t="str">
            <v>Мамыр - Маусым</v>
          </cell>
          <cell r="N1477" t="str">
            <v>Шығыс-Қазақстан облысы, Өскемен қ.</v>
          </cell>
          <cell r="O1477" t="str">
            <v>DDP</v>
          </cell>
          <cell r="P1477" t="str">
            <v>шартқа қол қойылған кезден бастап 45 күнтізбелік күн ішінде</v>
          </cell>
          <cell r="Q1477">
            <v>0</v>
          </cell>
          <cell r="R1477">
            <v>796</v>
          </cell>
          <cell r="S1477" t="str">
            <v>Дана</v>
          </cell>
        </row>
        <row r="1478">
          <cell r="A1478" t="str">
            <v>890 Т</v>
          </cell>
          <cell r="B1478" t="str">
            <v>"ШҚ АЭК" АҚ</v>
          </cell>
          <cell r="C1478" t="str">
            <v>27.40.24.000.004.00.0796.000000000003</v>
          </cell>
          <cell r="D1478">
            <v>528103127</v>
          </cell>
          <cell r="E1478" t="str">
            <v xml:space="preserve">Эвакуация жоспары белгісі                                                                           </v>
          </cell>
          <cell r="F1478" t="str">
            <v>Знак указательный</v>
          </cell>
          <cell r="G1478" t="str">
            <v>квадратный, размер 200*200 мм</v>
          </cell>
          <cell r="H1478" t="str">
            <v xml:space="preserve">Эвакуация жоспары белгісі                                                                           </v>
          </cell>
          <cell r="I1478" t="str">
            <v>БК</v>
          </cell>
          <cell r="J1478" t="str">
            <v>60</v>
          </cell>
          <cell r="K1478">
            <v>631010000</v>
          </cell>
          <cell r="L1478" t="str">
            <v>ҚР, ШҚО, Өскемен қ., Бажов көш., 10</v>
          </cell>
          <cell r="M1478" t="str">
            <v>Желтоқсан-Қантар</v>
          </cell>
          <cell r="N1478" t="str">
            <v>Шығыс-Қазақстан облысы, Өскемен қ.</v>
          </cell>
          <cell r="O1478" t="str">
            <v>DDP</v>
          </cell>
          <cell r="P1478" t="str">
            <v>шартқа қол қойылған кезден бастап 45 күнтізбелік күн ішінде</v>
          </cell>
          <cell r="Q1478">
            <v>0</v>
          </cell>
          <cell r="R1478">
            <v>796</v>
          </cell>
          <cell r="S1478" t="str">
            <v>Дана</v>
          </cell>
        </row>
        <row r="1479">
          <cell r="A1479" t="str">
            <v>890-1 Т</v>
          </cell>
          <cell r="B1479" t="str">
            <v>"ШҚ АЭК" АҚ</v>
          </cell>
          <cell r="C1479" t="str">
            <v>27.40.24.000.004.00.0796.000000000003</v>
          </cell>
          <cell r="D1479">
            <v>528103127</v>
          </cell>
          <cell r="E1479" t="str">
            <v xml:space="preserve">Эвакуация жоспары белгісі                                                                           </v>
          </cell>
          <cell r="F1479" t="str">
            <v>Знак указательный</v>
          </cell>
          <cell r="G1479" t="str">
            <v>квадратный, размер 200*200 мм</v>
          </cell>
          <cell r="H1479" t="str">
            <v xml:space="preserve">Эвакуация жоспары белгісі                                                                           </v>
          </cell>
          <cell r="I1479" t="str">
            <v>БК</v>
          </cell>
          <cell r="J1479" t="str">
            <v>0</v>
          </cell>
          <cell r="K1479">
            <v>631010000</v>
          </cell>
          <cell r="L1479" t="str">
            <v>ҚР, ШҚО, Өскемен қ., Бажов көш., 10</v>
          </cell>
          <cell r="M1479" t="str">
            <v>Мамыр - Маусым</v>
          </cell>
          <cell r="N1479" t="str">
            <v>Шығыс-Қазақстан облысы, Өскемен қ.</v>
          </cell>
          <cell r="O1479" t="str">
            <v>DDP</v>
          </cell>
          <cell r="P1479" t="str">
            <v>шартқа қол қойылған кезден бастап 45 күнтізбелік күн ішінде</v>
          </cell>
          <cell r="Q1479">
            <v>0</v>
          </cell>
          <cell r="R1479">
            <v>796</v>
          </cell>
          <cell r="S1479" t="str">
            <v>Дана</v>
          </cell>
        </row>
        <row r="1480">
          <cell r="A1480" t="str">
            <v>891 Т</v>
          </cell>
          <cell r="B1480" t="str">
            <v>"ШҚ АЭК" АҚ</v>
          </cell>
          <cell r="C1480" t="str">
            <v>27.40.24.000.006.00.0796.000000000003</v>
          </cell>
          <cell r="D1480">
            <v>528103134</v>
          </cell>
          <cell r="E1480" t="str">
            <v>Қозғалтқыш Адамдарды жіберуге болмайды ! Белгісі</v>
          </cell>
          <cell r="F1480" t="str">
            <v>Знак предупреждающий</v>
          </cell>
          <cell r="G1480" t="str">
            <v>длина 200 мм</v>
          </cell>
          <cell r="H1480" t="str">
            <v>Қозғалтқыш Адамдарды жіберуге болмайды ! Белгісі</v>
          </cell>
          <cell r="I1480" t="str">
            <v>БК</v>
          </cell>
          <cell r="J1480" t="str">
            <v>60</v>
          </cell>
          <cell r="K1480">
            <v>631010000</v>
          </cell>
          <cell r="L1480" t="str">
            <v>ҚР, ШҚО, Өскемен қ., Бажов көш., 10</v>
          </cell>
          <cell r="M1480" t="str">
            <v>Желтоқсан-Қантар</v>
          </cell>
          <cell r="N1480" t="str">
            <v>Шығыс-Қазақстан облысы, Өскемен қ.</v>
          </cell>
          <cell r="O1480" t="str">
            <v>DDP</v>
          </cell>
          <cell r="P1480" t="str">
            <v>шартқа қол қойылған кезден бастап 45 күнтізбелік күн ішінде</v>
          </cell>
          <cell r="Q1480">
            <v>0</v>
          </cell>
          <cell r="R1480">
            <v>796</v>
          </cell>
          <cell r="S1480" t="str">
            <v>Дана</v>
          </cell>
        </row>
        <row r="1481">
          <cell r="A1481" t="str">
            <v>891-1 Т</v>
          </cell>
          <cell r="B1481" t="str">
            <v>"ШҚ АЭК" АҚ</v>
          </cell>
          <cell r="C1481" t="str">
            <v>27.40.24.000.006.00.0796.000000000003</v>
          </cell>
          <cell r="D1481">
            <v>528103134</v>
          </cell>
          <cell r="E1481" t="str">
            <v>Қозғалтқыш Адамдарды жіберуге болмайды ! Белгісі</v>
          </cell>
          <cell r="F1481" t="str">
            <v>Знак предупреждающий</v>
          </cell>
          <cell r="G1481" t="str">
            <v>длина 200 мм</v>
          </cell>
          <cell r="H1481" t="str">
            <v>Қозғалтқыш Адамдарды жіберуге болмайды ! Белгісі</v>
          </cell>
          <cell r="I1481" t="str">
            <v>БК</v>
          </cell>
          <cell r="J1481" t="str">
            <v>0</v>
          </cell>
          <cell r="K1481">
            <v>631010000</v>
          </cell>
          <cell r="L1481" t="str">
            <v>ҚР, ШҚО, Өскемен қ., Бажов көш., 10</v>
          </cell>
          <cell r="M1481" t="str">
            <v>Мамыр - Маусым</v>
          </cell>
          <cell r="N1481" t="str">
            <v>Шығыс-Қазақстан облысы, Өскемен қ.</v>
          </cell>
          <cell r="O1481" t="str">
            <v>DDP</v>
          </cell>
          <cell r="P1481" t="str">
            <v>шартқа қол қойылған кезден бастап 45 күнтізбелік күн ішінде</v>
          </cell>
          <cell r="Q1481">
            <v>0</v>
          </cell>
          <cell r="R1481">
            <v>796</v>
          </cell>
          <cell r="S1481" t="str">
            <v>Дана</v>
          </cell>
        </row>
        <row r="1482">
          <cell r="A1482" t="str">
            <v>892 Т</v>
          </cell>
          <cell r="B1482" t="str">
            <v>"ШҚ АЭК" АҚ</v>
          </cell>
          <cell r="C1482" t="str">
            <v>27.40.24.000.006.00.0796.000000000003</v>
          </cell>
          <cell r="D1482">
            <v>528103135</v>
          </cell>
          <cell r="E1482" t="str">
            <v>Тиіспе Автомобиль астында адамдар жұмыс істеп жатыр ! Белгісі</v>
          </cell>
          <cell r="F1482" t="str">
            <v>Знак предупреждающий</v>
          </cell>
          <cell r="G1482" t="str">
            <v>длина 200 мм</v>
          </cell>
          <cell r="H1482" t="str">
            <v>Тиіспе Автомобиль астында адамдар жұмыс істеп жатыр ! Белгісі</v>
          </cell>
          <cell r="I1482" t="str">
            <v>БК</v>
          </cell>
          <cell r="J1482" t="str">
            <v>60</v>
          </cell>
          <cell r="K1482">
            <v>631010000</v>
          </cell>
          <cell r="L1482" t="str">
            <v>ҚР, ШҚО, Өскемен қ., Бажов көш., 10</v>
          </cell>
          <cell r="M1482" t="str">
            <v>Желтоқсан-Қантар</v>
          </cell>
          <cell r="N1482" t="str">
            <v>Шығыс-Қазақстан облысы, Өскемен қ.</v>
          </cell>
          <cell r="O1482" t="str">
            <v>DDP</v>
          </cell>
          <cell r="P1482" t="str">
            <v>шартқа қол қойылған кезден бастап 45 күнтізбелік күн ішінде</v>
          </cell>
          <cell r="Q1482">
            <v>0</v>
          </cell>
          <cell r="R1482">
            <v>796</v>
          </cell>
          <cell r="S1482" t="str">
            <v>Дана</v>
          </cell>
        </row>
        <row r="1483">
          <cell r="A1483" t="str">
            <v>892-1 Т</v>
          </cell>
          <cell r="B1483" t="str">
            <v>"ШҚ АЭК" АҚ</v>
          </cell>
          <cell r="C1483" t="str">
            <v>27.40.24.000.006.00.0796.000000000003</v>
          </cell>
          <cell r="D1483">
            <v>528103135</v>
          </cell>
          <cell r="E1483" t="str">
            <v>Тиіспе Автомобиль астында адамдар жұмыс істеп жатыр ! Белгісі</v>
          </cell>
          <cell r="F1483" t="str">
            <v>Знак предупреждающий</v>
          </cell>
          <cell r="G1483" t="str">
            <v>длина 200 мм</v>
          </cell>
          <cell r="H1483" t="str">
            <v>Тиіспе Автомобиль астында адамдар жұмыс істеп жатыр ! Белгісі</v>
          </cell>
          <cell r="I1483" t="str">
            <v>БК</v>
          </cell>
          <cell r="J1483" t="str">
            <v>0</v>
          </cell>
          <cell r="K1483">
            <v>631010000</v>
          </cell>
          <cell r="L1483" t="str">
            <v>ҚР, ШҚО, Өскемен қ., Бажов көш., 10</v>
          </cell>
          <cell r="M1483" t="str">
            <v>Мамыр - Маусым</v>
          </cell>
          <cell r="N1483" t="str">
            <v>Шығыс-Қазақстан облысы, Өскемен қ.</v>
          </cell>
          <cell r="O1483" t="str">
            <v>DDP</v>
          </cell>
          <cell r="P1483" t="str">
            <v>шартқа қол қойылған кезден бастап 45 күнтізбелік күн ішінде</v>
          </cell>
          <cell r="Q1483">
            <v>0</v>
          </cell>
          <cell r="R1483">
            <v>796</v>
          </cell>
          <cell r="S1483" t="str">
            <v>Дана</v>
          </cell>
        </row>
        <row r="1484">
          <cell r="A1484" t="str">
            <v>893 Т</v>
          </cell>
          <cell r="B1484" t="str">
            <v>"ШҚ АЭК" АҚ</v>
          </cell>
          <cell r="C1484" t="str">
            <v>25.99.29.490.054.00.0715.000000000000</v>
          </cell>
          <cell r="D1484">
            <v>528104100</v>
          </cell>
          <cell r="E1484" t="str">
            <v>Монтердің қадауылы КМ-1</v>
          </cell>
          <cell r="F1484" t="str">
            <v>Когти монтерские</v>
          </cell>
          <cell r="G1484" t="str">
            <v>для подъема на опоры</v>
          </cell>
          <cell r="H1484" t="str">
            <v>Монтердің қадауылы КМ-1</v>
          </cell>
          <cell r="I1484" t="str">
            <v>БК</v>
          </cell>
          <cell r="J1484">
            <v>0</v>
          </cell>
          <cell r="K1484">
            <v>631010000</v>
          </cell>
          <cell r="L1484" t="str">
            <v>ҚР, ШҚО, Өскемен қ., Бажов көш., 10</v>
          </cell>
          <cell r="M1484" t="str">
            <v>Желтоқсан-Қантар</v>
          </cell>
          <cell r="N1484" t="str">
            <v>Шығыс-Қазақстан облысы, Өскемен қ.</v>
          </cell>
          <cell r="O1484" t="str">
            <v>DDP</v>
          </cell>
          <cell r="P1484" t="str">
            <v>Шартқа қол қойылған күннен бастап 50 күнтізбелік күн ішінде</v>
          </cell>
          <cell r="Q1484">
            <v>0</v>
          </cell>
          <cell r="R1484">
            <v>715</v>
          </cell>
          <cell r="S1484" t="str">
            <v>жұп</v>
          </cell>
        </row>
        <row r="1485">
          <cell r="A1485" t="str">
            <v>894 Т</v>
          </cell>
          <cell r="B1485" t="str">
            <v>"ШҚ АЭК" АҚ</v>
          </cell>
          <cell r="C1485" t="str">
            <v>25.99.29.490.054.00.0715.000000000000</v>
          </cell>
          <cell r="D1485">
            <v>528104101</v>
          </cell>
          <cell r="E1485" t="str">
            <v>Монтердің қадауылы КМ-2</v>
          </cell>
          <cell r="F1485" t="str">
            <v>Когти монтерские</v>
          </cell>
          <cell r="G1485" t="str">
            <v>для подъема на опоры</v>
          </cell>
          <cell r="H1485" t="str">
            <v>Монтердің қадауылы КМ-2</v>
          </cell>
          <cell r="I1485" t="str">
            <v>БК</v>
          </cell>
          <cell r="J1485">
            <v>0</v>
          </cell>
          <cell r="K1485">
            <v>631010000</v>
          </cell>
          <cell r="L1485" t="str">
            <v>ҚР, ШҚО, Өскемен қ., Бажов көш., 10</v>
          </cell>
          <cell r="M1485" t="str">
            <v>Желтоқсан-Қантар</v>
          </cell>
          <cell r="N1485" t="str">
            <v>Шығыс-Қазақстан облысы, Өскемен қ.</v>
          </cell>
          <cell r="O1485" t="str">
            <v>DDP</v>
          </cell>
          <cell r="P1485" t="str">
            <v>Шартқа қол қойылған күннен бастап 50 күнтізбелік күн ішінде</v>
          </cell>
          <cell r="Q1485">
            <v>0</v>
          </cell>
          <cell r="R1485">
            <v>715</v>
          </cell>
          <cell r="S1485" t="str">
            <v>жұп</v>
          </cell>
        </row>
        <row r="1486">
          <cell r="A1486" t="str">
            <v>895 Т</v>
          </cell>
          <cell r="B1486" t="str">
            <v>"ШҚ АЭК" АҚ</v>
          </cell>
          <cell r="C1486" t="str">
            <v>25.99.29.490.009.00.0839.000000000000</v>
          </cell>
          <cell r="D1486">
            <v>528104102</v>
          </cell>
          <cell r="E1486" t="str">
            <v>Когтиге арналған бұдыр</v>
          </cell>
          <cell r="F1486" t="str">
            <v>Шипы</v>
          </cell>
          <cell r="G1486" t="str">
            <v>к монтерским когтям</v>
          </cell>
          <cell r="H1486" t="str">
            <v>Когтиге арналған бұдыр</v>
          </cell>
          <cell r="I1486" t="str">
            <v>БК</v>
          </cell>
          <cell r="J1486">
            <v>0</v>
          </cell>
          <cell r="K1486">
            <v>631010000</v>
          </cell>
          <cell r="L1486" t="str">
            <v>ҚР, ШҚО, Өскемен қ., Бажов көш., 10</v>
          </cell>
          <cell r="M1486" t="str">
            <v>Желтоқсан-Қантар</v>
          </cell>
          <cell r="N1486" t="str">
            <v>Шығыс-Қазақстан облысы, Өскемен қ.</v>
          </cell>
          <cell r="O1486" t="str">
            <v>DDP</v>
          </cell>
          <cell r="P1486" t="str">
            <v>Шартқа қол қойылған күннен бастап 50 күнтізбелік күн ішінде</v>
          </cell>
          <cell r="Q1486">
            <v>0</v>
          </cell>
          <cell r="R1486">
            <v>839</v>
          </cell>
          <cell r="S1486" t="str">
            <v>Комплект</v>
          </cell>
        </row>
        <row r="1487">
          <cell r="A1487" t="str">
            <v>896 Т</v>
          </cell>
          <cell r="B1487" t="str">
            <v>"ШҚ АЭК" АҚ</v>
          </cell>
          <cell r="C1487" t="str">
            <v>15.12.19.900.013.00.0796.000000000000</v>
          </cell>
          <cell r="D1487">
            <v>528104103</v>
          </cell>
          <cell r="E1487" t="str">
            <v>Когтиге арналған белбеу</v>
          </cell>
          <cell r="F1487" t="str">
            <v>Ремень</v>
          </cell>
          <cell r="G1487" t="str">
            <v>из тяжелой натуральной кожи, монтерских когтяей, ГОСТ 20836-75</v>
          </cell>
          <cell r="H1487" t="str">
            <v>Когтиге арналған белбеу</v>
          </cell>
          <cell r="I1487" t="str">
            <v>БК</v>
          </cell>
          <cell r="J1487">
            <v>0</v>
          </cell>
          <cell r="K1487">
            <v>631010000</v>
          </cell>
          <cell r="L1487" t="str">
            <v>ҚР, ШҚО, Өскемен қ., Бажов көш., 10</v>
          </cell>
          <cell r="M1487" t="str">
            <v>Желтоқсан-Қантар</v>
          </cell>
          <cell r="N1487" t="str">
            <v>Шығыс-Қазақстан облысы, Өскемен қ.</v>
          </cell>
          <cell r="O1487" t="str">
            <v>DDP</v>
          </cell>
          <cell r="P1487" t="str">
            <v>Шартқа қол қойылған күннен бастап 50 күнтізбелік күн ішінде</v>
          </cell>
          <cell r="Q1487">
            <v>0</v>
          </cell>
          <cell r="R1487">
            <v>715</v>
          </cell>
          <cell r="S1487" t="str">
            <v>жұп</v>
          </cell>
        </row>
        <row r="1488">
          <cell r="A1488" t="str">
            <v>897 Т</v>
          </cell>
          <cell r="B1488" t="str">
            <v>"ШҚ АЭК" АҚ</v>
          </cell>
          <cell r="C1488" t="str">
            <v>25.99.29.490.047.00.0715.000000000000</v>
          </cell>
          <cell r="D1488">
            <v>528105101</v>
          </cell>
          <cell r="E1488" t="str">
            <v>Әмбебап монтер өтетін тесігі ЛУ</v>
          </cell>
          <cell r="F1488" t="str">
            <v>Лазы</v>
          </cell>
          <cell r="G1488" t="str">
            <v>универсальные, для подъема на железобетонные опоры трапецеидального сечения воздушных линий электропередач</v>
          </cell>
          <cell r="H1488" t="str">
            <v>Әмбебап монтер өтетін тесігі ЛУ</v>
          </cell>
          <cell r="I1488" t="str">
            <v>БК</v>
          </cell>
          <cell r="J1488">
            <v>0</v>
          </cell>
          <cell r="K1488">
            <v>631010000</v>
          </cell>
          <cell r="L1488" t="str">
            <v>ҚР, ШҚО, Өскемен қ., Бажов көш., 10</v>
          </cell>
          <cell r="M1488" t="str">
            <v>Желтоқсан-Қантар</v>
          </cell>
          <cell r="N1488" t="str">
            <v>Шығыс-Қазақстан облысы, Өскемен қ.</v>
          </cell>
          <cell r="O1488" t="str">
            <v>DDP</v>
          </cell>
          <cell r="P1488" t="str">
            <v>Шартқа қол қойылған күннен бастап 50 күнтізбелік күн ішінде</v>
          </cell>
          <cell r="Q1488">
            <v>0</v>
          </cell>
          <cell r="R1488">
            <v>715</v>
          </cell>
          <cell r="S1488" t="str">
            <v>жұп</v>
          </cell>
        </row>
        <row r="1489">
          <cell r="A1489" t="str">
            <v>898 Т</v>
          </cell>
          <cell r="B1489" t="str">
            <v>"ШҚ АЭК" АҚ</v>
          </cell>
          <cell r="C1489" t="str">
            <v>21.20.13.990.622.00.0778.000000000000</v>
          </cell>
          <cell r="D1489">
            <v>528107101</v>
          </cell>
          <cell r="E1489" t="str">
            <v>Анальгин</v>
          </cell>
          <cell r="F1489" t="str">
            <v>Анальгин, фенобарбитал, дибазол, папаверина гидрохлорид</v>
          </cell>
          <cell r="G1489" t="str">
            <v>таблетки</v>
          </cell>
          <cell r="H1489" t="str">
            <v>Анальгин</v>
          </cell>
          <cell r="I1489" t="str">
            <v>БК</v>
          </cell>
          <cell r="J1489">
            <v>0</v>
          </cell>
          <cell r="K1489">
            <v>631010000</v>
          </cell>
          <cell r="L1489" t="str">
            <v>ҚР, ШҚО, Өскемен қ., Бажов көш., 10</v>
          </cell>
          <cell r="M1489" t="str">
            <v>Желтоқсан-Қантар</v>
          </cell>
          <cell r="N1489" t="str">
            <v>Шығыс-Қазақстан облысы, Өскемен қ.</v>
          </cell>
          <cell r="O1489" t="str">
            <v>DDP</v>
          </cell>
          <cell r="P1489" t="str">
            <v>шартқа қол қойылған кезден бастап 30 күнтізбелік күн ішінде</v>
          </cell>
          <cell r="Q1489">
            <v>0</v>
          </cell>
          <cell r="R1489">
            <v>778</v>
          </cell>
          <cell r="S1489" t="str">
            <v>тоғанақ</v>
          </cell>
        </row>
        <row r="1490">
          <cell r="A1490" t="str">
            <v>899 Т</v>
          </cell>
          <cell r="B1490" t="str">
            <v>"ШҚ АЭК" АҚ</v>
          </cell>
          <cell r="C1490" t="str">
            <v>21.20.24.600.000.00.0796.000000000001</v>
          </cell>
          <cell r="D1490">
            <v>528107102</v>
          </cell>
          <cell r="E1490" t="str">
            <v>Аптечка</v>
          </cell>
          <cell r="F1490" t="str">
            <v>Аптечка медицинская</v>
          </cell>
          <cell r="G1490" t="str">
            <v>транспортная</v>
          </cell>
          <cell r="H1490" t="str">
            <v>Аптечка</v>
          </cell>
          <cell r="I1490" t="str">
            <v>БК</v>
          </cell>
          <cell r="J1490" t="str">
            <v>60</v>
          </cell>
          <cell r="K1490">
            <v>631010000</v>
          </cell>
          <cell r="L1490" t="str">
            <v>ҚР, ШҚО, Өскемен қ., Бажов көш., 10</v>
          </cell>
          <cell r="M1490" t="str">
            <v>Желтоқсан-Қантар</v>
          </cell>
          <cell r="N1490" t="str">
            <v>Шығыс-Қазақстан облысы, Өскемен қ.</v>
          </cell>
          <cell r="O1490" t="str">
            <v>DDP</v>
          </cell>
          <cell r="P1490" t="str">
            <v>шартқа қол қойылған кезден бастап 30 күнтізбелік күн ішінде</v>
          </cell>
          <cell r="Q1490">
            <v>0</v>
          </cell>
          <cell r="R1490">
            <v>796</v>
          </cell>
          <cell r="S1490" t="str">
            <v>Дана</v>
          </cell>
        </row>
        <row r="1491">
          <cell r="A1491" t="str">
            <v>899-1 Т</v>
          </cell>
          <cell r="B1491" t="str">
            <v>"ШҚ АЭК" АҚ</v>
          </cell>
          <cell r="C1491" t="str">
            <v>21.20.24.600.000.00.0796.000000000001</v>
          </cell>
          <cell r="D1491">
            <v>528107102</v>
          </cell>
          <cell r="E1491" t="str">
            <v>Аптечка</v>
          </cell>
          <cell r="F1491" t="str">
            <v>Аптечка медицинская</v>
          </cell>
          <cell r="G1491" t="str">
            <v>транспортная</v>
          </cell>
          <cell r="H1491" t="str">
            <v>Аптечка</v>
          </cell>
          <cell r="I1491" t="str">
            <v>БК</v>
          </cell>
          <cell r="J1491">
            <v>0</v>
          </cell>
          <cell r="K1491">
            <v>631010000</v>
          </cell>
          <cell r="L1491" t="str">
            <v>070002,  Қазақстан Республикасы, Шығыс Қазақстан облысы, Өскемен қ., Бажов к-сі,10</v>
          </cell>
          <cell r="M1491" t="str">
            <v>Ақпан - Наурыз</v>
          </cell>
          <cell r="N1491" t="str">
            <v>Шығыс-Қазақстан облысы, Өскемен қ.</v>
          </cell>
          <cell r="O1491" t="str">
            <v>DDP</v>
          </cell>
          <cell r="P1491" t="str">
            <v>шартқа қол қойылған кезден бастап 30 күнтізбелік күн ішінде</v>
          </cell>
          <cell r="Q1491">
            <v>0</v>
          </cell>
          <cell r="R1491">
            <v>796</v>
          </cell>
          <cell r="S1491" t="str">
            <v>Дана</v>
          </cell>
        </row>
        <row r="1492">
          <cell r="A1492" t="str">
            <v>900 Т</v>
          </cell>
          <cell r="B1492" t="str">
            <v>"ШҚ АЭК" АҚ</v>
          </cell>
          <cell r="C1492" t="str">
            <v>21.20.13.990.465.00.0778.000000000000</v>
          </cell>
          <cell r="D1492">
            <v>528107104</v>
          </cell>
          <cell r="E1492" t="str">
            <v>Валидол</v>
          </cell>
          <cell r="F1492" t="str">
            <v>Ментола раствор в изовалерате</v>
          </cell>
          <cell r="G1492" t="str">
            <v>таблетки</v>
          </cell>
          <cell r="H1492" t="str">
            <v>Валидол</v>
          </cell>
          <cell r="I1492" t="str">
            <v>БК</v>
          </cell>
          <cell r="J1492">
            <v>0</v>
          </cell>
          <cell r="K1492">
            <v>631010000</v>
          </cell>
          <cell r="L1492" t="str">
            <v>ҚР, ШҚО, Өскемен қ., Бажов көш., 10</v>
          </cell>
          <cell r="M1492" t="str">
            <v>Желтоқсан-Қантар</v>
          </cell>
          <cell r="N1492" t="str">
            <v>Шығыс-Қазақстан облысы, Өскемен қ.</v>
          </cell>
          <cell r="O1492" t="str">
            <v>DDP</v>
          </cell>
          <cell r="P1492" t="str">
            <v>шартқа қол қойылған кезден бастап 30 күнтізбелік күн ішінде</v>
          </cell>
          <cell r="Q1492">
            <v>0</v>
          </cell>
          <cell r="R1492">
            <v>778</v>
          </cell>
          <cell r="S1492" t="str">
            <v>тоғанақ</v>
          </cell>
        </row>
        <row r="1493">
          <cell r="A1493" t="str">
            <v>901 Т</v>
          </cell>
          <cell r="B1493" t="str">
            <v>"ШҚ АЭК" АҚ</v>
          </cell>
          <cell r="C1493" t="str">
            <v>22.19.73.900.004.00.0796.000000000000</v>
          </cell>
          <cell r="D1493">
            <v>528107106</v>
          </cell>
          <cell r="E1493" t="str">
            <v>Жгут эсмарха</v>
          </cell>
          <cell r="F1493" t="str">
            <v>Жгут</v>
          </cell>
          <cell r="G1493" t="str">
            <v>резиновый, кровоостанавливающий</v>
          </cell>
          <cell r="H1493" t="str">
            <v>Жгут эсмарха</v>
          </cell>
          <cell r="I1493" t="str">
            <v>БК</v>
          </cell>
          <cell r="J1493">
            <v>0</v>
          </cell>
          <cell r="K1493">
            <v>631010000</v>
          </cell>
          <cell r="L1493" t="str">
            <v>ҚР, ШҚО, Өскемен қ., Бажов көш., 10</v>
          </cell>
          <cell r="M1493" t="str">
            <v>Желтоқсан-Қантар</v>
          </cell>
          <cell r="N1493" t="str">
            <v>Шығыс-Қазақстан облысы, Өскемен қ.</v>
          </cell>
          <cell r="O1493" t="str">
            <v>DDP</v>
          </cell>
          <cell r="P1493" t="str">
            <v>шартқа қол қойылған кезден бастап 30 күнтізбелік күн ішінде</v>
          </cell>
          <cell r="Q1493">
            <v>0</v>
          </cell>
          <cell r="R1493">
            <v>796</v>
          </cell>
          <cell r="S1493" t="str">
            <v>Дана</v>
          </cell>
        </row>
        <row r="1494">
          <cell r="A1494" t="str">
            <v>902 Т</v>
          </cell>
          <cell r="B1494" t="str">
            <v>"ШҚ АЭК" АҚ</v>
          </cell>
          <cell r="C1494" t="str">
            <v>21.20.13.990.526.00.0872.000000000000</v>
          </cell>
          <cell r="D1494">
            <v>528107107</v>
          </cell>
          <cell r="E1494" t="str">
            <v>Спиртті йод ертіндісі 5%</v>
          </cell>
          <cell r="F1494" t="str">
            <v>Йод</v>
          </cell>
          <cell r="G1494" t="str">
            <v>раствор</v>
          </cell>
          <cell r="H1494" t="str">
            <v>Спиртті йод ертіндісі 5%</v>
          </cell>
          <cell r="I1494" t="str">
            <v>БК</v>
          </cell>
          <cell r="J1494">
            <v>0</v>
          </cell>
          <cell r="K1494">
            <v>631010000</v>
          </cell>
          <cell r="L1494" t="str">
            <v>ҚР, ШҚО, Өскемен қ., Бажов көш., 10</v>
          </cell>
          <cell r="M1494" t="str">
            <v>Желтоқсан-Қантар</v>
          </cell>
          <cell r="N1494" t="str">
            <v>Шығыс-Қазақстан облысы, Өскемен қ.</v>
          </cell>
          <cell r="O1494" t="str">
            <v>DDP</v>
          </cell>
          <cell r="P1494" t="str">
            <v>шартқа қол қойылған кезден бастап 30 күнтізбелік күн ішінде</v>
          </cell>
          <cell r="Q1494">
            <v>0</v>
          </cell>
          <cell r="R1494">
            <v>872</v>
          </cell>
          <cell r="S1494" t="str">
            <v>сауыт</v>
          </cell>
        </row>
        <row r="1495">
          <cell r="A1495" t="str">
            <v>903 Т</v>
          </cell>
          <cell r="B1495" t="str">
            <v>"ШҚ АЭК" АҚ</v>
          </cell>
          <cell r="C1495" t="str">
            <v>21.20.13.990.509.00.0872.000000000000</v>
          </cell>
          <cell r="D1495">
            <v>528107109</v>
          </cell>
          <cell r="E1495" t="str">
            <v>Бор қышқылы</v>
          </cell>
          <cell r="F1495" t="str">
            <v>Кислота борная</v>
          </cell>
          <cell r="G1495" t="str">
            <v>раствор</v>
          </cell>
          <cell r="H1495" t="str">
            <v>Бор қышқылы</v>
          </cell>
          <cell r="I1495" t="str">
            <v>БК</v>
          </cell>
          <cell r="J1495">
            <v>0</v>
          </cell>
          <cell r="K1495">
            <v>631010000</v>
          </cell>
          <cell r="L1495" t="str">
            <v>ҚР, ШҚО, Өскемен қ., Бажов көш., 10</v>
          </cell>
          <cell r="M1495" t="str">
            <v>Желтоқсан-Қантар</v>
          </cell>
          <cell r="N1495" t="str">
            <v>Шығыс-Қазақстан облысы, Өскемен қ.</v>
          </cell>
          <cell r="O1495" t="str">
            <v>DDP</v>
          </cell>
          <cell r="P1495" t="str">
            <v>шартқа қол қойылған кезден бастап 30 күнтізбелік күн ішінде</v>
          </cell>
          <cell r="Q1495">
            <v>0</v>
          </cell>
          <cell r="R1495">
            <v>872</v>
          </cell>
          <cell r="S1495" t="str">
            <v>сауыт</v>
          </cell>
        </row>
        <row r="1496">
          <cell r="A1496" t="str">
            <v>904 Т</v>
          </cell>
          <cell r="B1496" t="str">
            <v>"ШҚ АЭК" АҚ</v>
          </cell>
          <cell r="C1496" t="str">
            <v>26.51.85.200.013.00.0796.000000000000</v>
          </cell>
          <cell r="D1496">
            <v>528107111</v>
          </cell>
          <cell r="E1496" t="str">
            <v>Алкометрге мундштук</v>
          </cell>
          <cell r="F1496" t="str">
            <v>Мундштук</v>
          </cell>
          <cell r="G1496" t="str">
            <v>для алкотестера, сменный</v>
          </cell>
          <cell r="H1496" t="str">
            <v>Алкометрге мундштук</v>
          </cell>
          <cell r="I1496" t="str">
            <v>БК</v>
          </cell>
          <cell r="J1496">
            <v>0</v>
          </cell>
          <cell r="K1496">
            <v>631010000</v>
          </cell>
          <cell r="L1496" t="str">
            <v>ҚР, ШҚО, Өскемен қ., Бажов көш., 10</v>
          </cell>
          <cell r="M1496" t="str">
            <v>Желтоқсан-Қантар</v>
          </cell>
          <cell r="N1496" t="str">
            <v>Шығыс-Қазақстан облысы, Өскемен қ.</v>
          </cell>
          <cell r="O1496" t="str">
            <v>DDP</v>
          </cell>
          <cell r="P1496" t="str">
            <v>шартқа қол қойылған кезден бастап 30 күнтізбелік күн ішінде</v>
          </cell>
          <cell r="Q1496">
            <v>0</v>
          </cell>
          <cell r="R1496">
            <v>796</v>
          </cell>
          <cell r="S1496" t="str">
            <v>Дана</v>
          </cell>
        </row>
        <row r="1497">
          <cell r="A1497" t="str">
            <v>905 Т</v>
          </cell>
          <cell r="B1497" t="str">
            <v>"ШҚ АЭК" АҚ</v>
          </cell>
          <cell r="C1497" t="str">
            <v>32.50.13.700.009.00.0778.000000000000</v>
          </cell>
          <cell r="D1497">
            <v>528107112</v>
          </cell>
          <cell r="E1497" t="str">
            <v>Зарарсыздандырылған орау пакеті</v>
          </cell>
          <cell r="F1497" t="str">
            <v>Пакет</v>
          </cell>
          <cell r="G1497" t="str">
            <v>индивидуальный, перевязочный</v>
          </cell>
          <cell r="H1497" t="str">
            <v>Зарарсыздандырылған орау пакеті</v>
          </cell>
          <cell r="I1497" t="str">
            <v>БК</v>
          </cell>
          <cell r="J1497">
            <v>0</v>
          </cell>
          <cell r="K1497">
            <v>631010000</v>
          </cell>
          <cell r="L1497" t="str">
            <v>ҚР, ШҚО, Өскемен қ., Бажов көш., 10</v>
          </cell>
          <cell r="M1497" t="str">
            <v>Желтоқсан-Қантар</v>
          </cell>
          <cell r="N1497" t="str">
            <v>Шығыс-Қазақстан облысы, Өскемен қ.</v>
          </cell>
          <cell r="O1497" t="str">
            <v>DDP</v>
          </cell>
          <cell r="P1497" t="str">
            <v>шартқа қол қойылған кезден бастап 30 күнтізбелік күн ішінде</v>
          </cell>
          <cell r="Q1497">
            <v>0</v>
          </cell>
          <cell r="R1497">
            <v>778</v>
          </cell>
          <cell r="S1497" t="str">
            <v>тоғанақ</v>
          </cell>
        </row>
        <row r="1498">
          <cell r="A1498" t="str">
            <v>906 Т</v>
          </cell>
          <cell r="B1498" t="str">
            <v>"ШҚ АЭК" АҚ</v>
          </cell>
          <cell r="C1498" t="str">
            <v>26.60.12.900.017.00.0796.000000000000</v>
          </cell>
          <cell r="D1498">
            <v>528107113</v>
          </cell>
          <cell r="E1498" t="str">
            <v>Тонометр</v>
          </cell>
          <cell r="F1498" t="str">
            <v>Тонометр</v>
          </cell>
          <cell r="G1498" t="str">
            <v>неинвазивный, ручной, на основе метода Н.С. Короткова</v>
          </cell>
          <cell r="H1498" t="str">
            <v>Тонометр</v>
          </cell>
          <cell r="I1498" t="str">
            <v>БК</v>
          </cell>
          <cell r="J1498">
            <v>0</v>
          </cell>
          <cell r="K1498">
            <v>631010000</v>
          </cell>
          <cell r="L1498" t="str">
            <v>ҚР, ШҚО, Өскемен қ., Бажов көш., 10</v>
          </cell>
          <cell r="M1498" t="str">
            <v>Желтоқсан-Қантар</v>
          </cell>
          <cell r="N1498" t="str">
            <v>Шығыс-Қазақстан облысы, Өскемен қ.</v>
          </cell>
          <cell r="O1498" t="str">
            <v>DDP</v>
          </cell>
          <cell r="P1498" t="str">
            <v>шартқа қол қойылған кезден бастап 30 күнтізбелік күн ішінде</v>
          </cell>
          <cell r="Q1498">
            <v>0</v>
          </cell>
          <cell r="R1498">
            <v>796</v>
          </cell>
          <cell r="S1498" t="str">
            <v>Дана</v>
          </cell>
        </row>
        <row r="1499">
          <cell r="A1499" t="str">
            <v>907 Т</v>
          </cell>
          <cell r="B1499" t="str">
            <v>"ШҚ АЭК" АҚ</v>
          </cell>
          <cell r="C1499" t="str">
            <v>32.50.13.100.047.00.0796.000000000000</v>
          </cell>
          <cell r="D1499">
            <v>528107114</v>
          </cell>
          <cell r="E1499" t="str">
            <v>Басы өткір емес медициналық қайшы</v>
          </cell>
          <cell r="F1499" t="str">
            <v>Ножницы</v>
          </cell>
          <cell r="G1499" t="str">
            <v>медицинские</v>
          </cell>
          <cell r="H1499" t="str">
            <v>Басы өткір емес медициналық қайшы</v>
          </cell>
          <cell r="I1499" t="str">
            <v>БК</v>
          </cell>
          <cell r="J1499">
            <v>0</v>
          </cell>
          <cell r="K1499">
            <v>631010000</v>
          </cell>
          <cell r="L1499" t="str">
            <v>ҚР, ШҚО, Өскемен қ., Бажов көш., 10</v>
          </cell>
          <cell r="M1499" t="str">
            <v>Желтоқсан-Қантар</v>
          </cell>
          <cell r="N1499" t="str">
            <v>Шығыс-Қазақстан облысы, Өскемен қ.</v>
          </cell>
          <cell r="O1499" t="str">
            <v>DDP</v>
          </cell>
          <cell r="P1499" t="str">
            <v>шартқа қол қойылған кезден бастап 30 күнтізбелік күн ішінде</v>
          </cell>
          <cell r="Q1499">
            <v>0</v>
          </cell>
          <cell r="R1499">
            <v>796</v>
          </cell>
          <cell r="S1499" t="str">
            <v>Дана</v>
          </cell>
        </row>
        <row r="1500">
          <cell r="A1500" t="str">
            <v>908 Т</v>
          </cell>
          <cell r="B1500" t="str">
            <v>"ШҚ АЭК" АҚ</v>
          </cell>
          <cell r="C1500" t="str">
            <v>21.20.13.990.623.00.0872.000000000000</v>
          </cell>
          <cell r="D1500">
            <v>528107116</v>
          </cell>
          <cell r="E1500" t="str">
            <v>Нашатыр спирті</v>
          </cell>
          <cell r="F1500" t="str">
            <v>Аммиак</v>
          </cell>
          <cell r="G1500" t="str">
            <v>раствор</v>
          </cell>
          <cell r="H1500" t="str">
            <v>Нашатыр спирті</v>
          </cell>
          <cell r="I1500" t="str">
            <v>БК</v>
          </cell>
          <cell r="J1500">
            <v>0</v>
          </cell>
          <cell r="K1500">
            <v>631010000</v>
          </cell>
          <cell r="L1500" t="str">
            <v>ҚР, ШҚО, Өскемен қ., Бажов көш., 10</v>
          </cell>
          <cell r="M1500" t="str">
            <v>Желтоқсан-Қантар</v>
          </cell>
          <cell r="N1500" t="str">
            <v>Шығыс-Қазақстан облысы, Өскемен қ.</v>
          </cell>
          <cell r="O1500" t="str">
            <v>DDP</v>
          </cell>
          <cell r="P1500" t="str">
            <v>шартқа қол қойылған кезден бастап 30 күнтізбелік күн ішінде</v>
          </cell>
          <cell r="Q1500">
            <v>0</v>
          </cell>
          <cell r="R1500">
            <v>872</v>
          </cell>
          <cell r="S1500" t="str">
            <v>сауыт</v>
          </cell>
        </row>
        <row r="1501">
          <cell r="A1501" t="str">
            <v>909 Т</v>
          </cell>
          <cell r="B1501" t="str">
            <v>"ШҚ АЭК" АҚ</v>
          </cell>
          <cell r="C1501" t="str">
            <v>21.20.24.900.002.00.0778.000000000000</v>
          </cell>
          <cell r="D1501">
            <v>528107121</v>
          </cell>
          <cell r="E1501" t="str">
            <v>Зарарсыздандырылған мақта 50Г</v>
          </cell>
          <cell r="F1501" t="str">
            <v>Вата</v>
          </cell>
          <cell r="G1501" t="str">
            <v>медицинская, стерильная, гигроскопическая</v>
          </cell>
          <cell r="H1501" t="str">
            <v>Зарарсыздандырылған мақта 50Г</v>
          </cell>
          <cell r="I1501" t="str">
            <v>БК</v>
          </cell>
          <cell r="J1501">
            <v>0</v>
          </cell>
          <cell r="K1501">
            <v>631010000</v>
          </cell>
          <cell r="L1501" t="str">
            <v>ҚР, ШҚО, Өскемен қ., Бажов көш., 10</v>
          </cell>
          <cell r="M1501" t="str">
            <v>Желтоқсан-Қантар</v>
          </cell>
          <cell r="N1501" t="str">
            <v>Шығыс-Қазақстан облысы, Өскемен қ.</v>
          </cell>
          <cell r="O1501" t="str">
            <v>DDP</v>
          </cell>
          <cell r="P1501" t="str">
            <v>шартқа қол қойылған кезден бастап 30 күнтізбелік күн ішінде</v>
          </cell>
          <cell r="Q1501">
            <v>0</v>
          </cell>
          <cell r="R1501">
            <v>778</v>
          </cell>
          <cell r="S1501" t="str">
            <v>тоғанақ</v>
          </cell>
        </row>
        <row r="1502">
          <cell r="A1502" t="str">
            <v>910 Т</v>
          </cell>
          <cell r="B1502" t="str">
            <v>"ШҚ АЭК" АҚ</v>
          </cell>
          <cell r="C1502" t="str">
            <v>21.20.24.900.003.00.0796.000000000000</v>
          </cell>
          <cell r="D1502">
            <v>528107122</v>
          </cell>
          <cell r="E1502" t="str">
            <v>Зарарсыздандырылған  бинт 5Х10</v>
          </cell>
          <cell r="F1502" t="str">
            <v>Бинт</v>
          </cell>
          <cell r="G1502" t="str">
            <v>медицинский, стерильный, марлевый</v>
          </cell>
          <cell r="H1502" t="str">
            <v>Зарарсыздандырылған  бинт 5Х10</v>
          </cell>
          <cell r="I1502" t="str">
            <v>БК</v>
          </cell>
          <cell r="J1502">
            <v>0</v>
          </cell>
          <cell r="K1502">
            <v>631010000</v>
          </cell>
          <cell r="L1502" t="str">
            <v>ҚР, ШҚО, Өскемен қ., Бажов көш., 10</v>
          </cell>
          <cell r="M1502" t="str">
            <v>Желтоқсан-Қантар</v>
          </cell>
          <cell r="N1502" t="str">
            <v>Шығыс-Қазақстан облысы, Өскемен қ.</v>
          </cell>
          <cell r="O1502" t="str">
            <v>DDP</v>
          </cell>
          <cell r="P1502" t="str">
            <v>шартқа қол қойылған кезден бастап 30 күнтізбелік күн ішінде</v>
          </cell>
          <cell r="Q1502">
            <v>0</v>
          </cell>
          <cell r="R1502">
            <v>796</v>
          </cell>
          <cell r="S1502" t="str">
            <v>Дана</v>
          </cell>
        </row>
        <row r="1503">
          <cell r="A1503" t="str">
            <v>911 Т</v>
          </cell>
          <cell r="B1503" t="str">
            <v>"ШҚ АЭК" АҚ</v>
          </cell>
          <cell r="C1503" t="str">
            <v>21.20.13.990.412.00.0872.000000000000</v>
          </cell>
          <cell r="D1503">
            <v>528107125</v>
          </cell>
          <cell r="E1503" t="str">
            <v>3% перекись водороды 40,0 капельницамен</v>
          </cell>
          <cell r="F1503" t="str">
            <v>Перекись водорода  </v>
          </cell>
          <cell r="G1503" t="str">
            <v>раствор</v>
          </cell>
          <cell r="H1503" t="str">
            <v>3% перекись водороды 40,0 капельницамен</v>
          </cell>
          <cell r="I1503" t="str">
            <v>БК</v>
          </cell>
          <cell r="J1503">
            <v>0</v>
          </cell>
          <cell r="K1503">
            <v>631010000</v>
          </cell>
          <cell r="L1503" t="str">
            <v>ҚР, ШҚО, Өскемен қ., Бажов көш., 10</v>
          </cell>
          <cell r="M1503" t="str">
            <v>Желтоқсан-Қантар</v>
          </cell>
          <cell r="N1503" t="str">
            <v>Шығыс-Қазақстан облысы, Өскемен қ.</v>
          </cell>
          <cell r="O1503" t="str">
            <v>DDP</v>
          </cell>
          <cell r="P1503" t="str">
            <v>шартқа қол қойылған кезден бастап 30 күнтізбелік күн ішінде</v>
          </cell>
          <cell r="Q1503">
            <v>0</v>
          </cell>
          <cell r="R1503">
            <v>872</v>
          </cell>
          <cell r="S1503" t="str">
            <v>сауыт</v>
          </cell>
        </row>
        <row r="1504">
          <cell r="A1504" t="str">
            <v>912 Т</v>
          </cell>
          <cell r="B1504" t="str">
            <v>"ШҚ АЭК" АҚ</v>
          </cell>
          <cell r="C1504" t="str">
            <v>21.20.24.900.002.00.0778.000000000000</v>
          </cell>
          <cell r="D1504">
            <v>528107130</v>
          </cell>
          <cell r="E1504" t="str">
            <v>Зарарсыздандырылмаған мақта 25г</v>
          </cell>
          <cell r="F1504" t="str">
            <v>Вата</v>
          </cell>
          <cell r="G1504" t="str">
            <v>медицинская, стерильная, гигроскопическая</v>
          </cell>
          <cell r="H1504" t="str">
            <v>Зарарсыздандырылмаған мақта 25г</v>
          </cell>
          <cell r="I1504" t="str">
            <v>БК</v>
          </cell>
          <cell r="J1504">
            <v>0</v>
          </cell>
          <cell r="K1504">
            <v>631010000</v>
          </cell>
          <cell r="L1504" t="str">
            <v>ҚР, ШҚО, Өскемен қ., Бажов көш., 10</v>
          </cell>
          <cell r="M1504" t="str">
            <v>Желтоқсан-Қантар</v>
          </cell>
          <cell r="N1504" t="str">
            <v>Шығыс-Қазақстан облысы, Өскемен қ.</v>
          </cell>
          <cell r="O1504" t="str">
            <v>DDP</v>
          </cell>
          <cell r="P1504" t="str">
            <v>шартқа қол қойылған кезден бастап 30 күнтізбелік күн ішінде</v>
          </cell>
          <cell r="Q1504">
            <v>0</v>
          </cell>
          <cell r="R1504">
            <v>778</v>
          </cell>
          <cell r="S1504" t="str">
            <v>тоғанақ</v>
          </cell>
        </row>
        <row r="1505">
          <cell r="A1505" t="str">
            <v>913 Т</v>
          </cell>
          <cell r="B1505" t="str">
            <v>"ШҚ АЭК" АҚ</v>
          </cell>
          <cell r="C1505" t="str">
            <v>21.20.13.990.607.00.0778.000000000000</v>
          </cell>
          <cell r="D1505">
            <v>528107133</v>
          </cell>
          <cell r="E1505" t="str">
            <v xml:space="preserve"> Ацетилсалицил қышқылы 0,5 №10</v>
          </cell>
          <cell r="F1505" t="str">
            <v>Ацетилсалициловая кислота</v>
          </cell>
          <cell r="G1505" t="str">
            <v>таблетки</v>
          </cell>
          <cell r="H1505" t="str">
            <v xml:space="preserve"> Ацетилсалицил қышқылы 0,5 №10</v>
          </cell>
          <cell r="I1505" t="str">
            <v>БК</v>
          </cell>
          <cell r="J1505">
            <v>0</v>
          </cell>
          <cell r="K1505">
            <v>631010000</v>
          </cell>
          <cell r="L1505" t="str">
            <v>ҚР, ШҚО, Өскемен қ., Бажов көш., 10</v>
          </cell>
          <cell r="M1505" t="str">
            <v>Желтоқсан-Қантар</v>
          </cell>
          <cell r="N1505" t="str">
            <v>Шығыс-Қазақстан облысы, Өскемен қ.</v>
          </cell>
          <cell r="O1505" t="str">
            <v>DDP</v>
          </cell>
          <cell r="P1505" t="str">
            <v>шартқа қол қойылған кезден бастап 30 күнтізбелік күн ішінде</v>
          </cell>
          <cell r="Q1505">
            <v>0</v>
          </cell>
          <cell r="R1505">
            <v>778</v>
          </cell>
          <cell r="S1505" t="str">
            <v>тоғанақ</v>
          </cell>
        </row>
        <row r="1506">
          <cell r="A1506" t="str">
            <v>914 Т</v>
          </cell>
          <cell r="B1506" t="str">
            <v>"ШҚ АЭК" АҚ</v>
          </cell>
          <cell r="C1506" t="str">
            <v>21.20.13.990.188.00.0778.000000000000</v>
          </cell>
          <cell r="D1506">
            <v>528107134</v>
          </cell>
          <cell r="E1506" t="str">
            <v>0,5МГ №40 Нитроглицерин</v>
          </cell>
          <cell r="F1506" t="str">
            <v>Нитроглицерин</v>
          </cell>
          <cell r="G1506" t="str">
            <v>таблетки</v>
          </cell>
          <cell r="H1506" t="str">
            <v>0,5МГ №40 Нитроглицерин</v>
          </cell>
          <cell r="I1506" t="str">
            <v>БК</v>
          </cell>
          <cell r="J1506">
            <v>0</v>
          </cell>
          <cell r="K1506">
            <v>631010000</v>
          </cell>
          <cell r="L1506" t="str">
            <v>ҚР, ШҚО, Өскемен қ., Бажов көш., 10</v>
          </cell>
          <cell r="M1506" t="str">
            <v>Желтоқсан-Қантар</v>
          </cell>
          <cell r="N1506" t="str">
            <v>Шығыс-Қазақстан облысы, Өскемен қ.</v>
          </cell>
          <cell r="O1506" t="str">
            <v>DDP</v>
          </cell>
          <cell r="P1506" t="str">
            <v>шартқа қол қойылған кезден бастап 30 күнтізбелік күн ішінде</v>
          </cell>
          <cell r="Q1506">
            <v>0</v>
          </cell>
          <cell r="R1506">
            <v>778</v>
          </cell>
          <cell r="S1506" t="str">
            <v>тоғанақ</v>
          </cell>
        </row>
        <row r="1507">
          <cell r="A1507" t="str">
            <v>915 Т</v>
          </cell>
          <cell r="B1507" t="str">
            <v>"ШҚ АЭК" АҚ</v>
          </cell>
          <cell r="C1507" t="str">
            <v>21.20.13.990.345.00.0778.000000000000</v>
          </cell>
          <cell r="D1507">
            <v>528107147</v>
          </cell>
          <cell r="E1507" t="str">
            <v>№10 Активтенген көмір</v>
          </cell>
          <cell r="F1507" t="str">
            <v>Уголь активированный</v>
          </cell>
          <cell r="G1507" t="str">
            <v>таблетки</v>
          </cell>
          <cell r="H1507" t="str">
            <v>№10 Активтенген көмір</v>
          </cell>
          <cell r="I1507" t="str">
            <v>БК</v>
          </cell>
          <cell r="J1507">
            <v>0</v>
          </cell>
          <cell r="K1507">
            <v>631010000</v>
          </cell>
          <cell r="L1507" t="str">
            <v>ҚР, ШҚО, Өскемен қ., Бажов көш., 10</v>
          </cell>
          <cell r="M1507" t="str">
            <v>Желтоқсан-Қантар</v>
          </cell>
          <cell r="N1507" t="str">
            <v>Шығыс-Қазақстан облысы, Өскемен қ.</v>
          </cell>
          <cell r="O1507" t="str">
            <v>DDP</v>
          </cell>
          <cell r="P1507" t="str">
            <v>шартқа қол қойылған кезден бастап 30 күнтізбелік күн ішінде</v>
          </cell>
          <cell r="Q1507">
            <v>0</v>
          </cell>
          <cell r="R1507">
            <v>778</v>
          </cell>
          <cell r="S1507" t="str">
            <v>тоғанақ</v>
          </cell>
        </row>
        <row r="1508">
          <cell r="A1508" t="str">
            <v>916 Т</v>
          </cell>
          <cell r="B1508" t="str">
            <v>"ШҚ АЭК" АҚ</v>
          </cell>
          <cell r="C1508" t="str">
            <v>21.20.24.200.000.00.0796.000000000000</v>
          </cell>
          <cell r="D1508">
            <v>528107153</v>
          </cell>
          <cell r="E1508" t="str">
            <v>Бактерицидты лейкопластырь</v>
          </cell>
          <cell r="F1508" t="str">
            <v>Лейкопластырь</v>
          </cell>
          <cell r="G1508" t="str">
            <v>бактерицидный, пропитанный раствором антисептика</v>
          </cell>
          <cell r="H1508" t="str">
            <v>Бактерицидты лейкопластырь</v>
          </cell>
          <cell r="I1508" t="str">
            <v>БК</v>
          </cell>
          <cell r="J1508">
            <v>0</v>
          </cell>
          <cell r="K1508">
            <v>631010000</v>
          </cell>
          <cell r="L1508" t="str">
            <v>ҚР, ШҚО, Өскемен қ., Бажов көш., 10</v>
          </cell>
          <cell r="M1508" t="str">
            <v>Желтоқсан-Қантар</v>
          </cell>
          <cell r="N1508" t="str">
            <v>Шығыс-Қазақстан облысы, Өскемен қ.</v>
          </cell>
          <cell r="O1508" t="str">
            <v>DDP</v>
          </cell>
          <cell r="P1508" t="str">
            <v>шартқа қол қойылған кезден бастап 30 күнтізбелік күн ішінде</v>
          </cell>
          <cell r="Q1508">
            <v>0</v>
          </cell>
          <cell r="R1508">
            <v>796</v>
          </cell>
          <cell r="S1508" t="str">
            <v>Дана</v>
          </cell>
        </row>
        <row r="1509">
          <cell r="A1509" t="str">
            <v>917 Т</v>
          </cell>
          <cell r="B1509" t="str">
            <v>"ШҚ АЭК" АҚ</v>
          </cell>
          <cell r="C1509" t="str">
            <v>21.20.13.990.578.00.0872.000000000000</v>
          </cell>
          <cell r="D1509">
            <v>528107156</v>
          </cell>
          <cell r="E1509" t="str">
            <v>Водоспирт  90%</v>
          </cell>
          <cell r="F1509" t="str">
            <v>Водноспиртовый раствор медицинский</v>
          </cell>
          <cell r="G1509" t="str">
            <v>раствор</v>
          </cell>
          <cell r="H1509" t="str">
            <v>Водоспирт  90%</v>
          </cell>
          <cell r="I1509" t="str">
            <v>БК</v>
          </cell>
          <cell r="J1509">
            <v>0</v>
          </cell>
          <cell r="K1509">
            <v>631010000</v>
          </cell>
          <cell r="L1509" t="str">
            <v>ҚР, ШҚО, Өскемен қ., Бажов көш., 10</v>
          </cell>
          <cell r="M1509" t="str">
            <v>Желтоқсан-Қантар</v>
          </cell>
          <cell r="N1509" t="str">
            <v>Шығыс-Қазақстан облысы, Өскемен қ.</v>
          </cell>
          <cell r="O1509" t="str">
            <v>DDP</v>
          </cell>
          <cell r="P1509" t="str">
            <v>шартқа қол қойылған кезден бастап 30 күнтізбелік күн ішінде</v>
          </cell>
          <cell r="Q1509">
            <v>0</v>
          </cell>
          <cell r="R1509">
            <v>872</v>
          </cell>
          <cell r="S1509" t="str">
            <v>сауыт</v>
          </cell>
        </row>
        <row r="1510">
          <cell r="A1510" t="str">
            <v>918 Т</v>
          </cell>
          <cell r="B1510" t="str">
            <v>"ШҚ АЭК" АҚ</v>
          </cell>
          <cell r="C1510" t="str">
            <v>21.20.24.900.002.00.0778.000000000000</v>
          </cell>
          <cell r="D1510">
            <v>528107158</v>
          </cell>
          <cell r="E1510" t="str">
            <v>Зарарсыздандырылмаған мақта 50г</v>
          </cell>
          <cell r="F1510" t="str">
            <v>Вата</v>
          </cell>
          <cell r="G1510" t="str">
            <v>медицинская, стерильная, гигроскопическая</v>
          </cell>
          <cell r="H1510" t="str">
            <v>Зарарсыздандырылмаған мақта 50г</v>
          </cell>
          <cell r="I1510" t="str">
            <v>БК</v>
          </cell>
          <cell r="J1510">
            <v>0</v>
          </cell>
          <cell r="K1510">
            <v>631010000</v>
          </cell>
          <cell r="L1510" t="str">
            <v>ҚР, ШҚО, Өскемен қ., Бажов көш., 10</v>
          </cell>
          <cell r="M1510" t="str">
            <v>Желтоқсан-Қантар</v>
          </cell>
          <cell r="N1510" t="str">
            <v>Шығыс-Қазақстан облысы, Өскемен қ.</v>
          </cell>
          <cell r="O1510" t="str">
            <v>DDP</v>
          </cell>
          <cell r="P1510" t="str">
            <v>шартқа қол қойылған кезден бастап 30 күнтізбелік күн ішінде</v>
          </cell>
          <cell r="Q1510">
            <v>0</v>
          </cell>
          <cell r="R1510">
            <v>778</v>
          </cell>
          <cell r="S1510" t="str">
            <v>тоғанақ</v>
          </cell>
        </row>
        <row r="1511">
          <cell r="A1511" t="str">
            <v>919 Т</v>
          </cell>
          <cell r="B1511" t="str">
            <v>"ШҚ АЭК" АҚ</v>
          </cell>
          <cell r="C1511" t="str">
            <v>21.20.24.200.004.00.0796.000000000000</v>
          </cell>
          <cell r="D1511">
            <v>528107160</v>
          </cell>
          <cell r="E1511" t="str">
            <v>БИНТ 5Х10 ЗАРАРСЫЗДАНДЫРЫЛМАҒАН ДӘКЕ</v>
          </cell>
          <cell r="F1511" t="str">
            <v>Бинт</v>
          </cell>
          <cell r="G1511" t="str">
            <v>медицинский, нестерильный, марлевый</v>
          </cell>
          <cell r="H1511" t="str">
            <v>БИНТ 5Х10 ЗАРАРСЫЗДАНДЫРЫЛМАҒАН ДӘКЕ</v>
          </cell>
          <cell r="I1511" t="str">
            <v>БК</v>
          </cell>
          <cell r="J1511">
            <v>0</v>
          </cell>
          <cell r="K1511">
            <v>631010000</v>
          </cell>
          <cell r="L1511" t="str">
            <v>ҚР, ШҚО, Өскемен қ., Бажов көш., 10</v>
          </cell>
          <cell r="M1511" t="str">
            <v>Желтоқсан-Қантар</v>
          </cell>
          <cell r="N1511" t="str">
            <v>Шығыс-Қазақстан облысы, Өскемен қ.</v>
          </cell>
          <cell r="O1511" t="str">
            <v>DDP</v>
          </cell>
          <cell r="P1511" t="str">
            <v>шартқа қол қойылған кезден бастап 30 күнтізбелік күн ішінде</v>
          </cell>
          <cell r="Q1511">
            <v>0</v>
          </cell>
          <cell r="R1511">
            <v>796</v>
          </cell>
          <cell r="S1511" t="str">
            <v>Дана</v>
          </cell>
        </row>
        <row r="1512">
          <cell r="A1512" t="str">
            <v>920 Т</v>
          </cell>
          <cell r="B1512" t="str">
            <v>"ШҚ АЭК" АҚ</v>
          </cell>
          <cell r="C1512" t="str">
            <v>21.20.24.200.004.00.0796.000000000000</v>
          </cell>
          <cell r="D1512">
            <v>528107162</v>
          </cell>
          <cell r="E1512" t="str">
            <v>БИНТ 7Х14 ЗАРАРСЫЗДАНДЫРЫЛМАҒАН ДӘКЕ</v>
          </cell>
          <cell r="F1512" t="str">
            <v>Бинт</v>
          </cell>
          <cell r="G1512" t="str">
            <v>медицинский, нестерильный, марлевый</v>
          </cell>
          <cell r="H1512" t="str">
            <v>БИНТ 7Х14 ЗАРАРСЫЗДАНДЫРЫЛМАҒАН ДӘКЕ</v>
          </cell>
          <cell r="I1512" t="str">
            <v>БК</v>
          </cell>
          <cell r="J1512">
            <v>0</v>
          </cell>
          <cell r="K1512">
            <v>631010000</v>
          </cell>
          <cell r="L1512" t="str">
            <v>ҚР, ШҚО, Өскемен қ., Бажов көш., 10</v>
          </cell>
          <cell r="M1512" t="str">
            <v>Желтоқсан-Қантар</v>
          </cell>
          <cell r="N1512" t="str">
            <v>Шығыс-Қазақстан облысы, Өскемен қ.</v>
          </cell>
          <cell r="O1512" t="str">
            <v>DDP</v>
          </cell>
          <cell r="P1512" t="str">
            <v>шартқа қол қойылған кезден бастап 30 күнтізбелік күн ішінде</v>
          </cell>
          <cell r="Q1512">
            <v>0</v>
          </cell>
          <cell r="R1512">
            <v>796</v>
          </cell>
          <cell r="S1512" t="str">
            <v>Дана</v>
          </cell>
        </row>
        <row r="1513">
          <cell r="A1513" t="str">
            <v>921 Т</v>
          </cell>
          <cell r="B1513" t="str">
            <v>"ШҚ АЭК" АҚ</v>
          </cell>
          <cell r="C1513" t="str">
            <v>21.20.24.200.004.00.0778.000000000001</v>
          </cell>
          <cell r="D1513">
            <v>528107164</v>
          </cell>
          <cell r="E1513" t="str">
            <v>ЭЛАСТИК ТҮТІК ТӘРІЗДІ БИНТ №1</v>
          </cell>
          <cell r="F1513" t="str">
            <v>Бинт</v>
          </cell>
          <cell r="G1513" t="str">
            <v>медицинский, эластичный, вязаный из хлопчатобумажной нити</v>
          </cell>
          <cell r="H1513" t="str">
            <v>ЭЛАСТИК ТҮТІК ТӘРІЗДІ БИНТ №1</v>
          </cell>
          <cell r="I1513" t="str">
            <v>БК</v>
          </cell>
          <cell r="J1513">
            <v>0</v>
          </cell>
          <cell r="K1513">
            <v>631010000</v>
          </cell>
          <cell r="L1513" t="str">
            <v>ҚР, ШҚО, Өскемен қ., Бажов көш., 10</v>
          </cell>
          <cell r="M1513" t="str">
            <v>Желтоқсан-Қантар</v>
          </cell>
          <cell r="N1513" t="str">
            <v>Шығыс-Қазақстан облысы, Өскемен қ.</v>
          </cell>
          <cell r="O1513" t="str">
            <v>DDP</v>
          </cell>
          <cell r="P1513" t="str">
            <v>шартқа қол қойылған кезден бастап 30 күнтізбелік күн ішінде</v>
          </cell>
          <cell r="Q1513">
            <v>0</v>
          </cell>
          <cell r="R1513">
            <v>796</v>
          </cell>
          <cell r="S1513" t="str">
            <v>Дана</v>
          </cell>
        </row>
        <row r="1514">
          <cell r="A1514" t="str">
            <v>922 Т</v>
          </cell>
          <cell r="B1514" t="str">
            <v>"ШҚ АЭК" АҚ</v>
          </cell>
          <cell r="C1514" t="str">
            <v>21.20.24.200.004.00.0778.000000000001</v>
          </cell>
          <cell r="D1514">
            <v>528107166</v>
          </cell>
          <cell r="E1514" t="str">
            <v>ЭЛАСТИК ТҮТІК ТӘРІЗДІ БИНТ №3</v>
          </cell>
          <cell r="F1514" t="str">
            <v>Бинт</v>
          </cell>
          <cell r="G1514" t="str">
            <v>медицинский, эластичный, вязаный из хлопчатобумажной нити</v>
          </cell>
          <cell r="H1514" t="str">
            <v>ЭЛАСТИК ТҮТІК ТӘРІЗДІ БИНТ №3</v>
          </cell>
          <cell r="I1514" t="str">
            <v>БК</v>
          </cell>
          <cell r="J1514">
            <v>0</v>
          </cell>
          <cell r="K1514">
            <v>631010000</v>
          </cell>
          <cell r="L1514" t="str">
            <v>ҚР, ШҚО, Өскемен қ., Бажов көш., 10</v>
          </cell>
          <cell r="M1514" t="str">
            <v>Желтоқсан-Қантар</v>
          </cell>
          <cell r="N1514" t="str">
            <v>Шығыс-Қазақстан облысы, Өскемен қ.</v>
          </cell>
          <cell r="O1514" t="str">
            <v>DDP</v>
          </cell>
          <cell r="P1514" t="str">
            <v>шартқа қол қойылған кезден бастап 30 күнтізбелік күн ішінде</v>
          </cell>
          <cell r="Q1514">
            <v>0</v>
          </cell>
          <cell r="R1514">
            <v>796</v>
          </cell>
          <cell r="S1514" t="str">
            <v>Дана</v>
          </cell>
        </row>
        <row r="1515">
          <cell r="A1515" t="str">
            <v>923 Т</v>
          </cell>
          <cell r="B1515" t="str">
            <v>"ШҚ АЭК" АҚ</v>
          </cell>
          <cell r="C1515" t="str">
            <v>21.20.24.200.004.00.0778.000000000001</v>
          </cell>
          <cell r="D1515">
            <v>528107169</v>
          </cell>
          <cell r="E1515" t="str">
            <v>ЭЛАСТИК ТҮТІК ТӘРІЗДІ БИНТ №6</v>
          </cell>
          <cell r="F1515" t="str">
            <v>Бинт</v>
          </cell>
          <cell r="G1515" t="str">
            <v>медицинский, эластичный, вязаный из хлопчатобумажной нити</v>
          </cell>
          <cell r="H1515" t="str">
            <v>ЭЛАСТИК ТҮТІК ТӘРІЗДІ БИНТ №6</v>
          </cell>
          <cell r="I1515" t="str">
            <v>БК</v>
          </cell>
          <cell r="J1515">
            <v>0</v>
          </cell>
          <cell r="K1515">
            <v>631010000</v>
          </cell>
          <cell r="L1515" t="str">
            <v>ҚР, ШҚО, Өскемен қ., Бажов көш., 10</v>
          </cell>
          <cell r="M1515" t="str">
            <v>Желтоқсан-Қантар</v>
          </cell>
          <cell r="N1515" t="str">
            <v>Шығыс-Қазақстан облысы, Өскемен қ.</v>
          </cell>
          <cell r="O1515" t="str">
            <v>DDP</v>
          </cell>
          <cell r="P1515" t="str">
            <v>шартқа қол қойылған кезден бастап 30 күнтізбелік күн ішінде</v>
          </cell>
          <cell r="Q1515">
            <v>0</v>
          </cell>
          <cell r="R1515">
            <v>796</v>
          </cell>
          <cell r="S1515" t="str">
            <v>Дана</v>
          </cell>
        </row>
        <row r="1516">
          <cell r="A1516" t="str">
            <v>924 Т</v>
          </cell>
          <cell r="B1516" t="str">
            <v>"ШҚ АЭК" АҚ</v>
          </cell>
          <cell r="C1516" t="str">
            <v>21.20.24.900.004.00.0778.000000000000</v>
          </cell>
          <cell r="D1516">
            <v>528107170</v>
          </cell>
          <cell r="E1516" t="str">
            <v>ЗАРАРСЫЗДАНДЫРЫЛҒАН МАЙЛЫҚТАР ДӘКЕ</v>
          </cell>
          <cell r="F1516" t="str">
            <v>Салфетка</v>
          </cell>
          <cell r="G1516" t="str">
            <v>медицинская, стерильная, двухслойная, марлевая</v>
          </cell>
          <cell r="H1516" t="str">
            <v>ЗАРАРСЫЗДАНДЫРЫЛҒАН МАЙЛЫҚТАР ДӘКЕ</v>
          </cell>
          <cell r="I1516" t="str">
            <v>БК</v>
          </cell>
          <cell r="J1516">
            <v>0</v>
          </cell>
          <cell r="K1516">
            <v>631010000</v>
          </cell>
          <cell r="L1516" t="str">
            <v>ҚР, ШҚО, Өскемен қ., Бажов көш., 10</v>
          </cell>
          <cell r="M1516" t="str">
            <v>Желтоқсан-Қантар</v>
          </cell>
          <cell r="N1516" t="str">
            <v>Шығыс-Қазақстан облысы, Өскемен қ.</v>
          </cell>
          <cell r="O1516" t="str">
            <v>DDP</v>
          </cell>
          <cell r="P1516" t="str">
            <v>шартқа қол қойылған кезден бастап 30 күнтізбелік күн ішінде</v>
          </cell>
          <cell r="Q1516">
            <v>0</v>
          </cell>
          <cell r="R1516">
            <v>778</v>
          </cell>
          <cell r="S1516" t="str">
            <v>тоғанақ</v>
          </cell>
        </row>
        <row r="1517">
          <cell r="A1517" t="str">
            <v>925 Т</v>
          </cell>
          <cell r="B1517" t="str">
            <v>"ШҚ АЭК" АҚ</v>
          </cell>
          <cell r="C1517" t="str">
            <v>21.20.24.200.000.00.0796.000000000000</v>
          </cell>
          <cell r="D1517">
            <v>528107171</v>
          </cell>
          <cell r="E1517" t="str">
            <v>ЛЕЙКОПЛАСТЫРЬ МЕДИЦИНАЛЫҚ  БЕКІТКІШ</v>
          </cell>
          <cell r="F1517" t="str">
            <v>Лейкопластырь</v>
          </cell>
          <cell r="G1517" t="str">
            <v>бактерицидный, пропитанный раствором антисептика</v>
          </cell>
          <cell r="H1517" t="str">
            <v>ЛЕЙКОПЛАСТЫРЬ МЕДИЦИНАЛЫҚ  БЕКІТКІШ</v>
          </cell>
          <cell r="I1517" t="str">
            <v>БК</v>
          </cell>
          <cell r="J1517">
            <v>0</v>
          </cell>
          <cell r="K1517">
            <v>631010000</v>
          </cell>
          <cell r="L1517" t="str">
            <v>ҚР, ШҚО, Өскемен қ., Бажов көш., 10</v>
          </cell>
          <cell r="M1517" t="str">
            <v>Желтоқсан-Қантар</v>
          </cell>
          <cell r="N1517" t="str">
            <v>Шығыс-Қазақстан облысы, Өскемен қ.</v>
          </cell>
          <cell r="O1517" t="str">
            <v>DDP</v>
          </cell>
          <cell r="P1517" t="str">
            <v>шартқа қол қойылған кезден бастап 30 күнтізбелік күн ішінде</v>
          </cell>
          <cell r="Q1517">
            <v>0</v>
          </cell>
          <cell r="R1517">
            <v>796</v>
          </cell>
          <cell r="S1517" t="str">
            <v>Дана</v>
          </cell>
        </row>
        <row r="1518">
          <cell r="A1518" t="str">
            <v>926 Т</v>
          </cell>
          <cell r="B1518" t="str">
            <v>"ШҚ АЭК" АҚ</v>
          </cell>
          <cell r="C1518" t="str">
            <v>21.20.13.990.578.00.0872.000000000000</v>
          </cell>
          <cell r="D1518">
            <v>528107172</v>
          </cell>
          <cell r="E1518" t="str">
            <v xml:space="preserve">90% этиль спирті 100мл                                                                              </v>
          </cell>
          <cell r="F1518" t="str">
            <v>Водноспиртовый раствор медицинский</v>
          </cell>
          <cell r="G1518" t="str">
            <v>раствор</v>
          </cell>
          <cell r="H1518" t="str">
            <v xml:space="preserve">90% этиль спирті 100мл                                                                              </v>
          </cell>
          <cell r="I1518" t="str">
            <v>БК</v>
          </cell>
          <cell r="J1518">
            <v>0</v>
          </cell>
          <cell r="K1518">
            <v>631010000</v>
          </cell>
          <cell r="L1518" t="str">
            <v>ҚР, ШҚО, Өскемен қ., Бажов көш., 10</v>
          </cell>
          <cell r="M1518" t="str">
            <v>Желтоқсан-Қантар</v>
          </cell>
          <cell r="N1518" t="str">
            <v>Шығыс-Қазақстан облысы, Өскемен қ.</v>
          </cell>
          <cell r="O1518" t="str">
            <v>DDP</v>
          </cell>
          <cell r="P1518" t="str">
            <v>шартқа қол қойылған кезден бастап 30 күнтізбелік күн ішінде</v>
          </cell>
          <cell r="Q1518">
            <v>0</v>
          </cell>
          <cell r="R1518">
            <v>872</v>
          </cell>
          <cell r="S1518" t="str">
            <v>сауыт</v>
          </cell>
        </row>
        <row r="1519">
          <cell r="A1519" t="str">
            <v>927 Т</v>
          </cell>
          <cell r="B1519" t="str">
            <v>"ШҚ АЭК" АҚ</v>
          </cell>
          <cell r="C1519" t="str">
            <v>17.22.11.200.000.00.0796.000000000002</v>
          </cell>
          <cell r="D1519">
            <v>528108100</v>
          </cell>
          <cell r="E1519" t="str">
            <v>Қарапайым дәретхана қағазы</v>
          </cell>
          <cell r="F1519" t="str">
            <v>Бумага</v>
          </cell>
          <cell r="G1519" t="str">
            <v>туалетная, однослойная</v>
          </cell>
          <cell r="H1519" t="str">
            <v>Қарапайым дәретхана қағазы</v>
          </cell>
          <cell r="I1519" t="str">
            <v>БК</v>
          </cell>
          <cell r="J1519">
            <v>0</v>
          </cell>
          <cell r="K1519">
            <v>631010000</v>
          </cell>
          <cell r="L1519" t="str">
            <v>ҚР, ШҚО, Өскемен қ., Бажов көш., 10</v>
          </cell>
          <cell r="M1519" t="str">
            <v>Желтоқсан-Қантар</v>
          </cell>
          <cell r="N1519" t="str">
            <v>Шығыс-Қазақстан облысы, Өскемен қ.</v>
          </cell>
          <cell r="O1519" t="str">
            <v>DDP</v>
          </cell>
          <cell r="P1519" t="str">
            <v>шартқа қол қойылған кезден бастап 30 күнтізбелік күн ішінде</v>
          </cell>
          <cell r="Q1519">
            <v>0</v>
          </cell>
          <cell r="R1519">
            <v>796</v>
          </cell>
          <cell r="S1519" t="str">
            <v>Дана</v>
          </cell>
        </row>
        <row r="1520">
          <cell r="A1520" t="str">
            <v>927-1 Т</v>
          </cell>
          <cell r="B1520" t="str">
            <v>"ШҚ АЭК" АҚ</v>
          </cell>
          <cell r="C1520" t="str">
            <v>17.22.11.200.000.00.0796.000000000002</v>
          </cell>
          <cell r="D1520">
            <v>528108100</v>
          </cell>
          <cell r="E1520" t="str">
            <v>Қарапайым дәретхана қағазы</v>
          </cell>
          <cell r="F1520" t="str">
            <v>Бумага</v>
          </cell>
          <cell r="G1520" t="str">
            <v>туалетная, однослойная</v>
          </cell>
          <cell r="H1520" t="str">
            <v>Қарапайым дәретхана қағазы</v>
          </cell>
          <cell r="I1520" t="str">
            <v>БК</v>
          </cell>
          <cell r="J1520">
            <v>0</v>
          </cell>
          <cell r="K1520">
            <v>631010000</v>
          </cell>
          <cell r="L1520" t="str">
            <v>ҚР, ШҚО, Өскемен қ., Бажов көш., 10</v>
          </cell>
          <cell r="M1520" t="str">
            <v>Ақпан - Наурыз</v>
          </cell>
          <cell r="N1520" t="str">
            <v>Шығыс-Қазақстан облысы, Өскемен қ.</v>
          </cell>
          <cell r="O1520" t="str">
            <v>DDP</v>
          </cell>
          <cell r="P1520" t="str">
            <v>шартқа қол қойылған кезден бастап 30 күнтізбелік күн ішінде</v>
          </cell>
          <cell r="Q1520">
            <v>0</v>
          </cell>
          <cell r="R1520">
            <v>796</v>
          </cell>
          <cell r="S1520" t="str">
            <v>Дана</v>
          </cell>
        </row>
        <row r="1521">
          <cell r="A1521" t="str">
            <v>928 Т</v>
          </cell>
          <cell r="B1521" t="str">
            <v>"ШҚ АЭК" АҚ</v>
          </cell>
          <cell r="C1521" t="str">
            <v>17.22.11.200.000.00.0796.000000000000</v>
          </cell>
          <cell r="D1521">
            <v>528108101</v>
          </cell>
          <cell r="E1521" t="str">
            <v>Дәретхана қағазы MINI-TORK PLUS</v>
          </cell>
          <cell r="F1521" t="str">
            <v>Бумага</v>
          </cell>
          <cell r="G1521" t="str">
            <v>туалетная, многослойная</v>
          </cell>
          <cell r="H1521" t="str">
            <v>Дәретхана қағазы MINI-TORK PLUS</v>
          </cell>
          <cell r="I1521" t="str">
            <v>БК</v>
          </cell>
          <cell r="J1521">
            <v>0</v>
          </cell>
          <cell r="K1521">
            <v>631010000</v>
          </cell>
          <cell r="L1521" t="str">
            <v>ҚР, ШҚО, Өскемен қ., Бажов көш., 10</v>
          </cell>
          <cell r="M1521" t="str">
            <v>Желтоқсан-Қантар</v>
          </cell>
          <cell r="N1521" t="str">
            <v>Шығыс-Қазақстан облысы, Өскемен қ.</v>
          </cell>
          <cell r="O1521" t="str">
            <v>DDP</v>
          </cell>
          <cell r="P1521" t="str">
            <v>шартқа қол қойылған кезден бастап 30 күнтізбелік күн ішінде</v>
          </cell>
          <cell r="Q1521">
            <v>0</v>
          </cell>
          <cell r="R1521">
            <v>796</v>
          </cell>
          <cell r="S1521" t="str">
            <v>Дана</v>
          </cell>
        </row>
        <row r="1522">
          <cell r="A1522" t="str">
            <v>928-1 Т</v>
          </cell>
          <cell r="B1522" t="str">
            <v>"ШҚ АЭК" АҚ</v>
          </cell>
          <cell r="C1522" t="str">
            <v>17.22.11.200.000.00.0796.000000000000</v>
          </cell>
          <cell r="D1522">
            <v>528108101</v>
          </cell>
          <cell r="E1522" t="str">
            <v>Дәретхана қағазы MINI-TORK PLUS</v>
          </cell>
          <cell r="F1522" t="str">
            <v>Бумага</v>
          </cell>
          <cell r="G1522" t="str">
            <v>туалетная, многослойная</v>
          </cell>
          <cell r="H1522" t="str">
            <v>Дәретхана қағазы MINI-TORK PLUS</v>
          </cell>
          <cell r="I1522" t="str">
            <v>БК</v>
          </cell>
          <cell r="J1522">
            <v>0</v>
          </cell>
          <cell r="K1522">
            <v>631010000</v>
          </cell>
          <cell r="L1522" t="str">
            <v>ҚР, ШҚО, Өскемен қ., Бажов көш., 10</v>
          </cell>
          <cell r="M1522" t="str">
            <v>Ақпан - Наурыз</v>
          </cell>
          <cell r="N1522" t="str">
            <v>Шығыс-Қазақстан облысы, Өскемен қ.</v>
          </cell>
          <cell r="O1522" t="str">
            <v>DDP</v>
          </cell>
          <cell r="P1522" t="str">
            <v>шартқа қол қойылған кезден бастап 30 күнтізбелік күн ішінде</v>
          </cell>
          <cell r="Q1522">
            <v>0</v>
          </cell>
          <cell r="R1522">
            <v>796</v>
          </cell>
          <cell r="S1522" t="str">
            <v>Дана</v>
          </cell>
        </row>
        <row r="1523">
          <cell r="A1523" t="str">
            <v>929 Т</v>
          </cell>
          <cell r="B1523" t="str">
            <v>"ШҚ АЭК" АҚ</v>
          </cell>
          <cell r="C1523" t="str">
            <v>20.59.59.600.019.00.0166.000000000000</v>
          </cell>
          <cell r="D1523">
            <v>528108102</v>
          </cell>
          <cell r="E1523" t="str">
            <v>Хлор әк</v>
          </cell>
          <cell r="F1523" t="str">
            <v>Хлорная известь</v>
          </cell>
          <cell r="G1523" t="str">
            <v>марки А, сорт 1, ГОСТ 1692-85</v>
          </cell>
          <cell r="H1523" t="str">
            <v>Хлор әк</v>
          </cell>
          <cell r="I1523" t="str">
            <v>БК</v>
          </cell>
          <cell r="J1523">
            <v>0</v>
          </cell>
          <cell r="K1523">
            <v>631010000</v>
          </cell>
          <cell r="L1523" t="str">
            <v>ҚР, ШҚО, Өскемен қ., Бажов көш., 10</v>
          </cell>
          <cell r="M1523" t="str">
            <v>Желтоқсан-Қантар</v>
          </cell>
          <cell r="N1523" t="str">
            <v>Шығыс-Қазақстан облысы, Өскемен қ.</v>
          </cell>
          <cell r="O1523" t="str">
            <v>DDP</v>
          </cell>
          <cell r="P1523" t="str">
            <v>шартқа қол қойылған кезден бастап 30 күнтізбелік күн ішінде</v>
          </cell>
          <cell r="Q1523">
            <v>0</v>
          </cell>
          <cell r="R1523">
            <v>166</v>
          </cell>
          <cell r="S1523" t="str">
            <v>Килограмм</v>
          </cell>
        </row>
        <row r="1524">
          <cell r="A1524" t="str">
            <v>929-1 Т</v>
          </cell>
          <cell r="B1524" t="str">
            <v>"ШҚ АЭК" АҚ</v>
          </cell>
          <cell r="C1524" t="str">
            <v>20.59.59.600.019.00.0166.000000000000</v>
          </cell>
          <cell r="D1524">
            <v>528108102</v>
          </cell>
          <cell r="E1524" t="str">
            <v>Хлор әк</v>
          </cell>
          <cell r="F1524" t="str">
            <v>Хлорная известь</v>
          </cell>
          <cell r="G1524" t="str">
            <v>марки А, сорт 1, ГОСТ 1692-85</v>
          </cell>
          <cell r="H1524" t="str">
            <v>Хлор әк</v>
          </cell>
          <cell r="I1524" t="str">
            <v>БК</v>
          </cell>
          <cell r="J1524">
            <v>0</v>
          </cell>
          <cell r="K1524">
            <v>631010000</v>
          </cell>
          <cell r="L1524" t="str">
            <v>ҚР, ШҚО, Өскемен қ., Бажов көш., 10</v>
          </cell>
          <cell r="M1524" t="str">
            <v>Ақпан - Наурыз</v>
          </cell>
          <cell r="N1524" t="str">
            <v>Шығыс-Қазақстан облысы, Өскемен қ.</v>
          </cell>
          <cell r="O1524" t="str">
            <v>DDP</v>
          </cell>
          <cell r="P1524" t="str">
            <v>шартқа қол қойылған кезден бастап 30 күнтізбелік күн ішінде</v>
          </cell>
          <cell r="Q1524">
            <v>0</v>
          </cell>
          <cell r="R1524">
            <v>166</v>
          </cell>
          <cell r="S1524" t="str">
            <v>Килограмм</v>
          </cell>
        </row>
        <row r="1525">
          <cell r="A1525" t="str">
            <v>930 Т</v>
          </cell>
          <cell r="B1525" t="str">
            <v>"ШҚ АЭК" АҚ</v>
          </cell>
          <cell r="C1525" t="str">
            <v>20.41.31.500.000.00.0868.000000000000</v>
          </cell>
          <cell r="D1525">
            <v>528108103</v>
          </cell>
          <cell r="E1525" t="str">
            <v>Сұйық сабын</v>
          </cell>
          <cell r="F1525" t="str">
            <v>Мыло</v>
          </cell>
          <cell r="G1525" t="str">
            <v>туалетное, жидкое, гелеобразное, ГОСТ 23361-78</v>
          </cell>
          <cell r="H1525" t="str">
            <v>Сұйық сабын</v>
          </cell>
          <cell r="I1525" t="str">
            <v>БК</v>
          </cell>
          <cell r="J1525" t="str">
            <v>60</v>
          </cell>
          <cell r="K1525">
            <v>631010000</v>
          </cell>
          <cell r="L1525" t="str">
            <v>ҚР, ШҚО, Өскемен қ., Бажов көш., 10</v>
          </cell>
          <cell r="M1525" t="str">
            <v>Желтоқсан-Қантар</v>
          </cell>
          <cell r="N1525" t="str">
            <v>Шығыс-Қазақстан облысы, Өскемен қ.</v>
          </cell>
          <cell r="O1525" t="str">
            <v>DDP</v>
          </cell>
          <cell r="P1525" t="str">
            <v>шартқа қол қойылған кезден бастап 30 күнтізбелік күн ішінде</v>
          </cell>
          <cell r="Q1525">
            <v>0</v>
          </cell>
          <cell r="R1525">
            <v>796</v>
          </cell>
          <cell r="S1525" t="str">
            <v>Дана</v>
          </cell>
        </row>
        <row r="1526">
          <cell r="A1526" t="str">
            <v>930-1 Т</v>
          </cell>
          <cell r="B1526" t="str">
            <v>"ШҚ АЭК" АҚ</v>
          </cell>
          <cell r="C1526" t="str">
            <v>20.41.31.500.000.00.0868.000000000000</v>
          </cell>
          <cell r="D1526">
            <v>528108103</v>
          </cell>
          <cell r="E1526" t="str">
            <v>Сұйық сабын</v>
          </cell>
          <cell r="F1526" t="str">
            <v>Мыло</v>
          </cell>
          <cell r="G1526" t="str">
            <v>туалетное, жидкое, гелеобразное, ГОСТ 23361-78</v>
          </cell>
          <cell r="H1526" t="str">
            <v>Сұйық сабын</v>
          </cell>
          <cell r="I1526" t="str">
            <v>БК</v>
          </cell>
          <cell r="J1526" t="str">
            <v>60</v>
          </cell>
          <cell r="K1526">
            <v>631010000</v>
          </cell>
          <cell r="L1526" t="str">
            <v>ҚР, ШҚО, Өскемен қ., Бажов көш., 10</v>
          </cell>
          <cell r="M1526" t="str">
            <v>Ақпан - Наурыз</v>
          </cell>
          <cell r="N1526" t="str">
            <v>Шығыс-Қазақстан облысы, Өскемен қ.</v>
          </cell>
          <cell r="O1526" t="str">
            <v>DDP</v>
          </cell>
          <cell r="P1526" t="str">
            <v>шартқа қол қойылған кезден бастап 30 күнтізбелік күн ішінде</v>
          </cell>
          <cell r="Q1526">
            <v>0</v>
          </cell>
          <cell r="R1526">
            <v>796</v>
          </cell>
          <cell r="S1526" t="str">
            <v>Дана</v>
          </cell>
        </row>
        <row r="1527">
          <cell r="A1527" t="str">
            <v>931 Т</v>
          </cell>
          <cell r="B1527" t="str">
            <v>"ШҚ АЭК" АҚ</v>
          </cell>
          <cell r="C1527" t="str">
            <v>20.41.31.900.000.00.0796.000000000000</v>
          </cell>
          <cell r="D1527">
            <v>528108104</v>
          </cell>
          <cell r="E1527" t="str">
            <v>Дәретхана сабыны дана</v>
          </cell>
          <cell r="F1527" t="str">
            <v>Мыло</v>
          </cell>
          <cell r="G1527" t="str">
            <v>туалетное, твердое, ГОСТ 28546-2002</v>
          </cell>
          <cell r="H1527" t="str">
            <v>Дәретхана сабыны дана</v>
          </cell>
          <cell r="I1527" t="str">
            <v>БК</v>
          </cell>
          <cell r="J1527" t="str">
            <v>60</v>
          </cell>
          <cell r="K1527">
            <v>631010000</v>
          </cell>
          <cell r="L1527" t="str">
            <v>ҚР, ШҚО, Өскемен қ., Бажов көш., 10</v>
          </cell>
          <cell r="M1527" t="str">
            <v>Желтоқсан-Қантар</v>
          </cell>
          <cell r="N1527" t="str">
            <v>Шығыс-Қазақстан облысы, Өскемен қ.</v>
          </cell>
          <cell r="O1527" t="str">
            <v>DDP</v>
          </cell>
          <cell r="P1527" t="str">
            <v>шартқа қол қойылған кезден бастап 30 күнтізбелік күн ішінде</v>
          </cell>
          <cell r="Q1527">
            <v>0</v>
          </cell>
          <cell r="R1527">
            <v>796</v>
          </cell>
          <cell r="S1527" t="str">
            <v>Дана</v>
          </cell>
        </row>
        <row r="1528">
          <cell r="A1528" t="str">
            <v>931-1 Т</v>
          </cell>
          <cell r="B1528" t="str">
            <v>"ШҚ АЭК" АҚ</v>
          </cell>
          <cell r="C1528" t="str">
            <v>20.41.31.900.000.00.0796.000000000000</v>
          </cell>
          <cell r="D1528">
            <v>528108104</v>
          </cell>
          <cell r="E1528" t="str">
            <v>Дәретхана сабыны дана</v>
          </cell>
          <cell r="F1528" t="str">
            <v>Мыло</v>
          </cell>
          <cell r="G1528" t="str">
            <v>туалетное, твердое, ГОСТ 28546-2002</v>
          </cell>
          <cell r="H1528" t="str">
            <v>Дәретхана сабыны дана. 80-90 г</v>
          </cell>
          <cell r="I1528" t="str">
            <v>БК</v>
          </cell>
          <cell r="J1528">
            <v>0</v>
          </cell>
          <cell r="K1528">
            <v>631010000</v>
          </cell>
          <cell r="L1528" t="str">
            <v>070002,  Қазақстан Республикасы, Шығыс Қазақстан облысы, Өскемен қ., Бажов к-сі,10</v>
          </cell>
          <cell r="M1528" t="str">
            <v>Ақпан - Наурыз</v>
          </cell>
          <cell r="N1528" t="str">
            <v>Шығыс-Қазақстан облысы, Өскемен қ.</v>
          </cell>
          <cell r="O1528" t="str">
            <v>DDP</v>
          </cell>
          <cell r="P1528" t="str">
            <v>шартқа қол қойылған кезден бастап 30 күнтізбелік күн ішінде</v>
          </cell>
          <cell r="Q1528">
            <v>0</v>
          </cell>
          <cell r="R1528">
            <v>796</v>
          </cell>
          <cell r="S1528" t="str">
            <v>Дана</v>
          </cell>
        </row>
        <row r="1529">
          <cell r="A1529" t="str">
            <v>932 Т</v>
          </cell>
          <cell r="B1529" t="str">
            <v>"ШҚ АЭК" АҚ</v>
          </cell>
          <cell r="C1529" t="str">
            <v>20.41.31.950.000.00.0796.000000000002</v>
          </cell>
          <cell r="D1529">
            <v>528108105</v>
          </cell>
          <cell r="E1529" t="str">
            <v>Шаруашылық сабыны дана</v>
          </cell>
          <cell r="F1529" t="str">
            <v>Мыло</v>
          </cell>
          <cell r="G1529" t="str">
            <v>хозяйственное, твердое, 3 группа 65%, ГОСТ 30266-95</v>
          </cell>
          <cell r="H1529" t="str">
            <v>Шаруашылық сабыны дана</v>
          </cell>
          <cell r="I1529" t="str">
            <v>ТСАТ</v>
          </cell>
          <cell r="J1529" t="str">
            <v>60</v>
          </cell>
          <cell r="K1529">
            <v>631010000</v>
          </cell>
          <cell r="L1529" t="str">
            <v>ҚР, ШҚО, Өскемен қ., Бажов көш., 10</v>
          </cell>
          <cell r="M1529" t="str">
            <v>Қантар-Ақпан</v>
          </cell>
          <cell r="N1529" t="str">
            <v>Шығыс-Қазақстан облысы, Өскемен қ.</v>
          </cell>
          <cell r="O1529" t="str">
            <v>DDP</v>
          </cell>
          <cell r="P1529" t="str">
            <v>шартқа қол қойылған кезден бастап 30 күнтізбелік күн ішінде</v>
          </cell>
          <cell r="Q1529">
            <v>0</v>
          </cell>
          <cell r="R1529">
            <v>796</v>
          </cell>
          <cell r="S1529" t="str">
            <v>Дана</v>
          </cell>
        </row>
        <row r="1530">
          <cell r="A1530" t="str">
            <v>932-1 Т</v>
          </cell>
          <cell r="B1530" t="str">
            <v>"ШҚ АЭК" АҚ</v>
          </cell>
          <cell r="C1530" t="str">
            <v>20.41.31.950.000.00.0796.000000000002</v>
          </cell>
          <cell r="D1530">
            <v>528108105</v>
          </cell>
          <cell r="E1530" t="str">
            <v>Шаруашылық сабыны дана</v>
          </cell>
          <cell r="F1530" t="str">
            <v>Мыло</v>
          </cell>
          <cell r="G1530" t="str">
            <v>хозяйственное, твердое, 3 группа 65%, ГОСТ 30266-95</v>
          </cell>
          <cell r="H1530" t="str">
            <v>Шаруашылық сабыны дана. 200г</v>
          </cell>
          <cell r="I1530" t="str">
            <v>ТЭБҰ</v>
          </cell>
          <cell r="J1530">
            <v>60</v>
          </cell>
          <cell r="K1530">
            <v>631010000</v>
          </cell>
          <cell r="L1530" t="str">
            <v>ҚР, ШҚО, Өскемен қ., Бажов көш., 10</v>
          </cell>
          <cell r="M1530" t="str">
            <v>Ақпан - Наурыз</v>
          </cell>
          <cell r="N1530" t="str">
            <v>Шығыс-Қазақстан облысы, Өскемен қ.</v>
          </cell>
          <cell r="O1530" t="str">
            <v>DDP</v>
          </cell>
          <cell r="P1530" t="str">
            <v>шартқа қол қойылған кезден бастап 30 күнтізбелік күн ішінде</v>
          </cell>
          <cell r="Q1530">
            <v>0</v>
          </cell>
          <cell r="R1530">
            <v>796</v>
          </cell>
          <cell r="S1530" t="str">
            <v>Дана</v>
          </cell>
        </row>
        <row r="1531">
          <cell r="A1531" t="str">
            <v>932-2 Т</v>
          </cell>
          <cell r="B1531" t="str">
            <v>"ШҚ АЭК" АҚ</v>
          </cell>
          <cell r="C1531" t="str">
            <v>20.41.31.950.000.00.0796.000000000002</v>
          </cell>
          <cell r="D1531">
            <v>528108105</v>
          </cell>
          <cell r="E1531" t="str">
            <v>Шаруашылық сабыны дана</v>
          </cell>
          <cell r="F1531" t="str">
            <v>Мыло</v>
          </cell>
          <cell r="G1531" t="str">
            <v>хозяйственное, твердое, 3 группа 65%, ГОСТ 30266-95</v>
          </cell>
          <cell r="H1531" t="str">
            <v>Шаруашылық сабыны дана. 200г</v>
          </cell>
          <cell r="I1531" t="str">
            <v>ТЭБҰ</v>
          </cell>
          <cell r="J1531">
            <v>60</v>
          </cell>
          <cell r="K1531">
            <v>631010000</v>
          </cell>
          <cell r="L1531" t="str">
            <v>ҚР, ШҚО, Өскемен қ., Бажов көш., 10</v>
          </cell>
          <cell r="M1531" t="str">
            <v>Ақпан - Наурыз</v>
          </cell>
          <cell r="N1531" t="str">
            <v>Шығыс-Қазақстан облысы, Өскемен қ.</v>
          </cell>
          <cell r="O1531" t="str">
            <v>DDP</v>
          </cell>
          <cell r="P1531" t="str">
            <v>шартқа қол қойылған кезден бастап 30 күнтізбелік күн ішінде</v>
          </cell>
          <cell r="Q1531">
            <v>0</v>
          </cell>
          <cell r="R1531">
            <v>796</v>
          </cell>
          <cell r="S1531" t="str">
            <v>Дана</v>
          </cell>
        </row>
        <row r="1532">
          <cell r="A1532" t="str">
            <v>933 Т</v>
          </cell>
          <cell r="B1532" t="str">
            <v>"ШҚ АЭК" АҚ</v>
          </cell>
          <cell r="C1532" t="str">
            <v>20.41.41.000.002.00.0796.000000000000</v>
          </cell>
          <cell r="D1532">
            <v>528108106</v>
          </cell>
          <cell r="E1532" t="str">
            <v>Ауа жаңартқыш</v>
          </cell>
          <cell r="F1532" t="str">
            <v>Освежитель воздуха</v>
          </cell>
          <cell r="G1532" t="str">
            <v>аэрозоль</v>
          </cell>
          <cell r="H1532" t="str">
            <v>Ауа жаңартқыш</v>
          </cell>
          <cell r="I1532" t="str">
            <v>БК</v>
          </cell>
          <cell r="J1532" t="str">
            <v>60</v>
          </cell>
          <cell r="K1532">
            <v>631010000</v>
          </cell>
          <cell r="L1532" t="str">
            <v>ҚР, ШҚО, Өскемен қ., Бажов көш., 10</v>
          </cell>
          <cell r="M1532" t="str">
            <v>Желтоқсан-Қантар</v>
          </cell>
          <cell r="N1532" t="str">
            <v>Шығыс-Қазақстан облысы, Өскемен қ.</v>
          </cell>
          <cell r="O1532" t="str">
            <v>DDP</v>
          </cell>
          <cell r="P1532" t="str">
            <v>шартқа қол қойылған кезден бастап 30 күнтізбелік күн ішінде</v>
          </cell>
          <cell r="Q1532">
            <v>0</v>
          </cell>
          <cell r="R1532">
            <v>796</v>
          </cell>
          <cell r="S1532" t="str">
            <v>Дана</v>
          </cell>
        </row>
        <row r="1533">
          <cell r="A1533" t="str">
            <v>933-1 Т</v>
          </cell>
          <cell r="B1533" t="str">
            <v>"ШҚ АЭК" АҚ</v>
          </cell>
          <cell r="C1533" t="str">
            <v>20.41.41.000.002.00.0796.000000000000</v>
          </cell>
          <cell r="D1533">
            <v>528108106</v>
          </cell>
          <cell r="E1533" t="str">
            <v>Ауа жаңартқыш</v>
          </cell>
          <cell r="F1533" t="str">
            <v>Освежитель воздуха</v>
          </cell>
          <cell r="G1533" t="str">
            <v>аэрозоль</v>
          </cell>
          <cell r="H1533" t="str">
            <v>Ауа жаңартқыш</v>
          </cell>
          <cell r="I1533" t="str">
            <v>БК</v>
          </cell>
          <cell r="J1533" t="str">
            <v>60</v>
          </cell>
          <cell r="K1533">
            <v>631010000</v>
          </cell>
          <cell r="L1533" t="str">
            <v>ҚР, ШҚО, Өскемен қ., Бажов көш., 10</v>
          </cell>
          <cell r="M1533" t="str">
            <v>Ақпан - Наурыз</v>
          </cell>
          <cell r="N1533" t="str">
            <v>Шығыс-Қазақстан облысы, Өскемен қ.</v>
          </cell>
          <cell r="O1533" t="str">
            <v>DDP</v>
          </cell>
          <cell r="P1533" t="str">
            <v>шартқа қол қойылған кезден бастап 30 күнтізбелік күн ішінде</v>
          </cell>
          <cell r="Q1533">
            <v>0</v>
          </cell>
          <cell r="R1533">
            <v>796</v>
          </cell>
          <cell r="S1533" t="str">
            <v>Дана</v>
          </cell>
        </row>
        <row r="1534">
          <cell r="A1534" t="str">
            <v>934 Т</v>
          </cell>
          <cell r="B1534" t="str">
            <v>"ШҚ АЭК" АҚ</v>
          </cell>
          <cell r="C1534" t="str">
            <v>20.41.32.590.000.09.0796.000000000000</v>
          </cell>
          <cell r="D1534">
            <v>528108107</v>
          </cell>
          <cell r="E1534" t="str">
            <v>Ағартатын ақтық</v>
          </cell>
          <cell r="F1534" t="str">
            <v>Средство моющее</v>
          </cell>
          <cell r="G1534" t="str">
            <v>для выведения пятен, жидкость, СТ РК ГОСТ Р 51696-2003</v>
          </cell>
          <cell r="H1534" t="str">
            <v>Ағартатын ақтық</v>
          </cell>
          <cell r="I1534" t="str">
            <v>БК</v>
          </cell>
          <cell r="J1534" t="str">
            <v>60</v>
          </cell>
          <cell r="K1534">
            <v>631010000</v>
          </cell>
          <cell r="L1534" t="str">
            <v>ҚР, ШҚО, Өскемен қ., Бажов көш., 10</v>
          </cell>
          <cell r="M1534" t="str">
            <v>Желтоқсан-Қантар</v>
          </cell>
          <cell r="N1534" t="str">
            <v>Шығыс-Қазақстан облысы, Өскемен қ.</v>
          </cell>
          <cell r="O1534" t="str">
            <v>DDP</v>
          </cell>
          <cell r="P1534" t="str">
            <v>шартқа қол қойылған кезден бастап 30 күнтізбелік күн ішінде</v>
          </cell>
          <cell r="Q1534">
            <v>0</v>
          </cell>
          <cell r="R1534">
            <v>796</v>
          </cell>
          <cell r="S1534" t="str">
            <v>Дана</v>
          </cell>
        </row>
        <row r="1535">
          <cell r="A1535" t="str">
            <v>934-1 Т</v>
          </cell>
          <cell r="B1535" t="str">
            <v>"ШҚ АЭК" АҚ</v>
          </cell>
          <cell r="C1535" t="str">
            <v>20.41.32.590.000.09.0796.000000000000</v>
          </cell>
          <cell r="D1535">
            <v>528108107</v>
          </cell>
          <cell r="E1535" t="str">
            <v>Ағартатын ақтық</v>
          </cell>
          <cell r="F1535" t="str">
            <v>Средство моющее</v>
          </cell>
          <cell r="G1535" t="str">
            <v>для выведения пятен, жидкость, СТ РК ГОСТ Р 51696-2003</v>
          </cell>
          <cell r="H1535" t="str">
            <v>Ағартатын ақтық</v>
          </cell>
          <cell r="I1535" t="str">
            <v>БК</v>
          </cell>
          <cell r="J1535" t="str">
            <v>60</v>
          </cell>
          <cell r="K1535">
            <v>631010000</v>
          </cell>
          <cell r="L1535" t="str">
            <v>ҚР, ШҚО, Өскемен қ., Бажов көш., 10</v>
          </cell>
          <cell r="M1535" t="str">
            <v>Ақпан - Наурыз</v>
          </cell>
          <cell r="N1535" t="str">
            <v>Шығыс-Қазақстан облысы, Өскемен қ.</v>
          </cell>
          <cell r="O1535" t="str">
            <v>DDP</v>
          </cell>
          <cell r="P1535" t="str">
            <v>шартқа қол қойылған кезден бастап 30 күнтізбелік күн ішінде</v>
          </cell>
          <cell r="Q1535">
            <v>0</v>
          </cell>
          <cell r="R1535">
            <v>796</v>
          </cell>
          <cell r="S1535" t="str">
            <v>Дана</v>
          </cell>
        </row>
        <row r="1536">
          <cell r="A1536" t="str">
            <v>935 Т</v>
          </cell>
          <cell r="B1536" t="str">
            <v>"ШҚ АЭК" АҚ</v>
          </cell>
          <cell r="C1536" t="str">
            <v>17.22.11.350.000.00.0796.000000000000</v>
          </cell>
          <cell r="D1536">
            <v>528108109</v>
          </cell>
          <cell r="E1536" t="str">
            <v>Соратын орамал</v>
          </cell>
          <cell r="F1536" t="str">
            <v>Полотенце</v>
          </cell>
          <cell r="G1536" t="str">
            <v>общего назначения, бумажное</v>
          </cell>
          <cell r="H1536" t="str">
            <v>Соратын орамал</v>
          </cell>
          <cell r="I1536" t="str">
            <v>БК</v>
          </cell>
          <cell r="J1536">
            <v>0</v>
          </cell>
          <cell r="K1536">
            <v>631010000</v>
          </cell>
          <cell r="L1536" t="str">
            <v>ҚР, ШҚО, Өскемен қ., Бажов көш., 10</v>
          </cell>
          <cell r="M1536" t="str">
            <v>Желтоқсан-Қантар</v>
          </cell>
          <cell r="N1536" t="str">
            <v>Шығыс-Қазақстан облысы, Өскемен қ.</v>
          </cell>
          <cell r="O1536" t="str">
            <v>DDP</v>
          </cell>
          <cell r="P1536" t="str">
            <v>шартқа қол қойылған кезден бастап 30 күнтізбелік күн ішінде</v>
          </cell>
          <cell r="Q1536">
            <v>0</v>
          </cell>
          <cell r="R1536">
            <v>796</v>
          </cell>
          <cell r="S1536" t="str">
            <v>Дана</v>
          </cell>
        </row>
        <row r="1537">
          <cell r="A1537" t="str">
            <v>935-1 Т</v>
          </cell>
          <cell r="B1537" t="str">
            <v>"ШҚ АЭК" АҚ</v>
          </cell>
          <cell r="C1537" t="str">
            <v>17.22.11.350.000.00.0796.000000000000</v>
          </cell>
          <cell r="D1537">
            <v>528108109</v>
          </cell>
          <cell r="E1537" t="str">
            <v>Соратын орамал</v>
          </cell>
          <cell r="F1537" t="str">
            <v>Полотенце</v>
          </cell>
          <cell r="G1537" t="str">
            <v>общего назначения, бумажное</v>
          </cell>
          <cell r="H1537" t="str">
            <v>Соратын орамал</v>
          </cell>
          <cell r="I1537" t="str">
            <v>БК</v>
          </cell>
          <cell r="J1537">
            <v>0</v>
          </cell>
          <cell r="K1537">
            <v>631010000</v>
          </cell>
          <cell r="L1537" t="str">
            <v>ҚР, ШҚО, Өскемен қ., Бажов көш., 10</v>
          </cell>
          <cell r="M1537" t="str">
            <v>Ақпан - Наурыз</v>
          </cell>
          <cell r="N1537" t="str">
            <v>Шығыс-Қазақстан облысы, Өскемен қ.</v>
          </cell>
          <cell r="O1537" t="str">
            <v>DDP</v>
          </cell>
          <cell r="P1537" t="str">
            <v>шартқа қол қойылған кезден бастап 30 күнтізбелік күн ішінде</v>
          </cell>
          <cell r="Q1537">
            <v>0</v>
          </cell>
          <cell r="R1537">
            <v>796</v>
          </cell>
          <cell r="S1537" t="str">
            <v>Дана</v>
          </cell>
        </row>
        <row r="1538">
          <cell r="A1538" t="str">
            <v>936 Т</v>
          </cell>
          <cell r="B1538" t="str">
            <v>"ШҚ АЭК" АҚ</v>
          </cell>
          <cell r="C1538" t="str">
            <v>20.41.31.530.000.01.0796.000000000000</v>
          </cell>
          <cell r="D1538">
            <v>528108110</v>
          </cell>
          <cell r="E1538" t="str">
            <v>Жуу ұнтағы дана</v>
          </cell>
          <cell r="F1538" t="str">
            <v>Порошок</v>
          </cell>
          <cell r="G1538" t="str">
            <v>стиральный, для изделий из различных тканей, ГОСТ 25644-96</v>
          </cell>
          <cell r="H1538" t="str">
            <v>Жуу ұнтағы дана</v>
          </cell>
          <cell r="I1538" t="str">
            <v>БК</v>
          </cell>
          <cell r="J1538">
            <v>0</v>
          </cell>
          <cell r="K1538">
            <v>631010000</v>
          </cell>
          <cell r="L1538" t="str">
            <v>ҚР, ШҚО, Өскемен қ., Бажов көш., 10</v>
          </cell>
          <cell r="M1538" t="str">
            <v>Желтоқсан-Қантар</v>
          </cell>
          <cell r="N1538" t="str">
            <v>Шығыс-Қазақстан облысы, Өскемен қ.</v>
          </cell>
          <cell r="O1538" t="str">
            <v>DDP</v>
          </cell>
          <cell r="P1538" t="str">
            <v>шартқа қол қойылған кезден бастап 30 күнтізбелік күн ішінде</v>
          </cell>
          <cell r="Q1538">
            <v>0</v>
          </cell>
          <cell r="R1538">
            <v>796</v>
          </cell>
          <cell r="S1538" t="str">
            <v>Дана</v>
          </cell>
        </row>
        <row r="1539">
          <cell r="A1539" t="str">
            <v>936-1 Т</v>
          </cell>
          <cell r="B1539" t="str">
            <v>"ШҚ АЭК" АҚ</v>
          </cell>
          <cell r="C1539" t="str">
            <v>20.41.31.530.000.01.0796.000000000000</v>
          </cell>
          <cell r="D1539">
            <v>528108110</v>
          </cell>
          <cell r="E1539" t="str">
            <v>Жуу ұнтағы дана</v>
          </cell>
          <cell r="F1539" t="str">
            <v>Порошок</v>
          </cell>
          <cell r="G1539" t="str">
            <v>стиральный, для изделий из различных тканей, ГОСТ 25644-96</v>
          </cell>
          <cell r="H1539" t="str">
            <v>Жуу ұнтағы дана</v>
          </cell>
          <cell r="I1539" t="str">
            <v>БК</v>
          </cell>
          <cell r="J1539">
            <v>0</v>
          </cell>
          <cell r="K1539">
            <v>631010000</v>
          </cell>
          <cell r="L1539" t="str">
            <v>ҚР, ШҚО, Өскемен қ., Бажов көш., 10</v>
          </cell>
          <cell r="M1539" t="str">
            <v>Ақпан - Наурыз</v>
          </cell>
          <cell r="N1539" t="str">
            <v>Шығыс-Қазақстан облысы, Өскемен қ.</v>
          </cell>
          <cell r="O1539" t="str">
            <v>DDP</v>
          </cell>
          <cell r="P1539" t="str">
            <v>шартқа қол қойылған кезден бастап 30 күнтізбелік күн ішінде</v>
          </cell>
          <cell r="Q1539">
            <v>0</v>
          </cell>
          <cell r="R1539">
            <v>796</v>
          </cell>
          <cell r="S1539" t="str">
            <v>Дана</v>
          </cell>
        </row>
        <row r="1540">
          <cell r="A1540" t="str">
            <v>937 Т</v>
          </cell>
          <cell r="B1540" t="str">
            <v>"ШҚ АЭК" АҚ</v>
          </cell>
          <cell r="C1540" t="str">
            <v>17.12.20.900.000.00.5111.000000000000</v>
          </cell>
          <cell r="D1540">
            <v>528108111</v>
          </cell>
          <cell r="E1540" t="str">
            <v>Унитаз отырғышына қағаз төсеніш</v>
          </cell>
          <cell r="F1540" t="str">
            <v>Покрытие</v>
          </cell>
          <cell r="G1540" t="str">
            <v>для унитаза, бумажное, многослойное</v>
          </cell>
          <cell r="H1540" t="str">
            <v>Унитаз отырғышына қағаз төсеніш</v>
          </cell>
          <cell r="I1540" t="str">
            <v>БК</v>
          </cell>
          <cell r="J1540">
            <v>0</v>
          </cell>
          <cell r="K1540">
            <v>631010000</v>
          </cell>
          <cell r="L1540" t="str">
            <v>ҚР, ШҚО, Өскемен қ., Бажов көш., 10</v>
          </cell>
          <cell r="M1540" t="str">
            <v>Желтоқсан-Қантар</v>
          </cell>
          <cell r="N1540" t="str">
            <v>Шығыс-Қазақстан облысы, Өскемен қ.</v>
          </cell>
          <cell r="O1540" t="str">
            <v>DDP</v>
          </cell>
          <cell r="P1540" t="str">
            <v>шартқа қол қойылған кезден бастап 30 күнтізбелік күн ішінде</v>
          </cell>
          <cell r="Q1540">
            <v>0</v>
          </cell>
          <cell r="R1540">
            <v>796</v>
          </cell>
          <cell r="S1540" t="str">
            <v>Дана</v>
          </cell>
        </row>
        <row r="1541">
          <cell r="A1541" t="str">
            <v>937-1 Т</v>
          </cell>
          <cell r="B1541" t="str">
            <v>"ШҚ АЭК" АҚ</v>
          </cell>
          <cell r="C1541" t="str">
            <v>17.12.20.900.000.00.5111.000000000000</v>
          </cell>
          <cell r="D1541">
            <v>528108111</v>
          </cell>
          <cell r="E1541" t="str">
            <v>Унитаз отырғышына қағаз төсеніш</v>
          </cell>
          <cell r="F1541" t="str">
            <v>Покрытие</v>
          </cell>
          <cell r="G1541" t="str">
            <v>для унитаза, бумажное, многослойное</v>
          </cell>
          <cell r="H1541" t="str">
            <v>Унитаз отырғышына қағаз төсеніш</v>
          </cell>
          <cell r="I1541" t="str">
            <v>БК</v>
          </cell>
          <cell r="J1541">
            <v>0</v>
          </cell>
          <cell r="K1541">
            <v>631010000</v>
          </cell>
          <cell r="L1541" t="str">
            <v>ҚР, ШҚО, Өскемен қ., Бажов көш., 10</v>
          </cell>
          <cell r="M1541" t="str">
            <v>Ақпан - Наурыз</v>
          </cell>
          <cell r="N1541" t="str">
            <v>Шығыс-Қазақстан облысы, Өскемен қ.</v>
          </cell>
          <cell r="O1541" t="str">
            <v>DDP</v>
          </cell>
          <cell r="P1541" t="str">
            <v>шартқа қол қойылған кезден бастап 30 күнтізбелік күн ішінде</v>
          </cell>
          <cell r="Q1541">
            <v>0</v>
          </cell>
          <cell r="R1541">
            <v>796</v>
          </cell>
          <cell r="S1541" t="str">
            <v>Дана</v>
          </cell>
        </row>
        <row r="1542">
          <cell r="A1542" t="str">
            <v>938 Т</v>
          </cell>
          <cell r="B1542" t="str">
            <v>"ШҚ АЭК" АҚ</v>
          </cell>
          <cell r="C1542" t="str">
            <v>20.41.32.750.000.01.0796.000000000000</v>
          </cell>
          <cell r="D1542">
            <v>528108113</v>
          </cell>
          <cell r="E1542" t="str">
            <v>Әйнекке арналған жуғыш заты</v>
          </cell>
          <cell r="F1542" t="str">
            <v>Средство моющее</v>
          </cell>
          <cell r="G1542" t="str">
            <v>для мытья стекол и зеркальных поверхностей, жидкость, СТ РК ГОСТ Р 51696-2003</v>
          </cell>
          <cell r="H1542" t="str">
            <v>Әйнекке арналған жуғыш заты</v>
          </cell>
          <cell r="I1542" t="str">
            <v>БК</v>
          </cell>
          <cell r="J1542">
            <v>0</v>
          </cell>
          <cell r="K1542">
            <v>631010000</v>
          </cell>
          <cell r="L1542" t="str">
            <v>ҚР, ШҚО, Өскемен қ., Бажов көш., 10</v>
          </cell>
          <cell r="M1542" t="str">
            <v>Желтоқсан-Қантар</v>
          </cell>
          <cell r="N1542" t="str">
            <v>Шығыс-Қазақстан облысы, Өскемен қ.</v>
          </cell>
          <cell r="O1542" t="str">
            <v>DDP</v>
          </cell>
          <cell r="P1542" t="str">
            <v>шартқа қол қойылған кезден бастап 30 күнтізбелік күн ішінде</v>
          </cell>
          <cell r="Q1542">
            <v>0</v>
          </cell>
          <cell r="R1542">
            <v>796</v>
          </cell>
          <cell r="S1542" t="str">
            <v>Дана</v>
          </cell>
        </row>
        <row r="1543">
          <cell r="A1543" t="str">
            <v>938-1 Т</v>
          </cell>
          <cell r="B1543" t="str">
            <v>"ШҚ АЭК" АҚ</v>
          </cell>
          <cell r="C1543" t="str">
            <v>20.41.32.750.000.01.0796.000000000000</v>
          </cell>
          <cell r="D1543">
            <v>528108113</v>
          </cell>
          <cell r="E1543" t="str">
            <v>Әйнекке арналған жуғыш заты</v>
          </cell>
          <cell r="F1543" t="str">
            <v>Средство моющее</v>
          </cell>
          <cell r="G1543" t="str">
            <v>для мытья стекол и зеркальных поверхностей, жидкость, СТ РК ГОСТ Р 51696-2003</v>
          </cell>
          <cell r="H1543" t="str">
            <v>Әйнекке арналған жуғыш заты</v>
          </cell>
          <cell r="I1543" t="str">
            <v>БК</v>
          </cell>
          <cell r="J1543">
            <v>0</v>
          </cell>
          <cell r="K1543">
            <v>631010000</v>
          </cell>
          <cell r="L1543" t="str">
            <v>ҚР, ШҚО, Өскемен қ., Бажов көш., 10</v>
          </cell>
          <cell r="M1543" t="str">
            <v>Ақпан - Наурыз</v>
          </cell>
          <cell r="N1543" t="str">
            <v>Шығыс-Қазақстан облысы, Өскемен қ.</v>
          </cell>
          <cell r="O1543" t="str">
            <v>DDP</v>
          </cell>
          <cell r="P1543" t="str">
            <v>шартқа қол қойылған кезден бастап 30 күнтізбелік күн ішінде</v>
          </cell>
          <cell r="Q1543">
            <v>0</v>
          </cell>
          <cell r="R1543">
            <v>796</v>
          </cell>
          <cell r="S1543" t="str">
            <v>Дана</v>
          </cell>
        </row>
        <row r="1544">
          <cell r="A1544" t="str">
            <v>939 Т</v>
          </cell>
          <cell r="B1544" t="str">
            <v>"ШҚ АЭК" АҚ</v>
          </cell>
          <cell r="C1544" t="str">
            <v>20.41.32.570.000.01.0796.000000000000</v>
          </cell>
          <cell r="D1544">
            <v>528108114</v>
          </cell>
          <cell r="E1544" t="str">
            <v>Ыдыска арналған жуғыш заты</v>
          </cell>
          <cell r="F1544" t="str">
            <v>Средство моющее</v>
          </cell>
          <cell r="G1544" t="str">
            <v>для мытья посуды, гель, СТ РК ГОСТ Р 51696-2003</v>
          </cell>
          <cell r="H1544" t="str">
            <v>Ыдыска арналған жуғыш заты</v>
          </cell>
          <cell r="I1544" t="str">
            <v>БК</v>
          </cell>
          <cell r="J1544">
            <v>0</v>
          </cell>
          <cell r="K1544">
            <v>631010000</v>
          </cell>
          <cell r="L1544" t="str">
            <v>ҚР, ШҚО, Өскемен қ., Бажов көш., 10</v>
          </cell>
          <cell r="M1544" t="str">
            <v>Желтоқсан-Қантар</v>
          </cell>
          <cell r="N1544" t="str">
            <v>Шығыс-Қазақстан облысы, Өскемен қ.</v>
          </cell>
          <cell r="O1544" t="str">
            <v>DDP</v>
          </cell>
          <cell r="P1544" t="str">
            <v>шартқа қол қойылған кезден бастап 30 күнтізбелік күн ішінде</v>
          </cell>
          <cell r="Q1544">
            <v>0</v>
          </cell>
          <cell r="R1544">
            <v>796</v>
          </cell>
          <cell r="S1544" t="str">
            <v>Дана</v>
          </cell>
        </row>
        <row r="1545">
          <cell r="A1545" t="str">
            <v>939-1 Т</v>
          </cell>
          <cell r="B1545" t="str">
            <v>"ШҚ АЭК" АҚ</v>
          </cell>
          <cell r="C1545" t="str">
            <v>20.41.32.570.000.01.0796.000000000000</v>
          </cell>
          <cell r="D1545">
            <v>528108114</v>
          </cell>
          <cell r="E1545" t="str">
            <v>Ыдыска арналған жуғыш заты</v>
          </cell>
          <cell r="F1545" t="str">
            <v>Средство моющее</v>
          </cell>
          <cell r="G1545" t="str">
            <v>для мытья посуды, гель, СТ РК ГОСТ Р 51696-2003</v>
          </cell>
          <cell r="H1545" t="str">
            <v>Ыдыска арналған жуғыш заты</v>
          </cell>
          <cell r="I1545" t="str">
            <v>БК</v>
          </cell>
          <cell r="J1545">
            <v>0</v>
          </cell>
          <cell r="K1545">
            <v>631010000</v>
          </cell>
          <cell r="L1545" t="str">
            <v>ҚР, ШҚО, Өскемен қ., Бажов көш., 10</v>
          </cell>
          <cell r="M1545" t="str">
            <v>Ақпан - Наурыз</v>
          </cell>
          <cell r="N1545" t="str">
            <v>Шығыс-Қазақстан облысы, Өскемен қ.</v>
          </cell>
          <cell r="O1545" t="str">
            <v>DDP</v>
          </cell>
          <cell r="P1545" t="str">
            <v>шартқа қол қойылған кезден бастап 30 күнтізбелік күн ішінде</v>
          </cell>
          <cell r="Q1545">
            <v>0</v>
          </cell>
          <cell r="R1545">
            <v>796</v>
          </cell>
          <cell r="S1545" t="str">
            <v>Дана</v>
          </cell>
        </row>
        <row r="1546">
          <cell r="A1546" t="str">
            <v>940 Т</v>
          </cell>
          <cell r="B1546" t="str">
            <v>"ШҚ АЭК" АҚ</v>
          </cell>
          <cell r="C1546" t="str">
            <v>20.41.32.590.000.11.0796.000000000000</v>
          </cell>
          <cell r="D1546">
            <v>528108115</v>
          </cell>
          <cell r="E1546" t="str">
            <v>Әмбебап жуғыш заты</v>
          </cell>
          <cell r="F1546" t="str">
            <v>Средство моющее</v>
          </cell>
          <cell r="G1546" t="str">
            <v>для любых видов поверхностей, порошок, СТ РК ГОСТ Р 51696-2003</v>
          </cell>
          <cell r="H1546" t="str">
            <v>Әмбебап жуғыш заты</v>
          </cell>
          <cell r="I1546" t="str">
            <v>БК</v>
          </cell>
          <cell r="J1546">
            <v>0</v>
          </cell>
          <cell r="K1546">
            <v>631010000</v>
          </cell>
          <cell r="L1546" t="str">
            <v>ҚР, ШҚО, Өскемен қ., Бажов көш., 10</v>
          </cell>
          <cell r="M1546" t="str">
            <v>Желтоқсан-Қантар</v>
          </cell>
          <cell r="N1546" t="str">
            <v>Шығыс-Қазақстан облысы, Өскемен қ.</v>
          </cell>
          <cell r="O1546" t="str">
            <v>DDP</v>
          </cell>
          <cell r="P1546" t="str">
            <v>шартқа қол қойылған кезден бастап 30 күнтізбелік күн ішінде</v>
          </cell>
          <cell r="Q1546">
            <v>0</v>
          </cell>
          <cell r="R1546">
            <v>796</v>
          </cell>
          <cell r="S1546" t="str">
            <v>Дана</v>
          </cell>
        </row>
        <row r="1547">
          <cell r="A1547" t="str">
            <v>940-1 Т</v>
          </cell>
          <cell r="B1547" t="str">
            <v>"ШҚ АЭК" АҚ</v>
          </cell>
          <cell r="C1547" t="str">
            <v>20.41.32.590.000.11.0796.000000000000</v>
          </cell>
          <cell r="D1547">
            <v>528108115</v>
          </cell>
          <cell r="E1547" t="str">
            <v>Әмбебап жуғыш заты</v>
          </cell>
          <cell r="F1547" t="str">
            <v>Средство моющее</v>
          </cell>
          <cell r="G1547" t="str">
            <v>для любых видов поверхностей, порошок, СТ РК ГОСТ Р 51696-2003</v>
          </cell>
          <cell r="H1547" t="str">
            <v>Әмбебап жуғыш заты</v>
          </cell>
          <cell r="I1547" t="str">
            <v>БК</v>
          </cell>
          <cell r="J1547">
            <v>0</v>
          </cell>
          <cell r="K1547">
            <v>631010000</v>
          </cell>
          <cell r="L1547" t="str">
            <v>ҚР, ШҚО, Өскемен қ., Бажов көш., 10</v>
          </cell>
          <cell r="M1547" t="str">
            <v>Ақпан - Наурыз</v>
          </cell>
          <cell r="N1547" t="str">
            <v>Шығыс-Қазақстан облысы, Өскемен қ.</v>
          </cell>
          <cell r="O1547" t="str">
            <v>DDP</v>
          </cell>
          <cell r="P1547" t="str">
            <v>шартқа қол қойылған кезден бастап 30 күнтізбелік күн ішінде</v>
          </cell>
          <cell r="Q1547">
            <v>0</v>
          </cell>
          <cell r="R1547">
            <v>796</v>
          </cell>
          <cell r="S1547" t="str">
            <v>Дана</v>
          </cell>
        </row>
        <row r="1548">
          <cell r="A1548" t="str">
            <v>941 Т</v>
          </cell>
          <cell r="B1548" t="str">
            <v>"ШҚ АЭК" АҚ</v>
          </cell>
          <cell r="C1548" t="str">
            <v>20.41.32.770.000.01.0796.000000000000</v>
          </cell>
          <cell r="D1548">
            <v>528108116</v>
          </cell>
          <cell r="E1548" t="str">
            <v>тазалағыш заты</v>
          </cell>
          <cell r="F1548" t="str">
            <v>Средство моющее</v>
          </cell>
          <cell r="G1548" t="str">
            <v>для туалетов, гель, СТ РК ГОСТ Р 51696-2003</v>
          </cell>
          <cell r="H1548" t="str">
            <v>тазалағыш заты</v>
          </cell>
          <cell r="I1548" t="str">
            <v>БК</v>
          </cell>
          <cell r="J1548">
            <v>0</v>
          </cell>
          <cell r="K1548">
            <v>631010000</v>
          </cell>
          <cell r="L1548" t="str">
            <v>ҚР, ШҚО, Өскемен қ., Бажов көш., 10</v>
          </cell>
          <cell r="M1548" t="str">
            <v>Желтоқсан-Қантар</v>
          </cell>
          <cell r="N1548" t="str">
            <v>Шығыс-Қазақстан облысы, Өскемен қ.</v>
          </cell>
          <cell r="O1548" t="str">
            <v>DDP</v>
          </cell>
          <cell r="P1548" t="str">
            <v>шартқа қол қойылған кезден бастап 30 күнтізбелік күн ішінде</v>
          </cell>
          <cell r="Q1548">
            <v>0</v>
          </cell>
          <cell r="R1548">
            <v>796</v>
          </cell>
          <cell r="S1548" t="str">
            <v>Дана</v>
          </cell>
        </row>
        <row r="1549">
          <cell r="A1549" t="str">
            <v>941-1 Т</v>
          </cell>
          <cell r="B1549" t="str">
            <v>"ШҚ АЭК" АҚ</v>
          </cell>
          <cell r="C1549" t="str">
            <v>20.41.32.770.000.01.0796.000000000000</v>
          </cell>
          <cell r="D1549">
            <v>528108116</v>
          </cell>
          <cell r="E1549" t="str">
            <v>тазалағыш заты</v>
          </cell>
          <cell r="F1549" t="str">
            <v>Средство моющее</v>
          </cell>
          <cell r="G1549" t="str">
            <v>для туалетов, гель, СТ РК ГОСТ Р 51696-2003</v>
          </cell>
          <cell r="H1549" t="str">
            <v>тазалағыш заты</v>
          </cell>
          <cell r="I1549" t="str">
            <v>БК</v>
          </cell>
          <cell r="J1549">
            <v>0</v>
          </cell>
          <cell r="K1549">
            <v>631010000</v>
          </cell>
          <cell r="L1549" t="str">
            <v>ҚР, ШҚО, Өскемен қ., Бажов көш., 10</v>
          </cell>
          <cell r="M1549" t="str">
            <v>Ақпан - Наурыз</v>
          </cell>
          <cell r="N1549" t="str">
            <v>Шығыс-Қазақстан облысы, Өскемен қ.</v>
          </cell>
          <cell r="O1549" t="str">
            <v>DDP</v>
          </cell>
          <cell r="P1549" t="str">
            <v>шартқа қол қойылған кезден бастап 30 күнтізбелік күн ішінде</v>
          </cell>
          <cell r="Q1549">
            <v>0</v>
          </cell>
          <cell r="R1549">
            <v>796</v>
          </cell>
          <cell r="S1549" t="str">
            <v>Дана</v>
          </cell>
        </row>
        <row r="1550">
          <cell r="A1550" t="str">
            <v>942 Т</v>
          </cell>
          <cell r="B1550" t="str">
            <v>"ШҚ АЭК" АҚ</v>
          </cell>
          <cell r="C1550" t="str">
            <v>20.41.32.590.000.01.0796.000000000000</v>
          </cell>
          <cell r="D1550">
            <v>528108117</v>
          </cell>
          <cell r="E1550" t="str">
            <v>Хлоринолмен тазалағыш заты</v>
          </cell>
          <cell r="F1550" t="str">
            <v>Средство моющее</v>
          </cell>
          <cell r="G1550" t="str">
            <v>для чистки ванн и раковин, порошок, СТ РК ГОСТ Р 51696-2003</v>
          </cell>
          <cell r="H1550" t="str">
            <v>Хлоринолмен тазалағыш заты</v>
          </cell>
          <cell r="I1550" t="str">
            <v>БК</v>
          </cell>
          <cell r="J1550">
            <v>0</v>
          </cell>
          <cell r="K1550">
            <v>631010000</v>
          </cell>
          <cell r="L1550" t="str">
            <v>ҚР, ШҚО, Өскемен қ., Бажов көш., 10</v>
          </cell>
          <cell r="M1550" t="str">
            <v>Желтоқсан-Қантар</v>
          </cell>
          <cell r="N1550" t="str">
            <v>Шығыс-Қазақстан облысы, Өскемен қ.</v>
          </cell>
          <cell r="O1550" t="str">
            <v>DDP</v>
          </cell>
          <cell r="P1550" t="str">
            <v>шартқа қол қойылған кезден бастап 30 күнтізбелік күн ішінде</v>
          </cell>
          <cell r="Q1550">
            <v>0</v>
          </cell>
          <cell r="R1550">
            <v>796</v>
          </cell>
          <cell r="S1550" t="str">
            <v>Дана</v>
          </cell>
        </row>
        <row r="1551">
          <cell r="A1551" t="str">
            <v>942-1 Т</v>
          </cell>
          <cell r="B1551" t="str">
            <v>"ШҚ АЭК" АҚ</v>
          </cell>
          <cell r="C1551" t="str">
            <v>20.41.32.590.000.01.0796.000000000000</v>
          </cell>
          <cell r="D1551">
            <v>528108117</v>
          </cell>
          <cell r="E1551" t="str">
            <v>Хлоринолмен тазалағыш заты</v>
          </cell>
          <cell r="F1551" t="str">
            <v>Средство моющее</v>
          </cell>
          <cell r="G1551" t="str">
            <v>для чистки ванн и раковин, порошок, СТ РК ГОСТ Р 51696-2003</v>
          </cell>
          <cell r="H1551" t="str">
            <v>Хлоринолмен тазалағыш заты</v>
          </cell>
          <cell r="I1551" t="str">
            <v>БК</v>
          </cell>
          <cell r="J1551">
            <v>0</v>
          </cell>
          <cell r="K1551">
            <v>631010000</v>
          </cell>
          <cell r="L1551" t="str">
            <v>ҚР, ШҚО, Өскемен қ., Бажов көш., 10</v>
          </cell>
          <cell r="M1551" t="str">
            <v>Ақпан - Наурыз</v>
          </cell>
          <cell r="N1551" t="str">
            <v>Шығыс-Қазақстан облысы, Өскемен қ.</v>
          </cell>
          <cell r="O1551" t="str">
            <v>DDP</v>
          </cell>
          <cell r="P1551" t="str">
            <v>шартқа қол қойылған кезден бастап 30 күнтізбелік күн ішінде</v>
          </cell>
          <cell r="Q1551">
            <v>0</v>
          </cell>
          <cell r="R1551">
            <v>796</v>
          </cell>
          <cell r="S1551" t="str">
            <v>Дана</v>
          </cell>
        </row>
        <row r="1552">
          <cell r="A1552" t="str">
            <v>943 Т</v>
          </cell>
          <cell r="B1552" t="str">
            <v>"ШҚ АЭК" АҚ</v>
          </cell>
          <cell r="C1552" t="str">
            <v>20.41.32.590.000.01.0796.000000000000</v>
          </cell>
          <cell r="D1552">
            <v>528108118</v>
          </cell>
          <cell r="E1552" t="str">
            <v>Ұнтақ тазалағыш заты</v>
          </cell>
          <cell r="F1552" t="str">
            <v>Средство моющее</v>
          </cell>
          <cell r="G1552" t="str">
            <v>для чистки ванн и раковин, порошок, СТ РК ГОСТ Р 51696-2003</v>
          </cell>
          <cell r="H1552" t="str">
            <v>Ұнтақ тазалағыш заты</v>
          </cell>
          <cell r="I1552" t="str">
            <v>БК</v>
          </cell>
          <cell r="J1552">
            <v>0</v>
          </cell>
          <cell r="K1552">
            <v>631010000</v>
          </cell>
          <cell r="L1552" t="str">
            <v>ҚР, ШҚО, Өскемен қ., Бажов көш., 10</v>
          </cell>
          <cell r="M1552" t="str">
            <v>Желтоқсан-Қантар</v>
          </cell>
          <cell r="N1552" t="str">
            <v>Шығыс-Қазақстан облысы, Өскемен қ.</v>
          </cell>
          <cell r="O1552" t="str">
            <v>DDP</v>
          </cell>
          <cell r="P1552" t="str">
            <v>шартқа қол қойылған кезден бастап 30 күнтізбелік күн ішінде</v>
          </cell>
          <cell r="Q1552">
            <v>0</v>
          </cell>
          <cell r="R1552">
            <v>796</v>
          </cell>
          <cell r="S1552" t="str">
            <v>Дана</v>
          </cell>
        </row>
        <row r="1553">
          <cell r="A1553" t="str">
            <v>943-1 Т</v>
          </cell>
          <cell r="B1553" t="str">
            <v>"ШҚ АЭК" АҚ</v>
          </cell>
          <cell r="C1553" t="str">
            <v>20.41.32.590.000.01.0796.000000000000</v>
          </cell>
          <cell r="D1553">
            <v>528108118</v>
          </cell>
          <cell r="E1553" t="str">
            <v>Ұнтақ тазалағыш заты</v>
          </cell>
          <cell r="F1553" t="str">
            <v>Средство моющее</v>
          </cell>
          <cell r="G1553" t="str">
            <v>для чистки ванн и раковин, порошок, СТ РК ГОСТ Р 51696-2003</v>
          </cell>
          <cell r="H1553" t="str">
            <v>Ұнтақ тазалағыш заты</v>
          </cell>
          <cell r="I1553" t="str">
            <v>БК</v>
          </cell>
          <cell r="J1553">
            <v>0</v>
          </cell>
          <cell r="K1553">
            <v>631010000</v>
          </cell>
          <cell r="L1553" t="str">
            <v>ҚР, ШҚО, Өскемен қ., Бажов көш., 10</v>
          </cell>
          <cell r="M1553" t="str">
            <v>Ақпан - Наурыз</v>
          </cell>
          <cell r="N1553" t="str">
            <v>Шығыс-Қазақстан облысы, Өскемен қ.</v>
          </cell>
          <cell r="O1553" t="str">
            <v>DDP</v>
          </cell>
          <cell r="P1553" t="str">
            <v>шартқа қол қойылған кезден бастап 30 күнтізбелік күн ішінде</v>
          </cell>
          <cell r="Q1553">
            <v>0</v>
          </cell>
          <cell r="R1553">
            <v>796</v>
          </cell>
          <cell r="S1553" t="str">
            <v>Дана</v>
          </cell>
        </row>
        <row r="1554">
          <cell r="A1554" t="str">
            <v>944 Т</v>
          </cell>
          <cell r="B1554" t="str">
            <v>"ШҚ АЭК" АҚ</v>
          </cell>
          <cell r="C1554" t="str">
            <v>20.41.32.770.000.01.0796.000000000000</v>
          </cell>
          <cell r="D1554">
            <v>528108119</v>
          </cell>
          <cell r="E1554" t="str">
            <v>Дәретхананы тазалау  гель құралы</v>
          </cell>
          <cell r="F1554" t="str">
            <v>Средство моющее</v>
          </cell>
          <cell r="G1554" t="str">
            <v>для туалетов, гель, СТ РК ГОСТ Р 51696-2003</v>
          </cell>
          <cell r="H1554" t="str">
            <v>Дәретхананы тазалау  гель құралы</v>
          </cell>
          <cell r="I1554" t="str">
            <v>БК</v>
          </cell>
          <cell r="J1554">
            <v>0</v>
          </cell>
          <cell r="K1554">
            <v>631010000</v>
          </cell>
          <cell r="L1554" t="str">
            <v>ҚР, ШҚО, Өскемен қ., Бажов көш., 10</v>
          </cell>
          <cell r="M1554" t="str">
            <v>Желтоқсан-Қантар</v>
          </cell>
          <cell r="N1554" t="str">
            <v>Шығыс-Қазақстан облысы, Өскемен қ.</v>
          </cell>
          <cell r="O1554" t="str">
            <v>DDP</v>
          </cell>
          <cell r="P1554" t="str">
            <v>шартқа қол қойылған кезден бастап 30 күнтізбелік күн ішінде</v>
          </cell>
          <cell r="Q1554">
            <v>0</v>
          </cell>
          <cell r="R1554">
            <v>796</v>
          </cell>
          <cell r="S1554" t="str">
            <v>Дана</v>
          </cell>
        </row>
        <row r="1555">
          <cell r="A1555" t="str">
            <v>944-1 Т</v>
          </cell>
          <cell r="B1555" t="str">
            <v>"ШҚ АЭК" АҚ</v>
          </cell>
          <cell r="C1555" t="str">
            <v>20.41.32.770.000.01.0796.000000000000</v>
          </cell>
          <cell r="D1555">
            <v>528108119</v>
          </cell>
          <cell r="E1555" t="str">
            <v>Дәретхананы тазалау  гель құралы</v>
          </cell>
          <cell r="F1555" t="str">
            <v>Средство моющее</v>
          </cell>
          <cell r="G1555" t="str">
            <v>для туалетов, гель, СТ РК ГОСТ Р 51696-2003</v>
          </cell>
          <cell r="H1555" t="str">
            <v>Дәретхананы тазалау  гель құралы</v>
          </cell>
          <cell r="I1555" t="str">
            <v>БК</v>
          </cell>
          <cell r="J1555">
            <v>0</v>
          </cell>
          <cell r="K1555">
            <v>631010000</v>
          </cell>
          <cell r="L1555" t="str">
            <v>ҚР, ШҚО, Өскемен қ., Бажов көш., 10</v>
          </cell>
          <cell r="M1555" t="str">
            <v>Ақпан - Наурыз</v>
          </cell>
          <cell r="N1555" t="str">
            <v>Шығыс-Қазақстан облысы, Өскемен қ.</v>
          </cell>
          <cell r="O1555" t="str">
            <v>DDP</v>
          </cell>
          <cell r="P1555" t="str">
            <v>шартқа қол қойылған кезден бастап 30 күнтізбелік күн ішінде</v>
          </cell>
          <cell r="Q1555">
            <v>0</v>
          </cell>
          <cell r="R1555">
            <v>796</v>
          </cell>
          <cell r="S1555" t="str">
            <v>Дана</v>
          </cell>
        </row>
        <row r="1556">
          <cell r="A1556" t="str">
            <v>945 Т</v>
          </cell>
          <cell r="B1556" t="str">
            <v>"ШҚ АЭК" АҚ</v>
          </cell>
          <cell r="C1556" t="str">
            <v>20.41.31.530.000.01.0796.000000000000</v>
          </cell>
          <cell r="D1556">
            <v>528108128</v>
          </cell>
          <cell r="E1556" t="str">
            <v>Автомат жуғыш заты</v>
          </cell>
          <cell r="F1556" t="str">
            <v>Порошок</v>
          </cell>
          <cell r="G1556" t="str">
            <v>стиральный, для изделий из различных тканей, ГОСТ 25644-96</v>
          </cell>
          <cell r="H1556" t="str">
            <v>Автомат жуғыш заты</v>
          </cell>
          <cell r="I1556" t="str">
            <v>БК</v>
          </cell>
          <cell r="J1556">
            <v>0</v>
          </cell>
          <cell r="K1556">
            <v>631010000</v>
          </cell>
          <cell r="L1556" t="str">
            <v>ҚР, ШҚО, Өскемен қ., Бажов көш., 10</v>
          </cell>
          <cell r="M1556" t="str">
            <v>Желтоқсан-Қантар</v>
          </cell>
          <cell r="N1556" t="str">
            <v>Шығыс-Қазақстан облысы, Өскемен қ.</v>
          </cell>
          <cell r="O1556" t="str">
            <v>DDP</v>
          </cell>
          <cell r="P1556" t="str">
            <v>шартқа қол қойылған кезден бастап 30 күнтізбелік күн ішінде</v>
          </cell>
          <cell r="Q1556">
            <v>0</v>
          </cell>
          <cell r="R1556">
            <v>796</v>
          </cell>
          <cell r="S1556" t="str">
            <v>Дана</v>
          </cell>
        </row>
        <row r="1557">
          <cell r="A1557" t="str">
            <v>945-1 Т</v>
          </cell>
          <cell r="B1557" t="str">
            <v>"ШҚ АЭК" АҚ</v>
          </cell>
          <cell r="C1557" t="str">
            <v>20.41.31.530.000.01.0796.000000000000</v>
          </cell>
          <cell r="D1557">
            <v>528108128</v>
          </cell>
          <cell r="E1557" t="str">
            <v>Автомат жуғыш заты</v>
          </cell>
          <cell r="F1557" t="str">
            <v>Порошок</v>
          </cell>
          <cell r="G1557" t="str">
            <v>стиральный, для изделий из различных тканей, ГОСТ 25644-96</v>
          </cell>
          <cell r="H1557" t="str">
            <v>Автомат жуғыш заты</v>
          </cell>
          <cell r="I1557" t="str">
            <v>БК</v>
          </cell>
          <cell r="J1557">
            <v>0</v>
          </cell>
          <cell r="K1557">
            <v>631010000</v>
          </cell>
          <cell r="L1557" t="str">
            <v>ҚР, ШҚО, Өскемен қ., Бажов көш., 10</v>
          </cell>
          <cell r="M1557" t="str">
            <v>Ақпан - Наурыз</v>
          </cell>
          <cell r="N1557" t="str">
            <v>Шығыс-Қазақстан облысы, Өскемен қ.</v>
          </cell>
          <cell r="O1557" t="str">
            <v>DDP</v>
          </cell>
          <cell r="P1557" t="str">
            <v>шартқа қол қойылған кезден бастап 30 күнтізбелік күн ішінде</v>
          </cell>
          <cell r="Q1557">
            <v>0</v>
          </cell>
          <cell r="R1557">
            <v>796</v>
          </cell>
          <cell r="S1557" t="str">
            <v>Дана</v>
          </cell>
        </row>
        <row r="1558">
          <cell r="A1558" t="str">
            <v>946 Т</v>
          </cell>
          <cell r="B1558" t="str">
            <v>"ШҚ АЭК" АҚ</v>
          </cell>
          <cell r="C1558" t="str">
            <v>22.19.50.500.001.00.0796.000000000000</v>
          </cell>
          <cell r="D1558">
            <v>528109101</v>
          </cell>
          <cell r="E1558" t="str">
            <v xml:space="preserve"> Шыбыннан жабысқақ лента</v>
          </cell>
          <cell r="F1558" t="str">
            <v>Лента</v>
          </cell>
          <cell r="G1558" t="str">
            <v>липкая, для ловли мух</v>
          </cell>
          <cell r="H1558" t="str">
            <v xml:space="preserve"> Шыбыннан жабысқақ лента</v>
          </cell>
          <cell r="I1558" t="str">
            <v>БК</v>
          </cell>
          <cell r="J1558">
            <v>0</v>
          </cell>
          <cell r="K1558">
            <v>631010000</v>
          </cell>
          <cell r="L1558" t="str">
            <v>ҚР, ШҚО, Өскемен қ., Бажов көш., 10</v>
          </cell>
          <cell r="M1558" t="str">
            <v>Желтоқсан-Қантар</v>
          </cell>
          <cell r="N1558" t="str">
            <v>Шығыс-Қазақстан облысы, Өскемен қ.</v>
          </cell>
          <cell r="O1558" t="str">
            <v>DDP</v>
          </cell>
          <cell r="P1558" t="str">
            <v>шартқа қол қойылған кезден бастап 30 күнтізбелік күн ішінде</v>
          </cell>
          <cell r="Q1558">
            <v>0</v>
          </cell>
          <cell r="R1558">
            <v>796</v>
          </cell>
          <cell r="S1558" t="str">
            <v>Дана</v>
          </cell>
        </row>
        <row r="1559">
          <cell r="A1559" t="str">
            <v>946-1 Т</v>
          </cell>
          <cell r="B1559" t="str">
            <v>"ШҚ АЭК" АҚ</v>
          </cell>
          <cell r="C1559" t="str">
            <v>22.19.50.500.001.00.0796.000000000000</v>
          </cell>
          <cell r="D1559">
            <v>528109101</v>
          </cell>
          <cell r="E1559" t="str">
            <v xml:space="preserve"> Шыбыннан жабысқақ лента</v>
          </cell>
          <cell r="F1559" t="str">
            <v>Лента</v>
          </cell>
          <cell r="G1559" t="str">
            <v>липкая, для ловли мух</v>
          </cell>
          <cell r="H1559" t="str">
            <v xml:space="preserve"> Шыбыннан жабысқақ лента</v>
          </cell>
          <cell r="I1559" t="str">
            <v>БК</v>
          </cell>
          <cell r="J1559">
            <v>0</v>
          </cell>
          <cell r="K1559">
            <v>631010000</v>
          </cell>
          <cell r="L1559" t="str">
            <v>ҚР, ШҚО, Өскемен қ., Бажов көш., 10</v>
          </cell>
          <cell r="M1559" t="str">
            <v>Ақпан - Наурыз</v>
          </cell>
          <cell r="N1559" t="str">
            <v>Шығыс-Қазақстан облысы, Өскемен қ.</v>
          </cell>
          <cell r="O1559" t="str">
            <v>DDP</v>
          </cell>
          <cell r="P1559" t="str">
            <v>шартқа қол қойылған кезден бастап 30 күнтізбелік күн ішінде</v>
          </cell>
          <cell r="Q1559">
            <v>0</v>
          </cell>
          <cell r="R1559">
            <v>796</v>
          </cell>
          <cell r="S1559" t="str">
            <v>Дана</v>
          </cell>
        </row>
        <row r="1560">
          <cell r="A1560" t="str">
            <v>947 Т</v>
          </cell>
          <cell r="B1560" t="str">
            <v>"ШҚ АЭК" АҚ</v>
          </cell>
          <cell r="C1560" t="str">
            <v>20.20.19.100.000.00.0166.000000000000</v>
          </cell>
          <cell r="D1560">
            <v>528109102</v>
          </cell>
          <cell r="E1560" t="str">
            <v xml:space="preserve"> Егеуқұйрықтар мен тышқандарды жоюға  арналған жем - улы зат</v>
          </cell>
          <cell r="F1560" t="str">
            <v>Родентицид</v>
          </cell>
          <cell r="G1560" t="str">
            <v>порошок, для борьбы с грызунами</v>
          </cell>
          <cell r="H1560" t="str">
            <v xml:space="preserve"> Егеуқұйрықтар мен тышқандарды жоюға  арналған жем - улы зат</v>
          </cell>
          <cell r="I1560" t="str">
            <v>БК</v>
          </cell>
          <cell r="J1560">
            <v>0</v>
          </cell>
          <cell r="K1560">
            <v>631010000</v>
          </cell>
          <cell r="L1560" t="str">
            <v>ҚР, ШҚО, Өскемен қ., Бажов көш., 10</v>
          </cell>
          <cell r="M1560" t="str">
            <v>Желтоқсан-Қантар</v>
          </cell>
          <cell r="N1560" t="str">
            <v>Шығыс-Қазақстан облысы, Өскемен қ.</v>
          </cell>
          <cell r="O1560" t="str">
            <v>DDP</v>
          </cell>
          <cell r="P1560" t="str">
            <v>шартқа қол қойылған кезден бастап 30 күнтізбелік күн ішінде</v>
          </cell>
          <cell r="Q1560">
            <v>0</v>
          </cell>
          <cell r="R1560">
            <v>166</v>
          </cell>
          <cell r="S1560" t="str">
            <v>Килограмм</v>
          </cell>
        </row>
        <row r="1561">
          <cell r="A1561" t="str">
            <v>947-1 Т</v>
          </cell>
          <cell r="B1561" t="str">
            <v>"ШҚ АЭК" АҚ</v>
          </cell>
          <cell r="C1561" t="str">
            <v>20.20.19.100.000.00.0166.000000000000</v>
          </cell>
          <cell r="D1561">
            <v>528109102</v>
          </cell>
          <cell r="E1561" t="str">
            <v xml:space="preserve"> Егеуқұйрықтар мен тышқандарды жоюға  арналған жем - улы зат</v>
          </cell>
          <cell r="F1561" t="str">
            <v>Родентицид</v>
          </cell>
          <cell r="G1561" t="str">
            <v>порошок, для борьбы с грызунами</v>
          </cell>
          <cell r="H1561" t="str">
            <v xml:space="preserve"> Егеуқұйрықтар мен тышқандарды жоюға  арналған жем - улы зат</v>
          </cell>
          <cell r="I1561" t="str">
            <v>БК</v>
          </cell>
          <cell r="J1561">
            <v>0</v>
          </cell>
          <cell r="K1561">
            <v>631010000</v>
          </cell>
          <cell r="L1561" t="str">
            <v>ҚР, ШҚО, Өскемен қ., Бажов көш., 10</v>
          </cell>
          <cell r="M1561" t="str">
            <v>Ақпан - Наурыз</v>
          </cell>
          <cell r="N1561" t="str">
            <v>Шығыс-Қазақстан облысы, Өскемен қ.</v>
          </cell>
          <cell r="O1561" t="str">
            <v>DDP</v>
          </cell>
          <cell r="P1561" t="str">
            <v>шартқа қол қойылған кезден бастап 30 күнтізбелік күн ішінде</v>
          </cell>
          <cell r="Q1561">
            <v>0</v>
          </cell>
          <cell r="R1561">
            <v>166</v>
          </cell>
          <cell r="S1561" t="str">
            <v>Килограмм</v>
          </cell>
        </row>
        <row r="1562">
          <cell r="A1562" t="str">
            <v>948 Т</v>
          </cell>
          <cell r="B1562" t="str">
            <v>"ШҚ АЭК" АҚ</v>
          </cell>
          <cell r="C1562" t="str">
            <v>32.99.59.900.000.00.0796.000000000000</v>
          </cell>
          <cell r="D1562">
            <v>528109104</v>
          </cell>
          <cell r="E1562" t="str">
            <v xml:space="preserve">Тамақ сақтауға арналған тасымалды термос 12л.                                                       </v>
          </cell>
          <cell r="F1562" t="str">
            <v>Термос</v>
          </cell>
          <cell r="G1562" t="str">
            <v>металлический, объем 12 л</v>
          </cell>
          <cell r="H1562" t="str">
            <v xml:space="preserve">Тамақ сақтауға арналған тасымалды термос 12л.                                                       </v>
          </cell>
          <cell r="I1562" t="str">
            <v>БК</v>
          </cell>
          <cell r="J1562">
            <v>0</v>
          </cell>
          <cell r="K1562">
            <v>631010000</v>
          </cell>
          <cell r="L1562" t="str">
            <v>ҚР, ШҚО, Өскемен қ., Бажов көш., 10</v>
          </cell>
          <cell r="M1562" t="str">
            <v>Желтоқсан-Қантар</v>
          </cell>
          <cell r="N1562" t="str">
            <v>Шығыс-Қазақстан облысы, Өскемен қ.</v>
          </cell>
          <cell r="O1562" t="str">
            <v>DDP</v>
          </cell>
          <cell r="P1562" t="str">
            <v>шартқа қол қойылған кезден бастап 30 күнтізбелік күн ішінде</v>
          </cell>
          <cell r="Q1562">
            <v>0</v>
          </cell>
          <cell r="R1562">
            <v>796</v>
          </cell>
          <cell r="S1562" t="str">
            <v>Дана</v>
          </cell>
        </row>
        <row r="1563">
          <cell r="A1563" t="str">
            <v>948-1 Т</v>
          </cell>
          <cell r="B1563" t="str">
            <v>"ШҚ АЭК" АҚ</v>
          </cell>
          <cell r="C1563" t="str">
            <v>32.99.59.900.000.00.0796.000000000000</v>
          </cell>
          <cell r="D1563">
            <v>528109104</v>
          </cell>
          <cell r="E1563" t="str">
            <v xml:space="preserve">Тамақ сақтауға арналған тасымалды термос 12л.                                                       </v>
          </cell>
          <cell r="F1563" t="str">
            <v>Термос</v>
          </cell>
          <cell r="G1563" t="str">
            <v>металлический, объем 12 л</v>
          </cell>
          <cell r="H1563" t="str">
            <v xml:space="preserve">Тамақ сақтауға арналған тасымалды термос 12л.                                                       </v>
          </cell>
          <cell r="I1563" t="str">
            <v>БК</v>
          </cell>
          <cell r="J1563">
            <v>0</v>
          </cell>
          <cell r="K1563">
            <v>631010000</v>
          </cell>
          <cell r="L1563" t="str">
            <v>ҚР, ШҚО, Өскемен қ., Бажов көш., 10</v>
          </cell>
          <cell r="M1563" t="str">
            <v>Ақпан - Наурыз</v>
          </cell>
          <cell r="N1563" t="str">
            <v>Шығыс-Қазақстан облысы, Өскемен қ.</v>
          </cell>
          <cell r="O1563" t="str">
            <v>DDP</v>
          </cell>
          <cell r="P1563" t="str">
            <v>шартқа қол қойылған кезден бастап 30 күнтізбелік күн ішінде</v>
          </cell>
          <cell r="Q1563">
            <v>0</v>
          </cell>
          <cell r="R1563">
            <v>796</v>
          </cell>
          <cell r="S1563" t="str">
            <v>Дана</v>
          </cell>
        </row>
        <row r="1564">
          <cell r="A1564" t="str">
            <v>949 Т</v>
          </cell>
          <cell r="B1564" t="str">
            <v>"ШҚ АЭК" АҚ</v>
          </cell>
          <cell r="C1564" t="str">
            <v>14.12.11.210.001.07.0839.000000000000</v>
          </cell>
          <cell r="D1564">
            <v>528110107</v>
          </cell>
          <cell r="E1564" t="str">
            <v>Майға төзімді костюм</v>
          </cell>
          <cell r="F1564" t="str">
            <v>Костюм (комплект)</v>
          </cell>
          <cell r="G1564" t="str">
            <v>для защиты от производственных загрязнений нефтепродуктами, мужской, из хлопчатобумажной ткани, состоит из куртки и брюк, летний, ГОСТ 12.4.111-82</v>
          </cell>
          <cell r="H1564" t="str">
            <v>Майға төзімді костюм</v>
          </cell>
          <cell r="I1564" t="str">
            <v>БК</v>
          </cell>
          <cell r="J1564" t="str">
            <v>60</v>
          </cell>
          <cell r="K1564">
            <v>631010000</v>
          </cell>
          <cell r="L1564" t="str">
            <v>ҚР, ШҚО, Өскемен қ., Бажов көш., 10</v>
          </cell>
          <cell r="M1564" t="str">
            <v>Желтоқсан-Қантар</v>
          </cell>
          <cell r="N1564" t="str">
            <v>Шығыс-Қазақстан облысы, Өскемен қ.</v>
          </cell>
          <cell r="O1564" t="str">
            <v>DDP</v>
          </cell>
          <cell r="P1564" t="str">
            <v>Шартқа қол қойылған күннен бастап 50 күнтізбелік күн ішінде</v>
          </cell>
          <cell r="Q1564">
            <v>0</v>
          </cell>
          <cell r="R1564">
            <v>796</v>
          </cell>
          <cell r="S1564" t="str">
            <v>Дана</v>
          </cell>
        </row>
        <row r="1565">
          <cell r="A1565" t="str">
            <v>949-1 Т</v>
          </cell>
          <cell r="B1565" t="str">
            <v>"ШҚ АЭК" АҚ</v>
          </cell>
          <cell r="C1565" t="str">
            <v>14.12.11.210.001.07.0839.000000000000</v>
          </cell>
          <cell r="D1565">
            <v>528110107</v>
          </cell>
          <cell r="E1565" t="str">
            <v>Майға төзімді костюм</v>
          </cell>
          <cell r="F1565" t="str">
            <v>Костюм (комплект)</v>
          </cell>
          <cell r="G1565" t="str">
            <v>для защиты от производственных загрязнений нефтепродуктами, мужской, из хлопчатобумажной ткани, состоит из куртки и брюк, летний, ГОСТ 12.4.111-82</v>
          </cell>
          <cell r="H1565" t="str">
            <v>Майға төзімді костюм</v>
          </cell>
          <cell r="I1565" t="str">
            <v>БК</v>
          </cell>
          <cell r="J1565" t="str">
            <v>60</v>
          </cell>
          <cell r="K1565">
            <v>631010000</v>
          </cell>
          <cell r="L1565" t="str">
            <v>ҚР, ШҚО, Өскемен қ., Бажов көш., 10</v>
          </cell>
          <cell r="M1565" t="str">
            <v>Ақпан - Наурыз</v>
          </cell>
          <cell r="N1565" t="str">
            <v>Шығыс-Қазақстан облысы, Өскемен қ.</v>
          </cell>
          <cell r="O1565" t="str">
            <v>DDP</v>
          </cell>
          <cell r="P1565" t="str">
            <v>Шартқа қол қойылған күннен бастап 50 күнтізбелік күн ішінде</v>
          </cell>
          <cell r="Q1565">
            <v>0</v>
          </cell>
          <cell r="R1565">
            <v>796</v>
          </cell>
          <cell r="S1565" t="str">
            <v>Дана</v>
          </cell>
        </row>
        <row r="1566">
          <cell r="A1566" t="str">
            <v>950 Т</v>
          </cell>
          <cell r="B1566" t="str">
            <v>"ШҚ АЭК" АҚ</v>
          </cell>
          <cell r="C1566" t="str">
            <v>14.12.11.290.001.09.0839.000000000000</v>
          </cell>
          <cell r="D1566">
            <v>528110108</v>
          </cell>
          <cell r="E1566" t="str">
            <v>Дәнекерлеушінің костюмі</v>
          </cell>
          <cell r="F1566" t="str">
            <v>Костюм (комплект)</v>
          </cell>
          <cell r="G1566" t="str">
            <v>для защиты от повышенных температур, мужской, из тонкосуконных ткани, состоит из куртки и брюк тип Б, ГОСТ 12.4.045-87</v>
          </cell>
          <cell r="H1566" t="str">
            <v>Дәнекерлеушінің костюмі</v>
          </cell>
          <cell r="I1566" t="str">
            <v>БК</v>
          </cell>
          <cell r="J1566" t="str">
            <v>60</v>
          </cell>
          <cell r="K1566">
            <v>631010000</v>
          </cell>
          <cell r="L1566" t="str">
            <v>ҚР, ШҚО, Өскемен қ., Бажов көш., 10</v>
          </cell>
          <cell r="M1566" t="str">
            <v>Желтоқсан-Қантар</v>
          </cell>
          <cell r="N1566" t="str">
            <v>Шығыс-Қазақстан облысы, Өскемен қ.</v>
          </cell>
          <cell r="O1566" t="str">
            <v>DDP</v>
          </cell>
          <cell r="P1566" t="str">
            <v>Шартқа қол қойылған күннен бастап 50 күнтізбелік күн ішінде</v>
          </cell>
          <cell r="Q1566">
            <v>0</v>
          </cell>
          <cell r="R1566">
            <v>796</v>
          </cell>
          <cell r="S1566" t="str">
            <v>Дана</v>
          </cell>
        </row>
        <row r="1567">
          <cell r="A1567" t="str">
            <v>950-1 Т</v>
          </cell>
          <cell r="B1567" t="str">
            <v>"ШҚ АЭК" АҚ</v>
          </cell>
          <cell r="C1567" t="str">
            <v>14.12.11.290.001.09.0839.000000000000</v>
          </cell>
          <cell r="D1567">
            <v>528110108</v>
          </cell>
          <cell r="E1567" t="str">
            <v>Дәнекерлеушінің костюмі</v>
          </cell>
          <cell r="F1567" t="str">
            <v>Костюм (комплект)</v>
          </cell>
          <cell r="G1567" t="str">
            <v>для защиты от повышенных температур, мужской, из тонкосуконных ткани, состоит из куртки и брюк тип Б, ГОСТ 12.4.045-87</v>
          </cell>
          <cell r="H1567" t="str">
            <v>Дәнекерлеушінің костюмі</v>
          </cell>
          <cell r="I1567" t="str">
            <v>БК</v>
          </cell>
          <cell r="J1567">
            <v>0</v>
          </cell>
          <cell r="K1567">
            <v>631010000</v>
          </cell>
          <cell r="L1567" t="str">
            <v>ҚР, ШҚО, Өскемен қ., Бажов көш., 10</v>
          </cell>
          <cell r="M1567" t="str">
            <v>Наурыз - Сәуір</v>
          </cell>
          <cell r="N1567" t="str">
            <v>Шығыс-Қазақстан облысы, Өскемен қ.</v>
          </cell>
          <cell r="O1567" t="str">
            <v>DDP</v>
          </cell>
          <cell r="P1567" t="str">
            <v>Шартқа қол қойылған күннен бастап 50 күнтізбелік күн ішінде</v>
          </cell>
          <cell r="Q1567">
            <v>0</v>
          </cell>
          <cell r="R1567">
            <v>796</v>
          </cell>
          <cell r="S1567" t="str">
            <v>Дана</v>
          </cell>
        </row>
        <row r="1568">
          <cell r="A1568" t="str">
            <v>950-2 Т</v>
          </cell>
          <cell r="B1568" t="str">
            <v>"ШҚ АЭК" АҚ</v>
          </cell>
          <cell r="C1568" t="str">
            <v>14.12.11.290.001.09.0839.000000000000</v>
          </cell>
          <cell r="D1568">
            <v>528110108</v>
          </cell>
          <cell r="E1568" t="str">
            <v>Дәнекерлеушінің костюмі</v>
          </cell>
          <cell r="F1568" t="str">
            <v>Костюм (комплект)</v>
          </cell>
          <cell r="G1568" t="str">
            <v>для защиты от повышенных температур, мужской, из тонкосуконных ткани, состоит из куртки и брюк тип Б, ГОСТ 12.4.045-87</v>
          </cell>
          <cell r="H1568" t="str">
            <v>Дәнекерлеушінің костюмі</v>
          </cell>
          <cell r="I1568" t="str">
            <v>ТЭБҰ</v>
          </cell>
          <cell r="J1568">
            <v>60</v>
          </cell>
          <cell r="K1568">
            <v>631010000</v>
          </cell>
          <cell r="L1568" t="str">
            <v>ҚР, ШҚО, Өскемен қ., Бажов көш., 10</v>
          </cell>
          <cell r="M1568" t="str">
            <v>Шілде - Тамыз</v>
          </cell>
          <cell r="N1568" t="str">
            <v>Шығыс-Қазақстан облысы, Өскемен қ.</v>
          </cell>
          <cell r="O1568" t="str">
            <v>DDP</v>
          </cell>
          <cell r="P1568" t="str">
            <v>Өтініш берген күннен бастап 10 жұмыс күні ішінде</v>
          </cell>
          <cell r="Q1568">
            <v>0</v>
          </cell>
          <cell r="R1568">
            <v>796</v>
          </cell>
          <cell r="S1568" t="str">
            <v>Дана</v>
          </cell>
        </row>
        <row r="1569">
          <cell r="A1569" t="str">
            <v>951 Т</v>
          </cell>
          <cell r="B1569" t="str">
            <v>"ШҚ АЭК" АҚ</v>
          </cell>
          <cell r="C1569" t="str">
            <v>14.12.11.390.000.00.0796.000000000003</v>
          </cell>
          <cell r="D1569">
            <v>528110111</v>
          </cell>
          <cell r="E1569" t="str">
            <v>Жылы куртка</v>
          </cell>
          <cell r="F1569" t="str">
            <v>Куртка</v>
          </cell>
          <cell r="G1569" t="str">
            <v>мужская, для защиты от пониженных температур, из смесовой ткани, ГОСТ 29335-92</v>
          </cell>
          <cell r="H1569" t="str">
            <v>Жылы куртка</v>
          </cell>
          <cell r="I1569" t="str">
            <v>ТСАТ</v>
          </cell>
          <cell r="J1569" t="str">
            <v>60</v>
          </cell>
          <cell r="K1569">
            <v>631010000</v>
          </cell>
          <cell r="L1569" t="str">
            <v>ҚР, ШҚО, Өскемен қ., Бажов көш., 10</v>
          </cell>
          <cell r="M1569" t="str">
            <v>Қантар-Ақпан</v>
          </cell>
          <cell r="N1569" t="str">
            <v>Шығыс-Қазақстан облысы, Өскемен қ.</v>
          </cell>
          <cell r="O1569" t="str">
            <v>DDP</v>
          </cell>
          <cell r="P1569" t="str">
            <v>Шартқа қол қойылған күннен бастап 50 күнтізбелік күн ішінде</v>
          </cell>
          <cell r="Q1569">
            <v>0</v>
          </cell>
          <cell r="R1569">
            <v>796</v>
          </cell>
          <cell r="S1569" t="str">
            <v>Дана</v>
          </cell>
        </row>
        <row r="1570">
          <cell r="A1570" t="str">
            <v>951-1 Т</v>
          </cell>
          <cell r="B1570" t="str">
            <v>"ШҚ АЭК" АҚ</v>
          </cell>
          <cell r="C1570" t="str">
            <v>14.12.11.390.000.00.0796.000000000003</v>
          </cell>
          <cell r="D1570">
            <v>528110111</v>
          </cell>
          <cell r="E1570" t="str">
            <v>Жылы куртка</v>
          </cell>
          <cell r="F1570" t="str">
            <v>Куртка</v>
          </cell>
          <cell r="G1570" t="str">
            <v>мужская, для защиты от пониженных температур, из смесовой ткани, ГОСТ 29335-92</v>
          </cell>
          <cell r="H1570" t="str">
            <v>Жылы куртка</v>
          </cell>
          <cell r="I1570" t="str">
            <v>ТСАТ</v>
          </cell>
          <cell r="J1570" t="str">
            <v>60</v>
          </cell>
          <cell r="K1570">
            <v>631010000</v>
          </cell>
          <cell r="L1570" t="str">
            <v>ҚР, ШҚО, Өскемен қ., Бажов көш., 10</v>
          </cell>
          <cell r="M1570" t="str">
            <v>Ақпан - Наурыз</v>
          </cell>
          <cell r="N1570" t="str">
            <v>Шығыс-Қазақстан облысы, Өскемен қ.</v>
          </cell>
          <cell r="O1570" t="str">
            <v>DDP</v>
          </cell>
          <cell r="P1570" t="str">
            <v>Шартқа қол қойылған күннен бастап 50 күнтізбелік күн ішінде</v>
          </cell>
          <cell r="Q1570">
            <v>0</v>
          </cell>
          <cell r="R1570">
            <v>796</v>
          </cell>
          <cell r="S1570" t="str">
            <v>Дана</v>
          </cell>
        </row>
        <row r="1571">
          <cell r="A1571" t="str">
            <v>951-2 Т</v>
          </cell>
          <cell r="B1571" t="str">
            <v>"ШҚ АЭК" АҚ</v>
          </cell>
          <cell r="C1571" t="str">
            <v>14.12.11.390.000.00.0796.000000000003</v>
          </cell>
          <cell r="D1571">
            <v>528110111</v>
          </cell>
          <cell r="E1571" t="str">
            <v>Жылы куртка</v>
          </cell>
          <cell r="F1571" t="str">
            <v>Куртка</v>
          </cell>
          <cell r="G1571" t="str">
            <v>мужская, для защиты от пониженных температур, из смесовой ткани, ГОСТ 29335-92</v>
          </cell>
          <cell r="H1571" t="str">
            <v>Жылы куртка</v>
          </cell>
          <cell r="I1571" t="str">
            <v>ТСАТ</v>
          </cell>
          <cell r="J1571" t="str">
            <v>60</v>
          </cell>
          <cell r="K1571">
            <v>631010000</v>
          </cell>
          <cell r="L1571" t="str">
            <v>ҚР, ШҚО, Өскемен қ., Бажов көш., 10</v>
          </cell>
          <cell r="M1571" t="str">
            <v>Ақпан - Наурыз</v>
          </cell>
          <cell r="N1571" t="str">
            <v>Шығыс-Қазақстан облысы, Өскемен қ.</v>
          </cell>
          <cell r="O1571" t="str">
            <v>DDP</v>
          </cell>
          <cell r="P1571" t="str">
            <v>Шартқа қол қойылған күннен бастап 50 күнтізбелік күн ішінде</v>
          </cell>
          <cell r="Q1571">
            <v>0</v>
          </cell>
          <cell r="R1571">
            <v>796</v>
          </cell>
          <cell r="S1571" t="str">
            <v>Дана</v>
          </cell>
        </row>
        <row r="1572">
          <cell r="A1572" t="str">
            <v>952 Т</v>
          </cell>
          <cell r="B1572" t="str">
            <v>"ШҚ АЭК" АҚ</v>
          </cell>
          <cell r="C1572" t="str">
            <v>14.12.30.190.001.00.0796.000000000001</v>
          </cell>
          <cell r="D1572">
            <v>528110113</v>
          </cell>
          <cell r="E1572" t="str">
            <v>Резенкеленген плащ</v>
          </cell>
          <cell r="F1572" t="str">
            <v>Плащ</v>
          </cell>
          <cell r="G1572" t="str">
            <v>мужской, спецодежда влагозащитная, из прорезиненной ткани, ГОСТ 12.4.134-83</v>
          </cell>
          <cell r="H1572" t="str">
            <v>Резенкеленген плащ</v>
          </cell>
          <cell r="I1572" t="str">
            <v>БК</v>
          </cell>
          <cell r="J1572">
            <v>0</v>
          </cell>
          <cell r="K1572">
            <v>631010000</v>
          </cell>
          <cell r="L1572" t="str">
            <v>ҚР, ШҚО, Өскемен қ., Бажов көш., 10</v>
          </cell>
          <cell r="M1572" t="str">
            <v>Желтоқсан-Қантар</v>
          </cell>
          <cell r="N1572" t="str">
            <v>Шығыс-Қазақстан облысы, Өскемен қ.</v>
          </cell>
          <cell r="O1572" t="str">
            <v>DDP</v>
          </cell>
          <cell r="P1572" t="str">
            <v>Шартқа қол қойылған күннен бастап 50 күнтізбелік күн ішінде</v>
          </cell>
          <cell r="Q1572">
            <v>0</v>
          </cell>
          <cell r="R1572">
            <v>796</v>
          </cell>
          <cell r="S1572" t="str">
            <v>Дана</v>
          </cell>
        </row>
        <row r="1573">
          <cell r="A1573" t="str">
            <v>953 Т</v>
          </cell>
          <cell r="B1573" t="str">
            <v>"ШҚ АЭК" АҚ</v>
          </cell>
          <cell r="C1573" t="str">
            <v>14.19.23.700.000.02.0715.000000000000</v>
          </cell>
          <cell r="D1573">
            <v>528110114</v>
          </cell>
          <cell r="E1573" t="str">
            <v>Брезент ұзын жеңді қолғап</v>
          </cell>
          <cell r="F1573" t="str">
            <v>Рукавицы</v>
          </cell>
          <cell r="G1573" t="str">
            <v>с кожаными наладонниками, брезентовые</v>
          </cell>
          <cell r="H1573" t="str">
            <v>Брезент ұзын жеңді қолғап</v>
          </cell>
          <cell r="I1573" t="str">
            <v>ТСАТ</v>
          </cell>
          <cell r="J1573" t="str">
            <v>60</v>
          </cell>
          <cell r="K1573">
            <v>631010000</v>
          </cell>
          <cell r="L1573" t="str">
            <v>ҚР, ШҚО, Өскемен қ., Бажов көш., 10</v>
          </cell>
          <cell r="M1573" t="str">
            <v>Қантар-Ақпан</v>
          </cell>
          <cell r="N1573" t="str">
            <v>Шығыс-Қазақстан облысы, Өскемен қ.</v>
          </cell>
          <cell r="O1573" t="str">
            <v>DDP</v>
          </cell>
          <cell r="P1573" t="str">
            <v>Шартқа қол қойылған күннен бастап 50 күнтізбелік күн ішінде</v>
          </cell>
          <cell r="Q1573">
            <v>0</v>
          </cell>
          <cell r="R1573">
            <v>715</v>
          </cell>
          <cell r="S1573" t="str">
            <v>жұп</v>
          </cell>
        </row>
        <row r="1574">
          <cell r="A1574" t="str">
            <v>953-1 Т</v>
          </cell>
          <cell r="B1574" t="str">
            <v>"ШҚ АЭК" АҚ</v>
          </cell>
          <cell r="C1574" t="str">
            <v>14.19.23.700.000.02.0715.000000000000</v>
          </cell>
          <cell r="D1574">
            <v>528110114</v>
          </cell>
          <cell r="E1574" t="str">
            <v>Брезент ұзын жеңді қолғап</v>
          </cell>
          <cell r="F1574" t="str">
            <v>Рукавицы</v>
          </cell>
          <cell r="G1574" t="str">
            <v>с кожаными наладонниками, брезентовые</v>
          </cell>
          <cell r="H1574" t="str">
            <v>Брезент ұзын жеңді қолғап</v>
          </cell>
          <cell r="I1574" t="str">
            <v>ТСАТ</v>
          </cell>
          <cell r="J1574" t="str">
            <v>60</v>
          </cell>
          <cell r="K1574">
            <v>631010000</v>
          </cell>
          <cell r="L1574" t="str">
            <v>ҚР, ШҚО, Өскемен қ., Бажов көш., 10</v>
          </cell>
          <cell r="M1574" t="str">
            <v>Ақпан - Наурыз</v>
          </cell>
          <cell r="N1574" t="str">
            <v>Шығыс-Қазақстан облысы, Өскемен қ.</v>
          </cell>
          <cell r="O1574" t="str">
            <v>DDP</v>
          </cell>
          <cell r="P1574" t="str">
            <v>Шартқа қол қойылған күннен бастап 50 күнтізбелік күн ішінде</v>
          </cell>
          <cell r="Q1574">
            <v>0</v>
          </cell>
          <cell r="R1574">
            <v>715</v>
          </cell>
          <cell r="S1574" t="str">
            <v>жұп</v>
          </cell>
        </row>
        <row r="1575">
          <cell r="A1575" t="str">
            <v>953-2 Т</v>
          </cell>
          <cell r="B1575" t="str">
            <v>"ШҚ АЭК" АҚ</v>
          </cell>
          <cell r="C1575" t="str">
            <v>14.19.23.700.000.02.0715.000000000000</v>
          </cell>
          <cell r="D1575">
            <v>528110114</v>
          </cell>
          <cell r="E1575" t="str">
            <v>Брезент ұзын жеңді қолғап</v>
          </cell>
          <cell r="F1575" t="str">
            <v>Рукавицы</v>
          </cell>
          <cell r="G1575" t="str">
            <v>с кожаными наладонниками, брезентовые</v>
          </cell>
          <cell r="H1575" t="str">
            <v>Брезент ұзын жеңді қолғап</v>
          </cell>
          <cell r="I1575" t="str">
            <v>ТСАТ</v>
          </cell>
          <cell r="J1575" t="str">
            <v>60</v>
          </cell>
          <cell r="K1575">
            <v>631010000</v>
          </cell>
          <cell r="L1575" t="str">
            <v>ҚР, ШҚО, Өскемен қ., Бажов көш., 10</v>
          </cell>
          <cell r="M1575" t="str">
            <v>Ақпан - Наурыз</v>
          </cell>
          <cell r="N1575" t="str">
            <v>Шығыс-Қазақстан облысы, Өскемен қ.</v>
          </cell>
          <cell r="O1575" t="str">
            <v>DDP</v>
          </cell>
          <cell r="P1575" t="str">
            <v>Шартқа қол қойылған күннен бастап 50 күнтізбелік күн ішінде</v>
          </cell>
          <cell r="Q1575">
            <v>0</v>
          </cell>
          <cell r="R1575">
            <v>715</v>
          </cell>
          <cell r="S1575" t="str">
            <v>жұп</v>
          </cell>
        </row>
        <row r="1576">
          <cell r="A1576" t="str">
            <v>954 Т</v>
          </cell>
          <cell r="B1576" t="str">
            <v>"ШҚ АЭК" АҚ</v>
          </cell>
          <cell r="C1576" t="str">
            <v>15.20.32.990.006.01.0715.000000000003</v>
          </cell>
          <cell r="D1576">
            <v>528110116</v>
          </cell>
          <cell r="E1576" t="str">
            <v>Кирза етік</v>
          </cell>
          <cell r="F1576" t="str">
            <v>Сапоги</v>
          </cell>
          <cell r="G1576" t="str">
            <v>общего назначения, мужские, из кирзы</v>
          </cell>
          <cell r="H1576" t="str">
            <v>Кирза етік</v>
          </cell>
          <cell r="I1576" t="str">
            <v>ТСАТ</v>
          </cell>
          <cell r="J1576" t="str">
            <v>60</v>
          </cell>
          <cell r="K1576">
            <v>631010000</v>
          </cell>
          <cell r="L1576" t="str">
            <v>ҚР, ШҚО, Өскемен қ., Бажов көш., 10</v>
          </cell>
          <cell r="M1576" t="str">
            <v>Қантар-Ақпан</v>
          </cell>
          <cell r="N1576" t="str">
            <v>Шығыс-Қазақстан облысы, Өскемен қ.</v>
          </cell>
          <cell r="O1576" t="str">
            <v>DDP</v>
          </cell>
          <cell r="P1576" t="str">
            <v>Шартқа қол қойылған күннен бастап 50 күнтізбелік күн ішінде</v>
          </cell>
          <cell r="Q1576">
            <v>0</v>
          </cell>
          <cell r="R1576">
            <v>715</v>
          </cell>
          <cell r="S1576" t="str">
            <v>жұп</v>
          </cell>
        </row>
        <row r="1577">
          <cell r="A1577" t="str">
            <v>954-1 Т</v>
          </cell>
          <cell r="B1577" t="str">
            <v>"ШҚ АЭК" АҚ</v>
          </cell>
          <cell r="C1577" t="str">
            <v>15.20.32.990.006.01.0715.000000000003</v>
          </cell>
          <cell r="D1577">
            <v>528110116</v>
          </cell>
          <cell r="E1577" t="str">
            <v>Кирза етік</v>
          </cell>
          <cell r="F1577" t="str">
            <v>Сапоги</v>
          </cell>
          <cell r="G1577" t="str">
            <v>общего назначения, мужские, из кирзы</v>
          </cell>
          <cell r="H1577" t="str">
            <v>Кирза етік</v>
          </cell>
          <cell r="I1577" t="str">
            <v>ТСАТ</v>
          </cell>
          <cell r="J1577" t="str">
            <v>60</v>
          </cell>
          <cell r="K1577">
            <v>631010000</v>
          </cell>
          <cell r="L1577" t="str">
            <v>ҚР, ШҚО, Өскемен қ., Бажов көш., 10</v>
          </cell>
          <cell r="M1577" t="str">
            <v>Ақпан - Наурыз</v>
          </cell>
          <cell r="N1577" t="str">
            <v>Шығыс-Қазақстан облысы, Өскемен қ.</v>
          </cell>
          <cell r="O1577" t="str">
            <v>DDP</v>
          </cell>
          <cell r="P1577" t="str">
            <v>Шартқа қол қойылған күннен бастап 50 күнтізбелік күн ішінде</v>
          </cell>
          <cell r="Q1577">
            <v>0</v>
          </cell>
          <cell r="R1577">
            <v>715</v>
          </cell>
          <cell r="S1577" t="str">
            <v>жұп</v>
          </cell>
        </row>
        <row r="1578">
          <cell r="A1578" t="str">
            <v>954-2 Т</v>
          </cell>
          <cell r="B1578" t="str">
            <v>"ШҚ АЭК" АҚ</v>
          </cell>
          <cell r="C1578" t="str">
            <v>15.20.32.990.006.01.0715.000000000003</v>
          </cell>
          <cell r="D1578">
            <v>528110116</v>
          </cell>
          <cell r="E1578" t="str">
            <v>Кирза етік</v>
          </cell>
          <cell r="F1578" t="str">
            <v>Сапоги</v>
          </cell>
          <cell r="G1578" t="str">
            <v>общего назначения, мужские, из кирзы</v>
          </cell>
          <cell r="H1578" t="str">
            <v>Кирза етік</v>
          </cell>
          <cell r="I1578" t="str">
            <v>БК</v>
          </cell>
          <cell r="J1578" t="str">
            <v>40</v>
          </cell>
          <cell r="K1578">
            <v>631010000</v>
          </cell>
          <cell r="L1578" t="str">
            <v>ҚР, ШҚО, Өскемен қ., Бажов көш., 10</v>
          </cell>
          <cell r="M1578" t="str">
            <v>Сәуір - Мамыр</v>
          </cell>
          <cell r="N1578" t="str">
            <v>Шығыс-Қазақстан облысы, Өскемен қ.</v>
          </cell>
          <cell r="O1578" t="str">
            <v>DDP</v>
          </cell>
          <cell r="P1578" t="str">
            <v>Шартқа қол қойылған күннен бастап 50 күнтізбелік күн ішінде</v>
          </cell>
          <cell r="Q1578">
            <v>0</v>
          </cell>
          <cell r="R1578">
            <v>715</v>
          </cell>
          <cell r="S1578" t="str">
            <v>жұп</v>
          </cell>
        </row>
        <row r="1579">
          <cell r="A1579" t="str">
            <v>955 Т</v>
          </cell>
          <cell r="B1579" t="str">
            <v>"ШҚ АЭК" АҚ</v>
          </cell>
          <cell r="C1579" t="str">
            <v>15.20.11.200.005.01.0715.000000000001</v>
          </cell>
          <cell r="D1579">
            <v>528110117</v>
          </cell>
          <cell r="E1579" t="str">
            <v>Әйелдердің резина етігі</v>
          </cell>
          <cell r="F1579" t="str">
            <v>Сапоги</v>
          </cell>
          <cell r="G1579" t="str">
            <v>общего назначения, женские, резиновые, ГОСТ 5375-79</v>
          </cell>
          <cell r="H1579" t="str">
            <v>Әйелдердің резина етігі</v>
          </cell>
          <cell r="I1579" t="str">
            <v>БК</v>
          </cell>
          <cell r="J1579" t="str">
            <v>60</v>
          </cell>
          <cell r="K1579">
            <v>631010000</v>
          </cell>
          <cell r="L1579" t="str">
            <v>ҚР, ШҚО, Өскемен қ., Бажов көш., 10</v>
          </cell>
          <cell r="M1579" t="str">
            <v>Желтоқсан-Қантар</v>
          </cell>
          <cell r="N1579" t="str">
            <v>Шығыс-Қазақстан облысы, Өскемен қ.</v>
          </cell>
          <cell r="O1579" t="str">
            <v>DDP</v>
          </cell>
          <cell r="P1579" t="str">
            <v>Шартқа қол қойылған күннен бастап 50 күнтізбелік күн ішінде</v>
          </cell>
          <cell r="Q1579">
            <v>0</v>
          </cell>
          <cell r="R1579">
            <v>715</v>
          </cell>
          <cell r="S1579" t="str">
            <v>жұп</v>
          </cell>
        </row>
        <row r="1580">
          <cell r="A1580" t="str">
            <v>955-1 Т</v>
          </cell>
          <cell r="B1580" t="str">
            <v>"ШҚ АЭК" АҚ</v>
          </cell>
          <cell r="C1580" t="str">
            <v>15.20.11.200.005.01.0715.000000000001</v>
          </cell>
          <cell r="D1580">
            <v>528110117</v>
          </cell>
          <cell r="E1580" t="str">
            <v>Әйелдердің резина етігі</v>
          </cell>
          <cell r="F1580" t="str">
            <v>Сапоги</v>
          </cell>
          <cell r="G1580" t="str">
            <v>общего назначения, женские, резиновые, ГОСТ 5375-79</v>
          </cell>
          <cell r="H1580" t="str">
            <v>Әйелдердің резина етігі</v>
          </cell>
          <cell r="I1580" t="str">
            <v>БК</v>
          </cell>
          <cell r="J1580">
            <v>0</v>
          </cell>
          <cell r="K1580">
            <v>631010000</v>
          </cell>
          <cell r="L1580" t="str">
            <v>ҚР, ШҚО, Өскемен қ., Бажов көш., 10</v>
          </cell>
          <cell r="M1580" t="str">
            <v>Наурыз - Сәуір</v>
          </cell>
          <cell r="N1580" t="str">
            <v>Шығыс-Қазақстан облысы, Өскемен қ.</v>
          </cell>
          <cell r="O1580" t="str">
            <v>DDP</v>
          </cell>
          <cell r="P1580" t="str">
            <v>Шартқа қол қойылған күннен бастап 50 күнтізбелік күн ішінде</v>
          </cell>
          <cell r="Q1580">
            <v>0</v>
          </cell>
          <cell r="R1580">
            <v>715</v>
          </cell>
          <cell r="S1580" t="str">
            <v>жұп</v>
          </cell>
        </row>
        <row r="1581">
          <cell r="A1581" t="str">
            <v>956 Т</v>
          </cell>
          <cell r="B1581" t="str">
            <v>"ШҚ АЭК" АҚ</v>
          </cell>
          <cell r="C1581" t="str">
            <v>15.20.11.200.005.01.0715.000000000000</v>
          </cell>
          <cell r="D1581">
            <v>528110118</v>
          </cell>
          <cell r="E1581" t="str">
            <v>Ерлердің резина етігі</v>
          </cell>
          <cell r="F1581" t="str">
            <v>Сапоги</v>
          </cell>
          <cell r="G1581" t="str">
            <v>общего назначения, мужские, резиновые, ГОСТ 5375-79</v>
          </cell>
          <cell r="H1581" t="str">
            <v>Ерлердің резина етігі</v>
          </cell>
          <cell r="I1581" t="str">
            <v>БК</v>
          </cell>
          <cell r="J1581" t="str">
            <v>60</v>
          </cell>
          <cell r="K1581">
            <v>631010000</v>
          </cell>
          <cell r="L1581" t="str">
            <v>ҚР, ШҚО, Өскемен қ., Бажов көш., 10</v>
          </cell>
          <cell r="M1581" t="str">
            <v>Желтоқсан-Қантар</v>
          </cell>
          <cell r="N1581" t="str">
            <v>Шығыс-Қазақстан облысы, Өскемен қ.</v>
          </cell>
          <cell r="O1581" t="str">
            <v>DDP</v>
          </cell>
          <cell r="P1581" t="str">
            <v>Шартқа қол қойылған күннен бастап 50 күнтізбелік күн ішінде</v>
          </cell>
          <cell r="Q1581">
            <v>0</v>
          </cell>
          <cell r="R1581">
            <v>715</v>
          </cell>
          <cell r="S1581" t="str">
            <v>жұп</v>
          </cell>
        </row>
        <row r="1582">
          <cell r="A1582" t="str">
            <v>956-1 Т</v>
          </cell>
          <cell r="B1582" t="str">
            <v>"ШҚ АЭК" АҚ</v>
          </cell>
          <cell r="C1582" t="str">
            <v>15.20.11.200.005.01.0715.000000000000</v>
          </cell>
          <cell r="D1582">
            <v>528110118</v>
          </cell>
          <cell r="E1582" t="str">
            <v>Ерлердің резина етігі</v>
          </cell>
          <cell r="F1582" t="str">
            <v>Сапоги</v>
          </cell>
          <cell r="G1582" t="str">
            <v>общего назначения, мужские, резиновые, ГОСТ 5375-79</v>
          </cell>
          <cell r="H1582" t="str">
            <v>Ерлердің резина етігі</v>
          </cell>
          <cell r="I1582" t="str">
            <v>БК</v>
          </cell>
          <cell r="J1582">
            <v>0</v>
          </cell>
          <cell r="K1582">
            <v>631010000</v>
          </cell>
          <cell r="L1582" t="str">
            <v>ҚР, ШҚО, Өскемен қ., Бажов көш., 10</v>
          </cell>
          <cell r="M1582" t="str">
            <v>Наурыз - Сәуір</v>
          </cell>
          <cell r="N1582" t="str">
            <v>Шығыс-Қазақстан облысы, Өскемен қ.</v>
          </cell>
          <cell r="O1582" t="str">
            <v>DDP</v>
          </cell>
          <cell r="P1582" t="str">
            <v>Шартқа қол қойылған күннен бастап 50 күнтізбелік күн ішінде</v>
          </cell>
          <cell r="Q1582">
            <v>0</v>
          </cell>
          <cell r="R1582">
            <v>715</v>
          </cell>
          <cell r="S1582" t="str">
            <v>жұп</v>
          </cell>
        </row>
        <row r="1583">
          <cell r="A1583" t="str">
            <v>957 Т</v>
          </cell>
          <cell r="B1583" t="str">
            <v>"ШҚ АЭК" АҚ</v>
          </cell>
          <cell r="C1583" t="str">
            <v>14.12.30.290.004.00.0796.000000000002</v>
          </cell>
          <cell r="D1583">
            <v>528110119</v>
          </cell>
          <cell r="E1583" t="str">
            <v>Қалат м/қ</v>
          </cell>
          <cell r="F1583" t="str">
            <v>Халат</v>
          </cell>
          <cell r="G1583" t="str">
            <v>женский, для защиты от производственных загрязнений, из смесовой ткани (хлопчатобумажная пряжа 50%, полиэфир 50 %), тип А, ГОСТ 12.4.131-83</v>
          </cell>
          <cell r="H1583" t="str">
            <v>Қалат м/қ</v>
          </cell>
          <cell r="I1583" t="str">
            <v>БК</v>
          </cell>
          <cell r="J1583" t="str">
            <v>60</v>
          </cell>
          <cell r="K1583">
            <v>631010000</v>
          </cell>
          <cell r="L1583" t="str">
            <v>ҚР, ШҚО, Өскемен қ., Бажов көш., 10</v>
          </cell>
          <cell r="M1583" t="str">
            <v>Желтоқсан-Қантар</v>
          </cell>
          <cell r="N1583" t="str">
            <v>Шығыс-Қазақстан облысы, Өскемен қ.</v>
          </cell>
          <cell r="O1583" t="str">
            <v>DDP</v>
          </cell>
          <cell r="P1583" t="str">
            <v>Шартқа қол қойылған күннен бастап 50 күнтізбелік күн ішінде</v>
          </cell>
          <cell r="Q1583">
            <v>0</v>
          </cell>
          <cell r="R1583">
            <v>796</v>
          </cell>
          <cell r="S1583" t="str">
            <v>Дана</v>
          </cell>
        </row>
        <row r="1584">
          <cell r="A1584" t="str">
            <v>957-1 Т</v>
          </cell>
          <cell r="B1584" t="str">
            <v>"ШҚ АЭК" АҚ</v>
          </cell>
          <cell r="C1584" t="str">
            <v>14.12.30.290.004.00.0796.000000000002</v>
          </cell>
          <cell r="D1584">
            <v>528110119</v>
          </cell>
          <cell r="E1584" t="str">
            <v>Қалат м/қ</v>
          </cell>
          <cell r="F1584" t="str">
            <v>Халат</v>
          </cell>
          <cell r="G1584" t="str">
            <v>женский, для защиты от производственных загрязнений, из смесовой ткани (хлопчатобумажная пряжа 50%, полиэфир 50 %), тип А, ГОСТ 12.4.131-83</v>
          </cell>
          <cell r="H1584" t="str">
            <v>Қалат м/қ</v>
          </cell>
          <cell r="I1584" t="str">
            <v>БК</v>
          </cell>
          <cell r="J1584" t="str">
            <v>60</v>
          </cell>
          <cell r="K1584">
            <v>631010000</v>
          </cell>
          <cell r="L1584" t="str">
            <v>ҚР, ШҚО, Өскемен қ., Бажов көш., 10</v>
          </cell>
          <cell r="M1584" t="str">
            <v>Ақпан - Наурыз</v>
          </cell>
          <cell r="N1584" t="str">
            <v>Шығыс-Қазақстан облысы, Өскемен қ.</v>
          </cell>
          <cell r="O1584" t="str">
            <v>DDP</v>
          </cell>
          <cell r="P1584" t="str">
            <v>Шартқа қол қойылған күннен бастап 50 күнтізбелік күн ішінде</v>
          </cell>
          <cell r="Q1584">
            <v>0</v>
          </cell>
          <cell r="R1584">
            <v>796</v>
          </cell>
          <cell r="S1584" t="str">
            <v>Дана</v>
          </cell>
        </row>
        <row r="1585">
          <cell r="A1585" t="str">
            <v>958 Т</v>
          </cell>
          <cell r="B1585" t="str">
            <v>"ШҚ АЭК" АҚ</v>
          </cell>
          <cell r="C1585" t="str">
            <v>14.12.30.100.000.00.0715.000000000009</v>
          </cell>
          <cell r="D1585">
            <v>528110123</v>
          </cell>
          <cell r="E1585" t="str">
            <v>Тілінбейтін қолғап</v>
          </cell>
          <cell r="F1585" t="str">
            <v>Перчатки</v>
          </cell>
          <cell r="G1585" t="str">
            <v>для защиты рук технические, спилковые</v>
          </cell>
          <cell r="H1585" t="str">
            <v>Тілінбейтін қолғап</v>
          </cell>
          <cell r="I1585" t="str">
            <v>ТСАТ</v>
          </cell>
          <cell r="J1585" t="str">
            <v>60</v>
          </cell>
          <cell r="K1585">
            <v>631010000</v>
          </cell>
          <cell r="L1585" t="str">
            <v>ҚР, ШҚО, Өскемен қ., Бажов көш., 10</v>
          </cell>
          <cell r="M1585" t="str">
            <v>Қантар-Ақпан</v>
          </cell>
          <cell r="N1585" t="str">
            <v>Шығыс-Қазақстан облысы, Өскемен қ.</v>
          </cell>
          <cell r="O1585" t="str">
            <v>DDP</v>
          </cell>
          <cell r="P1585" t="str">
            <v>Шартқа қол қойылған күннен бастап 50 күнтізбелік күн ішінде</v>
          </cell>
          <cell r="Q1585">
            <v>0</v>
          </cell>
          <cell r="R1585">
            <v>715</v>
          </cell>
          <cell r="S1585" t="str">
            <v>жұп</v>
          </cell>
        </row>
        <row r="1586">
          <cell r="A1586" t="str">
            <v>958-1 Т</v>
          </cell>
          <cell r="B1586" t="str">
            <v>"ШҚ АЭК" АҚ</v>
          </cell>
          <cell r="C1586" t="str">
            <v>14.12.30.100.000.00.0715.000000000009</v>
          </cell>
          <cell r="D1586">
            <v>528110123</v>
          </cell>
          <cell r="E1586" t="str">
            <v>Тілінбейтін қолғап</v>
          </cell>
          <cell r="F1586" t="str">
            <v>Перчатки</v>
          </cell>
          <cell r="G1586" t="str">
            <v>для защиты рук технические, спилковые</v>
          </cell>
          <cell r="H1586" t="str">
            <v>Тілінбейтін қолғап</v>
          </cell>
          <cell r="I1586" t="str">
            <v>ТСАТ</v>
          </cell>
          <cell r="J1586" t="str">
            <v>60</v>
          </cell>
          <cell r="K1586">
            <v>631010000</v>
          </cell>
          <cell r="L1586" t="str">
            <v>ҚР, ШҚО, Өскемен қ., Бажов көш., 10</v>
          </cell>
          <cell r="M1586" t="str">
            <v>Ақпан - Наурыз</v>
          </cell>
          <cell r="N1586" t="str">
            <v>Шығыс-Қазақстан облысы, Өскемен қ.</v>
          </cell>
          <cell r="O1586" t="str">
            <v>DDP</v>
          </cell>
          <cell r="P1586" t="str">
            <v>Шартқа қол қойылған күннен бастап 50 күнтізбелік күн ішінде</v>
          </cell>
          <cell r="Q1586">
            <v>0</v>
          </cell>
          <cell r="R1586">
            <v>715</v>
          </cell>
          <cell r="S1586" t="str">
            <v>жұп</v>
          </cell>
        </row>
        <row r="1587">
          <cell r="A1587" t="str">
            <v>958-2 Т</v>
          </cell>
          <cell r="B1587" t="str">
            <v>"ШҚ АЭК" АҚ</v>
          </cell>
          <cell r="C1587" t="str">
            <v>14.12.30.100.000.00.0715.000000000009</v>
          </cell>
          <cell r="D1587">
            <v>528110123</v>
          </cell>
          <cell r="E1587" t="str">
            <v>Тілінбейтін қолғап</v>
          </cell>
          <cell r="F1587" t="str">
            <v>Перчатки</v>
          </cell>
          <cell r="G1587" t="str">
            <v>для защиты рук технические, спилковые</v>
          </cell>
          <cell r="H1587" t="str">
            <v>Тілінбейтін қолғап</v>
          </cell>
          <cell r="I1587" t="str">
            <v>ТСАТ</v>
          </cell>
          <cell r="J1587" t="str">
            <v>60</v>
          </cell>
          <cell r="K1587">
            <v>631010000</v>
          </cell>
          <cell r="L1587" t="str">
            <v>ҚР, ШҚО, Өскемен қ., Бажов көш., 10</v>
          </cell>
          <cell r="M1587" t="str">
            <v>Ақпан - Наурыз</v>
          </cell>
          <cell r="N1587" t="str">
            <v>Шығыс-Қазақстан облысы, Өскемен қ.</v>
          </cell>
          <cell r="O1587" t="str">
            <v>DDP</v>
          </cell>
          <cell r="P1587" t="str">
            <v>Шартқа қол қойылған күннен бастап 50 күнтізбелік күн ішінде</v>
          </cell>
          <cell r="Q1587">
            <v>0</v>
          </cell>
          <cell r="R1587">
            <v>715</v>
          </cell>
          <cell r="S1587" t="str">
            <v>жұп</v>
          </cell>
        </row>
        <row r="1588">
          <cell r="A1588" t="str">
            <v>959 Т</v>
          </cell>
          <cell r="B1588" t="str">
            <v>"ШҚ АЭК" АҚ</v>
          </cell>
          <cell r="C1588" t="str">
            <v>14.12.30.100.000.00.0715.000000000024</v>
          </cell>
          <cell r="D1588">
            <v>528110129</v>
          </cell>
          <cell r="E1588" t="str">
            <v>Май бензинге төзімді резинка матадан қолғап</v>
          </cell>
          <cell r="F1588" t="str">
            <v>Перчатки</v>
          </cell>
          <cell r="G1588" t="str">
            <v>технические, из хлопка с нитрил бутадиеновым покрытием, маслобензостойкие</v>
          </cell>
          <cell r="H1588" t="str">
            <v>Май бензинге төзімді резинка матадан қолғап</v>
          </cell>
          <cell r="I1588" t="str">
            <v>БК</v>
          </cell>
          <cell r="J1588">
            <v>0</v>
          </cell>
          <cell r="K1588">
            <v>631010000</v>
          </cell>
          <cell r="L1588" t="str">
            <v>ҚР, ШҚО, Өскемен қ., Бажов көш., 10</v>
          </cell>
          <cell r="M1588" t="str">
            <v>Желтоқсан-Қантар</v>
          </cell>
          <cell r="N1588" t="str">
            <v>Шығыс-Қазақстан облысы, Өскемен қ.</v>
          </cell>
          <cell r="O1588" t="str">
            <v>DDP</v>
          </cell>
          <cell r="P1588" t="str">
            <v>Шартқа қол қойылған күннен бастап 50 күнтізбелік күн ішінде</v>
          </cell>
          <cell r="Q1588">
            <v>0</v>
          </cell>
          <cell r="R1588">
            <v>715</v>
          </cell>
          <cell r="S1588" t="str">
            <v>жұп</v>
          </cell>
        </row>
        <row r="1589">
          <cell r="A1589" t="str">
            <v>960 Т</v>
          </cell>
          <cell r="B1589" t="str">
            <v>"ШҚ АЭК" АҚ</v>
          </cell>
          <cell r="C1589" t="str">
            <v>14.12.11.290.001.05.0839.000000000001</v>
          </cell>
          <cell r="D1589">
            <v>528110139</v>
          </cell>
          <cell r="E1589" t="str">
            <v>Жылы костюм (қысқы)</v>
          </cell>
          <cell r="F1589" t="str">
            <v>Костюм (комплект)</v>
          </cell>
          <cell r="G1589"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589" t="str">
            <v>Жылы костюм (қысқы)</v>
          </cell>
          <cell r="I1589" t="str">
            <v>ТСАТ</v>
          </cell>
          <cell r="J1589" t="str">
            <v>60</v>
          </cell>
          <cell r="K1589">
            <v>631010000</v>
          </cell>
          <cell r="L1589" t="str">
            <v>ҚР, ШҚО, Өскемен қ., Бажов көш., 10</v>
          </cell>
          <cell r="M1589" t="str">
            <v>Қантар-Ақпан</v>
          </cell>
          <cell r="N1589" t="str">
            <v>Шығыс-Қазақстан облысы, Өскемен қ.</v>
          </cell>
          <cell r="O1589" t="str">
            <v>DDP</v>
          </cell>
          <cell r="P1589" t="str">
            <v>Шартқа қол қойылған күннен бастап 50 күнтізбелік күн ішінде</v>
          </cell>
          <cell r="Q1589">
            <v>0</v>
          </cell>
          <cell r="R1589">
            <v>796</v>
          </cell>
          <cell r="S1589" t="str">
            <v>Дана</v>
          </cell>
        </row>
        <row r="1590">
          <cell r="A1590" t="str">
            <v>960-1 Т</v>
          </cell>
          <cell r="B1590" t="str">
            <v>"ШҚ АЭК" АҚ</v>
          </cell>
          <cell r="C1590" t="str">
            <v>14.12.11.290.001.05.0839.000000000001</v>
          </cell>
          <cell r="D1590">
            <v>528110139</v>
          </cell>
          <cell r="E1590" t="str">
            <v>Жылы костюм (қысқы)</v>
          </cell>
          <cell r="F1590" t="str">
            <v>Костюм (комплект)</v>
          </cell>
          <cell r="G1590"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590" t="str">
            <v>Жылы костюм (қысқы)</v>
          </cell>
          <cell r="I1590" t="str">
            <v>ТСАТ</v>
          </cell>
          <cell r="J1590" t="str">
            <v>60</v>
          </cell>
          <cell r="K1590">
            <v>631010000</v>
          </cell>
          <cell r="L1590" t="str">
            <v>ҚР, ШҚО, Өскемен қ., Бажов көш., 10</v>
          </cell>
          <cell r="M1590" t="str">
            <v>Ақпан - Наурыз</v>
          </cell>
          <cell r="N1590" t="str">
            <v>Шығыс-Қазақстан облысы, Өскемен қ.</v>
          </cell>
          <cell r="O1590" t="str">
            <v>DDP</v>
          </cell>
          <cell r="P1590" t="str">
            <v>Шартқа қол қойылған күннен бастап 50 күнтізбелік күн ішінде</v>
          </cell>
          <cell r="Q1590">
            <v>0</v>
          </cell>
          <cell r="R1590">
            <v>796</v>
          </cell>
          <cell r="S1590" t="str">
            <v>Дана</v>
          </cell>
        </row>
        <row r="1591">
          <cell r="A1591" t="str">
            <v>960-2 Т</v>
          </cell>
          <cell r="B1591" t="str">
            <v>"ШҚ АЭК" АҚ</v>
          </cell>
          <cell r="C1591" t="str">
            <v>14.12.11.290.001.05.0839.000000000001</v>
          </cell>
          <cell r="D1591">
            <v>528110139</v>
          </cell>
          <cell r="E1591" t="str">
            <v>Жылы костюм (қысқы)</v>
          </cell>
          <cell r="F1591" t="str">
            <v>Костюм (комплект)</v>
          </cell>
          <cell r="G1591"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591" t="str">
            <v>Жылы костюм (қысқы)</v>
          </cell>
          <cell r="I1591" t="str">
            <v>ТСАТ</v>
          </cell>
          <cell r="J1591" t="str">
            <v>60</v>
          </cell>
          <cell r="K1591">
            <v>631010000</v>
          </cell>
          <cell r="L1591" t="str">
            <v>ҚР, ШҚО, Өскемен қ., Бажов көш., 10</v>
          </cell>
          <cell r="M1591" t="str">
            <v>Ақпан - Наурыз</v>
          </cell>
          <cell r="N1591" t="str">
            <v>Шығыс-Қазақстан облысы, Өскемен қ.</v>
          </cell>
          <cell r="O1591" t="str">
            <v>DDP</v>
          </cell>
          <cell r="P1591" t="str">
            <v>Шартқа қол қойылған күннен бастап 50 күнтізбелік күн ішінде</v>
          </cell>
          <cell r="Q1591">
            <v>0</v>
          </cell>
          <cell r="R1591">
            <v>796</v>
          </cell>
          <cell r="S1591" t="str">
            <v>Дана</v>
          </cell>
        </row>
        <row r="1592">
          <cell r="A1592" t="str">
            <v>961 Т</v>
          </cell>
          <cell r="B1592" t="str">
            <v>"ШҚ АЭК" АҚ</v>
          </cell>
          <cell r="C1592" t="str">
            <v>14.12.11.290.001.05.0839.000000000002</v>
          </cell>
          <cell r="D1592">
            <v>528110147</v>
          </cell>
          <cell r="E1592" t="str">
            <v xml:space="preserve">Жұмыс костюмі (аралас мата)                                                                         </v>
          </cell>
          <cell r="F1592" t="str">
            <v>Костюм (комплект)</v>
          </cell>
          <cell r="G1592" t="str">
            <v>для защиты от производственных загрязнений, мужской, из смесовой ткани, состоит из куртки и брюк, утепленный, ГОСТ 27575-87</v>
          </cell>
          <cell r="H1592" t="str">
            <v xml:space="preserve">Жұмыс костюмі (аралас мата)                                                                         </v>
          </cell>
          <cell r="I1592" t="str">
            <v>ТСАТ</v>
          </cell>
          <cell r="J1592" t="str">
            <v>60</v>
          </cell>
          <cell r="K1592">
            <v>631010000</v>
          </cell>
          <cell r="L1592" t="str">
            <v>ҚР, ШҚО, Өскемен қ., Бажов көш., 10</v>
          </cell>
          <cell r="M1592" t="str">
            <v>Қантар-Ақпан</v>
          </cell>
          <cell r="N1592" t="str">
            <v>Шығыс-Қазақстан облысы, Өскемен қ.</v>
          </cell>
          <cell r="O1592" t="str">
            <v>DDP</v>
          </cell>
          <cell r="P1592" t="str">
            <v>Шартқа қол қойылған күннен бастап 50 күнтізбелік күн ішінде</v>
          </cell>
          <cell r="Q1592">
            <v>0</v>
          </cell>
          <cell r="R1592">
            <v>796</v>
          </cell>
          <cell r="S1592" t="str">
            <v>Дана</v>
          </cell>
        </row>
        <row r="1593">
          <cell r="A1593" t="str">
            <v>961-1 Т</v>
          </cell>
          <cell r="B1593" t="str">
            <v>"ШҚ АЭК" АҚ</v>
          </cell>
          <cell r="C1593" t="str">
            <v>14.12.11.290.001.05.0839.000000000002</v>
          </cell>
          <cell r="D1593">
            <v>528110147</v>
          </cell>
          <cell r="E1593" t="str">
            <v xml:space="preserve">Жұмыс костюмі (аралас мата)                                                                         </v>
          </cell>
          <cell r="F1593" t="str">
            <v>Костюм (комплект)</v>
          </cell>
          <cell r="G1593" t="str">
            <v>для защиты от производственных загрязнений, мужской, из смесовой ткани, состоит из куртки и брюк, утепленный, ГОСТ 27575-87</v>
          </cell>
          <cell r="H1593" t="str">
            <v xml:space="preserve">Жұмыс костюмі (аралас мата)                                                                         </v>
          </cell>
          <cell r="I1593" t="str">
            <v>ТСАТ</v>
          </cell>
          <cell r="J1593" t="str">
            <v>60</v>
          </cell>
          <cell r="K1593">
            <v>631010000</v>
          </cell>
          <cell r="L1593" t="str">
            <v>ҚР, ШҚО, Өскемен қ., Бажов көш., 10</v>
          </cell>
          <cell r="M1593" t="str">
            <v>Ақпан - Наурыз</v>
          </cell>
          <cell r="N1593" t="str">
            <v>Шығыс-Қазақстан облысы, Өскемен қ.</v>
          </cell>
          <cell r="O1593" t="str">
            <v>DDP</v>
          </cell>
          <cell r="P1593" t="str">
            <v>Шартқа қол қойылған күннен бастап 50 күнтізбелік күн ішінде</v>
          </cell>
          <cell r="Q1593">
            <v>0</v>
          </cell>
          <cell r="R1593">
            <v>796</v>
          </cell>
          <cell r="S1593" t="str">
            <v>Дана</v>
          </cell>
        </row>
        <row r="1594">
          <cell r="A1594" t="str">
            <v>961-2 Т</v>
          </cell>
          <cell r="B1594" t="str">
            <v>"ШҚ АЭК" АҚ</v>
          </cell>
          <cell r="C1594" t="str">
            <v>14.12.11.290.001.05.0839.000000000002</v>
          </cell>
          <cell r="D1594">
            <v>528110147</v>
          </cell>
          <cell r="E1594" t="str">
            <v xml:space="preserve">Жұмыс костюмі (аралас мата)                                                                         </v>
          </cell>
          <cell r="F1594" t="str">
            <v>Костюм (комплект)</v>
          </cell>
          <cell r="G1594" t="str">
            <v>для защиты от производственных загрязнений, мужской, из смесовой ткани, состоит из куртки и брюк, утепленный, ГОСТ 27575-87</v>
          </cell>
          <cell r="H1594" t="str">
            <v xml:space="preserve">Жұмыс костюмі (аралас мата)                                                                         </v>
          </cell>
          <cell r="I1594" t="str">
            <v>ТСАТ</v>
          </cell>
          <cell r="J1594" t="str">
            <v>60</v>
          </cell>
          <cell r="K1594">
            <v>631010000</v>
          </cell>
          <cell r="L1594" t="str">
            <v>ҚР, ШҚО, Өскемен қ., Бажов көш., 10</v>
          </cell>
          <cell r="M1594" t="str">
            <v>Ақпан - Наурыз</v>
          </cell>
          <cell r="N1594" t="str">
            <v>Шығыс-Қазақстан облысы, Өскемен қ.</v>
          </cell>
          <cell r="O1594" t="str">
            <v>DDP</v>
          </cell>
          <cell r="P1594" t="str">
            <v>Шартқа қол қойылған күннен бастап 50 күнтізбелік күн ішінде</v>
          </cell>
          <cell r="Q1594">
            <v>0</v>
          </cell>
          <cell r="R1594">
            <v>796</v>
          </cell>
          <cell r="S1594" t="str">
            <v>Дана</v>
          </cell>
        </row>
        <row r="1595">
          <cell r="A1595" t="str">
            <v>962 Т</v>
          </cell>
          <cell r="B1595" t="str">
            <v>"ШҚ АЭК" АҚ</v>
          </cell>
          <cell r="C1595" t="str">
            <v>14.19.32.350.006.00.0796.000000000001</v>
          </cell>
          <cell r="D1595">
            <v>528110150</v>
          </cell>
          <cell r="E1595" t="str">
            <v xml:space="preserve">Бояу жұмыстары үшін бір жолғы комбинезон                                                            </v>
          </cell>
          <cell r="F1595" t="str">
            <v>Комбинезон</v>
          </cell>
          <cell r="G1595" t="str">
            <v>одноразовый, химостойкий, из микропористой пленки </v>
          </cell>
          <cell r="H1595" t="str">
            <v xml:space="preserve">Бояу жұмыстары үшін бір жолғы комбинезон                                                            </v>
          </cell>
          <cell r="I1595" t="str">
            <v>БК</v>
          </cell>
          <cell r="J1595" t="str">
            <v>40</v>
          </cell>
          <cell r="K1595">
            <v>631010000</v>
          </cell>
          <cell r="L1595" t="str">
            <v>ҚР, ШҚО, Өскемен қ., Бажов көш., 10</v>
          </cell>
          <cell r="M1595" t="str">
            <v>Желтоқсан-Қантар</v>
          </cell>
          <cell r="N1595" t="str">
            <v>Шығыс-Қазақстан облысы, Өскемен қ.</v>
          </cell>
          <cell r="O1595" t="str">
            <v>DDP</v>
          </cell>
          <cell r="P1595" t="str">
            <v>Шартқа қол қойылған күннен бастап 50 күнтізбелік күн ішінде</v>
          </cell>
          <cell r="Q1595">
            <v>0</v>
          </cell>
          <cell r="R1595">
            <v>796</v>
          </cell>
          <cell r="S1595" t="str">
            <v>Дана</v>
          </cell>
        </row>
        <row r="1596">
          <cell r="A1596" t="str">
            <v>962-1 Т</v>
          </cell>
          <cell r="B1596" t="str">
            <v>"ШҚ АЭК" АҚ</v>
          </cell>
          <cell r="C1596" t="str">
            <v>14.19.32.350.006.00.0796.000000000001</v>
          </cell>
          <cell r="D1596">
            <v>528110150</v>
          </cell>
          <cell r="E1596" t="str">
            <v xml:space="preserve">Бояу жұмыстары үшін бір жолғы комбинезон                                                            </v>
          </cell>
          <cell r="F1596" t="str">
            <v>Комбинезон</v>
          </cell>
          <cell r="G1596" t="str">
            <v>одноразовый, химостойкий, из микропористой пленки </v>
          </cell>
          <cell r="H1596" t="str">
            <v xml:space="preserve">Бояу жұмыстары үшін бір жолғы комбинезон                                                            </v>
          </cell>
          <cell r="I1596" t="str">
            <v>БК</v>
          </cell>
          <cell r="J1596">
            <v>0</v>
          </cell>
          <cell r="K1596">
            <v>631010000</v>
          </cell>
          <cell r="L1596" t="str">
            <v>ҚР, ШҚО, Өскемен қ., Бажов көш., 10</v>
          </cell>
          <cell r="M1596" t="str">
            <v>Наурыз - Сәуір</v>
          </cell>
          <cell r="N1596" t="str">
            <v>Шығыс-Қазақстан облысы, Өскемен қ.</v>
          </cell>
          <cell r="O1596" t="str">
            <v>DDP</v>
          </cell>
          <cell r="P1596" t="str">
            <v>Шартқа қол қойылған күннен бастап 50 күнтізбелік күн ішінде</v>
          </cell>
          <cell r="Q1596">
            <v>0</v>
          </cell>
          <cell r="R1596">
            <v>796</v>
          </cell>
          <cell r="S1596" t="str">
            <v>Дана</v>
          </cell>
        </row>
        <row r="1597">
          <cell r="A1597" t="str">
            <v>963 Т</v>
          </cell>
          <cell r="B1597" t="str">
            <v>"ШҚ АЭК" АҚ</v>
          </cell>
          <cell r="C1597" t="str">
            <v>14.12.12.590.000.00.0796.000000000012</v>
          </cell>
          <cell r="D1597">
            <v>528110151</v>
          </cell>
          <cell r="E1597" t="str">
            <v xml:space="preserve">Хим.қорғау үшін жұмыс комбинезоны                                                                   </v>
          </cell>
          <cell r="F1597" t="str">
            <v>Комбинезон</v>
          </cell>
          <cell r="G1597" t="str">
            <v>мужской, для защиты от производственных загрязнений, из воздухопроницаемого полиэстера, летний</v>
          </cell>
          <cell r="H1597" t="str">
            <v xml:space="preserve">Хим.қорғау үшін жұмыс комбинезоны                                                                   </v>
          </cell>
          <cell r="I1597" t="str">
            <v>БК</v>
          </cell>
          <cell r="J1597" t="str">
            <v>40</v>
          </cell>
          <cell r="K1597">
            <v>631010000</v>
          </cell>
          <cell r="L1597" t="str">
            <v>ҚР, ШҚО, Өскемен қ., Бажов көш., 10</v>
          </cell>
          <cell r="M1597" t="str">
            <v>Желтоқсан-Қантар</v>
          </cell>
          <cell r="N1597" t="str">
            <v>Шығыс-Қазақстан облысы, Өскемен қ.</v>
          </cell>
          <cell r="O1597" t="str">
            <v>DDP</v>
          </cell>
          <cell r="P1597" t="str">
            <v>Шартқа қол қойылған күннен бастап 50 күнтізбелік күн ішінде</v>
          </cell>
          <cell r="Q1597">
            <v>0</v>
          </cell>
          <cell r="R1597">
            <v>796</v>
          </cell>
          <cell r="S1597" t="str">
            <v>Дана</v>
          </cell>
        </row>
        <row r="1598">
          <cell r="A1598" t="str">
            <v>963-1 Т</v>
          </cell>
          <cell r="B1598" t="str">
            <v>"ШҚ АЭК" АҚ</v>
          </cell>
          <cell r="C1598" t="str">
            <v>14.12.12.590.000.00.0796.000000000012</v>
          </cell>
          <cell r="D1598">
            <v>528110151</v>
          </cell>
          <cell r="E1598" t="str">
            <v xml:space="preserve">Хим.қорғау үшін жұмыс комбинезоны                                                                   </v>
          </cell>
          <cell r="F1598" t="str">
            <v>Комбинезон</v>
          </cell>
          <cell r="G1598" t="str">
            <v>мужской, для защиты от производственных загрязнений, из воздухопроницаемого полиэстера, летний</v>
          </cell>
          <cell r="H1598" t="str">
            <v xml:space="preserve">Хим.қорғау үшін жұмыс комбинезоны                                                                   </v>
          </cell>
          <cell r="I1598" t="str">
            <v>БК</v>
          </cell>
          <cell r="J1598">
            <v>0</v>
          </cell>
          <cell r="K1598">
            <v>631010000</v>
          </cell>
          <cell r="L1598" t="str">
            <v>ҚР, ШҚО, Өскемен қ., Бажов көш., 10</v>
          </cell>
          <cell r="M1598" t="str">
            <v>Наурыз - Сәуір</v>
          </cell>
          <cell r="N1598" t="str">
            <v>Шығыс-Қазақстан облысы, Өскемен қ.</v>
          </cell>
          <cell r="O1598" t="str">
            <v>DDP</v>
          </cell>
          <cell r="P1598" t="str">
            <v>Шартқа қол қойылған күннен бастап 50 күнтізбелік күн ішінде</v>
          </cell>
          <cell r="Q1598">
            <v>0</v>
          </cell>
          <cell r="R1598">
            <v>796</v>
          </cell>
          <cell r="S1598" t="str">
            <v>Дана</v>
          </cell>
        </row>
        <row r="1599">
          <cell r="A1599" t="str">
            <v>964 Т</v>
          </cell>
          <cell r="B1599" t="str">
            <v>"ШҚ АЭК" АҚ</v>
          </cell>
          <cell r="C1599" t="str">
            <v>14.12.11.290.001.05.0839.000000000001</v>
          </cell>
          <cell r="D1599">
            <v>528110152</v>
          </cell>
          <cell r="E1599" t="str">
            <v xml:space="preserve">Полиэстер  талшықтан жылытқышпен еркек костюмі </v>
          </cell>
          <cell r="F1599" t="str">
            <v>Костюм (комплект)</v>
          </cell>
          <cell r="G1599"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599" t="str">
            <v xml:space="preserve">Полиэстер  талшықтан жылытқышпен еркек костюмі </v>
          </cell>
          <cell r="I1599" t="str">
            <v>БК</v>
          </cell>
          <cell r="J1599" t="str">
            <v>40</v>
          </cell>
          <cell r="K1599">
            <v>631010000</v>
          </cell>
          <cell r="L1599" t="str">
            <v>ҚР, ШҚО, Өскемен қ., Бажов көш., 10</v>
          </cell>
          <cell r="M1599" t="str">
            <v>Желтоқсан-Қантар</v>
          </cell>
          <cell r="N1599" t="str">
            <v>Шығыс-Қазақстан облысы, Өскемен қ.</v>
          </cell>
          <cell r="O1599" t="str">
            <v>DDP</v>
          </cell>
          <cell r="P1599" t="str">
            <v>Шартқа қол қойылған күннен бастап 50 күнтізбелік күн ішінде</v>
          </cell>
          <cell r="Q1599">
            <v>0</v>
          </cell>
          <cell r="R1599">
            <v>796</v>
          </cell>
          <cell r="S1599" t="str">
            <v>Дана</v>
          </cell>
        </row>
        <row r="1600">
          <cell r="A1600" t="str">
            <v>964-1 Т</v>
          </cell>
          <cell r="B1600" t="str">
            <v>"ШҚ АЭК" АҚ</v>
          </cell>
          <cell r="C1600" t="str">
            <v>14.12.11.290.001.05.0839.000000000001</v>
          </cell>
          <cell r="D1600">
            <v>528110152</v>
          </cell>
          <cell r="E1600" t="str">
            <v xml:space="preserve">Полиэстер  талшықтан жылытқышпен еркек костюмі </v>
          </cell>
          <cell r="F1600" t="str">
            <v>Костюм (комплект)</v>
          </cell>
          <cell r="G1600" t="str">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ell>
          <cell r="H1600" t="str">
            <v xml:space="preserve">Полиэстер  талшықтан жылытқышпен еркек костюмі </v>
          </cell>
          <cell r="I1600" t="str">
            <v>БК</v>
          </cell>
          <cell r="J1600" t="str">
            <v>40</v>
          </cell>
          <cell r="K1600">
            <v>631010000</v>
          </cell>
          <cell r="L1600" t="str">
            <v>ҚР, ШҚО, Өскемен қ., Бажов көш., 10</v>
          </cell>
          <cell r="M1600" t="str">
            <v>Ақпан - Наурыз</v>
          </cell>
          <cell r="N1600" t="str">
            <v>Шығыс-Қазақстан облысы, Өскемен қ.</v>
          </cell>
          <cell r="O1600" t="str">
            <v>DDP</v>
          </cell>
          <cell r="P1600" t="str">
            <v>Шартқа қол қойылған күннен бастап 50 күнтізбелік күн ішінде</v>
          </cell>
          <cell r="Q1600">
            <v>0</v>
          </cell>
          <cell r="R1600">
            <v>796</v>
          </cell>
          <cell r="S1600" t="str">
            <v>Дана</v>
          </cell>
        </row>
        <row r="1601">
          <cell r="A1601" t="str">
            <v>965 Т</v>
          </cell>
          <cell r="B1601" t="str">
            <v>"ШҚ АЭК" АҚ</v>
          </cell>
          <cell r="C1601" t="str">
            <v>28.29.22.100.000.01.0796.000000000003</v>
          </cell>
          <cell r="D1601">
            <v>528111105</v>
          </cell>
          <cell r="E1601" t="str">
            <v>Өрт сөндіргіш ОУ-5</v>
          </cell>
          <cell r="F1601" t="str">
            <v>Огнетушитель</v>
          </cell>
          <cell r="G1601" t="str">
            <v>углекислотный, марка ОУ-5</v>
          </cell>
          <cell r="H1601" t="str">
            <v>Өрт сөндіргіш ОУ-5</v>
          </cell>
          <cell r="I1601" t="str">
            <v>БК</v>
          </cell>
          <cell r="J1601" t="str">
            <v>40</v>
          </cell>
          <cell r="K1601">
            <v>631010000</v>
          </cell>
          <cell r="L1601" t="str">
            <v>ҚР, ШҚО, Өскемен қ., Бажов көш., 10</v>
          </cell>
          <cell r="M1601" t="str">
            <v>Желтоқсан-Қантар</v>
          </cell>
          <cell r="N1601" t="str">
            <v>Шығыс-Қазақстан облысы, Өскемен қ.</v>
          </cell>
          <cell r="O1601" t="str">
            <v>DDP</v>
          </cell>
          <cell r="P1601" t="str">
            <v>шартқа қол қойылған кезден бастап 30 күнтізбелік күн ішінде</v>
          </cell>
          <cell r="Q1601">
            <v>0</v>
          </cell>
          <cell r="R1601">
            <v>796</v>
          </cell>
          <cell r="S1601" t="str">
            <v>Дана</v>
          </cell>
        </row>
        <row r="1602">
          <cell r="A1602" t="str">
            <v>965-1 Т</v>
          </cell>
          <cell r="B1602" t="str">
            <v>"ШҚ АЭК" АҚ</v>
          </cell>
          <cell r="C1602" t="str">
            <v>28.29.22.100.000.01.0796.000000000003</v>
          </cell>
          <cell r="D1602">
            <v>528111105</v>
          </cell>
          <cell r="E1602" t="str">
            <v>Өрт сөндіргіш ОУ-5</v>
          </cell>
          <cell r="F1602" t="str">
            <v>Огнетушитель</v>
          </cell>
          <cell r="G1602" t="str">
            <v>углекислотный, марка ОУ-5</v>
          </cell>
          <cell r="H1602" t="str">
            <v>Өрт сөндіргіш ОУ-5</v>
          </cell>
          <cell r="I1602" t="str">
            <v>БК</v>
          </cell>
          <cell r="J1602">
            <v>0</v>
          </cell>
          <cell r="K1602">
            <v>631010000</v>
          </cell>
          <cell r="L1602" t="str">
            <v>ҚР, ШҚО, Өскемен қ., Бажов көш., 10</v>
          </cell>
          <cell r="M1602" t="str">
            <v>Ақпан - Наурыз</v>
          </cell>
          <cell r="N1602" t="str">
            <v>Шығыс-Қазақстан облысы, Өскемен қ.</v>
          </cell>
          <cell r="O1602" t="str">
            <v>DDP</v>
          </cell>
          <cell r="P1602" t="str">
            <v>шартқа қол қойылған кезден бастап 30 күнтізбелік күн ішінде</v>
          </cell>
          <cell r="Q1602">
            <v>0</v>
          </cell>
          <cell r="R1602">
            <v>796</v>
          </cell>
          <cell r="S1602" t="str">
            <v>Дана</v>
          </cell>
        </row>
        <row r="1603">
          <cell r="A1603" t="str">
            <v>966 Т</v>
          </cell>
          <cell r="B1603" t="str">
            <v>"ШҚ АЭК" АҚ</v>
          </cell>
          <cell r="C1603" t="str">
            <v>28.29.22.100.000.02.0796.000000000001</v>
          </cell>
          <cell r="D1603">
            <v>528111107</v>
          </cell>
          <cell r="E1603" t="str">
            <v>Өрт сөндіргіш ОП-2</v>
          </cell>
          <cell r="F1603" t="str">
            <v>Огнетушитель</v>
          </cell>
          <cell r="G1603" t="str">
            <v>порошковый, марка ОП-2 (з)  (А, В, С, Е)</v>
          </cell>
          <cell r="H1603" t="str">
            <v>Өрт сөндіргіш ОП-2</v>
          </cell>
          <cell r="I1603" t="str">
            <v>БК</v>
          </cell>
          <cell r="J1603" t="str">
            <v>40</v>
          </cell>
          <cell r="K1603">
            <v>631010000</v>
          </cell>
          <cell r="L1603" t="str">
            <v>ҚР, ШҚО, Өскемен қ., Бажов көш., 10</v>
          </cell>
          <cell r="M1603" t="str">
            <v>Желтоқсан-Қантар</v>
          </cell>
          <cell r="N1603" t="str">
            <v>Шығыс-Қазақстан облысы, Өскемен қ.</v>
          </cell>
          <cell r="O1603" t="str">
            <v>DDP</v>
          </cell>
          <cell r="P1603" t="str">
            <v>шартқа қол қойылған кезден бастап 30 күнтізбелік күн ішінде</v>
          </cell>
          <cell r="Q1603">
            <v>0</v>
          </cell>
          <cell r="R1603">
            <v>796</v>
          </cell>
          <cell r="S1603" t="str">
            <v>Дана</v>
          </cell>
        </row>
        <row r="1604">
          <cell r="A1604" t="str">
            <v>966-1 Т</v>
          </cell>
          <cell r="B1604" t="str">
            <v>"ШҚ АЭК" АҚ</v>
          </cell>
          <cell r="C1604" t="str">
            <v>28.29.22.100.000.02.0796.000000000001</v>
          </cell>
          <cell r="D1604">
            <v>528111107</v>
          </cell>
          <cell r="E1604" t="str">
            <v>Өрт сөндіргіш ОП-2</v>
          </cell>
          <cell r="F1604" t="str">
            <v>Огнетушитель</v>
          </cell>
          <cell r="G1604" t="str">
            <v>порошковый, марка ОП-2 (з)  (А, В, С, Е)</v>
          </cell>
          <cell r="H1604" t="str">
            <v>Өрт сөндіргіш ОП-2</v>
          </cell>
          <cell r="I1604" t="str">
            <v>БК</v>
          </cell>
          <cell r="J1604">
            <v>0</v>
          </cell>
          <cell r="K1604">
            <v>631010000</v>
          </cell>
          <cell r="L1604" t="str">
            <v>ҚР, ШҚО, Өскемен қ., Бажов көш., 10</v>
          </cell>
          <cell r="M1604" t="str">
            <v>Ақпан - Наурыз</v>
          </cell>
          <cell r="N1604" t="str">
            <v>Шығыс-Қазақстан облысы, Өскемен қ.</v>
          </cell>
          <cell r="O1604" t="str">
            <v>DDP</v>
          </cell>
          <cell r="P1604" t="str">
            <v>шартқа қол қойылған кезден бастап 30 күнтізбелік күн ішінде</v>
          </cell>
          <cell r="Q1604">
            <v>0</v>
          </cell>
          <cell r="R1604">
            <v>796</v>
          </cell>
          <cell r="S1604" t="str">
            <v>Дана</v>
          </cell>
        </row>
        <row r="1605">
          <cell r="A1605" t="str">
            <v>967 Т</v>
          </cell>
          <cell r="B1605" t="str">
            <v>"ШҚ АЭК" АҚ</v>
          </cell>
          <cell r="C1605" t="str">
            <v>28.29.22.100.000.02.0796.000000000003</v>
          </cell>
          <cell r="D1605">
            <v>528111108</v>
          </cell>
          <cell r="E1605" t="str">
            <v>Өрт сөндіргіш ОП-4</v>
          </cell>
          <cell r="F1605" t="str">
            <v>Огнетушитель</v>
          </cell>
          <cell r="G1605" t="str">
            <v>порошковый, марка ОП-4 (г)  (А, В, С, Е)</v>
          </cell>
          <cell r="H1605" t="str">
            <v>Өрт сөндіргіш ОП-4</v>
          </cell>
          <cell r="I1605" t="str">
            <v>БК</v>
          </cell>
          <cell r="J1605" t="str">
            <v>40</v>
          </cell>
          <cell r="K1605">
            <v>631010000</v>
          </cell>
          <cell r="L1605" t="str">
            <v>ҚР, ШҚО, Өскемен қ., Бажов көш., 10</v>
          </cell>
          <cell r="M1605" t="str">
            <v>Желтоқсан-Қантар</v>
          </cell>
          <cell r="N1605" t="str">
            <v>Шығыс-Қазақстан облысы, Өскемен қ.</v>
          </cell>
          <cell r="O1605" t="str">
            <v>DDP</v>
          </cell>
          <cell r="P1605" t="str">
            <v>шартқа қол қойылған кезден бастап 30 күнтізбелік күн ішінде</v>
          </cell>
          <cell r="Q1605">
            <v>0</v>
          </cell>
          <cell r="R1605">
            <v>796</v>
          </cell>
          <cell r="S1605" t="str">
            <v>Дана</v>
          </cell>
        </row>
        <row r="1606">
          <cell r="A1606" t="str">
            <v>967-1 Т</v>
          </cell>
          <cell r="B1606" t="str">
            <v>"ШҚ АЭК" АҚ</v>
          </cell>
          <cell r="C1606" t="str">
            <v>28.29.22.100.000.02.0796.000000000003</v>
          </cell>
          <cell r="D1606">
            <v>528111108</v>
          </cell>
          <cell r="E1606" t="str">
            <v>Өрт сөндіргіш ОП-4</v>
          </cell>
          <cell r="F1606" t="str">
            <v>Огнетушитель</v>
          </cell>
          <cell r="G1606" t="str">
            <v>порошковый, марка ОП-4 (г)  (А, В, С, Е)</v>
          </cell>
          <cell r="H1606" t="str">
            <v>Өрт сөндіргіш ОП-4</v>
          </cell>
          <cell r="I1606" t="str">
            <v>БК</v>
          </cell>
          <cell r="J1606">
            <v>0</v>
          </cell>
          <cell r="K1606">
            <v>631010000</v>
          </cell>
          <cell r="L1606" t="str">
            <v>ҚР, ШҚО, Өскемен қ., Бажов көш., 10</v>
          </cell>
          <cell r="M1606" t="str">
            <v>Ақпан - Наурыз</v>
          </cell>
          <cell r="N1606" t="str">
            <v>Шығыс-Қазақстан облысы, Өскемен қ.</v>
          </cell>
          <cell r="O1606" t="str">
            <v>DDP</v>
          </cell>
          <cell r="P1606" t="str">
            <v>шартқа қол қойылған кезден бастап 30 күнтізбелік күн ішінде</v>
          </cell>
          <cell r="Q1606">
            <v>0</v>
          </cell>
          <cell r="R1606">
            <v>796</v>
          </cell>
          <cell r="S1606" t="str">
            <v>Дана</v>
          </cell>
        </row>
        <row r="1607">
          <cell r="A1607" t="str">
            <v>968 Т</v>
          </cell>
          <cell r="B1607" t="str">
            <v>"ШҚ АЭК" АҚ</v>
          </cell>
          <cell r="C1607" t="str">
            <v>28.29.22.100.000.01.0796.000000000001</v>
          </cell>
          <cell r="D1607">
            <v>528111109</v>
          </cell>
          <cell r="E1607" t="str">
            <v>Өрт сөндіргіш ОУ-2</v>
          </cell>
          <cell r="F1607" t="str">
            <v>Огнетушитель</v>
          </cell>
          <cell r="G1607" t="str">
            <v>углекислотный, марка ОУ-2</v>
          </cell>
          <cell r="H1607" t="str">
            <v>Өрт сөндіргіш ОУ-2</v>
          </cell>
          <cell r="I1607" t="str">
            <v>БК</v>
          </cell>
          <cell r="J1607" t="str">
            <v>40</v>
          </cell>
          <cell r="K1607">
            <v>631010000</v>
          </cell>
          <cell r="L1607" t="str">
            <v>ҚР, ШҚО, Өскемен қ., Бажов көш., 10</v>
          </cell>
          <cell r="M1607" t="str">
            <v>Желтоқсан-Қантар</v>
          </cell>
          <cell r="N1607" t="str">
            <v>Шығыс-Қазақстан облысы, Өскемен қ.</v>
          </cell>
          <cell r="O1607" t="str">
            <v>DDP</v>
          </cell>
          <cell r="P1607" t="str">
            <v>шартқа қол қойылған кезден бастап 30 күнтізбелік күн ішінде</v>
          </cell>
          <cell r="Q1607">
            <v>0</v>
          </cell>
          <cell r="R1607">
            <v>796</v>
          </cell>
          <cell r="S1607" t="str">
            <v>Дана</v>
          </cell>
        </row>
        <row r="1608">
          <cell r="A1608" t="str">
            <v>968-1 Т</v>
          </cell>
          <cell r="B1608" t="str">
            <v>"ШҚ АЭК" АҚ</v>
          </cell>
          <cell r="C1608" t="str">
            <v>28.29.22.100.000.01.0796.000000000001</v>
          </cell>
          <cell r="D1608">
            <v>528111109</v>
          </cell>
          <cell r="E1608" t="str">
            <v>Өрт сөндіргіш ОУ-2</v>
          </cell>
          <cell r="F1608" t="str">
            <v>Огнетушитель</v>
          </cell>
          <cell r="G1608" t="str">
            <v>углекислотный, марка ОУ-2</v>
          </cell>
          <cell r="H1608" t="str">
            <v>Өрт сөндіргіш ОУ-2</v>
          </cell>
          <cell r="I1608" t="str">
            <v>БК</v>
          </cell>
          <cell r="J1608">
            <v>0</v>
          </cell>
          <cell r="K1608">
            <v>631010000</v>
          </cell>
          <cell r="L1608" t="str">
            <v>ҚР, ШҚО, Өскемен қ., Бажов көш., 10</v>
          </cell>
          <cell r="M1608" t="str">
            <v>Ақпан - Наурыз</v>
          </cell>
          <cell r="N1608" t="str">
            <v>Шығыс-Қазақстан облысы, Өскемен қ.</v>
          </cell>
          <cell r="O1608" t="str">
            <v>DDP</v>
          </cell>
          <cell r="P1608" t="str">
            <v>шартқа қол қойылған кезден бастап 30 күнтізбелік күн ішінде</v>
          </cell>
          <cell r="Q1608">
            <v>0</v>
          </cell>
          <cell r="R1608">
            <v>796</v>
          </cell>
          <cell r="S1608" t="str">
            <v>Дана</v>
          </cell>
        </row>
        <row r="1609">
          <cell r="A1609" t="str">
            <v>969 Т</v>
          </cell>
          <cell r="B1609" t="str">
            <v>"ШҚ АЭК" АҚ</v>
          </cell>
          <cell r="C1609" t="str">
            <v>28.29.22.100.000.01.0796.000000000002</v>
          </cell>
          <cell r="D1609">
            <v>528111110</v>
          </cell>
          <cell r="E1609" t="str">
            <v>Өрт сөндіргіш ОУ-3</v>
          </cell>
          <cell r="F1609" t="str">
            <v>Огнетушитель</v>
          </cell>
          <cell r="G1609" t="str">
            <v>углекислотный, марка ОУ-3</v>
          </cell>
          <cell r="H1609" t="str">
            <v>Өрт сөндіргіш ОУ-3</v>
          </cell>
          <cell r="I1609" t="str">
            <v>БК</v>
          </cell>
          <cell r="J1609" t="str">
            <v>40</v>
          </cell>
          <cell r="K1609">
            <v>631010000</v>
          </cell>
          <cell r="L1609" t="str">
            <v>ҚР, ШҚО, Өскемен қ., Бажов көш., 10</v>
          </cell>
          <cell r="M1609" t="str">
            <v>Желтоқсан-Қантар</v>
          </cell>
          <cell r="N1609" t="str">
            <v>Шығыс-Қазақстан облысы, Өскемен қ.</v>
          </cell>
          <cell r="O1609" t="str">
            <v>DDP</v>
          </cell>
          <cell r="P1609" t="str">
            <v>шартқа қол қойылған кезден бастап 30 күнтізбелік күн ішінде</v>
          </cell>
          <cell r="Q1609">
            <v>0</v>
          </cell>
          <cell r="R1609">
            <v>796</v>
          </cell>
          <cell r="S1609" t="str">
            <v>Дана</v>
          </cell>
        </row>
        <row r="1610">
          <cell r="A1610" t="str">
            <v>969-1 Т</v>
          </cell>
          <cell r="B1610" t="str">
            <v>"ШҚ АЭК" АҚ</v>
          </cell>
          <cell r="C1610" t="str">
            <v>28.29.22.100.000.01.0796.000000000002</v>
          </cell>
          <cell r="D1610">
            <v>528111110</v>
          </cell>
          <cell r="E1610" t="str">
            <v>Өрт сөндіргіш ОУ-3</v>
          </cell>
          <cell r="F1610" t="str">
            <v>Огнетушитель</v>
          </cell>
          <cell r="G1610" t="str">
            <v>углекислотный, марка ОУ-3</v>
          </cell>
          <cell r="H1610" t="str">
            <v>Өрт сөндіргіш ОУ-3</v>
          </cell>
          <cell r="I1610" t="str">
            <v>БК</v>
          </cell>
          <cell r="J1610">
            <v>0</v>
          </cell>
          <cell r="K1610">
            <v>631010000</v>
          </cell>
          <cell r="L1610" t="str">
            <v>ҚР, ШҚО, Өскемен қ., Бажов көш., 10</v>
          </cell>
          <cell r="M1610" t="str">
            <v>Ақпан - Наурыз</v>
          </cell>
          <cell r="N1610" t="str">
            <v>Шығыс-Қазақстан облысы, Өскемен қ.</v>
          </cell>
          <cell r="O1610" t="str">
            <v>DDP</v>
          </cell>
          <cell r="P1610" t="str">
            <v>шартқа қол қойылған кезден бастап 30 күнтізбелік күн ішінде</v>
          </cell>
          <cell r="Q1610">
            <v>0</v>
          </cell>
          <cell r="R1610">
            <v>796</v>
          </cell>
          <cell r="S1610" t="str">
            <v>Дана</v>
          </cell>
        </row>
        <row r="1611">
          <cell r="A1611" t="str">
            <v>970 Т</v>
          </cell>
          <cell r="B1611" t="str">
            <v>"ШҚ АЭК" АҚ</v>
          </cell>
          <cell r="C1611" t="str">
            <v>28.30.60.300.003.01.0796.000000000000</v>
          </cell>
          <cell r="D1611">
            <v>528111116</v>
          </cell>
          <cell r="E1611" t="str">
            <v>Өрт сөндіргішке раструб ОУ</v>
          </cell>
          <cell r="F1611" t="str">
            <v>Крепление</v>
          </cell>
          <cell r="G1611" t="str">
            <v>для установки огнетушителя, настенное, металлическое, с застежкой</v>
          </cell>
          <cell r="H1611" t="str">
            <v>Өрт сөндіргішке раструб ОУ</v>
          </cell>
          <cell r="I1611" t="str">
            <v>БК</v>
          </cell>
          <cell r="J1611" t="str">
            <v>40</v>
          </cell>
          <cell r="K1611">
            <v>631010000</v>
          </cell>
          <cell r="L1611" t="str">
            <v>ҚР, ШҚО, Өскемен қ., Бажов көш., 10</v>
          </cell>
          <cell r="M1611" t="str">
            <v>Желтоқсан-Қантар</v>
          </cell>
          <cell r="N1611" t="str">
            <v>Шығыс-Қазақстан облысы, Өскемен қ.</v>
          </cell>
          <cell r="O1611" t="str">
            <v>DDP</v>
          </cell>
          <cell r="P1611" t="str">
            <v>шартқа қол қойылған кезден бастап 30 күнтізбелік күн ішінде</v>
          </cell>
          <cell r="Q1611">
            <v>0</v>
          </cell>
          <cell r="R1611">
            <v>796</v>
          </cell>
          <cell r="S1611" t="str">
            <v>Дана</v>
          </cell>
        </row>
        <row r="1612">
          <cell r="A1612" t="str">
            <v>970-1 Т</v>
          </cell>
          <cell r="B1612" t="str">
            <v>"ШҚ АЭК" АҚ</v>
          </cell>
          <cell r="C1612" t="str">
            <v>28.30.60.300.003.01.0796.000000000000</v>
          </cell>
          <cell r="D1612">
            <v>528111116</v>
          </cell>
          <cell r="E1612" t="str">
            <v>Өрт сөндіргішке раструб ОУ</v>
          </cell>
          <cell r="F1612" t="str">
            <v>Крепление</v>
          </cell>
          <cell r="G1612" t="str">
            <v>для установки огнетушителя, настенное, металлическое, с застежкой</v>
          </cell>
          <cell r="H1612" t="str">
            <v>Өрт сөндіргішке раструб ОУ</v>
          </cell>
          <cell r="I1612" t="str">
            <v>БК</v>
          </cell>
          <cell r="J1612">
            <v>0</v>
          </cell>
          <cell r="K1612">
            <v>631010000</v>
          </cell>
          <cell r="L1612" t="str">
            <v>ҚР, ШҚО, Өскемен қ., Бажов көш., 10</v>
          </cell>
          <cell r="M1612" t="str">
            <v>Ақпан - Наурыз</v>
          </cell>
          <cell r="N1612" t="str">
            <v>Шығыс-Қазақстан облысы, Өскемен қ.</v>
          </cell>
          <cell r="O1612" t="str">
            <v>DDP</v>
          </cell>
          <cell r="P1612" t="str">
            <v>шартқа қол қойылған кезден бастап 30 күнтізбелік күн ішінде</v>
          </cell>
          <cell r="Q1612">
            <v>0</v>
          </cell>
          <cell r="R1612">
            <v>796</v>
          </cell>
          <cell r="S1612" t="str">
            <v>Дана</v>
          </cell>
        </row>
        <row r="1613">
          <cell r="A1613" t="str">
            <v>971 Т</v>
          </cell>
          <cell r="B1613" t="str">
            <v>"ШҚ АЭК" АҚ</v>
          </cell>
          <cell r="C1613" t="str">
            <v>28.30.60.300.003.01.0796.000000000000</v>
          </cell>
          <cell r="D1613">
            <v>528111117</v>
          </cell>
          <cell r="E1613" t="str">
            <v>Өрт сөндіргішке раструб ОП</v>
          </cell>
          <cell r="F1613" t="str">
            <v>Крепление</v>
          </cell>
          <cell r="G1613" t="str">
            <v>для установки огнетушителя, настенное, металлическое, с застежкой</v>
          </cell>
          <cell r="H1613" t="str">
            <v>Өрт сөндіргішке раструб ОП</v>
          </cell>
          <cell r="I1613" t="str">
            <v>БК</v>
          </cell>
          <cell r="J1613" t="str">
            <v>40</v>
          </cell>
          <cell r="K1613">
            <v>631010000</v>
          </cell>
          <cell r="L1613" t="str">
            <v>ҚР, ШҚО, Өскемен қ., Бажов көш., 10</v>
          </cell>
          <cell r="M1613" t="str">
            <v>Желтоқсан-Қантар</v>
          </cell>
          <cell r="N1613" t="str">
            <v>Шығыс-Қазақстан облысы, Өскемен қ.</v>
          </cell>
          <cell r="O1613" t="str">
            <v>DDP</v>
          </cell>
          <cell r="P1613" t="str">
            <v>шартқа қол қойылған кезден бастап 30 күнтізбелік күн ішінде</v>
          </cell>
          <cell r="Q1613">
            <v>0</v>
          </cell>
          <cell r="R1613">
            <v>796</v>
          </cell>
          <cell r="S1613" t="str">
            <v>Дана</v>
          </cell>
        </row>
        <row r="1614">
          <cell r="A1614" t="str">
            <v>971-1 Т</v>
          </cell>
          <cell r="B1614" t="str">
            <v>"ШҚ АЭК" АҚ</v>
          </cell>
          <cell r="C1614" t="str">
            <v>28.30.60.300.003.01.0796.000000000000</v>
          </cell>
          <cell r="D1614">
            <v>528111117</v>
          </cell>
          <cell r="E1614" t="str">
            <v>Өрт сөндіргішке раструб ОП</v>
          </cell>
          <cell r="F1614" t="str">
            <v>Крепление</v>
          </cell>
          <cell r="G1614" t="str">
            <v>для установки огнетушителя, настенное, металлическое, с застежкой</v>
          </cell>
          <cell r="H1614" t="str">
            <v>Өрт сөндіргішке раструб ОП</v>
          </cell>
          <cell r="I1614" t="str">
            <v>БК</v>
          </cell>
          <cell r="J1614">
            <v>0</v>
          </cell>
          <cell r="K1614">
            <v>631010000</v>
          </cell>
          <cell r="L1614" t="str">
            <v>ҚР, ШҚО, Өскемен қ., Бажов көш., 10</v>
          </cell>
          <cell r="M1614" t="str">
            <v>Ақпан - Наурыз</v>
          </cell>
          <cell r="N1614" t="str">
            <v>Шығыс-Қазақстан облысы, Өскемен қ.</v>
          </cell>
          <cell r="O1614" t="str">
            <v>DDP</v>
          </cell>
          <cell r="P1614" t="str">
            <v>шартқа қол қойылған кезден бастап 30 күнтізбелік күн ішінде</v>
          </cell>
          <cell r="Q1614">
            <v>0</v>
          </cell>
          <cell r="R1614">
            <v>796</v>
          </cell>
          <cell r="S1614" t="str">
            <v>Дана</v>
          </cell>
        </row>
        <row r="1615">
          <cell r="A1615" t="str">
            <v>972 Т</v>
          </cell>
          <cell r="B1615" t="str">
            <v>"ШҚ АЭК" АҚ</v>
          </cell>
          <cell r="C1615" t="str">
            <v>13.96.16.300.001.00.0796.000000000002</v>
          </cell>
          <cell r="D1615">
            <v>528111123</v>
          </cell>
          <cell r="E1615" t="str">
            <v>Өрт сөндіру рукавы d=51 В жиынтықта С 2 ГР-50 (резенкеленбеген)</v>
          </cell>
          <cell r="F1615" t="str">
            <v>Рукав</v>
          </cell>
          <cell r="G1615" t="str">
            <v>пожарный, внутренний диаметр 51   , ГОСТ 7877-75</v>
          </cell>
          <cell r="H1615" t="str">
            <v>Өрт сөндіру рукавы d=51 В жиынтықта С 2 ГР-50 (резенкеленбеген)</v>
          </cell>
          <cell r="I1615" t="str">
            <v>БК</v>
          </cell>
          <cell r="J1615">
            <v>0</v>
          </cell>
          <cell r="K1615">
            <v>631010000</v>
          </cell>
          <cell r="L1615" t="str">
            <v>ҚР, ШҚО, Өскемен қ., Бажов көш., 10</v>
          </cell>
          <cell r="M1615" t="str">
            <v>Желтоқсан-Қантар</v>
          </cell>
          <cell r="N1615" t="str">
            <v>Шығыс-Қазақстан облысы, Өскемен қ.</v>
          </cell>
          <cell r="O1615" t="str">
            <v>DDP</v>
          </cell>
          <cell r="P1615" t="str">
            <v>шартқа қол қойылған кезден бастап 30 күнтізбелік күн ішінде</v>
          </cell>
          <cell r="Q1615">
            <v>0</v>
          </cell>
          <cell r="R1615">
            <v>796</v>
          </cell>
          <cell r="S1615" t="str">
            <v>Дана</v>
          </cell>
        </row>
        <row r="1616">
          <cell r="A1616" t="str">
            <v>972-1 Т</v>
          </cell>
          <cell r="B1616" t="str">
            <v>"ШҚ АЭК" АҚ</v>
          </cell>
          <cell r="C1616" t="str">
            <v>13.96.16.300.001.00.0796.000000000002</v>
          </cell>
          <cell r="D1616">
            <v>528111123</v>
          </cell>
          <cell r="E1616" t="str">
            <v>Өрт сөндіру рукавы d=51 В жиынтықта С 2 ГР-50 (резенкеленбеген)</v>
          </cell>
          <cell r="F1616" t="str">
            <v>Рукав</v>
          </cell>
          <cell r="G1616" t="str">
            <v>пожарный, внутренний диаметр 51   , ГОСТ 7877-75</v>
          </cell>
          <cell r="H1616" t="str">
            <v>Өрт сөндіру рукавы d=51 В жиынтықта С 2 ГР-50 (резенкеленбеген)</v>
          </cell>
          <cell r="I1616" t="str">
            <v>БК</v>
          </cell>
          <cell r="J1616">
            <v>0</v>
          </cell>
          <cell r="K1616">
            <v>631010000</v>
          </cell>
          <cell r="L1616" t="str">
            <v>ҚР, ШҚО, Өскемен қ., Бажов көш., 10</v>
          </cell>
          <cell r="M1616" t="str">
            <v>Ақпан - Наурыз</v>
          </cell>
          <cell r="N1616" t="str">
            <v>Шығыс-Қазақстан облысы, Өскемен қ.</v>
          </cell>
          <cell r="O1616" t="str">
            <v>DDP</v>
          </cell>
          <cell r="P1616" t="str">
            <v>шартқа қол қойылған кезден бастап 30 күнтізбелік күн ішінде</v>
          </cell>
          <cell r="Q1616">
            <v>0</v>
          </cell>
          <cell r="R1616">
            <v>796</v>
          </cell>
          <cell r="S1616" t="str">
            <v>Дана</v>
          </cell>
        </row>
        <row r="1617">
          <cell r="A1617" t="str">
            <v>973 Т</v>
          </cell>
          <cell r="B1617" t="str">
            <v>"ШҚ АЭК" АҚ</v>
          </cell>
          <cell r="C1617" t="str">
            <v>20.59.59.670.000.00.0112.000000000000</v>
          </cell>
          <cell r="D1617">
            <v>528111130</v>
          </cell>
          <cell r="E1617" t="str">
            <v xml:space="preserve">Оттан қорғау құрамы                                                                                 </v>
          </cell>
          <cell r="F1617" t="str">
            <v>Раствор огнебиозащитный</v>
          </cell>
          <cell r="G1617" t="str">
            <v>для пропитки древесины и защиты от возгорания</v>
          </cell>
          <cell r="H1617" t="str">
            <v xml:space="preserve">Оттан қорғау құрамы                                                                                 </v>
          </cell>
          <cell r="I1617" t="str">
            <v>БК</v>
          </cell>
          <cell r="J1617">
            <v>0</v>
          </cell>
          <cell r="K1617">
            <v>631010000</v>
          </cell>
          <cell r="L1617" t="str">
            <v>ҚР, ШҚО, Өскемен қ., Бажов көш., 10</v>
          </cell>
          <cell r="M1617" t="str">
            <v>Желтоқсан-Қантар</v>
          </cell>
          <cell r="N1617" t="str">
            <v>Шығыс-Қазақстан облысы, Өскемен қ.</v>
          </cell>
          <cell r="O1617" t="str">
            <v>DDP</v>
          </cell>
          <cell r="P1617" t="str">
            <v>шартқа қол қойылған кезден бастап 30 күнтізбелік күн ішінде</v>
          </cell>
          <cell r="Q1617">
            <v>0</v>
          </cell>
          <cell r="R1617">
            <v>112</v>
          </cell>
          <cell r="S1617" t="str">
            <v>Литр (текше дм.)</v>
          </cell>
        </row>
        <row r="1618">
          <cell r="A1618" t="str">
            <v>973-1 Т</v>
          </cell>
          <cell r="B1618" t="str">
            <v>"ШҚ АЭК" АҚ</v>
          </cell>
          <cell r="C1618" t="str">
            <v>20.59.59.670.000.00.0112.000000000000</v>
          </cell>
          <cell r="D1618">
            <v>528111130</v>
          </cell>
          <cell r="E1618" t="str">
            <v xml:space="preserve">Оттан қорғау құрамы                                                                                 </v>
          </cell>
          <cell r="F1618" t="str">
            <v>Раствор огнебиозащитный</v>
          </cell>
          <cell r="G1618" t="str">
            <v>для пропитки древесины и защиты от возгорания</v>
          </cell>
          <cell r="H1618" t="str">
            <v xml:space="preserve">Оттан қорғау құрамы                                                                                 </v>
          </cell>
          <cell r="I1618" t="str">
            <v>БК</v>
          </cell>
          <cell r="J1618">
            <v>0</v>
          </cell>
          <cell r="K1618">
            <v>631010000</v>
          </cell>
          <cell r="L1618" t="str">
            <v>ҚР, ШҚО, Өскемен қ., Бажов көш., 10</v>
          </cell>
          <cell r="M1618" t="str">
            <v>Желтоқсан-Қантар</v>
          </cell>
          <cell r="N1618" t="str">
            <v>Шығыс-Қазақстан облысы, Өскемен қ.</v>
          </cell>
          <cell r="O1618" t="str">
            <v>DDP</v>
          </cell>
          <cell r="P1618" t="str">
            <v>шартқа қол қойылған кезден бастап 30 күнтізбелік күн ішінде</v>
          </cell>
          <cell r="Q1618">
            <v>0</v>
          </cell>
          <cell r="R1618">
            <v>112</v>
          </cell>
          <cell r="S1618" t="str">
            <v>Литр (текше дм.)</v>
          </cell>
        </row>
        <row r="1619">
          <cell r="A1619" t="str">
            <v>973-2 Т</v>
          </cell>
          <cell r="B1619" t="str">
            <v>"ШҚ АЭК" АҚ</v>
          </cell>
          <cell r="C1619" t="str">
            <v>20.59.59.670.000.00.0112.000000000000</v>
          </cell>
          <cell r="D1619">
            <v>528111130</v>
          </cell>
          <cell r="E1619" t="str">
            <v xml:space="preserve">Оттан қорғау құрамы                                                                                 </v>
          </cell>
          <cell r="F1619" t="str">
            <v>Раствор огнебиозащитный</v>
          </cell>
          <cell r="G1619" t="str">
            <v>для пропитки древесины и защиты от возгорания</v>
          </cell>
          <cell r="H1619" t="str">
            <v xml:space="preserve">Оттан қорғау құрамы                                                                                 </v>
          </cell>
          <cell r="I1619" t="str">
            <v>БК</v>
          </cell>
          <cell r="J1619">
            <v>0</v>
          </cell>
          <cell r="K1619">
            <v>631010000</v>
          </cell>
          <cell r="L1619" t="str">
            <v>ҚР, ШҚО, Өскемен қ., Бажов көш., 10</v>
          </cell>
          <cell r="M1619" t="str">
            <v>Ақпан - Наурыз</v>
          </cell>
          <cell r="N1619" t="str">
            <v>Шығыс-Қазақстан облысы, Өскемен қ.</v>
          </cell>
          <cell r="O1619" t="str">
            <v>DDP</v>
          </cell>
          <cell r="P1619" t="str">
            <v>шартқа қол қойылған кезден бастап 30 күнтізбелік күн ішінде</v>
          </cell>
          <cell r="Q1619">
            <v>0</v>
          </cell>
          <cell r="R1619">
            <v>112</v>
          </cell>
          <cell r="S1619" t="str">
            <v>Литр (текше дм.)</v>
          </cell>
        </row>
        <row r="1620">
          <cell r="A1620" t="str">
            <v>974 Т</v>
          </cell>
          <cell r="B1620" t="str">
            <v>"ШҚ АЭК" АҚ</v>
          </cell>
          <cell r="C1620" t="str">
            <v>25.73.10.400.000.00.0796.000000000002</v>
          </cell>
          <cell r="D1620">
            <v>528111132</v>
          </cell>
          <cell r="E1620" t="str">
            <v xml:space="preserve">Өрт сөндіру балтасы                                                                                 </v>
          </cell>
          <cell r="F1620" t="str">
            <v>Топор</v>
          </cell>
          <cell r="G1620" t="str">
            <v>пожарный</v>
          </cell>
          <cell r="H1620" t="str">
            <v xml:space="preserve">Өрт сөндіру балтасы                                                                                 </v>
          </cell>
          <cell r="I1620" t="str">
            <v>БК</v>
          </cell>
          <cell r="J1620">
            <v>0</v>
          </cell>
          <cell r="K1620">
            <v>631010000</v>
          </cell>
          <cell r="L1620" t="str">
            <v>ҚР, ШҚО, Өскемен қ., Бажов көш., 10</v>
          </cell>
          <cell r="M1620" t="str">
            <v>Желтоқсан-Қантар</v>
          </cell>
          <cell r="N1620" t="str">
            <v>Шығыс-Қазақстан облысы, Өскемен қ.</v>
          </cell>
          <cell r="O1620" t="str">
            <v>DDP</v>
          </cell>
          <cell r="P1620" t="str">
            <v>шартқа қол қойылған кезден бастап 30 күнтізбелік күн ішінде</v>
          </cell>
          <cell r="Q1620">
            <v>0</v>
          </cell>
          <cell r="R1620">
            <v>796</v>
          </cell>
          <cell r="S1620" t="str">
            <v>Дана</v>
          </cell>
        </row>
        <row r="1621">
          <cell r="A1621" t="str">
            <v>974-1 Т</v>
          </cell>
          <cell r="B1621" t="str">
            <v>"ШҚ АЭК" АҚ</v>
          </cell>
          <cell r="C1621" t="str">
            <v>25.73.10.400.000.00.0796.000000000002</v>
          </cell>
          <cell r="D1621">
            <v>528111132</v>
          </cell>
          <cell r="E1621" t="str">
            <v xml:space="preserve">Өрт сөндіру балтасы                                                                                 </v>
          </cell>
          <cell r="F1621" t="str">
            <v>Топор</v>
          </cell>
          <cell r="G1621" t="str">
            <v>пожарный</v>
          </cell>
          <cell r="H1621" t="str">
            <v xml:space="preserve">Өрт сөндіру балтасы                                                                                 </v>
          </cell>
          <cell r="I1621" t="str">
            <v>БК</v>
          </cell>
          <cell r="J1621">
            <v>0</v>
          </cell>
          <cell r="K1621">
            <v>631010000</v>
          </cell>
          <cell r="L1621" t="str">
            <v>ҚР, ШҚО, Өскемен қ., Бажов көш., 10</v>
          </cell>
          <cell r="M1621" t="str">
            <v>Ақпан - Наурыз</v>
          </cell>
          <cell r="N1621" t="str">
            <v>Шығыс-Қазақстан облысы, Өскемен қ.</v>
          </cell>
          <cell r="O1621" t="str">
            <v>DDP</v>
          </cell>
          <cell r="P1621" t="str">
            <v>шартқа қол қойылған кезден бастап 30 күнтізбелік күн ішінде</v>
          </cell>
          <cell r="Q1621">
            <v>0</v>
          </cell>
          <cell r="R1621">
            <v>796</v>
          </cell>
          <cell r="S1621" t="str">
            <v>Дана</v>
          </cell>
        </row>
        <row r="1622">
          <cell r="A1622" t="str">
            <v>975 Т</v>
          </cell>
          <cell r="B1622" t="str">
            <v>"ШҚ АЭК" АҚ</v>
          </cell>
          <cell r="C1622" t="str">
            <v>25.99.29.430.002.00.0796.000000000000</v>
          </cell>
          <cell r="D1622">
            <v>528111133</v>
          </cell>
          <cell r="E1622" t="str">
            <v xml:space="preserve">Өрт сөндіру конус шелегі                                                                            </v>
          </cell>
          <cell r="F1622" t="str">
            <v>Ведро</v>
          </cell>
          <cell r="G1622" t="str">
            <v>пожарное, конусообразное</v>
          </cell>
          <cell r="H1622" t="str">
            <v xml:space="preserve">Өрт сөндіру конус шелегі                                                                            </v>
          </cell>
          <cell r="I1622" t="str">
            <v>БК</v>
          </cell>
          <cell r="J1622">
            <v>0</v>
          </cell>
          <cell r="K1622">
            <v>631010000</v>
          </cell>
          <cell r="L1622" t="str">
            <v>ҚР, ШҚО, Өскемен қ., Бажов көш., 10</v>
          </cell>
          <cell r="M1622" t="str">
            <v>Желтоқсан-Қантар</v>
          </cell>
          <cell r="N1622" t="str">
            <v>Шығыс-Қазақстан облысы, Өскемен қ.</v>
          </cell>
          <cell r="O1622" t="str">
            <v>DDP</v>
          </cell>
          <cell r="P1622" t="str">
            <v>шартқа қол қойылған кезден бастап 30 күнтізбелік күн ішінде</v>
          </cell>
          <cell r="Q1622">
            <v>0</v>
          </cell>
          <cell r="R1622">
            <v>796</v>
          </cell>
          <cell r="S1622" t="str">
            <v>Дана</v>
          </cell>
        </row>
        <row r="1623">
          <cell r="A1623" t="str">
            <v>975-1 Т</v>
          </cell>
          <cell r="B1623" t="str">
            <v>"ШҚ АЭК" АҚ</v>
          </cell>
          <cell r="C1623" t="str">
            <v>25.99.29.430.002.00.0796.000000000000</v>
          </cell>
          <cell r="D1623">
            <v>528111133</v>
          </cell>
          <cell r="E1623" t="str">
            <v xml:space="preserve">Өрт сөндіру конус шелегі                                                                            </v>
          </cell>
          <cell r="F1623" t="str">
            <v>Ведро</v>
          </cell>
          <cell r="G1623" t="str">
            <v>пожарное, конусообразное</v>
          </cell>
          <cell r="H1623" t="str">
            <v xml:space="preserve">Өрт сөндіру конус шелегі                                                                            </v>
          </cell>
          <cell r="I1623" t="str">
            <v>БК</v>
          </cell>
          <cell r="J1623">
            <v>0</v>
          </cell>
          <cell r="K1623">
            <v>631010000</v>
          </cell>
          <cell r="L1623" t="str">
            <v>ҚР, ШҚО, Өскемен қ., Бажов көш., 10</v>
          </cell>
          <cell r="M1623" t="str">
            <v>Ақпан - Наурыз</v>
          </cell>
          <cell r="N1623" t="str">
            <v>Шығыс-Қазақстан облысы, Өскемен қ.</v>
          </cell>
          <cell r="O1623" t="str">
            <v>DDP</v>
          </cell>
          <cell r="P1623" t="str">
            <v>шартқа қол қойылған кезден бастап 30 күнтізбелік күн ішінде</v>
          </cell>
          <cell r="Q1623">
            <v>0</v>
          </cell>
          <cell r="R1623">
            <v>796</v>
          </cell>
          <cell r="S1623" t="str">
            <v>Дана</v>
          </cell>
        </row>
        <row r="1624">
          <cell r="A1624" t="str">
            <v>976 Т</v>
          </cell>
          <cell r="B1624" t="str">
            <v>"ШҚ АЭК" АҚ</v>
          </cell>
          <cell r="C1624" t="str">
            <v>26.51.45.200.029.00.0796.000000000000</v>
          </cell>
          <cell r="D1624">
            <v>528112100</v>
          </cell>
          <cell r="E1624" t="str">
            <v xml:space="preserve">Индикатор Тестер                                                                                    </v>
          </cell>
          <cell r="F1624" t="str">
            <v>Индикатор напряжения</v>
          </cell>
          <cell r="G1624" t="str">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ell>
          <cell r="H1624" t="str">
            <v xml:space="preserve">Индикатор Тестер                                                                                    </v>
          </cell>
          <cell r="I1624" t="str">
            <v>БК</v>
          </cell>
          <cell r="J1624">
            <v>0</v>
          </cell>
          <cell r="K1624">
            <v>631010000</v>
          </cell>
          <cell r="L1624" t="str">
            <v>ҚР, ШҚО, Өскемен қ., Бажов көш., 10</v>
          </cell>
          <cell r="M1624" t="str">
            <v>Желтоқсан-Қантар</v>
          </cell>
          <cell r="N1624" t="str">
            <v>Шығыс-Қазақстан облысы, Өскемен қ.</v>
          </cell>
          <cell r="O1624" t="str">
            <v>DDP</v>
          </cell>
          <cell r="P1624" t="str">
            <v>Шартқа қол қойылған күннен бастап 50 күнтізбелік күн ішінде</v>
          </cell>
          <cell r="Q1624">
            <v>0</v>
          </cell>
          <cell r="R1624">
            <v>796</v>
          </cell>
          <cell r="S1624" t="str">
            <v>Дана</v>
          </cell>
        </row>
        <row r="1625">
          <cell r="A1625" t="str">
            <v>977 Т</v>
          </cell>
          <cell r="B1625" t="str">
            <v>"ШҚ АЭК" АҚ</v>
          </cell>
          <cell r="C1625" t="str">
            <v>26.51.45.500.002.00.0796.000000000002</v>
          </cell>
          <cell r="D1625">
            <v>528112102</v>
          </cell>
          <cell r="E1625" t="str">
            <v>Көрсеткіш  В/Н 35-110КВ</v>
          </cell>
          <cell r="F1625" t="str">
            <v>Указатель</v>
          </cell>
          <cell r="G1625" t="str">
            <v>напряжения, однополюсный свыше 1000 В</v>
          </cell>
          <cell r="H1625" t="str">
            <v>Көрсеткіш  В/Н 35-110КВ</v>
          </cell>
          <cell r="I1625" t="str">
            <v>БК</v>
          </cell>
          <cell r="J1625">
            <v>0</v>
          </cell>
          <cell r="K1625">
            <v>631010000</v>
          </cell>
          <cell r="L1625" t="str">
            <v>ҚР, ШҚО, Өскемен қ., Бажов көш., 10</v>
          </cell>
          <cell r="M1625" t="str">
            <v>Қантар-Ақпан</v>
          </cell>
          <cell r="N1625" t="str">
            <v>Шығыс-Қазақстан облысы, Өскемен қ.</v>
          </cell>
          <cell r="O1625" t="str">
            <v>DDP</v>
          </cell>
          <cell r="P1625" t="str">
            <v>Шартқа қол қойылған күннен бастап 50 күнтізбелік күн ішінде</v>
          </cell>
          <cell r="Q1625">
            <v>0</v>
          </cell>
          <cell r="R1625">
            <v>796</v>
          </cell>
          <cell r="S1625" t="str">
            <v>Дана</v>
          </cell>
        </row>
        <row r="1626">
          <cell r="A1626" t="str">
            <v>978 Т</v>
          </cell>
          <cell r="B1626" t="str">
            <v>"ШҚ АЭК" АҚ</v>
          </cell>
          <cell r="C1626" t="str">
            <v>26.51.45.500.002.00.0796.000000000002</v>
          </cell>
          <cell r="D1626">
            <v>528112103</v>
          </cell>
          <cell r="E1626" t="str">
            <v>Көрсеткіш В/Н 6-10КВ</v>
          </cell>
          <cell r="F1626" t="str">
            <v>Указатель</v>
          </cell>
          <cell r="G1626" t="str">
            <v>напряжения, однополюсный свыше 1000 В</v>
          </cell>
          <cell r="H1626" t="str">
            <v>Көрсеткіш В/Н 6-10КВ</v>
          </cell>
          <cell r="I1626" t="str">
            <v>БК</v>
          </cell>
          <cell r="J1626">
            <v>0</v>
          </cell>
          <cell r="K1626">
            <v>631010000</v>
          </cell>
          <cell r="L1626" t="str">
            <v>ҚР, ШҚО, Өскемен қ., Бажов көш., 10</v>
          </cell>
          <cell r="M1626" t="str">
            <v>Қантар-Ақпан</v>
          </cell>
          <cell r="N1626" t="str">
            <v>Шығыс-Қазақстан облысы, Өскемен қ.</v>
          </cell>
          <cell r="O1626" t="str">
            <v>DDP</v>
          </cell>
          <cell r="P1626" t="str">
            <v>Шартқа қол қойылған күннен бастап 50 күнтізбелік күн ішінде</v>
          </cell>
          <cell r="Q1626">
            <v>0</v>
          </cell>
          <cell r="R1626">
            <v>796</v>
          </cell>
          <cell r="S1626" t="str">
            <v>Дана</v>
          </cell>
        </row>
        <row r="1627">
          <cell r="A1627" t="str">
            <v>979 Т</v>
          </cell>
          <cell r="B1627" t="str">
            <v>"ШҚ АЭК" АҚ</v>
          </cell>
          <cell r="C1627" t="str">
            <v>26.51.45.500.002.00.0796.000000000002</v>
          </cell>
          <cell r="D1627">
            <v>528112104</v>
          </cell>
          <cell r="E1627" t="str">
            <v>Көрсеткіш В/Н 6-10КВ</v>
          </cell>
          <cell r="F1627" t="str">
            <v>Указатель</v>
          </cell>
          <cell r="G1627" t="str">
            <v>напряжения, однополюсный свыше 1000 В</v>
          </cell>
          <cell r="H1627" t="str">
            <v>Көрсеткіш В/Н 6-10КВ</v>
          </cell>
          <cell r="I1627" t="str">
            <v>БК</v>
          </cell>
          <cell r="J1627">
            <v>0</v>
          </cell>
          <cell r="K1627">
            <v>631010000</v>
          </cell>
          <cell r="L1627" t="str">
            <v>ҚР, ШҚО, Өскемен қ., Бажов көш., 10</v>
          </cell>
          <cell r="M1627" t="str">
            <v>Қантар-Ақпан</v>
          </cell>
          <cell r="N1627" t="str">
            <v>Шығыс-Қазақстан облысы, Өскемен қ.</v>
          </cell>
          <cell r="O1627" t="str">
            <v>DDP</v>
          </cell>
          <cell r="P1627" t="str">
            <v>Шартқа қол қойылған күннен бастап 50 күнтізбелік күн ішінде</v>
          </cell>
          <cell r="Q1627">
            <v>0</v>
          </cell>
          <cell r="R1627">
            <v>796</v>
          </cell>
          <cell r="S1627" t="str">
            <v>Дана</v>
          </cell>
        </row>
        <row r="1628">
          <cell r="A1628" t="str">
            <v>980 Т</v>
          </cell>
          <cell r="B1628" t="str">
            <v>"ШҚ АЭК" АҚ</v>
          </cell>
          <cell r="C1628" t="str">
            <v>26.51.45.500.002.00.0796.000000000001</v>
          </cell>
          <cell r="D1628">
            <v>528112105</v>
          </cell>
          <cell r="E1628" t="str">
            <v>Көрсеткіш УНВЛ-0.4</v>
          </cell>
          <cell r="F1628" t="str">
            <v>Указатель</v>
          </cell>
          <cell r="G1628" t="str">
            <v>напряжения, двухполюсный, до 1000 В</v>
          </cell>
          <cell r="H1628" t="str">
            <v>Көрсеткіш УНВЛ-0.4</v>
          </cell>
          <cell r="I1628" t="str">
            <v>БК</v>
          </cell>
          <cell r="J1628">
            <v>0</v>
          </cell>
          <cell r="K1628">
            <v>631010000</v>
          </cell>
          <cell r="L1628" t="str">
            <v>ҚР, ШҚО, Өскемен қ., Бажов көш., 10</v>
          </cell>
          <cell r="M1628" t="str">
            <v>Желтоқсан-Қантар</v>
          </cell>
          <cell r="N1628" t="str">
            <v>Шығыс-Қазақстан облысы, Өскемен қ.</v>
          </cell>
          <cell r="O1628" t="str">
            <v>DDP</v>
          </cell>
          <cell r="P1628" t="str">
            <v>Шартқа қол қойылған күннен бастап 50 күнтізбелік күн ішінде</v>
          </cell>
          <cell r="Q1628">
            <v>0</v>
          </cell>
          <cell r="R1628">
            <v>796</v>
          </cell>
          <cell r="S1628" t="str">
            <v>Дана</v>
          </cell>
        </row>
        <row r="1629">
          <cell r="A1629" t="str">
            <v>981 Т</v>
          </cell>
          <cell r="B1629" t="str">
            <v>"ШҚ АЭК" АҚ</v>
          </cell>
          <cell r="C1629" t="str">
            <v>26.51.45.500.002.00.0796.000000000001</v>
          </cell>
          <cell r="D1629">
            <v>528112106</v>
          </cell>
          <cell r="E1629" t="str">
            <v xml:space="preserve">Көрсеткіш УННУ-40-1000 2-ПОЛ.                                                                       </v>
          </cell>
          <cell r="F1629" t="str">
            <v>Указатель</v>
          </cell>
          <cell r="G1629" t="str">
            <v>напряжения, двухполюсный, до 1000 В</v>
          </cell>
          <cell r="H1629" t="str">
            <v xml:space="preserve">Көрсеткіш УННУ-40-1000 2-ПОЛ.                                                                       </v>
          </cell>
          <cell r="I1629" t="str">
            <v>БК</v>
          </cell>
          <cell r="J1629">
            <v>0</v>
          </cell>
          <cell r="K1629">
            <v>631010000</v>
          </cell>
          <cell r="L1629" t="str">
            <v>ҚР, ШҚО, Өскемен қ., Бажов көш., 10</v>
          </cell>
          <cell r="M1629" t="str">
            <v>Желтоқсан-Қантар</v>
          </cell>
          <cell r="N1629" t="str">
            <v>Шығыс-Қазақстан облысы, Өскемен қ.</v>
          </cell>
          <cell r="O1629" t="str">
            <v>DDP</v>
          </cell>
          <cell r="P1629" t="str">
            <v>Шартқа қол қойылған күннен бастап 50 күнтізбелік күн ішінде</v>
          </cell>
          <cell r="Q1629">
            <v>0</v>
          </cell>
          <cell r="R1629">
            <v>796</v>
          </cell>
          <cell r="S1629" t="str">
            <v>Дана</v>
          </cell>
        </row>
        <row r="1630">
          <cell r="A1630" t="str">
            <v>982 Т</v>
          </cell>
          <cell r="B1630" t="str">
            <v>"ШҚ АЭК" АҚ</v>
          </cell>
          <cell r="C1630" t="str">
            <v>26.51.45.500.002.00.0796.000000000000</v>
          </cell>
          <cell r="D1630">
            <v>528112107</v>
          </cell>
          <cell r="E1630" t="str">
            <v>Көрсеткіш УНО 1-ПОЛ.</v>
          </cell>
          <cell r="F1630" t="str">
            <v>Указатель</v>
          </cell>
          <cell r="G1630" t="str">
            <v>напряжения, однополюсный, до 1000 В</v>
          </cell>
          <cell r="H1630" t="str">
            <v>Көрсеткіш УНО 1-ПОЛ.</v>
          </cell>
          <cell r="I1630" t="str">
            <v>БК</v>
          </cell>
          <cell r="J1630">
            <v>0</v>
          </cell>
          <cell r="K1630">
            <v>631010000</v>
          </cell>
          <cell r="L1630" t="str">
            <v>ҚР, ШҚО, Өскемен қ., Бажов көш., 10</v>
          </cell>
          <cell r="M1630" t="str">
            <v>Желтоқсан-Қантар</v>
          </cell>
          <cell r="N1630" t="str">
            <v>Шығыс-Қазақстан облысы, Өскемен қ.</v>
          </cell>
          <cell r="O1630" t="str">
            <v>DDP</v>
          </cell>
          <cell r="P1630" t="str">
            <v>Шартқа қол қойылған күннен бастап 50 күнтізбелік күн ішінде</v>
          </cell>
          <cell r="Q1630">
            <v>0</v>
          </cell>
          <cell r="R1630">
            <v>796</v>
          </cell>
          <cell r="S1630" t="str">
            <v>Дана</v>
          </cell>
        </row>
        <row r="1631">
          <cell r="A1631" t="str">
            <v>983 Т</v>
          </cell>
          <cell r="B1631" t="str">
            <v>"ШҚ АЭК" АҚ</v>
          </cell>
          <cell r="C1631" t="str">
            <v>26.51.45.200.018.00.0796.000000000000</v>
          </cell>
          <cell r="D1631">
            <v>528112114</v>
          </cell>
          <cell r="E1631" t="str">
            <v>Кернеу көрсеткіштерін тексеру құрылғысы 6-10КВ</v>
          </cell>
          <cell r="F1631" t="str">
            <v>Устройство проверки</v>
          </cell>
          <cell r="G1631" t="str">
            <v>указателей напряжения</v>
          </cell>
          <cell r="H1631" t="str">
            <v>Кернеу көрсеткіштерін тексеру құрылғысы 6-10КВ</v>
          </cell>
          <cell r="I1631" t="str">
            <v>БК</v>
          </cell>
          <cell r="J1631">
            <v>0</v>
          </cell>
          <cell r="K1631">
            <v>631010000</v>
          </cell>
          <cell r="L1631" t="str">
            <v>ҚР, ШҚО, Өскемен қ., Бажов көш., 10</v>
          </cell>
          <cell r="M1631" t="str">
            <v>Желтоқсан-Қантар</v>
          </cell>
          <cell r="N1631" t="str">
            <v>Шығыс-Қазақстан облысы, Өскемен қ.</v>
          </cell>
          <cell r="O1631" t="str">
            <v>DDP</v>
          </cell>
          <cell r="P1631" t="str">
            <v>Шартқа қол қойылған күннен бастап 50 күнтізбелік күн ішінде</v>
          </cell>
          <cell r="Q1631">
            <v>0</v>
          </cell>
          <cell r="R1631">
            <v>796</v>
          </cell>
          <cell r="S1631" t="str">
            <v>Дана</v>
          </cell>
        </row>
        <row r="1632">
          <cell r="A1632" t="str">
            <v>984 Т</v>
          </cell>
          <cell r="B1632" t="str">
            <v>"ШҚ АЭК" АҚ</v>
          </cell>
          <cell r="C1632" t="str">
            <v>26.51.45.200.029.00.0796.000000000000</v>
          </cell>
          <cell r="D1632">
            <v>528112119</v>
          </cell>
          <cell r="E1632" t="str">
            <v>Кернеу индикаторы индикаторлық лампышасымен екі полюстік 1000В дейін</v>
          </cell>
          <cell r="F1632" t="str">
            <v>Индикатор напряжения</v>
          </cell>
          <cell r="G1632" t="str">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ell>
          <cell r="H1632" t="str">
            <v>Кернеу индикаторы индикаторлық лампышасымен екі полюстік 1000В дейін</v>
          </cell>
          <cell r="I1632" t="str">
            <v>БК</v>
          </cell>
          <cell r="J1632">
            <v>0</v>
          </cell>
          <cell r="K1632">
            <v>631010000</v>
          </cell>
          <cell r="L1632" t="str">
            <v>ҚР, ШҚО, Өскемен қ., Бажов көш., 10</v>
          </cell>
          <cell r="M1632" t="str">
            <v>Желтоқсан-Қантар</v>
          </cell>
          <cell r="N1632" t="str">
            <v>Шығыс-Қазақстан облысы, Өскемен қ.</v>
          </cell>
          <cell r="O1632" t="str">
            <v>DDP</v>
          </cell>
          <cell r="P1632" t="str">
            <v>Шартқа қол қойылған күннен бастап 50 күнтізбелік күн ішінде</v>
          </cell>
          <cell r="Q1632">
            <v>0</v>
          </cell>
          <cell r="R1632">
            <v>796</v>
          </cell>
          <cell r="S1632" t="str">
            <v>Дана</v>
          </cell>
        </row>
        <row r="1633">
          <cell r="A1633" t="str">
            <v>985 Т</v>
          </cell>
          <cell r="B1633" t="str">
            <v>"ШҚ АЭК" АҚ</v>
          </cell>
          <cell r="C1633" t="str">
            <v>26.51.45.500.002.00.0796.000000000001</v>
          </cell>
          <cell r="D1633">
            <v>528112120</v>
          </cell>
          <cell r="E1633" t="str">
            <v>Төменгі кернеуді көрсеткіш УНН-1</v>
          </cell>
          <cell r="F1633" t="str">
            <v>Указатель</v>
          </cell>
          <cell r="G1633" t="str">
            <v>напряжения, двухполюсный, до 1000 В</v>
          </cell>
          <cell r="H1633" t="str">
            <v>Төменгі кернеуді көрсеткіш УНН-1</v>
          </cell>
          <cell r="I1633" t="str">
            <v>БК</v>
          </cell>
          <cell r="J1633">
            <v>0</v>
          </cell>
          <cell r="K1633">
            <v>631010000</v>
          </cell>
          <cell r="L1633" t="str">
            <v>ҚР, ШҚО, Өскемен қ., Бажов көш., 10</v>
          </cell>
          <cell r="M1633" t="str">
            <v>Желтоқсан-Қантар</v>
          </cell>
          <cell r="N1633" t="str">
            <v>Шығыс-Қазақстан облысы, Өскемен қ.</v>
          </cell>
          <cell r="O1633" t="str">
            <v>DDP</v>
          </cell>
          <cell r="P1633" t="str">
            <v>Шартқа қол қойылған күннен бастап 50 күнтізбелік күн ішінде</v>
          </cell>
          <cell r="Q1633">
            <v>0</v>
          </cell>
          <cell r="R1633">
            <v>796</v>
          </cell>
          <cell r="S1633" t="str">
            <v>Дана</v>
          </cell>
        </row>
        <row r="1634">
          <cell r="A1634" t="str">
            <v>986 Т</v>
          </cell>
          <cell r="B1634" t="str">
            <v>"ШҚ АЭК" АҚ</v>
          </cell>
          <cell r="C1634" t="str">
            <v>26.51.45.500.002.00.0796.000000000004</v>
          </cell>
          <cell r="D1634">
            <v>528112121</v>
          </cell>
          <cell r="E1634" t="str">
            <v>Жоғары кернеуді көрсеткіш 6-10 кВ</v>
          </cell>
          <cell r="F1634" t="str">
            <v>Указатель</v>
          </cell>
          <cell r="G1634" t="str">
            <v>напряжения, бесконтактный</v>
          </cell>
          <cell r="H1634" t="str">
            <v>Жоғары кернеуді көрсеткіш 6-10 кВ</v>
          </cell>
          <cell r="I1634" t="str">
            <v>БК</v>
          </cell>
          <cell r="J1634">
            <v>0</v>
          </cell>
          <cell r="K1634">
            <v>631010000</v>
          </cell>
          <cell r="L1634" t="str">
            <v>ҚР, ШҚО, Өскемен қ., Бажов көш., 10</v>
          </cell>
          <cell r="M1634" t="str">
            <v>Қантар-Ақпан</v>
          </cell>
          <cell r="N1634" t="str">
            <v>Шығыс-Қазақстан облысы, Өскемен қ.</v>
          </cell>
          <cell r="O1634" t="str">
            <v>DDP</v>
          </cell>
          <cell r="P1634" t="str">
            <v>Шартқа қол қойылған күннен бастап 50 күнтізбелік күн ішінде</v>
          </cell>
          <cell r="Q1634">
            <v>0</v>
          </cell>
          <cell r="R1634">
            <v>796</v>
          </cell>
          <cell r="S1634" t="str">
            <v>Дана</v>
          </cell>
        </row>
        <row r="1635">
          <cell r="A1635" t="str">
            <v>987 Т</v>
          </cell>
          <cell r="B1635" t="str">
            <v>"ШҚ АЭК" АҚ</v>
          </cell>
          <cell r="C1635" t="str">
            <v>25.99.29.490.007.03.0796.000000000001</v>
          </cell>
          <cell r="D1635">
            <v>528114100</v>
          </cell>
          <cell r="E1635" t="str">
            <v>Штанга ШО-10</v>
          </cell>
          <cell r="F1635" t="str">
            <v>Штанга</v>
          </cell>
          <cell r="G1635" t="str">
            <v>оперативная, на напряжение до 10 кВ</v>
          </cell>
          <cell r="H1635" t="str">
            <v>Штанга ШО-10</v>
          </cell>
          <cell r="I1635" t="str">
            <v>БК</v>
          </cell>
          <cell r="J1635">
            <v>0</v>
          </cell>
          <cell r="K1635">
            <v>631010000</v>
          </cell>
          <cell r="L1635" t="str">
            <v>ҚР, ШҚО, Өскемен қ., Бажов көш., 10</v>
          </cell>
          <cell r="M1635" t="str">
            <v>Желтоқсан-Қантар</v>
          </cell>
          <cell r="N1635" t="str">
            <v>Шығыс-Қазақстан облысы, Өскемен қ.</v>
          </cell>
          <cell r="O1635" t="str">
            <v>DDP</v>
          </cell>
          <cell r="P1635" t="str">
            <v>Шартқа қол қойылған күннен бастап 50 күнтізбелік күн ішінде</v>
          </cell>
          <cell r="Q1635">
            <v>0</v>
          </cell>
          <cell r="R1635">
            <v>796</v>
          </cell>
          <cell r="S1635" t="str">
            <v>Дана</v>
          </cell>
        </row>
        <row r="1636">
          <cell r="A1636" t="str">
            <v>988 Т</v>
          </cell>
          <cell r="B1636" t="str">
            <v>"ШҚ АЭК" АҚ</v>
          </cell>
          <cell r="C1636" t="str">
            <v>25.99.29.490.007.03.0796.000000000003</v>
          </cell>
          <cell r="D1636">
            <v>528114101</v>
          </cell>
          <cell r="E1636" t="str">
            <v>Штанга ШО-35кВ</v>
          </cell>
          <cell r="F1636" t="str">
            <v>Штанга</v>
          </cell>
          <cell r="G1636" t="str">
            <v>оперативная, на напряжение до 35 кВ</v>
          </cell>
          <cell r="H1636" t="str">
            <v>Штанга ШО-35кВ</v>
          </cell>
          <cell r="I1636" t="str">
            <v>БК</v>
          </cell>
          <cell r="J1636">
            <v>0</v>
          </cell>
          <cell r="K1636">
            <v>631010000</v>
          </cell>
          <cell r="L1636" t="str">
            <v>ҚР, ШҚО, Өскемен қ., Бажов көш., 10</v>
          </cell>
          <cell r="M1636" t="str">
            <v>Желтоқсан-Қантар</v>
          </cell>
          <cell r="N1636" t="str">
            <v>Шығыс-Қазақстан облысы, Өскемен қ.</v>
          </cell>
          <cell r="O1636" t="str">
            <v>DDP</v>
          </cell>
          <cell r="P1636" t="str">
            <v>Шартқа қол қойылған күннен бастап 50 күнтізбелік күн ішінде</v>
          </cell>
          <cell r="Q1636">
            <v>0</v>
          </cell>
          <cell r="R1636">
            <v>796</v>
          </cell>
          <cell r="S1636" t="str">
            <v>Дана</v>
          </cell>
        </row>
        <row r="1637">
          <cell r="A1637" t="str">
            <v>989 Т</v>
          </cell>
          <cell r="B1637" t="str">
            <v>"ШҚ АЭК" АҚ</v>
          </cell>
          <cell r="C1637" t="str">
            <v>25.99.29.490.007.03.0796.000000000004</v>
          </cell>
          <cell r="D1637">
            <v>528114102</v>
          </cell>
          <cell r="E1637" t="str">
            <v>Штанга ШО-110кВ</v>
          </cell>
          <cell r="F1637" t="str">
            <v>Штанга</v>
          </cell>
          <cell r="G1637" t="str">
            <v>оперативная, на напряжение до 110 кВ</v>
          </cell>
          <cell r="H1637" t="str">
            <v>Штанга ШО-110кВ</v>
          </cell>
          <cell r="I1637" t="str">
            <v>БК</v>
          </cell>
          <cell r="J1637">
            <v>0</v>
          </cell>
          <cell r="K1637">
            <v>631010000</v>
          </cell>
          <cell r="L1637" t="str">
            <v>ҚР, ШҚО, Өскемен қ., Бажов көш., 10</v>
          </cell>
          <cell r="M1637" t="str">
            <v>Желтоқсан-Қантар</v>
          </cell>
          <cell r="N1637" t="str">
            <v>Шығыс-Қазақстан облысы, Өскемен қ.</v>
          </cell>
          <cell r="O1637" t="str">
            <v>DDP</v>
          </cell>
          <cell r="P1637" t="str">
            <v>Шартқа қол қойылған күннен бастап 50 күнтізбелік күн ішінде</v>
          </cell>
          <cell r="Q1637">
            <v>0</v>
          </cell>
          <cell r="R1637">
            <v>796</v>
          </cell>
          <cell r="S1637" t="str">
            <v>Дана</v>
          </cell>
        </row>
        <row r="1638">
          <cell r="A1638" t="str">
            <v>990 Т</v>
          </cell>
          <cell r="B1638" t="str">
            <v>"ШҚ АЭК" АҚ</v>
          </cell>
          <cell r="C1638" t="str">
            <v>25.99.29.490.007.00.0796.000000000002</v>
          </cell>
          <cell r="D1638">
            <v>528114105</v>
          </cell>
          <cell r="E1638" t="str">
            <v xml:space="preserve">Штанга ШЗП-110                                                                                      </v>
          </cell>
          <cell r="F1638" t="str">
            <v>Штанга</v>
          </cell>
          <cell r="G1638" t="str">
            <v>заземляющая, напряжение 110 кВ</v>
          </cell>
          <cell r="H1638" t="str">
            <v xml:space="preserve">Штанга ШЗП-110                                                                                      </v>
          </cell>
          <cell r="I1638" t="str">
            <v>БК</v>
          </cell>
          <cell r="J1638">
            <v>0</v>
          </cell>
          <cell r="K1638">
            <v>631010000</v>
          </cell>
          <cell r="L1638" t="str">
            <v>ҚР, ШҚО, Өскемен қ., Бажов көш., 10</v>
          </cell>
          <cell r="M1638" t="str">
            <v>Желтоқсан-Қантар</v>
          </cell>
          <cell r="N1638" t="str">
            <v>Шығыс-Қазақстан облысы, Өскемен қ.</v>
          </cell>
          <cell r="O1638" t="str">
            <v>DDP</v>
          </cell>
          <cell r="P1638" t="str">
            <v>Шартқа қол қойылған күннен бастап 50 күнтізбелік күн ішінде</v>
          </cell>
          <cell r="Q1638">
            <v>0</v>
          </cell>
          <cell r="R1638">
            <v>796</v>
          </cell>
          <cell r="S1638" t="str">
            <v>Дана</v>
          </cell>
        </row>
        <row r="1639">
          <cell r="A1639" t="str">
            <v>991 Т</v>
          </cell>
          <cell r="B1639" t="str">
            <v>"ШҚ АЭК" АҚ</v>
          </cell>
          <cell r="C1639" t="str">
            <v>25.99.29.490.007.00.0796.000000000001</v>
          </cell>
          <cell r="D1639">
            <v>528114107</v>
          </cell>
          <cell r="E1639" t="str">
            <v xml:space="preserve">Штанга ШЗ-35                                                                                        </v>
          </cell>
          <cell r="F1639" t="str">
            <v>Штанга</v>
          </cell>
          <cell r="G1639" t="str">
            <v>заземляющая, напряжение 35 кВ</v>
          </cell>
          <cell r="H1639" t="str">
            <v xml:space="preserve">Штанга ШЗ-35                                                                                        </v>
          </cell>
          <cell r="I1639" t="str">
            <v>БК</v>
          </cell>
          <cell r="J1639">
            <v>0</v>
          </cell>
          <cell r="K1639">
            <v>631010000</v>
          </cell>
          <cell r="L1639" t="str">
            <v>ҚР, ШҚО, Өскемен қ., Бажов көш., 10</v>
          </cell>
          <cell r="M1639" t="str">
            <v>Желтоқсан-Қантар</v>
          </cell>
          <cell r="N1639" t="str">
            <v>Шығыс-Қазақстан облысы, Өскемен қ.</v>
          </cell>
          <cell r="O1639" t="str">
            <v>DDP</v>
          </cell>
          <cell r="P1639" t="str">
            <v>Шартқа қол қойылған күннен бастап 50 күнтізбелік күн ішінде</v>
          </cell>
          <cell r="Q1639">
            <v>0</v>
          </cell>
          <cell r="R1639">
            <v>796</v>
          </cell>
          <cell r="S1639" t="str">
            <v>Дана</v>
          </cell>
        </row>
        <row r="1640">
          <cell r="A1640" t="str">
            <v>992 Т</v>
          </cell>
          <cell r="B1640" t="str">
            <v>"ШҚ АЭК" АҚ</v>
          </cell>
          <cell r="C1640" t="str">
            <v>17.23.13.700.000.00.0796.000000000001</v>
          </cell>
          <cell r="D1640">
            <v>529100206</v>
          </cell>
          <cell r="E1640" t="str">
            <v xml:space="preserve">Бланк А4 ақ 2-бет жағы қ/а                                                                          </v>
          </cell>
          <cell r="F1640" t="str">
            <v>Бланк</v>
          </cell>
          <cell r="G1640" t="str">
            <v>конкретного вида документа</v>
          </cell>
          <cell r="H1640" t="str">
            <v xml:space="preserve">Бланк А4 ақ 2-бет жағы қ/а                                                                          </v>
          </cell>
          <cell r="I1640" t="str">
            <v>БК</v>
          </cell>
          <cell r="J1640" t="str">
            <v>60</v>
          </cell>
          <cell r="K1640">
            <v>631010000</v>
          </cell>
          <cell r="L1640" t="str">
            <v>ҚР, ШҚО, Өскемен қ., Бажов көш., 10</v>
          </cell>
          <cell r="M1640" t="str">
            <v>Желтоқсан-Қантар</v>
          </cell>
          <cell r="N1640" t="str">
            <v>Шығыс-Қазақстан облысы, Өскемен қ.</v>
          </cell>
          <cell r="O1640" t="str">
            <v>DDP</v>
          </cell>
          <cell r="P1640" t="str">
            <v>Өтініш берген күннен бастап 5 жұмыс күні ішінде</v>
          </cell>
          <cell r="Q1640">
            <v>0</v>
          </cell>
          <cell r="R1640">
            <v>796</v>
          </cell>
          <cell r="S1640" t="str">
            <v>Дана</v>
          </cell>
        </row>
        <row r="1641">
          <cell r="A1641" t="str">
            <v>992-1 Т</v>
          </cell>
          <cell r="B1641" t="str">
            <v>"ШҚ АЭК" АҚ</v>
          </cell>
          <cell r="C1641" t="str">
            <v>17.23.13.700.000.00.0796.000000000001</v>
          </cell>
          <cell r="D1641">
            <v>529100206</v>
          </cell>
          <cell r="E1641" t="str">
            <v xml:space="preserve">Бланк А4 ақ 2-бет жағы қ/а                                                                          </v>
          </cell>
          <cell r="F1641" t="str">
            <v>Бланк</v>
          </cell>
          <cell r="G1641" t="str">
            <v>конкретного вида документа</v>
          </cell>
          <cell r="H1641" t="str">
            <v xml:space="preserve">Бланк А4 ақ 2-бет жағы қ/а                                                                          </v>
          </cell>
          <cell r="I1641" t="str">
            <v>БК</v>
          </cell>
          <cell r="J1641" t="str">
            <v>60</v>
          </cell>
          <cell r="K1641">
            <v>631010000</v>
          </cell>
          <cell r="L1641" t="str">
            <v>ҚР, ШҚО, Өскемен қ., Бажов көш., 10</v>
          </cell>
          <cell r="M1641" t="str">
            <v>Сәуір - Мамыр</v>
          </cell>
          <cell r="N1641" t="str">
            <v>Шығыс-Қазақстан облысы, Өскемен қ.</v>
          </cell>
          <cell r="O1641" t="str">
            <v>DDP</v>
          </cell>
          <cell r="P1641" t="str">
            <v>Өтініш берген күннен бастап 5 жұмыс күні ішінде</v>
          </cell>
          <cell r="Q1641">
            <v>0</v>
          </cell>
          <cell r="R1641">
            <v>796</v>
          </cell>
          <cell r="S1641" t="str">
            <v>Дана</v>
          </cell>
        </row>
        <row r="1642">
          <cell r="A1642" t="str">
            <v>992-2 Т</v>
          </cell>
          <cell r="B1642" t="str">
            <v>"ШҚ АЭК" АҚ</v>
          </cell>
          <cell r="C1642" t="str">
            <v>17.23.13.700.000.00.0796.000000000001</v>
          </cell>
          <cell r="D1642">
            <v>529100206</v>
          </cell>
          <cell r="E1642" t="str">
            <v xml:space="preserve">Бланк А4 ақ 2-бет жағы қ/а                                                                          </v>
          </cell>
          <cell r="F1642" t="str">
            <v>Бланк</v>
          </cell>
          <cell r="G1642" t="str">
            <v>конкретного вида документа</v>
          </cell>
          <cell r="H1642" t="str">
            <v xml:space="preserve">Бланк А4 ақ 2-бет жағы қ/а                                                                          </v>
          </cell>
          <cell r="I1642" t="str">
            <v>ТЭБҰ</v>
          </cell>
          <cell r="J1642" t="str">
            <v>60</v>
          </cell>
          <cell r="K1642">
            <v>631010000</v>
          </cell>
          <cell r="L1642" t="str">
            <v>ҚР, ШҚО, Өскемен қ., Бажов көш., 10</v>
          </cell>
          <cell r="M1642" t="str">
            <v>Маусым - Шілде</v>
          </cell>
          <cell r="N1642" t="str">
            <v>Шығыс-Қазақстан облысы, Өскемен қ.</v>
          </cell>
          <cell r="O1642" t="str">
            <v>DDP</v>
          </cell>
          <cell r="P1642" t="str">
            <v>Өтініш берген күннен бастап 5 жұмыс күні ішінде</v>
          </cell>
          <cell r="Q1642">
            <v>0</v>
          </cell>
          <cell r="R1642">
            <v>796</v>
          </cell>
          <cell r="S1642" t="str">
            <v>Дана</v>
          </cell>
        </row>
        <row r="1643">
          <cell r="A1643" t="str">
            <v>993 Т</v>
          </cell>
          <cell r="B1643" t="str">
            <v>"ШҚ АЭК" АҚ</v>
          </cell>
          <cell r="C1643" t="str">
            <v>17.23.13.700.000.00.0796.000000000001</v>
          </cell>
          <cell r="D1643">
            <v>529100219</v>
          </cell>
          <cell r="E1643" t="str">
            <v>Бланк А5 ақ 2 - бет жағы қ/а</v>
          </cell>
          <cell r="F1643" t="str">
            <v>Бланк</v>
          </cell>
          <cell r="G1643" t="str">
            <v>конкретного вида документа</v>
          </cell>
          <cell r="H1643" t="str">
            <v>Бланк А5 ақ 2 - бет жағы қ/а</v>
          </cell>
          <cell r="I1643" t="str">
            <v>БК</v>
          </cell>
          <cell r="J1643" t="str">
            <v>60</v>
          </cell>
          <cell r="K1643">
            <v>631010000</v>
          </cell>
          <cell r="L1643" t="str">
            <v>ҚР, ШҚО, Өскемен қ., Бажов көш., 10</v>
          </cell>
          <cell r="M1643" t="str">
            <v>Желтоқсан-Қантар</v>
          </cell>
          <cell r="N1643" t="str">
            <v>Шығыс-Қазақстан облысы, Өскемен қ.</v>
          </cell>
          <cell r="O1643" t="str">
            <v>DDP</v>
          </cell>
          <cell r="P1643" t="str">
            <v>Өтініш берген күннен бастап 5 жұмыс күні ішінде</v>
          </cell>
          <cell r="Q1643">
            <v>0</v>
          </cell>
          <cell r="R1643">
            <v>796</v>
          </cell>
          <cell r="S1643" t="str">
            <v>Дана</v>
          </cell>
        </row>
        <row r="1644">
          <cell r="A1644" t="str">
            <v>993-1 Т</v>
          </cell>
          <cell r="B1644" t="str">
            <v>"ШҚ АЭК" АҚ</v>
          </cell>
          <cell r="C1644" t="str">
            <v>17.23.13.700.000.00.0796.000000000001</v>
          </cell>
          <cell r="D1644">
            <v>529100219</v>
          </cell>
          <cell r="E1644" t="str">
            <v>Бланк А5 ақ 2 - бет жағы қ/а</v>
          </cell>
          <cell r="F1644" t="str">
            <v>Бланк</v>
          </cell>
          <cell r="G1644" t="str">
            <v>конкретного вида документа</v>
          </cell>
          <cell r="H1644" t="str">
            <v>Бланк А5 ақ 2 - бет жағы қ/а</v>
          </cell>
          <cell r="I1644" t="str">
            <v>БК</v>
          </cell>
          <cell r="J1644" t="str">
            <v>60</v>
          </cell>
          <cell r="K1644">
            <v>631010000</v>
          </cell>
          <cell r="L1644" t="str">
            <v>ҚР, ШҚО, Өскемен қ., Бажов көш., 10</v>
          </cell>
          <cell r="M1644" t="str">
            <v>Сәуір - Мамыр</v>
          </cell>
          <cell r="N1644" t="str">
            <v>Шығыс-Қазақстан облысы, Өскемен қ.</v>
          </cell>
          <cell r="O1644" t="str">
            <v>DDP</v>
          </cell>
          <cell r="P1644" t="str">
            <v>Өтініш берген күннен бастап 5 жұмыс күні ішінде</v>
          </cell>
          <cell r="Q1644">
            <v>0</v>
          </cell>
          <cell r="R1644">
            <v>796</v>
          </cell>
          <cell r="S1644" t="str">
            <v>Дана</v>
          </cell>
        </row>
        <row r="1645">
          <cell r="A1645" t="str">
            <v>993-2 Т</v>
          </cell>
          <cell r="B1645" t="str">
            <v>"ШҚ АЭК" АҚ</v>
          </cell>
          <cell r="C1645" t="str">
            <v>17.23.13.700.000.00.0796.000000000001</v>
          </cell>
          <cell r="D1645">
            <v>529100219</v>
          </cell>
          <cell r="E1645" t="str">
            <v>Бланк А5 ақ 2 - бет жағы қ/а</v>
          </cell>
          <cell r="F1645" t="str">
            <v>Бланк</v>
          </cell>
          <cell r="G1645" t="str">
            <v>конкретного вида документа</v>
          </cell>
          <cell r="H1645" t="str">
            <v>Бланк А5 ақ 2 - бет жағы қ/а</v>
          </cell>
          <cell r="I1645" t="str">
            <v>ТЭБҰ</v>
          </cell>
          <cell r="J1645" t="str">
            <v>60</v>
          </cell>
          <cell r="K1645">
            <v>631010000</v>
          </cell>
          <cell r="L1645" t="str">
            <v>ҚР, ШҚО, Өскемен қ., Бажов көш., 10</v>
          </cell>
          <cell r="M1645" t="str">
            <v>Маусым - Шілде</v>
          </cell>
          <cell r="N1645" t="str">
            <v>Шығыс-Қазақстан облысы, Өскемен қ.</v>
          </cell>
          <cell r="O1645" t="str">
            <v>DDP</v>
          </cell>
          <cell r="P1645" t="str">
            <v>Өтініш берген күннен бастап 5 жұмыс күні ішінде</v>
          </cell>
          <cell r="Q1645">
            <v>0</v>
          </cell>
          <cell r="R1645">
            <v>796</v>
          </cell>
          <cell r="S1645" t="str">
            <v>Дана</v>
          </cell>
        </row>
        <row r="1646">
          <cell r="A1646" t="str">
            <v>994 Т</v>
          </cell>
          <cell r="B1646" t="str">
            <v>"ШҚ АЭК" АҚ</v>
          </cell>
          <cell r="C1646" t="str">
            <v>17.12.13.100.000.03.0736.000000000003</v>
          </cell>
          <cell r="D1646">
            <v>529101102</v>
          </cell>
          <cell r="E1646" t="str">
            <v>Плоттерге арналған қағаз А0(841ММ*175М) 80гр</v>
          </cell>
          <cell r="F1646" t="str">
            <v>Бумага</v>
          </cell>
          <cell r="G1646" t="str">
            <v>для плоттера, формат А0, плотность 80 г/м2</v>
          </cell>
          <cell r="H1646" t="str">
            <v>Плоттерге арналған қағаз А0(841ММ*175М) 80гр</v>
          </cell>
          <cell r="I1646" t="str">
            <v>БК</v>
          </cell>
          <cell r="J1646" t="str">
            <v>60</v>
          </cell>
          <cell r="K1646">
            <v>631010000</v>
          </cell>
          <cell r="L1646" t="str">
            <v>ҚР, ШҚО, Өскемен қ., Бажов көш., 10</v>
          </cell>
          <cell r="M1646" t="str">
            <v>Желтоқсан-Қантар</v>
          </cell>
          <cell r="N1646" t="str">
            <v>Шығыс-Қазақстан облысы, Өскемен қ.</v>
          </cell>
          <cell r="O1646" t="str">
            <v>DDP</v>
          </cell>
          <cell r="P1646" t="str">
            <v>шартқа қол қойылған кезден бастап 30 күнтізбелік күн ішінде</v>
          </cell>
          <cell r="Q1646">
            <v>0</v>
          </cell>
          <cell r="R1646">
            <v>796</v>
          </cell>
          <cell r="S1646" t="str">
            <v>Дана</v>
          </cell>
        </row>
        <row r="1647">
          <cell r="A1647" t="str">
            <v>994-1 Т</v>
          </cell>
          <cell r="B1647" t="str">
            <v>"ШҚ АЭК" АҚ</v>
          </cell>
          <cell r="C1647" t="str">
            <v>17.12.13.100.000.03.0736.000000000003</v>
          </cell>
          <cell r="D1647">
            <v>529101102</v>
          </cell>
          <cell r="E1647" t="str">
            <v>Плоттерге арналған қағаз А0(841ММ*175М) 80гр</v>
          </cell>
          <cell r="F1647" t="str">
            <v>Бумага</v>
          </cell>
          <cell r="G1647" t="str">
            <v>для плоттера, формат А0, плотность 80 г/м2</v>
          </cell>
          <cell r="H1647" t="str">
            <v>Плоттерге арналған қағаз А0(841ММ*175М) 80гр</v>
          </cell>
          <cell r="I1647" t="str">
            <v>БК</v>
          </cell>
          <cell r="J1647">
            <v>0</v>
          </cell>
          <cell r="K1647">
            <v>631010000</v>
          </cell>
          <cell r="L1647" t="str">
            <v>ҚР, ШҚО, Өскемен қ., Бажов көш., 10</v>
          </cell>
          <cell r="M1647" t="str">
            <v>Сәуір - Мамыр</v>
          </cell>
          <cell r="N1647" t="str">
            <v>Шығыс-Қазақстан облысы, Өскемен қ.</v>
          </cell>
          <cell r="O1647" t="str">
            <v>DDP</v>
          </cell>
          <cell r="P1647" t="str">
            <v>шартқа қол қойылған кезден бастап 30 күнтізбелік күн ішінде</v>
          </cell>
          <cell r="Q1647">
            <v>0</v>
          </cell>
          <cell r="R1647">
            <v>796</v>
          </cell>
          <cell r="S1647" t="str">
            <v>Дана</v>
          </cell>
        </row>
        <row r="1648">
          <cell r="A1648" t="str">
            <v>994-2 Т</v>
          </cell>
          <cell r="B1648" t="str">
            <v>"ШҚ АЭК" АҚ</v>
          </cell>
          <cell r="C1648" t="str">
            <v>17.12.13.100.000.03.0736.000000000003</v>
          </cell>
          <cell r="D1648">
            <v>529101102</v>
          </cell>
          <cell r="E1648" t="str">
            <v>Плоттерге арналған қағаз А0(841ММ*175М) 80гр</v>
          </cell>
          <cell r="F1648" t="str">
            <v>Бумага</v>
          </cell>
          <cell r="G1648" t="str">
            <v>для плоттера, формат А0, плотность 80 г/м2</v>
          </cell>
          <cell r="H1648" t="str">
            <v>Плоттерге арналған қағаз А0(841ММ*175М) 80гр</v>
          </cell>
          <cell r="I1648" t="str">
            <v>ТЭБҰ</v>
          </cell>
          <cell r="J1648">
            <v>0</v>
          </cell>
          <cell r="K1648">
            <v>631010000</v>
          </cell>
          <cell r="L1648" t="str">
            <v>ҚР, ШҚО, Өскемен қ., Бажов көш., 10</v>
          </cell>
          <cell r="M1648" t="str">
            <v>Маусым - Шілде</v>
          </cell>
          <cell r="N1648" t="str">
            <v>Шығыс-Қазақстан облысы, Өскемен қ.</v>
          </cell>
          <cell r="O1648" t="str">
            <v>DDP</v>
          </cell>
          <cell r="P1648" t="str">
            <v>шартқа қол қойылған кезден бастап 30 күнтізбелік күн ішінде</v>
          </cell>
          <cell r="Q1648">
            <v>0</v>
          </cell>
          <cell r="R1648">
            <v>796</v>
          </cell>
          <cell r="S1648" t="str">
            <v>Дана</v>
          </cell>
        </row>
        <row r="1649">
          <cell r="A1649" t="str">
            <v>994-3 Т</v>
          </cell>
          <cell r="B1649" t="str">
            <v>"ШҚ АЭК" АҚ</v>
          </cell>
          <cell r="C1649" t="str">
            <v>17.12.13.100.000.03.0736.000000000003</v>
          </cell>
          <cell r="D1649">
            <v>529101102</v>
          </cell>
          <cell r="E1649" t="str">
            <v>Плоттерге арналған қағаз А0(841ММ*175М) 80гр</v>
          </cell>
          <cell r="F1649" t="str">
            <v>Бумага</v>
          </cell>
          <cell r="G1649" t="str">
            <v>для плоттера, формат А0, плотность 80 г/м2</v>
          </cell>
          <cell r="H1649" t="str">
            <v>Плоттерге арналған қағаз А0(841ММ*175М) 80гр</v>
          </cell>
          <cell r="I1649" t="str">
            <v>ТЭБҰ</v>
          </cell>
          <cell r="J1649" t="str">
            <v>60</v>
          </cell>
          <cell r="K1649">
            <v>631010000</v>
          </cell>
          <cell r="L1649" t="str">
            <v>ҚР, ШҚО, Өскемен қ., Бажов көш., 10</v>
          </cell>
          <cell r="M1649" t="str">
            <v>Шілде - Тамыз</v>
          </cell>
          <cell r="N1649" t="str">
            <v>Шығыс-Қазақстан облысы, Өскемен қ.</v>
          </cell>
          <cell r="O1649" t="str">
            <v>DDP</v>
          </cell>
          <cell r="P1649" t="str">
            <v>шартқа қол қойылған кезден бастап 30 күнтізбелік күн ішінде</v>
          </cell>
          <cell r="Q1649">
            <v>0</v>
          </cell>
          <cell r="R1649">
            <v>796</v>
          </cell>
          <cell r="S1649" t="str">
            <v>Дана</v>
          </cell>
        </row>
        <row r="1650">
          <cell r="A1650" t="str">
            <v>995 Т</v>
          </cell>
          <cell r="B1650" t="str">
            <v>"ШҚ АЭК" АҚ</v>
          </cell>
          <cell r="C1650" t="str">
            <v>17.12.72.900.000.00.0625.000000000000</v>
          </cell>
          <cell r="D1650">
            <v>529101103</v>
          </cell>
          <cell r="E1650" t="str">
            <v>Қағаз 210 түптеу беттері</v>
          </cell>
          <cell r="F1650" t="str">
            <v>Бумага</v>
          </cell>
          <cell r="G1650" t="str">
            <v>перфорированная, для печати, размер 210 мм*12, плотность 17 г/м2</v>
          </cell>
          <cell r="H1650" t="str">
            <v>Қағаз 210 түптеу беттері</v>
          </cell>
          <cell r="I1650" t="str">
            <v>БК</v>
          </cell>
          <cell r="J1650" t="str">
            <v>60</v>
          </cell>
          <cell r="K1650">
            <v>631010000</v>
          </cell>
          <cell r="L1650" t="str">
            <v>ҚР, ШҚО, Өскемен қ., Бажов көш., 10</v>
          </cell>
          <cell r="M1650" t="str">
            <v>Желтоқсан-Қантар</v>
          </cell>
          <cell r="N1650" t="str">
            <v>Шығыс-Қазақстан облысы, Өскемен қ.</v>
          </cell>
          <cell r="O1650" t="str">
            <v>DDP</v>
          </cell>
          <cell r="P1650" t="str">
            <v>шартқа қол қойылған кезден бастап 30 күнтізбелік күн ішінде</v>
          </cell>
          <cell r="Q1650">
            <v>0</v>
          </cell>
          <cell r="R1650">
            <v>796</v>
          </cell>
          <cell r="S1650" t="str">
            <v>Дана</v>
          </cell>
        </row>
        <row r="1651">
          <cell r="A1651" t="str">
            <v>995-1 Т</v>
          </cell>
          <cell r="B1651" t="str">
            <v>"ШҚ АЭК" АҚ</v>
          </cell>
          <cell r="C1651" t="str">
            <v>17.12.72.900.000.00.0625.000000000000</v>
          </cell>
          <cell r="D1651">
            <v>529101103</v>
          </cell>
          <cell r="E1651" t="str">
            <v>Қағаз 210 түптеу беттері</v>
          </cell>
          <cell r="F1651" t="str">
            <v>Бумага</v>
          </cell>
          <cell r="G1651" t="str">
            <v>перфорированная, для печати, размер 210 мм*12, плотность 17 г/м2</v>
          </cell>
          <cell r="H1651" t="str">
            <v>Қағаз 210 түптеу беттері</v>
          </cell>
          <cell r="I1651" t="str">
            <v>БК</v>
          </cell>
          <cell r="J1651">
            <v>0</v>
          </cell>
          <cell r="K1651">
            <v>631010000</v>
          </cell>
          <cell r="L1651" t="str">
            <v>ҚР, ШҚО, Өскемен қ., Бажов көш., 10</v>
          </cell>
          <cell r="M1651" t="str">
            <v>Сәуір - Мамыр</v>
          </cell>
          <cell r="N1651" t="str">
            <v>Шығыс-Қазақстан облысы, Өскемен қ.</v>
          </cell>
          <cell r="O1651" t="str">
            <v>DDP</v>
          </cell>
          <cell r="P1651" t="str">
            <v>шартқа қол қойылған кезден бастап 30 күнтізбелік күн ішінде</v>
          </cell>
          <cell r="Q1651">
            <v>0</v>
          </cell>
          <cell r="R1651">
            <v>796</v>
          </cell>
          <cell r="S1651" t="str">
            <v>Дана</v>
          </cell>
        </row>
        <row r="1652">
          <cell r="A1652" t="str">
            <v>995-2 Т</v>
          </cell>
          <cell r="B1652" t="str">
            <v>"ШҚ АЭК" АҚ</v>
          </cell>
          <cell r="C1652" t="str">
            <v>17.12.72.900.000.00.0625.000000000000</v>
          </cell>
          <cell r="D1652">
            <v>529101103</v>
          </cell>
          <cell r="E1652" t="str">
            <v>Қағаз 210 түптеу беттері</v>
          </cell>
          <cell r="F1652" t="str">
            <v>Бумага</v>
          </cell>
          <cell r="G1652" t="str">
            <v>перфорированная, для печати, размер 210 мм*12, плотность 17 г/м2</v>
          </cell>
          <cell r="H1652" t="str">
            <v>Қағаз 210 түптеу беттері</v>
          </cell>
          <cell r="I1652" t="str">
            <v>ТЭБҰ</v>
          </cell>
          <cell r="J1652">
            <v>0</v>
          </cell>
          <cell r="K1652">
            <v>631010000</v>
          </cell>
          <cell r="L1652" t="str">
            <v>ҚР, ШҚО, Өскемен қ., Бажов көш., 10</v>
          </cell>
          <cell r="M1652" t="str">
            <v>Маусым - Шілде</v>
          </cell>
          <cell r="N1652" t="str">
            <v>Шығыс-Қазақстан облысы, Өскемен қ.</v>
          </cell>
          <cell r="O1652" t="str">
            <v>DDP</v>
          </cell>
          <cell r="P1652" t="str">
            <v>шартқа қол қойылған кезден бастап 30 күнтізбелік күн ішінде</v>
          </cell>
          <cell r="Q1652">
            <v>0</v>
          </cell>
          <cell r="R1652">
            <v>796</v>
          </cell>
          <cell r="S1652" t="str">
            <v>Дана</v>
          </cell>
        </row>
        <row r="1653">
          <cell r="A1653" t="str">
            <v>995-3 Т</v>
          </cell>
          <cell r="B1653" t="str">
            <v>"ШҚ АЭК" АҚ</v>
          </cell>
          <cell r="C1653" t="str">
            <v>17.12.72.900.000.00.0625.000000000000</v>
          </cell>
          <cell r="D1653">
            <v>529101103</v>
          </cell>
          <cell r="E1653" t="str">
            <v>Қағаз 210 түптеу беттері</v>
          </cell>
          <cell r="F1653" t="str">
            <v>Бумага</v>
          </cell>
          <cell r="G1653" t="str">
            <v>перфорированная, для печати, размер 210 мм*12, плотность 17 г/м2</v>
          </cell>
          <cell r="H1653" t="str">
            <v>Қағаз 210 түптеу беттері</v>
          </cell>
          <cell r="I1653" t="str">
            <v>ТЭБҰ</v>
          </cell>
          <cell r="J1653" t="str">
            <v>60</v>
          </cell>
          <cell r="K1653">
            <v>631010000</v>
          </cell>
          <cell r="L1653" t="str">
            <v>ҚР, ШҚО, Өскемен қ., Бажов көш., 10</v>
          </cell>
          <cell r="M1653" t="str">
            <v>Шілде - Тамыз</v>
          </cell>
          <cell r="N1653" t="str">
            <v>Шығыс-Қазақстан облысы, Өскемен қ.</v>
          </cell>
          <cell r="O1653" t="str">
            <v>DDP</v>
          </cell>
          <cell r="P1653" t="str">
            <v>шартқа қол қойылған кезден бастап 30 күнтізбелік күн ішінде</v>
          </cell>
          <cell r="Q1653">
            <v>0</v>
          </cell>
          <cell r="R1653">
            <v>796</v>
          </cell>
          <cell r="S1653" t="str">
            <v>Дана</v>
          </cell>
        </row>
        <row r="1654">
          <cell r="A1654" t="str">
            <v>996 Т</v>
          </cell>
          <cell r="B1654" t="str">
            <v>"ШҚ АЭК" АҚ</v>
          </cell>
          <cell r="C1654" t="str">
            <v>17.12.13.100.000.03.0736.000000000003</v>
          </cell>
          <cell r="D1654">
            <v>529101106</v>
          </cell>
          <cell r="E1654" t="str">
            <v>Плоттерге арналған қағаз 914ММ*45М 80 г</v>
          </cell>
          <cell r="F1654" t="str">
            <v>Бумага</v>
          </cell>
          <cell r="G1654" t="str">
            <v>для плоттера, формат А0, плотность 80 г/м2</v>
          </cell>
          <cell r="H1654" t="str">
            <v>Плоттерге арналған қағаз 914ММ*45М 80 г</v>
          </cell>
          <cell r="I1654" t="str">
            <v>БК</v>
          </cell>
          <cell r="J1654" t="str">
            <v>60</v>
          </cell>
          <cell r="K1654">
            <v>631010000</v>
          </cell>
          <cell r="L1654" t="str">
            <v>ҚР, ШҚО, Өскемен қ., Бажов көш., 10</v>
          </cell>
          <cell r="M1654" t="str">
            <v>Желтоқсан-Қантар</v>
          </cell>
          <cell r="N1654" t="str">
            <v>Шығыс-Қазақстан облысы, Өскемен қ.</v>
          </cell>
          <cell r="O1654" t="str">
            <v>DDP</v>
          </cell>
          <cell r="P1654" t="str">
            <v>шартқа қол қойылған кезден бастап 30 күнтізбелік күн ішінде</v>
          </cell>
          <cell r="Q1654">
            <v>0</v>
          </cell>
          <cell r="R1654">
            <v>796</v>
          </cell>
          <cell r="S1654" t="str">
            <v>Дана</v>
          </cell>
        </row>
        <row r="1655">
          <cell r="A1655" t="str">
            <v>996-1 Т</v>
          </cell>
          <cell r="B1655" t="str">
            <v>"ШҚ АЭК" АҚ</v>
          </cell>
          <cell r="C1655" t="str">
            <v>17.12.13.100.000.03.0736.000000000003</v>
          </cell>
          <cell r="D1655">
            <v>529101106</v>
          </cell>
          <cell r="E1655" t="str">
            <v>Плоттерге арналған қағаз 914ММ*45М 80 г</v>
          </cell>
          <cell r="F1655" t="str">
            <v>Бумага</v>
          </cell>
          <cell r="G1655" t="str">
            <v>для плоттера, формат А0, плотность 80 г/м2</v>
          </cell>
          <cell r="H1655" t="str">
            <v>Плоттерге арналған қағаз 914ММ*45М 80 г</v>
          </cell>
          <cell r="I1655" t="str">
            <v>БК</v>
          </cell>
          <cell r="J1655">
            <v>0</v>
          </cell>
          <cell r="K1655">
            <v>631010000</v>
          </cell>
          <cell r="L1655" t="str">
            <v>ҚР, ШҚО, Өскемен қ., Бажов көш., 10</v>
          </cell>
          <cell r="M1655" t="str">
            <v>Сәуір - Мамыр</v>
          </cell>
          <cell r="N1655" t="str">
            <v>Шығыс-Қазақстан облысы, Өскемен қ.</v>
          </cell>
          <cell r="O1655" t="str">
            <v>DDP</v>
          </cell>
          <cell r="P1655" t="str">
            <v>шартқа қол қойылған кезден бастап 30 күнтізбелік күн ішінде</v>
          </cell>
          <cell r="Q1655">
            <v>0</v>
          </cell>
          <cell r="R1655">
            <v>796</v>
          </cell>
          <cell r="S1655" t="str">
            <v>Дана</v>
          </cell>
        </row>
        <row r="1656">
          <cell r="A1656" t="str">
            <v>996-2 Т</v>
          </cell>
          <cell r="B1656" t="str">
            <v>"ШҚ АЭК" АҚ</v>
          </cell>
          <cell r="C1656" t="str">
            <v>17.12.13.100.000.03.0736.000000000003</v>
          </cell>
          <cell r="D1656">
            <v>529101106</v>
          </cell>
          <cell r="E1656" t="str">
            <v>Плоттерге арналған қағаз 914ММ*45М 80 г</v>
          </cell>
          <cell r="F1656" t="str">
            <v>Бумага</v>
          </cell>
          <cell r="G1656" t="str">
            <v>для плоттера, формат А0, плотность 80 г/м2</v>
          </cell>
          <cell r="H1656" t="str">
            <v>Плоттерге арналған қағаз 914ММ*45М 80 г</v>
          </cell>
          <cell r="I1656" t="str">
            <v>ТЭБҰ</v>
          </cell>
          <cell r="J1656">
            <v>0</v>
          </cell>
          <cell r="K1656">
            <v>631010000</v>
          </cell>
          <cell r="L1656" t="str">
            <v>ҚР, ШҚО, Өскемен қ., Бажов көш., 10</v>
          </cell>
          <cell r="M1656" t="str">
            <v>Маусым - Шілде</v>
          </cell>
          <cell r="N1656" t="str">
            <v>Шығыс-Қазақстан облысы, Өскемен қ.</v>
          </cell>
          <cell r="O1656" t="str">
            <v>DDP</v>
          </cell>
          <cell r="P1656" t="str">
            <v>шартқа қол қойылған кезден бастап 30 күнтізбелік күн ішінде</v>
          </cell>
          <cell r="Q1656">
            <v>0</v>
          </cell>
          <cell r="R1656">
            <v>796</v>
          </cell>
          <cell r="S1656" t="str">
            <v>Дана</v>
          </cell>
        </row>
        <row r="1657">
          <cell r="A1657" t="str">
            <v>997 Т</v>
          </cell>
          <cell r="B1657" t="str">
            <v>"ШҚ АЭК" АҚ</v>
          </cell>
          <cell r="C1657" t="str">
            <v>17.12.13.100.000.00.0736.000000000001</v>
          </cell>
          <cell r="D1657">
            <v>529101111</v>
          </cell>
          <cell r="E1657" t="str">
            <v>Факске арналған қағаз</v>
          </cell>
          <cell r="F1657" t="str">
            <v>Бумага</v>
          </cell>
          <cell r="G1657" t="str">
            <v>для факса, масса 1 м2/80 г, ширина 210 мм, плотность 80 г/м2</v>
          </cell>
          <cell r="H1657" t="str">
            <v>Факске арналған қағаз</v>
          </cell>
          <cell r="I1657" t="str">
            <v>БК</v>
          </cell>
          <cell r="J1657" t="str">
            <v>60</v>
          </cell>
          <cell r="K1657">
            <v>631010000</v>
          </cell>
          <cell r="L1657" t="str">
            <v>ҚР, ШҚО, Өскемен қ., Бажов көш., 10</v>
          </cell>
          <cell r="M1657" t="str">
            <v>Желтоқсан-Қантар</v>
          </cell>
          <cell r="N1657" t="str">
            <v>Шығыс-Қазақстан облысы, Өскемен қ.</v>
          </cell>
          <cell r="O1657" t="str">
            <v>DDP</v>
          </cell>
          <cell r="P1657" t="str">
            <v>шартқа қол қойылған кезден бастап 30 күнтізбелік күн ішінде</v>
          </cell>
          <cell r="Q1657">
            <v>0</v>
          </cell>
          <cell r="R1657">
            <v>796</v>
          </cell>
          <cell r="S1657" t="str">
            <v>Дана</v>
          </cell>
        </row>
        <row r="1658">
          <cell r="A1658" t="str">
            <v>997-1 Т</v>
          </cell>
          <cell r="B1658" t="str">
            <v>"ШҚ АЭК" АҚ</v>
          </cell>
          <cell r="C1658" t="str">
            <v>17.12.13.100.000.00.0736.000000000001</v>
          </cell>
          <cell r="D1658">
            <v>529101111</v>
          </cell>
          <cell r="E1658" t="str">
            <v>Факске арналған қағаз</v>
          </cell>
          <cell r="F1658" t="str">
            <v>Бумага</v>
          </cell>
          <cell r="G1658" t="str">
            <v>для факса, масса 1 м2/80 г, ширина 210 мм, плотность 80 г/м2</v>
          </cell>
          <cell r="H1658" t="str">
            <v>Факске арналған қағаз</v>
          </cell>
          <cell r="I1658" t="str">
            <v>БК</v>
          </cell>
          <cell r="J1658">
            <v>0</v>
          </cell>
          <cell r="K1658">
            <v>631010000</v>
          </cell>
          <cell r="L1658" t="str">
            <v>ҚР, ШҚО, Өскемен қ., Бажов көш., 10</v>
          </cell>
          <cell r="M1658" t="str">
            <v>Сәуір - Мамыр</v>
          </cell>
          <cell r="N1658" t="str">
            <v>Шығыс-Қазақстан облысы, Өскемен қ.</v>
          </cell>
          <cell r="O1658" t="str">
            <v>DDP</v>
          </cell>
          <cell r="P1658" t="str">
            <v>шартқа қол қойылған кезден бастап 30 күнтізбелік күн ішінде</v>
          </cell>
          <cell r="Q1658">
            <v>0</v>
          </cell>
          <cell r="R1658">
            <v>796</v>
          </cell>
          <cell r="S1658" t="str">
            <v>Дана</v>
          </cell>
        </row>
        <row r="1659">
          <cell r="A1659" t="str">
            <v>997-2 Т</v>
          </cell>
          <cell r="B1659" t="str">
            <v>"ШҚ АЭК" АҚ</v>
          </cell>
          <cell r="C1659" t="str">
            <v>17.12.13.100.000.00.0736.000000000001</v>
          </cell>
          <cell r="D1659">
            <v>529101111</v>
          </cell>
          <cell r="E1659" t="str">
            <v>Факске арналған қағаз</v>
          </cell>
          <cell r="F1659" t="str">
            <v>Бумага</v>
          </cell>
          <cell r="G1659" t="str">
            <v>для факса, масса 1 м2/80 г, ширина 210 мм, плотность 80 г/м2</v>
          </cell>
          <cell r="H1659" t="str">
            <v>Факске арналған қағаз</v>
          </cell>
          <cell r="I1659" t="str">
            <v>ТЭБҰ</v>
          </cell>
          <cell r="J1659">
            <v>0</v>
          </cell>
          <cell r="K1659">
            <v>631010000</v>
          </cell>
          <cell r="L1659" t="str">
            <v>ҚР, ШҚО, Өскемен қ., Бажов көш., 10</v>
          </cell>
          <cell r="M1659" t="str">
            <v>Маусым - Шілде</v>
          </cell>
          <cell r="N1659" t="str">
            <v>Шығыс-Қазақстан облысы, Өскемен қ.</v>
          </cell>
          <cell r="O1659" t="str">
            <v>DDP</v>
          </cell>
          <cell r="P1659" t="str">
            <v>шартқа қол қойылған кезден бастап 30 күнтізбелік күн ішінде</v>
          </cell>
          <cell r="Q1659">
            <v>0</v>
          </cell>
          <cell r="R1659">
            <v>796</v>
          </cell>
          <cell r="S1659" t="str">
            <v>Дана</v>
          </cell>
        </row>
        <row r="1660">
          <cell r="A1660" t="str">
            <v>998 Т</v>
          </cell>
          <cell r="B1660" t="str">
            <v>"ШҚ АЭК" АҚ</v>
          </cell>
          <cell r="C1660" t="str">
            <v>17.12.13.100.000.03.0736.000000000002</v>
          </cell>
          <cell r="D1660">
            <v>529101112</v>
          </cell>
          <cell r="E1660" t="str">
            <v>Қағаз А3 Ксерокс</v>
          </cell>
          <cell r="F1660" t="str">
            <v>Бумага</v>
          </cell>
          <cell r="G1660" t="str">
            <v>для плоттера, формат А3, плотность 80 г/м2</v>
          </cell>
          <cell r="H1660" t="str">
            <v>Қағаз А3 Ксерокс</v>
          </cell>
          <cell r="I1660" t="str">
            <v>БК</v>
          </cell>
          <cell r="J1660" t="str">
            <v>60</v>
          </cell>
          <cell r="K1660">
            <v>631010000</v>
          </cell>
          <cell r="L1660" t="str">
            <v>ҚР, ШҚО, Өскемен қ., Бажов көш., 10</v>
          </cell>
          <cell r="M1660" t="str">
            <v>Желтоқсан-Қантар</v>
          </cell>
          <cell r="N1660" t="str">
            <v>Шығыс-Қазақстан облысы, Өскемен қ.</v>
          </cell>
          <cell r="O1660" t="str">
            <v>DDP</v>
          </cell>
          <cell r="P1660" t="str">
            <v>шартқа қол қойылған кезден бастап 30 күнтізбелік күн ішінде</v>
          </cell>
          <cell r="Q1660">
            <v>0</v>
          </cell>
          <cell r="R1660">
            <v>796</v>
          </cell>
          <cell r="S1660" t="str">
            <v>Дана</v>
          </cell>
        </row>
        <row r="1661">
          <cell r="A1661" t="str">
            <v>998-1 Т</v>
          </cell>
          <cell r="B1661" t="str">
            <v>"ШҚ АЭК" АҚ</v>
          </cell>
          <cell r="C1661" t="str">
            <v>17.12.13.100.000.03.0736.000000000002</v>
          </cell>
          <cell r="D1661">
            <v>529101112</v>
          </cell>
          <cell r="E1661" t="str">
            <v>Қағаз А3 Ксерокс</v>
          </cell>
          <cell r="F1661" t="str">
            <v>Бумага</v>
          </cell>
          <cell r="G1661" t="str">
            <v>для плоттера, формат А3, плотность 80 г/м2</v>
          </cell>
          <cell r="H1661" t="str">
            <v>Қағаз А3 Ксерокс</v>
          </cell>
          <cell r="I1661" t="str">
            <v>БК</v>
          </cell>
          <cell r="J1661">
            <v>0</v>
          </cell>
          <cell r="K1661">
            <v>631010000</v>
          </cell>
          <cell r="L1661" t="str">
            <v>ҚР, ШҚО, Өскемен қ., Бажов көш., 10</v>
          </cell>
          <cell r="M1661" t="str">
            <v>Сәуір - Мамыр</v>
          </cell>
          <cell r="N1661" t="str">
            <v>Шығыс-Қазақстан облысы, Өскемен қ.</v>
          </cell>
          <cell r="O1661" t="str">
            <v>DDP</v>
          </cell>
          <cell r="P1661" t="str">
            <v>шартқа қол қойылған кезден бастап 30 күнтізбелік күн ішінде</v>
          </cell>
          <cell r="Q1661">
            <v>0</v>
          </cell>
          <cell r="R1661">
            <v>796</v>
          </cell>
          <cell r="S1661" t="str">
            <v>Дана</v>
          </cell>
        </row>
        <row r="1662">
          <cell r="A1662" t="str">
            <v>998-2 Т</v>
          </cell>
          <cell r="B1662" t="str">
            <v>"ШҚ АЭК" АҚ</v>
          </cell>
          <cell r="C1662" t="str">
            <v>17.12.13.100.000.03.0736.000000000002</v>
          </cell>
          <cell r="D1662">
            <v>529101112</v>
          </cell>
          <cell r="E1662" t="str">
            <v>Қағаз А3 Ксерокс</v>
          </cell>
          <cell r="F1662" t="str">
            <v>Бумага</v>
          </cell>
          <cell r="G1662" t="str">
            <v>для плоттера, формат А3, плотность 80 г/м2</v>
          </cell>
          <cell r="H1662" t="str">
            <v>Қағаз А3 Ксерокс</v>
          </cell>
          <cell r="I1662" t="str">
            <v>ТЭБҰ</v>
          </cell>
          <cell r="J1662">
            <v>0</v>
          </cell>
          <cell r="K1662">
            <v>631010000</v>
          </cell>
          <cell r="L1662" t="str">
            <v>ҚР, ШҚО, Өскемен қ., Бажов көш., 10</v>
          </cell>
          <cell r="M1662" t="str">
            <v>Маусым - Шілде</v>
          </cell>
          <cell r="N1662" t="str">
            <v>Шығыс-Қазақстан облысы, Өскемен қ.</v>
          </cell>
          <cell r="O1662" t="str">
            <v>DDP</v>
          </cell>
          <cell r="P1662" t="str">
            <v>шартқа қол қойылған кезден бастап 30 күнтізбелік күн ішінде</v>
          </cell>
          <cell r="Q1662">
            <v>0</v>
          </cell>
          <cell r="R1662">
            <v>796</v>
          </cell>
          <cell r="S1662" t="str">
            <v>Дана</v>
          </cell>
        </row>
        <row r="1663">
          <cell r="A1663" t="str">
            <v>999 Т</v>
          </cell>
          <cell r="B1663" t="str">
            <v>"ШҚ АЭК" АҚ</v>
          </cell>
          <cell r="C1663" t="str">
            <v>17.23.14.500.000.00.5111.000000000066</v>
          </cell>
          <cell r="D1663">
            <v>529101113</v>
          </cell>
          <cell r="E1663" t="str">
            <v xml:space="preserve">Қағаз А4 Ксерокс                                                                                    </v>
          </cell>
          <cell r="F1663" t="str">
            <v>Бумага</v>
          </cell>
          <cell r="G1663" t="str">
            <v>для офисного оборудования, формат А4, плотность 80 г/м2, ГОСТ 6656-76</v>
          </cell>
          <cell r="H1663" t="str">
            <v xml:space="preserve">Қағаз А4 Ксерокс                                                                                    </v>
          </cell>
          <cell r="I1663" t="str">
            <v>ТСАТ</v>
          </cell>
          <cell r="J1663" t="str">
            <v>60</v>
          </cell>
          <cell r="K1663">
            <v>631010000</v>
          </cell>
          <cell r="L1663" t="str">
            <v>ҚР, ШҚО, Өскемен қ., Бажов көш., 10</v>
          </cell>
          <cell r="M1663" t="str">
            <v>Қантар-Ақпан</v>
          </cell>
          <cell r="N1663" t="str">
            <v>Шығыс-Қазақстан облысы, Өскемен қ.</v>
          </cell>
          <cell r="O1663" t="str">
            <v>DDP</v>
          </cell>
          <cell r="P1663" t="str">
            <v>шартқа қол қойылған кезден бастап 30 күнтізбелік күн ішінде</v>
          </cell>
          <cell r="Q1663">
            <v>0</v>
          </cell>
          <cell r="R1663">
            <v>796</v>
          </cell>
          <cell r="S1663" t="str">
            <v>Дана</v>
          </cell>
        </row>
        <row r="1664">
          <cell r="A1664" t="str">
            <v>999-1 Т</v>
          </cell>
          <cell r="B1664" t="str">
            <v>"ШҚ АЭК" АҚ</v>
          </cell>
          <cell r="C1664" t="str">
            <v>17.23.14.500.000.00.5111.000000000066</v>
          </cell>
          <cell r="D1664">
            <v>529101113</v>
          </cell>
          <cell r="E1664" t="str">
            <v xml:space="preserve">Қағаз А4 Ксерокс                                                                                    </v>
          </cell>
          <cell r="F1664" t="str">
            <v>Бумага</v>
          </cell>
          <cell r="G1664" t="str">
            <v>для офисного оборудования, формат А4, плотность 80 г/м2, ГОСТ 6656-76</v>
          </cell>
          <cell r="H1664" t="str">
            <v xml:space="preserve">Қағаз А4 Ксерокс                                                                                    </v>
          </cell>
          <cell r="I1664" t="str">
            <v>ТСАТ</v>
          </cell>
          <cell r="J1664" t="str">
            <v>60</v>
          </cell>
          <cell r="K1664">
            <v>631010000</v>
          </cell>
          <cell r="L1664" t="str">
            <v>ҚР, ШҚО, Өскемен қ., Бажов көш., 10</v>
          </cell>
          <cell r="M1664" t="str">
            <v>Ақпан - Наурыз</v>
          </cell>
          <cell r="N1664" t="str">
            <v>Шығыс-Қазақстан облысы, Өскемен қ.</v>
          </cell>
          <cell r="O1664" t="str">
            <v>DDP</v>
          </cell>
          <cell r="P1664" t="str">
            <v>шартқа қол қойылған кезден бастап 30 күнтізбелік күн ішінде</v>
          </cell>
          <cell r="Q1664">
            <v>0</v>
          </cell>
          <cell r="R1664">
            <v>796</v>
          </cell>
          <cell r="S1664" t="str">
            <v>Дана</v>
          </cell>
        </row>
        <row r="1665">
          <cell r="A1665" t="str">
            <v>999-2 Т</v>
          </cell>
          <cell r="B1665" t="str">
            <v>"ШҚ АЭК" АҚ</v>
          </cell>
          <cell r="C1665" t="str">
            <v>17.23.14.500.000.00.5111.000000000066</v>
          </cell>
          <cell r="D1665">
            <v>529101113</v>
          </cell>
          <cell r="E1665" t="str">
            <v xml:space="preserve">Қағаз А4 Ксерокс                                                                                    </v>
          </cell>
          <cell r="F1665" t="str">
            <v>Бумага</v>
          </cell>
          <cell r="G1665" t="str">
            <v>для офисного оборудования, формат А4, плотность 80 г/м2, ГОСТ 6656-76</v>
          </cell>
          <cell r="H1665" t="str">
            <v xml:space="preserve">Қағаз А4 Ксерокс                                                                                    </v>
          </cell>
          <cell r="I1665" t="str">
            <v>ТСАТ</v>
          </cell>
          <cell r="J1665">
            <v>0</v>
          </cell>
          <cell r="K1665">
            <v>631010000</v>
          </cell>
          <cell r="L1665" t="str">
            <v>ҚР, ШҚО, Өскемен қ., Бажов көш., 10</v>
          </cell>
          <cell r="M1665" t="str">
            <v>Ақпан - Наурыз</v>
          </cell>
          <cell r="N1665" t="str">
            <v>Шығыс-Қазақстан облысы, Өскемен қ.</v>
          </cell>
          <cell r="O1665" t="str">
            <v>DDP</v>
          </cell>
          <cell r="P1665" t="str">
            <v>шартқа қол қойылған кезден бастап 30 күнтізбелік күн ішінде</v>
          </cell>
          <cell r="Q1665">
            <v>0</v>
          </cell>
          <cell r="R1665">
            <v>796</v>
          </cell>
          <cell r="S1665" t="str">
            <v>Дана</v>
          </cell>
        </row>
        <row r="1666">
          <cell r="A1666" t="str">
            <v>1000 Т</v>
          </cell>
          <cell r="B1666" t="str">
            <v>"ШҚ АЭК" АҚ</v>
          </cell>
          <cell r="C1666" t="str">
            <v>17.23.14.500.000.00.5111.000000000070</v>
          </cell>
          <cell r="D1666">
            <v>529101115</v>
          </cell>
          <cell r="E1666" t="str">
            <v>Қағаз А4 ксерокс қалыңдығы 160Г/М2</v>
          </cell>
          <cell r="F1666" t="str">
            <v>Бумага</v>
          </cell>
          <cell r="G1666" t="str">
            <v>для офисного оборудования, формат А4, плотность 160 г/м2, ГОСТ 6656-76</v>
          </cell>
          <cell r="H1666" t="str">
            <v>Қағаз А4 ксерокс қалыңдығы 160Г/М2</v>
          </cell>
          <cell r="I1666" t="str">
            <v>БК</v>
          </cell>
          <cell r="J1666" t="str">
            <v>60</v>
          </cell>
          <cell r="K1666">
            <v>631010000</v>
          </cell>
          <cell r="L1666" t="str">
            <v>ҚР, ШҚО, Өскемен қ., Бажов көш., 10</v>
          </cell>
          <cell r="M1666" t="str">
            <v>Желтоқсан-Қантар</v>
          </cell>
          <cell r="N1666" t="str">
            <v>Шығыс-Қазақстан облысы, Өскемен қ.</v>
          </cell>
          <cell r="O1666" t="str">
            <v>DDP</v>
          </cell>
          <cell r="P1666" t="str">
            <v>шартқа қол қойылған кезден бастап 30 күнтізбелік күн ішінде</v>
          </cell>
          <cell r="Q1666">
            <v>0</v>
          </cell>
          <cell r="R1666">
            <v>796</v>
          </cell>
          <cell r="S1666" t="str">
            <v>Дана</v>
          </cell>
        </row>
        <row r="1667">
          <cell r="A1667" t="str">
            <v>1000-1 Т</v>
          </cell>
          <cell r="B1667" t="str">
            <v>"ШҚ АЭК" АҚ</v>
          </cell>
          <cell r="C1667" t="str">
            <v>17.23.14.500.000.00.5111.000000000070</v>
          </cell>
          <cell r="D1667">
            <v>529101115</v>
          </cell>
          <cell r="E1667" t="str">
            <v>Қағаз А4 ксерокс қалыңдығы 160Г/М2</v>
          </cell>
          <cell r="F1667" t="str">
            <v>Бумага</v>
          </cell>
          <cell r="G1667" t="str">
            <v>для офисного оборудования, формат А4, плотность 160 г/м2, ГОСТ 6656-76</v>
          </cell>
          <cell r="H1667" t="str">
            <v>Қағаз А4 ксерокс қалыңдығы 160Г/М2</v>
          </cell>
          <cell r="I1667" t="str">
            <v>БК</v>
          </cell>
          <cell r="J1667">
            <v>0</v>
          </cell>
          <cell r="K1667">
            <v>631010000</v>
          </cell>
          <cell r="L1667" t="str">
            <v>ҚР, ШҚО, Өскемен қ., Бажов көш., 10</v>
          </cell>
          <cell r="M1667" t="str">
            <v>Сәуір - Мамыр</v>
          </cell>
          <cell r="N1667" t="str">
            <v>Шығыс-Қазақстан облысы, Өскемен қ.</v>
          </cell>
          <cell r="O1667" t="str">
            <v>DDP</v>
          </cell>
          <cell r="P1667" t="str">
            <v>шартқа қол қойылған кезден бастап 30 күнтізбелік күн ішінде</v>
          </cell>
          <cell r="Q1667">
            <v>0</v>
          </cell>
          <cell r="R1667">
            <v>796</v>
          </cell>
          <cell r="S1667" t="str">
            <v>Дана</v>
          </cell>
        </row>
        <row r="1668">
          <cell r="A1668" t="str">
            <v>1000-2 Т</v>
          </cell>
          <cell r="B1668" t="str">
            <v>"ШҚ АЭК" АҚ</v>
          </cell>
          <cell r="C1668" t="str">
            <v>17.23.14.500.000.00.5111.000000000070</v>
          </cell>
          <cell r="D1668">
            <v>529101115</v>
          </cell>
          <cell r="E1668" t="str">
            <v>Қағаз А4 ксерокс қалыңдығы 160Г/М2</v>
          </cell>
          <cell r="F1668" t="str">
            <v>Бумага</v>
          </cell>
          <cell r="G1668" t="str">
            <v>для офисного оборудования, формат А4, плотность 160 г/м2, ГОСТ 6656-76</v>
          </cell>
          <cell r="H1668" t="str">
            <v>Қағаз А4 ксерокс қалыңдығы 160Г/М2</v>
          </cell>
          <cell r="I1668" t="str">
            <v>ТЭБҰ</v>
          </cell>
          <cell r="J1668">
            <v>0</v>
          </cell>
          <cell r="K1668">
            <v>631010000</v>
          </cell>
          <cell r="L1668" t="str">
            <v>ҚР, ШҚО, Өскемен қ., Бажов көш., 10</v>
          </cell>
          <cell r="M1668" t="str">
            <v>Маусым - Шілде</v>
          </cell>
          <cell r="N1668" t="str">
            <v>Шығыс-Қазақстан облысы, Өскемен қ.</v>
          </cell>
          <cell r="O1668" t="str">
            <v>DDP</v>
          </cell>
          <cell r="P1668" t="str">
            <v>шартқа қол қойылған кезден бастап 30 күнтізбелік күн ішінде</v>
          </cell>
          <cell r="Q1668">
            <v>0</v>
          </cell>
          <cell r="R1668">
            <v>796</v>
          </cell>
          <cell r="S1668" t="str">
            <v>Дана</v>
          </cell>
        </row>
        <row r="1669">
          <cell r="A1669" t="str">
            <v>1001 Т</v>
          </cell>
          <cell r="B1669" t="str">
            <v>"ШҚ АЭК" АҚ</v>
          </cell>
          <cell r="C1669" t="str">
            <v>17.12.72.900.000.00.5111.000000000003</v>
          </cell>
          <cell r="D1669">
            <v>529101119</v>
          </cell>
          <cell r="E1669" t="str">
            <v>Көшірме қағазы</v>
          </cell>
          <cell r="F1669" t="str">
            <v>Бумага</v>
          </cell>
          <cell r="G1669" t="str">
            <v>перфорированная, самокопировальная, размер 210*297 мм, плотность 16 г/м2</v>
          </cell>
          <cell r="H1669" t="str">
            <v>Көшірме қағазы</v>
          </cell>
          <cell r="I1669" t="str">
            <v>БК</v>
          </cell>
          <cell r="J1669" t="str">
            <v>60</v>
          </cell>
          <cell r="K1669">
            <v>631010000</v>
          </cell>
          <cell r="L1669" t="str">
            <v>ҚР, ШҚО, Өскемен қ., Бажов көш., 10</v>
          </cell>
          <cell r="M1669" t="str">
            <v>Желтоқсан-Қантар</v>
          </cell>
          <cell r="N1669" t="str">
            <v>Шығыс-Қазақстан облысы, Өскемен қ.</v>
          </cell>
          <cell r="O1669" t="str">
            <v>DDP</v>
          </cell>
          <cell r="P1669" t="str">
            <v>шартқа қол қойылған кезден бастап 30 күнтізбелік күн ішінде</v>
          </cell>
          <cell r="Q1669">
            <v>0</v>
          </cell>
          <cell r="R1669">
            <v>796</v>
          </cell>
          <cell r="S1669" t="str">
            <v>Дана</v>
          </cell>
        </row>
        <row r="1670">
          <cell r="A1670" t="str">
            <v>1001-1 Т</v>
          </cell>
          <cell r="B1670" t="str">
            <v>"ШҚ АЭК" АҚ</v>
          </cell>
          <cell r="C1670" t="str">
            <v>17.12.72.900.000.00.5111.000000000003</v>
          </cell>
          <cell r="D1670">
            <v>529101119</v>
          </cell>
          <cell r="E1670" t="str">
            <v>Көшірме қағазы</v>
          </cell>
          <cell r="F1670" t="str">
            <v>Бумага</v>
          </cell>
          <cell r="G1670" t="str">
            <v>перфорированная, самокопировальная, размер 210*297 мм, плотность 16 г/м2</v>
          </cell>
          <cell r="H1670" t="str">
            <v>Көшірме қағазы</v>
          </cell>
          <cell r="I1670" t="str">
            <v>БК</v>
          </cell>
          <cell r="J1670">
            <v>0</v>
          </cell>
          <cell r="K1670">
            <v>631010000</v>
          </cell>
          <cell r="L1670" t="str">
            <v>ҚР, ШҚО, Өскемен қ., Бажов көш., 10</v>
          </cell>
          <cell r="M1670" t="str">
            <v>Сәуір - Мамыр</v>
          </cell>
          <cell r="N1670" t="str">
            <v>Шығыс-Қазақстан облысы, Өскемен қ.</v>
          </cell>
          <cell r="O1670" t="str">
            <v>DDP</v>
          </cell>
          <cell r="P1670" t="str">
            <v>шартқа қол қойылған кезден бастап 30 күнтізбелік күн ішінде</v>
          </cell>
          <cell r="Q1670">
            <v>0</v>
          </cell>
          <cell r="R1670">
            <v>796</v>
          </cell>
          <cell r="S1670" t="str">
            <v>Дана</v>
          </cell>
        </row>
        <row r="1671">
          <cell r="A1671" t="str">
            <v>1001-2 Т</v>
          </cell>
          <cell r="B1671" t="str">
            <v>"ШҚ АЭК" АҚ</v>
          </cell>
          <cell r="C1671" t="str">
            <v>17.12.72.900.000.00.5111.000000000003</v>
          </cell>
          <cell r="D1671">
            <v>529101119</v>
          </cell>
          <cell r="E1671" t="str">
            <v>Көшірме қағазы</v>
          </cell>
          <cell r="F1671" t="str">
            <v>Бумага</v>
          </cell>
          <cell r="G1671" t="str">
            <v>перфорированная, самокопировальная, размер 210*297 мм, плотность 16 г/м2</v>
          </cell>
          <cell r="H1671" t="str">
            <v>Көшірме қағазы</v>
          </cell>
          <cell r="I1671" t="str">
            <v>ТЭБҰ</v>
          </cell>
          <cell r="J1671">
            <v>0</v>
          </cell>
          <cell r="K1671">
            <v>631010000</v>
          </cell>
          <cell r="L1671" t="str">
            <v>ҚР, ШҚО, Өскемен қ., Бажов көш., 10</v>
          </cell>
          <cell r="M1671" t="str">
            <v>Маусым - Шілде</v>
          </cell>
          <cell r="N1671" t="str">
            <v>Шығыс-Қазақстан облысы, Өскемен қ.</v>
          </cell>
          <cell r="O1671" t="str">
            <v>DDP</v>
          </cell>
          <cell r="P1671" t="str">
            <v>шартқа қол қойылған кезден бастап 30 күнтізбелік күн ішінде</v>
          </cell>
          <cell r="Q1671">
            <v>0</v>
          </cell>
          <cell r="R1671">
            <v>796</v>
          </cell>
          <cell r="S1671" t="str">
            <v>Дана</v>
          </cell>
        </row>
        <row r="1672">
          <cell r="A1672" t="str">
            <v>1002 Т</v>
          </cell>
          <cell r="B1672" t="str">
            <v>"ШҚ АЭК" АҚ</v>
          </cell>
          <cell r="C1672" t="str">
            <v>17.12.13.100.000.03.0736.000000000001</v>
          </cell>
          <cell r="D1672">
            <v>529101121</v>
          </cell>
          <cell r="E1672" t="str">
            <v>Плоттерге арналған қағаз А1(620ММ*175М) 80 гр</v>
          </cell>
          <cell r="F1672" t="str">
            <v>Бумага</v>
          </cell>
          <cell r="G1672" t="str">
            <v>для плоттера, формат А1, плотность 80 г/м2</v>
          </cell>
          <cell r="H1672" t="str">
            <v>Плоттерге арналған қағаз А1(620ММ*175М) 80 гр</v>
          </cell>
          <cell r="I1672" t="str">
            <v>БК</v>
          </cell>
          <cell r="J1672" t="str">
            <v>60</v>
          </cell>
          <cell r="K1672">
            <v>631010000</v>
          </cell>
          <cell r="L1672" t="str">
            <v>ҚР, ШҚО, Өскемен қ., Бажов көш., 10</v>
          </cell>
          <cell r="M1672" t="str">
            <v>Желтоқсан-Қантар</v>
          </cell>
          <cell r="N1672" t="str">
            <v>Шығыс-Қазақстан облысы, Өскемен қ.</v>
          </cell>
          <cell r="O1672" t="str">
            <v>DDP</v>
          </cell>
          <cell r="P1672" t="str">
            <v>шартқа қол қойылған кезден бастап 30 күнтізбелік күн ішінде</v>
          </cell>
          <cell r="Q1672">
            <v>0</v>
          </cell>
          <cell r="R1672">
            <v>796</v>
          </cell>
          <cell r="S1672" t="str">
            <v>Дана</v>
          </cell>
        </row>
        <row r="1673">
          <cell r="A1673" t="str">
            <v>1002-1 Т</v>
          </cell>
          <cell r="B1673" t="str">
            <v>"ШҚ АЭК" АҚ</v>
          </cell>
          <cell r="C1673" t="str">
            <v>17.12.13.100.000.03.0736.000000000001</v>
          </cell>
          <cell r="D1673">
            <v>529101121</v>
          </cell>
          <cell r="E1673" t="str">
            <v>Плоттерге арналған қағаз А1(620ММ*175М) 80 гр</v>
          </cell>
          <cell r="F1673" t="str">
            <v>Бумага</v>
          </cell>
          <cell r="G1673" t="str">
            <v>для плоттера, формат А1, плотность 80 г/м2</v>
          </cell>
          <cell r="H1673" t="str">
            <v>Плоттерге арналған қағаз А1(620ММ*175М) 80 гр</v>
          </cell>
          <cell r="I1673" t="str">
            <v>БК</v>
          </cell>
          <cell r="J1673">
            <v>0</v>
          </cell>
          <cell r="K1673">
            <v>631010000</v>
          </cell>
          <cell r="L1673" t="str">
            <v>ҚР, ШҚО, Өскемен қ., Бажов көш., 10</v>
          </cell>
          <cell r="M1673" t="str">
            <v>Сәуір - Мамыр</v>
          </cell>
          <cell r="N1673" t="str">
            <v>Шығыс-Қазақстан облысы, Өскемен қ.</v>
          </cell>
          <cell r="O1673" t="str">
            <v>DDP</v>
          </cell>
          <cell r="P1673" t="str">
            <v>шартқа қол қойылған кезден бастап 30 күнтізбелік күн ішінде</v>
          </cell>
          <cell r="Q1673">
            <v>0</v>
          </cell>
          <cell r="R1673">
            <v>796</v>
          </cell>
          <cell r="S1673" t="str">
            <v>Дана</v>
          </cell>
        </row>
        <row r="1674">
          <cell r="A1674" t="str">
            <v>1002-2 Т</v>
          </cell>
          <cell r="B1674" t="str">
            <v>"ШҚ АЭК" АҚ</v>
          </cell>
          <cell r="C1674" t="str">
            <v>17.12.13.100.000.03.0736.000000000001</v>
          </cell>
          <cell r="D1674">
            <v>529101121</v>
          </cell>
          <cell r="E1674" t="str">
            <v>Плоттерге арналған қағаз А1(620ММ*175М) 80 гр</v>
          </cell>
          <cell r="F1674" t="str">
            <v>Бумага</v>
          </cell>
          <cell r="G1674" t="str">
            <v>для плоттера, формат А1, плотность 80 г/м2</v>
          </cell>
          <cell r="H1674" t="str">
            <v>Плоттерге арналған қағаз А1(620ММ*175М) 80 гр</v>
          </cell>
          <cell r="I1674" t="str">
            <v>ТЭБҰ</v>
          </cell>
          <cell r="J1674">
            <v>0</v>
          </cell>
          <cell r="K1674">
            <v>631010000</v>
          </cell>
          <cell r="L1674" t="str">
            <v>ҚР, ШҚО, Өскемен қ., Бажов көш., 10</v>
          </cell>
          <cell r="M1674" t="str">
            <v>Маусым - Шілде</v>
          </cell>
          <cell r="N1674" t="str">
            <v>Шығыс-Қазақстан облысы, Өскемен қ.</v>
          </cell>
          <cell r="O1674" t="str">
            <v>DDP</v>
          </cell>
          <cell r="P1674" t="str">
            <v>шартқа қол қойылған кезден бастап 30 күнтізбелік күн ішінде</v>
          </cell>
          <cell r="Q1674">
            <v>0</v>
          </cell>
          <cell r="R1674">
            <v>796</v>
          </cell>
          <cell r="S1674" t="str">
            <v>Дана</v>
          </cell>
        </row>
        <row r="1675">
          <cell r="A1675" t="str">
            <v>1002-3 Т</v>
          </cell>
          <cell r="B1675" t="str">
            <v>"ШҚ АЭК" АҚ</v>
          </cell>
          <cell r="C1675" t="str">
            <v>17.12.13.100.000.03.0736.000000000001</v>
          </cell>
          <cell r="D1675">
            <v>529101121</v>
          </cell>
          <cell r="E1675" t="str">
            <v>Плоттерге арналған қағаз А1(620ММ*175М) 80 гр</v>
          </cell>
          <cell r="F1675" t="str">
            <v>Бумага</v>
          </cell>
          <cell r="G1675" t="str">
            <v>для плоттера, формат А1, плотность 80 г/м2</v>
          </cell>
          <cell r="H1675" t="str">
            <v>Плоттерге арналған қағаз А1(620ММ*175М) 80 гр</v>
          </cell>
          <cell r="I1675" t="str">
            <v>ТЭБҰ</v>
          </cell>
          <cell r="J1675" t="str">
            <v>60</v>
          </cell>
          <cell r="K1675">
            <v>631010000</v>
          </cell>
          <cell r="L1675" t="str">
            <v>ҚР, ШҚО, Өскемен қ., Бажов көш., 10</v>
          </cell>
          <cell r="M1675" t="str">
            <v>Шілде - Тамыз</v>
          </cell>
          <cell r="N1675" t="str">
            <v>Шығыс-Қазақстан облысы, Өскемен қ.</v>
          </cell>
          <cell r="O1675" t="str">
            <v>DDP</v>
          </cell>
          <cell r="P1675" t="str">
            <v>шартқа қол қойылған кезден бастап 30 күнтізбелік күн ішінде</v>
          </cell>
          <cell r="Q1675">
            <v>0</v>
          </cell>
          <cell r="R1675">
            <v>796</v>
          </cell>
          <cell r="S1675" t="str">
            <v>Дана</v>
          </cell>
        </row>
        <row r="1676">
          <cell r="A1676" t="str">
            <v>1003 Т</v>
          </cell>
          <cell r="B1676" t="str">
            <v>"ШҚ АЭК" АҚ</v>
          </cell>
          <cell r="C1676" t="str">
            <v>17.23.13.130.000.00.0796.000000000000</v>
          </cell>
          <cell r="D1676">
            <v>529102135</v>
          </cell>
          <cell r="E1676" t="str">
            <v>Журнал А4 газеттік 400 б.</v>
          </cell>
          <cell r="F1676" t="str">
            <v>Журнал</v>
          </cell>
          <cell r="G1676" t="str">
            <v>регистрации</v>
          </cell>
          <cell r="H1676" t="str">
            <v>Журнал А4 газеттік 400 б.</v>
          </cell>
          <cell r="I1676" t="str">
            <v>БК</v>
          </cell>
          <cell r="J1676" t="str">
            <v>60</v>
          </cell>
          <cell r="K1676">
            <v>631010000</v>
          </cell>
          <cell r="L1676" t="str">
            <v>ҚР, ШҚО, Өскемен қ., Бажов көш., 10</v>
          </cell>
          <cell r="M1676" t="str">
            <v>Желтоқсан-Қантар</v>
          </cell>
          <cell r="N1676" t="str">
            <v>Шығыс-Қазақстан облысы, Өскемен қ.</v>
          </cell>
          <cell r="O1676" t="str">
            <v>DDP</v>
          </cell>
          <cell r="P1676" t="str">
            <v>Өтініш берген күннен бастап 5 жұмыс күні ішінде</v>
          </cell>
          <cell r="Q1676">
            <v>0</v>
          </cell>
          <cell r="R1676">
            <v>796</v>
          </cell>
          <cell r="S1676" t="str">
            <v>Дана</v>
          </cell>
        </row>
        <row r="1677">
          <cell r="A1677" t="str">
            <v>1003-1 Т</v>
          </cell>
          <cell r="B1677" t="str">
            <v>"ШҚ АЭК" АҚ</v>
          </cell>
          <cell r="C1677" t="str">
            <v>17.23.13.130.000.00.0796.000000000000</v>
          </cell>
          <cell r="D1677">
            <v>529102135</v>
          </cell>
          <cell r="E1677" t="str">
            <v>Журнал А4 газеттік 400 б.</v>
          </cell>
          <cell r="F1677" t="str">
            <v>Журнал</v>
          </cell>
          <cell r="G1677" t="str">
            <v>регистрации</v>
          </cell>
          <cell r="H1677" t="str">
            <v>Журнал А4 газеттік 400 б.</v>
          </cell>
          <cell r="I1677" t="str">
            <v>БК</v>
          </cell>
          <cell r="J1677" t="str">
            <v>60</v>
          </cell>
          <cell r="K1677">
            <v>631010000</v>
          </cell>
          <cell r="L1677" t="str">
            <v>ҚР, ШҚО, Өскемен қ., Бажов көш., 10</v>
          </cell>
          <cell r="M1677" t="str">
            <v>Сәуір - Мамыр</v>
          </cell>
          <cell r="N1677" t="str">
            <v>Шығыс-Қазақстан облысы, Өскемен қ.</v>
          </cell>
          <cell r="O1677" t="str">
            <v>DDP</v>
          </cell>
          <cell r="P1677" t="str">
            <v>Өтініш берген күннен бастап 5 жұмыс күні ішінде</v>
          </cell>
          <cell r="Q1677">
            <v>0</v>
          </cell>
          <cell r="R1677">
            <v>796</v>
          </cell>
          <cell r="S1677" t="str">
            <v>Дана</v>
          </cell>
        </row>
        <row r="1678">
          <cell r="A1678" t="str">
            <v>1003-2 Т</v>
          </cell>
          <cell r="B1678" t="str">
            <v>"ШҚ АЭК" АҚ</v>
          </cell>
          <cell r="C1678" t="str">
            <v>17.23.13.130.000.00.0796.000000000000</v>
          </cell>
          <cell r="D1678">
            <v>529102135</v>
          </cell>
          <cell r="E1678" t="str">
            <v>Журнал А4 газеттік 400 б.</v>
          </cell>
          <cell r="F1678" t="str">
            <v>Журнал</v>
          </cell>
          <cell r="G1678" t="str">
            <v>регистрации</v>
          </cell>
          <cell r="H1678" t="str">
            <v>Журнал А4 газеттік 400 б.</v>
          </cell>
          <cell r="I1678" t="str">
            <v>ТЭБҰ</v>
          </cell>
          <cell r="J1678" t="str">
            <v>60</v>
          </cell>
          <cell r="K1678">
            <v>631010000</v>
          </cell>
          <cell r="L1678" t="str">
            <v>ҚР, ШҚО, Өскемен қ., Бажов көш., 10</v>
          </cell>
          <cell r="M1678" t="str">
            <v>Маусым - Шілде</v>
          </cell>
          <cell r="N1678" t="str">
            <v>Шығыс-Қазақстан облысы, Өскемен қ.</v>
          </cell>
          <cell r="O1678" t="str">
            <v>DDP</v>
          </cell>
          <cell r="P1678" t="str">
            <v>Өтініш берген күннен бастап 5 жұмыс күні ішінде</v>
          </cell>
          <cell r="Q1678">
            <v>0</v>
          </cell>
          <cell r="R1678">
            <v>796</v>
          </cell>
          <cell r="S1678" t="str">
            <v>Дана</v>
          </cell>
        </row>
        <row r="1679">
          <cell r="A1679" t="str">
            <v>1004 Т</v>
          </cell>
          <cell r="B1679" t="str">
            <v>"ШҚ АЭК" АҚ</v>
          </cell>
          <cell r="C1679" t="str">
            <v>58.11.12.000.000.00.0796.000000000008</v>
          </cell>
          <cell r="D1679">
            <v>529104154</v>
          </cell>
          <cell r="E1679" t="str">
            <v>ҚР Эн/пр үшін ӨҚҚ кітабы</v>
          </cell>
          <cell r="F1679" t="str">
            <v>Книга</v>
          </cell>
          <cell r="G1679" t="str">
            <v>печатная, с содержанием правил, инструкции, требований</v>
          </cell>
          <cell r="H1679" t="str">
            <v>ҚР Эн/пр үшін ӨҚҚ кітабы</v>
          </cell>
          <cell r="I1679" t="str">
            <v>БК</v>
          </cell>
          <cell r="J1679" t="str">
            <v>60</v>
          </cell>
          <cell r="K1679">
            <v>631010000</v>
          </cell>
          <cell r="L1679" t="str">
            <v>ҚР, ШҚО, Өскемен қ., Бажов көш., 10</v>
          </cell>
          <cell r="M1679" t="str">
            <v>Желтоқсан-Қантар</v>
          </cell>
          <cell r="N1679" t="str">
            <v>Шығыс-Қазақстан облысы, Өскемен қ.</v>
          </cell>
          <cell r="O1679" t="str">
            <v>DDP</v>
          </cell>
          <cell r="P1679" t="str">
            <v>шартқа қол қойылған кезден бастап 30 күнтізбелік күн ішінде</v>
          </cell>
          <cell r="Q1679">
            <v>0</v>
          </cell>
          <cell r="R1679">
            <v>796</v>
          </cell>
          <cell r="S1679" t="str">
            <v>Дана</v>
          </cell>
        </row>
        <row r="1680">
          <cell r="A1680" t="str">
            <v>1004-1 Т</v>
          </cell>
          <cell r="B1680" t="str">
            <v>"ШҚ АЭК" АҚ</v>
          </cell>
          <cell r="C1680" t="str">
            <v>58.11.12.000.000.00.0796.000000000008</v>
          </cell>
          <cell r="D1680">
            <v>529104154</v>
          </cell>
          <cell r="E1680" t="str">
            <v>ҚР Эн/пр үшін ӨҚҚ кітабы</v>
          </cell>
          <cell r="F1680" t="str">
            <v>Книга</v>
          </cell>
          <cell r="G1680" t="str">
            <v>печатная, с содержанием правил, инструкции, требований</v>
          </cell>
          <cell r="H1680" t="str">
            <v>ҚР Эн/пр үшін ӨҚҚ кітабы</v>
          </cell>
          <cell r="I1680" t="str">
            <v>БК</v>
          </cell>
          <cell r="J1680" t="str">
            <v>60</v>
          </cell>
          <cell r="K1680">
            <v>631010000</v>
          </cell>
          <cell r="L1680" t="str">
            <v>ҚР, ШҚО, Өскемен қ., Бажов көш., 10</v>
          </cell>
          <cell r="M1680" t="str">
            <v>Сәуір - Мамыр</v>
          </cell>
          <cell r="N1680" t="str">
            <v>Шығыс-Қазақстан облысы, Өскемен қ.</v>
          </cell>
          <cell r="O1680" t="str">
            <v>DDP</v>
          </cell>
          <cell r="P1680" t="str">
            <v>шартқа қол қойылған кезден бастап 30 күнтізбелік күн ішінде</v>
          </cell>
          <cell r="Q1680">
            <v>0</v>
          </cell>
          <cell r="R1680">
            <v>796</v>
          </cell>
          <cell r="S1680" t="str">
            <v>Дана</v>
          </cell>
        </row>
        <row r="1681">
          <cell r="A1681" t="str">
            <v>1004-2 Т</v>
          </cell>
          <cell r="B1681" t="str">
            <v>"ШҚ АЭК" АҚ</v>
          </cell>
          <cell r="C1681" t="str">
            <v>58.11.12.000.000.00.0796.000000000008</v>
          </cell>
          <cell r="D1681">
            <v>529104154</v>
          </cell>
          <cell r="E1681" t="str">
            <v>ҚР Эн/пр үшін ӨҚҚ кітабы</v>
          </cell>
          <cell r="F1681" t="str">
            <v>Книга</v>
          </cell>
          <cell r="G1681" t="str">
            <v>печатная, с содержанием правил, инструкции, требований</v>
          </cell>
          <cell r="H1681" t="str">
            <v>ҚР Эн/пр үшін ӨҚҚ кітабы</v>
          </cell>
          <cell r="I1681" t="str">
            <v>ТЭБҰ</v>
          </cell>
          <cell r="J1681" t="str">
            <v>60</v>
          </cell>
          <cell r="K1681">
            <v>631010000</v>
          </cell>
          <cell r="L1681" t="str">
            <v>ҚР, ШҚО, Өскемен қ., Бажов көш., 10</v>
          </cell>
          <cell r="M1681" t="str">
            <v>Маусым - Шілде</v>
          </cell>
          <cell r="N1681" t="str">
            <v>Шығыс-Қазақстан облысы, Өскемен қ.</v>
          </cell>
          <cell r="O1681" t="str">
            <v>DDP</v>
          </cell>
          <cell r="P1681" t="str">
            <v>шартқа қол қойылған кезден бастап 30 күнтізбелік күн ішінде</v>
          </cell>
          <cell r="Q1681">
            <v>0</v>
          </cell>
          <cell r="R1681">
            <v>796</v>
          </cell>
          <cell r="S1681" t="str">
            <v>Дана</v>
          </cell>
        </row>
        <row r="1682">
          <cell r="A1682" t="str">
            <v>1005 Т</v>
          </cell>
          <cell r="B1682" t="str">
            <v>"ШҚ АЭК" АҚ</v>
          </cell>
          <cell r="C1682" t="str">
            <v>58.11.12.000.000.00.0796.000000000008</v>
          </cell>
          <cell r="D1682">
            <v>529104155</v>
          </cell>
          <cell r="E1682" t="str">
            <v>Эл/орнату пайдалану кезінде ТҚ ережесі кітабы</v>
          </cell>
          <cell r="F1682" t="str">
            <v>Книга</v>
          </cell>
          <cell r="G1682" t="str">
            <v>печатная, с содержанием правил, инструкции, требований</v>
          </cell>
          <cell r="H1682" t="str">
            <v>Эл/орнату пайдалану кезінде ТҚ ережесі кітабы</v>
          </cell>
          <cell r="I1682" t="str">
            <v>БК</v>
          </cell>
          <cell r="J1682" t="str">
            <v>60</v>
          </cell>
          <cell r="K1682">
            <v>631010000</v>
          </cell>
          <cell r="L1682" t="str">
            <v>ҚР, ШҚО, Өскемен қ., Бажов көш., 10</v>
          </cell>
          <cell r="M1682" t="str">
            <v>Желтоқсан-Қантар</v>
          </cell>
          <cell r="N1682" t="str">
            <v>Шығыс-Қазақстан облысы, Өскемен қ.</v>
          </cell>
          <cell r="O1682" t="str">
            <v>DDP</v>
          </cell>
          <cell r="P1682" t="str">
            <v>шартқа қол қойылған кезден бастап 30 күнтізбелік күн ішінде</v>
          </cell>
          <cell r="Q1682">
            <v>0</v>
          </cell>
          <cell r="R1682">
            <v>796</v>
          </cell>
          <cell r="S1682" t="str">
            <v>Дана</v>
          </cell>
        </row>
        <row r="1683">
          <cell r="A1683" t="str">
            <v>1005-1 Т</v>
          </cell>
          <cell r="B1683" t="str">
            <v>"ШҚ АЭК" АҚ</v>
          </cell>
          <cell r="C1683" t="str">
            <v>58.11.12.000.000.00.0796.000000000008</v>
          </cell>
          <cell r="D1683">
            <v>529104155</v>
          </cell>
          <cell r="E1683" t="str">
            <v>Эл/орнату пайдалану кезінде ТҚ ережесі кітабы</v>
          </cell>
          <cell r="F1683" t="str">
            <v>Книга</v>
          </cell>
          <cell r="G1683" t="str">
            <v>печатная, с содержанием правил, инструкции, требований</v>
          </cell>
          <cell r="H1683" t="str">
            <v>Эл/орнату пайдалану кезінде ТҚ ережесі кітабы</v>
          </cell>
          <cell r="I1683" t="str">
            <v>БК</v>
          </cell>
          <cell r="J1683" t="str">
            <v>60</v>
          </cell>
          <cell r="K1683">
            <v>631010000</v>
          </cell>
          <cell r="L1683" t="str">
            <v>ҚР, ШҚО, Өскемен қ., Бажов көш., 10</v>
          </cell>
          <cell r="M1683" t="str">
            <v>Сәуір - Мамыр</v>
          </cell>
          <cell r="N1683" t="str">
            <v>Шығыс-Қазақстан облысы, Өскемен қ.</v>
          </cell>
          <cell r="O1683" t="str">
            <v>DDP</v>
          </cell>
          <cell r="P1683" t="str">
            <v>шартқа қол қойылған кезден бастап 30 күнтізбелік күн ішінде</v>
          </cell>
          <cell r="Q1683">
            <v>0</v>
          </cell>
          <cell r="R1683">
            <v>796</v>
          </cell>
          <cell r="S1683" t="str">
            <v>Дана</v>
          </cell>
        </row>
        <row r="1684">
          <cell r="A1684" t="str">
            <v>1005-2 Т</v>
          </cell>
          <cell r="B1684" t="str">
            <v>"ШҚ АЭК" АҚ</v>
          </cell>
          <cell r="C1684" t="str">
            <v>58.11.12.000.000.00.0796.000000000008</v>
          </cell>
          <cell r="D1684">
            <v>529104155</v>
          </cell>
          <cell r="E1684" t="str">
            <v>Эл/орнату пайдалану кезінде ТҚ ережесі кітабы</v>
          </cell>
          <cell r="F1684" t="str">
            <v>Книга</v>
          </cell>
          <cell r="G1684" t="str">
            <v>печатная, с содержанием правил, инструкции, требований</v>
          </cell>
          <cell r="H1684" t="str">
            <v>Эл/орнату пайдалану кезінде ТҚ ережесі кітабы</v>
          </cell>
          <cell r="I1684" t="str">
            <v>ТЭБҰ</v>
          </cell>
          <cell r="J1684" t="str">
            <v>60</v>
          </cell>
          <cell r="K1684">
            <v>631010000</v>
          </cell>
          <cell r="L1684" t="str">
            <v>ҚР, ШҚО, Өскемен қ., Бажов көш., 10</v>
          </cell>
          <cell r="M1684" t="str">
            <v>Маусым - Шілде</v>
          </cell>
          <cell r="N1684" t="str">
            <v>Шығыс-Қазақстан облысы, Өскемен қ.</v>
          </cell>
          <cell r="O1684" t="str">
            <v>DDP</v>
          </cell>
          <cell r="P1684" t="str">
            <v>шартқа қол қойылған кезден бастап 30 күнтізбелік күн ішінде</v>
          </cell>
          <cell r="Q1684">
            <v>0</v>
          </cell>
          <cell r="R1684">
            <v>796</v>
          </cell>
          <cell r="S1684" t="str">
            <v>Дана</v>
          </cell>
        </row>
        <row r="1685">
          <cell r="A1685" t="str">
            <v>1006 Т</v>
          </cell>
          <cell r="B1685" t="str">
            <v>"ШҚ АЭК" АҚ</v>
          </cell>
          <cell r="C1685" t="str">
            <v>58.11.12.000.000.00.0796.000000000008</v>
          </cell>
          <cell r="D1685">
            <v>529104156</v>
          </cell>
          <cell r="E1685" t="str">
            <v xml:space="preserve">Эл/қондырғы алдын алу ереже кітабы                                                                  </v>
          </cell>
          <cell r="F1685" t="str">
            <v>Книга</v>
          </cell>
          <cell r="G1685" t="str">
            <v>печатная, с содержанием правил, инструкции, требований</v>
          </cell>
          <cell r="H1685" t="str">
            <v xml:space="preserve">Эл/қондырғы алдын алу ереже кітабы                                                                  </v>
          </cell>
          <cell r="I1685" t="str">
            <v>БК</v>
          </cell>
          <cell r="J1685" t="str">
            <v>60</v>
          </cell>
          <cell r="K1685">
            <v>631010000</v>
          </cell>
          <cell r="L1685" t="str">
            <v>ҚР, ШҚО, Өскемен қ., Бажов көш., 10</v>
          </cell>
          <cell r="M1685" t="str">
            <v>Желтоқсан-Қантар</v>
          </cell>
          <cell r="N1685" t="str">
            <v>Шығыс-Қазақстан облысы, Өскемен қ.</v>
          </cell>
          <cell r="O1685" t="str">
            <v>DDP</v>
          </cell>
          <cell r="P1685" t="str">
            <v>шартқа қол қойылған кезден бастап 30 күнтізбелік күн ішінде</v>
          </cell>
          <cell r="Q1685">
            <v>0</v>
          </cell>
          <cell r="R1685">
            <v>796</v>
          </cell>
          <cell r="S1685" t="str">
            <v>Дана</v>
          </cell>
        </row>
        <row r="1686">
          <cell r="A1686" t="str">
            <v>1006-1 Т</v>
          </cell>
          <cell r="B1686" t="str">
            <v>"ШҚ АЭК" АҚ</v>
          </cell>
          <cell r="C1686" t="str">
            <v>58.11.12.000.000.00.0796.000000000008</v>
          </cell>
          <cell r="D1686">
            <v>529104156</v>
          </cell>
          <cell r="E1686" t="str">
            <v xml:space="preserve">Эл/қондырғы алдын алу ереже кітабы                                                                  </v>
          </cell>
          <cell r="F1686" t="str">
            <v>Книга</v>
          </cell>
          <cell r="G1686" t="str">
            <v>печатная, с содержанием правил, инструкции, требований</v>
          </cell>
          <cell r="H1686" t="str">
            <v xml:space="preserve">Эл/қондырғы алдын алу ереже кітабы                                                                  </v>
          </cell>
          <cell r="I1686" t="str">
            <v>БК</v>
          </cell>
          <cell r="J1686" t="str">
            <v>60</v>
          </cell>
          <cell r="K1686">
            <v>631010000</v>
          </cell>
          <cell r="L1686" t="str">
            <v>ҚР, ШҚО, Өскемен қ., Бажов көш., 10</v>
          </cell>
          <cell r="M1686" t="str">
            <v>Сәуір - Мамыр</v>
          </cell>
          <cell r="N1686" t="str">
            <v>Шығыс-Қазақстан облысы, Өскемен қ.</v>
          </cell>
          <cell r="O1686" t="str">
            <v>DDP</v>
          </cell>
          <cell r="P1686" t="str">
            <v>шартқа қол қойылған кезден бастап 30 күнтізбелік күн ішінде</v>
          </cell>
          <cell r="Q1686">
            <v>0</v>
          </cell>
          <cell r="R1686">
            <v>796</v>
          </cell>
          <cell r="S1686" t="str">
            <v>Дана</v>
          </cell>
        </row>
        <row r="1687">
          <cell r="A1687" t="str">
            <v>1006-2 Т</v>
          </cell>
          <cell r="B1687" t="str">
            <v>"ШҚ АЭК" АҚ</v>
          </cell>
          <cell r="C1687" t="str">
            <v>58.11.12.000.000.00.0796.000000000008</v>
          </cell>
          <cell r="D1687">
            <v>529104156</v>
          </cell>
          <cell r="E1687" t="str">
            <v xml:space="preserve">Эл/қондырғы алдын алу ереже кітабы                                                                  </v>
          </cell>
          <cell r="F1687" t="str">
            <v>Книга</v>
          </cell>
          <cell r="G1687" t="str">
            <v>печатная, с содержанием правил, инструкции, требований</v>
          </cell>
          <cell r="H1687" t="str">
            <v xml:space="preserve">Эл/қондырғы алдын алу ереже кітабы                                                                  </v>
          </cell>
          <cell r="I1687" t="str">
            <v>ТЭБҰ</v>
          </cell>
          <cell r="J1687" t="str">
            <v>60</v>
          </cell>
          <cell r="K1687">
            <v>631010000</v>
          </cell>
          <cell r="L1687" t="str">
            <v>ҚР, ШҚО, Өскемен қ., Бажов көш., 10</v>
          </cell>
          <cell r="M1687" t="str">
            <v>Маусым - Шілде</v>
          </cell>
          <cell r="N1687" t="str">
            <v>Шығыс-Қазақстан облысы, Өскемен қ.</v>
          </cell>
          <cell r="O1687" t="str">
            <v>DDP</v>
          </cell>
          <cell r="P1687" t="str">
            <v>шартқа қол қойылған кезден бастап 30 күнтізбелік күн ішінде</v>
          </cell>
          <cell r="Q1687">
            <v>0</v>
          </cell>
          <cell r="R1687">
            <v>796</v>
          </cell>
          <cell r="S1687" t="str">
            <v>Дана</v>
          </cell>
        </row>
        <row r="1688">
          <cell r="A1688" t="str">
            <v>1007 Т</v>
          </cell>
          <cell r="B1688" t="str">
            <v>"ШҚ АЭК" АҚ</v>
          </cell>
          <cell r="C1688" t="str">
            <v>58.11.12.000.000.00.0796.000000000008</v>
          </cell>
          <cell r="D1688">
            <v>529104158</v>
          </cell>
          <cell r="E1688" t="str">
            <v>ПТЭ бойынша кітап</v>
          </cell>
          <cell r="F1688" t="str">
            <v>Книга</v>
          </cell>
          <cell r="G1688" t="str">
            <v>печатная, с содержанием правил, инструкции, требований</v>
          </cell>
          <cell r="H1688" t="str">
            <v>ПТЭ бойынша кітап</v>
          </cell>
          <cell r="I1688" t="str">
            <v>БК</v>
          </cell>
          <cell r="J1688" t="str">
            <v>60</v>
          </cell>
          <cell r="K1688">
            <v>631010000</v>
          </cell>
          <cell r="L1688" t="str">
            <v>ҚР, ШҚО, Өскемен қ., Бажов көш., 10</v>
          </cell>
          <cell r="M1688" t="str">
            <v>Желтоқсан-Қантар</v>
          </cell>
          <cell r="N1688" t="str">
            <v>Шығыс-Қазақстан облысы, Өскемен қ.</v>
          </cell>
          <cell r="O1688" t="str">
            <v>DDP</v>
          </cell>
          <cell r="P1688" t="str">
            <v>шартқа қол қойылған кезден бастап 30 күнтізбелік күн ішінде</v>
          </cell>
          <cell r="Q1688">
            <v>0</v>
          </cell>
          <cell r="R1688">
            <v>796</v>
          </cell>
          <cell r="S1688" t="str">
            <v>Дана</v>
          </cell>
        </row>
        <row r="1689">
          <cell r="A1689" t="str">
            <v>1007-1 Т</v>
          </cell>
          <cell r="B1689" t="str">
            <v>"ШҚ АЭК" АҚ</v>
          </cell>
          <cell r="C1689" t="str">
            <v>58.11.12.000.000.00.0796.000000000008</v>
          </cell>
          <cell r="D1689">
            <v>529104158</v>
          </cell>
          <cell r="E1689" t="str">
            <v>ПТЭ бойынша кітап</v>
          </cell>
          <cell r="F1689" t="str">
            <v>Книга</v>
          </cell>
          <cell r="G1689" t="str">
            <v>печатная, с содержанием правил, инструкции, требований</v>
          </cell>
          <cell r="H1689" t="str">
            <v>ПТЭ бойынша кітап</v>
          </cell>
          <cell r="I1689" t="str">
            <v>БК</v>
          </cell>
          <cell r="J1689" t="str">
            <v>60</v>
          </cell>
          <cell r="K1689">
            <v>631010000</v>
          </cell>
          <cell r="L1689" t="str">
            <v>ҚР, ШҚО, Өскемен қ., Бажов көш., 10</v>
          </cell>
          <cell r="M1689" t="str">
            <v>Сәуір - Мамыр</v>
          </cell>
          <cell r="N1689" t="str">
            <v>Шығыс-Қазақстан облысы, Өскемен қ.</v>
          </cell>
          <cell r="O1689" t="str">
            <v>DDP</v>
          </cell>
          <cell r="P1689" t="str">
            <v>шартқа қол қойылған кезден бастап 30 күнтізбелік күн ішінде</v>
          </cell>
          <cell r="Q1689">
            <v>0</v>
          </cell>
          <cell r="R1689">
            <v>796</v>
          </cell>
          <cell r="S1689" t="str">
            <v>Дана</v>
          </cell>
        </row>
        <row r="1690">
          <cell r="A1690" t="str">
            <v>1007-2 Т</v>
          </cell>
          <cell r="B1690" t="str">
            <v>"ШҚ АЭК" АҚ</v>
          </cell>
          <cell r="C1690" t="str">
            <v>58.11.12.000.000.00.0796.000000000008</v>
          </cell>
          <cell r="D1690">
            <v>529104158</v>
          </cell>
          <cell r="E1690" t="str">
            <v>ПТЭ бойынша кітап</v>
          </cell>
          <cell r="F1690" t="str">
            <v>Книга</v>
          </cell>
          <cell r="G1690" t="str">
            <v>печатная, с содержанием правил, инструкции, требований</v>
          </cell>
          <cell r="H1690" t="str">
            <v>ПТЭ бойынша кітап</v>
          </cell>
          <cell r="I1690" t="str">
            <v>ТЭБҰ</v>
          </cell>
          <cell r="J1690" t="str">
            <v>60</v>
          </cell>
          <cell r="K1690">
            <v>631010000</v>
          </cell>
          <cell r="L1690" t="str">
            <v>ҚР, ШҚО, Өскемен қ., Бажов көш., 10</v>
          </cell>
          <cell r="M1690" t="str">
            <v>Маусым - Шілде</v>
          </cell>
          <cell r="N1690" t="str">
            <v>Шығыс-Қазақстан облысы, Өскемен қ.</v>
          </cell>
          <cell r="O1690" t="str">
            <v>DDP</v>
          </cell>
          <cell r="P1690" t="str">
            <v>шартқа қол қойылған кезден бастап 30 күнтізбелік күн ішінде</v>
          </cell>
          <cell r="Q1690">
            <v>0</v>
          </cell>
          <cell r="R1690">
            <v>796</v>
          </cell>
          <cell r="S1690" t="str">
            <v>Дана</v>
          </cell>
        </row>
        <row r="1691">
          <cell r="A1691" t="str">
            <v>1008 Т</v>
          </cell>
          <cell r="B1691" t="str">
            <v>"ШҚ АЭК" АҚ</v>
          </cell>
          <cell r="C1691" t="str">
            <v>28.23.23.900.003.00.0796.000000000000</v>
          </cell>
          <cell r="D1691">
            <v>530100100</v>
          </cell>
          <cell r="E1691" t="str">
            <v>Антистеплер</v>
          </cell>
          <cell r="F1691" t="str">
            <v>Антистеплер</v>
          </cell>
          <cell r="G1691" t="str">
            <v>для скоб</v>
          </cell>
          <cell r="H1691" t="str">
            <v>Антистеплер</v>
          </cell>
          <cell r="I1691" t="str">
            <v>БК</v>
          </cell>
          <cell r="J1691">
            <v>0</v>
          </cell>
          <cell r="K1691">
            <v>631010000</v>
          </cell>
          <cell r="L1691" t="str">
            <v>ҚР, ШҚО, Өскемен қ., Бажов көш., 10</v>
          </cell>
          <cell r="M1691" t="str">
            <v>Желтоқсан-Қантар</v>
          </cell>
          <cell r="N1691" t="str">
            <v>Шығыс-Қазақстан облысы, Өскемен қ.</v>
          </cell>
          <cell r="O1691" t="str">
            <v>DDP</v>
          </cell>
          <cell r="P1691" t="str">
            <v>шартқа қол қойылған кезден бастап 30 күнтізбелік күн ішінде</v>
          </cell>
          <cell r="Q1691">
            <v>0</v>
          </cell>
          <cell r="R1691">
            <v>796</v>
          </cell>
          <cell r="S1691" t="str">
            <v>Дана</v>
          </cell>
        </row>
        <row r="1692">
          <cell r="A1692" t="str">
            <v>1008-1 Т</v>
          </cell>
          <cell r="B1692" t="str">
            <v>"ШҚ АЭК" АҚ</v>
          </cell>
          <cell r="C1692" t="str">
            <v>28.23.23.900.003.00.0796.000000000000</v>
          </cell>
          <cell r="D1692">
            <v>530100100</v>
          </cell>
          <cell r="E1692" t="str">
            <v>Антистеплер</v>
          </cell>
          <cell r="F1692" t="str">
            <v>Антистеплер</v>
          </cell>
          <cell r="G1692" t="str">
            <v>для скоб</v>
          </cell>
          <cell r="H1692" t="str">
            <v>Антистеплер</v>
          </cell>
          <cell r="I1692" t="str">
            <v>БК</v>
          </cell>
          <cell r="J1692">
            <v>0</v>
          </cell>
          <cell r="K1692">
            <v>631010000</v>
          </cell>
          <cell r="L1692" t="str">
            <v>070002,  Қазақстан Республикасы, Шығыс Қазақстан облысы, Өскемен қ., Бажов к-сі,10</v>
          </cell>
          <cell r="M1692" t="str">
            <v>Ақпан - Наурыз</v>
          </cell>
          <cell r="N1692" t="str">
            <v>Шығыс-Қазақстан облысы, Өскемен қ.</v>
          </cell>
          <cell r="O1692" t="str">
            <v>DDP</v>
          </cell>
          <cell r="P1692" t="str">
            <v>шартқа қол қойылған кезден бастап 30 күнтізбелік күн ішінде</v>
          </cell>
          <cell r="Q1692">
            <v>0</v>
          </cell>
          <cell r="R1692">
            <v>796</v>
          </cell>
          <cell r="S1692" t="str">
            <v>Дана</v>
          </cell>
        </row>
        <row r="1693">
          <cell r="A1693" t="str">
            <v>1009 Т</v>
          </cell>
          <cell r="B1693" t="str">
            <v>"ШҚ АЭК" АҚ</v>
          </cell>
          <cell r="C1693" t="str">
            <v>17.23.12.700.012.00.5111.000000000000</v>
          </cell>
          <cell r="D1693">
            <v>530101100</v>
          </cell>
          <cell r="E1693" t="str">
            <v>Қысқа жазбаға арналған қағаз блогы</v>
          </cell>
          <cell r="F1693" t="str">
            <v>Бумага</v>
          </cell>
          <cell r="G1693" t="str">
            <v>для заметок, формат блока 9*9 см</v>
          </cell>
          <cell r="H1693" t="str">
            <v>Қысқа жазбаға арналған қағаз блогы</v>
          </cell>
          <cell r="I1693" t="str">
            <v>БК</v>
          </cell>
          <cell r="J1693">
            <v>0</v>
          </cell>
          <cell r="K1693">
            <v>631010000</v>
          </cell>
          <cell r="L1693" t="str">
            <v>ҚР, ШҚО, Өскемен қ., Бажов көш., 10</v>
          </cell>
          <cell r="M1693" t="str">
            <v>Желтоқсан-Қантар</v>
          </cell>
          <cell r="N1693" t="str">
            <v>Шығыс-Қазақстан облысы, Өскемен қ.</v>
          </cell>
          <cell r="O1693" t="str">
            <v>DDP</v>
          </cell>
          <cell r="P1693" t="str">
            <v>шартқа қол қойылған кезден бастап 30 күнтізбелік күн ішінде</v>
          </cell>
          <cell r="Q1693">
            <v>0</v>
          </cell>
          <cell r="R1693">
            <v>796</v>
          </cell>
          <cell r="S1693" t="str">
            <v>Дана</v>
          </cell>
        </row>
        <row r="1694">
          <cell r="A1694" t="str">
            <v>1009-1 Т</v>
          </cell>
          <cell r="B1694" t="str">
            <v>"ШҚ АЭК" АҚ</v>
          </cell>
          <cell r="C1694" t="str">
            <v>17.23.12.700.012.00.5111.000000000000</v>
          </cell>
          <cell r="D1694">
            <v>530101100</v>
          </cell>
          <cell r="E1694" t="str">
            <v>Қысқа жазбаға арналған қағаз блогы</v>
          </cell>
          <cell r="F1694" t="str">
            <v>Бумага</v>
          </cell>
          <cell r="G1694" t="str">
            <v>для заметок, формат блока 9*9 см</v>
          </cell>
          <cell r="H1694" t="str">
            <v>Қысқа жазбаға арналған қағаз блогы</v>
          </cell>
          <cell r="I1694" t="str">
            <v>БК</v>
          </cell>
          <cell r="J1694">
            <v>0</v>
          </cell>
          <cell r="K1694">
            <v>631010000</v>
          </cell>
          <cell r="L1694" t="str">
            <v>ҚР, ШҚО, Өскемен қ., Бажов көш., 10</v>
          </cell>
          <cell r="M1694" t="str">
            <v>Ақпан - Наурыз</v>
          </cell>
          <cell r="N1694" t="str">
            <v>Шығыс-Қазақстан облысы, Өскемен қ.</v>
          </cell>
          <cell r="O1694" t="str">
            <v>DDP</v>
          </cell>
          <cell r="P1694" t="str">
            <v>шартқа қол қойылған кезден бастап 30 күнтізбелік күн ішінде</v>
          </cell>
          <cell r="Q1694">
            <v>0</v>
          </cell>
          <cell r="R1694">
            <v>796</v>
          </cell>
          <cell r="S1694" t="str">
            <v>Дана</v>
          </cell>
        </row>
        <row r="1695">
          <cell r="A1695" t="str">
            <v>1010 Т</v>
          </cell>
          <cell r="B1695" t="str">
            <v>"ШҚ АЭК" АҚ</v>
          </cell>
          <cell r="C1695" t="str">
            <v>17.23.12.700.008.00.0796.000000000003</v>
          </cell>
          <cell r="D1695">
            <v>530102102</v>
          </cell>
          <cell r="E1695" t="str">
            <v>Блокнот А5 шиыршық</v>
          </cell>
          <cell r="F1695" t="str">
            <v>Блокнот для записей</v>
          </cell>
          <cell r="G1695" t="str">
            <v>формат А5</v>
          </cell>
          <cell r="H1695" t="str">
            <v>Блокнот А5 шиыршық</v>
          </cell>
          <cell r="I1695" t="str">
            <v>БК</v>
          </cell>
          <cell r="J1695">
            <v>0</v>
          </cell>
          <cell r="K1695">
            <v>631010000</v>
          </cell>
          <cell r="L1695" t="str">
            <v>ҚР, ШҚО, Өскемен қ., Бажов көш., 10</v>
          </cell>
          <cell r="M1695" t="str">
            <v>Желтоқсан-Қантар</v>
          </cell>
          <cell r="N1695" t="str">
            <v>Шығыс-Қазақстан облысы, Өскемен қ.</v>
          </cell>
          <cell r="O1695" t="str">
            <v>DDP</v>
          </cell>
          <cell r="P1695" t="str">
            <v>шартқа қол қойылған кезден бастап 30 күнтізбелік күн ішінде</v>
          </cell>
          <cell r="Q1695">
            <v>0</v>
          </cell>
          <cell r="R1695">
            <v>796</v>
          </cell>
          <cell r="S1695" t="str">
            <v>Дана</v>
          </cell>
        </row>
        <row r="1696">
          <cell r="A1696" t="str">
            <v>1010-1 Т</v>
          </cell>
          <cell r="B1696" t="str">
            <v>"ШҚ АЭК" АҚ</v>
          </cell>
          <cell r="C1696" t="str">
            <v>17.23.12.700.008.00.0796.000000000003</v>
          </cell>
          <cell r="D1696">
            <v>530102102</v>
          </cell>
          <cell r="E1696" t="str">
            <v>Блокнот А5 шиыршық</v>
          </cell>
          <cell r="F1696" t="str">
            <v>Блокнот для записей</v>
          </cell>
          <cell r="G1696" t="str">
            <v>формат А5</v>
          </cell>
          <cell r="H1696" t="str">
            <v>Блокнот А5 шиыршық</v>
          </cell>
          <cell r="I1696" t="str">
            <v>БК</v>
          </cell>
          <cell r="J1696">
            <v>0</v>
          </cell>
          <cell r="K1696">
            <v>631010000</v>
          </cell>
          <cell r="L1696" t="str">
            <v>ҚР, ШҚО, Өскемен қ., Бажов көш., 10</v>
          </cell>
          <cell r="M1696" t="str">
            <v>Ақпан - Наурыз</v>
          </cell>
          <cell r="N1696" t="str">
            <v>Шығыс-Қазақстан облысы, Өскемен қ.</v>
          </cell>
          <cell r="O1696" t="str">
            <v>DDP</v>
          </cell>
          <cell r="P1696" t="str">
            <v>шартқа қол қойылған кезден бастап 30 күнтізбелік күн ішінде</v>
          </cell>
          <cell r="Q1696">
            <v>0</v>
          </cell>
          <cell r="R1696">
            <v>796</v>
          </cell>
          <cell r="S1696" t="str">
            <v>Дана</v>
          </cell>
        </row>
        <row r="1697">
          <cell r="A1697" t="str">
            <v>1011 Т</v>
          </cell>
          <cell r="B1697" t="str">
            <v>"ШҚ АЭК" АҚ</v>
          </cell>
          <cell r="C1697" t="str">
            <v>32.99.59.900.059.00.0796.000000000000</v>
          </cell>
          <cell r="D1697">
            <v>530105100</v>
          </cell>
          <cell r="E1697" t="str">
            <v>Тақтаға арналған губка</v>
          </cell>
          <cell r="F1697" t="str">
            <v>Губка</v>
          </cell>
          <cell r="G1697" t="str">
            <v>для маркерной доски</v>
          </cell>
          <cell r="H1697" t="str">
            <v>Тақтаға арналған губка</v>
          </cell>
          <cell r="I1697" t="str">
            <v>БК</v>
          </cell>
          <cell r="J1697">
            <v>0</v>
          </cell>
          <cell r="K1697">
            <v>631010000</v>
          </cell>
          <cell r="L1697" t="str">
            <v>ҚР, ШҚО, Өскемен қ., Бажов көш., 10</v>
          </cell>
          <cell r="M1697" t="str">
            <v>Желтоқсан-Қантар</v>
          </cell>
          <cell r="N1697" t="str">
            <v>Шығыс-Қазақстан облысы, Өскемен қ.</v>
          </cell>
          <cell r="O1697" t="str">
            <v>DDP</v>
          </cell>
          <cell r="P1697" t="str">
            <v>шартқа қол қойылған кезден бастап 30 күнтізбелік күн ішінде</v>
          </cell>
          <cell r="Q1697">
            <v>0</v>
          </cell>
          <cell r="R1697">
            <v>796</v>
          </cell>
          <cell r="S1697" t="str">
            <v>Дана</v>
          </cell>
        </row>
        <row r="1698">
          <cell r="A1698" t="str">
            <v>1012 Т</v>
          </cell>
          <cell r="B1698" t="str">
            <v>"ШҚ АЭК" АҚ</v>
          </cell>
          <cell r="C1698" t="str">
            <v>28.23.23.900.004.00.0796.000000000000</v>
          </cell>
          <cell r="D1698">
            <v>530107100</v>
          </cell>
          <cell r="E1698" t="str">
            <v>Тескіш</v>
          </cell>
          <cell r="F1698" t="str">
            <v>Дырокол</v>
          </cell>
          <cell r="G1698" t="str">
            <v>канцелярский, механический</v>
          </cell>
          <cell r="H1698" t="str">
            <v>Тескіш</v>
          </cell>
          <cell r="I1698" t="str">
            <v>БК</v>
          </cell>
          <cell r="J1698">
            <v>0</v>
          </cell>
          <cell r="K1698">
            <v>631010000</v>
          </cell>
          <cell r="L1698" t="str">
            <v>ҚР, ШҚО, Өскемен қ., Бажов көш., 10</v>
          </cell>
          <cell r="M1698" t="str">
            <v>Желтоқсан-Қантар</v>
          </cell>
          <cell r="N1698" t="str">
            <v>Шығыс-Қазақстан облысы, Өскемен қ.</v>
          </cell>
          <cell r="O1698" t="str">
            <v>DDP</v>
          </cell>
          <cell r="P1698" t="str">
            <v>шартқа қол қойылған кезден бастап 30 күнтізбелік күн ішінде</v>
          </cell>
          <cell r="Q1698">
            <v>0</v>
          </cell>
          <cell r="R1698">
            <v>796</v>
          </cell>
          <cell r="S1698" t="str">
            <v>Дана</v>
          </cell>
        </row>
        <row r="1699">
          <cell r="A1699" t="str">
            <v>1012-1 Т</v>
          </cell>
          <cell r="B1699" t="str">
            <v>"ШҚ АЭК" АҚ</v>
          </cell>
          <cell r="C1699" t="str">
            <v>28.23.23.900.004.00.0796.000000000000</v>
          </cell>
          <cell r="D1699">
            <v>530107100</v>
          </cell>
          <cell r="E1699" t="str">
            <v>Тескіш</v>
          </cell>
          <cell r="F1699" t="str">
            <v>Дырокол</v>
          </cell>
          <cell r="G1699" t="str">
            <v>канцелярский, механический</v>
          </cell>
          <cell r="H1699" t="str">
            <v>Тескіш</v>
          </cell>
          <cell r="I1699" t="str">
            <v>БК</v>
          </cell>
          <cell r="J1699">
            <v>0</v>
          </cell>
          <cell r="K1699">
            <v>631010000</v>
          </cell>
          <cell r="L1699" t="str">
            <v>070002,  Қазақстан Республикасы, Шығыс Қазақстан облысы, Өскемен қ., Бажов к-сі,10</v>
          </cell>
          <cell r="M1699" t="str">
            <v>Ақпан - Наурыз</v>
          </cell>
          <cell r="N1699" t="str">
            <v>Шығыс-Қазақстан облысы, Өскемен қ.</v>
          </cell>
          <cell r="O1699" t="str">
            <v>DDP</v>
          </cell>
          <cell r="P1699" t="str">
            <v>шартқа қол қойылған кезден бастап 30 күнтізбелік күн ішінде</v>
          </cell>
          <cell r="Q1699">
            <v>0</v>
          </cell>
          <cell r="R1699">
            <v>796</v>
          </cell>
          <cell r="S1699" t="str">
            <v>Дана</v>
          </cell>
        </row>
        <row r="1700">
          <cell r="A1700" t="str">
            <v>1013 Т</v>
          </cell>
          <cell r="B1700" t="str">
            <v>"ШҚ АЭК" АҚ</v>
          </cell>
          <cell r="C1700" t="str">
            <v>17.23.12.700.005.00.0796.000000000000</v>
          </cell>
          <cell r="D1700">
            <v>530108100</v>
          </cell>
          <cell r="E1700" t="str">
            <v>Күнделік</v>
          </cell>
          <cell r="F1700" t="str">
            <v>ежедневник</v>
          </cell>
          <cell r="G1700" t="str">
            <v>формат А5, датированный</v>
          </cell>
          <cell r="H1700" t="str">
            <v>Күнделік</v>
          </cell>
          <cell r="I1700" t="str">
            <v>БК</v>
          </cell>
          <cell r="J1700">
            <v>0</v>
          </cell>
          <cell r="K1700">
            <v>631010000</v>
          </cell>
          <cell r="L1700" t="str">
            <v>ҚР, ШҚО, Өскемен қ., Бажов көш., 10</v>
          </cell>
          <cell r="M1700" t="str">
            <v>Желтоқсан-Қантар</v>
          </cell>
          <cell r="N1700" t="str">
            <v>Шығыс-Қазақстан облысы, Өскемен қ.</v>
          </cell>
          <cell r="O1700" t="str">
            <v>DDP</v>
          </cell>
          <cell r="P1700" t="str">
            <v>шартқа қол қойылған кезден бастап 30 күнтізбелік күн ішінде</v>
          </cell>
          <cell r="Q1700">
            <v>0</v>
          </cell>
          <cell r="R1700">
            <v>796</v>
          </cell>
          <cell r="S1700" t="str">
            <v>Дана</v>
          </cell>
        </row>
        <row r="1701">
          <cell r="A1701" t="str">
            <v>1013-1 Т</v>
          </cell>
          <cell r="B1701" t="str">
            <v>"ШҚ АЭК" АҚ</v>
          </cell>
          <cell r="C1701" t="str">
            <v>17.23.12.700.005.00.0796.000000000000</v>
          </cell>
          <cell r="D1701">
            <v>530108100</v>
          </cell>
          <cell r="E1701" t="str">
            <v>Күнделік</v>
          </cell>
          <cell r="F1701" t="str">
            <v>ежедневник</v>
          </cell>
          <cell r="G1701" t="str">
            <v>формат А5, датированный</v>
          </cell>
          <cell r="H1701" t="str">
            <v>Күнделік</v>
          </cell>
          <cell r="I1701" t="str">
            <v>БК</v>
          </cell>
          <cell r="J1701">
            <v>0</v>
          </cell>
          <cell r="K1701">
            <v>631010000</v>
          </cell>
          <cell r="L1701" t="str">
            <v>ҚР, ШҚО, Өскемен қ., Бажов көш., 10</v>
          </cell>
          <cell r="M1701" t="str">
            <v>Ақпан - Наурыз</v>
          </cell>
          <cell r="N1701" t="str">
            <v>Шығыс-Қазақстан облысы, Өскемен қ.</v>
          </cell>
          <cell r="O1701" t="str">
            <v>DDP</v>
          </cell>
          <cell r="P1701" t="str">
            <v>шартқа қол қойылған кезден бастап 30 күнтізбелік күн ішінде</v>
          </cell>
          <cell r="Q1701">
            <v>0</v>
          </cell>
          <cell r="R1701">
            <v>796</v>
          </cell>
          <cell r="S1701" t="str">
            <v>Дана</v>
          </cell>
        </row>
        <row r="1702">
          <cell r="A1702" t="str">
            <v>1014 Т</v>
          </cell>
          <cell r="B1702" t="str">
            <v>"ШҚ АЭК" АҚ</v>
          </cell>
          <cell r="C1702" t="str">
            <v>17.23.12.700.005.00.0796.000000000000</v>
          </cell>
          <cell r="D1702">
            <v>530108101</v>
          </cell>
          <cell r="E1702" t="str">
            <v>Басшыға арналған күнделік</v>
          </cell>
          <cell r="F1702" t="str">
            <v>ежедневник</v>
          </cell>
          <cell r="G1702" t="str">
            <v>формат А5, датированный</v>
          </cell>
          <cell r="H1702" t="str">
            <v>Басшыға арналған күнделік</v>
          </cell>
          <cell r="I1702" t="str">
            <v>БК</v>
          </cell>
          <cell r="J1702">
            <v>0</v>
          </cell>
          <cell r="K1702">
            <v>631010000</v>
          </cell>
          <cell r="L1702" t="str">
            <v>ҚР, ШҚО, Өскемен қ., Бажов көш., 10</v>
          </cell>
          <cell r="M1702" t="str">
            <v>Желтоқсан-Қантар</v>
          </cell>
          <cell r="N1702" t="str">
            <v>Шығыс-Қазақстан облысы, Өскемен қ.</v>
          </cell>
          <cell r="O1702" t="str">
            <v>DDP</v>
          </cell>
          <cell r="P1702" t="str">
            <v>шартқа қол қойылған кезден бастап 30 күнтізбелік күн ішінде</v>
          </cell>
          <cell r="Q1702">
            <v>0</v>
          </cell>
          <cell r="R1702">
            <v>796</v>
          </cell>
          <cell r="S1702" t="str">
            <v>Дана</v>
          </cell>
        </row>
        <row r="1703">
          <cell r="A1703" t="str">
            <v>1014-1 Т</v>
          </cell>
          <cell r="B1703" t="str">
            <v>"ШҚ АЭК" АҚ</v>
          </cell>
          <cell r="C1703" t="str">
            <v>17.23.12.700.005.00.0796.000000000000</v>
          </cell>
          <cell r="D1703">
            <v>530108101</v>
          </cell>
          <cell r="E1703" t="str">
            <v>Басшыға арналған күнделік</v>
          </cell>
          <cell r="F1703" t="str">
            <v>ежедневник</v>
          </cell>
          <cell r="G1703" t="str">
            <v>формат А5, датированный</v>
          </cell>
          <cell r="H1703" t="str">
            <v>Басшыға арналған күнделік</v>
          </cell>
          <cell r="I1703" t="str">
            <v>БК</v>
          </cell>
          <cell r="J1703">
            <v>0</v>
          </cell>
          <cell r="K1703">
            <v>631010000</v>
          </cell>
          <cell r="L1703" t="str">
            <v>ҚР, ШҚО, Өскемен қ., Бажов көш., 10</v>
          </cell>
          <cell r="M1703" t="str">
            <v>Ақпан - Наурыз</v>
          </cell>
          <cell r="N1703" t="str">
            <v>Шығыс-Қазақстан облысы, Өскемен қ.</v>
          </cell>
          <cell r="O1703" t="str">
            <v>DDP</v>
          </cell>
          <cell r="P1703" t="str">
            <v>шартқа қол қойылған кезден бастап 30 күнтізбелік күн ішінде</v>
          </cell>
          <cell r="Q1703">
            <v>0</v>
          </cell>
          <cell r="R1703">
            <v>796</v>
          </cell>
          <cell r="S1703" t="str">
            <v>Дана</v>
          </cell>
        </row>
        <row r="1704">
          <cell r="A1704" t="str">
            <v>1015 Т</v>
          </cell>
          <cell r="B1704" t="str">
            <v>"ШҚ АЭК" АҚ</v>
          </cell>
          <cell r="C1704" t="str">
            <v>25.99.23.300.000.00.0796.000000000001</v>
          </cell>
          <cell r="D1704">
            <v>530109100</v>
          </cell>
          <cell r="E1704" t="str">
            <v>Кеңсе қыспағы 19 мм</v>
          </cell>
          <cell r="F1704" t="str">
            <v>Зажим</v>
          </cell>
          <cell r="G1704" t="str">
            <v>размер 19 мм</v>
          </cell>
          <cell r="H1704" t="str">
            <v>Кеңсе қыспағы 19 мм</v>
          </cell>
          <cell r="I1704" t="str">
            <v>БК</v>
          </cell>
          <cell r="J1704">
            <v>0</v>
          </cell>
          <cell r="K1704">
            <v>631010000</v>
          </cell>
          <cell r="L1704" t="str">
            <v>ҚР, ШҚО, Өскемен қ., Бажов көш., 10</v>
          </cell>
          <cell r="M1704" t="str">
            <v>Желтоқсан-Қантар</v>
          </cell>
          <cell r="N1704" t="str">
            <v>Шығыс-Қазақстан облысы, Өскемен қ.</v>
          </cell>
          <cell r="O1704" t="str">
            <v>DDP</v>
          </cell>
          <cell r="P1704" t="str">
            <v>шартқа қол қойылған кезден бастап 30 күнтізбелік күн ішінде</v>
          </cell>
          <cell r="Q1704">
            <v>0</v>
          </cell>
          <cell r="R1704">
            <v>796</v>
          </cell>
          <cell r="S1704" t="str">
            <v>Дана</v>
          </cell>
        </row>
        <row r="1705">
          <cell r="A1705" t="str">
            <v>1016 Т</v>
          </cell>
          <cell r="B1705" t="str">
            <v>"ШҚ АЭК" АҚ</v>
          </cell>
          <cell r="C1705" t="str">
            <v>25.99.23.300.000.00.0796.000000000003</v>
          </cell>
          <cell r="D1705">
            <v>530109101</v>
          </cell>
          <cell r="E1705" t="str">
            <v>Кеңсе қыспағы 25 мм</v>
          </cell>
          <cell r="F1705" t="str">
            <v>Зажим</v>
          </cell>
          <cell r="G1705" t="str">
            <v>размер 25 мм</v>
          </cell>
          <cell r="H1705" t="str">
            <v>Кеңсе қыспағы 25 мм</v>
          </cell>
          <cell r="I1705" t="str">
            <v>БК</v>
          </cell>
          <cell r="J1705">
            <v>0</v>
          </cell>
          <cell r="K1705">
            <v>631010000</v>
          </cell>
          <cell r="L1705" t="str">
            <v>ҚР, ШҚО, Өскемен қ., Бажов көш., 10</v>
          </cell>
          <cell r="M1705" t="str">
            <v>Желтоқсан-Қантар</v>
          </cell>
          <cell r="N1705" t="str">
            <v>Шығыс-Қазақстан облысы, Өскемен қ.</v>
          </cell>
          <cell r="O1705" t="str">
            <v>DDP</v>
          </cell>
          <cell r="P1705" t="str">
            <v>шартқа қол қойылған кезден бастап 30 күнтізбелік күн ішінде</v>
          </cell>
          <cell r="Q1705">
            <v>0</v>
          </cell>
          <cell r="R1705">
            <v>796</v>
          </cell>
          <cell r="S1705" t="str">
            <v>Дана</v>
          </cell>
        </row>
        <row r="1706">
          <cell r="A1706" t="str">
            <v>1017 Т</v>
          </cell>
          <cell r="B1706" t="str">
            <v>"ШҚ АЭК" АҚ</v>
          </cell>
          <cell r="C1706" t="str">
            <v>25.99.23.300.000.00.0796.000000000004</v>
          </cell>
          <cell r="D1706">
            <v>530109102</v>
          </cell>
          <cell r="E1706" t="str">
            <v>Кеңсе қыспағы 32 мм</v>
          </cell>
          <cell r="F1706" t="str">
            <v>Зажим</v>
          </cell>
          <cell r="G1706" t="str">
            <v>размер 32 мм</v>
          </cell>
          <cell r="H1706" t="str">
            <v>Кеңсе қыспағы 32 мм</v>
          </cell>
          <cell r="I1706" t="str">
            <v>БК</v>
          </cell>
          <cell r="J1706">
            <v>0</v>
          </cell>
          <cell r="K1706">
            <v>631010000</v>
          </cell>
          <cell r="L1706" t="str">
            <v>ҚР, ШҚО, Өскемен қ., Бажов көш., 10</v>
          </cell>
          <cell r="M1706" t="str">
            <v>Желтоқсан-Қантар</v>
          </cell>
          <cell r="N1706" t="str">
            <v>Шығыс-Қазақстан облысы, Өскемен қ.</v>
          </cell>
          <cell r="O1706" t="str">
            <v>DDP</v>
          </cell>
          <cell r="P1706" t="str">
            <v>шартқа қол қойылған кезден бастап 30 күнтізбелік күн ішінде</v>
          </cell>
          <cell r="Q1706">
            <v>0</v>
          </cell>
          <cell r="R1706">
            <v>796</v>
          </cell>
          <cell r="S1706" t="str">
            <v>Дана</v>
          </cell>
        </row>
        <row r="1707">
          <cell r="A1707" t="str">
            <v>1018 Т</v>
          </cell>
          <cell r="B1707" t="str">
            <v>"ШҚ АЭК" АҚ</v>
          </cell>
          <cell r="C1707" t="str">
            <v>25.99.23.300.000.00.0796.000000000006</v>
          </cell>
          <cell r="D1707">
            <v>530109103</v>
          </cell>
          <cell r="E1707" t="str">
            <v>Кеңсе қыспағы 51 мм</v>
          </cell>
          <cell r="F1707" t="str">
            <v>Зажим</v>
          </cell>
          <cell r="G1707" t="str">
            <v>размер 51 мм</v>
          </cell>
          <cell r="H1707" t="str">
            <v>Кеңсе қыспағы 51 мм</v>
          </cell>
          <cell r="I1707" t="str">
            <v>БК</v>
          </cell>
          <cell r="J1707">
            <v>0</v>
          </cell>
          <cell r="K1707">
            <v>631010000</v>
          </cell>
          <cell r="L1707" t="str">
            <v>ҚР, ШҚО, Өскемен қ., Бажов көш., 10</v>
          </cell>
          <cell r="M1707" t="str">
            <v>Желтоқсан-Қантар</v>
          </cell>
          <cell r="N1707" t="str">
            <v>Шығыс-Қазақстан облысы, Өскемен қ.</v>
          </cell>
          <cell r="O1707" t="str">
            <v>DDP</v>
          </cell>
          <cell r="P1707" t="str">
            <v>шартқа қол қойылған кезден бастап 30 күнтізбелік күн ішінде</v>
          </cell>
          <cell r="Q1707">
            <v>0</v>
          </cell>
          <cell r="R1707">
            <v>796</v>
          </cell>
          <cell r="S1707" t="str">
            <v>Дана</v>
          </cell>
        </row>
        <row r="1708">
          <cell r="A1708" t="str">
            <v>1019 Т</v>
          </cell>
          <cell r="B1708" t="str">
            <v>"ШҚ АЭК" АҚ</v>
          </cell>
          <cell r="C1708" t="str">
            <v>25.99.23.300.000.00.0796.000000000000</v>
          </cell>
          <cell r="D1708">
            <v>530109104</v>
          </cell>
          <cell r="E1708" t="str">
            <v>Кеңсе қыспағы 15 мм</v>
          </cell>
          <cell r="F1708" t="str">
            <v>Зажим</v>
          </cell>
          <cell r="G1708" t="str">
            <v>размер 15 мм</v>
          </cell>
          <cell r="H1708" t="str">
            <v>Кеңсе қыспағы 15 мм</v>
          </cell>
          <cell r="I1708" t="str">
            <v>БК</v>
          </cell>
          <cell r="J1708">
            <v>0</v>
          </cell>
          <cell r="K1708">
            <v>631010000</v>
          </cell>
          <cell r="L1708" t="str">
            <v>ҚР, ШҚО, Өскемен қ., Бажов көш., 10</v>
          </cell>
          <cell r="M1708" t="str">
            <v>Желтоқсан-Қантар</v>
          </cell>
          <cell r="N1708" t="str">
            <v>Шығыс-Қазақстан облысы, Өскемен қ.</v>
          </cell>
          <cell r="O1708" t="str">
            <v>DDP</v>
          </cell>
          <cell r="P1708" t="str">
            <v>шартқа қол қойылған кезден бастап 30 күнтізбелік күн ішінде</v>
          </cell>
          <cell r="Q1708">
            <v>0</v>
          </cell>
          <cell r="R1708">
            <v>796</v>
          </cell>
          <cell r="S1708" t="str">
            <v>Дана</v>
          </cell>
        </row>
        <row r="1709">
          <cell r="A1709" t="str">
            <v>1020 Т</v>
          </cell>
          <cell r="B1709" t="str">
            <v>"ШҚ АЭК" АҚ</v>
          </cell>
          <cell r="C1709" t="str">
            <v>17.23.12.700.013.00.0796.000000000001</v>
          </cell>
          <cell r="D1709">
            <v>530110100</v>
          </cell>
          <cell r="E1709" t="str">
            <v>Жабысқыш қағаз белгі</v>
          </cell>
          <cell r="F1709" t="str">
            <v>Стикер</v>
          </cell>
          <cell r="G1709" t="str">
            <v>для наклеивания на бумагу (постики-флажки), самоклеющийся</v>
          </cell>
          <cell r="H1709" t="str">
            <v>Жабысқыш қағаз белгі</v>
          </cell>
          <cell r="I1709" t="str">
            <v>БК</v>
          </cell>
          <cell r="J1709">
            <v>0</v>
          </cell>
          <cell r="K1709">
            <v>631010000</v>
          </cell>
          <cell r="L1709" t="str">
            <v>ҚР, ШҚО, Өскемен қ., Бажов көш., 10</v>
          </cell>
          <cell r="M1709" t="str">
            <v>Желтоқсан-Қантар</v>
          </cell>
          <cell r="N1709" t="str">
            <v>Шығыс-Қазақстан облысы, Өскемен қ.</v>
          </cell>
          <cell r="O1709" t="str">
            <v>DDP</v>
          </cell>
          <cell r="P1709" t="str">
            <v>шартқа қол қойылған кезден бастап 30 күнтізбелік күн ішінде</v>
          </cell>
          <cell r="Q1709">
            <v>0</v>
          </cell>
          <cell r="R1709">
            <v>796</v>
          </cell>
          <cell r="S1709" t="str">
            <v>Дана</v>
          </cell>
        </row>
        <row r="1710">
          <cell r="A1710" t="str">
            <v>1020-1 Т</v>
          </cell>
          <cell r="B1710" t="str">
            <v>"ШҚ АЭК" АҚ</v>
          </cell>
          <cell r="C1710" t="str">
            <v>17.23.12.700.013.00.0796.000000000001</v>
          </cell>
          <cell r="D1710">
            <v>530110100</v>
          </cell>
          <cell r="E1710" t="str">
            <v>Жабысқыш қағаз белгі</v>
          </cell>
          <cell r="F1710" t="str">
            <v>Стикер</v>
          </cell>
          <cell r="G1710" t="str">
            <v>для наклеивания на бумагу (постики-флажки), самоклеющийся</v>
          </cell>
          <cell r="H1710" t="str">
            <v>Жабысқыш қағаз белгі</v>
          </cell>
          <cell r="I1710" t="str">
            <v>БК</v>
          </cell>
          <cell r="J1710">
            <v>0</v>
          </cell>
          <cell r="K1710">
            <v>631010000</v>
          </cell>
          <cell r="L1710" t="str">
            <v>ҚР, ШҚО, Өскемен қ., Бажов көш., 10</v>
          </cell>
          <cell r="M1710" t="str">
            <v>Ақпан - Наурыз</v>
          </cell>
          <cell r="N1710" t="str">
            <v>Шығыс-Қазақстан облысы, Өскемен қ.</v>
          </cell>
          <cell r="O1710" t="str">
            <v>DDP</v>
          </cell>
          <cell r="P1710" t="str">
            <v>шартқа қол қойылған кезден бастап 30 күнтізбелік күн ішінде</v>
          </cell>
          <cell r="Q1710">
            <v>0</v>
          </cell>
          <cell r="R1710">
            <v>796</v>
          </cell>
          <cell r="S1710" t="str">
            <v>Дана</v>
          </cell>
        </row>
        <row r="1711">
          <cell r="A1711" t="str">
            <v>1021 Т</v>
          </cell>
          <cell r="B1711" t="str">
            <v>"ШҚ АЭК" АҚ</v>
          </cell>
          <cell r="C1711" t="str">
            <v>28.23.12.100.000.00.0796.000000000043</v>
          </cell>
          <cell r="D1711">
            <v>530111100</v>
          </cell>
          <cell r="E1711" t="str">
            <v>Бухг. Калькулятор</v>
          </cell>
          <cell r="F1711" t="str">
            <v>Калькулятор</v>
          </cell>
          <cell r="G1711" t="str">
            <v>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v>
          </cell>
          <cell r="H1711" t="str">
            <v>Бухг. Калькулятор</v>
          </cell>
          <cell r="I1711" t="str">
            <v>БК</v>
          </cell>
          <cell r="J1711">
            <v>0</v>
          </cell>
          <cell r="K1711">
            <v>631010000</v>
          </cell>
          <cell r="L1711" t="str">
            <v>ҚР, ШҚО, Өскемен қ., Бажов көш., 10</v>
          </cell>
          <cell r="M1711" t="str">
            <v>Желтоқсан-Қантар</v>
          </cell>
          <cell r="N1711" t="str">
            <v>Шығыс-Қазақстан облысы, Өскемен қ.</v>
          </cell>
          <cell r="O1711" t="str">
            <v>DDP</v>
          </cell>
          <cell r="P1711" t="str">
            <v>шартқа қол қойылған кезден бастап 30 күнтізбелік күн ішінде</v>
          </cell>
          <cell r="Q1711">
            <v>0</v>
          </cell>
          <cell r="R1711">
            <v>796</v>
          </cell>
          <cell r="S1711" t="str">
            <v>Дана</v>
          </cell>
        </row>
        <row r="1712">
          <cell r="A1712" t="str">
            <v>1022 Т</v>
          </cell>
          <cell r="B1712" t="str">
            <v>"ШҚ АЭК" АҚ</v>
          </cell>
          <cell r="C1712" t="str">
            <v>22.29.25.500.003.00.0796.000000000004</v>
          </cell>
          <cell r="D1712">
            <v>530112100</v>
          </cell>
          <cell r="E1712" t="str">
            <v>Автоматты қарандаш 0,5 мм</v>
          </cell>
          <cell r="F1712" t="str">
            <v>Карандаш</v>
          </cell>
          <cell r="G1712" t="str">
            <v>толщина стержня 0,5 мм, автоматический</v>
          </cell>
          <cell r="H1712" t="str">
            <v>Автоматты қарандаш 0,5 мм</v>
          </cell>
          <cell r="I1712" t="str">
            <v>БК</v>
          </cell>
          <cell r="J1712">
            <v>0</v>
          </cell>
          <cell r="K1712">
            <v>631010000</v>
          </cell>
          <cell r="L1712" t="str">
            <v>ҚР, ШҚО, Өскемен қ., Бажов көш., 10</v>
          </cell>
          <cell r="M1712" t="str">
            <v>Желтоқсан-Қантар</v>
          </cell>
          <cell r="N1712" t="str">
            <v>Шығыс-Қазақстан облысы, Өскемен қ.</v>
          </cell>
          <cell r="O1712" t="str">
            <v>DDP</v>
          </cell>
          <cell r="P1712" t="str">
            <v>шартқа қол қойылған кезден бастап 30 күнтізбелік күн ішінде</v>
          </cell>
          <cell r="Q1712">
            <v>0</v>
          </cell>
          <cell r="R1712">
            <v>796</v>
          </cell>
          <cell r="S1712" t="str">
            <v>Дана</v>
          </cell>
        </row>
        <row r="1713">
          <cell r="A1713" t="str">
            <v>1023 Т</v>
          </cell>
          <cell r="B1713" t="str">
            <v>"ШҚ АЭК" АҚ</v>
          </cell>
          <cell r="C1713" t="str">
            <v>22.29.25.500.003.00.0796.000000000003</v>
          </cell>
          <cell r="D1713">
            <v>530112101</v>
          </cell>
          <cell r="E1713" t="str">
            <v>Автоматты қарандаш 0,7 мм</v>
          </cell>
          <cell r="F1713" t="str">
            <v>Карандаш</v>
          </cell>
          <cell r="G1713" t="str">
            <v>толщина стержня 0,7 мм, автоматический</v>
          </cell>
          <cell r="H1713" t="str">
            <v>Автоматты қарандаш 0,7 мм</v>
          </cell>
          <cell r="I1713" t="str">
            <v>БК</v>
          </cell>
          <cell r="J1713">
            <v>0</v>
          </cell>
          <cell r="K1713">
            <v>631010000</v>
          </cell>
          <cell r="L1713" t="str">
            <v>ҚР, ШҚО, Өскемен қ., Бажов көш., 10</v>
          </cell>
          <cell r="M1713" t="str">
            <v>Желтоқсан-Қантар</v>
          </cell>
          <cell r="N1713" t="str">
            <v>Шығыс-Қазақстан облысы, Өскемен қ.</v>
          </cell>
          <cell r="O1713" t="str">
            <v>DDP</v>
          </cell>
          <cell r="P1713" t="str">
            <v>шартқа қол қойылған кезден бастап 30 күнтізбелік күн ішінде</v>
          </cell>
          <cell r="Q1713">
            <v>0</v>
          </cell>
          <cell r="R1713">
            <v>796</v>
          </cell>
          <cell r="S1713" t="str">
            <v>Дана</v>
          </cell>
        </row>
        <row r="1714">
          <cell r="A1714" t="str">
            <v>1024 Т</v>
          </cell>
          <cell r="B1714" t="str">
            <v>"ШҚ АЭК" АҚ</v>
          </cell>
          <cell r="C1714" t="str">
            <v>32.99.15.100.000.00.0796.000000000003</v>
          </cell>
          <cell r="D1714">
            <v>530112105</v>
          </cell>
          <cell r="E1714" t="str">
            <v>Қарандаш ластикпен</v>
          </cell>
          <cell r="F1714" t="str">
            <v>Карандаш</v>
          </cell>
          <cell r="G1714" t="str">
            <v>простой, с ластиком</v>
          </cell>
          <cell r="H1714" t="str">
            <v>Қарандаш ластикпен</v>
          </cell>
          <cell r="I1714" t="str">
            <v>БК</v>
          </cell>
          <cell r="J1714">
            <v>0</v>
          </cell>
          <cell r="K1714">
            <v>631010000</v>
          </cell>
          <cell r="L1714" t="str">
            <v>ҚР, ШҚО, Өскемен қ., Бажов көш., 10</v>
          </cell>
          <cell r="M1714" t="str">
            <v>Желтоқсан-Қантар</v>
          </cell>
          <cell r="N1714" t="str">
            <v>Шығыс-Қазақстан облысы, Өскемен қ.</v>
          </cell>
          <cell r="O1714" t="str">
            <v>DDP</v>
          </cell>
          <cell r="P1714" t="str">
            <v>шартқа қол қойылған кезден бастап 30 күнтізбелік күн ішінде</v>
          </cell>
          <cell r="Q1714">
            <v>0</v>
          </cell>
          <cell r="R1714">
            <v>796</v>
          </cell>
          <cell r="S1714" t="str">
            <v>Дана</v>
          </cell>
        </row>
        <row r="1715">
          <cell r="A1715" t="str">
            <v>1025 Т</v>
          </cell>
          <cell r="B1715" t="str">
            <v>"ШҚ АЭК" АҚ</v>
          </cell>
          <cell r="C1715" t="str">
            <v>32.91.19.300.002.00.0796.000000000000</v>
          </cell>
          <cell r="D1715">
            <v>530113100</v>
          </cell>
          <cell r="E1715" t="str">
            <v>Қылды кеңселік кисть 10 мм</v>
          </cell>
          <cell r="F1715" t="str">
            <v>Кисть для клеения</v>
          </cell>
          <cell r="G1715" t="str">
            <v>деревянная</v>
          </cell>
          <cell r="H1715" t="str">
            <v>Қылды кеңселік кисть 10 мм</v>
          </cell>
          <cell r="I1715" t="str">
            <v>БК</v>
          </cell>
          <cell r="J1715">
            <v>0</v>
          </cell>
          <cell r="K1715">
            <v>631010000</v>
          </cell>
          <cell r="L1715" t="str">
            <v>ҚР, ШҚО, Өскемен қ., Бажов көш., 10</v>
          </cell>
          <cell r="M1715" t="str">
            <v>Желтоқсан-Қантар</v>
          </cell>
          <cell r="N1715" t="str">
            <v>Шығыс-Қазақстан облысы, Өскемен қ.</v>
          </cell>
          <cell r="O1715" t="str">
            <v>DDP</v>
          </cell>
          <cell r="P1715" t="str">
            <v>шартқа қол қойылған кезден бастап 30 күнтізбелік күн ішінде</v>
          </cell>
          <cell r="Q1715">
            <v>0</v>
          </cell>
          <cell r="R1715">
            <v>796</v>
          </cell>
          <cell r="S1715" t="str">
            <v>Дана</v>
          </cell>
        </row>
        <row r="1716">
          <cell r="A1716" t="str">
            <v>1026 Т</v>
          </cell>
          <cell r="B1716" t="str">
            <v>"ШҚ АЭК" АҚ</v>
          </cell>
          <cell r="C1716" t="str">
            <v>32.91.19.300.002.00.0796.000000000000</v>
          </cell>
          <cell r="D1716">
            <v>530113101</v>
          </cell>
          <cell r="E1716" t="str">
            <v>Қылды кеңселік кисть 16 мм</v>
          </cell>
          <cell r="F1716" t="str">
            <v>Кисть для клеения</v>
          </cell>
          <cell r="G1716" t="str">
            <v>деревянная</v>
          </cell>
          <cell r="H1716" t="str">
            <v>Қылды кеңселік кисть 16 мм</v>
          </cell>
          <cell r="I1716" t="str">
            <v>БК</v>
          </cell>
          <cell r="J1716">
            <v>0</v>
          </cell>
          <cell r="K1716">
            <v>631010000</v>
          </cell>
          <cell r="L1716" t="str">
            <v>ҚР, ШҚО, Өскемен қ., Бажов көш., 10</v>
          </cell>
          <cell r="M1716" t="str">
            <v>Желтоқсан-Қантар</v>
          </cell>
          <cell r="N1716" t="str">
            <v>Шығыс-Қазақстан облысы, Өскемен қ.</v>
          </cell>
          <cell r="O1716" t="str">
            <v>DDP</v>
          </cell>
          <cell r="P1716" t="str">
            <v>шартқа қол қойылған кезден бастап 30 күнтізбелік күн ішінде</v>
          </cell>
          <cell r="Q1716">
            <v>0</v>
          </cell>
          <cell r="R1716">
            <v>796</v>
          </cell>
          <cell r="S1716" t="str">
            <v>Дана</v>
          </cell>
        </row>
        <row r="1717">
          <cell r="A1717" t="str">
            <v>1027 Т</v>
          </cell>
          <cell r="B1717" t="str">
            <v>"ШҚ АЭК" АҚ</v>
          </cell>
          <cell r="C1717" t="str">
            <v>20.52.10.900.005.00.0796.000000000025</v>
          </cell>
          <cell r="D1717">
            <v>530114100</v>
          </cell>
          <cell r="E1717" t="str">
            <v>Қарандаш желім</v>
          </cell>
          <cell r="F1717" t="str">
            <v>Клей</v>
          </cell>
          <cell r="G1717" t="str">
            <v>канцелярский, карандаш</v>
          </cell>
          <cell r="H1717" t="str">
            <v>Қарандаш желім</v>
          </cell>
          <cell r="I1717" t="str">
            <v>БК</v>
          </cell>
          <cell r="J1717">
            <v>0</v>
          </cell>
          <cell r="K1717">
            <v>631010000</v>
          </cell>
          <cell r="L1717" t="str">
            <v>ҚР, ШҚО, Өскемен қ., Бажов көш., 10</v>
          </cell>
          <cell r="M1717" t="str">
            <v>Желтоқсан-Қантар</v>
          </cell>
          <cell r="N1717" t="str">
            <v>Шығыс-Қазақстан облысы, Өскемен қ.</v>
          </cell>
          <cell r="O1717" t="str">
            <v>DDP</v>
          </cell>
          <cell r="P1717" t="str">
            <v>шартқа қол қойылған кезден бастап 30 күнтізбелік күн ішінде</v>
          </cell>
          <cell r="Q1717">
            <v>0</v>
          </cell>
          <cell r="R1717">
            <v>796</v>
          </cell>
          <cell r="S1717" t="str">
            <v>Дана</v>
          </cell>
        </row>
        <row r="1718">
          <cell r="A1718" t="str">
            <v>1027-1 Т</v>
          </cell>
          <cell r="B1718" t="str">
            <v>"ШҚ АЭК" АҚ</v>
          </cell>
          <cell r="C1718" t="str">
            <v>20.52.10.900.005.00.0796.000000000025</v>
          </cell>
          <cell r="D1718">
            <v>530114100</v>
          </cell>
          <cell r="E1718" t="str">
            <v>Қарандаш желім</v>
          </cell>
          <cell r="F1718" t="str">
            <v>Клей</v>
          </cell>
          <cell r="G1718" t="str">
            <v>канцелярский, карандаш</v>
          </cell>
          <cell r="H1718" t="str">
            <v>Қарандаш желім</v>
          </cell>
          <cell r="I1718" t="str">
            <v>БК</v>
          </cell>
          <cell r="J1718">
            <v>0</v>
          </cell>
          <cell r="K1718">
            <v>631010000</v>
          </cell>
          <cell r="L1718" t="str">
            <v>070002,  Қазақстан Республикасы, Шығыс Қазақстан облысы, Өскемен қ., Бажов к-сі,10</v>
          </cell>
          <cell r="M1718" t="str">
            <v>Ақпан - Наурыз</v>
          </cell>
          <cell r="N1718" t="str">
            <v>Шығыс-Қазақстан облысы, Өскемен қ.</v>
          </cell>
          <cell r="O1718" t="str">
            <v>DDP</v>
          </cell>
          <cell r="P1718" t="str">
            <v>шартқа қол қойылған кезден бастап 30 күнтізбелік күн ішінде</v>
          </cell>
          <cell r="Q1718">
            <v>0</v>
          </cell>
          <cell r="R1718">
            <v>796</v>
          </cell>
          <cell r="S1718" t="str">
            <v>Дана</v>
          </cell>
        </row>
        <row r="1719">
          <cell r="A1719" t="str">
            <v>1028 Т</v>
          </cell>
          <cell r="B1719" t="str">
            <v>"ШҚ АЭК" АҚ</v>
          </cell>
          <cell r="C1719" t="str">
            <v>20.52.10.900.005.00.0796.000000000017</v>
          </cell>
          <cell r="D1719">
            <v>530114101</v>
          </cell>
          <cell r="E1719" t="str">
            <v>Кеңселік қағазға арналған желім</v>
          </cell>
          <cell r="F1719" t="str">
            <v>Клей</v>
          </cell>
          <cell r="G1719" t="str">
            <v>ПВА, марка Д 50Н, ГОСТ 18992-97</v>
          </cell>
          <cell r="H1719" t="str">
            <v>Кеңселік қағазға арналған желім</v>
          </cell>
          <cell r="I1719" t="str">
            <v>БК</v>
          </cell>
          <cell r="J1719">
            <v>0</v>
          </cell>
          <cell r="K1719">
            <v>631010000</v>
          </cell>
          <cell r="L1719" t="str">
            <v>ҚР, ШҚО, Өскемен қ., Бажов көш., 10</v>
          </cell>
          <cell r="M1719" t="str">
            <v>Желтоқсан-Қантар</v>
          </cell>
          <cell r="N1719" t="str">
            <v>Шығыс-Қазақстан облысы, Өскемен қ.</v>
          </cell>
          <cell r="O1719" t="str">
            <v>DDP</v>
          </cell>
          <cell r="P1719" t="str">
            <v>шартқа қол қойылған кезден бастап 30 күнтізбелік күн ішінде</v>
          </cell>
          <cell r="Q1719">
            <v>0</v>
          </cell>
          <cell r="R1719">
            <v>796</v>
          </cell>
          <cell r="S1719" t="str">
            <v>Дана</v>
          </cell>
        </row>
        <row r="1720">
          <cell r="A1720" t="str">
            <v>1028-1 Т</v>
          </cell>
          <cell r="B1720" t="str">
            <v>"ШҚ АЭК" АҚ</v>
          </cell>
          <cell r="C1720" t="str">
            <v>20.52.10.900.005.00.0796.000000000017</v>
          </cell>
          <cell r="D1720">
            <v>530114101</v>
          </cell>
          <cell r="E1720" t="str">
            <v>Кеңселік қағазға арналған желім</v>
          </cell>
          <cell r="F1720" t="str">
            <v>Клей</v>
          </cell>
          <cell r="G1720" t="str">
            <v>ПВА, марка Д 50Н, ГОСТ 18992-97</v>
          </cell>
          <cell r="H1720" t="str">
            <v>Кеңселік қағазға арналған желім</v>
          </cell>
          <cell r="I1720" t="str">
            <v>БК</v>
          </cell>
          <cell r="J1720">
            <v>0</v>
          </cell>
          <cell r="K1720">
            <v>631010000</v>
          </cell>
          <cell r="L1720" t="str">
            <v>070002,  Қазақстан Республикасы, Шығыс Қазақстан облысы, Өскемен қ., Бажов к-сі,10</v>
          </cell>
          <cell r="M1720" t="str">
            <v>Ақпан - Наурыз</v>
          </cell>
          <cell r="N1720" t="str">
            <v>Шығыс-Қазақстан облысы, Өскемен қ.</v>
          </cell>
          <cell r="O1720" t="str">
            <v>DDP</v>
          </cell>
          <cell r="P1720" t="str">
            <v>шартқа қол қойылған кезден бастап 30 күнтізбелік күн ішінде</v>
          </cell>
          <cell r="Q1720">
            <v>0</v>
          </cell>
          <cell r="R1720">
            <v>796</v>
          </cell>
          <cell r="S1720" t="str">
            <v>Дана</v>
          </cell>
        </row>
        <row r="1721">
          <cell r="A1721" t="str">
            <v>1029 Т</v>
          </cell>
          <cell r="B1721" t="str">
            <v>"ШҚ АЭК" АҚ</v>
          </cell>
          <cell r="C1721" t="str">
            <v>20.52.10.900.005.00.0796.000000000021</v>
          </cell>
          <cell r="D1721">
            <v>530114102</v>
          </cell>
          <cell r="E1721" t="str">
            <v>Селикат желімі</v>
          </cell>
          <cell r="F1721" t="str">
            <v>Клей</v>
          </cell>
          <cell r="G1721" t="str">
            <v>силикатный</v>
          </cell>
          <cell r="H1721" t="str">
            <v>Селикат желімі</v>
          </cell>
          <cell r="I1721" t="str">
            <v>БК</v>
          </cell>
          <cell r="J1721">
            <v>0</v>
          </cell>
          <cell r="K1721">
            <v>631010000</v>
          </cell>
          <cell r="L1721" t="str">
            <v>ҚР, ШҚО, Өскемен қ., Бажов көш., 10</v>
          </cell>
          <cell r="M1721" t="str">
            <v>Желтоқсан-Қантар</v>
          </cell>
          <cell r="N1721" t="str">
            <v>Шығыс-Қазақстан облысы, Өскемен қ.</v>
          </cell>
          <cell r="O1721" t="str">
            <v>DDP</v>
          </cell>
          <cell r="P1721" t="str">
            <v>шартқа қол қойылған кезден бастап 30 күнтізбелік күн ішінде</v>
          </cell>
          <cell r="Q1721">
            <v>0</v>
          </cell>
          <cell r="R1721">
            <v>796</v>
          </cell>
          <cell r="S1721" t="str">
            <v>Дана</v>
          </cell>
        </row>
        <row r="1722">
          <cell r="A1722" t="str">
            <v>1029-1 Т</v>
          </cell>
          <cell r="B1722" t="str">
            <v>"ШҚ АЭК" АҚ</v>
          </cell>
          <cell r="C1722" t="str">
            <v>20.52.10.900.005.00.0796.000000000021</v>
          </cell>
          <cell r="D1722">
            <v>530114102</v>
          </cell>
          <cell r="E1722" t="str">
            <v>Селикат желімі</v>
          </cell>
          <cell r="F1722" t="str">
            <v>Клей</v>
          </cell>
          <cell r="G1722" t="str">
            <v>силикатный</v>
          </cell>
          <cell r="H1722" t="str">
            <v>Селикат желімі</v>
          </cell>
          <cell r="I1722" t="str">
            <v>БК</v>
          </cell>
          <cell r="J1722">
            <v>0</v>
          </cell>
          <cell r="K1722">
            <v>631010000</v>
          </cell>
          <cell r="L1722" t="str">
            <v>070002,  Қазақстан Республикасы, Шығыс Қазақстан облысы, Өскемен қ., Бажов к-сі,10</v>
          </cell>
          <cell r="M1722" t="str">
            <v>Ақпан - Наурыз</v>
          </cell>
          <cell r="N1722" t="str">
            <v>Шығыс-Қазақстан облысы, Өскемен қ.</v>
          </cell>
          <cell r="O1722" t="str">
            <v>DDP</v>
          </cell>
          <cell r="P1722" t="str">
            <v>шартқа қол қойылған кезден бастап 30 күнтізбелік күн ішінде</v>
          </cell>
          <cell r="Q1722">
            <v>0</v>
          </cell>
          <cell r="R1722">
            <v>796</v>
          </cell>
          <cell r="S1722" t="str">
            <v>Дана</v>
          </cell>
        </row>
        <row r="1723">
          <cell r="A1723" t="str">
            <v>1030 Т</v>
          </cell>
          <cell r="B1723" t="str">
            <v>"ШҚ АЭК" АҚ</v>
          </cell>
          <cell r="C1723" t="str">
            <v>25.93.14.700.002.00.0778.000000000000</v>
          </cell>
          <cell r="D1723">
            <v>530116100</v>
          </cell>
          <cell r="E1723" t="str">
            <v>Кеңсе кнопкалары 12 мм</v>
          </cell>
          <cell r="F1723" t="str">
            <v>Кнопка канцелярская</v>
          </cell>
          <cell r="G1723" t="str">
            <v>из меди, со шляпкой</v>
          </cell>
          <cell r="H1723" t="str">
            <v>Кеңсе кнопкалары 12 мм</v>
          </cell>
          <cell r="I1723" t="str">
            <v>БК</v>
          </cell>
          <cell r="J1723">
            <v>0</v>
          </cell>
          <cell r="K1723">
            <v>631010000</v>
          </cell>
          <cell r="L1723" t="str">
            <v>ҚР, ШҚО, Өскемен қ., Бажов көш., 10</v>
          </cell>
          <cell r="M1723" t="str">
            <v>Желтоқсан-Қантар</v>
          </cell>
          <cell r="N1723" t="str">
            <v>Шығыс-Қазақстан облысы, Өскемен қ.</v>
          </cell>
          <cell r="O1723" t="str">
            <v>DDP</v>
          </cell>
          <cell r="P1723" t="str">
            <v>шартқа қол қойылған кезден бастап 30 күнтізбелік күн ішінде</v>
          </cell>
          <cell r="Q1723">
            <v>0</v>
          </cell>
          <cell r="R1723">
            <v>796</v>
          </cell>
          <cell r="S1723" t="str">
            <v>Дана</v>
          </cell>
        </row>
        <row r="1724">
          <cell r="A1724" t="str">
            <v>1031 Т</v>
          </cell>
          <cell r="B1724" t="str">
            <v>"ШҚ АЭК" АҚ</v>
          </cell>
          <cell r="C1724" t="str">
            <v>25.93.14.700.002.00.0778.000000000000</v>
          </cell>
          <cell r="D1724">
            <v>530116101</v>
          </cell>
          <cell r="E1724" t="str">
            <v>Кеңсе кнопкалары 14 мм</v>
          </cell>
          <cell r="F1724" t="str">
            <v>Кнопка канцелярская</v>
          </cell>
          <cell r="G1724" t="str">
            <v>из меди, со шляпкой</v>
          </cell>
          <cell r="H1724" t="str">
            <v>Кеңсе кнопкалары 14 мм</v>
          </cell>
          <cell r="I1724" t="str">
            <v>БК</v>
          </cell>
          <cell r="J1724">
            <v>0</v>
          </cell>
          <cell r="K1724">
            <v>631010000</v>
          </cell>
          <cell r="L1724" t="str">
            <v>ҚР, ШҚО, Өскемен қ., Бажов көш., 10</v>
          </cell>
          <cell r="M1724" t="str">
            <v>Желтоқсан-Қантар</v>
          </cell>
          <cell r="N1724" t="str">
            <v>Шығыс-Қазақстан облысы, Өскемен қ.</v>
          </cell>
          <cell r="O1724" t="str">
            <v>DDP</v>
          </cell>
          <cell r="P1724" t="str">
            <v>шартқа қол қойылған кезден бастап 30 күнтізбелік күн ішінде</v>
          </cell>
          <cell r="Q1724">
            <v>0</v>
          </cell>
          <cell r="R1724">
            <v>796</v>
          </cell>
          <cell r="S1724" t="str">
            <v>Дана</v>
          </cell>
        </row>
        <row r="1725">
          <cell r="A1725" t="str">
            <v>1032 Т</v>
          </cell>
          <cell r="B1725" t="str">
            <v>"ШҚ АЭК" АҚ</v>
          </cell>
          <cell r="C1725" t="str">
            <v>17.21.15.350.000.00.0796.000000000008</v>
          </cell>
          <cell r="D1725">
            <v>530117100</v>
          </cell>
          <cell r="E1725" t="str">
            <v>А4 конверті</v>
          </cell>
          <cell r="F1725" t="str">
            <v>Конверт</v>
          </cell>
          <cell r="G1725" t="str">
            <v>бумажный, формат А4</v>
          </cell>
          <cell r="H1725" t="str">
            <v>А4 конверті</v>
          </cell>
          <cell r="I1725" t="str">
            <v>БК</v>
          </cell>
          <cell r="J1725">
            <v>0</v>
          </cell>
          <cell r="K1725">
            <v>631010000</v>
          </cell>
          <cell r="L1725" t="str">
            <v>ҚР, ШҚО, Өскемен қ., Бажов көш., 10</v>
          </cell>
          <cell r="M1725" t="str">
            <v>Желтоқсан-Қантар</v>
          </cell>
          <cell r="N1725" t="str">
            <v>Шығыс-Қазақстан облысы, Өскемен қ.</v>
          </cell>
          <cell r="O1725" t="str">
            <v>DDP</v>
          </cell>
          <cell r="P1725" t="str">
            <v>шартқа қол қойылған кезден бастап 30 күнтізбелік күн ішінде</v>
          </cell>
          <cell r="Q1725">
            <v>0</v>
          </cell>
          <cell r="R1725">
            <v>796</v>
          </cell>
          <cell r="S1725" t="str">
            <v>Дана</v>
          </cell>
        </row>
        <row r="1726">
          <cell r="A1726" t="str">
            <v>1033 Т</v>
          </cell>
          <cell r="B1726" t="str">
            <v>"ШҚ АЭК" АҚ</v>
          </cell>
          <cell r="C1726" t="str">
            <v>17.21.15.350.000.00.0796.000000000007</v>
          </cell>
          <cell r="D1726">
            <v>530117101</v>
          </cell>
          <cell r="E1726" t="str">
            <v>А5 конверті</v>
          </cell>
          <cell r="F1726" t="str">
            <v>Конверт</v>
          </cell>
          <cell r="G1726" t="str">
            <v>бумажный, формат А5</v>
          </cell>
          <cell r="H1726" t="str">
            <v>А5 конверті</v>
          </cell>
          <cell r="I1726" t="str">
            <v>БК</v>
          </cell>
          <cell r="J1726">
            <v>0</v>
          </cell>
          <cell r="K1726">
            <v>631010000</v>
          </cell>
          <cell r="L1726" t="str">
            <v>ҚР, ШҚО, Өскемен қ., Бажов көш., 10</v>
          </cell>
          <cell r="M1726" t="str">
            <v>Желтоқсан-Қантар</v>
          </cell>
          <cell r="N1726" t="str">
            <v>Шығыс-Қазақстан облысы, Өскемен қ.</v>
          </cell>
          <cell r="O1726" t="str">
            <v>DDP</v>
          </cell>
          <cell r="P1726" t="str">
            <v>шартқа қол қойылған кезден бастап 30 күнтізбелік күн ішінде</v>
          </cell>
          <cell r="Q1726">
            <v>0</v>
          </cell>
          <cell r="R1726">
            <v>796</v>
          </cell>
          <cell r="S1726" t="str">
            <v>Дана</v>
          </cell>
        </row>
        <row r="1727">
          <cell r="A1727" t="str">
            <v>1033-1 Т</v>
          </cell>
          <cell r="B1727" t="str">
            <v>"ШҚ АЭК" АҚ</v>
          </cell>
          <cell r="C1727" t="str">
            <v>17.21.15.350.000.00.0796.000000000007</v>
          </cell>
          <cell r="D1727">
            <v>530117101</v>
          </cell>
          <cell r="E1727" t="str">
            <v>А5 конверті</v>
          </cell>
          <cell r="F1727" t="str">
            <v>Конверт</v>
          </cell>
          <cell r="G1727" t="str">
            <v>бумажный, формат А5</v>
          </cell>
          <cell r="H1727" t="str">
            <v>А5 конверті</v>
          </cell>
          <cell r="I1727" t="str">
            <v>БК</v>
          </cell>
          <cell r="J1727">
            <v>0</v>
          </cell>
          <cell r="K1727">
            <v>631010000</v>
          </cell>
          <cell r="L1727" t="str">
            <v>ҚР, ШҚО, Өскемен қ., Бажов көш., 10</v>
          </cell>
          <cell r="M1727" t="str">
            <v>Ақпан - Наурыз</v>
          </cell>
          <cell r="N1727" t="str">
            <v>Шығыс-Қазақстан облысы, Өскемен қ.</v>
          </cell>
          <cell r="O1727" t="str">
            <v>DDP</v>
          </cell>
          <cell r="P1727" t="str">
            <v>шартқа қол қойылған кезден бастап 30 күнтізбелік күн ішінде</v>
          </cell>
          <cell r="Q1727">
            <v>0</v>
          </cell>
          <cell r="R1727">
            <v>796</v>
          </cell>
          <cell r="S1727" t="str">
            <v>Дана</v>
          </cell>
        </row>
        <row r="1728">
          <cell r="A1728" t="str">
            <v>1034 Т</v>
          </cell>
          <cell r="B1728" t="str">
            <v>"ШҚ АЭК" АҚ</v>
          </cell>
          <cell r="C1728" t="str">
            <v>17.21.15.350.000.00.0796.000000000006</v>
          </cell>
          <cell r="D1728">
            <v>530117102</v>
          </cell>
          <cell r="E1728" t="str">
            <v xml:space="preserve">А6 конверті                                                                                         </v>
          </cell>
          <cell r="F1728" t="str">
            <v>Конверт</v>
          </cell>
          <cell r="G1728" t="str">
            <v>бумажный, формат А6</v>
          </cell>
          <cell r="H1728" t="str">
            <v xml:space="preserve">А6 конверті                                                                                         </v>
          </cell>
          <cell r="I1728" t="str">
            <v>БК</v>
          </cell>
          <cell r="J1728">
            <v>0</v>
          </cell>
          <cell r="K1728">
            <v>631010000</v>
          </cell>
          <cell r="L1728" t="str">
            <v>ҚР, ШҚО, Өскемен қ., Бажов көш., 10</v>
          </cell>
          <cell r="M1728" t="str">
            <v>Желтоқсан-Қантар</v>
          </cell>
          <cell r="N1728" t="str">
            <v>Шығыс-Қазақстан облысы, Өскемен қ.</v>
          </cell>
          <cell r="O1728" t="str">
            <v>DDP</v>
          </cell>
          <cell r="P1728" t="str">
            <v>шартқа қол қойылған кезден бастап 15 күнтізбелік күн ішінде</v>
          </cell>
          <cell r="Q1728">
            <v>0</v>
          </cell>
          <cell r="R1728">
            <v>796</v>
          </cell>
          <cell r="S1728" t="str">
            <v>Дана</v>
          </cell>
        </row>
        <row r="1729">
          <cell r="A1729" t="str">
            <v>1034-1 Т</v>
          </cell>
          <cell r="B1729" t="str">
            <v>"ШҚ АЭК" АҚ</v>
          </cell>
          <cell r="C1729" t="str">
            <v>17.21.15.350.000.00.0796.000000000006</v>
          </cell>
          <cell r="D1729">
            <v>530117102</v>
          </cell>
          <cell r="E1729" t="str">
            <v xml:space="preserve">А6 конверті                                                                                         </v>
          </cell>
          <cell r="F1729" t="str">
            <v>Конверт</v>
          </cell>
          <cell r="G1729" t="str">
            <v>бумажный, формат А6</v>
          </cell>
          <cell r="H1729" t="str">
            <v xml:space="preserve">А6 конверті                                                                                         </v>
          </cell>
          <cell r="I1729" t="str">
            <v>БК</v>
          </cell>
          <cell r="J1729">
            <v>0</v>
          </cell>
          <cell r="K1729">
            <v>631010000</v>
          </cell>
          <cell r="L1729" t="str">
            <v>ҚР, ШҚО, Өскемен қ., Бажов көш., 10</v>
          </cell>
          <cell r="M1729" t="str">
            <v>Ақпан - Наурыз</v>
          </cell>
          <cell r="N1729" t="str">
            <v>Шығыс-Қазақстан облысы, Өскемен қ.</v>
          </cell>
          <cell r="O1729" t="str">
            <v>DDP</v>
          </cell>
          <cell r="P1729" t="str">
            <v>шартқа қол қойылған кезден бастап 15 күнтізбелік күн ішінде</v>
          </cell>
          <cell r="Q1729">
            <v>0</v>
          </cell>
          <cell r="R1729">
            <v>796</v>
          </cell>
          <cell r="S1729" t="str">
            <v>Дана</v>
          </cell>
        </row>
        <row r="1730">
          <cell r="A1730" t="str">
            <v>1035 Т</v>
          </cell>
          <cell r="B1730" t="str">
            <v>"ШҚ АЭК" АҚ</v>
          </cell>
          <cell r="C1730" t="str">
            <v>32.99.59.900.082.00.0796.000000000000</v>
          </cell>
          <cell r="D1730">
            <v>530118100</v>
          </cell>
          <cell r="E1730" t="str">
            <v>Сулы корректор</v>
          </cell>
          <cell r="F1730" t="str">
            <v>Штрих-корректор</v>
          </cell>
          <cell r="G1730" t="str">
            <v>с кисточкой</v>
          </cell>
          <cell r="H1730" t="str">
            <v>Сулы корректор</v>
          </cell>
          <cell r="I1730" t="str">
            <v>БК</v>
          </cell>
          <cell r="J1730">
            <v>0</v>
          </cell>
          <cell r="K1730">
            <v>631010000</v>
          </cell>
          <cell r="L1730" t="str">
            <v>ҚР, ШҚО, Өскемен қ., Бажов көш., 10</v>
          </cell>
          <cell r="M1730" t="str">
            <v>Желтоқсан-Қантар</v>
          </cell>
          <cell r="N1730" t="str">
            <v>Шығыс-Қазақстан облысы, Өскемен қ.</v>
          </cell>
          <cell r="O1730" t="str">
            <v>DDP</v>
          </cell>
          <cell r="P1730" t="str">
            <v>шартқа қол қойылған кезден бастап 30 күнтізбелік күн ішінде</v>
          </cell>
          <cell r="Q1730">
            <v>0</v>
          </cell>
          <cell r="R1730">
            <v>796</v>
          </cell>
          <cell r="S1730" t="str">
            <v>Дана</v>
          </cell>
        </row>
        <row r="1731">
          <cell r="A1731" t="str">
            <v>1036 Т</v>
          </cell>
          <cell r="B1731" t="str">
            <v>"ШҚ АЭК" АҚ</v>
          </cell>
          <cell r="C1731" t="str">
            <v>17.23.12.700.012.00.5111.000000000000</v>
          </cell>
          <cell r="D1731">
            <v>530119100</v>
          </cell>
          <cell r="E1731" t="str">
            <v>П/М бокстегі кубарик</v>
          </cell>
          <cell r="F1731" t="str">
            <v>Бумага</v>
          </cell>
          <cell r="G1731" t="str">
            <v>для заметок, формат блока 9*9 см</v>
          </cell>
          <cell r="H1731" t="str">
            <v>П/М бокстегі кубарик</v>
          </cell>
          <cell r="I1731" t="str">
            <v>БК</v>
          </cell>
          <cell r="J1731">
            <v>0</v>
          </cell>
          <cell r="K1731">
            <v>631010000</v>
          </cell>
          <cell r="L1731" t="str">
            <v>ҚР, ШҚО, Өскемен қ., Бажов көш., 10</v>
          </cell>
          <cell r="M1731" t="str">
            <v>Желтоқсан-Қантар</v>
          </cell>
          <cell r="N1731" t="str">
            <v>Шығыс-Қазақстан облысы, Өскемен қ.</v>
          </cell>
          <cell r="O1731" t="str">
            <v>DDP</v>
          </cell>
          <cell r="P1731" t="str">
            <v>шартқа қол қойылған кезден бастап 30 күнтізбелік күн ішінде</v>
          </cell>
          <cell r="Q1731">
            <v>0</v>
          </cell>
          <cell r="R1731">
            <v>796</v>
          </cell>
          <cell r="S1731" t="str">
            <v>Дана</v>
          </cell>
        </row>
        <row r="1732">
          <cell r="A1732" t="str">
            <v>1036-1 Т</v>
          </cell>
          <cell r="B1732" t="str">
            <v>"ШҚ АЭК" АҚ</v>
          </cell>
          <cell r="C1732" t="str">
            <v>17.23.12.700.012.00.5111.000000000000</v>
          </cell>
          <cell r="D1732">
            <v>530119100</v>
          </cell>
          <cell r="E1732" t="str">
            <v>П/М бокстегі кубарик</v>
          </cell>
          <cell r="F1732" t="str">
            <v>Бумага</v>
          </cell>
          <cell r="G1732" t="str">
            <v>для заметок, формат блока 9*9 см</v>
          </cell>
          <cell r="H1732" t="str">
            <v>П/М бокстегі кубарик</v>
          </cell>
          <cell r="I1732" t="str">
            <v>БК</v>
          </cell>
          <cell r="J1732">
            <v>0</v>
          </cell>
          <cell r="K1732">
            <v>631010000</v>
          </cell>
          <cell r="L1732" t="str">
            <v>ҚР, ШҚО, Өскемен қ., Бажов көш., 10</v>
          </cell>
          <cell r="M1732" t="str">
            <v>Ақпан - Наурыз</v>
          </cell>
          <cell r="N1732" t="str">
            <v>Шығыс-Қазақстан облысы, Өскемен қ.</v>
          </cell>
          <cell r="O1732" t="str">
            <v>DDP</v>
          </cell>
          <cell r="P1732" t="str">
            <v>шартқа қол қойылған кезден бастап 30 күнтізбелік күн ішінде</v>
          </cell>
          <cell r="Q1732">
            <v>0</v>
          </cell>
          <cell r="R1732">
            <v>796</v>
          </cell>
          <cell r="S1732" t="str">
            <v>Дана</v>
          </cell>
        </row>
        <row r="1733">
          <cell r="A1733" t="str">
            <v>1037 Т</v>
          </cell>
          <cell r="B1733" t="str">
            <v>"ШҚ АЭК" АҚ</v>
          </cell>
          <cell r="C1733" t="str">
            <v>22.19.73.210.000.00.0796.000000000000</v>
          </cell>
          <cell r="D1733">
            <v>530120100</v>
          </cell>
          <cell r="E1733" t="str">
            <v>Ластик</v>
          </cell>
          <cell r="F1733" t="str">
            <v>Ластик</v>
          </cell>
          <cell r="G1733" t="str">
            <v>мягкий</v>
          </cell>
          <cell r="H1733" t="str">
            <v>Ластик</v>
          </cell>
          <cell r="I1733" t="str">
            <v>БК</v>
          </cell>
          <cell r="J1733">
            <v>0</v>
          </cell>
          <cell r="K1733">
            <v>631010000</v>
          </cell>
          <cell r="L1733" t="str">
            <v>ҚР, ШҚО, Өскемен қ., Бажов көш., 10</v>
          </cell>
          <cell r="M1733" t="str">
            <v>Желтоқсан-Қантар</v>
          </cell>
          <cell r="N1733" t="str">
            <v>Шығыс-Қазақстан облысы, Өскемен қ.</v>
          </cell>
          <cell r="O1733" t="str">
            <v>DDP</v>
          </cell>
          <cell r="P1733" t="str">
            <v>шартқа қол қойылған кезден бастап 30 күнтізбелік күн ішінде</v>
          </cell>
          <cell r="Q1733">
            <v>0</v>
          </cell>
          <cell r="R1733">
            <v>796</v>
          </cell>
          <cell r="S1733" t="str">
            <v>Дана</v>
          </cell>
        </row>
        <row r="1734">
          <cell r="A1734" t="str">
            <v>1037-1 Т</v>
          </cell>
          <cell r="B1734" t="str">
            <v>"ШҚ АЭК" АҚ</v>
          </cell>
          <cell r="C1734" t="str">
            <v>22.19.73.210.000.00.0796.000000000000</v>
          </cell>
          <cell r="D1734">
            <v>530120100</v>
          </cell>
          <cell r="E1734" t="str">
            <v>Ластик</v>
          </cell>
          <cell r="F1734" t="str">
            <v>Ластик</v>
          </cell>
          <cell r="G1734" t="str">
            <v>мягкий</v>
          </cell>
          <cell r="H1734" t="str">
            <v>Ластик</v>
          </cell>
          <cell r="I1734" t="str">
            <v>БК</v>
          </cell>
          <cell r="J1734">
            <v>0</v>
          </cell>
          <cell r="K1734">
            <v>631010000</v>
          </cell>
          <cell r="L1734" t="str">
            <v>070002,  Қазақстан Республикасы, Шығыс Қазақстан облысы, Өскемен қ., Бажов к-сі,10</v>
          </cell>
          <cell r="M1734" t="str">
            <v>Ақпан - Наурыз</v>
          </cell>
          <cell r="N1734" t="str">
            <v>Шығыс-Қазақстан облысы, Өскемен қ.</v>
          </cell>
          <cell r="O1734" t="str">
            <v>DDP</v>
          </cell>
          <cell r="P1734" t="str">
            <v>шартқа қол қойылған кезден бастап 30 күнтізбелік күн ішінде</v>
          </cell>
          <cell r="Q1734">
            <v>0</v>
          </cell>
          <cell r="R1734">
            <v>796</v>
          </cell>
          <cell r="S1734" t="str">
            <v>Дана</v>
          </cell>
        </row>
        <row r="1735">
          <cell r="A1735" t="str">
            <v>1038 Т</v>
          </cell>
          <cell r="B1735" t="str">
            <v>"ШҚ АЭК" АҚ</v>
          </cell>
          <cell r="C1735" t="str">
            <v>26.51.32.500.003.01.0796.000000000019</v>
          </cell>
          <cell r="D1735">
            <v>530121102</v>
          </cell>
          <cell r="E1735" t="str">
            <v>Металл сызғыш 30 см</v>
          </cell>
          <cell r="F1735" t="str">
            <v>Линейка</v>
          </cell>
          <cell r="G1735" t="str">
            <v>измерительная, металлическая, предел измерений 300 мм, ГОСТ 427-75</v>
          </cell>
          <cell r="H1735" t="str">
            <v>Металл сызғыш 30 см</v>
          </cell>
          <cell r="I1735" t="str">
            <v>БК</v>
          </cell>
          <cell r="J1735">
            <v>0</v>
          </cell>
          <cell r="K1735">
            <v>631010000</v>
          </cell>
          <cell r="L1735" t="str">
            <v>ҚР, ШҚО, Өскемен қ., Бажов көш., 10</v>
          </cell>
          <cell r="M1735" t="str">
            <v>Желтоқсан-Қантар</v>
          </cell>
          <cell r="N1735" t="str">
            <v>Шығыс-Қазақстан облысы, Өскемен қ.</v>
          </cell>
          <cell r="O1735" t="str">
            <v>DDP</v>
          </cell>
          <cell r="P1735" t="str">
            <v>шартқа қол қойылған кезден бастап 30 күнтізбелік күн ішінде</v>
          </cell>
          <cell r="Q1735">
            <v>0</v>
          </cell>
          <cell r="R1735">
            <v>796</v>
          </cell>
          <cell r="S1735" t="str">
            <v>Дана</v>
          </cell>
        </row>
        <row r="1736">
          <cell r="A1736" t="str">
            <v>1039 Т</v>
          </cell>
          <cell r="B1736" t="str">
            <v>"ШҚ АЭК" АҚ</v>
          </cell>
          <cell r="C1736" t="str">
            <v>26.51.32.500.003.01.0796.000000000020</v>
          </cell>
          <cell r="D1736">
            <v>530121103</v>
          </cell>
          <cell r="E1736" t="str">
            <v>Металл сызғыш 50 см</v>
          </cell>
          <cell r="F1736" t="str">
            <v>Линейка</v>
          </cell>
          <cell r="G1736" t="str">
            <v>измерительная, металлическая, предел измерений 500 мм, ГОСТ 427-75</v>
          </cell>
          <cell r="H1736" t="str">
            <v>Металл сызғыш 50 см</v>
          </cell>
          <cell r="I1736" t="str">
            <v>БК</v>
          </cell>
          <cell r="J1736">
            <v>0</v>
          </cell>
          <cell r="K1736">
            <v>631010000</v>
          </cell>
          <cell r="L1736" t="str">
            <v>ҚР, ШҚО, Өскемен қ., Бажов көш., 10</v>
          </cell>
          <cell r="M1736" t="str">
            <v>Желтоқсан-Қантар</v>
          </cell>
          <cell r="N1736" t="str">
            <v>Шығыс-Қазақстан облысы, Өскемен қ.</v>
          </cell>
          <cell r="O1736" t="str">
            <v>DDP</v>
          </cell>
          <cell r="P1736" t="str">
            <v>шартқа қол қойылған кезден бастап 30 күнтізбелік күн ішінде</v>
          </cell>
          <cell r="Q1736">
            <v>0</v>
          </cell>
          <cell r="R1736">
            <v>796</v>
          </cell>
          <cell r="S1736" t="str">
            <v>Дана</v>
          </cell>
        </row>
        <row r="1737">
          <cell r="A1737" t="str">
            <v>1040 Т</v>
          </cell>
          <cell r="B1737" t="str">
            <v>"ШҚ АЭК" АҚ</v>
          </cell>
          <cell r="C1737" t="str">
            <v>22.29.25.500.005.00.0796.000000000012</v>
          </cell>
          <cell r="D1737">
            <v>530121106</v>
          </cell>
          <cell r="E1737" t="str">
            <v>Пластик сызғыш 25 см</v>
          </cell>
          <cell r="F1737" t="str">
            <v>Линейка</v>
          </cell>
          <cell r="G1737" t="str">
            <v>пластмассовая, прозрачная, цветная, 25 см</v>
          </cell>
          <cell r="H1737" t="str">
            <v>Пластик сызғыш 25 см</v>
          </cell>
          <cell r="I1737" t="str">
            <v>БК</v>
          </cell>
          <cell r="J1737">
            <v>0</v>
          </cell>
          <cell r="K1737">
            <v>631010000</v>
          </cell>
          <cell r="L1737" t="str">
            <v>ҚР, ШҚО, Өскемен қ., Бажов көш., 10</v>
          </cell>
          <cell r="M1737" t="str">
            <v>Желтоқсан-Қантар</v>
          </cell>
          <cell r="N1737" t="str">
            <v>Шығыс-Қазақстан облысы, Өскемен қ.</v>
          </cell>
          <cell r="O1737" t="str">
            <v>DDP</v>
          </cell>
          <cell r="P1737" t="str">
            <v>шартқа қол қойылған кезден бастап 30 күнтізбелік күн ішінде</v>
          </cell>
          <cell r="Q1737">
            <v>0</v>
          </cell>
          <cell r="R1737">
            <v>796</v>
          </cell>
          <cell r="S1737" t="str">
            <v>Дана</v>
          </cell>
        </row>
        <row r="1738">
          <cell r="A1738" t="str">
            <v>1041 Т</v>
          </cell>
          <cell r="B1738" t="str">
            <v>"ШҚ АЭК" АҚ</v>
          </cell>
          <cell r="C1738" t="str">
            <v>22.29.25.500.005.00.0796.000000000022</v>
          </cell>
          <cell r="D1738">
            <v>530121108</v>
          </cell>
          <cell r="E1738" t="str">
            <v>Пластик сызғыш 40 см</v>
          </cell>
          <cell r="F1738" t="str">
            <v>Линейка</v>
          </cell>
          <cell r="G1738" t="str">
            <v>пластмассовая, прозрачная, цветная европодвес, 40 см</v>
          </cell>
          <cell r="H1738" t="str">
            <v>Пластик сызғыш 40 см</v>
          </cell>
          <cell r="I1738" t="str">
            <v>БК</v>
          </cell>
          <cell r="J1738">
            <v>0</v>
          </cell>
          <cell r="K1738">
            <v>631010000</v>
          </cell>
          <cell r="L1738" t="str">
            <v>ҚР, ШҚО, Өскемен қ., Бажов көш., 10</v>
          </cell>
          <cell r="M1738" t="str">
            <v>Желтоқсан-Қантар</v>
          </cell>
          <cell r="N1738" t="str">
            <v>Шығыс-Қазақстан облысы, Өскемен қ.</v>
          </cell>
          <cell r="O1738" t="str">
            <v>DDP</v>
          </cell>
          <cell r="P1738" t="str">
            <v>шартқа қол қойылған кезден бастап 30 күнтізбелік күн ішінде</v>
          </cell>
          <cell r="Q1738">
            <v>0</v>
          </cell>
          <cell r="R1738">
            <v>796</v>
          </cell>
          <cell r="S1738" t="str">
            <v>Дана</v>
          </cell>
        </row>
        <row r="1739">
          <cell r="A1739" t="str">
            <v>1042 Т</v>
          </cell>
          <cell r="B1739" t="str">
            <v>"ШҚ АЭК" АҚ</v>
          </cell>
          <cell r="C1739" t="str">
            <v>22.29.25.700.006.00.0796.000000000000</v>
          </cell>
          <cell r="D1739">
            <v>530122101</v>
          </cell>
          <cell r="E1739" t="str">
            <v>Тік лоток 5 - секциялық</v>
          </cell>
          <cell r="F1739" t="str">
            <v>Лоток</v>
          </cell>
          <cell r="G1739" t="str">
            <v>для бумаг, из пластмассы, вертикальный</v>
          </cell>
          <cell r="H1739" t="str">
            <v>Тік лоток 5 - секциялық</v>
          </cell>
          <cell r="I1739" t="str">
            <v>БК</v>
          </cell>
          <cell r="J1739">
            <v>0</v>
          </cell>
          <cell r="K1739">
            <v>631010000</v>
          </cell>
          <cell r="L1739" t="str">
            <v>ҚР, ШҚО, Өскемен қ., Бажов көш., 10</v>
          </cell>
          <cell r="M1739" t="str">
            <v>Желтоқсан-Қантар</v>
          </cell>
          <cell r="N1739" t="str">
            <v>Шығыс-Қазақстан облысы, Өскемен қ.</v>
          </cell>
          <cell r="O1739" t="str">
            <v>DDP</v>
          </cell>
          <cell r="P1739" t="str">
            <v>шартқа қол қойылған кезден бастап 30 күнтізбелік күн ішінде</v>
          </cell>
          <cell r="Q1739">
            <v>0</v>
          </cell>
          <cell r="R1739">
            <v>796</v>
          </cell>
          <cell r="S1739" t="str">
            <v>Дана</v>
          </cell>
        </row>
        <row r="1740">
          <cell r="A1740" t="str">
            <v>1043 Т</v>
          </cell>
          <cell r="B1740" t="str">
            <v>"ШҚ АЭК" АҚ</v>
          </cell>
          <cell r="C1740" t="str">
            <v>22.29.25.700.006.00.0796.000000000000</v>
          </cell>
          <cell r="D1740">
            <v>530122103</v>
          </cell>
          <cell r="E1740" t="str">
            <v>Тік лоток 7 - секциялық</v>
          </cell>
          <cell r="F1740" t="str">
            <v>Лоток</v>
          </cell>
          <cell r="G1740" t="str">
            <v>для бумаг, из пластмассы, вертикальный</v>
          </cell>
          <cell r="H1740" t="str">
            <v>Тік лоток 7 - секциялық</v>
          </cell>
          <cell r="I1740" t="str">
            <v>БК</v>
          </cell>
          <cell r="J1740">
            <v>0</v>
          </cell>
          <cell r="K1740">
            <v>631010000</v>
          </cell>
          <cell r="L1740" t="str">
            <v>ҚР, ШҚО, Өскемен қ., Бажов көш., 10</v>
          </cell>
          <cell r="M1740" t="str">
            <v>Желтоқсан-Қантар</v>
          </cell>
          <cell r="N1740" t="str">
            <v>Шығыс-Қазақстан облысы, Өскемен қ.</v>
          </cell>
          <cell r="O1740" t="str">
            <v>DDP</v>
          </cell>
          <cell r="P1740" t="str">
            <v>шартқа қол қойылған кезден бастап 30 күнтізбелік күн ішінде</v>
          </cell>
          <cell r="Q1740">
            <v>0</v>
          </cell>
          <cell r="R1740">
            <v>796</v>
          </cell>
          <cell r="S1740" t="str">
            <v>Дана</v>
          </cell>
        </row>
        <row r="1741">
          <cell r="A1741" t="str">
            <v>1044 Т</v>
          </cell>
          <cell r="B1741" t="str">
            <v>"ШҚ АЭК" АҚ</v>
          </cell>
          <cell r="C1741" t="str">
            <v>22.29.25.700.006.00.0796.000000000001</v>
          </cell>
          <cell r="D1741">
            <v>530123100</v>
          </cell>
          <cell r="E1741" t="str">
            <v>Көлденең лоток</v>
          </cell>
          <cell r="F1741" t="str">
            <v>Лоток</v>
          </cell>
          <cell r="G1741" t="str">
            <v>для бумаг, из пластмассы, горизонтальный</v>
          </cell>
          <cell r="H1741" t="str">
            <v>Көлденең лоток</v>
          </cell>
          <cell r="I1741" t="str">
            <v>БК</v>
          </cell>
          <cell r="J1741">
            <v>0</v>
          </cell>
          <cell r="K1741">
            <v>631010000</v>
          </cell>
          <cell r="L1741" t="str">
            <v>ҚР, ШҚО, Өскемен қ., Бажов көш., 10</v>
          </cell>
          <cell r="M1741" t="str">
            <v>Желтоқсан-Қантар</v>
          </cell>
          <cell r="N1741" t="str">
            <v>Шығыс-Қазақстан облысы, Өскемен қ.</v>
          </cell>
          <cell r="O1741" t="str">
            <v>DDP</v>
          </cell>
          <cell r="P1741" t="str">
            <v>шартқа қол қойылған кезден бастап 30 күнтізбелік күн ішінде</v>
          </cell>
          <cell r="Q1741">
            <v>0</v>
          </cell>
          <cell r="R1741">
            <v>796</v>
          </cell>
          <cell r="S1741" t="str">
            <v>Дана</v>
          </cell>
        </row>
        <row r="1742">
          <cell r="A1742" t="str">
            <v>1045 Т</v>
          </cell>
          <cell r="B1742" t="str">
            <v>"ШҚ АЭК" АҚ</v>
          </cell>
          <cell r="C1742" t="str">
            <v>32.99.59.900.077.00.0778.000000000000</v>
          </cell>
          <cell r="D1742">
            <v>530124100</v>
          </cell>
          <cell r="E1742" t="str">
            <v>Тақтаға арналған магнит жиынтығы 6 дана</v>
          </cell>
          <cell r="F1742" t="str">
            <v>Магниты</v>
          </cell>
          <cell r="G1742" t="str">
            <v>канцелярские, для досок</v>
          </cell>
          <cell r="H1742" t="str">
            <v>Тақтаға арналған магнит жиынтығы 6 дана</v>
          </cell>
          <cell r="I1742" t="str">
            <v>БК</v>
          </cell>
          <cell r="J1742">
            <v>0</v>
          </cell>
          <cell r="K1742">
            <v>631010000</v>
          </cell>
          <cell r="L1742" t="str">
            <v>ҚР, ШҚО, Өскемен қ., Бажов көш., 10</v>
          </cell>
          <cell r="M1742" t="str">
            <v>Желтоқсан-Қантар</v>
          </cell>
          <cell r="N1742" t="str">
            <v>Шығыс-Қазақстан облысы, Өскемен қ.</v>
          </cell>
          <cell r="O1742" t="str">
            <v>DDP</v>
          </cell>
          <cell r="P1742" t="str">
            <v>шартқа қол қойылған кезден бастап 30 күнтізбелік күн ішінде</v>
          </cell>
          <cell r="Q1742">
            <v>0</v>
          </cell>
          <cell r="R1742">
            <v>796</v>
          </cell>
          <cell r="S1742" t="str">
            <v>Дана</v>
          </cell>
        </row>
        <row r="1743">
          <cell r="A1743" t="str">
            <v>1046 Т</v>
          </cell>
          <cell r="B1743" t="str">
            <v>"ШҚ АЭК" АҚ</v>
          </cell>
          <cell r="C1743" t="str">
            <v>22.29.25.500.000.00.0704.000000000007</v>
          </cell>
          <cell r="D1743">
            <v>530125102</v>
          </cell>
          <cell r="E1743" t="str">
            <v>Тақтаға арналған маркер жиынтығы</v>
          </cell>
          <cell r="F1743" t="str">
            <v>Маркер</v>
          </cell>
          <cell r="G1743" t="str">
            <v>пластиковый, конусообразный, наконечник 1-3 мм, перманентный (сухостираемый)</v>
          </cell>
          <cell r="H1743" t="str">
            <v>Тақтаға арналған маркер жиынтығы</v>
          </cell>
          <cell r="I1743" t="str">
            <v>БК</v>
          </cell>
          <cell r="J1743">
            <v>0</v>
          </cell>
          <cell r="K1743">
            <v>631010000</v>
          </cell>
          <cell r="L1743" t="str">
            <v>ҚР, ШҚО, Өскемен қ., Бажов көш., 10</v>
          </cell>
          <cell r="M1743" t="str">
            <v>Желтоқсан-Қантар</v>
          </cell>
          <cell r="N1743" t="str">
            <v>Шығыс-Қазақстан облысы, Өскемен қ.</v>
          </cell>
          <cell r="O1743" t="str">
            <v>DDP</v>
          </cell>
          <cell r="P1743" t="str">
            <v>шартқа қол қойылған кезден бастап 30 күнтізбелік күн ішінде</v>
          </cell>
          <cell r="Q1743">
            <v>0</v>
          </cell>
          <cell r="R1743">
            <v>796</v>
          </cell>
          <cell r="S1743" t="str">
            <v>Дана</v>
          </cell>
        </row>
        <row r="1744">
          <cell r="A1744" t="str">
            <v>1047 Т</v>
          </cell>
          <cell r="B1744" t="str">
            <v>"ШҚ АЭК" АҚ</v>
          </cell>
          <cell r="C1744" t="str">
            <v>22.29.25.500.000.00.0796.000000000005</v>
          </cell>
          <cell r="D1744">
            <v>530126103</v>
          </cell>
          <cell r="E1744" t="str">
            <v>Қара перманенттік маркер</v>
          </cell>
          <cell r="F1744" t="str">
            <v>Маркер</v>
          </cell>
          <cell r="G1744" t="str">
            <v>пластиковый, круглый, наконечник 2,5 мм, перманентный (нестираемый)</v>
          </cell>
          <cell r="H1744" t="str">
            <v>Қара перманенттік маркер</v>
          </cell>
          <cell r="I1744" t="str">
            <v>БК</v>
          </cell>
          <cell r="J1744">
            <v>0</v>
          </cell>
          <cell r="K1744">
            <v>631010000</v>
          </cell>
          <cell r="L1744" t="str">
            <v>ҚР, ШҚО, Өскемен қ., Бажов көш., 10</v>
          </cell>
          <cell r="M1744" t="str">
            <v>Желтоқсан-Қантар</v>
          </cell>
          <cell r="N1744" t="str">
            <v>Шығыс-Қазақстан облысы, Өскемен қ.</v>
          </cell>
          <cell r="O1744" t="str">
            <v>DDP</v>
          </cell>
          <cell r="P1744" t="str">
            <v>шартқа қол қойылған кезден бастап 30 күнтізбелік күн ішінде</v>
          </cell>
          <cell r="Q1744">
            <v>0</v>
          </cell>
          <cell r="R1744">
            <v>796</v>
          </cell>
          <cell r="S1744" t="str">
            <v>Дана</v>
          </cell>
        </row>
        <row r="1745">
          <cell r="A1745" t="str">
            <v>1048 Т</v>
          </cell>
          <cell r="B1745" t="str">
            <v>"ШҚ АЭК" АҚ</v>
          </cell>
          <cell r="C1745" t="str">
            <v>22.29.25.500.000.00.0796.000000000008</v>
          </cell>
          <cell r="D1745">
            <v>530127100</v>
          </cell>
          <cell r="E1745" t="str">
            <v>Көкшіл мәтіндік маркер</v>
          </cell>
          <cell r="F1745" t="str">
            <v>Маркер</v>
          </cell>
          <cell r="G1745" t="str">
            <v>нестираемый, ширина линии 2 мм, пластиковый</v>
          </cell>
          <cell r="H1745" t="str">
            <v>Көкшіл мәтіндік маркер</v>
          </cell>
          <cell r="I1745" t="str">
            <v>БК</v>
          </cell>
          <cell r="J1745">
            <v>0</v>
          </cell>
          <cell r="K1745">
            <v>631010000</v>
          </cell>
          <cell r="L1745" t="str">
            <v>ҚР, ШҚО, Өскемен қ., Бажов көш., 10</v>
          </cell>
          <cell r="M1745" t="str">
            <v>Желтоқсан-Қантар</v>
          </cell>
          <cell r="N1745" t="str">
            <v>Шығыс-Қазақстан облысы, Өскемен қ.</v>
          </cell>
          <cell r="O1745" t="str">
            <v>DDP</v>
          </cell>
          <cell r="P1745" t="str">
            <v>шартқа қол қойылған кезден бастап 30 күнтізбелік күн ішінде</v>
          </cell>
          <cell r="Q1745">
            <v>0</v>
          </cell>
          <cell r="R1745">
            <v>796</v>
          </cell>
          <cell r="S1745" t="str">
            <v>Дана</v>
          </cell>
        </row>
        <row r="1746">
          <cell r="A1746" t="str">
            <v>1049 Т</v>
          </cell>
          <cell r="B1746" t="str">
            <v>"ШҚ АЭК" АҚ</v>
          </cell>
          <cell r="C1746" t="str">
            <v>22.29.25.500.000.00.0796.000000000008</v>
          </cell>
          <cell r="D1746">
            <v>530127101</v>
          </cell>
          <cell r="E1746" t="str">
            <v>Сара мәтіндік маркер</v>
          </cell>
          <cell r="F1746" t="str">
            <v>Маркер</v>
          </cell>
          <cell r="G1746" t="str">
            <v>нестираемый, ширина линии 2 мм, пластиковый</v>
          </cell>
          <cell r="H1746" t="str">
            <v>Сара мәтіндік маркер</v>
          </cell>
          <cell r="I1746" t="str">
            <v>БК</v>
          </cell>
          <cell r="J1746">
            <v>0</v>
          </cell>
          <cell r="K1746">
            <v>631010000</v>
          </cell>
          <cell r="L1746" t="str">
            <v>ҚР, ШҚО, Өскемен қ., Бажов көш., 10</v>
          </cell>
          <cell r="M1746" t="str">
            <v>Желтоқсан-Қантар</v>
          </cell>
          <cell r="N1746" t="str">
            <v>Шығыс-Қазақстан облысы, Өскемен қ.</v>
          </cell>
          <cell r="O1746" t="str">
            <v>DDP</v>
          </cell>
          <cell r="P1746" t="str">
            <v>шартқа қол қойылған кезден бастап 30 күнтізбелік күн ішінде</v>
          </cell>
          <cell r="Q1746">
            <v>0</v>
          </cell>
          <cell r="R1746">
            <v>796</v>
          </cell>
          <cell r="S1746" t="str">
            <v>Дана</v>
          </cell>
        </row>
        <row r="1747">
          <cell r="A1747" t="str">
            <v>1050 Т</v>
          </cell>
          <cell r="B1747" t="str">
            <v>"ШҚ АЭК" АҚ</v>
          </cell>
          <cell r="C1747" t="str">
            <v>22.29.25.500.000.00.0796.000000000008</v>
          </cell>
          <cell r="D1747">
            <v>530127102</v>
          </cell>
          <cell r="E1747" t="str">
            <v>Жасыл мәтіндік маркер</v>
          </cell>
          <cell r="F1747" t="str">
            <v>Маркер</v>
          </cell>
          <cell r="G1747" t="str">
            <v>нестираемый, ширина линии 2 мм, пластиковый</v>
          </cell>
          <cell r="H1747" t="str">
            <v>Жасыл мәтіндік маркер</v>
          </cell>
          <cell r="I1747" t="str">
            <v>БК</v>
          </cell>
          <cell r="J1747">
            <v>0</v>
          </cell>
          <cell r="K1747">
            <v>631010000</v>
          </cell>
          <cell r="L1747" t="str">
            <v>ҚР, ШҚО, Өскемен қ., Бажов көш., 10</v>
          </cell>
          <cell r="M1747" t="str">
            <v>Желтоқсан-Қантар</v>
          </cell>
          <cell r="N1747" t="str">
            <v>Шығыс-Қазақстан облысы, Өскемен қ.</v>
          </cell>
          <cell r="O1747" t="str">
            <v>DDP</v>
          </cell>
          <cell r="P1747" t="str">
            <v>шартқа қол қойылған кезден бастап 30 күнтізбелік күн ішінде</v>
          </cell>
          <cell r="Q1747">
            <v>0</v>
          </cell>
          <cell r="R1747">
            <v>796</v>
          </cell>
          <cell r="S1747" t="str">
            <v>Дана</v>
          </cell>
        </row>
        <row r="1748">
          <cell r="A1748" t="str">
            <v>1051 Т</v>
          </cell>
          <cell r="B1748" t="str">
            <v>"ШҚ АЭК" АҚ</v>
          </cell>
          <cell r="C1748" t="str">
            <v>22.29.25.500.000.00.0796.000000000008</v>
          </cell>
          <cell r="D1748">
            <v>530127105</v>
          </cell>
          <cell r="E1748" t="str">
            <v>Қызғылт мәтіндік маркер</v>
          </cell>
          <cell r="F1748" t="str">
            <v>Маркер</v>
          </cell>
          <cell r="G1748" t="str">
            <v>нестираемый, ширина линии 2 мм, пластиковый</v>
          </cell>
          <cell r="H1748" t="str">
            <v>Қызғылт мәтіндік маркер</v>
          </cell>
          <cell r="I1748" t="str">
            <v>БК</v>
          </cell>
          <cell r="J1748">
            <v>0</v>
          </cell>
          <cell r="K1748">
            <v>631010000</v>
          </cell>
          <cell r="L1748" t="str">
            <v>ҚР, ШҚО, Өскемен қ., Бажов көш., 10</v>
          </cell>
          <cell r="M1748" t="str">
            <v>Желтоқсан-Қантар</v>
          </cell>
          <cell r="N1748" t="str">
            <v>Шығыс-Қазақстан облысы, Өскемен қ.</v>
          </cell>
          <cell r="O1748" t="str">
            <v>DDP</v>
          </cell>
          <cell r="P1748" t="str">
            <v>шартқа қол қойылған кезден бастап 30 күнтізбелік күн ішінде</v>
          </cell>
          <cell r="Q1748">
            <v>0</v>
          </cell>
          <cell r="R1748">
            <v>796</v>
          </cell>
          <cell r="S1748" t="str">
            <v>Дана</v>
          </cell>
        </row>
        <row r="1749">
          <cell r="A1749" t="str">
            <v>1052 Т</v>
          </cell>
          <cell r="B1749" t="str">
            <v>"ШҚ АЭК" АҚ</v>
          </cell>
          <cell r="C1749" t="str">
            <v>22.29.25.500.000.00.0796.000000000008</v>
          </cell>
          <cell r="D1749">
            <v>530127107</v>
          </cell>
          <cell r="E1749" t="str">
            <v>Қызғылт сары мәтіндік маркер</v>
          </cell>
          <cell r="F1749" t="str">
            <v>Маркер</v>
          </cell>
          <cell r="G1749" t="str">
            <v>нестираемый, ширина линии 2 мм, пластиковый</v>
          </cell>
          <cell r="H1749" t="str">
            <v>Қызғылт сары мәтіндік маркер</v>
          </cell>
          <cell r="I1749" t="str">
            <v>БК</v>
          </cell>
          <cell r="J1749">
            <v>0</v>
          </cell>
          <cell r="K1749">
            <v>631010000</v>
          </cell>
          <cell r="L1749" t="str">
            <v>ҚР, ШҚО, Өскемен қ., Бажов көш., 10</v>
          </cell>
          <cell r="M1749" t="str">
            <v>Желтоқсан-Қантар</v>
          </cell>
          <cell r="N1749" t="str">
            <v>Шығыс-Қазақстан облысы, Өскемен қ.</v>
          </cell>
          <cell r="O1749" t="str">
            <v>DDP</v>
          </cell>
          <cell r="P1749" t="str">
            <v>шартқа қол қойылған кезден бастап 30 күнтізбелік күн ішінде</v>
          </cell>
          <cell r="Q1749">
            <v>0</v>
          </cell>
          <cell r="R1749">
            <v>796</v>
          </cell>
          <cell r="S1749" t="str">
            <v>Дана</v>
          </cell>
        </row>
        <row r="1750">
          <cell r="A1750" t="str">
            <v>1053 Т</v>
          </cell>
          <cell r="B1750" t="str">
            <v>"ШҚ АЭК" АҚ</v>
          </cell>
          <cell r="C1750" t="str">
            <v>32.99.16.300.006.00.0796.000000000000</v>
          </cell>
          <cell r="D1750">
            <v>530128100</v>
          </cell>
          <cell r="E1750" t="str">
            <v>Кеңселік мастика</v>
          </cell>
          <cell r="F1750" t="str">
            <v>Краска штемпельная</v>
          </cell>
          <cell r="G1750" t="str">
            <v>для печатей и штемпелей</v>
          </cell>
          <cell r="H1750" t="str">
            <v>Кеңселік мастика</v>
          </cell>
          <cell r="I1750" t="str">
            <v>БК</v>
          </cell>
          <cell r="J1750">
            <v>0</v>
          </cell>
          <cell r="K1750">
            <v>631010000</v>
          </cell>
          <cell r="L1750" t="str">
            <v>ҚР, ШҚО, Өскемен қ., Бажов көш., 10</v>
          </cell>
          <cell r="M1750" t="str">
            <v>Желтоқсан-Қантар</v>
          </cell>
          <cell r="N1750" t="str">
            <v>Шығыс-Қазақстан облысы, Өскемен қ.</v>
          </cell>
          <cell r="O1750" t="str">
            <v>DDP</v>
          </cell>
          <cell r="P1750" t="str">
            <v>шартқа қол қойылған кезден бастап 30 күнтізбелік күн ішінде</v>
          </cell>
          <cell r="Q1750">
            <v>0</v>
          </cell>
          <cell r="R1750">
            <v>796</v>
          </cell>
          <cell r="S1750" t="str">
            <v>Дана</v>
          </cell>
        </row>
        <row r="1751">
          <cell r="A1751" t="str">
            <v>1054 Т</v>
          </cell>
          <cell r="B1751" t="str">
            <v>"ШҚ АЭК" АҚ</v>
          </cell>
          <cell r="C1751" t="str">
            <v>32.99.16.300.006.00.0796.000000000000</v>
          </cell>
          <cell r="D1751">
            <v>530128101</v>
          </cell>
          <cell r="E1751" t="str">
            <v xml:space="preserve">Қызыл әмбебап мастика (199 РО)                                                                      </v>
          </cell>
          <cell r="F1751" t="str">
            <v>Краска штемпельная</v>
          </cell>
          <cell r="G1751" t="str">
            <v>для печатей и штемпелей</v>
          </cell>
          <cell r="H1751" t="str">
            <v xml:space="preserve">Қызыл әмбебап мастика (199 РО)                                                                      </v>
          </cell>
          <cell r="I1751" t="str">
            <v>БК</v>
          </cell>
          <cell r="J1751">
            <v>0</v>
          </cell>
          <cell r="K1751">
            <v>631010000</v>
          </cell>
          <cell r="L1751" t="str">
            <v>ҚР, ШҚО, Өскемен қ., Бажов көш., 10</v>
          </cell>
          <cell r="M1751" t="str">
            <v>Желтоқсан-Қантар</v>
          </cell>
          <cell r="N1751" t="str">
            <v>Шығыс-Қазақстан облысы, Өскемен қ.</v>
          </cell>
          <cell r="O1751" t="str">
            <v>DDP</v>
          </cell>
          <cell r="P1751" t="str">
            <v>шартқа қол қойылған кезден бастап 30 күнтізбелік күн ішінде</v>
          </cell>
          <cell r="Q1751">
            <v>0</v>
          </cell>
          <cell r="R1751">
            <v>796</v>
          </cell>
          <cell r="S1751" t="str">
            <v>Дана</v>
          </cell>
        </row>
        <row r="1752">
          <cell r="A1752" t="str">
            <v>1055 Т</v>
          </cell>
          <cell r="B1752" t="str">
            <v>"ШҚ АЭК" АҚ</v>
          </cell>
          <cell r="C1752" t="str">
            <v>22.29.29.900.017.00.0796.000000000006</v>
          </cell>
          <cell r="D1752">
            <v>530130100</v>
          </cell>
          <cell r="E1752" t="str">
            <v>Кеңселік үстелге қоятын жинақталым</v>
          </cell>
          <cell r="F1752" t="str">
            <v>Органайзер</v>
          </cell>
          <cell r="G1752" t="str">
            <v>пластиковый, не вращающейся основа</v>
          </cell>
          <cell r="H1752" t="str">
            <v>Кеңселік үстелге қоятын жинақталым</v>
          </cell>
          <cell r="I1752" t="str">
            <v>БК</v>
          </cell>
          <cell r="J1752">
            <v>0</v>
          </cell>
          <cell r="K1752">
            <v>631010000</v>
          </cell>
          <cell r="L1752" t="str">
            <v>ҚР, ШҚО, Өскемен қ., Бажов көш., 10</v>
          </cell>
          <cell r="M1752" t="str">
            <v>Желтоқсан-Қантар</v>
          </cell>
          <cell r="N1752" t="str">
            <v>Шығыс-Қазақстан облысы, Өскемен қ.</v>
          </cell>
          <cell r="O1752" t="str">
            <v>DDP</v>
          </cell>
          <cell r="P1752" t="str">
            <v>шартқа қол қойылған кезден бастап 30 күнтізбелік күн ішінде</v>
          </cell>
          <cell r="Q1752">
            <v>0</v>
          </cell>
          <cell r="R1752">
            <v>796</v>
          </cell>
          <cell r="S1752" t="str">
            <v>Дана</v>
          </cell>
        </row>
        <row r="1753">
          <cell r="A1753" t="str">
            <v>1056 Т</v>
          </cell>
          <cell r="B1753" t="str">
            <v>"ШҚ АЭК" АҚ</v>
          </cell>
          <cell r="C1753" t="str">
            <v>32.99.59.900.078.00.0796.000000000005</v>
          </cell>
          <cell r="D1753">
            <v>530130101</v>
          </cell>
          <cell r="E1753" t="str">
            <v xml:space="preserve">Бастыққа кеңселік үстелге қоятын жинақталым                                                         </v>
          </cell>
          <cell r="F1753" t="str">
            <v>Настольный набор</v>
          </cell>
          <cell r="G1753" t="str">
            <v>пластиковый, письменный, более 5 предметов</v>
          </cell>
          <cell r="H1753" t="str">
            <v xml:space="preserve">Бастыққа кеңселік үстелге қоятын жинақталым                                                         </v>
          </cell>
          <cell r="I1753" t="str">
            <v>БК</v>
          </cell>
          <cell r="J1753">
            <v>0</v>
          </cell>
          <cell r="K1753">
            <v>631010000</v>
          </cell>
          <cell r="L1753" t="str">
            <v>ҚР, ШҚО, Өскемен қ., Бажов көш., 10</v>
          </cell>
          <cell r="M1753" t="str">
            <v>Желтоқсан-Қантар</v>
          </cell>
          <cell r="N1753" t="str">
            <v>Шығыс-Қазақстан облысы, Өскемен қ.</v>
          </cell>
          <cell r="O1753" t="str">
            <v>DDP</v>
          </cell>
          <cell r="P1753" t="str">
            <v>шартқа қол қойылған кезден бастап 30 күнтізбелік күн ішінде</v>
          </cell>
          <cell r="Q1753">
            <v>0</v>
          </cell>
          <cell r="R1753">
            <v>796</v>
          </cell>
          <cell r="S1753" t="str">
            <v>Дана</v>
          </cell>
        </row>
        <row r="1754">
          <cell r="A1754" t="str">
            <v>1057 Т</v>
          </cell>
          <cell r="B1754" t="str">
            <v>"ШҚ АЭК" АҚ</v>
          </cell>
          <cell r="C1754" t="str">
            <v>25.71.11.390.000.00.0796.000000000006</v>
          </cell>
          <cell r="D1754">
            <v>530132100</v>
          </cell>
          <cell r="E1754" t="str">
            <v>Кеңселік пышақ</v>
          </cell>
          <cell r="F1754" t="str">
            <v>Нож</v>
          </cell>
          <cell r="G1754" t="str">
            <v>канцелярский</v>
          </cell>
          <cell r="H1754" t="str">
            <v>Кеңселік пышақ</v>
          </cell>
          <cell r="I1754" t="str">
            <v>БК</v>
          </cell>
          <cell r="J1754">
            <v>0</v>
          </cell>
          <cell r="K1754">
            <v>631010000</v>
          </cell>
          <cell r="L1754" t="str">
            <v>ҚР, ШҚО, Өскемен қ., Бажов көш., 10</v>
          </cell>
          <cell r="M1754" t="str">
            <v>Желтоқсан-Қантар</v>
          </cell>
          <cell r="N1754" t="str">
            <v>Шығыс-Қазақстан облысы, Өскемен қ.</v>
          </cell>
          <cell r="O1754" t="str">
            <v>DDP</v>
          </cell>
          <cell r="P1754" t="str">
            <v>шартқа қол қойылған кезден бастап 30 күнтізбелік күн ішінде</v>
          </cell>
          <cell r="Q1754">
            <v>0</v>
          </cell>
          <cell r="R1754">
            <v>796</v>
          </cell>
          <cell r="S1754" t="str">
            <v>Дана</v>
          </cell>
        </row>
        <row r="1755">
          <cell r="A1755" t="str">
            <v>1058 Т</v>
          </cell>
          <cell r="B1755" t="str">
            <v>"ШҚ АЭК" АҚ</v>
          </cell>
          <cell r="C1755" t="str">
            <v>25.71.11.910.000.00.0796.000000000001</v>
          </cell>
          <cell r="D1755">
            <v>530133100</v>
          </cell>
          <cell r="E1755" t="str">
            <v>Кеңселік қайшылар</v>
          </cell>
          <cell r="F1755" t="str">
            <v>Ножницы</v>
          </cell>
          <cell r="G1755" t="str">
            <v>канцелярские</v>
          </cell>
          <cell r="H1755" t="str">
            <v>Кеңселік қайшылар</v>
          </cell>
          <cell r="I1755" t="str">
            <v>БК</v>
          </cell>
          <cell r="J1755">
            <v>0</v>
          </cell>
          <cell r="K1755">
            <v>631010000</v>
          </cell>
          <cell r="L1755" t="str">
            <v>ҚР, ШҚО, Өскемен қ., Бажов көш., 10</v>
          </cell>
          <cell r="M1755" t="str">
            <v>Желтоқсан-Қантар</v>
          </cell>
          <cell r="N1755" t="str">
            <v>Шығыс-Қазақстан облысы, Өскемен қ.</v>
          </cell>
          <cell r="O1755" t="str">
            <v>DDP</v>
          </cell>
          <cell r="P1755" t="str">
            <v>шартқа қол қойылған кезден бастап 30 күнтізбелік күн ішінде</v>
          </cell>
          <cell r="Q1755">
            <v>0</v>
          </cell>
          <cell r="R1755">
            <v>796</v>
          </cell>
          <cell r="S1755" t="str">
            <v>Дана</v>
          </cell>
        </row>
        <row r="1756">
          <cell r="A1756" t="str">
            <v>1059 Т</v>
          </cell>
          <cell r="B1756" t="str">
            <v>"ШҚ АЭК" АҚ</v>
          </cell>
          <cell r="C1756" t="str">
            <v>20.41.44.000.004.00.0796.000000000000</v>
          </cell>
          <cell r="D1756">
            <v>530134100</v>
          </cell>
          <cell r="E1756" t="str">
            <v>Үстіңгі оптич. Тазалағыш</v>
          </cell>
          <cell r="F1756" t="str">
            <v>Очиститель</v>
          </cell>
          <cell r="G1756" t="str">
            <v>для оптических поверхностей, СТ РК ГОСТ Р 51696-2003</v>
          </cell>
          <cell r="H1756" t="str">
            <v>Үстіңгі оптич. Тазалағыш</v>
          </cell>
          <cell r="I1756" t="str">
            <v>БК</v>
          </cell>
          <cell r="J1756">
            <v>0</v>
          </cell>
          <cell r="K1756">
            <v>631010000</v>
          </cell>
          <cell r="L1756" t="str">
            <v>ҚР, ШҚО, Өскемен қ., Бажов көш., 10</v>
          </cell>
          <cell r="M1756" t="str">
            <v>Желтоқсан-Қантар</v>
          </cell>
          <cell r="N1756" t="str">
            <v>Шығыс-Қазақстан облысы, Өскемен қ.</v>
          </cell>
          <cell r="O1756" t="str">
            <v>DDP</v>
          </cell>
          <cell r="P1756" t="str">
            <v>шартқа қол қойылған кезден бастап 30 күнтізбелік күн ішінде</v>
          </cell>
          <cell r="Q1756">
            <v>0</v>
          </cell>
          <cell r="R1756">
            <v>796</v>
          </cell>
          <cell r="S1756" t="str">
            <v>Дана</v>
          </cell>
        </row>
        <row r="1757">
          <cell r="A1757" t="str">
            <v>1060 Т</v>
          </cell>
          <cell r="B1757" t="str">
            <v>"ШҚ АЭК" АҚ</v>
          </cell>
          <cell r="C1757" t="str">
            <v>32.99.59.900.070.00.0796.000000000000</v>
          </cell>
          <cell r="D1757">
            <v>530134101</v>
          </cell>
          <cell r="E1757" t="str">
            <v>Офистің жоғарғы қабатын тазалағыш</v>
          </cell>
          <cell r="F1757" t="str">
            <v>Спрей</v>
          </cell>
          <cell r="G1757" t="str">
            <v>для маркерной доски</v>
          </cell>
          <cell r="H1757" t="str">
            <v>Офистің жоғарғы қабатын тазалағыш</v>
          </cell>
          <cell r="I1757" t="str">
            <v>БК</v>
          </cell>
          <cell r="J1757">
            <v>0</v>
          </cell>
          <cell r="K1757">
            <v>631010000</v>
          </cell>
          <cell r="L1757" t="str">
            <v>ҚР, ШҚО, Өскемен қ., Бажов көш., 10</v>
          </cell>
          <cell r="M1757" t="str">
            <v>Желтоқсан-Қантар</v>
          </cell>
          <cell r="N1757" t="str">
            <v>Шығыс-Қазақстан облысы, Өскемен қ.</v>
          </cell>
          <cell r="O1757" t="str">
            <v>DDP</v>
          </cell>
          <cell r="P1757" t="str">
            <v>шартқа қол қойылған кезден бастап 30 күнтізбелік күн ішінде</v>
          </cell>
          <cell r="Q1757">
            <v>0</v>
          </cell>
          <cell r="R1757">
            <v>796</v>
          </cell>
          <cell r="S1757" t="str">
            <v>Дана</v>
          </cell>
        </row>
        <row r="1758">
          <cell r="A1758" t="str">
            <v>1061 Т</v>
          </cell>
          <cell r="B1758" t="str">
            <v>"ШҚ АЭК" АҚ</v>
          </cell>
          <cell r="C1758" t="str">
            <v>22.29.25.700.000.00.0796.000000000032</v>
          </cell>
          <cell r="D1758">
            <v>530135103</v>
          </cell>
          <cell r="E1758" t="str">
            <v>Сақиналы папка</v>
          </cell>
          <cell r="F1758" t="str">
            <v>Папка</v>
          </cell>
          <cell r="G1758" t="str">
            <v>на кольцах, пластиковая, формат А4, плотность 20</v>
          </cell>
          <cell r="H1758" t="str">
            <v>Сақиналы папка</v>
          </cell>
          <cell r="I1758" t="str">
            <v>БК</v>
          </cell>
          <cell r="J1758">
            <v>0</v>
          </cell>
          <cell r="K1758">
            <v>631010000</v>
          </cell>
          <cell r="L1758" t="str">
            <v>ҚР, ШҚО, Өскемен қ., Бажов көш., 10</v>
          </cell>
          <cell r="M1758" t="str">
            <v>Желтоқсан-Қантар</v>
          </cell>
          <cell r="N1758" t="str">
            <v>Шығыс-Қазақстан облысы, Өскемен қ.</v>
          </cell>
          <cell r="O1758" t="str">
            <v>DDP</v>
          </cell>
          <cell r="P1758" t="str">
            <v>шартқа қол қойылған кезден бастап 30 күнтізбелік күн ішінде</v>
          </cell>
          <cell r="Q1758">
            <v>0</v>
          </cell>
          <cell r="R1758">
            <v>796</v>
          </cell>
          <cell r="S1758" t="str">
            <v>Дана</v>
          </cell>
        </row>
        <row r="1759">
          <cell r="A1759" t="str">
            <v>1061-1 Т</v>
          </cell>
          <cell r="B1759" t="str">
            <v>"ШҚ АЭК" АҚ</v>
          </cell>
          <cell r="C1759" t="str">
            <v>22.29.25.700.000.00.0796.000000000032</v>
          </cell>
          <cell r="D1759">
            <v>530135103</v>
          </cell>
          <cell r="E1759" t="str">
            <v>Сақиналы папка</v>
          </cell>
          <cell r="F1759" t="str">
            <v>Папка</v>
          </cell>
          <cell r="G1759" t="str">
            <v>на кольцах, пластиковая, формат А4, плотность 20</v>
          </cell>
          <cell r="H1759" t="str">
            <v>Сақиналы папка</v>
          </cell>
          <cell r="I1759" t="str">
            <v>БК</v>
          </cell>
          <cell r="J1759">
            <v>0</v>
          </cell>
          <cell r="K1759">
            <v>631010000</v>
          </cell>
          <cell r="L1759" t="str">
            <v>ҚР, ШҚО, Өскемен қ., Бажов көш., 10</v>
          </cell>
          <cell r="M1759" t="str">
            <v>Ақпан - Наурыз</v>
          </cell>
          <cell r="N1759" t="str">
            <v>Шығыс-Қазақстан облысы, Өскемен қ.</v>
          </cell>
          <cell r="O1759" t="str">
            <v>DDP</v>
          </cell>
          <cell r="P1759" t="str">
            <v>шартқа қол қойылған кезден бастап 30 күнтізбелік күн ішінде</v>
          </cell>
          <cell r="Q1759">
            <v>0</v>
          </cell>
          <cell r="R1759">
            <v>796</v>
          </cell>
          <cell r="S1759" t="str">
            <v>Дана</v>
          </cell>
        </row>
        <row r="1760">
          <cell r="A1760" t="str">
            <v>1062 Т</v>
          </cell>
          <cell r="B1760" t="str">
            <v>"ШҚ АЭК" АҚ</v>
          </cell>
          <cell r="C1760" t="str">
            <v>22.29.25.700.000.00.0796.000000000007</v>
          </cell>
          <cell r="D1760">
            <v>530135105</v>
          </cell>
          <cell r="E1760" t="str">
            <v>Қыспақпен планшет папкасы</v>
          </cell>
          <cell r="F1760" t="str">
            <v>Папка</v>
          </cell>
          <cell r="G1760" t="str">
            <v>с зажимом, пластиковая, формат А4, 50 мм</v>
          </cell>
          <cell r="H1760" t="str">
            <v>Қыспақпен планшет папкасы</v>
          </cell>
          <cell r="I1760" t="str">
            <v>БК</v>
          </cell>
          <cell r="J1760">
            <v>0</v>
          </cell>
          <cell r="K1760">
            <v>631010000</v>
          </cell>
          <cell r="L1760" t="str">
            <v>ҚР, ШҚО, Өскемен қ., Бажов көш., 10</v>
          </cell>
          <cell r="M1760" t="str">
            <v>Желтоқсан-Қантар</v>
          </cell>
          <cell r="N1760" t="str">
            <v>Шығыс-Қазақстан облысы, Өскемен қ.</v>
          </cell>
          <cell r="O1760" t="str">
            <v>DDP</v>
          </cell>
          <cell r="P1760" t="str">
            <v>шартқа қол қойылған кезден бастап 30 күнтізбелік күн ішінде</v>
          </cell>
          <cell r="Q1760">
            <v>0</v>
          </cell>
          <cell r="R1760">
            <v>796</v>
          </cell>
          <cell r="S1760" t="str">
            <v>Дана</v>
          </cell>
        </row>
        <row r="1761">
          <cell r="A1761" t="str">
            <v>1062-1 Т</v>
          </cell>
          <cell r="B1761" t="str">
            <v>"ШҚ АЭК" АҚ</v>
          </cell>
          <cell r="C1761" t="str">
            <v>22.29.25.700.000.00.0796.000000000007</v>
          </cell>
          <cell r="D1761">
            <v>530135105</v>
          </cell>
          <cell r="E1761" t="str">
            <v>Қыспақпен планшет папкасы</v>
          </cell>
          <cell r="F1761" t="str">
            <v>Папка</v>
          </cell>
          <cell r="G1761" t="str">
            <v>с зажимом, пластиковая, формат А4, 50 мм</v>
          </cell>
          <cell r="H1761" t="str">
            <v>Қыспақпен планшет папкасы</v>
          </cell>
          <cell r="I1761" t="str">
            <v>БК</v>
          </cell>
          <cell r="J1761">
            <v>0</v>
          </cell>
          <cell r="K1761">
            <v>631010000</v>
          </cell>
          <cell r="L1761" t="str">
            <v>ҚР, ШҚО, Өскемен қ., Бажов көш., 10</v>
          </cell>
          <cell r="M1761" t="str">
            <v>Ақпан - Наурыз</v>
          </cell>
          <cell r="N1761" t="str">
            <v>Шығыс-Қазақстан облысы, Өскемен қ.</v>
          </cell>
          <cell r="O1761" t="str">
            <v>DDP</v>
          </cell>
          <cell r="P1761" t="str">
            <v>шартқа қол қойылған кезден бастап 30 күнтізбелік күн ішінде</v>
          </cell>
          <cell r="Q1761">
            <v>0</v>
          </cell>
          <cell r="R1761">
            <v>796</v>
          </cell>
          <cell r="S1761" t="str">
            <v>Дана</v>
          </cell>
        </row>
        <row r="1762">
          <cell r="A1762" t="str">
            <v>1063 Т</v>
          </cell>
          <cell r="B1762" t="str">
            <v>"ШҚ АЭК" АҚ</v>
          </cell>
          <cell r="C1762" t="str">
            <v>17.23.13.500.001.00.0796.000000000001</v>
          </cell>
          <cell r="D1762">
            <v>530135107</v>
          </cell>
          <cell r="E1762" t="str">
            <v>Файл тігілетін папка. Шкафтар</v>
          </cell>
          <cell r="F1762" t="str">
            <v>Папка</v>
          </cell>
          <cell r="G1762" t="str">
            <v>из мелованного картона, формат А4, плотность от 200 до 250 г/м2</v>
          </cell>
          <cell r="H1762" t="str">
            <v>Файл тігілетін папка. Шкафтар</v>
          </cell>
          <cell r="I1762" t="str">
            <v>БК</v>
          </cell>
          <cell r="J1762">
            <v>0</v>
          </cell>
          <cell r="K1762">
            <v>631010000</v>
          </cell>
          <cell r="L1762" t="str">
            <v>ҚР, ШҚО, Өскемен қ., Бажов көш., 10</v>
          </cell>
          <cell r="M1762" t="str">
            <v>Желтоқсан-Қантар</v>
          </cell>
          <cell r="N1762" t="str">
            <v>Шығыс-Қазақстан облысы, Өскемен қ.</v>
          </cell>
          <cell r="O1762" t="str">
            <v>DDP</v>
          </cell>
          <cell r="P1762" t="str">
            <v>шартқа қол қойылған кезден бастап 30 күнтізбелік күн ішінде</v>
          </cell>
          <cell r="Q1762">
            <v>0</v>
          </cell>
          <cell r="R1762">
            <v>796</v>
          </cell>
          <cell r="S1762" t="str">
            <v>Дана</v>
          </cell>
        </row>
        <row r="1763">
          <cell r="A1763" t="str">
            <v>1063-1 Т</v>
          </cell>
          <cell r="B1763" t="str">
            <v>"ШҚ АЭК" АҚ</v>
          </cell>
          <cell r="C1763" t="str">
            <v>17.23.13.500.001.00.0796.000000000001</v>
          </cell>
          <cell r="D1763">
            <v>530135107</v>
          </cell>
          <cell r="E1763" t="str">
            <v>Файл тігілетін папка. Шкафтар</v>
          </cell>
          <cell r="F1763" t="str">
            <v>Папка</v>
          </cell>
          <cell r="G1763" t="str">
            <v>из мелованного картона, формат А4, плотность от 200 до 250 г/м2</v>
          </cell>
          <cell r="H1763" t="str">
            <v>Файл тігілетін папка. Шкафтар</v>
          </cell>
          <cell r="I1763" t="str">
            <v>БК</v>
          </cell>
          <cell r="J1763">
            <v>0</v>
          </cell>
          <cell r="K1763">
            <v>631010000</v>
          </cell>
          <cell r="L1763" t="str">
            <v>ҚР, ШҚО, Өскемен қ., Бажов көш., 10</v>
          </cell>
          <cell r="M1763" t="str">
            <v>Ақпан - Наурыз</v>
          </cell>
          <cell r="N1763" t="str">
            <v>Шығыс-Қазақстан облысы, Өскемен қ.</v>
          </cell>
          <cell r="O1763" t="str">
            <v>DDP</v>
          </cell>
          <cell r="P1763" t="str">
            <v>шартқа қол қойылған кезден бастап 30 күнтізбелік күн ішінде</v>
          </cell>
          <cell r="Q1763">
            <v>0</v>
          </cell>
          <cell r="R1763">
            <v>796</v>
          </cell>
          <cell r="S1763" t="str">
            <v>Дана</v>
          </cell>
        </row>
        <row r="1764">
          <cell r="A1764" t="str">
            <v>1064 Т</v>
          </cell>
          <cell r="B1764" t="str">
            <v>"ШҚ АЭК" АҚ</v>
          </cell>
          <cell r="C1764" t="str">
            <v>17.23.13.500.001.00.0796.000000000001</v>
          </cell>
          <cell r="D1764">
            <v>530135109</v>
          </cell>
          <cell r="E1764" t="str">
            <v>Қағазға арналған байлауы бар папка</v>
          </cell>
          <cell r="F1764" t="str">
            <v>Папка</v>
          </cell>
          <cell r="G1764" t="str">
            <v>из мелованного картона, формат А4, плотность от 200 до 250 г/м2</v>
          </cell>
          <cell r="H1764" t="str">
            <v>Қағазға арналған байлауы бар папка</v>
          </cell>
          <cell r="I1764" t="str">
            <v>БК</v>
          </cell>
          <cell r="J1764">
            <v>0</v>
          </cell>
          <cell r="K1764">
            <v>631010000</v>
          </cell>
          <cell r="L1764" t="str">
            <v>ҚР, ШҚО, Өскемен қ., Бажов көш., 10</v>
          </cell>
          <cell r="M1764" t="str">
            <v>Желтоқсан-Қантар</v>
          </cell>
          <cell r="N1764" t="str">
            <v>Шығыс-Қазақстан облысы, Өскемен қ.</v>
          </cell>
          <cell r="O1764" t="str">
            <v>DDP</v>
          </cell>
          <cell r="P1764" t="str">
            <v>шартқа қол қойылған кезден бастап 30 күнтізбелік күн ішінде</v>
          </cell>
          <cell r="Q1764">
            <v>0</v>
          </cell>
          <cell r="R1764">
            <v>796</v>
          </cell>
          <cell r="S1764" t="str">
            <v>Дана</v>
          </cell>
        </row>
        <row r="1765">
          <cell r="A1765" t="str">
            <v>1064-1 Т</v>
          </cell>
          <cell r="B1765" t="str">
            <v>"ШҚ АЭК" АҚ</v>
          </cell>
          <cell r="C1765" t="str">
            <v>17.23.13.500.001.00.0796.000000000001</v>
          </cell>
          <cell r="D1765">
            <v>530135109</v>
          </cell>
          <cell r="E1765" t="str">
            <v>Қағазға арналған байлауы бар папка</v>
          </cell>
          <cell r="F1765" t="str">
            <v>Папка</v>
          </cell>
          <cell r="G1765" t="str">
            <v>из мелованного картона, формат А4, плотность от 200 до 250 г/м2</v>
          </cell>
          <cell r="H1765" t="str">
            <v>Қағазға арналған байлауы бар папка</v>
          </cell>
          <cell r="I1765" t="str">
            <v>БК</v>
          </cell>
          <cell r="J1765">
            <v>0</v>
          </cell>
          <cell r="K1765">
            <v>631010000</v>
          </cell>
          <cell r="L1765" t="str">
            <v>ҚР, ШҚО, Өскемен қ., Бажов көш., 10</v>
          </cell>
          <cell r="M1765" t="str">
            <v>Ақпан - Наурыз</v>
          </cell>
          <cell r="N1765" t="str">
            <v>Шығыс-Қазақстан облысы, Өскемен қ.</v>
          </cell>
          <cell r="O1765" t="str">
            <v>DDP</v>
          </cell>
          <cell r="P1765" t="str">
            <v>шартқа қол қойылған кезден бастап 30 күнтізбелік күн ішінде</v>
          </cell>
          <cell r="Q1765">
            <v>0</v>
          </cell>
          <cell r="R1765">
            <v>796</v>
          </cell>
          <cell r="S1765" t="str">
            <v>Дана</v>
          </cell>
        </row>
        <row r="1766">
          <cell r="A1766" t="str">
            <v>1065 Т</v>
          </cell>
          <cell r="B1766" t="str">
            <v>"ШҚ АЭК" АҚ</v>
          </cell>
          <cell r="C1766" t="str">
            <v>22.29.25.700.000.00.0796.000000000006</v>
          </cell>
          <cell r="D1766">
            <v>530135110</v>
          </cell>
          <cell r="E1766" t="str">
            <v>Қыспақпен папка</v>
          </cell>
          <cell r="F1766" t="str">
            <v>Папка</v>
          </cell>
          <cell r="G1766" t="str">
            <v>с зажимом и крышкой, пластиковая, формат А4, 50 мм</v>
          </cell>
          <cell r="H1766" t="str">
            <v>Қыспақпен папка</v>
          </cell>
          <cell r="I1766" t="str">
            <v>БК</v>
          </cell>
          <cell r="J1766">
            <v>0</v>
          </cell>
          <cell r="K1766">
            <v>631010000</v>
          </cell>
          <cell r="L1766" t="str">
            <v>ҚР, ШҚО, Өскемен қ., Бажов көш., 10</v>
          </cell>
          <cell r="M1766" t="str">
            <v>Желтоқсан-Қантар</v>
          </cell>
          <cell r="N1766" t="str">
            <v>Шығыс-Қазақстан облысы, Өскемен қ.</v>
          </cell>
          <cell r="O1766" t="str">
            <v>DDP</v>
          </cell>
          <cell r="P1766" t="str">
            <v>шартқа қол қойылған кезден бастап 30 күнтізбелік күн ішінде</v>
          </cell>
          <cell r="Q1766">
            <v>0</v>
          </cell>
          <cell r="R1766">
            <v>796</v>
          </cell>
          <cell r="S1766" t="str">
            <v>Дана</v>
          </cell>
        </row>
        <row r="1767">
          <cell r="A1767" t="str">
            <v>1065-1 Т</v>
          </cell>
          <cell r="B1767" t="str">
            <v>"ШҚ АЭК" АҚ</v>
          </cell>
          <cell r="C1767" t="str">
            <v>22.29.25.700.000.00.0796.000000000006</v>
          </cell>
          <cell r="D1767">
            <v>530135110</v>
          </cell>
          <cell r="E1767" t="str">
            <v>Қыспақпен папка</v>
          </cell>
          <cell r="F1767" t="str">
            <v>Папка</v>
          </cell>
          <cell r="G1767" t="str">
            <v>с зажимом и крышкой, пластиковая, формат А4, 50 мм</v>
          </cell>
          <cell r="H1767" t="str">
            <v>Қыспақпен папка</v>
          </cell>
          <cell r="I1767" t="str">
            <v>БК</v>
          </cell>
          <cell r="J1767">
            <v>0</v>
          </cell>
          <cell r="K1767">
            <v>631010000</v>
          </cell>
          <cell r="L1767" t="str">
            <v>ҚР, ШҚО, Өскемен қ., Бажов көш., 10</v>
          </cell>
          <cell r="M1767" t="str">
            <v>Ақпан - Наурыз</v>
          </cell>
          <cell r="N1767" t="str">
            <v>Шығыс-Қазақстан облысы, Өскемен қ.</v>
          </cell>
          <cell r="O1767" t="str">
            <v>DDP</v>
          </cell>
          <cell r="P1767" t="str">
            <v>шартқа қол қойылған кезден бастап 30 күнтізбелік күн ішінде</v>
          </cell>
          <cell r="Q1767">
            <v>0</v>
          </cell>
          <cell r="R1767">
            <v>796</v>
          </cell>
          <cell r="S1767" t="str">
            <v>Дана</v>
          </cell>
        </row>
        <row r="1768">
          <cell r="A1768" t="str">
            <v>1066 Т</v>
          </cell>
          <cell r="B1768" t="str">
            <v>"ШҚ АЭК" АҚ</v>
          </cell>
          <cell r="C1768" t="str">
            <v>22.29.25.700.000.00.0796.000000000020</v>
          </cell>
          <cell r="D1768">
            <v>530135111</v>
          </cell>
          <cell r="E1768" t="str">
            <v>Қалтамен және қыспақпен папка</v>
          </cell>
          <cell r="F1768" t="str">
            <v>Папка</v>
          </cell>
          <cell r="G1768" t="str">
            <v>с металлическим скоросшивателем, внутренним карманом, пластиковая, формат A4, 50 мм</v>
          </cell>
          <cell r="H1768" t="str">
            <v>Қалтамен және қыспақпен папка</v>
          </cell>
          <cell r="I1768" t="str">
            <v>БК</v>
          </cell>
          <cell r="J1768">
            <v>0</v>
          </cell>
          <cell r="K1768">
            <v>631010000</v>
          </cell>
          <cell r="L1768" t="str">
            <v>ҚР, ШҚО, Өскемен қ., Бажов көш., 10</v>
          </cell>
          <cell r="M1768" t="str">
            <v>Желтоқсан-Қантар</v>
          </cell>
          <cell r="N1768" t="str">
            <v>Шығыс-Қазақстан облысы, Өскемен қ.</v>
          </cell>
          <cell r="O1768" t="str">
            <v>DDP</v>
          </cell>
          <cell r="P1768" t="str">
            <v>шартқа қол қойылған кезден бастап 30 күнтізбелік күн ішінде</v>
          </cell>
          <cell r="Q1768">
            <v>0</v>
          </cell>
          <cell r="R1768">
            <v>796</v>
          </cell>
          <cell r="S1768" t="str">
            <v>Дана</v>
          </cell>
        </row>
        <row r="1769">
          <cell r="A1769" t="str">
            <v>1066-1 Т</v>
          </cell>
          <cell r="B1769" t="str">
            <v>"ШҚ АЭК" АҚ</v>
          </cell>
          <cell r="C1769" t="str">
            <v>22.29.25.700.000.00.0796.000000000020</v>
          </cell>
          <cell r="D1769">
            <v>530135111</v>
          </cell>
          <cell r="E1769" t="str">
            <v>Қалтамен және қыспақпен папка</v>
          </cell>
          <cell r="F1769" t="str">
            <v>Папка</v>
          </cell>
          <cell r="G1769" t="str">
            <v>с металлическим скоросшивателем, внутренним карманом, пластиковая, формат A4, 50 мм</v>
          </cell>
          <cell r="H1769" t="str">
            <v>Қалтамен және қыспақпен папка</v>
          </cell>
          <cell r="I1769" t="str">
            <v>БК</v>
          </cell>
          <cell r="J1769">
            <v>0</v>
          </cell>
          <cell r="K1769">
            <v>631010000</v>
          </cell>
          <cell r="L1769" t="str">
            <v>ҚР, ШҚО, Өскемен қ., Бажов көш., 10</v>
          </cell>
          <cell r="M1769" t="str">
            <v>Ақпан - Наурыз</v>
          </cell>
          <cell r="N1769" t="str">
            <v>Шығыс-Қазақстан облысы, Өскемен қ.</v>
          </cell>
          <cell r="O1769" t="str">
            <v>DDP</v>
          </cell>
          <cell r="P1769" t="str">
            <v>шартқа қол қойылған кезден бастап 30 күнтізбелік күн ішінде</v>
          </cell>
          <cell r="Q1769">
            <v>0</v>
          </cell>
          <cell r="R1769">
            <v>796</v>
          </cell>
          <cell r="S1769" t="str">
            <v>Дана</v>
          </cell>
        </row>
        <row r="1770">
          <cell r="A1770" t="str">
            <v>1067 Т</v>
          </cell>
          <cell r="B1770" t="str">
            <v>"ШҚ АЭК" АҚ</v>
          </cell>
          <cell r="C1770" t="str">
            <v>22.29.25.700.000.00.0796.000000000031</v>
          </cell>
          <cell r="D1770">
            <v>530135113</v>
          </cell>
          <cell r="E1770" t="str">
            <v>Кнопкамен папка</v>
          </cell>
          <cell r="F1770" t="str">
            <v>Папка</v>
          </cell>
          <cell r="G1770" t="str">
            <v>с кнопкой, пластиковая, формат А4, 50 мм</v>
          </cell>
          <cell r="H1770" t="str">
            <v>Кнопкамен папка</v>
          </cell>
          <cell r="I1770" t="str">
            <v>БК</v>
          </cell>
          <cell r="J1770">
            <v>0</v>
          </cell>
          <cell r="K1770">
            <v>631010000</v>
          </cell>
          <cell r="L1770" t="str">
            <v>ҚР, ШҚО, Өскемен қ., Бажов көш., 10</v>
          </cell>
          <cell r="M1770" t="str">
            <v>Желтоқсан-Қантар</v>
          </cell>
          <cell r="N1770" t="str">
            <v>Шығыс-Қазақстан облысы, Өскемен қ.</v>
          </cell>
          <cell r="O1770" t="str">
            <v>DDP</v>
          </cell>
          <cell r="P1770" t="str">
            <v>шартқа қол қойылған кезден бастап 30 күнтізбелік күн ішінде</v>
          </cell>
          <cell r="Q1770">
            <v>0</v>
          </cell>
          <cell r="R1770">
            <v>796</v>
          </cell>
          <cell r="S1770" t="str">
            <v>Дана</v>
          </cell>
        </row>
        <row r="1771">
          <cell r="A1771" t="str">
            <v>1067-1 Т</v>
          </cell>
          <cell r="B1771" t="str">
            <v>"ШҚ АЭК" АҚ</v>
          </cell>
          <cell r="C1771" t="str">
            <v>22.29.25.700.000.00.0796.000000000031</v>
          </cell>
          <cell r="D1771">
            <v>530135113</v>
          </cell>
          <cell r="E1771" t="str">
            <v>Кнопкамен папка</v>
          </cell>
          <cell r="F1771" t="str">
            <v>Папка</v>
          </cell>
          <cell r="G1771" t="str">
            <v>с кнопкой, пластиковая, формат А4, 50 мм</v>
          </cell>
          <cell r="H1771" t="str">
            <v>Кнопкамен папка</v>
          </cell>
          <cell r="I1771" t="str">
            <v>БК</v>
          </cell>
          <cell r="J1771">
            <v>0</v>
          </cell>
          <cell r="K1771">
            <v>631010000</v>
          </cell>
          <cell r="L1771" t="str">
            <v>ҚР, ШҚО, Өскемен қ., Бажов көш., 10</v>
          </cell>
          <cell r="M1771" t="str">
            <v>Ақпан - Наурыз</v>
          </cell>
          <cell r="N1771" t="str">
            <v>Шығыс-Қазақстан облысы, Өскемен қ.</v>
          </cell>
          <cell r="O1771" t="str">
            <v>DDP</v>
          </cell>
          <cell r="P1771" t="str">
            <v>шартқа қол қойылған кезден бастап 30 күнтізбелік күн ішінде</v>
          </cell>
          <cell r="Q1771">
            <v>0</v>
          </cell>
          <cell r="R1771">
            <v>796</v>
          </cell>
          <cell r="S1771" t="str">
            <v>Дана</v>
          </cell>
        </row>
        <row r="1772">
          <cell r="A1772" t="str">
            <v>1068 Т</v>
          </cell>
          <cell r="B1772" t="str">
            <v>"ШҚ АЭК" АҚ</v>
          </cell>
          <cell r="C1772" t="str">
            <v>22.29.25.700.000.00.0796.000000000023</v>
          </cell>
          <cell r="D1772">
            <v>530135114</v>
          </cell>
          <cell r="E1772" t="str">
            <v>Пружинамен папка</v>
          </cell>
          <cell r="F1772" t="str">
            <v>Папка</v>
          </cell>
          <cell r="G1772" t="str">
            <v>скоросшиватель, пластиковая, формат A4, 50 мм</v>
          </cell>
          <cell r="H1772" t="str">
            <v>Пружинамен папка</v>
          </cell>
          <cell r="I1772" t="str">
            <v>БК</v>
          </cell>
          <cell r="J1772">
            <v>0</v>
          </cell>
          <cell r="K1772">
            <v>631010000</v>
          </cell>
          <cell r="L1772" t="str">
            <v>ҚР, ШҚО, Өскемен қ., Бажов көш., 10</v>
          </cell>
          <cell r="M1772" t="str">
            <v>Желтоқсан-Қантар</v>
          </cell>
          <cell r="N1772" t="str">
            <v>Шығыс-Қазақстан облысы, Өскемен қ.</v>
          </cell>
          <cell r="O1772" t="str">
            <v>DDP</v>
          </cell>
          <cell r="P1772" t="str">
            <v>шартқа қол қойылған кезден бастап 30 күнтізбелік күн ішінде</v>
          </cell>
          <cell r="Q1772">
            <v>0</v>
          </cell>
          <cell r="R1772">
            <v>796</v>
          </cell>
          <cell r="S1772" t="str">
            <v>Дана</v>
          </cell>
        </row>
        <row r="1773">
          <cell r="A1773" t="str">
            <v>1068-1 Т</v>
          </cell>
          <cell r="B1773" t="str">
            <v>"ШҚ АЭК" АҚ</v>
          </cell>
          <cell r="C1773" t="str">
            <v>22.29.25.700.000.00.0796.000000000023</v>
          </cell>
          <cell r="D1773">
            <v>530135114</v>
          </cell>
          <cell r="E1773" t="str">
            <v>Пружинамен папка</v>
          </cell>
          <cell r="F1773" t="str">
            <v>Папка</v>
          </cell>
          <cell r="G1773" t="str">
            <v>скоросшиватель, пластиковая, формат A4, 50 мм</v>
          </cell>
          <cell r="H1773" t="str">
            <v>Пружинамен папка</v>
          </cell>
          <cell r="I1773" t="str">
            <v>БК</v>
          </cell>
          <cell r="J1773">
            <v>0</v>
          </cell>
          <cell r="K1773">
            <v>631010000</v>
          </cell>
          <cell r="L1773" t="str">
            <v>ҚР, ШҚО, Өскемен қ., Бажов көш., 10</v>
          </cell>
          <cell r="M1773" t="str">
            <v>Ақпан - Наурыз</v>
          </cell>
          <cell r="N1773" t="str">
            <v>Шығыс-Қазақстан облысы, Өскемен қ.</v>
          </cell>
          <cell r="O1773" t="str">
            <v>DDP</v>
          </cell>
          <cell r="P1773" t="str">
            <v>шартқа қол қойылған кезден бастап 30 күнтізбелік күн ішінде</v>
          </cell>
          <cell r="Q1773">
            <v>0</v>
          </cell>
          <cell r="R1773">
            <v>796</v>
          </cell>
          <cell r="S1773" t="str">
            <v>Дана</v>
          </cell>
        </row>
        <row r="1774">
          <cell r="A1774" t="str">
            <v>1069 Т</v>
          </cell>
          <cell r="B1774" t="str">
            <v>"ШҚ АЭК" АҚ</v>
          </cell>
          <cell r="C1774" t="str">
            <v>22.29.25.700.000.00.0796.000000000017</v>
          </cell>
          <cell r="D1774">
            <v>530135115</v>
          </cell>
          <cell r="E1774" t="str">
            <v>Резинкелі папка</v>
          </cell>
          <cell r="F1774" t="str">
            <v>Папка</v>
          </cell>
          <cell r="G1774" t="str">
            <v>с резинками, пластиковая, формат A4, 50 мм</v>
          </cell>
          <cell r="H1774" t="str">
            <v>Резинкелі папка</v>
          </cell>
          <cell r="I1774" t="str">
            <v>БК</v>
          </cell>
          <cell r="J1774">
            <v>0</v>
          </cell>
          <cell r="K1774">
            <v>631010000</v>
          </cell>
          <cell r="L1774" t="str">
            <v>ҚР, ШҚО, Өскемен қ., Бажов көш., 10</v>
          </cell>
          <cell r="M1774" t="str">
            <v>Желтоқсан-Қантар</v>
          </cell>
          <cell r="N1774" t="str">
            <v>Шығыс-Қазақстан облысы, Өскемен қ.</v>
          </cell>
          <cell r="O1774" t="str">
            <v>DDP</v>
          </cell>
          <cell r="P1774" t="str">
            <v>шартқа қол қойылған кезден бастап 30 күнтізбелік күн ішінде</v>
          </cell>
          <cell r="Q1774">
            <v>0</v>
          </cell>
          <cell r="R1774">
            <v>796</v>
          </cell>
          <cell r="S1774" t="str">
            <v>Дана</v>
          </cell>
        </row>
        <row r="1775">
          <cell r="A1775" t="str">
            <v>1069-1 Т</v>
          </cell>
          <cell r="B1775" t="str">
            <v>"ШҚ АЭК" АҚ</v>
          </cell>
          <cell r="C1775" t="str">
            <v>22.29.25.700.000.00.0796.000000000017</v>
          </cell>
          <cell r="D1775">
            <v>530135115</v>
          </cell>
          <cell r="E1775" t="str">
            <v>Резинкелі папка</v>
          </cell>
          <cell r="F1775" t="str">
            <v>Папка</v>
          </cell>
          <cell r="G1775" t="str">
            <v>с резинками, пластиковая, формат A4, 50 мм</v>
          </cell>
          <cell r="H1775" t="str">
            <v>Резинкелі папка</v>
          </cell>
          <cell r="I1775" t="str">
            <v>БК</v>
          </cell>
          <cell r="J1775">
            <v>0</v>
          </cell>
          <cell r="K1775">
            <v>631010000</v>
          </cell>
          <cell r="L1775" t="str">
            <v>ҚР, ШҚО, Өскемен қ., Бажов көш., 10</v>
          </cell>
          <cell r="M1775" t="str">
            <v>Ақпан - Наурыз</v>
          </cell>
          <cell r="N1775" t="str">
            <v>Шығыс-Қазақстан облысы, Өскемен қ.</v>
          </cell>
          <cell r="O1775" t="str">
            <v>DDP</v>
          </cell>
          <cell r="P1775" t="str">
            <v>шартқа қол қойылған кезден бастап 30 күнтізбелік күн ішінде</v>
          </cell>
          <cell r="Q1775">
            <v>0</v>
          </cell>
          <cell r="R1775">
            <v>796</v>
          </cell>
          <cell r="S1775" t="str">
            <v>Дана</v>
          </cell>
        </row>
        <row r="1776">
          <cell r="A1776" t="str">
            <v>1070 Т</v>
          </cell>
          <cell r="B1776" t="str">
            <v>"ШҚ АЭК" АҚ</v>
          </cell>
          <cell r="C1776" t="str">
            <v>22.29.25.700.000.00.0796.000000000009</v>
          </cell>
          <cell r="D1776">
            <v>530135116</v>
          </cell>
          <cell r="E1776" t="str">
            <v>Файлмен папка. 10 дана</v>
          </cell>
          <cell r="F1776" t="str">
            <v>Папка</v>
          </cell>
          <cell r="G1776" t="str">
            <v>10 вкладышей, пластиковая, формат A4, 50 мм</v>
          </cell>
          <cell r="H1776" t="str">
            <v>Файлмен папка. 10 дана</v>
          </cell>
          <cell r="I1776" t="str">
            <v>БК</v>
          </cell>
          <cell r="J1776">
            <v>0</v>
          </cell>
          <cell r="K1776">
            <v>631010000</v>
          </cell>
          <cell r="L1776" t="str">
            <v>ҚР, ШҚО, Өскемен қ., Бажов көш., 10</v>
          </cell>
          <cell r="M1776" t="str">
            <v>Желтоқсан-Қантар</v>
          </cell>
          <cell r="N1776" t="str">
            <v>Шығыс-Қазақстан облысы, Өскемен қ.</v>
          </cell>
          <cell r="O1776" t="str">
            <v>DDP</v>
          </cell>
          <cell r="P1776" t="str">
            <v>шартқа қол қойылған кезден бастап 30 күнтізбелік күн ішінде</v>
          </cell>
          <cell r="Q1776">
            <v>0</v>
          </cell>
          <cell r="R1776">
            <v>796</v>
          </cell>
          <cell r="S1776" t="str">
            <v>Дана</v>
          </cell>
        </row>
        <row r="1777">
          <cell r="A1777" t="str">
            <v>1070-1 Т</v>
          </cell>
          <cell r="B1777" t="str">
            <v>"ШҚ АЭК" АҚ</v>
          </cell>
          <cell r="C1777" t="str">
            <v>22.29.25.700.000.00.0796.000000000009</v>
          </cell>
          <cell r="D1777">
            <v>530135116</v>
          </cell>
          <cell r="E1777" t="str">
            <v>Файлмен папка. 10 дана</v>
          </cell>
          <cell r="F1777" t="str">
            <v>Папка</v>
          </cell>
          <cell r="G1777" t="str">
            <v>10 вкладышей, пластиковая, формат A4, 50 мм</v>
          </cell>
          <cell r="H1777" t="str">
            <v>Файлмен папка. 10 дана</v>
          </cell>
          <cell r="I1777" t="str">
            <v>БК</v>
          </cell>
          <cell r="J1777">
            <v>0</v>
          </cell>
          <cell r="K1777">
            <v>631010000</v>
          </cell>
          <cell r="L1777" t="str">
            <v>ҚР, ШҚО, Өскемен қ., Бажов көш., 10</v>
          </cell>
          <cell r="M1777" t="str">
            <v>Ақпан - Наурыз</v>
          </cell>
          <cell r="N1777" t="str">
            <v>Шығыс-Қазақстан облысы, Өскемен қ.</v>
          </cell>
          <cell r="O1777" t="str">
            <v>DDP</v>
          </cell>
          <cell r="P1777" t="str">
            <v>шартқа қол қойылған кезден бастап 30 күнтізбелік күн ішінде</v>
          </cell>
          <cell r="Q1777">
            <v>0</v>
          </cell>
          <cell r="R1777">
            <v>796</v>
          </cell>
          <cell r="S1777" t="str">
            <v>Дана</v>
          </cell>
        </row>
        <row r="1778">
          <cell r="A1778" t="str">
            <v>1071 Т</v>
          </cell>
          <cell r="B1778" t="str">
            <v>"ШҚ АЭК" АҚ</v>
          </cell>
          <cell r="C1778" t="str">
            <v>22.29.25.700.000.00.0796.000000000010</v>
          </cell>
          <cell r="D1778">
            <v>530135117</v>
          </cell>
          <cell r="E1778" t="str">
            <v>Файлмен папка. 20 дана</v>
          </cell>
          <cell r="F1778" t="str">
            <v>Папка</v>
          </cell>
          <cell r="G1778" t="str">
            <v>20 вкладышей, пластиковая, формат A4, 50 мм</v>
          </cell>
          <cell r="H1778" t="str">
            <v>Файлмен папка. 20 дана</v>
          </cell>
          <cell r="I1778" t="str">
            <v>БК</v>
          </cell>
          <cell r="J1778">
            <v>0</v>
          </cell>
          <cell r="K1778">
            <v>631010000</v>
          </cell>
          <cell r="L1778" t="str">
            <v>ҚР, ШҚО, Өскемен қ., Бажов көш., 10</v>
          </cell>
          <cell r="M1778" t="str">
            <v>Желтоқсан-Қантар</v>
          </cell>
          <cell r="N1778" t="str">
            <v>Шығыс-Қазақстан облысы, Өскемен қ.</v>
          </cell>
          <cell r="O1778" t="str">
            <v>DDP</v>
          </cell>
          <cell r="P1778" t="str">
            <v>шартқа қол қойылған кезден бастап 30 күнтізбелік күн ішінде</v>
          </cell>
          <cell r="Q1778">
            <v>0</v>
          </cell>
          <cell r="R1778">
            <v>796</v>
          </cell>
          <cell r="S1778" t="str">
            <v>Дана</v>
          </cell>
        </row>
        <row r="1779">
          <cell r="A1779" t="str">
            <v>1071-1 Т</v>
          </cell>
          <cell r="B1779" t="str">
            <v>"ШҚ АЭК" АҚ</v>
          </cell>
          <cell r="C1779" t="str">
            <v>22.29.25.700.000.00.0796.000000000010</v>
          </cell>
          <cell r="D1779">
            <v>530135117</v>
          </cell>
          <cell r="E1779" t="str">
            <v>Файлмен папка. 20 дана</v>
          </cell>
          <cell r="F1779" t="str">
            <v>Папка</v>
          </cell>
          <cell r="G1779" t="str">
            <v>20 вкладышей, пластиковая, формат A4, 50 мм</v>
          </cell>
          <cell r="H1779" t="str">
            <v>Файлмен папка. 20 дана</v>
          </cell>
          <cell r="I1779" t="str">
            <v>БК</v>
          </cell>
          <cell r="J1779">
            <v>0</v>
          </cell>
          <cell r="K1779">
            <v>631010000</v>
          </cell>
          <cell r="L1779" t="str">
            <v>070002,  Қазақстан Республикасы, Шығыс Қазақстан облысы, Өскемен қ., Бажов к-сі,10</v>
          </cell>
          <cell r="M1779" t="str">
            <v>Ақпан - Наурыз</v>
          </cell>
          <cell r="N1779" t="str">
            <v>Шығыс-Қазақстан облысы, Өскемен қ.</v>
          </cell>
          <cell r="O1779" t="str">
            <v>DDP</v>
          </cell>
          <cell r="P1779" t="str">
            <v>шартқа қол қойылған кезден бастап 30 күнтізбелік күн ішінде</v>
          </cell>
          <cell r="Q1779">
            <v>0</v>
          </cell>
          <cell r="R1779">
            <v>796</v>
          </cell>
          <cell r="S1779" t="str">
            <v>Дана</v>
          </cell>
        </row>
        <row r="1780">
          <cell r="A1780" t="str">
            <v>1072 Т</v>
          </cell>
          <cell r="B1780" t="str">
            <v>"ШҚ АЭК" АҚ</v>
          </cell>
          <cell r="C1780" t="str">
            <v>22.29.25.700.000.00.0796.000000000011</v>
          </cell>
          <cell r="D1780">
            <v>530135118</v>
          </cell>
          <cell r="E1780" t="str">
            <v>Файлмен папка. 30 дана</v>
          </cell>
          <cell r="F1780" t="str">
            <v>Папка</v>
          </cell>
          <cell r="G1780" t="str">
            <v>30 вкладышей, пластиковая, формат A4, 50 мм</v>
          </cell>
          <cell r="H1780" t="str">
            <v>Файлмен папка. 30 дана</v>
          </cell>
          <cell r="I1780" t="str">
            <v>БК</v>
          </cell>
          <cell r="J1780">
            <v>0</v>
          </cell>
          <cell r="K1780">
            <v>631010000</v>
          </cell>
          <cell r="L1780" t="str">
            <v>ҚР, ШҚО, Өскемен қ., Бажов көш., 10</v>
          </cell>
          <cell r="M1780" t="str">
            <v>Желтоқсан-Қантар</v>
          </cell>
          <cell r="N1780" t="str">
            <v>Шығыс-Қазақстан облысы, Өскемен қ.</v>
          </cell>
          <cell r="O1780" t="str">
            <v>DDP</v>
          </cell>
          <cell r="P1780" t="str">
            <v>шартқа қол қойылған кезден бастап 30 күнтізбелік күн ішінде</v>
          </cell>
          <cell r="Q1780">
            <v>0</v>
          </cell>
          <cell r="R1780">
            <v>796</v>
          </cell>
          <cell r="S1780" t="str">
            <v>Дана</v>
          </cell>
        </row>
        <row r="1781">
          <cell r="A1781" t="str">
            <v>1072-1 Т</v>
          </cell>
          <cell r="B1781" t="str">
            <v>"ШҚ АЭК" АҚ</v>
          </cell>
          <cell r="C1781" t="str">
            <v>22.29.25.700.000.00.0796.000000000011</v>
          </cell>
          <cell r="D1781">
            <v>530135118</v>
          </cell>
          <cell r="E1781" t="str">
            <v>Файлмен папка. 30 дана</v>
          </cell>
          <cell r="F1781" t="str">
            <v>Папка</v>
          </cell>
          <cell r="G1781" t="str">
            <v>30 вкладышей, пластиковая, формат A4, 50 мм</v>
          </cell>
          <cell r="H1781" t="str">
            <v>Файлмен папка. 30 дана</v>
          </cell>
          <cell r="I1781" t="str">
            <v>БК</v>
          </cell>
          <cell r="J1781">
            <v>0</v>
          </cell>
          <cell r="K1781">
            <v>631010000</v>
          </cell>
          <cell r="L1781" t="str">
            <v>070002,  Қазақстан Республикасы, Шығыс Қазақстан облысы, Өскемен қ., Бажов к-сі,10</v>
          </cell>
          <cell r="M1781" t="str">
            <v>Ақпан - Наурыз</v>
          </cell>
          <cell r="N1781" t="str">
            <v>Шығыс-Қазақстан облысы, Өскемен қ.</v>
          </cell>
          <cell r="O1781" t="str">
            <v>DDP</v>
          </cell>
          <cell r="P1781" t="str">
            <v>шартқа қол қойылған кезден бастап 30 күнтізбелік күн ішінде</v>
          </cell>
          <cell r="Q1781">
            <v>0</v>
          </cell>
          <cell r="R1781">
            <v>796</v>
          </cell>
          <cell r="S1781" t="str">
            <v>Дана</v>
          </cell>
        </row>
        <row r="1782">
          <cell r="A1782" t="str">
            <v>1073 Т</v>
          </cell>
          <cell r="B1782" t="str">
            <v>"ШҚ АЭК" АҚ</v>
          </cell>
          <cell r="C1782" t="str">
            <v>22.29.25.900.002.00.0796.000000000000</v>
          </cell>
          <cell r="D1782">
            <v>530135119</v>
          </cell>
          <cell r="E1782" t="str">
            <v>Файл</v>
          </cell>
          <cell r="F1782" t="str">
            <v>Файл - вкладыш</v>
          </cell>
          <cell r="G1782" t="str">
            <v>с перфорацией, для документов, размер 235*305 мм</v>
          </cell>
          <cell r="H1782" t="str">
            <v>Файл</v>
          </cell>
          <cell r="I1782" t="str">
            <v>БК</v>
          </cell>
          <cell r="J1782">
            <v>0</v>
          </cell>
          <cell r="K1782">
            <v>631010000</v>
          </cell>
          <cell r="L1782" t="str">
            <v>ҚР, ШҚО, Өскемен қ., Бажов көш., 10</v>
          </cell>
          <cell r="M1782" t="str">
            <v>Желтоқсан-Қантар</v>
          </cell>
          <cell r="N1782" t="str">
            <v>Шығыс-Қазақстан облысы, Өскемен қ.</v>
          </cell>
          <cell r="O1782" t="str">
            <v>DDP</v>
          </cell>
          <cell r="P1782" t="str">
            <v>шартқа қол қойылған кезден бастап 30 күнтізбелік күн ішінде</v>
          </cell>
          <cell r="Q1782">
            <v>0</v>
          </cell>
          <cell r="R1782">
            <v>796</v>
          </cell>
          <cell r="S1782" t="str">
            <v>Дана</v>
          </cell>
        </row>
        <row r="1783">
          <cell r="A1783" t="str">
            <v>1073-1 Т</v>
          </cell>
          <cell r="B1783" t="str">
            <v>"ШҚ АЭК" АҚ</v>
          </cell>
          <cell r="C1783" t="str">
            <v>22.29.25.900.002.00.0796.000000000000</v>
          </cell>
          <cell r="D1783">
            <v>530135119</v>
          </cell>
          <cell r="E1783" t="str">
            <v>Файл</v>
          </cell>
          <cell r="F1783" t="str">
            <v>Файл - вкладыш</v>
          </cell>
          <cell r="G1783" t="str">
            <v>с перфорацией, для документов, размер 235*305 мм</v>
          </cell>
          <cell r="H1783" t="str">
            <v>Файл</v>
          </cell>
          <cell r="I1783" t="str">
            <v>БК</v>
          </cell>
          <cell r="J1783">
            <v>0</v>
          </cell>
          <cell r="K1783">
            <v>631010000</v>
          </cell>
          <cell r="L1783" t="str">
            <v>070002,  Қазақстан Республикасы, Шығыс Қазақстан облысы, Өскемен қ., Бажов к-сі,10</v>
          </cell>
          <cell r="M1783" t="str">
            <v>Ақпан - Наурыз</v>
          </cell>
          <cell r="N1783" t="str">
            <v>Шығыс-Қазақстан облысы, Өскемен қ.</v>
          </cell>
          <cell r="O1783" t="str">
            <v>DDP</v>
          </cell>
          <cell r="P1783" t="str">
            <v>шартқа қол қойылған кезден бастап 30 күнтізбелік күн ішінде</v>
          </cell>
          <cell r="Q1783">
            <v>0</v>
          </cell>
          <cell r="R1783">
            <v>796</v>
          </cell>
          <cell r="S1783" t="str">
            <v>Дана</v>
          </cell>
        </row>
        <row r="1784">
          <cell r="A1784" t="str">
            <v>1074 Т</v>
          </cell>
          <cell r="B1784" t="str">
            <v>"ШҚ АЭК" АҚ</v>
          </cell>
          <cell r="C1784" t="str">
            <v>22.29.25.700.000.00.0796.000000000023</v>
          </cell>
          <cell r="D1784">
            <v>530135120</v>
          </cell>
          <cell r="E1784" t="str">
            <v>Скоросшиватель папка</v>
          </cell>
          <cell r="F1784" t="str">
            <v>Папка</v>
          </cell>
          <cell r="G1784" t="str">
            <v>скоросшиватель, пластиковая, формат A4, 50 мм</v>
          </cell>
          <cell r="H1784" t="str">
            <v>Скоросшиватель папка</v>
          </cell>
          <cell r="I1784" t="str">
            <v>БК</v>
          </cell>
          <cell r="J1784">
            <v>0</v>
          </cell>
          <cell r="K1784">
            <v>631010000</v>
          </cell>
          <cell r="L1784" t="str">
            <v>ҚР, ШҚО, Өскемен қ., Бажов көш., 10</v>
          </cell>
          <cell r="M1784" t="str">
            <v>Желтоқсан-Қантар</v>
          </cell>
          <cell r="N1784" t="str">
            <v>Шығыс-Қазақстан облысы, Өскемен қ.</v>
          </cell>
          <cell r="O1784" t="str">
            <v>DDP</v>
          </cell>
          <cell r="P1784" t="str">
            <v>шартқа қол қойылған кезден бастап 30 күнтізбелік күн ішінде</v>
          </cell>
          <cell r="Q1784">
            <v>0</v>
          </cell>
          <cell r="R1784">
            <v>796</v>
          </cell>
          <cell r="S1784" t="str">
            <v>Дана</v>
          </cell>
        </row>
        <row r="1785">
          <cell r="A1785" t="str">
            <v>1074-1 Т</v>
          </cell>
          <cell r="B1785" t="str">
            <v>"ШҚ АЭК" АҚ</v>
          </cell>
          <cell r="C1785" t="str">
            <v>22.29.25.700.000.00.0796.000000000023</v>
          </cell>
          <cell r="D1785">
            <v>530135120</v>
          </cell>
          <cell r="E1785" t="str">
            <v>Скоросшиватель папка</v>
          </cell>
          <cell r="F1785" t="str">
            <v>Папка</v>
          </cell>
          <cell r="G1785" t="str">
            <v>скоросшиватель, пластиковая, формат A4, 50 мм</v>
          </cell>
          <cell r="H1785" t="str">
            <v>Скоросшиватель папка</v>
          </cell>
          <cell r="I1785" t="str">
            <v>БК</v>
          </cell>
          <cell r="J1785">
            <v>0</v>
          </cell>
          <cell r="K1785">
            <v>631010000</v>
          </cell>
          <cell r="L1785" t="str">
            <v>ҚР, ШҚО, Өскемен қ., Бажов көш., 10</v>
          </cell>
          <cell r="M1785" t="str">
            <v>Ақпан - Наурыз</v>
          </cell>
          <cell r="N1785" t="str">
            <v>Шығыс-Қазақстан облысы, Өскемен қ.</v>
          </cell>
          <cell r="O1785" t="str">
            <v>DDP</v>
          </cell>
          <cell r="P1785" t="str">
            <v>шартқа қол қойылған кезден бастап 30 күнтізбелік күн ішінде</v>
          </cell>
          <cell r="Q1785">
            <v>0</v>
          </cell>
          <cell r="R1785">
            <v>796</v>
          </cell>
          <cell r="S1785" t="str">
            <v>Дана</v>
          </cell>
        </row>
        <row r="1786">
          <cell r="A1786" t="str">
            <v>1075 Т</v>
          </cell>
          <cell r="B1786" t="str">
            <v>"ШҚ АЭК" АҚ</v>
          </cell>
          <cell r="C1786" t="str">
            <v>22.29.25.700.000.00.0796.000000000023</v>
          </cell>
          <cell r="D1786">
            <v>530135121</v>
          </cell>
          <cell r="E1786" t="str">
            <v>Пластик скоросшиватель папка</v>
          </cell>
          <cell r="F1786" t="str">
            <v>Папка</v>
          </cell>
          <cell r="G1786" t="str">
            <v>скоросшиватель, пластиковая, формат A4, 50 мм</v>
          </cell>
          <cell r="H1786" t="str">
            <v>Пластик скоросшиватель папка</v>
          </cell>
          <cell r="I1786" t="str">
            <v>БК</v>
          </cell>
          <cell r="J1786">
            <v>0</v>
          </cell>
          <cell r="K1786">
            <v>631010000</v>
          </cell>
          <cell r="L1786" t="str">
            <v>ҚР, ШҚО, Өскемен қ., Бажов көш., 10</v>
          </cell>
          <cell r="M1786" t="str">
            <v>Желтоқсан-Қантар</v>
          </cell>
          <cell r="N1786" t="str">
            <v>Шығыс-Қазақстан облысы, Өскемен қ.</v>
          </cell>
          <cell r="O1786" t="str">
            <v>DDP</v>
          </cell>
          <cell r="P1786" t="str">
            <v>шартқа қол қойылған кезден бастап 30 күнтізбелік күн ішінде</v>
          </cell>
          <cell r="Q1786">
            <v>0</v>
          </cell>
          <cell r="R1786">
            <v>796</v>
          </cell>
          <cell r="S1786" t="str">
            <v>Дана</v>
          </cell>
        </row>
        <row r="1787">
          <cell r="A1787" t="str">
            <v>1075-1 Т</v>
          </cell>
          <cell r="B1787" t="str">
            <v>"ШҚ АЭК" АҚ</v>
          </cell>
          <cell r="C1787" t="str">
            <v>22.29.25.700.000.00.0796.000000000023</v>
          </cell>
          <cell r="D1787">
            <v>530135121</v>
          </cell>
          <cell r="E1787" t="str">
            <v>Пластик скоросшиватель папка</v>
          </cell>
          <cell r="F1787" t="str">
            <v>Папка</v>
          </cell>
          <cell r="G1787" t="str">
            <v>скоросшиватель, пластиковая, формат A4, 50 мм</v>
          </cell>
          <cell r="H1787" t="str">
            <v>Пластик скоросшиватель папка</v>
          </cell>
          <cell r="I1787" t="str">
            <v>БК</v>
          </cell>
          <cell r="J1787">
            <v>0</v>
          </cell>
          <cell r="K1787">
            <v>631010000</v>
          </cell>
          <cell r="L1787" t="str">
            <v>ҚР, ШҚО, Өскемен қ., Бажов көш., 10</v>
          </cell>
          <cell r="M1787" t="str">
            <v>Ақпан - Наурыз</v>
          </cell>
          <cell r="N1787" t="str">
            <v>Шығыс-Қазақстан облысы, Өскемен қ.</v>
          </cell>
          <cell r="O1787" t="str">
            <v>DDP</v>
          </cell>
          <cell r="P1787" t="str">
            <v>шартқа қол қойылған кезден бастап 30 күнтізбелік күн ішінде</v>
          </cell>
          <cell r="Q1787">
            <v>0</v>
          </cell>
          <cell r="R1787">
            <v>796</v>
          </cell>
          <cell r="S1787" t="str">
            <v>Дана</v>
          </cell>
        </row>
        <row r="1788">
          <cell r="A1788" t="str">
            <v>1076 Т</v>
          </cell>
          <cell r="B1788" t="str">
            <v>"ШҚ АЭК" АҚ</v>
          </cell>
          <cell r="C1788" t="str">
            <v>22.29.25.900.003.00.0796.000000000000</v>
          </cell>
          <cell r="D1788">
            <v>530135122</v>
          </cell>
          <cell r="E1788" t="str">
            <v>Бұрыштама папка</v>
          </cell>
          <cell r="F1788" t="str">
            <v>Файл-уголок</v>
          </cell>
          <cell r="G1788" t="str">
            <v>формат А4</v>
          </cell>
          <cell r="H1788" t="str">
            <v>Бұрыштама папка</v>
          </cell>
          <cell r="I1788" t="str">
            <v>БК</v>
          </cell>
          <cell r="J1788">
            <v>0</v>
          </cell>
          <cell r="K1788">
            <v>631010000</v>
          </cell>
          <cell r="L1788" t="str">
            <v>ҚР, ШҚО, Өскемен қ., Бажов көш., 10</v>
          </cell>
          <cell r="M1788" t="str">
            <v>Желтоқсан-Қантар</v>
          </cell>
          <cell r="N1788" t="str">
            <v>Шығыс-Қазақстан облысы, Өскемен қ.</v>
          </cell>
          <cell r="O1788" t="str">
            <v>DDP</v>
          </cell>
          <cell r="P1788" t="str">
            <v>шартқа қол қойылған кезден бастап 30 күнтізбелік күн ішінде</v>
          </cell>
          <cell r="Q1788">
            <v>0</v>
          </cell>
          <cell r="R1788">
            <v>796</v>
          </cell>
          <cell r="S1788" t="str">
            <v>Дана</v>
          </cell>
        </row>
        <row r="1789">
          <cell r="A1789" t="str">
            <v>1076-1 Т</v>
          </cell>
          <cell r="B1789" t="str">
            <v>"ШҚ АЭК" АҚ</v>
          </cell>
          <cell r="C1789" t="str">
            <v>22.29.25.900.003.00.0796.000000000000</v>
          </cell>
          <cell r="D1789">
            <v>530135122</v>
          </cell>
          <cell r="E1789" t="str">
            <v>Бұрыштама папка</v>
          </cell>
          <cell r="F1789" t="str">
            <v>Файл-уголок</v>
          </cell>
          <cell r="G1789" t="str">
            <v>формат А4</v>
          </cell>
          <cell r="H1789" t="str">
            <v>Бұрыштама папка</v>
          </cell>
          <cell r="I1789" t="str">
            <v>БК</v>
          </cell>
          <cell r="J1789">
            <v>0</v>
          </cell>
          <cell r="K1789">
            <v>631010000</v>
          </cell>
          <cell r="L1789" t="str">
            <v>ҚР, ШҚО, Өскемен қ., Бажов көш., 10</v>
          </cell>
          <cell r="M1789" t="str">
            <v>Ақпан - Наурыз</v>
          </cell>
          <cell r="N1789" t="str">
            <v>Шығыс-Қазақстан облысы, Өскемен қ.</v>
          </cell>
          <cell r="O1789" t="str">
            <v>DDP</v>
          </cell>
          <cell r="P1789" t="str">
            <v>шартқа қол қойылған кезден бастап 30 күнтізбелік күн ішінде</v>
          </cell>
          <cell r="Q1789">
            <v>0</v>
          </cell>
          <cell r="R1789">
            <v>796</v>
          </cell>
          <cell r="S1789" t="str">
            <v>Дана</v>
          </cell>
        </row>
        <row r="1790">
          <cell r="A1790" t="str">
            <v>1077 Т</v>
          </cell>
          <cell r="B1790" t="str">
            <v>"ШҚ АЭК" АҚ</v>
          </cell>
          <cell r="C1790" t="str">
            <v>17.23.13.500.001.00.0796.000000000001</v>
          </cell>
          <cell r="D1790">
            <v>530135123</v>
          </cell>
          <cell r="E1790" t="str">
            <v xml:space="preserve">Қол қою папкасы                                                                                     </v>
          </cell>
          <cell r="F1790" t="str">
            <v>Папка</v>
          </cell>
          <cell r="G1790" t="str">
            <v>из мелованного картона, формат А4, плотность от 200 до 250 г/м2</v>
          </cell>
          <cell r="H1790" t="str">
            <v xml:space="preserve">Қол қою папкасы                                                                                     </v>
          </cell>
          <cell r="I1790" t="str">
            <v>БК</v>
          </cell>
          <cell r="J1790">
            <v>0</v>
          </cell>
          <cell r="K1790">
            <v>631010000</v>
          </cell>
          <cell r="L1790" t="str">
            <v>ҚР, ШҚО, Өскемен қ., Бажов көш., 10</v>
          </cell>
          <cell r="M1790" t="str">
            <v>Желтоқсан-Қантар</v>
          </cell>
          <cell r="N1790" t="str">
            <v>Шығыс-Қазақстан облысы, Өскемен қ.</v>
          </cell>
          <cell r="O1790" t="str">
            <v>DDP</v>
          </cell>
          <cell r="P1790" t="str">
            <v>шартқа қол қойылған кезден бастап 30 күнтізбелік күн ішінде</v>
          </cell>
          <cell r="Q1790">
            <v>0</v>
          </cell>
          <cell r="R1790">
            <v>796</v>
          </cell>
          <cell r="S1790" t="str">
            <v>Дана</v>
          </cell>
        </row>
        <row r="1791">
          <cell r="A1791" t="str">
            <v>1077-1 Т</v>
          </cell>
          <cell r="B1791" t="str">
            <v>"ШҚ АЭК" АҚ</v>
          </cell>
          <cell r="C1791" t="str">
            <v>17.23.13.500.001.00.0796.000000000001</v>
          </cell>
          <cell r="D1791">
            <v>530135123</v>
          </cell>
          <cell r="E1791" t="str">
            <v xml:space="preserve">Қол қою папкасы                                                                                     </v>
          </cell>
          <cell r="F1791" t="str">
            <v>Папка</v>
          </cell>
          <cell r="G1791" t="str">
            <v>из мелованного картона, формат А4, плотность от 200 до 250 г/м2</v>
          </cell>
          <cell r="H1791" t="str">
            <v xml:space="preserve">Қол қою папкасы                                                                                     </v>
          </cell>
          <cell r="I1791" t="str">
            <v>БК</v>
          </cell>
          <cell r="J1791">
            <v>0</v>
          </cell>
          <cell r="K1791">
            <v>631010000</v>
          </cell>
          <cell r="L1791" t="str">
            <v>ҚР, ШҚО, Өскемен қ., Бажов көш., 10</v>
          </cell>
          <cell r="M1791" t="str">
            <v>Ақпан - Наурыз</v>
          </cell>
          <cell r="N1791" t="str">
            <v>Шығыс-Қазақстан облысы, Өскемен қ.</v>
          </cell>
          <cell r="O1791" t="str">
            <v>DDP</v>
          </cell>
          <cell r="P1791" t="str">
            <v>шартқа қол қойылған кезден бастап 30 күнтізбелік күн ішінде</v>
          </cell>
          <cell r="Q1791">
            <v>0</v>
          </cell>
          <cell r="R1791">
            <v>796</v>
          </cell>
          <cell r="S1791" t="str">
            <v>Дана</v>
          </cell>
        </row>
        <row r="1792">
          <cell r="A1792" t="str">
            <v>1078 Т</v>
          </cell>
          <cell r="B1792" t="str">
            <v>"ШҚ АЭК" АҚ</v>
          </cell>
          <cell r="C1792" t="str">
            <v>17.23.13.500.001.00.0796.000000000001</v>
          </cell>
          <cell r="D1792">
            <v>530135124</v>
          </cell>
          <cell r="E1792" t="str">
            <v>Қағазға арналған папка</v>
          </cell>
          <cell r="F1792" t="str">
            <v>Папка</v>
          </cell>
          <cell r="G1792" t="str">
            <v>из мелованного картона, формат А4, плотность от 200 до 250 г/м2</v>
          </cell>
          <cell r="H1792" t="str">
            <v>Қағазға арналған папка</v>
          </cell>
          <cell r="I1792" t="str">
            <v>БК</v>
          </cell>
          <cell r="J1792">
            <v>0</v>
          </cell>
          <cell r="K1792">
            <v>631010000</v>
          </cell>
          <cell r="L1792" t="str">
            <v>ҚР, ШҚО, Өскемен қ., Бажов көш., 10</v>
          </cell>
          <cell r="M1792" t="str">
            <v>Желтоқсан-Қантар</v>
          </cell>
          <cell r="N1792" t="str">
            <v>Шығыс-Қазақстан облысы, Өскемен қ.</v>
          </cell>
          <cell r="O1792" t="str">
            <v>DDP</v>
          </cell>
          <cell r="P1792" t="str">
            <v>шартқа қол қойылған кезден бастап 30 күнтізбелік күн ішінде</v>
          </cell>
          <cell r="Q1792">
            <v>0</v>
          </cell>
          <cell r="R1792">
            <v>796</v>
          </cell>
          <cell r="S1792" t="str">
            <v>Дана</v>
          </cell>
        </row>
        <row r="1793">
          <cell r="A1793" t="str">
            <v>1078-1 Т</v>
          </cell>
          <cell r="B1793" t="str">
            <v>"ШҚ АЭК" АҚ</v>
          </cell>
          <cell r="C1793" t="str">
            <v>17.23.13.500.001.00.0796.000000000001</v>
          </cell>
          <cell r="D1793">
            <v>530135124</v>
          </cell>
          <cell r="E1793" t="str">
            <v>Қағазға арналған папка</v>
          </cell>
          <cell r="F1793" t="str">
            <v>Папка</v>
          </cell>
          <cell r="G1793" t="str">
            <v>из мелованного картона, формат А4, плотность от 200 до 250 г/м2</v>
          </cell>
          <cell r="H1793" t="str">
            <v>Қағазға арналған папка</v>
          </cell>
          <cell r="I1793" t="str">
            <v>БК</v>
          </cell>
          <cell r="J1793">
            <v>0</v>
          </cell>
          <cell r="K1793">
            <v>631010000</v>
          </cell>
          <cell r="L1793" t="str">
            <v>ҚР, ШҚО, Өскемен қ., Бажов көш., 10</v>
          </cell>
          <cell r="M1793" t="str">
            <v>Ақпан - Наурыз</v>
          </cell>
          <cell r="N1793" t="str">
            <v>Шығыс-Қазақстан облысы, Өскемен қ.</v>
          </cell>
          <cell r="O1793" t="str">
            <v>DDP</v>
          </cell>
          <cell r="P1793" t="str">
            <v>шартқа қол қойылған кезден бастап 30 күнтізбелік күн ішінде</v>
          </cell>
          <cell r="Q1793">
            <v>0</v>
          </cell>
          <cell r="R1793">
            <v>796</v>
          </cell>
          <cell r="S1793" t="str">
            <v>Дана</v>
          </cell>
        </row>
        <row r="1794">
          <cell r="A1794" t="str">
            <v>1079 Т</v>
          </cell>
          <cell r="B1794" t="str">
            <v>"ШҚ АЭК" АҚ</v>
          </cell>
          <cell r="C1794" t="str">
            <v>15.12.12.900.010.00.0796.000000000001</v>
          </cell>
          <cell r="D1794">
            <v>530135125</v>
          </cell>
          <cell r="E1794" t="str">
            <v xml:space="preserve">Планшетка тіреумен                                                                                  </v>
          </cell>
          <cell r="F1794" t="str">
            <v>Планшет</v>
          </cell>
          <cell r="G1794" t="str">
            <v>из пластмассы</v>
          </cell>
          <cell r="H1794" t="str">
            <v xml:space="preserve">Планшетка тіреумен                                                                                  </v>
          </cell>
          <cell r="I1794" t="str">
            <v>БК</v>
          </cell>
          <cell r="J1794">
            <v>0</v>
          </cell>
          <cell r="K1794">
            <v>631010000</v>
          </cell>
          <cell r="L1794" t="str">
            <v>ҚР, ШҚО, Өскемен қ., Бажов көш., 10</v>
          </cell>
          <cell r="M1794" t="str">
            <v>Желтоқсан-Қантар</v>
          </cell>
          <cell r="N1794" t="str">
            <v>Шығыс-Қазақстан облысы, Өскемен қ.</v>
          </cell>
          <cell r="O1794" t="str">
            <v>DDP</v>
          </cell>
          <cell r="P1794" t="str">
            <v>шартқа қол қойылған кезден бастап 30 күнтізбелік күн ішінде</v>
          </cell>
          <cell r="Q1794">
            <v>0</v>
          </cell>
          <cell r="R1794">
            <v>796</v>
          </cell>
          <cell r="S1794" t="str">
            <v>Дана</v>
          </cell>
        </row>
        <row r="1795">
          <cell r="A1795" t="str">
            <v>1080 Т</v>
          </cell>
          <cell r="B1795" t="str">
            <v>"ШҚ АЭК" АҚ</v>
          </cell>
          <cell r="C1795" t="str">
            <v>22.29.25.700.000.00.0796.000000000012</v>
          </cell>
          <cell r="D1795">
            <v>530135127</v>
          </cell>
          <cell r="E1795" t="str">
            <v>Файлмен папка, 40 дана</v>
          </cell>
          <cell r="F1795" t="str">
            <v>Папка</v>
          </cell>
          <cell r="G1795" t="str">
            <v>40 вкладышей, пластиковая, формат A4, 50 мм</v>
          </cell>
          <cell r="H1795" t="str">
            <v>Файлмен папка, 40 дана</v>
          </cell>
          <cell r="I1795" t="str">
            <v>БК</v>
          </cell>
          <cell r="J1795">
            <v>0</v>
          </cell>
          <cell r="K1795">
            <v>631010000</v>
          </cell>
          <cell r="L1795" t="str">
            <v>ҚР, ШҚО, Өскемен қ., Бажов көш., 10</v>
          </cell>
          <cell r="M1795" t="str">
            <v>Желтоқсан-Қантар</v>
          </cell>
          <cell r="N1795" t="str">
            <v>Шығыс-Қазақстан облысы, Өскемен қ.</v>
          </cell>
          <cell r="O1795" t="str">
            <v>DDP</v>
          </cell>
          <cell r="P1795" t="str">
            <v>шартқа қол қойылған кезден бастап 30 күнтізбелік күн ішінде</v>
          </cell>
          <cell r="Q1795">
            <v>0</v>
          </cell>
          <cell r="R1795">
            <v>796</v>
          </cell>
          <cell r="S1795" t="str">
            <v>Дана</v>
          </cell>
        </row>
        <row r="1796">
          <cell r="A1796" t="str">
            <v>1080-1 Т</v>
          </cell>
          <cell r="B1796" t="str">
            <v>"ШҚ АЭК" АҚ</v>
          </cell>
          <cell r="C1796" t="str">
            <v>22.29.25.700.000.00.0796.000000000012</v>
          </cell>
          <cell r="D1796">
            <v>530135127</v>
          </cell>
          <cell r="E1796" t="str">
            <v>Файлмен папка, 40 дана</v>
          </cell>
          <cell r="F1796" t="str">
            <v>Папка</v>
          </cell>
          <cell r="G1796" t="str">
            <v>40 вкладышей, пластиковая, формат A4, 50 мм</v>
          </cell>
          <cell r="H1796" t="str">
            <v>Файлмен папка, 40 дана</v>
          </cell>
          <cell r="I1796" t="str">
            <v>БК</v>
          </cell>
          <cell r="J1796">
            <v>0</v>
          </cell>
          <cell r="K1796">
            <v>631010000</v>
          </cell>
          <cell r="L1796" t="str">
            <v>ҚР, ШҚО, Өскемен қ., Бажов көш., 10</v>
          </cell>
          <cell r="M1796" t="str">
            <v>Ақпан - Наурыз</v>
          </cell>
          <cell r="N1796" t="str">
            <v>Шығыс-Қазақстан облысы, Өскемен қ.</v>
          </cell>
          <cell r="O1796" t="str">
            <v>DDP</v>
          </cell>
          <cell r="P1796" t="str">
            <v>шартқа қол қойылған кезден бастап 30 күнтізбелік күн ішінде</v>
          </cell>
          <cell r="Q1796">
            <v>0</v>
          </cell>
          <cell r="R1796">
            <v>796</v>
          </cell>
          <cell r="S1796" t="str">
            <v>Дана</v>
          </cell>
        </row>
        <row r="1797">
          <cell r="A1797" t="str">
            <v>1081 Т</v>
          </cell>
          <cell r="B1797" t="str">
            <v>"ШҚ АЭК" АҚ</v>
          </cell>
          <cell r="C1797" t="str">
            <v>22.29.25.700.003.00.0796.000000000000</v>
          </cell>
          <cell r="D1797">
            <v>530136100</v>
          </cell>
          <cell r="E1797" t="str">
            <v>Түптеу үшін мұқаба</v>
          </cell>
          <cell r="F1797" t="str">
            <v>Обложка</v>
          </cell>
          <cell r="G1797" t="str">
            <v>для переплета, формат А4, прозрачная</v>
          </cell>
          <cell r="H1797" t="str">
            <v>Түптеу үшін мұқаба</v>
          </cell>
          <cell r="I1797" t="str">
            <v>БК</v>
          </cell>
          <cell r="J1797">
            <v>0</v>
          </cell>
          <cell r="K1797">
            <v>631010000</v>
          </cell>
          <cell r="L1797" t="str">
            <v>ҚР, ШҚО, Өскемен қ., Бажов көш., 10</v>
          </cell>
          <cell r="M1797" t="str">
            <v>Желтоқсан-Қантар</v>
          </cell>
          <cell r="N1797" t="str">
            <v>Шығыс-Қазақстан облысы, Өскемен қ.</v>
          </cell>
          <cell r="O1797" t="str">
            <v>DDP</v>
          </cell>
          <cell r="P1797" t="str">
            <v>шартқа қол қойылған кезден бастап 30 күнтізбелік күн ішінде</v>
          </cell>
          <cell r="Q1797">
            <v>0</v>
          </cell>
          <cell r="R1797">
            <v>796</v>
          </cell>
          <cell r="S1797" t="str">
            <v>Дана</v>
          </cell>
        </row>
        <row r="1798">
          <cell r="A1798" t="str">
            <v>1082 Т</v>
          </cell>
          <cell r="B1798" t="str">
            <v>"ШҚ АЭК" АҚ</v>
          </cell>
          <cell r="C1798" t="str">
            <v>22.29.25.700.007.00.0796.000000000006</v>
          </cell>
          <cell r="D1798">
            <v>530136102</v>
          </cell>
          <cell r="E1798" t="str">
            <v>Пружинка 12мм 95л Түптеу орыны</v>
          </cell>
          <cell r="F1798" t="str">
            <v>Пружина</v>
          </cell>
          <cell r="G1798" t="str">
            <v>для переплета, пластиковая, диаметр 12 мм</v>
          </cell>
          <cell r="H1798" t="str">
            <v>Пружинка 12мм 95л Түптеу орыны</v>
          </cell>
          <cell r="I1798" t="str">
            <v>БК</v>
          </cell>
          <cell r="J1798">
            <v>0</v>
          </cell>
          <cell r="K1798">
            <v>631010000</v>
          </cell>
          <cell r="L1798" t="str">
            <v>ҚР, ШҚО, Өскемен қ., Бажов көш., 10</v>
          </cell>
          <cell r="M1798" t="str">
            <v>Желтоқсан-Қантар</v>
          </cell>
          <cell r="N1798" t="str">
            <v>Шығыс-Қазақстан облысы, Өскемен қ.</v>
          </cell>
          <cell r="O1798" t="str">
            <v>DDP</v>
          </cell>
          <cell r="P1798" t="str">
            <v>шартқа қол қойылған кезден бастап 30 күнтізбелік күн ішінде</v>
          </cell>
          <cell r="Q1798">
            <v>0</v>
          </cell>
          <cell r="R1798">
            <v>796</v>
          </cell>
          <cell r="S1798" t="str">
            <v>Дана</v>
          </cell>
        </row>
        <row r="1799">
          <cell r="A1799" t="str">
            <v>1083 Т</v>
          </cell>
          <cell r="B1799" t="str">
            <v>"ШҚ АЭК" АҚ</v>
          </cell>
          <cell r="C1799" t="str">
            <v>22.29.25.700.007.00.0796.000000000007</v>
          </cell>
          <cell r="D1799">
            <v>530136103</v>
          </cell>
          <cell r="E1799" t="str">
            <v xml:space="preserve">Пружинка 14мм 125л Түптеу орыны                                                                     </v>
          </cell>
          <cell r="F1799" t="str">
            <v>Пружина</v>
          </cell>
          <cell r="G1799" t="str">
            <v>для переплета, пластиковая, диаметр 14 мм</v>
          </cell>
          <cell r="H1799" t="str">
            <v xml:space="preserve">Пружинка 14мм 125л Түптеу орыны                                                                     </v>
          </cell>
          <cell r="I1799" t="str">
            <v>БК</v>
          </cell>
          <cell r="J1799">
            <v>0</v>
          </cell>
          <cell r="K1799">
            <v>631010000</v>
          </cell>
          <cell r="L1799" t="str">
            <v>ҚР, ШҚО, Өскемен қ., Бажов көш., 10</v>
          </cell>
          <cell r="M1799" t="str">
            <v>Желтоқсан-Қантар</v>
          </cell>
          <cell r="N1799" t="str">
            <v>Шығыс-Қазақстан облысы, Өскемен қ.</v>
          </cell>
          <cell r="O1799" t="str">
            <v>DDP</v>
          </cell>
          <cell r="P1799" t="str">
            <v>шартқа қол қойылған кезден бастап 30 күнтізбелік күн ішінде</v>
          </cell>
          <cell r="Q1799">
            <v>0</v>
          </cell>
          <cell r="R1799">
            <v>796</v>
          </cell>
          <cell r="S1799" t="str">
            <v>Дана</v>
          </cell>
        </row>
        <row r="1800">
          <cell r="A1800" t="str">
            <v>1084 Т</v>
          </cell>
          <cell r="B1800" t="str">
            <v>"ШҚ АЭК" АҚ</v>
          </cell>
          <cell r="C1800" t="str">
            <v>22.29.25.700.007.00.0796.000000000019</v>
          </cell>
          <cell r="D1800">
            <v>530136104</v>
          </cell>
          <cell r="E1800" t="str">
            <v>Пружинка 16мм 145л Түптеу орыны</v>
          </cell>
          <cell r="F1800" t="str">
            <v>Пружина</v>
          </cell>
          <cell r="G1800" t="str">
            <v>для переплета, пластиковая, диаметр 16 мм</v>
          </cell>
          <cell r="H1800" t="str">
            <v>Пружинка 16мм 145л Түптеу орыны</v>
          </cell>
          <cell r="I1800" t="str">
            <v>БК</v>
          </cell>
          <cell r="J1800">
            <v>0</v>
          </cell>
          <cell r="K1800">
            <v>631010000</v>
          </cell>
          <cell r="L1800" t="str">
            <v>ҚР, ШҚО, Өскемен қ., Бажов көш., 10</v>
          </cell>
          <cell r="M1800" t="str">
            <v>Желтоқсан-Қантар</v>
          </cell>
          <cell r="N1800" t="str">
            <v>Шығыс-Қазақстан облысы, Өскемен қ.</v>
          </cell>
          <cell r="O1800" t="str">
            <v>DDP</v>
          </cell>
          <cell r="P1800" t="str">
            <v>шартқа қол қойылған кезден бастап 30 күнтізбелік күн ішінде</v>
          </cell>
          <cell r="Q1800">
            <v>0</v>
          </cell>
          <cell r="R1800">
            <v>796</v>
          </cell>
          <cell r="S1800" t="str">
            <v>Дана</v>
          </cell>
        </row>
        <row r="1801">
          <cell r="A1801" t="str">
            <v>1085 Т</v>
          </cell>
          <cell r="B1801" t="str">
            <v>"ШҚ АЭК" АҚ</v>
          </cell>
          <cell r="C1801" t="str">
            <v>32.99.16.500.000.00.0796.000000000000</v>
          </cell>
          <cell r="D1801">
            <v>530139100</v>
          </cell>
          <cell r="E1801" t="str">
            <v xml:space="preserve">Штемпель көпшігі                                                                                    </v>
          </cell>
          <cell r="F1801" t="str">
            <v>Подушка штемпельная</v>
          </cell>
          <cell r="G1801" t="str">
            <v>для печатей, штампов</v>
          </cell>
          <cell r="H1801" t="str">
            <v xml:space="preserve">Штемпель көпшігі                                                                                    </v>
          </cell>
          <cell r="I1801" t="str">
            <v>БК</v>
          </cell>
          <cell r="J1801">
            <v>0</v>
          </cell>
          <cell r="K1801">
            <v>631010000</v>
          </cell>
          <cell r="L1801" t="str">
            <v>ҚР, ШҚО, Өскемен қ., Бажов көш., 10</v>
          </cell>
          <cell r="M1801" t="str">
            <v>Желтоқсан-Қантар</v>
          </cell>
          <cell r="N1801" t="str">
            <v>Шығыс-Қазақстан облысы, Өскемен қ.</v>
          </cell>
          <cell r="O1801" t="str">
            <v>DDP</v>
          </cell>
          <cell r="P1801" t="str">
            <v>шартқа қол қойылған кезден бастап 30 күнтізбелік күн ішінде</v>
          </cell>
          <cell r="Q1801">
            <v>0</v>
          </cell>
          <cell r="R1801">
            <v>796</v>
          </cell>
          <cell r="S1801" t="str">
            <v>Дана</v>
          </cell>
        </row>
        <row r="1802">
          <cell r="A1802" t="str">
            <v>1086 Т</v>
          </cell>
          <cell r="B1802" t="str">
            <v>"ШҚ АЭК" АҚ</v>
          </cell>
          <cell r="C1802" t="str">
            <v>32.99.16.500.000.00.0796.000000000000</v>
          </cell>
          <cell r="D1802">
            <v>530139104</v>
          </cell>
          <cell r="E1802" t="str">
            <v xml:space="preserve">АВТОМАТТЫ ШТАМП ҮШІН 6/56 (ТҮССІЗ) ШТЕМПЕЛЬДІ ЖАСТЫҚША                                              </v>
          </cell>
          <cell r="F1802" t="str">
            <v>Подушка штемпельная</v>
          </cell>
          <cell r="G1802" t="str">
            <v>для печатей, штампов</v>
          </cell>
          <cell r="H1802" t="str">
            <v xml:space="preserve">АВТОМАТТЫ ШТАМП ҮШІН 6/56 (ТҮССІЗ) ШТЕМПЕЛЬДІ ЖАСТЫҚША                                              </v>
          </cell>
          <cell r="I1802" t="str">
            <v>БК</v>
          </cell>
          <cell r="J1802">
            <v>0</v>
          </cell>
          <cell r="K1802">
            <v>631010000</v>
          </cell>
          <cell r="L1802" t="str">
            <v>ҚР, ШҚО, Өскемен қ., Бажов көш., 10</v>
          </cell>
          <cell r="M1802" t="str">
            <v>Желтоқсан-Қантар</v>
          </cell>
          <cell r="N1802" t="str">
            <v>Шығыс-Қазақстан облысы, Өскемен қ.</v>
          </cell>
          <cell r="O1802" t="str">
            <v>DDP</v>
          </cell>
          <cell r="P1802" t="str">
            <v>шартқа қол қойылған кезден бастап 30 күнтізбелік күн ішінде</v>
          </cell>
          <cell r="Q1802">
            <v>0</v>
          </cell>
          <cell r="R1802">
            <v>796</v>
          </cell>
          <cell r="S1802" t="str">
            <v>Дана</v>
          </cell>
        </row>
        <row r="1803">
          <cell r="A1803" t="str">
            <v>1087 Т</v>
          </cell>
          <cell r="B1803" t="str">
            <v>"ШҚ АЭК" АҚ</v>
          </cell>
          <cell r="C1803" t="str">
            <v>32.99.16.500.000.00.0796.000000000000</v>
          </cell>
          <cell r="D1803">
            <v>530139106</v>
          </cell>
          <cell r="E1803" t="str">
            <v>ПОДУШКА ШТАВТОМАТТЫ 6/46040 (ТҮССІЗ) ШТАМПЫ ҮШІН ШТЕМПЕЛЬ ЖАСТЫҚШАСЫ</v>
          </cell>
          <cell r="F1803" t="str">
            <v>Подушка штемпельная</v>
          </cell>
          <cell r="G1803" t="str">
            <v>для печатей, штампов</v>
          </cell>
          <cell r="H1803" t="str">
            <v>ПОДУШКА ШТАВТОМАТТЫ 6/46040 (ТҮССІЗ) ШТАМПЫ ҮШІН ШТЕМПЕЛЬ ЖАСТЫҚШАСЫ</v>
          </cell>
          <cell r="I1803" t="str">
            <v>БК</v>
          </cell>
          <cell r="J1803">
            <v>0</v>
          </cell>
          <cell r="K1803">
            <v>631010000</v>
          </cell>
          <cell r="L1803" t="str">
            <v>ҚР, ШҚО, Өскемен қ., Бажов көш., 10</v>
          </cell>
          <cell r="M1803" t="str">
            <v>Желтоқсан-Қантар</v>
          </cell>
          <cell r="N1803" t="str">
            <v>Шығыс-Қазақстан облысы, Өскемен қ.</v>
          </cell>
          <cell r="O1803" t="str">
            <v>DDP</v>
          </cell>
          <cell r="P1803" t="str">
            <v>шартқа қол қойылған кезден бастап 30 күнтізбелік күн ішінде</v>
          </cell>
          <cell r="Q1803">
            <v>0</v>
          </cell>
          <cell r="R1803">
            <v>796</v>
          </cell>
          <cell r="S1803" t="str">
            <v>Дана</v>
          </cell>
        </row>
        <row r="1804">
          <cell r="A1804" t="str">
            <v>1088 Т</v>
          </cell>
          <cell r="B1804" t="str">
            <v>"ШҚ АЭК" АҚ</v>
          </cell>
          <cell r="C1804" t="str">
            <v>17.23.12.700.013.00.5111.000000000000</v>
          </cell>
          <cell r="D1804">
            <v>530140100</v>
          </cell>
          <cell r="E1804" t="str">
            <v>Постик</v>
          </cell>
          <cell r="F1804" t="str">
            <v>Стикер</v>
          </cell>
          <cell r="G1804" t="str">
            <v>для заметок, бумажный, самоклеющийся</v>
          </cell>
          <cell r="H1804" t="str">
            <v>Постик</v>
          </cell>
          <cell r="I1804" t="str">
            <v>БК</v>
          </cell>
          <cell r="J1804">
            <v>0</v>
          </cell>
          <cell r="K1804">
            <v>631010000</v>
          </cell>
          <cell r="L1804" t="str">
            <v>ҚР, ШҚО, Өскемен қ., Бажов көш., 10</v>
          </cell>
          <cell r="M1804" t="str">
            <v>Желтоқсан-Қантар</v>
          </cell>
          <cell r="N1804" t="str">
            <v>Шығыс-Қазақстан облысы, Өскемен қ.</v>
          </cell>
          <cell r="O1804" t="str">
            <v>DDP</v>
          </cell>
          <cell r="P1804" t="str">
            <v>шартқа қол қойылған кезден бастап 30 күнтізбелік күн ішінде</v>
          </cell>
          <cell r="Q1804">
            <v>0</v>
          </cell>
          <cell r="R1804">
            <v>796</v>
          </cell>
          <cell r="S1804" t="str">
            <v>Дана</v>
          </cell>
        </row>
        <row r="1805">
          <cell r="A1805" t="str">
            <v>1088-1 Т</v>
          </cell>
          <cell r="B1805" t="str">
            <v>"ШҚ АЭК" АҚ</v>
          </cell>
          <cell r="C1805" t="str">
            <v>17.23.12.700.013.00.5111.000000000000</v>
          </cell>
          <cell r="D1805">
            <v>530140100</v>
          </cell>
          <cell r="E1805" t="str">
            <v>Постик</v>
          </cell>
          <cell r="F1805" t="str">
            <v>Стикер</v>
          </cell>
          <cell r="G1805" t="str">
            <v>для заметок, бумажный, самоклеющийся</v>
          </cell>
          <cell r="H1805" t="str">
            <v>Постик</v>
          </cell>
          <cell r="I1805" t="str">
            <v>БК</v>
          </cell>
          <cell r="J1805">
            <v>0</v>
          </cell>
          <cell r="K1805">
            <v>631010000</v>
          </cell>
          <cell r="L1805" t="str">
            <v>ҚР, ШҚО, Өскемен қ., Бажов көш., 10</v>
          </cell>
          <cell r="M1805" t="str">
            <v>Ақпан - Наурыз</v>
          </cell>
          <cell r="N1805" t="str">
            <v>Шығыс-Қазақстан облысы, Өскемен қ.</v>
          </cell>
          <cell r="O1805" t="str">
            <v>DDP</v>
          </cell>
          <cell r="P1805" t="str">
            <v>шартқа қол қойылған кезден бастап 30 күнтізбелік күн ішінде</v>
          </cell>
          <cell r="Q1805">
            <v>0</v>
          </cell>
          <cell r="R1805">
            <v>796</v>
          </cell>
          <cell r="S1805" t="str">
            <v>Дана</v>
          </cell>
        </row>
        <row r="1806">
          <cell r="A1806" t="str">
            <v>1089 Т</v>
          </cell>
          <cell r="B1806" t="str">
            <v>"ШҚ АЭК" АҚ</v>
          </cell>
          <cell r="C1806" t="str">
            <v>22.29.25.900.001.01.0796.000000000001</v>
          </cell>
          <cell r="D1806">
            <v>530141100</v>
          </cell>
          <cell r="E1806" t="str">
            <v xml:space="preserve">Бөлектегіш                                                                                          </v>
          </cell>
          <cell r="F1806" t="str">
            <v>Разделитель</v>
          </cell>
          <cell r="G1806" t="str">
            <v>пластиковый, цифровой</v>
          </cell>
          <cell r="H1806" t="str">
            <v xml:space="preserve">Бөлектегіш                                                                                          </v>
          </cell>
          <cell r="I1806" t="str">
            <v>БК</v>
          </cell>
          <cell r="J1806">
            <v>0</v>
          </cell>
          <cell r="K1806">
            <v>631010000</v>
          </cell>
          <cell r="L1806" t="str">
            <v>ҚР, ШҚО, Өскемен қ., Бажов көш., 10</v>
          </cell>
          <cell r="M1806" t="str">
            <v>Желтоқсан-Қантар</v>
          </cell>
          <cell r="N1806" t="str">
            <v>Шығыс-Қазақстан облысы, Өскемен қ.</v>
          </cell>
          <cell r="O1806" t="str">
            <v>DDP</v>
          </cell>
          <cell r="P1806" t="str">
            <v>шартқа қол қойылған кезден бастап 30 күнтізбелік күн ішінде</v>
          </cell>
          <cell r="Q1806">
            <v>0</v>
          </cell>
          <cell r="R1806">
            <v>796</v>
          </cell>
          <cell r="S1806" t="str">
            <v>Дана</v>
          </cell>
        </row>
        <row r="1807">
          <cell r="A1807" t="str">
            <v>1090 Т</v>
          </cell>
          <cell r="B1807" t="str">
            <v>"ШҚ АЭК" АҚ</v>
          </cell>
          <cell r="C1807" t="str">
            <v>22.29.25.900.001.01.0796.000000000001</v>
          </cell>
          <cell r="D1807">
            <v>530141101</v>
          </cell>
          <cell r="E1807" t="str">
            <v>Бөлектегіш 31 цифрлық</v>
          </cell>
          <cell r="F1807" t="str">
            <v>Разделитель</v>
          </cell>
          <cell r="G1807" t="str">
            <v>пластиковый, цифровой</v>
          </cell>
          <cell r="H1807" t="str">
            <v>Бөлектегіш 31 цифрлық</v>
          </cell>
          <cell r="I1807" t="str">
            <v>БК</v>
          </cell>
          <cell r="J1807">
            <v>0</v>
          </cell>
          <cell r="K1807">
            <v>631010000</v>
          </cell>
          <cell r="L1807" t="str">
            <v>ҚР, ШҚО, Өскемен қ., Бажов көш., 10</v>
          </cell>
          <cell r="M1807" t="str">
            <v>Желтоқсан-Қантар</v>
          </cell>
          <cell r="N1807" t="str">
            <v>Шығыс-Қазақстан облысы, Өскемен қ.</v>
          </cell>
          <cell r="O1807" t="str">
            <v>DDP</v>
          </cell>
          <cell r="P1807" t="str">
            <v>шартқа қол қойылған кезден бастап 30 күнтізбелік күн ішінде</v>
          </cell>
          <cell r="Q1807">
            <v>0</v>
          </cell>
          <cell r="R1807">
            <v>796</v>
          </cell>
          <cell r="S1807" t="str">
            <v>Дана</v>
          </cell>
        </row>
        <row r="1808">
          <cell r="A1808" t="str">
            <v>1091 Т</v>
          </cell>
          <cell r="B1808" t="str">
            <v>"ШҚ АЭК" АҚ</v>
          </cell>
          <cell r="C1808" t="str">
            <v>22.29.25.700.000.00.0796.000000000000</v>
          </cell>
          <cell r="D1808">
            <v>530141102</v>
          </cell>
          <cell r="E1808" t="str">
            <v>Тіркеуші 50 мм</v>
          </cell>
          <cell r="F1808" t="str">
            <v>Папка</v>
          </cell>
          <cell r="G1808" t="str">
            <v>регистратор, пластиковая, формат А4, 50 мм</v>
          </cell>
          <cell r="H1808" t="str">
            <v>Тіркеуші 50 мм</v>
          </cell>
          <cell r="I1808" t="str">
            <v>БК</v>
          </cell>
          <cell r="J1808">
            <v>0</v>
          </cell>
          <cell r="K1808">
            <v>631010000</v>
          </cell>
          <cell r="L1808" t="str">
            <v>ҚР, ШҚО, Өскемен қ., Бажов көш., 10</v>
          </cell>
          <cell r="M1808" t="str">
            <v>Желтоқсан-Қантар</v>
          </cell>
          <cell r="N1808" t="str">
            <v>Шығыс-Қазақстан облысы, Өскемен қ.</v>
          </cell>
          <cell r="O1808" t="str">
            <v>DDP</v>
          </cell>
          <cell r="P1808" t="str">
            <v>шартқа қол қойылған кезден бастап 30 күнтізбелік күн ішінде</v>
          </cell>
          <cell r="Q1808">
            <v>0</v>
          </cell>
          <cell r="R1808">
            <v>796</v>
          </cell>
          <cell r="S1808" t="str">
            <v>Дана</v>
          </cell>
        </row>
        <row r="1809">
          <cell r="A1809" t="str">
            <v>1091-1 Т</v>
          </cell>
          <cell r="B1809" t="str">
            <v>"ШҚ АЭК" АҚ</v>
          </cell>
          <cell r="C1809" t="str">
            <v>22.29.25.700.000.00.0796.000000000000</v>
          </cell>
          <cell r="D1809">
            <v>530141102</v>
          </cell>
          <cell r="E1809" t="str">
            <v>Тіркеуші 50 мм</v>
          </cell>
          <cell r="F1809" t="str">
            <v>Папка</v>
          </cell>
          <cell r="G1809" t="str">
            <v>регистратор, пластиковая, формат А4, 50 мм</v>
          </cell>
          <cell r="H1809" t="str">
            <v>Тіркеуші 50 мм</v>
          </cell>
          <cell r="I1809" t="str">
            <v>БК</v>
          </cell>
          <cell r="J1809">
            <v>0</v>
          </cell>
          <cell r="K1809">
            <v>631010000</v>
          </cell>
          <cell r="L1809" t="str">
            <v>070002,  Қазақстан Республикасы, Шығыс Қазақстан облысы, Өскемен қ., Бажов к-сі,10</v>
          </cell>
          <cell r="M1809" t="str">
            <v>Ақпан - Наурыз</v>
          </cell>
          <cell r="N1809" t="str">
            <v>Шығыс-Қазақстан облысы, Өскемен қ.</v>
          </cell>
          <cell r="O1809" t="str">
            <v>DDP</v>
          </cell>
          <cell r="P1809" t="str">
            <v>шартқа қол қойылған кезден бастап 30 күнтізбелік күн ішінде</v>
          </cell>
          <cell r="Q1809">
            <v>0</v>
          </cell>
          <cell r="R1809">
            <v>796</v>
          </cell>
          <cell r="S1809" t="str">
            <v>Дана</v>
          </cell>
        </row>
        <row r="1810">
          <cell r="A1810" t="str">
            <v>1092 Т</v>
          </cell>
          <cell r="B1810" t="str">
            <v>"ШҚ АЭК" АҚ</v>
          </cell>
          <cell r="C1810" t="str">
            <v>22.29.25.700.000.00.0796.000000000001</v>
          </cell>
          <cell r="D1810">
            <v>530141103</v>
          </cell>
          <cell r="E1810" t="str">
            <v>Тіркеуші 70 мм</v>
          </cell>
          <cell r="F1810" t="str">
            <v>Папка</v>
          </cell>
          <cell r="G1810" t="str">
            <v>регистратор, пластиковая, формат А4, 70 мм</v>
          </cell>
          <cell r="H1810" t="str">
            <v>Тіркеуші 70 мм</v>
          </cell>
          <cell r="I1810" t="str">
            <v>БК</v>
          </cell>
          <cell r="J1810">
            <v>0</v>
          </cell>
          <cell r="K1810">
            <v>631010000</v>
          </cell>
          <cell r="L1810" t="str">
            <v>ҚР, ШҚО, Өскемен қ., Бажов көш., 10</v>
          </cell>
          <cell r="M1810" t="str">
            <v>Желтоқсан-Қантар</v>
          </cell>
          <cell r="N1810" t="str">
            <v>Шығыс-Қазақстан облысы, Өскемен қ.</v>
          </cell>
          <cell r="O1810" t="str">
            <v>DDP</v>
          </cell>
          <cell r="P1810" t="str">
            <v>шартқа қол қойылған кезден бастап 30 күнтізбелік күн ішінде</v>
          </cell>
          <cell r="Q1810">
            <v>0</v>
          </cell>
          <cell r="R1810">
            <v>796</v>
          </cell>
          <cell r="S1810" t="str">
            <v>Дана</v>
          </cell>
        </row>
        <row r="1811">
          <cell r="A1811" t="str">
            <v>1092-1 Т</v>
          </cell>
          <cell r="B1811" t="str">
            <v>"ШҚ АЭК" АҚ</v>
          </cell>
          <cell r="C1811" t="str">
            <v>22.29.25.700.000.00.0796.000000000001</v>
          </cell>
          <cell r="D1811">
            <v>530141103</v>
          </cell>
          <cell r="E1811" t="str">
            <v>Тіркеуші 70 мм</v>
          </cell>
          <cell r="F1811" t="str">
            <v>Папка</v>
          </cell>
          <cell r="G1811" t="str">
            <v>регистратор, пластиковая, формат А4, 70 мм</v>
          </cell>
          <cell r="H1811" t="str">
            <v>Тіркеуші 70 мм</v>
          </cell>
          <cell r="I1811" t="str">
            <v>БК</v>
          </cell>
          <cell r="J1811">
            <v>0</v>
          </cell>
          <cell r="K1811">
            <v>631010000</v>
          </cell>
          <cell r="L1811" t="str">
            <v>ҚР, ШҚО, Өскемен қ., Бажов көш., 10</v>
          </cell>
          <cell r="M1811" t="str">
            <v>Ақпан - Наурыз</v>
          </cell>
          <cell r="N1811" t="str">
            <v>Шығыс-Қазақстан облысы, Өскемен қ.</v>
          </cell>
          <cell r="O1811" t="str">
            <v>DDP</v>
          </cell>
          <cell r="P1811" t="str">
            <v>шартқа қол қойылған кезден бастап 30 күнтізбелік күн ішінде</v>
          </cell>
          <cell r="Q1811">
            <v>0</v>
          </cell>
          <cell r="R1811">
            <v>796</v>
          </cell>
          <cell r="S1811" t="str">
            <v>Дана</v>
          </cell>
        </row>
        <row r="1812">
          <cell r="A1812" t="str">
            <v>1093 Т</v>
          </cell>
          <cell r="B1812" t="str">
            <v>"ШҚ АЭК" АҚ</v>
          </cell>
          <cell r="C1812" t="str">
            <v>22.29.25.700.000.00.0796.000000000002</v>
          </cell>
          <cell r="D1812">
            <v>530141104</v>
          </cell>
          <cell r="E1812" t="str">
            <v>Тіркеуші 80 мм</v>
          </cell>
          <cell r="F1812" t="str">
            <v>Папка</v>
          </cell>
          <cell r="G1812" t="str">
            <v>регистратор, пластиковая, формат А4, 80 мм</v>
          </cell>
          <cell r="H1812" t="str">
            <v>Тіркеуші 80 мм</v>
          </cell>
          <cell r="I1812" t="str">
            <v>БК</v>
          </cell>
          <cell r="J1812">
            <v>0</v>
          </cell>
          <cell r="K1812">
            <v>631010000</v>
          </cell>
          <cell r="L1812" t="str">
            <v>ҚР, ШҚО, Өскемен қ., Бажов көш., 10</v>
          </cell>
          <cell r="M1812" t="str">
            <v>Желтоқсан-Қантар</v>
          </cell>
          <cell r="N1812" t="str">
            <v>Шығыс-Қазақстан облысы, Өскемен қ.</v>
          </cell>
          <cell r="O1812" t="str">
            <v>DDP</v>
          </cell>
          <cell r="P1812" t="str">
            <v>шартқа қол қойылған кезден бастап 30 күнтізбелік күн ішінде</v>
          </cell>
          <cell r="Q1812">
            <v>0</v>
          </cell>
          <cell r="R1812">
            <v>796</v>
          </cell>
          <cell r="S1812" t="str">
            <v>Дана</v>
          </cell>
        </row>
        <row r="1813">
          <cell r="A1813" t="str">
            <v>1093-1 Т</v>
          </cell>
          <cell r="B1813" t="str">
            <v>"ШҚ АЭК" АҚ</v>
          </cell>
          <cell r="C1813" t="str">
            <v>22.29.25.700.000.00.0796.000000000002</v>
          </cell>
          <cell r="D1813">
            <v>530141104</v>
          </cell>
          <cell r="E1813" t="str">
            <v>Тіркеуші 80 мм</v>
          </cell>
          <cell r="F1813" t="str">
            <v>Папка</v>
          </cell>
          <cell r="G1813" t="str">
            <v>регистратор, пластиковая, формат А4, 80 мм</v>
          </cell>
          <cell r="H1813" t="str">
            <v>Тіркеуші 80 мм</v>
          </cell>
          <cell r="I1813" t="str">
            <v>БК</v>
          </cell>
          <cell r="J1813">
            <v>0</v>
          </cell>
          <cell r="K1813">
            <v>631010000</v>
          </cell>
          <cell r="L1813" t="str">
            <v>070002,  Қазақстан Республикасы, Шығыс Қазақстан облысы, Өскемен қ., Бажов к-сі,10</v>
          </cell>
          <cell r="M1813" t="str">
            <v>Ақпан - Наурыз</v>
          </cell>
          <cell r="N1813" t="str">
            <v>Шығыс-Қазақстан облысы, Өскемен қ.</v>
          </cell>
          <cell r="O1813" t="str">
            <v>DDP</v>
          </cell>
          <cell r="P1813" t="str">
            <v>шартқа қол қойылған кезден бастап 30 күнтізбелік күн ішінде</v>
          </cell>
          <cell r="Q1813">
            <v>0</v>
          </cell>
          <cell r="R1813">
            <v>796</v>
          </cell>
          <cell r="S1813" t="str">
            <v>Дана</v>
          </cell>
        </row>
        <row r="1814">
          <cell r="A1814" t="str">
            <v>1094 Т</v>
          </cell>
          <cell r="B1814" t="str">
            <v>"ШҚ АЭК" АҚ</v>
          </cell>
          <cell r="C1814" t="str">
            <v>22.29.25.500.004.01.0796.000000000002</v>
          </cell>
          <cell r="D1814">
            <v>530143100</v>
          </cell>
          <cell r="E1814" t="str">
            <v>Қызыл түсті гельді қалам</v>
          </cell>
          <cell r="F1814" t="str">
            <v>Ручка</v>
          </cell>
          <cell r="G1814" t="str">
            <v>пластиковая, гелевая</v>
          </cell>
          <cell r="H1814" t="str">
            <v>Қызыл түсті гельді қалам</v>
          </cell>
          <cell r="I1814" t="str">
            <v>БК</v>
          </cell>
          <cell r="J1814">
            <v>0</v>
          </cell>
          <cell r="K1814">
            <v>631010000</v>
          </cell>
          <cell r="L1814" t="str">
            <v>ҚР, ШҚО, Өскемен қ., Бажов көш., 10</v>
          </cell>
          <cell r="M1814" t="str">
            <v>Желтоқсан-Қантар</v>
          </cell>
          <cell r="N1814" t="str">
            <v>Шығыс-Қазақстан облысы, Өскемен қ.</v>
          </cell>
          <cell r="O1814" t="str">
            <v>DDP</v>
          </cell>
          <cell r="P1814" t="str">
            <v>шартқа қол қойылған кезден бастап 30 күнтізбелік күн ішінде</v>
          </cell>
          <cell r="Q1814">
            <v>0</v>
          </cell>
          <cell r="R1814">
            <v>796</v>
          </cell>
          <cell r="S1814" t="str">
            <v>Дана</v>
          </cell>
        </row>
        <row r="1815">
          <cell r="A1815" t="str">
            <v>1095 Т</v>
          </cell>
          <cell r="B1815" t="str">
            <v>"ШҚ АЭК" АҚ</v>
          </cell>
          <cell r="C1815" t="str">
            <v>22.29.25.500.002.00.0796.000000000000</v>
          </cell>
          <cell r="D1815">
            <v>530143101</v>
          </cell>
          <cell r="E1815" t="str">
            <v>Гельді қаламдар жиынтығы</v>
          </cell>
          <cell r="F1815" t="str">
            <v>Набор цветных гелевых ручек</v>
          </cell>
          <cell r="G1815" t="str">
            <v>корпус пластиковый, стержень гелевый, толщина линии - 0,5 мм</v>
          </cell>
          <cell r="H1815" t="str">
            <v>Гельді қаламдар жиынтығы</v>
          </cell>
          <cell r="I1815" t="str">
            <v>БК</v>
          </cell>
          <cell r="J1815">
            <v>0</v>
          </cell>
          <cell r="K1815">
            <v>631010000</v>
          </cell>
          <cell r="L1815" t="str">
            <v>ҚР, ШҚО, Өскемен қ., Бажов көш., 10</v>
          </cell>
          <cell r="M1815" t="str">
            <v>Желтоқсан-Қантар</v>
          </cell>
          <cell r="N1815" t="str">
            <v>Шығыс-Қазақстан облысы, Өскемен қ.</v>
          </cell>
          <cell r="O1815" t="str">
            <v>DDP</v>
          </cell>
          <cell r="P1815" t="str">
            <v>шартқа қол қойылған кезден бастап 30 күнтізбелік күн ішінде</v>
          </cell>
          <cell r="Q1815">
            <v>0</v>
          </cell>
          <cell r="R1815">
            <v>796</v>
          </cell>
          <cell r="S1815" t="str">
            <v>Дана</v>
          </cell>
        </row>
        <row r="1816">
          <cell r="A1816" t="str">
            <v>1096 Т</v>
          </cell>
          <cell r="B1816" t="str">
            <v>"ШҚ АЭК" АҚ</v>
          </cell>
          <cell r="C1816" t="str">
            <v>22.29.25.500.004.01.0796.000000000002</v>
          </cell>
          <cell r="D1816">
            <v>530143102</v>
          </cell>
          <cell r="E1816" t="str">
            <v>Көк гельді қалам</v>
          </cell>
          <cell r="F1816" t="str">
            <v>Ручка</v>
          </cell>
          <cell r="G1816" t="str">
            <v>пластиковая, гелевая</v>
          </cell>
          <cell r="H1816" t="str">
            <v>Көк гельді қалам</v>
          </cell>
          <cell r="I1816" t="str">
            <v>БК</v>
          </cell>
          <cell r="J1816">
            <v>0</v>
          </cell>
          <cell r="K1816">
            <v>631010000</v>
          </cell>
          <cell r="L1816" t="str">
            <v>ҚР, ШҚО, Өскемен қ., Бажов көш., 10</v>
          </cell>
          <cell r="M1816" t="str">
            <v>Желтоқсан-Қантар</v>
          </cell>
          <cell r="N1816" t="str">
            <v>Шығыс-Қазақстан облысы, Өскемен қ.</v>
          </cell>
          <cell r="O1816" t="str">
            <v>DDP</v>
          </cell>
          <cell r="P1816" t="str">
            <v>шартқа қол қойылған кезден бастап 30 күнтізбелік күн ішінде</v>
          </cell>
          <cell r="Q1816">
            <v>0</v>
          </cell>
          <cell r="R1816">
            <v>796</v>
          </cell>
          <cell r="S1816" t="str">
            <v>Дана</v>
          </cell>
        </row>
        <row r="1817">
          <cell r="A1817" t="str">
            <v>1097 Т</v>
          </cell>
          <cell r="B1817" t="str">
            <v>"ШҚ АЭК" АҚ</v>
          </cell>
          <cell r="C1817" t="str">
            <v>22.29.25.500.004.01.0796.000000000002</v>
          </cell>
          <cell r="D1817">
            <v>530143103</v>
          </cell>
          <cell r="E1817" t="str">
            <v>Қара гельді қалам</v>
          </cell>
          <cell r="F1817" t="str">
            <v>Ручка</v>
          </cell>
          <cell r="G1817" t="str">
            <v>пластиковая, гелевая</v>
          </cell>
          <cell r="H1817" t="str">
            <v>Қара гельді қалам</v>
          </cell>
          <cell r="I1817" t="str">
            <v>БК</v>
          </cell>
          <cell r="J1817">
            <v>0</v>
          </cell>
          <cell r="K1817">
            <v>631010000</v>
          </cell>
          <cell r="L1817" t="str">
            <v>ҚР, ШҚО, Өскемен қ., Бажов көш., 10</v>
          </cell>
          <cell r="M1817" t="str">
            <v>Желтоқсан-Қантар</v>
          </cell>
          <cell r="N1817" t="str">
            <v>Шығыс-Қазақстан облысы, Өскемен қ.</v>
          </cell>
          <cell r="O1817" t="str">
            <v>DDP</v>
          </cell>
          <cell r="P1817" t="str">
            <v>шартқа қол қойылған кезден бастап 30 күнтізбелік күн ішінде</v>
          </cell>
          <cell r="Q1817">
            <v>0</v>
          </cell>
          <cell r="R1817">
            <v>796</v>
          </cell>
          <cell r="S1817" t="str">
            <v>Дана</v>
          </cell>
        </row>
        <row r="1818">
          <cell r="A1818" t="str">
            <v>1098 Т</v>
          </cell>
          <cell r="B1818" t="str">
            <v>"ШҚ АЭК" АҚ</v>
          </cell>
          <cell r="C1818" t="str">
            <v>22.29.25.500.004.01.0796.000000000005</v>
          </cell>
          <cell r="D1818">
            <v>530144100</v>
          </cell>
          <cell r="E1818" t="str">
            <v>Қызыл шарикті қалам</v>
          </cell>
          <cell r="F1818" t="str">
            <v>Ручка</v>
          </cell>
          <cell r="G1818" t="str">
            <v>пластиковая, шариковая</v>
          </cell>
          <cell r="H1818" t="str">
            <v>Қызыл шарикті қалам</v>
          </cell>
          <cell r="I1818" t="str">
            <v>БК</v>
          </cell>
          <cell r="J1818">
            <v>0</v>
          </cell>
          <cell r="K1818">
            <v>631010000</v>
          </cell>
          <cell r="L1818" t="str">
            <v>ҚР, ШҚО, Өскемен қ., Бажов көш., 10</v>
          </cell>
          <cell r="M1818" t="str">
            <v>Желтоқсан-Қантар</v>
          </cell>
          <cell r="N1818" t="str">
            <v>Шығыс-Қазақстан облысы, Өскемен қ.</v>
          </cell>
          <cell r="O1818" t="str">
            <v>DDP</v>
          </cell>
          <cell r="P1818" t="str">
            <v>шартқа қол қойылған кезден бастап 30 күнтізбелік күн ішінде</v>
          </cell>
          <cell r="Q1818">
            <v>0</v>
          </cell>
          <cell r="R1818">
            <v>796</v>
          </cell>
          <cell r="S1818" t="str">
            <v>Дана</v>
          </cell>
        </row>
        <row r="1819">
          <cell r="A1819" t="str">
            <v>1099 Т</v>
          </cell>
          <cell r="B1819" t="str">
            <v>"ШҚ АЭК" АҚ</v>
          </cell>
          <cell r="C1819" t="str">
            <v>32.99.14.100.000.00.0839.000000000003</v>
          </cell>
          <cell r="D1819">
            <v>530144101</v>
          </cell>
          <cell r="E1819" t="str">
            <v>Шарикті қалам (жиынтығы)</v>
          </cell>
          <cell r="F1819" t="str">
            <v>Набор ручек</v>
          </cell>
          <cell r="G1819" t="str">
            <v>шариковых</v>
          </cell>
          <cell r="H1819" t="str">
            <v>Шарикті қалам (жиынтығы)</v>
          </cell>
          <cell r="I1819" t="str">
            <v>БК</v>
          </cell>
          <cell r="J1819">
            <v>0</v>
          </cell>
          <cell r="K1819">
            <v>631010000</v>
          </cell>
          <cell r="L1819" t="str">
            <v>ҚР, ШҚО, Өскемен қ., Бажов көш., 10</v>
          </cell>
          <cell r="M1819" t="str">
            <v>Желтоқсан-Қантар</v>
          </cell>
          <cell r="N1819" t="str">
            <v>Шығыс-Қазақстан облысы, Өскемен қ.</v>
          </cell>
          <cell r="O1819" t="str">
            <v>DDP</v>
          </cell>
          <cell r="P1819" t="str">
            <v>шартқа қол қойылған кезден бастап 30 күнтізбелік күн ішінде</v>
          </cell>
          <cell r="Q1819">
            <v>0</v>
          </cell>
          <cell r="R1819">
            <v>796</v>
          </cell>
          <cell r="S1819" t="str">
            <v>Дана</v>
          </cell>
        </row>
        <row r="1820">
          <cell r="A1820" t="str">
            <v>1100 Т</v>
          </cell>
          <cell r="B1820" t="str">
            <v>"ШҚ АЭК" АҚ</v>
          </cell>
          <cell r="C1820" t="str">
            <v>22.29.25.500.004.01.0796.000000000005</v>
          </cell>
          <cell r="D1820">
            <v>530144103</v>
          </cell>
          <cell r="E1820" t="str">
            <v>Көк шарикті қалам</v>
          </cell>
          <cell r="F1820" t="str">
            <v>Ручка</v>
          </cell>
          <cell r="G1820" t="str">
            <v>пластиковая, шариковая</v>
          </cell>
          <cell r="H1820" t="str">
            <v>Көк шарикті қалам</v>
          </cell>
          <cell r="I1820" t="str">
            <v>БК</v>
          </cell>
          <cell r="J1820">
            <v>0</v>
          </cell>
          <cell r="K1820">
            <v>631010000</v>
          </cell>
          <cell r="L1820" t="str">
            <v>ҚР, ШҚО, Өскемен қ., Бажов көш., 10</v>
          </cell>
          <cell r="M1820" t="str">
            <v>Желтоқсан-Қантар</v>
          </cell>
          <cell r="N1820" t="str">
            <v>Шығыс-Қазақстан облысы, Өскемен қ.</v>
          </cell>
          <cell r="O1820" t="str">
            <v>DDP</v>
          </cell>
          <cell r="P1820" t="str">
            <v>шартқа қол қойылған кезден бастап 30 күнтізбелік күн ішінде</v>
          </cell>
          <cell r="Q1820">
            <v>0</v>
          </cell>
          <cell r="R1820">
            <v>796</v>
          </cell>
          <cell r="S1820" t="str">
            <v>Дана</v>
          </cell>
        </row>
        <row r="1821">
          <cell r="A1821" t="str">
            <v>1101 Т</v>
          </cell>
          <cell r="B1821" t="str">
            <v>"ШҚ АЭК" АҚ</v>
          </cell>
          <cell r="C1821" t="str">
            <v>22.29.25.500.004.01.0796.000000000005</v>
          </cell>
          <cell r="D1821">
            <v>530144104</v>
          </cell>
          <cell r="E1821" t="str">
            <v>Автоматты шарикті қалам</v>
          </cell>
          <cell r="F1821" t="str">
            <v>Ручка</v>
          </cell>
          <cell r="G1821" t="str">
            <v>пластиковая, шариковая</v>
          </cell>
          <cell r="H1821" t="str">
            <v>Автоматты шарикті қалам</v>
          </cell>
          <cell r="I1821" t="str">
            <v>БК</v>
          </cell>
          <cell r="J1821">
            <v>0</v>
          </cell>
          <cell r="K1821">
            <v>631010000</v>
          </cell>
          <cell r="L1821" t="str">
            <v>ҚР, ШҚО, Өскемен қ., Бажов көш., 10</v>
          </cell>
          <cell r="M1821" t="str">
            <v>Желтоқсан-Қантар</v>
          </cell>
          <cell r="N1821" t="str">
            <v>Шығыс-Қазақстан облысы, Өскемен қ.</v>
          </cell>
          <cell r="O1821" t="str">
            <v>DDP</v>
          </cell>
          <cell r="P1821" t="str">
            <v>шартқа қол қойылған кезден бастап 30 күнтізбелік күн ішінде</v>
          </cell>
          <cell r="Q1821">
            <v>0</v>
          </cell>
          <cell r="R1821">
            <v>796</v>
          </cell>
          <cell r="S1821" t="str">
            <v>Дана</v>
          </cell>
        </row>
        <row r="1822">
          <cell r="A1822" t="str">
            <v>1102 Т</v>
          </cell>
          <cell r="B1822" t="str">
            <v>"ШҚ АЭК" АҚ</v>
          </cell>
          <cell r="C1822" t="str">
            <v>22.29.25.500.004.01.0796.000000000005</v>
          </cell>
          <cell r="D1822">
            <v>530144105</v>
          </cell>
          <cell r="E1822" t="str">
            <v>Қара шарикті қалам</v>
          </cell>
          <cell r="F1822" t="str">
            <v>Ручка</v>
          </cell>
          <cell r="G1822" t="str">
            <v>пластиковая, шариковая</v>
          </cell>
          <cell r="H1822" t="str">
            <v>Қара шарикті қалам</v>
          </cell>
          <cell r="I1822" t="str">
            <v>БК</v>
          </cell>
          <cell r="J1822">
            <v>0</v>
          </cell>
          <cell r="K1822">
            <v>631010000</v>
          </cell>
          <cell r="L1822" t="str">
            <v>ҚР, ШҚО, Өскемен қ., Бажов көш., 10</v>
          </cell>
          <cell r="M1822" t="str">
            <v>Желтоқсан-Қантар</v>
          </cell>
          <cell r="N1822" t="str">
            <v>Шығыс-Қазақстан облысы, Өскемен қ.</v>
          </cell>
          <cell r="O1822" t="str">
            <v>DDP</v>
          </cell>
          <cell r="P1822" t="str">
            <v>шартқа қол қойылған кезден бастап 30 күнтізбелік күн ішінде</v>
          </cell>
          <cell r="Q1822">
            <v>0</v>
          </cell>
          <cell r="R1822">
            <v>796</v>
          </cell>
          <cell r="S1822" t="str">
            <v>Дана</v>
          </cell>
        </row>
        <row r="1823">
          <cell r="A1823" t="str">
            <v>1103 Т</v>
          </cell>
          <cell r="B1823" t="str">
            <v>"ШҚ АЭК" АҚ</v>
          </cell>
          <cell r="C1823" t="str">
            <v>25.99.23.500.001.00.0778.000000000000</v>
          </cell>
          <cell r="D1823">
            <v>530146100</v>
          </cell>
          <cell r="E1823" t="str">
            <v>№ 10 степлерге арналған қапсырма шеге</v>
          </cell>
          <cell r="F1823" t="str">
            <v>Скоба</v>
          </cell>
          <cell r="G1823" t="str">
            <v>для канцелярских целей, проволочная</v>
          </cell>
          <cell r="H1823" t="str">
            <v>№ 10 степлерге арналған қапсырма шеге</v>
          </cell>
          <cell r="I1823" t="str">
            <v>БК</v>
          </cell>
          <cell r="J1823">
            <v>0</v>
          </cell>
          <cell r="K1823">
            <v>631010000</v>
          </cell>
          <cell r="L1823" t="str">
            <v>ҚР, ШҚО, Өскемен қ., Бажов көш., 10</v>
          </cell>
          <cell r="M1823" t="str">
            <v>Желтоқсан-Қантар</v>
          </cell>
          <cell r="N1823" t="str">
            <v>Шығыс-Қазақстан облысы, Өскемен қ.</v>
          </cell>
          <cell r="O1823" t="str">
            <v>DDP</v>
          </cell>
          <cell r="P1823" t="str">
            <v>шартқа қол қойылған кезден бастап 30 күнтізбелік күн ішінде</v>
          </cell>
          <cell r="Q1823">
            <v>0</v>
          </cell>
          <cell r="R1823">
            <v>796</v>
          </cell>
          <cell r="S1823" t="str">
            <v>Дана</v>
          </cell>
        </row>
        <row r="1824">
          <cell r="A1824" t="str">
            <v>1104 Т</v>
          </cell>
          <cell r="B1824" t="str">
            <v>"ШҚ АЭК" АҚ</v>
          </cell>
          <cell r="C1824" t="str">
            <v>25.99.23.500.001.00.0778.000000000000</v>
          </cell>
          <cell r="D1824">
            <v>530146101</v>
          </cell>
          <cell r="E1824" t="str">
            <v>№ 24 степлерге арналған қапсырма шеге</v>
          </cell>
          <cell r="F1824" t="str">
            <v>Скоба</v>
          </cell>
          <cell r="G1824" t="str">
            <v>для канцелярских целей, проволочная</v>
          </cell>
          <cell r="H1824" t="str">
            <v>№ 24 степлерге арналған қапсырма шеге</v>
          </cell>
          <cell r="I1824" t="str">
            <v>БК</v>
          </cell>
          <cell r="J1824">
            <v>0</v>
          </cell>
          <cell r="K1824">
            <v>631010000</v>
          </cell>
          <cell r="L1824" t="str">
            <v>ҚР, ШҚО, Өскемен қ., Бажов көш., 10</v>
          </cell>
          <cell r="M1824" t="str">
            <v>Желтоқсан-Қантар</v>
          </cell>
          <cell r="N1824" t="str">
            <v>Шығыс-Қазақстан облысы, Өскемен қ.</v>
          </cell>
          <cell r="O1824" t="str">
            <v>DDP</v>
          </cell>
          <cell r="P1824" t="str">
            <v>шартқа қол қойылған кезден бастап 30 күнтізбелік күн ішінде</v>
          </cell>
          <cell r="Q1824">
            <v>0</v>
          </cell>
          <cell r="R1824">
            <v>796</v>
          </cell>
          <cell r="S1824" t="str">
            <v>Дана</v>
          </cell>
        </row>
        <row r="1825">
          <cell r="A1825" t="str">
            <v>1105 Т</v>
          </cell>
          <cell r="B1825" t="str">
            <v>"ШҚ АЭК" АҚ</v>
          </cell>
          <cell r="C1825" t="str">
            <v>25.99.23.500.001.00.0778.000000000000</v>
          </cell>
          <cell r="D1825">
            <v>530146102</v>
          </cell>
          <cell r="E1825" t="str">
            <v>№ 23/23 степлерге арналған қапсырма шеге</v>
          </cell>
          <cell r="F1825" t="str">
            <v>Скоба</v>
          </cell>
          <cell r="G1825" t="str">
            <v>для канцелярских целей, проволочная</v>
          </cell>
          <cell r="H1825" t="str">
            <v>№ 23/23 степлерге арналған қапсырма шеге</v>
          </cell>
          <cell r="I1825" t="str">
            <v>БК</v>
          </cell>
          <cell r="J1825">
            <v>0</v>
          </cell>
          <cell r="K1825">
            <v>631010000</v>
          </cell>
          <cell r="L1825" t="str">
            <v>ҚР, ШҚО, Өскемен қ., Бажов көш., 10</v>
          </cell>
          <cell r="M1825" t="str">
            <v>Желтоқсан-Қантар</v>
          </cell>
          <cell r="N1825" t="str">
            <v>Шығыс-Қазақстан облысы, Өскемен қ.</v>
          </cell>
          <cell r="O1825" t="str">
            <v>DDP</v>
          </cell>
          <cell r="P1825" t="str">
            <v>шартқа қол қойылған кезден бастап 30 күнтізбелік күн ішінде</v>
          </cell>
          <cell r="Q1825">
            <v>0</v>
          </cell>
          <cell r="R1825">
            <v>796</v>
          </cell>
          <cell r="S1825" t="str">
            <v>Дана</v>
          </cell>
        </row>
        <row r="1826">
          <cell r="A1826" t="str">
            <v>1106 Т</v>
          </cell>
          <cell r="B1826" t="str">
            <v>"ШҚ АЭК" АҚ</v>
          </cell>
          <cell r="C1826" t="str">
            <v>25.99.23.500.001.00.0778.000000000000</v>
          </cell>
          <cell r="D1826">
            <v>530146103</v>
          </cell>
          <cell r="E1826" t="str">
            <v>№ 23/15 степлерге арналған қапсырма шеге</v>
          </cell>
          <cell r="F1826" t="str">
            <v>Скоба</v>
          </cell>
          <cell r="G1826" t="str">
            <v>для канцелярских целей, проволочная</v>
          </cell>
          <cell r="H1826" t="str">
            <v>№ 23/15 степлерге арналған қапсырма шеге</v>
          </cell>
          <cell r="I1826" t="str">
            <v>БК</v>
          </cell>
          <cell r="J1826">
            <v>0</v>
          </cell>
          <cell r="K1826">
            <v>631010000</v>
          </cell>
          <cell r="L1826" t="str">
            <v>ҚР, ШҚО, Өскемен қ., Бажов көш., 10</v>
          </cell>
          <cell r="M1826" t="str">
            <v>Желтоқсан-Қантар</v>
          </cell>
          <cell r="N1826" t="str">
            <v>Шығыс-Қазақстан облысы, Өскемен қ.</v>
          </cell>
          <cell r="O1826" t="str">
            <v>DDP</v>
          </cell>
          <cell r="P1826" t="str">
            <v>шартқа қол қойылған кезден бастап 30 күнтізбелік күн ішінде</v>
          </cell>
          <cell r="Q1826">
            <v>0</v>
          </cell>
          <cell r="R1826">
            <v>796</v>
          </cell>
          <cell r="S1826" t="str">
            <v>Дана</v>
          </cell>
        </row>
        <row r="1827">
          <cell r="A1827" t="str">
            <v>1107 Т</v>
          </cell>
          <cell r="B1827" t="str">
            <v>"ШҚ АЭК" АҚ</v>
          </cell>
          <cell r="C1827" t="str">
            <v>32.99.59.900.084.00.0796.000000000011</v>
          </cell>
          <cell r="D1827">
            <v>530147101</v>
          </cell>
          <cell r="E1827" t="str">
            <v>Ашық түсті 15 мм скотч</v>
          </cell>
          <cell r="F1827" t="str">
            <v>Скотч</v>
          </cell>
          <cell r="G1827" t="str">
            <v>полиэтиленовый, ширина до 75 мм</v>
          </cell>
          <cell r="H1827" t="str">
            <v>Ашық түсті 15 мм скотч</v>
          </cell>
          <cell r="I1827" t="str">
            <v>БК</v>
          </cell>
          <cell r="J1827">
            <v>0</v>
          </cell>
          <cell r="K1827">
            <v>631010000</v>
          </cell>
          <cell r="L1827" t="str">
            <v>ҚР, ШҚО, Өскемен қ., Бажов көш., 10</v>
          </cell>
          <cell r="M1827" t="str">
            <v>Желтоқсан-Қантар</v>
          </cell>
          <cell r="N1827" t="str">
            <v>Шығыс-Қазақстан облысы, Өскемен қ.</v>
          </cell>
          <cell r="O1827" t="str">
            <v>DDP</v>
          </cell>
          <cell r="P1827" t="str">
            <v>шартқа қол қойылған кезден бастап 30 күнтізбелік күн ішінде</v>
          </cell>
          <cell r="Q1827">
            <v>0</v>
          </cell>
          <cell r="R1827">
            <v>796</v>
          </cell>
          <cell r="S1827" t="str">
            <v>Дана</v>
          </cell>
        </row>
        <row r="1828">
          <cell r="A1828" t="str">
            <v>1108 Т</v>
          </cell>
          <cell r="B1828" t="str">
            <v>"ШҚ АЭК" АҚ</v>
          </cell>
          <cell r="C1828" t="str">
            <v>32.99.59.900.084.00.0796.000000000011</v>
          </cell>
          <cell r="D1828">
            <v>530147102</v>
          </cell>
          <cell r="E1828" t="str">
            <v>Ашық түсті 19 мм скотч</v>
          </cell>
          <cell r="F1828" t="str">
            <v>Скотч</v>
          </cell>
          <cell r="G1828" t="str">
            <v>полиэтиленовый, ширина до 75 мм</v>
          </cell>
          <cell r="H1828" t="str">
            <v>Ашық түсті 19 мм скотч</v>
          </cell>
          <cell r="I1828" t="str">
            <v>БК</v>
          </cell>
          <cell r="J1828">
            <v>0</v>
          </cell>
          <cell r="K1828">
            <v>631010000</v>
          </cell>
          <cell r="L1828" t="str">
            <v>ҚР, ШҚО, Өскемен қ., Бажов көш., 10</v>
          </cell>
          <cell r="M1828" t="str">
            <v>Желтоқсан-Қантар</v>
          </cell>
          <cell r="N1828" t="str">
            <v>Шығыс-Қазақстан облысы, Өскемен қ.</v>
          </cell>
          <cell r="O1828" t="str">
            <v>DDP</v>
          </cell>
          <cell r="P1828" t="str">
            <v>шартқа қол қойылған кезден бастап 30 күнтізбелік күн ішінде</v>
          </cell>
          <cell r="Q1828">
            <v>0</v>
          </cell>
          <cell r="R1828">
            <v>796</v>
          </cell>
          <cell r="S1828" t="str">
            <v>Дана</v>
          </cell>
        </row>
        <row r="1829">
          <cell r="A1829" t="str">
            <v>1109 Т</v>
          </cell>
          <cell r="B1829" t="str">
            <v>"ШҚ АЭК" АҚ</v>
          </cell>
          <cell r="C1829" t="str">
            <v>32.99.59.900.084.00.0796.000000000011</v>
          </cell>
          <cell r="D1829">
            <v>530147104</v>
          </cell>
          <cell r="E1829" t="str">
            <v>Ашық түсті 50 мм скотч</v>
          </cell>
          <cell r="F1829" t="str">
            <v>Скотч</v>
          </cell>
          <cell r="G1829" t="str">
            <v>полиэтиленовый, ширина до 75 мм</v>
          </cell>
          <cell r="H1829" t="str">
            <v>Ашық түсті 50 мм скотч</v>
          </cell>
          <cell r="I1829" t="str">
            <v>БК</v>
          </cell>
          <cell r="J1829">
            <v>0</v>
          </cell>
          <cell r="K1829">
            <v>631010000</v>
          </cell>
          <cell r="L1829" t="str">
            <v>ҚР, ШҚО, Өскемен қ., Бажов көш., 10</v>
          </cell>
          <cell r="M1829" t="str">
            <v>Желтоқсан-Қантар</v>
          </cell>
          <cell r="N1829" t="str">
            <v>Шығыс-Қазақстан облысы, Өскемен қ.</v>
          </cell>
          <cell r="O1829" t="str">
            <v>DDP</v>
          </cell>
          <cell r="P1829" t="str">
            <v>шартқа қол қойылған кезден бастап 30 күнтізбелік күн ішінде</v>
          </cell>
          <cell r="Q1829">
            <v>0</v>
          </cell>
          <cell r="R1829">
            <v>796</v>
          </cell>
          <cell r="S1829" t="str">
            <v>Дана</v>
          </cell>
        </row>
        <row r="1830">
          <cell r="A1830" t="str">
            <v>1110 Т</v>
          </cell>
          <cell r="B1830" t="str">
            <v>"ШҚ АЭК" АҚ</v>
          </cell>
          <cell r="C1830" t="str">
            <v>25.99.23.500.000.01.0778.000000000000</v>
          </cell>
          <cell r="D1830">
            <v>530148100</v>
          </cell>
          <cell r="E1830" t="str">
            <v>Скрепкалар 22 мм</v>
          </cell>
          <cell r="F1830" t="str">
            <v>Скрепка</v>
          </cell>
          <cell r="G1830" t="str">
            <v>металлическая, размер 22 мм</v>
          </cell>
          <cell r="H1830" t="str">
            <v>Скрепкалар 22 мм</v>
          </cell>
          <cell r="I1830" t="str">
            <v>БК</v>
          </cell>
          <cell r="J1830">
            <v>0</v>
          </cell>
          <cell r="K1830">
            <v>631010000</v>
          </cell>
          <cell r="L1830" t="str">
            <v>ҚР, ШҚО, Өскемен қ., Бажов көш., 10</v>
          </cell>
          <cell r="M1830" t="str">
            <v>Желтоқсан-Қантар</v>
          </cell>
          <cell r="N1830" t="str">
            <v>Шығыс-Қазақстан облысы, Өскемен қ.</v>
          </cell>
          <cell r="O1830" t="str">
            <v>DDP</v>
          </cell>
          <cell r="P1830" t="str">
            <v>шартқа қол қойылған кезден бастап 30 күнтізбелік күн ішінде</v>
          </cell>
          <cell r="Q1830">
            <v>0</v>
          </cell>
          <cell r="R1830">
            <v>796</v>
          </cell>
          <cell r="S1830" t="str">
            <v>Дана</v>
          </cell>
        </row>
        <row r="1831">
          <cell r="A1831" t="str">
            <v>1111 Т</v>
          </cell>
          <cell r="B1831" t="str">
            <v>"ШҚ АЭК" АҚ</v>
          </cell>
          <cell r="C1831" t="str">
            <v>25.99.23.500.000.01.0778.000000000003</v>
          </cell>
          <cell r="D1831">
            <v>530148101</v>
          </cell>
          <cell r="E1831" t="str">
            <v>Скрепкалар 28 мм</v>
          </cell>
          <cell r="F1831" t="str">
            <v>Скрепка</v>
          </cell>
          <cell r="G1831" t="str">
            <v>металлическая, размер 28 мм</v>
          </cell>
          <cell r="H1831" t="str">
            <v>Скрепкалар 28 мм</v>
          </cell>
          <cell r="I1831" t="str">
            <v>БК</v>
          </cell>
          <cell r="J1831">
            <v>0</v>
          </cell>
          <cell r="K1831">
            <v>631010000</v>
          </cell>
          <cell r="L1831" t="str">
            <v>ҚР, ШҚО, Өскемен қ., Бажов көш., 10</v>
          </cell>
          <cell r="M1831" t="str">
            <v>Желтоқсан-Қантар</v>
          </cell>
          <cell r="N1831" t="str">
            <v>Шығыс-Қазақстан облысы, Өскемен қ.</v>
          </cell>
          <cell r="O1831" t="str">
            <v>DDP</v>
          </cell>
          <cell r="P1831" t="str">
            <v>шартқа қол қойылған кезден бастап 30 күнтізбелік күн ішінде</v>
          </cell>
          <cell r="Q1831">
            <v>0</v>
          </cell>
          <cell r="R1831">
            <v>796</v>
          </cell>
          <cell r="S1831" t="str">
            <v>Дана</v>
          </cell>
        </row>
        <row r="1832">
          <cell r="A1832" t="str">
            <v>1112 Т</v>
          </cell>
          <cell r="B1832" t="str">
            <v>"ШҚ АЭК" АҚ</v>
          </cell>
          <cell r="C1832" t="str">
            <v>25.99.23.500.000.01.0778.000000000006</v>
          </cell>
          <cell r="D1832">
            <v>530148103</v>
          </cell>
          <cell r="E1832" t="str">
            <v>Скрепкалар  50 мм</v>
          </cell>
          <cell r="F1832" t="str">
            <v>Скрепка</v>
          </cell>
          <cell r="G1832" t="str">
            <v>металлическая, размер 50 мм</v>
          </cell>
          <cell r="H1832" t="str">
            <v>Скрепкалар  50 мм</v>
          </cell>
          <cell r="I1832" t="str">
            <v>БК</v>
          </cell>
          <cell r="J1832">
            <v>0</v>
          </cell>
          <cell r="K1832">
            <v>631010000</v>
          </cell>
          <cell r="L1832" t="str">
            <v>ҚР, ШҚО, Өскемен қ., Бажов көш., 10</v>
          </cell>
          <cell r="M1832" t="str">
            <v>Желтоқсан-Қантар</v>
          </cell>
          <cell r="N1832" t="str">
            <v>Шығыс-Қазақстан облысы, Өскемен қ.</v>
          </cell>
          <cell r="O1832" t="str">
            <v>DDP</v>
          </cell>
          <cell r="P1832" t="str">
            <v>шартқа қол қойылған кезден бастап 30 күнтізбелік күн ішінде</v>
          </cell>
          <cell r="Q1832">
            <v>0</v>
          </cell>
          <cell r="R1832">
            <v>796</v>
          </cell>
          <cell r="S1832" t="str">
            <v>Дана</v>
          </cell>
        </row>
        <row r="1833">
          <cell r="A1833" t="str">
            <v>1113 Т</v>
          </cell>
          <cell r="B1833" t="str">
            <v>"ШҚ АЭК" АҚ</v>
          </cell>
          <cell r="C1833" t="str">
            <v>25.99.23.500.000.01.0778.000000000005</v>
          </cell>
          <cell r="D1833">
            <v>530148104</v>
          </cell>
          <cell r="E1833" t="str">
            <v>Скрепкалар 33 мм</v>
          </cell>
          <cell r="F1833" t="str">
            <v>Скрепка</v>
          </cell>
          <cell r="G1833" t="str">
            <v>металлическая, размер 33 мм</v>
          </cell>
          <cell r="H1833" t="str">
            <v>Скрепкалар 33 мм</v>
          </cell>
          <cell r="I1833" t="str">
            <v>БК</v>
          </cell>
          <cell r="J1833">
            <v>0</v>
          </cell>
          <cell r="K1833">
            <v>631010000</v>
          </cell>
          <cell r="L1833" t="str">
            <v>ҚР, ШҚО, Өскемен қ., Бажов көш., 10</v>
          </cell>
          <cell r="M1833" t="str">
            <v>Желтоқсан-Қантар</v>
          </cell>
          <cell r="N1833" t="str">
            <v>Шығыс-Қазақстан облысы, Өскемен қ.</v>
          </cell>
          <cell r="O1833" t="str">
            <v>DDP</v>
          </cell>
          <cell r="P1833" t="str">
            <v>шартқа қол қойылған кезден бастап 30 күнтізбелік күн ішінде</v>
          </cell>
          <cell r="Q1833">
            <v>0</v>
          </cell>
          <cell r="R1833">
            <v>796</v>
          </cell>
          <cell r="S1833" t="str">
            <v>Дана</v>
          </cell>
        </row>
        <row r="1834">
          <cell r="A1834" t="str">
            <v>1114 Т</v>
          </cell>
          <cell r="B1834" t="str">
            <v>"ШҚ АЭК" АҚ</v>
          </cell>
          <cell r="C1834" t="str">
            <v>28.23.23.900.005.00.0796.000000000000</v>
          </cell>
          <cell r="D1834">
            <v>530149100</v>
          </cell>
          <cell r="E1834" t="str">
            <v>Степлер №10</v>
          </cell>
          <cell r="F1834" t="str">
            <v>Степлер</v>
          </cell>
          <cell r="G1834" t="str">
            <v>канцелярский, механический</v>
          </cell>
          <cell r="H1834" t="str">
            <v>Степлер №10</v>
          </cell>
          <cell r="I1834" t="str">
            <v>БК</v>
          </cell>
          <cell r="J1834">
            <v>0</v>
          </cell>
          <cell r="K1834">
            <v>631010000</v>
          </cell>
          <cell r="L1834" t="str">
            <v>ҚР, ШҚО, Өскемен қ., Бажов көш., 10</v>
          </cell>
          <cell r="M1834" t="str">
            <v>Желтоқсан-Қантар</v>
          </cell>
          <cell r="N1834" t="str">
            <v>Шығыс-Қазақстан облысы, Өскемен қ.</v>
          </cell>
          <cell r="O1834" t="str">
            <v>DDP</v>
          </cell>
          <cell r="P1834" t="str">
            <v>шартқа қол қойылған кезден бастап 30 күнтізбелік күн ішінде</v>
          </cell>
          <cell r="Q1834">
            <v>0</v>
          </cell>
          <cell r="R1834">
            <v>796</v>
          </cell>
          <cell r="S1834" t="str">
            <v>Дана</v>
          </cell>
        </row>
        <row r="1835">
          <cell r="A1835" t="str">
            <v>1115 Т</v>
          </cell>
          <cell r="B1835" t="str">
            <v>"ШҚ АЭК" АҚ</v>
          </cell>
          <cell r="C1835" t="str">
            <v>28.23.23.900.005.00.0796.000000000000</v>
          </cell>
          <cell r="D1835">
            <v>530149101</v>
          </cell>
          <cell r="E1835" t="str">
            <v>Степлер №24</v>
          </cell>
          <cell r="F1835" t="str">
            <v>Степлер</v>
          </cell>
          <cell r="G1835" t="str">
            <v>канцелярский, механический</v>
          </cell>
          <cell r="H1835" t="str">
            <v>Степлер №24</v>
          </cell>
          <cell r="I1835" t="str">
            <v>БК</v>
          </cell>
          <cell r="J1835">
            <v>0</v>
          </cell>
          <cell r="K1835">
            <v>631010000</v>
          </cell>
          <cell r="L1835" t="str">
            <v>ҚР, ШҚО, Өскемен қ., Бажов көш., 10</v>
          </cell>
          <cell r="M1835" t="str">
            <v>Желтоқсан-Қантар</v>
          </cell>
          <cell r="N1835" t="str">
            <v>Шығыс-Қазақстан облысы, Өскемен қ.</v>
          </cell>
          <cell r="O1835" t="str">
            <v>DDP</v>
          </cell>
          <cell r="P1835" t="str">
            <v>шартқа қол қойылған кезден бастап 30 күнтізбелік күн ішінде</v>
          </cell>
          <cell r="Q1835">
            <v>0</v>
          </cell>
          <cell r="R1835">
            <v>796</v>
          </cell>
          <cell r="S1835" t="str">
            <v>Дана</v>
          </cell>
        </row>
        <row r="1836">
          <cell r="A1836" t="str">
            <v>1116 Т</v>
          </cell>
          <cell r="B1836" t="str">
            <v>"ШҚ АЭК" АҚ</v>
          </cell>
          <cell r="C1836" t="str">
            <v>28.23.23.900.005.00.0796.000000000000</v>
          </cell>
          <cell r="D1836">
            <v>530149102</v>
          </cell>
          <cell r="E1836" t="str">
            <v>Степлер №50</v>
          </cell>
          <cell r="F1836" t="str">
            <v>Степлер</v>
          </cell>
          <cell r="G1836" t="str">
            <v>канцелярский, механический</v>
          </cell>
          <cell r="H1836" t="str">
            <v>Степлер №50</v>
          </cell>
          <cell r="I1836" t="str">
            <v>БК</v>
          </cell>
          <cell r="J1836">
            <v>0</v>
          </cell>
          <cell r="K1836">
            <v>631010000</v>
          </cell>
          <cell r="L1836" t="str">
            <v>ҚР, ШҚО, Өскемен қ., Бажов көш., 10</v>
          </cell>
          <cell r="M1836" t="str">
            <v>Желтоқсан-Қантар</v>
          </cell>
          <cell r="N1836" t="str">
            <v>Шығыс-Қазақстан облысы, Өскемен қ.</v>
          </cell>
          <cell r="O1836" t="str">
            <v>DDP</v>
          </cell>
          <cell r="P1836" t="str">
            <v>шартқа қол қойылған кезден бастап 30 күнтізбелік күн ішінде</v>
          </cell>
          <cell r="Q1836">
            <v>0</v>
          </cell>
          <cell r="R1836">
            <v>796</v>
          </cell>
          <cell r="S1836" t="str">
            <v>Дана</v>
          </cell>
        </row>
        <row r="1837">
          <cell r="A1837" t="str">
            <v>1117 Т</v>
          </cell>
          <cell r="B1837" t="str">
            <v>"ШҚ АЭК" АҚ</v>
          </cell>
          <cell r="C1837" t="str">
            <v>32.99.14.390.000.01.0796.000000000002</v>
          </cell>
          <cell r="D1837">
            <v>530150100</v>
          </cell>
          <cell r="E1837" t="str">
            <v xml:space="preserve">Қызыл гельді сия                                                                                    </v>
          </cell>
          <cell r="F1837" t="str">
            <v>Стержень</v>
          </cell>
          <cell r="G1837" t="str">
            <v>для ручек, гелевый</v>
          </cell>
          <cell r="H1837" t="str">
            <v xml:space="preserve">Қызыл гельді сия                                                                                    </v>
          </cell>
          <cell r="I1837" t="str">
            <v>БК</v>
          </cell>
          <cell r="J1837">
            <v>0</v>
          </cell>
          <cell r="K1837">
            <v>631010000</v>
          </cell>
          <cell r="L1837" t="str">
            <v>ҚР, ШҚО, Өскемен қ., Бажов көш., 10</v>
          </cell>
          <cell r="M1837" t="str">
            <v>Желтоқсан-Қантар</v>
          </cell>
          <cell r="N1837" t="str">
            <v>Шығыс-Қазақстан облысы, Өскемен қ.</v>
          </cell>
          <cell r="O1837" t="str">
            <v>DDP</v>
          </cell>
          <cell r="P1837" t="str">
            <v>шартқа қол қойылған кезден бастап 30 күнтізбелік күн ішінде</v>
          </cell>
          <cell r="Q1837">
            <v>0</v>
          </cell>
          <cell r="R1837">
            <v>796</v>
          </cell>
          <cell r="S1837" t="str">
            <v>Дана</v>
          </cell>
        </row>
        <row r="1838">
          <cell r="A1838" t="str">
            <v>1118 Т</v>
          </cell>
          <cell r="B1838" t="str">
            <v>"ШҚ АЭК" АҚ</v>
          </cell>
          <cell r="C1838" t="str">
            <v>32.99.14.390.000.01.0796.000000000002</v>
          </cell>
          <cell r="D1838">
            <v>530150101</v>
          </cell>
          <cell r="E1838" t="str">
            <v>Көк гельді сия</v>
          </cell>
          <cell r="F1838" t="str">
            <v>Стержень</v>
          </cell>
          <cell r="G1838" t="str">
            <v>для ручек, гелевый</v>
          </cell>
          <cell r="H1838" t="str">
            <v>Көк гельді сия</v>
          </cell>
          <cell r="I1838" t="str">
            <v>БК</v>
          </cell>
          <cell r="J1838">
            <v>0</v>
          </cell>
          <cell r="K1838">
            <v>631010000</v>
          </cell>
          <cell r="L1838" t="str">
            <v>ҚР, ШҚО, Өскемен қ., Бажов көш., 10</v>
          </cell>
          <cell r="M1838" t="str">
            <v>Желтоқсан-Қантар</v>
          </cell>
          <cell r="N1838" t="str">
            <v>Шығыс-Қазақстан облысы, Өскемен қ.</v>
          </cell>
          <cell r="O1838" t="str">
            <v>DDP</v>
          </cell>
          <cell r="P1838" t="str">
            <v>шартқа қол қойылған кезден бастап 30 күнтізбелік күн ішінде</v>
          </cell>
          <cell r="Q1838">
            <v>0</v>
          </cell>
          <cell r="R1838">
            <v>796</v>
          </cell>
          <cell r="S1838" t="str">
            <v>Дана</v>
          </cell>
        </row>
        <row r="1839">
          <cell r="A1839" t="str">
            <v>1119 Т</v>
          </cell>
          <cell r="B1839" t="str">
            <v>"ШҚ АЭК" АҚ</v>
          </cell>
          <cell r="C1839" t="str">
            <v>32.99.14.390.000.01.0796.000000000002</v>
          </cell>
          <cell r="D1839">
            <v>530150102</v>
          </cell>
          <cell r="E1839" t="str">
            <v>Қара гельді сия</v>
          </cell>
          <cell r="F1839" t="str">
            <v>Стержень</v>
          </cell>
          <cell r="G1839" t="str">
            <v>для ручек, гелевый</v>
          </cell>
          <cell r="H1839" t="str">
            <v>Қара гельді сия</v>
          </cell>
          <cell r="I1839" t="str">
            <v>БК</v>
          </cell>
          <cell r="J1839">
            <v>0</v>
          </cell>
          <cell r="K1839">
            <v>631010000</v>
          </cell>
          <cell r="L1839" t="str">
            <v>ҚР, ШҚО, Өскемен қ., Бажов көш., 10</v>
          </cell>
          <cell r="M1839" t="str">
            <v>Желтоқсан-Қантар</v>
          </cell>
          <cell r="N1839" t="str">
            <v>Шығыс-Қазақстан облысы, Өскемен қ.</v>
          </cell>
          <cell r="O1839" t="str">
            <v>DDP</v>
          </cell>
          <cell r="P1839" t="str">
            <v>шартқа қол қойылған кезден бастап 30 күнтізбелік күн ішінде</v>
          </cell>
          <cell r="Q1839">
            <v>0</v>
          </cell>
          <cell r="R1839">
            <v>796</v>
          </cell>
          <cell r="S1839" t="str">
            <v>Дана</v>
          </cell>
        </row>
        <row r="1840">
          <cell r="A1840" t="str">
            <v>1120 Т</v>
          </cell>
          <cell r="B1840" t="str">
            <v>"ШҚ АЭК" АҚ</v>
          </cell>
          <cell r="C1840" t="str">
            <v>26.51.82.200.002.00.0796.000000000000</v>
          </cell>
          <cell r="D1840">
            <v>530151100</v>
          </cell>
          <cell r="E1840" t="str">
            <v>0,5 мм қарандашқа арналған сия</v>
          </cell>
          <cell r="F1840" t="str">
            <v>Стержень</v>
          </cell>
          <cell r="G1840" t="str">
            <v>грифельный</v>
          </cell>
          <cell r="H1840" t="str">
            <v>0,5 мм қарандашқа арналған сия</v>
          </cell>
          <cell r="I1840" t="str">
            <v>БК</v>
          </cell>
          <cell r="J1840">
            <v>0</v>
          </cell>
          <cell r="K1840">
            <v>631010000</v>
          </cell>
          <cell r="L1840" t="str">
            <v>ҚР, ШҚО, Өскемен қ., Бажов көш., 10</v>
          </cell>
          <cell r="M1840" t="str">
            <v>Желтоқсан-Қантар</v>
          </cell>
          <cell r="N1840" t="str">
            <v>Шығыс-Қазақстан облысы, Өскемен қ.</v>
          </cell>
          <cell r="O1840" t="str">
            <v>DDP</v>
          </cell>
          <cell r="P1840" t="str">
            <v>шартқа қол қойылған кезден бастап 30 күнтізбелік күн ішінде</v>
          </cell>
          <cell r="Q1840">
            <v>0</v>
          </cell>
          <cell r="R1840">
            <v>796</v>
          </cell>
          <cell r="S1840" t="str">
            <v>Дана</v>
          </cell>
        </row>
        <row r="1841">
          <cell r="A1841" t="str">
            <v>1121 Т</v>
          </cell>
          <cell r="B1841" t="str">
            <v>"ШҚ АЭК" АҚ</v>
          </cell>
          <cell r="C1841" t="str">
            <v>26.51.82.200.002.00.0796.000000000000</v>
          </cell>
          <cell r="D1841">
            <v>530151101</v>
          </cell>
          <cell r="E1841" t="str">
            <v>0,7 мм қарандашқа арналған сия</v>
          </cell>
          <cell r="F1841" t="str">
            <v>Стержень</v>
          </cell>
          <cell r="G1841" t="str">
            <v>грифельный</v>
          </cell>
          <cell r="H1841" t="str">
            <v>0,7 мм қарандашқа арналған сия</v>
          </cell>
          <cell r="I1841" t="str">
            <v>БК</v>
          </cell>
          <cell r="J1841">
            <v>0</v>
          </cell>
          <cell r="K1841">
            <v>631010000</v>
          </cell>
          <cell r="L1841" t="str">
            <v>ҚР, ШҚО, Өскемен қ., Бажов көш., 10</v>
          </cell>
          <cell r="M1841" t="str">
            <v>Желтоқсан-Қантар</v>
          </cell>
          <cell r="N1841" t="str">
            <v>Шығыс-Қазақстан облысы, Өскемен қ.</v>
          </cell>
          <cell r="O1841" t="str">
            <v>DDP</v>
          </cell>
          <cell r="P1841" t="str">
            <v>шартқа қол қойылған кезден бастап 30 күнтізбелік күн ішінде</v>
          </cell>
          <cell r="Q1841">
            <v>0</v>
          </cell>
          <cell r="R1841">
            <v>796</v>
          </cell>
          <cell r="S1841" t="str">
            <v>Дана</v>
          </cell>
        </row>
        <row r="1842">
          <cell r="A1842" t="str">
            <v>1122 Т</v>
          </cell>
          <cell r="B1842" t="str">
            <v>"ШҚ АЭК" АҚ</v>
          </cell>
          <cell r="C1842" t="str">
            <v>32.99.14.390.000.01.0796.000000000001</v>
          </cell>
          <cell r="D1842">
            <v>530152101</v>
          </cell>
          <cell r="E1842" t="str">
            <v>Шарикті сия</v>
          </cell>
          <cell r="F1842" t="str">
            <v>Стержень</v>
          </cell>
          <cell r="G1842" t="str">
            <v>для ручек, шариковый</v>
          </cell>
          <cell r="H1842" t="str">
            <v>Шарикті сия</v>
          </cell>
          <cell r="I1842" t="str">
            <v>БК</v>
          </cell>
          <cell r="J1842">
            <v>0</v>
          </cell>
          <cell r="K1842">
            <v>631010000</v>
          </cell>
          <cell r="L1842" t="str">
            <v>ҚР, ШҚО, Өскемен қ., Бажов көш., 10</v>
          </cell>
          <cell r="M1842" t="str">
            <v>Желтоқсан-Қантар</v>
          </cell>
          <cell r="N1842" t="str">
            <v>Шығыс-Қазақстан облысы, Өскемен қ.</v>
          </cell>
          <cell r="O1842" t="str">
            <v>DDP</v>
          </cell>
          <cell r="P1842" t="str">
            <v>шартқа қол қойылған кезден бастап 30 күнтізбелік күн ішінде</v>
          </cell>
          <cell r="Q1842">
            <v>0</v>
          </cell>
          <cell r="R1842">
            <v>796</v>
          </cell>
          <cell r="S1842" t="str">
            <v>Дана</v>
          </cell>
        </row>
        <row r="1843">
          <cell r="A1843" t="str">
            <v>1123 Т</v>
          </cell>
          <cell r="B1843" t="str">
            <v>"ШҚ АЭК" АҚ</v>
          </cell>
          <cell r="C1843" t="str">
            <v>17.23.13.320.000.00.0796.000000000002</v>
          </cell>
          <cell r="D1843">
            <v>530153100</v>
          </cell>
          <cell r="E1843" t="str">
            <v>12 б дәптер</v>
          </cell>
          <cell r="F1843" t="str">
            <v>Тетрадь</v>
          </cell>
          <cell r="G1843" t="str">
            <v>простая, 12 листа, ГОСТ 12063-89</v>
          </cell>
          <cell r="H1843" t="str">
            <v>12 б дәптер</v>
          </cell>
          <cell r="I1843" t="str">
            <v>БК</v>
          </cell>
          <cell r="J1843">
            <v>0</v>
          </cell>
          <cell r="K1843">
            <v>631010000</v>
          </cell>
          <cell r="L1843" t="str">
            <v>ҚР, ШҚО, Өскемен қ., Бажов көш., 10</v>
          </cell>
          <cell r="M1843" t="str">
            <v>Желтоқсан-Қантар</v>
          </cell>
          <cell r="N1843" t="str">
            <v>Шығыс-Қазақстан облысы, Өскемен қ.</v>
          </cell>
          <cell r="O1843" t="str">
            <v>DDP</v>
          </cell>
          <cell r="P1843" t="str">
            <v>шартқа қол қойылған кезден бастап 30 күнтізбелік күн ішінде</v>
          </cell>
          <cell r="Q1843">
            <v>0</v>
          </cell>
          <cell r="R1843">
            <v>796</v>
          </cell>
          <cell r="S1843" t="str">
            <v>Дана</v>
          </cell>
        </row>
        <row r="1844">
          <cell r="A1844" t="str">
            <v>1123-1 Т</v>
          </cell>
          <cell r="B1844" t="str">
            <v>"ШҚ АЭК" АҚ</v>
          </cell>
          <cell r="C1844" t="str">
            <v>17.23.13.320.000.00.0796.000000000002</v>
          </cell>
          <cell r="D1844">
            <v>530153100</v>
          </cell>
          <cell r="E1844" t="str">
            <v>12 б дәптер</v>
          </cell>
          <cell r="F1844" t="str">
            <v>Тетрадь</v>
          </cell>
          <cell r="G1844" t="str">
            <v>простая, 12 листа, ГОСТ 12063-89</v>
          </cell>
          <cell r="H1844" t="str">
            <v>12 б дәптер</v>
          </cell>
          <cell r="I1844" t="str">
            <v>БК</v>
          </cell>
          <cell r="J1844">
            <v>0</v>
          </cell>
          <cell r="K1844">
            <v>631010000</v>
          </cell>
          <cell r="L1844" t="str">
            <v>070002,  Қазақстан Республикасы, Шығыс Қазақстан облысы, Өскемен қ., Бажов к-сі,10</v>
          </cell>
          <cell r="M1844" t="str">
            <v>Ақпан - Наурыз</v>
          </cell>
          <cell r="N1844" t="str">
            <v>Шығыс-Қазақстан облысы, Өскемен қ.</v>
          </cell>
          <cell r="O1844" t="str">
            <v>DDP</v>
          </cell>
          <cell r="P1844" t="str">
            <v>шартқа қол қойылған кезден бастап 30 күнтізбелік күн ішінде</v>
          </cell>
          <cell r="Q1844">
            <v>0</v>
          </cell>
          <cell r="R1844">
            <v>796</v>
          </cell>
          <cell r="S1844" t="str">
            <v>Дана</v>
          </cell>
        </row>
        <row r="1845">
          <cell r="A1845" t="str">
            <v>1124 Т</v>
          </cell>
          <cell r="B1845" t="str">
            <v>"ШҚ АЭК" АҚ</v>
          </cell>
          <cell r="C1845" t="str">
            <v>17.23.13.310.000.00.0796.000000000002</v>
          </cell>
          <cell r="D1845">
            <v>530153101</v>
          </cell>
          <cell r="E1845" t="str">
            <v>48 б дәптер А5</v>
          </cell>
          <cell r="F1845" t="str">
            <v>Тетрадь</v>
          </cell>
          <cell r="G1845" t="str">
            <v>общая, 48 листов, ГОСТ 13309-90</v>
          </cell>
          <cell r="H1845" t="str">
            <v>48 б дәптер А5</v>
          </cell>
          <cell r="I1845" t="str">
            <v>БК</v>
          </cell>
          <cell r="J1845">
            <v>0</v>
          </cell>
          <cell r="K1845">
            <v>631010000</v>
          </cell>
          <cell r="L1845" t="str">
            <v>ҚР, ШҚО, Өскемен қ., Бажов көш., 10</v>
          </cell>
          <cell r="M1845" t="str">
            <v>Желтоқсан-Қантар</v>
          </cell>
          <cell r="N1845" t="str">
            <v>Шығыс-Қазақстан облысы, Өскемен қ.</v>
          </cell>
          <cell r="O1845" t="str">
            <v>DDP</v>
          </cell>
          <cell r="P1845" t="str">
            <v>шартқа қол қойылған кезден бастап 30 күнтізбелік күн ішінде</v>
          </cell>
          <cell r="Q1845">
            <v>0</v>
          </cell>
          <cell r="R1845">
            <v>796</v>
          </cell>
          <cell r="S1845" t="str">
            <v>Дана</v>
          </cell>
        </row>
        <row r="1846">
          <cell r="A1846" t="str">
            <v>1124-1 Т</v>
          </cell>
          <cell r="B1846" t="str">
            <v>"ШҚ АЭК" АҚ</v>
          </cell>
          <cell r="C1846" t="str">
            <v>17.23.13.310.000.00.0796.000000000002</v>
          </cell>
          <cell r="D1846">
            <v>530153101</v>
          </cell>
          <cell r="E1846" t="str">
            <v>48 б дәптер А5</v>
          </cell>
          <cell r="F1846" t="str">
            <v>Тетрадь</v>
          </cell>
          <cell r="G1846" t="str">
            <v>общая, 48 листов, ГОСТ 13309-90</v>
          </cell>
          <cell r="H1846" t="str">
            <v>48 б дәптер А5</v>
          </cell>
          <cell r="I1846" t="str">
            <v>БК</v>
          </cell>
          <cell r="J1846">
            <v>0</v>
          </cell>
          <cell r="K1846">
            <v>631010000</v>
          </cell>
          <cell r="L1846" t="str">
            <v>070002,  Қазақстан Республикасы, Шығыс Қазақстан облысы, Өскемен қ., Бажов к-сі,10</v>
          </cell>
          <cell r="M1846" t="str">
            <v>Ақпан - Наурыз</v>
          </cell>
          <cell r="N1846" t="str">
            <v>Шығыс-Қазақстан облысы, Өскемен қ.</v>
          </cell>
          <cell r="O1846" t="str">
            <v>DDP</v>
          </cell>
          <cell r="P1846" t="str">
            <v>шартқа қол қойылған кезден бастап 30 күнтізбелік күн ішінде</v>
          </cell>
          <cell r="Q1846">
            <v>0</v>
          </cell>
          <cell r="R1846">
            <v>796</v>
          </cell>
          <cell r="S1846" t="str">
            <v>Дана</v>
          </cell>
        </row>
        <row r="1847">
          <cell r="A1847" t="str">
            <v>1125 Т</v>
          </cell>
          <cell r="B1847" t="str">
            <v>"ШҚ АЭК" АҚ</v>
          </cell>
          <cell r="C1847" t="str">
            <v>17.23.13.310.000.00.0796.000000000002</v>
          </cell>
          <cell r="D1847">
            <v>530153102</v>
          </cell>
          <cell r="E1847" t="str">
            <v>48 б дәптер А5 шиыршықты</v>
          </cell>
          <cell r="F1847" t="str">
            <v>Тетрадь</v>
          </cell>
          <cell r="G1847" t="str">
            <v>общая, 48 листов, ГОСТ 13309-90</v>
          </cell>
          <cell r="H1847" t="str">
            <v>48 б дәптер А5 шиыршықты</v>
          </cell>
          <cell r="I1847" t="str">
            <v>БК</v>
          </cell>
          <cell r="J1847">
            <v>0</v>
          </cell>
          <cell r="K1847">
            <v>631010000</v>
          </cell>
          <cell r="L1847" t="str">
            <v>ҚР, ШҚО, Өскемен қ., Бажов көш., 10</v>
          </cell>
          <cell r="M1847" t="str">
            <v>Желтоқсан-Қантар</v>
          </cell>
          <cell r="N1847" t="str">
            <v>Шығыс-Қазақстан облысы, Өскемен қ.</v>
          </cell>
          <cell r="O1847" t="str">
            <v>DDP</v>
          </cell>
          <cell r="P1847" t="str">
            <v>шартқа қол қойылған кезден бастап 30 күнтізбелік күн ішінде</v>
          </cell>
          <cell r="Q1847">
            <v>0</v>
          </cell>
          <cell r="R1847">
            <v>796</v>
          </cell>
          <cell r="S1847" t="str">
            <v>Дана</v>
          </cell>
        </row>
        <row r="1848">
          <cell r="A1848" t="str">
            <v>1125-1 Т</v>
          </cell>
          <cell r="B1848" t="str">
            <v>"ШҚ АЭК" АҚ</v>
          </cell>
          <cell r="C1848" t="str">
            <v>17.23.13.310.000.00.0796.000000000002</v>
          </cell>
          <cell r="D1848">
            <v>530153102</v>
          </cell>
          <cell r="E1848" t="str">
            <v>48 б дәптер А5 шиыршықты</v>
          </cell>
          <cell r="F1848" t="str">
            <v>Тетрадь</v>
          </cell>
          <cell r="G1848" t="str">
            <v>общая, 48 листов, ГОСТ 13309-90</v>
          </cell>
          <cell r="H1848" t="str">
            <v>48 б дәптер А5 шиыршықты</v>
          </cell>
          <cell r="I1848" t="str">
            <v>БК</v>
          </cell>
          <cell r="J1848">
            <v>0</v>
          </cell>
          <cell r="K1848">
            <v>631010000</v>
          </cell>
          <cell r="L1848" t="str">
            <v>ҚР, ШҚО, Өскемен қ., Бажов көш., 10</v>
          </cell>
          <cell r="M1848" t="str">
            <v>Ақпан - Наурыз</v>
          </cell>
          <cell r="N1848" t="str">
            <v>Шығыс-Қазақстан облысы, Өскемен қ.</v>
          </cell>
          <cell r="O1848" t="str">
            <v>DDP</v>
          </cell>
          <cell r="P1848" t="str">
            <v>шартқа қол қойылған кезден бастап 30 күнтізбелік күн ішінде</v>
          </cell>
          <cell r="Q1848">
            <v>0</v>
          </cell>
          <cell r="R1848">
            <v>796</v>
          </cell>
          <cell r="S1848" t="str">
            <v>Дана</v>
          </cell>
        </row>
        <row r="1849">
          <cell r="A1849" t="str">
            <v>1126 Т</v>
          </cell>
          <cell r="B1849" t="str">
            <v>"ШҚ АЭК" АҚ</v>
          </cell>
          <cell r="C1849" t="str">
            <v>17.23.13.310.000.00.0796.000000000004</v>
          </cell>
          <cell r="D1849">
            <v>530153105</v>
          </cell>
          <cell r="E1849" t="str">
            <v>80 б дәптер А4 қалың дәптер шиыршық</v>
          </cell>
          <cell r="F1849" t="str">
            <v>Тетрадь</v>
          </cell>
          <cell r="G1849" t="str">
            <v>общая, 80 листов, ГОСТ 13309-90</v>
          </cell>
          <cell r="H1849" t="str">
            <v>80 б дәптер А4 қалың дәптер шиыршық</v>
          </cell>
          <cell r="I1849" t="str">
            <v>БК</v>
          </cell>
          <cell r="J1849">
            <v>0</v>
          </cell>
          <cell r="K1849">
            <v>631010000</v>
          </cell>
          <cell r="L1849" t="str">
            <v>ҚР, ШҚО, Өскемен қ., Бажов көш., 10</v>
          </cell>
          <cell r="M1849" t="str">
            <v>Желтоқсан-Қантар</v>
          </cell>
          <cell r="N1849" t="str">
            <v>Шығыс-Қазақстан облысы, Өскемен қ.</v>
          </cell>
          <cell r="O1849" t="str">
            <v>DDP</v>
          </cell>
          <cell r="P1849" t="str">
            <v>шартқа қол қойылған кезден бастап 30 күнтізбелік күн ішінде</v>
          </cell>
          <cell r="Q1849">
            <v>0</v>
          </cell>
          <cell r="R1849">
            <v>796</v>
          </cell>
          <cell r="S1849" t="str">
            <v>Дана</v>
          </cell>
        </row>
        <row r="1850">
          <cell r="A1850" t="str">
            <v>1126-1 Т</v>
          </cell>
          <cell r="B1850" t="str">
            <v>"ШҚ АЭК" АҚ</v>
          </cell>
          <cell r="C1850" t="str">
            <v>17.23.13.310.000.00.0796.000000000004</v>
          </cell>
          <cell r="D1850">
            <v>530153105</v>
          </cell>
          <cell r="E1850" t="str">
            <v>80 б дәптер А4 қалың дәптер шиыршық</v>
          </cell>
          <cell r="F1850" t="str">
            <v>Тетрадь</v>
          </cell>
          <cell r="G1850" t="str">
            <v>общая, 80 листов, ГОСТ 13309-90</v>
          </cell>
          <cell r="H1850" t="str">
            <v>80 б дәптер А4 қалың дәптер шиыршық</v>
          </cell>
          <cell r="I1850" t="str">
            <v>БК</v>
          </cell>
          <cell r="J1850">
            <v>0</v>
          </cell>
          <cell r="K1850">
            <v>631010000</v>
          </cell>
          <cell r="L1850" t="str">
            <v>ҚР, ШҚО, Өскемен қ., Бажов көш., 10</v>
          </cell>
          <cell r="M1850" t="str">
            <v>Ақпан - Наурыз</v>
          </cell>
          <cell r="N1850" t="str">
            <v>Шығыс-Қазақстан облысы, Өскемен қ.</v>
          </cell>
          <cell r="O1850" t="str">
            <v>DDP</v>
          </cell>
          <cell r="P1850" t="str">
            <v>шартқа қол қойылған кезден бастап 30 күнтізбелік күн ішінде</v>
          </cell>
          <cell r="Q1850">
            <v>0</v>
          </cell>
          <cell r="R1850">
            <v>796</v>
          </cell>
          <cell r="S1850" t="str">
            <v>Дана</v>
          </cell>
        </row>
        <row r="1851">
          <cell r="A1851" t="str">
            <v>1127 Т</v>
          </cell>
          <cell r="B1851" t="str">
            <v>"ШҚ АЭК" АҚ</v>
          </cell>
          <cell r="C1851" t="str">
            <v>17.23.13.310.000.00.0796.000000000005</v>
          </cell>
          <cell r="D1851">
            <v>530153107</v>
          </cell>
          <cell r="E1851" t="str">
            <v>96 б  дәптер А4</v>
          </cell>
          <cell r="F1851" t="str">
            <v>Тетрадь</v>
          </cell>
          <cell r="G1851" t="str">
            <v>общая, 96 листов, ГОСТ 13309-90</v>
          </cell>
          <cell r="H1851" t="str">
            <v>96 б  дәптер А4</v>
          </cell>
          <cell r="I1851" t="str">
            <v>БК</v>
          </cell>
          <cell r="J1851">
            <v>0</v>
          </cell>
          <cell r="K1851">
            <v>631010000</v>
          </cell>
          <cell r="L1851" t="str">
            <v>ҚР, ШҚО, Өскемен қ., Бажов көш., 10</v>
          </cell>
          <cell r="M1851" t="str">
            <v>Желтоқсан-Қантар</v>
          </cell>
          <cell r="N1851" t="str">
            <v>Шығыс-Қазақстан облысы, Өскемен қ.</v>
          </cell>
          <cell r="O1851" t="str">
            <v>DDP</v>
          </cell>
          <cell r="P1851" t="str">
            <v>шартқа қол қойылған кезден бастап 30 күнтізбелік күн ішінде</v>
          </cell>
          <cell r="Q1851">
            <v>0</v>
          </cell>
          <cell r="R1851">
            <v>796</v>
          </cell>
          <cell r="S1851" t="str">
            <v>Дана</v>
          </cell>
        </row>
        <row r="1852">
          <cell r="A1852" t="str">
            <v>1127-1 Т</v>
          </cell>
          <cell r="B1852" t="str">
            <v>"ШҚ АЭК" АҚ</v>
          </cell>
          <cell r="C1852" t="str">
            <v>17.23.13.310.000.00.0796.000000000005</v>
          </cell>
          <cell r="D1852">
            <v>530153107</v>
          </cell>
          <cell r="E1852" t="str">
            <v>96 б  дәптер А4</v>
          </cell>
          <cell r="F1852" t="str">
            <v>Тетрадь</v>
          </cell>
          <cell r="G1852" t="str">
            <v>общая, 96 листов, ГОСТ 13309-90</v>
          </cell>
          <cell r="H1852" t="str">
            <v>96 б  дәптер А4</v>
          </cell>
          <cell r="I1852" t="str">
            <v>БК</v>
          </cell>
          <cell r="J1852">
            <v>0</v>
          </cell>
          <cell r="K1852">
            <v>631010000</v>
          </cell>
          <cell r="L1852" t="str">
            <v>ҚР, ШҚО, Өскемен қ., Бажов көш., 10</v>
          </cell>
          <cell r="M1852" t="str">
            <v>Ақпан - Наурыз</v>
          </cell>
          <cell r="N1852" t="str">
            <v>Шығыс-Қазақстан облысы, Өскемен қ.</v>
          </cell>
          <cell r="O1852" t="str">
            <v>DDP</v>
          </cell>
          <cell r="P1852" t="str">
            <v>шартқа қол қойылған кезден бастап 30 күнтізбелік күн ішінде</v>
          </cell>
          <cell r="Q1852">
            <v>0</v>
          </cell>
          <cell r="R1852">
            <v>796</v>
          </cell>
          <cell r="S1852" t="str">
            <v>Дана</v>
          </cell>
        </row>
        <row r="1853">
          <cell r="A1853" t="str">
            <v>1128 Т</v>
          </cell>
          <cell r="B1853" t="str">
            <v>"ШҚ АЭК" АҚ</v>
          </cell>
          <cell r="C1853" t="str">
            <v>17.23.13.310.000.00.0796.000000000005</v>
          </cell>
          <cell r="D1853">
            <v>530153108</v>
          </cell>
          <cell r="E1853" t="str">
            <v>96 б  дәптер А4 шиыршық</v>
          </cell>
          <cell r="F1853" t="str">
            <v>Тетрадь</v>
          </cell>
          <cell r="G1853" t="str">
            <v>общая, 96 листов, ГОСТ 13309-90</v>
          </cell>
          <cell r="H1853" t="str">
            <v>96 б  дәптер А4 шиыршық</v>
          </cell>
          <cell r="I1853" t="str">
            <v>БК</v>
          </cell>
          <cell r="J1853">
            <v>0</v>
          </cell>
          <cell r="K1853">
            <v>631010000</v>
          </cell>
          <cell r="L1853" t="str">
            <v>ҚР, ШҚО, Өскемен қ., Бажов көш., 10</v>
          </cell>
          <cell r="M1853" t="str">
            <v>Желтоқсан-Қантар</v>
          </cell>
          <cell r="N1853" t="str">
            <v>Шығыс-Қазақстан облысы, Өскемен қ.</v>
          </cell>
          <cell r="O1853" t="str">
            <v>DDP</v>
          </cell>
          <cell r="P1853" t="str">
            <v>шартқа қол қойылған кезден бастап 30 күнтізбелік күн ішінде</v>
          </cell>
          <cell r="Q1853">
            <v>0</v>
          </cell>
          <cell r="R1853">
            <v>796</v>
          </cell>
          <cell r="S1853" t="str">
            <v>Дана</v>
          </cell>
        </row>
        <row r="1854">
          <cell r="A1854" t="str">
            <v>1128-1 Т</v>
          </cell>
          <cell r="B1854" t="str">
            <v>"ШҚ АЭК" АҚ</v>
          </cell>
          <cell r="C1854" t="str">
            <v>17.23.13.310.000.00.0796.000000000005</v>
          </cell>
          <cell r="D1854">
            <v>530153108</v>
          </cell>
          <cell r="E1854" t="str">
            <v>96 б  дәптер А4 шиыршық</v>
          </cell>
          <cell r="F1854" t="str">
            <v>Тетрадь</v>
          </cell>
          <cell r="G1854" t="str">
            <v>общая, 96 листов, ГОСТ 13309-90</v>
          </cell>
          <cell r="H1854" t="str">
            <v>96 б  дәптер А4 шиыршық</v>
          </cell>
          <cell r="I1854" t="str">
            <v>БК</v>
          </cell>
          <cell r="J1854">
            <v>0</v>
          </cell>
          <cell r="K1854">
            <v>631010000</v>
          </cell>
          <cell r="L1854" t="str">
            <v>ҚР, ШҚО, Өскемен қ., Бажов көш., 10</v>
          </cell>
          <cell r="M1854" t="str">
            <v>Ақпан - Наурыз</v>
          </cell>
          <cell r="N1854" t="str">
            <v>Шығыс-Қазақстан облысы, Өскемен қ.</v>
          </cell>
          <cell r="O1854" t="str">
            <v>DDP</v>
          </cell>
          <cell r="P1854" t="str">
            <v>шартқа қол қойылған кезден бастап 30 күнтізбелік күн ішінде</v>
          </cell>
          <cell r="Q1854">
            <v>0</v>
          </cell>
          <cell r="R1854">
            <v>796</v>
          </cell>
          <cell r="S1854" t="str">
            <v>Дана</v>
          </cell>
        </row>
        <row r="1855">
          <cell r="A1855" t="str">
            <v>1129 Т</v>
          </cell>
          <cell r="B1855" t="str">
            <v>"ШҚ АЭК" АҚ</v>
          </cell>
          <cell r="C1855" t="str">
            <v>17.23.13.310.000.00.0796.000000000005</v>
          </cell>
          <cell r="D1855">
            <v>530153109</v>
          </cell>
          <cell r="E1855" t="str">
            <v>96 б дәптер А5</v>
          </cell>
          <cell r="F1855" t="str">
            <v>Тетрадь</v>
          </cell>
          <cell r="G1855" t="str">
            <v>общая, 96 листов, ГОСТ 13309-90</v>
          </cell>
          <cell r="H1855" t="str">
            <v>96 б дәптер А5</v>
          </cell>
          <cell r="I1855" t="str">
            <v>БК</v>
          </cell>
          <cell r="J1855">
            <v>0</v>
          </cell>
          <cell r="K1855">
            <v>631010000</v>
          </cell>
          <cell r="L1855" t="str">
            <v>ҚР, ШҚО, Өскемен қ., Бажов көш., 10</v>
          </cell>
          <cell r="M1855" t="str">
            <v>Желтоқсан-Қантар</v>
          </cell>
          <cell r="N1855" t="str">
            <v>Шығыс-Қазақстан облысы, Өскемен қ.</v>
          </cell>
          <cell r="O1855" t="str">
            <v>DDP</v>
          </cell>
          <cell r="P1855" t="str">
            <v>шартқа қол қойылған кезден бастап 30 күнтізбелік күн ішінде</v>
          </cell>
          <cell r="Q1855">
            <v>0</v>
          </cell>
          <cell r="R1855">
            <v>796</v>
          </cell>
          <cell r="S1855" t="str">
            <v>Дана</v>
          </cell>
        </row>
        <row r="1856">
          <cell r="A1856" t="str">
            <v>1129-1 Т</v>
          </cell>
          <cell r="B1856" t="str">
            <v>"ШҚ АЭК" АҚ</v>
          </cell>
          <cell r="C1856" t="str">
            <v>17.23.13.310.000.00.0796.000000000005</v>
          </cell>
          <cell r="D1856">
            <v>530153109</v>
          </cell>
          <cell r="E1856" t="str">
            <v>96 б дәптер А5</v>
          </cell>
          <cell r="F1856" t="str">
            <v>Тетрадь</v>
          </cell>
          <cell r="G1856" t="str">
            <v>общая, 96 листов, ГОСТ 13309-90</v>
          </cell>
          <cell r="H1856" t="str">
            <v>96 б дәптер А5</v>
          </cell>
          <cell r="I1856" t="str">
            <v>БК</v>
          </cell>
          <cell r="J1856">
            <v>0</v>
          </cell>
          <cell r="K1856">
            <v>631010000</v>
          </cell>
          <cell r="L1856" t="str">
            <v>ҚР, ШҚО, Өскемен қ., Бажов көш., 10</v>
          </cell>
          <cell r="M1856" t="str">
            <v>Ақпан - Наурыз</v>
          </cell>
          <cell r="N1856" t="str">
            <v>Шығыс-Қазақстан облысы, Өскемен қ.</v>
          </cell>
          <cell r="O1856" t="str">
            <v>DDP</v>
          </cell>
          <cell r="P1856" t="str">
            <v>шартқа қол қойылған кезден бастап 30 күнтізбелік күн ішінде</v>
          </cell>
          <cell r="Q1856">
            <v>0</v>
          </cell>
          <cell r="R1856">
            <v>796</v>
          </cell>
          <cell r="S1856" t="str">
            <v>Дана</v>
          </cell>
        </row>
        <row r="1857">
          <cell r="A1857" t="str">
            <v>1130 Т</v>
          </cell>
          <cell r="B1857" t="str">
            <v>"ШҚ АЭК" АҚ</v>
          </cell>
          <cell r="C1857" t="str">
            <v>17.23.13.310.000.00.0796.000000000005</v>
          </cell>
          <cell r="D1857">
            <v>530153110</v>
          </cell>
          <cell r="E1857" t="str">
            <v>96 б дәптер А5 шиыршық</v>
          </cell>
          <cell r="F1857" t="str">
            <v>Тетрадь</v>
          </cell>
          <cell r="G1857" t="str">
            <v>общая, 96 листов, ГОСТ 13309-90</v>
          </cell>
          <cell r="H1857" t="str">
            <v>96 б дәптер А5 шиыршық</v>
          </cell>
          <cell r="I1857" t="str">
            <v>БК</v>
          </cell>
          <cell r="J1857">
            <v>0</v>
          </cell>
          <cell r="K1857">
            <v>631010000</v>
          </cell>
          <cell r="L1857" t="str">
            <v>ҚР, ШҚО, Өскемен қ., Бажов көш., 10</v>
          </cell>
          <cell r="M1857" t="str">
            <v>Желтоқсан-Қантар</v>
          </cell>
          <cell r="N1857" t="str">
            <v>Шығыс-Қазақстан облысы, Өскемен қ.</v>
          </cell>
          <cell r="O1857" t="str">
            <v>DDP</v>
          </cell>
          <cell r="P1857" t="str">
            <v>шартқа қол қойылған кезден бастап 30 күнтізбелік күн ішінде</v>
          </cell>
          <cell r="Q1857">
            <v>0</v>
          </cell>
          <cell r="R1857">
            <v>796</v>
          </cell>
          <cell r="S1857" t="str">
            <v>Дана</v>
          </cell>
        </row>
        <row r="1858">
          <cell r="A1858" t="str">
            <v>1130-1 Т</v>
          </cell>
          <cell r="B1858" t="str">
            <v>"ШҚ АЭК" АҚ</v>
          </cell>
          <cell r="C1858" t="str">
            <v>17.23.13.310.000.00.0796.000000000005</v>
          </cell>
          <cell r="D1858">
            <v>530153110</v>
          </cell>
          <cell r="E1858" t="str">
            <v>96 б дәптер А5 шиыршық</v>
          </cell>
          <cell r="F1858" t="str">
            <v>Тетрадь</v>
          </cell>
          <cell r="G1858" t="str">
            <v>общая, 96 листов, ГОСТ 13309-90</v>
          </cell>
          <cell r="H1858" t="str">
            <v>96 б дәптер А5 шиыршық</v>
          </cell>
          <cell r="I1858" t="str">
            <v>БК</v>
          </cell>
          <cell r="J1858">
            <v>0</v>
          </cell>
          <cell r="K1858">
            <v>631010000</v>
          </cell>
          <cell r="L1858" t="str">
            <v>ҚР, ШҚО, Өскемен қ., Бажов көш., 10</v>
          </cell>
          <cell r="M1858" t="str">
            <v>Ақпан - Наурыз</v>
          </cell>
          <cell r="N1858" t="str">
            <v>Шығыс-Қазақстан облысы, Өскемен қ.</v>
          </cell>
          <cell r="O1858" t="str">
            <v>DDP</v>
          </cell>
          <cell r="P1858" t="str">
            <v>шартқа қол қойылған кезден бастап 30 күнтізбелік күн ішінде</v>
          </cell>
          <cell r="Q1858">
            <v>0</v>
          </cell>
          <cell r="R1858">
            <v>796</v>
          </cell>
          <cell r="S1858" t="str">
            <v>Дана</v>
          </cell>
        </row>
        <row r="1859">
          <cell r="A1859" t="str">
            <v>1131 Т</v>
          </cell>
          <cell r="B1859" t="str">
            <v>"ШҚ АЭК" АҚ</v>
          </cell>
          <cell r="C1859" t="str">
            <v>32.99.59.990.012.00.0796.000000000000</v>
          </cell>
          <cell r="D1859">
            <v>530154100</v>
          </cell>
          <cell r="E1859" t="str">
            <v>Дымқылдаушы макалка</v>
          </cell>
          <cell r="F1859" t="str">
            <v>Увлажнитель</v>
          </cell>
          <cell r="G1859" t="str">
            <v>для пальцев</v>
          </cell>
          <cell r="H1859" t="str">
            <v>Дымқылдаушы макалка</v>
          </cell>
          <cell r="I1859" t="str">
            <v>БК</v>
          </cell>
          <cell r="J1859">
            <v>0</v>
          </cell>
          <cell r="K1859">
            <v>631010000</v>
          </cell>
          <cell r="L1859" t="str">
            <v>ҚР, ШҚО, Өскемен қ., Бажов көш., 10</v>
          </cell>
          <cell r="M1859" t="str">
            <v>Желтоқсан-Қантар</v>
          </cell>
          <cell r="N1859" t="str">
            <v>Шығыс-Қазақстан облысы, Өскемен қ.</v>
          </cell>
          <cell r="O1859" t="str">
            <v>DDP</v>
          </cell>
          <cell r="P1859" t="str">
            <v>шартқа қол қойылған кезден бастап 30 күнтізбелік күн ішінде</v>
          </cell>
          <cell r="Q1859">
            <v>0</v>
          </cell>
          <cell r="R1859">
            <v>796</v>
          </cell>
          <cell r="S1859" t="str">
            <v>Дана</v>
          </cell>
        </row>
        <row r="1860">
          <cell r="A1860" t="str">
            <v>1132 Т</v>
          </cell>
          <cell r="B1860" t="str">
            <v>"ШҚ АЭК" АҚ</v>
          </cell>
          <cell r="C1860" t="str">
            <v>25.93.18.900.001.00.0796.000000000000</v>
          </cell>
          <cell r="D1860">
            <v>530157100</v>
          </cell>
          <cell r="E1860" t="str">
            <v>Кеңселік шило</v>
          </cell>
          <cell r="F1860" t="str">
            <v>Шило</v>
          </cell>
          <cell r="G1860" t="str">
            <v>с деревянной рукояткой</v>
          </cell>
          <cell r="H1860" t="str">
            <v>Кеңселік шило</v>
          </cell>
          <cell r="I1860" t="str">
            <v>БК</v>
          </cell>
          <cell r="J1860">
            <v>0</v>
          </cell>
          <cell r="K1860">
            <v>631010000</v>
          </cell>
          <cell r="L1860" t="str">
            <v>ҚР, ШҚО, Өскемен қ., Бажов көш., 10</v>
          </cell>
          <cell r="M1860" t="str">
            <v>Желтоқсан-Қантар</v>
          </cell>
          <cell r="N1860" t="str">
            <v>Шығыс-Қазақстан облысы, Өскемен қ.</v>
          </cell>
          <cell r="O1860" t="str">
            <v>DDP</v>
          </cell>
          <cell r="P1860" t="str">
            <v>шартқа қол қойылған кезден бастап 30 күнтізбелік күн ішінде</v>
          </cell>
          <cell r="Q1860">
            <v>0</v>
          </cell>
          <cell r="R1860">
            <v>796</v>
          </cell>
          <cell r="S1860" t="str">
            <v>Дана</v>
          </cell>
        </row>
        <row r="1861">
          <cell r="A1861" t="str">
            <v>1133 Т</v>
          </cell>
          <cell r="B1861" t="str">
            <v>"ШҚ АЭК" АҚ</v>
          </cell>
          <cell r="C1861" t="str">
            <v>22.29.25.900.007.00.0796.000000000000</v>
          </cell>
          <cell r="D1861">
            <v>530158100</v>
          </cell>
          <cell r="E1861" t="str">
            <v>Қағазға арналған корзина</v>
          </cell>
          <cell r="F1861" t="str">
            <v>Корзина</v>
          </cell>
          <cell r="G1861" t="str">
            <v>для бумаг, объем 10 л</v>
          </cell>
          <cell r="H1861" t="str">
            <v>Қағазға арналған корзина</v>
          </cell>
          <cell r="I1861" t="str">
            <v>БК</v>
          </cell>
          <cell r="J1861">
            <v>0</v>
          </cell>
          <cell r="K1861">
            <v>631010000</v>
          </cell>
          <cell r="L1861" t="str">
            <v>ҚР, ШҚО, Өскемен қ., Бажов көш., 10</v>
          </cell>
          <cell r="M1861" t="str">
            <v>Желтоқсан-Қантар</v>
          </cell>
          <cell r="N1861" t="str">
            <v>Шығыс-Қазақстан облысы, Өскемен қ.</v>
          </cell>
          <cell r="O1861" t="str">
            <v>DDP</v>
          </cell>
          <cell r="P1861" t="str">
            <v>шартқа қол қойылған кезден бастап 30 күнтізбелік күн ішінде</v>
          </cell>
          <cell r="Q1861">
            <v>0</v>
          </cell>
          <cell r="R1861">
            <v>796</v>
          </cell>
          <cell r="S1861" t="str">
            <v>Дана</v>
          </cell>
        </row>
        <row r="1862">
          <cell r="A1862" t="str">
            <v>1133-1 Т</v>
          </cell>
          <cell r="B1862" t="str">
            <v>"ШҚ АЭК" АҚ</v>
          </cell>
          <cell r="C1862" t="str">
            <v>22.29.25.900.007.00.0796.000000000000</v>
          </cell>
          <cell r="D1862">
            <v>530158100</v>
          </cell>
          <cell r="E1862" t="str">
            <v>Қағазға арналған корзина</v>
          </cell>
          <cell r="F1862" t="str">
            <v>Корзина</v>
          </cell>
          <cell r="G1862" t="str">
            <v>для бумаг, объем 10 л</v>
          </cell>
          <cell r="H1862" t="str">
            <v>Қағазға арналған корзина</v>
          </cell>
          <cell r="I1862" t="str">
            <v>БК</v>
          </cell>
          <cell r="J1862">
            <v>0</v>
          </cell>
          <cell r="K1862">
            <v>631010000</v>
          </cell>
          <cell r="L1862" t="str">
            <v>070002,  Қазақстан Республикасы, Шығыс Қазақстан облысы, Өскемен қ., Бажов к-сі,10</v>
          </cell>
          <cell r="M1862" t="str">
            <v>Ақпан - Наурыз</v>
          </cell>
          <cell r="N1862" t="str">
            <v>Шығыс-Қазақстан облысы, Өскемен қ.</v>
          </cell>
          <cell r="O1862" t="str">
            <v>DDP</v>
          </cell>
          <cell r="P1862" t="str">
            <v>шартқа қол қойылған кезден бастап 30 күнтізбелік күн ішінде</v>
          </cell>
          <cell r="Q1862">
            <v>0</v>
          </cell>
          <cell r="R1862">
            <v>796</v>
          </cell>
          <cell r="S1862" t="str">
            <v>Дана</v>
          </cell>
        </row>
        <row r="1863">
          <cell r="A1863" t="str">
            <v>1134 Т</v>
          </cell>
          <cell r="B1863" t="str">
            <v>"ШҚ АЭК" АҚ</v>
          </cell>
          <cell r="C1863" t="str">
            <v>17.23.12.700.010.00.0796.000000000001</v>
          </cell>
          <cell r="D1863">
            <v>530159101</v>
          </cell>
          <cell r="E1863" t="str">
            <v>Қабырғалық күнтізбе</v>
          </cell>
          <cell r="F1863" t="str">
            <v>Календарь</v>
          </cell>
          <cell r="G1863" t="str">
            <v>настенный</v>
          </cell>
          <cell r="H1863" t="str">
            <v>Қабырғалық күнтізбе</v>
          </cell>
          <cell r="I1863" t="str">
            <v>БК</v>
          </cell>
          <cell r="J1863">
            <v>0</v>
          </cell>
          <cell r="K1863">
            <v>631010000</v>
          </cell>
          <cell r="L1863" t="str">
            <v>ҚР, ШҚО, Өскемен қ., Бажов көш., 10</v>
          </cell>
          <cell r="M1863" t="str">
            <v>Желтоқсан-Қантар</v>
          </cell>
          <cell r="N1863" t="str">
            <v>Шығыс-Қазақстан облысы, Өскемен қ.</v>
          </cell>
          <cell r="O1863" t="str">
            <v>DDP</v>
          </cell>
          <cell r="P1863" t="str">
            <v>шартқа қол қойылған кезден бастап 30 күнтізбелік күн ішінде</v>
          </cell>
          <cell r="Q1863">
            <v>0</v>
          </cell>
          <cell r="R1863">
            <v>796</v>
          </cell>
          <cell r="S1863" t="str">
            <v>Дана</v>
          </cell>
        </row>
        <row r="1864">
          <cell r="A1864" t="str">
            <v>1134-1 Т</v>
          </cell>
          <cell r="B1864" t="str">
            <v>"ШҚ АЭК" АҚ</v>
          </cell>
          <cell r="C1864" t="str">
            <v>17.23.12.700.010.00.0796.000000000001</v>
          </cell>
          <cell r="D1864">
            <v>530159101</v>
          </cell>
          <cell r="E1864" t="str">
            <v>Қабырғалық күнтізбе</v>
          </cell>
          <cell r="F1864" t="str">
            <v>Календарь</v>
          </cell>
          <cell r="G1864" t="str">
            <v>настенный</v>
          </cell>
          <cell r="H1864" t="str">
            <v>Қабырғалық күнтізбе</v>
          </cell>
          <cell r="I1864" t="str">
            <v>БК</v>
          </cell>
          <cell r="J1864">
            <v>0</v>
          </cell>
          <cell r="K1864">
            <v>631010000</v>
          </cell>
          <cell r="L1864" t="str">
            <v>ҚР, ШҚО, Өскемен қ., Бажов көш., 10</v>
          </cell>
          <cell r="M1864" t="str">
            <v>Ақпан - Наурыз</v>
          </cell>
          <cell r="N1864" t="str">
            <v>Шығыс-Қазақстан облысы, Өскемен қ.</v>
          </cell>
          <cell r="O1864" t="str">
            <v>DDP</v>
          </cell>
          <cell r="P1864" t="str">
            <v>шартқа қол қойылған кезден бастап 30 күнтізбелік күн ішінде</v>
          </cell>
          <cell r="Q1864">
            <v>0</v>
          </cell>
          <cell r="R1864">
            <v>796</v>
          </cell>
          <cell r="S1864" t="str">
            <v>Дана</v>
          </cell>
        </row>
        <row r="1865">
          <cell r="A1865" t="str">
            <v>1135 Т</v>
          </cell>
          <cell r="B1865" t="str">
            <v>"ШҚ АЭК" АҚ</v>
          </cell>
          <cell r="C1865" t="str">
            <v>17.23.12.700.010.00.0796.000000000000</v>
          </cell>
          <cell r="D1865">
            <v>530159102</v>
          </cell>
          <cell r="E1865" t="str">
            <v>Үстелдік күнтізбе</v>
          </cell>
          <cell r="F1865" t="str">
            <v>Календарь</v>
          </cell>
          <cell r="G1865" t="str">
            <v>настольный</v>
          </cell>
          <cell r="H1865" t="str">
            <v>Үстелдік күнтізбе</v>
          </cell>
          <cell r="I1865" t="str">
            <v>БК</v>
          </cell>
          <cell r="J1865">
            <v>0</v>
          </cell>
          <cell r="K1865">
            <v>631010000</v>
          </cell>
          <cell r="L1865" t="str">
            <v>ҚР, ШҚО, Өскемен қ., Бажов көш., 10</v>
          </cell>
          <cell r="M1865" t="str">
            <v>Желтоқсан-Қантар</v>
          </cell>
          <cell r="N1865" t="str">
            <v>Шығыс-Қазақстан облысы, Өскемен қ.</v>
          </cell>
          <cell r="O1865" t="str">
            <v>DDP</v>
          </cell>
          <cell r="P1865" t="str">
            <v>шартқа қол қойылған кезден бастап 30 күнтізбелік күн ішінде</v>
          </cell>
          <cell r="Q1865">
            <v>0</v>
          </cell>
          <cell r="R1865">
            <v>796</v>
          </cell>
          <cell r="S1865" t="str">
            <v>Дана</v>
          </cell>
        </row>
        <row r="1866">
          <cell r="A1866" t="str">
            <v>1135-1 Т</v>
          </cell>
          <cell r="B1866" t="str">
            <v>"ШҚ АЭК" АҚ</v>
          </cell>
          <cell r="C1866" t="str">
            <v>17.23.12.700.010.00.0796.000000000000</v>
          </cell>
          <cell r="D1866">
            <v>530159102</v>
          </cell>
          <cell r="E1866" t="str">
            <v>Үстелдік күнтізбе</v>
          </cell>
          <cell r="F1866" t="str">
            <v>Календарь</v>
          </cell>
          <cell r="G1866" t="str">
            <v>настольный</v>
          </cell>
          <cell r="H1866" t="str">
            <v>Үстелдік күнтізбе</v>
          </cell>
          <cell r="I1866" t="str">
            <v>БК</v>
          </cell>
          <cell r="J1866">
            <v>0</v>
          </cell>
          <cell r="K1866">
            <v>631010000</v>
          </cell>
          <cell r="L1866" t="str">
            <v>ҚР, ШҚО, Өскемен қ., Бажов көш., 10</v>
          </cell>
          <cell r="M1866" t="str">
            <v>Ақпан - Наурыз</v>
          </cell>
          <cell r="N1866" t="str">
            <v>Шығыс-Қазақстан облысы, Өскемен қ.</v>
          </cell>
          <cell r="O1866" t="str">
            <v>DDP</v>
          </cell>
          <cell r="P1866" t="str">
            <v>шартқа қол қойылған кезден бастап 30 күнтізбелік күн ішінде</v>
          </cell>
          <cell r="Q1866">
            <v>0</v>
          </cell>
          <cell r="R1866">
            <v>796</v>
          </cell>
          <cell r="S1866" t="str">
            <v>Дана</v>
          </cell>
        </row>
        <row r="1867">
          <cell r="A1867" t="str">
            <v>1136 Т</v>
          </cell>
          <cell r="B1867" t="str">
            <v>"ШҚ АЭК" АҚ</v>
          </cell>
          <cell r="C1867" t="str">
            <v>32.99.59.900.006.00.0796.000000000000</v>
          </cell>
          <cell r="D1867">
            <v>530160100</v>
          </cell>
          <cell r="E1867" t="str">
            <v xml:space="preserve">Бейдж                                                                                               </v>
          </cell>
          <cell r="F1867" t="str">
            <v>Бейдж</v>
          </cell>
          <cell r="G1867" t="str">
            <v>нагрудной, визитная карточка</v>
          </cell>
          <cell r="H1867" t="str">
            <v xml:space="preserve">Бейдж                                                                                               </v>
          </cell>
          <cell r="I1867" t="str">
            <v>БК</v>
          </cell>
          <cell r="J1867">
            <v>0</v>
          </cell>
          <cell r="K1867">
            <v>631010000</v>
          </cell>
          <cell r="L1867" t="str">
            <v>ҚР, ШҚО, Өскемен қ., Бажов көш., 10</v>
          </cell>
          <cell r="M1867" t="str">
            <v>Желтоқсан-Қантар</v>
          </cell>
          <cell r="N1867" t="str">
            <v>Шығыс-Қазақстан облысы, Өскемен қ.</v>
          </cell>
          <cell r="O1867" t="str">
            <v>DDP</v>
          </cell>
          <cell r="P1867" t="str">
            <v>шартқа қол қойылған кезден бастап 30 күнтізбелік күн ішінде</v>
          </cell>
          <cell r="Q1867">
            <v>0</v>
          </cell>
          <cell r="R1867">
            <v>796</v>
          </cell>
          <cell r="S1867" t="str">
            <v>Дана</v>
          </cell>
        </row>
        <row r="1868">
          <cell r="A1868" t="str">
            <v>1136-1 Т</v>
          </cell>
          <cell r="B1868" t="str">
            <v>"ШҚ АЭК" АҚ</v>
          </cell>
          <cell r="C1868" t="str">
            <v>32.99.59.900.006.00.0796.000000000000</v>
          </cell>
          <cell r="D1868">
            <v>530160100</v>
          </cell>
          <cell r="E1868" t="str">
            <v xml:space="preserve">Бейдж                                                                                               </v>
          </cell>
          <cell r="F1868" t="str">
            <v>Бейдж</v>
          </cell>
          <cell r="G1868" t="str">
            <v>нагрудной, визитная карточка</v>
          </cell>
          <cell r="H1868" t="str">
            <v xml:space="preserve">Бейдж                                                                                               </v>
          </cell>
          <cell r="I1868" t="str">
            <v>БК</v>
          </cell>
          <cell r="J1868">
            <v>0</v>
          </cell>
          <cell r="K1868">
            <v>631010000</v>
          </cell>
          <cell r="L1868" t="str">
            <v>ҚР, ШҚО, Өскемен қ., Бажов көш., 10</v>
          </cell>
          <cell r="M1868" t="str">
            <v>Ақпан - Наурыз</v>
          </cell>
          <cell r="N1868" t="str">
            <v>Шығыс-Қазақстан облысы, Өскемен қ.</v>
          </cell>
          <cell r="O1868" t="str">
            <v>DDP</v>
          </cell>
          <cell r="P1868" t="str">
            <v>шартқа қол қойылған кезден бастап 30 күнтізбелік күн ішінде</v>
          </cell>
          <cell r="Q1868">
            <v>0</v>
          </cell>
          <cell r="R1868">
            <v>796</v>
          </cell>
          <cell r="S1868" t="str">
            <v>Дана</v>
          </cell>
        </row>
        <row r="1869">
          <cell r="A1869" t="str">
            <v>1137 Т</v>
          </cell>
          <cell r="B1869" t="str">
            <v>"ШҚ АЭК" АҚ</v>
          </cell>
          <cell r="C1869" t="str">
            <v>32.13.10.400.000.00.0796.000000000000</v>
          </cell>
          <cell r="D1869">
            <v>530160102</v>
          </cell>
          <cell r="E1869" t="str">
            <v>Бейдж үшін бау</v>
          </cell>
          <cell r="F1869" t="str">
            <v>Брелок</v>
          </cell>
          <cell r="G1869" t="str">
            <v>для ключей, из пластика и металла</v>
          </cell>
          <cell r="H1869" t="str">
            <v>Бейдж үшін бау</v>
          </cell>
          <cell r="I1869" t="str">
            <v>БК</v>
          </cell>
          <cell r="J1869">
            <v>0</v>
          </cell>
          <cell r="K1869">
            <v>631010000</v>
          </cell>
          <cell r="L1869" t="str">
            <v>ҚР, ШҚО, Өскемен қ., Бажов көш., 10</v>
          </cell>
          <cell r="M1869" t="str">
            <v>Желтоқсан-Қантар</v>
          </cell>
          <cell r="N1869" t="str">
            <v>Шығыс-Қазақстан облысы, Өскемен қ.</v>
          </cell>
          <cell r="O1869" t="str">
            <v>DDP</v>
          </cell>
          <cell r="P1869" t="str">
            <v>шартқа қол қойылған кезден бастап 30 күнтізбелік күн ішінде</v>
          </cell>
          <cell r="Q1869">
            <v>0</v>
          </cell>
          <cell r="R1869">
            <v>796</v>
          </cell>
          <cell r="S1869" t="str">
            <v>Дана</v>
          </cell>
        </row>
        <row r="1870">
          <cell r="A1870" t="str">
            <v>1138 Т</v>
          </cell>
          <cell r="B1870" t="str">
            <v>"ШҚ АЭК" АҚ</v>
          </cell>
          <cell r="C1870" t="str">
            <v>20.59.30.000.000.00.0796.000000000000</v>
          </cell>
          <cell r="D1870">
            <v>530162100</v>
          </cell>
          <cell r="E1870" t="str">
            <v xml:space="preserve">Parker қаламына аранлған көк сия                                                                    </v>
          </cell>
          <cell r="F1870" t="str">
            <v>Чернила</v>
          </cell>
          <cell r="G1870" t="str">
            <v>для шариковых ручек</v>
          </cell>
          <cell r="H1870" t="str">
            <v xml:space="preserve">Parker қаламына аранлған көк сия                                                                    </v>
          </cell>
          <cell r="I1870" t="str">
            <v>БК</v>
          </cell>
          <cell r="J1870">
            <v>0</v>
          </cell>
          <cell r="K1870">
            <v>631010000</v>
          </cell>
          <cell r="L1870" t="str">
            <v>ҚР, ШҚО, Өскемен қ., Бажов көш., 10</v>
          </cell>
          <cell r="M1870" t="str">
            <v>Желтоқсан-Қантар</v>
          </cell>
          <cell r="N1870" t="str">
            <v>Шығыс-Қазақстан облысы, Өскемен қ.</v>
          </cell>
          <cell r="O1870" t="str">
            <v>DDP</v>
          </cell>
          <cell r="P1870" t="str">
            <v>шартқа қол қойылған кезден бастап 30 күнтізбелік күн ішінде</v>
          </cell>
          <cell r="Q1870">
            <v>0</v>
          </cell>
          <cell r="R1870">
            <v>796</v>
          </cell>
          <cell r="S1870" t="str">
            <v>Дана</v>
          </cell>
        </row>
        <row r="1871">
          <cell r="A1871" t="str">
            <v>1139 Т</v>
          </cell>
          <cell r="B1871" t="str">
            <v>"ШҚ АЭК" АҚ</v>
          </cell>
          <cell r="C1871" t="str">
            <v>20.59.30.000.000.00.0796.000000000000</v>
          </cell>
          <cell r="D1871">
            <v>530162101</v>
          </cell>
          <cell r="E1871" t="str">
            <v xml:space="preserve">Parker қаламына арналған қара сия                                                                   </v>
          </cell>
          <cell r="F1871" t="str">
            <v>Чернила</v>
          </cell>
          <cell r="G1871" t="str">
            <v>для шариковых ручек</v>
          </cell>
          <cell r="H1871" t="str">
            <v xml:space="preserve">Parker қаламына арналған қара сия                                                                   </v>
          </cell>
          <cell r="I1871" t="str">
            <v>БК</v>
          </cell>
          <cell r="J1871">
            <v>0</v>
          </cell>
          <cell r="K1871">
            <v>631010000</v>
          </cell>
          <cell r="L1871" t="str">
            <v>ҚР, ШҚО, Өскемен қ., Бажов көш., 10</v>
          </cell>
          <cell r="M1871" t="str">
            <v>Желтоқсан-Қантар</v>
          </cell>
          <cell r="N1871" t="str">
            <v>Шығыс-Қазақстан облысы, Өскемен қ.</v>
          </cell>
          <cell r="O1871" t="str">
            <v>DDP</v>
          </cell>
          <cell r="P1871" t="str">
            <v>шартқа қол қойылған кезден бастап 30 күнтізбелік күн ішінде</v>
          </cell>
          <cell r="Q1871">
            <v>0</v>
          </cell>
          <cell r="R1871">
            <v>796</v>
          </cell>
          <cell r="S1871" t="str">
            <v>Дана</v>
          </cell>
        </row>
        <row r="1872">
          <cell r="A1872" t="str">
            <v>1140 Т</v>
          </cell>
          <cell r="B1872" t="str">
            <v>"ШҚ АЭК" АҚ</v>
          </cell>
          <cell r="C1872" t="str">
            <v>25.71.13.350.000.00.0796.000000000000</v>
          </cell>
          <cell r="D1872">
            <v>530164100</v>
          </cell>
          <cell r="E1872" t="str">
            <v>Ұштағыш</v>
          </cell>
          <cell r="F1872" t="str">
            <v>Точилка</v>
          </cell>
          <cell r="G1872" t="str">
            <v>пластиковая</v>
          </cell>
          <cell r="H1872" t="str">
            <v>Ұштағыш</v>
          </cell>
          <cell r="I1872" t="str">
            <v>БК</v>
          </cell>
          <cell r="J1872">
            <v>0</v>
          </cell>
          <cell r="K1872">
            <v>631010000</v>
          </cell>
          <cell r="L1872" t="str">
            <v>ҚР, ШҚО, Өскемен қ., Бажов көш., 10</v>
          </cell>
          <cell r="M1872" t="str">
            <v>Желтоқсан-Қантар</v>
          </cell>
          <cell r="N1872" t="str">
            <v>Шығыс-Қазақстан облысы, Өскемен қ.</v>
          </cell>
          <cell r="O1872" t="str">
            <v>DDP</v>
          </cell>
          <cell r="P1872" t="str">
            <v>шартқа қол қойылған кезден бастап 30 күнтізбелік күн ішінде</v>
          </cell>
          <cell r="Q1872">
            <v>0</v>
          </cell>
          <cell r="R1872">
            <v>796</v>
          </cell>
          <cell r="S1872" t="str">
            <v>Дана</v>
          </cell>
        </row>
        <row r="1873">
          <cell r="A1873" t="str">
            <v>1140-1 Т</v>
          </cell>
          <cell r="B1873" t="str">
            <v>"ШҚ АЭК" АҚ</v>
          </cell>
          <cell r="C1873" t="str">
            <v>25.71.13.350.000.00.0796.000000000000</v>
          </cell>
          <cell r="D1873">
            <v>530164100</v>
          </cell>
          <cell r="E1873" t="str">
            <v>Ұштағыш</v>
          </cell>
          <cell r="F1873" t="str">
            <v>Точилка</v>
          </cell>
          <cell r="G1873" t="str">
            <v>пластиковая</v>
          </cell>
          <cell r="H1873" t="str">
            <v>Ұштағыш</v>
          </cell>
          <cell r="I1873" t="str">
            <v>БК</v>
          </cell>
          <cell r="J1873">
            <v>0</v>
          </cell>
          <cell r="K1873">
            <v>631010000</v>
          </cell>
          <cell r="L1873" t="str">
            <v>070002,  Қазақстан Республикасы, Шығыс Қазақстан облысы, Өскемен қ., Бажов к-сі,10</v>
          </cell>
          <cell r="M1873" t="str">
            <v>Ақпан - Наурыз</v>
          </cell>
          <cell r="N1873" t="str">
            <v>Шығыс-Қазақстан облысы, Өскемен қ.</v>
          </cell>
          <cell r="O1873" t="str">
            <v>DDP</v>
          </cell>
          <cell r="P1873" t="str">
            <v>шартқа қол қойылған кезден бастап 30 күнтізбелік күн ішінде</v>
          </cell>
          <cell r="Q1873">
            <v>0</v>
          </cell>
          <cell r="R1873">
            <v>796</v>
          </cell>
          <cell r="S1873" t="str">
            <v>Дана</v>
          </cell>
        </row>
        <row r="1874">
          <cell r="A1874" t="str">
            <v>1141 Т</v>
          </cell>
          <cell r="B1874" t="str">
            <v>"ШҚ АЭК" АҚ</v>
          </cell>
          <cell r="C1874" t="str">
            <v>32.99.16.300.001.00.0796.000000000000</v>
          </cell>
          <cell r="D1874">
            <v>530165103</v>
          </cell>
          <cell r="E1874" t="str">
            <v>Автоматтық негізбен мөртабан</v>
          </cell>
          <cell r="F1874" t="str">
            <v>Штамп</v>
          </cell>
          <cell r="G1874" t="str">
            <v>для нанесения оттиска, содержащего текст определенной профессиональной деятельности</v>
          </cell>
          <cell r="H1874" t="str">
            <v>Автоматтық негізбен мөртабан</v>
          </cell>
          <cell r="I1874" t="str">
            <v>БК</v>
          </cell>
          <cell r="J1874">
            <v>0</v>
          </cell>
          <cell r="K1874">
            <v>631010000</v>
          </cell>
          <cell r="L1874" t="str">
            <v>ҚР, ШҚО, Өскемен қ., Бажов көш., 10</v>
          </cell>
          <cell r="M1874" t="str">
            <v>Желтоқсан-Қантар</v>
          </cell>
          <cell r="N1874" t="str">
            <v>Шығыс-Қазақстан облысы, Өскемен қ.</v>
          </cell>
          <cell r="O1874" t="str">
            <v>DDP</v>
          </cell>
          <cell r="P1874" t="str">
            <v>шартқа қол қойылған кезден бастап 30 күнтізбелік күн ішінде</v>
          </cell>
          <cell r="Q1874">
            <v>0</v>
          </cell>
          <cell r="R1874">
            <v>796</v>
          </cell>
          <cell r="S1874" t="str">
            <v>Дана</v>
          </cell>
        </row>
        <row r="1875">
          <cell r="A1875" t="str">
            <v>1142 Т</v>
          </cell>
          <cell r="B1875" t="str">
            <v>"ШҚ АЭК" АҚ</v>
          </cell>
          <cell r="C1875" t="str">
            <v>22.29.25.500.004.01.0796.000000000004</v>
          </cell>
          <cell r="D1875">
            <v>530166100</v>
          </cell>
          <cell r="E1875" t="str">
            <v>Қаламұшты қаламсап</v>
          </cell>
          <cell r="F1875" t="str">
            <v>Ручка</v>
          </cell>
          <cell r="G1875" t="str">
            <v>пластиковая, перьевая</v>
          </cell>
          <cell r="H1875" t="str">
            <v>Қаламұшты қаламсап</v>
          </cell>
          <cell r="I1875" t="str">
            <v>БК</v>
          </cell>
          <cell r="J1875">
            <v>0</v>
          </cell>
          <cell r="K1875">
            <v>631010000</v>
          </cell>
          <cell r="L1875" t="str">
            <v>ҚР, ШҚО, Өскемен қ., Бажов көш., 10</v>
          </cell>
          <cell r="M1875" t="str">
            <v>Желтоқсан-Қантар</v>
          </cell>
          <cell r="N1875" t="str">
            <v>Шығыс-Қазақстан облысы, Өскемен қ.</v>
          </cell>
          <cell r="O1875" t="str">
            <v>DDP</v>
          </cell>
          <cell r="P1875" t="str">
            <v>шартқа қол қойылған кезден бастап 30 күнтізбелік күн ішінде</v>
          </cell>
          <cell r="Q1875">
            <v>0</v>
          </cell>
          <cell r="R1875">
            <v>796</v>
          </cell>
          <cell r="S1875" t="str">
            <v>Дана</v>
          </cell>
        </row>
        <row r="1876">
          <cell r="A1876" t="str">
            <v>1143 Т</v>
          </cell>
          <cell r="B1876" t="str">
            <v>"ШҚ АЭК" АҚ</v>
          </cell>
          <cell r="C1876" t="str">
            <v>28.30.52.350.000.00.0796.000000000000</v>
          </cell>
          <cell r="D1876">
            <v>531100101</v>
          </cell>
          <cell r="E1876" t="str">
            <v>Бұралмалы тырнауыш 12 Зубьев</v>
          </cell>
          <cell r="F1876" t="str">
            <v>Грабли</v>
          </cell>
          <cell r="G1876" t="str">
            <v>садовые</v>
          </cell>
          <cell r="H1876" t="str">
            <v>Бұралмалы тырнауыш 12 Зубьев</v>
          </cell>
          <cell r="I1876" t="str">
            <v>БК</v>
          </cell>
          <cell r="J1876" t="str">
            <v>40</v>
          </cell>
          <cell r="K1876">
            <v>631010000</v>
          </cell>
          <cell r="L1876" t="str">
            <v>ҚР, ШҚО, Өскемен қ., Бажов көш., 10</v>
          </cell>
          <cell r="M1876" t="str">
            <v>Желтоқсан-Қантар</v>
          </cell>
          <cell r="N1876" t="str">
            <v>Шығыс-Қазақстан облысы, Өскемен қ.</v>
          </cell>
          <cell r="O1876" t="str">
            <v>DDP</v>
          </cell>
          <cell r="P1876" t="str">
            <v>шартқа қол қойылған кезден бастап 30 күнтізбелік күн ішінде</v>
          </cell>
          <cell r="Q1876">
            <v>0</v>
          </cell>
          <cell r="R1876">
            <v>796</v>
          </cell>
          <cell r="S1876" t="str">
            <v>Дана</v>
          </cell>
        </row>
        <row r="1877">
          <cell r="A1877" t="str">
            <v>1143-1 Т</v>
          </cell>
          <cell r="B1877" t="str">
            <v>"ШҚ АЭК" АҚ</v>
          </cell>
          <cell r="C1877" t="str">
            <v>28.30.52.350.000.00.0796.000000000000</v>
          </cell>
          <cell r="D1877">
            <v>531100101</v>
          </cell>
          <cell r="E1877" t="str">
            <v>Бұралмалы тырнауыш 12 Зубьев</v>
          </cell>
          <cell r="F1877" t="str">
            <v>Грабли</v>
          </cell>
          <cell r="G1877" t="str">
            <v>садовые</v>
          </cell>
          <cell r="H1877" t="str">
            <v>Бұралмалы тырнауыш 12 Зубьев</v>
          </cell>
          <cell r="I1877" t="str">
            <v>БК</v>
          </cell>
          <cell r="J1877">
            <v>0</v>
          </cell>
          <cell r="K1877">
            <v>631010000</v>
          </cell>
          <cell r="L1877" t="str">
            <v>070002,  Қазақстан Республикасы, Шығыс Қазақстан облысы, Өскемен қ., Бажов к-сі,10</v>
          </cell>
          <cell r="M1877" t="str">
            <v>Ақпан - Наурыз</v>
          </cell>
          <cell r="N1877" t="str">
            <v>Шығыс-Қазақстан облысы, Өскемен қ.</v>
          </cell>
          <cell r="O1877" t="str">
            <v>DDP</v>
          </cell>
          <cell r="P1877" t="str">
            <v>шартқа қол қойылған кезден бастап 30 күнтізбелік күн ішінде</v>
          </cell>
          <cell r="Q1877">
            <v>0</v>
          </cell>
          <cell r="R1877">
            <v>796</v>
          </cell>
          <cell r="S1877" t="str">
            <v>Дана</v>
          </cell>
        </row>
        <row r="1878">
          <cell r="A1878" t="str">
            <v>1144 Т</v>
          </cell>
          <cell r="B1878" t="str">
            <v>"ШҚ АЭК" АҚ</v>
          </cell>
          <cell r="C1878" t="str">
            <v>32.91.11.900.005.00.0796.000000000001</v>
          </cell>
          <cell r="D1878">
            <v>531100105</v>
          </cell>
          <cell r="E1878" t="str">
            <v>Сыпырғыш</v>
          </cell>
          <cell r="F1878" t="str">
            <v>Веник</v>
          </cell>
          <cell r="G1878" t="str">
            <v>из материалов растительного происхождения</v>
          </cell>
          <cell r="H1878" t="str">
            <v>Сыпырғыш</v>
          </cell>
          <cell r="I1878" t="str">
            <v>БК</v>
          </cell>
          <cell r="J1878" t="str">
            <v>40</v>
          </cell>
          <cell r="K1878">
            <v>631010000</v>
          </cell>
          <cell r="L1878" t="str">
            <v>ҚР, ШҚО, Өскемен қ., Бажов көш., 10</v>
          </cell>
          <cell r="M1878" t="str">
            <v>Желтоқсан-Қантар</v>
          </cell>
          <cell r="N1878" t="str">
            <v>Шығыс-Қазақстан облысы, Өскемен қ.</v>
          </cell>
          <cell r="O1878" t="str">
            <v>DDP</v>
          </cell>
          <cell r="P1878" t="str">
            <v>шартқа қол қойылған кезден бастап 30 күнтізбелік күн ішінде</v>
          </cell>
          <cell r="Q1878">
            <v>0</v>
          </cell>
          <cell r="R1878">
            <v>796</v>
          </cell>
          <cell r="S1878" t="str">
            <v>Дана</v>
          </cell>
        </row>
        <row r="1879">
          <cell r="A1879" t="str">
            <v>1144-1 Т</v>
          </cell>
          <cell r="B1879" t="str">
            <v>"ШҚ АЭК" АҚ</v>
          </cell>
          <cell r="C1879" t="str">
            <v>32.91.11.900.005.00.0796.000000000001</v>
          </cell>
          <cell r="D1879">
            <v>531100105</v>
          </cell>
          <cell r="E1879" t="str">
            <v>Сыпырғыш</v>
          </cell>
          <cell r="F1879" t="str">
            <v>Веник</v>
          </cell>
          <cell r="G1879" t="str">
            <v>из материалов растительного происхождения</v>
          </cell>
          <cell r="H1879" t="str">
            <v>Сыпырғыш. Әртүрлі шаруашылық-тұрмыстық қажеттіліктерге арналған.Материал:сорго, буда бұрыштары тығылған,сабындағы шыбықтары кесілген және тегістелген</v>
          </cell>
          <cell r="I1879" t="str">
            <v>БК</v>
          </cell>
          <cell r="J1879">
            <v>0</v>
          </cell>
          <cell r="K1879">
            <v>631010000</v>
          </cell>
          <cell r="L1879" t="str">
            <v>070002,  Қазақстан Республикасы, Шығыс Қазақстан облысы, Өскемен қ., Бажов к-сі,10</v>
          </cell>
          <cell r="M1879" t="str">
            <v>Ақпан - Наурыз</v>
          </cell>
          <cell r="N1879" t="str">
            <v>Шығыс-Қазақстан облысы, Өскемен қ.</v>
          </cell>
          <cell r="O1879" t="str">
            <v>DDP</v>
          </cell>
          <cell r="P1879" t="str">
            <v>шартқа қол қойылған кезден бастап 30 күнтізбелік күн ішінде</v>
          </cell>
          <cell r="Q1879">
            <v>0</v>
          </cell>
          <cell r="R1879">
            <v>796</v>
          </cell>
          <cell r="S1879" t="str">
            <v>Дана</v>
          </cell>
        </row>
        <row r="1880">
          <cell r="A1880" t="str">
            <v>1145 Т</v>
          </cell>
          <cell r="B1880" t="str">
            <v>"ШҚ АЭК" АҚ</v>
          </cell>
          <cell r="C1880" t="str">
            <v>25.73.10.700.001.00.0796.000000000000</v>
          </cell>
          <cell r="D1880">
            <v>531101102</v>
          </cell>
          <cell r="E1880" t="str">
            <v>Шалғы  № 5</v>
          </cell>
          <cell r="F1880" t="str">
            <v>Коса</v>
          </cell>
          <cell r="G1880" t="str">
            <v>сельскохозяйственная, изогнутое лезвие, стальное, деревянный черенок</v>
          </cell>
          <cell r="H1880" t="str">
            <v>Шалғы  № 5</v>
          </cell>
          <cell r="I1880" t="str">
            <v>БК</v>
          </cell>
          <cell r="J1880">
            <v>0</v>
          </cell>
          <cell r="K1880">
            <v>631010000</v>
          </cell>
          <cell r="L1880" t="str">
            <v>ҚР, ШҚО, Өскемен қ., Бажов көш., 10</v>
          </cell>
          <cell r="M1880" t="str">
            <v>Желтоқсан-Қантар</v>
          </cell>
          <cell r="N1880" t="str">
            <v>Шығыс-Қазақстан облысы, Өскемен қ.</v>
          </cell>
          <cell r="O1880" t="str">
            <v>DDP</v>
          </cell>
          <cell r="P1880" t="str">
            <v>шартқа қол қойылған кезден бастап 30 күнтізбелік күн ішінде</v>
          </cell>
          <cell r="Q1880">
            <v>0</v>
          </cell>
          <cell r="R1880">
            <v>796</v>
          </cell>
          <cell r="S1880" t="str">
            <v>Дана</v>
          </cell>
        </row>
        <row r="1881">
          <cell r="A1881" t="str">
            <v>1146 Т</v>
          </cell>
          <cell r="B1881" t="str">
            <v>"ШҚ АЭК" АҚ</v>
          </cell>
          <cell r="C1881" t="str">
            <v>25.73.10.700.001.00.0796.000000000000</v>
          </cell>
          <cell r="D1881">
            <v>531101103</v>
          </cell>
          <cell r="E1881" t="str">
            <v xml:space="preserve">Шалғы  №3                                                                                           </v>
          </cell>
          <cell r="F1881" t="str">
            <v>Коса</v>
          </cell>
          <cell r="G1881" t="str">
            <v>сельскохозяйственная, изогнутое лезвие, стальное, деревянный черенок</v>
          </cell>
          <cell r="H1881" t="str">
            <v xml:space="preserve">Шалғы  №3                                                                                           </v>
          </cell>
          <cell r="I1881" t="str">
            <v>БК</v>
          </cell>
          <cell r="J1881">
            <v>0</v>
          </cell>
          <cell r="K1881">
            <v>631010000</v>
          </cell>
          <cell r="L1881" t="str">
            <v>ҚР, ШҚО, Өскемен қ., Бажов көш., 10</v>
          </cell>
          <cell r="M1881" t="str">
            <v>Желтоқсан-Қантар</v>
          </cell>
          <cell r="N1881" t="str">
            <v>Шығыс-Қазақстан облысы, Өскемен қ.</v>
          </cell>
          <cell r="O1881" t="str">
            <v>DDP</v>
          </cell>
          <cell r="P1881" t="str">
            <v>шартқа қол қойылған кезден бастап 30 күнтізбелік күн ішінде</v>
          </cell>
          <cell r="Q1881">
            <v>0</v>
          </cell>
          <cell r="R1881">
            <v>796</v>
          </cell>
          <cell r="S1881" t="str">
            <v>Дана</v>
          </cell>
        </row>
        <row r="1882">
          <cell r="A1882" t="str">
            <v>1147 Т</v>
          </cell>
          <cell r="B1882" t="str">
            <v>"ШҚ АЭК" АҚ</v>
          </cell>
          <cell r="C1882" t="str">
            <v>25.73.10.100.000.00.0796.000000000008</v>
          </cell>
          <cell r="D1882">
            <v>531102102</v>
          </cell>
          <cell r="E1882" t="str">
            <v>Қарға арналған ағаш күрек</v>
          </cell>
          <cell r="F1882" t="str">
            <v>Лопата</v>
          </cell>
          <cell r="G1882" t="str">
            <v>снегоуборочная</v>
          </cell>
          <cell r="H1882" t="str">
            <v>Қарға арналған ағаш күрек</v>
          </cell>
          <cell r="I1882" t="str">
            <v>БК</v>
          </cell>
          <cell r="J1882" t="str">
            <v>40</v>
          </cell>
          <cell r="K1882">
            <v>631010000</v>
          </cell>
          <cell r="L1882" t="str">
            <v>ҚР, ШҚО, Өскемен қ., Бажов көш., 10</v>
          </cell>
          <cell r="M1882" t="str">
            <v>Желтоқсан-Қантар</v>
          </cell>
          <cell r="N1882" t="str">
            <v>Шығыс-Қазақстан облысы, Өскемен қ.</v>
          </cell>
          <cell r="O1882" t="str">
            <v>DDP</v>
          </cell>
          <cell r="P1882" t="str">
            <v>шартқа қол қойылған кезден бастап 30 күнтізбелік күн ішінде</v>
          </cell>
          <cell r="Q1882">
            <v>0</v>
          </cell>
          <cell r="R1882">
            <v>796</v>
          </cell>
          <cell r="S1882" t="str">
            <v>Дана</v>
          </cell>
        </row>
        <row r="1883">
          <cell r="A1883" t="str">
            <v>1147-1 Т</v>
          </cell>
          <cell r="B1883" t="str">
            <v>"ШҚ АЭК" АҚ</v>
          </cell>
          <cell r="C1883" t="str">
            <v>25.73.10.100.000.00.0796.000000000008</v>
          </cell>
          <cell r="D1883">
            <v>531102102</v>
          </cell>
          <cell r="E1883" t="str">
            <v>Қарға арналған ағаш күрек</v>
          </cell>
          <cell r="F1883" t="str">
            <v>Лопата</v>
          </cell>
          <cell r="G1883" t="str">
            <v>снегоуборочная</v>
          </cell>
          <cell r="H1883" t="str">
            <v>Қарға арналған ағаш күрек</v>
          </cell>
          <cell r="I1883" t="str">
            <v>БК</v>
          </cell>
          <cell r="J1883">
            <v>0</v>
          </cell>
          <cell r="K1883">
            <v>631010000</v>
          </cell>
          <cell r="L1883" t="str">
            <v>070002,  Қазақстан Республикасы, Шығыс Қазақстан облысы, Өскемен қ., Бажов к-сі,10</v>
          </cell>
          <cell r="M1883" t="str">
            <v>Ақпан - Наурыз</v>
          </cell>
          <cell r="N1883" t="str">
            <v>Шығыс-Қазақстан облысы, Өскемен қ.</v>
          </cell>
          <cell r="O1883" t="str">
            <v>DDP</v>
          </cell>
          <cell r="P1883" t="str">
            <v>шартқа қол қойылған кезден бастап 30 күнтізбелік күн ішінде</v>
          </cell>
          <cell r="Q1883">
            <v>0</v>
          </cell>
          <cell r="R1883">
            <v>796</v>
          </cell>
          <cell r="S1883" t="str">
            <v>Дана</v>
          </cell>
        </row>
        <row r="1884">
          <cell r="A1884" t="str">
            <v>1148 Т</v>
          </cell>
          <cell r="B1884" t="str">
            <v>"ШҚ АЭК" АҚ</v>
          </cell>
          <cell r="C1884" t="str">
            <v>25.73.10.100.000.00.0796.000000000008</v>
          </cell>
          <cell r="D1884">
            <v>531102103</v>
          </cell>
          <cell r="E1884" t="str">
            <v>Металл қарға арналған ағаш сапты күрек</v>
          </cell>
          <cell r="F1884" t="str">
            <v>Лопата</v>
          </cell>
          <cell r="G1884" t="str">
            <v>снегоуборочная</v>
          </cell>
          <cell r="H1884" t="str">
            <v>Металл қарға арналған ағаш сапты күрек</v>
          </cell>
          <cell r="I1884" t="str">
            <v>БК</v>
          </cell>
          <cell r="J1884" t="str">
            <v>40</v>
          </cell>
          <cell r="K1884">
            <v>631010000</v>
          </cell>
          <cell r="L1884" t="str">
            <v>ҚР, ШҚО, Өскемен қ., Бажов көш., 10</v>
          </cell>
          <cell r="M1884" t="str">
            <v>Желтоқсан-Қантар</v>
          </cell>
          <cell r="N1884" t="str">
            <v>Шығыс-Қазақстан облысы, Өскемен қ.</v>
          </cell>
          <cell r="O1884" t="str">
            <v>DDP</v>
          </cell>
          <cell r="P1884" t="str">
            <v>шартқа қол қойылған кезден бастап 30 күнтізбелік күн ішінде</v>
          </cell>
          <cell r="Q1884">
            <v>0</v>
          </cell>
          <cell r="R1884">
            <v>796</v>
          </cell>
          <cell r="S1884" t="str">
            <v>Дана</v>
          </cell>
        </row>
        <row r="1885">
          <cell r="A1885" t="str">
            <v>1148-1 Т</v>
          </cell>
          <cell r="B1885" t="str">
            <v>"ШҚ АЭК" АҚ</v>
          </cell>
          <cell r="C1885" t="str">
            <v>25.73.10.100.000.00.0796.000000000008</v>
          </cell>
          <cell r="D1885">
            <v>531102103</v>
          </cell>
          <cell r="E1885" t="str">
            <v>Металл қарға арналған ағаш сапты күрек</v>
          </cell>
          <cell r="F1885" t="str">
            <v>Лопата</v>
          </cell>
          <cell r="G1885" t="str">
            <v>снегоуборочная</v>
          </cell>
          <cell r="H1885" t="str">
            <v>Металл қарға арналған ағаш сапты күрек</v>
          </cell>
          <cell r="I1885" t="str">
            <v>БК</v>
          </cell>
          <cell r="J1885">
            <v>0</v>
          </cell>
          <cell r="K1885">
            <v>631010000</v>
          </cell>
          <cell r="L1885" t="str">
            <v>070002,  Қазақстан Республикасы, Шығыс Қазақстан облысы, Өскемен қ., Бажов к-сі,10</v>
          </cell>
          <cell r="M1885" t="str">
            <v>Ақпан - Наурыз</v>
          </cell>
          <cell r="N1885" t="str">
            <v>Шығыс-Қазақстан облысы, Өскемен қ.</v>
          </cell>
          <cell r="O1885" t="str">
            <v>DDP</v>
          </cell>
          <cell r="P1885" t="str">
            <v>шартқа қол қойылған кезден бастап 30 күнтізбелік күн ішінде</v>
          </cell>
          <cell r="Q1885">
            <v>0</v>
          </cell>
          <cell r="R1885">
            <v>796</v>
          </cell>
          <cell r="S1885" t="str">
            <v>Дана</v>
          </cell>
        </row>
        <row r="1886">
          <cell r="A1886" t="str">
            <v>1149 Т</v>
          </cell>
          <cell r="B1886" t="str">
            <v>"ШҚ АЭК" АҚ</v>
          </cell>
          <cell r="C1886" t="str">
            <v>25.73.10.100.000.00.0796.000000000003</v>
          </cell>
          <cell r="D1886">
            <v>531102104</v>
          </cell>
          <cell r="E1886" t="str">
            <v xml:space="preserve">Кесіп алатын күрек                                                                                  </v>
          </cell>
          <cell r="F1886" t="str">
            <v>Лопата</v>
          </cell>
          <cell r="G1886" t="str">
            <v>совковая</v>
          </cell>
          <cell r="H1886" t="str">
            <v xml:space="preserve">Кесіп алатын күрек                                                                                  </v>
          </cell>
          <cell r="I1886" t="str">
            <v>БК</v>
          </cell>
          <cell r="J1886" t="str">
            <v>40</v>
          </cell>
          <cell r="K1886">
            <v>631010000</v>
          </cell>
          <cell r="L1886" t="str">
            <v>ҚР, ШҚО, Өскемен қ., Бажов көш., 10</v>
          </cell>
          <cell r="M1886" t="str">
            <v>Желтоқсан-Қантар</v>
          </cell>
          <cell r="N1886" t="str">
            <v>Шығыс-Қазақстан облысы, Өскемен қ.</v>
          </cell>
          <cell r="O1886" t="str">
            <v>DDP</v>
          </cell>
          <cell r="P1886" t="str">
            <v>шартқа қол қойылған кезден бастап 30 күнтізбелік күн ішінде</v>
          </cell>
          <cell r="Q1886">
            <v>0</v>
          </cell>
          <cell r="R1886">
            <v>796</v>
          </cell>
          <cell r="S1886" t="str">
            <v>Дана</v>
          </cell>
        </row>
        <row r="1887">
          <cell r="A1887" t="str">
            <v>1149-1 Т</v>
          </cell>
          <cell r="B1887" t="str">
            <v>"ШҚ АЭК" АҚ</v>
          </cell>
          <cell r="C1887" t="str">
            <v>25.73.10.100.000.00.0796.000000000003</v>
          </cell>
          <cell r="D1887">
            <v>531102104</v>
          </cell>
          <cell r="E1887" t="str">
            <v xml:space="preserve">Кесіп алатын күрек                                                                                  </v>
          </cell>
          <cell r="F1887" t="str">
            <v>Лопата</v>
          </cell>
          <cell r="G1887" t="str">
            <v>совковая</v>
          </cell>
          <cell r="H1887" t="str">
            <v>Кесіп алатын күрек</v>
          </cell>
          <cell r="I1887" t="str">
            <v>БК</v>
          </cell>
          <cell r="J1887">
            <v>0</v>
          </cell>
          <cell r="K1887">
            <v>631010000</v>
          </cell>
          <cell r="L1887" t="str">
            <v>070002,  Қазақстан Республикасы, Шығыс Қазақстан облысы, Өскемен қ., Бажов к-сі,10</v>
          </cell>
          <cell r="M1887" t="str">
            <v>Ақпан - Наурыз</v>
          </cell>
          <cell r="N1887" t="str">
            <v>Шығыс-Қазақстан облысы, Өскемен қ.</v>
          </cell>
          <cell r="O1887" t="str">
            <v>DDP</v>
          </cell>
          <cell r="P1887" t="str">
            <v>шартқа қол қойылған кезден бастап 30 күнтізбелік күн ішінде</v>
          </cell>
          <cell r="Q1887">
            <v>0</v>
          </cell>
          <cell r="R1887">
            <v>796</v>
          </cell>
          <cell r="S1887" t="str">
            <v>Дана</v>
          </cell>
        </row>
        <row r="1888">
          <cell r="A1888" t="str">
            <v>1150 Т</v>
          </cell>
          <cell r="B1888" t="str">
            <v>"ШҚ АЭК" АҚ</v>
          </cell>
          <cell r="C1888" t="str">
            <v>25.73.10.100.000.00.0796.000000000003</v>
          </cell>
          <cell r="D1888">
            <v>531102107</v>
          </cell>
          <cell r="E1888" t="str">
            <v>Кесіп алатын күрек</v>
          </cell>
          <cell r="F1888" t="str">
            <v>Лопата</v>
          </cell>
          <cell r="G1888" t="str">
            <v>совковая</v>
          </cell>
          <cell r="H1888" t="str">
            <v>Кесіп алатын күрек</v>
          </cell>
          <cell r="I1888" t="str">
            <v>БК</v>
          </cell>
          <cell r="J1888">
            <v>0</v>
          </cell>
          <cell r="K1888">
            <v>631010000</v>
          </cell>
          <cell r="L1888" t="str">
            <v>ҚР, ШҚО, Өскемен қ., Бажов көш., 10</v>
          </cell>
          <cell r="M1888" t="str">
            <v>Желтоқсан-Қантар</v>
          </cell>
          <cell r="N1888" t="str">
            <v>Шығыс-Қазақстан облысы, Өскемен қ.</v>
          </cell>
          <cell r="O1888" t="str">
            <v>DDP</v>
          </cell>
          <cell r="P1888" t="str">
            <v>шартқа қол қойылған кезден бастап 30 күнтізбелік күн ішінде</v>
          </cell>
          <cell r="Q1888">
            <v>0</v>
          </cell>
          <cell r="R1888">
            <v>796</v>
          </cell>
          <cell r="S1888" t="str">
            <v>Дана</v>
          </cell>
        </row>
        <row r="1889">
          <cell r="A1889" t="str">
            <v>1151 Т</v>
          </cell>
          <cell r="B1889" t="str">
            <v>"ШҚ АЭК" АҚ</v>
          </cell>
          <cell r="C1889" t="str">
            <v>25.73.10.100.000.00.0796.000000000000</v>
          </cell>
          <cell r="D1889">
            <v>531102111</v>
          </cell>
          <cell r="E1889" t="str">
            <v>Шошақ төбелі сүйір күрек</v>
          </cell>
          <cell r="F1889" t="str">
            <v>Лопата</v>
          </cell>
          <cell r="G1889" t="str">
            <v>копальная, остроконечная</v>
          </cell>
          <cell r="H1889" t="str">
            <v>Шошақ төбелі сүйір күрек</v>
          </cell>
          <cell r="I1889" t="str">
            <v>БК</v>
          </cell>
          <cell r="J1889" t="str">
            <v>40</v>
          </cell>
          <cell r="K1889">
            <v>631010000</v>
          </cell>
          <cell r="L1889" t="str">
            <v>ҚР, ШҚО, Өскемен қ., Бажов көш., 10</v>
          </cell>
          <cell r="M1889" t="str">
            <v>Желтоқсан-Қантар</v>
          </cell>
          <cell r="N1889" t="str">
            <v>Шығыс-Қазақстан облысы, Өскемен қ.</v>
          </cell>
          <cell r="O1889" t="str">
            <v>DDP</v>
          </cell>
          <cell r="P1889" t="str">
            <v>шартқа қол қойылған кезден бастап 30 күнтізбелік күн ішінде</v>
          </cell>
          <cell r="Q1889">
            <v>0</v>
          </cell>
          <cell r="R1889">
            <v>796</v>
          </cell>
          <cell r="S1889" t="str">
            <v>Дана</v>
          </cell>
        </row>
        <row r="1890">
          <cell r="A1890" t="str">
            <v>1151-1 Т</v>
          </cell>
          <cell r="B1890" t="str">
            <v>"ШҚ АЭК" АҚ</v>
          </cell>
          <cell r="C1890" t="str">
            <v>25.73.10.100.000.00.0796.000000000000</v>
          </cell>
          <cell r="D1890">
            <v>531102111</v>
          </cell>
          <cell r="E1890" t="str">
            <v>Шошақ төбелі сүйір күрек</v>
          </cell>
          <cell r="F1890" t="str">
            <v>Лопата</v>
          </cell>
          <cell r="G1890" t="str">
            <v>копальная, остроконечная</v>
          </cell>
          <cell r="H1890" t="str">
            <v>Шошақ төбелі сүйір күрек</v>
          </cell>
          <cell r="I1890" t="str">
            <v>БК</v>
          </cell>
          <cell r="J1890">
            <v>0</v>
          </cell>
          <cell r="K1890">
            <v>631010000</v>
          </cell>
          <cell r="L1890" t="str">
            <v>070002,  Қазақстан Республикасы, Шығыс Қазақстан облысы, Өскемен қ., Бажов к-сі,10</v>
          </cell>
          <cell r="M1890" t="str">
            <v>Ақпан - Наурыз</v>
          </cell>
          <cell r="N1890" t="str">
            <v>Шығыс-Қазақстан облысы, Өскемен қ.</v>
          </cell>
          <cell r="O1890" t="str">
            <v>DDP</v>
          </cell>
          <cell r="P1890" t="str">
            <v>шартқа қол қойылған кезден бастап 30 күнтізбелік күн ішінде</v>
          </cell>
          <cell r="Q1890">
            <v>0</v>
          </cell>
          <cell r="R1890">
            <v>796</v>
          </cell>
          <cell r="S1890" t="str">
            <v>Дана</v>
          </cell>
        </row>
        <row r="1891">
          <cell r="A1891" t="str">
            <v>1152 Т</v>
          </cell>
          <cell r="B1891" t="str">
            <v>"ШҚ АЭК" АҚ</v>
          </cell>
          <cell r="C1891" t="str">
            <v>25.73.10.100.000.00.0796.000000000001</v>
          </cell>
          <cell r="D1891">
            <v>531102114</v>
          </cell>
          <cell r="E1891" t="str">
            <v>Басы түзу шошақ төбелі күрек</v>
          </cell>
          <cell r="F1891" t="str">
            <v>Лопата</v>
          </cell>
          <cell r="G1891" t="str">
            <v>копальная, прямоугольная</v>
          </cell>
          <cell r="H1891" t="str">
            <v>Басы түзу шошақ төбелі күрек</v>
          </cell>
          <cell r="I1891" t="str">
            <v>БК</v>
          </cell>
          <cell r="J1891" t="str">
            <v>40</v>
          </cell>
          <cell r="K1891">
            <v>631010000</v>
          </cell>
          <cell r="L1891" t="str">
            <v>ҚР, ШҚО, Өскемен қ., Бажов көш., 10</v>
          </cell>
          <cell r="M1891" t="str">
            <v>Желтоқсан-Қантар</v>
          </cell>
          <cell r="N1891" t="str">
            <v>Шығыс-Қазақстан облысы, Өскемен қ.</v>
          </cell>
          <cell r="O1891" t="str">
            <v>DDP</v>
          </cell>
          <cell r="P1891" t="str">
            <v>шартқа қол қойылған кезден бастап 30 күнтізбелік күн ішінде</v>
          </cell>
          <cell r="Q1891">
            <v>0</v>
          </cell>
          <cell r="R1891">
            <v>796</v>
          </cell>
          <cell r="S1891" t="str">
            <v>Дана</v>
          </cell>
        </row>
        <row r="1892">
          <cell r="A1892" t="str">
            <v>1152-1 Т</v>
          </cell>
          <cell r="B1892" t="str">
            <v>"ШҚ АЭК" АҚ</v>
          </cell>
          <cell r="C1892" t="str">
            <v>25.73.10.100.000.00.0796.000000000001</v>
          </cell>
          <cell r="D1892">
            <v>531102114</v>
          </cell>
          <cell r="E1892" t="str">
            <v>Басы түзу шошақ төбелі күрек</v>
          </cell>
          <cell r="F1892" t="str">
            <v>Лопата</v>
          </cell>
          <cell r="G1892" t="str">
            <v>копальная, прямоугольная</v>
          </cell>
          <cell r="H1892" t="str">
            <v>Басы түзу шошақ төбелі күрек</v>
          </cell>
          <cell r="I1892" t="str">
            <v>БК</v>
          </cell>
          <cell r="J1892">
            <v>0</v>
          </cell>
          <cell r="K1892">
            <v>631010000</v>
          </cell>
          <cell r="L1892" t="str">
            <v>070002,  Қазақстан Республикасы, Шығыс Қазақстан облысы, Өскемен қ., Бажов к-сі,10</v>
          </cell>
          <cell r="M1892" t="str">
            <v>Ақпан - Наурыз</v>
          </cell>
          <cell r="N1892" t="str">
            <v>Шығыс-Қазақстан облысы, Өскемен қ.</v>
          </cell>
          <cell r="O1892" t="str">
            <v>DDP</v>
          </cell>
          <cell r="P1892" t="str">
            <v>шартқа қол қойылған кезден бастап 30 күнтізбелік күн ішінде</v>
          </cell>
          <cell r="Q1892">
            <v>0</v>
          </cell>
          <cell r="R1892">
            <v>796</v>
          </cell>
          <cell r="S1892" t="str">
            <v>Дана</v>
          </cell>
        </row>
        <row r="1893">
          <cell r="A1893" t="str">
            <v>1153 Т</v>
          </cell>
          <cell r="B1893" t="str">
            <v>"ШҚ АЭК" АҚ</v>
          </cell>
          <cell r="C1893" t="str">
            <v>16.29.11.100.005.00.0796.000000000000</v>
          </cell>
          <cell r="D1893">
            <v>531102115</v>
          </cell>
          <cell r="E1893" t="str">
            <v>Күрекке арналған сап</v>
          </cell>
          <cell r="F1893" t="str">
            <v>Черенок</v>
          </cell>
          <cell r="G1893" t="str">
            <v>для лопаты, деревянный</v>
          </cell>
          <cell r="H1893" t="str">
            <v>Күрекке арналған сап</v>
          </cell>
          <cell r="I1893" t="str">
            <v>БК</v>
          </cell>
          <cell r="J1893" t="str">
            <v>40</v>
          </cell>
          <cell r="K1893">
            <v>631010000</v>
          </cell>
          <cell r="L1893" t="str">
            <v>ҚР, ШҚО, Өскемен қ., Бажов көш., 10</v>
          </cell>
          <cell r="M1893" t="str">
            <v>Желтоқсан-Қантар</v>
          </cell>
          <cell r="N1893" t="str">
            <v>Шығыс-Қазақстан облысы, Өскемен қ.</v>
          </cell>
          <cell r="O1893" t="str">
            <v>DDP</v>
          </cell>
          <cell r="P1893" t="str">
            <v>шартқа қол қойылған кезден бастап 30 күнтізбелік күн ішінде</v>
          </cell>
          <cell r="Q1893">
            <v>0</v>
          </cell>
          <cell r="R1893">
            <v>796</v>
          </cell>
          <cell r="S1893" t="str">
            <v>Дана</v>
          </cell>
        </row>
        <row r="1894">
          <cell r="A1894" t="str">
            <v>1153-1 Т</v>
          </cell>
          <cell r="B1894" t="str">
            <v>"ШҚ АЭК" АҚ</v>
          </cell>
          <cell r="C1894" t="str">
            <v>16.29.11.100.005.00.0796.000000000000</v>
          </cell>
          <cell r="D1894">
            <v>531102115</v>
          </cell>
          <cell r="E1894" t="str">
            <v>Күрекке арналған сап</v>
          </cell>
          <cell r="F1894" t="str">
            <v>Черенок</v>
          </cell>
          <cell r="G1894" t="str">
            <v>для лопаты, деревянный</v>
          </cell>
          <cell r="H1894" t="str">
            <v>Күрекке арналған сап</v>
          </cell>
          <cell r="I1894" t="str">
            <v>БК</v>
          </cell>
          <cell r="J1894">
            <v>0</v>
          </cell>
          <cell r="K1894">
            <v>631010000</v>
          </cell>
          <cell r="L1894" t="str">
            <v>070002,  Қазақстан Республикасы, Шығыс Қазақстан облысы, Өскемен қ., Бажов к-сі,10</v>
          </cell>
          <cell r="M1894" t="str">
            <v>Ақпан - Наурыз</v>
          </cell>
          <cell r="N1894" t="str">
            <v>Шығыс-Қазақстан облысы, Өскемен қ.</v>
          </cell>
          <cell r="O1894" t="str">
            <v>DDP</v>
          </cell>
          <cell r="P1894" t="str">
            <v>шартқа қол қойылған кезден бастап 30 күнтізбелік күн ішінде</v>
          </cell>
          <cell r="Q1894">
            <v>0</v>
          </cell>
          <cell r="R1894">
            <v>796</v>
          </cell>
          <cell r="S1894" t="str">
            <v>Дана</v>
          </cell>
        </row>
        <row r="1895">
          <cell r="A1895" t="str">
            <v>1154 Т</v>
          </cell>
          <cell r="B1895" t="str">
            <v>"ШҚ АЭК" АҚ</v>
          </cell>
          <cell r="C1895" t="str">
            <v>22.23.12.900.007.00.0796.000000000000</v>
          </cell>
          <cell r="D1895">
            <v>531103132</v>
          </cell>
          <cell r="E1895" t="str">
            <v xml:space="preserve">Шыны пластик басқыш диэлектр 3 м                                                                    </v>
          </cell>
          <cell r="F1895" t="str">
            <v>Лестница</v>
          </cell>
          <cell r="G1895" t="str">
            <v>стеклопластиковая, диэлектрическая, приставная (ЛСП)</v>
          </cell>
          <cell r="H1895" t="str">
            <v xml:space="preserve">Шыны пластик басқыш диэлектр 3 м                                                                    </v>
          </cell>
          <cell r="I1895" t="str">
            <v>БК</v>
          </cell>
          <cell r="J1895">
            <v>0</v>
          </cell>
          <cell r="K1895">
            <v>631010000</v>
          </cell>
          <cell r="L1895" t="str">
            <v>ҚР, ШҚО, Өскемен қ., Бажов көш., 10</v>
          </cell>
          <cell r="M1895" t="str">
            <v>Желтоқсан-Қантар</v>
          </cell>
          <cell r="N1895" t="str">
            <v>Шығыс-Қазақстан облысы, Өскемен қ.</v>
          </cell>
          <cell r="O1895" t="str">
            <v>DDP</v>
          </cell>
          <cell r="P1895" t="str">
            <v>шартқа қол қойылған кезден бастап 30 күнтізбелік күн ішінде</v>
          </cell>
          <cell r="Q1895">
            <v>0</v>
          </cell>
          <cell r="R1895">
            <v>796</v>
          </cell>
          <cell r="S1895" t="str">
            <v>Дана</v>
          </cell>
        </row>
        <row r="1896">
          <cell r="A1896" t="str">
            <v>1154-1 Т</v>
          </cell>
          <cell r="B1896" t="str">
            <v>"ШҚ АЭК" АҚ</v>
          </cell>
          <cell r="C1896" t="str">
            <v>22.23.12.900.007.00.0796.000000000000</v>
          </cell>
          <cell r="D1896">
            <v>531103132</v>
          </cell>
          <cell r="E1896" t="str">
            <v xml:space="preserve">Шыны пластик басқыш диэлектр 3 м                                                                    </v>
          </cell>
          <cell r="F1896" t="str">
            <v>Лестница</v>
          </cell>
          <cell r="G1896" t="str">
            <v>стеклопластиковая, диэлектрическая, приставная (ЛСП)</v>
          </cell>
          <cell r="H1896" t="str">
            <v xml:space="preserve">Шыны пластик басқыш диэлектр 3 м                                                                    </v>
          </cell>
          <cell r="I1896" t="str">
            <v>БК</v>
          </cell>
          <cell r="J1896">
            <v>0</v>
          </cell>
          <cell r="K1896">
            <v>631010000</v>
          </cell>
          <cell r="L1896" t="str">
            <v>ҚР, ШҚО, Өскемен қ., Бажов көш., 10</v>
          </cell>
          <cell r="M1896" t="str">
            <v>Маусым - Шілде</v>
          </cell>
          <cell r="N1896" t="str">
            <v>Шығыс-Қазақстан облысы, Өскемен қ.</v>
          </cell>
          <cell r="O1896" t="str">
            <v>DDP</v>
          </cell>
          <cell r="P1896" t="str">
            <v>шартқа қол қойылған кезден бастап 30 күнтізбелік күн ішінде</v>
          </cell>
          <cell r="Q1896">
            <v>0</v>
          </cell>
          <cell r="R1896">
            <v>796</v>
          </cell>
          <cell r="S1896" t="str">
            <v>Дана</v>
          </cell>
        </row>
        <row r="1897">
          <cell r="A1897" t="str">
            <v>1155 Т</v>
          </cell>
          <cell r="B1897" t="str">
            <v>"ШҚ АЭК" АҚ</v>
          </cell>
          <cell r="C1897" t="str">
            <v>13.92.12.530.002.00.0839.000000000003</v>
          </cell>
          <cell r="D1897">
            <v>531104100</v>
          </cell>
          <cell r="E1897" t="str">
            <v>Төсек-орын жиынтығы</v>
          </cell>
          <cell r="F1897" t="str">
            <v>Комплект постельного белья</v>
          </cell>
          <cell r="G1897" t="str">
            <v>из хлопка, полуторный, состоит из одного пододеяльника, одной простыни,двух наволочек , плотность плетения высокая (85-120 нитей/см2), ГОСТ 31307-2005</v>
          </cell>
          <cell r="H1897" t="str">
            <v>Төсек-орын жиынтығы</v>
          </cell>
          <cell r="I1897" t="str">
            <v>БК</v>
          </cell>
          <cell r="J1897" t="str">
            <v>60</v>
          </cell>
          <cell r="K1897">
            <v>631010000</v>
          </cell>
          <cell r="L1897" t="str">
            <v>ҚР, ШҚО, Өскемен қ., Бажов көш., 10</v>
          </cell>
          <cell r="M1897" t="str">
            <v>Желтоқсан-Қантар</v>
          </cell>
          <cell r="N1897" t="str">
            <v>Шығыс-Қазақстан облысы, Өскемен қ.</v>
          </cell>
          <cell r="O1897" t="str">
            <v>DDP</v>
          </cell>
          <cell r="P1897" t="str">
            <v>шартқа қол қойылған кезден бастап 30 күнтізбелік күн ішінде</v>
          </cell>
          <cell r="Q1897">
            <v>0</v>
          </cell>
          <cell r="R1897">
            <v>839</v>
          </cell>
          <cell r="S1897" t="str">
            <v>Комплект</v>
          </cell>
        </row>
        <row r="1898">
          <cell r="A1898" t="str">
            <v>1155-1 Т</v>
          </cell>
          <cell r="B1898" t="str">
            <v>"ШҚ АЭК" АҚ</v>
          </cell>
          <cell r="C1898" t="str">
            <v>13.92.12.530.002.00.0839.000000000003</v>
          </cell>
          <cell r="D1898">
            <v>531104100</v>
          </cell>
          <cell r="E1898" t="str">
            <v>Төсек-орын жиынтығы</v>
          </cell>
          <cell r="F1898" t="str">
            <v>Комплект постельного белья</v>
          </cell>
          <cell r="G1898" t="str">
            <v>из хлопка, полуторный, состоит из одного пододеяльника, одной простыни,двух наволочек , плотность плетения высокая (85-120 нитей/см2), ГОСТ 31307-2005</v>
          </cell>
          <cell r="H1898" t="str">
            <v>Төсек-орын жиынтығы</v>
          </cell>
          <cell r="I1898" t="str">
            <v>БК</v>
          </cell>
          <cell r="J1898">
            <v>0</v>
          </cell>
          <cell r="K1898">
            <v>631010000</v>
          </cell>
          <cell r="L1898" t="str">
            <v>070002,  Қазақстан Республикасы, Шығыс Қазақстан облысы, Өскемен қ., Бажов к-сі,10</v>
          </cell>
          <cell r="M1898" t="str">
            <v>Ақпан - Наурыз</v>
          </cell>
          <cell r="N1898" t="str">
            <v>Шығыс-Қазақстан облысы, Өскемен қ.</v>
          </cell>
          <cell r="O1898" t="str">
            <v>DDP</v>
          </cell>
          <cell r="P1898" t="str">
            <v>шартқа қол қойылған кезден бастап 30 күнтізбелік күн ішінде</v>
          </cell>
          <cell r="Q1898">
            <v>0</v>
          </cell>
          <cell r="R1898">
            <v>839</v>
          </cell>
          <cell r="S1898" t="str">
            <v>Комплект</v>
          </cell>
        </row>
        <row r="1899">
          <cell r="A1899" t="str">
            <v>1156 Т</v>
          </cell>
          <cell r="B1899" t="str">
            <v>"ШҚ АЭК" АҚ</v>
          </cell>
          <cell r="C1899" t="str">
            <v>31.03.12.900.000.00.0796.000000000006</v>
          </cell>
          <cell r="D1899">
            <v>531104101</v>
          </cell>
          <cell r="E1899" t="str">
            <v>Бірлік төсек-орын матрасы</v>
          </cell>
          <cell r="F1899" t="str">
            <v>Матрац</v>
          </cell>
          <cell r="G1899" t="str">
            <v>ватный, в тике</v>
          </cell>
          <cell r="H1899" t="str">
            <v>Бірлік төсек-орын матрасы</v>
          </cell>
          <cell r="I1899" t="str">
            <v>БК</v>
          </cell>
          <cell r="J1899" t="str">
            <v>60</v>
          </cell>
          <cell r="K1899">
            <v>631010000</v>
          </cell>
          <cell r="L1899" t="str">
            <v>ҚР, ШҚО, Өскемен қ., Бажов көш., 10</v>
          </cell>
          <cell r="M1899" t="str">
            <v>Желтоқсан-Қантар</v>
          </cell>
          <cell r="N1899" t="str">
            <v>Шығыс-Қазақстан облысы, Өскемен қ.</v>
          </cell>
          <cell r="O1899" t="str">
            <v>DDP</v>
          </cell>
          <cell r="P1899" t="str">
            <v>шартқа қол қойылған кезден бастап 30 күнтізбелік күн ішінде</v>
          </cell>
          <cell r="Q1899">
            <v>0</v>
          </cell>
          <cell r="R1899">
            <v>796</v>
          </cell>
          <cell r="S1899" t="str">
            <v>Дана</v>
          </cell>
        </row>
        <row r="1900">
          <cell r="A1900" t="str">
            <v>1156-1 Т</v>
          </cell>
          <cell r="B1900" t="str">
            <v>"ШҚ АЭК" АҚ</v>
          </cell>
          <cell r="C1900" t="str">
            <v>31.03.12.900.000.00.0796.000000000006</v>
          </cell>
          <cell r="D1900">
            <v>531104101</v>
          </cell>
          <cell r="E1900" t="str">
            <v>Бірлік төсек-орын матрасы</v>
          </cell>
          <cell r="F1900" t="str">
            <v>Матрац</v>
          </cell>
          <cell r="G1900" t="str">
            <v>ватный, в тике</v>
          </cell>
          <cell r="H1900" t="str">
            <v>Бірлік төсек-орын матрасы</v>
          </cell>
          <cell r="I1900" t="str">
            <v>БК</v>
          </cell>
          <cell r="J1900">
            <v>0</v>
          </cell>
          <cell r="K1900">
            <v>631010000</v>
          </cell>
          <cell r="L1900" t="str">
            <v>070002,  Қазақстан Республикасы, Шығыс Қазақстан облысы, Өскемен қ., Бажов к-сі,10</v>
          </cell>
          <cell r="M1900" t="str">
            <v>Ақпан - Наурыз</v>
          </cell>
          <cell r="N1900" t="str">
            <v>Шығыс-Қазақстан облысы, Өскемен қ.</v>
          </cell>
          <cell r="O1900" t="str">
            <v>DDP</v>
          </cell>
          <cell r="P1900" t="str">
            <v>шартқа қол қойылған кезден бастап 30 күнтізбелік күн ішінде</v>
          </cell>
          <cell r="Q1900">
            <v>0</v>
          </cell>
          <cell r="R1900">
            <v>796</v>
          </cell>
          <cell r="S1900" t="str">
            <v>Дана</v>
          </cell>
        </row>
        <row r="1901">
          <cell r="A1901" t="str">
            <v>1157 Т</v>
          </cell>
          <cell r="B1901" t="str">
            <v>"ШҚ АЭК" АҚ</v>
          </cell>
          <cell r="C1901" t="str">
            <v>13.92.11.300.000.00.0796.000000000015</v>
          </cell>
          <cell r="D1901">
            <v>531104105</v>
          </cell>
          <cell r="E1901" t="str">
            <v>Жүннен жасалған көрпе</v>
          </cell>
          <cell r="F1901" t="str">
            <v>Одеяло</v>
          </cell>
          <cell r="G1901" t="str">
            <v>шерстяное, размер 150*205 см, полуторное, ГОСТ 9382-78</v>
          </cell>
          <cell r="H1901" t="str">
            <v>Жүннен жасалған көрпе</v>
          </cell>
          <cell r="I1901" t="str">
            <v>БК</v>
          </cell>
          <cell r="J1901" t="str">
            <v>60</v>
          </cell>
          <cell r="K1901">
            <v>631010000</v>
          </cell>
          <cell r="L1901" t="str">
            <v>ҚР, ШҚО, Өскемен қ., Бажов көш., 10</v>
          </cell>
          <cell r="M1901" t="str">
            <v>Желтоқсан-Қантар</v>
          </cell>
          <cell r="N1901" t="str">
            <v>Шығыс-Қазақстан облысы, Өскемен қ.</v>
          </cell>
          <cell r="O1901" t="str">
            <v>DDP</v>
          </cell>
          <cell r="P1901" t="str">
            <v>шартқа қол қойылған кезден бастап 30 күнтізбелік күн ішінде</v>
          </cell>
          <cell r="Q1901">
            <v>0</v>
          </cell>
          <cell r="R1901">
            <v>796</v>
          </cell>
          <cell r="S1901" t="str">
            <v>Дана</v>
          </cell>
        </row>
        <row r="1902">
          <cell r="A1902" t="str">
            <v>1157-1 Т</v>
          </cell>
          <cell r="B1902" t="str">
            <v>"ШҚ АЭК" АҚ</v>
          </cell>
          <cell r="C1902" t="str">
            <v>13.92.11.300.000.00.0796.000000000015</v>
          </cell>
          <cell r="D1902">
            <v>531104105</v>
          </cell>
          <cell r="E1902" t="str">
            <v>Жүннен жасалған көрпе</v>
          </cell>
          <cell r="F1902" t="str">
            <v>Одеяло</v>
          </cell>
          <cell r="G1902" t="str">
            <v>шерстяное, размер 150*205 см, полуторное, ГОСТ 9382-78</v>
          </cell>
          <cell r="H1902" t="str">
            <v>Жүннен жасалған көрпе</v>
          </cell>
          <cell r="I1902" t="str">
            <v>БК</v>
          </cell>
          <cell r="J1902">
            <v>0</v>
          </cell>
          <cell r="K1902">
            <v>631010000</v>
          </cell>
          <cell r="L1902" t="str">
            <v>070002,  Қазақстан Республикасы, Шығыс Қазақстан облысы, Өскемен қ., Бажов к-сі,10</v>
          </cell>
          <cell r="M1902" t="str">
            <v>Ақпан - Наурыз</v>
          </cell>
          <cell r="N1902" t="str">
            <v>Шығыс-Қазақстан облысы, Өскемен қ.</v>
          </cell>
          <cell r="O1902" t="str">
            <v>DDP</v>
          </cell>
          <cell r="P1902" t="str">
            <v>шартқа қол қойылған кезден бастап 30 күнтізбелік күн ішінде</v>
          </cell>
          <cell r="Q1902">
            <v>0</v>
          </cell>
          <cell r="R1902">
            <v>796</v>
          </cell>
          <cell r="S1902" t="str">
            <v>Дана</v>
          </cell>
        </row>
        <row r="1903">
          <cell r="A1903" t="str">
            <v>1158 Т</v>
          </cell>
          <cell r="B1903" t="str">
            <v>"ШҚ АЭК" АҚ</v>
          </cell>
          <cell r="C1903" t="str">
            <v>31.03.12.900.002.00.0796.000000000000</v>
          </cell>
          <cell r="D1903">
            <v>531104110</v>
          </cell>
          <cell r="E1903" t="str">
            <v>Спальный қабы</v>
          </cell>
          <cell r="F1903" t="str">
            <v>Мешок спальный</v>
          </cell>
          <cell r="G1903" t="str">
            <v>брезентово-нейлоновый</v>
          </cell>
          <cell r="H1903" t="str">
            <v>Спальный қабы</v>
          </cell>
          <cell r="I1903" t="str">
            <v>БК</v>
          </cell>
          <cell r="J1903" t="str">
            <v>60</v>
          </cell>
          <cell r="K1903">
            <v>631010000</v>
          </cell>
          <cell r="L1903" t="str">
            <v>ҚР, ШҚО, Өскемен қ., Бажов көш., 10</v>
          </cell>
          <cell r="M1903" t="str">
            <v>Желтоқсан-Қантар</v>
          </cell>
          <cell r="N1903" t="str">
            <v>Шығыс-Қазақстан облысы, Өскемен қ.</v>
          </cell>
          <cell r="O1903" t="str">
            <v>DDP</v>
          </cell>
          <cell r="P1903" t="str">
            <v>шартқа қол қойылған кезден бастап 30 күнтізбелік күн ішінде</v>
          </cell>
          <cell r="Q1903">
            <v>0</v>
          </cell>
          <cell r="R1903">
            <v>796</v>
          </cell>
          <cell r="S1903" t="str">
            <v>Дана</v>
          </cell>
        </row>
        <row r="1904">
          <cell r="A1904" t="str">
            <v>1158-1 Т</v>
          </cell>
          <cell r="B1904" t="str">
            <v>"ШҚ АЭК" АҚ</v>
          </cell>
          <cell r="C1904" t="str">
            <v>31.03.12.900.002.00.0796.000000000000</v>
          </cell>
          <cell r="D1904">
            <v>531104110</v>
          </cell>
          <cell r="E1904" t="str">
            <v>Спальный қабы</v>
          </cell>
          <cell r="F1904" t="str">
            <v>Мешок спальный</v>
          </cell>
          <cell r="G1904" t="str">
            <v>брезентово-нейлоновый</v>
          </cell>
          <cell r="H1904" t="str">
            <v>Ұйқы қап</v>
          </cell>
          <cell r="I1904" t="str">
            <v>БК</v>
          </cell>
          <cell r="J1904">
            <v>0</v>
          </cell>
          <cell r="K1904">
            <v>631010000</v>
          </cell>
          <cell r="L1904" t="str">
            <v>070002,  Қазақстан Республикасы, Шығыс Қазақстан облысы, Өскемен қ., Бажов к-сі,10</v>
          </cell>
          <cell r="M1904" t="str">
            <v>Ақпан - Наурыз</v>
          </cell>
          <cell r="N1904" t="str">
            <v>Шығыс-Қазақстан облысы, Өскемен қ.</v>
          </cell>
          <cell r="O1904" t="str">
            <v>DDP</v>
          </cell>
          <cell r="P1904" t="str">
            <v>шартқа қол қойылған кезден бастап 30 күнтізбелік күн ішінде</v>
          </cell>
          <cell r="Q1904">
            <v>0</v>
          </cell>
          <cell r="R1904">
            <v>796</v>
          </cell>
          <cell r="S1904" t="str">
            <v>Дана</v>
          </cell>
        </row>
        <row r="1905">
          <cell r="A1905" t="str">
            <v>1159 Т</v>
          </cell>
          <cell r="B1905" t="str">
            <v>"ШҚ АЭК" АҚ</v>
          </cell>
          <cell r="C1905" t="str">
            <v>13.92.24.932.000.01.0796.000000000000</v>
          </cell>
          <cell r="D1905">
            <v>531104112</v>
          </cell>
          <cell r="E1905" t="str">
            <v>Көпшік</v>
          </cell>
          <cell r="F1905" t="str">
            <v>Подушка</v>
          </cell>
          <cell r="G1905" t="str">
            <v>спальная, с верхом из хлопчатобумажных тканей, пухо-перьевой наполнитель, размер 70*70 см, ГОСТ 30332-95</v>
          </cell>
          <cell r="H1905" t="str">
            <v>Көпшік</v>
          </cell>
          <cell r="I1905" t="str">
            <v>БК</v>
          </cell>
          <cell r="J1905" t="str">
            <v>60</v>
          </cell>
          <cell r="K1905">
            <v>631010000</v>
          </cell>
          <cell r="L1905" t="str">
            <v>ҚР, ШҚО, Өскемен қ., Бажов көш., 10</v>
          </cell>
          <cell r="M1905" t="str">
            <v>Желтоқсан-Қантар</v>
          </cell>
          <cell r="N1905" t="str">
            <v>Шығыс-Қазақстан облысы, Өскемен қ.</v>
          </cell>
          <cell r="O1905" t="str">
            <v>DDP</v>
          </cell>
          <cell r="P1905" t="str">
            <v>шартқа қол қойылған кезден бастап 30 күнтізбелік күн ішінде</v>
          </cell>
          <cell r="Q1905">
            <v>0</v>
          </cell>
          <cell r="R1905">
            <v>796</v>
          </cell>
          <cell r="S1905" t="str">
            <v>Дана</v>
          </cell>
        </row>
        <row r="1906">
          <cell r="A1906" t="str">
            <v>1159-1 Т</v>
          </cell>
          <cell r="B1906" t="str">
            <v>"ШҚ АЭК" АҚ</v>
          </cell>
          <cell r="C1906" t="str">
            <v>13.92.24.932.000.01.0796.000000000000</v>
          </cell>
          <cell r="D1906">
            <v>531104112</v>
          </cell>
          <cell r="E1906" t="str">
            <v>Көпшік</v>
          </cell>
          <cell r="F1906" t="str">
            <v>Подушка</v>
          </cell>
          <cell r="G1906" t="str">
            <v>спальная, с верхом из хлопчатобумажных тканей, пухо-перьевой наполнитель, размер 70*70 см, ГОСТ 30332-95</v>
          </cell>
          <cell r="H1906" t="str">
            <v>Көпшік</v>
          </cell>
          <cell r="I1906" t="str">
            <v>БК</v>
          </cell>
          <cell r="J1906">
            <v>0</v>
          </cell>
          <cell r="K1906">
            <v>631010000</v>
          </cell>
          <cell r="L1906" t="str">
            <v>070002,  Қазақстан Республикасы, Шығыс Қазақстан облысы, Өскемен қ., Бажов к-сі,10</v>
          </cell>
          <cell r="M1906" t="str">
            <v>Ақпан - Наурыз</v>
          </cell>
          <cell r="N1906" t="str">
            <v>Шығыс-Қазақстан облысы, Өскемен қ.</v>
          </cell>
          <cell r="O1906" t="str">
            <v>DDP</v>
          </cell>
          <cell r="P1906" t="str">
            <v>шартқа қол қойылған кезден бастап 30 күнтізбелік күн ішінде</v>
          </cell>
          <cell r="Q1906">
            <v>0</v>
          </cell>
          <cell r="R1906">
            <v>796</v>
          </cell>
          <cell r="S1906" t="str">
            <v>Дана</v>
          </cell>
        </row>
        <row r="1907">
          <cell r="A1907" t="str">
            <v>1160 Т</v>
          </cell>
          <cell r="B1907" t="str">
            <v>"ШҚ АЭК" АҚ</v>
          </cell>
          <cell r="C1907" t="str">
            <v>13.92.14.300.006.01.0796.000000000008</v>
          </cell>
          <cell r="D1907">
            <v>531104129</v>
          </cell>
          <cell r="E1907" t="str">
            <v>Орамал  түкті</v>
          </cell>
          <cell r="F1907" t="str">
            <v>Полотенце</v>
          </cell>
          <cell r="G1907" t="str">
            <v>туалетное, из махровой ткани, размер 50*100 см, ГОСТ 11027-80</v>
          </cell>
          <cell r="H1907" t="str">
            <v>Орамал  түкті</v>
          </cell>
          <cell r="I1907" t="str">
            <v>БК</v>
          </cell>
          <cell r="J1907" t="str">
            <v>60</v>
          </cell>
          <cell r="K1907">
            <v>631010000</v>
          </cell>
          <cell r="L1907" t="str">
            <v>ҚР, ШҚО, Өскемен қ., Бажов көш., 10</v>
          </cell>
          <cell r="M1907" t="str">
            <v>Желтоқсан-Қантар</v>
          </cell>
          <cell r="N1907" t="str">
            <v>Шығыс-Қазақстан облысы, Өскемен қ.</v>
          </cell>
          <cell r="O1907" t="str">
            <v>DDP</v>
          </cell>
          <cell r="P1907" t="str">
            <v>шартқа қол қойылған кезден бастап 30 күнтізбелік күн ішінде</v>
          </cell>
          <cell r="Q1907">
            <v>0</v>
          </cell>
          <cell r="R1907">
            <v>796</v>
          </cell>
          <cell r="S1907" t="str">
            <v>Дана</v>
          </cell>
        </row>
        <row r="1908">
          <cell r="A1908" t="str">
            <v>1160-1 Т</v>
          </cell>
          <cell r="B1908" t="str">
            <v>"ШҚ АЭК" АҚ</v>
          </cell>
          <cell r="C1908" t="str">
            <v>13.92.14.300.006.01.0796.000000000008</v>
          </cell>
          <cell r="D1908">
            <v>531104129</v>
          </cell>
          <cell r="E1908" t="str">
            <v>Орамал  түкті</v>
          </cell>
          <cell r="F1908" t="str">
            <v>Полотенце</v>
          </cell>
          <cell r="G1908" t="str">
            <v>туалетное, из махровой ткани, размер 50*100 см, ГОСТ 11027-80</v>
          </cell>
          <cell r="H1908" t="str">
            <v>Орамал түкті</v>
          </cell>
          <cell r="I1908" t="str">
            <v>БК</v>
          </cell>
          <cell r="J1908">
            <v>0</v>
          </cell>
          <cell r="K1908">
            <v>631010000</v>
          </cell>
          <cell r="L1908" t="str">
            <v>070002,  Қазақстан Республикасы, Шығыс Қазақстан облысы, Өскемен қ., Бажов к-сі,10</v>
          </cell>
          <cell r="M1908" t="str">
            <v>Ақпан - Наурыз</v>
          </cell>
          <cell r="N1908" t="str">
            <v>Шығыс-Қазақстан облысы, Өскемен қ.</v>
          </cell>
          <cell r="O1908" t="str">
            <v>DDP</v>
          </cell>
          <cell r="P1908" t="str">
            <v>шартқа қол қойылған кезден бастап 30 күнтізбелік күн ішінде</v>
          </cell>
          <cell r="Q1908">
            <v>0</v>
          </cell>
          <cell r="R1908">
            <v>796</v>
          </cell>
          <cell r="S1908" t="str">
            <v>Дана</v>
          </cell>
        </row>
        <row r="1909">
          <cell r="A1909" t="str">
            <v>1161 Т</v>
          </cell>
          <cell r="B1909" t="str">
            <v>"ШҚ АЭК" АҚ</v>
          </cell>
          <cell r="C1909" t="str">
            <v>25.99.12.400.003.00.0796.000000000006</v>
          </cell>
          <cell r="D1909">
            <v>531105100</v>
          </cell>
          <cell r="E1909" t="str">
            <v>Мырышпен қапталған 12 л шелек</v>
          </cell>
          <cell r="F1909" t="str">
            <v>Ведро</v>
          </cell>
          <cell r="G1909" t="str">
            <v>оцинкованное, эмалированное, объем 12 л, ГОСТ 20558-82</v>
          </cell>
          <cell r="H1909" t="str">
            <v>Мырышпен қапталған 12 л шелек</v>
          </cell>
          <cell r="I1909" t="str">
            <v>БК</v>
          </cell>
          <cell r="J1909">
            <v>0</v>
          </cell>
          <cell r="K1909">
            <v>631010000</v>
          </cell>
          <cell r="L1909" t="str">
            <v>ҚР, ШҚО, Өскемен қ., Бажов көш., 10</v>
          </cell>
          <cell r="M1909" t="str">
            <v>Желтоқсан-Қантар</v>
          </cell>
          <cell r="N1909" t="str">
            <v>Шығыс-Қазақстан облысы, Өскемен қ.</v>
          </cell>
          <cell r="O1909" t="str">
            <v>DDP</v>
          </cell>
          <cell r="P1909" t="str">
            <v>шартқа қол қойылған кезден бастап 30 күнтізбелік күн ішінде</v>
          </cell>
          <cell r="Q1909">
            <v>0</v>
          </cell>
          <cell r="R1909">
            <v>796</v>
          </cell>
          <cell r="S1909" t="str">
            <v>Дана</v>
          </cell>
        </row>
        <row r="1910">
          <cell r="A1910" t="str">
            <v>1162 Т</v>
          </cell>
          <cell r="B1910" t="str">
            <v>"ШҚ АЭК" АҚ</v>
          </cell>
          <cell r="C1910" t="str">
            <v>25.91.12.000.009.00.0796.000000000016</v>
          </cell>
          <cell r="D1910">
            <v>531105141</v>
          </cell>
          <cell r="E1910" t="str">
            <v>Мырыштан қапталған шылапшын</v>
          </cell>
          <cell r="F1910" t="str">
            <v>Таз</v>
          </cell>
          <cell r="G1910" t="str">
            <v>оцинкованный, круглый, вместимость 14-20 л</v>
          </cell>
          <cell r="H1910" t="str">
            <v>Мырыштан қапталған шылапшын</v>
          </cell>
          <cell r="I1910" t="str">
            <v>БК</v>
          </cell>
          <cell r="J1910">
            <v>0</v>
          </cell>
          <cell r="K1910">
            <v>631010000</v>
          </cell>
          <cell r="L1910" t="str">
            <v>ҚР, ШҚО, Өскемен қ., Бажов көш., 10</v>
          </cell>
          <cell r="M1910" t="str">
            <v>Желтоқсан-Қантар</v>
          </cell>
          <cell r="N1910" t="str">
            <v>Шығыс-Қазақстан облысы, Өскемен қ.</v>
          </cell>
          <cell r="O1910" t="str">
            <v>DDP</v>
          </cell>
          <cell r="P1910" t="str">
            <v>шартқа қол қойылған кезден бастап 30 күнтізбелік күн ішінде</v>
          </cell>
          <cell r="Q1910">
            <v>0</v>
          </cell>
          <cell r="R1910">
            <v>796</v>
          </cell>
          <cell r="S1910" t="str">
            <v>Дана</v>
          </cell>
        </row>
        <row r="1911">
          <cell r="A1911" t="str">
            <v>1163 Т</v>
          </cell>
          <cell r="B1911" t="str">
            <v>"ШҚ АЭК" АҚ</v>
          </cell>
          <cell r="C1911" t="str">
            <v>22.29.23.700.001.00.0796.000000000012</v>
          </cell>
          <cell r="D1911">
            <v>531105178</v>
          </cell>
          <cell r="E1911" t="str">
            <v>Қақпақсыз пластик шелек 5Л</v>
          </cell>
          <cell r="F1911" t="str">
            <v>Ведро</v>
          </cell>
          <cell r="G1911" t="str">
            <v>пластиковое, круглое, объем 5 л, с контрольной пломбой</v>
          </cell>
          <cell r="H1911" t="str">
            <v>Қақпақсыз пластик шелек 5Л</v>
          </cell>
          <cell r="I1911" t="str">
            <v>БК</v>
          </cell>
          <cell r="J1911">
            <v>0</v>
          </cell>
          <cell r="K1911">
            <v>631010000</v>
          </cell>
          <cell r="L1911" t="str">
            <v>ҚР, ШҚО, Өскемен қ., Бажов көш., 10</v>
          </cell>
          <cell r="M1911" t="str">
            <v>Желтоқсан-Қантар</v>
          </cell>
          <cell r="N1911" t="str">
            <v>Шығыс-Қазақстан облысы, Өскемен қ.</v>
          </cell>
          <cell r="O1911" t="str">
            <v>DDP</v>
          </cell>
          <cell r="P1911" t="str">
            <v>шартқа қол қойылған кезден бастап 30 күнтізбелік күн ішінде</v>
          </cell>
          <cell r="Q1911">
            <v>0</v>
          </cell>
          <cell r="R1911">
            <v>796</v>
          </cell>
          <cell r="S1911" t="str">
            <v>Дана</v>
          </cell>
        </row>
        <row r="1912">
          <cell r="A1912" t="str">
            <v>1164 Т</v>
          </cell>
          <cell r="B1912" t="str">
            <v>"ШҚ АЭК" АҚ</v>
          </cell>
          <cell r="C1912" t="str">
            <v>22.29.23.700.001.00.0796.000000000025</v>
          </cell>
          <cell r="D1912">
            <v>531105179</v>
          </cell>
          <cell r="E1912" t="str">
            <v>Қақпақсыз пластик шелек 10Л</v>
          </cell>
          <cell r="F1912" t="str">
            <v>Ведро</v>
          </cell>
          <cell r="G1912" t="str">
            <v>пластиковое, круглое, объем 10 л</v>
          </cell>
          <cell r="H1912" t="str">
            <v>Қақпақсыз пластик шелек 10Л</v>
          </cell>
          <cell r="I1912" t="str">
            <v>БК</v>
          </cell>
          <cell r="J1912">
            <v>0</v>
          </cell>
          <cell r="K1912">
            <v>631010000</v>
          </cell>
          <cell r="L1912" t="str">
            <v>ҚР, ШҚО, Өскемен қ., Бажов көш., 10</v>
          </cell>
          <cell r="M1912" t="str">
            <v>Желтоқсан-Қантар</v>
          </cell>
          <cell r="N1912" t="str">
            <v>Шығыс-Қазақстан облысы, Өскемен қ.</v>
          </cell>
          <cell r="O1912" t="str">
            <v>DDP</v>
          </cell>
          <cell r="P1912" t="str">
            <v>шартқа қол қойылған кезден бастап 30 күнтізбелік күн ішінде</v>
          </cell>
          <cell r="Q1912">
            <v>0</v>
          </cell>
          <cell r="R1912">
            <v>796</v>
          </cell>
          <cell r="S1912" t="str">
            <v>Дана</v>
          </cell>
        </row>
        <row r="1913">
          <cell r="A1913" t="str">
            <v>1164-1 Т</v>
          </cell>
          <cell r="B1913" t="str">
            <v>"ШҚ АЭК" АҚ</v>
          </cell>
          <cell r="C1913" t="str">
            <v>22.29.23.700.001.00.0796.000000000025</v>
          </cell>
          <cell r="D1913">
            <v>531105179</v>
          </cell>
          <cell r="E1913" t="str">
            <v>Қақпақсыз пластик шелек 10Л</v>
          </cell>
          <cell r="F1913" t="str">
            <v>Ведро</v>
          </cell>
          <cell r="G1913" t="str">
            <v>пластиковое, круглое, объем 10 л</v>
          </cell>
          <cell r="H1913" t="str">
            <v>Қақпақсыз пластик шелек 10Л. дөңгелекті пошым, МемСТ Р 50962-96</v>
          </cell>
          <cell r="I1913" t="str">
            <v>БК</v>
          </cell>
          <cell r="J1913">
            <v>0</v>
          </cell>
          <cell r="K1913">
            <v>631010000</v>
          </cell>
          <cell r="L1913" t="str">
            <v>070002,  Қазақстан Республикасы, Шығыс Қазақстан облысы, Өскемен қ., Бажов к-сі,10</v>
          </cell>
          <cell r="M1913" t="str">
            <v>Ақпан - Наурыз</v>
          </cell>
          <cell r="N1913" t="str">
            <v>Шығыс-Қазақстан облысы, Өскемен қ.</v>
          </cell>
          <cell r="O1913" t="str">
            <v>DDP</v>
          </cell>
          <cell r="P1913" t="str">
            <v>шартқа қол қойылған кезден бастап 30 күнтізбелік күн ішінде</v>
          </cell>
          <cell r="Q1913">
            <v>0</v>
          </cell>
          <cell r="R1913">
            <v>796</v>
          </cell>
          <cell r="S1913" t="str">
            <v>Дана</v>
          </cell>
        </row>
        <row r="1914">
          <cell r="A1914" t="str">
            <v>1165 Т</v>
          </cell>
          <cell r="B1914" t="str">
            <v>"ШҚ АЭК" АҚ</v>
          </cell>
          <cell r="C1914" t="str">
            <v>13.92.15.500.003.00.0055.000000000001</v>
          </cell>
          <cell r="D1914">
            <v>531106100</v>
          </cell>
          <cell r="E1914" t="str">
            <v>Жалюзи</v>
          </cell>
          <cell r="F1914" t="str">
            <v>Жалюзи</v>
          </cell>
          <cell r="G1914" t="str">
            <v>из хлопка, вертикальные</v>
          </cell>
          <cell r="H1914" t="str">
            <v>Жалюзи</v>
          </cell>
          <cell r="I1914" t="str">
            <v>БК</v>
          </cell>
          <cell r="J1914">
            <v>0</v>
          </cell>
          <cell r="K1914">
            <v>631010000</v>
          </cell>
          <cell r="L1914" t="str">
            <v>ҚР, ШҚО, Өскемен қ., Бажов көш., 10</v>
          </cell>
          <cell r="M1914" t="str">
            <v>Желтоқсан-Қантар</v>
          </cell>
          <cell r="N1914" t="str">
            <v>Шығыс-Қазақстан облысы, Өскемен қ.</v>
          </cell>
          <cell r="O1914" t="str">
            <v>DDP</v>
          </cell>
          <cell r="P1914" t="str">
            <v>Өтініш берген күннен бастап 5 жұмыс күні ішінде</v>
          </cell>
          <cell r="Q1914">
            <v>0</v>
          </cell>
          <cell r="R1914" t="str">
            <v>055</v>
          </cell>
          <cell r="S1914" t="str">
            <v>шаршы метр</v>
          </cell>
        </row>
        <row r="1915">
          <cell r="A1915" t="str">
            <v>1166 Т</v>
          </cell>
          <cell r="B1915" t="str">
            <v>"ШҚ АЭК" АҚ</v>
          </cell>
          <cell r="C1915" t="str">
            <v>32.91.11.530.000.00.0796.000000000001</v>
          </cell>
          <cell r="D1915">
            <v>531107100</v>
          </cell>
          <cell r="E1915" t="str">
            <v>Бұтақты сыпырғыш</v>
          </cell>
          <cell r="F1915" t="str">
            <v>Метла</v>
          </cell>
          <cell r="G1915" t="str">
            <v>из материалов растительного происхождения</v>
          </cell>
          <cell r="H1915" t="str">
            <v>Бұтақты сыпырғыш</v>
          </cell>
          <cell r="I1915" t="str">
            <v>БК</v>
          </cell>
          <cell r="J1915">
            <v>0</v>
          </cell>
          <cell r="K1915">
            <v>631010000</v>
          </cell>
          <cell r="L1915" t="str">
            <v>ҚР, ШҚО, Өскемен қ., Бажов көш., 10</v>
          </cell>
          <cell r="M1915" t="str">
            <v>Желтоқсан-Қантар</v>
          </cell>
          <cell r="N1915" t="str">
            <v>Шығыс-Қазақстан облысы, Өскемен қ.</v>
          </cell>
          <cell r="O1915" t="str">
            <v>DDP</v>
          </cell>
          <cell r="P1915" t="str">
            <v>шартқа қол қойылған кезден бастап 30 күнтізбелік күн ішінде</v>
          </cell>
          <cell r="Q1915">
            <v>0</v>
          </cell>
          <cell r="R1915">
            <v>796</v>
          </cell>
          <cell r="S1915" t="str">
            <v>Дана</v>
          </cell>
        </row>
        <row r="1916">
          <cell r="A1916" t="str">
            <v>1167 Т</v>
          </cell>
          <cell r="B1916" t="str">
            <v>"ШҚ АЭК" АҚ</v>
          </cell>
          <cell r="C1916" t="str">
            <v>16.29.11.100.004.00.0796.000000000000</v>
          </cell>
          <cell r="D1916">
            <v>531107101</v>
          </cell>
          <cell r="E1916" t="str">
            <v>Швабра</v>
          </cell>
          <cell r="F1916" t="str">
            <v>Швабра</v>
          </cell>
          <cell r="G1916" t="str">
            <v>деревянная</v>
          </cell>
          <cell r="H1916" t="str">
            <v>Швабра</v>
          </cell>
          <cell r="I1916" t="str">
            <v>БК</v>
          </cell>
          <cell r="J1916">
            <v>0</v>
          </cell>
          <cell r="K1916">
            <v>631010000</v>
          </cell>
          <cell r="L1916" t="str">
            <v>ҚР, ШҚО, Өскемен қ., Бажов көш., 10</v>
          </cell>
          <cell r="M1916" t="str">
            <v>Желтоқсан-Қантар</v>
          </cell>
          <cell r="N1916" t="str">
            <v>Шығыс-Қазақстан облысы, Өскемен қ.</v>
          </cell>
          <cell r="O1916" t="str">
            <v>DDP</v>
          </cell>
          <cell r="P1916" t="str">
            <v>шартқа қол қойылған кезден бастап 30 күнтізбелік күн ішінде</v>
          </cell>
          <cell r="Q1916">
            <v>0</v>
          </cell>
          <cell r="R1916">
            <v>796</v>
          </cell>
          <cell r="S1916" t="str">
            <v>Дана</v>
          </cell>
        </row>
        <row r="1917">
          <cell r="A1917" t="str">
            <v>1167-1 Т</v>
          </cell>
          <cell r="B1917" t="str">
            <v>"ШҚ АЭК" АҚ</v>
          </cell>
          <cell r="C1917" t="str">
            <v>16.29.11.100.004.00.0796.000000000000</v>
          </cell>
          <cell r="D1917">
            <v>531107101</v>
          </cell>
          <cell r="E1917" t="str">
            <v>Швабра</v>
          </cell>
          <cell r="F1917" t="str">
            <v>Швабра</v>
          </cell>
          <cell r="G1917" t="str">
            <v>деревянная</v>
          </cell>
          <cell r="H1917" t="str">
            <v>Швабра</v>
          </cell>
          <cell r="I1917" t="str">
            <v>БК</v>
          </cell>
          <cell r="J1917">
            <v>0</v>
          </cell>
          <cell r="K1917">
            <v>631010000</v>
          </cell>
          <cell r="L1917" t="str">
            <v>070002,  Қазақстан Республикасы, Шығыс Қазақстан облысы, Өскемен қ., Бажов к-сі,10</v>
          </cell>
          <cell r="M1917" t="str">
            <v>Ақпан - Наурыз</v>
          </cell>
          <cell r="N1917" t="str">
            <v>Шығыс-Қазақстан облысы, Өскемен қ.</v>
          </cell>
          <cell r="O1917" t="str">
            <v>DDP</v>
          </cell>
          <cell r="P1917" t="str">
            <v>шартқа қол қойылған кезден бастап 30 күнтізбелік күн ішінде</v>
          </cell>
          <cell r="Q1917">
            <v>0</v>
          </cell>
          <cell r="R1917">
            <v>796</v>
          </cell>
          <cell r="S1917" t="str">
            <v>Дана</v>
          </cell>
        </row>
        <row r="1918">
          <cell r="A1918" t="str">
            <v>1168 Т</v>
          </cell>
          <cell r="B1918" t="str">
            <v>"ШҚ АЭК" АҚ</v>
          </cell>
          <cell r="C1918" t="str">
            <v>32.91.11.590.000.00.0796.000000000000</v>
          </cell>
          <cell r="D1918">
            <v>531107103</v>
          </cell>
          <cell r="E1918" t="str">
            <v>Тұтқамен еденге арналған щетка</v>
          </cell>
          <cell r="F1918" t="str">
            <v>Щетка</v>
          </cell>
          <cell r="G1918" t="str">
            <v>хозяйственная</v>
          </cell>
          <cell r="H1918" t="str">
            <v>Тұтқамен еденге арналған щетка</v>
          </cell>
          <cell r="I1918" t="str">
            <v>БК</v>
          </cell>
          <cell r="J1918">
            <v>0</v>
          </cell>
          <cell r="K1918">
            <v>631010000</v>
          </cell>
          <cell r="L1918" t="str">
            <v>ҚР, ШҚО, Өскемен қ., Бажов көш., 10</v>
          </cell>
          <cell r="M1918" t="str">
            <v>Желтоқсан-Қантар</v>
          </cell>
          <cell r="N1918" t="str">
            <v>Шығыс-Қазақстан облысы, Өскемен қ.</v>
          </cell>
          <cell r="O1918" t="str">
            <v>DDP</v>
          </cell>
          <cell r="P1918" t="str">
            <v>шартқа қол қойылған кезден бастап 30 күнтізбелік күн ішінде</v>
          </cell>
          <cell r="Q1918">
            <v>0</v>
          </cell>
          <cell r="R1918">
            <v>796</v>
          </cell>
          <cell r="S1918" t="str">
            <v>Дана</v>
          </cell>
        </row>
        <row r="1919">
          <cell r="A1919" t="str">
            <v>1169 Т</v>
          </cell>
          <cell r="B1919" t="str">
            <v>"ШҚ АЭК" АҚ</v>
          </cell>
          <cell r="C1919" t="str">
            <v>32.91.11.590.000.00.0796.000000000000</v>
          </cell>
          <cell r="D1919">
            <v>531107109</v>
          </cell>
          <cell r="E1919" t="str">
            <v>Сыпыру щеткасы</v>
          </cell>
          <cell r="F1919" t="str">
            <v>Щетка</v>
          </cell>
          <cell r="G1919" t="str">
            <v>хозяйственная</v>
          </cell>
          <cell r="H1919" t="str">
            <v>Сыпыру щеткасы</v>
          </cell>
          <cell r="I1919" t="str">
            <v>БК</v>
          </cell>
          <cell r="J1919">
            <v>0</v>
          </cell>
          <cell r="K1919">
            <v>631010000</v>
          </cell>
          <cell r="L1919" t="str">
            <v>ҚР, ШҚО, Өскемен қ., Бажов көш., 10</v>
          </cell>
          <cell r="M1919" t="str">
            <v>Желтоқсан-Қантар</v>
          </cell>
          <cell r="N1919" t="str">
            <v>Шығыс-Қазақстан облысы, Өскемен қ.</v>
          </cell>
          <cell r="O1919" t="str">
            <v>DDP</v>
          </cell>
          <cell r="P1919" t="str">
            <v>шартқа қол қойылған кезден бастап 30 күнтізбелік күн ішінде</v>
          </cell>
          <cell r="Q1919">
            <v>0</v>
          </cell>
          <cell r="R1919">
            <v>796</v>
          </cell>
          <cell r="S1919" t="str">
            <v>Дана</v>
          </cell>
        </row>
        <row r="1920">
          <cell r="A1920" t="str">
            <v>1170 Т</v>
          </cell>
          <cell r="B1920" t="str">
            <v>"ШҚ АЭК" АҚ</v>
          </cell>
          <cell r="C1920" t="str">
            <v>25.73.30.930.003.00.0796.000000000000</v>
          </cell>
          <cell r="D1920">
            <v>531107112</v>
          </cell>
          <cell r="E1920" t="str">
            <v>Сапты металл щетка</v>
          </cell>
          <cell r="F1920" t="str">
            <v>Щетка</v>
          </cell>
          <cell r="G1920" t="str">
            <v>металлическая</v>
          </cell>
          <cell r="H1920" t="str">
            <v>Сапты металл щетка</v>
          </cell>
          <cell r="I1920" t="str">
            <v>БК</v>
          </cell>
          <cell r="J1920">
            <v>0</v>
          </cell>
          <cell r="K1920">
            <v>631010000</v>
          </cell>
          <cell r="L1920" t="str">
            <v>ҚР, ШҚО, Өскемен қ., Бажов көш., 10</v>
          </cell>
          <cell r="M1920" t="str">
            <v>Желтоқсан-Қантар</v>
          </cell>
          <cell r="N1920" t="str">
            <v>Шығыс-Қазақстан облысы, Өскемен қ.</v>
          </cell>
          <cell r="O1920" t="str">
            <v>DDP</v>
          </cell>
          <cell r="P1920" t="str">
            <v>шартқа қол қойылған кезден бастап 30 күнтізбелік күн ішінде</v>
          </cell>
          <cell r="Q1920">
            <v>0</v>
          </cell>
          <cell r="R1920">
            <v>796</v>
          </cell>
          <cell r="S1920" t="str">
            <v>Дана</v>
          </cell>
        </row>
        <row r="1921">
          <cell r="A1921" t="str">
            <v>1171 Т</v>
          </cell>
          <cell r="B1921" t="str">
            <v>"ШҚ АЭК" АҚ</v>
          </cell>
          <cell r="C1921" t="str">
            <v>32.91.11.500.002.00.0796.000000000000</v>
          </cell>
          <cell r="D1921">
            <v>531107129</v>
          </cell>
          <cell r="E1921" t="str">
            <v xml:space="preserve">Унитаз үшін щетка                                                                                   </v>
          </cell>
          <cell r="F1921" t="str">
            <v>Ерш</v>
          </cell>
          <cell r="G1921" t="str">
            <v>унитазный</v>
          </cell>
          <cell r="H1921" t="str">
            <v xml:space="preserve">Унитаз үшін щетка                                                                                   </v>
          </cell>
          <cell r="I1921" t="str">
            <v>БК</v>
          </cell>
          <cell r="J1921">
            <v>0</v>
          </cell>
          <cell r="K1921">
            <v>631010000</v>
          </cell>
          <cell r="L1921" t="str">
            <v>ҚР, ШҚО, Өскемен қ., Бажов көш., 10</v>
          </cell>
          <cell r="M1921" t="str">
            <v>Желтоқсан-Қантар</v>
          </cell>
          <cell r="N1921" t="str">
            <v>Шығыс-Қазақстан облысы, Өскемен қ.</v>
          </cell>
          <cell r="O1921" t="str">
            <v>DDP</v>
          </cell>
          <cell r="P1921" t="str">
            <v>шартқа қол қойылған кезден бастап 30 күнтізбелік күн ішінде</v>
          </cell>
          <cell r="Q1921">
            <v>0</v>
          </cell>
          <cell r="R1921">
            <v>796</v>
          </cell>
          <cell r="S1921" t="str">
            <v>Дана</v>
          </cell>
        </row>
        <row r="1922">
          <cell r="A1922" t="str">
            <v>1172 Т</v>
          </cell>
          <cell r="B1922" t="str">
            <v>"ШҚ АЭК" АҚ</v>
          </cell>
          <cell r="C1922" t="str">
            <v>29.31.30.530.002.00.0796.000000000002</v>
          </cell>
          <cell r="D1922">
            <v>531107144</v>
          </cell>
          <cell r="E1922" t="str">
            <v>Шыны тазалағыш қырғыш</v>
          </cell>
          <cell r="F1922" t="str">
            <v>Щетка</v>
          </cell>
          <cell r="G1922" t="str">
            <v>стеклоочистителя, для специального и специализированного автомобиля</v>
          </cell>
          <cell r="H1922" t="str">
            <v>Шыны тазалағыш қырғыш</v>
          </cell>
          <cell r="I1922" t="str">
            <v>БК</v>
          </cell>
          <cell r="J1922">
            <v>0</v>
          </cell>
          <cell r="K1922">
            <v>631010000</v>
          </cell>
          <cell r="L1922" t="str">
            <v>ҚР, ШҚО, Өскемен қ., Бажов көш., 10</v>
          </cell>
          <cell r="M1922" t="str">
            <v>Желтоқсан-Қантар</v>
          </cell>
          <cell r="N1922" t="str">
            <v>Шығыс-Қазақстан облысы, Өскемен қ.</v>
          </cell>
          <cell r="O1922" t="str">
            <v>DDP</v>
          </cell>
          <cell r="P1922" t="str">
            <v>шартқа қол қойылған кезден бастап 30 күнтізбелік күн ішінде</v>
          </cell>
          <cell r="Q1922">
            <v>0</v>
          </cell>
          <cell r="R1922">
            <v>796</v>
          </cell>
          <cell r="S1922" t="str">
            <v>Дана</v>
          </cell>
        </row>
        <row r="1923">
          <cell r="A1923" t="str">
            <v>1173 Т</v>
          </cell>
          <cell r="B1923" t="str">
            <v>"ШҚ АЭК" АҚ</v>
          </cell>
          <cell r="C1923" t="str">
            <v>13.92.21.700.000.00.0796.000000000000</v>
          </cell>
          <cell r="D1923">
            <v>531107171</v>
          </cell>
          <cell r="E1923" t="str">
            <v>Қоқысқа арналған қап 60 л</v>
          </cell>
          <cell r="F1923" t="str">
            <v>Мешок</v>
          </cell>
          <cell r="G1923" t="str">
            <v>упаковочный, для мусора, из полиэтилена, обычной прочности, с ручками</v>
          </cell>
          <cell r="H1923" t="str">
            <v>Қоқысқа арналған қап 60 л</v>
          </cell>
          <cell r="I1923" t="str">
            <v>БК</v>
          </cell>
          <cell r="J1923">
            <v>0</v>
          </cell>
          <cell r="K1923">
            <v>631010000</v>
          </cell>
          <cell r="L1923" t="str">
            <v>ҚР, ШҚО, Өскемен қ., Бажов көш., 10</v>
          </cell>
          <cell r="M1923" t="str">
            <v>Желтоқсан-Қантар</v>
          </cell>
          <cell r="N1923" t="str">
            <v>Шығыс-Қазақстан облысы, Өскемен қ.</v>
          </cell>
          <cell r="O1923" t="str">
            <v>DDP</v>
          </cell>
          <cell r="P1923" t="str">
            <v>шартқа қол қойылған кезден бастап 30 күнтізбелік күн ішінде</v>
          </cell>
          <cell r="Q1923">
            <v>0</v>
          </cell>
          <cell r="R1923">
            <v>796</v>
          </cell>
          <cell r="S1923" t="str">
            <v>Дана</v>
          </cell>
        </row>
        <row r="1924">
          <cell r="A1924" t="str">
            <v>1174 Т</v>
          </cell>
          <cell r="B1924" t="str">
            <v>"ШҚ АЭК" АҚ</v>
          </cell>
          <cell r="C1924" t="str">
            <v>32.91.11.590.000.00.0796.000000000001</v>
          </cell>
          <cell r="D1924">
            <v>531107176</v>
          </cell>
          <cell r="E1924" t="str">
            <v>Тазалау үшін щетка</v>
          </cell>
          <cell r="F1924" t="str">
            <v>Щетка</v>
          </cell>
          <cell r="G1924" t="str">
            <v>санитарно-бытовая</v>
          </cell>
          <cell r="H1924" t="str">
            <v>Тазалау үшін щетка</v>
          </cell>
          <cell r="I1924" t="str">
            <v>БК</v>
          </cell>
          <cell r="J1924">
            <v>0</v>
          </cell>
          <cell r="K1924">
            <v>631010000</v>
          </cell>
          <cell r="L1924" t="str">
            <v>ҚР, ШҚО, Өскемен қ., Бажов көш., 10</v>
          </cell>
          <cell r="M1924" t="str">
            <v>Желтоқсан-Қантар</v>
          </cell>
          <cell r="N1924" t="str">
            <v>Шығыс-Қазақстан облысы, Өскемен қ.</v>
          </cell>
          <cell r="O1924" t="str">
            <v>DDP</v>
          </cell>
          <cell r="P1924" t="str">
            <v>шартқа қол қойылған кезден бастап 30 күнтізбелік күн ішінде</v>
          </cell>
          <cell r="Q1924">
            <v>0</v>
          </cell>
          <cell r="R1924">
            <v>796</v>
          </cell>
          <cell r="S1924" t="str">
            <v>Дана</v>
          </cell>
        </row>
        <row r="1925">
          <cell r="A1925" t="str">
            <v>1175 Т</v>
          </cell>
          <cell r="B1925" t="str">
            <v>"ШҚ АЭК" АҚ</v>
          </cell>
          <cell r="C1925" t="str">
            <v>25.73.30.970.003.00.0796.000000000000</v>
          </cell>
          <cell r="D1925">
            <v>531107191</v>
          </cell>
          <cell r="E1925" t="str">
            <v>Күрекше</v>
          </cell>
          <cell r="F1925" t="str">
            <v>Совок</v>
          </cell>
          <cell r="G1925" t="str">
            <v>металлический</v>
          </cell>
          <cell r="H1925" t="str">
            <v>Күрекше</v>
          </cell>
          <cell r="I1925" t="str">
            <v>БК</v>
          </cell>
          <cell r="J1925">
            <v>0</v>
          </cell>
          <cell r="K1925">
            <v>631010000</v>
          </cell>
          <cell r="L1925" t="str">
            <v>ҚР, ШҚО, Өскемен қ., Бажов көш., 10</v>
          </cell>
          <cell r="M1925" t="str">
            <v>Желтоқсан-Қантар</v>
          </cell>
          <cell r="N1925" t="str">
            <v>Шығыс-Қазақстан облысы, Өскемен қ.</v>
          </cell>
          <cell r="O1925" t="str">
            <v>DDP</v>
          </cell>
          <cell r="P1925" t="str">
            <v>шартқа қол қойылған кезден бастап 30 күнтізбелік күн ішінде</v>
          </cell>
          <cell r="Q1925">
            <v>0</v>
          </cell>
          <cell r="R1925">
            <v>796</v>
          </cell>
          <cell r="S1925" t="str">
            <v>Дана</v>
          </cell>
        </row>
        <row r="1926">
          <cell r="A1926" t="str">
            <v>1176 Т</v>
          </cell>
          <cell r="B1926" t="str">
            <v>"ШҚ АЭК" АҚ</v>
          </cell>
          <cell r="C1926" t="str">
            <v>31.09.11.000.006.00.0796.000000000000</v>
          </cell>
          <cell r="D1926">
            <v>531107203</v>
          </cell>
          <cell r="E1926" t="str">
            <v>Жиналмалы кереует</v>
          </cell>
          <cell r="F1926" t="str">
            <v>Кровать</v>
          </cell>
          <cell r="G1926" t="str">
            <v>полевая, раскладная, складывающаяся металлическая рама с откидными металлическими ножками</v>
          </cell>
          <cell r="H1926" t="str">
            <v>Жиналмалы кереует</v>
          </cell>
          <cell r="I1926" t="str">
            <v>БК</v>
          </cell>
          <cell r="J1926">
            <v>0</v>
          </cell>
          <cell r="K1926">
            <v>631010000</v>
          </cell>
          <cell r="L1926" t="str">
            <v>ҚР, ШҚО, Өскемен қ., Бажов көш., 10</v>
          </cell>
          <cell r="M1926" t="str">
            <v>Желтоқсан-Қантар</v>
          </cell>
          <cell r="N1926" t="str">
            <v>Шығыс-Қазақстан облысы, Өскемен қ.</v>
          </cell>
          <cell r="O1926" t="str">
            <v>DDP</v>
          </cell>
          <cell r="P1926" t="str">
            <v>шартқа қол қойылған кезден бастап 30 күнтізбелік күн ішінде</v>
          </cell>
          <cell r="Q1926">
            <v>0</v>
          </cell>
          <cell r="R1926">
            <v>796</v>
          </cell>
          <cell r="S1926" t="str">
            <v>Дана</v>
          </cell>
        </row>
        <row r="1927">
          <cell r="A1927" t="str">
            <v>1177 Т</v>
          </cell>
          <cell r="B1927" t="str">
            <v>"ШҚ АЭК" АҚ</v>
          </cell>
          <cell r="C1927" t="str">
            <v>13.95.10.700.001.01.0796.000000000000</v>
          </cell>
          <cell r="D1927">
            <v>531107221</v>
          </cell>
          <cell r="E1927" t="str">
            <v>Микрофибраның шынылары үшiн майлық</v>
          </cell>
          <cell r="F1927" t="str">
            <v>Салфетка</v>
          </cell>
          <cell r="G1927" t="str">
            <v>техническая, из микрофибры, сухая</v>
          </cell>
          <cell r="H1927" t="str">
            <v>Микрофибраның шынылары үшiн майлық</v>
          </cell>
          <cell r="I1927" t="str">
            <v>БК</v>
          </cell>
          <cell r="J1927">
            <v>0</v>
          </cell>
          <cell r="K1927">
            <v>631010000</v>
          </cell>
          <cell r="L1927" t="str">
            <v>ҚР, ШҚО, Өскемен қ., Бажов көш., 10</v>
          </cell>
          <cell r="M1927" t="str">
            <v>Желтоқсан-Қантар</v>
          </cell>
          <cell r="N1927" t="str">
            <v>Шығыс-Қазақстан облысы, Өскемен қ.</v>
          </cell>
          <cell r="O1927" t="str">
            <v>DDP</v>
          </cell>
          <cell r="P1927" t="str">
            <v>шартқа қол қойылған кезден бастап 30 күнтізбелік күн ішінде</v>
          </cell>
          <cell r="Q1927">
            <v>0</v>
          </cell>
          <cell r="R1927">
            <v>736</v>
          </cell>
          <cell r="S1927" t="str">
            <v>Орам</v>
          </cell>
        </row>
        <row r="1928">
          <cell r="A1928" t="str">
            <v>1178 Т</v>
          </cell>
          <cell r="B1928" t="str">
            <v>"ШҚ АЭК" АҚ</v>
          </cell>
          <cell r="C1928" t="str">
            <v>27.40.21.000.001.00.0796.000000000001</v>
          </cell>
          <cell r="D1928">
            <v>531108100</v>
          </cell>
          <cell r="E1928" t="str">
            <v>Аккумуляторлы фонарь АР-1500S</v>
          </cell>
          <cell r="F1928" t="str">
            <v>Фонарь</v>
          </cell>
          <cell r="G1928" t="str">
            <v>светодиодный, переносной</v>
          </cell>
          <cell r="H1928" t="str">
            <v>Аккумуляторлы фонарь АР-1500S</v>
          </cell>
          <cell r="I1928" t="str">
            <v>БК</v>
          </cell>
          <cell r="J1928">
            <v>0</v>
          </cell>
          <cell r="K1928">
            <v>631010000</v>
          </cell>
          <cell r="L1928" t="str">
            <v>ҚР, ШҚО, Өскемен қ., Бажов көш., 10</v>
          </cell>
          <cell r="M1928" t="str">
            <v>Желтоқсан-Қантар</v>
          </cell>
          <cell r="N1928" t="str">
            <v>Шығыс-Қазақстан облысы, Өскемен қ.</v>
          </cell>
          <cell r="O1928" t="str">
            <v>DDP</v>
          </cell>
          <cell r="P1928" t="str">
            <v>шартқа қол қойылған кезден бастап 45 күнтізбелік күн ішінде</v>
          </cell>
          <cell r="Q1928">
            <v>0</v>
          </cell>
          <cell r="R1928">
            <v>796</v>
          </cell>
          <cell r="S1928" t="str">
            <v>Дана</v>
          </cell>
        </row>
        <row r="1929">
          <cell r="A1929" t="str">
            <v>1179 Т</v>
          </cell>
          <cell r="B1929" t="str">
            <v>"ШҚ АЭК" АҚ</v>
          </cell>
          <cell r="C1929" t="str">
            <v>27.40.21.000.001.00.0796.000000000001</v>
          </cell>
          <cell r="D1929">
            <v>531108101</v>
          </cell>
          <cell r="E1929" t="str">
            <v>Аккумуляторлы светодиодтық фонарь</v>
          </cell>
          <cell r="F1929" t="str">
            <v>Фонарь</v>
          </cell>
          <cell r="G1929" t="str">
            <v>светодиодный, переносной</v>
          </cell>
          <cell r="H1929" t="str">
            <v>Аккумуляторлы светодиодтық фонарь</v>
          </cell>
          <cell r="I1929" t="str">
            <v>БК</v>
          </cell>
          <cell r="J1929">
            <v>0</v>
          </cell>
          <cell r="K1929">
            <v>631010000</v>
          </cell>
          <cell r="L1929" t="str">
            <v>ҚР, ШҚО, Өскемен қ., Бажов көш., 10</v>
          </cell>
          <cell r="M1929" t="str">
            <v>Желтоқсан-Қантар</v>
          </cell>
          <cell r="N1929" t="str">
            <v>Шығыс-Қазақстан облысы, Өскемен қ.</v>
          </cell>
          <cell r="O1929" t="str">
            <v>DDP</v>
          </cell>
          <cell r="P1929" t="str">
            <v>шартқа қол қойылған кезден бастап 45 күнтізбелік күн ішінде</v>
          </cell>
          <cell r="Q1929">
            <v>0</v>
          </cell>
          <cell r="R1929">
            <v>796</v>
          </cell>
          <cell r="S1929" t="str">
            <v>Дана</v>
          </cell>
        </row>
        <row r="1930">
          <cell r="A1930" t="str">
            <v>1180 Т</v>
          </cell>
          <cell r="B1930" t="str">
            <v>"ШҚ АЭК" АҚ</v>
          </cell>
          <cell r="C1930" t="str">
            <v>27.40.21.000.001.00.0796.000000000004</v>
          </cell>
          <cell r="D1930">
            <v>531108102</v>
          </cell>
          <cell r="E1930" t="str">
            <v>Шахтерлық фонарь ЗШНКП-10H-05</v>
          </cell>
          <cell r="F1930" t="str">
            <v>Фонарь</v>
          </cell>
          <cell r="G1930" t="str">
            <v>сигнально-осветительный</v>
          </cell>
          <cell r="H1930" t="str">
            <v>Шахтерлық фонарь ЗШНКП-10H-05</v>
          </cell>
          <cell r="I1930" t="str">
            <v>БК</v>
          </cell>
          <cell r="J1930">
            <v>0</v>
          </cell>
          <cell r="K1930">
            <v>631010000</v>
          </cell>
          <cell r="L1930" t="str">
            <v>ҚР, ШҚО, Өскемен қ., Бажов көш., 10</v>
          </cell>
          <cell r="M1930" t="str">
            <v>Желтоқсан-Қантар</v>
          </cell>
          <cell r="N1930" t="str">
            <v>Шығыс-Қазақстан облысы, Өскемен қ.</v>
          </cell>
          <cell r="O1930" t="str">
            <v>DDP</v>
          </cell>
          <cell r="P1930" t="str">
            <v>шартқа қол қойылған кезден бастап 45 күнтізбелік күн ішінде</v>
          </cell>
          <cell r="Q1930">
            <v>0</v>
          </cell>
          <cell r="R1930">
            <v>796</v>
          </cell>
          <cell r="S1930" t="str">
            <v>Дана</v>
          </cell>
        </row>
        <row r="1931">
          <cell r="A1931" t="str">
            <v>1180-1 Т</v>
          </cell>
          <cell r="B1931" t="str">
            <v>"ШҚ АЭК" АҚ</v>
          </cell>
          <cell r="C1931" t="str">
            <v>27.40.21.000.001.00.0796.000000000004</v>
          </cell>
          <cell r="D1931">
            <v>531108102</v>
          </cell>
          <cell r="E1931" t="str">
            <v>Шахтерлық фонарь ЗШНКП-10H-05</v>
          </cell>
          <cell r="F1931" t="str">
            <v>Фонарь</v>
          </cell>
          <cell r="G1931" t="str">
            <v>сигнально-осветительный</v>
          </cell>
          <cell r="H1931" t="str">
            <v>Шахтерлық фонарь ЗШНКП-10H-05</v>
          </cell>
          <cell r="I1931" t="str">
            <v>БК</v>
          </cell>
          <cell r="J1931">
            <v>0</v>
          </cell>
          <cell r="K1931">
            <v>631010000</v>
          </cell>
          <cell r="L1931" t="str">
            <v>ҚР, ШҚО, Өскемен қ., Бажов көш., 10</v>
          </cell>
          <cell r="M1931" t="str">
            <v>Маусым - Шілде</v>
          </cell>
          <cell r="N1931" t="str">
            <v>Шығыс-Қазақстан облысы, Өскемен қ.</v>
          </cell>
          <cell r="O1931" t="str">
            <v>DDP</v>
          </cell>
          <cell r="P1931" t="str">
            <v>шартқа қол қойылған кезден бастап 45 күнтізбелік күн ішінде</v>
          </cell>
          <cell r="Q1931">
            <v>0</v>
          </cell>
          <cell r="R1931">
            <v>796</v>
          </cell>
          <cell r="S1931" t="str">
            <v>Дана</v>
          </cell>
        </row>
        <row r="1932">
          <cell r="A1932" t="str">
            <v>1181 Т</v>
          </cell>
          <cell r="B1932" t="str">
            <v>"ШҚ АЭК" АҚ</v>
          </cell>
          <cell r="C1932" t="str">
            <v>27.40.21.000.001.00.0796.000000000004</v>
          </cell>
          <cell r="D1932">
            <v>531108108</v>
          </cell>
          <cell r="E1932" t="str">
            <v>Қол фонарь 842171402 2XC 2.4V 0.5A</v>
          </cell>
          <cell r="F1932" t="str">
            <v>Фонарь</v>
          </cell>
          <cell r="G1932" t="str">
            <v>сигнально-осветительный</v>
          </cell>
          <cell r="H1932" t="str">
            <v>Қол фонарь 842171402 2XC 2.4V 0.5A</v>
          </cell>
          <cell r="I1932" t="str">
            <v>БК</v>
          </cell>
          <cell r="J1932">
            <v>0</v>
          </cell>
          <cell r="K1932">
            <v>631010000</v>
          </cell>
          <cell r="L1932" t="str">
            <v>ҚР, ШҚО, Өскемен қ., Бажов көш., 10</v>
          </cell>
          <cell r="M1932" t="str">
            <v>Желтоқсан-Қантар</v>
          </cell>
          <cell r="N1932" t="str">
            <v>Шығыс-Қазақстан облысы, Өскемен қ.</v>
          </cell>
          <cell r="O1932" t="str">
            <v>DDP</v>
          </cell>
          <cell r="P1932" t="str">
            <v>шартқа қол қойылған кезден бастап 45 күнтізбелік күн ішінде</v>
          </cell>
          <cell r="Q1932">
            <v>0</v>
          </cell>
          <cell r="R1932">
            <v>796</v>
          </cell>
          <cell r="S1932" t="str">
            <v>Дана</v>
          </cell>
        </row>
        <row r="1933">
          <cell r="A1933" t="str">
            <v>1182 Т</v>
          </cell>
          <cell r="B1933" t="str">
            <v>"ШҚ АЭК" АҚ</v>
          </cell>
          <cell r="C1933" t="str">
            <v>27.40.21.000.001.00.0796.000000000004</v>
          </cell>
          <cell r="D1933">
            <v>531108110</v>
          </cell>
          <cell r="E1933" t="str">
            <v>Аккумляторлы кішкене фонарь</v>
          </cell>
          <cell r="F1933" t="str">
            <v>Фонарь</v>
          </cell>
          <cell r="G1933" t="str">
            <v>сигнально-осветительный</v>
          </cell>
          <cell r="H1933" t="str">
            <v>Аккумляторлы кішкене фонарь</v>
          </cell>
          <cell r="I1933" t="str">
            <v>БК</v>
          </cell>
          <cell r="J1933">
            <v>0</v>
          </cell>
          <cell r="K1933">
            <v>631010000</v>
          </cell>
          <cell r="L1933" t="str">
            <v>ҚР, ШҚО, Өскемен қ., Бажов көш., 10</v>
          </cell>
          <cell r="M1933" t="str">
            <v>Желтоқсан-Қантар</v>
          </cell>
          <cell r="N1933" t="str">
            <v>Шығыс-Қазақстан облысы, Өскемен қ.</v>
          </cell>
          <cell r="O1933" t="str">
            <v>DDP</v>
          </cell>
          <cell r="P1933" t="str">
            <v>шартқа қол қойылған кезден бастап 45 күнтізбелік күн ішінде</v>
          </cell>
          <cell r="Q1933">
            <v>0</v>
          </cell>
          <cell r="R1933">
            <v>796</v>
          </cell>
          <cell r="S1933" t="str">
            <v>Дана</v>
          </cell>
        </row>
        <row r="1934">
          <cell r="A1934" t="str">
            <v>1183 Т</v>
          </cell>
          <cell r="B1934" t="str">
            <v>"ШҚ АЭК" АҚ</v>
          </cell>
          <cell r="C1934" t="str">
            <v>27.51.28.390.004.00.0796.000000000014</v>
          </cell>
          <cell r="D1934">
            <v>531109121</v>
          </cell>
          <cell r="E1934" t="str">
            <v>Электрлік плита 2-конф. Мечта</v>
          </cell>
          <cell r="F1934" t="str">
            <v>Плита электрическая</v>
          </cell>
          <cell r="G1934" t="str">
            <v>тип варочной панели традиционный, количество конфорок 2, отдельностоящая</v>
          </cell>
          <cell r="H1934" t="str">
            <v>Электрлік плита 2-конф. Мечта</v>
          </cell>
          <cell r="I1934" t="str">
            <v>БК</v>
          </cell>
          <cell r="J1934">
            <v>0</v>
          </cell>
          <cell r="K1934">
            <v>631010000</v>
          </cell>
          <cell r="L1934" t="str">
            <v>ҚР, ШҚО, Өскемен қ., Бажов көш., 10</v>
          </cell>
          <cell r="M1934" t="str">
            <v>Желтоқсан-Қантар</v>
          </cell>
          <cell r="N1934" t="str">
            <v>Шығыс-Қазақстан облысы, Өскемен қ.</v>
          </cell>
          <cell r="O1934" t="str">
            <v>DDP</v>
          </cell>
          <cell r="P1934" t="str">
            <v>шартқа қол қойылған кезден бастап 45 күнтізбелік күн ішінде</v>
          </cell>
          <cell r="Q1934">
            <v>0</v>
          </cell>
          <cell r="R1934">
            <v>796</v>
          </cell>
          <cell r="S1934" t="str">
            <v>Дана</v>
          </cell>
        </row>
        <row r="1935">
          <cell r="A1935" t="str">
            <v>1184 Т</v>
          </cell>
          <cell r="B1935" t="str">
            <v>"ШҚ АЭК" АҚ</v>
          </cell>
          <cell r="C1935" t="str">
            <v>32.99.59.900.087.00.0796.000000000005</v>
          </cell>
          <cell r="D1935">
            <v>531109126</v>
          </cell>
          <cell r="E1935" t="str">
            <v>Жерлендіргішсіз ұзартқыш 25м</v>
          </cell>
          <cell r="F1935" t="str">
            <v>Фильтр</v>
          </cell>
          <cell r="G1935" t="str">
            <v>сетевой, количество входных разъемов (розеток) свыше 5, длина шнура свыше 5 м</v>
          </cell>
          <cell r="H1935" t="str">
            <v>Жерлендіргішсіз ұзартқыш 25м</v>
          </cell>
          <cell r="I1935" t="str">
            <v>БК</v>
          </cell>
          <cell r="J1935">
            <v>0</v>
          </cell>
          <cell r="K1935">
            <v>631010000</v>
          </cell>
          <cell r="L1935" t="str">
            <v>ҚР, ШҚО, Өскемен қ., Бажов көш., 10</v>
          </cell>
          <cell r="M1935" t="str">
            <v>Желтоқсан-Қантар</v>
          </cell>
          <cell r="N1935" t="str">
            <v>Шығыс-Қазақстан облысы, Өскемен қ.</v>
          </cell>
          <cell r="O1935" t="str">
            <v>DDP</v>
          </cell>
          <cell r="P1935" t="str">
            <v>шартқа қол қойылған кезден бастап 45 күнтізбелік күн ішінде</v>
          </cell>
          <cell r="Q1935">
            <v>0</v>
          </cell>
          <cell r="R1935">
            <v>796</v>
          </cell>
          <cell r="S1935" t="str">
            <v>Дана</v>
          </cell>
        </row>
        <row r="1936">
          <cell r="A1936" t="str">
            <v>1184-1 Т</v>
          </cell>
          <cell r="B1936" t="str">
            <v>"ШҚ АЭК" АҚ</v>
          </cell>
          <cell r="C1936" t="str">
            <v>32.99.59.900.087.00.0796.000000000005</v>
          </cell>
          <cell r="D1936">
            <v>531109126</v>
          </cell>
          <cell r="E1936" t="str">
            <v>Жерлендіргішсіз ұзартқыш 25м</v>
          </cell>
          <cell r="F1936" t="str">
            <v>Фильтр</v>
          </cell>
          <cell r="G1936" t="str">
            <v>сетевой, количество входных разъемов (розеток) свыше 5, длина шнура свыше 5 м</v>
          </cell>
          <cell r="H1936" t="str">
            <v>Жерлендіргішсіз ұзартқыш 25м</v>
          </cell>
          <cell r="I1936" t="str">
            <v>БК</v>
          </cell>
          <cell r="J1936">
            <v>0</v>
          </cell>
          <cell r="K1936">
            <v>631010000</v>
          </cell>
          <cell r="L1936" t="str">
            <v>ҚР, ШҚО, Өскемен қ., Бажов көш., 10</v>
          </cell>
          <cell r="M1936" t="str">
            <v>Маусым - Шілде</v>
          </cell>
          <cell r="N1936" t="str">
            <v>Шығыс-Қазақстан облысы, Өскемен қ.</v>
          </cell>
          <cell r="O1936" t="str">
            <v>DDP</v>
          </cell>
          <cell r="P1936" t="str">
            <v>шартқа қол қойылған кезден бастап 45 күнтізбелік күн ішінде</v>
          </cell>
          <cell r="Q1936">
            <v>0</v>
          </cell>
          <cell r="R1936">
            <v>796</v>
          </cell>
          <cell r="S1936" t="str">
            <v>Дана</v>
          </cell>
        </row>
        <row r="1937">
          <cell r="A1937" t="str">
            <v>1185 Т</v>
          </cell>
          <cell r="B1937" t="str">
            <v>"ШҚ АЭК" АҚ</v>
          </cell>
          <cell r="C1937" t="str">
            <v>32.99.59.900.087.00.0796.000000000005</v>
          </cell>
          <cell r="D1937">
            <v>531109129</v>
          </cell>
          <cell r="E1937" t="str">
            <v>Орауыштағы жерлендіргішсіз ұзартқыш  4Х50м</v>
          </cell>
          <cell r="F1937" t="str">
            <v>Фильтр</v>
          </cell>
          <cell r="G1937" t="str">
            <v>сетевой, количество входных разъемов (розеток) свыше 5, длина шнура свыше 5 м</v>
          </cell>
          <cell r="H1937" t="str">
            <v>Орауыштағы жерлендіргішсіз ұзартқыш  4Х50м</v>
          </cell>
          <cell r="I1937" t="str">
            <v>БК</v>
          </cell>
          <cell r="J1937">
            <v>0</v>
          </cell>
          <cell r="K1937">
            <v>631010000</v>
          </cell>
          <cell r="L1937" t="str">
            <v>ҚР, ШҚО, Өскемен қ., Бажов көш., 10</v>
          </cell>
          <cell r="M1937" t="str">
            <v>Желтоқсан-Қантар</v>
          </cell>
          <cell r="N1937" t="str">
            <v>Шығыс-Қазақстан облысы, Өскемен қ.</v>
          </cell>
          <cell r="O1937" t="str">
            <v>DDP</v>
          </cell>
          <cell r="P1937" t="str">
            <v>шартқа қол қойылған кезден бастап 45 күнтізбелік күн ішінде</v>
          </cell>
          <cell r="Q1937">
            <v>0</v>
          </cell>
          <cell r="R1937">
            <v>796</v>
          </cell>
          <cell r="S1937" t="str">
            <v>Дана</v>
          </cell>
        </row>
        <row r="1938">
          <cell r="A1938" t="str">
            <v>1186 Т</v>
          </cell>
          <cell r="B1938" t="str">
            <v>"ШҚ АЭК" АҚ</v>
          </cell>
          <cell r="C1938" t="str">
            <v>27.33.13.900.006.00.0796.000000000000</v>
          </cell>
          <cell r="D1938">
            <v>531109167</v>
          </cell>
          <cell r="E1938" t="str">
            <v xml:space="preserve"> Пластикалы катушкадағы ұзартқыш 16А 3,5 кВт 4 розетка 30м(ПВС 3х2,5)</v>
          </cell>
          <cell r="F1938" t="str">
            <v>Удлинитель</v>
          </cell>
          <cell r="G1938" t="str">
            <v>электрический, на катушке</v>
          </cell>
          <cell r="H1938" t="str">
            <v xml:space="preserve"> Пластикалы катушкадағы ұзартқыш 16А 3,5 кВт 4 розетка 30м(ПВС 3х2,5)</v>
          </cell>
          <cell r="I1938" t="str">
            <v>БК</v>
          </cell>
          <cell r="J1938">
            <v>0</v>
          </cell>
          <cell r="K1938">
            <v>631010000</v>
          </cell>
          <cell r="L1938" t="str">
            <v>ҚР, ШҚО, Өскемен қ., Бажов көш., 10</v>
          </cell>
          <cell r="M1938" t="str">
            <v>Желтоқсан-Қантар</v>
          </cell>
          <cell r="N1938" t="str">
            <v>Шығыс-Қазақстан облысы, Өскемен қ.</v>
          </cell>
          <cell r="O1938" t="str">
            <v>DDP</v>
          </cell>
          <cell r="P1938" t="str">
            <v>шартқа қол қойылған кезден бастап 45 күнтізбелік күн ішінде</v>
          </cell>
          <cell r="Q1938">
            <v>0</v>
          </cell>
          <cell r="R1938">
            <v>796</v>
          </cell>
          <cell r="S1938" t="str">
            <v>Дана</v>
          </cell>
        </row>
        <row r="1939">
          <cell r="A1939" t="str">
            <v>1187 Т</v>
          </cell>
          <cell r="B1939" t="str">
            <v>"ШҚ АЭК" АҚ</v>
          </cell>
          <cell r="C1939" t="str">
            <v>28.25.20.900.000.01.0839.000000000004</v>
          </cell>
          <cell r="D1939">
            <v>531109170</v>
          </cell>
          <cell r="E1939" t="str">
            <v xml:space="preserve"> 2800 АЙН/МИН 0,18КВТ ВК-250БИ  КАНАЛЬДЫ ЖЕЛДЕТКІШ                                                  </v>
          </cell>
          <cell r="F1939" t="str">
            <v>Вентилятор</v>
          </cell>
          <cell r="G1939" t="str">
            <v>канальный, для круглого воздуховода, общего назначения, марка стали ВК-250Б, мощность 0,18 кВт, производительность 1000 м3/час</v>
          </cell>
          <cell r="H1939" t="str">
            <v xml:space="preserve"> 2800 АЙН/МИН 0,18КВТ ВК-250БИ  КАНАЛЬДЫ ЖЕЛДЕТКІШ                                                  </v>
          </cell>
          <cell r="I1939" t="str">
            <v>БК</v>
          </cell>
          <cell r="J1939">
            <v>0</v>
          </cell>
          <cell r="K1939">
            <v>631010000</v>
          </cell>
          <cell r="L1939" t="str">
            <v>ҚР, ШҚО, Өскемен қ., Бажов көш., 10</v>
          </cell>
          <cell r="M1939" t="str">
            <v>Желтоқсан-Қантар</v>
          </cell>
          <cell r="N1939" t="str">
            <v>Шығыс-Қазақстан облысы, Өскемен қ.</v>
          </cell>
          <cell r="O1939" t="str">
            <v>DDP</v>
          </cell>
          <cell r="P1939" t="str">
            <v>шартқа қол қойылған кезден бастап 45 күнтізбелік күн ішінде</v>
          </cell>
          <cell r="Q1939">
            <v>0</v>
          </cell>
          <cell r="R1939">
            <v>796</v>
          </cell>
          <cell r="S1939" t="str">
            <v>Дана</v>
          </cell>
        </row>
        <row r="1940">
          <cell r="A1940" t="str">
            <v>1188 Т</v>
          </cell>
          <cell r="B1940" t="str">
            <v>"ШҚ АЭК" АҚ</v>
          </cell>
          <cell r="C1940" t="str">
            <v>27.33.13.900.006.00.0796.000000000000</v>
          </cell>
          <cell r="D1940">
            <v>531109175</v>
          </cell>
          <cell r="E1940" t="str">
            <v>Пластик катушкадағы ұзартқыш   16А 3,5кВт 4 розетка 50м (ПВС 3х2,5)</v>
          </cell>
          <cell r="F1940" t="str">
            <v>Удлинитель</v>
          </cell>
          <cell r="G1940" t="str">
            <v>электрический, на катушке</v>
          </cell>
          <cell r="H1940" t="str">
            <v>Пластик катушкадағы ұзартқыш   16А 3,5кВт 4 розетка 50м (ПВС 3х2,5)</v>
          </cell>
          <cell r="I1940" t="str">
            <v>БК</v>
          </cell>
          <cell r="J1940">
            <v>0</v>
          </cell>
          <cell r="K1940">
            <v>631010000</v>
          </cell>
          <cell r="L1940" t="str">
            <v>ҚР, ШҚО, Өскемен қ., Бажов көш., 10</v>
          </cell>
          <cell r="M1940" t="str">
            <v>Желтоқсан-Қантар</v>
          </cell>
          <cell r="N1940" t="str">
            <v>Шығыс-Қазақстан облысы, Өскемен қ.</v>
          </cell>
          <cell r="O1940" t="str">
            <v>DDP</v>
          </cell>
          <cell r="P1940" t="str">
            <v>шартқа қол қойылған кезден бастап 45 күнтізбелік күн ішінде</v>
          </cell>
          <cell r="Q1940">
            <v>0</v>
          </cell>
          <cell r="R1940">
            <v>796</v>
          </cell>
          <cell r="S1940" t="str">
            <v>Дана</v>
          </cell>
        </row>
        <row r="1941">
          <cell r="A1941" t="str">
            <v>1189 Т</v>
          </cell>
          <cell r="B1941" t="str">
            <v>"ШҚ АЭК" АҚ</v>
          </cell>
          <cell r="C1941" t="str">
            <v>25.73.10.200.000.00.0796.000000000001</v>
          </cell>
          <cell r="D1941">
            <v>531110100</v>
          </cell>
          <cell r="E1941" t="str">
            <v>Шөп айыр</v>
          </cell>
          <cell r="F1941" t="str">
            <v>Вилы</v>
          </cell>
          <cell r="G1941" t="str">
            <v>хозяйственные, металлические, четырехрогие, деревянный черенок</v>
          </cell>
          <cell r="H1941" t="str">
            <v>Шөп айыр</v>
          </cell>
          <cell r="I1941" t="str">
            <v>БК</v>
          </cell>
          <cell r="J1941" t="str">
            <v>40</v>
          </cell>
          <cell r="K1941">
            <v>631010000</v>
          </cell>
          <cell r="L1941" t="str">
            <v>ҚР, ШҚО, Өскемен қ., Бажов көш., 10</v>
          </cell>
          <cell r="M1941" t="str">
            <v>Желтоқсан-Қантар</v>
          </cell>
          <cell r="N1941" t="str">
            <v>Шығыс-Қазақстан облысы, Өскемен қ.</v>
          </cell>
          <cell r="O1941" t="str">
            <v>DDP</v>
          </cell>
          <cell r="P1941" t="str">
            <v>шартқа қол қойылған кезден бастап 30 күнтізбелік күн ішінде</v>
          </cell>
          <cell r="Q1941">
            <v>0</v>
          </cell>
          <cell r="R1941">
            <v>796</v>
          </cell>
          <cell r="S1941" t="str">
            <v>Дана</v>
          </cell>
        </row>
        <row r="1942">
          <cell r="A1942" t="str">
            <v>1189-1 Т</v>
          </cell>
          <cell r="B1942" t="str">
            <v>"ШҚ АЭК" АҚ</v>
          </cell>
          <cell r="C1942" t="str">
            <v>25.73.10.200.000.00.0796.000000000001</v>
          </cell>
          <cell r="D1942">
            <v>531110100</v>
          </cell>
          <cell r="E1942" t="str">
            <v>Шөп айыр</v>
          </cell>
          <cell r="F1942" t="str">
            <v>Вилы</v>
          </cell>
          <cell r="G1942" t="str">
            <v>хозяйственные, металлические, четырехрогие, деревянный черенок</v>
          </cell>
          <cell r="H1942" t="str">
            <v>Шөп айыр</v>
          </cell>
          <cell r="I1942" t="str">
            <v>БК</v>
          </cell>
          <cell r="J1942">
            <v>0</v>
          </cell>
          <cell r="K1942">
            <v>631010000</v>
          </cell>
          <cell r="L1942" t="str">
            <v>070002,  Қазақстан Республикасы, Шығыс Қазақстан облысы, Өскемен қ., Бажов к-сі,10</v>
          </cell>
          <cell r="M1942" t="str">
            <v>Ақпан - Наурыз</v>
          </cell>
          <cell r="N1942" t="str">
            <v>Шығыс-Қазақстан облысы, Өскемен қ.</v>
          </cell>
          <cell r="O1942" t="str">
            <v>DDP</v>
          </cell>
          <cell r="P1942" t="str">
            <v>шартқа қол қойылған кезден бастап 30 күнтізбелік күн ішінде</v>
          </cell>
          <cell r="Q1942">
            <v>0</v>
          </cell>
          <cell r="R1942">
            <v>796</v>
          </cell>
          <cell r="S1942" t="str">
            <v>Дана</v>
          </cell>
        </row>
        <row r="1943">
          <cell r="A1943" t="str">
            <v>1190 Т</v>
          </cell>
          <cell r="B1943" t="str">
            <v>"ШҚ АЭК" АҚ</v>
          </cell>
          <cell r="C1943" t="str">
            <v>31.00.13.500.001.00.0796.000000000046</v>
          </cell>
          <cell r="D1943">
            <v>531111107</v>
          </cell>
          <cell r="E1943" t="str">
            <v xml:space="preserve">Кеңселік кресло (м)                                                                                 </v>
          </cell>
          <cell r="F1943" t="str">
            <v>Кресло</v>
          </cell>
          <cell r="G1943" t="str">
            <v>пластик, обивка тканевая, с поворотно подъемным механизмом, подлокотники пластиковые</v>
          </cell>
          <cell r="H1943" t="str">
            <v xml:space="preserve">Кеңселік кресло (м)                                                                                 </v>
          </cell>
          <cell r="I1943" t="str">
            <v>БК</v>
          </cell>
          <cell r="J1943">
            <v>0</v>
          </cell>
          <cell r="K1943">
            <v>631010000</v>
          </cell>
          <cell r="L1943" t="str">
            <v>ҚР, ШҚО, Өскемен қ., Бажов көш., 10</v>
          </cell>
          <cell r="M1943" t="str">
            <v>Желтоқсан-Қантар</v>
          </cell>
          <cell r="N1943" t="str">
            <v>Шығыс-Қазақстан облысы, Өскемен қ.</v>
          </cell>
          <cell r="O1943" t="str">
            <v>DDP</v>
          </cell>
          <cell r="P1943" t="str">
            <v>шартқа қол қойылған кезден бастап 30 күнтізбелік күн ішінде</v>
          </cell>
          <cell r="Q1943">
            <v>0</v>
          </cell>
          <cell r="R1943">
            <v>796</v>
          </cell>
          <cell r="S1943" t="str">
            <v>Дана</v>
          </cell>
        </row>
        <row r="1944">
          <cell r="A1944" t="str">
            <v>1191 Т</v>
          </cell>
          <cell r="B1944" t="str">
            <v>"ШҚ АЭК" АҚ</v>
          </cell>
          <cell r="C1944" t="str">
            <v>28.25.20.900.000.01.0839.000000000003</v>
          </cell>
          <cell r="D1944">
            <v>531112105</v>
          </cell>
          <cell r="E1944" t="str">
            <v xml:space="preserve">ВК-200  КАНАЛЬДЫ ЖЕЛДЕТКІШ                                                                          </v>
          </cell>
          <cell r="F1944" t="str">
            <v>Вентилятор</v>
          </cell>
          <cell r="G1944" t="str">
            <v>канальный, для круглого воздуховода, общего назначения, марка стали ВК-200Б, мощность 0,18 кВт, производительность 930 м3/час</v>
          </cell>
          <cell r="H1944" t="str">
            <v xml:space="preserve">ВК-200  КАНАЛЬДЫ ЖЕЛДЕТКІШ                                                                          </v>
          </cell>
          <cell r="I1944" t="str">
            <v>БК</v>
          </cell>
          <cell r="J1944">
            <v>0</v>
          </cell>
          <cell r="K1944">
            <v>631010000</v>
          </cell>
          <cell r="L1944" t="str">
            <v>ҚР, ШҚО, Өскемен қ., Бажов көш., 10</v>
          </cell>
          <cell r="M1944" t="str">
            <v>Желтоқсан-Қантар</v>
          </cell>
          <cell r="N1944" t="str">
            <v>Шығыс-Қазақстан облысы, Өскемен қ.</v>
          </cell>
          <cell r="O1944" t="str">
            <v>DDP</v>
          </cell>
          <cell r="P1944" t="str">
            <v>шартқа қол қойылған кезден бастап 45 күнтізбелік күн ішінде</v>
          </cell>
          <cell r="Q1944">
            <v>0</v>
          </cell>
          <cell r="R1944">
            <v>796</v>
          </cell>
          <cell r="S1944" t="str">
            <v>Дана</v>
          </cell>
        </row>
        <row r="1945">
          <cell r="A1945" t="str">
            <v>1192 Т</v>
          </cell>
          <cell r="B1945" t="str">
            <v>"ШҚ АЭК" АҚ</v>
          </cell>
          <cell r="C1945" t="str">
            <v>25.11.23.900.004.00.0055.000000000000</v>
          </cell>
          <cell r="D1945">
            <v>531112106</v>
          </cell>
          <cell r="E1945" t="str">
            <v xml:space="preserve">Икемді ауа өткізгіш ұз. 200м                                                                        </v>
          </cell>
          <cell r="F1945" t="str">
            <v>Воздуховод</v>
          </cell>
          <cell r="G1945" t="str">
            <v>из алюминиевой фольги</v>
          </cell>
          <cell r="H1945" t="str">
            <v xml:space="preserve">Икемді ауа өткізгіш ұз. 200м                                                                        </v>
          </cell>
          <cell r="I1945" t="str">
            <v>БК</v>
          </cell>
          <cell r="J1945">
            <v>0</v>
          </cell>
          <cell r="K1945">
            <v>631010000</v>
          </cell>
          <cell r="L1945" t="str">
            <v>ҚР, ШҚО, Өскемен қ., Бажов көш., 10</v>
          </cell>
          <cell r="M1945" t="str">
            <v>Желтоқсан-Қантар</v>
          </cell>
          <cell r="N1945" t="str">
            <v>Шығыс-Қазақстан облысы, Өскемен қ.</v>
          </cell>
          <cell r="O1945" t="str">
            <v>DDP</v>
          </cell>
          <cell r="P1945" t="str">
            <v>шартқа қол қойылған кезден бастап 45 күнтізбелік күн ішінде</v>
          </cell>
          <cell r="Q1945">
            <v>0</v>
          </cell>
          <cell r="R1945">
            <v>18</v>
          </cell>
          <cell r="S1945" t="str">
            <v>метр бойы</v>
          </cell>
        </row>
        <row r="1946">
          <cell r="A1946" t="str">
            <v>1193 Т</v>
          </cell>
          <cell r="B1946" t="str">
            <v>"ШҚ АЭК" АҚ</v>
          </cell>
          <cell r="C1946" t="str">
            <v>27.51.15.500.000.00.0796.000000000000</v>
          </cell>
          <cell r="D1946">
            <v>531112107</v>
          </cell>
          <cell r="E1946" t="str">
            <v xml:space="preserve">Қабырғалық сорғы шатыр                                                                              </v>
          </cell>
          <cell r="F1946" t="str">
            <v>Зонт</v>
          </cell>
          <cell r="G1946" t="str">
            <v>вытяжной, с маслофильтром, островной, из нержавеющей стали</v>
          </cell>
          <cell r="H1946" t="str">
            <v xml:space="preserve">Қабырғалық сорғы шатыр                                                                              </v>
          </cell>
          <cell r="I1946" t="str">
            <v>БК</v>
          </cell>
          <cell r="J1946">
            <v>0</v>
          </cell>
          <cell r="K1946">
            <v>631010000</v>
          </cell>
          <cell r="L1946" t="str">
            <v>ҚР, ШҚО, Өскемен қ., Бажов көш., 10</v>
          </cell>
          <cell r="M1946" t="str">
            <v>Желтоқсан-Қантар</v>
          </cell>
          <cell r="N1946" t="str">
            <v>Шығыс-Қазақстан облысы, Өскемен қ.</v>
          </cell>
          <cell r="O1946" t="str">
            <v>DDP</v>
          </cell>
          <cell r="P1946" t="str">
            <v>шартқа қол қойылған кезден бастап 45 күнтізбелік күн ішінде</v>
          </cell>
          <cell r="Q1946">
            <v>0</v>
          </cell>
          <cell r="R1946">
            <v>796</v>
          </cell>
          <cell r="S1946" t="str">
            <v>Дана</v>
          </cell>
        </row>
        <row r="1947">
          <cell r="A1947" t="str">
            <v>1194 Т</v>
          </cell>
          <cell r="B1947" t="str">
            <v>"ШҚ АЭК" АҚ</v>
          </cell>
          <cell r="C1947" t="str">
            <v>25.11.23.600.023.00.0055.000000000000</v>
          </cell>
          <cell r="D1947">
            <v>531112108</v>
          </cell>
          <cell r="E1947" t="str">
            <v xml:space="preserve">Дөңгелек ауа өткізгіш ұз. 200 м                                                                     </v>
          </cell>
          <cell r="F1947" t="str">
            <v>Воздуховод</v>
          </cell>
          <cell r="G1947" t="str">
            <v>из оцинкованной стали</v>
          </cell>
          <cell r="H1947" t="str">
            <v xml:space="preserve">Дөңгелек ауа өткізгіш ұз. 200 м                                                                     </v>
          </cell>
          <cell r="I1947" t="str">
            <v>БК</v>
          </cell>
          <cell r="J1947">
            <v>0</v>
          </cell>
          <cell r="K1947">
            <v>631010000</v>
          </cell>
          <cell r="L1947" t="str">
            <v>ҚР, ШҚО, Өскемен қ., Бажов көш., 10</v>
          </cell>
          <cell r="M1947" t="str">
            <v>Желтоқсан-Қантар</v>
          </cell>
          <cell r="N1947" t="str">
            <v>Шығыс-Қазақстан облысы, Өскемен қ.</v>
          </cell>
          <cell r="O1947" t="str">
            <v>DDP</v>
          </cell>
          <cell r="P1947" t="str">
            <v>шартқа қол қойылған кезден бастап 45 күнтізбелік күн ішінде</v>
          </cell>
          <cell r="Q1947">
            <v>0</v>
          </cell>
          <cell r="R1947">
            <v>18</v>
          </cell>
          <cell r="S1947" t="str">
            <v>метр бойы</v>
          </cell>
        </row>
        <row r="1948">
          <cell r="A1948" t="str">
            <v>1195 Т</v>
          </cell>
          <cell r="B1948" t="str">
            <v>"ШҚ АЭК" АҚ</v>
          </cell>
          <cell r="C1948" t="str">
            <v>28.14.13.330.000.00.0796.000000000104</v>
          </cell>
          <cell r="D1948">
            <v>531112109</v>
          </cell>
          <cell r="E1948" t="str">
            <v xml:space="preserve">Сұқпажапқыш ұз. 200 м                                                                               </v>
          </cell>
          <cell r="F1948" t="str">
            <v>Задвижка</v>
          </cell>
          <cell r="G1948" t="str">
            <v>чугунная, ножевая (шиберная), с маховиком, номинальное давление 16 Мпа, номинальный диаметр 200 мм</v>
          </cell>
          <cell r="H1948" t="str">
            <v xml:space="preserve">Сұқпажапқыш ұз. 200 м                                                                               </v>
          </cell>
          <cell r="I1948" t="str">
            <v>БК</v>
          </cell>
          <cell r="J1948">
            <v>0</v>
          </cell>
          <cell r="K1948">
            <v>631010000</v>
          </cell>
          <cell r="L1948" t="str">
            <v>ҚР, ШҚО, Өскемен қ., Бажов көш., 10</v>
          </cell>
          <cell r="M1948" t="str">
            <v>Желтоқсан-Қантар</v>
          </cell>
          <cell r="N1948" t="str">
            <v>Шығыс-Қазақстан облысы, Өскемен қ.</v>
          </cell>
          <cell r="O1948" t="str">
            <v>DDP</v>
          </cell>
          <cell r="P1948" t="str">
            <v>шартқа қол қойылған кезден бастап 45 күнтізбелік күн ішінде</v>
          </cell>
          <cell r="Q1948">
            <v>0</v>
          </cell>
          <cell r="R1948">
            <v>796</v>
          </cell>
          <cell r="S1948" t="str">
            <v>Дана</v>
          </cell>
        </row>
        <row r="1949">
          <cell r="A1949" t="str">
            <v>1196 Т</v>
          </cell>
          <cell r="B1949" t="str">
            <v>"ШҚ АЭК" АҚ</v>
          </cell>
          <cell r="C1949" t="str">
            <v>25.73.30.930.040.00.0796.000000000000</v>
          </cell>
          <cell r="D1949">
            <v>532102100</v>
          </cell>
          <cell r="E1949" t="str">
            <v>Шығыр М3-М8</v>
          </cell>
          <cell r="F1949" t="str">
            <v>Вороток</v>
          </cell>
          <cell r="G1949" t="str">
            <v>для вращения режущих инструментов</v>
          </cell>
          <cell r="H1949" t="str">
            <v>Шығыр М3-М8</v>
          </cell>
          <cell r="I1949" t="str">
            <v>БК</v>
          </cell>
          <cell r="J1949">
            <v>0</v>
          </cell>
          <cell r="K1949">
            <v>631010000</v>
          </cell>
          <cell r="L1949" t="str">
            <v>ҚР, ШҚО, Өскемен қ., Бажов көш., 10</v>
          </cell>
          <cell r="M1949" t="str">
            <v>Желтоқсан-Қантар</v>
          </cell>
          <cell r="N1949" t="str">
            <v>Шығыс-Қазақстан облысы, Өскемен қ.</v>
          </cell>
          <cell r="O1949" t="str">
            <v>DDP</v>
          </cell>
          <cell r="P1949" t="str">
            <v>шартқа қол қойылған кезден бастап 45 күнтізбелік күн ішінде</v>
          </cell>
          <cell r="Q1949">
            <v>0</v>
          </cell>
          <cell r="R1949">
            <v>796</v>
          </cell>
          <cell r="S1949" t="str">
            <v>Дана</v>
          </cell>
        </row>
        <row r="1950">
          <cell r="A1950" t="str">
            <v>1196-1 Т</v>
          </cell>
          <cell r="B1950" t="str">
            <v>"ШҚ АЭК" АҚ</v>
          </cell>
          <cell r="C1950" t="str">
            <v>25.73.30.930.040.00.0796.000000000000</v>
          </cell>
          <cell r="D1950">
            <v>532102100</v>
          </cell>
          <cell r="E1950" t="str">
            <v>Шығыр М3-М8</v>
          </cell>
          <cell r="F1950" t="str">
            <v>Вороток</v>
          </cell>
          <cell r="G1950" t="str">
            <v>для вращения режущих инструментов</v>
          </cell>
          <cell r="H1950" t="str">
            <v>Шығыр М3-М8</v>
          </cell>
          <cell r="I1950" t="str">
            <v>БК</v>
          </cell>
          <cell r="J1950">
            <v>0</v>
          </cell>
          <cell r="K1950">
            <v>631010000</v>
          </cell>
          <cell r="L1950" t="str">
            <v>ҚР, ШҚО, Өскемен қ., Бажов көш., 10</v>
          </cell>
          <cell r="M1950" t="str">
            <v>Наурыз - Сәуір</v>
          </cell>
          <cell r="N1950" t="str">
            <v>Шығыс-Қазақстан облысы, Өскемен қ.</v>
          </cell>
          <cell r="O1950" t="str">
            <v>DDP</v>
          </cell>
          <cell r="P1950" t="str">
            <v>шартқа қол қойылған кезден бастап 45 күнтізбелік күн ішінде</v>
          </cell>
          <cell r="Q1950">
            <v>0</v>
          </cell>
          <cell r="R1950">
            <v>796</v>
          </cell>
          <cell r="S1950" t="str">
            <v>Дана</v>
          </cell>
        </row>
        <row r="1951">
          <cell r="A1951" t="str">
            <v>1197 Т</v>
          </cell>
          <cell r="B1951" t="str">
            <v>"ШҚ АЭК" АҚ</v>
          </cell>
          <cell r="C1951" t="str">
            <v>25.73.30.930.040.00.0796.000000000000</v>
          </cell>
          <cell r="D1951">
            <v>532102102</v>
          </cell>
          <cell r="E1951" t="str">
            <v>Бөрене басы үшін шығыр 1/2</v>
          </cell>
          <cell r="F1951" t="str">
            <v>Вороток</v>
          </cell>
          <cell r="G1951" t="str">
            <v>для вращения режущих инструментов</v>
          </cell>
          <cell r="H1951" t="str">
            <v>Бөрене басы үшін шығыр 1/2</v>
          </cell>
          <cell r="I1951" t="str">
            <v>БК</v>
          </cell>
          <cell r="J1951">
            <v>0</v>
          </cell>
          <cell r="K1951">
            <v>631010000</v>
          </cell>
          <cell r="L1951" t="str">
            <v>ҚР, ШҚО, Өскемен қ., Бажов көш., 10</v>
          </cell>
          <cell r="M1951" t="str">
            <v>Желтоқсан-Қантар</v>
          </cell>
          <cell r="N1951" t="str">
            <v>Шығыс-Қазақстан облысы, Өскемен қ.</v>
          </cell>
          <cell r="O1951" t="str">
            <v>DDP</v>
          </cell>
          <cell r="P1951" t="str">
            <v>шартқа қол қойылған кезден бастап 45 күнтізбелік күн ішінде</v>
          </cell>
          <cell r="Q1951">
            <v>0</v>
          </cell>
          <cell r="R1951">
            <v>796</v>
          </cell>
          <cell r="S1951" t="str">
            <v>Дана</v>
          </cell>
        </row>
        <row r="1952">
          <cell r="A1952" t="str">
            <v>1197-1 Т</v>
          </cell>
          <cell r="B1952" t="str">
            <v>"ШҚ АЭК" АҚ</v>
          </cell>
          <cell r="C1952" t="str">
            <v>25.73.30.930.040.00.0796.000000000000</v>
          </cell>
          <cell r="D1952">
            <v>532102102</v>
          </cell>
          <cell r="E1952" t="str">
            <v>Бөрене басы үшін шығыр 1/2</v>
          </cell>
          <cell r="F1952" t="str">
            <v>Вороток</v>
          </cell>
          <cell r="G1952" t="str">
            <v>для вращения режущих инструментов</v>
          </cell>
          <cell r="H1952" t="str">
            <v>Бөрене басы үшін шығыр 1/2</v>
          </cell>
          <cell r="I1952" t="str">
            <v>БК</v>
          </cell>
          <cell r="J1952">
            <v>0</v>
          </cell>
          <cell r="K1952">
            <v>631010000</v>
          </cell>
          <cell r="L1952" t="str">
            <v>ҚР, ШҚО, Өскемен қ., Бажов көш., 10</v>
          </cell>
          <cell r="M1952" t="str">
            <v>Наурыз - Сәуір</v>
          </cell>
          <cell r="N1952" t="str">
            <v>Шығыс-Қазақстан облысы, Өскемен қ.</v>
          </cell>
          <cell r="O1952" t="str">
            <v>DDP</v>
          </cell>
          <cell r="P1952" t="str">
            <v>шартқа қол қойылған кезден бастап 45 күнтізбелік күн ішінде</v>
          </cell>
          <cell r="Q1952">
            <v>0</v>
          </cell>
          <cell r="R1952">
            <v>796</v>
          </cell>
          <cell r="S1952" t="str">
            <v>Дана</v>
          </cell>
        </row>
        <row r="1953">
          <cell r="A1953" t="str">
            <v>1198 Т</v>
          </cell>
          <cell r="B1953" t="str">
            <v>"ШҚ АЭК" АҚ</v>
          </cell>
          <cell r="C1953" t="str">
            <v>25.73.30.900.003.00.0796.000000000000</v>
          </cell>
          <cell r="D1953">
            <v>532103101</v>
          </cell>
          <cell r="E1953" t="str">
            <v>Шеге суырғыш 600мм D-20мм</v>
          </cell>
          <cell r="F1953" t="str">
            <v>Гвоздодер</v>
          </cell>
          <cell r="G1953" t="str">
            <v>ручной, рычажно-клиновой</v>
          </cell>
          <cell r="H1953" t="str">
            <v>Шеге суырғыш 600мм D-20мм</v>
          </cell>
          <cell r="I1953" t="str">
            <v>БК</v>
          </cell>
          <cell r="J1953">
            <v>0</v>
          </cell>
          <cell r="K1953">
            <v>631010000</v>
          </cell>
          <cell r="L1953" t="str">
            <v>ҚР, ШҚО, Өскемен қ., Бажов көш., 10</v>
          </cell>
          <cell r="M1953" t="str">
            <v>Желтоқсан-Қантар</v>
          </cell>
          <cell r="N1953" t="str">
            <v>Шығыс-Қазақстан облысы, Өскемен қ.</v>
          </cell>
          <cell r="O1953" t="str">
            <v>DDP</v>
          </cell>
          <cell r="P1953" t="str">
            <v>шартқа қол қойылған кезден бастап 45 күнтізбелік күн ішінде</v>
          </cell>
          <cell r="Q1953">
            <v>0</v>
          </cell>
          <cell r="R1953">
            <v>796</v>
          </cell>
          <cell r="S1953" t="str">
            <v>Дана</v>
          </cell>
        </row>
        <row r="1954">
          <cell r="A1954" t="str">
            <v>1198-1 Т</v>
          </cell>
          <cell r="B1954" t="str">
            <v>"ШҚ АЭК" АҚ</v>
          </cell>
          <cell r="C1954" t="str">
            <v>25.73.30.900.003.00.0796.000000000000</v>
          </cell>
          <cell r="D1954">
            <v>532103101</v>
          </cell>
          <cell r="E1954" t="str">
            <v>Шеге суырғыш 600мм D-20мм</v>
          </cell>
          <cell r="F1954" t="str">
            <v>Гвоздодер</v>
          </cell>
          <cell r="G1954" t="str">
            <v>ручной, рычажно-клиновой</v>
          </cell>
          <cell r="H1954" t="str">
            <v>Шеге суырғыш 600мм D-20мм</v>
          </cell>
          <cell r="I1954" t="str">
            <v>БК</v>
          </cell>
          <cell r="J1954">
            <v>0</v>
          </cell>
          <cell r="K1954">
            <v>631010000</v>
          </cell>
          <cell r="L1954" t="str">
            <v>ҚР, ШҚО, Өскемен қ., Бажов көш., 10</v>
          </cell>
          <cell r="M1954" t="str">
            <v>Наурыз - Сәуір</v>
          </cell>
          <cell r="N1954" t="str">
            <v>Шығыс-Қазақстан облысы, Өскемен қ.</v>
          </cell>
          <cell r="O1954" t="str">
            <v>DDP</v>
          </cell>
          <cell r="P1954" t="str">
            <v>шартқа қол қойылған кезден бастап 45 күнтізбелік күн ішінде</v>
          </cell>
          <cell r="Q1954">
            <v>0</v>
          </cell>
          <cell r="R1954">
            <v>796</v>
          </cell>
          <cell r="S1954" t="str">
            <v>Дана</v>
          </cell>
        </row>
        <row r="1955">
          <cell r="A1955" t="str">
            <v>1199 Т</v>
          </cell>
          <cell r="B1955" t="str">
            <v>"ШҚ АЭК" АҚ</v>
          </cell>
          <cell r="C1955" t="str">
            <v>25.73.30.900.003.00.0796.000000000000</v>
          </cell>
          <cell r="D1955">
            <v>532103102</v>
          </cell>
          <cell r="E1955" t="str">
            <v>Шеге суырғыш 400мм</v>
          </cell>
          <cell r="F1955" t="str">
            <v>Гвоздодер</v>
          </cell>
          <cell r="G1955" t="str">
            <v>ручной, рычажно-клиновой</v>
          </cell>
          <cell r="H1955" t="str">
            <v>Шеге суырғыш 400мм</v>
          </cell>
          <cell r="I1955" t="str">
            <v>БК</v>
          </cell>
          <cell r="J1955">
            <v>0</v>
          </cell>
          <cell r="K1955">
            <v>631010000</v>
          </cell>
          <cell r="L1955" t="str">
            <v>ҚР, ШҚО, Өскемен қ., Бажов көш., 10</v>
          </cell>
          <cell r="M1955" t="str">
            <v>Желтоқсан-Қантар</v>
          </cell>
          <cell r="N1955" t="str">
            <v>Шығыс-Қазақстан облысы, Өскемен қ.</v>
          </cell>
          <cell r="O1955" t="str">
            <v>DDP</v>
          </cell>
          <cell r="P1955" t="str">
            <v>шартқа қол қойылған кезден бастап 45 күнтізбелік күн ішінде</v>
          </cell>
          <cell r="Q1955">
            <v>0</v>
          </cell>
          <cell r="R1955">
            <v>796</v>
          </cell>
          <cell r="S1955" t="str">
            <v>Дана</v>
          </cell>
        </row>
        <row r="1956">
          <cell r="A1956" t="str">
            <v>1200 Т</v>
          </cell>
          <cell r="B1956" t="str">
            <v>"ШҚ АЭК" АҚ</v>
          </cell>
          <cell r="C1956" t="str">
            <v>25.73.30.370.006.00.0796.000000000000</v>
          </cell>
          <cell r="D1956">
            <v>532105104</v>
          </cell>
          <cell r="E1956" t="str">
            <v>Бөрене басы 13 мм КВ бастап 12,5 мм-ге (1/2") 12 гр.</v>
          </cell>
          <cell r="F1956" t="str">
            <v>Головка</v>
          </cell>
          <cell r="G1956" t="str">
            <v>сменная, с внутренним шестигранным зевом, размер зева 3,2-80 мм, ГОСТ 25604-83</v>
          </cell>
          <cell r="H1956" t="str">
            <v>Бөрене басы 13 мм КВ бастап 12,5 мм-ге (1/2") 12 гр.</v>
          </cell>
          <cell r="I1956" t="str">
            <v>БК</v>
          </cell>
          <cell r="J1956">
            <v>0</v>
          </cell>
          <cell r="K1956">
            <v>631010000</v>
          </cell>
          <cell r="L1956" t="str">
            <v>ҚР, ШҚО, Өскемен қ., Бажов көш., 10</v>
          </cell>
          <cell r="M1956" t="str">
            <v>Желтоқсан-Қантар</v>
          </cell>
          <cell r="N1956" t="str">
            <v>Шығыс-Қазақстан облысы, Өскемен қ.</v>
          </cell>
          <cell r="O1956" t="str">
            <v>DDP</v>
          </cell>
          <cell r="P1956" t="str">
            <v>шартқа қол қойылған кезден бастап 45 күнтізбелік күн ішінде</v>
          </cell>
          <cell r="Q1956">
            <v>0</v>
          </cell>
          <cell r="R1956">
            <v>796</v>
          </cell>
          <cell r="S1956" t="str">
            <v>Дана</v>
          </cell>
        </row>
        <row r="1957">
          <cell r="A1957" t="str">
            <v>1200-1 Т</v>
          </cell>
          <cell r="B1957" t="str">
            <v>"ШҚ АЭК" АҚ</v>
          </cell>
          <cell r="C1957" t="str">
            <v>25.73.30.370.006.00.0796.000000000000</v>
          </cell>
          <cell r="D1957">
            <v>532105104</v>
          </cell>
          <cell r="E1957" t="str">
            <v>Бөрене басы 13 мм КВ бастап 12,5 мм-ге (1/2") 12 гр.</v>
          </cell>
          <cell r="F1957" t="str">
            <v>Головка</v>
          </cell>
          <cell r="G1957" t="str">
            <v>сменная, с внутренним шестигранным зевом, размер зева 3,2-80 мм, ГОСТ 25604-83</v>
          </cell>
          <cell r="H1957" t="str">
            <v>Бөрене басы 13 мм КВ бастап 12,5 мм-ге (1/2") 12 гр.</v>
          </cell>
          <cell r="I1957" t="str">
            <v>БК</v>
          </cell>
          <cell r="J1957">
            <v>0</v>
          </cell>
          <cell r="K1957">
            <v>631010000</v>
          </cell>
          <cell r="L1957" t="str">
            <v>ҚР, ШҚО, Өскемен қ., Бажов көш., 10</v>
          </cell>
          <cell r="M1957" t="str">
            <v>Наурыз - Сәуір</v>
          </cell>
          <cell r="N1957" t="str">
            <v>Шығыс-Қазақстан облысы, Өскемен қ.</v>
          </cell>
          <cell r="O1957" t="str">
            <v>DDP</v>
          </cell>
          <cell r="P1957" t="str">
            <v>шартқа қол қойылған кезден бастап 45 күнтізбелік күн ішінде</v>
          </cell>
          <cell r="Q1957">
            <v>0</v>
          </cell>
          <cell r="R1957">
            <v>796</v>
          </cell>
          <cell r="S1957" t="str">
            <v>Дана</v>
          </cell>
        </row>
        <row r="1958">
          <cell r="A1958" t="str">
            <v>1201 Т</v>
          </cell>
          <cell r="B1958" t="str">
            <v>"ШҚ АЭК" АҚ</v>
          </cell>
          <cell r="C1958" t="str">
            <v>25.73.30.370.006.00.0796.000000000000</v>
          </cell>
          <cell r="D1958">
            <v>532105105</v>
          </cell>
          <cell r="E1958" t="str">
            <v>Бөрене басы 13 мм КВ бастап 12,5 мм-ге (1/2") 6 гр.</v>
          </cell>
          <cell r="F1958" t="str">
            <v>Головка</v>
          </cell>
          <cell r="G1958" t="str">
            <v>сменная, с внутренним шестигранным зевом, размер зева 3,2-80 мм, ГОСТ 25604-83</v>
          </cell>
          <cell r="H1958" t="str">
            <v>Бөрене басы 13 мм КВ бастап 12,5 мм-ге (1/2") 6 гр.</v>
          </cell>
          <cell r="I1958" t="str">
            <v>БК</v>
          </cell>
          <cell r="J1958">
            <v>0</v>
          </cell>
          <cell r="K1958">
            <v>631010000</v>
          </cell>
          <cell r="L1958" t="str">
            <v>ҚР, ШҚО, Өскемен қ., Бажов көш., 10</v>
          </cell>
          <cell r="M1958" t="str">
            <v>Желтоқсан-Қантар</v>
          </cell>
          <cell r="N1958" t="str">
            <v>Шығыс-Қазақстан облысы, Өскемен қ.</v>
          </cell>
          <cell r="O1958" t="str">
            <v>DDP</v>
          </cell>
          <cell r="P1958" t="str">
            <v>шартқа қол қойылған кезден бастап 45 күнтізбелік күн ішінде</v>
          </cell>
          <cell r="Q1958">
            <v>0</v>
          </cell>
          <cell r="R1958">
            <v>796</v>
          </cell>
          <cell r="S1958" t="str">
            <v>Дана</v>
          </cell>
        </row>
        <row r="1959">
          <cell r="A1959" t="str">
            <v>1201-1 Т</v>
          </cell>
          <cell r="B1959" t="str">
            <v>"ШҚ АЭК" АҚ</v>
          </cell>
          <cell r="C1959" t="str">
            <v>25.73.30.370.006.00.0796.000000000000</v>
          </cell>
          <cell r="D1959">
            <v>532105105</v>
          </cell>
          <cell r="E1959" t="str">
            <v>Бөрене басы 13 мм КВ бастап 12,5 мм-ге (1/2") 6 гр.</v>
          </cell>
          <cell r="F1959" t="str">
            <v>Головка</v>
          </cell>
          <cell r="G1959" t="str">
            <v>сменная, с внутренним шестигранным зевом, размер зева 3,2-80 мм, ГОСТ 25604-83</v>
          </cell>
          <cell r="H1959" t="str">
            <v>Бөрене басы 13 мм КВ бастап 12,5 мм-ге (1/2") 6 гр.</v>
          </cell>
          <cell r="I1959" t="str">
            <v>БК</v>
          </cell>
          <cell r="J1959">
            <v>0</v>
          </cell>
          <cell r="K1959">
            <v>631010000</v>
          </cell>
          <cell r="L1959" t="str">
            <v>ҚР, ШҚО, Өскемен қ., Бажов көш., 10</v>
          </cell>
          <cell r="M1959" t="str">
            <v>Наурыз - Сәуір</v>
          </cell>
          <cell r="N1959" t="str">
            <v>Шығыс-Қазақстан облысы, Өскемен қ.</v>
          </cell>
          <cell r="O1959" t="str">
            <v>DDP</v>
          </cell>
          <cell r="P1959" t="str">
            <v>шартқа қол қойылған кезден бастап 45 күнтізбелік күн ішінде</v>
          </cell>
          <cell r="Q1959">
            <v>0</v>
          </cell>
          <cell r="R1959">
            <v>796</v>
          </cell>
          <cell r="S1959" t="str">
            <v>Дана</v>
          </cell>
        </row>
        <row r="1960">
          <cell r="A1960" t="str">
            <v>1202 Т</v>
          </cell>
          <cell r="B1960" t="str">
            <v>"ШҚ АЭК" АҚ</v>
          </cell>
          <cell r="C1960" t="str">
            <v>25.73.30.370.006.00.0796.000000000000</v>
          </cell>
          <cell r="D1960">
            <v>532105106</v>
          </cell>
          <cell r="E1960" t="str">
            <v>Бөрене басы 14 мм КВ бастап 12,5 мм-ге (1/2") 6 гр.</v>
          </cell>
          <cell r="F1960" t="str">
            <v>Головка</v>
          </cell>
          <cell r="G1960" t="str">
            <v>сменная, с внутренним шестигранным зевом, размер зева 3,2-80 мм, ГОСТ 25604-83</v>
          </cell>
          <cell r="H1960" t="str">
            <v>Бөрене басы 14 мм КВ бастап 12,5 мм-ге (1/2") 6 гр.</v>
          </cell>
          <cell r="I1960" t="str">
            <v>БК</v>
          </cell>
          <cell r="J1960">
            <v>0</v>
          </cell>
          <cell r="K1960">
            <v>631010000</v>
          </cell>
          <cell r="L1960" t="str">
            <v>ҚР, ШҚО, Өскемен қ., Бажов көш., 10</v>
          </cell>
          <cell r="M1960" t="str">
            <v>Желтоқсан-Қантар</v>
          </cell>
          <cell r="N1960" t="str">
            <v>Шығыс-Қазақстан облысы, Өскемен қ.</v>
          </cell>
          <cell r="O1960" t="str">
            <v>DDP</v>
          </cell>
          <cell r="P1960" t="str">
            <v>шартқа қол қойылған кезден бастап 45 күнтізбелік күн ішінде</v>
          </cell>
          <cell r="Q1960">
            <v>0</v>
          </cell>
          <cell r="R1960">
            <v>796</v>
          </cell>
          <cell r="S1960" t="str">
            <v>Дана</v>
          </cell>
        </row>
        <row r="1961">
          <cell r="A1961" t="str">
            <v>1202-1 Т</v>
          </cell>
          <cell r="B1961" t="str">
            <v>"ШҚ АЭК" АҚ</v>
          </cell>
          <cell r="C1961" t="str">
            <v>25.73.30.370.006.00.0796.000000000000</v>
          </cell>
          <cell r="D1961">
            <v>532105106</v>
          </cell>
          <cell r="E1961" t="str">
            <v>Бөрене басы 14 мм КВ бастап 12,5 мм-ге (1/2") 6 гр.</v>
          </cell>
          <cell r="F1961" t="str">
            <v>Головка</v>
          </cell>
          <cell r="G1961" t="str">
            <v>сменная, с внутренним шестигранным зевом, размер зева 3,2-80 мм, ГОСТ 25604-83</v>
          </cell>
          <cell r="H1961" t="str">
            <v>Бөрене басы 14 мм КВ бастап 12,5 мм-ге (1/2") 6 гр.</v>
          </cell>
          <cell r="I1961" t="str">
            <v>БК</v>
          </cell>
          <cell r="J1961">
            <v>0</v>
          </cell>
          <cell r="K1961">
            <v>631010000</v>
          </cell>
          <cell r="L1961" t="str">
            <v>ҚР, ШҚО, Өскемен қ., Бажов көш., 10</v>
          </cell>
          <cell r="M1961" t="str">
            <v>Наурыз - Сәуір</v>
          </cell>
          <cell r="N1961" t="str">
            <v>Шығыс-Қазақстан облысы, Өскемен қ.</v>
          </cell>
          <cell r="O1961" t="str">
            <v>DDP</v>
          </cell>
          <cell r="P1961" t="str">
            <v>шартқа қол қойылған кезден бастап 45 күнтізбелік күн ішінде</v>
          </cell>
          <cell r="Q1961">
            <v>0</v>
          </cell>
          <cell r="R1961">
            <v>796</v>
          </cell>
          <cell r="S1961" t="str">
            <v>Дана</v>
          </cell>
        </row>
        <row r="1962">
          <cell r="A1962" t="str">
            <v>1203 Т</v>
          </cell>
          <cell r="B1962" t="str">
            <v>"ШҚ АЭК" АҚ</v>
          </cell>
          <cell r="C1962" t="str">
            <v>25.73.30.370.006.00.0796.000000000000</v>
          </cell>
          <cell r="D1962">
            <v>532105107</v>
          </cell>
          <cell r="E1962" t="str">
            <v>Бөрене басы 15ММ С КВ НА 12,5ММ (1/2") 6ГР.</v>
          </cell>
          <cell r="F1962" t="str">
            <v>Головка</v>
          </cell>
          <cell r="G1962" t="str">
            <v>сменная, с внутренним шестигранным зевом, размер зева 3,2-80 мм, ГОСТ 25604-83</v>
          </cell>
          <cell r="H1962" t="str">
            <v>Бөрене басы 15ММ С КВ НА 12,5ММ (1/2") 6ГР.</v>
          </cell>
          <cell r="I1962" t="str">
            <v>БК</v>
          </cell>
          <cell r="J1962">
            <v>0</v>
          </cell>
          <cell r="K1962">
            <v>631010000</v>
          </cell>
          <cell r="L1962" t="str">
            <v>ҚР, ШҚО, Өскемен қ., Бажов көш., 10</v>
          </cell>
          <cell r="M1962" t="str">
            <v>Желтоқсан-Қантар</v>
          </cell>
          <cell r="N1962" t="str">
            <v>Шығыс-Қазақстан облысы, Өскемен қ.</v>
          </cell>
          <cell r="O1962" t="str">
            <v>DDP</v>
          </cell>
          <cell r="P1962" t="str">
            <v>шартқа қол қойылған кезден бастап 45 күнтізбелік күн ішінде</v>
          </cell>
          <cell r="Q1962">
            <v>0</v>
          </cell>
          <cell r="R1962">
            <v>796</v>
          </cell>
          <cell r="S1962" t="str">
            <v>Дана</v>
          </cell>
        </row>
        <row r="1963">
          <cell r="A1963" t="str">
            <v>1203-1 Т</v>
          </cell>
          <cell r="B1963" t="str">
            <v>"ШҚ АЭК" АҚ</v>
          </cell>
          <cell r="C1963" t="str">
            <v>25.73.30.370.006.00.0796.000000000000</v>
          </cell>
          <cell r="D1963">
            <v>532105107</v>
          </cell>
          <cell r="E1963" t="str">
            <v>Бөрене басы 15ММ С КВ НА 12,5ММ (1/2") 6ГР.</v>
          </cell>
          <cell r="F1963" t="str">
            <v>Головка</v>
          </cell>
          <cell r="G1963" t="str">
            <v>сменная, с внутренним шестигранным зевом, размер зева 3,2-80 мм, ГОСТ 25604-83</v>
          </cell>
          <cell r="H1963" t="str">
            <v>Бөрене басы 15ММ С КВ НА 12,5ММ (1/2") 6ГР.</v>
          </cell>
          <cell r="I1963" t="str">
            <v>БК</v>
          </cell>
          <cell r="J1963">
            <v>0</v>
          </cell>
          <cell r="K1963">
            <v>631010000</v>
          </cell>
          <cell r="L1963" t="str">
            <v>ҚР, ШҚО, Өскемен қ., Бажов көш., 10</v>
          </cell>
          <cell r="M1963" t="str">
            <v>Наурыз - Сәуір</v>
          </cell>
          <cell r="N1963" t="str">
            <v>Шығыс-Қазақстан облысы, Өскемен қ.</v>
          </cell>
          <cell r="O1963" t="str">
            <v>DDP</v>
          </cell>
          <cell r="P1963" t="str">
            <v>шартқа қол қойылған кезден бастап 45 күнтізбелік күн ішінде</v>
          </cell>
          <cell r="Q1963">
            <v>0</v>
          </cell>
          <cell r="R1963">
            <v>796</v>
          </cell>
          <cell r="S1963" t="str">
            <v>Дана</v>
          </cell>
        </row>
        <row r="1964">
          <cell r="A1964" t="str">
            <v>1204 Т</v>
          </cell>
          <cell r="B1964" t="str">
            <v>"ШҚ АЭК" АҚ</v>
          </cell>
          <cell r="C1964" t="str">
            <v>25.73.30.370.006.00.0796.000000000000</v>
          </cell>
          <cell r="D1964">
            <v>532105108</v>
          </cell>
          <cell r="E1964" t="str">
            <v>Бөрене басы 17ММ С КВ НА 12,5ММ (1/2") 6ГР.</v>
          </cell>
          <cell r="F1964" t="str">
            <v>Головка</v>
          </cell>
          <cell r="G1964" t="str">
            <v>сменная, с внутренним шестигранным зевом, размер зева 3,2-80 мм, ГОСТ 25604-83</v>
          </cell>
          <cell r="H1964" t="str">
            <v>Бөрене басы 17ММ С КВ НА 12,5ММ (1/2") 6ГР.</v>
          </cell>
          <cell r="I1964" t="str">
            <v>БК</v>
          </cell>
          <cell r="J1964">
            <v>0</v>
          </cell>
          <cell r="K1964">
            <v>631010000</v>
          </cell>
          <cell r="L1964" t="str">
            <v>ҚР, ШҚО, Өскемен қ., Бажов көш., 10</v>
          </cell>
          <cell r="M1964" t="str">
            <v>Желтоқсан-Қантар</v>
          </cell>
          <cell r="N1964" t="str">
            <v>Шығыс-Қазақстан облысы, Өскемен қ.</v>
          </cell>
          <cell r="O1964" t="str">
            <v>DDP</v>
          </cell>
          <cell r="P1964" t="str">
            <v>шартқа қол қойылған кезден бастап 45 күнтізбелік күн ішінде</v>
          </cell>
          <cell r="Q1964">
            <v>0</v>
          </cell>
          <cell r="R1964">
            <v>796</v>
          </cell>
          <cell r="S1964" t="str">
            <v>Дана</v>
          </cell>
        </row>
        <row r="1965">
          <cell r="A1965" t="str">
            <v>1204-1 Т</v>
          </cell>
          <cell r="B1965" t="str">
            <v>"ШҚ АЭК" АҚ</v>
          </cell>
          <cell r="C1965" t="str">
            <v>25.73.30.370.006.00.0796.000000000000</v>
          </cell>
          <cell r="D1965">
            <v>532105108</v>
          </cell>
          <cell r="E1965" t="str">
            <v>Бөрене басы 17ММ С КВ НА 12,5ММ (1/2") 6ГР.</v>
          </cell>
          <cell r="F1965" t="str">
            <v>Головка</v>
          </cell>
          <cell r="G1965" t="str">
            <v>сменная, с внутренним шестигранным зевом, размер зева 3,2-80 мм, ГОСТ 25604-83</v>
          </cell>
          <cell r="H1965" t="str">
            <v>Бөрене басы 17ММ С КВ НА 12,5ММ (1/2") 6ГР.</v>
          </cell>
          <cell r="I1965" t="str">
            <v>БК</v>
          </cell>
          <cell r="J1965">
            <v>0</v>
          </cell>
          <cell r="K1965">
            <v>631010000</v>
          </cell>
          <cell r="L1965" t="str">
            <v>ҚР, ШҚО, Өскемен қ., Бажов көш., 10</v>
          </cell>
          <cell r="M1965" t="str">
            <v>Наурыз - Сәуір</v>
          </cell>
          <cell r="N1965" t="str">
            <v>Шығыс-Қазақстан облысы, Өскемен қ.</v>
          </cell>
          <cell r="O1965" t="str">
            <v>DDP</v>
          </cell>
          <cell r="P1965" t="str">
            <v>шартқа қол қойылған кезден бастап 45 күнтізбелік күн ішінде</v>
          </cell>
          <cell r="Q1965">
            <v>0</v>
          </cell>
          <cell r="R1965">
            <v>796</v>
          </cell>
          <cell r="S1965" t="str">
            <v>Дана</v>
          </cell>
        </row>
        <row r="1966">
          <cell r="A1966" t="str">
            <v>1205 Т</v>
          </cell>
          <cell r="B1966" t="str">
            <v>"ШҚ АЭК" АҚ</v>
          </cell>
          <cell r="C1966" t="str">
            <v>25.73.30.370.006.00.0796.000000000000</v>
          </cell>
          <cell r="D1966">
            <v>532105109</v>
          </cell>
          <cell r="E1966" t="str">
            <v>Бөрене басы 19 мм КВ бастап 12,5 мм-ге (1/2") 6 гр.</v>
          </cell>
          <cell r="F1966" t="str">
            <v>Головка</v>
          </cell>
          <cell r="G1966" t="str">
            <v>сменная, с внутренним шестигранным зевом, размер зева 3,2-80 мм, ГОСТ 25604-83</v>
          </cell>
          <cell r="H1966" t="str">
            <v>Бөрене басы 19 мм КВ бастап 12,5 мм-ге (1/2") 6 гр.</v>
          </cell>
          <cell r="I1966" t="str">
            <v>БК</v>
          </cell>
          <cell r="J1966">
            <v>0</v>
          </cell>
          <cell r="K1966">
            <v>631010000</v>
          </cell>
          <cell r="L1966" t="str">
            <v>ҚР, ШҚО, Өскемен қ., Бажов көш., 10</v>
          </cell>
          <cell r="M1966" t="str">
            <v>Желтоқсан-Қантар</v>
          </cell>
          <cell r="N1966" t="str">
            <v>Шығыс-Қазақстан облысы, Өскемен қ.</v>
          </cell>
          <cell r="O1966" t="str">
            <v>DDP</v>
          </cell>
          <cell r="P1966" t="str">
            <v>шартқа қол қойылған кезден бастап 45 күнтізбелік күн ішінде</v>
          </cell>
          <cell r="Q1966">
            <v>0</v>
          </cell>
          <cell r="R1966">
            <v>796</v>
          </cell>
          <cell r="S1966" t="str">
            <v>Дана</v>
          </cell>
        </row>
        <row r="1967">
          <cell r="A1967" t="str">
            <v>1205-1 Т</v>
          </cell>
          <cell r="B1967" t="str">
            <v>"ШҚ АЭК" АҚ</v>
          </cell>
          <cell r="C1967" t="str">
            <v>25.73.30.370.006.00.0796.000000000000</v>
          </cell>
          <cell r="D1967">
            <v>532105109</v>
          </cell>
          <cell r="E1967" t="str">
            <v>Бөрене басы 19 мм КВ бастап 12,5 мм-ге (1/2") 6 гр.</v>
          </cell>
          <cell r="F1967" t="str">
            <v>Головка</v>
          </cell>
          <cell r="G1967" t="str">
            <v>сменная, с внутренним шестигранным зевом, размер зева 3,2-80 мм, ГОСТ 25604-83</v>
          </cell>
          <cell r="H1967" t="str">
            <v>Бөрене басы 19 мм КВ бастап 12,5 мм-ге (1/2") 6 гр.</v>
          </cell>
          <cell r="I1967" t="str">
            <v>БК</v>
          </cell>
          <cell r="J1967">
            <v>0</v>
          </cell>
          <cell r="K1967">
            <v>631010000</v>
          </cell>
          <cell r="L1967" t="str">
            <v>ҚР, ШҚО, Өскемен қ., Бажов көш., 10</v>
          </cell>
          <cell r="M1967" t="str">
            <v>Наурыз - Сәуір</v>
          </cell>
          <cell r="N1967" t="str">
            <v>Шығыс-Қазақстан облысы, Өскемен қ.</v>
          </cell>
          <cell r="O1967" t="str">
            <v>DDP</v>
          </cell>
          <cell r="P1967" t="str">
            <v>шартқа қол қойылған кезден бастап 45 күнтізбелік күн ішінде</v>
          </cell>
          <cell r="Q1967">
            <v>0</v>
          </cell>
          <cell r="R1967">
            <v>796</v>
          </cell>
          <cell r="S1967" t="str">
            <v>Дана</v>
          </cell>
        </row>
        <row r="1968">
          <cell r="A1968" t="str">
            <v>1206 Т</v>
          </cell>
          <cell r="B1968" t="str">
            <v>"ШҚ АЭК" АҚ</v>
          </cell>
          <cell r="C1968" t="str">
            <v>25.73.30.370.006.00.0796.000000000000</v>
          </cell>
          <cell r="D1968">
            <v>532105110</v>
          </cell>
          <cell r="E1968" t="str">
            <v>Бөрене басы 22 мм КВ бастап 12,5 мм-ге (1/2") 6 гр.</v>
          </cell>
          <cell r="F1968" t="str">
            <v>Головка</v>
          </cell>
          <cell r="G1968" t="str">
            <v>сменная, с внутренним шестигранным зевом, размер зева 3,2-80 мм, ГОСТ 25604-83</v>
          </cell>
          <cell r="H1968" t="str">
            <v>Бөрене басы 22 мм КВ бастап 12,5 мм-ге (1/2") 6 гр.</v>
          </cell>
          <cell r="I1968" t="str">
            <v>БК</v>
          </cell>
          <cell r="J1968">
            <v>0</v>
          </cell>
          <cell r="K1968">
            <v>631010000</v>
          </cell>
          <cell r="L1968" t="str">
            <v>ҚР, ШҚО, Өскемен қ., Бажов көш., 10</v>
          </cell>
          <cell r="M1968" t="str">
            <v>Желтоқсан-Қантар</v>
          </cell>
          <cell r="N1968" t="str">
            <v>Шығыс-Қазақстан облысы, Өскемен қ.</v>
          </cell>
          <cell r="O1968" t="str">
            <v>DDP</v>
          </cell>
          <cell r="P1968" t="str">
            <v>шартқа қол қойылған кезден бастап 45 күнтізбелік күн ішінде</v>
          </cell>
          <cell r="Q1968">
            <v>0</v>
          </cell>
          <cell r="R1968">
            <v>796</v>
          </cell>
          <cell r="S1968" t="str">
            <v>Дана</v>
          </cell>
        </row>
        <row r="1969">
          <cell r="A1969" t="str">
            <v>1206-1 Т</v>
          </cell>
          <cell r="B1969" t="str">
            <v>"ШҚ АЭК" АҚ</v>
          </cell>
          <cell r="C1969" t="str">
            <v>25.73.30.370.006.00.0796.000000000000</v>
          </cell>
          <cell r="D1969">
            <v>532105110</v>
          </cell>
          <cell r="E1969" t="str">
            <v>Бөрене басы 22 мм КВ бастап 12,5 мм-ге (1/2") 6 гр.</v>
          </cell>
          <cell r="F1969" t="str">
            <v>Головка</v>
          </cell>
          <cell r="G1969" t="str">
            <v>сменная, с внутренним шестигранным зевом, размер зева 3,2-80 мм, ГОСТ 25604-83</v>
          </cell>
          <cell r="H1969" t="str">
            <v>Бөрене басы 22 мм КВ бастап 12,5 мм-ге (1/2") 6 гр.</v>
          </cell>
          <cell r="I1969" t="str">
            <v>БК</v>
          </cell>
          <cell r="J1969">
            <v>0</v>
          </cell>
          <cell r="K1969">
            <v>631010000</v>
          </cell>
          <cell r="L1969" t="str">
            <v>ҚР, ШҚО, Өскемен қ., Бажов көш., 10</v>
          </cell>
          <cell r="M1969" t="str">
            <v>Наурыз - Сәуір</v>
          </cell>
          <cell r="N1969" t="str">
            <v>Шығыс-Қазақстан облысы, Өскемен қ.</v>
          </cell>
          <cell r="O1969" t="str">
            <v>DDP</v>
          </cell>
          <cell r="P1969" t="str">
            <v>шартқа қол қойылған кезден бастап 45 күнтізбелік күн ішінде</v>
          </cell>
          <cell r="Q1969">
            <v>0</v>
          </cell>
          <cell r="R1969">
            <v>796</v>
          </cell>
          <cell r="S1969" t="str">
            <v>Дана</v>
          </cell>
        </row>
        <row r="1970">
          <cell r="A1970" t="str">
            <v>1207 Т</v>
          </cell>
          <cell r="B1970" t="str">
            <v>"ШҚ АЭК" АҚ</v>
          </cell>
          <cell r="C1970" t="str">
            <v>25.73.30.370.006.00.0796.000000000000</v>
          </cell>
          <cell r="D1970">
            <v>532105111</v>
          </cell>
          <cell r="E1970" t="str">
            <v>Бөрене басы 24 мм КВ бастап 12,5 мм-ге (1/2") 6 гр.</v>
          </cell>
          <cell r="F1970" t="str">
            <v>Головка</v>
          </cell>
          <cell r="G1970" t="str">
            <v>сменная, с внутренним шестигранным зевом, размер зева 3,2-80 мм, ГОСТ 25604-83</v>
          </cell>
          <cell r="H1970" t="str">
            <v>Бөрене басы 24 мм КВ бастап 12,5 мм-ге (1/2") 6 гр.</v>
          </cell>
          <cell r="I1970" t="str">
            <v>БК</v>
          </cell>
          <cell r="J1970">
            <v>0</v>
          </cell>
          <cell r="K1970">
            <v>631010000</v>
          </cell>
          <cell r="L1970" t="str">
            <v>ҚР, ШҚО, Өскемен қ., Бажов көш., 10</v>
          </cell>
          <cell r="M1970" t="str">
            <v>Желтоқсан-Қантар</v>
          </cell>
          <cell r="N1970" t="str">
            <v>Шығыс-Қазақстан облысы, Өскемен қ.</v>
          </cell>
          <cell r="O1970" t="str">
            <v>DDP</v>
          </cell>
          <cell r="P1970" t="str">
            <v>шартқа қол қойылған кезден бастап 45 күнтізбелік күн ішінде</v>
          </cell>
          <cell r="Q1970">
            <v>0</v>
          </cell>
          <cell r="R1970">
            <v>796</v>
          </cell>
          <cell r="S1970" t="str">
            <v>Дана</v>
          </cell>
        </row>
        <row r="1971">
          <cell r="A1971" t="str">
            <v>1207-1 Т</v>
          </cell>
          <cell r="B1971" t="str">
            <v>"ШҚ АЭК" АҚ</v>
          </cell>
          <cell r="C1971" t="str">
            <v>25.73.30.370.006.00.0796.000000000000</v>
          </cell>
          <cell r="D1971">
            <v>532105111</v>
          </cell>
          <cell r="E1971" t="str">
            <v>Бөрене басы 24 мм КВ бастап 12,5 мм-ге (1/2") 6 гр.</v>
          </cell>
          <cell r="F1971" t="str">
            <v>Головка</v>
          </cell>
          <cell r="G1971" t="str">
            <v>сменная, с внутренним шестигранным зевом, размер зева 3,2-80 мм, ГОСТ 25604-83</v>
          </cell>
          <cell r="H1971" t="str">
            <v>Бөрене басы 24 мм КВ бастап 12,5 мм-ге (1/2") 6 гр.</v>
          </cell>
          <cell r="I1971" t="str">
            <v>БК</v>
          </cell>
          <cell r="J1971">
            <v>0</v>
          </cell>
          <cell r="K1971">
            <v>631010000</v>
          </cell>
          <cell r="L1971" t="str">
            <v>ҚР, ШҚО, Өскемен қ., Бажов көш., 10</v>
          </cell>
          <cell r="M1971" t="str">
            <v>Наурыз - Сәуір</v>
          </cell>
          <cell r="N1971" t="str">
            <v>Шығыс-Қазақстан облысы, Өскемен қ.</v>
          </cell>
          <cell r="O1971" t="str">
            <v>DDP</v>
          </cell>
          <cell r="P1971" t="str">
            <v>шартқа қол қойылған кезден бастап 45 күнтізбелік күн ішінде</v>
          </cell>
          <cell r="Q1971">
            <v>0</v>
          </cell>
          <cell r="R1971">
            <v>796</v>
          </cell>
          <cell r="S1971" t="str">
            <v>Дана</v>
          </cell>
        </row>
        <row r="1972">
          <cell r="A1972" t="str">
            <v>1208 Т</v>
          </cell>
          <cell r="B1972" t="str">
            <v>"ШҚ АЭК" АҚ</v>
          </cell>
          <cell r="C1972" t="str">
            <v>25.73.30.370.006.00.0796.000000000000</v>
          </cell>
          <cell r="D1972">
            <v>532105112</v>
          </cell>
          <cell r="E1972" t="str">
            <v>Бөрене басы 27 мм КВ бастап 12,5 мм-ге (1/2") 6 гр.</v>
          </cell>
          <cell r="F1972" t="str">
            <v>Головка</v>
          </cell>
          <cell r="G1972" t="str">
            <v>сменная, с внутренним шестигранным зевом, размер зева 3,2-80 мм, ГОСТ 25604-83</v>
          </cell>
          <cell r="H1972" t="str">
            <v>Бөрене басы 27 мм КВ бастап 12,5 мм-ге (1/2") 6 гр.</v>
          </cell>
          <cell r="I1972" t="str">
            <v>БК</v>
          </cell>
          <cell r="J1972">
            <v>0</v>
          </cell>
          <cell r="K1972">
            <v>631010000</v>
          </cell>
          <cell r="L1972" t="str">
            <v>ҚР, ШҚО, Өскемен қ., Бажов көш., 10</v>
          </cell>
          <cell r="M1972" t="str">
            <v>Желтоқсан-Қантар</v>
          </cell>
          <cell r="N1972" t="str">
            <v>Шығыс-Қазақстан облысы, Өскемен қ.</v>
          </cell>
          <cell r="O1972" t="str">
            <v>DDP</v>
          </cell>
          <cell r="P1972" t="str">
            <v>шартқа қол қойылған кезден бастап 45 күнтізбелік күн ішінде</v>
          </cell>
          <cell r="Q1972">
            <v>0</v>
          </cell>
          <cell r="R1972">
            <v>796</v>
          </cell>
          <cell r="S1972" t="str">
            <v>Дана</v>
          </cell>
        </row>
        <row r="1973">
          <cell r="A1973" t="str">
            <v>1208-1 Т</v>
          </cell>
          <cell r="B1973" t="str">
            <v>"ШҚ АЭК" АҚ</v>
          </cell>
          <cell r="C1973" t="str">
            <v>25.73.30.370.006.00.0796.000000000000</v>
          </cell>
          <cell r="D1973">
            <v>532105112</v>
          </cell>
          <cell r="E1973" t="str">
            <v>Бөрене басы 27 мм КВ бастап 12,5 мм-ге (1/2") 6 гр.</v>
          </cell>
          <cell r="F1973" t="str">
            <v>Головка</v>
          </cell>
          <cell r="G1973" t="str">
            <v>сменная, с внутренним шестигранным зевом, размер зева 3,2-80 мм, ГОСТ 25604-83</v>
          </cell>
          <cell r="H1973" t="str">
            <v>Бөрене басы 27 мм КВ бастап 12,5 мм-ге (1/2") 6 гр.</v>
          </cell>
          <cell r="I1973" t="str">
            <v>БК</v>
          </cell>
          <cell r="J1973">
            <v>0</v>
          </cell>
          <cell r="K1973">
            <v>631010000</v>
          </cell>
          <cell r="L1973" t="str">
            <v>ҚР, ШҚО, Өскемен қ., Бажов көш., 10</v>
          </cell>
          <cell r="M1973" t="str">
            <v>Наурыз - Сәуір</v>
          </cell>
          <cell r="N1973" t="str">
            <v>Шығыс-Қазақстан облысы, Өскемен қ.</v>
          </cell>
          <cell r="O1973" t="str">
            <v>DDP</v>
          </cell>
          <cell r="P1973" t="str">
            <v>шартқа қол қойылған кезден бастап 45 күнтізбелік күн ішінде</v>
          </cell>
          <cell r="Q1973">
            <v>0</v>
          </cell>
          <cell r="R1973">
            <v>796</v>
          </cell>
          <cell r="S1973" t="str">
            <v>Дана</v>
          </cell>
        </row>
        <row r="1974">
          <cell r="A1974" t="str">
            <v>1209 Т</v>
          </cell>
          <cell r="B1974" t="str">
            <v>"ШҚ АЭК" АҚ</v>
          </cell>
          <cell r="C1974" t="str">
            <v>25.73.30.370.006.00.0796.000000000000</v>
          </cell>
          <cell r="D1974">
            <v>532105113</v>
          </cell>
          <cell r="E1974" t="str">
            <v>Бөрене басы 30 мм КВ бастап 12,5 мм-ге (1/2") 6 гр.</v>
          </cell>
          <cell r="F1974" t="str">
            <v>Головка</v>
          </cell>
          <cell r="G1974" t="str">
            <v>сменная, с внутренним шестигранным зевом, размер зева 3,2-80 мм, ГОСТ 25604-83</v>
          </cell>
          <cell r="H1974" t="str">
            <v>Бөрене басы 30 мм КВ бастап 12,5 мм-ге (1/2") 6 гр.</v>
          </cell>
          <cell r="I1974" t="str">
            <v>БК</v>
          </cell>
          <cell r="J1974">
            <v>0</v>
          </cell>
          <cell r="K1974">
            <v>631010000</v>
          </cell>
          <cell r="L1974" t="str">
            <v>ҚР, ШҚО, Өскемен қ., Бажов көш., 10</v>
          </cell>
          <cell r="M1974" t="str">
            <v>Желтоқсан-Қантар</v>
          </cell>
          <cell r="N1974" t="str">
            <v>Шығыс-Қазақстан облысы, Өскемен қ.</v>
          </cell>
          <cell r="O1974" t="str">
            <v>DDP</v>
          </cell>
          <cell r="P1974" t="str">
            <v>шартқа қол қойылған кезден бастап 45 күнтізбелік күн ішінде</v>
          </cell>
          <cell r="Q1974">
            <v>0</v>
          </cell>
          <cell r="R1974">
            <v>796</v>
          </cell>
          <cell r="S1974" t="str">
            <v>Дана</v>
          </cell>
        </row>
        <row r="1975">
          <cell r="A1975" t="str">
            <v>1209-1 Т</v>
          </cell>
          <cell r="B1975" t="str">
            <v>"ШҚ АЭК" АҚ</v>
          </cell>
          <cell r="C1975" t="str">
            <v>25.73.30.370.006.00.0796.000000000000</v>
          </cell>
          <cell r="D1975">
            <v>532105113</v>
          </cell>
          <cell r="E1975" t="str">
            <v>Бөрене басы 30 мм КВ бастап 12,5 мм-ге (1/2") 6 гр.</v>
          </cell>
          <cell r="F1975" t="str">
            <v>Головка</v>
          </cell>
          <cell r="G1975" t="str">
            <v>сменная, с внутренним шестигранным зевом, размер зева 3,2-80 мм, ГОСТ 25604-83</v>
          </cell>
          <cell r="H1975" t="str">
            <v>Бөрене басы 30 мм КВ бастап 12,5 мм-ге (1/2") 6 гр.</v>
          </cell>
          <cell r="I1975" t="str">
            <v>БК</v>
          </cell>
          <cell r="J1975">
            <v>0</v>
          </cell>
          <cell r="K1975">
            <v>631010000</v>
          </cell>
          <cell r="L1975" t="str">
            <v>ҚР, ШҚО, Өскемен қ., Бажов көш., 10</v>
          </cell>
          <cell r="M1975" t="str">
            <v>Наурыз - Сәуір</v>
          </cell>
          <cell r="N1975" t="str">
            <v>Шығыс-Қазақстан облысы, Өскемен қ.</v>
          </cell>
          <cell r="O1975" t="str">
            <v>DDP</v>
          </cell>
          <cell r="P1975" t="str">
            <v>шартқа қол қойылған кезден бастап 45 күнтізбелік күн ішінде</v>
          </cell>
          <cell r="Q1975">
            <v>0</v>
          </cell>
          <cell r="R1975">
            <v>796</v>
          </cell>
          <cell r="S1975" t="str">
            <v>Дана</v>
          </cell>
        </row>
        <row r="1976">
          <cell r="A1976" t="str">
            <v>1210 Т</v>
          </cell>
          <cell r="B1976" t="str">
            <v>"ШҚ АЭК" АҚ</v>
          </cell>
          <cell r="C1976" t="str">
            <v>28.22.13.500.000.00.0796.000000000021</v>
          </cell>
          <cell r="D1976">
            <v>532107100</v>
          </cell>
          <cell r="E1976" t="str">
            <v>Домкрат 10т</v>
          </cell>
          <cell r="F1976" t="str">
            <v>Домкрат</v>
          </cell>
          <cell r="G1976" t="str">
            <v>гидравлический, для поднятия транспортных средств, грузоподъемность 100 кН, с двумя плунжерами</v>
          </cell>
          <cell r="H1976" t="str">
            <v>Домкрат 10т</v>
          </cell>
          <cell r="I1976" t="str">
            <v>БК</v>
          </cell>
          <cell r="J1976">
            <v>0</v>
          </cell>
          <cell r="K1976">
            <v>631010000</v>
          </cell>
          <cell r="L1976" t="str">
            <v>ҚР, ШҚО, Өскемен қ., Бажов көш., 10</v>
          </cell>
          <cell r="M1976" t="str">
            <v>Желтоқсан-Қантар</v>
          </cell>
          <cell r="N1976" t="str">
            <v>Шығыс-Қазақстан облысы, Өскемен қ.</v>
          </cell>
          <cell r="O1976" t="str">
            <v>DDP</v>
          </cell>
          <cell r="P1976" t="str">
            <v>шартқа қол қойылған кезден бастап 45 күнтізбелік күн ішінде</v>
          </cell>
          <cell r="Q1976">
            <v>0</v>
          </cell>
          <cell r="R1976">
            <v>796</v>
          </cell>
          <cell r="S1976" t="str">
            <v>Дана</v>
          </cell>
        </row>
        <row r="1977">
          <cell r="A1977" t="str">
            <v>1211 Т</v>
          </cell>
          <cell r="B1977" t="str">
            <v>"ШҚ АЭК" АҚ</v>
          </cell>
          <cell r="C1977" t="str">
            <v>28.22.13.500.000.00.0796.000000000013</v>
          </cell>
          <cell r="D1977">
            <v>532107101</v>
          </cell>
          <cell r="E1977" t="str">
            <v>Домкрат 5т</v>
          </cell>
          <cell r="F1977" t="str">
            <v>Домкрат</v>
          </cell>
          <cell r="G1977" t="str">
            <v>гидравлический, для поднятия транспортных средств, грузоподъемность 50 кН, с двумя плунжерами</v>
          </cell>
          <cell r="H1977" t="str">
            <v>Домкрат 5т</v>
          </cell>
          <cell r="I1977" t="str">
            <v>БК</v>
          </cell>
          <cell r="J1977">
            <v>0</v>
          </cell>
          <cell r="K1977">
            <v>631010000</v>
          </cell>
          <cell r="L1977" t="str">
            <v>ҚР, ШҚО, Өскемен қ., Бажов көш., 10</v>
          </cell>
          <cell r="M1977" t="str">
            <v>Желтоқсан-Қантар</v>
          </cell>
          <cell r="N1977" t="str">
            <v>Шығыс-Қазақстан облысы, Өскемен қ.</v>
          </cell>
          <cell r="O1977" t="str">
            <v>DDP</v>
          </cell>
          <cell r="P1977" t="str">
            <v>шартқа қол қойылған кезден бастап 45 күнтізбелік күн ішінде</v>
          </cell>
          <cell r="Q1977">
            <v>0</v>
          </cell>
          <cell r="R1977">
            <v>796</v>
          </cell>
          <cell r="S1977" t="str">
            <v>Дана</v>
          </cell>
        </row>
        <row r="1978">
          <cell r="A1978" t="str">
            <v>1212 Т</v>
          </cell>
          <cell r="B1978" t="str">
            <v>"ШҚ АЭК" АҚ</v>
          </cell>
          <cell r="C1978" t="str">
            <v>28.22.13.500.000.00.0796.000000000019</v>
          </cell>
          <cell r="D1978">
            <v>532107104</v>
          </cell>
          <cell r="E1978" t="str">
            <v xml:space="preserve">Домкрат 30т                                                                                         </v>
          </cell>
          <cell r="F1978" t="str">
            <v>Домкрат</v>
          </cell>
          <cell r="G1978" t="str">
            <v>гидравлический, для поднятия транспортных средств, грузоподъемность 320 кН, с двумя плунжерами</v>
          </cell>
          <cell r="H1978" t="str">
            <v xml:space="preserve">Домкрат 30т                                                                                         </v>
          </cell>
          <cell r="I1978" t="str">
            <v>БК</v>
          </cell>
          <cell r="J1978">
            <v>0</v>
          </cell>
          <cell r="K1978">
            <v>631010000</v>
          </cell>
          <cell r="L1978" t="str">
            <v>ҚР, ШҚО, Өскемен қ., Бажов көш., 10</v>
          </cell>
          <cell r="M1978" t="str">
            <v>Желтоқсан-Қантар</v>
          </cell>
          <cell r="N1978" t="str">
            <v>Шығыс-Қазақстан облысы, Өскемен қ.</v>
          </cell>
          <cell r="O1978" t="str">
            <v>DDP</v>
          </cell>
          <cell r="P1978" t="str">
            <v>шартқа қол қойылған кезден бастап 45 күнтізбелік күн ішінде</v>
          </cell>
          <cell r="Q1978">
            <v>0</v>
          </cell>
          <cell r="R1978">
            <v>796</v>
          </cell>
          <cell r="S1978" t="str">
            <v>Дана</v>
          </cell>
        </row>
        <row r="1979">
          <cell r="A1979" t="str">
            <v>1213 Т</v>
          </cell>
          <cell r="B1979" t="str">
            <v>"ШҚ АЭК" АҚ</v>
          </cell>
          <cell r="C1979" t="str">
            <v>28.22.13.900.003.00.0796.000000000026</v>
          </cell>
          <cell r="D1979">
            <v>532107105</v>
          </cell>
          <cell r="E1979" t="str">
            <v xml:space="preserve">Гидравликалық домкрат 50т                                                                           </v>
          </cell>
          <cell r="F1979" t="str">
            <v>Домкрат</v>
          </cell>
          <cell r="G1979" t="str">
            <v>пневматический, для поднятия транспортных средств, грузоподъемность 52 т, высокого давления</v>
          </cell>
          <cell r="H1979" t="str">
            <v xml:space="preserve">Гидравликалық домкрат 50т                                                                           </v>
          </cell>
          <cell r="I1979" t="str">
            <v>БК</v>
          </cell>
          <cell r="J1979">
            <v>0</v>
          </cell>
          <cell r="K1979">
            <v>631010000</v>
          </cell>
          <cell r="L1979" t="str">
            <v>ҚР, ШҚО, Өскемен қ., Бажов көш., 10</v>
          </cell>
          <cell r="M1979" t="str">
            <v>Желтоқсан-Қантар</v>
          </cell>
          <cell r="N1979" t="str">
            <v>Шығыс-Қазақстан облысы, Өскемен қ.</v>
          </cell>
          <cell r="O1979" t="str">
            <v>DDP</v>
          </cell>
          <cell r="P1979" t="str">
            <v>шартқа қол қойылған кезден бастап 45 күнтізбелік күн ішінде</v>
          </cell>
          <cell r="Q1979">
            <v>0</v>
          </cell>
          <cell r="R1979">
            <v>796</v>
          </cell>
          <cell r="S1979" t="str">
            <v>Дана</v>
          </cell>
        </row>
        <row r="1980">
          <cell r="A1980" t="str">
            <v>1214 Т</v>
          </cell>
          <cell r="B1980" t="str">
            <v>"ШҚ АЭК" АҚ</v>
          </cell>
          <cell r="C1980" t="str">
            <v>25.73.60.100.002.00.0796.000000000007</v>
          </cell>
          <cell r="D1980">
            <v>532108107</v>
          </cell>
          <cell r="E1980" t="str">
            <v xml:space="preserve">25 мм ағаш бойынша қолмен бұрғылау                                                                  </v>
          </cell>
          <cell r="F1980" t="str">
            <v>Бур</v>
          </cell>
          <cell r="G1980" t="str">
            <v>БД2, диаметр 25 мм, длина 250 мм, ГОСТ 17016-71</v>
          </cell>
          <cell r="H1980" t="str">
            <v xml:space="preserve">25 мм ағаш бойынша қолмен бұрғылау                                                                  </v>
          </cell>
          <cell r="I1980" t="str">
            <v>БК</v>
          </cell>
          <cell r="J1980">
            <v>0</v>
          </cell>
          <cell r="K1980">
            <v>631010000</v>
          </cell>
          <cell r="L1980" t="str">
            <v>ҚР, ШҚО, Өскемен қ., Бажов көш., 10</v>
          </cell>
          <cell r="M1980" t="str">
            <v>Желтоқсан-Қантар</v>
          </cell>
          <cell r="N1980" t="str">
            <v>Шығыс-Қазақстан облысы, Өскемен қ.</v>
          </cell>
          <cell r="O1980" t="str">
            <v>DDP</v>
          </cell>
          <cell r="P1980" t="str">
            <v>шартқа қол қойылған кезден бастап 45 күнтізбелік күн ішінде</v>
          </cell>
          <cell r="Q1980">
            <v>0</v>
          </cell>
          <cell r="R1980">
            <v>796</v>
          </cell>
          <cell r="S1980" t="str">
            <v>Дана</v>
          </cell>
        </row>
        <row r="1981">
          <cell r="A1981" t="str">
            <v>1214-1 Т</v>
          </cell>
          <cell r="B1981" t="str">
            <v>"ШҚ АЭК" АҚ</v>
          </cell>
          <cell r="C1981" t="str">
            <v>25.73.60.100.002.00.0796.000000000007</v>
          </cell>
          <cell r="D1981">
            <v>532108107</v>
          </cell>
          <cell r="E1981" t="str">
            <v xml:space="preserve">25 мм ағаш бойынша қолмен бұрғылау                                                                  </v>
          </cell>
          <cell r="F1981" t="str">
            <v>Бур</v>
          </cell>
          <cell r="G1981" t="str">
            <v>БД2, диаметр 25 мм, длина 250 мм, ГОСТ 17016-71</v>
          </cell>
          <cell r="H1981" t="str">
            <v xml:space="preserve">25 мм ағаш бойынша қолмен бұрғылау                                                                  </v>
          </cell>
          <cell r="I1981" t="str">
            <v>БК</v>
          </cell>
          <cell r="J1981">
            <v>0</v>
          </cell>
          <cell r="K1981">
            <v>631010000</v>
          </cell>
          <cell r="L1981" t="str">
            <v>ҚР, ШҚО, Өскемен қ., Бажов көш., 10</v>
          </cell>
          <cell r="M1981" t="str">
            <v>Наурыз - Сәуір</v>
          </cell>
          <cell r="N1981" t="str">
            <v>Шығыс-Қазақстан облысы, Өскемен қ.</v>
          </cell>
          <cell r="O1981" t="str">
            <v>DDP</v>
          </cell>
          <cell r="P1981" t="str">
            <v>шартқа қол қойылған кезден бастап 45 күнтізбелік күн ішінде</v>
          </cell>
          <cell r="Q1981">
            <v>0</v>
          </cell>
          <cell r="R1981">
            <v>796</v>
          </cell>
          <cell r="S1981" t="str">
            <v>Дана</v>
          </cell>
        </row>
        <row r="1982">
          <cell r="A1982" t="str">
            <v>1215 Т</v>
          </cell>
          <cell r="B1982" t="str">
            <v>"ШҚ АЭК" АҚ</v>
          </cell>
          <cell r="C1982" t="str">
            <v>25.73.30.650.001.01.0796.000000000000</v>
          </cell>
          <cell r="D1982">
            <v>532108111</v>
          </cell>
          <cell r="E1982" t="str">
            <v xml:space="preserve">Шуруп орнату бұрғысы 12В                                                                            </v>
          </cell>
          <cell r="F1982" t="str">
            <v>Шуруповерт</v>
          </cell>
          <cell r="G1982" t="str">
            <v>электрический, ручной, аккумуляторный</v>
          </cell>
          <cell r="H1982" t="str">
            <v xml:space="preserve">Шуруп орнату бұрғысы 12В                                                                            </v>
          </cell>
          <cell r="I1982" t="str">
            <v>БК</v>
          </cell>
          <cell r="J1982">
            <v>0</v>
          </cell>
          <cell r="K1982">
            <v>631010000</v>
          </cell>
          <cell r="L1982" t="str">
            <v>ҚР, ШҚО, Өскемен қ., Бажов көш., 10</v>
          </cell>
          <cell r="M1982" t="str">
            <v>Желтоқсан-Қантар</v>
          </cell>
          <cell r="N1982" t="str">
            <v>Шығыс-Қазақстан облысы, Өскемен қ.</v>
          </cell>
          <cell r="O1982" t="str">
            <v>DDP</v>
          </cell>
          <cell r="P1982" t="str">
            <v>шартқа қол қойылған кезден бастап 45 күнтізбелік күн ішінде</v>
          </cell>
          <cell r="Q1982">
            <v>0</v>
          </cell>
          <cell r="R1982">
            <v>796</v>
          </cell>
          <cell r="S1982" t="str">
            <v>Дана</v>
          </cell>
        </row>
        <row r="1983">
          <cell r="A1983" t="str">
            <v>1216 Т</v>
          </cell>
          <cell r="B1983" t="str">
            <v>"ШҚ АЭК" АҚ</v>
          </cell>
          <cell r="C1983" t="str">
            <v>25.73.30.650.001.01.0796.000000000000</v>
          </cell>
          <cell r="D1983">
            <v>532108113</v>
          </cell>
          <cell r="E1983" t="str">
            <v>Шуруп орнату бұрғысы 18В</v>
          </cell>
          <cell r="F1983" t="str">
            <v>Шуруповерт</v>
          </cell>
          <cell r="G1983" t="str">
            <v>электрический, ручной, аккумуляторный</v>
          </cell>
          <cell r="H1983" t="str">
            <v>Шуруп орнату бұрғысы 18В</v>
          </cell>
          <cell r="I1983" t="str">
            <v>БК</v>
          </cell>
          <cell r="J1983">
            <v>0</v>
          </cell>
          <cell r="K1983">
            <v>631010000</v>
          </cell>
          <cell r="L1983" t="str">
            <v>ҚР, ШҚО, Өскемен қ., Бажов көш., 10</v>
          </cell>
          <cell r="M1983" t="str">
            <v>Желтоқсан-Қантар</v>
          </cell>
          <cell r="N1983" t="str">
            <v>Шығыс-Қазақстан облысы, Өскемен қ.</v>
          </cell>
          <cell r="O1983" t="str">
            <v>DDP</v>
          </cell>
          <cell r="P1983" t="str">
            <v>шартқа қол қойылған кезден бастап 45 күнтізбелік күн ішінде</v>
          </cell>
          <cell r="Q1983">
            <v>0</v>
          </cell>
          <cell r="R1983">
            <v>796</v>
          </cell>
          <cell r="S1983" t="str">
            <v>Дана</v>
          </cell>
        </row>
        <row r="1984">
          <cell r="A1984" t="str">
            <v>1217 Т</v>
          </cell>
          <cell r="B1984" t="str">
            <v>"ШҚ АЭК" АҚ</v>
          </cell>
          <cell r="C1984" t="str">
            <v>25.73.30.500.003.00.0796.000000000000</v>
          </cell>
          <cell r="D1984">
            <v>532109100</v>
          </cell>
          <cell r="E1984" t="str">
            <v>Дәнекерлеуші кескіші 16Х160</v>
          </cell>
          <cell r="F1984" t="str">
            <v>Зубило</v>
          </cell>
          <cell r="G1984" t="str">
            <v>тип 1, плоскоовального сечения, ГОСТ 7211-86</v>
          </cell>
          <cell r="H1984" t="str">
            <v>Дәнекерлеуші кескіші 16Х160</v>
          </cell>
          <cell r="I1984" t="str">
            <v>БК</v>
          </cell>
          <cell r="J1984">
            <v>0</v>
          </cell>
          <cell r="K1984">
            <v>631010000</v>
          </cell>
          <cell r="L1984" t="str">
            <v>ҚР, ШҚО, Өскемен қ., Бажов көш., 10</v>
          </cell>
          <cell r="M1984" t="str">
            <v>Желтоқсан-Қантар</v>
          </cell>
          <cell r="N1984" t="str">
            <v>Шығыс-Қазақстан облысы, Өскемен қ.</v>
          </cell>
          <cell r="O1984" t="str">
            <v>DDP</v>
          </cell>
          <cell r="P1984" t="str">
            <v>шартқа қол қойылған кезден бастап 45 күнтізбелік күн ішінде</v>
          </cell>
          <cell r="Q1984">
            <v>0</v>
          </cell>
          <cell r="R1984">
            <v>796</v>
          </cell>
          <cell r="S1984" t="str">
            <v>Дана</v>
          </cell>
        </row>
        <row r="1985">
          <cell r="A1985" t="str">
            <v>1217-1 Т</v>
          </cell>
          <cell r="B1985" t="str">
            <v>"ШҚ АЭК" АҚ</v>
          </cell>
          <cell r="C1985" t="str">
            <v>25.73.30.500.003.00.0796.000000000000</v>
          </cell>
          <cell r="D1985">
            <v>532109100</v>
          </cell>
          <cell r="E1985" t="str">
            <v>Дәнекерлеуші кескіші 16Х160</v>
          </cell>
          <cell r="F1985" t="str">
            <v>Зубило</v>
          </cell>
          <cell r="G1985" t="str">
            <v>тип 1, плоскоовального сечения, ГОСТ 7211-86</v>
          </cell>
          <cell r="H1985" t="str">
            <v>Дәнекерлеуші кескіші 16Х160</v>
          </cell>
          <cell r="I1985" t="str">
            <v>БК</v>
          </cell>
          <cell r="J1985">
            <v>0</v>
          </cell>
          <cell r="K1985">
            <v>631010000</v>
          </cell>
          <cell r="L1985" t="str">
            <v>ҚР, ШҚО, Өскемен қ., Бажов көш., 10</v>
          </cell>
          <cell r="M1985" t="str">
            <v>Наурыз - Сәуір</v>
          </cell>
          <cell r="N1985" t="str">
            <v>Шығыс-Қазақстан облысы, Өскемен қ.</v>
          </cell>
          <cell r="O1985" t="str">
            <v>DDP</v>
          </cell>
          <cell r="P1985" t="str">
            <v>шартқа қол қойылған кезден бастап 45 күнтізбелік күн ішінде</v>
          </cell>
          <cell r="Q1985">
            <v>0</v>
          </cell>
          <cell r="R1985">
            <v>796</v>
          </cell>
          <cell r="S1985" t="str">
            <v>Дана</v>
          </cell>
        </row>
        <row r="1986">
          <cell r="A1986" t="str">
            <v>1217-2 Т</v>
          </cell>
          <cell r="B1986" t="str">
            <v>"ШҚ АЭК" АҚ</v>
          </cell>
          <cell r="C1986" t="str">
            <v>25.73.30.500.003.00.0796.000000000000</v>
          </cell>
          <cell r="D1986">
            <v>532109100</v>
          </cell>
          <cell r="E1986" t="str">
            <v>Дәнекерлеуші кескіші 16Х160</v>
          </cell>
          <cell r="F1986" t="str">
            <v>Зубило</v>
          </cell>
          <cell r="G1986" t="str">
            <v>тип 1, плоскоовального сечения, ГОСТ 7211-86</v>
          </cell>
          <cell r="H1986" t="str">
            <v>Дәнекерлеуші кескіші 16Х160</v>
          </cell>
          <cell r="I1986" t="str">
            <v>БК</v>
          </cell>
          <cell r="J1986">
            <v>0</v>
          </cell>
          <cell r="K1986">
            <v>631010000</v>
          </cell>
          <cell r="L1986" t="str">
            <v>ҚР, ШҚО, Өскемен қ., Бажов көш., 10</v>
          </cell>
          <cell r="M1986" t="str">
            <v>Наурыз - Сәуір</v>
          </cell>
          <cell r="N1986" t="str">
            <v>Шығыс-Қазақстан облысы, Өскемен қ.</v>
          </cell>
          <cell r="O1986" t="str">
            <v>DDP</v>
          </cell>
          <cell r="P1986" t="str">
            <v>шартқа қол қойылған кезден бастап 45 күнтізбелік күн ішінде</v>
          </cell>
          <cell r="Q1986">
            <v>0</v>
          </cell>
          <cell r="R1986">
            <v>796</v>
          </cell>
          <cell r="S1986" t="str">
            <v>Дана</v>
          </cell>
        </row>
        <row r="1987">
          <cell r="A1987" t="str">
            <v>1218 Т</v>
          </cell>
          <cell r="B1987" t="str">
            <v>"ШҚ АЭК" АҚ</v>
          </cell>
          <cell r="C1987" t="str">
            <v>25.73.30.500.003.00.0796.000000000000</v>
          </cell>
          <cell r="D1987">
            <v>532109102</v>
          </cell>
          <cell r="E1987" t="str">
            <v>Кескіш 200Х20мм</v>
          </cell>
          <cell r="F1987" t="str">
            <v>Зубило</v>
          </cell>
          <cell r="G1987" t="str">
            <v>тип 1, плоскоовального сечения, ГОСТ 7211-86</v>
          </cell>
          <cell r="H1987" t="str">
            <v>Кескіш 200Х20мм</v>
          </cell>
          <cell r="I1987" t="str">
            <v>БК</v>
          </cell>
          <cell r="J1987">
            <v>0</v>
          </cell>
          <cell r="K1987">
            <v>631010000</v>
          </cell>
          <cell r="L1987" t="str">
            <v>ҚР, ШҚО, Өскемен қ., Бажов көш., 10</v>
          </cell>
          <cell r="M1987" t="str">
            <v>Желтоқсан-Қантар</v>
          </cell>
          <cell r="N1987" t="str">
            <v>Шығыс-Қазақстан облысы, Өскемен қ.</v>
          </cell>
          <cell r="O1987" t="str">
            <v>DDP</v>
          </cell>
          <cell r="P1987" t="str">
            <v>шартқа қол қойылған кезден бастап 45 күнтізбелік күн ішінде</v>
          </cell>
          <cell r="Q1987">
            <v>0</v>
          </cell>
          <cell r="R1987">
            <v>796</v>
          </cell>
          <cell r="S1987" t="str">
            <v>Дана</v>
          </cell>
        </row>
        <row r="1988">
          <cell r="A1988" t="str">
            <v>1218-1 Т</v>
          </cell>
          <cell r="B1988" t="str">
            <v>"ШҚ АЭК" АҚ</v>
          </cell>
          <cell r="C1988" t="str">
            <v>25.73.30.500.003.00.0796.000000000000</v>
          </cell>
          <cell r="D1988">
            <v>532109102</v>
          </cell>
          <cell r="E1988" t="str">
            <v>Кескіш 200Х20мм</v>
          </cell>
          <cell r="F1988" t="str">
            <v>Зубило</v>
          </cell>
          <cell r="G1988" t="str">
            <v>тип 1, плоскоовального сечения, ГОСТ 7211-86</v>
          </cell>
          <cell r="H1988" t="str">
            <v>Кескіш 200Х20мм</v>
          </cell>
          <cell r="I1988" t="str">
            <v>БК</v>
          </cell>
          <cell r="J1988">
            <v>0</v>
          </cell>
          <cell r="K1988">
            <v>631010000</v>
          </cell>
          <cell r="L1988" t="str">
            <v>ҚР, ШҚО, Өскемен қ., Бажов көш., 10</v>
          </cell>
          <cell r="M1988" t="str">
            <v>Наурыз - Сәуір</v>
          </cell>
          <cell r="N1988" t="str">
            <v>Шығыс-Қазақстан облысы, Өскемен қ.</v>
          </cell>
          <cell r="O1988" t="str">
            <v>DDP</v>
          </cell>
          <cell r="P1988" t="str">
            <v>шартқа қол қойылған кезден бастап 45 күнтізбелік күн ішінде</v>
          </cell>
          <cell r="Q1988">
            <v>0</v>
          </cell>
          <cell r="R1988">
            <v>796</v>
          </cell>
          <cell r="S1988" t="str">
            <v>Дана</v>
          </cell>
        </row>
        <row r="1989">
          <cell r="A1989" t="str">
            <v>1219 Т</v>
          </cell>
          <cell r="B1989" t="str">
            <v>"ШҚ АЭК" АҚ</v>
          </cell>
          <cell r="C1989" t="str">
            <v>25.73.30.500.003.00.0796.000000000000</v>
          </cell>
          <cell r="D1989">
            <v>532109104</v>
          </cell>
          <cell r="E1989" t="str">
            <v>Кескіш 250Х25мм</v>
          </cell>
          <cell r="F1989" t="str">
            <v>Зубило</v>
          </cell>
          <cell r="G1989" t="str">
            <v>тип 1, плоскоовального сечения, ГОСТ 7211-86</v>
          </cell>
          <cell r="H1989" t="str">
            <v>Кескіш 250Х25мм</v>
          </cell>
          <cell r="I1989" t="str">
            <v>БК</v>
          </cell>
          <cell r="J1989">
            <v>0</v>
          </cell>
          <cell r="K1989">
            <v>631010000</v>
          </cell>
          <cell r="L1989" t="str">
            <v>ҚР, ШҚО, Өскемен қ., Бажов көш., 10</v>
          </cell>
          <cell r="M1989" t="str">
            <v>Желтоқсан-Қантар</v>
          </cell>
          <cell r="N1989" t="str">
            <v>Шығыс-Қазақстан облысы, Өскемен қ.</v>
          </cell>
          <cell r="O1989" t="str">
            <v>DDP</v>
          </cell>
          <cell r="P1989" t="str">
            <v>шартқа қол қойылған кезден бастап 45 күнтізбелік күн ішінде</v>
          </cell>
          <cell r="Q1989">
            <v>0</v>
          </cell>
          <cell r="R1989">
            <v>796</v>
          </cell>
          <cell r="S1989" t="str">
            <v>Дана</v>
          </cell>
        </row>
        <row r="1990">
          <cell r="A1990" t="str">
            <v>1219-1 Т</v>
          </cell>
          <cell r="B1990" t="str">
            <v>"ШҚ АЭК" АҚ</v>
          </cell>
          <cell r="C1990" t="str">
            <v>25.73.30.500.003.00.0796.000000000000</v>
          </cell>
          <cell r="D1990">
            <v>532109104</v>
          </cell>
          <cell r="E1990" t="str">
            <v>Кескіш 250Х25мм</v>
          </cell>
          <cell r="F1990" t="str">
            <v>Зубило</v>
          </cell>
          <cell r="G1990" t="str">
            <v>тип 1, плоскоовального сечения, ГОСТ 7211-86</v>
          </cell>
          <cell r="H1990" t="str">
            <v>Кескіш 250Х25мм</v>
          </cell>
          <cell r="I1990" t="str">
            <v>БК</v>
          </cell>
          <cell r="J1990">
            <v>0</v>
          </cell>
          <cell r="K1990">
            <v>631010000</v>
          </cell>
          <cell r="L1990" t="str">
            <v>ҚР, ШҚО, Өскемен қ., Бажов көш., 10</v>
          </cell>
          <cell r="M1990" t="str">
            <v>Наурыз - Сәуір</v>
          </cell>
          <cell r="N1990" t="str">
            <v>Шығыс-Қазақстан облысы, Өскемен қ.</v>
          </cell>
          <cell r="O1990" t="str">
            <v>DDP</v>
          </cell>
          <cell r="P1990" t="str">
            <v>шартқа қол қойылған кезден бастап 45 күнтізбелік күн ішінде</v>
          </cell>
          <cell r="Q1990">
            <v>0</v>
          </cell>
          <cell r="R1990">
            <v>796</v>
          </cell>
          <cell r="S1990" t="str">
            <v>Дана</v>
          </cell>
        </row>
        <row r="1991">
          <cell r="A1991" t="str">
            <v>1220 Т</v>
          </cell>
          <cell r="B1991" t="str">
            <v>"ШҚ АЭК" АҚ</v>
          </cell>
          <cell r="C1991" t="str">
            <v>25.73.30.500.003.00.0796.000000000000</v>
          </cell>
          <cell r="D1991">
            <v>532109105</v>
          </cell>
          <cell r="E1991" t="str">
            <v>Кескіш 300Х26мм</v>
          </cell>
          <cell r="F1991" t="str">
            <v>Зубило</v>
          </cell>
          <cell r="G1991" t="str">
            <v>тип 1, плоскоовального сечения, ГОСТ 7211-86</v>
          </cell>
          <cell r="H1991" t="str">
            <v>Кескіш 300Х26мм</v>
          </cell>
          <cell r="I1991" t="str">
            <v>БК</v>
          </cell>
          <cell r="J1991">
            <v>0</v>
          </cell>
          <cell r="K1991">
            <v>631010000</v>
          </cell>
          <cell r="L1991" t="str">
            <v>ҚР, ШҚО, Өскемен қ., Бажов көш., 10</v>
          </cell>
          <cell r="M1991" t="str">
            <v>Желтоқсан-Қантар</v>
          </cell>
          <cell r="N1991" t="str">
            <v>Шығыс-Қазақстан облысы, Өскемен қ.</v>
          </cell>
          <cell r="O1991" t="str">
            <v>DDP</v>
          </cell>
          <cell r="P1991" t="str">
            <v>шартқа қол қойылған кезден бастап 45 күнтізбелік күн ішінде</v>
          </cell>
          <cell r="Q1991">
            <v>0</v>
          </cell>
          <cell r="R1991">
            <v>796</v>
          </cell>
          <cell r="S1991" t="str">
            <v>Дана</v>
          </cell>
        </row>
        <row r="1992">
          <cell r="A1992" t="str">
            <v>1220-1 Т</v>
          </cell>
          <cell r="B1992" t="str">
            <v>"ШҚ АЭК" АҚ</v>
          </cell>
          <cell r="C1992" t="str">
            <v>25.73.30.500.003.00.0796.000000000000</v>
          </cell>
          <cell r="D1992">
            <v>532109105</v>
          </cell>
          <cell r="E1992" t="str">
            <v>Кескіш 300Х26мм</v>
          </cell>
          <cell r="F1992" t="str">
            <v>Зубило</v>
          </cell>
          <cell r="G1992" t="str">
            <v>тип 1, плоскоовального сечения, ГОСТ 7211-86</v>
          </cell>
          <cell r="H1992" t="str">
            <v>Кескіш 300Х26мм</v>
          </cell>
          <cell r="I1992" t="str">
            <v>БК</v>
          </cell>
          <cell r="J1992">
            <v>0</v>
          </cell>
          <cell r="K1992">
            <v>631010000</v>
          </cell>
          <cell r="L1992" t="str">
            <v>ҚР, ШҚО, Өскемен қ., Бажов көш., 10</v>
          </cell>
          <cell r="M1992" t="str">
            <v>Наурыз - Сәуір</v>
          </cell>
          <cell r="N1992" t="str">
            <v>Шығыс-Қазақстан облысы, Өскемен қ.</v>
          </cell>
          <cell r="O1992" t="str">
            <v>DDP</v>
          </cell>
          <cell r="P1992" t="str">
            <v>шартқа қол қойылған кезден бастап 45 күнтізбелік күн ішінде</v>
          </cell>
          <cell r="Q1992">
            <v>0</v>
          </cell>
          <cell r="R1992">
            <v>796</v>
          </cell>
          <cell r="S1992" t="str">
            <v>Дана</v>
          </cell>
        </row>
        <row r="1993">
          <cell r="A1993" t="str">
            <v>1221 Т</v>
          </cell>
          <cell r="B1993" t="str">
            <v>"ШҚ АЭК" АҚ</v>
          </cell>
          <cell r="C1993" t="str">
            <v>32.91.19.500.002.00.0796.000000000000</v>
          </cell>
          <cell r="D1993">
            <v>532110101</v>
          </cell>
          <cell r="E1993" t="str">
            <v>Тұтқамен полиакрилді білікше 48Х180мм</v>
          </cell>
          <cell r="F1993" t="str">
            <v>Валик</v>
          </cell>
          <cell r="G1993" t="str">
            <v>для лакокрасочных работ, малярный, тип ВМП, ГОСТ 10831-87</v>
          </cell>
          <cell r="H1993" t="str">
            <v>Тұтқамен полиакрилді білікше 48Х180мм</v>
          </cell>
          <cell r="I1993" t="str">
            <v>БК</v>
          </cell>
          <cell r="J1993">
            <v>0</v>
          </cell>
          <cell r="K1993">
            <v>631010000</v>
          </cell>
          <cell r="L1993" t="str">
            <v>ҚР, ШҚО, Өскемен қ., Бажов көш., 10</v>
          </cell>
          <cell r="M1993" t="str">
            <v>Желтоқсан-Қантар</v>
          </cell>
          <cell r="N1993" t="str">
            <v>Шығыс-Қазақстан облысы, Өскемен қ.</v>
          </cell>
          <cell r="O1993" t="str">
            <v>DDP</v>
          </cell>
          <cell r="P1993" t="str">
            <v>шартқа қол қойылған кезден бастап 45 күнтізбелік күн ішінде</v>
          </cell>
          <cell r="Q1993">
            <v>0</v>
          </cell>
          <cell r="R1993">
            <v>796</v>
          </cell>
          <cell r="S1993" t="str">
            <v>Дана</v>
          </cell>
        </row>
        <row r="1994">
          <cell r="A1994" t="str">
            <v>1222 Т</v>
          </cell>
          <cell r="B1994" t="str">
            <v>"ШҚ АЭК" АҚ</v>
          </cell>
          <cell r="C1994" t="str">
            <v>32.91.19.500.002.00.0796.000000000003</v>
          </cell>
          <cell r="D1994">
            <v>532110108</v>
          </cell>
          <cell r="E1994" t="str">
            <v>Білікше М250</v>
          </cell>
          <cell r="F1994" t="str">
            <v>Валик</v>
          </cell>
          <cell r="G1994" t="str">
            <v>для окраски поверхностей  водно-клеевым составом, малярный, тип ВП, ГОСТ 10831-87</v>
          </cell>
          <cell r="H1994" t="str">
            <v>Білікше М250</v>
          </cell>
          <cell r="I1994" t="str">
            <v>БК</v>
          </cell>
          <cell r="J1994">
            <v>0</v>
          </cell>
          <cell r="K1994">
            <v>631010000</v>
          </cell>
          <cell r="L1994" t="str">
            <v>ҚР, ШҚО, Өскемен қ., Бажов көш., 10</v>
          </cell>
          <cell r="M1994" t="str">
            <v>Желтоқсан-Қантар</v>
          </cell>
          <cell r="N1994" t="str">
            <v>Шығыс-Қазақстан облысы, Өскемен қ.</v>
          </cell>
          <cell r="O1994" t="str">
            <v>DDP</v>
          </cell>
          <cell r="P1994" t="str">
            <v>шартқа қол қойылған кезден бастап 45 күнтізбелік күн ішінде</v>
          </cell>
          <cell r="Q1994">
            <v>0</v>
          </cell>
          <cell r="R1994">
            <v>796</v>
          </cell>
          <cell r="S1994" t="str">
            <v>Дана</v>
          </cell>
        </row>
        <row r="1995">
          <cell r="A1995" t="str">
            <v>1222-1 Т</v>
          </cell>
          <cell r="B1995" t="str">
            <v>"ШҚ АЭК" АҚ</v>
          </cell>
          <cell r="C1995" t="str">
            <v>32.91.19.500.002.00.0796.000000000003</v>
          </cell>
          <cell r="D1995">
            <v>532110108</v>
          </cell>
          <cell r="E1995" t="str">
            <v>Білікше М250</v>
          </cell>
          <cell r="F1995" t="str">
            <v>Валик</v>
          </cell>
          <cell r="G1995" t="str">
            <v>для окраски поверхностей  водно-клеевым составом, малярный, тип ВП, ГОСТ 10831-87</v>
          </cell>
          <cell r="H1995" t="str">
            <v>Білікше М250</v>
          </cell>
          <cell r="I1995" t="str">
            <v>БК</v>
          </cell>
          <cell r="J1995">
            <v>0</v>
          </cell>
          <cell r="K1995">
            <v>631010000</v>
          </cell>
          <cell r="L1995" t="str">
            <v>ҚР, ШҚО, Өскемен қ., Бажов көш., 10</v>
          </cell>
          <cell r="M1995" t="str">
            <v>Желтоқсан-Қантар</v>
          </cell>
          <cell r="N1995" t="str">
            <v>Шығыс-Қазақстан облысы, Өскемен қ.</v>
          </cell>
          <cell r="O1995" t="str">
            <v>DDP</v>
          </cell>
          <cell r="P1995" t="str">
            <v>шартқа қол қойылған кезден бастап 45 күнтізбелік күн ішінде</v>
          </cell>
          <cell r="Q1995">
            <v>0</v>
          </cell>
          <cell r="R1995">
            <v>796</v>
          </cell>
          <cell r="S1995" t="str">
            <v>Дана</v>
          </cell>
        </row>
        <row r="1996">
          <cell r="A1996" t="str">
            <v>1222-2 Т</v>
          </cell>
          <cell r="B1996" t="str">
            <v>"ШҚ АЭК" АҚ</v>
          </cell>
          <cell r="C1996" t="str">
            <v>32.91.19.500.002.00.0796.000000000003</v>
          </cell>
          <cell r="D1996">
            <v>532110108</v>
          </cell>
          <cell r="E1996" t="str">
            <v>Білікше М250</v>
          </cell>
          <cell r="F1996" t="str">
            <v>Валик</v>
          </cell>
          <cell r="G1996" t="str">
            <v>для окраски поверхностей  водно-клеевым составом, малярный, тип ВП, ГОСТ 10831-87</v>
          </cell>
          <cell r="H1996" t="str">
            <v>Білікше М250</v>
          </cell>
          <cell r="I1996" t="str">
            <v>БК</v>
          </cell>
          <cell r="J1996">
            <v>0</v>
          </cell>
          <cell r="K1996">
            <v>631010000</v>
          </cell>
          <cell r="L1996" t="str">
            <v>ҚР, ШҚО, Өскемен қ., Бажов көш., 10</v>
          </cell>
          <cell r="M1996" t="str">
            <v>Наурыз - Сәуір</v>
          </cell>
          <cell r="N1996" t="str">
            <v>Шығыс-Қазақстан облысы, Өскемен қ.</v>
          </cell>
          <cell r="O1996" t="str">
            <v>DDP</v>
          </cell>
          <cell r="P1996" t="str">
            <v>шартқа қол қойылған кезден бастап 45 күнтізбелік күн ішінде</v>
          </cell>
          <cell r="Q1996">
            <v>0</v>
          </cell>
          <cell r="R1996">
            <v>796</v>
          </cell>
          <cell r="S1996" t="str">
            <v>Дана</v>
          </cell>
        </row>
        <row r="1997">
          <cell r="A1997" t="str">
            <v>1223 Т</v>
          </cell>
          <cell r="B1997" t="str">
            <v>"ШҚ АЭК" АҚ</v>
          </cell>
          <cell r="C1997" t="str">
            <v>32.91.19.500.002.00.0796.000000000003</v>
          </cell>
          <cell r="D1997">
            <v>532110111</v>
          </cell>
          <cell r="E1997" t="str">
            <v xml:space="preserve">Білікше М150                                                                                        </v>
          </cell>
          <cell r="F1997" t="str">
            <v>Валик</v>
          </cell>
          <cell r="G1997" t="str">
            <v>для окраски поверхностей  водно-клеевым составом, малярный, тип ВП, ГОСТ 10831-87</v>
          </cell>
          <cell r="H1997" t="str">
            <v xml:space="preserve">Білікше М150                                                                                        </v>
          </cell>
          <cell r="I1997" t="str">
            <v>БК</v>
          </cell>
          <cell r="J1997">
            <v>0</v>
          </cell>
          <cell r="K1997">
            <v>631010000</v>
          </cell>
          <cell r="L1997" t="str">
            <v>ҚР, ШҚО, Өскемен қ., Бажов көш., 10</v>
          </cell>
          <cell r="M1997" t="str">
            <v>Желтоқсан-Қантар</v>
          </cell>
          <cell r="N1997" t="str">
            <v>Шығыс-Қазақстан облысы, Өскемен қ.</v>
          </cell>
          <cell r="O1997" t="str">
            <v>DDP</v>
          </cell>
          <cell r="P1997" t="str">
            <v>шартқа қол қойылған кезден бастап 45 күнтізбелік күн ішінде</v>
          </cell>
          <cell r="Q1997">
            <v>0</v>
          </cell>
          <cell r="R1997">
            <v>796</v>
          </cell>
          <cell r="S1997" t="str">
            <v>Дана</v>
          </cell>
        </row>
        <row r="1998">
          <cell r="A1998" t="str">
            <v>1223-1 Т</v>
          </cell>
          <cell r="B1998" t="str">
            <v>"ШҚ АЭК" АҚ</v>
          </cell>
          <cell r="C1998" t="str">
            <v>32.91.19.500.002.00.0796.000000000003</v>
          </cell>
          <cell r="D1998">
            <v>532110111</v>
          </cell>
          <cell r="E1998" t="str">
            <v xml:space="preserve">Білікше М150                                                                                        </v>
          </cell>
          <cell r="F1998" t="str">
            <v>Валик</v>
          </cell>
          <cell r="G1998" t="str">
            <v>для окраски поверхностей  водно-клеевым составом, малярный, тип ВП, ГОСТ 10831-87</v>
          </cell>
          <cell r="H1998" t="str">
            <v xml:space="preserve">Білікше М150                                                                                        </v>
          </cell>
          <cell r="I1998" t="str">
            <v>БК</v>
          </cell>
          <cell r="J1998">
            <v>0</v>
          </cell>
          <cell r="K1998">
            <v>631010000</v>
          </cell>
          <cell r="L1998" t="str">
            <v>ҚР, ШҚО, Өскемен қ., Бажов көш., 10</v>
          </cell>
          <cell r="M1998" t="str">
            <v>Наурыз - Сәуір</v>
          </cell>
          <cell r="N1998" t="str">
            <v>Шығыс-Қазақстан облысы, Өскемен қ.</v>
          </cell>
          <cell r="O1998" t="str">
            <v>DDP</v>
          </cell>
          <cell r="P1998" t="str">
            <v>шартқа қол қойылған кезден бастап 45 күнтізбелік күн ішінде</v>
          </cell>
          <cell r="Q1998">
            <v>0</v>
          </cell>
          <cell r="R1998">
            <v>796</v>
          </cell>
          <cell r="S1998" t="str">
            <v>Дана</v>
          </cell>
        </row>
        <row r="1999">
          <cell r="A1999" t="str">
            <v>1224 Т</v>
          </cell>
          <cell r="B1999" t="str">
            <v>"ШҚ АЭК" АҚ</v>
          </cell>
          <cell r="C1999" t="str">
            <v>32.91.19.300.000.00.0796.000000000001</v>
          </cell>
          <cell r="D1999">
            <v>532110115</v>
          </cell>
          <cell r="E1999" t="str">
            <v>Жалпақ жаққыш 63 мм</v>
          </cell>
          <cell r="F1999" t="str">
            <v>Кисть малярная</v>
          </cell>
          <cell r="G1999" t="str">
            <v>плоская</v>
          </cell>
          <cell r="H1999" t="str">
            <v>Жалпақ жаққыш 63 мм</v>
          </cell>
          <cell r="I1999" t="str">
            <v>БК</v>
          </cell>
          <cell r="J1999">
            <v>0</v>
          </cell>
          <cell r="K1999">
            <v>631010000</v>
          </cell>
          <cell r="L1999" t="str">
            <v>ҚР, ШҚО, Өскемен қ., Бажов көш., 10</v>
          </cell>
          <cell r="M1999" t="str">
            <v>Желтоқсан-Қантар</v>
          </cell>
          <cell r="N1999" t="str">
            <v>Шығыс-Қазақстан облысы, Өскемен қ.</v>
          </cell>
          <cell r="O1999" t="str">
            <v>DDP</v>
          </cell>
          <cell r="P1999" t="str">
            <v>шартқа қол қойылған кезден бастап 45 күнтізбелік күн ішінде</v>
          </cell>
          <cell r="Q1999">
            <v>0</v>
          </cell>
          <cell r="R1999">
            <v>796</v>
          </cell>
          <cell r="S1999" t="str">
            <v>Дана</v>
          </cell>
        </row>
        <row r="2000">
          <cell r="A2000" t="str">
            <v>1225 Т</v>
          </cell>
          <cell r="B2000" t="str">
            <v>"ШҚ АЭК" АҚ</v>
          </cell>
          <cell r="C2000" t="str">
            <v>32.91.19.300.000.00.0796.000000000001</v>
          </cell>
          <cell r="D2000">
            <v>532110116</v>
          </cell>
          <cell r="E2000" t="str">
            <v>Жалпақ жаққыш 100 мм</v>
          </cell>
          <cell r="F2000" t="str">
            <v>Кисть малярная</v>
          </cell>
          <cell r="G2000" t="str">
            <v>плоская</v>
          </cell>
          <cell r="H2000" t="str">
            <v>Жалпақ жаққыш 100 мм</v>
          </cell>
          <cell r="I2000" t="str">
            <v>БК</v>
          </cell>
          <cell r="J2000">
            <v>0</v>
          </cell>
          <cell r="K2000">
            <v>631010000</v>
          </cell>
          <cell r="L2000" t="str">
            <v>ҚР, ШҚО, Өскемен қ., Бажов көш., 10</v>
          </cell>
          <cell r="M2000" t="str">
            <v>Желтоқсан-Қантар</v>
          </cell>
          <cell r="N2000" t="str">
            <v>Шығыс-Қазақстан облысы, Өскемен қ.</v>
          </cell>
          <cell r="O2000" t="str">
            <v>DDP</v>
          </cell>
          <cell r="P2000" t="str">
            <v>шартқа қол қойылған кезден бастап 45 күнтізбелік күн ішінде</v>
          </cell>
          <cell r="Q2000">
            <v>0</v>
          </cell>
          <cell r="R2000">
            <v>796</v>
          </cell>
          <cell r="S2000" t="str">
            <v>Дана</v>
          </cell>
        </row>
        <row r="2001">
          <cell r="A2001" t="str">
            <v>1225-1 Т</v>
          </cell>
          <cell r="B2001" t="str">
            <v>"ШҚ АЭК" АҚ</v>
          </cell>
          <cell r="C2001" t="str">
            <v>32.91.19.300.000.00.0796.000000000001</v>
          </cell>
          <cell r="D2001">
            <v>532110116</v>
          </cell>
          <cell r="E2001" t="str">
            <v>Жалпақ жаққыш 100 мм</v>
          </cell>
          <cell r="F2001" t="str">
            <v>Кисть малярная</v>
          </cell>
          <cell r="G2001" t="str">
            <v>плоская</v>
          </cell>
          <cell r="H2001" t="str">
            <v>Жалпақ жаққыш 100 мм</v>
          </cell>
          <cell r="I2001" t="str">
            <v>БК</v>
          </cell>
          <cell r="J2001">
            <v>0</v>
          </cell>
          <cell r="K2001">
            <v>631010000</v>
          </cell>
          <cell r="L2001" t="str">
            <v>ҚР, ШҚО, Өскемен қ., Бажов көш., 10</v>
          </cell>
          <cell r="M2001" t="str">
            <v>Желтоқсан-Қантар</v>
          </cell>
          <cell r="N2001" t="str">
            <v>Шығыс-Қазақстан облысы, Өскемен қ.</v>
          </cell>
          <cell r="O2001" t="str">
            <v>DDP</v>
          </cell>
          <cell r="P2001" t="str">
            <v>шартқа қол қойылған кезден бастап 45 күнтізбелік күн ішінде</v>
          </cell>
          <cell r="Q2001">
            <v>0</v>
          </cell>
          <cell r="R2001">
            <v>796</v>
          </cell>
          <cell r="S2001" t="str">
            <v>Дана</v>
          </cell>
        </row>
        <row r="2002">
          <cell r="A2002" t="str">
            <v>1226 Т</v>
          </cell>
          <cell r="B2002" t="str">
            <v>"ШҚ АЭК" АҚ</v>
          </cell>
          <cell r="C2002" t="str">
            <v>32.91.19.300.000.00.0796.000000000001</v>
          </cell>
          <cell r="D2002">
            <v>532110117</v>
          </cell>
          <cell r="E2002" t="str">
            <v>Жалпақ жаққыш 50 мм</v>
          </cell>
          <cell r="F2002" t="str">
            <v>Кисть малярная</v>
          </cell>
          <cell r="G2002" t="str">
            <v>плоская</v>
          </cell>
          <cell r="H2002" t="str">
            <v>Жалпақ жаққыш 50 мм</v>
          </cell>
          <cell r="I2002" t="str">
            <v>БК</v>
          </cell>
          <cell r="J2002">
            <v>0</v>
          </cell>
          <cell r="K2002">
            <v>631010000</v>
          </cell>
          <cell r="L2002" t="str">
            <v>ҚР, ШҚО, Өскемен қ., Бажов көш., 10</v>
          </cell>
          <cell r="M2002" t="str">
            <v>Желтоқсан-Қантар</v>
          </cell>
          <cell r="N2002" t="str">
            <v>Шығыс-Қазақстан облысы, Өскемен қ.</v>
          </cell>
          <cell r="O2002" t="str">
            <v>DDP</v>
          </cell>
          <cell r="P2002" t="str">
            <v>шартқа қол қойылған кезден бастап 45 күнтізбелік күн ішінде</v>
          </cell>
          <cell r="Q2002">
            <v>0</v>
          </cell>
          <cell r="R2002">
            <v>796</v>
          </cell>
          <cell r="S2002" t="str">
            <v>Дана</v>
          </cell>
        </row>
        <row r="2003">
          <cell r="A2003" t="str">
            <v>1227 Т</v>
          </cell>
          <cell r="B2003" t="str">
            <v>"ШҚ АЭК" АҚ</v>
          </cell>
          <cell r="C2003" t="str">
            <v>32.91.19.300.000.00.0796.000000000000</v>
          </cell>
          <cell r="D2003">
            <v>532110122</v>
          </cell>
          <cell r="E2003" t="str">
            <v xml:space="preserve">Дөңгелек жаққыш 25 мм                                                                               </v>
          </cell>
          <cell r="F2003" t="str">
            <v>Кисть малярная</v>
          </cell>
          <cell r="G2003" t="str">
            <v>ручник</v>
          </cell>
          <cell r="H2003" t="str">
            <v xml:space="preserve">Дөңгелек жаққыш 25 мм                                                                               </v>
          </cell>
          <cell r="I2003" t="str">
            <v>БК</v>
          </cell>
          <cell r="J2003">
            <v>0</v>
          </cell>
          <cell r="K2003">
            <v>631010000</v>
          </cell>
          <cell r="L2003" t="str">
            <v>ҚР, ШҚО, Өскемен қ., Бажов көш., 10</v>
          </cell>
          <cell r="M2003" t="str">
            <v>Желтоқсан-Қантар</v>
          </cell>
          <cell r="N2003" t="str">
            <v>Шығыс-Қазақстан облысы, Өскемен қ.</v>
          </cell>
          <cell r="O2003" t="str">
            <v>DDP</v>
          </cell>
          <cell r="P2003" t="str">
            <v>шартқа қол қойылған кезден бастап 45 күнтізбелік күн ішінде</v>
          </cell>
          <cell r="Q2003">
            <v>0</v>
          </cell>
          <cell r="R2003">
            <v>796</v>
          </cell>
          <cell r="S2003" t="str">
            <v>Дана</v>
          </cell>
        </row>
        <row r="2004">
          <cell r="A2004" t="str">
            <v>1227-1 Т</v>
          </cell>
          <cell r="B2004" t="str">
            <v>"ШҚ АЭК" АҚ</v>
          </cell>
          <cell r="C2004" t="str">
            <v>32.91.19.300.000.00.0796.000000000000</v>
          </cell>
          <cell r="D2004">
            <v>532110122</v>
          </cell>
          <cell r="E2004" t="str">
            <v xml:space="preserve">Дөңгелек жаққыш 25 мм                                                                               </v>
          </cell>
          <cell r="F2004" t="str">
            <v>Кисть малярная</v>
          </cell>
          <cell r="G2004" t="str">
            <v>ручник</v>
          </cell>
          <cell r="H2004" t="str">
            <v xml:space="preserve">Дөңгелек жаққыш 25 мм                                                                               </v>
          </cell>
          <cell r="I2004" t="str">
            <v>БК</v>
          </cell>
          <cell r="J2004">
            <v>0</v>
          </cell>
          <cell r="K2004">
            <v>631010000</v>
          </cell>
          <cell r="L2004" t="str">
            <v>ҚР, ШҚО, Өскемен қ., Бажов көш., 10</v>
          </cell>
          <cell r="M2004" t="str">
            <v>Наурыз - Сәуір</v>
          </cell>
          <cell r="N2004" t="str">
            <v>Шығыс-Қазақстан облысы, Өскемен қ.</v>
          </cell>
          <cell r="O2004" t="str">
            <v>DDP</v>
          </cell>
          <cell r="P2004" t="str">
            <v>шартқа қол қойылған кезден бастап 45 күнтізбелік күн ішінде</v>
          </cell>
          <cell r="Q2004">
            <v>0</v>
          </cell>
          <cell r="R2004">
            <v>796</v>
          </cell>
          <cell r="S2004" t="str">
            <v>Дана</v>
          </cell>
        </row>
        <row r="2005">
          <cell r="A2005" t="str">
            <v>1228 Т</v>
          </cell>
          <cell r="B2005" t="str">
            <v>"ШҚ АЭК" АҚ</v>
          </cell>
          <cell r="C2005" t="str">
            <v>32.91.19.300.000.00.0796.000000000000</v>
          </cell>
          <cell r="D2005">
            <v>532110123</v>
          </cell>
          <cell r="E2005" t="str">
            <v xml:space="preserve">Дөңгелек жаққыш 30 мм                                                                               </v>
          </cell>
          <cell r="F2005" t="str">
            <v>Кисть малярная</v>
          </cell>
          <cell r="G2005" t="str">
            <v>ручник</v>
          </cell>
          <cell r="H2005" t="str">
            <v xml:space="preserve">Дөңгелек жаққыш 30 мм                                                                               </v>
          </cell>
          <cell r="I2005" t="str">
            <v>БК</v>
          </cell>
          <cell r="J2005">
            <v>0</v>
          </cell>
          <cell r="K2005">
            <v>631010000</v>
          </cell>
          <cell r="L2005" t="str">
            <v>ҚР, ШҚО, Өскемен қ., Бажов көш., 10</v>
          </cell>
          <cell r="M2005" t="str">
            <v>Желтоқсан-Қантар</v>
          </cell>
          <cell r="N2005" t="str">
            <v>Шығыс-Қазақстан облысы, Өскемен қ.</v>
          </cell>
          <cell r="O2005" t="str">
            <v>DDP</v>
          </cell>
          <cell r="P2005" t="str">
            <v>шартқа қол қойылған кезден бастап 45 күнтізбелік күн ішінде</v>
          </cell>
          <cell r="Q2005">
            <v>0</v>
          </cell>
          <cell r="R2005">
            <v>796</v>
          </cell>
          <cell r="S2005" t="str">
            <v>Дана</v>
          </cell>
        </row>
        <row r="2006">
          <cell r="A2006" t="str">
            <v>1228-1 Т</v>
          </cell>
          <cell r="B2006" t="str">
            <v>"ШҚ АЭК" АҚ</v>
          </cell>
          <cell r="C2006" t="str">
            <v>32.91.19.300.000.00.0796.000000000000</v>
          </cell>
          <cell r="D2006">
            <v>532110123</v>
          </cell>
          <cell r="E2006" t="str">
            <v xml:space="preserve">Дөңгелек жаққыш 30 мм                                                                               </v>
          </cell>
          <cell r="F2006" t="str">
            <v>Кисть малярная</v>
          </cell>
          <cell r="G2006" t="str">
            <v>ручник</v>
          </cell>
          <cell r="H2006" t="str">
            <v xml:space="preserve">Дөңгелек жаққыш 30 мм                                                                               </v>
          </cell>
          <cell r="I2006" t="str">
            <v>БК</v>
          </cell>
          <cell r="J2006">
            <v>0</v>
          </cell>
          <cell r="K2006">
            <v>631010000</v>
          </cell>
          <cell r="L2006" t="str">
            <v>ҚР, ШҚО, Өскемен қ., Бажов көш., 10</v>
          </cell>
          <cell r="M2006" t="str">
            <v>Наурыз - Сәуір</v>
          </cell>
          <cell r="N2006" t="str">
            <v>Шығыс-Қазақстан облысы, Өскемен қ.</v>
          </cell>
          <cell r="O2006" t="str">
            <v>DDP</v>
          </cell>
          <cell r="P2006" t="str">
            <v>шартқа қол қойылған кезден бастап 45 күнтізбелік күн ішінде</v>
          </cell>
          <cell r="Q2006">
            <v>0</v>
          </cell>
          <cell r="R2006">
            <v>796</v>
          </cell>
          <cell r="S2006" t="str">
            <v>Дана</v>
          </cell>
        </row>
        <row r="2007">
          <cell r="A2007" t="str">
            <v>1229 Т</v>
          </cell>
          <cell r="B2007" t="str">
            <v>"ШҚ АЭК" АҚ</v>
          </cell>
          <cell r="C2007" t="str">
            <v>32.91.19.300.000.00.0796.000000000000</v>
          </cell>
          <cell r="D2007">
            <v>532110125</v>
          </cell>
          <cell r="E2007" t="str">
            <v>Дөңгелек жаққыш 40 мм</v>
          </cell>
          <cell r="F2007" t="str">
            <v>Кисть малярная</v>
          </cell>
          <cell r="G2007" t="str">
            <v>ручник</v>
          </cell>
          <cell r="H2007" t="str">
            <v>Дөңгелек жаққыш 40 мм</v>
          </cell>
          <cell r="I2007" t="str">
            <v>БК</v>
          </cell>
          <cell r="J2007">
            <v>0</v>
          </cell>
          <cell r="K2007">
            <v>631010000</v>
          </cell>
          <cell r="L2007" t="str">
            <v>ҚР, ШҚО, Өскемен қ., Бажов көш., 10</v>
          </cell>
          <cell r="M2007" t="str">
            <v>Желтоқсан-Қантар</v>
          </cell>
          <cell r="N2007" t="str">
            <v>Шығыс-Қазақстан облысы, Өскемен қ.</v>
          </cell>
          <cell r="O2007" t="str">
            <v>DDP</v>
          </cell>
          <cell r="P2007" t="str">
            <v>шартқа қол қойылған кезден бастап 45 күнтізбелік күн ішінде</v>
          </cell>
          <cell r="Q2007">
            <v>0</v>
          </cell>
          <cell r="R2007">
            <v>796</v>
          </cell>
          <cell r="S2007" t="str">
            <v>Дана</v>
          </cell>
        </row>
        <row r="2008">
          <cell r="A2008" t="str">
            <v>1229-1 Т</v>
          </cell>
          <cell r="B2008" t="str">
            <v>"ШҚ АЭК" АҚ</v>
          </cell>
          <cell r="C2008" t="str">
            <v>32.91.19.300.000.00.0796.000000000000</v>
          </cell>
          <cell r="D2008">
            <v>532110125</v>
          </cell>
          <cell r="E2008" t="str">
            <v>Дөңгелек жаққыш 40 мм</v>
          </cell>
          <cell r="F2008" t="str">
            <v>Кисть малярная</v>
          </cell>
          <cell r="G2008" t="str">
            <v>ручник</v>
          </cell>
          <cell r="H2008" t="str">
            <v>Дөңгелек жаққыш 40 мм</v>
          </cell>
          <cell r="I2008" t="str">
            <v>БК</v>
          </cell>
          <cell r="J2008">
            <v>0</v>
          </cell>
          <cell r="K2008">
            <v>631010000</v>
          </cell>
          <cell r="L2008" t="str">
            <v>ҚР, ШҚО, Өскемен қ., Бажов көш., 10</v>
          </cell>
          <cell r="M2008" t="str">
            <v>Наурыз - Сәуір</v>
          </cell>
          <cell r="N2008" t="str">
            <v>Шығыс-Қазақстан облысы, Өскемен қ.</v>
          </cell>
          <cell r="O2008" t="str">
            <v>DDP</v>
          </cell>
          <cell r="P2008" t="str">
            <v>шартқа қол қойылған кезден бастап 45 күнтізбелік күн ішінде</v>
          </cell>
          <cell r="Q2008">
            <v>0</v>
          </cell>
          <cell r="R2008">
            <v>796</v>
          </cell>
          <cell r="S2008" t="str">
            <v>Дана</v>
          </cell>
        </row>
        <row r="2009">
          <cell r="A2009" t="str">
            <v>1230 Т</v>
          </cell>
          <cell r="B2009" t="str">
            <v>"ШҚ АЭК" АҚ</v>
          </cell>
          <cell r="C2009" t="str">
            <v>32.91.19.300.000.00.0796.000000000000</v>
          </cell>
          <cell r="D2009">
            <v>532110126</v>
          </cell>
          <cell r="E2009" t="str">
            <v>Дөңгелек жаққыш 45 мм</v>
          </cell>
          <cell r="F2009" t="str">
            <v>Кисть малярная</v>
          </cell>
          <cell r="G2009" t="str">
            <v>ручник</v>
          </cell>
          <cell r="H2009" t="str">
            <v>Дөңгелек жаққыш 45 мм</v>
          </cell>
          <cell r="I2009" t="str">
            <v>БК</v>
          </cell>
          <cell r="J2009">
            <v>0</v>
          </cell>
          <cell r="K2009">
            <v>631010000</v>
          </cell>
          <cell r="L2009" t="str">
            <v>ҚР, ШҚО, Өскемен қ., Бажов көш., 10</v>
          </cell>
          <cell r="M2009" t="str">
            <v>Желтоқсан-Қантар</v>
          </cell>
          <cell r="N2009" t="str">
            <v>Шығыс-Қазақстан облысы, Өскемен қ.</v>
          </cell>
          <cell r="O2009" t="str">
            <v>DDP</v>
          </cell>
          <cell r="P2009" t="str">
            <v>шартқа қол қойылған кезден бастап 45 күнтізбелік күн ішінде</v>
          </cell>
          <cell r="Q2009">
            <v>0</v>
          </cell>
          <cell r="R2009">
            <v>796</v>
          </cell>
          <cell r="S2009" t="str">
            <v>Дана</v>
          </cell>
        </row>
        <row r="2010">
          <cell r="A2010" t="str">
            <v>1230-1 Т</v>
          </cell>
          <cell r="B2010" t="str">
            <v>"ШҚ АЭК" АҚ</v>
          </cell>
          <cell r="C2010" t="str">
            <v>32.91.19.300.000.00.0796.000000000000</v>
          </cell>
          <cell r="D2010">
            <v>532110126</v>
          </cell>
          <cell r="E2010" t="str">
            <v>Дөңгелек жаққыш 45 мм</v>
          </cell>
          <cell r="F2010" t="str">
            <v>Кисть малярная</v>
          </cell>
          <cell r="G2010" t="str">
            <v>ручник</v>
          </cell>
          <cell r="H2010" t="str">
            <v>Дөңгелек жаққыш 45 мм</v>
          </cell>
          <cell r="I2010" t="str">
            <v>БК</v>
          </cell>
          <cell r="J2010">
            <v>0</v>
          </cell>
          <cell r="K2010">
            <v>631010000</v>
          </cell>
          <cell r="L2010" t="str">
            <v>ҚР, ШҚО, Өскемен қ., Бажов көш., 10</v>
          </cell>
          <cell r="M2010" t="str">
            <v>Наурыз - Сәуір</v>
          </cell>
          <cell r="N2010" t="str">
            <v>Шығыс-Қазақстан облысы, Өскемен қ.</v>
          </cell>
          <cell r="O2010" t="str">
            <v>DDP</v>
          </cell>
          <cell r="P2010" t="str">
            <v>шартқа қол қойылған кезден бастап 45 күнтізбелік күн ішінде</v>
          </cell>
          <cell r="Q2010">
            <v>0</v>
          </cell>
          <cell r="R2010">
            <v>796</v>
          </cell>
          <cell r="S2010" t="str">
            <v>Дана</v>
          </cell>
        </row>
        <row r="2011">
          <cell r="A2011" t="str">
            <v>1231 Т</v>
          </cell>
          <cell r="B2011" t="str">
            <v>"ШҚ АЭК" АҚ</v>
          </cell>
          <cell r="C2011" t="str">
            <v>32.91.19.300.000.00.0796.000000000004</v>
          </cell>
          <cell r="D2011">
            <v>532110135</v>
          </cell>
          <cell r="E2011" t="str">
            <v>Флейцевті жаққыш КФ 100</v>
          </cell>
          <cell r="F2011" t="str">
            <v>Кисть малярная</v>
          </cell>
          <cell r="G2011" t="str">
            <v>флейцевая</v>
          </cell>
          <cell r="H2011" t="str">
            <v>Флейцевті жаққыш КФ 100</v>
          </cell>
          <cell r="I2011" t="str">
            <v>БК</v>
          </cell>
          <cell r="J2011">
            <v>0</v>
          </cell>
          <cell r="K2011">
            <v>631010000</v>
          </cell>
          <cell r="L2011" t="str">
            <v>ҚР, ШҚО, Өскемен қ., Бажов көш., 10</v>
          </cell>
          <cell r="M2011" t="str">
            <v>Желтоқсан-Қантар</v>
          </cell>
          <cell r="N2011" t="str">
            <v>Шығыс-Қазақстан облысы, Өскемен қ.</v>
          </cell>
          <cell r="O2011" t="str">
            <v>DDP</v>
          </cell>
          <cell r="P2011" t="str">
            <v>шартқа қол қойылған кезден бастап 45 күнтізбелік күн ішінде</v>
          </cell>
          <cell r="Q2011">
            <v>0</v>
          </cell>
          <cell r="R2011">
            <v>796</v>
          </cell>
          <cell r="S2011" t="str">
            <v>Дана</v>
          </cell>
        </row>
        <row r="2012">
          <cell r="A2012" t="str">
            <v>1231-1 Т</v>
          </cell>
          <cell r="B2012" t="str">
            <v>"ШҚ АЭК" АҚ</v>
          </cell>
          <cell r="C2012" t="str">
            <v>32.91.19.300.000.00.0796.000000000004</v>
          </cell>
          <cell r="D2012">
            <v>532110135</v>
          </cell>
          <cell r="E2012" t="str">
            <v>Флейцевті жаққыш КФ 100</v>
          </cell>
          <cell r="F2012" t="str">
            <v>Кисть малярная</v>
          </cell>
          <cell r="G2012" t="str">
            <v>флейцевая</v>
          </cell>
          <cell r="H2012" t="str">
            <v>Флейцевті жаққыш КФ 100</v>
          </cell>
          <cell r="I2012" t="str">
            <v>БК</v>
          </cell>
          <cell r="J2012">
            <v>0</v>
          </cell>
          <cell r="K2012">
            <v>631010000</v>
          </cell>
          <cell r="L2012" t="str">
            <v>ҚР, ШҚО, Өскемен қ., Бажов көш., 10</v>
          </cell>
          <cell r="M2012" t="str">
            <v>Наурыз - Сәуір</v>
          </cell>
          <cell r="N2012" t="str">
            <v>Шығыс-Қазақстан облысы, Өскемен қ.</v>
          </cell>
          <cell r="O2012" t="str">
            <v>DDP</v>
          </cell>
          <cell r="P2012" t="str">
            <v>шартқа қол қойылған кезден бастап 45 күнтізбелік күн ішінде</v>
          </cell>
          <cell r="Q2012">
            <v>0</v>
          </cell>
          <cell r="R2012">
            <v>796</v>
          </cell>
          <cell r="S2012" t="str">
            <v>Дана</v>
          </cell>
        </row>
        <row r="2013">
          <cell r="A2013" t="str">
            <v>1232 Т</v>
          </cell>
          <cell r="B2013" t="str">
            <v>"ШҚ АЭК" АҚ</v>
          </cell>
          <cell r="C2013" t="str">
            <v>32.91.19.300.000.00.0796.000000000004</v>
          </cell>
          <cell r="D2013">
            <v>532110136</v>
          </cell>
          <cell r="E2013" t="str">
            <v xml:space="preserve">Флейцевті жаққыш КФ 20                                                                              </v>
          </cell>
          <cell r="F2013" t="str">
            <v>Кисть малярная</v>
          </cell>
          <cell r="G2013" t="str">
            <v>флейцевая</v>
          </cell>
          <cell r="H2013" t="str">
            <v xml:space="preserve">Флейцевті жаққыш КФ 20                                                                              </v>
          </cell>
          <cell r="I2013" t="str">
            <v>БК</v>
          </cell>
          <cell r="J2013">
            <v>0</v>
          </cell>
          <cell r="K2013">
            <v>631010000</v>
          </cell>
          <cell r="L2013" t="str">
            <v>ҚР, ШҚО, Өскемен қ., Бажов көш., 10</v>
          </cell>
          <cell r="M2013" t="str">
            <v>Желтоқсан-Қантар</v>
          </cell>
          <cell r="N2013" t="str">
            <v>Шығыс-Қазақстан облысы, Өскемен қ.</v>
          </cell>
          <cell r="O2013" t="str">
            <v>DDP</v>
          </cell>
          <cell r="P2013" t="str">
            <v>шартқа қол қойылған кезден бастап 45 күнтізбелік күн ішінде</v>
          </cell>
          <cell r="Q2013">
            <v>0</v>
          </cell>
          <cell r="R2013">
            <v>796</v>
          </cell>
          <cell r="S2013" t="str">
            <v>Дана</v>
          </cell>
        </row>
        <row r="2014">
          <cell r="A2014" t="str">
            <v>1232-1 Т</v>
          </cell>
          <cell r="B2014" t="str">
            <v>"ШҚ АЭК" АҚ</v>
          </cell>
          <cell r="C2014" t="str">
            <v>32.91.19.300.000.00.0796.000000000004</v>
          </cell>
          <cell r="D2014">
            <v>532110136</v>
          </cell>
          <cell r="E2014" t="str">
            <v xml:space="preserve">Флейцевті жаққыш КФ 20                                                                              </v>
          </cell>
          <cell r="F2014" t="str">
            <v>Кисть малярная</v>
          </cell>
          <cell r="G2014" t="str">
            <v>флейцевая</v>
          </cell>
          <cell r="H2014" t="str">
            <v xml:space="preserve">Флейцевті жаққыш КФ 20                                                                              </v>
          </cell>
          <cell r="I2014" t="str">
            <v>БК</v>
          </cell>
          <cell r="J2014">
            <v>0</v>
          </cell>
          <cell r="K2014">
            <v>631010000</v>
          </cell>
          <cell r="L2014" t="str">
            <v>ҚР, ШҚО, Өскемен қ., Бажов көш., 10</v>
          </cell>
          <cell r="M2014" t="str">
            <v>Наурыз - Сәуір</v>
          </cell>
          <cell r="N2014" t="str">
            <v>Шығыс-Қазақстан облысы, Өскемен қ.</v>
          </cell>
          <cell r="O2014" t="str">
            <v>DDP</v>
          </cell>
          <cell r="P2014" t="str">
            <v>шартқа қол қойылған кезден бастап 45 күнтізбелік күн ішінде</v>
          </cell>
          <cell r="Q2014">
            <v>0</v>
          </cell>
          <cell r="R2014">
            <v>796</v>
          </cell>
          <cell r="S2014" t="str">
            <v>Дана</v>
          </cell>
        </row>
        <row r="2015">
          <cell r="A2015" t="str">
            <v>1233 Т</v>
          </cell>
          <cell r="B2015" t="str">
            <v>"ШҚ АЭК" АҚ</v>
          </cell>
          <cell r="C2015" t="str">
            <v>32.91.19.300.000.00.0796.000000000004</v>
          </cell>
          <cell r="D2015">
            <v>532110140</v>
          </cell>
          <cell r="E2015" t="str">
            <v>Флейцевті жаққыш  КФ 50</v>
          </cell>
          <cell r="F2015" t="str">
            <v>Кисть малярная</v>
          </cell>
          <cell r="G2015" t="str">
            <v>флейцевая</v>
          </cell>
          <cell r="H2015" t="str">
            <v>Флейцевті жаққыш  КФ 50</v>
          </cell>
          <cell r="I2015" t="str">
            <v>БК</v>
          </cell>
          <cell r="J2015">
            <v>0</v>
          </cell>
          <cell r="K2015">
            <v>631010000</v>
          </cell>
          <cell r="L2015" t="str">
            <v>ҚР, ШҚО, Өскемен қ., Бажов көш., 10</v>
          </cell>
          <cell r="M2015" t="str">
            <v>Желтоқсан-Қантар</v>
          </cell>
          <cell r="N2015" t="str">
            <v>Шығыс-Қазақстан облысы, Өскемен қ.</v>
          </cell>
          <cell r="O2015" t="str">
            <v>DDP</v>
          </cell>
          <cell r="P2015" t="str">
            <v>шартқа қол қойылған кезден бастап 45 күнтізбелік күн ішінде</v>
          </cell>
          <cell r="Q2015">
            <v>0</v>
          </cell>
          <cell r="R2015">
            <v>796</v>
          </cell>
          <cell r="S2015" t="str">
            <v>Дана</v>
          </cell>
        </row>
        <row r="2016">
          <cell r="A2016" t="str">
            <v>1233-1 Т</v>
          </cell>
          <cell r="B2016" t="str">
            <v>"ШҚ АЭК" АҚ</v>
          </cell>
          <cell r="C2016" t="str">
            <v>32.91.19.300.000.00.0796.000000000004</v>
          </cell>
          <cell r="D2016">
            <v>532110140</v>
          </cell>
          <cell r="E2016" t="str">
            <v>Флейцевті жаққыш  КФ 50</v>
          </cell>
          <cell r="F2016" t="str">
            <v>Кисть малярная</v>
          </cell>
          <cell r="G2016" t="str">
            <v>флейцевая</v>
          </cell>
          <cell r="H2016" t="str">
            <v>Флейцевті жаққыш  КФ 50</v>
          </cell>
          <cell r="I2016" t="str">
            <v>БК</v>
          </cell>
          <cell r="J2016">
            <v>0</v>
          </cell>
          <cell r="K2016">
            <v>631010000</v>
          </cell>
          <cell r="L2016" t="str">
            <v>ҚР, ШҚО, Өскемен қ., Бажов көш., 10</v>
          </cell>
          <cell r="M2016" t="str">
            <v>Наурыз - Сәуір</v>
          </cell>
          <cell r="N2016" t="str">
            <v>Шығыс-Қазақстан облысы, Өскемен қ.</v>
          </cell>
          <cell r="O2016" t="str">
            <v>DDP</v>
          </cell>
          <cell r="P2016" t="str">
            <v>шартқа қол қойылған кезден бастап 45 күнтізбелік күн ішінде</v>
          </cell>
          <cell r="Q2016">
            <v>0</v>
          </cell>
          <cell r="R2016">
            <v>796</v>
          </cell>
          <cell r="S2016" t="str">
            <v>Дана</v>
          </cell>
        </row>
        <row r="2017">
          <cell r="A2017" t="str">
            <v>1234 Т</v>
          </cell>
          <cell r="B2017" t="str">
            <v>"ШҚ АЭК" АҚ</v>
          </cell>
          <cell r="C2017" t="str">
            <v>25.73.30.930.007.00.0796.000000000020</v>
          </cell>
          <cell r="D2017">
            <v>532110161</v>
          </cell>
          <cell r="E2017" t="str">
            <v xml:space="preserve">Металл қалақша 120 мм                                                                               </v>
          </cell>
          <cell r="F2017" t="str">
            <v>Шпатель</v>
          </cell>
          <cell r="G2017" t="str">
            <v>металлический, ширина 120 мм</v>
          </cell>
          <cell r="H2017" t="str">
            <v xml:space="preserve">Металл қалақша 120 мм                                                                               </v>
          </cell>
          <cell r="I2017" t="str">
            <v>БК</v>
          </cell>
          <cell r="J2017">
            <v>0</v>
          </cell>
          <cell r="K2017">
            <v>631010000</v>
          </cell>
          <cell r="L2017" t="str">
            <v>ҚР, ШҚО, Өскемен қ., Бажов көш., 10</v>
          </cell>
          <cell r="M2017" t="str">
            <v>Желтоқсан-Қантар</v>
          </cell>
          <cell r="N2017" t="str">
            <v>Шығыс-Қазақстан облысы, Өскемен қ.</v>
          </cell>
          <cell r="O2017" t="str">
            <v>DDP</v>
          </cell>
          <cell r="P2017" t="str">
            <v>шартқа қол қойылған кезден бастап 45 күнтізбелік күн ішінде</v>
          </cell>
          <cell r="Q2017">
            <v>0</v>
          </cell>
          <cell r="R2017">
            <v>796</v>
          </cell>
          <cell r="S2017" t="str">
            <v>Дана</v>
          </cell>
        </row>
        <row r="2018">
          <cell r="A2018" t="str">
            <v>1234-1 Т</v>
          </cell>
          <cell r="B2018" t="str">
            <v>"ШҚ АЭК" АҚ</v>
          </cell>
          <cell r="C2018" t="str">
            <v>25.73.30.930.007.00.0796.000000000020</v>
          </cell>
          <cell r="D2018">
            <v>532110161</v>
          </cell>
          <cell r="E2018" t="str">
            <v xml:space="preserve">Металл қалақша 120 мм                                                                               </v>
          </cell>
          <cell r="F2018" t="str">
            <v>Шпатель</v>
          </cell>
          <cell r="G2018" t="str">
            <v>металлический, ширина 120 мм</v>
          </cell>
          <cell r="H2018" t="str">
            <v xml:space="preserve">Металл қалақша 120 мм                                                                               </v>
          </cell>
          <cell r="I2018" t="str">
            <v>БК</v>
          </cell>
          <cell r="J2018">
            <v>0</v>
          </cell>
          <cell r="K2018">
            <v>631010000</v>
          </cell>
          <cell r="L2018" t="str">
            <v>ҚР, ШҚО, Өскемен қ., Бажов көш., 10</v>
          </cell>
          <cell r="M2018" t="str">
            <v>Наурыз - Сәуір</v>
          </cell>
          <cell r="N2018" t="str">
            <v>Шығыс-Қазақстан облысы, Өскемен қ.</v>
          </cell>
          <cell r="O2018" t="str">
            <v>DDP</v>
          </cell>
          <cell r="P2018" t="str">
            <v>шартқа қол қойылған кезден бастап 45 күнтізбелік күн ішінде</v>
          </cell>
          <cell r="Q2018">
            <v>0</v>
          </cell>
          <cell r="R2018">
            <v>796</v>
          </cell>
          <cell r="S2018" t="str">
            <v>Дана</v>
          </cell>
        </row>
        <row r="2019">
          <cell r="A2019" t="str">
            <v>1235 Т</v>
          </cell>
          <cell r="B2019" t="str">
            <v>"ШҚ АЭК" АҚ</v>
          </cell>
          <cell r="C2019" t="str">
            <v>25.73.30.930.007.00.0796.000000000013</v>
          </cell>
          <cell r="D2019">
            <v>532110168</v>
          </cell>
          <cell r="E2019" t="str">
            <v xml:space="preserve">Металл қалақша 350 мм                                                                               </v>
          </cell>
          <cell r="F2019" t="str">
            <v>Шпатель</v>
          </cell>
          <cell r="G2019" t="str">
            <v xml:space="preserve">  металлический, ширина 350 мм</v>
          </cell>
          <cell r="H2019" t="str">
            <v xml:space="preserve">Металл қалақша 350 мм                                                                               </v>
          </cell>
          <cell r="I2019" t="str">
            <v>БК</v>
          </cell>
          <cell r="J2019">
            <v>0</v>
          </cell>
          <cell r="K2019">
            <v>631010000</v>
          </cell>
          <cell r="L2019" t="str">
            <v>ҚР, ШҚО, Өскемен қ., Бажов көш., 10</v>
          </cell>
          <cell r="M2019" t="str">
            <v>Желтоқсан-Қантар</v>
          </cell>
          <cell r="N2019" t="str">
            <v>Шығыс-Қазақстан облысы, Өскемен қ.</v>
          </cell>
          <cell r="O2019" t="str">
            <v>DDP</v>
          </cell>
          <cell r="P2019" t="str">
            <v>шартқа қол қойылған кезден бастап 45 күнтізбелік күн ішінде</v>
          </cell>
          <cell r="Q2019">
            <v>0</v>
          </cell>
          <cell r="R2019">
            <v>796</v>
          </cell>
          <cell r="S2019" t="str">
            <v>Дана</v>
          </cell>
        </row>
        <row r="2020">
          <cell r="A2020" t="str">
            <v>1235-1 Т</v>
          </cell>
          <cell r="B2020" t="str">
            <v>"ШҚ АЭК" АҚ</v>
          </cell>
          <cell r="C2020" t="str">
            <v>25.73.30.930.007.00.0796.000000000013</v>
          </cell>
          <cell r="D2020">
            <v>532110168</v>
          </cell>
          <cell r="E2020" t="str">
            <v xml:space="preserve">Металл қалақша 350 мм                                                                               </v>
          </cell>
          <cell r="F2020" t="str">
            <v>Шпатель</v>
          </cell>
          <cell r="G2020" t="str">
            <v xml:space="preserve">  металлический, ширина 350 мм</v>
          </cell>
          <cell r="H2020" t="str">
            <v xml:space="preserve">Металл қалақша 350 мм                                                                               </v>
          </cell>
          <cell r="I2020" t="str">
            <v>БК</v>
          </cell>
          <cell r="J2020">
            <v>0</v>
          </cell>
          <cell r="K2020">
            <v>631010000</v>
          </cell>
          <cell r="L2020" t="str">
            <v>ҚР, ШҚО, Өскемен қ., Бажов көш., 10</v>
          </cell>
          <cell r="M2020" t="str">
            <v>Наурыз - Сәуір</v>
          </cell>
          <cell r="N2020" t="str">
            <v>Шығыс-Қазақстан облысы, Өскемен қ.</v>
          </cell>
          <cell r="O2020" t="str">
            <v>DDP</v>
          </cell>
          <cell r="P2020" t="str">
            <v>шартқа қол қойылған кезден бастап 45 күнтізбелік күн ішінде</v>
          </cell>
          <cell r="Q2020">
            <v>0</v>
          </cell>
          <cell r="R2020">
            <v>796</v>
          </cell>
          <cell r="S2020" t="str">
            <v>Дана</v>
          </cell>
        </row>
        <row r="2021">
          <cell r="A2021" t="str">
            <v>1236 Т</v>
          </cell>
          <cell r="B2021" t="str">
            <v>"ШҚ АЭК" АҚ</v>
          </cell>
          <cell r="C2021" t="str">
            <v>25.73.30.930.007.00.0796.000000000004</v>
          </cell>
          <cell r="D2021">
            <v>532110174</v>
          </cell>
          <cell r="E2021" t="str">
            <v xml:space="preserve">Металл қалақша 60 мм                                                                                </v>
          </cell>
          <cell r="F2021" t="str">
            <v>Шпатель</v>
          </cell>
          <cell r="G2021" t="str">
            <v xml:space="preserve">  металлический, ширина 60 мм</v>
          </cell>
          <cell r="H2021" t="str">
            <v xml:space="preserve">Металл қалақша 60 мм                                                                                </v>
          </cell>
          <cell r="I2021" t="str">
            <v>БК</v>
          </cell>
          <cell r="J2021">
            <v>0</v>
          </cell>
          <cell r="K2021">
            <v>631010000</v>
          </cell>
          <cell r="L2021" t="str">
            <v>ҚР, ШҚО, Өскемен қ., Бажов көш., 10</v>
          </cell>
          <cell r="M2021" t="str">
            <v>Желтоқсан-Қантар</v>
          </cell>
          <cell r="N2021" t="str">
            <v>Шығыс-Қазақстан облысы, Өскемен қ.</v>
          </cell>
          <cell r="O2021" t="str">
            <v>DDP</v>
          </cell>
          <cell r="P2021" t="str">
            <v>шартқа қол қойылған кезден бастап 45 күнтізбелік күн ішінде</v>
          </cell>
          <cell r="Q2021">
            <v>0</v>
          </cell>
          <cell r="R2021">
            <v>796</v>
          </cell>
          <cell r="S2021" t="str">
            <v>Дана</v>
          </cell>
        </row>
        <row r="2022">
          <cell r="A2022" t="str">
            <v>1236-1 Т</v>
          </cell>
          <cell r="B2022" t="str">
            <v>"ШҚ АЭК" АҚ</v>
          </cell>
          <cell r="C2022" t="str">
            <v>25.73.30.930.007.00.0796.000000000004</v>
          </cell>
          <cell r="D2022">
            <v>532110174</v>
          </cell>
          <cell r="E2022" t="str">
            <v xml:space="preserve">Металл қалақша 60 мм                                                                                </v>
          </cell>
          <cell r="F2022" t="str">
            <v>Шпатель</v>
          </cell>
          <cell r="G2022" t="str">
            <v xml:space="preserve">  металлический, ширина 60 мм</v>
          </cell>
          <cell r="H2022" t="str">
            <v xml:space="preserve">Металл қалақша 60 мм                                                                                </v>
          </cell>
          <cell r="I2022" t="str">
            <v>БК</v>
          </cell>
          <cell r="J2022">
            <v>0</v>
          </cell>
          <cell r="K2022">
            <v>631010000</v>
          </cell>
          <cell r="L2022" t="str">
            <v>ҚР, ШҚО, Өскемен қ., Бажов көш., 10</v>
          </cell>
          <cell r="M2022" t="str">
            <v>Наурыз - Сәуір</v>
          </cell>
          <cell r="N2022" t="str">
            <v>Шығыс-Қазақстан облысы, Өскемен қ.</v>
          </cell>
          <cell r="O2022" t="str">
            <v>DDP</v>
          </cell>
          <cell r="P2022" t="str">
            <v>шартқа қол қойылған кезден бастап 45 күнтізбелік күн ішінде</v>
          </cell>
          <cell r="Q2022">
            <v>0</v>
          </cell>
          <cell r="R2022">
            <v>796</v>
          </cell>
          <cell r="S2022" t="str">
            <v>Дана</v>
          </cell>
        </row>
        <row r="2023">
          <cell r="A2023" t="str">
            <v>1237 Т</v>
          </cell>
          <cell r="B2023" t="str">
            <v>"ШҚ АЭК" АҚ</v>
          </cell>
          <cell r="C2023" t="str">
            <v>32.91.19.300.000.00.0796.000000000003</v>
          </cell>
          <cell r="D2023">
            <v>532110196</v>
          </cell>
          <cell r="E2023" t="str">
            <v xml:space="preserve">Макловица жаққыш  30*100мм                                                                          </v>
          </cell>
          <cell r="F2023" t="str">
            <v>Кисть малярная</v>
          </cell>
          <cell r="G2023" t="str">
            <v>макловица</v>
          </cell>
          <cell r="H2023" t="str">
            <v xml:space="preserve">Макловица жаққыш  30*100мм                                                                          </v>
          </cell>
          <cell r="I2023" t="str">
            <v>БК</v>
          </cell>
          <cell r="J2023">
            <v>0</v>
          </cell>
          <cell r="K2023">
            <v>631010000</v>
          </cell>
          <cell r="L2023" t="str">
            <v>ҚР, ШҚО, Өскемен қ., Бажов көш., 10</v>
          </cell>
          <cell r="M2023" t="str">
            <v>Желтоқсан-Қантар</v>
          </cell>
          <cell r="N2023" t="str">
            <v>Шығыс-Қазақстан облысы, Өскемен қ.</v>
          </cell>
          <cell r="O2023" t="str">
            <v>DDP</v>
          </cell>
          <cell r="P2023" t="str">
            <v>шартқа қол қойылған кезден бастап 45 күнтізбелік күн ішінде</v>
          </cell>
          <cell r="Q2023">
            <v>0</v>
          </cell>
          <cell r="R2023">
            <v>796</v>
          </cell>
          <cell r="S2023" t="str">
            <v>Дана</v>
          </cell>
        </row>
        <row r="2024">
          <cell r="A2024" t="str">
            <v>1237-1 Т</v>
          </cell>
          <cell r="B2024" t="str">
            <v>"ШҚ АЭК" АҚ</v>
          </cell>
          <cell r="C2024" t="str">
            <v>32.91.19.300.000.00.0796.000000000003</v>
          </cell>
          <cell r="D2024">
            <v>532110196</v>
          </cell>
          <cell r="E2024" t="str">
            <v xml:space="preserve">Макловица жаққыш  30*100мм                                                                          </v>
          </cell>
          <cell r="F2024" t="str">
            <v>Кисть малярная</v>
          </cell>
          <cell r="G2024" t="str">
            <v>макловица</v>
          </cell>
          <cell r="H2024" t="str">
            <v xml:space="preserve">Макловица жаққыш  30*100мм                                                                          </v>
          </cell>
          <cell r="I2024" t="str">
            <v>БК</v>
          </cell>
          <cell r="J2024">
            <v>0</v>
          </cell>
          <cell r="K2024">
            <v>631010000</v>
          </cell>
          <cell r="L2024" t="str">
            <v>ҚР, ШҚО, Өскемен қ., Бажов көш., 10</v>
          </cell>
          <cell r="M2024" t="str">
            <v>Наурыз - Сәуір</v>
          </cell>
          <cell r="N2024" t="str">
            <v>Шығыс-Қазақстан облысы, Өскемен қ.</v>
          </cell>
          <cell r="O2024" t="str">
            <v>DDP</v>
          </cell>
          <cell r="P2024" t="str">
            <v>шартқа қол қойылған кезден бастап 45 күнтізбелік күн ішінде</v>
          </cell>
          <cell r="Q2024">
            <v>0</v>
          </cell>
          <cell r="R2024">
            <v>796</v>
          </cell>
          <cell r="S2024" t="str">
            <v>Дана</v>
          </cell>
        </row>
        <row r="2025">
          <cell r="A2025" t="str">
            <v>1238 Т</v>
          </cell>
          <cell r="B2025" t="str">
            <v>"ШҚ АЭК" АҚ</v>
          </cell>
          <cell r="C2025" t="str">
            <v>32.91.19.500.003.00.0796.000000000002</v>
          </cell>
          <cell r="D2025">
            <v>532110205</v>
          </cell>
          <cell r="E2025" t="str">
            <v xml:space="preserve">Кішкене білік үшін тондық П240                                                                      </v>
          </cell>
          <cell r="F2025" t="str">
            <v>Шубка малярная</v>
          </cell>
          <cell r="G2025" t="str">
            <v>для валика</v>
          </cell>
          <cell r="H2025" t="str">
            <v xml:space="preserve">Кішкене білік үшін тондық П240                                                                      </v>
          </cell>
          <cell r="I2025" t="str">
            <v>БК</v>
          </cell>
          <cell r="J2025">
            <v>0</v>
          </cell>
          <cell r="K2025">
            <v>631010000</v>
          </cell>
          <cell r="L2025" t="str">
            <v>ҚР, ШҚО, Өскемен қ., Бажов көш., 10</v>
          </cell>
          <cell r="M2025" t="str">
            <v>Желтоқсан-Қантар</v>
          </cell>
          <cell r="N2025" t="str">
            <v>Шығыс-Қазақстан облысы, Өскемен қ.</v>
          </cell>
          <cell r="O2025" t="str">
            <v>DDP</v>
          </cell>
          <cell r="P2025" t="str">
            <v>шартқа қол қойылған кезден бастап 45 күнтізбелік күн ішінде</v>
          </cell>
          <cell r="Q2025">
            <v>0</v>
          </cell>
          <cell r="R2025">
            <v>796</v>
          </cell>
          <cell r="S2025" t="str">
            <v>Дана</v>
          </cell>
        </row>
        <row r="2026">
          <cell r="A2026" t="str">
            <v>1238-1 Т</v>
          </cell>
          <cell r="B2026" t="str">
            <v>"ШҚ АЭК" АҚ</v>
          </cell>
          <cell r="C2026" t="str">
            <v>32.91.19.500.003.00.0796.000000000002</v>
          </cell>
          <cell r="D2026">
            <v>532110205</v>
          </cell>
          <cell r="E2026" t="str">
            <v xml:space="preserve">Кішкене білік үшін тондық П240                                                                      </v>
          </cell>
          <cell r="F2026" t="str">
            <v>Шубка малярная</v>
          </cell>
          <cell r="G2026" t="str">
            <v>для валика</v>
          </cell>
          <cell r="H2026" t="str">
            <v xml:space="preserve">Кішкене білік үшін тондық П240                                                                      </v>
          </cell>
          <cell r="I2026" t="str">
            <v>БК</v>
          </cell>
          <cell r="J2026">
            <v>0</v>
          </cell>
          <cell r="K2026">
            <v>631010000</v>
          </cell>
          <cell r="L2026" t="str">
            <v>ҚР, ШҚО, Өскемен қ., Бажов көш., 10</v>
          </cell>
          <cell r="M2026" t="str">
            <v>Наурыз - Сәуір</v>
          </cell>
          <cell r="N2026" t="str">
            <v>Шығыс-Қазақстан облысы, Өскемен қ.</v>
          </cell>
          <cell r="O2026" t="str">
            <v>DDP</v>
          </cell>
          <cell r="P2026" t="str">
            <v>шартқа қол қойылған кезден бастап 45 күнтізбелік күн ішінде</v>
          </cell>
          <cell r="Q2026">
            <v>0</v>
          </cell>
          <cell r="R2026">
            <v>796</v>
          </cell>
          <cell r="S2026" t="str">
            <v>Дана</v>
          </cell>
        </row>
        <row r="2027">
          <cell r="A2027" t="str">
            <v>1239 Т</v>
          </cell>
          <cell r="B2027" t="str">
            <v>"ШҚ АЭК" АҚ</v>
          </cell>
          <cell r="C2027" t="str">
            <v>32.91.19.500.002.00.0796.000000000003</v>
          </cell>
          <cell r="D2027">
            <v>532110206</v>
          </cell>
          <cell r="E2027" t="str">
            <v>Білікше М180</v>
          </cell>
          <cell r="F2027" t="str">
            <v>Валик</v>
          </cell>
          <cell r="G2027" t="str">
            <v>для окраски поверхностей  водно-клеевым составом, малярный, тип ВП, ГОСТ 10831-87</v>
          </cell>
          <cell r="H2027" t="str">
            <v>Білікше М180</v>
          </cell>
          <cell r="I2027" t="str">
            <v>БК</v>
          </cell>
          <cell r="J2027">
            <v>0</v>
          </cell>
          <cell r="K2027">
            <v>631010000</v>
          </cell>
          <cell r="L2027" t="str">
            <v>ҚР, ШҚО, Өскемен қ., Бажов көш., 10</v>
          </cell>
          <cell r="M2027" t="str">
            <v>Желтоқсан-Қантар</v>
          </cell>
          <cell r="N2027" t="str">
            <v>Шығыс-Қазақстан облысы, Өскемен қ.</v>
          </cell>
          <cell r="O2027" t="str">
            <v>DDP</v>
          </cell>
          <cell r="P2027" t="str">
            <v>шартқа қол қойылған кезден бастап 45 күнтізбелік күн ішінде</v>
          </cell>
          <cell r="Q2027">
            <v>0</v>
          </cell>
          <cell r="R2027">
            <v>796</v>
          </cell>
          <cell r="S2027" t="str">
            <v>Дана</v>
          </cell>
        </row>
        <row r="2028">
          <cell r="A2028" t="str">
            <v>1239-1 Т</v>
          </cell>
          <cell r="B2028" t="str">
            <v>"ШҚ АЭК" АҚ</v>
          </cell>
          <cell r="C2028" t="str">
            <v>32.91.19.500.002.00.0796.000000000003</v>
          </cell>
          <cell r="D2028">
            <v>532110206</v>
          </cell>
          <cell r="E2028" t="str">
            <v>Білікше М180</v>
          </cell>
          <cell r="F2028" t="str">
            <v>Валик</v>
          </cell>
          <cell r="G2028" t="str">
            <v>для окраски поверхностей  водно-клеевым составом, малярный, тип ВП, ГОСТ 10831-87</v>
          </cell>
          <cell r="H2028" t="str">
            <v>Білікше М180</v>
          </cell>
          <cell r="I2028" t="str">
            <v>БК</v>
          </cell>
          <cell r="J2028">
            <v>0</v>
          </cell>
          <cell r="K2028">
            <v>631010000</v>
          </cell>
          <cell r="L2028" t="str">
            <v>ҚР, ШҚО, Өскемен қ., Бажов көш., 10</v>
          </cell>
          <cell r="M2028" t="str">
            <v>Наурыз - Сәуір</v>
          </cell>
          <cell r="N2028" t="str">
            <v>Шығыс-Қазақстан облысы, Өскемен қ.</v>
          </cell>
          <cell r="O2028" t="str">
            <v>DDP</v>
          </cell>
          <cell r="P2028" t="str">
            <v>шартқа қол қойылған кезден бастап 45 күнтізбелік күн ішінде</v>
          </cell>
          <cell r="Q2028">
            <v>0</v>
          </cell>
          <cell r="R2028">
            <v>796</v>
          </cell>
          <cell r="S2028" t="str">
            <v>Дана</v>
          </cell>
        </row>
        <row r="2029">
          <cell r="A2029" t="str">
            <v>1240 Т</v>
          </cell>
          <cell r="B2029" t="str">
            <v>"ШҚ АЭК" АҚ</v>
          </cell>
          <cell r="C2029" t="str">
            <v>32.91.19.300.000.00.0796.000000000003</v>
          </cell>
          <cell r="D2029">
            <v>532110208</v>
          </cell>
          <cell r="E2029" t="str">
            <v>Жаққыш Макловица 40*140мм</v>
          </cell>
          <cell r="F2029" t="str">
            <v>Кисть малярная</v>
          </cell>
          <cell r="G2029" t="str">
            <v>макловица</v>
          </cell>
          <cell r="H2029" t="str">
            <v>Жаққыш Макловица 40*140мм</v>
          </cell>
          <cell r="I2029" t="str">
            <v>БК</v>
          </cell>
          <cell r="J2029">
            <v>0</v>
          </cell>
          <cell r="K2029">
            <v>631010000</v>
          </cell>
          <cell r="L2029" t="str">
            <v>ҚР, ШҚО, Өскемен қ., Бажов көш., 10</v>
          </cell>
          <cell r="M2029" t="str">
            <v>Желтоқсан-Қантар</v>
          </cell>
          <cell r="N2029" t="str">
            <v>Шығыс-Қазақстан облысы, Өскемен қ.</v>
          </cell>
          <cell r="O2029" t="str">
            <v>DDP</v>
          </cell>
          <cell r="P2029" t="str">
            <v>шартқа қол қойылған кезден бастап 45 күнтізбелік күн ішінде</v>
          </cell>
          <cell r="Q2029">
            <v>0</v>
          </cell>
          <cell r="R2029">
            <v>796</v>
          </cell>
          <cell r="S2029" t="str">
            <v>Дана</v>
          </cell>
        </row>
        <row r="2030">
          <cell r="A2030" t="str">
            <v>1240-1 Т</v>
          </cell>
          <cell r="B2030" t="str">
            <v>"ШҚ АЭК" АҚ</v>
          </cell>
          <cell r="C2030" t="str">
            <v>32.91.19.300.000.00.0796.000000000003</v>
          </cell>
          <cell r="D2030">
            <v>532110208</v>
          </cell>
          <cell r="E2030" t="str">
            <v>Жаққыш Макловица 40*140мм</v>
          </cell>
          <cell r="F2030" t="str">
            <v>Кисть малярная</v>
          </cell>
          <cell r="G2030" t="str">
            <v>макловица</v>
          </cell>
          <cell r="H2030" t="str">
            <v>Жаққыш Макловица 40*140мм</v>
          </cell>
          <cell r="I2030" t="str">
            <v>БК</v>
          </cell>
          <cell r="J2030">
            <v>0</v>
          </cell>
          <cell r="K2030">
            <v>631010000</v>
          </cell>
          <cell r="L2030" t="str">
            <v>ҚР, ШҚО, Өскемен қ., Бажов көш., 10</v>
          </cell>
          <cell r="M2030" t="str">
            <v>Наурыз - Сәуір</v>
          </cell>
          <cell r="N2030" t="str">
            <v>Шығыс-Қазақстан облысы, Өскемен қ.</v>
          </cell>
          <cell r="O2030" t="str">
            <v>DDP</v>
          </cell>
          <cell r="P2030" t="str">
            <v>шартқа қол қойылған кезден бастап 45 күнтізбелік күн ішінде</v>
          </cell>
          <cell r="Q2030">
            <v>0</v>
          </cell>
          <cell r="R2030">
            <v>796</v>
          </cell>
          <cell r="S2030" t="str">
            <v>Дана</v>
          </cell>
        </row>
        <row r="2031">
          <cell r="A2031" t="str">
            <v>1241 Т</v>
          </cell>
          <cell r="B2031" t="str">
            <v>"ШҚ АЭК" АҚ</v>
          </cell>
          <cell r="C2031" t="str">
            <v>32.91.19.300.000.00.0796.000000000001</v>
          </cell>
          <cell r="D2031">
            <v>532110217</v>
          </cell>
          <cell r="E2031" t="str">
            <v>Жалпақ жаққыш 75 мм</v>
          </cell>
          <cell r="F2031" t="str">
            <v>Кисть малярная</v>
          </cell>
          <cell r="G2031" t="str">
            <v>плоская</v>
          </cell>
          <cell r="H2031" t="str">
            <v>Жалпақ жаққыш 75 мм</v>
          </cell>
          <cell r="I2031" t="str">
            <v>БК</v>
          </cell>
          <cell r="J2031">
            <v>0</v>
          </cell>
          <cell r="K2031">
            <v>631010000</v>
          </cell>
          <cell r="L2031" t="str">
            <v>ҚР, ШҚО, Өскемен қ., Бажов көш., 10</v>
          </cell>
          <cell r="M2031" t="str">
            <v>Желтоқсан-Қантар</v>
          </cell>
          <cell r="N2031" t="str">
            <v>Шығыс-Қазақстан облысы, Өскемен қ.</v>
          </cell>
          <cell r="O2031" t="str">
            <v>DDP</v>
          </cell>
          <cell r="P2031" t="str">
            <v>шартқа қол қойылған кезден бастап 45 күнтізбелік күн ішінде</v>
          </cell>
          <cell r="Q2031">
            <v>0</v>
          </cell>
          <cell r="R2031">
            <v>796</v>
          </cell>
          <cell r="S2031" t="str">
            <v>Дана</v>
          </cell>
        </row>
        <row r="2032">
          <cell r="A2032" t="str">
            <v>1242 Т</v>
          </cell>
          <cell r="B2032" t="str">
            <v>"ШҚ АЭК" АҚ</v>
          </cell>
          <cell r="C2032" t="str">
            <v>32.91.19.300.000.00.0796.000000000004</v>
          </cell>
          <cell r="D2032">
            <v>532110221</v>
          </cell>
          <cell r="E2032" t="str">
            <v xml:space="preserve">Флейцевті жаққыш 75мм                                                                               </v>
          </cell>
          <cell r="F2032" t="str">
            <v>Кисть малярная</v>
          </cell>
          <cell r="G2032" t="str">
            <v>флейцевая</v>
          </cell>
          <cell r="H2032" t="str">
            <v xml:space="preserve">Флейцевті жаққыш 75мм                                                                               </v>
          </cell>
          <cell r="I2032" t="str">
            <v>БК</v>
          </cell>
          <cell r="J2032">
            <v>0</v>
          </cell>
          <cell r="K2032">
            <v>631010000</v>
          </cell>
          <cell r="L2032" t="str">
            <v>ҚР, ШҚО, Өскемен қ., Бажов көш., 10</v>
          </cell>
          <cell r="M2032" t="str">
            <v>Желтоқсан-Қантар</v>
          </cell>
          <cell r="N2032" t="str">
            <v>Шығыс-Қазақстан облысы, Өскемен қ.</v>
          </cell>
          <cell r="O2032" t="str">
            <v>DDP</v>
          </cell>
          <cell r="P2032" t="str">
            <v>шартқа қол қойылған кезден бастап 45 күнтізбелік күн ішінде</v>
          </cell>
          <cell r="Q2032">
            <v>0</v>
          </cell>
          <cell r="R2032">
            <v>796</v>
          </cell>
          <cell r="S2032" t="str">
            <v>Дана</v>
          </cell>
        </row>
        <row r="2033">
          <cell r="A2033" t="str">
            <v>1242-1 Т</v>
          </cell>
          <cell r="B2033" t="str">
            <v>"ШҚ АЭК" АҚ</v>
          </cell>
          <cell r="C2033" t="str">
            <v>32.91.19.300.000.00.0796.000000000004</v>
          </cell>
          <cell r="D2033">
            <v>532110221</v>
          </cell>
          <cell r="E2033" t="str">
            <v xml:space="preserve">Флейцевті жаққыш 75мм                                                                               </v>
          </cell>
          <cell r="F2033" t="str">
            <v>Кисть малярная</v>
          </cell>
          <cell r="G2033" t="str">
            <v>флейцевая</v>
          </cell>
          <cell r="H2033" t="str">
            <v xml:space="preserve">Флейцевті жаққыш 75мм                                                                               </v>
          </cell>
          <cell r="I2033" t="str">
            <v>БК</v>
          </cell>
          <cell r="J2033">
            <v>0</v>
          </cell>
          <cell r="K2033">
            <v>631010000</v>
          </cell>
          <cell r="L2033" t="str">
            <v>ҚР, ШҚО, Өскемен қ., Бажов көш., 10</v>
          </cell>
          <cell r="M2033" t="str">
            <v>Наурыз - Сәуір</v>
          </cell>
          <cell r="N2033" t="str">
            <v>Шығыс-Қазақстан облысы, Өскемен қ.</v>
          </cell>
          <cell r="O2033" t="str">
            <v>DDP</v>
          </cell>
          <cell r="P2033" t="str">
            <v>шартқа қол қойылған кезден бастап 45 күнтізбелік күн ішінде</v>
          </cell>
          <cell r="Q2033">
            <v>0</v>
          </cell>
          <cell r="R2033">
            <v>796</v>
          </cell>
          <cell r="S2033" t="str">
            <v>Дана</v>
          </cell>
        </row>
        <row r="2034">
          <cell r="A2034" t="str">
            <v>1243 Т</v>
          </cell>
          <cell r="B2034" t="str">
            <v>"ШҚ АЭК" АҚ</v>
          </cell>
          <cell r="C2034" t="str">
            <v>28.21.11.500.002.00.0796.000000000004</v>
          </cell>
          <cell r="D2034">
            <v>532111100</v>
          </cell>
          <cell r="E2034" t="str">
            <v xml:space="preserve">Газды жанарғы                                                                                       </v>
          </cell>
          <cell r="F2034" t="str">
            <v>Горелка</v>
          </cell>
          <cell r="G2034" t="str">
            <v>газовая, одноступенчатая, мощность 110 - 160 кВт</v>
          </cell>
          <cell r="H2034" t="str">
            <v xml:space="preserve">Газды жанарғы                                                                                       </v>
          </cell>
          <cell r="I2034" t="str">
            <v>БК</v>
          </cell>
          <cell r="J2034">
            <v>0</v>
          </cell>
          <cell r="K2034">
            <v>631010000</v>
          </cell>
          <cell r="L2034" t="str">
            <v>ҚР, ШҚО, Өскемен қ., Бажов көш., 10</v>
          </cell>
          <cell r="M2034" t="str">
            <v>Желтоқсан-Қантар</v>
          </cell>
          <cell r="N2034" t="str">
            <v>Шығыс-Қазақстан облысы, Өскемен қ.</v>
          </cell>
          <cell r="O2034" t="str">
            <v>DDP</v>
          </cell>
          <cell r="P2034" t="str">
            <v>шартқа қол қойылған кезден бастап 45 күнтізбелік күн ішінде</v>
          </cell>
          <cell r="Q2034">
            <v>0</v>
          </cell>
          <cell r="R2034">
            <v>796</v>
          </cell>
          <cell r="S2034" t="str">
            <v>Дана</v>
          </cell>
        </row>
        <row r="2035">
          <cell r="A2035" t="str">
            <v>1243-1 Т</v>
          </cell>
          <cell r="B2035" t="str">
            <v>"ШҚ АЭК" АҚ</v>
          </cell>
          <cell r="C2035" t="str">
            <v>28.21.11.500.002.00.0796.000000000004</v>
          </cell>
          <cell r="D2035">
            <v>532111100</v>
          </cell>
          <cell r="E2035" t="str">
            <v xml:space="preserve">Газды жанарғы                                                                                       </v>
          </cell>
          <cell r="F2035" t="str">
            <v>Горелка</v>
          </cell>
          <cell r="G2035" t="str">
            <v>газовая, одноступенчатая, мощность 110 - 160 кВт</v>
          </cell>
          <cell r="H2035" t="str">
            <v xml:space="preserve">Газды жанарғы                                                                                       </v>
          </cell>
          <cell r="I2035" t="str">
            <v>БК</v>
          </cell>
          <cell r="J2035">
            <v>0</v>
          </cell>
          <cell r="K2035">
            <v>631010000</v>
          </cell>
          <cell r="L2035" t="str">
            <v>ҚР, ШҚО, Өскемен қ., Бажов көш., 10</v>
          </cell>
          <cell r="M2035" t="str">
            <v>Наурыз - Сәуір</v>
          </cell>
          <cell r="N2035" t="str">
            <v>Шығыс-Қазақстан облысы, Өскемен қ.</v>
          </cell>
          <cell r="O2035" t="str">
            <v>DDP</v>
          </cell>
          <cell r="P2035" t="str">
            <v>шартқа қол қойылған кезден бастап 45 күнтізбелік күн ішінде</v>
          </cell>
          <cell r="Q2035">
            <v>0</v>
          </cell>
          <cell r="R2035">
            <v>796</v>
          </cell>
          <cell r="S2035" t="str">
            <v>Дана</v>
          </cell>
        </row>
        <row r="2036">
          <cell r="A2036" t="str">
            <v>1244 Т</v>
          </cell>
          <cell r="B2036" t="str">
            <v>"ШҚ АЭК" АҚ</v>
          </cell>
          <cell r="C2036" t="str">
            <v>27.90.32.000.044.00.0796.000000000004</v>
          </cell>
          <cell r="D2036">
            <v>532111102</v>
          </cell>
          <cell r="E2036" t="str">
            <v xml:space="preserve">Электродтарды ұстағыш 500А                                                                          </v>
          </cell>
          <cell r="F2036" t="str">
            <v>Электрододержатель</v>
          </cell>
          <cell r="G2036" t="str">
            <v>ЭД-50</v>
          </cell>
          <cell r="H2036" t="str">
            <v xml:space="preserve">Электродтарды ұстағыш 500А                                                                          </v>
          </cell>
          <cell r="I2036" t="str">
            <v>БК</v>
          </cell>
          <cell r="J2036">
            <v>0</v>
          </cell>
          <cell r="K2036">
            <v>631010000</v>
          </cell>
          <cell r="L2036" t="str">
            <v>ҚР, ШҚО, Өскемен қ., Бажов көш., 10</v>
          </cell>
          <cell r="M2036" t="str">
            <v>Желтоқсан-Қантар</v>
          </cell>
          <cell r="N2036" t="str">
            <v>Шығыс-Қазақстан облысы, Өскемен қ.</v>
          </cell>
          <cell r="O2036" t="str">
            <v>DDP</v>
          </cell>
          <cell r="P2036" t="str">
            <v>шартқа қол қойылған кезден бастап 45 күнтізбелік күн ішінде</v>
          </cell>
          <cell r="Q2036">
            <v>0</v>
          </cell>
          <cell r="R2036">
            <v>796</v>
          </cell>
          <cell r="S2036" t="str">
            <v>Дана</v>
          </cell>
        </row>
        <row r="2037">
          <cell r="A2037" t="str">
            <v>1245 Т</v>
          </cell>
          <cell r="B2037" t="str">
            <v>"ШҚ АЭК" АҚ</v>
          </cell>
          <cell r="C2037" t="str">
            <v>28.29.70.100.002.00.0796.000000000000</v>
          </cell>
          <cell r="D2037">
            <v>532111107</v>
          </cell>
          <cell r="E2037" t="str">
            <v>Газды жанарғы</v>
          </cell>
          <cell r="F2037" t="str">
            <v>Горелка</v>
          </cell>
          <cell r="G2037" t="str">
            <v>газовая, ручная, с дутьем</v>
          </cell>
          <cell r="H2037" t="str">
            <v>Газды жанарғы</v>
          </cell>
          <cell r="I2037" t="str">
            <v>БК</v>
          </cell>
          <cell r="J2037">
            <v>0</v>
          </cell>
          <cell r="K2037">
            <v>631010000</v>
          </cell>
          <cell r="L2037" t="str">
            <v>ҚР, ШҚО, Өскемен қ., Бажов көш., 10</v>
          </cell>
          <cell r="M2037" t="str">
            <v>Желтоқсан-Қантар</v>
          </cell>
          <cell r="N2037" t="str">
            <v>Шығыс-Қазақстан облысы, Өскемен қ.</v>
          </cell>
          <cell r="O2037" t="str">
            <v>DDP</v>
          </cell>
          <cell r="P2037" t="str">
            <v>шартқа қол қойылған кезден бастап 45 күнтізбелік күн ішінде</v>
          </cell>
          <cell r="Q2037">
            <v>0</v>
          </cell>
          <cell r="R2037">
            <v>796</v>
          </cell>
          <cell r="S2037" t="str">
            <v>Дана</v>
          </cell>
        </row>
        <row r="2038">
          <cell r="A2038" t="str">
            <v>1245-1 Т</v>
          </cell>
          <cell r="B2038" t="str">
            <v>"ШҚ АЭК" АҚ</v>
          </cell>
          <cell r="C2038" t="str">
            <v>28.29.70.100.002.00.0796.000000000000</v>
          </cell>
          <cell r="D2038">
            <v>532111107</v>
          </cell>
          <cell r="E2038" t="str">
            <v>Газды жанарғы</v>
          </cell>
          <cell r="F2038" t="str">
            <v>Горелка</v>
          </cell>
          <cell r="G2038" t="str">
            <v>газовая, ручная, с дутьем</v>
          </cell>
          <cell r="H2038" t="str">
            <v>Газды жанарғы</v>
          </cell>
          <cell r="I2038" t="str">
            <v>БК</v>
          </cell>
          <cell r="J2038">
            <v>0</v>
          </cell>
          <cell r="K2038">
            <v>631010000</v>
          </cell>
          <cell r="L2038" t="str">
            <v>ҚР, ШҚО, Өскемен қ., Бажов көш., 10</v>
          </cell>
          <cell r="M2038" t="str">
            <v>Наурыз - Сәуір</v>
          </cell>
          <cell r="N2038" t="str">
            <v>Шығыс-Қазақстан облысы, Өскемен қ.</v>
          </cell>
          <cell r="O2038" t="str">
            <v>DDP</v>
          </cell>
          <cell r="P2038" t="str">
            <v>шартқа қол қойылған кезден бастап 45 күнтізбелік күн ішінде</v>
          </cell>
          <cell r="Q2038">
            <v>0</v>
          </cell>
          <cell r="R2038">
            <v>796</v>
          </cell>
          <cell r="S2038" t="str">
            <v>Дана</v>
          </cell>
        </row>
        <row r="2039">
          <cell r="A2039" t="str">
            <v>1246 Т</v>
          </cell>
          <cell r="B2039" t="str">
            <v>"ШҚ АЭК" АҚ</v>
          </cell>
          <cell r="C2039" t="str">
            <v>25.99.29.190.013.00.0796.000000000000</v>
          </cell>
          <cell r="D2039">
            <v>532112105</v>
          </cell>
          <cell r="E2039" t="str">
            <v xml:space="preserve">СТ-42 БАНДАЖДЫ ТАРТУҒА ҚҰРАЛ                                                                        </v>
          </cell>
          <cell r="F2039" t="str">
            <v>Крюк</v>
          </cell>
          <cell r="G2039" t="str">
            <v>бандажный, металлический</v>
          </cell>
          <cell r="H2039" t="str">
            <v xml:space="preserve">СТ-42 БАНДАЖДЫ ТАРТУҒА ҚҰРАЛ                                                                        </v>
          </cell>
          <cell r="I2039" t="str">
            <v>БК</v>
          </cell>
          <cell r="J2039">
            <v>0</v>
          </cell>
          <cell r="K2039">
            <v>631010000</v>
          </cell>
          <cell r="L2039" t="str">
            <v>ҚР, ШҚО, Өскемен қ., Бажов көш., 10</v>
          </cell>
          <cell r="M2039" t="str">
            <v>Желтоқсан-Қантар</v>
          </cell>
          <cell r="N2039" t="str">
            <v>Шығыс-Қазақстан облысы, Өскемен қ.</v>
          </cell>
          <cell r="O2039" t="str">
            <v>DDP</v>
          </cell>
          <cell r="P2039" t="str">
            <v>шартқа қол қойылған кезден бастап 45 күнтізбелік күн ішінде</v>
          </cell>
          <cell r="Q2039">
            <v>0</v>
          </cell>
          <cell r="R2039">
            <v>796</v>
          </cell>
          <cell r="S2039" t="str">
            <v>Дана</v>
          </cell>
        </row>
        <row r="2040">
          <cell r="A2040" t="str">
            <v>1247 Т</v>
          </cell>
          <cell r="B2040" t="str">
            <v>"ШҚ АЭК" АҚ</v>
          </cell>
          <cell r="C2040" t="str">
            <v>30.20.40.300.966.00.0796.000000000000</v>
          </cell>
          <cell r="D2040">
            <v>532116120</v>
          </cell>
          <cell r="E2040" t="str">
            <v>Металл таңба</v>
          </cell>
          <cell r="F2040" t="str">
            <v>Клеймо</v>
          </cell>
          <cell r="G2040" t="str">
            <v>металлическое, ГОСТ 25726-83</v>
          </cell>
          <cell r="H2040" t="str">
            <v>Металл таңба</v>
          </cell>
          <cell r="I2040" t="str">
            <v>БК</v>
          </cell>
          <cell r="J2040">
            <v>0</v>
          </cell>
          <cell r="K2040">
            <v>631010000</v>
          </cell>
          <cell r="L2040" t="str">
            <v>ҚР, ШҚО, Өскемен қ., Бажов көш., 10</v>
          </cell>
          <cell r="M2040" t="str">
            <v>Желтоқсан-Қантар</v>
          </cell>
          <cell r="N2040" t="str">
            <v>Шығыс-Қазақстан облысы, Өскемен қ.</v>
          </cell>
          <cell r="O2040" t="str">
            <v>DDP</v>
          </cell>
          <cell r="P2040" t="str">
            <v>шартқа қол қойылған кезден бастап 180 күнтізбелік күн ішінде</v>
          </cell>
          <cell r="Q2040">
            <v>0</v>
          </cell>
          <cell r="R2040">
            <v>796</v>
          </cell>
          <cell r="S2040" t="str">
            <v>Дана</v>
          </cell>
        </row>
        <row r="2041">
          <cell r="A2041" t="str">
            <v>1247-1 Т</v>
          </cell>
          <cell r="B2041" t="str">
            <v>"ШҚ АЭК" АҚ</v>
          </cell>
          <cell r="C2041" t="str">
            <v>30.20.40.300.966.00.0796.000000000000</v>
          </cell>
          <cell r="D2041">
            <v>532116120</v>
          </cell>
          <cell r="E2041" t="str">
            <v>Металл таңба</v>
          </cell>
          <cell r="F2041" t="str">
            <v>Клеймо</v>
          </cell>
          <cell r="G2041" t="str">
            <v>металлическое, ГОСТ 25726-83</v>
          </cell>
          <cell r="H2041" t="str">
            <v>Металл таңба</v>
          </cell>
          <cell r="I2041" t="str">
            <v>БК</v>
          </cell>
          <cell r="J2041">
            <v>0</v>
          </cell>
          <cell r="K2041">
            <v>631010000</v>
          </cell>
          <cell r="L2041" t="str">
            <v>ҚР, ШҚО, Өскемен қ., Бажов көш., 10</v>
          </cell>
          <cell r="M2041" t="str">
            <v>Наурыз - Сәуір</v>
          </cell>
          <cell r="N2041" t="str">
            <v>Шығыс-Қазақстан облысы, Өскемен қ.</v>
          </cell>
          <cell r="O2041" t="str">
            <v>DDP</v>
          </cell>
          <cell r="P2041" t="str">
            <v>шартқа қол қойылған кезден бастап 180 күнтізбелік күн ішінде</v>
          </cell>
          <cell r="Q2041">
            <v>0</v>
          </cell>
          <cell r="R2041">
            <v>796</v>
          </cell>
          <cell r="S2041" t="str">
            <v>Дана</v>
          </cell>
        </row>
        <row r="2042">
          <cell r="A2042" t="str">
            <v>1247-2 Т</v>
          </cell>
          <cell r="B2042" t="str">
            <v>"ШҚ АЭК" АҚ</v>
          </cell>
          <cell r="C2042" t="str">
            <v>30.20.40.300.966.00.0796.000000000000</v>
          </cell>
          <cell r="D2042">
            <v>532116120</v>
          </cell>
          <cell r="E2042" t="str">
            <v>Металл таңба</v>
          </cell>
          <cell r="F2042" t="str">
            <v>Клеймо</v>
          </cell>
          <cell r="G2042" t="str">
            <v>металлическое, ГОСТ 25726-83</v>
          </cell>
          <cell r="H2042" t="str">
            <v>Металл таңба</v>
          </cell>
          <cell r="I2042" t="str">
            <v>БК</v>
          </cell>
          <cell r="J2042">
            <v>0</v>
          </cell>
          <cell r="K2042">
            <v>631010000</v>
          </cell>
          <cell r="L2042" t="str">
            <v>ҚР, ШҚО, Өскемен қ., Бажов көш., 10</v>
          </cell>
          <cell r="M2042" t="str">
            <v>Шілде - Тамыз</v>
          </cell>
          <cell r="N2042" t="str">
            <v>Шығыс-Қазақстан облысы, Өскемен қ.</v>
          </cell>
          <cell r="O2042" t="str">
            <v>DDP</v>
          </cell>
          <cell r="P2042" t="str">
            <v>31 желтоқсанға дейiн</v>
          </cell>
          <cell r="Q2042">
            <v>0</v>
          </cell>
          <cell r="R2042">
            <v>796</v>
          </cell>
          <cell r="S2042" t="str">
            <v>Дана</v>
          </cell>
        </row>
        <row r="2043">
          <cell r="A2043" t="str">
            <v>1248 Т</v>
          </cell>
          <cell r="B2043" t="str">
            <v>"ШҚ АЭК" АҚ</v>
          </cell>
          <cell r="C2043" t="str">
            <v>25.73.30.300.004.00.0796.000000000000</v>
          </cell>
          <cell r="D2043">
            <v>532117102</v>
          </cell>
          <cell r="E2043" t="str">
            <v>Балон кілті</v>
          </cell>
          <cell r="F2043" t="str">
            <v>Ключ баллонный</v>
          </cell>
          <cell r="G2043" t="str">
            <v>для легкового авомобиля</v>
          </cell>
          <cell r="H2043" t="str">
            <v>Балон кілті</v>
          </cell>
          <cell r="I2043" t="str">
            <v>БК</v>
          </cell>
          <cell r="J2043">
            <v>0</v>
          </cell>
          <cell r="K2043">
            <v>631010000</v>
          </cell>
          <cell r="L2043" t="str">
            <v>ҚР, ШҚО, Өскемен қ., Бажов көш., 10</v>
          </cell>
          <cell r="M2043" t="str">
            <v>Желтоқсан-Қантар</v>
          </cell>
          <cell r="N2043" t="str">
            <v>Шығыс-Қазақстан облысы, Өскемен қ.</v>
          </cell>
          <cell r="O2043" t="str">
            <v>DDP</v>
          </cell>
          <cell r="P2043" t="str">
            <v>шартқа қол қойылған кезден бастап 45 күнтізбелік күн ішінде</v>
          </cell>
          <cell r="Q2043">
            <v>0</v>
          </cell>
          <cell r="R2043">
            <v>796</v>
          </cell>
          <cell r="S2043" t="str">
            <v>Дана</v>
          </cell>
        </row>
        <row r="2044">
          <cell r="A2044" t="str">
            <v>1248-1 Т</v>
          </cell>
          <cell r="B2044" t="str">
            <v>"ШҚ АЭК" АҚ</v>
          </cell>
          <cell r="C2044" t="str">
            <v>25.73.30.300.004.00.0796.000000000000</v>
          </cell>
          <cell r="D2044">
            <v>532117102</v>
          </cell>
          <cell r="E2044" t="str">
            <v>Балон кілті</v>
          </cell>
          <cell r="F2044" t="str">
            <v>Ключ баллонный</v>
          </cell>
          <cell r="G2044" t="str">
            <v>для легкового авомобиля</v>
          </cell>
          <cell r="H2044" t="str">
            <v>Балон кілті</v>
          </cell>
          <cell r="I2044" t="str">
            <v>БК</v>
          </cell>
          <cell r="J2044">
            <v>0</v>
          </cell>
          <cell r="K2044">
            <v>631010000</v>
          </cell>
          <cell r="L2044" t="str">
            <v>ҚР, ШҚО, Өскемен қ., Бажов көш., 10</v>
          </cell>
          <cell r="M2044" t="str">
            <v>Наурыз - Сәуір</v>
          </cell>
          <cell r="N2044" t="str">
            <v>Шығыс-Қазақстан облысы, Өскемен қ.</v>
          </cell>
          <cell r="O2044" t="str">
            <v>DDP</v>
          </cell>
          <cell r="P2044" t="str">
            <v>шартқа қол қойылған кезден бастап 45 күнтізбелік күн ішінде</v>
          </cell>
          <cell r="Q2044">
            <v>0</v>
          </cell>
          <cell r="R2044">
            <v>796</v>
          </cell>
          <cell r="S2044" t="str">
            <v>Дана</v>
          </cell>
        </row>
        <row r="2045">
          <cell r="A2045" t="str">
            <v>1249 Т</v>
          </cell>
          <cell r="B2045" t="str">
            <v>"ШҚ АЭК" АҚ</v>
          </cell>
          <cell r="C2045" t="str">
            <v>25.73.30.300.000.03.0796.000000000012</v>
          </cell>
          <cell r="D2045">
            <v>532118100</v>
          </cell>
          <cell r="E2045" t="str">
            <v>Біріктірілген тетікті бұрайтын кілт КГК 10Х10</v>
          </cell>
          <cell r="F2045" t="str">
            <v>Ключ</v>
          </cell>
          <cell r="G2045" t="str">
            <v>гаечный, комбинированный, размер зева 10,0 мм</v>
          </cell>
          <cell r="H2045" t="str">
            <v>Біріктірілген тетікті бұрайтын кілт КГК 10Х10</v>
          </cell>
          <cell r="I2045" t="str">
            <v>БК</v>
          </cell>
          <cell r="J2045">
            <v>0</v>
          </cell>
          <cell r="K2045">
            <v>631010000</v>
          </cell>
          <cell r="L2045" t="str">
            <v>ҚР, ШҚО, Өскемен қ., Бажов көш., 10</v>
          </cell>
          <cell r="M2045" t="str">
            <v>Желтоқсан-Қантар</v>
          </cell>
          <cell r="N2045" t="str">
            <v>Шығыс-Қазақстан облысы, Өскемен қ.</v>
          </cell>
          <cell r="O2045" t="str">
            <v>DDP</v>
          </cell>
          <cell r="P2045" t="str">
            <v>шартқа қол қойылған кезден бастап 45 күнтізбелік күн ішінде</v>
          </cell>
          <cell r="Q2045">
            <v>0</v>
          </cell>
          <cell r="R2045">
            <v>796</v>
          </cell>
          <cell r="S2045" t="str">
            <v>Дана</v>
          </cell>
        </row>
        <row r="2046">
          <cell r="A2046" t="str">
            <v>1249-1 Т</v>
          </cell>
          <cell r="B2046" t="str">
            <v>"ШҚ АЭК" АҚ</v>
          </cell>
          <cell r="C2046" t="str">
            <v>25.73.30.300.000.03.0796.000000000012</v>
          </cell>
          <cell r="D2046">
            <v>532118100</v>
          </cell>
          <cell r="E2046" t="str">
            <v>Біріктірілген тетікті бұрайтын кілт КГК 10Х10</v>
          </cell>
          <cell r="F2046" t="str">
            <v>Ключ</v>
          </cell>
          <cell r="G2046" t="str">
            <v>гаечный, комбинированный, размер зева 10,0 мм</v>
          </cell>
          <cell r="H2046" t="str">
            <v>Біріктірілген тетікті бұрайтын кілт КГК 10Х10</v>
          </cell>
          <cell r="I2046" t="str">
            <v>БК</v>
          </cell>
          <cell r="J2046">
            <v>0</v>
          </cell>
          <cell r="K2046">
            <v>631010000</v>
          </cell>
          <cell r="L2046" t="str">
            <v>ҚР, ШҚО, Өскемен қ., Бажов көш., 10</v>
          </cell>
          <cell r="M2046" t="str">
            <v>Наурыз - Сәуір</v>
          </cell>
          <cell r="N2046" t="str">
            <v>Шығыс-Қазақстан облысы, Өскемен қ.</v>
          </cell>
          <cell r="O2046" t="str">
            <v>DDP</v>
          </cell>
          <cell r="P2046" t="str">
            <v>шартқа қол қойылған кезден бастап 45 күнтізбелік күн ішінде</v>
          </cell>
          <cell r="Q2046">
            <v>0</v>
          </cell>
          <cell r="R2046">
            <v>796</v>
          </cell>
          <cell r="S2046" t="str">
            <v>Дана</v>
          </cell>
        </row>
        <row r="2047">
          <cell r="A2047" t="str">
            <v>1250 Т</v>
          </cell>
          <cell r="B2047" t="str">
            <v>"ШҚ АЭК" АҚ</v>
          </cell>
          <cell r="C2047" t="str">
            <v>25.73.30.300.000.03.0796.000000000013</v>
          </cell>
          <cell r="D2047">
            <v>532118101</v>
          </cell>
          <cell r="E2047" t="str">
            <v>Біріктірілген тетікті бұрайтын кілт КГК 11Х11</v>
          </cell>
          <cell r="F2047" t="str">
            <v>Ключ</v>
          </cell>
          <cell r="G2047" t="str">
            <v>гаечный, комбинированный, размер зева 11,0 мм</v>
          </cell>
          <cell r="H2047" t="str">
            <v>Біріктірілген тетікті бұрайтын кілт КГК 11Х11</v>
          </cell>
          <cell r="I2047" t="str">
            <v>БК</v>
          </cell>
          <cell r="J2047">
            <v>0</v>
          </cell>
          <cell r="K2047">
            <v>631010000</v>
          </cell>
          <cell r="L2047" t="str">
            <v>ҚР, ШҚО, Өскемен қ., Бажов көш., 10</v>
          </cell>
          <cell r="M2047" t="str">
            <v>Желтоқсан-Қантар</v>
          </cell>
          <cell r="N2047" t="str">
            <v>Шығыс-Қазақстан облысы, Өскемен қ.</v>
          </cell>
          <cell r="O2047" t="str">
            <v>DDP</v>
          </cell>
          <cell r="P2047" t="str">
            <v>шартқа қол қойылған кезден бастап 45 күнтізбелік күн ішінде</v>
          </cell>
          <cell r="Q2047">
            <v>0</v>
          </cell>
          <cell r="R2047">
            <v>796</v>
          </cell>
          <cell r="S2047" t="str">
            <v>Дана</v>
          </cell>
        </row>
        <row r="2048">
          <cell r="A2048" t="str">
            <v>1250-1 Т</v>
          </cell>
          <cell r="B2048" t="str">
            <v>"ШҚ АЭК" АҚ</v>
          </cell>
          <cell r="C2048" t="str">
            <v>25.73.30.300.000.03.0796.000000000013</v>
          </cell>
          <cell r="D2048">
            <v>532118101</v>
          </cell>
          <cell r="E2048" t="str">
            <v>Біріктірілген тетікті бұрайтын кілт КГК 11Х11</v>
          </cell>
          <cell r="F2048" t="str">
            <v>Ключ</v>
          </cell>
          <cell r="G2048" t="str">
            <v>гаечный, комбинированный, размер зева 11,0 мм</v>
          </cell>
          <cell r="H2048" t="str">
            <v>Біріктірілген тетікті бұрайтын кілт КГК 11Х11</v>
          </cell>
          <cell r="I2048" t="str">
            <v>БК</v>
          </cell>
          <cell r="J2048">
            <v>0</v>
          </cell>
          <cell r="K2048">
            <v>631010000</v>
          </cell>
          <cell r="L2048" t="str">
            <v>ҚР, ШҚО, Өскемен қ., Бажов көш., 10</v>
          </cell>
          <cell r="M2048" t="str">
            <v>Наурыз - Сәуір</v>
          </cell>
          <cell r="N2048" t="str">
            <v>Шығыс-Қазақстан облысы, Өскемен қ.</v>
          </cell>
          <cell r="O2048" t="str">
            <v>DDP</v>
          </cell>
          <cell r="P2048" t="str">
            <v>шартқа қол қойылған кезден бастап 45 күнтізбелік күн ішінде</v>
          </cell>
          <cell r="Q2048">
            <v>0</v>
          </cell>
          <cell r="R2048">
            <v>796</v>
          </cell>
          <cell r="S2048" t="str">
            <v>Дана</v>
          </cell>
        </row>
        <row r="2049">
          <cell r="A2049" t="str">
            <v>1251 Т</v>
          </cell>
          <cell r="B2049" t="str">
            <v>"ШҚ АЭК" АҚ</v>
          </cell>
          <cell r="C2049" t="str">
            <v>25.73.30.300.000.03.0796.000000000014</v>
          </cell>
          <cell r="D2049">
            <v>532118102</v>
          </cell>
          <cell r="E2049" t="str">
            <v>Біріктірілген тетікті бұрайтын кілт КГК 12Х12</v>
          </cell>
          <cell r="F2049" t="str">
            <v>Ключ</v>
          </cell>
          <cell r="G2049" t="str">
            <v>гаечный, комбинированный, размер зева 12,0 мм</v>
          </cell>
          <cell r="H2049" t="str">
            <v>Біріктірілген тетікті бұрайтын кілт КГК 12Х12</v>
          </cell>
          <cell r="I2049" t="str">
            <v>БК</v>
          </cell>
          <cell r="J2049">
            <v>0</v>
          </cell>
          <cell r="K2049">
            <v>631010000</v>
          </cell>
          <cell r="L2049" t="str">
            <v>ҚР, ШҚО, Өскемен қ., Бажов көш., 10</v>
          </cell>
          <cell r="M2049" t="str">
            <v>Желтоқсан-Қантар</v>
          </cell>
          <cell r="N2049" t="str">
            <v>Шығыс-Қазақстан облысы, Өскемен қ.</v>
          </cell>
          <cell r="O2049" t="str">
            <v>DDP</v>
          </cell>
          <cell r="P2049" t="str">
            <v>шартқа қол қойылған кезден бастап 45 күнтізбелік күн ішінде</v>
          </cell>
          <cell r="Q2049">
            <v>0</v>
          </cell>
          <cell r="R2049">
            <v>796</v>
          </cell>
          <cell r="S2049" t="str">
            <v>Дана</v>
          </cell>
        </row>
        <row r="2050">
          <cell r="A2050" t="str">
            <v>1251-1 Т</v>
          </cell>
          <cell r="B2050" t="str">
            <v>"ШҚ АЭК" АҚ</v>
          </cell>
          <cell r="C2050" t="str">
            <v>25.73.30.300.000.03.0796.000000000014</v>
          </cell>
          <cell r="D2050">
            <v>532118102</v>
          </cell>
          <cell r="E2050" t="str">
            <v>Біріктірілген тетікті бұрайтын кілт КГК 12Х12</v>
          </cell>
          <cell r="F2050" t="str">
            <v>Ключ</v>
          </cell>
          <cell r="G2050" t="str">
            <v>гаечный, комбинированный, размер зева 12,0 мм</v>
          </cell>
          <cell r="H2050" t="str">
            <v>Біріктірілген тетікті бұрайтын кілт КГК 12Х12</v>
          </cell>
          <cell r="I2050" t="str">
            <v>БК</v>
          </cell>
          <cell r="J2050">
            <v>0</v>
          </cell>
          <cell r="K2050">
            <v>631010000</v>
          </cell>
          <cell r="L2050" t="str">
            <v>ҚР, ШҚО, Өскемен қ., Бажов көш., 10</v>
          </cell>
          <cell r="M2050" t="str">
            <v>Наурыз - Сәуір</v>
          </cell>
          <cell r="N2050" t="str">
            <v>Шығыс-Қазақстан облысы, Өскемен қ.</v>
          </cell>
          <cell r="O2050" t="str">
            <v>DDP</v>
          </cell>
          <cell r="P2050" t="str">
            <v>шартқа қол қойылған кезден бастап 45 күнтізбелік күн ішінде</v>
          </cell>
          <cell r="Q2050">
            <v>0</v>
          </cell>
          <cell r="R2050">
            <v>796</v>
          </cell>
          <cell r="S2050" t="str">
            <v>Дана</v>
          </cell>
        </row>
        <row r="2051">
          <cell r="A2051" t="str">
            <v>1252 Т</v>
          </cell>
          <cell r="B2051" t="str">
            <v>"ШҚ АЭК" АҚ</v>
          </cell>
          <cell r="C2051" t="str">
            <v>25.73.30.300.000.03.0796.000000000015</v>
          </cell>
          <cell r="D2051">
            <v>532118103</v>
          </cell>
          <cell r="E2051" t="str">
            <v>Біріктірілген тетікті бұрайтын кілт КГК 13Х13</v>
          </cell>
          <cell r="F2051" t="str">
            <v>Ключ</v>
          </cell>
          <cell r="G2051" t="str">
            <v>гаечный, комбинированный, размер зева 13,0 мм</v>
          </cell>
          <cell r="H2051" t="str">
            <v>Біріктірілген тетікті бұрайтын кілт КГК 13Х13</v>
          </cell>
          <cell r="I2051" t="str">
            <v>БК</v>
          </cell>
          <cell r="J2051">
            <v>0</v>
          </cell>
          <cell r="K2051">
            <v>631010000</v>
          </cell>
          <cell r="L2051" t="str">
            <v>ҚР, ШҚО, Өскемен қ., Бажов көш., 10</v>
          </cell>
          <cell r="M2051" t="str">
            <v>Желтоқсан-Қантар</v>
          </cell>
          <cell r="N2051" t="str">
            <v>Шығыс-Қазақстан облысы, Өскемен қ.</v>
          </cell>
          <cell r="O2051" t="str">
            <v>DDP</v>
          </cell>
          <cell r="P2051" t="str">
            <v>шартқа қол қойылған кезден бастап 45 күнтізбелік күн ішінде</v>
          </cell>
          <cell r="Q2051">
            <v>0</v>
          </cell>
          <cell r="R2051">
            <v>796</v>
          </cell>
          <cell r="S2051" t="str">
            <v>Дана</v>
          </cell>
        </row>
        <row r="2052">
          <cell r="A2052" t="str">
            <v>1252-1 Т</v>
          </cell>
          <cell r="B2052" t="str">
            <v>"ШҚ АЭК" АҚ</v>
          </cell>
          <cell r="C2052" t="str">
            <v>25.73.30.300.000.03.0796.000000000015</v>
          </cell>
          <cell r="D2052">
            <v>532118103</v>
          </cell>
          <cell r="E2052" t="str">
            <v>Біріктірілген тетікті бұрайтын кілт КГК 13Х13</v>
          </cell>
          <cell r="F2052" t="str">
            <v>Ключ</v>
          </cell>
          <cell r="G2052" t="str">
            <v>гаечный, комбинированный, размер зева 13,0 мм</v>
          </cell>
          <cell r="H2052" t="str">
            <v>Біріктірілген тетікті бұрайтын кілт КГК 13Х13</v>
          </cell>
          <cell r="I2052" t="str">
            <v>БК</v>
          </cell>
          <cell r="J2052">
            <v>0</v>
          </cell>
          <cell r="K2052">
            <v>631010000</v>
          </cell>
          <cell r="L2052" t="str">
            <v>ҚР, ШҚО, Өскемен қ., Бажов көш., 10</v>
          </cell>
          <cell r="M2052" t="str">
            <v>Наурыз - Сәуір</v>
          </cell>
          <cell r="N2052" t="str">
            <v>Шығыс-Қазақстан облысы, Өскемен қ.</v>
          </cell>
          <cell r="O2052" t="str">
            <v>DDP</v>
          </cell>
          <cell r="P2052" t="str">
            <v>шартқа қол қойылған кезден бастап 45 күнтізбелік күн ішінде</v>
          </cell>
          <cell r="Q2052">
            <v>0</v>
          </cell>
          <cell r="R2052">
            <v>796</v>
          </cell>
          <cell r="S2052" t="str">
            <v>Дана</v>
          </cell>
        </row>
        <row r="2053">
          <cell r="A2053" t="str">
            <v>1253 Т</v>
          </cell>
          <cell r="B2053" t="str">
            <v>"ШҚ АЭК" АҚ</v>
          </cell>
          <cell r="C2053" t="str">
            <v>25.73.30.300.000.03.0796.000000000016</v>
          </cell>
          <cell r="D2053">
            <v>532118104</v>
          </cell>
          <cell r="E2053" t="str">
            <v>Біріктірілген тетікті бұрайтын кілт КГК 14Х14 Ц15ХР</v>
          </cell>
          <cell r="F2053" t="str">
            <v>Ключ</v>
          </cell>
          <cell r="G2053" t="str">
            <v>гаечный, комбинированный, размер зева 14,0 мм</v>
          </cell>
          <cell r="H2053" t="str">
            <v>Біріктірілген тетікті бұрайтын кілт КГК 14Х14 Ц15ХР</v>
          </cell>
          <cell r="I2053" t="str">
            <v>БК</v>
          </cell>
          <cell r="J2053">
            <v>0</v>
          </cell>
          <cell r="K2053">
            <v>631010000</v>
          </cell>
          <cell r="L2053" t="str">
            <v>ҚР, ШҚО, Өскемен қ., Бажов көш., 10</v>
          </cell>
          <cell r="M2053" t="str">
            <v>Желтоқсан-Қантар</v>
          </cell>
          <cell r="N2053" t="str">
            <v>Шығыс-Қазақстан облысы, Өскемен қ.</v>
          </cell>
          <cell r="O2053" t="str">
            <v>DDP</v>
          </cell>
          <cell r="P2053" t="str">
            <v>шартқа қол қойылған кезден бастап 45 күнтізбелік күн ішінде</v>
          </cell>
          <cell r="Q2053">
            <v>0</v>
          </cell>
          <cell r="R2053">
            <v>796</v>
          </cell>
          <cell r="S2053" t="str">
            <v>Дана</v>
          </cell>
        </row>
        <row r="2054">
          <cell r="A2054" t="str">
            <v>1253-1 Т</v>
          </cell>
          <cell r="B2054" t="str">
            <v>"ШҚ АЭК" АҚ</v>
          </cell>
          <cell r="C2054" t="str">
            <v>25.73.30.300.000.03.0796.000000000016</v>
          </cell>
          <cell r="D2054">
            <v>532118104</v>
          </cell>
          <cell r="E2054" t="str">
            <v>Біріктірілген тетікті бұрайтын кілт КГК 14Х14 Ц15ХР</v>
          </cell>
          <cell r="F2054" t="str">
            <v>Ключ</v>
          </cell>
          <cell r="G2054" t="str">
            <v>гаечный, комбинированный, размер зева 14,0 мм</v>
          </cell>
          <cell r="H2054" t="str">
            <v>Біріктірілген тетікті бұрайтын кілт КГК 14Х14 Ц15ХР</v>
          </cell>
          <cell r="I2054" t="str">
            <v>БК</v>
          </cell>
          <cell r="J2054">
            <v>0</v>
          </cell>
          <cell r="K2054">
            <v>631010000</v>
          </cell>
          <cell r="L2054" t="str">
            <v>ҚР, ШҚО, Өскемен қ., Бажов көш., 10</v>
          </cell>
          <cell r="M2054" t="str">
            <v>Наурыз - Сәуір</v>
          </cell>
          <cell r="N2054" t="str">
            <v>Шығыс-Қазақстан облысы, Өскемен қ.</v>
          </cell>
          <cell r="O2054" t="str">
            <v>DDP</v>
          </cell>
          <cell r="P2054" t="str">
            <v>шартқа қол қойылған кезден бастап 45 күнтізбелік күн ішінде</v>
          </cell>
          <cell r="Q2054">
            <v>0</v>
          </cell>
          <cell r="R2054">
            <v>796</v>
          </cell>
          <cell r="S2054" t="str">
            <v>Дана</v>
          </cell>
        </row>
        <row r="2055">
          <cell r="A2055" t="str">
            <v>1254 Т</v>
          </cell>
          <cell r="B2055" t="str">
            <v>"ШҚ АЭК" АҚ</v>
          </cell>
          <cell r="C2055" t="str">
            <v>25.73.30.300.000.03.0796.000000000019</v>
          </cell>
          <cell r="D2055">
            <v>532118105</v>
          </cell>
          <cell r="E2055" t="str">
            <v>Біріктірілген тетікті бұрайтын кілт КГК 17Х17</v>
          </cell>
          <cell r="F2055" t="str">
            <v>Ключ</v>
          </cell>
          <cell r="G2055" t="str">
            <v>гаечный, комбинированный, размер зева 17,0 мм</v>
          </cell>
          <cell r="H2055" t="str">
            <v>Біріктірілген тетікті бұрайтын кілт КГК 17Х17</v>
          </cell>
          <cell r="I2055" t="str">
            <v>БК</v>
          </cell>
          <cell r="J2055">
            <v>0</v>
          </cell>
          <cell r="K2055">
            <v>631010000</v>
          </cell>
          <cell r="L2055" t="str">
            <v>ҚР, ШҚО, Өскемен қ., Бажов көш., 10</v>
          </cell>
          <cell r="M2055" t="str">
            <v>Желтоқсан-Қантар</v>
          </cell>
          <cell r="N2055" t="str">
            <v>Шығыс-Қазақстан облысы, Өскемен қ.</v>
          </cell>
          <cell r="O2055" t="str">
            <v>DDP</v>
          </cell>
          <cell r="P2055" t="str">
            <v>шартқа қол қойылған кезден бастап 45 күнтізбелік күн ішінде</v>
          </cell>
          <cell r="Q2055">
            <v>0</v>
          </cell>
          <cell r="R2055">
            <v>796</v>
          </cell>
          <cell r="S2055" t="str">
            <v>Дана</v>
          </cell>
        </row>
        <row r="2056">
          <cell r="A2056" t="str">
            <v>1254-1 Т</v>
          </cell>
          <cell r="B2056" t="str">
            <v>"ШҚ АЭК" АҚ</v>
          </cell>
          <cell r="C2056" t="str">
            <v>25.73.30.300.000.03.0796.000000000019</v>
          </cell>
          <cell r="D2056">
            <v>532118105</v>
          </cell>
          <cell r="E2056" t="str">
            <v>Біріктірілген тетікті бұрайтын кілт КГК 17Х17</v>
          </cell>
          <cell r="F2056" t="str">
            <v>Ключ</v>
          </cell>
          <cell r="G2056" t="str">
            <v>гаечный, комбинированный, размер зева 17,0 мм</v>
          </cell>
          <cell r="H2056" t="str">
            <v>Біріктірілген тетікті бұрайтын кілт КГК 17Х17</v>
          </cell>
          <cell r="I2056" t="str">
            <v>БК</v>
          </cell>
          <cell r="J2056">
            <v>0</v>
          </cell>
          <cell r="K2056">
            <v>631010000</v>
          </cell>
          <cell r="L2056" t="str">
            <v>ҚР, ШҚО, Өскемен қ., Бажов көш., 10</v>
          </cell>
          <cell r="M2056" t="str">
            <v>Наурыз - Сәуір</v>
          </cell>
          <cell r="N2056" t="str">
            <v>Шығыс-Қазақстан облысы, Өскемен қ.</v>
          </cell>
          <cell r="O2056" t="str">
            <v>DDP</v>
          </cell>
          <cell r="P2056" t="str">
            <v>шартқа қол қойылған кезден бастап 45 күнтізбелік күн ішінде</v>
          </cell>
          <cell r="Q2056">
            <v>0</v>
          </cell>
          <cell r="R2056">
            <v>796</v>
          </cell>
          <cell r="S2056" t="str">
            <v>Дана</v>
          </cell>
        </row>
        <row r="2057">
          <cell r="A2057" t="str">
            <v>1255 Т</v>
          </cell>
          <cell r="B2057" t="str">
            <v>"ШҚ АЭК" АҚ</v>
          </cell>
          <cell r="C2057" t="str">
            <v>25.73.30.300.000.03.0796.000000000021</v>
          </cell>
          <cell r="D2057">
            <v>532118106</v>
          </cell>
          <cell r="E2057" t="str">
            <v>Біріктірілген тетікті бұрайтын кілт КГК 19Х19</v>
          </cell>
          <cell r="F2057" t="str">
            <v>Ключ</v>
          </cell>
          <cell r="G2057" t="str">
            <v>гаечный, комбинированный, размер зева 19,0 мм</v>
          </cell>
          <cell r="H2057" t="str">
            <v>Біріктірілген тетікті бұрайтын кілт КГК 19Х19</v>
          </cell>
          <cell r="I2057" t="str">
            <v>БК</v>
          </cell>
          <cell r="J2057">
            <v>0</v>
          </cell>
          <cell r="K2057">
            <v>631010000</v>
          </cell>
          <cell r="L2057" t="str">
            <v>ҚР, ШҚО, Өскемен қ., Бажов көш., 10</v>
          </cell>
          <cell r="M2057" t="str">
            <v>Желтоқсан-Қантар</v>
          </cell>
          <cell r="N2057" t="str">
            <v>Шығыс-Қазақстан облысы, Өскемен қ.</v>
          </cell>
          <cell r="O2057" t="str">
            <v>DDP</v>
          </cell>
          <cell r="P2057" t="str">
            <v>шартқа қол қойылған кезден бастап 45 күнтізбелік күн ішінде</v>
          </cell>
          <cell r="Q2057">
            <v>0</v>
          </cell>
          <cell r="R2057">
            <v>796</v>
          </cell>
          <cell r="S2057" t="str">
            <v>Дана</v>
          </cell>
        </row>
        <row r="2058">
          <cell r="A2058" t="str">
            <v>1255-1 Т</v>
          </cell>
          <cell r="B2058" t="str">
            <v>"ШҚ АЭК" АҚ</v>
          </cell>
          <cell r="C2058" t="str">
            <v>25.73.30.300.000.03.0796.000000000021</v>
          </cell>
          <cell r="D2058">
            <v>532118106</v>
          </cell>
          <cell r="E2058" t="str">
            <v>Біріктірілген тетікті бұрайтын кілт КГК 19Х19</v>
          </cell>
          <cell r="F2058" t="str">
            <v>Ключ</v>
          </cell>
          <cell r="G2058" t="str">
            <v>гаечный, комбинированный, размер зева 19,0 мм</v>
          </cell>
          <cell r="H2058" t="str">
            <v>Біріктірілген тетікті бұрайтын кілт КГК 19Х19</v>
          </cell>
          <cell r="I2058" t="str">
            <v>БК</v>
          </cell>
          <cell r="J2058">
            <v>0</v>
          </cell>
          <cell r="K2058">
            <v>631010000</v>
          </cell>
          <cell r="L2058" t="str">
            <v>ҚР, ШҚО, Өскемен қ., Бажов көш., 10</v>
          </cell>
          <cell r="M2058" t="str">
            <v>Наурыз - Сәуір</v>
          </cell>
          <cell r="N2058" t="str">
            <v>Шығыс-Қазақстан облысы, Өскемен қ.</v>
          </cell>
          <cell r="O2058" t="str">
            <v>DDP</v>
          </cell>
          <cell r="P2058" t="str">
            <v>шартқа қол қойылған кезден бастап 45 күнтізбелік күн ішінде</v>
          </cell>
          <cell r="Q2058">
            <v>0</v>
          </cell>
          <cell r="R2058">
            <v>796</v>
          </cell>
          <cell r="S2058" t="str">
            <v>Дана</v>
          </cell>
        </row>
        <row r="2059">
          <cell r="A2059" t="str">
            <v>1256 Т</v>
          </cell>
          <cell r="B2059" t="str">
            <v>"ШҚ АЭК" АҚ</v>
          </cell>
          <cell r="C2059" t="str">
            <v>25.73.30.300.000.03.0796.000000000023</v>
          </cell>
          <cell r="D2059">
            <v>532118107</v>
          </cell>
          <cell r="E2059" t="str">
            <v>Біріктірілген кілт 22Х22</v>
          </cell>
          <cell r="F2059" t="str">
            <v>Ключ</v>
          </cell>
          <cell r="G2059" t="str">
            <v>гаечный, комбинированный, размер зева 22,0 мм</v>
          </cell>
          <cell r="H2059" t="str">
            <v>Біріктірілген кілт 22Х22</v>
          </cell>
          <cell r="I2059" t="str">
            <v>БК</v>
          </cell>
          <cell r="J2059">
            <v>0</v>
          </cell>
          <cell r="K2059">
            <v>631010000</v>
          </cell>
          <cell r="L2059" t="str">
            <v>ҚР, ШҚО, Өскемен қ., Бажов көш., 10</v>
          </cell>
          <cell r="M2059" t="str">
            <v>Желтоқсан-Қантар</v>
          </cell>
          <cell r="N2059" t="str">
            <v>Шығыс-Қазақстан облысы, Өскемен қ.</v>
          </cell>
          <cell r="O2059" t="str">
            <v>DDP</v>
          </cell>
          <cell r="P2059" t="str">
            <v>шартқа қол қойылған кезден бастап 45 күнтізбелік күн ішінде</v>
          </cell>
          <cell r="Q2059">
            <v>0</v>
          </cell>
          <cell r="R2059">
            <v>796</v>
          </cell>
          <cell r="S2059" t="str">
            <v>Дана</v>
          </cell>
        </row>
        <row r="2060">
          <cell r="A2060" t="str">
            <v>1256-1 Т</v>
          </cell>
          <cell r="B2060" t="str">
            <v>"ШҚ АЭК" АҚ</v>
          </cell>
          <cell r="C2060" t="str">
            <v>25.73.30.300.000.03.0796.000000000023</v>
          </cell>
          <cell r="D2060">
            <v>532118107</v>
          </cell>
          <cell r="E2060" t="str">
            <v>Біріктірілген кілт 22Х22</v>
          </cell>
          <cell r="F2060" t="str">
            <v>Ключ</v>
          </cell>
          <cell r="G2060" t="str">
            <v>гаечный, комбинированный, размер зева 22,0 мм</v>
          </cell>
          <cell r="H2060" t="str">
            <v>Біріктірілген кілт 22Х22</v>
          </cell>
          <cell r="I2060" t="str">
            <v>БК</v>
          </cell>
          <cell r="J2060">
            <v>0</v>
          </cell>
          <cell r="K2060">
            <v>631010000</v>
          </cell>
          <cell r="L2060" t="str">
            <v>ҚР, ШҚО, Өскемен қ., Бажов көш., 10</v>
          </cell>
          <cell r="M2060" t="str">
            <v>Наурыз - Сәуір</v>
          </cell>
          <cell r="N2060" t="str">
            <v>Шығыс-Қазақстан облысы, Өскемен қ.</v>
          </cell>
          <cell r="O2060" t="str">
            <v>DDP</v>
          </cell>
          <cell r="P2060" t="str">
            <v>шартқа қол қойылған кезден бастап 45 күнтізбелік күн ішінде</v>
          </cell>
          <cell r="Q2060">
            <v>0</v>
          </cell>
          <cell r="R2060">
            <v>796</v>
          </cell>
          <cell r="S2060" t="str">
            <v>Дана</v>
          </cell>
        </row>
        <row r="2061">
          <cell r="A2061" t="str">
            <v>1257 Т</v>
          </cell>
          <cell r="B2061" t="str">
            <v>"ШҚ АЭК" АҚ</v>
          </cell>
          <cell r="C2061" t="str">
            <v>25.73.30.300.000.03.0796.000000000024</v>
          </cell>
          <cell r="D2061">
            <v>532118108</v>
          </cell>
          <cell r="E2061" t="str">
            <v>Біріктірілген тетікті бұрайтын кілт КГК 24Х24</v>
          </cell>
          <cell r="F2061" t="str">
            <v>Ключ</v>
          </cell>
          <cell r="G2061" t="str">
            <v>гаечный, комбинированный, размер зева 24,0 мм</v>
          </cell>
          <cell r="H2061" t="str">
            <v>Біріктірілген тетікті бұрайтын кілт КГК 24Х24</v>
          </cell>
          <cell r="I2061" t="str">
            <v>БК</v>
          </cell>
          <cell r="J2061">
            <v>0</v>
          </cell>
          <cell r="K2061">
            <v>631010000</v>
          </cell>
          <cell r="L2061" t="str">
            <v>ҚР, ШҚО, Өскемен қ., Бажов көш., 10</v>
          </cell>
          <cell r="M2061" t="str">
            <v>Желтоқсан-Қантар</v>
          </cell>
          <cell r="N2061" t="str">
            <v>Шығыс-Қазақстан облысы, Өскемен қ.</v>
          </cell>
          <cell r="O2061" t="str">
            <v>DDP</v>
          </cell>
          <cell r="P2061" t="str">
            <v>шартқа қол қойылған кезден бастап 45 күнтізбелік күн ішінде</v>
          </cell>
          <cell r="Q2061">
            <v>0</v>
          </cell>
          <cell r="R2061">
            <v>796</v>
          </cell>
          <cell r="S2061" t="str">
            <v>Дана</v>
          </cell>
        </row>
        <row r="2062">
          <cell r="A2062" t="str">
            <v>1257-1 Т</v>
          </cell>
          <cell r="B2062" t="str">
            <v>"ШҚ АЭК" АҚ</v>
          </cell>
          <cell r="C2062" t="str">
            <v>25.73.30.300.000.03.0796.000000000024</v>
          </cell>
          <cell r="D2062">
            <v>532118108</v>
          </cell>
          <cell r="E2062" t="str">
            <v>Біріктірілген тетікті бұрайтын кілт КГК 24Х24</v>
          </cell>
          <cell r="F2062" t="str">
            <v>Ключ</v>
          </cell>
          <cell r="G2062" t="str">
            <v>гаечный, комбинированный, размер зева 24,0 мм</v>
          </cell>
          <cell r="H2062" t="str">
            <v>Біріктірілген тетікті бұрайтын кілт КГК 24Х24</v>
          </cell>
          <cell r="I2062" t="str">
            <v>БК</v>
          </cell>
          <cell r="J2062">
            <v>0</v>
          </cell>
          <cell r="K2062">
            <v>631010000</v>
          </cell>
          <cell r="L2062" t="str">
            <v>ҚР, ШҚО, Өскемен қ., Бажов көш., 10</v>
          </cell>
          <cell r="M2062" t="str">
            <v>Наурыз - Сәуір</v>
          </cell>
          <cell r="N2062" t="str">
            <v>Шығыс-Қазақстан облысы, Өскемен қ.</v>
          </cell>
          <cell r="O2062" t="str">
            <v>DDP</v>
          </cell>
          <cell r="P2062" t="str">
            <v>шартқа қол қойылған кезден бастап 45 күнтізбелік күн ішінде</v>
          </cell>
          <cell r="Q2062">
            <v>0</v>
          </cell>
          <cell r="R2062">
            <v>796</v>
          </cell>
          <cell r="S2062" t="str">
            <v>Дана</v>
          </cell>
        </row>
        <row r="2063">
          <cell r="A2063" t="str">
            <v>1258 Т</v>
          </cell>
          <cell r="B2063" t="str">
            <v>"ШҚ АЭК" АҚ</v>
          </cell>
          <cell r="C2063" t="str">
            <v>25.73.30.300.000.03.0796.000000000025</v>
          </cell>
          <cell r="D2063">
            <v>532118109</v>
          </cell>
          <cell r="E2063" t="str">
            <v>Біріктірілген кілт 27Х27</v>
          </cell>
          <cell r="F2063" t="str">
            <v>Ключ</v>
          </cell>
          <cell r="G2063" t="str">
            <v>гаечный, комбинированный, размер зева 27,0 мм</v>
          </cell>
          <cell r="H2063" t="str">
            <v>Біріктірілген кілт 27Х27</v>
          </cell>
          <cell r="I2063" t="str">
            <v>БК</v>
          </cell>
          <cell r="J2063">
            <v>0</v>
          </cell>
          <cell r="K2063">
            <v>631010000</v>
          </cell>
          <cell r="L2063" t="str">
            <v>ҚР, ШҚО, Өскемен қ., Бажов көш., 10</v>
          </cell>
          <cell r="M2063" t="str">
            <v>Желтоқсан-Қантар</v>
          </cell>
          <cell r="N2063" t="str">
            <v>Шығыс-Қазақстан облысы, Өскемен қ.</v>
          </cell>
          <cell r="O2063" t="str">
            <v>DDP</v>
          </cell>
          <cell r="P2063" t="str">
            <v>шартқа қол қойылған кезден бастап 45 күнтізбелік күн ішінде</v>
          </cell>
          <cell r="Q2063">
            <v>0</v>
          </cell>
          <cell r="R2063">
            <v>796</v>
          </cell>
          <cell r="S2063" t="str">
            <v>Дана</v>
          </cell>
        </row>
        <row r="2064">
          <cell r="A2064" t="str">
            <v>1258-1 Т</v>
          </cell>
          <cell r="B2064" t="str">
            <v>"ШҚ АЭК" АҚ</v>
          </cell>
          <cell r="C2064" t="str">
            <v>25.73.30.300.000.03.0796.000000000025</v>
          </cell>
          <cell r="D2064">
            <v>532118109</v>
          </cell>
          <cell r="E2064" t="str">
            <v>Біріктірілген кілт 27Х27</v>
          </cell>
          <cell r="F2064" t="str">
            <v>Ключ</v>
          </cell>
          <cell r="G2064" t="str">
            <v>гаечный, комбинированный, размер зева 27,0 мм</v>
          </cell>
          <cell r="H2064" t="str">
            <v>Біріктірілген кілт 27Х27</v>
          </cell>
          <cell r="I2064" t="str">
            <v>БК</v>
          </cell>
          <cell r="J2064">
            <v>0</v>
          </cell>
          <cell r="K2064">
            <v>631010000</v>
          </cell>
          <cell r="L2064" t="str">
            <v>ҚР, ШҚО, Өскемен қ., Бажов көш., 10</v>
          </cell>
          <cell r="M2064" t="str">
            <v>Наурыз - Сәуір</v>
          </cell>
          <cell r="N2064" t="str">
            <v>Шығыс-Қазақстан облысы, Өскемен қ.</v>
          </cell>
          <cell r="O2064" t="str">
            <v>DDP</v>
          </cell>
          <cell r="P2064" t="str">
            <v>шартқа қол қойылған кезден бастап 45 күнтізбелік күн ішінде</v>
          </cell>
          <cell r="Q2064">
            <v>0</v>
          </cell>
          <cell r="R2064">
            <v>796</v>
          </cell>
          <cell r="S2064" t="str">
            <v>Дана</v>
          </cell>
        </row>
        <row r="2065">
          <cell r="A2065" t="str">
            <v>1259 Т</v>
          </cell>
          <cell r="B2065" t="str">
            <v>"ШҚ АЭК" АҚ</v>
          </cell>
          <cell r="C2065" t="str">
            <v>25.73.30.300.000.03.0796.000000000026</v>
          </cell>
          <cell r="D2065">
            <v>532118110</v>
          </cell>
          <cell r="E2065" t="str">
            <v>Біріктірілген кілт 30Х30</v>
          </cell>
          <cell r="F2065" t="str">
            <v>Ключ</v>
          </cell>
          <cell r="G2065" t="str">
            <v>гаечный, комбинированный, размер зева 30,0 мм</v>
          </cell>
          <cell r="H2065" t="str">
            <v>Біріктірілген кілт 30Х30</v>
          </cell>
          <cell r="I2065" t="str">
            <v>БК</v>
          </cell>
          <cell r="J2065">
            <v>0</v>
          </cell>
          <cell r="K2065">
            <v>631010000</v>
          </cell>
          <cell r="L2065" t="str">
            <v>ҚР, ШҚО, Өскемен қ., Бажов көш., 10</v>
          </cell>
          <cell r="M2065" t="str">
            <v>Желтоқсан-Қантар</v>
          </cell>
          <cell r="N2065" t="str">
            <v>Шығыс-Қазақстан облысы, Өскемен қ.</v>
          </cell>
          <cell r="O2065" t="str">
            <v>DDP</v>
          </cell>
          <cell r="P2065" t="str">
            <v>шартқа қол қойылған кезден бастап 45 күнтізбелік күн ішінде</v>
          </cell>
          <cell r="Q2065">
            <v>0</v>
          </cell>
          <cell r="R2065">
            <v>796</v>
          </cell>
          <cell r="S2065" t="str">
            <v>Дана</v>
          </cell>
        </row>
        <row r="2066">
          <cell r="A2066" t="str">
            <v>1259-1 Т</v>
          </cell>
          <cell r="B2066" t="str">
            <v>"ШҚ АЭК" АҚ</v>
          </cell>
          <cell r="C2066" t="str">
            <v>25.73.30.300.000.03.0796.000000000026</v>
          </cell>
          <cell r="D2066">
            <v>532118110</v>
          </cell>
          <cell r="E2066" t="str">
            <v>Біріктірілген кілт 30Х30</v>
          </cell>
          <cell r="F2066" t="str">
            <v>Ключ</v>
          </cell>
          <cell r="G2066" t="str">
            <v>гаечный, комбинированный, размер зева 30,0 мм</v>
          </cell>
          <cell r="H2066" t="str">
            <v>Біріктірілген кілт 30Х30</v>
          </cell>
          <cell r="I2066" t="str">
            <v>БК</v>
          </cell>
          <cell r="J2066">
            <v>0</v>
          </cell>
          <cell r="K2066">
            <v>631010000</v>
          </cell>
          <cell r="L2066" t="str">
            <v>ҚР, ШҚО, Өскемен қ., Бажов көш., 10</v>
          </cell>
          <cell r="M2066" t="str">
            <v>Наурыз - Сәуір</v>
          </cell>
          <cell r="N2066" t="str">
            <v>Шығыс-Қазақстан облысы, Өскемен қ.</v>
          </cell>
          <cell r="O2066" t="str">
            <v>DDP</v>
          </cell>
          <cell r="P2066" t="str">
            <v>шартқа қол қойылған кезден бастап 45 күнтізбелік күн ішінде</v>
          </cell>
          <cell r="Q2066">
            <v>0</v>
          </cell>
          <cell r="R2066">
            <v>796</v>
          </cell>
          <cell r="S2066" t="str">
            <v>Дана</v>
          </cell>
        </row>
        <row r="2067">
          <cell r="A2067" t="str">
            <v>1260 Т</v>
          </cell>
          <cell r="B2067" t="str">
            <v>"ШҚ АЭК" АҚ</v>
          </cell>
          <cell r="C2067" t="str">
            <v>25.73.30.300.000.03.0796.000000000010</v>
          </cell>
          <cell r="D2067">
            <v>532118112</v>
          </cell>
          <cell r="E2067" t="str">
            <v>Біріктірілген кілт 8Х8</v>
          </cell>
          <cell r="F2067" t="str">
            <v>Ключ</v>
          </cell>
          <cell r="G2067" t="str">
            <v>гаечный, комбинированный, размер зева 8,0 мм</v>
          </cell>
          <cell r="H2067" t="str">
            <v>Біріктірілген кілт 8Х8</v>
          </cell>
          <cell r="I2067" t="str">
            <v>БК</v>
          </cell>
          <cell r="J2067">
            <v>0</v>
          </cell>
          <cell r="K2067">
            <v>631010000</v>
          </cell>
          <cell r="L2067" t="str">
            <v>ҚР, ШҚО, Өскемен қ., Бажов көш., 10</v>
          </cell>
          <cell r="M2067" t="str">
            <v>Желтоқсан-Қантар</v>
          </cell>
          <cell r="N2067" t="str">
            <v>Шығыс-Қазақстан облысы, Өскемен қ.</v>
          </cell>
          <cell r="O2067" t="str">
            <v>DDP</v>
          </cell>
          <cell r="P2067" t="str">
            <v>шартқа қол қойылған кезден бастап 45 күнтізбелік күн ішінде</v>
          </cell>
          <cell r="Q2067">
            <v>0</v>
          </cell>
          <cell r="R2067">
            <v>796</v>
          </cell>
          <cell r="S2067" t="str">
            <v>Дана</v>
          </cell>
        </row>
        <row r="2068">
          <cell r="A2068" t="str">
            <v>1260-1 Т</v>
          </cell>
          <cell r="B2068" t="str">
            <v>"ШҚ АЭК" АҚ</v>
          </cell>
          <cell r="C2068" t="str">
            <v>25.73.30.300.000.03.0796.000000000010</v>
          </cell>
          <cell r="D2068">
            <v>532118112</v>
          </cell>
          <cell r="E2068" t="str">
            <v>Біріктірілген кілт 8Х8</v>
          </cell>
          <cell r="F2068" t="str">
            <v>Ключ</v>
          </cell>
          <cell r="G2068" t="str">
            <v>гаечный, комбинированный, размер зева 8,0 мм</v>
          </cell>
          <cell r="H2068" t="str">
            <v>Біріктірілген кілт 8Х8</v>
          </cell>
          <cell r="I2068" t="str">
            <v>БК</v>
          </cell>
          <cell r="J2068">
            <v>0</v>
          </cell>
          <cell r="K2068">
            <v>631010000</v>
          </cell>
          <cell r="L2068" t="str">
            <v>ҚР, ШҚО, Өскемен қ., Бажов көш., 10</v>
          </cell>
          <cell r="M2068" t="str">
            <v>Наурыз - Сәуір</v>
          </cell>
          <cell r="N2068" t="str">
            <v>Шығыс-Қазақстан облысы, Өскемен қ.</v>
          </cell>
          <cell r="O2068" t="str">
            <v>DDP</v>
          </cell>
          <cell r="P2068" t="str">
            <v>шартқа қол қойылған кезден бастап 45 күнтізбелік күн ішінде</v>
          </cell>
          <cell r="Q2068">
            <v>0</v>
          </cell>
          <cell r="R2068">
            <v>796</v>
          </cell>
          <cell r="S2068" t="str">
            <v>Дана</v>
          </cell>
        </row>
        <row r="2069">
          <cell r="A2069" t="str">
            <v>1261 Т</v>
          </cell>
          <cell r="B2069" t="str">
            <v>"ШҚ АЭК" АҚ</v>
          </cell>
          <cell r="C2069" t="str">
            <v>25.73.30.300.000.03.0796.000000000043</v>
          </cell>
          <cell r="D2069">
            <v>532118121</v>
          </cell>
          <cell r="E2069" t="str">
            <v>Тетікті бұрайтын жабу кілті КГН 10Х12</v>
          </cell>
          <cell r="F2069" t="str">
            <v>Ключ</v>
          </cell>
          <cell r="G2069" t="str">
            <v>гаечный, накидной, двусторонний, размер зева 10*12 мм</v>
          </cell>
          <cell r="H2069" t="str">
            <v>Тетікті бұрайтын жабу кілті КГН 10Х12</v>
          </cell>
          <cell r="I2069" t="str">
            <v>БК</v>
          </cell>
          <cell r="J2069">
            <v>0</v>
          </cell>
          <cell r="K2069">
            <v>631010000</v>
          </cell>
          <cell r="L2069" t="str">
            <v>ҚР, ШҚО, Өскемен қ., Бажов көш., 10</v>
          </cell>
          <cell r="M2069" t="str">
            <v>Желтоқсан-Қантар</v>
          </cell>
          <cell r="N2069" t="str">
            <v>Шығыс-Қазақстан облысы, Өскемен қ.</v>
          </cell>
          <cell r="O2069" t="str">
            <v>DDP</v>
          </cell>
          <cell r="P2069" t="str">
            <v>шартқа қол қойылған кезден бастап 45 күнтізбелік күн ішінде</v>
          </cell>
          <cell r="Q2069">
            <v>0</v>
          </cell>
          <cell r="R2069">
            <v>796</v>
          </cell>
          <cell r="S2069" t="str">
            <v>Дана</v>
          </cell>
        </row>
        <row r="2070">
          <cell r="A2070" t="str">
            <v>1261-1 Т</v>
          </cell>
          <cell r="B2070" t="str">
            <v>"ШҚ АЭК" АҚ</v>
          </cell>
          <cell r="C2070" t="str">
            <v>25.73.30.300.000.03.0796.000000000043</v>
          </cell>
          <cell r="D2070">
            <v>532118121</v>
          </cell>
          <cell r="E2070" t="str">
            <v>Тетікті бұрайтын жабу кілті КГН 10Х12</v>
          </cell>
          <cell r="F2070" t="str">
            <v>Ключ</v>
          </cell>
          <cell r="G2070" t="str">
            <v>гаечный, накидной, двусторонний, размер зева 10*12 мм</v>
          </cell>
          <cell r="H2070" t="str">
            <v>Тетікті бұрайтын жабу кілті КГН 10Х12</v>
          </cell>
          <cell r="I2070" t="str">
            <v>БК</v>
          </cell>
          <cell r="J2070">
            <v>0</v>
          </cell>
          <cell r="K2070">
            <v>631010000</v>
          </cell>
          <cell r="L2070" t="str">
            <v>ҚР, ШҚО, Өскемен қ., Бажов көш., 10</v>
          </cell>
          <cell r="M2070" t="str">
            <v>Наурыз - Сәуір</v>
          </cell>
          <cell r="N2070" t="str">
            <v>Шығыс-Қазақстан облысы, Өскемен қ.</v>
          </cell>
          <cell r="O2070" t="str">
            <v>DDP</v>
          </cell>
          <cell r="P2070" t="str">
            <v>шартқа қол қойылған кезден бастап 45 күнтізбелік күн ішінде</v>
          </cell>
          <cell r="Q2070">
            <v>0</v>
          </cell>
          <cell r="R2070">
            <v>796</v>
          </cell>
          <cell r="S2070" t="str">
            <v>Дана</v>
          </cell>
        </row>
        <row r="2071">
          <cell r="A2071" t="str">
            <v>1262 Т</v>
          </cell>
          <cell r="B2071" t="str">
            <v>"ШҚ АЭК" АҚ</v>
          </cell>
          <cell r="C2071" t="str">
            <v>25.73.30.300.000.03.0796.000000000047</v>
          </cell>
          <cell r="D2071">
            <v>532118122</v>
          </cell>
          <cell r="E2071" t="str">
            <v>Тетікті бұрайтын жабу кілті  КГН 12Х13</v>
          </cell>
          <cell r="F2071" t="str">
            <v>Ключ</v>
          </cell>
          <cell r="G2071" t="str">
            <v>гаечный, накидной, двусторонний, размер зева 12*13 мм</v>
          </cell>
          <cell r="H2071" t="str">
            <v>Тетікті бұрайтын жабу кілті  КГН 12Х13</v>
          </cell>
          <cell r="I2071" t="str">
            <v>БК</v>
          </cell>
          <cell r="J2071">
            <v>0</v>
          </cell>
          <cell r="K2071">
            <v>631010000</v>
          </cell>
          <cell r="L2071" t="str">
            <v>ҚР, ШҚО, Өскемен қ., Бажов көш., 10</v>
          </cell>
          <cell r="M2071" t="str">
            <v>Желтоқсан-Қантар</v>
          </cell>
          <cell r="N2071" t="str">
            <v>Шығыс-Қазақстан облысы, Өскемен қ.</v>
          </cell>
          <cell r="O2071" t="str">
            <v>DDP</v>
          </cell>
          <cell r="P2071" t="str">
            <v>шартқа қол қойылған кезден бастап 45 күнтізбелік күн ішінде</v>
          </cell>
          <cell r="Q2071">
            <v>0</v>
          </cell>
          <cell r="R2071">
            <v>796</v>
          </cell>
          <cell r="S2071" t="str">
            <v>Дана</v>
          </cell>
        </row>
        <row r="2072">
          <cell r="A2072" t="str">
            <v>1262-1 Т</v>
          </cell>
          <cell r="B2072" t="str">
            <v>"ШҚ АЭК" АҚ</v>
          </cell>
          <cell r="C2072" t="str">
            <v>25.73.30.300.000.03.0796.000000000047</v>
          </cell>
          <cell r="D2072">
            <v>532118122</v>
          </cell>
          <cell r="E2072" t="str">
            <v>Тетікті бұрайтын жабу кілті  КГН 12Х13</v>
          </cell>
          <cell r="F2072" t="str">
            <v>Ключ</v>
          </cell>
          <cell r="G2072" t="str">
            <v>гаечный, накидной, двусторонний, размер зева 12*13 мм</v>
          </cell>
          <cell r="H2072" t="str">
            <v>Тетікті бұрайтын жабу кілті  КГН 12Х13</v>
          </cell>
          <cell r="I2072" t="str">
            <v>БК</v>
          </cell>
          <cell r="J2072">
            <v>0</v>
          </cell>
          <cell r="K2072">
            <v>631010000</v>
          </cell>
          <cell r="L2072" t="str">
            <v>ҚР, ШҚО, Өскемен қ., Бажов көш., 10</v>
          </cell>
          <cell r="M2072" t="str">
            <v>Наурыз - Сәуір</v>
          </cell>
          <cell r="N2072" t="str">
            <v>Шығыс-Қазақстан облысы, Өскемен қ.</v>
          </cell>
          <cell r="O2072" t="str">
            <v>DDP</v>
          </cell>
          <cell r="P2072" t="str">
            <v>шартқа қол қойылған кезден бастап 45 күнтізбелік күн ішінде</v>
          </cell>
          <cell r="Q2072">
            <v>0</v>
          </cell>
          <cell r="R2072">
            <v>796</v>
          </cell>
          <cell r="S2072" t="str">
            <v>Дана</v>
          </cell>
        </row>
        <row r="2073">
          <cell r="A2073" t="str">
            <v>1263 Т</v>
          </cell>
          <cell r="B2073" t="str">
            <v>"ШҚ АЭК" АҚ</v>
          </cell>
          <cell r="C2073" t="str">
            <v>25.73.30.300.000.03.0796.000000000048</v>
          </cell>
          <cell r="D2073">
            <v>532118123</v>
          </cell>
          <cell r="E2073" t="str">
            <v>Тетікті бұрайтын жабу кілті КГН 12Х14</v>
          </cell>
          <cell r="F2073" t="str">
            <v>Ключ</v>
          </cell>
          <cell r="G2073" t="str">
            <v>гаечный, накидной, двусторонний, размер зева 12*14 мм</v>
          </cell>
          <cell r="H2073" t="str">
            <v>Тетікті бұрайтын жабу кілті КГН 12Х14</v>
          </cell>
          <cell r="I2073" t="str">
            <v>БК</v>
          </cell>
          <cell r="J2073">
            <v>0</v>
          </cell>
          <cell r="K2073">
            <v>631010000</v>
          </cell>
          <cell r="L2073" t="str">
            <v>ҚР, ШҚО, Өскемен қ., Бажов көш., 10</v>
          </cell>
          <cell r="M2073" t="str">
            <v>Желтоқсан-Қантар</v>
          </cell>
          <cell r="N2073" t="str">
            <v>Шығыс-Қазақстан облысы, Өскемен қ.</v>
          </cell>
          <cell r="O2073" t="str">
            <v>DDP</v>
          </cell>
          <cell r="P2073" t="str">
            <v>шартқа қол қойылған кезден бастап 45 күнтізбелік күн ішінде</v>
          </cell>
          <cell r="Q2073">
            <v>0</v>
          </cell>
          <cell r="R2073">
            <v>796</v>
          </cell>
          <cell r="S2073" t="str">
            <v>Дана</v>
          </cell>
        </row>
        <row r="2074">
          <cell r="A2074" t="str">
            <v>1263-1 Т</v>
          </cell>
          <cell r="B2074" t="str">
            <v>"ШҚ АЭК" АҚ</v>
          </cell>
          <cell r="C2074" t="str">
            <v>25.73.30.300.000.03.0796.000000000048</v>
          </cell>
          <cell r="D2074">
            <v>532118123</v>
          </cell>
          <cell r="E2074" t="str">
            <v>Тетікті бұрайтын жабу кілті КГН 12Х14</v>
          </cell>
          <cell r="F2074" t="str">
            <v>Ключ</v>
          </cell>
          <cell r="G2074" t="str">
            <v>гаечный, накидной, двусторонний, размер зева 12*14 мм</v>
          </cell>
          <cell r="H2074" t="str">
            <v>Тетікті бұрайтын жабу кілті КГН 12Х14</v>
          </cell>
          <cell r="I2074" t="str">
            <v>БК</v>
          </cell>
          <cell r="J2074">
            <v>0</v>
          </cell>
          <cell r="K2074">
            <v>631010000</v>
          </cell>
          <cell r="L2074" t="str">
            <v>ҚР, ШҚО, Өскемен қ., Бажов көш., 10</v>
          </cell>
          <cell r="M2074" t="str">
            <v>Наурыз - Сәуір</v>
          </cell>
          <cell r="N2074" t="str">
            <v>Шығыс-Қазақстан облысы, Өскемен қ.</v>
          </cell>
          <cell r="O2074" t="str">
            <v>DDP</v>
          </cell>
          <cell r="P2074" t="str">
            <v>шартқа қол қойылған кезден бастап 45 күнтізбелік күн ішінде</v>
          </cell>
          <cell r="Q2074">
            <v>0</v>
          </cell>
          <cell r="R2074">
            <v>796</v>
          </cell>
          <cell r="S2074" t="str">
            <v>Дана</v>
          </cell>
        </row>
        <row r="2075">
          <cell r="A2075" t="str">
            <v>1264 Т</v>
          </cell>
          <cell r="B2075" t="str">
            <v>"ШҚ АЭК" АҚ</v>
          </cell>
          <cell r="C2075" t="str">
            <v>25.73.30.300.000.03.0796.000000000049</v>
          </cell>
          <cell r="D2075">
            <v>532118124</v>
          </cell>
          <cell r="E2075" t="str">
            <v>Тетікті бұрайтын жабу кілті КГН 13Х14</v>
          </cell>
          <cell r="F2075" t="str">
            <v>Ключ</v>
          </cell>
          <cell r="G2075" t="str">
            <v>гаечный, накидной, двусторонний, размер зева 13*14 мм</v>
          </cell>
          <cell r="H2075" t="str">
            <v>Тетікті бұрайтын жабу кілті КГН 13Х14</v>
          </cell>
          <cell r="I2075" t="str">
            <v>БК</v>
          </cell>
          <cell r="J2075">
            <v>0</v>
          </cell>
          <cell r="K2075">
            <v>631010000</v>
          </cell>
          <cell r="L2075" t="str">
            <v>ҚР, ШҚО, Өскемен қ., Бажов көш., 10</v>
          </cell>
          <cell r="M2075" t="str">
            <v>Желтоқсан-Қантар</v>
          </cell>
          <cell r="N2075" t="str">
            <v>Шығыс-Қазақстан облысы, Өскемен қ.</v>
          </cell>
          <cell r="O2075" t="str">
            <v>DDP</v>
          </cell>
          <cell r="P2075" t="str">
            <v>шартқа қол қойылған кезден бастап 45 күнтізбелік күн ішінде</v>
          </cell>
          <cell r="Q2075">
            <v>0</v>
          </cell>
          <cell r="R2075">
            <v>796</v>
          </cell>
          <cell r="S2075" t="str">
            <v>Дана</v>
          </cell>
        </row>
        <row r="2076">
          <cell r="A2076" t="str">
            <v>1264-1 Т</v>
          </cell>
          <cell r="B2076" t="str">
            <v>"ШҚ АЭК" АҚ</v>
          </cell>
          <cell r="C2076" t="str">
            <v>25.73.30.300.000.03.0796.000000000049</v>
          </cell>
          <cell r="D2076">
            <v>532118124</v>
          </cell>
          <cell r="E2076" t="str">
            <v>Тетікті бұрайтын жабу кілті КГН 13Х14</v>
          </cell>
          <cell r="F2076" t="str">
            <v>Ключ</v>
          </cell>
          <cell r="G2076" t="str">
            <v>гаечный, накидной, двусторонний, размер зева 13*14 мм</v>
          </cell>
          <cell r="H2076" t="str">
            <v>Тетікті бұрайтын жабу кілті КГН 13Х14</v>
          </cell>
          <cell r="I2076" t="str">
            <v>БК</v>
          </cell>
          <cell r="J2076">
            <v>0</v>
          </cell>
          <cell r="K2076">
            <v>631010000</v>
          </cell>
          <cell r="L2076" t="str">
            <v>ҚР, ШҚО, Өскемен қ., Бажов көш., 10</v>
          </cell>
          <cell r="M2076" t="str">
            <v>Наурыз - Сәуір</v>
          </cell>
          <cell r="N2076" t="str">
            <v>Шығыс-Қазақстан облысы, Өскемен қ.</v>
          </cell>
          <cell r="O2076" t="str">
            <v>DDP</v>
          </cell>
          <cell r="P2076" t="str">
            <v>шартқа қол қойылған кезден бастап 45 күнтізбелік күн ішінде</v>
          </cell>
          <cell r="Q2076">
            <v>0</v>
          </cell>
          <cell r="R2076">
            <v>796</v>
          </cell>
          <cell r="S2076" t="str">
            <v>Дана</v>
          </cell>
        </row>
        <row r="2077">
          <cell r="A2077" t="str">
            <v>1265 Т</v>
          </cell>
          <cell r="B2077" t="str">
            <v>"ШҚ АЭК" АҚ</v>
          </cell>
          <cell r="C2077" t="str">
            <v>25.73.30.300.000.03.0796.000000000052</v>
          </cell>
          <cell r="D2077">
            <v>532118126</v>
          </cell>
          <cell r="E2077" t="str">
            <v>Тетікті бұрайтын жабу кілті КГН 14Х17</v>
          </cell>
          <cell r="F2077" t="str">
            <v>Ключ</v>
          </cell>
          <cell r="G2077" t="str">
            <v>гаечный, накидной, двусторонний, размер зева 14*17 мм</v>
          </cell>
          <cell r="H2077" t="str">
            <v>Тетікті бұрайтын жабу кілті КГН 14Х17</v>
          </cell>
          <cell r="I2077" t="str">
            <v>БК</v>
          </cell>
          <cell r="J2077">
            <v>0</v>
          </cell>
          <cell r="K2077">
            <v>631010000</v>
          </cell>
          <cell r="L2077" t="str">
            <v>ҚР, ШҚО, Өскемен қ., Бажов көш., 10</v>
          </cell>
          <cell r="M2077" t="str">
            <v>Желтоқсан-Қантар</v>
          </cell>
          <cell r="N2077" t="str">
            <v>Шығыс-Қазақстан облысы, Өскемен қ.</v>
          </cell>
          <cell r="O2077" t="str">
            <v>DDP</v>
          </cell>
          <cell r="P2077" t="str">
            <v>шартқа қол қойылған кезден бастап 45 күнтізбелік күн ішінде</v>
          </cell>
          <cell r="Q2077">
            <v>0</v>
          </cell>
          <cell r="R2077">
            <v>796</v>
          </cell>
          <cell r="S2077" t="str">
            <v>Дана</v>
          </cell>
        </row>
        <row r="2078">
          <cell r="A2078" t="str">
            <v>1265-1 Т</v>
          </cell>
          <cell r="B2078" t="str">
            <v>"ШҚ АЭК" АҚ</v>
          </cell>
          <cell r="C2078" t="str">
            <v>25.73.30.300.000.03.0796.000000000052</v>
          </cell>
          <cell r="D2078">
            <v>532118126</v>
          </cell>
          <cell r="E2078" t="str">
            <v>Тетікті бұрайтын жабу кілті КГН 14Х17</v>
          </cell>
          <cell r="F2078" t="str">
            <v>Ключ</v>
          </cell>
          <cell r="G2078" t="str">
            <v>гаечный, накидной, двусторонний, размер зева 14*17 мм</v>
          </cell>
          <cell r="H2078" t="str">
            <v>Тетікті бұрайтын жабу кілті КГН 14Х17</v>
          </cell>
          <cell r="I2078" t="str">
            <v>БК</v>
          </cell>
          <cell r="J2078">
            <v>0</v>
          </cell>
          <cell r="K2078">
            <v>631010000</v>
          </cell>
          <cell r="L2078" t="str">
            <v>ҚР, ШҚО, Өскемен қ., Бажов көш., 10</v>
          </cell>
          <cell r="M2078" t="str">
            <v>Наурыз - Сәуір</v>
          </cell>
          <cell r="N2078" t="str">
            <v>Шығыс-Қазақстан облысы, Өскемен қ.</v>
          </cell>
          <cell r="O2078" t="str">
            <v>DDP</v>
          </cell>
          <cell r="P2078" t="str">
            <v>шартқа қол қойылған кезден бастап 45 күнтізбелік күн ішінде</v>
          </cell>
          <cell r="Q2078">
            <v>0</v>
          </cell>
          <cell r="R2078">
            <v>796</v>
          </cell>
          <cell r="S2078" t="str">
            <v>Дана</v>
          </cell>
        </row>
        <row r="2079">
          <cell r="A2079" t="str">
            <v>1266 Т</v>
          </cell>
          <cell r="B2079" t="str">
            <v>"ШҚ АЭК" АҚ</v>
          </cell>
          <cell r="C2079" t="str">
            <v>25.73.30.300.000.03.0796.000000000055</v>
          </cell>
          <cell r="D2079">
            <v>532118127</v>
          </cell>
          <cell r="E2079" t="str">
            <v>Тетікті бұрайтын жабу кілті КГН 17Х19 Ц15ХР</v>
          </cell>
          <cell r="F2079" t="str">
            <v>Ключ</v>
          </cell>
          <cell r="G2079" t="str">
            <v>гаечный, накидной, двусторонний, размер зева 17*19 мм</v>
          </cell>
          <cell r="H2079" t="str">
            <v>Тетікті бұрайтын жабу кілті КГН 17Х19 Ц15ХР</v>
          </cell>
          <cell r="I2079" t="str">
            <v>БК</v>
          </cell>
          <cell r="J2079">
            <v>0</v>
          </cell>
          <cell r="K2079">
            <v>631010000</v>
          </cell>
          <cell r="L2079" t="str">
            <v>ҚР, ШҚО, Өскемен қ., Бажов көш., 10</v>
          </cell>
          <cell r="M2079" t="str">
            <v>Желтоқсан-Қантар</v>
          </cell>
          <cell r="N2079" t="str">
            <v>Шығыс-Қазақстан облысы, Өскемен қ.</v>
          </cell>
          <cell r="O2079" t="str">
            <v>DDP</v>
          </cell>
          <cell r="P2079" t="str">
            <v>шартқа қол қойылған кезден бастап 45 күнтізбелік күн ішінде</v>
          </cell>
          <cell r="Q2079">
            <v>0</v>
          </cell>
          <cell r="R2079">
            <v>796</v>
          </cell>
          <cell r="S2079" t="str">
            <v>Дана</v>
          </cell>
        </row>
        <row r="2080">
          <cell r="A2080" t="str">
            <v>1266-1 Т</v>
          </cell>
          <cell r="B2080" t="str">
            <v>"ШҚ АЭК" АҚ</v>
          </cell>
          <cell r="C2080" t="str">
            <v>25.73.30.300.000.03.0796.000000000055</v>
          </cell>
          <cell r="D2080">
            <v>532118127</v>
          </cell>
          <cell r="E2080" t="str">
            <v>Тетікті бұрайтын жабу кілті КГН 17Х19 Ц15ХР</v>
          </cell>
          <cell r="F2080" t="str">
            <v>Ключ</v>
          </cell>
          <cell r="G2080" t="str">
            <v>гаечный, накидной, двусторонний, размер зева 17*19 мм</v>
          </cell>
          <cell r="H2080" t="str">
            <v>Тетікті бұрайтын жабу кілті КГН 17Х19 Ц15ХР</v>
          </cell>
          <cell r="I2080" t="str">
            <v>БК</v>
          </cell>
          <cell r="J2080">
            <v>0</v>
          </cell>
          <cell r="K2080">
            <v>631010000</v>
          </cell>
          <cell r="L2080" t="str">
            <v>ҚР, ШҚО, Өскемен қ., Бажов көш., 10</v>
          </cell>
          <cell r="M2080" t="str">
            <v>Наурыз - Сәуір</v>
          </cell>
          <cell r="N2080" t="str">
            <v>Шығыс-Қазақстан облысы, Өскемен қ.</v>
          </cell>
          <cell r="O2080" t="str">
            <v>DDP</v>
          </cell>
          <cell r="P2080" t="str">
            <v>шартқа қол қойылған кезден бастап 45 күнтізбелік күн ішінде</v>
          </cell>
          <cell r="Q2080">
            <v>0</v>
          </cell>
          <cell r="R2080">
            <v>796</v>
          </cell>
          <cell r="S2080" t="str">
            <v>Дана</v>
          </cell>
        </row>
        <row r="2081">
          <cell r="A2081" t="str">
            <v>1267 Т</v>
          </cell>
          <cell r="B2081" t="str">
            <v>"ШҚ АЭК" АҚ</v>
          </cell>
          <cell r="C2081" t="str">
            <v>25.73.30.300.000.03.0796.000000000059</v>
          </cell>
          <cell r="D2081">
            <v>532118129</v>
          </cell>
          <cell r="E2081" t="str">
            <v>Тетікті бұрайтын 2 жақты жабу кілті 19Х22</v>
          </cell>
          <cell r="F2081" t="str">
            <v>Ключ</v>
          </cell>
          <cell r="G2081" t="str">
            <v>гаечный, накидной, двусторонний, размер зева 19*22 мм</v>
          </cell>
          <cell r="H2081" t="str">
            <v>Тетікті бұрайтын 2 жақты жабу кілті 19Х22</v>
          </cell>
          <cell r="I2081" t="str">
            <v>БК</v>
          </cell>
          <cell r="J2081">
            <v>0</v>
          </cell>
          <cell r="K2081">
            <v>631010000</v>
          </cell>
          <cell r="L2081" t="str">
            <v>ҚР, ШҚО, Өскемен қ., Бажов көш., 10</v>
          </cell>
          <cell r="M2081" t="str">
            <v>Желтоқсан-Қантар</v>
          </cell>
          <cell r="N2081" t="str">
            <v>Шығыс-Қазақстан облысы, Өскемен қ.</v>
          </cell>
          <cell r="O2081" t="str">
            <v>DDP</v>
          </cell>
          <cell r="P2081" t="str">
            <v>шартқа қол қойылған кезден бастап 45 күнтізбелік күн ішінде</v>
          </cell>
          <cell r="Q2081">
            <v>0</v>
          </cell>
          <cell r="R2081">
            <v>796</v>
          </cell>
          <cell r="S2081" t="str">
            <v>Дана</v>
          </cell>
        </row>
        <row r="2082">
          <cell r="A2082" t="str">
            <v>1267-1 Т</v>
          </cell>
          <cell r="B2082" t="str">
            <v>"ШҚ АЭК" АҚ</v>
          </cell>
          <cell r="C2082" t="str">
            <v>25.73.30.300.000.03.0796.000000000059</v>
          </cell>
          <cell r="D2082">
            <v>532118129</v>
          </cell>
          <cell r="E2082" t="str">
            <v>Тетікті бұрайтын 2 жақты жабу кілті 19Х22</v>
          </cell>
          <cell r="F2082" t="str">
            <v>Ключ</v>
          </cell>
          <cell r="G2082" t="str">
            <v>гаечный, накидной, двусторонний, размер зева 19*22 мм</v>
          </cell>
          <cell r="H2082" t="str">
            <v>Тетікті бұрайтын 2 жақты жабу кілті 19Х22</v>
          </cell>
          <cell r="I2082" t="str">
            <v>БК</v>
          </cell>
          <cell r="J2082">
            <v>0</v>
          </cell>
          <cell r="K2082">
            <v>631010000</v>
          </cell>
          <cell r="L2082" t="str">
            <v>ҚР, ШҚО, Өскемен қ., Бажов көш., 10</v>
          </cell>
          <cell r="M2082" t="str">
            <v>Наурыз - Сәуір</v>
          </cell>
          <cell r="N2082" t="str">
            <v>Шығыс-Қазақстан облысы, Өскемен қ.</v>
          </cell>
          <cell r="O2082" t="str">
            <v>DDP</v>
          </cell>
          <cell r="P2082" t="str">
            <v>шартқа қол қойылған кезден бастап 45 күнтізбелік күн ішінде</v>
          </cell>
          <cell r="Q2082">
            <v>0</v>
          </cell>
          <cell r="R2082">
            <v>796</v>
          </cell>
          <cell r="S2082" t="str">
            <v>Дана</v>
          </cell>
        </row>
        <row r="2083">
          <cell r="A2083" t="str">
            <v>1268 Т</v>
          </cell>
          <cell r="B2083" t="str">
            <v>"ШҚ АЭК" АҚ</v>
          </cell>
          <cell r="C2083" t="str">
            <v>25.73.30.300.000.03.0796.000000000063</v>
          </cell>
          <cell r="D2083">
            <v>532118130</v>
          </cell>
          <cell r="E2083" t="str">
            <v>Тетікті бұрайтын 2 жақты жабу кілті 22Х24</v>
          </cell>
          <cell r="F2083" t="str">
            <v>Ключ</v>
          </cell>
          <cell r="G2083" t="str">
            <v>гаечный, накидной, двусторонний, размер зева 22*24 мм</v>
          </cell>
          <cell r="H2083" t="str">
            <v>Тетікті бұрайтын 2 жақты жабу кілті 22Х24</v>
          </cell>
          <cell r="I2083" t="str">
            <v>БК</v>
          </cell>
          <cell r="J2083">
            <v>0</v>
          </cell>
          <cell r="K2083">
            <v>631010000</v>
          </cell>
          <cell r="L2083" t="str">
            <v>ҚР, ШҚО, Өскемен қ., Бажов көш., 10</v>
          </cell>
          <cell r="M2083" t="str">
            <v>Желтоқсан-Қантар</v>
          </cell>
          <cell r="N2083" t="str">
            <v>Шығыс-Қазақстан облысы, Өскемен қ.</v>
          </cell>
          <cell r="O2083" t="str">
            <v>DDP</v>
          </cell>
          <cell r="P2083" t="str">
            <v>шартқа қол қойылған кезден бастап 45 күнтізбелік күн ішінде</v>
          </cell>
          <cell r="Q2083">
            <v>0</v>
          </cell>
          <cell r="R2083">
            <v>796</v>
          </cell>
          <cell r="S2083" t="str">
            <v>Дана</v>
          </cell>
        </row>
        <row r="2084">
          <cell r="A2084" t="str">
            <v>1268-1 Т</v>
          </cell>
          <cell r="B2084" t="str">
            <v>"ШҚ АЭК" АҚ</v>
          </cell>
          <cell r="C2084" t="str">
            <v>25.73.30.300.000.03.0796.000000000063</v>
          </cell>
          <cell r="D2084">
            <v>532118130</v>
          </cell>
          <cell r="E2084" t="str">
            <v>Тетікті бұрайтын 2 жақты жабу кілті 22Х24</v>
          </cell>
          <cell r="F2084" t="str">
            <v>Ключ</v>
          </cell>
          <cell r="G2084" t="str">
            <v>гаечный, накидной, двусторонний, размер зева 22*24 мм</v>
          </cell>
          <cell r="H2084" t="str">
            <v>Тетікті бұрайтын 2 жақты жабу кілті 22Х24</v>
          </cell>
          <cell r="I2084" t="str">
            <v>БК</v>
          </cell>
          <cell r="J2084">
            <v>0</v>
          </cell>
          <cell r="K2084">
            <v>631010000</v>
          </cell>
          <cell r="L2084" t="str">
            <v>ҚР, ШҚО, Өскемен қ., Бажов көш., 10</v>
          </cell>
          <cell r="M2084" t="str">
            <v>Наурыз - Сәуір</v>
          </cell>
          <cell r="N2084" t="str">
            <v>Шығыс-Қазақстан облысы, Өскемен қ.</v>
          </cell>
          <cell r="O2084" t="str">
            <v>DDP</v>
          </cell>
          <cell r="P2084" t="str">
            <v>шартқа қол қойылған кезден бастап 45 күнтізбелік күн ішінде</v>
          </cell>
          <cell r="Q2084">
            <v>0</v>
          </cell>
          <cell r="R2084">
            <v>796</v>
          </cell>
          <cell r="S2084" t="str">
            <v>Дана</v>
          </cell>
        </row>
        <row r="2085">
          <cell r="A2085" t="str">
            <v>1269 Т</v>
          </cell>
          <cell r="B2085" t="str">
            <v>"ШҚ АЭК" АҚ</v>
          </cell>
          <cell r="C2085" t="str">
            <v>25.73.30.300.000.03.0796.000000000064</v>
          </cell>
          <cell r="D2085">
            <v>532118131</v>
          </cell>
          <cell r="E2085" t="str">
            <v>Тетікті бұрайтын жабу кілті КГН 24Х27</v>
          </cell>
          <cell r="F2085" t="str">
            <v>Ключ</v>
          </cell>
          <cell r="G2085" t="str">
            <v>гаечный, накидной, двусторонний, размер зева 24*27 мм</v>
          </cell>
          <cell r="H2085" t="str">
            <v>Тетікті бұрайтын жабу кілті КГН 24Х27</v>
          </cell>
          <cell r="I2085" t="str">
            <v>БК</v>
          </cell>
          <cell r="J2085">
            <v>0</v>
          </cell>
          <cell r="K2085">
            <v>631010000</v>
          </cell>
          <cell r="L2085" t="str">
            <v>ҚР, ШҚО, Өскемен қ., Бажов көш., 10</v>
          </cell>
          <cell r="M2085" t="str">
            <v>Желтоқсан-Қантар</v>
          </cell>
          <cell r="N2085" t="str">
            <v>Шығыс-Қазақстан облысы, Өскемен қ.</v>
          </cell>
          <cell r="O2085" t="str">
            <v>DDP</v>
          </cell>
          <cell r="P2085" t="str">
            <v>шартқа қол қойылған кезден бастап 45 күнтізбелік күн ішінде</v>
          </cell>
          <cell r="Q2085">
            <v>0</v>
          </cell>
          <cell r="R2085">
            <v>796</v>
          </cell>
          <cell r="S2085" t="str">
            <v>Дана</v>
          </cell>
        </row>
        <row r="2086">
          <cell r="A2086" t="str">
            <v>1269-1 Т</v>
          </cell>
          <cell r="B2086" t="str">
            <v>"ШҚ АЭК" АҚ</v>
          </cell>
          <cell r="C2086" t="str">
            <v>25.73.30.300.000.03.0796.000000000064</v>
          </cell>
          <cell r="D2086">
            <v>532118131</v>
          </cell>
          <cell r="E2086" t="str">
            <v>Тетікті бұрайтын жабу кілті КГН 24Х27</v>
          </cell>
          <cell r="F2086" t="str">
            <v>Ключ</v>
          </cell>
          <cell r="G2086" t="str">
            <v>гаечный, накидной, двусторонний, размер зева 24*27 мм</v>
          </cell>
          <cell r="H2086" t="str">
            <v>Тетікті бұрайтын жабу кілті КГН 24Х27</v>
          </cell>
          <cell r="I2086" t="str">
            <v>БК</v>
          </cell>
          <cell r="J2086">
            <v>0</v>
          </cell>
          <cell r="K2086">
            <v>631010000</v>
          </cell>
          <cell r="L2086" t="str">
            <v>ҚР, ШҚО, Өскемен қ., Бажов көш., 10</v>
          </cell>
          <cell r="M2086" t="str">
            <v>Наурыз - Сәуір</v>
          </cell>
          <cell r="N2086" t="str">
            <v>Шығыс-Қазақстан облысы, Өскемен қ.</v>
          </cell>
          <cell r="O2086" t="str">
            <v>DDP</v>
          </cell>
          <cell r="P2086" t="str">
            <v>шартқа қол қойылған кезден бастап 45 күнтізбелік күн ішінде</v>
          </cell>
          <cell r="Q2086">
            <v>0</v>
          </cell>
          <cell r="R2086">
            <v>796</v>
          </cell>
          <cell r="S2086" t="str">
            <v>Дана</v>
          </cell>
        </row>
        <row r="2087">
          <cell r="A2087" t="str">
            <v>1270 Т</v>
          </cell>
          <cell r="B2087" t="str">
            <v>"ШҚ АЭК" АҚ</v>
          </cell>
          <cell r="C2087" t="str">
            <v>25.73.30.300.000.03.0796.000000000066</v>
          </cell>
          <cell r="D2087">
            <v>532118133</v>
          </cell>
          <cell r="E2087" t="str">
            <v>Тетікті бұрайтын жабу кілті КГН 27Х30</v>
          </cell>
          <cell r="F2087" t="str">
            <v>Ключ</v>
          </cell>
          <cell r="G2087" t="str">
            <v>гаечный, накидной, двусторонний, размер зева 27*30 мм</v>
          </cell>
          <cell r="H2087" t="str">
            <v>Тетікті бұрайтын жабу кілті КГН 27Х30</v>
          </cell>
          <cell r="I2087" t="str">
            <v>БК</v>
          </cell>
          <cell r="J2087">
            <v>0</v>
          </cell>
          <cell r="K2087">
            <v>631010000</v>
          </cell>
          <cell r="L2087" t="str">
            <v>ҚР, ШҚО, Өскемен қ., Бажов көш., 10</v>
          </cell>
          <cell r="M2087" t="str">
            <v>Желтоқсан-Қантар</v>
          </cell>
          <cell r="N2087" t="str">
            <v>Шығыс-Қазақстан облысы, Өскемен қ.</v>
          </cell>
          <cell r="O2087" t="str">
            <v>DDP</v>
          </cell>
          <cell r="P2087" t="str">
            <v>шартқа қол қойылған кезден бастап 45 күнтізбелік күн ішінде</v>
          </cell>
          <cell r="Q2087">
            <v>0</v>
          </cell>
          <cell r="R2087">
            <v>796</v>
          </cell>
          <cell r="S2087" t="str">
            <v>Дана</v>
          </cell>
        </row>
        <row r="2088">
          <cell r="A2088" t="str">
            <v>1271 Т</v>
          </cell>
          <cell r="B2088" t="str">
            <v>"ШҚ АЭК" АҚ</v>
          </cell>
          <cell r="C2088" t="str">
            <v>25.73.30.300.000.03.0796.000000000068</v>
          </cell>
          <cell r="D2088">
            <v>532118134</v>
          </cell>
          <cell r="E2088" t="str">
            <v>Тетікті бұрайтын 2 жақты жабу кілті 30Х32*</v>
          </cell>
          <cell r="F2088" t="str">
            <v>Ключ</v>
          </cell>
          <cell r="G2088" t="str">
            <v>гаечный, накидной, двусторонний, размер зева 30*32 мм</v>
          </cell>
          <cell r="H2088" t="str">
            <v>Тетікті бұрайтын 2 жақты жабу кілті 30Х32*</v>
          </cell>
          <cell r="I2088" t="str">
            <v>БК</v>
          </cell>
          <cell r="J2088">
            <v>0</v>
          </cell>
          <cell r="K2088">
            <v>631010000</v>
          </cell>
          <cell r="L2088" t="str">
            <v>ҚР, ШҚО, Өскемен қ., Бажов көш., 10</v>
          </cell>
          <cell r="M2088" t="str">
            <v>Желтоқсан-Қантар</v>
          </cell>
          <cell r="N2088" t="str">
            <v>Шығыс-Қазақстан облысы, Өскемен қ.</v>
          </cell>
          <cell r="O2088" t="str">
            <v>DDP</v>
          </cell>
          <cell r="P2088" t="str">
            <v>шартқа қол қойылған кезден бастап 45 күнтізбелік күн ішінде</v>
          </cell>
          <cell r="Q2088">
            <v>0</v>
          </cell>
          <cell r="R2088">
            <v>796</v>
          </cell>
          <cell r="S2088" t="str">
            <v>Дана</v>
          </cell>
        </row>
        <row r="2089">
          <cell r="A2089" t="str">
            <v>1271-1 Т</v>
          </cell>
          <cell r="B2089" t="str">
            <v>"ШҚ АЭК" АҚ</v>
          </cell>
          <cell r="C2089" t="str">
            <v>25.73.30.300.000.03.0796.000000000068</v>
          </cell>
          <cell r="D2089">
            <v>532118134</v>
          </cell>
          <cell r="E2089" t="str">
            <v>Тетікті бұрайтын 2 жақты жабу кілті 30Х32*</v>
          </cell>
          <cell r="F2089" t="str">
            <v>Ключ</v>
          </cell>
          <cell r="G2089" t="str">
            <v>гаечный, накидной, двусторонний, размер зева 30*32 мм</v>
          </cell>
          <cell r="H2089" t="str">
            <v>Тетікті бұрайтын 2 жақты жабу кілті 30Х32*</v>
          </cell>
          <cell r="I2089" t="str">
            <v>БК</v>
          </cell>
          <cell r="J2089">
            <v>0</v>
          </cell>
          <cell r="K2089">
            <v>631010000</v>
          </cell>
          <cell r="L2089" t="str">
            <v>ҚР, ШҚО, Өскемен қ., Бажов көш., 10</v>
          </cell>
          <cell r="M2089" t="str">
            <v>Наурыз - Сәуір</v>
          </cell>
          <cell r="N2089" t="str">
            <v>Шығыс-Қазақстан облысы, Өскемен қ.</v>
          </cell>
          <cell r="O2089" t="str">
            <v>DDP</v>
          </cell>
          <cell r="P2089" t="str">
            <v>шартқа қол қойылған кезден бастап 45 күнтізбелік күн ішінде</v>
          </cell>
          <cell r="Q2089">
            <v>0</v>
          </cell>
          <cell r="R2089">
            <v>796</v>
          </cell>
          <cell r="S2089" t="str">
            <v>Дана</v>
          </cell>
        </row>
        <row r="2090">
          <cell r="A2090" t="str">
            <v>1272 Т</v>
          </cell>
          <cell r="B2090" t="str">
            <v>"ШҚ АЭК" АҚ</v>
          </cell>
          <cell r="C2090" t="str">
            <v>25.73.30.300.000.03.0796.000000000040</v>
          </cell>
          <cell r="D2090">
            <v>532118136</v>
          </cell>
          <cell r="E2090" t="str">
            <v>Тетікті бұрайтын жабу кілті КГН 8Х10</v>
          </cell>
          <cell r="F2090" t="str">
            <v>Ключ</v>
          </cell>
          <cell r="G2090" t="str">
            <v>гаечный, накидной, двусторонний, размер зева 8*10 мм</v>
          </cell>
          <cell r="H2090" t="str">
            <v>Тетікті бұрайтын жабу кілті КГН 8Х10</v>
          </cell>
          <cell r="I2090" t="str">
            <v>БК</v>
          </cell>
          <cell r="J2090">
            <v>0</v>
          </cell>
          <cell r="K2090">
            <v>631010000</v>
          </cell>
          <cell r="L2090" t="str">
            <v>ҚР, ШҚО, Өскемен қ., Бажов көш., 10</v>
          </cell>
          <cell r="M2090" t="str">
            <v>Желтоқсан-Қантар</v>
          </cell>
          <cell r="N2090" t="str">
            <v>Шығыс-Қазақстан облысы, Өскемен қ.</v>
          </cell>
          <cell r="O2090" t="str">
            <v>DDP</v>
          </cell>
          <cell r="P2090" t="str">
            <v>шартқа қол қойылған кезден бастап 45 күнтізбелік күн ішінде</v>
          </cell>
          <cell r="Q2090">
            <v>0</v>
          </cell>
          <cell r="R2090">
            <v>796</v>
          </cell>
          <cell r="S2090" t="str">
            <v>Дана</v>
          </cell>
        </row>
        <row r="2091">
          <cell r="A2091" t="str">
            <v>1272-1 Т</v>
          </cell>
          <cell r="B2091" t="str">
            <v>"ШҚ АЭК" АҚ</v>
          </cell>
          <cell r="C2091" t="str">
            <v>25.73.30.300.000.03.0796.000000000040</v>
          </cell>
          <cell r="D2091">
            <v>532118136</v>
          </cell>
          <cell r="E2091" t="str">
            <v>Тетікті бұрайтын жабу кілті КГН 8Х10</v>
          </cell>
          <cell r="F2091" t="str">
            <v>Ключ</v>
          </cell>
          <cell r="G2091" t="str">
            <v>гаечный, накидной, двусторонний, размер зева 8*10 мм</v>
          </cell>
          <cell r="H2091" t="str">
            <v>Тетікті бұрайтын жабу кілті КГН 8Х10</v>
          </cell>
          <cell r="I2091" t="str">
            <v>БК</v>
          </cell>
          <cell r="J2091">
            <v>0</v>
          </cell>
          <cell r="K2091">
            <v>631010000</v>
          </cell>
          <cell r="L2091" t="str">
            <v>ҚР, ШҚО, Өскемен қ., Бажов көш., 10</v>
          </cell>
          <cell r="M2091" t="str">
            <v>Наурыз - Сәуір</v>
          </cell>
          <cell r="N2091" t="str">
            <v>Шығыс-Қазақстан облысы, Өскемен қ.</v>
          </cell>
          <cell r="O2091" t="str">
            <v>DDP</v>
          </cell>
          <cell r="P2091" t="str">
            <v>шартқа қол қойылған кезден бастап 45 күнтізбелік күн ішінде</v>
          </cell>
          <cell r="Q2091">
            <v>0</v>
          </cell>
          <cell r="R2091">
            <v>796</v>
          </cell>
          <cell r="S2091" t="str">
            <v>Дана</v>
          </cell>
        </row>
        <row r="2092">
          <cell r="A2092" t="str">
            <v>1273 Т</v>
          </cell>
          <cell r="B2092" t="str">
            <v>"ШҚ АЭК" АҚ</v>
          </cell>
          <cell r="C2092" t="str">
            <v>25.73.30.300.000.03.0796.000000000147</v>
          </cell>
          <cell r="D2092">
            <v>532118165</v>
          </cell>
          <cell r="E2092" t="str">
            <v>Мүйізшелі тетікті бұрайтын кілт КГД 10Х12</v>
          </cell>
          <cell r="F2092" t="str">
            <v>Ключ</v>
          </cell>
          <cell r="G2092" t="str">
            <v>гаечный, рожковый, двусторонний, размер зева 10*12 мм, ГОСТ 2839-80</v>
          </cell>
          <cell r="H2092" t="str">
            <v>Мүйізшелі тетікті бұрайтын кілт КГД 10Х12</v>
          </cell>
          <cell r="I2092" t="str">
            <v>БК</v>
          </cell>
          <cell r="J2092">
            <v>0</v>
          </cell>
          <cell r="K2092">
            <v>631010000</v>
          </cell>
          <cell r="L2092" t="str">
            <v>ҚР, ШҚО, Өскемен қ., Бажов көш., 10</v>
          </cell>
          <cell r="M2092" t="str">
            <v>Желтоқсан-Қантар</v>
          </cell>
          <cell r="N2092" t="str">
            <v>Шығыс-Қазақстан облысы, Өскемен қ.</v>
          </cell>
          <cell r="O2092" t="str">
            <v>DDP</v>
          </cell>
          <cell r="P2092" t="str">
            <v>шартқа қол қойылған кезден бастап 45 күнтізбелік күн ішінде</v>
          </cell>
          <cell r="Q2092">
            <v>0</v>
          </cell>
          <cell r="R2092">
            <v>796</v>
          </cell>
          <cell r="S2092" t="str">
            <v>Дана</v>
          </cell>
        </row>
        <row r="2093">
          <cell r="A2093" t="str">
            <v>1273-1 Т</v>
          </cell>
          <cell r="B2093" t="str">
            <v>"ШҚ АЭК" АҚ</v>
          </cell>
          <cell r="C2093" t="str">
            <v>25.73.30.300.000.03.0796.000000000147</v>
          </cell>
          <cell r="D2093">
            <v>532118165</v>
          </cell>
          <cell r="E2093" t="str">
            <v>Мүйізшелі тетікті бұрайтын кілт КГД 10Х12</v>
          </cell>
          <cell r="F2093" t="str">
            <v>Ключ</v>
          </cell>
          <cell r="G2093" t="str">
            <v>гаечный, рожковый, двусторонний, размер зева 10*12 мм, ГОСТ 2839-80</v>
          </cell>
          <cell r="H2093" t="str">
            <v>Мүйізшелі тетікті бұрайтын кілт КГД 10Х12</v>
          </cell>
          <cell r="I2093" t="str">
            <v>БК</v>
          </cell>
          <cell r="J2093">
            <v>0</v>
          </cell>
          <cell r="K2093">
            <v>631010000</v>
          </cell>
          <cell r="L2093" t="str">
            <v>ҚР, ШҚО, Өскемен қ., Бажов көш., 10</v>
          </cell>
          <cell r="M2093" t="str">
            <v>Наурыз - Сәуір</v>
          </cell>
          <cell r="N2093" t="str">
            <v>Шығыс-Қазақстан облысы, Өскемен қ.</v>
          </cell>
          <cell r="O2093" t="str">
            <v>DDP</v>
          </cell>
          <cell r="P2093" t="str">
            <v>шартқа қол қойылған кезден бастап 45 күнтізбелік күн ішінде</v>
          </cell>
          <cell r="Q2093">
            <v>0</v>
          </cell>
          <cell r="R2093">
            <v>796</v>
          </cell>
          <cell r="S2093" t="str">
            <v>Дана</v>
          </cell>
        </row>
        <row r="2094">
          <cell r="A2094" t="str">
            <v>1274 Т</v>
          </cell>
          <cell r="B2094" t="str">
            <v>"ШҚ АЭК" АҚ</v>
          </cell>
          <cell r="C2094" t="str">
            <v>25.73.30.300.000.03.0796.000000000152</v>
          </cell>
          <cell r="D2094">
            <v>532118167</v>
          </cell>
          <cell r="E2094" t="str">
            <v>Мүйізшелі тетікті бұрайтын кілт КГД 12Х13</v>
          </cell>
          <cell r="F2094" t="str">
            <v>Ключ</v>
          </cell>
          <cell r="G2094" t="str">
            <v>гаечный, рожковый, двусторонний, размер зева 12*13 мм, ГОСТ 2839-80</v>
          </cell>
          <cell r="H2094" t="str">
            <v>Мүйізшелі тетікті бұрайтын кілт КГД 12Х13</v>
          </cell>
          <cell r="I2094" t="str">
            <v>БК</v>
          </cell>
          <cell r="J2094">
            <v>0</v>
          </cell>
          <cell r="K2094">
            <v>631010000</v>
          </cell>
          <cell r="L2094" t="str">
            <v>ҚР, ШҚО, Өскемен қ., Бажов көш., 10</v>
          </cell>
          <cell r="M2094" t="str">
            <v>Желтоқсан-Қантар</v>
          </cell>
          <cell r="N2094" t="str">
            <v>Шығыс-Қазақстан облысы, Өскемен қ.</v>
          </cell>
          <cell r="O2094" t="str">
            <v>DDP</v>
          </cell>
          <cell r="P2094" t="str">
            <v>шартқа қол қойылған кезден бастап 45 күнтізбелік күн ішінде</v>
          </cell>
          <cell r="Q2094">
            <v>0</v>
          </cell>
          <cell r="R2094">
            <v>796</v>
          </cell>
          <cell r="S2094" t="str">
            <v>Дана</v>
          </cell>
        </row>
        <row r="2095">
          <cell r="A2095" t="str">
            <v>1274-1 Т</v>
          </cell>
          <cell r="B2095" t="str">
            <v>"ШҚ АЭК" АҚ</v>
          </cell>
          <cell r="C2095" t="str">
            <v>25.73.30.300.000.03.0796.000000000152</v>
          </cell>
          <cell r="D2095">
            <v>532118167</v>
          </cell>
          <cell r="E2095" t="str">
            <v>Мүйізшелі тетікті бұрайтын кілт КГД 12Х13</v>
          </cell>
          <cell r="F2095" t="str">
            <v>Ключ</v>
          </cell>
          <cell r="G2095" t="str">
            <v>гаечный, рожковый, двусторонний, размер зева 12*13 мм, ГОСТ 2839-80</v>
          </cell>
          <cell r="H2095" t="str">
            <v>Мүйізшелі тетікті бұрайтын кілт КГД 12Х13</v>
          </cell>
          <cell r="I2095" t="str">
            <v>БК</v>
          </cell>
          <cell r="J2095">
            <v>0</v>
          </cell>
          <cell r="K2095">
            <v>631010000</v>
          </cell>
          <cell r="L2095" t="str">
            <v>ҚР, ШҚО, Өскемен қ., Бажов көш., 10</v>
          </cell>
          <cell r="M2095" t="str">
            <v>Наурыз - Сәуір</v>
          </cell>
          <cell r="N2095" t="str">
            <v>Шығыс-Қазақстан облысы, Өскемен қ.</v>
          </cell>
          <cell r="O2095" t="str">
            <v>DDP</v>
          </cell>
          <cell r="P2095" t="str">
            <v>шартқа қол қойылған кезден бастап 45 күнтізбелік күн ішінде</v>
          </cell>
          <cell r="Q2095">
            <v>0</v>
          </cell>
          <cell r="R2095">
            <v>796</v>
          </cell>
          <cell r="S2095" t="str">
            <v>Дана</v>
          </cell>
        </row>
        <row r="2096">
          <cell r="A2096" t="str">
            <v>1275 Т</v>
          </cell>
          <cell r="B2096" t="str">
            <v>"ШҚ АЭК" АҚ</v>
          </cell>
          <cell r="C2096" t="str">
            <v>25.73.30.300.000.03.0796.000000000153</v>
          </cell>
          <cell r="D2096">
            <v>532118168</v>
          </cell>
          <cell r="E2096" t="str">
            <v>Мүйізшелі тетікті бұрайтын кілт КГД 12Х14</v>
          </cell>
          <cell r="F2096" t="str">
            <v>Ключ</v>
          </cell>
          <cell r="G2096" t="str">
            <v>гаечный, рожковый, двусторонний, размер зева 12*14 мм, ГОСТ 2839-80</v>
          </cell>
          <cell r="H2096" t="str">
            <v>Мүйізшелі тетікті бұрайтын кілт КГД 12Х14</v>
          </cell>
          <cell r="I2096" t="str">
            <v>БК</v>
          </cell>
          <cell r="J2096">
            <v>0</v>
          </cell>
          <cell r="K2096">
            <v>631010000</v>
          </cell>
          <cell r="L2096" t="str">
            <v>ҚР, ШҚО, Өскемен қ., Бажов көш., 10</v>
          </cell>
          <cell r="M2096" t="str">
            <v>Желтоқсан-Қантар</v>
          </cell>
          <cell r="N2096" t="str">
            <v>Шығыс-Қазақстан облысы, Өскемен қ.</v>
          </cell>
          <cell r="O2096" t="str">
            <v>DDP</v>
          </cell>
          <cell r="P2096" t="str">
            <v>шартқа қол қойылған кезден бастап 45 күнтізбелік күн ішінде</v>
          </cell>
          <cell r="Q2096">
            <v>0</v>
          </cell>
          <cell r="R2096">
            <v>796</v>
          </cell>
          <cell r="S2096" t="str">
            <v>Дана</v>
          </cell>
        </row>
        <row r="2097">
          <cell r="A2097" t="str">
            <v>1275-1 Т</v>
          </cell>
          <cell r="B2097" t="str">
            <v>"ШҚ АЭК" АҚ</v>
          </cell>
          <cell r="C2097" t="str">
            <v>25.73.30.300.000.03.0796.000000000153</v>
          </cell>
          <cell r="D2097">
            <v>532118168</v>
          </cell>
          <cell r="E2097" t="str">
            <v>Мүйізшелі тетікті бұрайтын кілт КГД 12Х14</v>
          </cell>
          <cell r="F2097" t="str">
            <v>Ключ</v>
          </cell>
          <cell r="G2097" t="str">
            <v>гаечный, рожковый, двусторонний, размер зева 12*14 мм, ГОСТ 2839-80</v>
          </cell>
          <cell r="H2097" t="str">
            <v>Мүйізшелі тетікті бұрайтын кілт КГД 12Х14</v>
          </cell>
          <cell r="I2097" t="str">
            <v>БК</v>
          </cell>
          <cell r="J2097">
            <v>0</v>
          </cell>
          <cell r="K2097">
            <v>631010000</v>
          </cell>
          <cell r="L2097" t="str">
            <v>ҚР, ШҚО, Өскемен қ., Бажов көш., 10</v>
          </cell>
          <cell r="M2097" t="str">
            <v>Наурыз - Сәуір</v>
          </cell>
          <cell r="N2097" t="str">
            <v>Шығыс-Қазақстан облысы, Өскемен қ.</v>
          </cell>
          <cell r="O2097" t="str">
            <v>DDP</v>
          </cell>
          <cell r="P2097" t="str">
            <v>шартқа қол қойылған кезден бастап 45 күнтізбелік күн ішінде</v>
          </cell>
          <cell r="Q2097">
            <v>0</v>
          </cell>
          <cell r="R2097">
            <v>796</v>
          </cell>
          <cell r="S2097" t="str">
            <v>Дана</v>
          </cell>
        </row>
        <row r="2098">
          <cell r="A2098" t="str">
            <v>1276 Т</v>
          </cell>
          <cell r="B2098" t="str">
            <v>"ШҚ АЭК" АҚ</v>
          </cell>
          <cell r="C2098" t="str">
            <v>25.73.30.300.000.03.0796.000000000154</v>
          </cell>
          <cell r="D2098">
            <v>532118169</v>
          </cell>
          <cell r="E2098" t="str">
            <v>Мүйізшелі тетікті бұрайтын кілт КГД 13Х14</v>
          </cell>
          <cell r="F2098" t="str">
            <v>Ключ</v>
          </cell>
          <cell r="G2098" t="str">
            <v>гаечный, рожковый, двусторонний, размер зева 13*14 мм, ГОСТ 2839-80</v>
          </cell>
          <cell r="H2098" t="str">
            <v>Мүйізшелі тетікті бұрайтын кілт КГД 13Х14</v>
          </cell>
          <cell r="I2098" t="str">
            <v>БК</v>
          </cell>
          <cell r="J2098">
            <v>0</v>
          </cell>
          <cell r="K2098">
            <v>631010000</v>
          </cell>
          <cell r="L2098" t="str">
            <v>ҚР, ШҚО, Өскемен қ., Бажов көш., 10</v>
          </cell>
          <cell r="M2098" t="str">
            <v>Желтоқсан-Қантар</v>
          </cell>
          <cell r="N2098" t="str">
            <v>Шығыс-Қазақстан облысы, Өскемен қ.</v>
          </cell>
          <cell r="O2098" t="str">
            <v>DDP</v>
          </cell>
          <cell r="P2098" t="str">
            <v>шартқа қол қойылған кезден бастап 45 күнтізбелік күн ішінде</v>
          </cell>
          <cell r="Q2098">
            <v>0</v>
          </cell>
          <cell r="R2098">
            <v>796</v>
          </cell>
          <cell r="S2098" t="str">
            <v>Дана</v>
          </cell>
        </row>
        <row r="2099">
          <cell r="A2099" t="str">
            <v>1276-1 Т</v>
          </cell>
          <cell r="B2099" t="str">
            <v>"ШҚ АЭК" АҚ</v>
          </cell>
          <cell r="C2099" t="str">
            <v>25.73.30.300.000.03.0796.000000000154</v>
          </cell>
          <cell r="D2099">
            <v>532118169</v>
          </cell>
          <cell r="E2099" t="str">
            <v>Мүйізшелі тетікті бұрайтын кілт КГД 13Х14</v>
          </cell>
          <cell r="F2099" t="str">
            <v>Ключ</v>
          </cell>
          <cell r="G2099" t="str">
            <v>гаечный, рожковый, двусторонний, размер зева 13*14 мм, ГОСТ 2839-80</v>
          </cell>
          <cell r="H2099" t="str">
            <v>Мүйізшелі тетікті бұрайтын кілт КГД 13Х14</v>
          </cell>
          <cell r="I2099" t="str">
            <v>БК</v>
          </cell>
          <cell r="J2099">
            <v>0</v>
          </cell>
          <cell r="K2099">
            <v>631010000</v>
          </cell>
          <cell r="L2099" t="str">
            <v>ҚР, ШҚО, Өскемен қ., Бажов көш., 10</v>
          </cell>
          <cell r="M2099" t="str">
            <v>Наурыз - Сәуір</v>
          </cell>
          <cell r="N2099" t="str">
            <v>Шығыс-Қазақстан облысы, Өскемен қ.</v>
          </cell>
          <cell r="O2099" t="str">
            <v>DDP</v>
          </cell>
          <cell r="P2099" t="str">
            <v>шартқа қол қойылған кезден бастап 45 күнтізбелік күн ішінде</v>
          </cell>
          <cell r="Q2099">
            <v>0</v>
          </cell>
          <cell r="R2099">
            <v>796</v>
          </cell>
          <cell r="S2099" t="str">
            <v>Дана</v>
          </cell>
        </row>
        <row r="2100">
          <cell r="A2100" t="str">
            <v>1277 Т</v>
          </cell>
          <cell r="B2100" t="str">
            <v>"ШҚ АЭК" АҚ</v>
          </cell>
          <cell r="C2100" t="str">
            <v>25.73.30.300.000.03.0796.000000000015</v>
          </cell>
          <cell r="D2100">
            <v>532118170</v>
          </cell>
          <cell r="E2100" t="str">
            <v xml:space="preserve">Мүйізшелі тетікті бұрайтын кілт КГД 13Х15                                                           </v>
          </cell>
          <cell r="F2100" t="str">
            <v>Ключ</v>
          </cell>
          <cell r="G2100" t="str">
            <v>гаечный, комбинированный, размер зева 13,0 мм</v>
          </cell>
          <cell r="H2100" t="str">
            <v xml:space="preserve">Мүйізшелі тетікті бұрайтын кілт КГД 13Х15                                                           </v>
          </cell>
          <cell r="I2100" t="str">
            <v>БК</v>
          </cell>
          <cell r="J2100">
            <v>0</v>
          </cell>
          <cell r="K2100">
            <v>631010000</v>
          </cell>
          <cell r="L2100" t="str">
            <v>ҚР, ШҚО, Өскемен қ., Бажов көш., 10</v>
          </cell>
          <cell r="M2100" t="str">
            <v>Желтоқсан-Қантар</v>
          </cell>
          <cell r="N2100" t="str">
            <v>Шығыс-Қазақстан облысы, Өскемен қ.</v>
          </cell>
          <cell r="O2100" t="str">
            <v>DDP</v>
          </cell>
          <cell r="P2100" t="str">
            <v>шартқа қол қойылған кезден бастап 45 күнтізбелік күн ішінде</v>
          </cell>
          <cell r="Q2100">
            <v>0</v>
          </cell>
          <cell r="R2100">
            <v>796</v>
          </cell>
          <cell r="S2100" t="str">
            <v>Дана</v>
          </cell>
        </row>
        <row r="2101">
          <cell r="A2101" t="str">
            <v>1277-1 Т</v>
          </cell>
          <cell r="B2101" t="str">
            <v>"ШҚ АЭК" АҚ</v>
          </cell>
          <cell r="C2101" t="str">
            <v>25.73.30.300.000.03.0796.000000000015</v>
          </cell>
          <cell r="D2101">
            <v>532118170</v>
          </cell>
          <cell r="E2101" t="str">
            <v xml:space="preserve">Мүйізшелі тетікті бұрайтын кілт КГД 13Х15                                                           </v>
          </cell>
          <cell r="F2101" t="str">
            <v>Ключ</v>
          </cell>
          <cell r="G2101" t="str">
            <v>гаечный, комбинированный, размер зева 13,0 мм</v>
          </cell>
          <cell r="H2101" t="str">
            <v xml:space="preserve">Мүйізшелі тетікті бұрайтын кілт КГД 13Х15                                                           </v>
          </cell>
          <cell r="I2101" t="str">
            <v>БК</v>
          </cell>
          <cell r="J2101">
            <v>0</v>
          </cell>
          <cell r="K2101">
            <v>631010000</v>
          </cell>
          <cell r="L2101" t="str">
            <v>ҚР, ШҚО, Өскемен қ., Бажов көш., 10</v>
          </cell>
          <cell r="M2101" t="str">
            <v>Наурыз - Сәуір</v>
          </cell>
          <cell r="N2101" t="str">
            <v>Шығыс-Қазақстан облысы, Өскемен қ.</v>
          </cell>
          <cell r="O2101" t="str">
            <v>DDP</v>
          </cell>
          <cell r="P2101" t="str">
            <v>шартқа қол қойылған кезден бастап 45 күнтізбелік күн ішінде</v>
          </cell>
          <cell r="Q2101">
            <v>0</v>
          </cell>
          <cell r="R2101">
            <v>796</v>
          </cell>
          <cell r="S2101" t="str">
            <v>Дана</v>
          </cell>
        </row>
        <row r="2102">
          <cell r="A2102" t="str">
            <v>1278 Т</v>
          </cell>
          <cell r="B2102" t="str">
            <v>"ШҚ АЭК" АҚ</v>
          </cell>
          <cell r="C2102" t="str">
            <v>25.73.30.300.000.03.0796.000000000158</v>
          </cell>
          <cell r="D2102">
            <v>532118171</v>
          </cell>
          <cell r="E2102" t="str">
            <v>Мүйізшелі тетікті бұрайтын кілт КГД 13Х17</v>
          </cell>
          <cell r="F2102" t="str">
            <v>Ключ</v>
          </cell>
          <cell r="G2102" t="str">
            <v>гаечный, рожковый, двусторонний, размер зева 13*17 мм, ГОСТ 2839-80</v>
          </cell>
          <cell r="H2102" t="str">
            <v>Мүйізшелі тетікті бұрайтын кілт КГД 13Х17</v>
          </cell>
          <cell r="I2102" t="str">
            <v>БК</v>
          </cell>
          <cell r="J2102">
            <v>0</v>
          </cell>
          <cell r="K2102">
            <v>631010000</v>
          </cell>
          <cell r="L2102" t="str">
            <v>ҚР, ШҚО, Өскемен қ., Бажов көш., 10</v>
          </cell>
          <cell r="M2102" t="str">
            <v>Желтоқсан-Қантар</v>
          </cell>
          <cell r="N2102" t="str">
            <v>Шығыс-Қазақстан облысы, Өскемен қ.</v>
          </cell>
          <cell r="O2102" t="str">
            <v>DDP</v>
          </cell>
          <cell r="P2102" t="str">
            <v>шартқа қол қойылған кезден бастап 45 күнтізбелік күн ішінде</v>
          </cell>
          <cell r="Q2102">
            <v>0</v>
          </cell>
          <cell r="R2102">
            <v>796</v>
          </cell>
          <cell r="S2102" t="str">
            <v>Дана</v>
          </cell>
        </row>
        <row r="2103">
          <cell r="A2103" t="str">
            <v>1278-1 Т</v>
          </cell>
          <cell r="B2103" t="str">
            <v>"ШҚ АЭК" АҚ</v>
          </cell>
          <cell r="C2103" t="str">
            <v>25.73.30.300.000.03.0796.000000000158</v>
          </cell>
          <cell r="D2103">
            <v>532118171</v>
          </cell>
          <cell r="E2103" t="str">
            <v>Мүйізшелі тетікті бұрайтын кілт КГД 13Х17</v>
          </cell>
          <cell r="F2103" t="str">
            <v>Ключ</v>
          </cell>
          <cell r="G2103" t="str">
            <v>гаечный, рожковый, двусторонний, размер зева 13*17 мм, ГОСТ 2839-80</v>
          </cell>
          <cell r="H2103" t="str">
            <v>Мүйізшелі тетікті бұрайтын кілт КГД 13Х17</v>
          </cell>
          <cell r="I2103" t="str">
            <v>БК</v>
          </cell>
          <cell r="J2103">
            <v>0</v>
          </cell>
          <cell r="K2103">
            <v>631010000</v>
          </cell>
          <cell r="L2103" t="str">
            <v>ҚР, ШҚО, Өскемен қ., Бажов көш., 10</v>
          </cell>
          <cell r="M2103" t="str">
            <v>Наурыз - Сәуір</v>
          </cell>
          <cell r="N2103" t="str">
            <v>Шығыс-Қазақстан облысы, Өскемен қ.</v>
          </cell>
          <cell r="O2103" t="str">
            <v>DDP</v>
          </cell>
          <cell r="P2103" t="str">
            <v>шартқа қол қойылған кезден бастап 45 күнтізбелік күн ішінде</v>
          </cell>
          <cell r="Q2103">
            <v>0</v>
          </cell>
          <cell r="R2103">
            <v>796</v>
          </cell>
          <cell r="S2103" t="str">
            <v>Дана</v>
          </cell>
        </row>
        <row r="2104">
          <cell r="A2104" t="str">
            <v>1279 Т</v>
          </cell>
          <cell r="B2104" t="str">
            <v>"ШҚ АЭК" АҚ</v>
          </cell>
          <cell r="C2104" t="str">
            <v>25.73.30.300.000.03.0796.000000000156</v>
          </cell>
          <cell r="D2104">
            <v>532118172</v>
          </cell>
          <cell r="E2104" t="str">
            <v>Мүйізшелі тетікті бұрайтын кілт КГД 14Х15</v>
          </cell>
          <cell r="F2104" t="str">
            <v>Ключ</v>
          </cell>
          <cell r="G2104" t="str">
            <v>гаечный, рожковый, двусторонний, размер зева 14*15 мм, ГОСТ 2839-80</v>
          </cell>
          <cell r="H2104" t="str">
            <v>Мүйізшелі тетікті бұрайтын кілт КГД 14Х15</v>
          </cell>
          <cell r="I2104" t="str">
            <v>БК</v>
          </cell>
          <cell r="J2104">
            <v>0</v>
          </cell>
          <cell r="K2104">
            <v>631010000</v>
          </cell>
          <cell r="L2104" t="str">
            <v>ҚР, ШҚО, Өскемен қ., Бажов көш., 10</v>
          </cell>
          <cell r="M2104" t="str">
            <v>Желтоқсан-Қантар</v>
          </cell>
          <cell r="N2104" t="str">
            <v>Шығыс-Қазақстан облысы, Өскемен қ.</v>
          </cell>
          <cell r="O2104" t="str">
            <v>DDP</v>
          </cell>
          <cell r="P2104" t="str">
            <v>шартқа қол қойылған кезден бастап 45 күнтізбелік күн ішінде</v>
          </cell>
          <cell r="Q2104">
            <v>0</v>
          </cell>
          <cell r="R2104">
            <v>796</v>
          </cell>
          <cell r="S2104" t="str">
            <v>Дана</v>
          </cell>
        </row>
        <row r="2105">
          <cell r="A2105" t="str">
            <v>1279-1 Т</v>
          </cell>
          <cell r="B2105" t="str">
            <v>"ШҚ АЭК" АҚ</v>
          </cell>
          <cell r="C2105" t="str">
            <v>25.73.30.300.000.03.0796.000000000156</v>
          </cell>
          <cell r="D2105">
            <v>532118172</v>
          </cell>
          <cell r="E2105" t="str">
            <v>Мүйізшелі тетікті бұрайтын кілт КГД 14Х15</v>
          </cell>
          <cell r="F2105" t="str">
            <v>Ключ</v>
          </cell>
          <cell r="G2105" t="str">
            <v>гаечный, рожковый, двусторонний, размер зева 14*15 мм, ГОСТ 2839-80</v>
          </cell>
          <cell r="H2105" t="str">
            <v>Мүйізшелі тетікті бұрайтын кілт КГД 14Х15</v>
          </cell>
          <cell r="I2105" t="str">
            <v>БК</v>
          </cell>
          <cell r="J2105">
            <v>0</v>
          </cell>
          <cell r="K2105">
            <v>631010000</v>
          </cell>
          <cell r="L2105" t="str">
            <v>ҚР, ШҚО, Өскемен қ., Бажов көш., 10</v>
          </cell>
          <cell r="M2105" t="str">
            <v>Наурыз - Сәуір</v>
          </cell>
          <cell r="N2105" t="str">
            <v>Шығыс-Қазақстан облысы, Өскемен қ.</v>
          </cell>
          <cell r="O2105" t="str">
            <v>DDP</v>
          </cell>
          <cell r="P2105" t="str">
            <v>шартқа қол қойылған кезден бастап 45 күнтізбелік күн ішінде</v>
          </cell>
          <cell r="Q2105">
            <v>0</v>
          </cell>
          <cell r="R2105">
            <v>796</v>
          </cell>
          <cell r="S2105" t="str">
            <v>Дана</v>
          </cell>
        </row>
        <row r="2106">
          <cell r="A2106" t="str">
            <v>1280 Т</v>
          </cell>
          <cell r="B2106" t="str">
            <v>"ШҚ АЭК" АҚ</v>
          </cell>
          <cell r="C2106" t="str">
            <v>25.73.30.300.000.03.0796.000000000159</v>
          </cell>
          <cell r="D2106">
            <v>532118173</v>
          </cell>
          <cell r="E2106" t="str">
            <v>Мүйізшелі тетікті бұрайтын кілт КГД 14Х17</v>
          </cell>
          <cell r="F2106" t="str">
            <v>Ключ</v>
          </cell>
          <cell r="G2106" t="str">
            <v>гаечный, рожковый, двусторонний, размер зева 14*17 мм, ГОСТ 2839-80</v>
          </cell>
          <cell r="H2106" t="str">
            <v>Мүйізшелі тетікті бұрайтын кілт КГД 14Х17</v>
          </cell>
          <cell r="I2106" t="str">
            <v>БК</v>
          </cell>
          <cell r="J2106">
            <v>0</v>
          </cell>
          <cell r="K2106">
            <v>631010000</v>
          </cell>
          <cell r="L2106" t="str">
            <v>ҚР, ШҚО, Өскемен қ., Бажов көш., 10</v>
          </cell>
          <cell r="M2106" t="str">
            <v>Желтоқсан-Қантар</v>
          </cell>
          <cell r="N2106" t="str">
            <v>Шығыс-Қазақстан облысы, Өскемен қ.</v>
          </cell>
          <cell r="O2106" t="str">
            <v>DDP</v>
          </cell>
          <cell r="P2106" t="str">
            <v>шартқа қол қойылған кезден бастап 45 күнтізбелік күн ішінде</v>
          </cell>
          <cell r="Q2106">
            <v>0</v>
          </cell>
          <cell r="R2106">
            <v>796</v>
          </cell>
          <cell r="S2106" t="str">
            <v>Дана</v>
          </cell>
        </row>
        <row r="2107">
          <cell r="A2107" t="str">
            <v>1280-1 Т</v>
          </cell>
          <cell r="B2107" t="str">
            <v>"ШҚ АЭК" АҚ</v>
          </cell>
          <cell r="C2107" t="str">
            <v>25.73.30.300.000.03.0796.000000000159</v>
          </cell>
          <cell r="D2107">
            <v>532118173</v>
          </cell>
          <cell r="E2107" t="str">
            <v>Мүйізшелі тетікті бұрайтын кілт КГД 14Х17</v>
          </cell>
          <cell r="F2107" t="str">
            <v>Ключ</v>
          </cell>
          <cell r="G2107" t="str">
            <v>гаечный, рожковый, двусторонний, размер зева 14*17 мм, ГОСТ 2839-80</v>
          </cell>
          <cell r="H2107" t="str">
            <v>Мүйізшелі тетікті бұрайтын кілт КГД 14Х17</v>
          </cell>
          <cell r="I2107" t="str">
            <v>БК</v>
          </cell>
          <cell r="J2107">
            <v>0</v>
          </cell>
          <cell r="K2107">
            <v>631010000</v>
          </cell>
          <cell r="L2107" t="str">
            <v>ҚР, ШҚО, Өскемен қ., Бажов көш., 10</v>
          </cell>
          <cell r="M2107" t="str">
            <v>Наурыз - Сәуір</v>
          </cell>
          <cell r="N2107" t="str">
            <v>Шығыс-Қазақстан облысы, Өскемен қ.</v>
          </cell>
          <cell r="O2107" t="str">
            <v>DDP</v>
          </cell>
          <cell r="P2107" t="str">
            <v>шартқа қол қойылған кезден бастап 45 күнтізбелік күн ішінде</v>
          </cell>
          <cell r="Q2107">
            <v>0</v>
          </cell>
          <cell r="R2107">
            <v>796</v>
          </cell>
          <cell r="S2107" t="str">
            <v>Дана</v>
          </cell>
        </row>
        <row r="2108">
          <cell r="A2108" t="str">
            <v>1281 Т</v>
          </cell>
          <cell r="B2108" t="str">
            <v>"ШҚ АЭК" АҚ</v>
          </cell>
          <cell r="C2108" t="str">
            <v>25.73.30.300.000.03.0796.000000000161</v>
          </cell>
          <cell r="D2108">
            <v>532118176</v>
          </cell>
          <cell r="E2108" t="str">
            <v>Мүйізшелі тетікті бұрайтын кілт КГД 17Х19</v>
          </cell>
          <cell r="F2108" t="str">
            <v>Ключ</v>
          </cell>
          <cell r="G2108" t="str">
            <v>гаечный, рожковый, двусторонний, размер зева 17*19 мм, ГОСТ 2839-80</v>
          </cell>
          <cell r="H2108" t="str">
            <v>Мүйізшелі тетікті бұрайтын кілт КГД 17Х19</v>
          </cell>
          <cell r="I2108" t="str">
            <v>БК</v>
          </cell>
          <cell r="J2108">
            <v>0</v>
          </cell>
          <cell r="K2108">
            <v>631010000</v>
          </cell>
          <cell r="L2108" t="str">
            <v>ҚР, ШҚО, Өскемен қ., Бажов көш., 10</v>
          </cell>
          <cell r="M2108" t="str">
            <v>Желтоқсан-Қантар</v>
          </cell>
          <cell r="N2108" t="str">
            <v>Шығыс-Қазақстан облысы, Өскемен қ.</v>
          </cell>
          <cell r="O2108" t="str">
            <v>DDP</v>
          </cell>
          <cell r="P2108" t="str">
            <v>шартқа қол қойылған кезден бастап 45 күнтізбелік күн ішінде</v>
          </cell>
          <cell r="Q2108">
            <v>0</v>
          </cell>
          <cell r="R2108">
            <v>796</v>
          </cell>
          <cell r="S2108" t="str">
            <v>Дана</v>
          </cell>
        </row>
        <row r="2109">
          <cell r="A2109" t="str">
            <v>1281-1 Т</v>
          </cell>
          <cell r="B2109" t="str">
            <v>"ШҚ АЭК" АҚ</v>
          </cell>
          <cell r="C2109" t="str">
            <v>25.73.30.300.000.03.0796.000000000161</v>
          </cell>
          <cell r="D2109">
            <v>532118176</v>
          </cell>
          <cell r="E2109" t="str">
            <v>Мүйізшелі тетікті бұрайтын кілт КГД 17Х19</v>
          </cell>
          <cell r="F2109" t="str">
            <v>Ключ</v>
          </cell>
          <cell r="G2109" t="str">
            <v>гаечный, рожковый, двусторонний, размер зева 17*19 мм, ГОСТ 2839-80</v>
          </cell>
          <cell r="H2109" t="str">
            <v>Мүйізшелі тетікті бұрайтын кілт КГД 17Х19</v>
          </cell>
          <cell r="I2109" t="str">
            <v>БК</v>
          </cell>
          <cell r="J2109">
            <v>0</v>
          </cell>
          <cell r="K2109">
            <v>631010000</v>
          </cell>
          <cell r="L2109" t="str">
            <v>ҚР, ШҚО, Өскемен қ., Бажов көш., 10</v>
          </cell>
          <cell r="M2109" t="str">
            <v>Наурыз - Сәуір</v>
          </cell>
          <cell r="N2109" t="str">
            <v>Шығыс-Қазақстан облысы, Өскемен қ.</v>
          </cell>
          <cell r="O2109" t="str">
            <v>DDP</v>
          </cell>
          <cell r="P2109" t="str">
            <v>шартқа қол қойылған кезден бастап 45 күнтізбелік күн ішінде</v>
          </cell>
          <cell r="Q2109">
            <v>0</v>
          </cell>
          <cell r="R2109">
            <v>796</v>
          </cell>
          <cell r="S2109" t="str">
            <v>Дана</v>
          </cell>
        </row>
        <row r="2110">
          <cell r="A2110" t="str">
            <v>1282 Т</v>
          </cell>
          <cell r="B2110" t="str">
            <v>"ШҚ АЭК" АҚ</v>
          </cell>
          <cell r="C2110" t="str">
            <v>25.73.30.300.000.03.0796.000000000165</v>
          </cell>
          <cell r="D2110">
            <v>532118178</v>
          </cell>
          <cell r="E2110" t="str">
            <v>Мүйізшелі тетікті бұрайтын кілт КГД 19Х22</v>
          </cell>
          <cell r="F2110" t="str">
            <v>Ключ</v>
          </cell>
          <cell r="G2110" t="str">
            <v>гаечный, рожковый, двусторонний, размер зева 19*22 мм, ГОСТ 2839-80</v>
          </cell>
          <cell r="H2110" t="str">
            <v>Мүйізшелі тетікті бұрайтын кілт КГД 19Х22</v>
          </cell>
          <cell r="I2110" t="str">
            <v>БК</v>
          </cell>
          <cell r="J2110">
            <v>0</v>
          </cell>
          <cell r="K2110">
            <v>631010000</v>
          </cell>
          <cell r="L2110" t="str">
            <v>ҚР, ШҚО, Өскемен қ., Бажов көш., 10</v>
          </cell>
          <cell r="M2110" t="str">
            <v>Желтоқсан-Қантар</v>
          </cell>
          <cell r="N2110" t="str">
            <v>Шығыс-Қазақстан облысы, Өскемен қ.</v>
          </cell>
          <cell r="O2110" t="str">
            <v>DDP</v>
          </cell>
          <cell r="P2110" t="str">
            <v>шартқа қол қойылған кезден бастап 45 күнтізбелік күн ішінде</v>
          </cell>
          <cell r="Q2110">
            <v>0</v>
          </cell>
          <cell r="R2110">
            <v>796</v>
          </cell>
          <cell r="S2110" t="str">
            <v>Дана</v>
          </cell>
        </row>
        <row r="2111">
          <cell r="A2111" t="str">
            <v>1283 Т</v>
          </cell>
          <cell r="B2111" t="str">
            <v>"ШҚ АЭК" АҚ</v>
          </cell>
          <cell r="C2111" t="str">
            <v>25.73.30.300.000.03.0796.000000000169</v>
          </cell>
          <cell r="D2111">
            <v>532118179</v>
          </cell>
          <cell r="E2111" t="str">
            <v>Мүйізшелі тетікті бұрайтын кілт КГД 22Х24</v>
          </cell>
          <cell r="F2111" t="str">
            <v>Ключ</v>
          </cell>
          <cell r="G2111" t="str">
            <v>гаечный, рожковый, двусторонний, размер зева 22*24 мм, ГОСТ 2839-80</v>
          </cell>
          <cell r="H2111" t="str">
            <v>Мүйізшелі тетікті бұрайтын кілт КГД 22Х24</v>
          </cell>
          <cell r="I2111" t="str">
            <v>БК</v>
          </cell>
          <cell r="J2111">
            <v>0</v>
          </cell>
          <cell r="K2111">
            <v>631010000</v>
          </cell>
          <cell r="L2111" t="str">
            <v>ҚР, ШҚО, Өскемен қ., Бажов көш., 10</v>
          </cell>
          <cell r="M2111" t="str">
            <v>Желтоқсан-Қантар</v>
          </cell>
          <cell r="N2111" t="str">
            <v>Шығыс-Қазақстан облысы, Өскемен қ.</v>
          </cell>
          <cell r="O2111" t="str">
            <v>DDP</v>
          </cell>
          <cell r="P2111" t="str">
            <v>шартқа қол қойылған кезден бастап 45 күнтізбелік күн ішінде</v>
          </cell>
          <cell r="Q2111">
            <v>0</v>
          </cell>
          <cell r="R2111">
            <v>796</v>
          </cell>
          <cell r="S2111" t="str">
            <v>Дана</v>
          </cell>
        </row>
        <row r="2112">
          <cell r="A2112" t="str">
            <v>1284 Т</v>
          </cell>
          <cell r="B2112" t="str">
            <v>"ШҚ АЭК" АҚ</v>
          </cell>
          <cell r="C2112" t="str">
            <v>25.73.30.300.000.03.0796.000000000171</v>
          </cell>
          <cell r="D2112">
            <v>532118180</v>
          </cell>
          <cell r="E2112" t="str">
            <v>Мүйізшелі тетікті бұрайтын кілт КГД 24Х27</v>
          </cell>
          <cell r="F2112" t="str">
            <v>Ключ</v>
          </cell>
          <cell r="G2112" t="str">
            <v>гаечный, рожковый, двусторонний, размер зева 24*27 мм, ГОСТ 2839-80</v>
          </cell>
          <cell r="H2112" t="str">
            <v>Мүйізшелі тетікті бұрайтын кілт КГД 24Х27</v>
          </cell>
          <cell r="I2112" t="str">
            <v>БК</v>
          </cell>
          <cell r="J2112">
            <v>0</v>
          </cell>
          <cell r="K2112">
            <v>631010000</v>
          </cell>
          <cell r="L2112" t="str">
            <v>ҚР, ШҚО, Өскемен қ., Бажов көш., 10</v>
          </cell>
          <cell r="M2112" t="str">
            <v>Желтоқсан-Қантар</v>
          </cell>
          <cell r="N2112" t="str">
            <v>Шығыс-Қазақстан облысы, Өскемен қ.</v>
          </cell>
          <cell r="O2112" t="str">
            <v>DDP</v>
          </cell>
          <cell r="P2112" t="str">
            <v>шартқа қол қойылған кезден бастап 45 күнтізбелік күн ішінде</v>
          </cell>
          <cell r="Q2112">
            <v>0</v>
          </cell>
          <cell r="R2112">
            <v>796</v>
          </cell>
          <cell r="S2112" t="str">
            <v>Дана</v>
          </cell>
        </row>
        <row r="2113">
          <cell r="A2113" t="str">
            <v>1284-1 Т</v>
          </cell>
          <cell r="B2113" t="str">
            <v>"ШҚ АЭК" АҚ</v>
          </cell>
          <cell r="C2113" t="str">
            <v>25.73.30.300.000.03.0796.000000000171</v>
          </cell>
          <cell r="D2113">
            <v>532118180</v>
          </cell>
          <cell r="E2113" t="str">
            <v>Мүйізшелі тетікті бұрайтын кілт КГД 24Х27</v>
          </cell>
          <cell r="F2113" t="str">
            <v>Ключ</v>
          </cell>
          <cell r="G2113" t="str">
            <v>гаечный, рожковый, двусторонний, размер зева 24*27 мм, ГОСТ 2839-80</v>
          </cell>
          <cell r="H2113" t="str">
            <v>Мүйізшелі тетікті бұрайтын кілт КГД 24Х27</v>
          </cell>
          <cell r="I2113" t="str">
            <v>БК</v>
          </cell>
          <cell r="J2113">
            <v>0</v>
          </cell>
          <cell r="K2113">
            <v>631010000</v>
          </cell>
          <cell r="L2113" t="str">
            <v>ҚР, ШҚО, Өскемен қ., Бажов көш., 10</v>
          </cell>
          <cell r="M2113" t="str">
            <v>Наурыз - Сәуір</v>
          </cell>
          <cell r="N2113" t="str">
            <v>Шығыс-Қазақстан облысы, Өскемен қ.</v>
          </cell>
          <cell r="O2113" t="str">
            <v>DDP</v>
          </cell>
          <cell r="P2113" t="str">
            <v>шартқа қол қойылған кезден бастап 45 күнтізбелік күн ішінде</v>
          </cell>
          <cell r="Q2113">
            <v>0</v>
          </cell>
          <cell r="R2113">
            <v>796</v>
          </cell>
          <cell r="S2113" t="str">
            <v>Дана</v>
          </cell>
        </row>
        <row r="2114">
          <cell r="A2114" t="str">
            <v>1285 Т</v>
          </cell>
          <cell r="B2114" t="str">
            <v>"ШҚ АЭК" АҚ</v>
          </cell>
          <cell r="C2114" t="str">
            <v>25.73.30.300.000.03.0796.000000000173</v>
          </cell>
          <cell r="D2114">
            <v>532118181</v>
          </cell>
          <cell r="E2114" t="str">
            <v>Мүйізшелі тетікті бұрайтын кілт КГД 27Х30</v>
          </cell>
          <cell r="F2114" t="str">
            <v>Ключ</v>
          </cell>
          <cell r="G2114" t="str">
            <v>гаечный, рожковый, двусторонний, размер зева 27*30 мм, ГОСТ 2839-80</v>
          </cell>
          <cell r="H2114" t="str">
            <v>Мүйізшелі тетікті бұрайтын кілт КГД 27Х30</v>
          </cell>
          <cell r="I2114" t="str">
            <v>БК</v>
          </cell>
          <cell r="J2114">
            <v>0</v>
          </cell>
          <cell r="K2114">
            <v>631010000</v>
          </cell>
          <cell r="L2114" t="str">
            <v>ҚР, ШҚО, Өскемен қ., Бажов көш., 10</v>
          </cell>
          <cell r="M2114" t="str">
            <v>Желтоқсан-Қантар</v>
          </cell>
          <cell r="N2114" t="str">
            <v>Шығыс-Қазақстан облысы, Өскемен қ.</v>
          </cell>
          <cell r="O2114" t="str">
            <v>DDP</v>
          </cell>
          <cell r="P2114" t="str">
            <v>шартқа қол қойылған кезден бастап 45 күнтізбелік күн ішінде</v>
          </cell>
          <cell r="Q2114">
            <v>0</v>
          </cell>
          <cell r="R2114">
            <v>796</v>
          </cell>
          <cell r="S2114" t="str">
            <v>Дана</v>
          </cell>
        </row>
        <row r="2115">
          <cell r="A2115" t="str">
            <v>1286 Т</v>
          </cell>
          <cell r="B2115" t="str">
            <v>"ШҚ АЭК" АҚ</v>
          </cell>
          <cell r="C2115" t="str">
            <v>25.73.30.300.000.03.0796.000000000175</v>
          </cell>
          <cell r="D2115">
            <v>532118184</v>
          </cell>
          <cell r="E2115" t="str">
            <v>Мүйізшелі тетікті бұрайтын кілт КГД 30Х32</v>
          </cell>
          <cell r="F2115" t="str">
            <v>Ключ</v>
          </cell>
          <cell r="G2115" t="str">
            <v>гаечный, рожковый, двусторонний, размер зева 30*32 мм, ГОСТ 2839-80</v>
          </cell>
          <cell r="H2115" t="str">
            <v>Мүйізшелі тетікті бұрайтын кілт КГД 30Х32</v>
          </cell>
          <cell r="I2115" t="str">
            <v>БК</v>
          </cell>
          <cell r="J2115">
            <v>0</v>
          </cell>
          <cell r="K2115">
            <v>631010000</v>
          </cell>
          <cell r="L2115" t="str">
            <v>ҚР, ШҚО, Өскемен қ., Бажов көш., 10</v>
          </cell>
          <cell r="M2115" t="str">
            <v>Желтоқсан-Қантар</v>
          </cell>
          <cell r="N2115" t="str">
            <v>Шығыс-Қазақстан облысы, Өскемен қ.</v>
          </cell>
          <cell r="O2115" t="str">
            <v>DDP</v>
          </cell>
          <cell r="P2115" t="str">
            <v>шартқа қол қойылған кезден бастап 45 күнтізбелік күн ішінде</v>
          </cell>
          <cell r="Q2115">
            <v>0</v>
          </cell>
          <cell r="R2115">
            <v>796</v>
          </cell>
          <cell r="S2115" t="str">
            <v>Дана</v>
          </cell>
        </row>
        <row r="2116">
          <cell r="A2116" t="str">
            <v>1287 Т</v>
          </cell>
          <cell r="B2116" t="str">
            <v>"ШҚ АЭК" АҚ</v>
          </cell>
          <cell r="C2116" t="str">
            <v>25.73.30.300.000.03.0796.000000000179</v>
          </cell>
          <cell r="D2116">
            <v>532118185</v>
          </cell>
          <cell r="E2116" t="str">
            <v>Мүйізшелі тетікті бұрайтын кілт КГД 32Х36</v>
          </cell>
          <cell r="F2116" t="str">
            <v>Ключ</v>
          </cell>
          <cell r="G2116" t="str">
            <v>гаечный, рожковый, двусторонний, размер зева 32*36 мм, ГОСТ 2839-80</v>
          </cell>
          <cell r="H2116" t="str">
            <v>Мүйізшелі тетікті бұрайтын кілт КГД 32Х36</v>
          </cell>
          <cell r="I2116" t="str">
            <v>БК</v>
          </cell>
          <cell r="J2116">
            <v>0</v>
          </cell>
          <cell r="K2116">
            <v>631010000</v>
          </cell>
          <cell r="L2116" t="str">
            <v>ҚР, ШҚО, Өскемен қ., Бажов көш., 10</v>
          </cell>
          <cell r="M2116" t="str">
            <v>Желтоқсан-Қантар</v>
          </cell>
          <cell r="N2116" t="str">
            <v>Шығыс-Қазақстан облысы, Өскемен қ.</v>
          </cell>
          <cell r="O2116" t="str">
            <v>DDP</v>
          </cell>
          <cell r="P2116" t="str">
            <v>шартқа қол қойылған кезден бастап 45 күнтізбелік күн ішінде</v>
          </cell>
          <cell r="Q2116">
            <v>0</v>
          </cell>
          <cell r="R2116">
            <v>796</v>
          </cell>
          <cell r="S2116" t="str">
            <v>Дана</v>
          </cell>
        </row>
        <row r="2117">
          <cell r="A2117" t="str">
            <v>1288 Т</v>
          </cell>
          <cell r="B2117" t="str">
            <v>"ШҚ АЭК" АҚ</v>
          </cell>
          <cell r="C2117" t="str">
            <v>25.73.30.300.000.03.0796.000000000181</v>
          </cell>
          <cell r="D2117">
            <v>532118186</v>
          </cell>
          <cell r="E2117" t="str">
            <v xml:space="preserve">Мүйізшелі тетікті бұрайтын кілт КГД 36Х41                                                           </v>
          </cell>
          <cell r="F2117" t="str">
            <v>Ключ</v>
          </cell>
          <cell r="G2117" t="str">
            <v>гаечный, рожковый, двусторонний, размер зева 36*41 мм, ГОСТ 2839-80</v>
          </cell>
          <cell r="H2117" t="str">
            <v xml:space="preserve">Мүйізшелі тетікті бұрайтын кілт КГД 36Х41                                                           </v>
          </cell>
          <cell r="I2117" t="str">
            <v>БК</v>
          </cell>
          <cell r="J2117">
            <v>0</v>
          </cell>
          <cell r="K2117">
            <v>631010000</v>
          </cell>
          <cell r="L2117" t="str">
            <v>ҚР, ШҚО, Өскемен қ., Бажов көш., 10</v>
          </cell>
          <cell r="M2117" t="str">
            <v>Желтоқсан-Қантар</v>
          </cell>
          <cell r="N2117" t="str">
            <v>Шығыс-Қазақстан облысы, Өскемен қ.</v>
          </cell>
          <cell r="O2117" t="str">
            <v>DDP</v>
          </cell>
          <cell r="P2117" t="str">
            <v>шартқа қол қойылған кезден бастап 45 күнтізбелік күн ішінде</v>
          </cell>
          <cell r="Q2117">
            <v>0</v>
          </cell>
          <cell r="R2117">
            <v>796</v>
          </cell>
          <cell r="S2117" t="str">
            <v>Дана</v>
          </cell>
        </row>
        <row r="2118">
          <cell r="A2118" t="str">
            <v>1289 Т</v>
          </cell>
          <cell r="B2118" t="str">
            <v>"ШҚ АЭК" АҚ</v>
          </cell>
          <cell r="C2118" t="str">
            <v>25.73.30.300.000.03.0796.000000000182</v>
          </cell>
          <cell r="D2118">
            <v>532118187</v>
          </cell>
          <cell r="E2118" t="str">
            <v xml:space="preserve">Мүйізшелі тетікті бұрайтын кілт КГД 41Х46                                                           </v>
          </cell>
          <cell r="F2118" t="str">
            <v>Ключ</v>
          </cell>
          <cell r="G2118" t="str">
            <v>гаечный, рожковый, двусторонний, размер зева 41*46 мм, ГОСТ 2839-80</v>
          </cell>
          <cell r="H2118" t="str">
            <v xml:space="preserve">Мүйізшелі тетікті бұрайтын кілт КГД 41Х46                                                           </v>
          </cell>
          <cell r="I2118" t="str">
            <v>БК</v>
          </cell>
          <cell r="J2118">
            <v>0</v>
          </cell>
          <cell r="K2118">
            <v>631010000</v>
          </cell>
          <cell r="L2118" t="str">
            <v>ҚР, ШҚО, Өскемен қ., Бажов көш., 10</v>
          </cell>
          <cell r="M2118" t="str">
            <v>Желтоқсан-Қантар</v>
          </cell>
          <cell r="N2118" t="str">
            <v>Шығыс-Қазақстан облысы, Өскемен қ.</v>
          </cell>
          <cell r="O2118" t="str">
            <v>DDP</v>
          </cell>
          <cell r="P2118" t="str">
            <v>шартқа қол қойылған кезден бастап 45 күнтізбелік күн ішінде</v>
          </cell>
          <cell r="Q2118">
            <v>0</v>
          </cell>
          <cell r="R2118">
            <v>796</v>
          </cell>
          <cell r="S2118" t="str">
            <v>Дана</v>
          </cell>
        </row>
        <row r="2119">
          <cell r="A2119" t="str">
            <v>1290 Т</v>
          </cell>
          <cell r="B2119" t="str">
            <v>"ШҚ АЭК" АҚ</v>
          </cell>
          <cell r="C2119" t="str">
            <v>25.73.30.300.000.03.0796.000000000183</v>
          </cell>
          <cell r="D2119">
            <v>532118188</v>
          </cell>
          <cell r="E2119" t="str">
            <v xml:space="preserve">Мүйізшелі тетікті бұрайтын кілт КГД 46Х50                                                           </v>
          </cell>
          <cell r="F2119" t="str">
            <v>Ключ</v>
          </cell>
          <cell r="G2119" t="str">
            <v>гаечный, рожковый, двусторонний, размер зева 46*50 мм, ГОСТ 2839-80</v>
          </cell>
          <cell r="H2119" t="str">
            <v xml:space="preserve">Мүйізшелі тетікті бұрайтын кілт КГД 46Х50                                                           </v>
          </cell>
          <cell r="I2119" t="str">
            <v>БК</v>
          </cell>
          <cell r="J2119">
            <v>0</v>
          </cell>
          <cell r="K2119">
            <v>631010000</v>
          </cell>
          <cell r="L2119" t="str">
            <v>ҚР, ШҚО, Өскемен қ., Бажов көш., 10</v>
          </cell>
          <cell r="M2119" t="str">
            <v>Желтоқсан-Қантар</v>
          </cell>
          <cell r="N2119" t="str">
            <v>Шығыс-Қазақстан облысы, Өскемен қ.</v>
          </cell>
          <cell r="O2119" t="str">
            <v>DDP</v>
          </cell>
          <cell r="P2119" t="str">
            <v>шартқа қол қойылған кезден бастап 45 күнтізбелік күн ішінде</v>
          </cell>
          <cell r="Q2119">
            <v>0</v>
          </cell>
          <cell r="R2119">
            <v>796</v>
          </cell>
          <cell r="S2119" t="str">
            <v>Дана</v>
          </cell>
        </row>
        <row r="2120">
          <cell r="A2120" t="str">
            <v>1291 Т</v>
          </cell>
          <cell r="B2120" t="str">
            <v>"ШҚ АЭК" АҚ</v>
          </cell>
          <cell r="C2120" t="str">
            <v>25.73.30.300.000.03.0796.000000000255</v>
          </cell>
          <cell r="D2120">
            <v>532120100</v>
          </cell>
          <cell r="E2120" t="str">
            <v>Ажыратылмалы кілт 250 мм</v>
          </cell>
          <cell r="F2120" t="str">
            <v>Ключ</v>
          </cell>
          <cell r="G2120" t="str">
            <v>гаечный, разводной, ГОСТ 7275-75</v>
          </cell>
          <cell r="H2120" t="str">
            <v>Ажыратылмалы кілт 250 мм</v>
          </cell>
          <cell r="I2120" t="str">
            <v>БК</v>
          </cell>
          <cell r="J2120">
            <v>0</v>
          </cell>
          <cell r="K2120">
            <v>631010000</v>
          </cell>
          <cell r="L2120" t="str">
            <v>ҚР, ШҚО, Өскемен қ., Бажов көш., 10</v>
          </cell>
          <cell r="M2120" t="str">
            <v>Желтоқсан-Қантар</v>
          </cell>
          <cell r="N2120" t="str">
            <v>Шығыс-Қазақстан облысы, Өскемен қ.</v>
          </cell>
          <cell r="O2120" t="str">
            <v>DDP</v>
          </cell>
          <cell r="P2120" t="str">
            <v>шартқа қол қойылған кезден бастап 45 күнтізбелік күн ішінде</v>
          </cell>
          <cell r="Q2120">
            <v>0</v>
          </cell>
          <cell r="R2120">
            <v>796</v>
          </cell>
          <cell r="S2120" t="str">
            <v>Дана</v>
          </cell>
        </row>
        <row r="2121">
          <cell r="A2121" t="str">
            <v>1291-1 Т</v>
          </cell>
          <cell r="B2121" t="str">
            <v>"ШҚ АЭК" АҚ</v>
          </cell>
          <cell r="C2121" t="str">
            <v>25.73.30.300.000.03.0796.000000000255</v>
          </cell>
          <cell r="D2121">
            <v>532120100</v>
          </cell>
          <cell r="E2121" t="str">
            <v>Ажыратылмалы кілт 250 мм</v>
          </cell>
          <cell r="F2121" t="str">
            <v>Ключ</v>
          </cell>
          <cell r="G2121" t="str">
            <v>гаечный, разводной, ГОСТ 7275-75</v>
          </cell>
          <cell r="H2121" t="str">
            <v>Ажыратылмалы кілт 250 мм</v>
          </cell>
          <cell r="I2121" t="str">
            <v>БК</v>
          </cell>
          <cell r="J2121">
            <v>0</v>
          </cell>
          <cell r="K2121">
            <v>631010000</v>
          </cell>
          <cell r="L2121" t="str">
            <v>ҚР, ШҚО, Өскемен қ., Бажов көш., 10</v>
          </cell>
          <cell r="M2121" t="str">
            <v>Наурыз - Сәуір</v>
          </cell>
          <cell r="N2121" t="str">
            <v>Шығыс-Қазақстан облысы, Өскемен қ.</v>
          </cell>
          <cell r="O2121" t="str">
            <v>DDP</v>
          </cell>
          <cell r="P2121" t="str">
            <v>шартқа қол қойылған кезден бастап 45 күнтізбелік күн ішінде</v>
          </cell>
          <cell r="Q2121">
            <v>0</v>
          </cell>
          <cell r="R2121">
            <v>796</v>
          </cell>
          <cell r="S2121" t="str">
            <v>Дана</v>
          </cell>
        </row>
        <row r="2122">
          <cell r="A2122" t="str">
            <v>1292 Т</v>
          </cell>
          <cell r="B2122" t="str">
            <v>"ШҚ АЭК" АҚ</v>
          </cell>
          <cell r="C2122" t="str">
            <v>25.73.30.300.000.03.0796.000000000255</v>
          </cell>
          <cell r="D2122">
            <v>532120103</v>
          </cell>
          <cell r="E2122" t="str">
            <v>Ажыратылмалы кілт КР-36</v>
          </cell>
          <cell r="F2122" t="str">
            <v>Ключ</v>
          </cell>
          <cell r="G2122" t="str">
            <v>гаечный, разводной, ГОСТ 7275-75</v>
          </cell>
          <cell r="H2122" t="str">
            <v>Ажыратылмалы кілт КР-36</v>
          </cell>
          <cell r="I2122" t="str">
            <v>БК</v>
          </cell>
          <cell r="J2122">
            <v>0</v>
          </cell>
          <cell r="K2122">
            <v>631010000</v>
          </cell>
          <cell r="L2122" t="str">
            <v>ҚР, ШҚО, Өскемен қ., Бажов көш., 10</v>
          </cell>
          <cell r="M2122" t="str">
            <v>Желтоқсан-Қантар</v>
          </cell>
          <cell r="N2122" t="str">
            <v>Шығыс-Қазақстан облысы, Өскемен қ.</v>
          </cell>
          <cell r="O2122" t="str">
            <v>DDP</v>
          </cell>
          <cell r="P2122" t="str">
            <v>шартқа қол қойылған кезден бастап 45 күнтізбелік күн ішінде</v>
          </cell>
          <cell r="Q2122">
            <v>0</v>
          </cell>
          <cell r="R2122">
            <v>796</v>
          </cell>
          <cell r="S2122" t="str">
            <v>Дана</v>
          </cell>
        </row>
        <row r="2123">
          <cell r="A2123" t="str">
            <v>1292-1 Т</v>
          </cell>
          <cell r="B2123" t="str">
            <v>"ШҚ АЭК" АҚ</v>
          </cell>
          <cell r="C2123" t="str">
            <v>25.73.30.300.000.03.0796.000000000255</v>
          </cell>
          <cell r="D2123">
            <v>532120103</v>
          </cell>
          <cell r="E2123" t="str">
            <v>Ажыратылмалы кілт КР-36</v>
          </cell>
          <cell r="F2123" t="str">
            <v>Ключ</v>
          </cell>
          <cell r="G2123" t="str">
            <v>гаечный, разводной, ГОСТ 7275-75</v>
          </cell>
          <cell r="H2123" t="str">
            <v>Ажыратылмалы кілт КР-36</v>
          </cell>
          <cell r="I2123" t="str">
            <v>БК</v>
          </cell>
          <cell r="J2123">
            <v>0</v>
          </cell>
          <cell r="K2123">
            <v>631010000</v>
          </cell>
          <cell r="L2123" t="str">
            <v>ҚР, ШҚО, Өскемен қ., Бажов көш., 10</v>
          </cell>
          <cell r="M2123" t="str">
            <v>Наурыз - Сәуір</v>
          </cell>
          <cell r="N2123" t="str">
            <v>Шығыс-Қазақстан облысы, Өскемен қ.</v>
          </cell>
          <cell r="O2123" t="str">
            <v>DDP</v>
          </cell>
          <cell r="P2123" t="str">
            <v>шартқа қол қойылған кезден бастап 45 күнтізбелік күн ішінде</v>
          </cell>
          <cell r="Q2123">
            <v>0</v>
          </cell>
          <cell r="R2123">
            <v>796</v>
          </cell>
          <cell r="S2123" t="str">
            <v>Дана</v>
          </cell>
        </row>
        <row r="2124">
          <cell r="A2124" t="str">
            <v>1293 Т</v>
          </cell>
          <cell r="B2124" t="str">
            <v>"ШҚ АЭК" АҚ</v>
          </cell>
          <cell r="C2124" t="str">
            <v>25.73.30.300.000.03.0796.000000000255</v>
          </cell>
          <cell r="D2124">
            <v>532120104</v>
          </cell>
          <cell r="E2124" t="str">
            <v>Ажыратылмалы кілт КР-46</v>
          </cell>
          <cell r="F2124" t="str">
            <v>Ключ</v>
          </cell>
          <cell r="G2124" t="str">
            <v>гаечный, разводной, ГОСТ 7275-75</v>
          </cell>
          <cell r="H2124" t="str">
            <v>Ажыратылмалы кілт КР-46</v>
          </cell>
          <cell r="I2124" t="str">
            <v>БК</v>
          </cell>
          <cell r="J2124">
            <v>0</v>
          </cell>
          <cell r="K2124">
            <v>631010000</v>
          </cell>
          <cell r="L2124" t="str">
            <v>ҚР, ШҚО, Өскемен қ., Бажов көш., 10</v>
          </cell>
          <cell r="M2124" t="str">
            <v>Желтоқсан-Қантар</v>
          </cell>
          <cell r="N2124" t="str">
            <v>Шығыс-Қазақстан облысы, Өскемен қ.</v>
          </cell>
          <cell r="O2124" t="str">
            <v>DDP</v>
          </cell>
          <cell r="P2124" t="str">
            <v>шартқа қол қойылған кезден бастап 45 күнтізбелік күн ішінде</v>
          </cell>
          <cell r="Q2124">
            <v>0</v>
          </cell>
          <cell r="R2124">
            <v>796</v>
          </cell>
          <cell r="S2124" t="str">
            <v>Дана</v>
          </cell>
        </row>
        <row r="2125">
          <cell r="A2125" t="str">
            <v>1293-1 Т</v>
          </cell>
          <cell r="B2125" t="str">
            <v>"ШҚ АЭК" АҚ</v>
          </cell>
          <cell r="C2125" t="str">
            <v>25.73.30.300.000.03.0796.000000000255</v>
          </cell>
          <cell r="D2125">
            <v>532120104</v>
          </cell>
          <cell r="E2125" t="str">
            <v>Ажыратылмалы кілт КР-46</v>
          </cell>
          <cell r="F2125" t="str">
            <v>Ключ</v>
          </cell>
          <cell r="G2125" t="str">
            <v>гаечный, разводной, ГОСТ 7275-75</v>
          </cell>
          <cell r="H2125" t="str">
            <v>Ажыратылмалы кілт КР-46</v>
          </cell>
          <cell r="I2125" t="str">
            <v>БК</v>
          </cell>
          <cell r="J2125">
            <v>0</v>
          </cell>
          <cell r="K2125">
            <v>631010000</v>
          </cell>
          <cell r="L2125" t="str">
            <v>ҚР, ШҚО, Өскемен қ., Бажов көш., 10</v>
          </cell>
          <cell r="M2125" t="str">
            <v>Наурыз - Сәуір</v>
          </cell>
          <cell r="N2125" t="str">
            <v>Шығыс-Қазақстан облысы, Өскемен қ.</v>
          </cell>
          <cell r="O2125" t="str">
            <v>DDP</v>
          </cell>
          <cell r="P2125" t="str">
            <v>шартқа қол қойылған кезден бастап 45 күнтізбелік күн ішінде</v>
          </cell>
          <cell r="Q2125">
            <v>0</v>
          </cell>
          <cell r="R2125">
            <v>796</v>
          </cell>
          <cell r="S2125" t="str">
            <v>Дана</v>
          </cell>
        </row>
        <row r="2126">
          <cell r="A2126" t="str">
            <v>1294 Т</v>
          </cell>
          <cell r="B2126" t="str">
            <v>"ШҚ АЭК" АҚ</v>
          </cell>
          <cell r="C2126" t="str">
            <v>25.73.30.300.000.06.0796.000000000000</v>
          </cell>
          <cell r="D2126">
            <v>532122102</v>
          </cell>
          <cell r="E2126" t="str">
            <v>Рычаг түтік кілті КТЮЧ №2</v>
          </cell>
          <cell r="F2126" t="str">
            <v>Ключ</v>
          </cell>
          <cell r="G2126" t="str">
            <v>трубный, рычажный, ГОСТ 18981-73</v>
          </cell>
          <cell r="H2126" t="str">
            <v>Рычаг түтік кілті КТЮЧ №2</v>
          </cell>
          <cell r="I2126" t="str">
            <v>БК</v>
          </cell>
          <cell r="J2126">
            <v>0</v>
          </cell>
          <cell r="K2126">
            <v>631010000</v>
          </cell>
          <cell r="L2126" t="str">
            <v>ҚР, ШҚО, Өскемен қ., Бажов көш., 10</v>
          </cell>
          <cell r="M2126" t="str">
            <v>Желтоқсан-Қантар</v>
          </cell>
          <cell r="N2126" t="str">
            <v>Шығыс-Қазақстан облысы, Өскемен қ.</v>
          </cell>
          <cell r="O2126" t="str">
            <v>DDP</v>
          </cell>
          <cell r="P2126" t="str">
            <v>шартқа қол қойылған кезден бастап 45 күнтізбелік күн ішінде</v>
          </cell>
          <cell r="Q2126">
            <v>0</v>
          </cell>
          <cell r="R2126">
            <v>796</v>
          </cell>
          <cell r="S2126" t="str">
            <v>Дана</v>
          </cell>
        </row>
        <row r="2127">
          <cell r="A2127" t="str">
            <v>1294-1 Т</v>
          </cell>
          <cell r="B2127" t="str">
            <v>"ШҚ АЭК" АҚ</v>
          </cell>
          <cell r="C2127" t="str">
            <v>25.73.30.300.000.06.0796.000000000000</v>
          </cell>
          <cell r="D2127">
            <v>532122102</v>
          </cell>
          <cell r="E2127" t="str">
            <v>Рычаг түтік кілті КТЮЧ №2</v>
          </cell>
          <cell r="F2127" t="str">
            <v>Ключ</v>
          </cell>
          <cell r="G2127" t="str">
            <v>трубный, рычажный, ГОСТ 18981-73</v>
          </cell>
          <cell r="H2127" t="str">
            <v>Рычаг түтік кілті КТЮЧ №2</v>
          </cell>
          <cell r="I2127" t="str">
            <v>БК</v>
          </cell>
          <cell r="J2127">
            <v>0</v>
          </cell>
          <cell r="K2127">
            <v>631010000</v>
          </cell>
          <cell r="L2127" t="str">
            <v>ҚР, ШҚО, Өскемен қ., Бажов көш., 10</v>
          </cell>
          <cell r="M2127" t="str">
            <v>Наурыз - Сәуір</v>
          </cell>
          <cell r="N2127" t="str">
            <v>Шығыс-Қазақстан облысы, Өскемен қ.</v>
          </cell>
          <cell r="O2127" t="str">
            <v>DDP</v>
          </cell>
          <cell r="P2127" t="str">
            <v>шартқа қол қойылған кезден бастап 45 күнтізбелік күн ішінде</v>
          </cell>
          <cell r="Q2127">
            <v>0</v>
          </cell>
          <cell r="R2127">
            <v>796</v>
          </cell>
          <cell r="S2127" t="str">
            <v>Дана</v>
          </cell>
        </row>
        <row r="2128">
          <cell r="A2128" t="str">
            <v>1295 Т</v>
          </cell>
          <cell r="B2128" t="str">
            <v>"ШҚ АЭК" АҚ</v>
          </cell>
          <cell r="C2128" t="str">
            <v>28.29.22.230.000.00.0796.000000000000</v>
          </cell>
          <cell r="D2128">
            <v>532125103</v>
          </cell>
          <cell r="E2128" t="str">
            <v xml:space="preserve">Қол пневматикалық бояубүріккіш сопло 1,1-1,8 мм                                                     </v>
          </cell>
          <cell r="F2128" t="str">
            <v>Распылитель</v>
          </cell>
          <cell r="G2128" t="str">
            <v>эмалей, красок, извести</v>
          </cell>
          <cell r="H2128" t="str">
            <v xml:space="preserve">Қол пневматикалық бояубүріккіш сопло 1,1-1,8 мм                                                     </v>
          </cell>
          <cell r="I2128" t="str">
            <v>БК</v>
          </cell>
          <cell r="J2128">
            <v>0</v>
          </cell>
          <cell r="K2128">
            <v>631010000</v>
          </cell>
          <cell r="L2128" t="str">
            <v>ҚР, ШҚО, Өскемен қ., Бажов көш., 10</v>
          </cell>
          <cell r="M2128" t="str">
            <v>Желтоқсан-Қантар</v>
          </cell>
          <cell r="N2128" t="str">
            <v>Шығыс-Қазақстан облысы, Өскемен қ.</v>
          </cell>
          <cell r="O2128" t="str">
            <v>DDP</v>
          </cell>
          <cell r="P2128" t="str">
            <v>шартқа қол қойылған кезден бастап 45 күнтізбелік күн ішінде</v>
          </cell>
          <cell r="Q2128">
            <v>0</v>
          </cell>
          <cell r="R2128">
            <v>796</v>
          </cell>
          <cell r="S2128" t="str">
            <v>Дана</v>
          </cell>
        </row>
        <row r="2129">
          <cell r="A2129" t="str">
            <v>1296 Т</v>
          </cell>
          <cell r="B2129" t="str">
            <v>"ШҚ АЭК" АҚ</v>
          </cell>
          <cell r="C2129" t="str">
            <v>23.91.11.600.007.00.0796.000000000007</v>
          </cell>
          <cell r="D2129">
            <v>532126101</v>
          </cell>
          <cell r="E2129" t="str">
            <v xml:space="preserve">Кесілген дөңгелек д 14А 115Х2,5Х22                                                                  </v>
          </cell>
          <cell r="F2129" t="str">
            <v>Круг</v>
          </cell>
          <cell r="G2129" t="str">
            <v>шлифовальный, отрезной</v>
          </cell>
          <cell r="H2129" t="str">
            <v xml:space="preserve">Кесілген дөңгелек д 14А 115Х2,5Х22                                                                  </v>
          </cell>
          <cell r="I2129" t="str">
            <v>БК</v>
          </cell>
          <cell r="J2129">
            <v>0</v>
          </cell>
          <cell r="K2129">
            <v>631010000</v>
          </cell>
          <cell r="L2129" t="str">
            <v>ҚР, ШҚО, Өскемен қ., Бажов көш., 10</v>
          </cell>
          <cell r="M2129" t="str">
            <v>Желтоқсан-Қантар</v>
          </cell>
          <cell r="N2129" t="str">
            <v>Шығыс-Қазақстан облысы, Өскемен қ.</v>
          </cell>
          <cell r="O2129" t="str">
            <v>DDP</v>
          </cell>
          <cell r="P2129" t="str">
            <v>шартқа қол қойылған кезден бастап 45 күнтізбелік күн ішінде</v>
          </cell>
          <cell r="Q2129">
            <v>0</v>
          </cell>
          <cell r="R2129">
            <v>796</v>
          </cell>
          <cell r="S2129" t="str">
            <v>Дана</v>
          </cell>
        </row>
        <row r="2130">
          <cell r="A2130" t="str">
            <v>1296-1 Т</v>
          </cell>
          <cell r="B2130" t="str">
            <v>"ШҚ АЭК" АҚ</v>
          </cell>
          <cell r="C2130" t="str">
            <v>23.91.11.600.007.00.0796.000000000007</v>
          </cell>
          <cell r="D2130">
            <v>532126101</v>
          </cell>
          <cell r="E2130" t="str">
            <v xml:space="preserve">Кесілген дөңгелек д 14А 115Х2,5Х22                                                                  </v>
          </cell>
          <cell r="F2130" t="str">
            <v>Круг</v>
          </cell>
          <cell r="G2130" t="str">
            <v>шлифовальный, отрезной</v>
          </cell>
          <cell r="H2130" t="str">
            <v xml:space="preserve">Кесілген дөңгелек д 14А 115Х2,5Х22                                                                  </v>
          </cell>
          <cell r="I2130" t="str">
            <v>БК</v>
          </cell>
          <cell r="J2130">
            <v>0</v>
          </cell>
          <cell r="K2130">
            <v>631010000</v>
          </cell>
          <cell r="L2130" t="str">
            <v>ҚР, ШҚО, Өскемен қ., Бажов көш., 10</v>
          </cell>
          <cell r="M2130" t="str">
            <v>Наурыз - Сәуір</v>
          </cell>
          <cell r="N2130" t="str">
            <v>Шығыс-Қазақстан облысы, Өскемен қ.</v>
          </cell>
          <cell r="O2130" t="str">
            <v>DDP</v>
          </cell>
          <cell r="P2130" t="str">
            <v>шартқа қол қойылған кезден бастап 45 күнтізбелік күн ішінде</v>
          </cell>
          <cell r="Q2130">
            <v>0</v>
          </cell>
          <cell r="R2130">
            <v>796</v>
          </cell>
          <cell r="S2130" t="str">
            <v>Дана</v>
          </cell>
        </row>
        <row r="2131">
          <cell r="A2131" t="str">
            <v>1297 Т</v>
          </cell>
          <cell r="B2131" t="str">
            <v>"ШҚ АЭК" АҚ</v>
          </cell>
          <cell r="C2131" t="str">
            <v>23.91.11.600.007.00.0796.000000000007</v>
          </cell>
          <cell r="D2131">
            <v>532126102</v>
          </cell>
          <cell r="E2131" t="str">
            <v>Кесілген дөңгелек д.14А 125Х2,5Х22</v>
          </cell>
          <cell r="F2131" t="str">
            <v>Круг</v>
          </cell>
          <cell r="G2131" t="str">
            <v>шлифовальный, отрезной</v>
          </cell>
          <cell r="H2131" t="str">
            <v>Кесілген дөңгелек д.14А 125Х2,5Х22</v>
          </cell>
          <cell r="I2131" t="str">
            <v>БК</v>
          </cell>
          <cell r="J2131">
            <v>0</v>
          </cell>
          <cell r="K2131">
            <v>631010000</v>
          </cell>
          <cell r="L2131" t="str">
            <v>ҚР, ШҚО, Өскемен қ., Бажов көш., 10</v>
          </cell>
          <cell r="M2131" t="str">
            <v>Желтоқсан-Қантар</v>
          </cell>
          <cell r="N2131" t="str">
            <v>Шығыс-Қазақстан облысы, Өскемен қ.</v>
          </cell>
          <cell r="O2131" t="str">
            <v>DDP</v>
          </cell>
          <cell r="P2131" t="str">
            <v>шартқа қол қойылған кезден бастап 45 күнтізбелік күн ішінде</v>
          </cell>
          <cell r="Q2131">
            <v>0</v>
          </cell>
          <cell r="R2131">
            <v>796</v>
          </cell>
          <cell r="S2131" t="str">
            <v>Дана</v>
          </cell>
        </row>
        <row r="2132">
          <cell r="A2132" t="str">
            <v>1297-1 Т</v>
          </cell>
          <cell r="B2132" t="str">
            <v>"ШҚ АЭК" АҚ</v>
          </cell>
          <cell r="C2132" t="str">
            <v>23.91.11.600.007.00.0796.000000000007</v>
          </cell>
          <cell r="D2132">
            <v>532126102</v>
          </cell>
          <cell r="E2132" t="str">
            <v>Кесілген дөңгелек д.14А 125Х2,5Х22</v>
          </cell>
          <cell r="F2132" t="str">
            <v>Круг</v>
          </cell>
          <cell r="G2132" t="str">
            <v>шлифовальный, отрезной</v>
          </cell>
          <cell r="H2132" t="str">
            <v>Кесілген дөңгелек д.14А 125Х2,5Х22</v>
          </cell>
          <cell r="I2132" t="str">
            <v>БК</v>
          </cell>
          <cell r="J2132">
            <v>0</v>
          </cell>
          <cell r="K2132">
            <v>631010000</v>
          </cell>
          <cell r="L2132" t="str">
            <v>ҚР, ШҚО, Өскемен қ., Бажов көш., 10</v>
          </cell>
          <cell r="M2132" t="str">
            <v>Наурыз - Сәуір</v>
          </cell>
          <cell r="N2132" t="str">
            <v>Шығыс-Қазақстан облысы, Өскемен қ.</v>
          </cell>
          <cell r="O2132" t="str">
            <v>DDP</v>
          </cell>
          <cell r="P2132" t="str">
            <v>шартқа қол қойылған кезден бастап 45 күнтізбелік күн ішінде</v>
          </cell>
          <cell r="Q2132">
            <v>0</v>
          </cell>
          <cell r="R2132">
            <v>796</v>
          </cell>
          <cell r="S2132" t="str">
            <v>Дана</v>
          </cell>
        </row>
        <row r="2133">
          <cell r="A2133" t="str">
            <v>1298 Т</v>
          </cell>
          <cell r="B2133" t="str">
            <v>"ШҚ АЭК" АҚ</v>
          </cell>
          <cell r="C2133" t="str">
            <v>23.91.11.600.007.00.0796.000000000007</v>
          </cell>
          <cell r="D2133">
            <v>532126108</v>
          </cell>
          <cell r="E2133" t="str">
            <v>Кесілген дөңгелек д.14 А 150Х2,5Х22</v>
          </cell>
          <cell r="F2133" t="str">
            <v>Круг</v>
          </cell>
          <cell r="G2133" t="str">
            <v>шлифовальный, отрезной</v>
          </cell>
          <cell r="H2133" t="str">
            <v>Кесілген дөңгелек д.14 А 150Х2,5Х22</v>
          </cell>
          <cell r="I2133" t="str">
            <v>БК</v>
          </cell>
          <cell r="J2133">
            <v>0</v>
          </cell>
          <cell r="K2133">
            <v>631010000</v>
          </cell>
          <cell r="L2133" t="str">
            <v>ҚР, ШҚО, Өскемен қ., Бажов көш., 10</v>
          </cell>
          <cell r="M2133" t="str">
            <v>Желтоқсан-Қантар</v>
          </cell>
          <cell r="N2133" t="str">
            <v>Шығыс-Қазақстан облысы, Өскемен қ.</v>
          </cell>
          <cell r="O2133" t="str">
            <v>DDP</v>
          </cell>
          <cell r="P2133" t="str">
            <v>шартқа қол қойылған кезден бастап 45 күнтізбелік күн ішінде</v>
          </cell>
          <cell r="Q2133">
            <v>0</v>
          </cell>
          <cell r="R2133">
            <v>796</v>
          </cell>
          <cell r="S2133" t="str">
            <v>Дана</v>
          </cell>
        </row>
        <row r="2134">
          <cell r="A2134" t="str">
            <v>1298-1 Т</v>
          </cell>
          <cell r="B2134" t="str">
            <v>"ШҚ АЭК" АҚ</v>
          </cell>
          <cell r="C2134" t="str">
            <v>23.91.11.600.007.00.0796.000000000007</v>
          </cell>
          <cell r="D2134">
            <v>532126108</v>
          </cell>
          <cell r="E2134" t="str">
            <v>Кесілген дөңгелек д.14 А 150Х2,5Х22</v>
          </cell>
          <cell r="F2134" t="str">
            <v>Круг</v>
          </cell>
          <cell r="G2134" t="str">
            <v>шлифовальный, отрезной</v>
          </cell>
          <cell r="H2134" t="str">
            <v>Кесілген дөңгелек д.14 А 150Х2,5Х22</v>
          </cell>
          <cell r="I2134" t="str">
            <v>БК</v>
          </cell>
          <cell r="J2134">
            <v>0</v>
          </cell>
          <cell r="K2134">
            <v>631010000</v>
          </cell>
          <cell r="L2134" t="str">
            <v>ҚР, ШҚО, Өскемен қ., Бажов көш., 10</v>
          </cell>
          <cell r="M2134" t="str">
            <v>Наурыз - Сәуір</v>
          </cell>
          <cell r="N2134" t="str">
            <v>Шығыс-Қазақстан облысы, Өскемен қ.</v>
          </cell>
          <cell r="O2134" t="str">
            <v>DDP</v>
          </cell>
          <cell r="P2134" t="str">
            <v>шартқа қол қойылған кезден бастап 45 күнтізбелік күн ішінде</v>
          </cell>
          <cell r="Q2134">
            <v>0</v>
          </cell>
          <cell r="R2134">
            <v>796</v>
          </cell>
          <cell r="S2134" t="str">
            <v>Дана</v>
          </cell>
        </row>
        <row r="2135">
          <cell r="A2135" t="str">
            <v>1299 Т</v>
          </cell>
          <cell r="B2135" t="str">
            <v>"ШҚ АЭК" АҚ</v>
          </cell>
          <cell r="C2135" t="str">
            <v>23.91.11.600.007.00.0796.000000000007</v>
          </cell>
          <cell r="D2135">
            <v>532126109</v>
          </cell>
          <cell r="E2135" t="str">
            <v>Кесілген дөңгелек д.14А 180Х2,5Х22</v>
          </cell>
          <cell r="F2135" t="str">
            <v>Круг</v>
          </cell>
          <cell r="G2135" t="str">
            <v>шлифовальный, отрезной</v>
          </cell>
          <cell r="H2135" t="str">
            <v>Кесілген дөңгелек д.14А 180Х2,5Х22</v>
          </cell>
          <cell r="I2135" t="str">
            <v>БК</v>
          </cell>
          <cell r="J2135">
            <v>0</v>
          </cell>
          <cell r="K2135">
            <v>631010000</v>
          </cell>
          <cell r="L2135" t="str">
            <v>ҚР, ШҚО, Өскемен қ., Бажов көш., 10</v>
          </cell>
          <cell r="M2135" t="str">
            <v>Желтоқсан-Қантар</v>
          </cell>
          <cell r="N2135" t="str">
            <v>Шығыс-Қазақстан облысы, Өскемен қ.</v>
          </cell>
          <cell r="O2135" t="str">
            <v>DDP</v>
          </cell>
          <cell r="P2135" t="str">
            <v>шартқа қол қойылған кезден бастап 45 күнтізбелік күн ішінде</v>
          </cell>
          <cell r="Q2135">
            <v>0</v>
          </cell>
          <cell r="R2135">
            <v>796</v>
          </cell>
          <cell r="S2135" t="str">
            <v>Дана</v>
          </cell>
        </row>
        <row r="2136">
          <cell r="A2136" t="str">
            <v>1300 Т</v>
          </cell>
          <cell r="B2136" t="str">
            <v>"ШҚ АЭК" АҚ</v>
          </cell>
          <cell r="C2136" t="str">
            <v>23.91.11.600.007.00.0796.000000000007</v>
          </cell>
          <cell r="D2136">
            <v>532126110</v>
          </cell>
          <cell r="E2136" t="str">
            <v>Кесілген дөңгелек д.14А 150Х2Х22</v>
          </cell>
          <cell r="F2136" t="str">
            <v>Круг</v>
          </cell>
          <cell r="G2136" t="str">
            <v>шлифовальный, отрезной</v>
          </cell>
          <cell r="H2136" t="str">
            <v>Кесілген дөңгелек д.14А 150Х2Х22</v>
          </cell>
          <cell r="I2136" t="str">
            <v>БК</v>
          </cell>
          <cell r="J2136">
            <v>0</v>
          </cell>
          <cell r="K2136">
            <v>631010000</v>
          </cell>
          <cell r="L2136" t="str">
            <v>ҚР, ШҚО, Өскемен қ., Бажов көш., 10</v>
          </cell>
          <cell r="M2136" t="str">
            <v>Желтоқсан-Қантар</v>
          </cell>
          <cell r="N2136" t="str">
            <v>Шығыс-Қазақстан облысы, Өскемен қ.</v>
          </cell>
          <cell r="O2136" t="str">
            <v>DDP</v>
          </cell>
          <cell r="P2136" t="str">
            <v>шартқа қол қойылған кезден бастап 45 күнтізбелік күн ішінде</v>
          </cell>
          <cell r="Q2136">
            <v>0</v>
          </cell>
          <cell r="R2136">
            <v>796</v>
          </cell>
          <cell r="S2136" t="str">
            <v>Дана</v>
          </cell>
        </row>
        <row r="2137">
          <cell r="A2137" t="str">
            <v>1300-1 Т</v>
          </cell>
          <cell r="B2137" t="str">
            <v>"ШҚ АЭК" АҚ</v>
          </cell>
          <cell r="C2137" t="str">
            <v>23.91.11.600.007.00.0796.000000000007</v>
          </cell>
          <cell r="D2137">
            <v>532126110</v>
          </cell>
          <cell r="E2137" t="str">
            <v>Кесілген дөңгелек д.14А 150Х2Х22</v>
          </cell>
          <cell r="F2137" t="str">
            <v>Круг</v>
          </cell>
          <cell r="G2137" t="str">
            <v>шлифовальный, отрезной</v>
          </cell>
          <cell r="H2137" t="str">
            <v>Кесілген дөңгелек д.14А 150Х2Х22</v>
          </cell>
          <cell r="I2137" t="str">
            <v>БК</v>
          </cell>
          <cell r="J2137">
            <v>0</v>
          </cell>
          <cell r="K2137">
            <v>631010000</v>
          </cell>
          <cell r="L2137" t="str">
            <v>ҚР, ШҚО, Өскемен қ., Бажов көш., 10</v>
          </cell>
          <cell r="M2137" t="str">
            <v>Наурыз - Сәуір</v>
          </cell>
          <cell r="N2137" t="str">
            <v>Шығыс-Қазақстан облысы, Өскемен қ.</v>
          </cell>
          <cell r="O2137" t="str">
            <v>DDP</v>
          </cell>
          <cell r="P2137" t="str">
            <v>шартқа қол қойылған кезден бастап 45 күнтізбелік күн ішінде</v>
          </cell>
          <cell r="Q2137">
            <v>0</v>
          </cell>
          <cell r="R2137">
            <v>796</v>
          </cell>
          <cell r="S2137" t="str">
            <v>Дана</v>
          </cell>
        </row>
        <row r="2138">
          <cell r="A2138" t="str">
            <v>1301 Т</v>
          </cell>
          <cell r="B2138" t="str">
            <v>"ШҚ АЭК" АҚ</v>
          </cell>
          <cell r="C2138" t="str">
            <v>23.91.11.600.007.00.0796.000000000007</v>
          </cell>
          <cell r="D2138">
            <v>532126113</v>
          </cell>
          <cell r="E2138" t="str">
            <v xml:space="preserve">Кесілген дөңгелек д.14А 150Х3Х22                                                                    </v>
          </cell>
          <cell r="F2138" t="str">
            <v>Круг</v>
          </cell>
          <cell r="G2138" t="str">
            <v>шлифовальный, отрезной</v>
          </cell>
          <cell r="H2138" t="str">
            <v xml:space="preserve">Кесілген дөңгелек д.14А 150Х3Х22                                                                    </v>
          </cell>
          <cell r="I2138" t="str">
            <v>БК</v>
          </cell>
          <cell r="J2138">
            <v>0</v>
          </cell>
          <cell r="K2138">
            <v>631010000</v>
          </cell>
          <cell r="L2138" t="str">
            <v>ҚР, ШҚО, Өскемен қ., Бажов көш., 10</v>
          </cell>
          <cell r="M2138" t="str">
            <v>Желтоқсан-Қантар</v>
          </cell>
          <cell r="N2138" t="str">
            <v>Шығыс-Қазақстан облысы, Өскемен қ.</v>
          </cell>
          <cell r="O2138" t="str">
            <v>DDP</v>
          </cell>
          <cell r="P2138" t="str">
            <v>шартқа қол қойылған кезден бастап 45 күнтізбелік күн ішінде</v>
          </cell>
          <cell r="Q2138">
            <v>0</v>
          </cell>
          <cell r="R2138">
            <v>796</v>
          </cell>
          <cell r="S2138" t="str">
            <v>Дана</v>
          </cell>
        </row>
        <row r="2139">
          <cell r="A2139" t="str">
            <v>1301-1 Т</v>
          </cell>
          <cell r="B2139" t="str">
            <v>"ШҚ АЭК" АҚ</v>
          </cell>
          <cell r="C2139" t="str">
            <v>23.91.11.600.007.00.0796.000000000007</v>
          </cell>
          <cell r="D2139">
            <v>532126113</v>
          </cell>
          <cell r="E2139" t="str">
            <v xml:space="preserve">Кесілген дөңгелек д.14А 150Х3Х22                                                                    </v>
          </cell>
          <cell r="F2139" t="str">
            <v>Круг</v>
          </cell>
          <cell r="G2139" t="str">
            <v>шлифовальный, отрезной</v>
          </cell>
          <cell r="H2139" t="str">
            <v xml:space="preserve">Кесілген дөңгелек д.14А 150Х3Х22                                                                    </v>
          </cell>
          <cell r="I2139" t="str">
            <v>БК</v>
          </cell>
          <cell r="J2139">
            <v>0</v>
          </cell>
          <cell r="K2139">
            <v>631010000</v>
          </cell>
          <cell r="L2139" t="str">
            <v>ҚР, ШҚО, Өскемен қ., Бажов көш., 10</v>
          </cell>
          <cell r="M2139" t="str">
            <v>Наурыз - Сәуір</v>
          </cell>
          <cell r="N2139" t="str">
            <v>Шығыс-Қазақстан облысы, Өскемен қ.</v>
          </cell>
          <cell r="O2139" t="str">
            <v>DDP</v>
          </cell>
          <cell r="P2139" t="str">
            <v>шартқа қол қойылған кезден бастап 45 күнтізбелік күн ішінде</v>
          </cell>
          <cell r="Q2139">
            <v>0</v>
          </cell>
          <cell r="R2139">
            <v>796</v>
          </cell>
          <cell r="S2139" t="str">
            <v>Дана</v>
          </cell>
        </row>
        <row r="2140">
          <cell r="A2140" t="str">
            <v>1302 Т</v>
          </cell>
          <cell r="B2140" t="str">
            <v>"ШҚ АЭК" АҚ</v>
          </cell>
          <cell r="C2140" t="str">
            <v>23.91.11.600.007.00.0796.000000000007</v>
          </cell>
          <cell r="D2140">
            <v>532126131</v>
          </cell>
          <cell r="E2140" t="str">
            <v>Кесілген дөңгелек д.14А 230Х2,5Х22</v>
          </cell>
          <cell r="F2140" t="str">
            <v>Круг</v>
          </cell>
          <cell r="G2140" t="str">
            <v>шлифовальный, отрезной</v>
          </cell>
          <cell r="H2140" t="str">
            <v>Кесілген дөңгелек д.14А 230Х2,5Х22</v>
          </cell>
          <cell r="I2140" t="str">
            <v>БК</v>
          </cell>
          <cell r="J2140">
            <v>0</v>
          </cell>
          <cell r="K2140">
            <v>631010000</v>
          </cell>
          <cell r="L2140" t="str">
            <v>ҚР, ШҚО, Өскемен қ., Бажов көш., 10</v>
          </cell>
          <cell r="M2140" t="str">
            <v>Желтоқсан-Қантар</v>
          </cell>
          <cell r="N2140" t="str">
            <v>Шығыс-Қазақстан облысы, Өскемен қ.</v>
          </cell>
          <cell r="O2140" t="str">
            <v>DDP</v>
          </cell>
          <cell r="P2140" t="str">
            <v>шартқа қол қойылған кезден бастап 45 күнтізбелік күн ішінде</v>
          </cell>
          <cell r="Q2140">
            <v>0</v>
          </cell>
          <cell r="R2140">
            <v>796</v>
          </cell>
          <cell r="S2140" t="str">
            <v>Дана</v>
          </cell>
        </row>
        <row r="2141">
          <cell r="A2141" t="str">
            <v>1302-1 Т</v>
          </cell>
          <cell r="B2141" t="str">
            <v>"ШҚ АЭК" АҚ</v>
          </cell>
          <cell r="C2141" t="str">
            <v>23.91.11.600.007.00.0796.000000000007</v>
          </cell>
          <cell r="D2141">
            <v>532126131</v>
          </cell>
          <cell r="E2141" t="str">
            <v>Кесілген дөңгелек д.14А 230Х2,5Х22</v>
          </cell>
          <cell r="F2141" t="str">
            <v>Круг</v>
          </cell>
          <cell r="G2141" t="str">
            <v>шлифовальный, отрезной</v>
          </cell>
          <cell r="H2141" t="str">
            <v>Кесілген дөңгелек д.14А 230Х2,5Х22</v>
          </cell>
          <cell r="I2141" t="str">
            <v>БК</v>
          </cell>
          <cell r="J2141">
            <v>0</v>
          </cell>
          <cell r="K2141">
            <v>631010000</v>
          </cell>
          <cell r="L2141" t="str">
            <v>ҚР, ШҚО, Өскемен қ., Бажов көш., 10</v>
          </cell>
          <cell r="M2141" t="str">
            <v>Наурыз - Сәуір</v>
          </cell>
          <cell r="N2141" t="str">
            <v>Шығыс-Қазақстан облысы, Өскемен қ.</v>
          </cell>
          <cell r="O2141" t="str">
            <v>DDP</v>
          </cell>
          <cell r="P2141" t="str">
            <v>шартқа қол қойылған кезден бастап 45 күнтізбелік күн ішінде</v>
          </cell>
          <cell r="Q2141">
            <v>0</v>
          </cell>
          <cell r="R2141">
            <v>796</v>
          </cell>
          <cell r="S2141" t="str">
            <v>Дана</v>
          </cell>
        </row>
        <row r="2142">
          <cell r="A2142" t="str">
            <v>1303 Т</v>
          </cell>
          <cell r="B2142" t="str">
            <v>"ШҚ АЭК" АҚ</v>
          </cell>
          <cell r="C2142" t="str">
            <v>23.91.11.600.007.00.0796.000000000007</v>
          </cell>
          <cell r="D2142">
            <v>532126137</v>
          </cell>
          <cell r="E2142" t="str">
            <v>Кесілген дөңгелек д 14А 230Х3Х22</v>
          </cell>
          <cell r="F2142" t="str">
            <v>Круг</v>
          </cell>
          <cell r="G2142" t="str">
            <v>шлифовальный, отрезной</v>
          </cell>
          <cell r="H2142" t="str">
            <v>Кесілген дөңгелек д 14А 230Х3Х22</v>
          </cell>
          <cell r="I2142" t="str">
            <v>БК</v>
          </cell>
          <cell r="J2142">
            <v>0</v>
          </cell>
          <cell r="K2142">
            <v>631010000</v>
          </cell>
          <cell r="L2142" t="str">
            <v>ҚР, ШҚО, Өскемен қ., Бажов көш., 10</v>
          </cell>
          <cell r="M2142" t="str">
            <v>Желтоқсан-Қантар</v>
          </cell>
          <cell r="N2142" t="str">
            <v>Шығыс-Қазақстан облысы, Өскемен қ.</v>
          </cell>
          <cell r="O2142" t="str">
            <v>DDP</v>
          </cell>
          <cell r="P2142" t="str">
            <v>шартқа қол қойылған кезден бастап 45 күнтізбелік күн ішінде</v>
          </cell>
          <cell r="Q2142">
            <v>0</v>
          </cell>
          <cell r="R2142">
            <v>796</v>
          </cell>
          <cell r="S2142" t="str">
            <v>Дана</v>
          </cell>
        </row>
        <row r="2143">
          <cell r="A2143" t="str">
            <v>1303-1 Т</v>
          </cell>
          <cell r="B2143" t="str">
            <v>"ШҚ АЭК" АҚ</v>
          </cell>
          <cell r="C2143" t="str">
            <v>23.91.11.600.007.00.0796.000000000007</v>
          </cell>
          <cell r="D2143">
            <v>532126137</v>
          </cell>
          <cell r="E2143" t="str">
            <v>Кесілген дөңгелек д 14А 230Х3Х22</v>
          </cell>
          <cell r="F2143" t="str">
            <v>Круг</v>
          </cell>
          <cell r="G2143" t="str">
            <v>шлифовальный, отрезной</v>
          </cell>
          <cell r="H2143" t="str">
            <v>Кесілген дөңгелек д 14А 230Х3Х22</v>
          </cell>
          <cell r="I2143" t="str">
            <v>БК</v>
          </cell>
          <cell r="J2143">
            <v>0</v>
          </cell>
          <cell r="K2143">
            <v>631010000</v>
          </cell>
          <cell r="L2143" t="str">
            <v>ҚР, ШҚО, Өскемен қ., Бажов көш., 10</v>
          </cell>
          <cell r="M2143" t="str">
            <v>Наурыз - Сәуір</v>
          </cell>
          <cell r="N2143" t="str">
            <v>Шығыс-Қазақстан облысы, Өскемен қ.</v>
          </cell>
          <cell r="O2143" t="str">
            <v>DDP</v>
          </cell>
          <cell r="P2143" t="str">
            <v>шартқа қол қойылған кезден бастап 45 күнтізбелік күн ішінде</v>
          </cell>
          <cell r="Q2143">
            <v>0</v>
          </cell>
          <cell r="R2143">
            <v>796</v>
          </cell>
          <cell r="S2143" t="str">
            <v>Дана</v>
          </cell>
        </row>
        <row r="2144">
          <cell r="A2144" t="str">
            <v>1304 Т</v>
          </cell>
          <cell r="B2144" t="str">
            <v>"ШҚ АЭК" АҚ</v>
          </cell>
          <cell r="C2144" t="str">
            <v>23.91.11.600.007.00.0796.000000000007</v>
          </cell>
          <cell r="D2144">
            <v>532126146</v>
          </cell>
          <cell r="E2144" t="str">
            <v>Кесілген дөңгелек д. 14А 300Х3Х32</v>
          </cell>
          <cell r="F2144" t="str">
            <v>Круг</v>
          </cell>
          <cell r="G2144" t="str">
            <v>шлифовальный, отрезной</v>
          </cell>
          <cell r="H2144" t="str">
            <v>Кесілген дөңгелек д. 14А 300Х3Х32</v>
          </cell>
          <cell r="I2144" t="str">
            <v>БК</v>
          </cell>
          <cell r="J2144">
            <v>0</v>
          </cell>
          <cell r="K2144">
            <v>631010000</v>
          </cell>
          <cell r="L2144" t="str">
            <v>ҚР, ШҚО, Өскемен қ., Бажов көш., 10</v>
          </cell>
          <cell r="M2144" t="str">
            <v>Желтоқсан-Қантар</v>
          </cell>
          <cell r="N2144" t="str">
            <v>Шығыс-Қазақстан облысы, Өскемен қ.</v>
          </cell>
          <cell r="O2144" t="str">
            <v>DDP</v>
          </cell>
          <cell r="P2144" t="str">
            <v>шартқа қол қойылған кезден бастап 45 күнтізбелік күн ішінде</v>
          </cell>
          <cell r="Q2144">
            <v>0</v>
          </cell>
          <cell r="R2144">
            <v>796</v>
          </cell>
          <cell r="S2144" t="str">
            <v>Дана</v>
          </cell>
        </row>
        <row r="2145">
          <cell r="A2145" t="str">
            <v>1304-1 Т</v>
          </cell>
          <cell r="B2145" t="str">
            <v>"ШҚ АЭК" АҚ</v>
          </cell>
          <cell r="C2145" t="str">
            <v>23.91.11.600.007.00.0796.000000000007</v>
          </cell>
          <cell r="D2145">
            <v>532126146</v>
          </cell>
          <cell r="E2145" t="str">
            <v>Кесілген дөңгелек д. 14А 300Х3Х32</v>
          </cell>
          <cell r="F2145" t="str">
            <v>Круг</v>
          </cell>
          <cell r="G2145" t="str">
            <v>шлифовальный, отрезной</v>
          </cell>
          <cell r="H2145" t="str">
            <v>Кесілген дөңгелек д. 14А 300Х3Х32</v>
          </cell>
          <cell r="I2145" t="str">
            <v>БК</v>
          </cell>
          <cell r="J2145">
            <v>0</v>
          </cell>
          <cell r="K2145">
            <v>631010000</v>
          </cell>
          <cell r="L2145" t="str">
            <v>ҚР, ШҚО, Өскемен қ., Бажов көш., 10</v>
          </cell>
          <cell r="M2145" t="str">
            <v>Наурыз - Сәуір</v>
          </cell>
          <cell r="N2145" t="str">
            <v>Шығыс-Қазақстан облысы, Өскемен қ.</v>
          </cell>
          <cell r="O2145" t="str">
            <v>DDP</v>
          </cell>
          <cell r="P2145" t="str">
            <v>шартқа қол қойылған кезден бастап 45 күнтізбелік күн ішінде</v>
          </cell>
          <cell r="Q2145">
            <v>0</v>
          </cell>
          <cell r="R2145">
            <v>796</v>
          </cell>
          <cell r="S2145" t="str">
            <v>Дана</v>
          </cell>
        </row>
        <row r="2146">
          <cell r="A2146" t="str">
            <v>1305 Т</v>
          </cell>
          <cell r="B2146" t="str">
            <v>"ШҚ АЭК" АҚ</v>
          </cell>
          <cell r="C2146" t="str">
            <v>23.91.11.600.007.00.0796.000000000007</v>
          </cell>
          <cell r="D2146">
            <v>532126158</v>
          </cell>
          <cell r="E2146" t="str">
            <v>Құрғақ кезу үшін алмазды кесілген дөңгелек 150 мм</v>
          </cell>
          <cell r="F2146" t="str">
            <v>Круг</v>
          </cell>
          <cell r="G2146" t="str">
            <v>шлифовальный, отрезной</v>
          </cell>
          <cell r="H2146" t="str">
            <v>Құрғақ кезу үшін алмазды кесілген дөңгелек 150 мм</v>
          </cell>
          <cell r="I2146" t="str">
            <v>БК</v>
          </cell>
          <cell r="J2146">
            <v>0</v>
          </cell>
          <cell r="K2146">
            <v>631010000</v>
          </cell>
          <cell r="L2146" t="str">
            <v>ҚР, ШҚО, Өскемен қ., Бажов көш., 10</v>
          </cell>
          <cell r="M2146" t="str">
            <v>Желтоқсан-Қантар</v>
          </cell>
          <cell r="N2146" t="str">
            <v>Шығыс-Қазақстан облысы, Өскемен қ.</v>
          </cell>
          <cell r="O2146" t="str">
            <v>DDP</v>
          </cell>
          <cell r="P2146" t="str">
            <v>шартқа қол қойылған кезден бастап 45 күнтізбелік күн ішінде</v>
          </cell>
          <cell r="Q2146">
            <v>0</v>
          </cell>
          <cell r="R2146">
            <v>796</v>
          </cell>
          <cell r="S2146" t="str">
            <v>Дана</v>
          </cell>
        </row>
        <row r="2147">
          <cell r="A2147" t="str">
            <v>1306 Т</v>
          </cell>
          <cell r="B2147" t="str">
            <v>"ШҚ АЭК" АҚ</v>
          </cell>
          <cell r="C2147" t="str">
            <v>23.91.11.600.007.00.0796.000000000007</v>
          </cell>
          <cell r="D2147">
            <v>532126161</v>
          </cell>
          <cell r="E2147" t="str">
            <v>Кесілген дөңгелек 115Х22Х1,6</v>
          </cell>
          <cell r="F2147" t="str">
            <v>Круг</v>
          </cell>
          <cell r="G2147" t="str">
            <v>шлифовальный, отрезной</v>
          </cell>
          <cell r="H2147" t="str">
            <v>Кесілген дөңгелек 115Х22Х1,6</v>
          </cell>
          <cell r="I2147" t="str">
            <v>БК</v>
          </cell>
          <cell r="J2147">
            <v>0</v>
          </cell>
          <cell r="K2147">
            <v>631010000</v>
          </cell>
          <cell r="L2147" t="str">
            <v>ҚР, ШҚО, Өскемен қ., Бажов көш., 10</v>
          </cell>
          <cell r="M2147" t="str">
            <v>Желтоқсан-Қантар</v>
          </cell>
          <cell r="N2147" t="str">
            <v>Шығыс-Қазақстан облысы, Өскемен қ.</v>
          </cell>
          <cell r="O2147" t="str">
            <v>DDP</v>
          </cell>
          <cell r="P2147" t="str">
            <v>шартқа қол қойылған кезден бастап 45 күнтізбелік күн ішінде</v>
          </cell>
          <cell r="Q2147">
            <v>0</v>
          </cell>
          <cell r="R2147">
            <v>796</v>
          </cell>
          <cell r="S2147" t="str">
            <v>Дана</v>
          </cell>
        </row>
        <row r="2148">
          <cell r="A2148" t="str">
            <v>1306-1 Т</v>
          </cell>
          <cell r="B2148" t="str">
            <v>"ШҚ АЭК" АҚ</v>
          </cell>
          <cell r="C2148" t="str">
            <v>23.91.11.600.007.00.0796.000000000007</v>
          </cell>
          <cell r="D2148">
            <v>532126161</v>
          </cell>
          <cell r="E2148" t="str">
            <v>Кесілген дөңгелек 115Х22Х1,6</v>
          </cell>
          <cell r="F2148" t="str">
            <v>Круг</v>
          </cell>
          <cell r="G2148" t="str">
            <v>шлифовальный, отрезной</v>
          </cell>
          <cell r="H2148" t="str">
            <v>Кесілген дөңгелек 115Х22Х1,6</v>
          </cell>
          <cell r="I2148" t="str">
            <v>БК</v>
          </cell>
          <cell r="J2148">
            <v>0</v>
          </cell>
          <cell r="K2148">
            <v>631010000</v>
          </cell>
          <cell r="L2148" t="str">
            <v>ҚР, ШҚО, Өскемен қ., Бажов көш., 10</v>
          </cell>
          <cell r="M2148" t="str">
            <v>Наурыз - Сәуір</v>
          </cell>
          <cell r="N2148" t="str">
            <v>Шығыс-Қазақстан облысы, Өскемен қ.</v>
          </cell>
          <cell r="O2148" t="str">
            <v>DDP</v>
          </cell>
          <cell r="P2148" t="str">
            <v>шартқа қол қойылған кезден бастап 45 күнтізбелік күн ішінде</v>
          </cell>
          <cell r="Q2148">
            <v>0</v>
          </cell>
          <cell r="R2148">
            <v>796</v>
          </cell>
          <cell r="S2148" t="str">
            <v>Дана</v>
          </cell>
        </row>
        <row r="2149">
          <cell r="A2149" t="str">
            <v>1307 Т</v>
          </cell>
          <cell r="B2149" t="str">
            <v>"ШҚ АЭК" АҚ</v>
          </cell>
          <cell r="C2149" t="str">
            <v>23.91.11.700.000.00.0796.000000000019</v>
          </cell>
          <cell r="D2149">
            <v>532126164</v>
          </cell>
          <cell r="E2149" t="str">
            <v>Кесілген дөңгелек 230Х1,9Х22,2</v>
          </cell>
          <cell r="F2149" t="str">
            <v>Круг</v>
          </cell>
          <cell r="G2149" t="str">
            <v>отрезной, на бакелитовой связке, шлифматериал карбид кремния, диаметр 230 мм</v>
          </cell>
          <cell r="H2149" t="str">
            <v>Кесілген дөңгелек 230Х1,9Х22,2</v>
          </cell>
          <cell r="I2149" t="str">
            <v>БК</v>
          </cell>
          <cell r="J2149">
            <v>0</v>
          </cell>
          <cell r="K2149">
            <v>631010000</v>
          </cell>
          <cell r="L2149" t="str">
            <v>ҚР, ШҚО, Өскемен қ., Бажов көш., 10</v>
          </cell>
          <cell r="M2149" t="str">
            <v>Желтоқсан-Қантар</v>
          </cell>
          <cell r="N2149" t="str">
            <v>Шығыс-Қазақстан облысы, Өскемен қ.</v>
          </cell>
          <cell r="O2149" t="str">
            <v>DDP</v>
          </cell>
          <cell r="P2149" t="str">
            <v>шартқа қол қойылған кезден бастап 45 күнтізбелік күн ішінде</v>
          </cell>
          <cell r="Q2149">
            <v>0</v>
          </cell>
          <cell r="R2149">
            <v>796</v>
          </cell>
          <cell r="S2149" t="str">
            <v>Дана</v>
          </cell>
        </row>
        <row r="2150">
          <cell r="A2150" t="str">
            <v>1307-1 Т</v>
          </cell>
          <cell r="B2150" t="str">
            <v>"ШҚ АЭК" АҚ</v>
          </cell>
          <cell r="C2150" t="str">
            <v>23.91.11.700.000.00.0796.000000000019</v>
          </cell>
          <cell r="D2150">
            <v>532126164</v>
          </cell>
          <cell r="E2150" t="str">
            <v>Кесілген дөңгелек 230Х1,9Х22,2</v>
          </cell>
          <cell r="F2150" t="str">
            <v>Круг</v>
          </cell>
          <cell r="G2150" t="str">
            <v>отрезной, на бакелитовой связке, шлифматериал карбид кремния, диаметр 230 мм</v>
          </cell>
          <cell r="H2150" t="str">
            <v>Кесілген дөңгелек 230Х1,9Х22,2</v>
          </cell>
          <cell r="I2150" t="str">
            <v>БК</v>
          </cell>
          <cell r="J2150">
            <v>0</v>
          </cell>
          <cell r="K2150">
            <v>631010000</v>
          </cell>
          <cell r="L2150" t="str">
            <v>ҚР, ШҚО, Өскемен қ., Бажов көш., 10</v>
          </cell>
          <cell r="M2150" t="str">
            <v>Наурыз - Сәуір</v>
          </cell>
          <cell r="N2150" t="str">
            <v>Шығыс-Қазақстан облысы, Өскемен қ.</v>
          </cell>
          <cell r="O2150" t="str">
            <v>DDP</v>
          </cell>
          <cell r="P2150" t="str">
            <v>шартқа қол қойылған кезден бастап 45 күнтізбелік күн ішінде</v>
          </cell>
          <cell r="Q2150">
            <v>0</v>
          </cell>
          <cell r="R2150">
            <v>796</v>
          </cell>
          <cell r="S2150" t="str">
            <v>Дана</v>
          </cell>
        </row>
        <row r="2151">
          <cell r="A2151" t="str">
            <v>1308 Т</v>
          </cell>
          <cell r="B2151" t="str">
            <v>"ШҚ АЭК" АҚ</v>
          </cell>
          <cell r="C2151" t="str">
            <v>28.30.86.300.001.00.0796.000000000000</v>
          </cell>
          <cell r="D2151">
            <v>532126180</v>
          </cell>
          <cell r="E2151" t="str">
            <v>Шөпке арналған кесетін диск 230-2 мотокос Stihl үшін  (230 мм, 2 кескіш жиегімен)</v>
          </cell>
          <cell r="F2151" t="str">
            <v>Диск</v>
          </cell>
          <cell r="G2151" t="str">
            <v>для газонокосилки, режущий</v>
          </cell>
          <cell r="H2151" t="str">
            <v>Шөпке арналған кесетін диск 230-2 мотокос Stihl үшін  (230 мм, 2 кескіш жиегімен)</v>
          </cell>
          <cell r="I2151" t="str">
            <v>БК</v>
          </cell>
          <cell r="J2151">
            <v>0</v>
          </cell>
          <cell r="K2151">
            <v>631010000</v>
          </cell>
          <cell r="L2151" t="str">
            <v>ҚР, ШҚО, Өскемен қ., Бажов көш., 10</v>
          </cell>
          <cell r="M2151" t="str">
            <v>Желтоқсан-Қантар</v>
          </cell>
          <cell r="N2151" t="str">
            <v>Шығыс-Қазақстан облысы, Өскемен қ.</v>
          </cell>
          <cell r="O2151" t="str">
            <v>DDP</v>
          </cell>
          <cell r="P2151" t="str">
            <v>шартқа қол қойылған кезден бастап 45 күнтізбелік күн ішінде</v>
          </cell>
          <cell r="Q2151">
            <v>0</v>
          </cell>
          <cell r="R2151">
            <v>796</v>
          </cell>
          <cell r="S2151" t="str">
            <v>Дана</v>
          </cell>
        </row>
        <row r="2152">
          <cell r="A2152" t="str">
            <v>1308-1 Т</v>
          </cell>
          <cell r="B2152" t="str">
            <v>"ШҚ АЭК" АҚ</v>
          </cell>
          <cell r="C2152" t="str">
            <v>28.30.86.300.001.00.0796.000000000000</v>
          </cell>
          <cell r="D2152">
            <v>532126180</v>
          </cell>
          <cell r="E2152" t="str">
            <v>Шөпке арналған кесетін диск 230-2 мотокос Stihl үшін  (230 мм, 2 кескіш жиегімен)</v>
          </cell>
          <cell r="F2152" t="str">
            <v>Диск</v>
          </cell>
          <cell r="G2152" t="str">
            <v>для газонокосилки, режущий</v>
          </cell>
          <cell r="H2152" t="str">
            <v>Шөпке арналған кесетін диск 230-2 мотокос Stihl үшін  (230 мм, 2 кескіш жиегімен)</v>
          </cell>
          <cell r="I2152" t="str">
            <v>БК</v>
          </cell>
          <cell r="J2152">
            <v>0</v>
          </cell>
          <cell r="K2152">
            <v>631010000</v>
          </cell>
          <cell r="L2152" t="str">
            <v>ҚР, ШҚО, Өскемен қ., Бажов көш., 10</v>
          </cell>
          <cell r="M2152" t="str">
            <v>Наурыз - Сәуір</v>
          </cell>
          <cell r="N2152" t="str">
            <v>Шығыс-Қазақстан облысы, Өскемен қ.</v>
          </cell>
          <cell r="O2152" t="str">
            <v>DDP</v>
          </cell>
          <cell r="P2152" t="str">
            <v>шартқа қол қойылған кезден бастап 45 күнтізбелік күн ішінде</v>
          </cell>
          <cell r="Q2152">
            <v>0</v>
          </cell>
          <cell r="R2152">
            <v>796</v>
          </cell>
          <cell r="S2152" t="str">
            <v>Дана</v>
          </cell>
        </row>
        <row r="2153">
          <cell r="A2153" t="str">
            <v>1309 Т</v>
          </cell>
          <cell r="B2153" t="str">
            <v>"ШҚ АЭК" АҚ</v>
          </cell>
          <cell r="C2153" t="str">
            <v>28.30.86.300.001.00.0796.000000000000</v>
          </cell>
          <cell r="D2153">
            <v>532126181</v>
          </cell>
          <cell r="E2153" t="str">
            <v>Шөпке арналған кескіш табақша 230-4 мотошапкыш үшін Stihl (230 мм, 4  шетін кескіш)</v>
          </cell>
          <cell r="F2153" t="str">
            <v>Диск</v>
          </cell>
          <cell r="G2153" t="str">
            <v>для газонокосилки, режущий</v>
          </cell>
          <cell r="H2153" t="str">
            <v>Шөпке арналған кескіш табақша 230-4 мотошапкыш үшін Stihl (230 мм, 4  шетін кескіш)</v>
          </cell>
          <cell r="I2153" t="str">
            <v>БК</v>
          </cell>
          <cell r="J2153">
            <v>0</v>
          </cell>
          <cell r="K2153">
            <v>631010000</v>
          </cell>
          <cell r="L2153" t="str">
            <v>ҚР, ШҚО, Өскемен қ., Бажов көш., 10</v>
          </cell>
          <cell r="M2153" t="str">
            <v>Желтоқсан-Қантар</v>
          </cell>
          <cell r="N2153" t="str">
            <v>Шығыс-Қазақстан облысы, Өскемен қ.</v>
          </cell>
          <cell r="O2153" t="str">
            <v>DDP</v>
          </cell>
          <cell r="P2153" t="str">
            <v>шартқа қол қойылған кезден бастап 45 күнтізбелік күн ішінде</v>
          </cell>
          <cell r="Q2153">
            <v>0</v>
          </cell>
          <cell r="R2153">
            <v>796</v>
          </cell>
          <cell r="S2153" t="str">
            <v>Дана</v>
          </cell>
        </row>
        <row r="2154">
          <cell r="A2154" t="str">
            <v>1309-1 Т</v>
          </cell>
          <cell r="B2154" t="str">
            <v>"ШҚ АЭК" АҚ</v>
          </cell>
          <cell r="C2154" t="str">
            <v>28.30.86.300.001.00.0796.000000000000</v>
          </cell>
          <cell r="D2154">
            <v>532126181</v>
          </cell>
          <cell r="E2154" t="str">
            <v>Шөпке арналған кескіш табақша 230-4 мотошапкыш үшін Stihl (230 мм, 4  шетін кескіш)</v>
          </cell>
          <cell r="F2154" t="str">
            <v>Диск</v>
          </cell>
          <cell r="G2154" t="str">
            <v>для газонокосилки, режущий</v>
          </cell>
          <cell r="H2154" t="str">
            <v>Шөпке арналған кескіш табақша 230-4 мотошапкыш үшін Stihl (230 мм, 4  шетін кескіш)</v>
          </cell>
          <cell r="I2154" t="str">
            <v>БК</v>
          </cell>
          <cell r="J2154">
            <v>0</v>
          </cell>
          <cell r="K2154">
            <v>631010000</v>
          </cell>
          <cell r="L2154" t="str">
            <v>ҚР, ШҚО, Өскемен қ., Бажов көш., 10</v>
          </cell>
          <cell r="M2154" t="str">
            <v>Наурыз - Сәуір</v>
          </cell>
          <cell r="N2154" t="str">
            <v>Шығыс-Қазақстан облысы, Өскемен қ.</v>
          </cell>
          <cell r="O2154" t="str">
            <v>DDP</v>
          </cell>
          <cell r="P2154" t="str">
            <v>шартқа қол қойылған кезден бастап 45 күнтізбелік күн ішінде</v>
          </cell>
          <cell r="Q2154">
            <v>0</v>
          </cell>
          <cell r="R2154">
            <v>796</v>
          </cell>
          <cell r="S2154" t="str">
            <v>Дана</v>
          </cell>
        </row>
        <row r="2155">
          <cell r="A2155" t="str">
            <v>1310 Т</v>
          </cell>
          <cell r="B2155" t="str">
            <v>"ШҚ АЭК" АҚ</v>
          </cell>
          <cell r="C2155" t="str">
            <v>23.91.11.600.007.01.0796.000000000005</v>
          </cell>
          <cell r="D2155">
            <v>532127125</v>
          </cell>
          <cell r="E2155" t="str">
            <v xml:space="preserve">Өңдеуіш дөңгелек ПП 14А 150Х20Х32 25см                                                              </v>
          </cell>
          <cell r="F2155" t="str">
            <v>Круг</v>
          </cell>
          <cell r="G2155" t="str">
            <v>шлифовальный, на вулканитовой связке, шлифматериал карбид кремния</v>
          </cell>
          <cell r="H2155" t="str">
            <v xml:space="preserve">Өңдеуіш дөңгелек ПП 14А 150Х20Х32 25см                                                              </v>
          </cell>
          <cell r="I2155" t="str">
            <v>БК</v>
          </cell>
          <cell r="J2155">
            <v>0</v>
          </cell>
          <cell r="K2155">
            <v>631010000</v>
          </cell>
          <cell r="L2155" t="str">
            <v>ҚР, ШҚО, Өскемен қ., Бажов көш., 10</v>
          </cell>
          <cell r="M2155" t="str">
            <v>Желтоқсан-Қантар</v>
          </cell>
          <cell r="N2155" t="str">
            <v>Шығыс-Қазақстан облысы, Өскемен қ.</v>
          </cell>
          <cell r="O2155" t="str">
            <v>DDP</v>
          </cell>
          <cell r="P2155" t="str">
            <v>шартқа қол қойылған кезден бастап 45 күнтізбелік күн ішінде</v>
          </cell>
          <cell r="Q2155">
            <v>0</v>
          </cell>
          <cell r="R2155">
            <v>796</v>
          </cell>
          <cell r="S2155" t="str">
            <v>Дана</v>
          </cell>
        </row>
        <row r="2156">
          <cell r="A2156" t="str">
            <v>1311 Т</v>
          </cell>
          <cell r="B2156" t="str">
            <v>"ШҚ АЭК" АҚ</v>
          </cell>
          <cell r="C2156" t="str">
            <v>25.73.30.930.033.00.0796.000000000000</v>
          </cell>
          <cell r="D2156">
            <v>532128100</v>
          </cell>
          <cell r="E2156" t="str">
            <v>Дөңгелек кеуек 125 мм</v>
          </cell>
          <cell r="F2156" t="str">
            <v>Круглогубцы</v>
          </cell>
          <cell r="G2156" t="str">
            <v>с насечками</v>
          </cell>
          <cell r="H2156" t="str">
            <v>Дөңгелек кеуек 125 мм</v>
          </cell>
          <cell r="I2156" t="str">
            <v>БК</v>
          </cell>
          <cell r="J2156">
            <v>0</v>
          </cell>
          <cell r="K2156">
            <v>631010000</v>
          </cell>
          <cell r="L2156" t="str">
            <v>ҚР, ШҚО, Өскемен қ., Бажов көш., 10</v>
          </cell>
          <cell r="M2156" t="str">
            <v>Желтоқсан-Қантар</v>
          </cell>
          <cell r="N2156" t="str">
            <v>Шығыс-Қазақстан облысы, Өскемен қ.</v>
          </cell>
          <cell r="O2156" t="str">
            <v>DDP</v>
          </cell>
          <cell r="P2156" t="str">
            <v>шартқа қол қойылған кезден бастап 45 күнтізбелік күн ішінде</v>
          </cell>
          <cell r="Q2156">
            <v>0</v>
          </cell>
          <cell r="R2156">
            <v>796</v>
          </cell>
          <cell r="S2156" t="str">
            <v>Дана</v>
          </cell>
        </row>
        <row r="2157">
          <cell r="A2157" t="str">
            <v>1311-1 Т</v>
          </cell>
          <cell r="B2157" t="str">
            <v>"ШҚ АЭК" АҚ</v>
          </cell>
          <cell r="C2157" t="str">
            <v>25.73.30.930.033.00.0796.000000000000</v>
          </cell>
          <cell r="D2157">
            <v>532128100</v>
          </cell>
          <cell r="E2157" t="str">
            <v>Дөңгелек кеуек 125 мм</v>
          </cell>
          <cell r="F2157" t="str">
            <v>Круглогубцы</v>
          </cell>
          <cell r="G2157" t="str">
            <v>с насечками</v>
          </cell>
          <cell r="H2157" t="str">
            <v>Дөңгелек кеуек 125 мм</v>
          </cell>
          <cell r="I2157" t="str">
            <v>БК</v>
          </cell>
          <cell r="J2157">
            <v>0</v>
          </cell>
          <cell r="K2157">
            <v>631010000</v>
          </cell>
          <cell r="L2157" t="str">
            <v>ҚР, ШҚО, Өскемен қ., Бажов көш., 10</v>
          </cell>
          <cell r="M2157" t="str">
            <v>Наурыз - Сәуір</v>
          </cell>
          <cell r="N2157" t="str">
            <v>Шығыс-Қазақстан облысы, Өскемен қ.</v>
          </cell>
          <cell r="O2157" t="str">
            <v>DDP</v>
          </cell>
          <cell r="P2157" t="str">
            <v>шартқа қол қойылған кезден бастап 45 күнтізбелік күн ішінде</v>
          </cell>
          <cell r="Q2157">
            <v>0</v>
          </cell>
          <cell r="R2157">
            <v>796</v>
          </cell>
          <cell r="S2157" t="str">
            <v>Дана</v>
          </cell>
        </row>
        <row r="2158">
          <cell r="A2158" t="str">
            <v>1312 Т</v>
          </cell>
          <cell r="B2158" t="str">
            <v>"ШҚ АЭК" АҚ</v>
          </cell>
          <cell r="C2158" t="str">
            <v>25.73.30.930.033.00.0796.000000000000</v>
          </cell>
          <cell r="D2158">
            <v>532128103</v>
          </cell>
          <cell r="E2158" t="str">
            <v>Дөңгелек кеуек 160 мм</v>
          </cell>
          <cell r="F2158" t="str">
            <v>Круглогубцы</v>
          </cell>
          <cell r="G2158" t="str">
            <v>с насечками</v>
          </cell>
          <cell r="H2158" t="str">
            <v>Дөңгелек кеуек 160 мм</v>
          </cell>
          <cell r="I2158" t="str">
            <v>БК</v>
          </cell>
          <cell r="J2158">
            <v>0</v>
          </cell>
          <cell r="K2158">
            <v>631010000</v>
          </cell>
          <cell r="L2158" t="str">
            <v>ҚР, ШҚО, Өскемен қ., Бажов көш., 10</v>
          </cell>
          <cell r="M2158" t="str">
            <v>Желтоқсан-Қантар</v>
          </cell>
          <cell r="N2158" t="str">
            <v>Шығыс-Қазақстан облысы, Өскемен қ.</v>
          </cell>
          <cell r="O2158" t="str">
            <v>DDP</v>
          </cell>
          <cell r="P2158" t="str">
            <v>шартқа қол қойылған кезден бастап 45 күнтізбелік күн ішінде</v>
          </cell>
          <cell r="Q2158">
            <v>0</v>
          </cell>
          <cell r="R2158">
            <v>796</v>
          </cell>
          <cell r="S2158" t="str">
            <v>Дана</v>
          </cell>
        </row>
        <row r="2159">
          <cell r="A2159" t="str">
            <v>1312-1 Т</v>
          </cell>
          <cell r="B2159" t="str">
            <v>"ШҚ АЭК" АҚ</v>
          </cell>
          <cell r="C2159" t="str">
            <v>25.73.30.930.033.00.0796.000000000000</v>
          </cell>
          <cell r="D2159">
            <v>532128103</v>
          </cell>
          <cell r="E2159" t="str">
            <v>Дөңгелек кеуек 160 мм</v>
          </cell>
          <cell r="F2159" t="str">
            <v>Круглогубцы</v>
          </cell>
          <cell r="G2159" t="str">
            <v>с насечками</v>
          </cell>
          <cell r="H2159" t="str">
            <v>Дөңгелек кеуек 160 мм</v>
          </cell>
          <cell r="I2159" t="str">
            <v>БК</v>
          </cell>
          <cell r="J2159">
            <v>0</v>
          </cell>
          <cell r="K2159">
            <v>631010000</v>
          </cell>
          <cell r="L2159" t="str">
            <v>ҚР, ШҚО, Өскемен қ., Бажов көш., 10</v>
          </cell>
          <cell r="M2159" t="str">
            <v>Наурыз - Сәуір</v>
          </cell>
          <cell r="N2159" t="str">
            <v>Шығыс-Қазақстан облысы, Өскемен қ.</v>
          </cell>
          <cell r="O2159" t="str">
            <v>DDP</v>
          </cell>
          <cell r="P2159" t="str">
            <v>шартқа қол қойылған кезден бастап 45 күнтізбелік күн ішінде</v>
          </cell>
          <cell r="Q2159">
            <v>0</v>
          </cell>
          <cell r="R2159">
            <v>796</v>
          </cell>
          <cell r="S2159" t="str">
            <v>Дана</v>
          </cell>
        </row>
        <row r="2160">
          <cell r="A2160" t="str">
            <v>1313 Т</v>
          </cell>
          <cell r="B2160" t="str">
            <v>"ШҚ АЭК" АҚ</v>
          </cell>
          <cell r="C2160" t="str">
            <v>25.73.30.930.033.00.0796.000000000000</v>
          </cell>
          <cell r="D2160">
            <v>532128104</v>
          </cell>
          <cell r="E2160" t="str">
            <v>Оқшаулатқыш саппен дөңгелек кеуек 160 мм</v>
          </cell>
          <cell r="F2160" t="str">
            <v>Круглогубцы</v>
          </cell>
          <cell r="G2160" t="str">
            <v>с насечками</v>
          </cell>
          <cell r="H2160" t="str">
            <v>Оқшаулатқыш саппен дөңгелек кеуек 160 мм</v>
          </cell>
          <cell r="I2160" t="str">
            <v>БК</v>
          </cell>
          <cell r="J2160">
            <v>0</v>
          </cell>
          <cell r="K2160">
            <v>631010000</v>
          </cell>
          <cell r="L2160" t="str">
            <v>ҚР, ШҚО, Өскемен қ., Бажов көш., 10</v>
          </cell>
          <cell r="M2160" t="str">
            <v>Желтоқсан-Қантар</v>
          </cell>
          <cell r="N2160" t="str">
            <v>Шығыс-Қазақстан облысы, Өскемен қ.</v>
          </cell>
          <cell r="O2160" t="str">
            <v>DDP</v>
          </cell>
          <cell r="P2160" t="str">
            <v>шартқа қол қойылған кезден бастап 45 күнтізбелік күн ішінде</v>
          </cell>
          <cell r="Q2160">
            <v>0</v>
          </cell>
          <cell r="R2160">
            <v>796</v>
          </cell>
          <cell r="S2160" t="str">
            <v>Дана</v>
          </cell>
        </row>
        <row r="2161">
          <cell r="A2161" t="str">
            <v>1314 Т</v>
          </cell>
          <cell r="B2161" t="str">
            <v>"ШҚ АЭК" АҚ</v>
          </cell>
          <cell r="C2161" t="str">
            <v>25.73.30.550.001.00.0796.000000000005</v>
          </cell>
          <cell r="D2161">
            <v>532129101</v>
          </cell>
          <cell r="E2161" t="str">
            <v>Сапты балға 2 кг</v>
          </cell>
          <cell r="F2161" t="str">
            <v>Кувалда</v>
          </cell>
          <cell r="G2161" t="str">
            <v>кузнечная, тупоносая, деревянная рукоятка, ГОСТ 11401-75</v>
          </cell>
          <cell r="H2161" t="str">
            <v>Сапты балға 2 кг</v>
          </cell>
          <cell r="I2161" t="str">
            <v>БК</v>
          </cell>
          <cell r="J2161">
            <v>0</v>
          </cell>
          <cell r="K2161">
            <v>631010000</v>
          </cell>
          <cell r="L2161" t="str">
            <v>ҚР, ШҚО, Өскемен қ., Бажов көш., 10</v>
          </cell>
          <cell r="M2161" t="str">
            <v>Желтоқсан-Қантар</v>
          </cell>
          <cell r="N2161" t="str">
            <v>Шығыс-Қазақстан облысы, Өскемен қ.</v>
          </cell>
          <cell r="O2161" t="str">
            <v>DDP</v>
          </cell>
          <cell r="P2161" t="str">
            <v>шартқа қол қойылған кезден бастап 45 күнтізбелік күн ішінде</v>
          </cell>
          <cell r="Q2161">
            <v>0</v>
          </cell>
          <cell r="R2161">
            <v>796</v>
          </cell>
          <cell r="S2161" t="str">
            <v>Дана</v>
          </cell>
        </row>
        <row r="2162">
          <cell r="A2162" t="str">
            <v>1315 Т</v>
          </cell>
          <cell r="B2162" t="str">
            <v>"ШҚ АЭК" АҚ</v>
          </cell>
          <cell r="C2162" t="str">
            <v>25.73.30.550.001.00.0796.000000000005</v>
          </cell>
          <cell r="D2162">
            <v>532129102</v>
          </cell>
          <cell r="E2162" t="str">
            <v>Сапты балға 3 кг</v>
          </cell>
          <cell r="F2162" t="str">
            <v>Кувалда</v>
          </cell>
          <cell r="G2162" t="str">
            <v>кузнечная, тупоносая, деревянная рукоятка, ГОСТ 11401-75</v>
          </cell>
          <cell r="H2162" t="str">
            <v>Сапты балға 3 кг</v>
          </cell>
          <cell r="I2162" t="str">
            <v>БК</v>
          </cell>
          <cell r="J2162">
            <v>0</v>
          </cell>
          <cell r="K2162">
            <v>631010000</v>
          </cell>
          <cell r="L2162" t="str">
            <v>ҚР, ШҚО, Өскемен қ., Бажов көш., 10</v>
          </cell>
          <cell r="M2162" t="str">
            <v>Желтоқсан-Қантар</v>
          </cell>
          <cell r="N2162" t="str">
            <v>Шығыс-Қазақстан облысы, Өскемен қ.</v>
          </cell>
          <cell r="O2162" t="str">
            <v>DDP</v>
          </cell>
          <cell r="P2162" t="str">
            <v>шартқа қол қойылған кезден бастап 45 күнтізбелік күн ішінде</v>
          </cell>
          <cell r="Q2162">
            <v>0</v>
          </cell>
          <cell r="R2162">
            <v>796</v>
          </cell>
          <cell r="S2162" t="str">
            <v>Дана</v>
          </cell>
        </row>
        <row r="2163">
          <cell r="A2163" t="str">
            <v>1316 Т</v>
          </cell>
          <cell r="B2163" t="str">
            <v>"ШҚ АЭК" АҚ</v>
          </cell>
          <cell r="C2163" t="str">
            <v>25.73.30.550.001.00.0796.000000000005</v>
          </cell>
          <cell r="D2163">
            <v>532129103</v>
          </cell>
          <cell r="E2163" t="str">
            <v>Сапты балға 4 кг</v>
          </cell>
          <cell r="F2163" t="str">
            <v>Кувалда</v>
          </cell>
          <cell r="G2163" t="str">
            <v>кузнечная, тупоносая, деревянная рукоятка, ГОСТ 11401-75</v>
          </cell>
          <cell r="H2163" t="str">
            <v>Сапты балға 4 кг</v>
          </cell>
          <cell r="I2163" t="str">
            <v>БК</v>
          </cell>
          <cell r="J2163">
            <v>0</v>
          </cell>
          <cell r="K2163">
            <v>631010000</v>
          </cell>
          <cell r="L2163" t="str">
            <v>ҚР, ШҚО, Өскемен қ., Бажов көш., 10</v>
          </cell>
          <cell r="M2163" t="str">
            <v>Желтоқсан-Қантар</v>
          </cell>
          <cell r="N2163" t="str">
            <v>Шығыс-Қазақстан облысы, Өскемен қ.</v>
          </cell>
          <cell r="O2163" t="str">
            <v>DDP</v>
          </cell>
          <cell r="P2163" t="str">
            <v>шартқа қол қойылған кезден бастап 45 күнтізбелік күн ішінде</v>
          </cell>
          <cell r="Q2163">
            <v>0</v>
          </cell>
          <cell r="R2163">
            <v>796</v>
          </cell>
          <cell r="S2163" t="str">
            <v>Дана</v>
          </cell>
        </row>
        <row r="2164">
          <cell r="A2164" t="str">
            <v>1317 Т</v>
          </cell>
          <cell r="B2164" t="str">
            <v>"ШҚ АЭК" АҚ</v>
          </cell>
          <cell r="C2164" t="str">
            <v>25.73.30.550.001.00.0796.000000000005</v>
          </cell>
          <cell r="D2164">
            <v>532129104</v>
          </cell>
          <cell r="E2164" t="str">
            <v>Сапты балға 5 кг</v>
          </cell>
          <cell r="F2164" t="str">
            <v>Кувалда</v>
          </cell>
          <cell r="G2164" t="str">
            <v>кузнечная, тупоносая, деревянная рукоятка, ГОСТ 11401-75</v>
          </cell>
          <cell r="H2164" t="str">
            <v>Сапты балға 5 кг</v>
          </cell>
          <cell r="I2164" t="str">
            <v>БК</v>
          </cell>
          <cell r="J2164">
            <v>0</v>
          </cell>
          <cell r="K2164">
            <v>631010000</v>
          </cell>
          <cell r="L2164" t="str">
            <v>ҚР, ШҚО, Өскемен қ., Бажов көш., 10</v>
          </cell>
          <cell r="M2164" t="str">
            <v>Желтоқсан-Қантар</v>
          </cell>
          <cell r="N2164" t="str">
            <v>Шығыс-Қазақстан облысы, Өскемен қ.</v>
          </cell>
          <cell r="O2164" t="str">
            <v>DDP</v>
          </cell>
          <cell r="P2164" t="str">
            <v>шартқа қол қойылған кезден бастап 45 күнтізбелік күн ішінде</v>
          </cell>
          <cell r="Q2164">
            <v>0</v>
          </cell>
          <cell r="R2164">
            <v>796</v>
          </cell>
          <cell r="S2164" t="str">
            <v>Дана</v>
          </cell>
        </row>
        <row r="2165">
          <cell r="A2165" t="str">
            <v>1318 Т</v>
          </cell>
          <cell r="B2165" t="str">
            <v>"ШҚ АЭК" АҚ</v>
          </cell>
          <cell r="C2165" t="str">
            <v>25.73.30.550.001.00.0796.000000000005</v>
          </cell>
          <cell r="D2165">
            <v>532129108</v>
          </cell>
          <cell r="E2165" t="str">
            <v>Сапты балға 8 кг</v>
          </cell>
          <cell r="F2165" t="str">
            <v>Кувалда</v>
          </cell>
          <cell r="G2165" t="str">
            <v>кузнечная, тупоносая, деревянная рукоятка, ГОСТ 11401-75</v>
          </cell>
          <cell r="H2165" t="str">
            <v>Сапты балға 8 кг</v>
          </cell>
          <cell r="I2165" t="str">
            <v>БК</v>
          </cell>
          <cell r="J2165">
            <v>0</v>
          </cell>
          <cell r="K2165">
            <v>631010000</v>
          </cell>
          <cell r="L2165" t="str">
            <v>ҚР, ШҚО, Өскемен қ., Бажов көш., 10</v>
          </cell>
          <cell r="M2165" t="str">
            <v>Желтоқсан-Қантар</v>
          </cell>
          <cell r="N2165" t="str">
            <v>Шығыс-Қазақстан облысы, Өскемен қ.</v>
          </cell>
          <cell r="O2165" t="str">
            <v>DDP</v>
          </cell>
          <cell r="P2165" t="str">
            <v>шартқа қол қойылған кезден бастап 45 күнтізбелік күн ішінде</v>
          </cell>
          <cell r="Q2165">
            <v>0</v>
          </cell>
          <cell r="R2165">
            <v>796</v>
          </cell>
          <cell r="S2165" t="str">
            <v>Дана</v>
          </cell>
        </row>
        <row r="2166">
          <cell r="A2166" t="str">
            <v>1319 Т</v>
          </cell>
          <cell r="B2166" t="str">
            <v>"ШҚ АЭК" АҚ</v>
          </cell>
          <cell r="C2166" t="str">
            <v>25.73.30.230.000.00.0796.000000000000</v>
          </cell>
          <cell r="D2166">
            <v>532130103</v>
          </cell>
          <cell r="E2166" t="str">
            <v>Қырынан тістеуік 160 мм декор.саппен</v>
          </cell>
          <cell r="F2166" t="str">
            <v>Кусачки</v>
          </cell>
          <cell r="G2166" t="str">
            <v>тип боковые, с изолирующей рукояткой</v>
          </cell>
          <cell r="H2166" t="str">
            <v>Қырынан тістеуік 160 мм декор.саппен</v>
          </cell>
          <cell r="I2166" t="str">
            <v>БК</v>
          </cell>
          <cell r="J2166">
            <v>0</v>
          </cell>
          <cell r="K2166">
            <v>631010000</v>
          </cell>
          <cell r="L2166" t="str">
            <v>ҚР, ШҚО, Өскемен қ., Бажов көш., 10</v>
          </cell>
          <cell r="M2166" t="str">
            <v>Желтоқсан-Қантар</v>
          </cell>
          <cell r="N2166" t="str">
            <v>Шығыс-Қазақстан облысы, Өскемен қ.</v>
          </cell>
          <cell r="O2166" t="str">
            <v>DDP</v>
          </cell>
          <cell r="P2166" t="str">
            <v>шартқа қол қойылған кезден бастап 45 күнтізбелік күн ішінде</v>
          </cell>
          <cell r="Q2166">
            <v>0</v>
          </cell>
          <cell r="R2166">
            <v>796</v>
          </cell>
          <cell r="S2166" t="str">
            <v>Дана</v>
          </cell>
        </row>
        <row r="2167">
          <cell r="A2167" t="str">
            <v>1319-1 Т</v>
          </cell>
          <cell r="B2167" t="str">
            <v>"ШҚ АЭК" АҚ</v>
          </cell>
          <cell r="C2167" t="str">
            <v>25.73.30.230.000.00.0796.000000000000</v>
          </cell>
          <cell r="D2167">
            <v>532130103</v>
          </cell>
          <cell r="E2167" t="str">
            <v>Қырынан тістеуік 160 мм декор.саппен</v>
          </cell>
          <cell r="F2167" t="str">
            <v>Кусачки</v>
          </cell>
          <cell r="G2167" t="str">
            <v>тип боковые, с изолирующей рукояткой</v>
          </cell>
          <cell r="H2167" t="str">
            <v>Қырынан тістеуік 160 мм декор.саппен</v>
          </cell>
          <cell r="I2167" t="str">
            <v>БК</v>
          </cell>
          <cell r="J2167">
            <v>0</v>
          </cell>
          <cell r="K2167">
            <v>631010000</v>
          </cell>
          <cell r="L2167" t="str">
            <v>ҚР, ШҚО, Өскемен қ., Бажов көш., 10</v>
          </cell>
          <cell r="M2167" t="str">
            <v>Наурыз - Сәуір</v>
          </cell>
          <cell r="N2167" t="str">
            <v>Шығыс-Қазақстан облысы, Өскемен қ.</v>
          </cell>
          <cell r="O2167" t="str">
            <v>DDP</v>
          </cell>
          <cell r="P2167" t="str">
            <v>шартқа қол қойылған кезден бастап 45 күнтізбелік күн ішінде</v>
          </cell>
          <cell r="Q2167">
            <v>0</v>
          </cell>
          <cell r="R2167">
            <v>796</v>
          </cell>
          <cell r="S2167" t="str">
            <v>Дана</v>
          </cell>
        </row>
        <row r="2168">
          <cell r="A2168" t="str">
            <v>1320 Т</v>
          </cell>
          <cell r="B2168" t="str">
            <v>"ШҚ АЭК" АҚ</v>
          </cell>
          <cell r="C2168" t="str">
            <v>25.73.30.230.000.00.0796.000000000000</v>
          </cell>
          <cell r="D2168">
            <v>532130104</v>
          </cell>
          <cell r="E2168" t="str">
            <v xml:space="preserve">Қырынан тістеуік 170 мм оқшау.саппен                                                                </v>
          </cell>
          <cell r="F2168" t="str">
            <v>Кусачки</v>
          </cell>
          <cell r="G2168" t="str">
            <v>тип боковые, с изолирующей рукояткой</v>
          </cell>
          <cell r="H2168" t="str">
            <v xml:space="preserve">Қырынан тістеуік 170 мм оқшау.саппен                                                                </v>
          </cell>
          <cell r="I2168" t="str">
            <v>БК</v>
          </cell>
          <cell r="J2168">
            <v>0</v>
          </cell>
          <cell r="K2168">
            <v>631010000</v>
          </cell>
          <cell r="L2168" t="str">
            <v>ҚР, ШҚО, Өскемен қ., Бажов көш., 10</v>
          </cell>
          <cell r="M2168" t="str">
            <v>Желтоқсан-Қантар</v>
          </cell>
          <cell r="N2168" t="str">
            <v>Шығыс-Қазақстан облысы, Өскемен қ.</v>
          </cell>
          <cell r="O2168" t="str">
            <v>DDP</v>
          </cell>
          <cell r="P2168" t="str">
            <v>шартқа қол қойылған кезден бастап 45 күнтізбелік күн ішінде</v>
          </cell>
          <cell r="Q2168">
            <v>0</v>
          </cell>
          <cell r="R2168">
            <v>796</v>
          </cell>
          <cell r="S2168" t="str">
            <v>Дана</v>
          </cell>
        </row>
        <row r="2169">
          <cell r="A2169" t="str">
            <v>1321 Т</v>
          </cell>
          <cell r="B2169" t="str">
            <v>"ШҚ АЭК" АҚ</v>
          </cell>
          <cell r="C2169" t="str">
            <v>25.73.30.230.000.00.0796.000000000000</v>
          </cell>
          <cell r="D2169">
            <v>532130106</v>
          </cell>
          <cell r="E2169" t="str">
            <v>Қырынан тістеуік 200 мм оқшау.саппен</v>
          </cell>
          <cell r="F2169" t="str">
            <v>Кусачки</v>
          </cell>
          <cell r="G2169" t="str">
            <v>тип боковые, с изолирующей рукояткой</v>
          </cell>
          <cell r="H2169" t="str">
            <v>Қырынан тістеуік 200 мм оқшау.саппен</v>
          </cell>
          <cell r="I2169" t="str">
            <v>БК</v>
          </cell>
          <cell r="J2169">
            <v>0</v>
          </cell>
          <cell r="K2169">
            <v>631010000</v>
          </cell>
          <cell r="L2169" t="str">
            <v>ҚР, ШҚО, Өскемен қ., Бажов көш., 10</v>
          </cell>
          <cell r="M2169" t="str">
            <v>Желтоқсан-Қантар</v>
          </cell>
          <cell r="N2169" t="str">
            <v>Шығыс-Қазақстан облысы, Өскемен қ.</v>
          </cell>
          <cell r="O2169" t="str">
            <v>DDP</v>
          </cell>
          <cell r="P2169" t="str">
            <v>шартқа қол қойылған кезден бастап 45 күнтізбелік күн ішінде</v>
          </cell>
          <cell r="Q2169">
            <v>0</v>
          </cell>
          <cell r="R2169">
            <v>796</v>
          </cell>
          <cell r="S2169" t="str">
            <v>Дана</v>
          </cell>
        </row>
        <row r="2170">
          <cell r="A2170" t="str">
            <v>1322 Т</v>
          </cell>
          <cell r="B2170" t="str">
            <v>"ШҚ АЭК" АҚ</v>
          </cell>
          <cell r="C2170" t="str">
            <v>25.73.30.230.000.00.0796.000000000000</v>
          </cell>
          <cell r="D2170">
            <v>532130108</v>
          </cell>
          <cell r="E2170" t="str">
            <v>Оқшаулатқышты жою үшін тістеуік</v>
          </cell>
          <cell r="F2170" t="str">
            <v>Кусачки</v>
          </cell>
          <cell r="G2170" t="str">
            <v>тип боковые, с изолирующей рукояткой</v>
          </cell>
          <cell r="H2170" t="str">
            <v>Оқшаулатқышты жою үшін тістеуік</v>
          </cell>
          <cell r="I2170" t="str">
            <v>БК</v>
          </cell>
          <cell r="J2170">
            <v>0</v>
          </cell>
          <cell r="K2170">
            <v>631010000</v>
          </cell>
          <cell r="L2170" t="str">
            <v>ҚР, ШҚО, Өскемен қ., Бажов көш., 10</v>
          </cell>
          <cell r="M2170" t="str">
            <v>Желтоқсан-Қантар</v>
          </cell>
          <cell r="N2170" t="str">
            <v>Шығыс-Қазақстан облысы, Өскемен қ.</v>
          </cell>
          <cell r="O2170" t="str">
            <v>DDP</v>
          </cell>
          <cell r="P2170" t="str">
            <v>шартқа қол қойылған кезден бастап 45 күнтізбелік күн ішінде</v>
          </cell>
          <cell r="Q2170">
            <v>0</v>
          </cell>
          <cell r="R2170">
            <v>796</v>
          </cell>
          <cell r="S2170" t="str">
            <v>Дана</v>
          </cell>
        </row>
        <row r="2171">
          <cell r="A2171" t="str">
            <v>1322-1 Т</v>
          </cell>
          <cell r="B2171" t="str">
            <v>"ШҚ АЭК" АҚ</v>
          </cell>
          <cell r="C2171" t="str">
            <v>25.73.30.230.000.00.0796.000000000000</v>
          </cell>
          <cell r="D2171">
            <v>532130108</v>
          </cell>
          <cell r="E2171" t="str">
            <v>Оқшаулатқышты жою үшін тістеуік</v>
          </cell>
          <cell r="F2171" t="str">
            <v>Кусачки</v>
          </cell>
          <cell r="G2171" t="str">
            <v>тип боковые, с изолирующей рукояткой</v>
          </cell>
          <cell r="H2171" t="str">
            <v>Оқшаулатқышты жою үшін тістеуік</v>
          </cell>
          <cell r="I2171" t="str">
            <v>БК</v>
          </cell>
          <cell r="J2171">
            <v>0</v>
          </cell>
          <cell r="K2171">
            <v>631010000</v>
          </cell>
          <cell r="L2171" t="str">
            <v>ҚР, ШҚО, Өскемен қ., Бажов көш., 10</v>
          </cell>
          <cell r="M2171" t="str">
            <v>Наурыз - Сәуір</v>
          </cell>
          <cell r="N2171" t="str">
            <v>Шығыс-Қазақстан облысы, Өскемен қ.</v>
          </cell>
          <cell r="O2171" t="str">
            <v>DDP</v>
          </cell>
          <cell r="P2171" t="str">
            <v>шартқа қол қойылған кезден бастап 45 күнтізбелік күн ішінде</v>
          </cell>
          <cell r="Q2171">
            <v>0</v>
          </cell>
          <cell r="R2171">
            <v>796</v>
          </cell>
          <cell r="S2171" t="str">
            <v>Дана</v>
          </cell>
        </row>
        <row r="2172">
          <cell r="A2172" t="str">
            <v>1323 Т</v>
          </cell>
          <cell r="B2172" t="str">
            <v>"ШҚ АЭК" АҚ</v>
          </cell>
          <cell r="C2172" t="str">
            <v>25.73.30.650.010.00.0796.000000000001</v>
          </cell>
          <cell r="D2172">
            <v>532134100</v>
          </cell>
          <cell r="E2172" t="str">
            <v>Сүймен D=25, L-1300</v>
          </cell>
          <cell r="F2172" t="str">
            <v>Лом</v>
          </cell>
          <cell r="G2172" t="str">
            <v>монтажный</v>
          </cell>
          <cell r="H2172" t="str">
            <v>Сүймен D=25, L-1300</v>
          </cell>
          <cell r="I2172" t="str">
            <v>БК</v>
          </cell>
          <cell r="J2172">
            <v>0</v>
          </cell>
          <cell r="K2172">
            <v>631010000</v>
          </cell>
          <cell r="L2172" t="str">
            <v>ҚР, ШҚО, Өскемен қ., Бажов көш., 10</v>
          </cell>
          <cell r="M2172" t="str">
            <v>Желтоқсан-Қантар</v>
          </cell>
          <cell r="N2172" t="str">
            <v>Шығыс-Қазақстан облысы, Өскемен қ.</v>
          </cell>
          <cell r="O2172" t="str">
            <v>DDP</v>
          </cell>
          <cell r="P2172" t="str">
            <v>шартқа қол қойылған кезден бастап 45 күнтізбелік күн ішінде</v>
          </cell>
          <cell r="Q2172">
            <v>0</v>
          </cell>
          <cell r="R2172">
            <v>796</v>
          </cell>
          <cell r="S2172" t="str">
            <v>Дана</v>
          </cell>
        </row>
        <row r="2173">
          <cell r="A2173" t="str">
            <v>1324 Т</v>
          </cell>
          <cell r="B2173" t="str">
            <v>"ШҚ АЭК" АҚ</v>
          </cell>
          <cell r="C2173" t="str">
            <v>25.73.30.650.010.00.0796.000000000001</v>
          </cell>
          <cell r="D2173">
            <v>532134102</v>
          </cell>
          <cell r="E2173" t="str">
            <v xml:space="preserve">Сүймен D=16, L-600                                                                                  </v>
          </cell>
          <cell r="F2173" t="str">
            <v>Лом</v>
          </cell>
          <cell r="G2173" t="str">
            <v>монтажный</v>
          </cell>
          <cell r="H2173" t="str">
            <v xml:space="preserve">Сүймен D=16, L-600                                                                                  </v>
          </cell>
          <cell r="I2173" t="str">
            <v>БК</v>
          </cell>
          <cell r="J2173">
            <v>0</v>
          </cell>
          <cell r="K2173">
            <v>631010000</v>
          </cell>
          <cell r="L2173" t="str">
            <v>ҚР, ШҚО, Өскемен қ., Бажов көш., 10</v>
          </cell>
          <cell r="M2173" t="str">
            <v>Желтоқсан-Қантар</v>
          </cell>
          <cell r="N2173" t="str">
            <v>Шығыс-Қазақстан облысы, Өскемен қ.</v>
          </cell>
          <cell r="O2173" t="str">
            <v>DDP</v>
          </cell>
          <cell r="P2173" t="str">
            <v>шартқа қол қойылған кезден бастап 45 күнтізбелік күн ішінде</v>
          </cell>
          <cell r="Q2173">
            <v>0</v>
          </cell>
          <cell r="R2173">
            <v>796</v>
          </cell>
          <cell r="S2173" t="str">
            <v>Дана</v>
          </cell>
        </row>
        <row r="2174">
          <cell r="A2174" t="str">
            <v>1324-1 Т</v>
          </cell>
          <cell r="B2174" t="str">
            <v>"ШҚ АЭК" АҚ</v>
          </cell>
          <cell r="C2174" t="str">
            <v>25.73.30.650.010.00.0796.000000000001</v>
          </cell>
          <cell r="D2174">
            <v>532134102</v>
          </cell>
          <cell r="E2174" t="str">
            <v xml:space="preserve">Сүймен D=16, L-600                                                                                  </v>
          </cell>
          <cell r="F2174" t="str">
            <v>Лом</v>
          </cell>
          <cell r="G2174" t="str">
            <v>монтажный</v>
          </cell>
          <cell r="H2174" t="str">
            <v xml:space="preserve">Сүймен D=16, L-600                                                                                  </v>
          </cell>
          <cell r="I2174" t="str">
            <v>БК</v>
          </cell>
          <cell r="J2174">
            <v>0</v>
          </cell>
          <cell r="K2174">
            <v>631010000</v>
          </cell>
          <cell r="L2174" t="str">
            <v>ҚР, ШҚО, Өскемен қ., Бажов көш., 10</v>
          </cell>
          <cell r="M2174" t="str">
            <v>Наурыз - Сәуір</v>
          </cell>
          <cell r="N2174" t="str">
            <v>Шығыс-Қазақстан облысы, Өскемен қ.</v>
          </cell>
          <cell r="O2174" t="str">
            <v>DDP</v>
          </cell>
          <cell r="P2174" t="str">
            <v>шартқа қол қойылған кезден бастап 45 күнтізбелік күн ішінде</v>
          </cell>
          <cell r="Q2174">
            <v>0</v>
          </cell>
          <cell r="R2174">
            <v>796</v>
          </cell>
          <cell r="S2174" t="str">
            <v>Дана</v>
          </cell>
        </row>
        <row r="2175">
          <cell r="A2175" t="str">
            <v>1325 Т</v>
          </cell>
          <cell r="B2175" t="str">
            <v>"ШҚ АЭК" АҚ</v>
          </cell>
          <cell r="C2175" t="str">
            <v>25.73.30.650.010.00.0796.000000000001</v>
          </cell>
          <cell r="D2175">
            <v>532134107</v>
          </cell>
          <cell r="E2175" t="str">
            <v>МОНТАЖДЫҚ Сүймен D=24, L-1180</v>
          </cell>
          <cell r="F2175" t="str">
            <v>Лом</v>
          </cell>
          <cell r="G2175" t="str">
            <v>монтажный</v>
          </cell>
          <cell r="H2175" t="str">
            <v>МОНТАЖДЫҚ Сүймен D=24, L-1180</v>
          </cell>
          <cell r="I2175" t="str">
            <v>БК</v>
          </cell>
          <cell r="J2175">
            <v>0</v>
          </cell>
          <cell r="K2175">
            <v>631010000</v>
          </cell>
          <cell r="L2175" t="str">
            <v>ҚР, ШҚО, Өскемен қ., Бажов көш., 10</v>
          </cell>
          <cell r="M2175" t="str">
            <v>Желтоқсан-Қантар</v>
          </cell>
          <cell r="N2175" t="str">
            <v>Шығыс-Қазақстан облысы, Өскемен қ.</v>
          </cell>
          <cell r="O2175" t="str">
            <v>DDP</v>
          </cell>
          <cell r="P2175" t="str">
            <v>шартқа қол қойылған кезден бастап 45 күнтізбелік күн ішінде</v>
          </cell>
          <cell r="Q2175">
            <v>0</v>
          </cell>
          <cell r="R2175">
            <v>796</v>
          </cell>
          <cell r="S2175" t="str">
            <v>Дана</v>
          </cell>
        </row>
        <row r="2176">
          <cell r="A2176" t="str">
            <v>1325-1 Т</v>
          </cell>
          <cell r="B2176" t="str">
            <v>"ШҚ АЭК" АҚ</v>
          </cell>
          <cell r="C2176" t="str">
            <v>25.73.30.650.010.00.0796.000000000001</v>
          </cell>
          <cell r="D2176">
            <v>532134107</v>
          </cell>
          <cell r="E2176" t="str">
            <v>МОНТАЖДЫҚ Сүймен D=24, L-1180</v>
          </cell>
          <cell r="F2176" t="str">
            <v>Лом</v>
          </cell>
          <cell r="G2176" t="str">
            <v>монтажный</v>
          </cell>
          <cell r="H2176" t="str">
            <v>МОНТАЖДЫҚ Сүймен D=24, L-1180</v>
          </cell>
          <cell r="I2176" t="str">
            <v>БК</v>
          </cell>
          <cell r="J2176">
            <v>0</v>
          </cell>
          <cell r="K2176">
            <v>631010000</v>
          </cell>
          <cell r="L2176" t="str">
            <v>ҚР, ШҚО, Өскемен қ., Бажов көш., 10</v>
          </cell>
          <cell r="M2176" t="str">
            <v>Наурыз - Сәуір</v>
          </cell>
          <cell r="N2176" t="str">
            <v>Шығыс-Қазақстан облысы, Өскемен қ.</v>
          </cell>
          <cell r="O2176" t="str">
            <v>DDP</v>
          </cell>
          <cell r="P2176" t="str">
            <v>шартқа қол қойылған кезден бастап 45 күнтізбелік күн ішінде</v>
          </cell>
          <cell r="Q2176">
            <v>0</v>
          </cell>
          <cell r="R2176">
            <v>796</v>
          </cell>
          <cell r="S2176" t="str">
            <v>Дана</v>
          </cell>
        </row>
        <row r="2177">
          <cell r="A2177" t="str">
            <v>1326 Т</v>
          </cell>
          <cell r="B2177" t="str">
            <v>"ШҚ АЭК" АҚ</v>
          </cell>
          <cell r="C2177" t="str">
            <v>25.73.40.100.000.00.0796.000000000006</v>
          </cell>
          <cell r="D2177">
            <v>532137100</v>
          </cell>
          <cell r="E2177" t="str">
            <v>Гайкалық метчик М10Х1,0</v>
          </cell>
          <cell r="F2177" t="str">
            <v>Метчик</v>
          </cell>
          <cell r="G2177" t="str">
            <v>гаечный, номинальный диаметр 8-10 мм</v>
          </cell>
          <cell r="H2177" t="str">
            <v>Гайкалық метчик М10Х1,0</v>
          </cell>
          <cell r="I2177" t="str">
            <v>БК</v>
          </cell>
          <cell r="J2177">
            <v>0</v>
          </cell>
          <cell r="K2177">
            <v>631010000</v>
          </cell>
          <cell r="L2177" t="str">
            <v>ҚР, ШҚО, Өскемен қ., Бажов көш., 10</v>
          </cell>
          <cell r="M2177" t="str">
            <v>Желтоқсан-Қантар</v>
          </cell>
          <cell r="N2177" t="str">
            <v>Шығыс-Қазақстан облысы, Өскемен қ.</v>
          </cell>
          <cell r="O2177" t="str">
            <v>DDP</v>
          </cell>
          <cell r="P2177" t="str">
            <v>шартқа қол қойылған кезден бастап 45 күнтізбелік күн ішінде</v>
          </cell>
          <cell r="Q2177">
            <v>0</v>
          </cell>
          <cell r="R2177">
            <v>839</v>
          </cell>
          <cell r="S2177" t="str">
            <v>Комплект</v>
          </cell>
        </row>
        <row r="2178">
          <cell r="A2178" t="str">
            <v>1326-1 Т</v>
          </cell>
          <cell r="B2178" t="str">
            <v>"ШҚ АЭК" АҚ</v>
          </cell>
          <cell r="C2178" t="str">
            <v>25.73.40.100.000.00.0796.000000000006</v>
          </cell>
          <cell r="D2178">
            <v>532137100</v>
          </cell>
          <cell r="E2178" t="str">
            <v>Гайкалық метчик М10Х1,0</v>
          </cell>
          <cell r="F2178" t="str">
            <v>Метчик</v>
          </cell>
          <cell r="G2178" t="str">
            <v>гаечный, номинальный диаметр 8-10 мм</v>
          </cell>
          <cell r="H2178" t="str">
            <v>Гайкалық метчик М10Х1,0</v>
          </cell>
          <cell r="I2178" t="str">
            <v>БК</v>
          </cell>
          <cell r="J2178">
            <v>0</v>
          </cell>
          <cell r="K2178">
            <v>631010000</v>
          </cell>
          <cell r="L2178" t="str">
            <v>ҚР, ШҚО, Өскемен қ., Бажов көш., 10</v>
          </cell>
          <cell r="M2178" t="str">
            <v>Наурыз - Сәуір</v>
          </cell>
          <cell r="N2178" t="str">
            <v>Шығыс-Қазақстан облысы, Өскемен қ.</v>
          </cell>
          <cell r="O2178" t="str">
            <v>DDP</v>
          </cell>
          <cell r="P2178" t="str">
            <v>шартқа қол қойылған кезден бастап 45 күнтізбелік күн ішінде</v>
          </cell>
          <cell r="Q2178">
            <v>0</v>
          </cell>
          <cell r="R2178">
            <v>839</v>
          </cell>
          <cell r="S2178" t="str">
            <v>Комплект</v>
          </cell>
        </row>
        <row r="2179">
          <cell r="A2179" t="str">
            <v>1327 Т</v>
          </cell>
          <cell r="B2179" t="str">
            <v>"ШҚ АЭК" АҚ</v>
          </cell>
          <cell r="C2179" t="str">
            <v>25.73.40.100.000.00.0796.000000000006</v>
          </cell>
          <cell r="D2179">
            <v>532137101</v>
          </cell>
          <cell r="E2179" t="str">
            <v>Гайкалық метчик М10Х1,25</v>
          </cell>
          <cell r="F2179" t="str">
            <v>Метчик</v>
          </cell>
          <cell r="G2179" t="str">
            <v>гаечный, номинальный диаметр 8-10 мм</v>
          </cell>
          <cell r="H2179" t="str">
            <v>Гайкалық метчик М10Х1,25</v>
          </cell>
          <cell r="I2179" t="str">
            <v>БК</v>
          </cell>
          <cell r="J2179">
            <v>0</v>
          </cell>
          <cell r="K2179">
            <v>631010000</v>
          </cell>
          <cell r="L2179" t="str">
            <v>ҚР, ШҚО, Өскемен қ., Бажов көш., 10</v>
          </cell>
          <cell r="M2179" t="str">
            <v>Желтоқсан-Қантар</v>
          </cell>
          <cell r="N2179" t="str">
            <v>Шығыс-Қазақстан облысы, Өскемен қ.</v>
          </cell>
          <cell r="O2179" t="str">
            <v>DDP</v>
          </cell>
          <cell r="P2179" t="str">
            <v>шартқа қол қойылған кезден бастап 45 күнтізбелік күн ішінде</v>
          </cell>
          <cell r="Q2179">
            <v>0</v>
          </cell>
          <cell r="R2179">
            <v>796</v>
          </cell>
          <cell r="S2179" t="str">
            <v>Дана</v>
          </cell>
        </row>
        <row r="2180">
          <cell r="A2180" t="str">
            <v>1327-1 Т</v>
          </cell>
          <cell r="B2180" t="str">
            <v>"ШҚ АЭК" АҚ</v>
          </cell>
          <cell r="C2180" t="str">
            <v>25.73.40.100.000.00.0796.000000000006</v>
          </cell>
          <cell r="D2180">
            <v>532137101</v>
          </cell>
          <cell r="E2180" t="str">
            <v>Гайкалық метчик М10Х1,25</v>
          </cell>
          <cell r="F2180" t="str">
            <v>Метчик</v>
          </cell>
          <cell r="G2180" t="str">
            <v>гаечный, номинальный диаметр 8-10 мм</v>
          </cell>
          <cell r="H2180" t="str">
            <v>Гайкалық метчик М10Х1,25</v>
          </cell>
          <cell r="I2180" t="str">
            <v>БК</v>
          </cell>
          <cell r="J2180">
            <v>0</v>
          </cell>
          <cell r="K2180">
            <v>631010000</v>
          </cell>
          <cell r="L2180" t="str">
            <v>ҚР, ШҚО, Өскемен қ., Бажов көш., 10</v>
          </cell>
          <cell r="M2180" t="str">
            <v>Наурыз - Сәуір</v>
          </cell>
          <cell r="N2180" t="str">
            <v>Шығыс-Қазақстан облысы, Өскемен қ.</v>
          </cell>
          <cell r="O2180" t="str">
            <v>DDP</v>
          </cell>
          <cell r="P2180" t="str">
            <v>шартқа қол қойылған кезден бастап 45 күнтізбелік күн ішінде</v>
          </cell>
          <cell r="Q2180">
            <v>0</v>
          </cell>
          <cell r="R2180">
            <v>796</v>
          </cell>
          <cell r="S2180" t="str">
            <v>Дана</v>
          </cell>
        </row>
        <row r="2181">
          <cell r="A2181" t="str">
            <v>1328 Т</v>
          </cell>
          <cell r="B2181" t="str">
            <v>"ШҚ АЭК" АҚ</v>
          </cell>
          <cell r="C2181" t="str">
            <v>25.73.40.100.000.00.0796.000000000006</v>
          </cell>
          <cell r="D2181">
            <v>532137102</v>
          </cell>
          <cell r="E2181" t="str">
            <v>Гайкалық метчик М10Х1,5</v>
          </cell>
          <cell r="F2181" t="str">
            <v>Метчик</v>
          </cell>
          <cell r="G2181" t="str">
            <v>гаечный, номинальный диаметр 8-10 мм</v>
          </cell>
          <cell r="H2181" t="str">
            <v>Гайкалық метчик М10Х1,5</v>
          </cell>
          <cell r="I2181" t="str">
            <v>БК</v>
          </cell>
          <cell r="J2181">
            <v>0</v>
          </cell>
          <cell r="K2181">
            <v>631010000</v>
          </cell>
          <cell r="L2181" t="str">
            <v>ҚР, ШҚО, Өскемен қ., Бажов көш., 10</v>
          </cell>
          <cell r="M2181" t="str">
            <v>Желтоқсан-Қантар</v>
          </cell>
          <cell r="N2181" t="str">
            <v>Шығыс-Қазақстан облысы, Өскемен қ.</v>
          </cell>
          <cell r="O2181" t="str">
            <v>DDP</v>
          </cell>
          <cell r="P2181" t="str">
            <v>шартқа қол қойылған кезден бастап 45 күнтізбелік күн ішінде</v>
          </cell>
          <cell r="Q2181">
            <v>0</v>
          </cell>
          <cell r="R2181">
            <v>796</v>
          </cell>
          <cell r="S2181" t="str">
            <v>Дана</v>
          </cell>
        </row>
        <row r="2182">
          <cell r="A2182" t="str">
            <v>1329 Т</v>
          </cell>
          <cell r="B2182" t="str">
            <v>"ШҚ АЭК" АҚ</v>
          </cell>
          <cell r="C2182" t="str">
            <v>25.73.40.100.000.00.0796.000000000007</v>
          </cell>
          <cell r="D2182">
            <v>532137103</v>
          </cell>
          <cell r="E2182" t="str">
            <v>Гайкалық метчик М12Х1,5</v>
          </cell>
          <cell r="F2182" t="str">
            <v>Метчик</v>
          </cell>
          <cell r="G2182" t="str">
            <v>гаечный, номинальный диаметр 11-16 мм</v>
          </cell>
          <cell r="H2182" t="str">
            <v>Гайкалық метчик М12Х1,5</v>
          </cell>
          <cell r="I2182" t="str">
            <v>БК</v>
          </cell>
          <cell r="J2182">
            <v>0</v>
          </cell>
          <cell r="K2182">
            <v>631010000</v>
          </cell>
          <cell r="L2182" t="str">
            <v>ҚР, ШҚО, Өскемен қ., Бажов көш., 10</v>
          </cell>
          <cell r="M2182" t="str">
            <v>Желтоқсан-Қантар</v>
          </cell>
          <cell r="N2182" t="str">
            <v>Шығыс-Қазақстан облысы, Өскемен қ.</v>
          </cell>
          <cell r="O2182" t="str">
            <v>DDP</v>
          </cell>
          <cell r="P2182" t="str">
            <v>шартқа қол қойылған кезден бастап 45 күнтізбелік күн ішінде</v>
          </cell>
          <cell r="Q2182">
            <v>0</v>
          </cell>
          <cell r="R2182">
            <v>796</v>
          </cell>
          <cell r="S2182" t="str">
            <v>Дана</v>
          </cell>
        </row>
        <row r="2183">
          <cell r="A2183" t="str">
            <v>1329-1 Т</v>
          </cell>
          <cell r="B2183" t="str">
            <v>"ШҚ АЭК" АҚ</v>
          </cell>
          <cell r="C2183" t="str">
            <v>25.73.40.100.000.00.0796.000000000007</v>
          </cell>
          <cell r="D2183">
            <v>532137103</v>
          </cell>
          <cell r="E2183" t="str">
            <v>Гайкалық метчик М12Х1,5</v>
          </cell>
          <cell r="F2183" t="str">
            <v>Метчик</v>
          </cell>
          <cell r="G2183" t="str">
            <v>гаечный, номинальный диаметр 11-16 мм</v>
          </cell>
          <cell r="H2183" t="str">
            <v>Гайкалық метчик М12Х1,5</v>
          </cell>
          <cell r="I2183" t="str">
            <v>БК</v>
          </cell>
          <cell r="J2183">
            <v>0</v>
          </cell>
          <cell r="K2183">
            <v>631010000</v>
          </cell>
          <cell r="L2183" t="str">
            <v>ҚР, ШҚО, Өскемен қ., Бажов көш., 10</v>
          </cell>
          <cell r="M2183" t="str">
            <v>Наурыз - Сәуір</v>
          </cell>
          <cell r="N2183" t="str">
            <v>Шығыс-Қазақстан облысы, Өскемен қ.</v>
          </cell>
          <cell r="O2183" t="str">
            <v>DDP</v>
          </cell>
          <cell r="P2183" t="str">
            <v>шартқа қол қойылған кезден бастап 45 күнтізбелік күн ішінде</v>
          </cell>
          <cell r="Q2183">
            <v>0</v>
          </cell>
          <cell r="R2183">
            <v>796</v>
          </cell>
          <cell r="S2183" t="str">
            <v>Дана</v>
          </cell>
        </row>
        <row r="2184">
          <cell r="A2184" t="str">
            <v>1330 Т</v>
          </cell>
          <cell r="B2184" t="str">
            <v>"ШҚ АЭК" АҚ</v>
          </cell>
          <cell r="C2184" t="str">
            <v>25.73.40.100.000.00.0796.000000000007</v>
          </cell>
          <cell r="D2184">
            <v>532137104</v>
          </cell>
          <cell r="E2184" t="str">
            <v>Гайкалық метчик М12Х1,75</v>
          </cell>
          <cell r="F2184" t="str">
            <v>Метчик</v>
          </cell>
          <cell r="G2184" t="str">
            <v>гаечный, номинальный диаметр 11-16 мм</v>
          </cell>
          <cell r="H2184" t="str">
            <v>Гайкалық метчик М12Х1,75</v>
          </cell>
          <cell r="I2184" t="str">
            <v>БК</v>
          </cell>
          <cell r="J2184">
            <v>0</v>
          </cell>
          <cell r="K2184">
            <v>631010000</v>
          </cell>
          <cell r="L2184" t="str">
            <v>ҚР, ШҚО, Өскемен қ., Бажов көш., 10</v>
          </cell>
          <cell r="M2184" t="str">
            <v>Желтоқсан-Қантар</v>
          </cell>
          <cell r="N2184" t="str">
            <v>Шығыс-Қазақстан облысы, Өскемен қ.</v>
          </cell>
          <cell r="O2184" t="str">
            <v>DDP</v>
          </cell>
          <cell r="P2184" t="str">
            <v>шартқа қол қойылған кезден бастап 45 күнтізбелік күн ішінде</v>
          </cell>
          <cell r="Q2184">
            <v>0</v>
          </cell>
          <cell r="R2184">
            <v>796</v>
          </cell>
          <cell r="S2184" t="str">
            <v>Дана</v>
          </cell>
        </row>
        <row r="2185">
          <cell r="A2185" t="str">
            <v>1331 Т</v>
          </cell>
          <cell r="B2185" t="str">
            <v>"ШҚ АЭК" АҚ</v>
          </cell>
          <cell r="C2185" t="str">
            <v>25.73.40.100.000.00.0796.000000000007</v>
          </cell>
          <cell r="D2185">
            <v>532137105</v>
          </cell>
          <cell r="E2185" t="str">
            <v>Гайкалық метчик М14Х1,00</v>
          </cell>
          <cell r="F2185" t="str">
            <v>Метчик</v>
          </cell>
          <cell r="G2185" t="str">
            <v>гаечный, номинальный диаметр 11-16 мм</v>
          </cell>
          <cell r="H2185" t="str">
            <v>Гайкалық метчик М14Х1,00</v>
          </cell>
          <cell r="I2185" t="str">
            <v>БК</v>
          </cell>
          <cell r="J2185">
            <v>0</v>
          </cell>
          <cell r="K2185">
            <v>631010000</v>
          </cell>
          <cell r="L2185" t="str">
            <v>ҚР, ШҚО, Өскемен қ., Бажов көш., 10</v>
          </cell>
          <cell r="M2185" t="str">
            <v>Желтоқсан-Қантар</v>
          </cell>
          <cell r="N2185" t="str">
            <v>Шығыс-Қазақстан облысы, Өскемен қ.</v>
          </cell>
          <cell r="O2185" t="str">
            <v>DDP</v>
          </cell>
          <cell r="P2185" t="str">
            <v>шартқа қол қойылған кезден бастап 45 күнтізбелік күн ішінде</v>
          </cell>
          <cell r="Q2185">
            <v>0</v>
          </cell>
          <cell r="R2185">
            <v>796</v>
          </cell>
          <cell r="S2185" t="str">
            <v>Дана</v>
          </cell>
        </row>
        <row r="2186">
          <cell r="A2186" t="str">
            <v>1331-1 Т</v>
          </cell>
          <cell r="B2186" t="str">
            <v>"ШҚ АЭК" АҚ</v>
          </cell>
          <cell r="C2186" t="str">
            <v>25.73.40.100.000.00.0796.000000000007</v>
          </cell>
          <cell r="D2186">
            <v>532137105</v>
          </cell>
          <cell r="E2186" t="str">
            <v>Гайкалық метчик М14Х1,00</v>
          </cell>
          <cell r="F2186" t="str">
            <v>Метчик</v>
          </cell>
          <cell r="G2186" t="str">
            <v>гаечный, номинальный диаметр 11-16 мм</v>
          </cell>
          <cell r="H2186" t="str">
            <v>Гайкалық метчик М14Х1,00</v>
          </cell>
          <cell r="I2186" t="str">
            <v>БК</v>
          </cell>
          <cell r="J2186">
            <v>0</v>
          </cell>
          <cell r="K2186">
            <v>631010000</v>
          </cell>
          <cell r="L2186" t="str">
            <v>ҚР, ШҚО, Өскемен қ., Бажов көш., 10</v>
          </cell>
          <cell r="M2186" t="str">
            <v>Наурыз - Сәуір</v>
          </cell>
          <cell r="N2186" t="str">
            <v>Шығыс-Қазақстан облысы, Өскемен қ.</v>
          </cell>
          <cell r="O2186" t="str">
            <v>DDP</v>
          </cell>
          <cell r="P2186" t="str">
            <v>шартқа қол қойылған кезден бастап 45 күнтізбелік күн ішінде</v>
          </cell>
          <cell r="Q2186">
            <v>0</v>
          </cell>
          <cell r="R2186">
            <v>796</v>
          </cell>
          <cell r="S2186" t="str">
            <v>Дана</v>
          </cell>
        </row>
        <row r="2187">
          <cell r="A2187" t="str">
            <v>1332 Т</v>
          </cell>
          <cell r="B2187" t="str">
            <v>"ШҚ АЭК" АҚ</v>
          </cell>
          <cell r="C2187" t="str">
            <v>25.73.40.100.000.00.0796.000000000007</v>
          </cell>
          <cell r="D2187">
            <v>532137106</v>
          </cell>
          <cell r="E2187" t="str">
            <v>Гайкалық метчик М14Х1,50</v>
          </cell>
          <cell r="F2187" t="str">
            <v>Метчик</v>
          </cell>
          <cell r="G2187" t="str">
            <v>гаечный, номинальный диаметр 11-16 мм</v>
          </cell>
          <cell r="H2187" t="str">
            <v>Гайкалық метчик М14Х1,50</v>
          </cell>
          <cell r="I2187" t="str">
            <v>БК</v>
          </cell>
          <cell r="J2187">
            <v>0</v>
          </cell>
          <cell r="K2187">
            <v>631010000</v>
          </cell>
          <cell r="L2187" t="str">
            <v>ҚР, ШҚО, Өскемен қ., Бажов көш., 10</v>
          </cell>
          <cell r="M2187" t="str">
            <v>Желтоқсан-Қантар</v>
          </cell>
          <cell r="N2187" t="str">
            <v>Шығыс-Қазақстан облысы, Өскемен қ.</v>
          </cell>
          <cell r="O2187" t="str">
            <v>DDP</v>
          </cell>
          <cell r="P2187" t="str">
            <v>шартқа қол қойылған кезден бастап 45 күнтізбелік күн ішінде</v>
          </cell>
          <cell r="Q2187">
            <v>0</v>
          </cell>
          <cell r="R2187">
            <v>796</v>
          </cell>
          <cell r="S2187" t="str">
            <v>Дана</v>
          </cell>
        </row>
        <row r="2188">
          <cell r="A2188" t="str">
            <v>1332-1 Т</v>
          </cell>
          <cell r="B2188" t="str">
            <v>"ШҚ АЭК" АҚ</v>
          </cell>
          <cell r="C2188" t="str">
            <v>25.73.40.100.000.00.0796.000000000007</v>
          </cell>
          <cell r="D2188">
            <v>532137106</v>
          </cell>
          <cell r="E2188" t="str">
            <v>Гайкалық метчик М14Х1,50</v>
          </cell>
          <cell r="F2188" t="str">
            <v>Метчик</v>
          </cell>
          <cell r="G2188" t="str">
            <v>гаечный, номинальный диаметр 11-16 мм</v>
          </cell>
          <cell r="H2188" t="str">
            <v>Гайкалық метчик М14Х1,50</v>
          </cell>
          <cell r="I2188" t="str">
            <v>БК</v>
          </cell>
          <cell r="J2188">
            <v>0</v>
          </cell>
          <cell r="K2188">
            <v>631010000</v>
          </cell>
          <cell r="L2188" t="str">
            <v>ҚР, ШҚО, Өскемен қ., Бажов көш., 10</v>
          </cell>
          <cell r="M2188" t="str">
            <v>Наурыз - Сәуір</v>
          </cell>
          <cell r="N2188" t="str">
            <v>Шығыс-Қазақстан облысы, Өскемен қ.</v>
          </cell>
          <cell r="O2188" t="str">
            <v>DDP</v>
          </cell>
          <cell r="P2188" t="str">
            <v>шартқа қол қойылған кезден бастап 45 күнтізбелік күн ішінде</v>
          </cell>
          <cell r="Q2188">
            <v>0</v>
          </cell>
          <cell r="R2188">
            <v>796</v>
          </cell>
          <cell r="S2188" t="str">
            <v>Дана</v>
          </cell>
        </row>
        <row r="2189">
          <cell r="A2189" t="str">
            <v>1333 Т</v>
          </cell>
          <cell r="B2189" t="str">
            <v>"ШҚ АЭК" АҚ</v>
          </cell>
          <cell r="C2189" t="str">
            <v>25.73.40.100.000.00.0796.000000000007</v>
          </cell>
          <cell r="D2189">
            <v>532137107</v>
          </cell>
          <cell r="E2189" t="str">
            <v>Метчик М14Х2</v>
          </cell>
          <cell r="F2189" t="str">
            <v>Метчик</v>
          </cell>
          <cell r="G2189" t="str">
            <v>гаечный, номинальный диаметр 11-16 мм</v>
          </cell>
          <cell r="H2189" t="str">
            <v>Метчик М14Х2</v>
          </cell>
          <cell r="I2189" t="str">
            <v>БК</v>
          </cell>
          <cell r="J2189">
            <v>0</v>
          </cell>
          <cell r="K2189">
            <v>631010000</v>
          </cell>
          <cell r="L2189" t="str">
            <v>ҚР, ШҚО, Өскемен қ., Бажов көш., 10</v>
          </cell>
          <cell r="M2189" t="str">
            <v>Желтоқсан-Қантар</v>
          </cell>
          <cell r="N2189" t="str">
            <v>Шығыс-Қазақстан облысы, Өскемен қ.</v>
          </cell>
          <cell r="O2189" t="str">
            <v>DDP</v>
          </cell>
          <cell r="P2189" t="str">
            <v>шартқа қол қойылған кезден бастап 45 күнтізбелік күн ішінде</v>
          </cell>
          <cell r="Q2189">
            <v>0</v>
          </cell>
          <cell r="R2189">
            <v>796</v>
          </cell>
          <cell r="S2189" t="str">
            <v>Дана</v>
          </cell>
        </row>
        <row r="2190">
          <cell r="A2190" t="str">
            <v>1333-1 Т</v>
          </cell>
          <cell r="B2190" t="str">
            <v>"ШҚ АЭК" АҚ</v>
          </cell>
          <cell r="C2190" t="str">
            <v>25.73.40.100.000.00.0796.000000000007</v>
          </cell>
          <cell r="D2190">
            <v>532137107</v>
          </cell>
          <cell r="E2190" t="str">
            <v>Метчик М14Х2</v>
          </cell>
          <cell r="F2190" t="str">
            <v>Метчик</v>
          </cell>
          <cell r="G2190" t="str">
            <v>гаечный, номинальный диаметр 11-16 мм</v>
          </cell>
          <cell r="H2190" t="str">
            <v>Метчик М14Х2</v>
          </cell>
          <cell r="I2190" t="str">
            <v>БК</v>
          </cell>
          <cell r="J2190">
            <v>0</v>
          </cell>
          <cell r="K2190">
            <v>631010000</v>
          </cell>
          <cell r="L2190" t="str">
            <v>ҚР, ШҚО, Өскемен қ., Бажов көш., 10</v>
          </cell>
          <cell r="M2190" t="str">
            <v>Наурыз - Сәуір</v>
          </cell>
          <cell r="N2190" t="str">
            <v>Шығыс-Қазақстан облысы, Өскемен қ.</v>
          </cell>
          <cell r="O2190" t="str">
            <v>DDP</v>
          </cell>
          <cell r="P2190" t="str">
            <v>шартқа қол қойылған кезден бастап 45 күнтізбелік күн ішінде</v>
          </cell>
          <cell r="Q2190">
            <v>0</v>
          </cell>
          <cell r="R2190">
            <v>796</v>
          </cell>
          <cell r="S2190" t="str">
            <v>Дана</v>
          </cell>
        </row>
        <row r="2191">
          <cell r="A2191" t="str">
            <v>1334 Т</v>
          </cell>
          <cell r="B2191" t="str">
            <v>"ШҚ АЭК" АҚ</v>
          </cell>
          <cell r="C2191" t="str">
            <v>25.73.40.100.000.00.0796.000000000007</v>
          </cell>
          <cell r="D2191">
            <v>532137108</v>
          </cell>
          <cell r="E2191" t="str">
            <v>Гайкалық метчик М16Х1,50</v>
          </cell>
          <cell r="F2191" t="str">
            <v>Метчик</v>
          </cell>
          <cell r="G2191" t="str">
            <v>гаечный, номинальный диаметр 11-16 мм</v>
          </cell>
          <cell r="H2191" t="str">
            <v>Гайкалық метчик М16Х1,50</v>
          </cell>
          <cell r="I2191" t="str">
            <v>БК</v>
          </cell>
          <cell r="J2191">
            <v>0</v>
          </cell>
          <cell r="K2191">
            <v>631010000</v>
          </cell>
          <cell r="L2191" t="str">
            <v>ҚР, ШҚО, Өскемен қ., Бажов көш., 10</v>
          </cell>
          <cell r="M2191" t="str">
            <v>Желтоқсан-Қантар</v>
          </cell>
          <cell r="N2191" t="str">
            <v>Шығыс-Қазақстан облысы, Өскемен қ.</v>
          </cell>
          <cell r="O2191" t="str">
            <v>DDP</v>
          </cell>
          <cell r="P2191" t="str">
            <v>шартқа қол қойылған кезден бастап 45 күнтізбелік күн ішінде</v>
          </cell>
          <cell r="Q2191">
            <v>0</v>
          </cell>
          <cell r="R2191">
            <v>796</v>
          </cell>
          <cell r="S2191" t="str">
            <v>Дана</v>
          </cell>
        </row>
        <row r="2192">
          <cell r="A2192" t="str">
            <v>1335 Т</v>
          </cell>
          <cell r="B2192" t="str">
            <v>"ШҚ АЭК" АҚ</v>
          </cell>
          <cell r="C2192" t="str">
            <v>25.73.40.100.000.00.0796.000000000007</v>
          </cell>
          <cell r="D2192">
            <v>532137109</v>
          </cell>
          <cell r="E2192" t="str">
            <v>Гайкалық метчик М16Х2,00</v>
          </cell>
          <cell r="F2192" t="str">
            <v>Метчик</v>
          </cell>
          <cell r="G2192" t="str">
            <v>гаечный, номинальный диаметр 11-16 мм</v>
          </cell>
          <cell r="H2192" t="str">
            <v>Гайкалық метчик М16Х2,00</v>
          </cell>
          <cell r="I2192" t="str">
            <v>БК</v>
          </cell>
          <cell r="J2192">
            <v>0</v>
          </cell>
          <cell r="K2192">
            <v>631010000</v>
          </cell>
          <cell r="L2192" t="str">
            <v>ҚР, ШҚО, Өскемен қ., Бажов көш., 10</v>
          </cell>
          <cell r="M2192" t="str">
            <v>Желтоқсан-Қантар</v>
          </cell>
          <cell r="N2192" t="str">
            <v>Шығыс-Қазақстан облысы, Өскемен қ.</v>
          </cell>
          <cell r="O2192" t="str">
            <v>DDP</v>
          </cell>
          <cell r="P2192" t="str">
            <v>шартқа қол қойылған кезден бастап 45 күнтізбелік күн ішінде</v>
          </cell>
          <cell r="Q2192">
            <v>0</v>
          </cell>
          <cell r="R2192">
            <v>796</v>
          </cell>
          <cell r="S2192" t="str">
            <v>Дана</v>
          </cell>
        </row>
        <row r="2193">
          <cell r="A2193" t="str">
            <v>1335-1 Т</v>
          </cell>
          <cell r="B2193" t="str">
            <v>"ШҚ АЭК" АҚ</v>
          </cell>
          <cell r="C2193" t="str">
            <v>25.73.40.100.000.00.0796.000000000007</v>
          </cell>
          <cell r="D2193">
            <v>532137109</v>
          </cell>
          <cell r="E2193" t="str">
            <v>Гайкалық метчик М16Х2,00</v>
          </cell>
          <cell r="F2193" t="str">
            <v>Метчик</v>
          </cell>
          <cell r="G2193" t="str">
            <v>гаечный, номинальный диаметр 11-16 мм</v>
          </cell>
          <cell r="H2193" t="str">
            <v>Гайкалық метчик М16Х2,00</v>
          </cell>
          <cell r="I2193" t="str">
            <v>БК</v>
          </cell>
          <cell r="J2193">
            <v>0</v>
          </cell>
          <cell r="K2193">
            <v>631010000</v>
          </cell>
          <cell r="L2193" t="str">
            <v>ҚР, ШҚО, Өскемен қ., Бажов көш., 10</v>
          </cell>
          <cell r="M2193" t="str">
            <v>Наурыз - Сәуір</v>
          </cell>
          <cell r="N2193" t="str">
            <v>Шығыс-Қазақстан облысы, Өскемен қ.</v>
          </cell>
          <cell r="O2193" t="str">
            <v>DDP</v>
          </cell>
          <cell r="P2193" t="str">
            <v>шартқа қол қойылған кезден бастап 45 күнтізбелік күн ішінде</v>
          </cell>
          <cell r="Q2193">
            <v>0</v>
          </cell>
          <cell r="R2193">
            <v>796</v>
          </cell>
          <cell r="S2193" t="str">
            <v>Дана</v>
          </cell>
        </row>
        <row r="2194">
          <cell r="A2194" t="str">
            <v>1336 Т</v>
          </cell>
          <cell r="B2194" t="str">
            <v>"ШҚ АЭК" АҚ</v>
          </cell>
          <cell r="C2194" t="str">
            <v>25.73.40.100.000.00.0796.000000000008</v>
          </cell>
          <cell r="D2194">
            <v>532137111</v>
          </cell>
          <cell r="E2194" t="str">
            <v>Гайкалық метчик М18Х2,5</v>
          </cell>
          <cell r="F2194" t="str">
            <v>Метчик</v>
          </cell>
          <cell r="G2194" t="str">
            <v>гаечный, номинальный диаметр 17-40 мм</v>
          </cell>
          <cell r="H2194" t="str">
            <v>Гайкалық метчик М18Х2,5</v>
          </cell>
          <cell r="I2194" t="str">
            <v>БК</v>
          </cell>
          <cell r="J2194">
            <v>0</v>
          </cell>
          <cell r="K2194">
            <v>631010000</v>
          </cell>
          <cell r="L2194" t="str">
            <v>ҚР, ШҚО, Өскемен қ., Бажов көш., 10</v>
          </cell>
          <cell r="M2194" t="str">
            <v>Желтоқсан-Қантар</v>
          </cell>
          <cell r="N2194" t="str">
            <v>Шығыс-Қазақстан облысы, Өскемен қ.</v>
          </cell>
          <cell r="O2194" t="str">
            <v>DDP</v>
          </cell>
          <cell r="P2194" t="str">
            <v>шартқа қол қойылған кезден бастап 45 күнтізбелік күн ішінде</v>
          </cell>
          <cell r="Q2194">
            <v>0</v>
          </cell>
          <cell r="R2194">
            <v>796</v>
          </cell>
          <cell r="S2194" t="str">
            <v>Дана</v>
          </cell>
        </row>
        <row r="2195">
          <cell r="A2195" t="str">
            <v>1336-1 Т</v>
          </cell>
          <cell r="B2195" t="str">
            <v>"ШҚ АЭК" АҚ</v>
          </cell>
          <cell r="C2195" t="str">
            <v>25.73.40.100.000.00.0796.000000000008</v>
          </cell>
          <cell r="D2195">
            <v>532137111</v>
          </cell>
          <cell r="E2195" t="str">
            <v>Гайкалық метчик М18Х2,5</v>
          </cell>
          <cell r="F2195" t="str">
            <v>Метчик</v>
          </cell>
          <cell r="G2195" t="str">
            <v>гаечный, номинальный диаметр 17-40 мм</v>
          </cell>
          <cell r="H2195" t="str">
            <v>Гайкалық метчик М18Х2,5</v>
          </cell>
          <cell r="I2195" t="str">
            <v>БК</v>
          </cell>
          <cell r="J2195">
            <v>0</v>
          </cell>
          <cell r="K2195">
            <v>631010000</v>
          </cell>
          <cell r="L2195" t="str">
            <v>ҚР, ШҚО, Өскемен қ., Бажов көш., 10</v>
          </cell>
          <cell r="M2195" t="str">
            <v>Наурыз - Сәуір</v>
          </cell>
          <cell r="N2195" t="str">
            <v>Шығыс-Қазақстан облысы, Өскемен қ.</v>
          </cell>
          <cell r="O2195" t="str">
            <v>DDP</v>
          </cell>
          <cell r="P2195" t="str">
            <v>шартқа қол қойылған кезден бастап 45 күнтізбелік күн ішінде</v>
          </cell>
          <cell r="Q2195">
            <v>0</v>
          </cell>
          <cell r="R2195">
            <v>796</v>
          </cell>
          <cell r="S2195" t="str">
            <v>Дана</v>
          </cell>
        </row>
        <row r="2196">
          <cell r="A2196" t="str">
            <v>1337 Т</v>
          </cell>
          <cell r="B2196" t="str">
            <v>"ШҚ АЭК" АҚ</v>
          </cell>
          <cell r="C2196" t="str">
            <v>25.73.40.100.000.00.0796.000000000008</v>
          </cell>
          <cell r="D2196">
            <v>532137114</v>
          </cell>
          <cell r="E2196" t="str">
            <v>Гайкалық метчик М20Х2,5</v>
          </cell>
          <cell r="F2196" t="str">
            <v>Метчик</v>
          </cell>
          <cell r="G2196" t="str">
            <v>гаечный, номинальный диаметр 17-40 мм</v>
          </cell>
          <cell r="H2196" t="str">
            <v>Гайкалық метчик М20Х2,5</v>
          </cell>
          <cell r="I2196" t="str">
            <v>БК</v>
          </cell>
          <cell r="J2196">
            <v>0</v>
          </cell>
          <cell r="K2196">
            <v>631010000</v>
          </cell>
          <cell r="L2196" t="str">
            <v>ҚР, ШҚО, Өскемен қ., Бажов көш., 10</v>
          </cell>
          <cell r="M2196" t="str">
            <v>Желтоқсан-Қантар</v>
          </cell>
          <cell r="N2196" t="str">
            <v>Шығыс-Қазақстан облысы, Өскемен қ.</v>
          </cell>
          <cell r="O2196" t="str">
            <v>DDP</v>
          </cell>
          <cell r="P2196" t="str">
            <v>шартқа қол қойылған кезден бастап 45 күнтізбелік күн ішінде</v>
          </cell>
          <cell r="Q2196">
            <v>0</v>
          </cell>
          <cell r="R2196">
            <v>796</v>
          </cell>
          <cell r="S2196" t="str">
            <v>Дана</v>
          </cell>
        </row>
        <row r="2197">
          <cell r="A2197" t="str">
            <v>1338 Т</v>
          </cell>
          <cell r="B2197" t="str">
            <v>"ШҚ АЭК" АҚ</v>
          </cell>
          <cell r="C2197" t="str">
            <v>25.73.40.100.000.00.0796.000000000008</v>
          </cell>
          <cell r="D2197">
            <v>532137115</v>
          </cell>
          <cell r="E2197" t="str">
            <v>Гайкалық метчик М22Х1,5</v>
          </cell>
          <cell r="F2197" t="str">
            <v>Метчик</v>
          </cell>
          <cell r="G2197" t="str">
            <v>гаечный, номинальный диаметр 17-40 мм</v>
          </cell>
          <cell r="H2197" t="str">
            <v>Гайкалық метчик М22Х1,5</v>
          </cell>
          <cell r="I2197" t="str">
            <v>БК</v>
          </cell>
          <cell r="J2197">
            <v>0</v>
          </cell>
          <cell r="K2197">
            <v>631010000</v>
          </cell>
          <cell r="L2197" t="str">
            <v>ҚР, ШҚО, Өскемен қ., Бажов көш., 10</v>
          </cell>
          <cell r="M2197" t="str">
            <v>Желтоқсан-Қантар</v>
          </cell>
          <cell r="N2197" t="str">
            <v>Шығыс-Қазақстан облысы, Өскемен қ.</v>
          </cell>
          <cell r="O2197" t="str">
            <v>DDP</v>
          </cell>
          <cell r="P2197" t="str">
            <v>шартқа қол қойылған кезден бастап 45 күнтізбелік күн ішінде</v>
          </cell>
          <cell r="Q2197">
            <v>0</v>
          </cell>
          <cell r="R2197">
            <v>796</v>
          </cell>
          <cell r="S2197" t="str">
            <v>Дана</v>
          </cell>
        </row>
        <row r="2198">
          <cell r="A2198" t="str">
            <v>1339 Т</v>
          </cell>
          <cell r="B2198" t="str">
            <v>"ШҚ АЭК" АҚ</v>
          </cell>
          <cell r="C2198" t="str">
            <v>25.73.40.100.000.00.0796.000000000008</v>
          </cell>
          <cell r="D2198">
            <v>532137118</v>
          </cell>
          <cell r="E2198" t="str">
            <v>Гайкалық метчик М27Х3,0</v>
          </cell>
          <cell r="F2198" t="str">
            <v>Метчик</v>
          </cell>
          <cell r="G2198" t="str">
            <v>гаечный, номинальный диаметр 17-40 мм</v>
          </cell>
          <cell r="H2198" t="str">
            <v>Гайкалық метчик М27Х3,0</v>
          </cell>
          <cell r="I2198" t="str">
            <v>БК</v>
          </cell>
          <cell r="J2198">
            <v>0</v>
          </cell>
          <cell r="K2198">
            <v>631010000</v>
          </cell>
          <cell r="L2198" t="str">
            <v>ҚР, ШҚО, Өскемен қ., Бажов көш., 10</v>
          </cell>
          <cell r="M2198" t="str">
            <v>Желтоқсан-Қантар</v>
          </cell>
          <cell r="N2198" t="str">
            <v>Шығыс-Қазақстан облысы, Өскемен қ.</v>
          </cell>
          <cell r="O2198" t="str">
            <v>DDP</v>
          </cell>
          <cell r="P2198" t="str">
            <v>шартқа қол қойылған кезден бастап 45 күнтізбелік күн ішінде</v>
          </cell>
          <cell r="Q2198">
            <v>0</v>
          </cell>
          <cell r="R2198">
            <v>796</v>
          </cell>
          <cell r="S2198" t="str">
            <v>Дана</v>
          </cell>
        </row>
        <row r="2199">
          <cell r="A2199" t="str">
            <v>1339-1 Т</v>
          </cell>
          <cell r="B2199" t="str">
            <v>"ШҚ АЭК" АҚ</v>
          </cell>
          <cell r="C2199" t="str">
            <v>25.73.40.100.000.00.0796.000000000008</v>
          </cell>
          <cell r="D2199">
            <v>532137118</v>
          </cell>
          <cell r="E2199" t="str">
            <v>Гайкалық метчик М27Х3,0</v>
          </cell>
          <cell r="F2199" t="str">
            <v>Метчик</v>
          </cell>
          <cell r="G2199" t="str">
            <v>гаечный, номинальный диаметр 17-40 мм</v>
          </cell>
          <cell r="H2199" t="str">
            <v>Гайкалық метчик М27Х3,0</v>
          </cell>
          <cell r="I2199" t="str">
            <v>БК</v>
          </cell>
          <cell r="J2199">
            <v>0</v>
          </cell>
          <cell r="K2199">
            <v>631010000</v>
          </cell>
          <cell r="L2199" t="str">
            <v>ҚР, ШҚО, Өскемен қ., Бажов көш., 10</v>
          </cell>
          <cell r="M2199" t="str">
            <v>Наурыз - Сәуір</v>
          </cell>
          <cell r="N2199" t="str">
            <v>Шығыс-Қазақстан облысы, Өскемен қ.</v>
          </cell>
          <cell r="O2199" t="str">
            <v>DDP</v>
          </cell>
          <cell r="P2199" t="str">
            <v>шартқа қол қойылған кезден бастап 45 күнтізбелік күн ішінде</v>
          </cell>
          <cell r="Q2199">
            <v>0</v>
          </cell>
          <cell r="R2199">
            <v>796</v>
          </cell>
          <cell r="S2199" t="str">
            <v>Дана</v>
          </cell>
        </row>
        <row r="2200">
          <cell r="A2200" t="str">
            <v>1340 Т</v>
          </cell>
          <cell r="B2200" t="str">
            <v>"ШҚ АЭК" АҚ</v>
          </cell>
          <cell r="C2200" t="str">
            <v>25.73.40.100.000.00.0796.000000000005</v>
          </cell>
          <cell r="D2200">
            <v>532137122</v>
          </cell>
          <cell r="E2200" t="str">
            <v>Гайкалық метчик М5Х0,8</v>
          </cell>
          <cell r="F2200" t="str">
            <v>Метчик</v>
          </cell>
          <cell r="G2200" t="str">
            <v>гаечный, номинальный диаметр менее 8 мм</v>
          </cell>
          <cell r="H2200" t="str">
            <v>Гайкалық метчик М5Х0,8</v>
          </cell>
          <cell r="I2200" t="str">
            <v>БК</v>
          </cell>
          <cell r="J2200">
            <v>0</v>
          </cell>
          <cell r="K2200">
            <v>631010000</v>
          </cell>
          <cell r="L2200" t="str">
            <v>ҚР, ШҚО, Өскемен қ., Бажов көш., 10</v>
          </cell>
          <cell r="M2200" t="str">
            <v>Желтоқсан-Қантар</v>
          </cell>
          <cell r="N2200" t="str">
            <v>Шығыс-Қазақстан облысы, Өскемен қ.</v>
          </cell>
          <cell r="O2200" t="str">
            <v>DDP</v>
          </cell>
          <cell r="P2200" t="str">
            <v>шартқа қол қойылған кезден бастап 45 күнтізбелік күн ішінде</v>
          </cell>
          <cell r="Q2200">
            <v>0</v>
          </cell>
          <cell r="R2200">
            <v>839</v>
          </cell>
          <cell r="S2200" t="str">
            <v>Комплект</v>
          </cell>
        </row>
        <row r="2201">
          <cell r="A2201" t="str">
            <v>1340-1 Т</v>
          </cell>
          <cell r="B2201" t="str">
            <v>"ШҚ АЭК" АҚ</v>
          </cell>
          <cell r="C2201" t="str">
            <v>25.73.40.100.000.00.0796.000000000005</v>
          </cell>
          <cell r="D2201">
            <v>532137122</v>
          </cell>
          <cell r="E2201" t="str">
            <v>Гайкалық метчик М5Х0,8</v>
          </cell>
          <cell r="F2201" t="str">
            <v>Метчик</v>
          </cell>
          <cell r="G2201" t="str">
            <v>гаечный, номинальный диаметр менее 8 мм</v>
          </cell>
          <cell r="H2201" t="str">
            <v>Гайкалық метчик М5Х0,8</v>
          </cell>
          <cell r="I2201" t="str">
            <v>БК</v>
          </cell>
          <cell r="J2201">
            <v>0</v>
          </cell>
          <cell r="K2201">
            <v>631010000</v>
          </cell>
          <cell r="L2201" t="str">
            <v>ҚР, ШҚО, Өскемен қ., Бажов көш., 10</v>
          </cell>
          <cell r="M2201" t="str">
            <v>Наурыз - Сәуір</v>
          </cell>
          <cell r="N2201" t="str">
            <v>Шығыс-Қазақстан облысы, Өскемен қ.</v>
          </cell>
          <cell r="O2201" t="str">
            <v>DDP</v>
          </cell>
          <cell r="P2201" t="str">
            <v>шартқа қол қойылған кезден бастап 45 күнтізбелік күн ішінде</v>
          </cell>
          <cell r="Q2201">
            <v>0</v>
          </cell>
          <cell r="R2201">
            <v>839</v>
          </cell>
          <cell r="S2201" t="str">
            <v>Комплект</v>
          </cell>
        </row>
        <row r="2202">
          <cell r="A2202" t="str">
            <v>1341 Т</v>
          </cell>
          <cell r="B2202" t="str">
            <v>"ШҚ АЭК" АҚ</v>
          </cell>
          <cell r="C2202" t="str">
            <v>25.73.40.100.000.00.0796.000000000005</v>
          </cell>
          <cell r="D2202">
            <v>532137124</v>
          </cell>
          <cell r="E2202" t="str">
            <v>Гайкалық метчик М6Х1,0</v>
          </cell>
          <cell r="F2202" t="str">
            <v>Метчик</v>
          </cell>
          <cell r="G2202" t="str">
            <v>гаечный, номинальный диаметр менее 8 мм</v>
          </cell>
          <cell r="H2202" t="str">
            <v>Гайкалық метчик М6Х1,0</v>
          </cell>
          <cell r="I2202" t="str">
            <v>БК</v>
          </cell>
          <cell r="J2202">
            <v>0</v>
          </cell>
          <cell r="K2202">
            <v>631010000</v>
          </cell>
          <cell r="L2202" t="str">
            <v>ҚР, ШҚО, Өскемен қ., Бажов көш., 10</v>
          </cell>
          <cell r="M2202" t="str">
            <v>Желтоқсан-Қантар</v>
          </cell>
          <cell r="N2202" t="str">
            <v>Шығыс-Қазақстан облысы, Өскемен қ.</v>
          </cell>
          <cell r="O2202" t="str">
            <v>DDP</v>
          </cell>
          <cell r="P2202" t="str">
            <v>шартқа қол қойылған кезден бастап 45 күнтізбелік күн ішінде</v>
          </cell>
          <cell r="Q2202">
            <v>0</v>
          </cell>
          <cell r="R2202">
            <v>796</v>
          </cell>
          <cell r="S2202" t="str">
            <v>Дана</v>
          </cell>
        </row>
        <row r="2203">
          <cell r="A2203" t="str">
            <v>1341-1 Т</v>
          </cell>
          <cell r="B2203" t="str">
            <v>"ШҚ АЭК" АҚ</v>
          </cell>
          <cell r="C2203" t="str">
            <v>25.73.40.100.000.00.0796.000000000005</v>
          </cell>
          <cell r="D2203">
            <v>532137124</v>
          </cell>
          <cell r="E2203" t="str">
            <v>Гайкалық метчик М6Х1,0</v>
          </cell>
          <cell r="F2203" t="str">
            <v>Метчик</v>
          </cell>
          <cell r="G2203" t="str">
            <v>гаечный, номинальный диаметр менее 8 мм</v>
          </cell>
          <cell r="H2203" t="str">
            <v>Гайкалық метчик М6Х1,0</v>
          </cell>
          <cell r="I2203" t="str">
            <v>БК</v>
          </cell>
          <cell r="J2203">
            <v>0</v>
          </cell>
          <cell r="K2203">
            <v>631010000</v>
          </cell>
          <cell r="L2203" t="str">
            <v>ҚР, ШҚО, Өскемен қ., Бажов көш., 10</v>
          </cell>
          <cell r="M2203" t="str">
            <v>Наурыз - Сәуір</v>
          </cell>
          <cell r="N2203" t="str">
            <v>Шығыс-Қазақстан облысы, Өскемен қ.</v>
          </cell>
          <cell r="O2203" t="str">
            <v>DDP</v>
          </cell>
          <cell r="P2203" t="str">
            <v>шартқа қол қойылған кезден бастап 45 күнтізбелік күн ішінде</v>
          </cell>
          <cell r="Q2203">
            <v>0</v>
          </cell>
          <cell r="R2203">
            <v>796</v>
          </cell>
          <cell r="S2203" t="str">
            <v>Дана</v>
          </cell>
        </row>
        <row r="2204">
          <cell r="A2204" t="str">
            <v>1342 Т</v>
          </cell>
          <cell r="B2204" t="str">
            <v>"ШҚ АЭК" АҚ</v>
          </cell>
          <cell r="C2204" t="str">
            <v>25.73.40.100.000.00.0796.000000000008</v>
          </cell>
          <cell r="D2204">
            <v>532137125</v>
          </cell>
          <cell r="E2204" t="str">
            <v>Гайкалық метчик М30Х2,0</v>
          </cell>
          <cell r="F2204" t="str">
            <v>Метчик</v>
          </cell>
          <cell r="G2204" t="str">
            <v>гаечный, номинальный диаметр 17-40 мм</v>
          </cell>
          <cell r="H2204" t="str">
            <v>Гайкалық метчик М30Х2,0</v>
          </cell>
          <cell r="I2204" t="str">
            <v>БК</v>
          </cell>
          <cell r="J2204">
            <v>0</v>
          </cell>
          <cell r="K2204">
            <v>631010000</v>
          </cell>
          <cell r="L2204" t="str">
            <v>ҚР, ШҚО, Өскемен қ., Бажов көш., 10</v>
          </cell>
          <cell r="M2204" t="str">
            <v>Желтоқсан-Қантар</v>
          </cell>
          <cell r="N2204" t="str">
            <v>Шығыс-Қазақстан облысы, Өскемен қ.</v>
          </cell>
          <cell r="O2204" t="str">
            <v>DDP</v>
          </cell>
          <cell r="P2204" t="str">
            <v>шартқа қол қойылған кезден бастап 45 күнтізбелік күн ішінде</v>
          </cell>
          <cell r="Q2204">
            <v>0</v>
          </cell>
          <cell r="R2204">
            <v>796</v>
          </cell>
          <cell r="S2204" t="str">
            <v>Дана</v>
          </cell>
        </row>
        <row r="2205">
          <cell r="A2205" t="str">
            <v>1342-1 Т</v>
          </cell>
          <cell r="B2205" t="str">
            <v>"ШҚ АЭК" АҚ</v>
          </cell>
          <cell r="C2205" t="str">
            <v>25.73.40.100.000.00.0796.000000000008</v>
          </cell>
          <cell r="D2205">
            <v>532137125</v>
          </cell>
          <cell r="E2205" t="str">
            <v>Гайкалық метчик М30Х2,0</v>
          </cell>
          <cell r="F2205" t="str">
            <v>Метчик</v>
          </cell>
          <cell r="G2205" t="str">
            <v>гаечный, номинальный диаметр 17-40 мм</v>
          </cell>
          <cell r="H2205" t="str">
            <v>Гайкалық метчик М30Х2,0</v>
          </cell>
          <cell r="I2205" t="str">
            <v>БК</v>
          </cell>
          <cell r="J2205">
            <v>0</v>
          </cell>
          <cell r="K2205">
            <v>631010000</v>
          </cell>
          <cell r="L2205" t="str">
            <v>ҚР, ШҚО, Өскемен қ., Бажов көш., 10</v>
          </cell>
          <cell r="M2205" t="str">
            <v>Наурыз - Сәуір</v>
          </cell>
          <cell r="N2205" t="str">
            <v>Шығыс-Қазақстан облысы, Өскемен қ.</v>
          </cell>
          <cell r="O2205" t="str">
            <v>DDP</v>
          </cell>
          <cell r="P2205" t="str">
            <v>шартқа қол қойылған кезден бастап 45 күнтізбелік күн ішінде</v>
          </cell>
          <cell r="Q2205">
            <v>0</v>
          </cell>
          <cell r="R2205">
            <v>796</v>
          </cell>
          <cell r="S2205" t="str">
            <v>Дана</v>
          </cell>
        </row>
        <row r="2206">
          <cell r="A2206" t="str">
            <v>1343 Т</v>
          </cell>
          <cell r="B2206" t="str">
            <v>"ШҚ АЭК" АҚ</v>
          </cell>
          <cell r="C2206" t="str">
            <v>25.73.40.100.002.00.0839.000000000000</v>
          </cell>
          <cell r="D2206">
            <v>532137138</v>
          </cell>
          <cell r="E2206" t="str">
            <v>Метчик М10Х1</v>
          </cell>
          <cell r="F2206" t="str">
            <v>Комплект метчиков</v>
          </cell>
          <cell r="G2206" t="str">
            <v>для сверления, комплектность до 25 метчиков</v>
          </cell>
          <cell r="H2206" t="str">
            <v>Метчик М10Х1</v>
          </cell>
          <cell r="I2206" t="str">
            <v>БК</v>
          </cell>
          <cell r="J2206">
            <v>0</v>
          </cell>
          <cell r="K2206">
            <v>631010000</v>
          </cell>
          <cell r="L2206" t="str">
            <v>ҚР, ШҚО, Өскемен қ., Бажов көш., 10</v>
          </cell>
          <cell r="M2206" t="str">
            <v>Желтоқсан-Қантар</v>
          </cell>
          <cell r="N2206" t="str">
            <v>Шығыс-Қазақстан облысы, Өскемен қ.</v>
          </cell>
          <cell r="O2206" t="str">
            <v>DDP</v>
          </cell>
          <cell r="P2206" t="str">
            <v>шартқа қол қойылған кезден бастап 45 күнтізбелік күн ішінде</v>
          </cell>
          <cell r="Q2206">
            <v>0</v>
          </cell>
          <cell r="R2206">
            <v>839</v>
          </cell>
          <cell r="S2206" t="str">
            <v>Комплект</v>
          </cell>
        </row>
        <row r="2207">
          <cell r="A2207" t="str">
            <v>1343-1 Т</v>
          </cell>
          <cell r="B2207" t="str">
            <v>"ШҚ АЭК" АҚ</v>
          </cell>
          <cell r="C2207" t="str">
            <v>25.73.40.100.002.00.0839.000000000000</v>
          </cell>
          <cell r="D2207">
            <v>532137138</v>
          </cell>
          <cell r="E2207" t="str">
            <v>Метчик М10Х1</v>
          </cell>
          <cell r="F2207" t="str">
            <v>Комплект метчиков</v>
          </cell>
          <cell r="G2207" t="str">
            <v>для сверления, комплектность до 25 метчиков</v>
          </cell>
          <cell r="H2207" t="str">
            <v>Метчик М10Х1</v>
          </cell>
          <cell r="I2207" t="str">
            <v>БК</v>
          </cell>
          <cell r="J2207">
            <v>0</v>
          </cell>
          <cell r="K2207">
            <v>631010000</v>
          </cell>
          <cell r="L2207" t="str">
            <v>ҚР, ШҚО, Өскемен қ., Бажов көш., 10</v>
          </cell>
          <cell r="M2207" t="str">
            <v>Наурыз - Сәуір</v>
          </cell>
          <cell r="N2207" t="str">
            <v>Шығыс-Қазақстан облысы, Өскемен қ.</v>
          </cell>
          <cell r="O2207" t="str">
            <v>DDP</v>
          </cell>
          <cell r="P2207" t="str">
            <v>шартқа қол қойылған кезден бастап 45 күнтізбелік күн ішінде</v>
          </cell>
          <cell r="Q2207">
            <v>0</v>
          </cell>
          <cell r="R2207">
            <v>839</v>
          </cell>
          <cell r="S2207" t="str">
            <v>Комплект</v>
          </cell>
        </row>
        <row r="2208">
          <cell r="A2208" t="str">
            <v>1343-2 Т</v>
          </cell>
          <cell r="B2208" t="str">
            <v>"ШҚ АЭК" АҚ</v>
          </cell>
          <cell r="C2208" t="str">
            <v>25.73.40.100.002.00.0839.000000000000</v>
          </cell>
          <cell r="D2208">
            <v>532137138</v>
          </cell>
          <cell r="E2208" t="str">
            <v>Метчик М10Х1</v>
          </cell>
          <cell r="F2208" t="str">
            <v>Комплект метчиков</v>
          </cell>
          <cell r="G2208" t="str">
            <v>для сверления, комплектность до 25 метчиков</v>
          </cell>
          <cell r="H2208" t="str">
            <v>Метчик М10Х1</v>
          </cell>
          <cell r="I2208" t="str">
            <v>БК</v>
          </cell>
          <cell r="J2208">
            <v>0</v>
          </cell>
          <cell r="K2208">
            <v>631010000</v>
          </cell>
          <cell r="L2208" t="str">
            <v>ҚР, ШҚО, Өскемен қ., Бажов көш., 10</v>
          </cell>
          <cell r="M2208" t="str">
            <v>Наурыз - Сәуір</v>
          </cell>
          <cell r="N2208" t="str">
            <v>Шығыс-Қазақстан облысы, Өскемен қ.</v>
          </cell>
          <cell r="O2208" t="str">
            <v>DDP</v>
          </cell>
          <cell r="P2208" t="str">
            <v>шартқа қол қойылған кезден бастап 45 күнтізбелік күн ішінде</v>
          </cell>
          <cell r="Q2208">
            <v>0</v>
          </cell>
          <cell r="R2208">
            <v>839</v>
          </cell>
          <cell r="S2208" t="str">
            <v>Комплект</v>
          </cell>
        </row>
        <row r="2209">
          <cell r="A2209" t="str">
            <v>1344 Т</v>
          </cell>
          <cell r="B2209" t="str">
            <v>"ШҚ АЭК" АҚ</v>
          </cell>
          <cell r="C2209" t="str">
            <v>25.73.40.100.002.00.0839.000000000000</v>
          </cell>
          <cell r="D2209">
            <v>532137173</v>
          </cell>
          <cell r="E2209" t="str">
            <v>Метчик М14Х2</v>
          </cell>
          <cell r="F2209" t="str">
            <v>Комплект метчиков</v>
          </cell>
          <cell r="G2209" t="str">
            <v>для сверления, комплектность до 25 метчиков</v>
          </cell>
          <cell r="H2209" t="str">
            <v>Метчик М14Х2</v>
          </cell>
          <cell r="I2209" t="str">
            <v>БК</v>
          </cell>
          <cell r="J2209">
            <v>0</v>
          </cell>
          <cell r="K2209">
            <v>631010000</v>
          </cell>
          <cell r="L2209" t="str">
            <v>ҚР, ШҚО, Өскемен қ., Бажов көш., 10</v>
          </cell>
          <cell r="M2209" t="str">
            <v>Желтоқсан-Қантар</v>
          </cell>
          <cell r="N2209" t="str">
            <v>Шығыс-Қазақстан облысы, Өскемен қ.</v>
          </cell>
          <cell r="O2209" t="str">
            <v>DDP</v>
          </cell>
          <cell r="P2209" t="str">
            <v>шартқа қол қойылған кезден бастап 45 күнтізбелік күн ішінде</v>
          </cell>
          <cell r="Q2209">
            <v>0</v>
          </cell>
          <cell r="R2209">
            <v>839</v>
          </cell>
          <cell r="S2209" t="str">
            <v>Комплект</v>
          </cell>
        </row>
        <row r="2210">
          <cell r="A2210" t="str">
            <v>1344-1 Т</v>
          </cell>
          <cell r="B2210" t="str">
            <v>"ШҚ АЭК" АҚ</v>
          </cell>
          <cell r="C2210" t="str">
            <v>25.73.40.100.002.00.0839.000000000000</v>
          </cell>
          <cell r="D2210">
            <v>532137173</v>
          </cell>
          <cell r="E2210" t="str">
            <v>Метчик М14Х2</v>
          </cell>
          <cell r="F2210" t="str">
            <v>Комплект метчиков</v>
          </cell>
          <cell r="G2210" t="str">
            <v>для сверления, комплектность до 25 метчиков</v>
          </cell>
          <cell r="H2210" t="str">
            <v>Метчик М14Х2</v>
          </cell>
          <cell r="I2210" t="str">
            <v>БК</v>
          </cell>
          <cell r="J2210">
            <v>0</v>
          </cell>
          <cell r="K2210">
            <v>631010000</v>
          </cell>
          <cell r="L2210" t="str">
            <v>ҚР, ШҚО, Өскемен қ., Бажов көш., 10</v>
          </cell>
          <cell r="M2210" t="str">
            <v>Наурыз - Сәуір</v>
          </cell>
          <cell r="N2210" t="str">
            <v>Шығыс-Қазақстан облысы, Өскемен қ.</v>
          </cell>
          <cell r="O2210" t="str">
            <v>DDP</v>
          </cell>
          <cell r="P2210" t="str">
            <v>шартқа қол қойылған кезден бастап 45 күнтізбелік күн ішінде</v>
          </cell>
          <cell r="Q2210">
            <v>0</v>
          </cell>
          <cell r="R2210">
            <v>839</v>
          </cell>
          <cell r="S2210" t="str">
            <v>Комплект</v>
          </cell>
        </row>
        <row r="2211">
          <cell r="A2211" t="str">
            <v>1345 Т</v>
          </cell>
          <cell r="B2211" t="str">
            <v>"ШҚ АЭК" АҚ</v>
          </cell>
          <cell r="C2211" t="str">
            <v>25.73.40.100.002.00.0839.000000000000</v>
          </cell>
          <cell r="D2211">
            <v>532137183</v>
          </cell>
          <cell r="E2211" t="str">
            <v>Метчик М16Х2</v>
          </cell>
          <cell r="F2211" t="str">
            <v>Комплект метчиков</v>
          </cell>
          <cell r="G2211" t="str">
            <v>для сверления, комплектность до 25 метчиков</v>
          </cell>
          <cell r="H2211" t="str">
            <v>Метчик М16Х2</v>
          </cell>
          <cell r="I2211" t="str">
            <v>БК</v>
          </cell>
          <cell r="J2211">
            <v>0</v>
          </cell>
          <cell r="K2211">
            <v>631010000</v>
          </cell>
          <cell r="L2211" t="str">
            <v>ҚР, ШҚО, Өскемен қ., Бажов көш., 10</v>
          </cell>
          <cell r="M2211" t="str">
            <v>Желтоқсан-Қантар</v>
          </cell>
          <cell r="N2211" t="str">
            <v>Шығыс-Қазақстан облысы, Өскемен қ.</v>
          </cell>
          <cell r="O2211" t="str">
            <v>DDP</v>
          </cell>
          <cell r="P2211" t="str">
            <v>шартқа қол қойылған кезден бастап 45 күнтізбелік күн ішінде</v>
          </cell>
          <cell r="Q2211">
            <v>0</v>
          </cell>
          <cell r="R2211">
            <v>715</v>
          </cell>
          <cell r="S2211" t="str">
            <v>жұп</v>
          </cell>
        </row>
        <row r="2212">
          <cell r="A2212" t="str">
            <v>1345-1 Т</v>
          </cell>
          <cell r="B2212" t="str">
            <v>"ШҚ АЭК" АҚ</v>
          </cell>
          <cell r="C2212" t="str">
            <v>25.73.40.100.002.00.0839.000000000000</v>
          </cell>
          <cell r="D2212">
            <v>532137183</v>
          </cell>
          <cell r="E2212" t="str">
            <v>Метчик М16Х2</v>
          </cell>
          <cell r="F2212" t="str">
            <v>Комплект метчиков</v>
          </cell>
          <cell r="G2212" t="str">
            <v>для сверления, комплектность до 25 метчиков</v>
          </cell>
          <cell r="H2212" t="str">
            <v>Метчик М16Х2</v>
          </cell>
          <cell r="I2212" t="str">
            <v>БК</v>
          </cell>
          <cell r="J2212">
            <v>0</v>
          </cell>
          <cell r="K2212">
            <v>631010000</v>
          </cell>
          <cell r="L2212" t="str">
            <v>ҚР, ШҚО, Өскемен қ., Бажов көш., 10</v>
          </cell>
          <cell r="M2212" t="str">
            <v>Наурыз - Сәуір</v>
          </cell>
          <cell r="N2212" t="str">
            <v>Шығыс-Қазақстан облысы, Өскемен қ.</v>
          </cell>
          <cell r="O2212" t="str">
            <v>DDP</v>
          </cell>
          <cell r="P2212" t="str">
            <v>шартқа қол қойылған кезден бастап 45 күнтізбелік күн ішінде</v>
          </cell>
          <cell r="Q2212">
            <v>0</v>
          </cell>
          <cell r="R2212">
            <v>715</v>
          </cell>
          <cell r="S2212" t="str">
            <v>жұп</v>
          </cell>
        </row>
        <row r="2213">
          <cell r="A2213" t="str">
            <v>1346 Т</v>
          </cell>
          <cell r="B2213" t="str">
            <v>"ШҚ АЭК" АҚ</v>
          </cell>
          <cell r="C2213" t="str">
            <v>25.73.40.100.002.00.0839.000000000000</v>
          </cell>
          <cell r="D2213">
            <v>532137195</v>
          </cell>
          <cell r="E2213" t="str">
            <v>Метчик М18Х2.5</v>
          </cell>
          <cell r="F2213" t="str">
            <v>Комплект метчиков</v>
          </cell>
          <cell r="G2213" t="str">
            <v>для сверления, комплектность до 25 метчиков</v>
          </cell>
          <cell r="H2213" t="str">
            <v>Метчик М18Х2.5</v>
          </cell>
          <cell r="I2213" t="str">
            <v>БК</v>
          </cell>
          <cell r="J2213">
            <v>0</v>
          </cell>
          <cell r="K2213">
            <v>631010000</v>
          </cell>
          <cell r="L2213" t="str">
            <v>ҚР, ШҚО, Өскемен қ., Бажов көш., 10</v>
          </cell>
          <cell r="M2213" t="str">
            <v>Желтоқсан-Қантар</v>
          </cell>
          <cell r="N2213" t="str">
            <v>Шығыс-Қазақстан облысы, Өскемен қ.</v>
          </cell>
          <cell r="O2213" t="str">
            <v>DDP</v>
          </cell>
          <cell r="P2213" t="str">
            <v>шартқа қол қойылған кезден бастап 45 күнтізбелік күн ішінде</v>
          </cell>
          <cell r="Q2213">
            <v>0</v>
          </cell>
          <cell r="R2213">
            <v>715</v>
          </cell>
          <cell r="S2213" t="str">
            <v>жұп</v>
          </cell>
        </row>
        <row r="2214">
          <cell r="A2214" t="str">
            <v>1347 Т</v>
          </cell>
          <cell r="B2214" t="str">
            <v>"ШҚ АЭК" АҚ</v>
          </cell>
          <cell r="C2214" t="str">
            <v>25.73.40.100.002.00.0839.000000000000</v>
          </cell>
          <cell r="D2214">
            <v>532137208</v>
          </cell>
          <cell r="E2214" t="str">
            <v>Метчик М20Х2.5</v>
          </cell>
          <cell r="F2214" t="str">
            <v>Комплект метчиков</v>
          </cell>
          <cell r="G2214" t="str">
            <v>для сверления, комплектность до 25 метчиков</v>
          </cell>
          <cell r="H2214" t="str">
            <v>Метчик М20Х2.5</v>
          </cell>
          <cell r="I2214" t="str">
            <v>БК</v>
          </cell>
          <cell r="J2214">
            <v>0</v>
          </cell>
          <cell r="K2214">
            <v>631010000</v>
          </cell>
          <cell r="L2214" t="str">
            <v>ҚР, ШҚО, Өскемен қ., Бажов көш., 10</v>
          </cell>
          <cell r="M2214" t="str">
            <v>Желтоқсан-Қантар</v>
          </cell>
          <cell r="N2214" t="str">
            <v>Шығыс-Қазақстан облысы, Өскемен қ.</v>
          </cell>
          <cell r="O2214" t="str">
            <v>DDP</v>
          </cell>
          <cell r="P2214" t="str">
            <v>шартқа қол қойылған кезден бастап 45 күнтізбелік күн ішінде</v>
          </cell>
          <cell r="Q2214">
            <v>0</v>
          </cell>
          <cell r="R2214">
            <v>715</v>
          </cell>
          <cell r="S2214" t="str">
            <v>жұп</v>
          </cell>
        </row>
        <row r="2215">
          <cell r="A2215" t="str">
            <v>1348 Т</v>
          </cell>
          <cell r="B2215" t="str">
            <v>"ШҚ АЭК" АҚ</v>
          </cell>
          <cell r="C2215" t="str">
            <v>25.73.40.100.002.00.0839.000000000000</v>
          </cell>
          <cell r="D2215">
            <v>532137220</v>
          </cell>
          <cell r="E2215" t="str">
            <v>Метчик М22Х2.5</v>
          </cell>
          <cell r="F2215" t="str">
            <v>Комплект метчиков</v>
          </cell>
          <cell r="G2215" t="str">
            <v>для сверления, комплектность до 25 метчиков</v>
          </cell>
          <cell r="H2215" t="str">
            <v>Метчик М22Х2.5</v>
          </cell>
          <cell r="I2215" t="str">
            <v>БК</v>
          </cell>
          <cell r="J2215">
            <v>0</v>
          </cell>
          <cell r="K2215">
            <v>631010000</v>
          </cell>
          <cell r="L2215" t="str">
            <v>ҚР, ШҚО, Өскемен қ., Бажов көш., 10</v>
          </cell>
          <cell r="M2215" t="str">
            <v>Желтоқсан-Қантар</v>
          </cell>
          <cell r="N2215" t="str">
            <v>Шығыс-Қазақстан облысы, Өскемен қ.</v>
          </cell>
          <cell r="O2215" t="str">
            <v>DDP</v>
          </cell>
          <cell r="P2215" t="str">
            <v>шартқа қол қойылған кезден бастап 45 күнтізбелік күн ішінде</v>
          </cell>
          <cell r="Q2215">
            <v>0</v>
          </cell>
          <cell r="R2215">
            <v>839</v>
          </cell>
          <cell r="S2215" t="str">
            <v>Комплект</v>
          </cell>
        </row>
        <row r="2216">
          <cell r="A2216" t="str">
            <v>1349 Т</v>
          </cell>
          <cell r="B2216" t="str">
            <v>"ШҚ АЭК" АҚ</v>
          </cell>
          <cell r="C2216" t="str">
            <v>25.73.40.100.000.00.0796.000000000002</v>
          </cell>
          <cell r="D2216">
            <v>532137228</v>
          </cell>
          <cell r="E2216" t="str">
            <v>Метчик М24Х2</v>
          </cell>
          <cell r="F2216" t="str">
            <v>Метчик</v>
          </cell>
          <cell r="G2216" t="str">
            <v>машинный, номинальный диаметр 16-24 мм</v>
          </cell>
          <cell r="H2216" t="str">
            <v>Метчик М24Х2</v>
          </cell>
          <cell r="I2216" t="str">
            <v>БК</v>
          </cell>
          <cell r="J2216">
            <v>0</v>
          </cell>
          <cell r="K2216">
            <v>631010000</v>
          </cell>
          <cell r="L2216" t="str">
            <v>ҚР, ШҚО, Өскемен қ., Бажов көш., 10</v>
          </cell>
          <cell r="M2216" t="str">
            <v>Желтоқсан-Қантар</v>
          </cell>
          <cell r="N2216" t="str">
            <v>Шығыс-Қазақстан облысы, Өскемен қ.</v>
          </cell>
          <cell r="O2216" t="str">
            <v>DDP</v>
          </cell>
          <cell r="P2216" t="str">
            <v>шартқа қол қойылған кезден бастап 45 күнтізбелік күн ішінде</v>
          </cell>
          <cell r="Q2216">
            <v>0</v>
          </cell>
          <cell r="R2216">
            <v>796</v>
          </cell>
          <cell r="S2216" t="str">
            <v>Дана</v>
          </cell>
        </row>
        <row r="2217">
          <cell r="A2217" t="str">
            <v>1350 Т</v>
          </cell>
          <cell r="B2217" t="str">
            <v>"ШҚ АЭК" АҚ</v>
          </cell>
          <cell r="C2217" t="str">
            <v>25.73.40.100.002.00.0839.000000000000</v>
          </cell>
          <cell r="D2217">
            <v>532137232</v>
          </cell>
          <cell r="E2217" t="str">
            <v>Метчик М24Х3</v>
          </cell>
          <cell r="F2217" t="str">
            <v>Комплект метчиков</v>
          </cell>
          <cell r="G2217" t="str">
            <v>для сверления, комплектность до 25 метчиков</v>
          </cell>
          <cell r="H2217" t="str">
            <v>Метчик М24Х3</v>
          </cell>
          <cell r="I2217" t="str">
            <v>БК</v>
          </cell>
          <cell r="J2217">
            <v>0</v>
          </cell>
          <cell r="K2217">
            <v>631010000</v>
          </cell>
          <cell r="L2217" t="str">
            <v>ҚР, ШҚО, Өскемен қ., Бажов көш., 10</v>
          </cell>
          <cell r="M2217" t="str">
            <v>Желтоқсан-Қантар</v>
          </cell>
          <cell r="N2217" t="str">
            <v>Шығыс-Қазақстан облысы, Өскемен қ.</v>
          </cell>
          <cell r="O2217" t="str">
            <v>DDP</v>
          </cell>
          <cell r="P2217" t="str">
            <v>шартқа қол қойылған кезден бастап 45 күнтізбелік күн ішінде</v>
          </cell>
          <cell r="Q2217">
            <v>0</v>
          </cell>
          <cell r="R2217">
            <v>715</v>
          </cell>
          <cell r="S2217" t="str">
            <v>жұп</v>
          </cell>
        </row>
        <row r="2218">
          <cell r="A2218" t="str">
            <v>1351 Т</v>
          </cell>
          <cell r="B2218" t="str">
            <v>"ШҚ АЭК" АҚ</v>
          </cell>
          <cell r="C2218" t="str">
            <v>25.73.40.100.002.00.0839.000000000000</v>
          </cell>
          <cell r="D2218">
            <v>532137299</v>
          </cell>
          <cell r="E2218" t="str">
            <v>Метчик М3Х0.5</v>
          </cell>
          <cell r="F2218" t="str">
            <v>Комплект метчиков</v>
          </cell>
          <cell r="G2218" t="str">
            <v>для сверления, комплектность до 25 метчиков</v>
          </cell>
          <cell r="H2218" t="str">
            <v>Метчик М3Х0.5</v>
          </cell>
          <cell r="I2218" t="str">
            <v>БК</v>
          </cell>
          <cell r="J2218">
            <v>0</v>
          </cell>
          <cell r="K2218">
            <v>631010000</v>
          </cell>
          <cell r="L2218" t="str">
            <v>ҚР, ШҚО, Өскемен қ., Бажов көш., 10</v>
          </cell>
          <cell r="M2218" t="str">
            <v>Желтоқсан-Қантар</v>
          </cell>
          <cell r="N2218" t="str">
            <v>Шығыс-Қазақстан облысы, Өскемен қ.</v>
          </cell>
          <cell r="O2218" t="str">
            <v>DDP</v>
          </cell>
          <cell r="P2218" t="str">
            <v>шартқа қол қойылған кезден бастап 45 күнтізбелік күн ішінде</v>
          </cell>
          <cell r="Q2218">
            <v>0</v>
          </cell>
          <cell r="R2218">
            <v>715</v>
          </cell>
          <cell r="S2218" t="str">
            <v>жұп</v>
          </cell>
        </row>
        <row r="2219">
          <cell r="A2219" t="str">
            <v>1351-1 Т</v>
          </cell>
          <cell r="B2219" t="str">
            <v>"ШҚ АЭК" АҚ</v>
          </cell>
          <cell r="C2219" t="str">
            <v>25.73.40.100.002.00.0839.000000000000</v>
          </cell>
          <cell r="D2219">
            <v>532137299</v>
          </cell>
          <cell r="E2219" t="str">
            <v>Метчик М3Х0.5</v>
          </cell>
          <cell r="F2219" t="str">
            <v>Комплект метчиков</v>
          </cell>
          <cell r="G2219" t="str">
            <v>для сверления, комплектность до 25 метчиков</v>
          </cell>
          <cell r="H2219" t="str">
            <v>Метчик М3Х0.5</v>
          </cell>
          <cell r="I2219" t="str">
            <v>БК</v>
          </cell>
          <cell r="J2219">
            <v>0</v>
          </cell>
          <cell r="K2219">
            <v>631010000</v>
          </cell>
          <cell r="L2219" t="str">
            <v>ҚР, ШҚО, Өскемен қ., Бажов көш., 10</v>
          </cell>
          <cell r="M2219" t="str">
            <v>Наурыз - Сәуір</v>
          </cell>
          <cell r="N2219" t="str">
            <v>Шығыс-Қазақстан облысы, Өскемен қ.</v>
          </cell>
          <cell r="O2219" t="str">
            <v>DDP</v>
          </cell>
          <cell r="P2219" t="str">
            <v>шартқа қол қойылған кезден бастап 45 күнтізбелік күн ішінде</v>
          </cell>
          <cell r="Q2219">
            <v>0</v>
          </cell>
          <cell r="R2219">
            <v>715</v>
          </cell>
          <cell r="S2219" t="str">
            <v>жұп</v>
          </cell>
        </row>
        <row r="2220">
          <cell r="A2220" t="str">
            <v>1352 Т</v>
          </cell>
          <cell r="B2220" t="str">
            <v>"ШҚ АЭК" АҚ</v>
          </cell>
          <cell r="C2220" t="str">
            <v>25.73.40.100.002.00.0839.000000000000</v>
          </cell>
          <cell r="D2220">
            <v>532137368</v>
          </cell>
          <cell r="E2220" t="str">
            <v>Метчик М8Х1</v>
          </cell>
          <cell r="F2220" t="str">
            <v>Комплект метчиков</v>
          </cell>
          <cell r="G2220" t="str">
            <v>для сверления, комплектность до 25 метчиков</v>
          </cell>
          <cell r="H2220" t="str">
            <v>Метчик М8Х1</v>
          </cell>
          <cell r="I2220" t="str">
            <v>БК</v>
          </cell>
          <cell r="J2220">
            <v>0</v>
          </cell>
          <cell r="K2220">
            <v>631010000</v>
          </cell>
          <cell r="L2220" t="str">
            <v>ҚР, ШҚО, Өскемен қ., Бажов көш., 10</v>
          </cell>
          <cell r="M2220" t="str">
            <v>Желтоқсан-Қантар</v>
          </cell>
          <cell r="N2220" t="str">
            <v>Шығыс-Қазақстан облысы, Өскемен қ.</v>
          </cell>
          <cell r="O2220" t="str">
            <v>DDP</v>
          </cell>
          <cell r="P2220" t="str">
            <v>шартқа қол қойылған кезден бастап 45 күнтізбелік күн ішінде</v>
          </cell>
          <cell r="Q2220">
            <v>0</v>
          </cell>
          <cell r="R2220">
            <v>839</v>
          </cell>
          <cell r="S2220" t="str">
            <v>Комплект</v>
          </cell>
        </row>
        <row r="2221">
          <cell r="A2221" t="str">
            <v>1352-1 Т</v>
          </cell>
          <cell r="B2221" t="str">
            <v>"ШҚ АЭК" АҚ</v>
          </cell>
          <cell r="C2221" t="str">
            <v>25.73.40.100.002.00.0839.000000000000</v>
          </cell>
          <cell r="D2221">
            <v>532137368</v>
          </cell>
          <cell r="E2221" t="str">
            <v>Метчик М8Х1</v>
          </cell>
          <cell r="F2221" t="str">
            <v>Комплект метчиков</v>
          </cell>
          <cell r="G2221" t="str">
            <v>для сверления, комплектность до 25 метчиков</v>
          </cell>
          <cell r="H2221" t="str">
            <v>Метчик М8Х1</v>
          </cell>
          <cell r="I2221" t="str">
            <v>БК</v>
          </cell>
          <cell r="J2221">
            <v>0</v>
          </cell>
          <cell r="K2221">
            <v>631010000</v>
          </cell>
          <cell r="L2221" t="str">
            <v>ҚР, ШҚО, Өскемен қ., Бажов көш., 10</v>
          </cell>
          <cell r="M2221" t="str">
            <v>Наурыз - Сәуір</v>
          </cell>
          <cell r="N2221" t="str">
            <v>Шығыс-Қазақстан облысы, Өскемен қ.</v>
          </cell>
          <cell r="O2221" t="str">
            <v>DDP</v>
          </cell>
          <cell r="P2221" t="str">
            <v>шартқа қол қойылған кезден бастап 45 күнтізбелік күн ішінде</v>
          </cell>
          <cell r="Q2221">
            <v>0</v>
          </cell>
          <cell r="R2221">
            <v>839</v>
          </cell>
          <cell r="S2221" t="str">
            <v>Комплект</v>
          </cell>
        </row>
        <row r="2222">
          <cell r="A2222" t="str">
            <v>1353 Т</v>
          </cell>
          <cell r="B2222" t="str">
            <v>"ШҚ АЭК" АҚ</v>
          </cell>
          <cell r="C2222" t="str">
            <v>25.73.40.100.002.00.0839.000000000000</v>
          </cell>
          <cell r="D2222">
            <v>532137409</v>
          </cell>
          <cell r="E2222" t="str">
            <v>Қол метчигі құбырлық цил. G1/2"</v>
          </cell>
          <cell r="F2222" t="str">
            <v>Комплект метчиков</v>
          </cell>
          <cell r="G2222" t="str">
            <v>для сверления, комплектность до 25 метчиков</v>
          </cell>
          <cell r="H2222" t="str">
            <v>Қол метчигі құбырлық цил. G1/2"</v>
          </cell>
          <cell r="I2222" t="str">
            <v>БК</v>
          </cell>
          <cell r="J2222">
            <v>0</v>
          </cell>
          <cell r="K2222">
            <v>631010000</v>
          </cell>
          <cell r="L2222" t="str">
            <v>ҚР, ШҚО, Өскемен қ., Бажов көш., 10</v>
          </cell>
          <cell r="M2222" t="str">
            <v>Желтоқсан-Қантар</v>
          </cell>
          <cell r="N2222" t="str">
            <v>Шығыс-Қазақстан облысы, Өскемен қ.</v>
          </cell>
          <cell r="O2222" t="str">
            <v>DDP</v>
          </cell>
          <cell r="P2222" t="str">
            <v>шартқа қол қойылған кезден бастап 45 күнтізбелік күн ішінде</v>
          </cell>
          <cell r="Q2222">
            <v>0</v>
          </cell>
          <cell r="R2222">
            <v>839</v>
          </cell>
          <cell r="S2222" t="str">
            <v>Комплект</v>
          </cell>
        </row>
        <row r="2223">
          <cell r="A2223" t="str">
            <v>1353-1 Т</v>
          </cell>
          <cell r="B2223" t="str">
            <v>"ШҚ АЭК" АҚ</v>
          </cell>
          <cell r="C2223" t="str">
            <v>25.73.40.100.002.00.0839.000000000000</v>
          </cell>
          <cell r="D2223">
            <v>532137409</v>
          </cell>
          <cell r="E2223" t="str">
            <v>Қол метчигі құбырлық цил. G1/2"</v>
          </cell>
          <cell r="F2223" t="str">
            <v>Комплект метчиков</v>
          </cell>
          <cell r="G2223" t="str">
            <v>для сверления, комплектность до 25 метчиков</v>
          </cell>
          <cell r="H2223" t="str">
            <v>Қол метчигі құбырлық цил. G1/2"</v>
          </cell>
          <cell r="I2223" t="str">
            <v>БК</v>
          </cell>
          <cell r="J2223">
            <v>0</v>
          </cell>
          <cell r="K2223">
            <v>631010000</v>
          </cell>
          <cell r="L2223" t="str">
            <v>ҚР, ШҚО, Өскемен қ., Бажов көш., 10</v>
          </cell>
          <cell r="M2223" t="str">
            <v>Наурыз - Сәуір</v>
          </cell>
          <cell r="N2223" t="str">
            <v>Шығыс-Қазақстан облысы, Өскемен қ.</v>
          </cell>
          <cell r="O2223" t="str">
            <v>DDP</v>
          </cell>
          <cell r="P2223" t="str">
            <v>шартқа қол қойылған кезден бастап 45 күнтізбелік күн ішінде</v>
          </cell>
          <cell r="Q2223">
            <v>0</v>
          </cell>
          <cell r="R2223">
            <v>839</v>
          </cell>
          <cell r="S2223" t="str">
            <v>Комплект</v>
          </cell>
        </row>
        <row r="2224">
          <cell r="A2224" t="str">
            <v>1354 Т</v>
          </cell>
          <cell r="B2224" t="str">
            <v>"ШҚ АЭК" АҚ</v>
          </cell>
          <cell r="C2224" t="str">
            <v>25.73.40.100.002.00.0839.000000000000</v>
          </cell>
          <cell r="D2224">
            <v>532137411</v>
          </cell>
          <cell r="E2224" t="str">
            <v>Қол метчигі құбырлық цил. G1/4"</v>
          </cell>
          <cell r="F2224" t="str">
            <v>Комплект метчиков</v>
          </cell>
          <cell r="G2224" t="str">
            <v>для сверления, комплектность до 25 метчиков</v>
          </cell>
          <cell r="H2224" t="str">
            <v>Қол метчигі құбырлық цил. G1/4"</v>
          </cell>
          <cell r="I2224" t="str">
            <v>БК</v>
          </cell>
          <cell r="J2224">
            <v>0</v>
          </cell>
          <cell r="K2224">
            <v>631010000</v>
          </cell>
          <cell r="L2224" t="str">
            <v>ҚР, ШҚО, Өскемен қ., Бажов көш., 10</v>
          </cell>
          <cell r="M2224" t="str">
            <v>Желтоқсан-Қантар</v>
          </cell>
          <cell r="N2224" t="str">
            <v>Шығыс-Қазақстан облысы, Өскемен қ.</v>
          </cell>
          <cell r="O2224" t="str">
            <v>DDP</v>
          </cell>
          <cell r="P2224" t="str">
            <v>шартқа қол қойылған кезден бастап 45 күнтізбелік күн ішінде</v>
          </cell>
          <cell r="Q2224">
            <v>0</v>
          </cell>
          <cell r="R2224">
            <v>839</v>
          </cell>
          <cell r="S2224" t="str">
            <v>Комплект</v>
          </cell>
        </row>
        <row r="2225">
          <cell r="A2225" t="str">
            <v>1354-1 Т</v>
          </cell>
          <cell r="B2225" t="str">
            <v>"ШҚ АЭК" АҚ</v>
          </cell>
          <cell r="C2225" t="str">
            <v>25.73.40.100.002.00.0839.000000000000</v>
          </cell>
          <cell r="D2225">
            <v>532137411</v>
          </cell>
          <cell r="E2225" t="str">
            <v>Қол метчигі құбырлық цил. G1/4"</v>
          </cell>
          <cell r="F2225" t="str">
            <v>Комплект метчиков</v>
          </cell>
          <cell r="G2225" t="str">
            <v>для сверления, комплектность до 25 метчиков</v>
          </cell>
          <cell r="H2225" t="str">
            <v>Қол метчигі құбырлық цил. G1/4"</v>
          </cell>
          <cell r="I2225" t="str">
            <v>БК</v>
          </cell>
          <cell r="J2225">
            <v>0</v>
          </cell>
          <cell r="K2225">
            <v>631010000</v>
          </cell>
          <cell r="L2225" t="str">
            <v>ҚР, ШҚО, Өскемен қ., Бажов көш., 10</v>
          </cell>
          <cell r="M2225" t="str">
            <v>Наурыз - Сәуір</v>
          </cell>
          <cell r="N2225" t="str">
            <v>Шығыс-Қазақстан облысы, Өскемен қ.</v>
          </cell>
          <cell r="O2225" t="str">
            <v>DDP</v>
          </cell>
          <cell r="P2225" t="str">
            <v>шартқа қол қойылған кезден бастап 45 күнтізбелік күн ішінде</v>
          </cell>
          <cell r="Q2225">
            <v>0</v>
          </cell>
          <cell r="R2225">
            <v>839</v>
          </cell>
          <cell r="S2225" t="str">
            <v>Комплект</v>
          </cell>
        </row>
        <row r="2226">
          <cell r="A2226" t="str">
            <v>1355 Т</v>
          </cell>
          <cell r="B2226" t="str">
            <v>"ШҚ АЭК" АҚ</v>
          </cell>
          <cell r="C2226" t="str">
            <v>25.73.40.100.002.00.0839.000000000000</v>
          </cell>
          <cell r="D2226">
            <v>532137415</v>
          </cell>
          <cell r="E2226" t="str">
            <v>Қол метчигі құбырлық цил. G1 3/8"</v>
          </cell>
          <cell r="F2226" t="str">
            <v>Комплект метчиков</v>
          </cell>
          <cell r="G2226" t="str">
            <v>для сверления, комплектность до 25 метчиков</v>
          </cell>
          <cell r="H2226" t="str">
            <v>Қол метчигі құбырлық цил. G1 3/8"</v>
          </cell>
          <cell r="I2226" t="str">
            <v>БК</v>
          </cell>
          <cell r="J2226">
            <v>0</v>
          </cell>
          <cell r="K2226">
            <v>631010000</v>
          </cell>
          <cell r="L2226" t="str">
            <v>ҚР, ШҚО, Өскемен қ., Бажов көш., 10</v>
          </cell>
          <cell r="M2226" t="str">
            <v>Желтоқсан-Қантар</v>
          </cell>
          <cell r="N2226" t="str">
            <v>Шығыс-Қазақстан облысы, Өскемен қ.</v>
          </cell>
          <cell r="O2226" t="str">
            <v>DDP</v>
          </cell>
          <cell r="P2226" t="str">
            <v>шартқа қол қойылған кезден бастап 45 күнтізбелік күн ішінде</v>
          </cell>
          <cell r="Q2226">
            <v>0</v>
          </cell>
          <cell r="R2226">
            <v>839</v>
          </cell>
          <cell r="S2226" t="str">
            <v>Комплект</v>
          </cell>
        </row>
        <row r="2227">
          <cell r="A2227" t="str">
            <v>1355-1 Т</v>
          </cell>
          <cell r="B2227" t="str">
            <v>"ШҚ АЭК" АҚ</v>
          </cell>
          <cell r="C2227" t="str">
            <v>25.73.40.100.002.00.0839.000000000000</v>
          </cell>
          <cell r="D2227">
            <v>532137415</v>
          </cell>
          <cell r="E2227" t="str">
            <v>Қол метчигі құбырлық цил. G1 3/8"</v>
          </cell>
          <cell r="F2227" t="str">
            <v>Комплект метчиков</v>
          </cell>
          <cell r="G2227" t="str">
            <v>для сверления, комплектность до 25 метчиков</v>
          </cell>
          <cell r="H2227" t="str">
            <v>Қол метчигі құбырлық цил. G1 3/8"</v>
          </cell>
          <cell r="I2227" t="str">
            <v>БК</v>
          </cell>
          <cell r="J2227">
            <v>0</v>
          </cell>
          <cell r="K2227">
            <v>631010000</v>
          </cell>
          <cell r="L2227" t="str">
            <v>ҚР, ШҚО, Өскемен қ., Бажов көш., 10</v>
          </cell>
          <cell r="M2227" t="str">
            <v>Наурыз - Сәуір</v>
          </cell>
          <cell r="N2227" t="str">
            <v>Шығыс-Қазақстан облысы, Өскемен қ.</v>
          </cell>
          <cell r="O2227" t="str">
            <v>DDP</v>
          </cell>
          <cell r="P2227" t="str">
            <v>шартқа қол қойылған кезден бастап 45 күнтізбелік күн ішінде</v>
          </cell>
          <cell r="Q2227">
            <v>0</v>
          </cell>
          <cell r="R2227">
            <v>839</v>
          </cell>
          <cell r="S2227" t="str">
            <v>Комплект</v>
          </cell>
        </row>
        <row r="2228">
          <cell r="A2228" t="str">
            <v>1356 Т</v>
          </cell>
          <cell r="B2228" t="str">
            <v>"ШҚ АЭК" АҚ</v>
          </cell>
          <cell r="C2228" t="str">
            <v>25.73.40.100.002.00.0839.000000000000</v>
          </cell>
          <cell r="D2228">
            <v>532137433</v>
          </cell>
          <cell r="E2228" t="str">
            <v>Гайкалық метчик М4Х0.7</v>
          </cell>
          <cell r="F2228" t="str">
            <v>Комплект метчиков</v>
          </cell>
          <cell r="G2228" t="str">
            <v>для сверления, комплектность до 25 метчиков</v>
          </cell>
          <cell r="H2228" t="str">
            <v>Гайкалық метчик М4Х0.7</v>
          </cell>
          <cell r="I2228" t="str">
            <v>БК</v>
          </cell>
          <cell r="J2228">
            <v>0</v>
          </cell>
          <cell r="K2228">
            <v>631010000</v>
          </cell>
          <cell r="L2228" t="str">
            <v>ҚР, ШҚО, Өскемен қ., Бажов көш., 10</v>
          </cell>
          <cell r="M2228" t="str">
            <v>Желтоқсан-Қантар</v>
          </cell>
          <cell r="N2228" t="str">
            <v>Шығыс-Қазақстан облысы, Өскемен қ.</v>
          </cell>
          <cell r="O2228" t="str">
            <v>DDP</v>
          </cell>
          <cell r="P2228" t="str">
            <v>шартқа қол қойылған кезден бастап 45 күнтізбелік күн ішінде</v>
          </cell>
          <cell r="Q2228">
            <v>0</v>
          </cell>
          <cell r="R2228">
            <v>839</v>
          </cell>
          <cell r="S2228" t="str">
            <v>Комплект</v>
          </cell>
        </row>
        <row r="2229">
          <cell r="A2229" t="str">
            <v>1356-1 Т</v>
          </cell>
          <cell r="B2229" t="str">
            <v>"ШҚ АЭК" АҚ</v>
          </cell>
          <cell r="C2229" t="str">
            <v>25.73.40.100.002.00.0839.000000000000</v>
          </cell>
          <cell r="D2229">
            <v>532137433</v>
          </cell>
          <cell r="E2229" t="str">
            <v>Гайкалық метчик М4Х0.7</v>
          </cell>
          <cell r="F2229" t="str">
            <v>Комплект метчиков</v>
          </cell>
          <cell r="G2229" t="str">
            <v>для сверления, комплектность до 25 метчиков</v>
          </cell>
          <cell r="H2229" t="str">
            <v>Гайкалық метчик М4Х0.7</v>
          </cell>
          <cell r="I2229" t="str">
            <v>БК</v>
          </cell>
          <cell r="J2229">
            <v>0</v>
          </cell>
          <cell r="K2229">
            <v>631010000</v>
          </cell>
          <cell r="L2229" t="str">
            <v>ҚР, ШҚО, Өскемен қ., Бажов көш., 10</v>
          </cell>
          <cell r="M2229" t="str">
            <v>Наурыз - Сәуір</v>
          </cell>
          <cell r="N2229" t="str">
            <v>Шығыс-Қазақстан облысы, Өскемен қ.</v>
          </cell>
          <cell r="O2229" t="str">
            <v>DDP</v>
          </cell>
          <cell r="P2229" t="str">
            <v>шартқа қол қойылған кезден бастап 45 күнтізбелік күн ішінде</v>
          </cell>
          <cell r="Q2229">
            <v>0</v>
          </cell>
          <cell r="R2229">
            <v>839</v>
          </cell>
          <cell r="S2229" t="str">
            <v>Комплект</v>
          </cell>
        </row>
        <row r="2230">
          <cell r="A2230" t="str">
            <v>1357 Т</v>
          </cell>
          <cell r="B2230" t="str">
            <v>"ШҚ АЭК" АҚ</v>
          </cell>
          <cell r="C2230" t="str">
            <v>25.73.30.550.000.00.0796.000000000000</v>
          </cell>
          <cell r="D2230">
            <v>532139100</v>
          </cell>
          <cell r="E2230" t="str">
            <v>Балға 0,2 кг шаршылық тоқпақпен сапты</v>
          </cell>
          <cell r="F2230" t="str">
            <v>Молоток</v>
          </cell>
          <cell r="G2230" t="str">
            <v>слесарный</v>
          </cell>
          <cell r="H2230" t="str">
            <v>Балға 0,2 кг шаршылық тоқпақпен сапты</v>
          </cell>
          <cell r="I2230" t="str">
            <v>БК</v>
          </cell>
          <cell r="J2230">
            <v>0</v>
          </cell>
          <cell r="K2230">
            <v>631010000</v>
          </cell>
          <cell r="L2230" t="str">
            <v>ҚР, ШҚО, Өскемен қ., Бажов көш., 10</v>
          </cell>
          <cell r="M2230" t="str">
            <v>Желтоқсан-Қантар</v>
          </cell>
          <cell r="N2230" t="str">
            <v>Шығыс-Қазақстан облысы, Өскемен қ.</v>
          </cell>
          <cell r="O2230" t="str">
            <v>DDP</v>
          </cell>
          <cell r="P2230" t="str">
            <v>шартқа қол қойылған кезден бастап 45 күнтізбелік күн ішінде</v>
          </cell>
          <cell r="Q2230">
            <v>0</v>
          </cell>
          <cell r="R2230">
            <v>796</v>
          </cell>
          <cell r="S2230" t="str">
            <v>Дана</v>
          </cell>
        </row>
        <row r="2231">
          <cell r="A2231" t="str">
            <v>1357-1 Т</v>
          </cell>
          <cell r="B2231" t="str">
            <v>"ШҚ АЭК" АҚ</v>
          </cell>
          <cell r="C2231" t="str">
            <v>25.73.30.550.000.00.0796.000000000000</v>
          </cell>
          <cell r="D2231">
            <v>532139100</v>
          </cell>
          <cell r="E2231" t="str">
            <v>Балға 0,2 кг шаршылық тоқпақпен сапты</v>
          </cell>
          <cell r="F2231" t="str">
            <v>Молоток</v>
          </cell>
          <cell r="G2231" t="str">
            <v>слесарный</v>
          </cell>
          <cell r="H2231" t="str">
            <v>Балға 0,2 кг шаршылық тоқпақпен сапты</v>
          </cell>
          <cell r="I2231" t="str">
            <v>БК</v>
          </cell>
          <cell r="J2231">
            <v>0</v>
          </cell>
          <cell r="K2231">
            <v>631010000</v>
          </cell>
          <cell r="L2231" t="str">
            <v>ҚР, ШҚО, Өскемен қ., Бажов көш., 10</v>
          </cell>
          <cell r="M2231" t="str">
            <v>Наурыз - Сәуір</v>
          </cell>
          <cell r="N2231" t="str">
            <v>Шығыс-Қазақстан облысы, Өскемен қ.</v>
          </cell>
          <cell r="O2231" t="str">
            <v>DDP</v>
          </cell>
          <cell r="P2231" t="str">
            <v>шартқа қол қойылған кезден бастап 45 күнтізбелік күн ішінде</v>
          </cell>
          <cell r="Q2231">
            <v>0</v>
          </cell>
          <cell r="R2231">
            <v>796</v>
          </cell>
          <cell r="S2231" t="str">
            <v>Дана</v>
          </cell>
        </row>
        <row r="2232">
          <cell r="A2232" t="str">
            <v>1358 Т</v>
          </cell>
          <cell r="B2232" t="str">
            <v>"ШҚ АЭК" АҚ</v>
          </cell>
          <cell r="C2232" t="str">
            <v>25.73.30.550.000.00.0796.000000000000</v>
          </cell>
          <cell r="D2232">
            <v>532139102</v>
          </cell>
          <cell r="E2232" t="str">
            <v>Балға 0,4 кг шаршылық тоқпақпен сапты</v>
          </cell>
          <cell r="F2232" t="str">
            <v>Молоток</v>
          </cell>
          <cell r="G2232" t="str">
            <v>слесарный</v>
          </cell>
          <cell r="H2232" t="str">
            <v>Балға 0,4 кг шаршылық тоқпақпен сапты</v>
          </cell>
          <cell r="I2232" t="str">
            <v>БК</v>
          </cell>
          <cell r="J2232">
            <v>0</v>
          </cell>
          <cell r="K2232">
            <v>631010000</v>
          </cell>
          <cell r="L2232" t="str">
            <v>ҚР, ШҚО, Өскемен қ., Бажов көш., 10</v>
          </cell>
          <cell r="M2232" t="str">
            <v>Желтоқсан-Қантар</v>
          </cell>
          <cell r="N2232" t="str">
            <v>Шығыс-Қазақстан облысы, Өскемен қ.</v>
          </cell>
          <cell r="O2232" t="str">
            <v>DDP</v>
          </cell>
          <cell r="P2232" t="str">
            <v>шартқа қол қойылған кезден бастап 45 күнтізбелік күн ішінде</v>
          </cell>
          <cell r="Q2232">
            <v>0</v>
          </cell>
          <cell r="R2232">
            <v>796</v>
          </cell>
          <cell r="S2232" t="str">
            <v>Дана</v>
          </cell>
        </row>
        <row r="2233">
          <cell r="A2233" t="str">
            <v>1359 Т</v>
          </cell>
          <cell r="B2233" t="str">
            <v>"ШҚ АЭК" АҚ</v>
          </cell>
          <cell r="C2233" t="str">
            <v>25.73.30.550.000.00.0796.000000000000</v>
          </cell>
          <cell r="D2233">
            <v>532139104</v>
          </cell>
          <cell r="E2233" t="str">
            <v>Балға 0,5 кг шаршылық тоқпақпен сапты</v>
          </cell>
          <cell r="F2233" t="str">
            <v>Молоток</v>
          </cell>
          <cell r="G2233" t="str">
            <v>слесарный</v>
          </cell>
          <cell r="H2233" t="str">
            <v>Балға 0,5 кг шаршылық тоқпақпен сапты</v>
          </cell>
          <cell r="I2233" t="str">
            <v>БК</v>
          </cell>
          <cell r="J2233">
            <v>0</v>
          </cell>
          <cell r="K2233">
            <v>631010000</v>
          </cell>
          <cell r="L2233" t="str">
            <v>ҚР, ШҚО, Өскемен қ., Бажов көш., 10</v>
          </cell>
          <cell r="M2233" t="str">
            <v>Желтоқсан-Қантар</v>
          </cell>
          <cell r="N2233" t="str">
            <v>Шығыс-Қазақстан облысы, Өскемен қ.</v>
          </cell>
          <cell r="O2233" t="str">
            <v>DDP</v>
          </cell>
          <cell r="P2233" t="str">
            <v>шартқа қол қойылған кезден бастап 45 күнтізбелік күн ішінде</v>
          </cell>
          <cell r="Q2233">
            <v>0</v>
          </cell>
          <cell r="R2233">
            <v>796</v>
          </cell>
          <cell r="S2233" t="str">
            <v>Дана</v>
          </cell>
        </row>
        <row r="2234">
          <cell r="A2234" t="str">
            <v>1360 Т</v>
          </cell>
          <cell r="B2234" t="str">
            <v>"ШҚ АЭК" АҚ</v>
          </cell>
          <cell r="C2234" t="str">
            <v>25.73.30.550.000.00.0796.000000000000</v>
          </cell>
          <cell r="D2234">
            <v>532139105</v>
          </cell>
          <cell r="E2234" t="str">
            <v>Балға 0,5 кг дөңгелек тоқпақпен сапты</v>
          </cell>
          <cell r="F2234" t="str">
            <v>Молоток</v>
          </cell>
          <cell r="G2234" t="str">
            <v>слесарный</v>
          </cell>
          <cell r="H2234" t="str">
            <v>Балға 0,5 кг дөңгелек тоқпақпен сапты</v>
          </cell>
          <cell r="I2234" t="str">
            <v>БК</v>
          </cell>
          <cell r="J2234">
            <v>0</v>
          </cell>
          <cell r="K2234">
            <v>631010000</v>
          </cell>
          <cell r="L2234" t="str">
            <v>ҚР, ШҚО, Өскемен қ., Бажов көш., 10</v>
          </cell>
          <cell r="M2234" t="str">
            <v>Желтоқсан-Қантар</v>
          </cell>
          <cell r="N2234" t="str">
            <v>Шығыс-Қазақстан облысы, Өскемен қ.</v>
          </cell>
          <cell r="O2234" t="str">
            <v>DDP</v>
          </cell>
          <cell r="P2234" t="str">
            <v>шартқа қол қойылған кезден бастап 45 күнтізбелік күн ішінде</v>
          </cell>
          <cell r="Q2234">
            <v>0</v>
          </cell>
          <cell r="R2234">
            <v>796</v>
          </cell>
          <cell r="S2234" t="str">
            <v>Дана</v>
          </cell>
        </row>
        <row r="2235">
          <cell r="A2235" t="str">
            <v>1360-1 Т</v>
          </cell>
          <cell r="B2235" t="str">
            <v>"ШҚ АЭК" АҚ</v>
          </cell>
          <cell r="C2235" t="str">
            <v>25.73.30.550.000.00.0796.000000000000</v>
          </cell>
          <cell r="D2235">
            <v>532139105</v>
          </cell>
          <cell r="E2235" t="str">
            <v>Балға 0,5 кг дөңгелек тоқпақпен сапты</v>
          </cell>
          <cell r="F2235" t="str">
            <v>Молоток</v>
          </cell>
          <cell r="G2235" t="str">
            <v>слесарный</v>
          </cell>
          <cell r="H2235" t="str">
            <v>Балға 0,5 кг дөңгелек тоқпақпен сапты</v>
          </cell>
          <cell r="I2235" t="str">
            <v>БК</v>
          </cell>
          <cell r="J2235">
            <v>0</v>
          </cell>
          <cell r="K2235">
            <v>631010000</v>
          </cell>
          <cell r="L2235" t="str">
            <v>ҚР, ШҚО, Өскемен қ., Бажов көш., 10</v>
          </cell>
          <cell r="M2235" t="str">
            <v>Наурыз - Сәуір</v>
          </cell>
          <cell r="N2235" t="str">
            <v>Шығыс-Қазақстан облысы, Өскемен қ.</v>
          </cell>
          <cell r="O2235" t="str">
            <v>DDP</v>
          </cell>
          <cell r="P2235" t="str">
            <v>шартқа қол қойылған кезден бастап 45 күнтізбелік күн ішінде</v>
          </cell>
          <cell r="Q2235">
            <v>0</v>
          </cell>
          <cell r="R2235">
            <v>796</v>
          </cell>
          <cell r="S2235" t="str">
            <v>Дана</v>
          </cell>
        </row>
        <row r="2236">
          <cell r="A2236" t="str">
            <v>1361 Т</v>
          </cell>
          <cell r="B2236" t="str">
            <v>"ШҚ АЭК" АҚ</v>
          </cell>
          <cell r="C2236" t="str">
            <v>25.73.30.550.000.00.0796.000000000000</v>
          </cell>
          <cell r="D2236">
            <v>532139106</v>
          </cell>
          <cell r="E2236" t="str">
            <v>Балға 0,6 кг шаршылық тоқпақпен сапты</v>
          </cell>
          <cell r="F2236" t="str">
            <v>Молоток</v>
          </cell>
          <cell r="G2236" t="str">
            <v>слесарный</v>
          </cell>
          <cell r="H2236" t="str">
            <v>Балға 0,6 кг шаршылық тоқпақпен сапты</v>
          </cell>
          <cell r="I2236" t="str">
            <v>БК</v>
          </cell>
          <cell r="J2236">
            <v>0</v>
          </cell>
          <cell r="K2236">
            <v>631010000</v>
          </cell>
          <cell r="L2236" t="str">
            <v>ҚР, ШҚО, Өскемен қ., Бажов көш., 10</v>
          </cell>
          <cell r="M2236" t="str">
            <v>Желтоқсан-Қантар</v>
          </cell>
          <cell r="N2236" t="str">
            <v>Шығыс-Қазақстан облысы, Өскемен қ.</v>
          </cell>
          <cell r="O2236" t="str">
            <v>DDP</v>
          </cell>
          <cell r="P2236" t="str">
            <v>шартқа қол қойылған кезден бастап 45 күнтізбелік күн ішінде</v>
          </cell>
          <cell r="Q2236">
            <v>0</v>
          </cell>
          <cell r="R2236">
            <v>796</v>
          </cell>
          <cell r="S2236" t="str">
            <v>Дана</v>
          </cell>
        </row>
        <row r="2237">
          <cell r="A2237" t="str">
            <v>1361-1 Т</v>
          </cell>
          <cell r="B2237" t="str">
            <v>"ШҚ АЭК" АҚ</v>
          </cell>
          <cell r="C2237" t="str">
            <v>25.73.30.550.000.00.0796.000000000000</v>
          </cell>
          <cell r="D2237">
            <v>532139106</v>
          </cell>
          <cell r="E2237" t="str">
            <v>Балға 0,6 кг шаршылық тоқпақпен сапты</v>
          </cell>
          <cell r="F2237" t="str">
            <v>Молоток</v>
          </cell>
          <cell r="G2237" t="str">
            <v>слесарный</v>
          </cell>
          <cell r="H2237" t="str">
            <v>Балға 0,6 кг шаршылық тоқпақпен сапты</v>
          </cell>
          <cell r="I2237" t="str">
            <v>БК</v>
          </cell>
          <cell r="J2237">
            <v>0</v>
          </cell>
          <cell r="K2237">
            <v>631010000</v>
          </cell>
          <cell r="L2237" t="str">
            <v>ҚР, ШҚО, Өскемен қ., Бажов көш., 10</v>
          </cell>
          <cell r="M2237" t="str">
            <v>Наурыз - Сәуір</v>
          </cell>
          <cell r="N2237" t="str">
            <v>Шығыс-Қазақстан облысы, Өскемен қ.</v>
          </cell>
          <cell r="O2237" t="str">
            <v>DDP</v>
          </cell>
          <cell r="P2237" t="str">
            <v>шартқа қол қойылған кезден бастап 45 күнтізбелік күн ішінде</v>
          </cell>
          <cell r="Q2237">
            <v>0</v>
          </cell>
          <cell r="R2237">
            <v>796</v>
          </cell>
          <cell r="S2237" t="str">
            <v>Дана</v>
          </cell>
        </row>
        <row r="2238">
          <cell r="A2238" t="str">
            <v>1362 Т</v>
          </cell>
          <cell r="B2238" t="str">
            <v>"ШҚ АЭК" АҚ</v>
          </cell>
          <cell r="C2238" t="str">
            <v>25.73.30.550.000.00.0796.000000000000</v>
          </cell>
          <cell r="D2238">
            <v>532139116</v>
          </cell>
          <cell r="E2238" t="str">
            <v>Балға 1,5 кг</v>
          </cell>
          <cell r="F2238" t="str">
            <v>Молоток</v>
          </cell>
          <cell r="G2238" t="str">
            <v>слесарный</v>
          </cell>
          <cell r="H2238" t="str">
            <v>Балға 1,5 кг</v>
          </cell>
          <cell r="I2238" t="str">
            <v>БК</v>
          </cell>
          <cell r="J2238">
            <v>0</v>
          </cell>
          <cell r="K2238">
            <v>631010000</v>
          </cell>
          <cell r="L2238" t="str">
            <v>ҚР, ШҚО, Өскемен қ., Бажов көш., 10</v>
          </cell>
          <cell r="M2238" t="str">
            <v>Желтоқсан-Қантар</v>
          </cell>
          <cell r="N2238" t="str">
            <v>Шығыс-Қазақстан облысы, Өскемен қ.</v>
          </cell>
          <cell r="O2238" t="str">
            <v>DDP</v>
          </cell>
          <cell r="P2238" t="str">
            <v>шартқа қол қойылған кезден бастап 45 күнтізбелік күн ішінде</v>
          </cell>
          <cell r="Q2238">
            <v>0</v>
          </cell>
          <cell r="R2238">
            <v>796</v>
          </cell>
          <cell r="S2238" t="str">
            <v>Дана</v>
          </cell>
        </row>
        <row r="2239">
          <cell r="A2239" t="str">
            <v>1363 Т</v>
          </cell>
          <cell r="B2239" t="str">
            <v>"ШҚ АЭК" АҚ</v>
          </cell>
          <cell r="C2239" t="str">
            <v>16.29.11.100.003.00.0796.000000000001</v>
          </cell>
          <cell r="D2239">
            <v>532139117</v>
          </cell>
          <cell r="E2239" t="str">
            <v>Резинка киянка 0,45 кг</v>
          </cell>
          <cell r="F2239" t="str">
            <v>Киянка</v>
          </cell>
          <cell r="G2239" t="str">
            <v>деревянная рукоятка, резиновая головка, ГОСТ 19645-74</v>
          </cell>
          <cell r="H2239" t="str">
            <v>Резинка киянка 0,45 кг</v>
          </cell>
          <cell r="I2239" t="str">
            <v>БК</v>
          </cell>
          <cell r="J2239">
            <v>0</v>
          </cell>
          <cell r="K2239">
            <v>631010000</v>
          </cell>
          <cell r="L2239" t="str">
            <v>ҚР, ШҚО, Өскемен қ., Бажов көш., 10</v>
          </cell>
          <cell r="M2239" t="str">
            <v>Желтоқсан-Қантар</v>
          </cell>
          <cell r="N2239" t="str">
            <v>Шығыс-Қазақстан облысы, Өскемен қ.</v>
          </cell>
          <cell r="O2239" t="str">
            <v>DDP</v>
          </cell>
          <cell r="P2239" t="str">
            <v>шартқа қол қойылған кезден бастап 45 күнтізбелік күн ішінде</v>
          </cell>
          <cell r="Q2239">
            <v>0</v>
          </cell>
          <cell r="R2239">
            <v>796</v>
          </cell>
          <cell r="S2239" t="str">
            <v>Дана</v>
          </cell>
        </row>
        <row r="2240">
          <cell r="A2240" t="str">
            <v>1363-1 Т</v>
          </cell>
          <cell r="B2240" t="str">
            <v>"ШҚ АЭК" АҚ</v>
          </cell>
          <cell r="C2240" t="str">
            <v>16.29.11.100.003.00.0796.000000000001</v>
          </cell>
          <cell r="D2240">
            <v>532139117</v>
          </cell>
          <cell r="E2240" t="str">
            <v>Резинка киянка 0,45 кг</v>
          </cell>
          <cell r="F2240" t="str">
            <v>Киянка</v>
          </cell>
          <cell r="G2240" t="str">
            <v>деревянная рукоятка, резиновая головка, ГОСТ 19645-74</v>
          </cell>
          <cell r="H2240" t="str">
            <v>Резинка киянка 0,45 кг</v>
          </cell>
          <cell r="I2240" t="str">
            <v>БК</v>
          </cell>
          <cell r="J2240">
            <v>0</v>
          </cell>
          <cell r="K2240">
            <v>631010000</v>
          </cell>
          <cell r="L2240" t="str">
            <v>ҚР, ШҚО, Өскемен қ., Бажов көш., 10</v>
          </cell>
          <cell r="M2240" t="str">
            <v>Наурыз - Сәуір</v>
          </cell>
          <cell r="N2240" t="str">
            <v>Шығыс-Қазақстан облысы, Өскемен қ.</v>
          </cell>
          <cell r="O2240" t="str">
            <v>DDP</v>
          </cell>
          <cell r="P2240" t="str">
            <v>шартқа қол қойылған кезден бастап 45 күнтізбелік күн ішінде</v>
          </cell>
          <cell r="Q2240">
            <v>0</v>
          </cell>
          <cell r="R2240">
            <v>796</v>
          </cell>
          <cell r="S2240" t="str">
            <v>Дана</v>
          </cell>
        </row>
        <row r="2241">
          <cell r="A2241" t="str">
            <v>1364 Т</v>
          </cell>
          <cell r="B2241" t="str">
            <v>"ШҚ АЭК" АҚ</v>
          </cell>
          <cell r="C2241" t="str">
            <v>25.73.30.930.027.00.0796.000000000000</v>
          </cell>
          <cell r="D2241">
            <v>532140102</v>
          </cell>
          <cell r="E2241" t="str">
            <v xml:space="preserve">Үшкір басты шой балғаға найза                                                                       </v>
          </cell>
          <cell r="F2241" t="str">
            <v>Пика</v>
          </cell>
          <cell r="G2241" t="str">
            <v>для отбойного молотока</v>
          </cell>
          <cell r="H2241" t="str">
            <v xml:space="preserve">Үшкір басты шой балғаға найза                                                                       </v>
          </cell>
          <cell r="I2241" t="str">
            <v>БК</v>
          </cell>
          <cell r="J2241">
            <v>0</v>
          </cell>
          <cell r="K2241">
            <v>631010000</v>
          </cell>
          <cell r="L2241" t="str">
            <v>ҚР, ШҚО, Өскемен қ., Бажов көш., 10</v>
          </cell>
          <cell r="M2241" t="str">
            <v>Желтоқсан-Қантар</v>
          </cell>
          <cell r="N2241" t="str">
            <v>Шығыс-Қазақстан облысы, Өскемен қ.</v>
          </cell>
          <cell r="O2241" t="str">
            <v>DDP</v>
          </cell>
          <cell r="P2241" t="str">
            <v>шартқа қол қойылған кезден бастап 45 күнтізбелік күн ішінде</v>
          </cell>
          <cell r="Q2241">
            <v>0</v>
          </cell>
          <cell r="R2241">
            <v>796</v>
          </cell>
          <cell r="S2241" t="str">
            <v>Дана</v>
          </cell>
        </row>
        <row r="2242">
          <cell r="A2242" t="str">
            <v>1364-1 Т</v>
          </cell>
          <cell r="B2242" t="str">
            <v>"ШҚ АЭК" АҚ</v>
          </cell>
          <cell r="C2242" t="str">
            <v>25.73.30.930.027.00.0796.000000000000</v>
          </cell>
          <cell r="D2242">
            <v>532140102</v>
          </cell>
          <cell r="E2242" t="str">
            <v xml:space="preserve">Үшкір басты шой балғаға найза                                                                       </v>
          </cell>
          <cell r="F2242" t="str">
            <v>Пика</v>
          </cell>
          <cell r="G2242" t="str">
            <v>для отбойного молотока</v>
          </cell>
          <cell r="H2242" t="str">
            <v xml:space="preserve">Үшкір басты шой балғаға найза                                                                       </v>
          </cell>
          <cell r="I2242" t="str">
            <v>БК</v>
          </cell>
          <cell r="J2242">
            <v>0</v>
          </cell>
          <cell r="K2242">
            <v>631010000</v>
          </cell>
          <cell r="L2242" t="str">
            <v>ҚР, ШҚО, Өскемен қ., Бажов көш., 10</v>
          </cell>
          <cell r="M2242" t="str">
            <v>Наурыз - Сәуір</v>
          </cell>
          <cell r="N2242" t="str">
            <v>Шығыс-Қазақстан облысы, Өскемен қ.</v>
          </cell>
          <cell r="O2242" t="str">
            <v>DDP</v>
          </cell>
          <cell r="P2242" t="str">
            <v>шартқа қол қойылған кезден бастап 45 күнтізбелік күн ішінде</v>
          </cell>
          <cell r="Q2242">
            <v>0</v>
          </cell>
          <cell r="R2242">
            <v>796</v>
          </cell>
          <cell r="S2242" t="str">
            <v>Дана</v>
          </cell>
        </row>
        <row r="2243">
          <cell r="A2243" t="str">
            <v>1364-2 Т</v>
          </cell>
          <cell r="B2243" t="str">
            <v>"ШҚ АЭК" АҚ</v>
          </cell>
          <cell r="C2243" t="str">
            <v>25.73.30.930.027.00.0796.000000000000</v>
          </cell>
          <cell r="D2243">
            <v>532140102</v>
          </cell>
          <cell r="E2243" t="str">
            <v xml:space="preserve">Үшкір басты шой балғаға найза                                                                       </v>
          </cell>
          <cell r="F2243" t="str">
            <v>Пика</v>
          </cell>
          <cell r="G2243" t="str">
            <v>для отбойного молотока</v>
          </cell>
          <cell r="H2243" t="str">
            <v xml:space="preserve">Үшкір басты шой балғаға найза                                                                       </v>
          </cell>
          <cell r="I2243" t="str">
            <v>БК</v>
          </cell>
          <cell r="J2243">
            <v>0</v>
          </cell>
          <cell r="K2243">
            <v>631010000</v>
          </cell>
          <cell r="L2243" t="str">
            <v>ҚР, ШҚО, Өскемен қ., Бажов көш., 10</v>
          </cell>
          <cell r="M2243" t="str">
            <v>Наурыз - Сәуір</v>
          </cell>
          <cell r="N2243" t="str">
            <v>Шығыс-Қазақстан облысы, Өскемен қ.</v>
          </cell>
          <cell r="O2243" t="str">
            <v>DDP</v>
          </cell>
          <cell r="P2243" t="str">
            <v>шартқа қол қойылған кезден бастап 45 күнтізбелік күн ішінде</v>
          </cell>
          <cell r="Q2243">
            <v>0</v>
          </cell>
          <cell r="R2243">
            <v>796</v>
          </cell>
          <cell r="S2243" t="str">
            <v>Дана</v>
          </cell>
        </row>
        <row r="2244">
          <cell r="A2244" t="str">
            <v>1365 Т</v>
          </cell>
          <cell r="B2244" t="str">
            <v>"ШҚ АЭК" АҚ</v>
          </cell>
          <cell r="C2244" t="str">
            <v>25.94.13.900.001.00.0704.000000000021</v>
          </cell>
          <cell r="D2244">
            <v>532141101</v>
          </cell>
          <cell r="E2244" t="str">
            <v xml:space="preserve"> №2 жүргізуші құралы жиынтығы ,16 зат, 2 орынд. пластмассалық кейсте</v>
          </cell>
          <cell r="F2244" t="str">
            <v>Набор инструментов</v>
          </cell>
          <cell r="G2244" t="str">
            <v>для автомобиля, в наборе 16 предметов</v>
          </cell>
          <cell r="H2244" t="str">
            <v xml:space="preserve"> №2 жүргізуші құралы жиынтығы ,16 зат, 2 орынд. пластмассалық кейсте</v>
          </cell>
          <cell r="I2244" t="str">
            <v>БК</v>
          </cell>
          <cell r="J2244">
            <v>0</v>
          </cell>
          <cell r="K2244">
            <v>631010000</v>
          </cell>
          <cell r="L2244" t="str">
            <v>ҚР, ШҚО, Өскемен қ., Бажов көш., 10</v>
          </cell>
          <cell r="M2244" t="str">
            <v>Желтоқсан-Қантар</v>
          </cell>
          <cell r="N2244" t="str">
            <v>Шығыс-Қазақстан облысы, Өскемен қ.</v>
          </cell>
          <cell r="O2244" t="str">
            <v>DDP</v>
          </cell>
          <cell r="P2244" t="str">
            <v>шартқа қол қойылған кезден бастап 45 күнтізбелік күн ішінде</v>
          </cell>
          <cell r="Q2244">
            <v>0</v>
          </cell>
          <cell r="R2244">
            <v>704</v>
          </cell>
          <cell r="S2244" t="str">
            <v>жиынтық</v>
          </cell>
        </row>
        <row r="2245">
          <cell r="A2245" t="str">
            <v>1365-1 Т</v>
          </cell>
          <cell r="B2245" t="str">
            <v>"ШҚ АЭК" АҚ</v>
          </cell>
          <cell r="C2245" t="str">
            <v>25.94.13.900.001.00.0704.000000000021</v>
          </cell>
          <cell r="D2245">
            <v>532141101</v>
          </cell>
          <cell r="E2245" t="str">
            <v xml:space="preserve"> №2 жүргізуші құралы жиынтығы ,16 зат, 2 орынд. пластмассалық кейсте</v>
          </cell>
          <cell r="F2245" t="str">
            <v>Набор инструментов</v>
          </cell>
          <cell r="G2245" t="str">
            <v>для автомобиля, в наборе 16 предметов</v>
          </cell>
          <cell r="H2245" t="str">
            <v xml:space="preserve"> №2 жүргізуші құралы жиынтығы ,16 зат, 2 орынд. пластмассалық кейсте</v>
          </cell>
          <cell r="I2245" t="str">
            <v>БК</v>
          </cell>
          <cell r="J2245">
            <v>0</v>
          </cell>
          <cell r="K2245">
            <v>631010000</v>
          </cell>
          <cell r="L2245" t="str">
            <v>ҚР, ШҚО, Өскемен қ., Бажов көш., 10</v>
          </cell>
          <cell r="M2245" t="str">
            <v>Ақпан - Наурыз</v>
          </cell>
          <cell r="N2245" t="str">
            <v>Шығыс-Қазақстан облысы, Өскемен қ.</v>
          </cell>
          <cell r="O2245" t="str">
            <v>DDP</v>
          </cell>
          <cell r="P2245" t="str">
            <v>шартқа қол қойылған кезден бастап 45 күнтізбелік күн ішінде</v>
          </cell>
          <cell r="Q2245">
            <v>0</v>
          </cell>
          <cell r="R2245">
            <v>704</v>
          </cell>
          <cell r="S2245" t="str">
            <v>жиынтық</v>
          </cell>
        </row>
        <row r="2246">
          <cell r="A2246" t="str">
            <v>1366 Т</v>
          </cell>
          <cell r="B2246" t="str">
            <v>"ШҚ АЭК" АҚ</v>
          </cell>
          <cell r="C2246" t="str">
            <v>25.94.13.900.001.00.0704.000000000007</v>
          </cell>
          <cell r="D2246">
            <v>532141117</v>
          </cell>
          <cell r="E2246" t="str">
            <v>ДИЭЛЕКТРЛІК ҚҰРАЛДЫҢ ЖИЫНТЫҒЫ (11 ДАНА) ІЛГЕКТІ СӨМКЕДЕ</v>
          </cell>
          <cell r="F2246" t="str">
            <v>Набор инструментов</v>
          </cell>
          <cell r="G2246" t="str">
            <v>для различных электромонтажных работ, в наборе не более 25 предметов</v>
          </cell>
          <cell r="H2246" t="str">
            <v>ДИЭЛЕКТРЛІК ҚҰРАЛДЫҢ ЖИЫНТЫҒЫ (11 ДАНА) ІЛГЕКТІ СӨМКЕДЕ</v>
          </cell>
          <cell r="I2246" t="str">
            <v>БК</v>
          </cell>
          <cell r="J2246">
            <v>0</v>
          </cell>
          <cell r="K2246">
            <v>631010000</v>
          </cell>
          <cell r="L2246" t="str">
            <v>ҚР, ШҚО, Өскемен қ., Бажов көш., 10</v>
          </cell>
          <cell r="M2246" t="str">
            <v>Желтоқсан-Қантар</v>
          </cell>
          <cell r="N2246" t="str">
            <v>Шығыс-Қазақстан облысы, Өскемен қ.</v>
          </cell>
          <cell r="O2246" t="str">
            <v>DDP</v>
          </cell>
          <cell r="P2246" t="str">
            <v>шартқа қол қойылған кезден бастап 45 күнтізбелік күн ішінде</v>
          </cell>
          <cell r="Q2246">
            <v>0</v>
          </cell>
          <cell r="R2246">
            <v>704</v>
          </cell>
          <cell r="S2246" t="str">
            <v>жиынтық</v>
          </cell>
        </row>
        <row r="2247">
          <cell r="A2247" t="str">
            <v>1366-1 Т</v>
          </cell>
          <cell r="B2247" t="str">
            <v>"ШҚ АЭК" АҚ</v>
          </cell>
          <cell r="C2247" t="str">
            <v>25.94.13.900.001.00.0704.000000000007</v>
          </cell>
          <cell r="D2247">
            <v>532141117</v>
          </cell>
          <cell r="E2247" t="str">
            <v>ДИЭЛЕКТРЛІК ҚҰРАЛДЫҢ ЖИЫНТЫҒЫ (11 ДАНА) ІЛГЕКТІ СӨМКЕДЕ</v>
          </cell>
          <cell r="F2247" t="str">
            <v>Набор инструментов</v>
          </cell>
          <cell r="G2247" t="str">
            <v>для различных электромонтажных работ, в наборе не более 25 предметов</v>
          </cell>
          <cell r="H2247" t="str">
            <v>ДИЭЛЕКТРЛІК ҚҰРАЛДЫҢ ЖИЫНТЫҒЫ (11 ДАНА) ІЛГЕКТІ СӨМКЕДЕ</v>
          </cell>
          <cell r="I2247" t="str">
            <v>БК</v>
          </cell>
          <cell r="J2247">
            <v>0</v>
          </cell>
          <cell r="K2247">
            <v>631010000</v>
          </cell>
          <cell r="L2247" t="str">
            <v>ҚР, ШҚО, Өскемен қ., Бажов көш., 10</v>
          </cell>
          <cell r="M2247" t="str">
            <v>Ақпан - Наурыз</v>
          </cell>
          <cell r="N2247" t="str">
            <v>Шығыс-Қазақстан облысы, Өскемен қ.</v>
          </cell>
          <cell r="O2247" t="str">
            <v>DDP</v>
          </cell>
          <cell r="P2247" t="str">
            <v>шартқа қол қойылған кезден бастап 45 күнтізбелік күн ішінде</v>
          </cell>
          <cell r="Q2247">
            <v>0</v>
          </cell>
          <cell r="R2247">
            <v>704</v>
          </cell>
          <cell r="S2247" t="str">
            <v>жиынтық</v>
          </cell>
        </row>
        <row r="2248">
          <cell r="A2248" t="str">
            <v>1367 Т</v>
          </cell>
          <cell r="B2248" t="str">
            <v>"ШҚ АЭК" АҚ</v>
          </cell>
          <cell r="C2248" t="str">
            <v>25.73.30.600.000.00.0704.000000000005</v>
          </cell>
          <cell r="D2248">
            <v>532141119</v>
          </cell>
          <cell r="E2248" t="str">
            <v xml:space="preserve">Жоғары вольтты жұмыстар үшін құралдар жиынтығы (1000В дейінгі) сөмкеде  (26 қүрал)                  </v>
          </cell>
          <cell r="F2248" t="str">
            <v>Набор инструментов</v>
          </cell>
          <cell r="G2248" t="str">
            <v>для различных электромонтажных работ, в наборе 26-30 предметов</v>
          </cell>
          <cell r="H2248" t="str">
            <v xml:space="preserve">Жоғары вольтты жұмыстар үшін құралдар жиынтығы (1000В дейінгі) сөмкеде  (26 қүрал)                  </v>
          </cell>
          <cell r="I2248" t="str">
            <v>БК</v>
          </cell>
          <cell r="J2248">
            <v>0</v>
          </cell>
          <cell r="K2248">
            <v>631010000</v>
          </cell>
          <cell r="L2248" t="str">
            <v>ҚР, ШҚО, Өскемен қ., Бажов көш., 10</v>
          </cell>
          <cell r="M2248" t="str">
            <v>Желтоқсан-Қантар</v>
          </cell>
          <cell r="N2248" t="str">
            <v>Шығыс-Қазақстан облысы, Өскемен қ.</v>
          </cell>
          <cell r="O2248" t="str">
            <v>DDP</v>
          </cell>
          <cell r="P2248" t="str">
            <v>шартқа қол қойылған кезден бастап 45 күнтізбелік күн ішінде</v>
          </cell>
          <cell r="Q2248">
            <v>0</v>
          </cell>
          <cell r="R2248">
            <v>704</v>
          </cell>
          <cell r="S2248" t="str">
            <v>жиынтық</v>
          </cell>
        </row>
        <row r="2249">
          <cell r="A2249" t="str">
            <v>1367-1 Т</v>
          </cell>
          <cell r="B2249" t="str">
            <v>"ШҚ АЭК" АҚ</v>
          </cell>
          <cell r="C2249" t="str">
            <v>25.73.30.600.000.00.0704.000000000005</v>
          </cell>
          <cell r="D2249">
            <v>532141119</v>
          </cell>
          <cell r="E2249" t="str">
            <v xml:space="preserve">Жоғары вольтты жұмыстар үшін құралдар жиынтығы (1000В дейінгі) сөмкеде  (26 қүрал)                  </v>
          </cell>
          <cell r="F2249" t="str">
            <v>Набор инструментов</v>
          </cell>
          <cell r="G2249" t="str">
            <v>для различных электромонтажных работ, в наборе 26-30 предметов</v>
          </cell>
          <cell r="H2249" t="str">
            <v xml:space="preserve">Жоғары вольтты жұмыстар үшін құралдар жиынтығы (1000В дейінгі) сөмкеде  (26 қүрал)                  </v>
          </cell>
          <cell r="I2249" t="str">
            <v>БК</v>
          </cell>
          <cell r="J2249">
            <v>0</v>
          </cell>
          <cell r="K2249">
            <v>631010000</v>
          </cell>
          <cell r="L2249" t="str">
            <v>ҚР, ШҚО, Өскемен қ., Бажов көш., 10</v>
          </cell>
          <cell r="M2249" t="str">
            <v>Ақпан - Наурыз</v>
          </cell>
          <cell r="N2249" t="str">
            <v>Шығыс-Қазақстан облысы, Өскемен қ.</v>
          </cell>
          <cell r="O2249" t="str">
            <v>DDP</v>
          </cell>
          <cell r="P2249" t="str">
            <v>шартқа қол қойылған кезден бастап 45 күнтізбелік күн ішінде</v>
          </cell>
          <cell r="Q2249">
            <v>0</v>
          </cell>
          <cell r="R2249">
            <v>704</v>
          </cell>
          <cell r="S2249" t="str">
            <v>жиынтық</v>
          </cell>
        </row>
        <row r="2250">
          <cell r="A2250" t="str">
            <v>1368 Т</v>
          </cell>
          <cell r="B2250" t="str">
            <v>"ШҚ АЭК" АҚ</v>
          </cell>
          <cell r="C2250" t="str">
            <v>25.73.30.300.002.00.0704.000000000024</v>
          </cell>
          <cell r="D2250">
            <v>532141121</v>
          </cell>
          <cell r="E2250" t="str">
            <v>Қиыстырылған тетікті бұрайтын кілттер жиынтығы №6-32</v>
          </cell>
          <cell r="F2250" t="str">
            <v>Набор ключей</v>
          </cell>
          <cell r="G2250" t="str">
            <v>гаечные, комбинированные, в наборе 12 предметов 6-32 мм</v>
          </cell>
          <cell r="H2250" t="str">
            <v>Қиыстырылған тетікті бұрайтын кілттер жиынтығы №6-32</v>
          </cell>
          <cell r="I2250" t="str">
            <v>БК</v>
          </cell>
          <cell r="J2250">
            <v>0</v>
          </cell>
          <cell r="K2250">
            <v>631010000</v>
          </cell>
          <cell r="L2250" t="str">
            <v>ҚР, ШҚО, Өскемен қ., Бажов көш., 10</v>
          </cell>
          <cell r="M2250" t="str">
            <v>Желтоқсан-Қантар</v>
          </cell>
          <cell r="N2250" t="str">
            <v>Шығыс-Қазақстан облысы, Өскемен қ.</v>
          </cell>
          <cell r="O2250" t="str">
            <v>DDP</v>
          </cell>
          <cell r="P2250" t="str">
            <v>шартқа қол қойылған кезден бастап 45 күнтізбелік күн ішінде</v>
          </cell>
          <cell r="Q2250">
            <v>0</v>
          </cell>
          <cell r="R2250">
            <v>839</v>
          </cell>
          <cell r="S2250" t="str">
            <v>Комплект</v>
          </cell>
        </row>
        <row r="2251">
          <cell r="A2251" t="str">
            <v>1369 Т</v>
          </cell>
          <cell r="B2251" t="str">
            <v>"ШҚ АЭК" АҚ</v>
          </cell>
          <cell r="C2251" t="str">
            <v>25.73.30.300.002.00.0704.000000000023</v>
          </cell>
          <cell r="D2251">
            <v>532141147</v>
          </cell>
          <cell r="E2251" t="str">
            <v>Қиыстырылған тетікті бұрайтын кілттер жиынтығы №8-24</v>
          </cell>
          <cell r="F2251" t="str">
            <v>Набор ключей</v>
          </cell>
          <cell r="G2251" t="str">
            <v>гаечные, комбинированные, в наборе 14 предметов, 8-24 мм</v>
          </cell>
          <cell r="H2251" t="str">
            <v>Қиыстырылған тетікті бұрайтын кілттер жиынтығы №8-24</v>
          </cell>
          <cell r="I2251" t="str">
            <v>БК</v>
          </cell>
          <cell r="J2251">
            <v>0</v>
          </cell>
          <cell r="K2251">
            <v>631010000</v>
          </cell>
          <cell r="L2251" t="str">
            <v>ҚР, ШҚО, Өскемен қ., Бажов көш., 10</v>
          </cell>
          <cell r="M2251" t="str">
            <v>Желтоқсан-Қантар</v>
          </cell>
          <cell r="N2251" t="str">
            <v>Шығыс-Қазақстан облысы, Өскемен қ.</v>
          </cell>
          <cell r="O2251" t="str">
            <v>DDP</v>
          </cell>
          <cell r="P2251" t="str">
            <v>шартқа қол қойылған кезден бастап 45 күнтізбелік күн ішінде</v>
          </cell>
          <cell r="Q2251">
            <v>0</v>
          </cell>
          <cell r="R2251">
            <v>839</v>
          </cell>
          <cell r="S2251" t="str">
            <v>Комплект</v>
          </cell>
        </row>
        <row r="2252">
          <cell r="A2252" t="str">
            <v>1370 Т</v>
          </cell>
          <cell r="B2252" t="str">
            <v>"ШҚ АЭК" АҚ</v>
          </cell>
          <cell r="C2252" t="str">
            <v>25.73.30.100.011.00.0796.000000000005</v>
          </cell>
          <cell r="D2252">
            <v>532142106</v>
          </cell>
          <cell r="E2252" t="str">
            <v>Дөңгелек надфиль 80мм №2</v>
          </cell>
          <cell r="F2252" t="str">
            <v>Надфиль</v>
          </cell>
          <cell r="G2252" t="str">
            <v>круглый</v>
          </cell>
          <cell r="H2252" t="str">
            <v>Дөңгелек надфиль 80мм №2</v>
          </cell>
          <cell r="I2252" t="str">
            <v>БК</v>
          </cell>
          <cell r="J2252">
            <v>0</v>
          </cell>
          <cell r="K2252">
            <v>631010000</v>
          </cell>
          <cell r="L2252" t="str">
            <v>ҚР, ШҚО, Өскемен қ., Бажов көш., 10</v>
          </cell>
          <cell r="M2252" t="str">
            <v>Желтоқсан-Қантар</v>
          </cell>
          <cell r="N2252" t="str">
            <v>Шығыс-Қазақстан облысы, Өскемен қ.</v>
          </cell>
          <cell r="O2252" t="str">
            <v>DDP</v>
          </cell>
          <cell r="P2252" t="str">
            <v>шартқа қол қойылған кезден бастап 45 күнтізбелік күн ішінде</v>
          </cell>
          <cell r="Q2252">
            <v>0</v>
          </cell>
          <cell r="R2252">
            <v>796</v>
          </cell>
          <cell r="S2252" t="str">
            <v>Дана</v>
          </cell>
        </row>
        <row r="2253">
          <cell r="A2253" t="str">
            <v>1370-1 Т</v>
          </cell>
          <cell r="B2253" t="str">
            <v>"ШҚ АЭК" АҚ</v>
          </cell>
          <cell r="C2253" t="str">
            <v>25.73.30.100.011.00.0796.000000000005</v>
          </cell>
          <cell r="D2253">
            <v>532142106</v>
          </cell>
          <cell r="E2253" t="str">
            <v>Дөңгелек надфиль 80мм №2</v>
          </cell>
          <cell r="F2253" t="str">
            <v>Надфиль</v>
          </cell>
          <cell r="G2253" t="str">
            <v>круглый</v>
          </cell>
          <cell r="H2253" t="str">
            <v>Дөңгелек надфиль 80мм №2</v>
          </cell>
          <cell r="I2253" t="str">
            <v>БК</v>
          </cell>
          <cell r="J2253">
            <v>0</v>
          </cell>
          <cell r="K2253">
            <v>631010000</v>
          </cell>
          <cell r="L2253" t="str">
            <v>ҚР, ШҚО, Өскемен қ., Бажов көш., 10</v>
          </cell>
          <cell r="M2253" t="str">
            <v>Наурыз - Сәуір</v>
          </cell>
          <cell r="N2253" t="str">
            <v>Шығыс-Қазақстан облысы, Өскемен қ.</v>
          </cell>
          <cell r="O2253" t="str">
            <v>DDP</v>
          </cell>
          <cell r="P2253" t="str">
            <v>шартқа қол қойылған кезден бастап 45 күнтізбелік күн ішінде</v>
          </cell>
          <cell r="Q2253">
            <v>0</v>
          </cell>
          <cell r="R2253">
            <v>796</v>
          </cell>
          <cell r="S2253" t="str">
            <v>Дана</v>
          </cell>
        </row>
        <row r="2254">
          <cell r="A2254" t="str">
            <v>1371 Т</v>
          </cell>
          <cell r="B2254" t="str">
            <v>"ШҚ АЭК" АҚ</v>
          </cell>
          <cell r="C2254" t="str">
            <v>25.73.30.100.011.00.0796.000000000000</v>
          </cell>
          <cell r="D2254">
            <v>532142111</v>
          </cell>
          <cell r="E2254" t="str">
            <v>Үшкір тұмсық жазық надпиль 80мм №2</v>
          </cell>
          <cell r="F2254" t="str">
            <v>Надфиль</v>
          </cell>
          <cell r="G2254" t="str">
            <v>плоский</v>
          </cell>
          <cell r="H2254" t="str">
            <v>Үшкір тұмсық жазық надпиль 80мм №2</v>
          </cell>
          <cell r="I2254" t="str">
            <v>БК</v>
          </cell>
          <cell r="J2254">
            <v>0</v>
          </cell>
          <cell r="K2254">
            <v>631010000</v>
          </cell>
          <cell r="L2254" t="str">
            <v>ҚР, ШҚО, Өскемен қ., Бажов көш., 10</v>
          </cell>
          <cell r="M2254" t="str">
            <v>Желтоқсан-Қантар</v>
          </cell>
          <cell r="N2254" t="str">
            <v>Шығыс-Қазақстан облысы, Өскемен қ.</v>
          </cell>
          <cell r="O2254" t="str">
            <v>DDP</v>
          </cell>
          <cell r="P2254" t="str">
            <v>шартқа қол қойылған кезден бастап 45 күнтізбелік күн ішінде</v>
          </cell>
          <cell r="Q2254">
            <v>0</v>
          </cell>
          <cell r="R2254">
            <v>796</v>
          </cell>
          <cell r="S2254" t="str">
            <v>Дана</v>
          </cell>
        </row>
        <row r="2255">
          <cell r="A2255" t="str">
            <v>1371-1 Т</v>
          </cell>
          <cell r="B2255" t="str">
            <v>"ШҚ АЭК" АҚ</v>
          </cell>
          <cell r="C2255" t="str">
            <v>25.73.30.100.011.00.0796.000000000000</v>
          </cell>
          <cell r="D2255">
            <v>532142111</v>
          </cell>
          <cell r="E2255" t="str">
            <v>Үшкір тұмсық жазық надпиль 80мм №2</v>
          </cell>
          <cell r="F2255" t="str">
            <v>Надфиль</v>
          </cell>
          <cell r="G2255" t="str">
            <v>плоский</v>
          </cell>
          <cell r="H2255" t="str">
            <v>Үшкір тұмсық жазық надпиль 80мм №2</v>
          </cell>
          <cell r="I2255" t="str">
            <v>БК</v>
          </cell>
          <cell r="J2255">
            <v>0</v>
          </cell>
          <cell r="K2255">
            <v>631010000</v>
          </cell>
          <cell r="L2255" t="str">
            <v>ҚР, ШҚО, Өскемен қ., Бажов көш., 10</v>
          </cell>
          <cell r="M2255" t="str">
            <v>Наурыз - Сәуір</v>
          </cell>
          <cell r="N2255" t="str">
            <v>Шығыс-Қазақстан облысы, Өскемен қ.</v>
          </cell>
          <cell r="O2255" t="str">
            <v>DDP</v>
          </cell>
          <cell r="P2255" t="str">
            <v>шартқа қол қойылған кезден бастап 45 күнтізбелік күн ішінде</v>
          </cell>
          <cell r="Q2255">
            <v>0</v>
          </cell>
          <cell r="R2255">
            <v>796</v>
          </cell>
          <cell r="S2255" t="str">
            <v>Дана</v>
          </cell>
        </row>
        <row r="2256">
          <cell r="A2256" t="str">
            <v>1372 Т</v>
          </cell>
          <cell r="B2256" t="str">
            <v>"ШҚ АЭК" АҚ</v>
          </cell>
          <cell r="C2256" t="str">
            <v>25.73.30.100.011.00.0796.000000000006</v>
          </cell>
          <cell r="D2256">
            <v>532142115</v>
          </cell>
          <cell r="E2256" t="str">
            <v>Жарты шеңберлі надфиль 80мм №0</v>
          </cell>
          <cell r="F2256" t="str">
            <v>Надфиль</v>
          </cell>
          <cell r="G2256" t="str">
            <v>полукруглый</v>
          </cell>
          <cell r="H2256" t="str">
            <v>Жарты шеңберлі надфиль 80мм №0</v>
          </cell>
          <cell r="I2256" t="str">
            <v>БК</v>
          </cell>
          <cell r="J2256">
            <v>0</v>
          </cell>
          <cell r="K2256">
            <v>631010000</v>
          </cell>
          <cell r="L2256" t="str">
            <v>ҚР, ШҚО, Өскемен қ., Бажов көш., 10</v>
          </cell>
          <cell r="M2256" t="str">
            <v>Желтоқсан-Қантар</v>
          </cell>
          <cell r="N2256" t="str">
            <v>Шығыс-Қазақстан облысы, Өскемен қ.</v>
          </cell>
          <cell r="O2256" t="str">
            <v>DDP</v>
          </cell>
          <cell r="P2256" t="str">
            <v>шартқа қол қойылған кезден бастап 45 күнтізбелік күн ішінде</v>
          </cell>
          <cell r="Q2256">
            <v>0</v>
          </cell>
          <cell r="R2256">
            <v>796</v>
          </cell>
          <cell r="S2256" t="str">
            <v>Дана</v>
          </cell>
        </row>
        <row r="2257">
          <cell r="A2257" t="str">
            <v>1372-1 Т</v>
          </cell>
          <cell r="B2257" t="str">
            <v>"ШҚ АЭК" АҚ</v>
          </cell>
          <cell r="C2257" t="str">
            <v>25.73.30.100.011.00.0796.000000000006</v>
          </cell>
          <cell r="D2257">
            <v>532142115</v>
          </cell>
          <cell r="E2257" t="str">
            <v>Жарты шеңберлі надфиль 80мм №0</v>
          </cell>
          <cell r="F2257" t="str">
            <v>Надфиль</v>
          </cell>
          <cell r="G2257" t="str">
            <v>полукруглый</v>
          </cell>
          <cell r="H2257" t="str">
            <v>Жарты шеңберлі надфиль 80мм №0</v>
          </cell>
          <cell r="I2257" t="str">
            <v>БК</v>
          </cell>
          <cell r="J2257">
            <v>0</v>
          </cell>
          <cell r="K2257">
            <v>631010000</v>
          </cell>
          <cell r="L2257" t="str">
            <v>ҚР, ШҚО, Өскемен қ., Бажов көш., 10</v>
          </cell>
          <cell r="M2257" t="str">
            <v>Наурыз - Сәуір</v>
          </cell>
          <cell r="N2257" t="str">
            <v>Шығыс-Қазақстан облысы, Өскемен қ.</v>
          </cell>
          <cell r="O2257" t="str">
            <v>DDP</v>
          </cell>
          <cell r="P2257" t="str">
            <v>шартқа қол қойылған кезден бастап 45 күнтізбелік күн ішінде</v>
          </cell>
          <cell r="Q2257">
            <v>0</v>
          </cell>
          <cell r="R2257">
            <v>796</v>
          </cell>
          <cell r="S2257" t="str">
            <v>Дана</v>
          </cell>
        </row>
        <row r="2258">
          <cell r="A2258" t="str">
            <v>1373 Т</v>
          </cell>
          <cell r="B2258" t="str">
            <v>"ШҚ АЭК" АҚ</v>
          </cell>
          <cell r="C2258" t="str">
            <v>25.73.30.100.011.00.0796.000000000002</v>
          </cell>
          <cell r="D2258">
            <v>532142121</v>
          </cell>
          <cell r="E2258" t="str">
            <v>Үшжақты надфиль 80мм №2</v>
          </cell>
          <cell r="F2258" t="str">
            <v>Надфиль</v>
          </cell>
          <cell r="G2258" t="str">
            <v>трехгранный</v>
          </cell>
          <cell r="H2258" t="str">
            <v>Үшжақты надфиль 80мм №2</v>
          </cell>
          <cell r="I2258" t="str">
            <v>БК</v>
          </cell>
          <cell r="J2258">
            <v>0</v>
          </cell>
          <cell r="K2258">
            <v>631010000</v>
          </cell>
          <cell r="L2258" t="str">
            <v>ҚР, ШҚО, Өскемен қ., Бажов көш., 10</v>
          </cell>
          <cell r="M2258" t="str">
            <v>Желтоқсан-Қантар</v>
          </cell>
          <cell r="N2258" t="str">
            <v>Шығыс-Қазақстан облысы, Өскемен қ.</v>
          </cell>
          <cell r="O2258" t="str">
            <v>DDP</v>
          </cell>
          <cell r="P2258" t="str">
            <v>шартқа қол қойылған кезден бастап 45 күнтізбелік күн ішінде</v>
          </cell>
          <cell r="Q2258">
            <v>0</v>
          </cell>
          <cell r="R2258">
            <v>796</v>
          </cell>
          <cell r="S2258" t="str">
            <v>Дана</v>
          </cell>
        </row>
        <row r="2259">
          <cell r="A2259" t="str">
            <v>1373-1 Т</v>
          </cell>
          <cell r="B2259" t="str">
            <v>"ШҚ АЭК" АҚ</v>
          </cell>
          <cell r="C2259" t="str">
            <v>25.73.30.100.011.00.0796.000000000002</v>
          </cell>
          <cell r="D2259">
            <v>532142121</v>
          </cell>
          <cell r="E2259" t="str">
            <v>Үшжақты надфиль 80мм №2</v>
          </cell>
          <cell r="F2259" t="str">
            <v>Надфиль</v>
          </cell>
          <cell r="G2259" t="str">
            <v>трехгранный</v>
          </cell>
          <cell r="H2259" t="str">
            <v>Үшжақты надфиль 80мм №2</v>
          </cell>
          <cell r="I2259" t="str">
            <v>БК</v>
          </cell>
          <cell r="J2259">
            <v>0</v>
          </cell>
          <cell r="K2259">
            <v>631010000</v>
          </cell>
          <cell r="L2259" t="str">
            <v>ҚР, ШҚО, Өскемен қ., Бажов көш., 10</v>
          </cell>
          <cell r="M2259" t="str">
            <v>Наурыз - Сәуір</v>
          </cell>
          <cell r="N2259" t="str">
            <v>Шығыс-Қазақстан облысы, Өскемен қ.</v>
          </cell>
          <cell r="O2259" t="str">
            <v>DDP</v>
          </cell>
          <cell r="P2259" t="str">
            <v>шартқа қол қойылған кезден бастап 45 күнтізбелік күн ішінде</v>
          </cell>
          <cell r="Q2259">
            <v>0</v>
          </cell>
          <cell r="R2259">
            <v>796</v>
          </cell>
          <cell r="S2259" t="str">
            <v>Дана</v>
          </cell>
        </row>
        <row r="2260">
          <cell r="A2260" t="str">
            <v>1374 Т</v>
          </cell>
          <cell r="B2260" t="str">
            <v>"ШҚ АЭК" АҚ</v>
          </cell>
          <cell r="C2260" t="str">
            <v>25.73.30.100.010.00.0796.000000000004</v>
          </cell>
          <cell r="D2260">
            <v>532143100</v>
          </cell>
          <cell r="E2260" t="str">
            <v xml:space="preserve">Шаршы егеу 150мм №2                                                                                 </v>
          </cell>
          <cell r="F2260" t="str">
            <v>Напильник</v>
          </cell>
          <cell r="G2260" t="str">
            <v>02-62 HRC, квадратный, ГОСТ 1465-80</v>
          </cell>
          <cell r="H2260" t="str">
            <v xml:space="preserve">Шаршы егеу 150мм №2                                                                                 </v>
          </cell>
          <cell r="I2260" t="str">
            <v>БК</v>
          </cell>
          <cell r="J2260">
            <v>0</v>
          </cell>
          <cell r="K2260">
            <v>631010000</v>
          </cell>
          <cell r="L2260" t="str">
            <v>ҚР, ШҚО, Өскемен қ., Бажов көш., 10</v>
          </cell>
          <cell r="M2260" t="str">
            <v>Желтоқсан-Қантар</v>
          </cell>
          <cell r="N2260" t="str">
            <v>Шығыс-Қазақстан облысы, Өскемен қ.</v>
          </cell>
          <cell r="O2260" t="str">
            <v>DDP</v>
          </cell>
          <cell r="P2260" t="str">
            <v>шартқа қол қойылған кезден бастап 45 күнтізбелік күн ішінде</v>
          </cell>
          <cell r="Q2260">
            <v>0</v>
          </cell>
          <cell r="R2260">
            <v>796</v>
          </cell>
          <cell r="S2260" t="str">
            <v>Дана</v>
          </cell>
        </row>
        <row r="2261">
          <cell r="A2261" t="str">
            <v>1374-1 Т</v>
          </cell>
          <cell r="B2261" t="str">
            <v>"ШҚ АЭК" АҚ</v>
          </cell>
          <cell r="C2261" t="str">
            <v>25.73.30.100.010.00.0796.000000000004</v>
          </cell>
          <cell r="D2261">
            <v>532143100</v>
          </cell>
          <cell r="E2261" t="str">
            <v xml:space="preserve">Шаршы егеу 150мм №2                                                                                 </v>
          </cell>
          <cell r="F2261" t="str">
            <v>Напильник</v>
          </cell>
          <cell r="G2261" t="str">
            <v>02-62 HRC, квадратный, ГОСТ 1465-80</v>
          </cell>
          <cell r="H2261" t="str">
            <v xml:space="preserve">Шаршы егеу 150мм №2                                                                                 </v>
          </cell>
          <cell r="I2261" t="str">
            <v>БК</v>
          </cell>
          <cell r="J2261">
            <v>0</v>
          </cell>
          <cell r="K2261">
            <v>631010000</v>
          </cell>
          <cell r="L2261" t="str">
            <v>ҚР, ШҚО, Өскемен қ., Бажов көш., 10</v>
          </cell>
          <cell r="M2261" t="str">
            <v>Наурыз - Сәуір</v>
          </cell>
          <cell r="N2261" t="str">
            <v>Шығыс-Қазақстан облысы, Өскемен қ.</v>
          </cell>
          <cell r="O2261" t="str">
            <v>DDP</v>
          </cell>
          <cell r="P2261" t="str">
            <v>шартқа қол қойылған кезден бастап 45 күнтізбелік күн ішінде</v>
          </cell>
          <cell r="Q2261">
            <v>0</v>
          </cell>
          <cell r="R2261">
            <v>796</v>
          </cell>
          <cell r="S2261" t="str">
            <v>Дана</v>
          </cell>
        </row>
        <row r="2262">
          <cell r="A2262" t="str">
            <v>1374-2 Т</v>
          </cell>
          <cell r="B2262" t="str">
            <v>"ШҚ АЭК" АҚ</v>
          </cell>
          <cell r="C2262" t="str">
            <v>25.73.30.100.010.00.0796.000000000004</v>
          </cell>
          <cell r="D2262">
            <v>532143100</v>
          </cell>
          <cell r="E2262" t="str">
            <v xml:space="preserve">Шаршы егеу 150мм №2                                                                                 </v>
          </cell>
          <cell r="F2262" t="str">
            <v>Напильник</v>
          </cell>
          <cell r="G2262" t="str">
            <v>02-62 HRC, квадратный, ГОСТ 1465-80</v>
          </cell>
          <cell r="H2262" t="str">
            <v xml:space="preserve">Шаршы егеу 150мм №2                                                                                 </v>
          </cell>
          <cell r="I2262" t="str">
            <v>БК</v>
          </cell>
          <cell r="J2262">
            <v>0</v>
          </cell>
          <cell r="K2262">
            <v>631010000</v>
          </cell>
          <cell r="L2262" t="str">
            <v>ҚР, ШҚО, Өскемен қ., Бажов көш., 10</v>
          </cell>
          <cell r="M2262" t="str">
            <v>Наурыз - Сәуір</v>
          </cell>
          <cell r="N2262" t="str">
            <v>Шығыс-Қазақстан облысы, Өскемен қ.</v>
          </cell>
          <cell r="O2262" t="str">
            <v>DDP</v>
          </cell>
          <cell r="P2262" t="str">
            <v>шартқа қол қойылған кезден бастап 45 күнтізбелік күн ішінде</v>
          </cell>
          <cell r="Q2262">
            <v>0</v>
          </cell>
          <cell r="R2262">
            <v>796</v>
          </cell>
          <cell r="S2262" t="str">
            <v>Дана</v>
          </cell>
        </row>
        <row r="2263">
          <cell r="A2263" t="str">
            <v>1375 Т</v>
          </cell>
          <cell r="B2263" t="str">
            <v>"ШҚ АЭК" АҚ</v>
          </cell>
          <cell r="C2263" t="str">
            <v>25.73.30.100.010.00.0796.000000000003</v>
          </cell>
          <cell r="D2263">
            <v>532143101</v>
          </cell>
          <cell r="E2263" t="str">
            <v xml:space="preserve">Шаршы егеу 150мм №1                                                                                 </v>
          </cell>
          <cell r="F2263" t="str">
            <v>Напильник</v>
          </cell>
          <cell r="G2263" t="str">
            <v>01-60 HRC, квадратный, ГОСТ 1465-80</v>
          </cell>
          <cell r="H2263" t="str">
            <v xml:space="preserve">Шаршы егеу 150мм №1                                                                                 </v>
          </cell>
          <cell r="I2263" t="str">
            <v>БК</v>
          </cell>
          <cell r="J2263">
            <v>0</v>
          </cell>
          <cell r="K2263">
            <v>631010000</v>
          </cell>
          <cell r="L2263" t="str">
            <v>ҚР, ШҚО, Өскемен қ., Бажов көш., 10</v>
          </cell>
          <cell r="M2263" t="str">
            <v>Желтоқсан-Қантар</v>
          </cell>
          <cell r="N2263" t="str">
            <v>Шығыс-Қазақстан облысы, Өскемен қ.</v>
          </cell>
          <cell r="O2263" t="str">
            <v>DDP</v>
          </cell>
          <cell r="P2263" t="str">
            <v>шартқа қол қойылған кезден бастап 45 күнтізбелік күн ішінде</v>
          </cell>
          <cell r="Q2263">
            <v>0</v>
          </cell>
          <cell r="R2263">
            <v>796</v>
          </cell>
          <cell r="S2263" t="str">
            <v>Дана</v>
          </cell>
        </row>
        <row r="2264">
          <cell r="A2264" t="str">
            <v>1375-1 Т</v>
          </cell>
          <cell r="B2264" t="str">
            <v>"ШҚ АЭК" АҚ</v>
          </cell>
          <cell r="C2264" t="str">
            <v>25.73.30.100.010.00.0796.000000000003</v>
          </cell>
          <cell r="D2264">
            <v>532143101</v>
          </cell>
          <cell r="E2264" t="str">
            <v xml:space="preserve">Шаршы егеу 150мм №1                                                                                 </v>
          </cell>
          <cell r="F2264" t="str">
            <v>Напильник</v>
          </cell>
          <cell r="G2264" t="str">
            <v>01-60 HRC, квадратный, ГОСТ 1465-80</v>
          </cell>
          <cell r="H2264" t="str">
            <v xml:space="preserve">Шаршы егеу 150мм №1                                                                                 </v>
          </cell>
          <cell r="I2264" t="str">
            <v>БК</v>
          </cell>
          <cell r="J2264">
            <v>0</v>
          </cell>
          <cell r="K2264">
            <v>631010000</v>
          </cell>
          <cell r="L2264" t="str">
            <v>ҚР, ШҚО, Өскемен қ., Бажов көш., 10</v>
          </cell>
          <cell r="M2264" t="str">
            <v>Наурыз - Сәуір</v>
          </cell>
          <cell r="N2264" t="str">
            <v>Шығыс-Қазақстан облысы, Өскемен қ.</v>
          </cell>
          <cell r="O2264" t="str">
            <v>DDP</v>
          </cell>
          <cell r="P2264" t="str">
            <v>шартқа қол қойылған кезден бастап 45 күнтізбелік күн ішінде</v>
          </cell>
          <cell r="Q2264">
            <v>0</v>
          </cell>
          <cell r="R2264">
            <v>796</v>
          </cell>
          <cell r="S2264" t="str">
            <v>Дана</v>
          </cell>
        </row>
        <row r="2265">
          <cell r="A2265" t="str">
            <v>1376 Т</v>
          </cell>
          <cell r="B2265" t="str">
            <v>"ШҚ АЭК" АҚ</v>
          </cell>
          <cell r="C2265" t="str">
            <v>25.73.30.100.010.00.0796.000000000003</v>
          </cell>
          <cell r="D2265">
            <v>532143104</v>
          </cell>
          <cell r="E2265" t="str">
            <v xml:space="preserve">Шаршы егеу 200мм № 1                                                                                </v>
          </cell>
          <cell r="F2265" t="str">
            <v>Напильник</v>
          </cell>
          <cell r="G2265" t="str">
            <v>01-60 HRC, квадратный, ГОСТ 1465-80</v>
          </cell>
          <cell r="H2265" t="str">
            <v xml:space="preserve">Шаршы егеу 200мм № 1                                                                                </v>
          </cell>
          <cell r="I2265" t="str">
            <v>БК</v>
          </cell>
          <cell r="J2265">
            <v>0</v>
          </cell>
          <cell r="K2265">
            <v>631010000</v>
          </cell>
          <cell r="L2265" t="str">
            <v>ҚР, ШҚО, Өскемен қ., Бажов көш., 10</v>
          </cell>
          <cell r="M2265" t="str">
            <v>Желтоқсан-Қантар</v>
          </cell>
          <cell r="N2265" t="str">
            <v>Шығыс-Қазақстан облысы, Өскемен қ.</v>
          </cell>
          <cell r="O2265" t="str">
            <v>DDP</v>
          </cell>
          <cell r="P2265" t="str">
            <v>шартқа қол қойылған кезден бастап 45 күнтізбелік күн ішінде</v>
          </cell>
          <cell r="Q2265">
            <v>0</v>
          </cell>
          <cell r="R2265">
            <v>796</v>
          </cell>
          <cell r="S2265" t="str">
            <v>Дана</v>
          </cell>
        </row>
        <row r="2266">
          <cell r="A2266" t="str">
            <v>1376-1 Т</v>
          </cell>
          <cell r="B2266" t="str">
            <v>"ШҚ АЭК" АҚ</v>
          </cell>
          <cell r="C2266" t="str">
            <v>25.73.30.100.010.00.0796.000000000003</v>
          </cell>
          <cell r="D2266">
            <v>532143104</v>
          </cell>
          <cell r="E2266" t="str">
            <v xml:space="preserve">Шаршы егеу 200мм № 1                                                                                </v>
          </cell>
          <cell r="F2266" t="str">
            <v>Напильник</v>
          </cell>
          <cell r="G2266" t="str">
            <v>01-60 HRC, квадратный, ГОСТ 1465-80</v>
          </cell>
          <cell r="H2266" t="str">
            <v xml:space="preserve">Шаршы егеу 200мм № 1                                                                                </v>
          </cell>
          <cell r="I2266" t="str">
            <v>БК</v>
          </cell>
          <cell r="J2266">
            <v>0</v>
          </cell>
          <cell r="K2266">
            <v>631010000</v>
          </cell>
          <cell r="L2266" t="str">
            <v>ҚР, ШҚО, Өскемен қ., Бажов көш., 10</v>
          </cell>
          <cell r="M2266" t="str">
            <v>Наурыз - Сәуір</v>
          </cell>
          <cell r="N2266" t="str">
            <v>Шығыс-Қазақстан облысы, Өскемен қ.</v>
          </cell>
          <cell r="O2266" t="str">
            <v>DDP</v>
          </cell>
          <cell r="P2266" t="str">
            <v>шартқа қол қойылған кезден бастап 45 күнтізбелік күн ішінде</v>
          </cell>
          <cell r="Q2266">
            <v>0</v>
          </cell>
          <cell r="R2266">
            <v>796</v>
          </cell>
          <cell r="S2266" t="str">
            <v>Дана</v>
          </cell>
        </row>
        <row r="2267">
          <cell r="A2267" t="str">
            <v>1377 Т</v>
          </cell>
          <cell r="B2267" t="str">
            <v>"ШҚ АЭК" АҚ</v>
          </cell>
          <cell r="C2267" t="str">
            <v>25.73.30.100.010.00.0796.000000000004</v>
          </cell>
          <cell r="D2267">
            <v>532143105</v>
          </cell>
          <cell r="E2267" t="str">
            <v xml:space="preserve">Шаршы егеу 200мм № 2                                                                                </v>
          </cell>
          <cell r="F2267" t="str">
            <v>Напильник</v>
          </cell>
          <cell r="G2267" t="str">
            <v>02-62 HRC, квадратный, ГОСТ 1465-80</v>
          </cell>
          <cell r="H2267" t="str">
            <v xml:space="preserve">Шаршы егеу 200мм № 2                                                                                </v>
          </cell>
          <cell r="I2267" t="str">
            <v>БК</v>
          </cell>
          <cell r="J2267">
            <v>0</v>
          </cell>
          <cell r="K2267">
            <v>631010000</v>
          </cell>
          <cell r="L2267" t="str">
            <v>ҚР, ШҚО, Өскемен қ., Бажов көш., 10</v>
          </cell>
          <cell r="M2267" t="str">
            <v>Желтоқсан-Қантар</v>
          </cell>
          <cell r="N2267" t="str">
            <v>Шығыс-Қазақстан облысы, Өскемен қ.</v>
          </cell>
          <cell r="O2267" t="str">
            <v>DDP</v>
          </cell>
          <cell r="P2267" t="str">
            <v>шартқа қол қойылған кезден бастап 45 күнтізбелік күн ішінде</v>
          </cell>
          <cell r="Q2267">
            <v>0</v>
          </cell>
          <cell r="R2267">
            <v>796</v>
          </cell>
          <cell r="S2267" t="str">
            <v>Дана</v>
          </cell>
        </row>
        <row r="2268">
          <cell r="A2268" t="str">
            <v>1377-1 Т</v>
          </cell>
          <cell r="B2268" t="str">
            <v>"ШҚ АЭК" АҚ</v>
          </cell>
          <cell r="C2268" t="str">
            <v>25.73.30.100.010.00.0796.000000000004</v>
          </cell>
          <cell r="D2268">
            <v>532143105</v>
          </cell>
          <cell r="E2268" t="str">
            <v xml:space="preserve">Шаршы егеу 200мм № 2                                                                                </v>
          </cell>
          <cell r="F2268" t="str">
            <v>Напильник</v>
          </cell>
          <cell r="G2268" t="str">
            <v>02-62 HRC, квадратный, ГОСТ 1465-80</v>
          </cell>
          <cell r="H2268" t="str">
            <v xml:space="preserve">Шаршы егеу 200мм № 2                                                                                </v>
          </cell>
          <cell r="I2268" t="str">
            <v>БК</v>
          </cell>
          <cell r="J2268">
            <v>0</v>
          </cell>
          <cell r="K2268">
            <v>631010000</v>
          </cell>
          <cell r="L2268" t="str">
            <v>ҚР, ШҚО, Өскемен қ., Бажов көш., 10</v>
          </cell>
          <cell r="M2268" t="str">
            <v>Наурыз - Сәуір</v>
          </cell>
          <cell r="N2268" t="str">
            <v>Шығыс-Қазақстан облысы, Өскемен қ.</v>
          </cell>
          <cell r="O2268" t="str">
            <v>DDP</v>
          </cell>
          <cell r="P2268" t="str">
            <v>шартқа қол қойылған кезден бастап 45 күнтізбелік күн ішінде</v>
          </cell>
          <cell r="Q2268">
            <v>0</v>
          </cell>
          <cell r="R2268">
            <v>796</v>
          </cell>
          <cell r="S2268" t="str">
            <v>Дана</v>
          </cell>
        </row>
        <row r="2269">
          <cell r="A2269" t="str">
            <v>1378 Т</v>
          </cell>
          <cell r="B2269" t="str">
            <v>"ШҚ АЭК" АҚ</v>
          </cell>
          <cell r="C2269" t="str">
            <v>25.73.30.100.010.00.0796.000000000003</v>
          </cell>
          <cell r="D2269">
            <v>532143108</v>
          </cell>
          <cell r="E2269" t="str">
            <v>Шаршы егеу 250мм №1</v>
          </cell>
          <cell r="F2269" t="str">
            <v>Напильник</v>
          </cell>
          <cell r="G2269" t="str">
            <v>01-60 HRC, квадратный, ГОСТ 1465-80</v>
          </cell>
          <cell r="H2269" t="str">
            <v>Шаршы егеу 250мм №1</v>
          </cell>
          <cell r="I2269" t="str">
            <v>БК</v>
          </cell>
          <cell r="J2269">
            <v>0</v>
          </cell>
          <cell r="K2269">
            <v>631010000</v>
          </cell>
          <cell r="L2269" t="str">
            <v>ҚР, ШҚО, Өскемен қ., Бажов көш., 10</v>
          </cell>
          <cell r="M2269" t="str">
            <v>Желтоқсан-Қантар</v>
          </cell>
          <cell r="N2269" t="str">
            <v>Шығыс-Қазақстан облысы, Өскемен қ.</v>
          </cell>
          <cell r="O2269" t="str">
            <v>DDP</v>
          </cell>
          <cell r="P2269" t="str">
            <v>шартқа қол қойылған кезден бастап 45 күнтізбелік күн ішінде</v>
          </cell>
          <cell r="Q2269">
            <v>0</v>
          </cell>
          <cell r="R2269">
            <v>796</v>
          </cell>
          <cell r="S2269" t="str">
            <v>Дана</v>
          </cell>
        </row>
        <row r="2270">
          <cell r="A2270" t="str">
            <v>1378-1 Т</v>
          </cell>
          <cell r="B2270" t="str">
            <v>"ШҚ АЭК" АҚ</v>
          </cell>
          <cell r="C2270" t="str">
            <v>25.73.30.100.010.00.0796.000000000003</v>
          </cell>
          <cell r="D2270">
            <v>532143108</v>
          </cell>
          <cell r="E2270" t="str">
            <v>Шаршы егеу 250мм №1</v>
          </cell>
          <cell r="F2270" t="str">
            <v>Напильник</v>
          </cell>
          <cell r="G2270" t="str">
            <v>01-60 HRC, квадратный, ГОСТ 1465-80</v>
          </cell>
          <cell r="H2270" t="str">
            <v>Шаршы егеу 250мм №1</v>
          </cell>
          <cell r="I2270" t="str">
            <v>БК</v>
          </cell>
          <cell r="J2270">
            <v>0</v>
          </cell>
          <cell r="K2270">
            <v>631010000</v>
          </cell>
          <cell r="L2270" t="str">
            <v>ҚР, ШҚО, Өскемен қ., Бажов көш., 10</v>
          </cell>
          <cell r="M2270" t="str">
            <v>Наурыз - Сәуір</v>
          </cell>
          <cell r="N2270" t="str">
            <v>Шығыс-Қазақстан облысы, Өскемен қ.</v>
          </cell>
          <cell r="O2270" t="str">
            <v>DDP</v>
          </cell>
          <cell r="P2270" t="str">
            <v>шартқа қол қойылған кезден бастап 45 күнтізбелік күн ішінде</v>
          </cell>
          <cell r="Q2270">
            <v>0</v>
          </cell>
          <cell r="R2270">
            <v>796</v>
          </cell>
          <cell r="S2270" t="str">
            <v>Дана</v>
          </cell>
        </row>
        <row r="2271">
          <cell r="A2271" t="str">
            <v>1379 Т</v>
          </cell>
          <cell r="B2271" t="str">
            <v>"ШҚ АЭК" АҚ</v>
          </cell>
          <cell r="C2271" t="str">
            <v>25.73.30.100.010.00.0796.000000000004</v>
          </cell>
          <cell r="D2271">
            <v>532143109</v>
          </cell>
          <cell r="E2271" t="str">
            <v>Шаршы егеу 250мм №2</v>
          </cell>
          <cell r="F2271" t="str">
            <v>Напильник</v>
          </cell>
          <cell r="G2271" t="str">
            <v>02-62 HRC, квадратный, ГОСТ 1465-80</v>
          </cell>
          <cell r="H2271" t="str">
            <v>Шаршы егеу 250мм №2</v>
          </cell>
          <cell r="I2271" t="str">
            <v>БК</v>
          </cell>
          <cell r="J2271">
            <v>0</v>
          </cell>
          <cell r="K2271">
            <v>631010000</v>
          </cell>
          <cell r="L2271" t="str">
            <v>ҚР, ШҚО, Өскемен қ., Бажов көш., 10</v>
          </cell>
          <cell r="M2271" t="str">
            <v>Желтоқсан-Қантар</v>
          </cell>
          <cell r="N2271" t="str">
            <v>Шығыс-Қазақстан облысы, Өскемен қ.</v>
          </cell>
          <cell r="O2271" t="str">
            <v>DDP</v>
          </cell>
          <cell r="P2271" t="str">
            <v>шартқа қол қойылған кезден бастап 45 күнтізбелік күн ішінде</v>
          </cell>
          <cell r="Q2271">
            <v>0</v>
          </cell>
          <cell r="R2271">
            <v>796</v>
          </cell>
          <cell r="S2271" t="str">
            <v>Дана</v>
          </cell>
        </row>
        <row r="2272">
          <cell r="A2272" t="str">
            <v>1379-1 Т</v>
          </cell>
          <cell r="B2272" t="str">
            <v>"ШҚ АЭК" АҚ</v>
          </cell>
          <cell r="C2272" t="str">
            <v>25.73.30.100.010.00.0796.000000000004</v>
          </cell>
          <cell r="D2272">
            <v>532143109</v>
          </cell>
          <cell r="E2272" t="str">
            <v>Шаршы егеу 250мм №2</v>
          </cell>
          <cell r="F2272" t="str">
            <v>Напильник</v>
          </cell>
          <cell r="G2272" t="str">
            <v>02-62 HRC, квадратный, ГОСТ 1465-80</v>
          </cell>
          <cell r="H2272" t="str">
            <v>Шаршы егеу 250мм №2</v>
          </cell>
          <cell r="I2272" t="str">
            <v>БК</v>
          </cell>
          <cell r="J2272">
            <v>0</v>
          </cell>
          <cell r="K2272">
            <v>631010000</v>
          </cell>
          <cell r="L2272" t="str">
            <v>ҚР, ШҚО, Өскемен қ., Бажов көш., 10</v>
          </cell>
          <cell r="M2272" t="str">
            <v>Наурыз - Сәуір</v>
          </cell>
          <cell r="N2272" t="str">
            <v>Шығыс-Қазақстан облысы, Өскемен қ.</v>
          </cell>
          <cell r="O2272" t="str">
            <v>DDP</v>
          </cell>
          <cell r="P2272" t="str">
            <v>шартқа қол қойылған кезден бастап 45 күнтізбелік күн ішінде</v>
          </cell>
          <cell r="Q2272">
            <v>0</v>
          </cell>
          <cell r="R2272">
            <v>796</v>
          </cell>
          <cell r="S2272" t="str">
            <v>Дана</v>
          </cell>
        </row>
        <row r="2273">
          <cell r="A2273" t="str">
            <v>1380 Т</v>
          </cell>
          <cell r="B2273" t="str">
            <v>"ШҚ АЭК" АҚ</v>
          </cell>
          <cell r="C2273" t="str">
            <v>25.73.30.100.010.00.0796.000000000003</v>
          </cell>
          <cell r="D2273">
            <v>532143116</v>
          </cell>
          <cell r="E2273" t="str">
            <v xml:space="preserve">Шаршы егеу 350мм №1                                                                                 </v>
          </cell>
          <cell r="F2273" t="str">
            <v>Напильник</v>
          </cell>
          <cell r="G2273" t="str">
            <v>01-60 HRC, квадратный, ГОСТ 1465-80</v>
          </cell>
          <cell r="H2273" t="str">
            <v xml:space="preserve">Шаршы егеу 350мм №1                                                                                 </v>
          </cell>
          <cell r="I2273" t="str">
            <v>БК</v>
          </cell>
          <cell r="J2273">
            <v>0</v>
          </cell>
          <cell r="K2273">
            <v>631010000</v>
          </cell>
          <cell r="L2273" t="str">
            <v>ҚР, ШҚО, Өскемен қ., Бажов көш., 10</v>
          </cell>
          <cell r="M2273" t="str">
            <v>Желтоқсан-Қантар</v>
          </cell>
          <cell r="N2273" t="str">
            <v>Шығыс-Қазақстан облысы, Өскемен қ.</v>
          </cell>
          <cell r="O2273" t="str">
            <v>DDP</v>
          </cell>
          <cell r="P2273" t="str">
            <v>шартқа қол қойылған кезден бастап 45 күнтізбелік күн ішінде</v>
          </cell>
          <cell r="Q2273">
            <v>0</v>
          </cell>
          <cell r="R2273">
            <v>796</v>
          </cell>
          <cell r="S2273" t="str">
            <v>Дана</v>
          </cell>
        </row>
        <row r="2274">
          <cell r="A2274" t="str">
            <v>1380-1 Т</v>
          </cell>
          <cell r="B2274" t="str">
            <v>"ШҚ АЭК" АҚ</v>
          </cell>
          <cell r="C2274" t="str">
            <v>25.73.30.100.010.00.0796.000000000003</v>
          </cell>
          <cell r="D2274">
            <v>532143116</v>
          </cell>
          <cell r="E2274" t="str">
            <v xml:space="preserve">Шаршы егеу 350мм №1                                                                                 </v>
          </cell>
          <cell r="F2274" t="str">
            <v>Напильник</v>
          </cell>
          <cell r="G2274" t="str">
            <v>01-60 HRC, квадратный, ГОСТ 1465-80</v>
          </cell>
          <cell r="H2274" t="str">
            <v xml:space="preserve">Шаршы егеу 350мм №1                                                                                 </v>
          </cell>
          <cell r="I2274" t="str">
            <v>БК</v>
          </cell>
          <cell r="J2274">
            <v>0</v>
          </cell>
          <cell r="K2274">
            <v>631010000</v>
          </cell>
          <cell r="L2274" t="str">
            <v>ҚР, ШҚО, Өскемен қ., Бажов көш., 10</v>
          </cell>
          <cell r="M2274" t="str">
            <v>Наурыз - Сәуір</v>
          </cell>
          <cell r="N2274" t="str">
            <v>Шығыс-Қазақстан облысы, Өскемен қ.</v>
          </cell>
          <cell r="O2274" t="str">
            <v>DDP</v>
          </cell>
          <cell r="P2274" t="str">
            <v>шартқа қол қойылған кезден бастап 45 күнтізбелік күн ішінде</v>
          </cell>
          <cell r="Q2274">
            <v>0</v>
          </cell>
          <cell r="R2274">
            <v>796</v>
          </cell>
          <cell r="S2274" t="str">
            <v>Дана</v>
          </cell>
        </row>
        <row r="2275">
          <cell r="A2275" t="str">
            <v>1381 Т</v>
          </cell>
          <cell r="B2275" t="str">
            <v>"ШҚ АЭК" АҚ</v>
          </cell>
          <cell r="C2275" t="str">
            <v>25.73.30.100.010.00.0796.000000000015</v>
          </cell>
          <cell r="D2275">
            <v>532143126</v>
          </cell>
          <cell r="E2275" t="str">
            <v>Дөңгелек егеу  200мм №1</v>
          </cell>
          <cell r="F2275" t="str">
            <v>Напильник</v>
          </cell>
          <cell r="G2275" t="str">
            <v>01-60 HRC, круглый, ГОСТ 1465-80</v>
          </cell>
          <cell r="H2275" t="str">
            <v>Дөңгелек егеу  200мм №1</v>
          </cell>
          <cell r="I2275" t="str">
            <v>БК</v>
          </cell>
          <cell r="J2275">
            <v>0</v>
          </cell>
          <cell r="K2275">
            <v>631010000</v>
          </cell>
          <cell r="L2275" t="str">
            <v>ҚР, ШҚО, Өскемен қ., Бажов көш., 10</v>
          </cell>
          <cell r="M2275" t="str">
            <v>Желтоқсан-Қантар</v>
          </cell>
          <cell r="N2275" t="str">
            <v>Шығыс-Қазақстан облысы, Өскемен қ.</v>
          </cell>
          <cell r="O2275" t="str">
            <v>DDP</v>
          </cell>
          <cell r="P2275" t="str">
            <v>шартқа қол қойылған кезден бастап 45 күнтізбелік күн ішінде</v>
          </cell>
          <cell r="Q2275">
            <v>0</v>
          </cell>
          <cell r="R2275">
            <v>796</v>
          </cell>
          <cell r="S2275" t="str">
            <v>Дана</v>
          </cell>
        </row>
        <row r="2276">
          <cell r="A2276" t="str">
            <v>1381-1 Т</v>
          </cell>
          <cell r="B2276" t="str">
            <v>"ШҚ АЭК" АҚ</v>
          </cell>
          <cell r="C2276" t="str">
            <v>25.73.30.100.010.00.0796.000000000015</v>
          </cell>
          <cell r="D2276">
            <v>532143126</v>
          </cell>
          <cell r="E2276" t="str">
            <v>Дөңгелек егеу  200мм №1</v>
          </cell>
          <cell r="F2276" t="str">
            <v>Напильник</v>
          </cell>
          <cell r="G2276" t="str">
            <v>01-60 HRC, круглый, ГОСТ 1465-80</v>
          </cell>
          <cell r="H2276" t="str">
            <v>Дөңгелек егеу  200мм №1</v>
          </cell>
          <cell r="I2276" t="str">
            <v>БК</v>
          </cell>
          <cell r="J2276">
            <v>0</v>
          </cell>
          <cell r="K2276">
            <v>631010000</v>
          </cell>
          <cell r="L2276" t="str">
            <v>ҚР, ШҚО, Өскемен қ., Бажов көш., 10</v>
          </cell>
          <cell r="M2276" t="str">
            <v>Наурыз - Сәуір</v>
          </cell>
          <cell r="N2276" t="str">
            <v>Шығыс-Қазақстан облысы, Өскемен қ.</v>
          </cell>
          <cell r="O2276" t="str">
            <v>DDP</v>
          </cell>
          <cell r="P2276" t="str">
            <v>шартқа қол қойылған кезден бастап 45 күнтізбелік күн ішінде</v>
          </cell>
          <cell r="Q2276">
            <v>0</v>
          </cell>
          <cell r="R2276">
            <v>796</v>
          </cell>
          <cell r="S2276" t="str">
            <v>Дана</v>
          </cell>
        </row>
        <row r="2277">
          <cell r="A2277" t="str">
            <v>1382 Т</v>
          </cell>
          <cell r="B2277" t="str">
            <v>"ШҚ АЭК" АҚ</v>
          </cell>
          <cell r="C2277" t="str">
            <v>25.73.30.100.010.00.0796.000000000015</v>
          </cell>
          <cell r="D2277">
            <v>532143130</v>
          </cell>
          <cell r="E2277" t="str">
            <v xml:space="preserve">Дөңгелек егеу 250мм №1                                                                              </v>
          </cell>
          <cell r="F2277" t="str">
            <v>Напильник</v>
          </cell>
          <cell r="G2277" t="str">
            <v>01-60 HRC, круглый, ГОСТ 1465-80</v>
          </cell>
          <cell r="H2277" t="str">
            <v xml:space="preserve">Дөңгелек егеу 250мм №1                                                                              </v>
          </cell>
          <cell r="I2277" t="str">
            <v>БК</v>
          </cell>
          <cell r="J2277">
            <v>0</v>
          </cell>
          <cell r="K2277">
            <v>631010000</v>
          </cell>
          <cell r="L2277" t="str">
            <v>ҚР, ШҚО, Өскемен қ., Бажов көш., 10</v>
          </cell>
          <cell r="M2277" t="str">
            <v>Желтоқсан-Қантар</v>
          </cell>
          <cell r="N2277" t="str">
            <v>Шығыс-Қазақстан облысы, Өскемен қ.</v>
          </cell>
          <cell r="O2277" t="str">
            <v>DDP</v>
          </cell>
          <cell r="P2277" t="str">
            <v>шартқа қол қойылған кезден бастап 45 күнтізбелік күн ішінде</v>
          </cell>
          <cell r="Q2277">
            <v>0</v>
          </cell>
          <cell r="R2277">
            <v>796</v>
          </cell>
          <cell r="S2277" t="str">
            <v>Дана</v>
          </cell>
        </row>
        <row r="2278">
          <cell r="A2278" t="str">
            <v>1382-1 Т</v>
          </cell>
          <cell r="B2278" t="str">
            <v>"ШҚ АЭК" АҚ</v>
          </cell>
          <cell r="C2278" t="str">
            <v>25.73.30.100.010.00.0796.000000000015</v>
          </cell>
          <cell r="D2278">
            <v>532143130</v>
          </cell>
          <cell r="E2278" t="str">
            <v xml:space="preserve">Дөңгелек егеу 250мм №1                                                                              </v>
          </cell>
          <cell r="F2278" t="str">
            <v>Напильник</v>
          </cell>
          <cell r="G2278" t="str">
            <v>01-60 HRC, круглый, ГОСТ 1465-80</v>
          </cell>
          <cell r="H2278" t="str">
            <v xml:space="preserve">Дөңгелек егеу 250мм №1                                                                              </v>
          </cell>
          <cell r="I2278" t="str">
            <v>БК</v>
          </cell>
          <cell r="J2278">
            <v>0</v>
          </cell>
          <cell r="K2278">
            <v>631010000</v>
          </cell>
          <cell r="L2278" t="str">
            <v>ҚР, ШҚО, Өскемен қ., Бажов көш., 10</v>
          </cell>
          <cell r="M2278" t="str">
            <v>Наурыз - Сәуір</v>
          </cell>
          <cell r="N2278" t="str">
            <v>Шығыс-Қазақстан облысы, Өскемен қ.</v>
          </cell>
          <cell r="O2278" t="str">
            <v>DDP</v>
          </cell>
          <cell r="P2278" t="str">
            <v>шартқа қол қойылған кезден бастап 45 күнтізбелік күн ішінде</v>
          </cell>
          <cell r="Q2278">
            <v>0</v>
          </cell>
          <cell r="R2278">
            <v>796</v>
          </cell>
          <cell r="S2278" t="str">
            <v>Дана</v>
          </cell>
        </row>
        <row r="2279">
          <cell r="A2279" t="str">
            <v>1383 Т</v>
          </cell>
          <cell r="B2279" t="str">
            <v>"ШҚ АЭК" АҚ</v>
          </cell>
          <cell r="C2279" t="str">
            <v>25.73.30.100.010.00.0796.000000000017</v>
          </cell>
          <cell r="D2279">
            <v>532143132</v>
          </cell>
          <cell r="E2279" t="str">
            <v>Дөңгелек егеу 250мм №3</v>
          </cell>
          <cell r="F2279" t="str">
            <v>Напильник</v>
          </cell>
          <cell r="G2279" t="str">
            <v>03-58 HRC, круглый, ГОСТ 1465-80</v>
          </cell>
          <cell r="H2279" t="str">
            <v>Дөңгелек егеу 250мм №3</v>
          </cell>
          <cell r="I2279" t="str">
            <v>БК</v>
          </cell>
          <cell r="J2279">
            <v>0</v>
          </cell>
          <cell r="K2279">
            <v>631010000</v>
          </cell>
          <cell r="L2279" t="str">
            <v>ҚР, ШҚО, Өскемен қ., Бажов көш., 10</v>
          </cell>
          <cell r="M2279" t="str">
            <v>Желтоқсан-Қантар</v>
          </cell>
          <cell r="N2279" t="str">
            <v>Шығыс-Қазақстан облысы, Өскемен қ.</v>
          </cell>
          <cell r="O2279" t="str">
            <v>DDP</v>
          </cell>
          <cell r="P2279" t="str">
            <v>шартқа қол қойылған кезден бастап 45 күнтізбелік күн ішінде</v>
          </cell>
          <cell r="Q2279">
            <v>0</v>
          </cell>
          <cell r="R2279">
            <v>796</v>
          </cell>
          <cell r="S2279" t="str">
            <v>Дана</v>
          </cell>
        </row>
        <row r="2280">
          <cell r="A2280" t="str">
            <v>1383-1 Т</v>
          </cell>
          <cell r="B2280" t="str">
            <v>"ШҚ АЭК" АҚ</v>
          </cell>
          <cell r="C2280" t="str">
            <v>25.73.30.100.010.00.0796.000000000017</v>
          </cell>
          <cell r="D2280">
            <v>532143132</v>
          </cell>
          <cell r="E2280" t="str">
            <v>Дөңгелек егеу 250мм №3</v>
          </cell>
          <cell r="F2280" t="str">
            <v>Напильник</v>
          </cell>
          <cell r="G2280" t="str">
            <v>03-58 HRC, круглый, ГОСТ 1465-80</v>
          </cell>
          <cell r="H2280" t="str">
            <v>Дөңгелек егеу 250мм №3</v>
          </cell>
          <cell r="I2280" t="str">
            <v>БК</v>
          </cell>
          <cell r="J2280">
            <v>0</v>
          </cell>
          <cell r="K2280">
            <v>631010000</v>
          </cell>
          <cell r="L2280" t="str">
            <v>ҚР, ШҚО, Өскемен қ., Бажов көш., 10</v>
          </cell>
          <cell r="M2280" t="str">
            <v>Наурыз - Сәуір</v>
          </cell>
          <cell r="N2280" t="str">
            <v>Шығыс-Қазақстан облысы, Өскемен қ.</v>
          </cell>
          <cell r="O2280" t="str">
            <v>DDP</v>
          </cell>
          <cell r="P2280" t="str">
            <v>шартқа қол қойылған кезден бастап 45 күнтізбелік күн ішінде</v>
          </cell>
          <cell r="Q2280">
            <v>0</v>
          </cell>
          <cell r="R2280">
            <v>796</v>
          </cell>
          <cell r="S2280" t="str">
            <v>Дана</v>
          </cell>
        </row>
        <row r="2281">
          <cell r="A2281" t="str">
            <v>1384 Т</v>
          </cell>
          <cell r="B2281" t="str">
            <v>"ШҚ АЭК" АҚ</v>
          </cell>
          <cell r="C2281" t="str">
            <v>25.73.30.100.010.00.0796.000000000015</v>
          </cell>
          <cell r="D2281">
            <v>532143134</v>
          </cell>
          <cell r="E2281" t="str">
            <v>Дөңгелек егеу 300 мм №1</v>
          </cell>
          <cell r="F2281" t="str">
            <v>Напильник</v>
          </cell>
          <cell r="G2281" t="str">
            <v>01-60 HRC, круглый, ГОСТ 1465-80</v>
          </cell>
          <cell r="H2281" t="str">
            <v>Дөңгелек егеу 300 мм №1</v>
          </cell>
          <cell r="I2281" t="str">
            <v>БК</v>
          </cell>
          <cell r="J2281">
            <v>0</v>
          </cell>
          <cell r="K2281">
            <v>631010000</v>
          </cell>
          <cell r="L2281" t="str">
            <v>ҚР, ШҚО, Өскемен қ., Бажов көш., 10</v>
          </cell>
          <cell r="M2281" t="str">
            <v>Желтоқсан-Қантар</v>
          </cell>
          <cell r="N2281" t="str">
            <v>Шығыс-Қазақстан облысы, Өскемен қ.</v>
          </cell>
          <cell r="O2281" t="str">
            <v>DDP</v>
          </cell>
          <cell r="P2281" t="str">
            <v>шартқа қол қойылған кезден бастап 45 күнтізбелік күн ішінде</v>
          </cell>
          <cell r="Q2281">
            <v>0</v>
          </cell>
          <cell r="R2281">
            <v>796</v>
          </cell>
          <cell r="S2281" t="str">
            <v>Дана</v>
          </cell>
        </row>
        <row r="2282">
          <cell r="A2282" t="str">
            <v>1384-1 Т</v>
          </cell>
          <cell r="B2282" t="str">
            <v>"ШҚ АЭК" АҚ</v>
          </cell>
          <cell r="C2282" t="str">
            <v>25.73.30.100.010.00.0796.000000000015</v>
          </cell>
          <cell r="D2282">
            <v>532143134</v>
          </cell>
          <cell r="E2282" t="str">
            <v>Дөңгелек егеу 300 мм №1</v>
          </cell>
          <cell r="F2282" t="str">
            <v>Напильник</v>
          </cell>
          <cell r="G2282" t="str">
            <v>01-60 HRC, круглый, ГОСТ 1465-80</v>
          </cell>
          <cell r="H2282" t="str">
            <v>Дөңгелек егеу 300 мм №1</v>
          </cell>
          <cell r="I2282" t="str">
            <v>БК</v>
          </cell>
          <cell r="J2282">
            <v>0</v>
          </cell>
          <cell r="K2282">
            <v>631010000</v>
          </cell>
          <cell r="L2282" t="str">
            <v>ҚР, ШҚО, Өскемен қ., Бажов көш., 10</v>
          </cell>
          <cell r="M2282" t="str">
            <v>Наурыз - Сәуір</v>
          </cell>
          <cell r="N2282" t="str">
            <v>Шығыс-Қазақстан облысы, Өскемен қ.</v>
          </cell>
          <cell r="O2282" t="str">
            <v>DDP</v>
          </cell>
          <cell r="P2282" t="str">
            <v>шартқа қол қойылған кезден бастап 45 күнтізбелік күн ішінде</v>
          </cell>
          <cell r="Q2282">
            <v>0</v>
          </cell>
          <cell r="R2282">
            <v>796</v>
          </cell>
          <cell r="S2282" t="str">
            <v>Дана</v>
          </cell>
        </row>
        <row r="2283">
          <cell r="A2283" t="str">
            <v>1385 Т</v>
          </cell>
          <cell r="B2283" t="str">
            <v>"ШҚ АЭК" АҚ</v>
          </cell>
          <cell r="C2283" t="str">
            <v>25.73.30.100.010.00.0796.000000000015</v>
          </cell>
          <cell r="D2283">
            <v>532143138</v>
          </cell>
          <cell r="E2283" t="str">
            <v>Дөңгелек егеу 350мм №1</v>
          </cell>
          <cell r="F2283" t="str">
            <v>Напильник</v>
          </cell>
          <cell r="G2283" t="str">
            <v>01-60 HRC, круглый, ГОСТ 1465-80</v>
          </cell>
          <cell r="H2283" t="str">
            <v>Дөңгелек егеу 350мм №1</v>
          </cell>
          <cell r="I2283" t="str">
            <v>БК</v>
          </cell>
          <cell r="J2283">
            <v>0</v>
          </cell>
          <cell r="K2283">
            <v>631010000</v>
          </cell>
          <cell r="L2283" t="str">
            <v>ҚР, ШҚО, Өскемен қ., Бажов көш., 10</v>
          </cell>
          <cell r="M2283" t="str">
            <v>Желтоқсан-Қантар</v>
          </cell>
          <cell r="N2283" t="str">
            <v>Шығыс-Қазақстан облысы, Өскемен қ.</v>
          </cell>
          <cell r="O2283" t="str">
            <v>DDP</v>
          </cell>
          <cell r="P2283" t="str">
            <v>шартқа қол қойылған кезден бастап 45 күнтізбелік күн ішінде</v>
          </cell>
          <cell r="Q2283">
            <v>0</v>
          </cell>
          <cell r="R2283">
            <v>796</v>
          </cell>
          <cell r="S2283" t="str">
            <v>Дана</v>
          </cell>
        </row>
        <row r="2284">
          <cell r="A2284" t="str">
            <v>1385-1 Т</v>
          </cell>
          <cell r="B2284" t="str">
            <v>"ШҚ АЭК" АҚ</v>
          </cell>
          <cell r="C2284" t="str">
            <v>25.73.30.100.010.00.0796.000000000015</v>
          </cell>
          <cell r="D2284">
            <v>532143138</v>
          </cell>
          <cell r="E2284" t="str">
            <v>Дөңгелек егеу 350мм №1</v>
          </cell>
          <cell r="F2284" t="str">
            <v>Напильник</v>
          </cell>
          <cell r="G2284" t="str">
            <v>01-60 HRC, круглый, ГОСТ 1465-80</v>
          </cell>
          <cell r="H2284" t="str">
            <v>Дөңгелек егеу 350мм №1</v>
          </cell>
          <cell r="I2284" t="str">
            <v>БК</v>
          </cell>
          <cell r="J2284">
            <v>0</v>
          </cell>
          <cell r="K2284">
            <v>631010000</v>
          </cell>
          <cell r="L2284" t="str">
            <v>ҚР, ШҚО, Өскемен қ., Бажов көш., 10</v>
          </cell>
          <cell r="M2284" t="str">
            <v>Наурыз - Сәуір</v>
          </cell>
          <cell r="N2284" t="str">
            <v>Шығыс-Қазақстан облысы, Өскемен қ.</v>
          </cell>
          <cell r="O2284" t="str">
            <v>DDP</v>
          </cell>
          <cell r="P2284" t="str">
            <v>шартқа қол қойылған кезден бастап 45 күнтізбелік күн ішінде</v>
          </cell>
          <cell r="Q2284">
            <v>0</v>
          </cell>
          <cell r="R2284">
            <v>796</v>
          </cell>
          <cell r="S2284" t="str">
            <v>Дана</v>
          </cell>
        </row>
        <row r="2285">
          <cell r="A2285" t="str">
            <v>1386 Т</v>
          </cell>
          <cell r="B2285" t="str">
            <v>"ШҚ АЭК" АҚ</v>
          </cell>
          <cell r="C2285" t="str">
            <v>25.73.30.100.010.00.0796.000000000015</v>
          </cell>
          <cell r="D2285">
            <v>532143140</v>
          </cell>
          <cell r="E2285" t="str">
            <v>Дөңгелек егеу 400мм №1</v>
          </cell>
          <cell r="F2285" t="str">
            <v>Напильник</v>
          </cell>
          <cell r="G2285" t="str">
            <v>01-60 HRC, круглый, ГОСТ 1465-80</v>
          </cell>
          <cell r="H2285" t="str">
            <v>Дөңгелек егеу 400мм №1</v>
          </cell>
          <cell r="I2285" t="str">
            <v>БК</v>
          </cell>
          <cell r="J2285">
            <v>0</v>
          </cell>
          <cell r="K2285">
            <v>631010000</v>
          </cell>
          <cell r="L2285" t="str">
            <v>ҚР, ШҚО, Өскемен қ., Бажов көш., 10</v>
          </cell>
          <cell r="M2285" t="str">
            <v>Желтоқсан-Қантар</v>
          </cell>
          <cell r="N2285" t="str">
            <v>Шығыс-Қазақстан облысы, Өскемен қ.</v>
          </cell>
          <cell r="O2285" t="str">
            <v>DDP</v>
          </cell>
          <cell r="P2285" t="str">
            <v>шартқа қол қойылған кезден бастап 45 күнтізбелік күн ішінде</v>
          </cell>
          <cell r="Q2285">
            <v>0</v>
          </cell>
          <cell r="R2285">
            <v>796</v>
          </cell>
          <cell r="S2285" t="str">
            <v>Дана</v>
          </cell>
        </row>
        <row r="2286">
          <cell r="A2286" t="str">
            <v>1386-1 Т</v>
          </cell>
          <cell r="B2286" t="str">
            <v>"ШҚ АЭК" АҚ</v>
          </cell>
          <cell r="C2286" t="str">
            <v>25.73.30.100.010.00.0796.000000000015</v>
          </cell>
          <cell r="D2286">
            <v>532143140</v>
          </cell>
          <cell r="E2286" t="str">
            <v>Дөңгелек егеу 400мм №1</v>
          </cell>
          <cell r="F2286" t="str">
            <v>Напильник</v>
          </cell>
          <cell r="G2286" t="str">
            <v>01-60 HRC, круглый, ГОСТ 1465-80</v>
          </cell>
          <cell r="H2286" t="str">
            <v>Дөңгелек егеу 400мм №1</v>
          </cell>
          <cell r="I2286" t="str">
            <v>БК</v>
          </cell>
          <cell r="J2286">
            <v>0</v>
          </cell>
          <cell r="K2286">
            <v>631010000</v>
          </cell>
          <cell r="L2286" t="str">
            <v>ҚР, ШҚО, Өскемен қ., Бажов көш., 10</v>
          </cell>
          <cell r="M2286" t="str">
            <v>Наурыз - Сәуір</v>
          </cell>
          <cell r="N2286" t="str">
            <v>Шығыс-Қазақстан облысы, Өскемен қ.</v>
          </cell>
          <cell r="O2286" t="str">
            <v>DDP</v>
          </cell>
          <cell r="P2286" t="str">
            <v>шартқа қол қойылған кезден бастап 45 күнтізбелік күн ішінде</v>
          </cell>
          <cell r="Q2286">
            <v>0</v>
          </cell>
          <cell r="R2286">
            <v>796</v>
          </cell>
          <cell r="S2286" t="str">
            <v>Дана</v>
          </cell>
        </row>
        <row r="2287">
          <cell r="A2287" t="str">
            <v>1387 Т</v>
          </cell>
          <cell r="B2287" t="str">
            <v>"ШҚ АЭК" АҚ</v>
          </cell>
          <cell r="C2287" t="str">
            <v>25.73.30.100.010.00.0796.000000000000</v>
          </cell>
          <cell r="D2287">
            <v>532143143</v>
          </cell>
          <cell r="E2287" t="str">
            <v xml:space="preserve">Жалпақ егеу 150мм №1                                                                                </v>
          </cell>
          <cell r="F2287" t="str">
            <v>Напильник</v>
          </cell>
          <cell r="G2287" t="str">
            <v>01-60 HRC, плоский, ГОСТ 1465-80</v>
          </cell>
          <cell r="H2287" t="str">
            <v xml:space="preserve">Жалпақ егеу 150мм №1                                                                                </v>
          </cell>
          <cell r="I2287" t="str">
            <v>БК</v>
          </cell>
          <cell r="J2287">
            <v>0</v>
          </cell>
          <cell r="K2287">
            <v>631010000</v>
          </cell>
          <cell r="L2287" t="str">
            <v>ҚР, ШҚО, Өскемен қ., Бажов көш., 10</v>
          </cell>
          <cell r="M2287" t="str">
            <v>Желтоқсан-Қантар</v>
          </cell>
          <cell r="N2287" t="str">
            <v>Шығыс-Қазақстан облысы, Өскемен қ.</v>
          </cell>
          <cell r="O2287" t="str">
            <v>DDP</v>
          </cell>
          <cell r="P2287" t="str">
            <v>шартқа қол қойылған кезден бастап 45 күнтізбелік күн ішінде</v>
          </cell>
          <cell r="Q2287">
            <v>0</v>
          </cell>
          <cell r="R2287">
            <v>796</v>
          </cell>
          <cell r="S2287" t="str">
            <v>Дана</v>
          </cell>
        </row>
        <row r="2288">
          <cell r="A2288" t="str">
            <v>1387-1 Т</v>
          </cell>
          <cell r="B2288" t="str">
            <v>"ШҚ АЭК" АҚ</v>
          </cell>
          <cell r="C2288" t="str">
            <v>25.73.30.100.010.00.0796.000000000000</v>
          </cell>
          <cell r="D2288">
            <v>532143143</v>
          </cell>
          <cell r="E2288" t="str">
            <v xml:space="preserve">Жалпақ егеу 150мм №1                                                                                </v>
          </cell>
          <cell r="F2288" t="str">
            <v>Напильник</v>
          </cell>
          <cell r="G2288" t="str">
            <v>01-60 HRC, плоский, ГОСТ 1465-80</v>
          </cell>
          <cell r="H2288" t="str">
            <v xml:space="preserve">Жалпақ егеу 150мм №1                                                                                </v>
          </cell>
          <cell r="I2288" t="str">
            <v>БК</v>
          </cell>
          <cell r="J2288">
            <v>0</v>
          </cell>
          <cell r="K2288">
            <v>631010000</v>
          </cell>
          <cell r="L2288" t="str">
            <v>ҚР, ШҚО, Өскемен қ., Бажов көш., 10</v>
          </cell>
          <cell r="M2288" t="str">
            <v>Наурыз - Сәуір</v>
          </cell>
          <cell r="N2288" t="str">
            <v>Шығыс-Қазақстан облысы, Өскемен қ.</v>
          </cell>
          <cell r="O2288" t="str">
            <v>DDP</v>
          </cell>
          <cell r="P2288" t="str">
            <v>шартқа қол қойылған кезден бастап 45 күнтізбелік күн ішінде</v>
          </cell>
          <cell r="Q2288">
            <v>0</v>
          </cell>
          <cell r="R2288">
            <v>796</v>
          </cell>
          <cell r="S2288" t="str">
            <v>Дана</v>
          </cell>
        </row>
        <row r="2289">
          <cell r="A2289" t="str">
            <v>1388 Т</v>
          </cell>
          <cell r="B2289" t="str">
            <v>"ШҚ АЭК" АҚ</v>
          </cell>
          <cell r="C2289" t="str">
            <v>25.73.30.100.010.00.0796.000000000000</v>
          </cell>
          <cell r="D2289">
            <v>532143147</v>
          </cell>
          <cell r="E2289" t="str">
            <v>Жалпақ егеу  200мм №1</v>
          </cell>
          <cell r="F2289" t="str">
            <v>Напильник</v>
          </cell>
          <cell r="G2289" t="str">
            <v>01-60 HRC, плоский, ГОСТ 1465-80</v>
          </cell>
          <cell r="H2289" t="str">
            <v>Жалпақ егеу  200мм №1</v>
          </cell>
          <cell r="I2289" t="str">
            <v>БК</v>
          </cell>
          <cell r="J2289">
            <v>0</v>
          </cell>
          <cell r="K2289">
            <v>631010000</v>
          </cell>
          <cell r="L2289" t="str">
            <v>ҚР, ШҚО, Өскемен қ., Бажов көш., 10</v>
          </cell>
          <cell r="M2289" t="str">
            <v>Желтоқсан-Қантар</v>
          </cell>
          <cell r="N2289" t="str">
            <v>Шығыс-Қазақстан облысы, Өскемен қ.</v>
          </cell>
          <cell r="O2289" t="str">
            <v>DDP</v>
          </cell>
          <cell r="P2289" t="str">
            <v>шартқа қол қойылған кезден бастап 45 күнтізбелік күн ішінде</v>
          </cell>
          <cell r="Q2289">
            <v>0</v>
          </cell>
          <cell r="R2289">
            <v>796</v>
          </cell>
          <cell r="S2289" t="str">
            <v>Дана</v>
          </cell>
        </row>
        <row r="2290">
          <cell r="A2290" t="str">
            <v>1388-1 Т</v>
          </cell>
          <cell r="B2290" t="str">
            <v>"ШҚ АЭК" АҚ</v>
          </cell>
          <cell r="C2290" t="str">
            <v>25.73.30.100.010.00.0796.000000000000</v>
          </cell>
          <cell r="D2290">
            <v>532143147</v>
          </cell>
          <cell r="E2290" t="str">
            <v>Жалпақ егеу  200мм №1</v>
          </cell>
          <cell r="F2290" t="str">
            <v>Напильник</v>
          </cell>
          <cell r="G2290" t="str">
            <v>01-60 HRC, плоский, ГОСТ 1465-80</v>
          </cell>
          <cell r="H2290" t="str">
            <v>Жалпақ егеу  200мм №1</v>
          </cell>
          <cell r="I2290" t="str">
            <v>БК</v>
          </cell>
          <cell r="J2290">
            <v>0</v>
          </cell>
          <cell r="K2290">
            <v>631010000</v>
          </cell>
          <cell r="L2290" t="str">
            <v>ҚР, ШҚО, Өскемен қ., Бажов көш., 10</v>
          </cell>
          <cell r="M2290" t="str">
            <v>Наурыз - Сәуір</v>
          </cell>
          <cell r="N2290" t="str">
            <v>Шығыс-Қазақстан облысы, Өскемен қ.</v>
          </cell>
          <cell r="O2290" t="str">
            <v>DDP</v>
          </cell>
          <cell r="P2290" t="str">
            <v>шартқа қол қойылған кезден бастап 45 күнтізбелік күн ішінде</v>
          </cell>
          <cell r="Q2290">
            <v>0</v>
          </cell>
          <cell r="R2290">
            <v>796</v>
          </cell>
          <cell r="S2290" t="str">
            <v>Дана</v>
          </cell>
        </row>
        <row r="2291">
          <cell r="A2291" t="str">
            <v>1389 Т</v>
          </cell>
          <cell r="B2291" t="str">
            <v>"ШҚ АЭК" АҚ</v>
          </cell>
          <cell r="C2291" t="str">
            <v>25.73.30.100.010.00.0796.000000000001</v>
          </cell>
          <cell r="D2291">
            <v>532143148</v>
          </cell>
          <cell r="E2291" t="str">
            <v>Жалпақ егеу  200мм №2</v>
          </cell>
          <cell r="F2291" t="str">
            <v>Напильник</v>
          </cell>
          <cell r="G2291" t="str">
            <v>02-62 HRC, плоский, ГОСТ 1465-80</v>
          </cell>
          <cell r="H2291" t="str">
            <v>Жалпақ егеу  200мм №2</v>
          </cell>
          <cell r="I2291" t="str">
            <v>БК</v>
          </cell>
          <cell r="J2291">
            <v>0</v>
          </cell>
          <cell r="K2291">
            <v>631010000</v>
          </cell>
          <cell r="L2291" t="str">
            <v>ҚР, ШҚО, Өскемен қ., Бажов көш., 10</v>
          </cell>
          <cell r="M2291" t="str">
            <v>Желтоқсан-Қантар</v>
          </cell>
          <cell r="N2291" t="str">
            <v>Шығыс-Қазақстан облысы, Өскемен қ.</v>
          </cell>
          <cell r="O2291" t="str">
            <v>DDP</v>
          </cell>
          <cell r="P2291" t="str">
            <v>шартқа қол қойылған кезден бастап 45 күнтізбелік күн ішінде</v>
          </cell>
          <cell r="Q2291">
            <v>0</v>
          </cell>
          <cell r="R2291">
            <v>796</v>
          </cell>
          <cell r="S2291" t="str">
            <v>Дана</v>
          </cell>
        </row>
        <row r="2292">
          <cell r="A2292" t="str">
            <v>1389-1 Т</v>
          </cell>
          <cell r="B2292" t="str">
            <v>"ШҚ АЭК" АҚ</v>
          </cell>
          <cell r="C2292" t="str">
            <v>25.73.30.100.010.00.0796.000000000001</v>
          </cell>
          <cell r="D2292">
            <v>532143148</v>
          </cell>
          <cell r="E2292" t="str">
            <v>Жалпақ егеу  200мм №2</v>
          </cell>
          <cell r="F2292" t="str">
            <v>Напильник</v>
          </cell>
          <cell r="G2292" t="str">
            <v>02-62 HRC, плоский, ГОСТ 1465-80</v>
          </cell>
          <cell r="H2292" t="str">
            <v>Жалпақ егеу  200мм №2</v>
          </cell>
          <cell r="I2292" t="str">
            <v>БК</v>
          </cell>
          <cell r="J2292">
            <v>0</v>
          </cell>
          <cell r="K2292">
            <v>631010000</v>
          </cell>
          <cell r="L2292" t="str">
            <v>ҚР, ШҚО, Өскемен қ., Бажов көш., 10</v>
          </cell>
          <cell r="M2292" t="str">
            <v>Наурыз - Сәуір</v>
          </cell>
          <cell r="N2292" t="str">
            <v>Шығыс-Қазақстан облысы, Өскемен қ.</v>
          </cell>
          <cell r="O2292" t="str">
            <v>DDP</v>
          </cell>
          <cell r="P2292" t="str">
            <v>шартқа қол қойылған кезден бастап 45 күнтізбелік күн ішінде</v>
          </cell>
          <cell r="Q2292">
            <v>0</v>
          </cell>
          <cell r="R2292">
            <v>796</v>
          </cell>
          <cell r="S2292" t="str">
            <v>Дана</v>
          </cell>
        </row>
        <row r="2293">
          <cell r="A2293" t="str">
            <v>1390 Т</v>
          </cell>
          <cell r="B2293" t="str">
            <v>"ШҚ АЭК" АҚ</v>
          </cell>
          <cell r="C2293" t="str">
            <v>25.73.30.100.010.00.0796.000000000000</v>
          </cell>
          <cell r="D2293">
            <v>532143151</v>
          </cell>
          <cell r="E2293" t="str">
            <v xml:space="preserve">Жалпақ егеу  250мм №1                                                                               </v>
          </cell>
          <cell r="F2293" t="str">
            <v>Напильник</v>
          </cell>
          <cell r="G2293" t="str">
            <v>01-60 HRC, плоский, ГОСТ 1465-80</v>
          </cell>
          <cell r="H2293" t="str">
            <v xml:space="preserve">Жалпақ егеу  250мм №1                                                                               </v>
          </cell>
          <cell r="I2293" t="str">
            <v>БК</v>
          </cell>
          <cell r="J2293">
            <v>0</v>
          </cell>
          <cell r="K2293">
            <v>631010000</v>
          </cell>
          <cell r="L2293" t="str">
            <v>ҚР, ШҚО, Өскемен қ., Бажов көш., 10</v>
          </cell>
          <cell r="M2293" t="str">
            <v>Желтоқсан-Қантар</v>
          </cell>
          <cell r="N2293" t="str">
            <v>Шығыс-Қазақстан облысы, Өскемен қ.</v>
          </cell>
          <cell r="O2293" t="str">
            <v>DDP</v>
          </cell>
          <cell r="P2293" t="str">
            <v>шартқа қол қойылған кезден бастап 45 күнтізбелік күн ішінде</v>
          </cell>
          <cell r="Q2293">
            <v>0</v>
          </cell>
          <cell r="R2293">
            <v>796</v>
          </cell>
          <cell r="S2293" t="str">
            <v>Дана</v>
          </cell>
        </row>
        <row r="2294">
          <cell r="A2294" t="str">
            <v>1390-1 Т</v>
          </cell>
          <cell r="B2294" t="str">
            <v>"ШҚ АЭК" АҚ</v>
          </cell>
          <cell r="C2294" t="str">
            <v>25.73.30.100.010.00.0796.000000000000</v>
          </cell>
          <cell r="D2294">
            <v>532143151</v>
          </cell>
          <cell r="E2294" t="str">
            <v xml:space="preserve">Жалпақ егеу  250мм №1                                                                               </v>
          </cell>
          <cell r="F2294" t="str">
            <v>Напильник</v>
          </cell>
          <cell r="G2294" t="str">
            <v>01-60 HRC, плоский, ГОСТ 1465-80</v>
          </cell>
          <cell r="H2294" t="str">
            <v xml:space="preserve">Жалпақ егеу  250мм №1                                                                               </v>
          </cell>
          <cell r="I2294" t="str">
            <v>БК</v>
          </cell>
          <cell r="J2294">
            <v>0</v>
          </cell>
          <cell r="K2294">
            <v>631010000</v>
          </cell>
          <cell r="L2294" t="str">
            <v>ҚР, ШҚО, Өскемен қ., Бажов көш., 10</v>
          </cell>
          <cell r="M2294" t="str">
            <v>Наурыз - Сәуір</v>
          </cell>
          <cell r="N2294" t="str">
            <v>Шығыс-Қазақстан облысы, Өскемен қ.</v>
          </cell>
          <cell r="O2294" t="str">
            <v>DDP</v>
          </cell>
          <cell r="P2294" t="str">
            <v>шартқа қол қойылған кезден бастап 45 күнтізбелік күн ішінде</v>
          </cell>
          <cell r="Q2294">
            <v>0</v>
          </cell>
          <cell r="R2294">
            <v>796</v>
          </cell>
          <cell r="S2294" t="str">
            <v>Дана</v>
          </cell>
        </row>
        <row r="2295">
          <cell r="A2295" t="str">
            <v>1391 Т</v>
          </cell>
          <cell r="B2295" t="str">
            <v>"ШҚ АЭК" АҚ</v>
          </cell>
          <cell r="C2295" t="str">
            <v>25.73.30.100.010.00.0796.000000000001</v>
          </cell>
          <cell r="D2295">
            <v>532143152</v>
          </cell>
          <cell r="E2295" t="str">
            <v xml:space="preserve">Жалпақ егеу  250мм №2                                                                               </v>
          </cell>
          <cell r="F2295" t="str">
            <v>Напильник</v>
          </cell>
          <cell r="G2295" t="str">
            <v>02-62 HRC, плоский, ГОСТ 1465-80</v>
          </cell>
          <cell r="H2295" t="str">
            <v xml:space="preserve">Жалпақ егеу  250мм №2                                                                               </v>
          </cell>
          <cell r="I2295" t="str">
            <v>БК</v>
          </cell>
          <cell r="J2295">
            <v>0</v>
          </cell>
          <cell r="K2295">
            <v>631010000</v>
          </cell>
          <cell r="L2295" t="str">
            <v>ҚР, ШҚО, Өскемен қ., Бажов көш., 10</v>
          </cell>
          <cell r="M2295" t="str">
            <v>Желтоқсан-Қантар</v>
          </cell>
          <cell r="N2295" t="str">
            <v>Шығыс-Қазақстан облысы, Өскемен қ.</v>
          </cell>
          <cell r="O2295" t="str">
            <v>DDP</v>
          </cell>
          <cell r="P2295" t="str">
            <v>шартқа қол қойылған кезден бастап 45 күнтізбелік күн ішінде</v>
          </cell>
          <cell r="Q2295">
            <v>0</v>
          </cell>
          <cell r="R2295">
            <v>796</v>
          </cell>
          <cell r="S2295" t="str">
            <v>Дана</v>
          </cell>
        </row>
        <row r="2296">
          <cell r="A2296" t="str">
            <v>1391-1 Т</v>
          </cell>
          <cell r="B2296" t="str">
            <v>"ШҚ АЭК" АҚ</v>
          </cell>
          <cell r="C2296" t="str">
            <v>25.73.30.100.010.00.0796.000000000001</v>
          </cell>
          <cell r="D2296">
            <v>532143152</v>
          </cell>
          <cell r="E2296" t="str">
            <v xml:space="preserve">Жалпақ егеу  250мм №2                                                                               </v>
          </cell>
          <cell r="F2296" t="str">
            <v>Напильник</v>
          </cell>
          <cell r="G2296" t="str">
            <v>02-62 HRC, плоский, ГОСТ 1465-80</v>
          </cell>
          <cell r="H2296" t="str">
            <v xml:space="preserve">Жалпақ егеу  250мм №2                                                                               </v>
          </cell>
          <cell r="I2296" t="str">
            <v>БК</v>
          </cell>
          <cell r="J2296">
            <v>0</v>
          </cell>
          <cell r="K2296">
            <v>631010000</v>
          </cell>
          <cell r="L2296" t="str">
            <v>ҚР, ШҚО, Өскемен қ., Бажов көш., 10</v>
          </cell>
          <cell r="M2296" t="str">
            <v>Наурыз - Сәуір</v>
          </cell>
          <cell r="N2296" t="str">
            <v>Шығыс-Қазақстан облысы, Өскемен қ.</v>
          </cell>
          <cell r="O2296" t="str">
            <v>DDP</v>
          </cell>
          <cell r="P2296" t="str">
            <v>шартқа қол қойылған кезден бастап 45 күнтізбелік күн ішінде</v>
          </cell>
          <cell r="Q2296">
            <v>0</v>
          </cell>
          <cell r="R2296">
            <v>796</v>
          </cell>
          <cell r="S2296" t="str">
            <v>Дана</v>
          </cell>
        </row>
        <row r="2297">
          <cell r="A2297" t="str">
            <v>1392 Т</v>
          </cell>
          <cell r="B2297" t="str">
            <v>"ШҚ АЭК" АҚ</v>
          </cell>
          <cell r="C2297" t="str">
            <v>25.73.30.100.010.00.0796.000000000000</v>
          </cell>
          <cell r="D2297">
            <v>532143155</v>
          </cell>
          <cell r="E2297" t="str">
            <v xml:space="preserve">Жалпақ егеу  300мм №1                                                                               </v>
          </cell>
          <cell r="F2297" t="str">
            <v>Напильник</v>
          </cell>
          <cell r="G2297" t="str">
            <v>01-60 HRC, плоский, ГОСТ 1465-80</v>
          </cell>
          <cell r="H2297" t="str">
            <v xml:space="preserve">Жалпақ егеу  300мм №1                                                                               </v>
          </cell>
          <cell r="I2297" t="str">
            <v>БК</v>
          </cell>
          <cell r="J2297">
            <v>0</v>
          </cell>
          <cell r="K2297">
            <v>631010000</v>
          </cell>
          <cell r="L2297" t="str">
            <v>ҚР, ШҚО, Өскемен қ., Бажов көш., 10</v>
          </cell>
          <cell r="M2297" t="str">
            <v>Желтоқсан-Қантар</v>
          </cell>
          <cell r="N2297" t="str">
            <v>Шығыс-Қазақстан облысы, Өскемен қ.</v>
          </cell>
          <cell r="O2297" t="str">
            <v>DDP</v>
          </cell>
          <cell r="P2297" t="str">
            <v>шартқа қол қойылған кезден бастап 45 күнтізбелік күн ішінде</v>
          </cell>
          <cell r="Q2297">
            <v>0</v>
          </cell>
          <cell r="R2297">
            <v>796</v>
          </cell>
          <cell r="S2297" t="str">
            <v>Дана</v>
          </cell>
        </row>
        <row r="2298">
          <cell r="A2298" t="str">
            <v>1392-1 Т</v>
          </cell>
          <cell r="B2298" t="str">
            <v>"ШҚ АЭК" АҚ</v>
          </cell>
          <cell r="C2298" t="str">
            <v>25.73.30.100.010.00.0796.000000000000</v>
          </cell>
          <cell r="D2298">
            <v>532143155</v>
          </cell>
          <cell r="E2298" t="str">
            <v xml:space="preserve">Жалпақ егеу  300мм №1                                                                               </v>
          </cell>
          <cell r="F2298" t="str">
            <v>Напильник</v>
          </cell>
          <cell r="G2298" t="str">
            <v>01-60 HRC, плоский, ГОСТ 1465-80</v>
          </cell>
          <cell r="H2298" t="str">
            <v xml:space="preserve">Жалпақ егеу  300мм №1                                                                               </v>
          </cell>
          <cell r="I2298" t="str">
            <v>БК</v>
          </cell>
          <cell r="J2298">
            <v>0</v>
          </cell>
          <cell r="K2298">
            <v>631010000</v>
          </cell>
          <cell r="L2298" t="str">
            <v>ҚР, ШҚО, Өскемен қ., Бажов көш., 10</v>
          </cell>
          <cell r="M2298" t="str">
            <v>Наурыз - Сәуір</v>
          </cell>
          <cell r="N2298" t="str">
            <v>Шығыс-Қазақстан облысы, Өскемен қ.</v>
          </cell>
          <cell r="O2298" t="str">
            <v>DDP</v>
          </cell>
          <cell r="P2298" t="str">
            <v>шартқа қол қойылған кезден бастап 45 күнтізбелік күн ішінде</v>
          </cell>
          <cell r="Q2298">
            <v>0</v>
          </cell>
          <cell r="R2298">
            <v>796</v>
          </cell>
          <cell r="S2298" t="str">
            <v>Дана</v>
          </cell>
        </row>
        <row r="2299">
          <cell r="A2299" t="str">
            <v>1393 Т</v>
          </cell>
          <cell r="B2299" t="str">
            <v>"ШҚ АЭК" АҚ</v>
          </cell>
          <cell r="C2299" t="str">
            <v>25.73.30.100.010.00.0796.000000000000</v>
          </cell>
          <cell r="D2299">
            <v>532143161</v>
          </cell>
          <cell r="E2299" t="str">
            <v>Жалпақ егеу  400мм №1</v>
          </cell>
          <cell r="F2299" t="str">
            <v>Напильник</v>
          </cell>
          <cell r="G2299" t="str">
            <v>01-60 HRC, плоский, ГОСТ 1465-80</v>
          </cell>
          <cell r="H2299" t="str">
            <v>Жалпақ егеу  400мм №1</v>
          </cell>
          <cell r="I2299" t="str">
            <v>БК</v>
          </cell>
          <cell r="J2299">
            <v>0</v>
          </cell>
          <cell r="K2299">
            <v>631010000</v>
          </cell>
          <cell r="L2299" t="str">
            <v>ҚР, ШҚО, Өскемен қ., Бажов көш., 10</v>
          </cell>
          <cell r="M2299" t="str">
            <v>Желтоқсан-Қантар</v>
          </cell>
          <cell r="N2299" t="str">
            <v>Шығыс-Қазақстан облысы, Өскемен қ.</v>
          </cell>
          <cell r="O2299" t="str">
            <v>DDP</v>
          </cell>
          <cell r="P2299" t="str">
            <v>шартқа қол қойылған кезден бастап 45 күнтізбелік күн ішінде</v>
          </cell>
          <cell r="Q2299">
            <v>0</v>
          </cell>
          <cell r="R2299">
            <v>796</v>
          </cell>
          <cell r="S2299" t="str">
            <v>Дана</v>
          </cell>
        </row>
        <row r="2300">
          <cell r="A2300" t="str">
            <v>1393-1 Т</v>
          </cell>
          <cell r="B2300" t="str">
            <v>"ШҚ АЭК" АҚ</v>
          </cell>
          <cell r="C2300" t="str">
            <v>25.73.30.100.010.00.0796.000000000000</v>
          </cell>
          <cell r="D2300">
            <v>532143161</v>
          </cell>
          <cell r="E2300" t="str">
            <v>Жалпақ егеу  400мм №1</v>
          </cell>
          <cell r="F2300" t="str">
            <v>Напильник</v>
          </cell>
          <cell r="G2300" t="str">
            <v>01-60 HRC, плоский, ГОСТ 1465-80</v>
          </cell>
          <cell r="H2300" t="str">
            <v>Жалпақ егеу  400мм №1</v>
          </cell>
          <cell r="I2300" t="str">
            <v>БК</v>
          </cell>
          <cell r="J2300">
            <v>0</v>
          </cell>
          <cell r="K2300">
            <v>631010000</v>
          </cell>
          <cell r="L2300" t="str">
            <v>ҚР, ШҚО, Өскемен қ., Бажов көш., 10</v>
          </cell>
          <cell r="M2300" t="str">
            <v>Наурыз - Сәуір</v>
          </cell>
          <cell r="N2300" t="str">
            <v>Шығыс-Қазақстан облысы, Өскемен қ.</v>
          </cell>
          <cell r="O2300" t="str">
            <v>DDP</v>
          </cell>
          <cell r="P2300" t="str">
            <v>шартқа қол қойылған кезден бастап 45 күнтізбелік күн ішінде</v>
          </cell>
          <cell r="Q2300">
            <v>0</v>
          </cell>
          <cell r="R2300">
            <v>796</v>
          </cell>
          <cell r="S2300" t="str">
            <v>Дана</v>
          </cell>
        </row>
        <row r="2301">
          <cell r="A2301" t="str">
            <v>1394 Т</v>
          </cell>
          <cell r="B2301" t="str">
            <v>"ШҚ АЭК" АҚ</v>
          </cell>
          <cell r="C2301" t="str">
            <v>25.73.30.100.010.00.0796.000000000001</v>
          </cell>
          <cell r="D2301">
            <v>532143162</v>
          </cell>
          <cell r="E2301" t="str">
            <v>Жалпақ егеу  400мм №2</v>
          </cell>
          <cell r="F2301" t="str">
            <v>Напильник</v>
          </cell>
          <cell r="G2301" t="str">
            <v>02-62 HRC, плоский, ГОСТ 1465-80</v>
          </cell>
          <cell r="H2301" t="str">
            <v>Жалпақ егеу  400мм №2</v>
          </cell>
          <cell r="I2301" t="str">
            <v>БК</v>
          </cell>
          <cell r="J2301">
            <v>0</v>
          </cell>
          <cell r="K2301">
            <v>631010000</v>
          </cell>
          <cell r="L2301" t="str">
            <v>ҚР, ШҚО, Өскемен қ., Бажов көш., 10</v>
          </cell>
          <cell r="M2301" t="str">
            <v>Желтоқсан-Қантар</v>
          </cell>
          <cell r="N2301" t="str">
            <v>Шығыс-Қазақстан облысы, Өскемен қ.</v>
          </cell>
          <cell r="O2301" t="str">
            <v>DDP</v>
          </cell>
          <cell r="P2301" t="str">
            <v>шартқа қол қойылған кезден бастап 45 күнтізбелік күн ішінде</v>
          </cell>
          <cell r="Q2301">
            <v>0</v>
          </cell>
          <cell r="R2301">
            <v>796</v>
          </cell>
          <cell r="S2301" t="str">
            <v>Дана</v>
          </cell>
        </row>
        <row r="2302">
          <cell r="A2302" t="str">
            <v>1394-1 Т</v>
          </cell>
          <cell r="B2302" t="str">
            <v>"ШҚ АЭК" АҚ</v>
          </cell>
          <cell r="C2302" t="str">
            <v>25.73.30.100.010.00.0796.000000000001</v>
          </cell>
          <cell r="D2302">
            <v>532143162</v>
          </cell>
          <cell r="E2302" t="str">
            <v>Жалпақ егеу  400мм №2</v>
          </cell>
          <cell r="F2302" t="str">
            <v>Напильник</v>
          </cell>
          <cell r="G2302" t="str">
            <v>02-62 HRC, плоский, ГОСТ 1465-80</v>
          </cell>
          <cell r="H2302" t="str">
            <v>Жалпақ егеу  400мм №2</v>
          </cell>
          <cell r="I2302" t="str">
            <v>БК</v>
          </cell>
          <cell r="J2302">
            <v>0</v>
          </cell>
          <cell r="K2302">
            <v>631010000</v>
          </cell>
          <cell r="L2302" t="str">
            <v>ҚР, ШҚО, Өскемен қ., Бажов көш., 10</v>
          </cell>
          <cell r="M2302" t="str">
            <v>Наурыз - Сәуір</v>
          </cell>
          <cell r="N2302" t="str">
            <v>Шығыс-Қазақстан облысы, Өскемен қ.</v>
          </cell>
          <cell r="O2302" t="str">
            <v>DDP</v>
          </cell>
          <cell r="P2302" t="str">
            <v>шартқа қол қойылған кезден бастап 45 күнтізбелік күн ішінде</v>
          </cell>
          <cell r="Q2302">
            <v>0</v>
          </cell>
          <cell r="R2302">
            <v>796</v>
          </cell>
          <cell r="S2302" t="str">
            <v>Дана</v>
          </cell>
        </row>
        <row r="2303">
          <cell r="A2303" t="str">
            <v>1395 Т</v>
          </cell>
          <cell r="B2303" t="str">
            <v>"ШҚ АЭК" АҚ</v>
          </cell>
          <cell r="C2303" t="str">
            <v>25.73.30.100.010.00.0796.000000000002</v>
          </cell>
          <cell r="D2303">
            <v>532143163</v>
          </cell>
          <cell r="E2303" t="str">
            <v>Жалпақ егеу 400мм №3</v>
          </cell>
          <cell r="F2303" t="str">
            <v>Напильник</v>
          </cell>
          <cell r="G2303" t="str">
            <v>03-58 HRC, плоский, ГОСТ 1465-80</v>
          </cell>
          <cell r="H2303" t="str">
            <v>Жалпақ егеу 400мм №3</v>
          </cell>
          <cell r="I2303" t="str">
            <v>БК</v>
          </cell>
          <cell r="J2303">
            <v>0</v>
          </cell>
          <cell r="K2303">
            <v>631010000</v>
          </cell>
          <cell r="L2303" t="str">
            <v>ҚР, ШҚО, Өскемен қ., Бажов көш., 10</v>
          </cell>
          <cell r="M2303" t="str">
            <v>Желтоқсан-Қантар</v>
          </cell>
          <cell r="N2303" t="str">
            <v>Шығыс-Қазақстан облысы, Өскемен қ.</v>
          </cell>
          <cell r="O2303" t="str">
            <v>DDP</v>
          </cell>
          <cell r="P2303" t="str">
            <v>шартқа қол қойылған кезден бастап 45 күнтізбелік күн ішінде</v>
          </cell>
          <cell r="Q2303">
            <v>0</v>
          </cell>
          <cell r="R2303">
            <v>796</v>
          </cell>
          <cell r="S2303" t="str">
            <v>Дана</v>
          </cell>
        </row>
        <row r="2304">
          <cell r="A2304" t="str">
            <v>1395-1 Т</v>
          </cell>
          <cell r="B2304" t="str">
            <v>"ШҚ АЭК" АҚ</v>
          </cell>
          <cell r="C2304" t="str">
            <v>25.73.30.100.010.00.0796.000000000002</v>
          </cell>
          <cell r="D2304">
            <v>532143163</v>
          </cell>
          <cell r="E2304" t="str">
            <v>Жалпақ егеу 400мм №3</v>
          </cell>
          <cell r="F2304" t="str">
            <v>Напильник</v>
          </cell>
          <cell r="G2304" t="str">
            <v>03-58 HRC, плоский, ГОСТ 1465-80</v>
          </cell>
          <cell r="H2304" t="str">
            <v>Жалпақ егеу 400мм №3</v>
          </cell>
          <cell r="I2304" t="str">
            <v>БК</v>
          </cell>
          <cell r="J2304">
            <v>0</v>
          </cell>
          <cell r="K2304">
            <v>631010000</v>
          </cell>
          <cell r="L2304" t="str">
            <v>ҚР, ШҚО, Өскемен қ., Бажов көш., 10</v>
          </cell>
          <cell r="M2304" t="str">
            <v>Наурыз - Сәуір</v>
          </cell>
          <cell r="N2304" t="str">
            <v>Шығыс-Қазақстан облысы, Өскемен қ.</v>
          </cell>
          <cell r="O2304" t="str">
            <v>DDP</v>
          </cell>
          <cell r="P2304" t="str">
            <v>шартқа қол қойылған кезден бастап 45 күнтізбелік күн ішінде</v>
          </cell>
          <cell r="Q2304">
            <v>0</v>
          </cell>
          <cell r="R2304">
            <v>796</v>
          </cell>
          <cell r="S2304" t="str">
            <v>Дана</v>
          </cell>
        </row>
        <row r="2305">
          <cell r="A2305" t="str">
            <v>1396 Т</v>
          </cell>
          <cell r="B2305" t="str">
            <v>"ШҚ АЭК" АҚ</v>
          </cell>
          <cell r="C2305" t="str">
            <v>25.73.30.100.010.00.0796.000000000012</v>
          </cell>
          <cell r="D2305">
            <v>532143166</v>
          </cell>
          <cell r="E2305" t="str">
            <v xml:space="preserve">Жарты шеңберлі егеу 150мм №1                                                                        </v>
          </cell>
          <cell r="F2305" t="str">
            <v>Напильник</v>
          </cell>
          <cell r="G2305" t="str">
            <v>01-60 HRC, полукруглый, ГОСТ 1465-80</v>
          </cell>
          <cell r="H2305" t="str">
            <v xml:space="preserve">Жарты шеңберлі егеу 150мм №1                                                                        </v>
          </cell>
          <cell r="I2305" t="str">
            <v>БК</v>
          </cell>
          <cell r="J2305">
            <v>0</v>
          </cell>
          <cell r="K2305">
            <v>631010000</v>
          </cell>
          <cell r="L2305" t="str">
            <v>ҚР, ШҚО, Өскемен қ., Бажов көш., 10</v>
          </cell>
          <cell r="M2305" t="str">
            <v>Желтоқсан-Қантар</v>
          </cell>
          <cell r="N2305" t="str">
            <v>Шығыс-Қазақстан облысы, Өскемен қ.</v>
          </cell>
          <cell r="O2305" t="str">
            <v>DDP</v>
          </cell>
          <cell r="P2305" t="str">
            <v>шартқа қол қойылған кезден бастап 45 күнтізбелік күн ішінде</v>
          </cell>
          <cell r="Q2305">
            <v>0</v>
          </cell>
          <cell r="R2305">
            <v>796</v>
          </cell>
          <cell r="S2305" t="str">
            <v>Дана</v>
          </cell>
        </row>
        <row r="2306">
          <cell r="A2306" t="str">
            <v>1396-1 Т</v>
          </cell>
          <cell r="B2306" t="str">
            <v>"ШҚ АЭК" АҚ</v>
          </cell>
          <cell r="C2306" t="str">
            <v>25.73.30.100.010.00.0796.000000000012</v>
          </cell>
          <cell r="D2306">
            <v>532143166</v>
          </cell>
          <cell r="E2306" t="str">
            <v xml:space="preserve">Жарты шеңберлі егеу 150мм №1                                                                        </v>
          </cell>
          <cell r="F2306" t="str">
            <v>Напильник</v>
          </cell>
          <cell r="G2306" t="str">
            <v>01-60 HRC, полукруглый, ГОСТ 1465-80</v>
          </cell>
          <cell r="H2306" t="str">
            <v xml:space="preserve">Жарты шеңберлі егеу 150мм №1                                                                        </v>
          </cell>
          <cell r="I2306" t="str">
            <v>БК</v>
          </cell>
          <cell r="J2306">
            <v>0</v>
          </cell>
          <cell r="K2306">
            <v>631010000</v>
          </cell>
          <cell r="L2306" t="str">
            <v>ҚР, ШҚО, Өскемен қ., Бажов көш., 10</v>
          </cell>
          <cell r="M2306" t="str">
            <v>Наурыз - Сәуір</v>
          </cell>
          <cell r="N2306" t="str">
            <v>Шығыс-Қазақстан облысы, Өскемен қ.</v>
          </cell>
          <cell r="O2306" t="str">
            <v>DDP</v>
          </cell>
          <cell r="P2306" t="str">
            <v>шартқа қол қойылған кезден бастап 45 күнтізбелік күн ішінде</v>
          </cell>
          <cell r="Q2306">
            <v>0</v>
          </cell>
          <cell r="R2306">
            <v>796</v>
          </cell>
          <cell r="S2306" t="str">
            <v>Дана</v>
          </cell>
        </row>
        <row r="2307">
          <cell r="A2307" t="str">
            <v>1397 Т</v>
          </cell>
          <cell r="B2307" t="str">
            <v>"ШҚ АЭК" АҚ</v>
          </cell>
          <cell r="C2307" t="str">
            <v>25.73.30.100.010.00.0796.000000000012</v>
          </cell>
          <cell r="D2307">
            <v>532143169</v>
          </cell>
          <cell r="E2307" t="str">
            <v xml:space="preserve">Жарты шеңберлі егеу 200мм №1                                                                        </v>
          </cell>
          <cell r="F2307" t="str">
            <v>Напильник</v>
          </cell>
          <cell r="G2307" t="str">
            <v>01-60 HRC, полукруглый, ГОСТ 1465-80</v>
          </cell>
          <cell r="H2307" t="str">
            <v xml:space="preserve">Жарты шеңберлі егеу 200мм №1                                                                        </v>
          </cell>
          <cell r="I2307" t="str">
            <v>БК</v>
          </cell>
          <cell r="J2307">
            <v>0</v>
          </cell>
          <cell r="K2307">
            <v>631010000</v>
          </cell>
          <cell r="L2307" t="str">
            <v>ҚР, ШҚО, Өскемен қ., Бажов көш., 10</v>
          </cell>
          <cell r="M2307" t="str">
            <v>Желтоқсан-Қантар</v>
          </cell>
          <cell r="N2307" t="str">
            <v>Шығыс-Қазақстан облысы, Өскемен қ.</v>
          </cell>
          <cell r="O2307" t="str">
            <v>DDP</v>
          </cell>
          <cell r="P2307" t="str">
            <v>шартқа қол қойылған кезден бастап 45 күнтізбелік күн ішінде</v>
          </cell>
          <cell r="Q2307">
            <v>0</v>
          </cell>
          <cell r="R2307">
            <v>796</v>
          </cell>
          <cell r="S2307" t="str">
            <v>Дана</v>
          </cell>
        </row>
        <row r="2308">
          <cell r="A2308" t="str">
            <v>1397-1 Т</v>
          </cell>
          <cell r="B2308" t="str">
            <v>"ШҚ АЭК" АҚ</v>
          </cell>
          <cell r="C2308" t="str">
            <v>25.73.30.100.010.00.0796.000000000012</v>
          </cell>
          <cell r="D2308">
            <v>532143169</v>
          </cell>
          <cell r="E2308" t="str">
            <v xml:space="preserve">Жарты шеңберлі егеу 200мм №1                                                                        </v>
          </cell>
          <cell r="F2308" t="str">
            <v>Напильник</v>
          </cell>
          <cell r="G2308" t="str">
            <v>01-60 HRC, полукруглый, ГОСТ 1465-80</v>
          </cell>
          <cell r="H2308" t="str">
            <v xml:space="preserve">Жарты шеңберлі егеу 200мм №1                                                                        </v>
          </cell>
          <cell r="I2308" t="str">
            <v>БК</v>
          </cell>
          <cell r="J2308">
            <v>0</v>
          </cell>
          <cell r="K2308">
            <v>631010000</v>
          </cell>
          <cell r="L2308" t="str">
            <v>ҚР, ШҚО, Өскемен қ., Бажов көш., 10</v>
          </cell>
          <cell r="M2308" t="str">
            <v>Наурыз - Сәуір</v>
          </cell>
          <cell r="N2308" t="str">
            <v>Шығыс-Қазақстан облысы, Өскемен қ.</v>
          </cell>
          <cell r="O2308" t="str">
            <v>DDP</v>
          </cell>
          <cell r="P2308" t="str">
            <v>шартқа қол қойылған кезден бастап 45 күнтізбелік күн ішінде</v>
          </cell>
          <cell r="Q2308">
            <v>0</v>
          </cell>
          <cell r="R2308">
            <v>796</v>
          </cell>
          <cell r="S2308" t="str">
            <v>Дана</v>
          </cell>
        </row>
        <row r="2309">
          <cell r="A2309" t="str">
            <v>1398 Т</v>
          </cell>
          <cell r="B2309" t="str">
            <v>"ШҚ АЭК" АҚ</v>
          </cell>
          <cell r="C2309" t="str">
            <v>25.73.30.100.010.00.0796.000000000013</v>
          </cell>
          <cell r="D2309">
            <v>532143170</v>
          </cell>
          <cell r="E2309" t="str">
            <v xml:space="preserve">Жарты шеңберлі егеу 200мм №2                                                                        </v>
          </cell>
          <cell r="F2309" t="str">
            <v>Напильник</v>
          </cell>
          <cell r="G2309" t="str">
            <v>02-62 HRC, полукруглый, ГОСТ 1465-80</v>
          </cell>
          <cell r="H2309" t="str">
            <v xml:space="preserve">Жарты шеңберлі егеу 200мм №2                                                                        </v>
          </cell>
          <cell r="I2309" t="str">
            <v>БК</v>
          </cell>
          <cell r="J2309">
            <v>0</v>
          </cell>
          <cell r="K2309">
            <v>631010000</v>
          </cell>
          <cell r="L2309" t="str">
            <v>ҚР, ШҚО, Өскемен қ., Бажов көш., 10</v>
          </cell>
          <cell r="M2309" t="str">
            <v>Желтоқсан-Қантар</v>
          </cell>
          <cell r="N2309" t="str">
            <v>Шығыс-Қазақстан облысы, Өскемен қ.</v>
          </cell>
          <cell r="O2309" t="str">
            <v>DDP</v>
          </cell>
          <cell r="P2309" t="str">
            <v>шартқа қол қойылған кезден бастап 45 күнтізбелік күн ішінде</v>
          </cell>
          <cell r="Q2309">
            <v>0</v>
          </cell>
          <cell r="R2309">
            <v>796</v>
          </cell>
          <cell r="S2309" t="str">
            <v>Дана</v>
          </cell>
        </row>
        <row r="2310">
          <cell r="A2310" t="str">
            <v>1398-1 Т</v>
          </cell>
          <cell r="B2310" t="str">
            <v>"ШҚ АЭК" АҚ</v>
          </cell>
          <cell r="C2310" t="str">
            <v>25.73.30.100.010.00.0796.000000000013</v>
          </cell>
          <cell r="D2310">
            <v>532143170</v>
          </cell>
          <cell r="E2310" t="str">
            <v xml:space="preserve">Жарты шеңберлі егеу 200мм №2                                                                        </v>
          </cell>
          <cell r="F2310" t="str">
            <v>Напильник</v>
          </cell>
          <cell r="G2310" t="str">
            <v>02-62 HRC, полукруглый, ГОСТ 1465-80</v>
          </cell>
          <cell r="H2310" t="str">
            <v xml:space="preserve">Жарты шеңберлі егеу 200мм №2                                                                        </v>
          </cell>
          <cell r="I2310" t="str">
            <v>БК</v>
          </cell>
          <cell r="J2310">
            <v>0</v>
          </cell>
          <cell r="K2310">
            <v>631010000</v>
          </cell>
          <cell r="L2310" t="str">
            <v>ҚР, ШҚО, Өскемен қ., Бажов көш., 10</v>
          </cell>
          <cell r="M2310" t="str">
            <v>Наурыз - Сәуір</v>
          </cell>
          <cell r="N2310" t="str">
            <v>Шығыс-Қазақстан облысы, Өскемен қ.</v>
          </cell>
          <cell r="O2310" t="str">
            <v>DDP</v>
          </cell>
          <cell r="P2310" t="str">
            <v>шартқа қол қойылған кезден бастап 45 күнтізбелік күн ішінде</v>
          </cell>
          <cell r="Q2310">
            <v>0</v>
          </cell>
          <cell r="R2310">
            <v>796</v>
          </cell>
          <cell r="S2310" t="str">
            <v>Дана</v>
          </cell>
        </row>
        <row r="2311">
          <cell r="A2311" t="str">
            <v>1399 Т</v>
          </cell>
          <cell r="B2311" t="str">
            <v>"ШҚ АЭК" АҚ</v>
          </cell>
          <cell r="C2311" t="str">
            <v>25.73.30.100.010.00.0796.000000000012</v>
          </cell>
          <cell r="D2311">
            <v>532143172</v>
          </cell>
          <cell r="E2311" t="str">
            <v xml:space="preserve">Жарты шеңберлі егеу 250мм №1                                                                        </v>
          </cell>
          <cell r="F2311" t="str">
            <v>Напильник</v>
          </cell>
          <cell r="G2311" t="str">
            <v xml:space="preserve">  01-60 HRC, полукруглый, ГОСТ 1465-80</v>
          </cell>
          <cell r="H2311" t="str">
            <v xml:space="preserve">Жарты шеңберлі егеу 250мм №1                                                                        </v>
          </cell>
          <cell r="I2311" t="str">
            <v>БК</v>
          </cell>
          <cell r="J2311">
            <v>0</v>
          </cell>
          <cell r="K2311">
            <v>631010000</v>
          </cell>
          <cell r="L2311" t="str">
            <v>ҚР, ШҚО, Өскемен қ., Бажов көш., 10</v>
          </cell>
          <cell r="M2311" t="str">
            <v>Желтоқсан-Қантар</v>
          </cell>
          <cell r="N2311" t="str">
            <v>Шығыс-Қазақстан облысы, Өскемен қ.</v>
          </cell>
          <cell r="O2311" t="str">
            <v>DDP</v>
          </cell>
          <cell r="P2311" t="str">
            <v>шартқа қол қойылған кезден бастап 45 күнтізбелік күн ішінде</v>
          </cell>
          <cell r="Q2311">
            <v>0</v>
          </cell>
          <cell r="R2311">
            <v>796</v>
          </cell>
          <cell r="S2311" t="str">
            <v>Дана</v>
          </cell>
        </row>
        <row r="2312">
          <cell r="A2312" t="str">
            <v>1399-1 Т</v>
          </cell>
          <cell r="B2312" t="str">
            <v>"ШҚ АЭК" АҚ</v>
          </cell>
          <cell r="C2312" t="str">
            <v>25.73.30.100.010.00.0796.000000000012</v>
          </cell>
          <cell r="D2312">
            <v>532143172</v>
          </cell>
          <cell r="E2312" t="str">
            <v xml:space="preserve">Жарты шеңберлі егеу 250мм №1                                                                        </v>
          </cell>
          <cell r="F2312" t="str">
            <v>Напильник</v>
          </cell>
          <cell r="G2312" t="str">
            <v xml:space="preserve">  01-60 HRC, полукруглый, ГОСТ 1465-80</v>
          </cell>
          <cell r="H2312" t="str">
            <v xml:space="preserve">Жарты шеңберлі егеу 250мм №1                                                                        </v>
          </cell>
          <cell r="I2312" t="str">
            <v>БК</v>
          </cell>
          <cell r="J2312">
            <v>0</v>
          </cell>
          <cell r="K2312">
            <v>631010000</v>
          </cell>
          <cell r="L2312" t="str">
            <v>ҚР, ШҚО, Өскемен қ., Бажов көш., 10</v>
          </cell>
          <cell r="M2312" t="str">
            <v>Наурыз - Сәуір</v>
          </cell>
          <cell r="N2312" t="str">
            <v>Шығыс-Қазақстан облысы, Өскемен қ.</v>
          </cell>
          <cell r="O2312" t="str">
            <v>DDP</v>
          </cell>
          <cell r="P2312" t="str">
            <v>шартқа қол қойылған кезден бастап 45 күнтізбелік күн ішінде</v>
          </cell>
          <cell r="Q2312">
            <v>0</v>
          </cell>
          <cell r="R2312">
            <v>796</v>
          </cell>
          <cell r="S2312" t="str">
            <v>Дана</v>
          </cell>
        </row>
        <row r="2313">
          <cell r="A2313" t="str">
            <v>1400 Т</v>
          </cell>
          <cell r="B2313" t="str">
            <v>"ШҚ АЭК" АҚ</v>
          </cell>
          <cell r="C2313" t="str">
            <v>25.73.30.100.010.00.0796.000000000012</v>
          </cell>
          <cell r="D2313">
            <v>532143175</v>
          </cell>
          <cell r="E2313" t="str">
            <v xml:space="preserve">Жарты шеңберлі егеу 300мм №1                                                                        </v>
          </cell>
          <cell r="F2313" t="str">
            <v>Напильник</v>
          </cell>
          <cell r="G2313" t="str">
            <v>01-60 HRC, полукруглый, ГОСТ 1465-80</v>
          </cell>
          <cell r="H2313" t="str">
            <v xml:space="preserve">Жарты шеңберлі егеу 300мм №1                                                                        </v>
          </cell>
          <cell r="I2313" t="str">
            <v>БК</v>
          </cell>
          <cell r="J2313">
            <v>0</v>
          </cell>
          <cell r="K2313">
            <v>631010000</v>
          </cell>
          <cell r="L2313" t="str">
            <v>ҚР, ШҚО, Өскемен қ., Бажов көш., 10</v>
          </cell>
          <cell r="M2313" t="str">
            <v>Желтоқсан-Қантар</v>
          </cell>
          <cell r="N2313" t="str">
            <v>Шығыс-Қазақстан облысы, Өскемен қ.</v>
          </cell>
          <cell r="O2313" t="str">
            <v>DDP</v>
          </cell>
          <cell r="P2313" t="str">
            <v>шартқа қол қойылған кезден бастап 45 күнтізбелік күн ішінде</v>
          </cell>
          <cell r="Q2313">
            <v>0</v>
          </cell>
          <cell r="R2313">
            <v>796</v>
          </cell>
          <cell r="S2313" t="str">
            <v>Дана</v>
          </cell>
        </row>
        <row r="2314">
          <cell r="A2314" t="str">
            <v>1400-1 Т</v>
          </cell>
          <cell r="B2314" t="str">
            <v>"ШҚ АЭК" АҚ</v>
          </cell>
          <cell r="C2314" t="str">
            <v>25.73.30.100.010.00.0796.000000000012</v>
          </cell>
          <cell r="D2314">
            <v>532143175</v>
          </cell>
          <cell r="E2314" t="str">
            <v xml:space="preserve">Жарты шеңберлі егеу 300мм №1                                                                        </v>
          </cell>
          <cell r="F2314" t="str">
            <v>Напильник</v>
          </cell>
          <cell r="G2314" t="str">
            <v>01-60 HRC, полукруглый, ГОСТ 1465-80</v>
          </cell>
          <cell r="H2314" t="str">
            <v xml:space="preserve">Жарты шеңберлі егеу 300мм №1                                                                        </v>
          </cell>
          <cell r="I2314" t="str">
            <v>БК</v>
          </cell>
          <cell r="J2314">
            <v>0</v>
          </cell>
          <cell r="K2314">
            <v>631010000</v>
          </cell>
          <cell r="L2314" t="str">
            <v>ҚР, ШҚО, Өскемен қ., Бажов көш., 10</v>
          </cell>
          <cell r="M2314" t="str">
            <v>Наурыз - Сәуір</v>
          </cell>
          <cell r="N2314" t="str">
            <v>Шығыс-Қазақстан облысы, Өскемен қ.</v>
          </cell>
          <cell r="O2314" t="str">
            <v>DDP</v>
          </cell>
          <cell r="P2314" t="str">
            <v>шартқа қол қойылған кезден бастап 45 күнтізбелік күн ішінде</v>
          </cell>
          <cell r="Q2314">
            <v>0</v>
          </cell>
          <cell r="R2314">
            <v>796</v>
          </cell>
          <cell r="S2314" t="str">
            <v>Дана</v>
          </cell>
        </row>
        <row r="2315">
          <cell r="A2315" t="str">
            <v>1401 Т</v>
          </cell>
          <cell r="B2315" t="str">
            <v>"ШҚ АЭК" АҚ</v>
          </cell>
          <cell r="C2315" t="str">
            <v>25.73.30.100.010.00.0796.000000000009</v>
          </cell>
          <cell r="D2315">
            <v>532143183</v>
          </cell>
          <cell r="E2315" t="str">
            <v>Ромб егеу 150 №1</v>
          </cell>
          <cell r="F2315" t="str">
            <v>Напильник</v>
          </cell>
          <cell r="G2315" t="str">
            <v>01-60 HRC, ромбический, ГОСТ 1465-80</v>
          </cell>
          <cell r="H2315" t="str">
            <v>Ромб егеу 150 №1</v>
          </cell>
          <cell r="I2315" t="str">
            <v>БК</v>
          </cell>
          <cell r="J2315">
            <v>0</v>
          </cell>
          <cell r="K2315">
            <v>631010000</v>
          </cell>
          <cell r="L2315" t="str">
            <v>ҚР, ШҚО, Өскемен қ., Бажов көш., 10</v>
          </cell>
          <cell r="M2315" t="str">
            <v>Желтоқсан-Қантар</v>
          </cell>
          <cell r="N2315" t="str">
            <v>Шығыс-Қазақстан облысы, Өскемен қ.</v>
          </cell>
          <cell r="O2315" t="str">
            <v>DDP</v>
          </cell>
          <cell r="P2315" t="str">
            <v>шартқа қол қойылған кезден бастап 45 күнтізбелік күн ішінде</v>
          </cell>
          <cell r="Q2315">
            <v>0</v>
          </cell>
          <cell r="R2315">
            <v>796</v>
          </cell>
          <cell r="S2315" t="str">
            <v>Дана</v>
          </cell>
        </row>
        <row r="2316">
          <cell r="A2316" t="str">
            <v>1401-1 Т</v>
          </cell>
          <cell r="B2316" t="str">
            <v>"ШҚ АЭК" АҚ</v>
          </cell>
          <cell r="C2316" t="str">
            <v>25.73.30.100.010.00.0796.000000000009</v>
          </cell>
          <cell r="D2316">
            <v>532143183</v>
          </cell>
          <cell r="E2316" t="str">
            <v>Ромб егеу 150 №1</v>
          </cell>
          <cell r="F2316" t="str">
            <v>Напильник</v>
          </cell>
          <cell r="G2316" t="str">
            <v>01-60 HRC, ромбический, ГОСТ 1465-80</v>
          </cell>
          <cell r="H2316" t="str">
            <v>Ромб егеу 150 №1</v>
          </cell>
          <cell r="I2316" t="str">
            <v>БК</v>
          </cell>
          <cell r="J2316">
            <v>0</v>
          </cell>
          <cell r="K2316">
            <v>631010000</v>
          </cell>
          <cell r="L2316" t="str">
            <v>ҚР, ШҚО, Өскемен қ., Бажов көш., 10</v>
          </cell>
          <cell r="M2316" t="str">
            <v>Наурыз - Сәуір</v>
          </cell>
          <cell r="N2316" t="str">
            <v>Шығыс-Қазақстан облысы, Өскемен қ.</v>
          </cell>
          <cell r="O2316" t="str">
            <v>DDP</v>
          </cell>
          <cell r="P2316" t="str">
            <v>шартқа қол қойылған кезден бастап 45 күнтізбелік күн ішінде</v>
          </cell>
          <cell r="Q2316">
            <v>0</v>
          </cell>
          <cell r="R2316">
            <v>796</v>
          </cell>
          <cell r="S2316" t="str">
            <v>Дана</v>
          </cell>
        </row>
        <row r="2317">
          <cell r="A2317" t="str">
            <v>1402 Т</v>
          </cell>
          <cell r="B2317" t="str">
            <v>"ШҚ АЭК" АҚ</v>
          </cell>
          <cell r="C2317" t="str">
            <v>25.73.30.100.010.00.0796.000000000006</v>
          </cell>
          <cell r="D2317">
            <v>532143187</v>
          </cell>
          <cell r="E2317" t="str">
            <v xml:space="preserve">Үшжақты егеу 150мм №1                                                                               </v>
          </cell>
          <cell r="F2317" t="str">
            <v>Напильник</v>
          </cell>
          <cell r="G2317" t="str">
            <v>01-60 HRC, трехгранный, ГОСТ 1465-80</v>
          </cell>
          <cell r="H2317" t="str">
            <v xml:space="preserve">Үшжақты егеу 150мм №1                                                                               </v>
          </cell>
          <cell r="I2317" t="str">
            <v>БК</v>
          </cell>
          <cell r="J2317">
            <v>0</v>
          </cell>
          <cell r="K2317">
            <v>631010000</v>
          </cell>
          <cell r="L2317" t="str">
            <v>ҚР, ШҚО, Өскемен қ., Бажов көш., 10</v>
          </cell>
          <cell r="M2317" t="str">
            <v>Желтоқсан-Қантар</v>
          </cell>
          <cell r="N2317" t="str">
            <v>Шығыс-Қазақстан облысы, Өскемен қ.</v>
          </cell>
          <cell r="O2317" t="str">
            <v>DDP</v>
          </cell>
          <cell r="P2317" t="str">
            <v>шартқа қол қойылған кезден бастап 45 күнтізбелік күн ішінде</v>
          </cell>
          <cell r="Q2317">
            <v>0</v>
          </cell>
          <cell r="R2317">
            <v>796</v>
          </cell>
          <cell r="S2317" t="str">
            <v>Дана</v>
          </cell>
        </row>
        <row r="2318">
          <cell r="A2318" t="str">
            <v>1402-1 Т</v>
          </cell>
          <cell r="B2318" t="str">
            <v>"ШҚ АЭК" АҚ</v>
          </cell>
          <cell r="C2318" t="str">
            <v>25.73.30.100.010.00.0796.000000000006</v>
          </cell>
          <cell r="D2318">
            <v>532143187</v>
          </cell>
          <cell r="E2318" t="str">
            <v xml:space="preserve">Үшжақты егеу 150мм №1                                                                               </v>
          </cell>
          <cell r="F2318" t="str">
            <v>Напильник</v>
          </cell>
          <cell r="G2318" t="str">
            <v>01-60 HRC, трехгранный, ГОСТ 1465-80</v>
          </cell>
          <cell r="H2318" t="str">
            <v xml:space="preserve">Үшжақты егеу 150мм №1                                                                               </v>
          </cell>
          <cell r="I2318" t="str">
            <v>БК</v>
          </cell>
          <cell r="J2318">
            <v>0</v>
          </cell>
          <cell r="K2318">
            <v>631010000</v>
          </cell>
          <cell r="L2318" t="str">
            <v>ҚР, ШҚО, Өскемен қ., Бажов көш., 10</v>
          </cell>
          <cell r="M2318" t="str">
            <v>Наурыз - Сәуір</v>
          </cell>
          <cell r="N2318" t="str">
            <v>Шығыс-Қазақстан облысы, Өскемен қ.</v>
          </cell>
          <cell r="O2318" t="str">
            <v>DDP</v>
          </cell>
          <cell r="P2318" t="str">
            <v>шартқа қол қойылған кезден бастап 45 күнтізбелік күн ішінде</v>
          </cell>
          <cell r="Q2318">
            <v>0</v>
          </cell>
          <cell r="R2318">
            <v>796</v>
          </cell>
          <cell r="S2318" t="str">
            <v>Дана</v>
          </cell>
        </row>
        <row r="2319">
          <cell r="A2319" t="str">
            <v>1403 Т</v>
          </cell>
          <cell r="B2319" t="str">
            <v>"ШҚ АЭК" АҚ</v>
          </cell>
          <cell r="C2319" t="str">
            <v>25.73.30.100.010.00.0796.000000000007</v>
          </cell>
          <cell r="D2319">
            <v>532143188</v>
          </cell>
          <cell r="E2319" t="str">
            <v xml:space="preserve">Үшжақты егеу 150мм №2                                                                               </v>
          </cell>
          <cell r="F2319" t="str">
            <v>Напильник</v>
          </cell>
          <cell r="G2319" t="str">
            <v>02-62 HRC, трехгранный, ГОСТ 1465-80</v>
          </cell>
          <cell r="H2319" t="str">
            <v xml:space="preserve">Үшжақты егеу 150мм №2                                                                               </v>
          </cell>
          <cell r="I2319" t="str">
            <v>БК</v>
          </cell>
          <cell r="J2319">
            <v>0</v>
          </cell>
          <cell r="K2319">
            <v>631010000</v>
          </cell>
          <cell r="L2319" t="str">
            <v>ҚР, ШҚО, Өскемен қ., Бажов көш., 10</v>
          </cell>
          <cell r="M2319" t="str">
            <v>Желтоқсан-Қантар</v>
          </cell>
          <cell r="N2319" t="str">
            <v>Шығыс-Қазақстан облысы, Өскемен қ.</v>
          </cell>
          <cell r="O2319" t="str">
            <v>DDP</v>
          </cell>
          <cell r="P2319" t="str">
            <v>шартқа қол қойылған кезден бастап 45 күнтізбелік күн ішінде</v>
          </cell>
          <cell r="Q2319">
            <v>0</v>
          </cell>
          <cell r="R2319">
            <v>796</v>
          </cell>
          <cell r="S2319" t="str">
            <v>Дана</v>
          </cell>
        </row>
        <row r="2320">
          <cell r="A2320" t="str">
            <v>1403-1 Т</v>
          </cell>
          <cell r="B2320" t="str">
            <v>"ШҚ АЭК" АҚ</v>
          </cell>
          <cell r="C2320" t="str">
            <v>25.73.30.100.010.00.0796.000000000007</v>
          </cell>
          <cell r="D2320">
            <v>532143188</v>
          </cell>
          <cell r="E2320" t="str">
            <v xml:space="preserve">Үшжақты егеу 150мм №2                                                                               </v>
          </cell>
          <cell r="F2320" t="str">
            <v>Напильник</v>
          </cell>
          <cell r="G2320" t="str">
            <v>02-62 HRC, трехгранный, ГОСТ 1465-80</v>
          </cell>
          <cell r="H2320" t="str">
            <v xml:space="preserve">Үшжақты егеу 150мм №2                                                                               </v>
          </cell>
          <cell r="I2320" t="str">
            <v>БК</v>
          </cell>
          <cell r="J2320">
            <v>0</v>
          </cell>
          <cell r="K2320">
            <v>631010000</v>
          </cell>
          <cell r="L2320" t="str">
            <v>ҚР, ШҚО, Өскемен қ., Бажов көш., 10</v>
          </cell>
          <cell r="M2320" t="str">
            <v>Наурыз - Сәуір</v>
          </cell>
          <cell r="N2320" t="str">
            <v>Шығыс-Қазақстан облысы, Өскемен қ.</v>
          </cell>
          <cell r="O2320" t="str">
            <v>DDP</v>
          </cell>
          <cell r="P2320" t="str">
            <v>шартқа қол қойылған кезден бастап 45 күнтізбелік күн ішінде</v>
          </cell>
          <cell r="Q2320">
            <v>0</v>
          </cell>
          <cell r="R2320">
            <v>796</v>
          </cell>
          <cell r="S2320" t="str">
            <v>Дана</v>
          </cell>
        </row>
        <row r="2321">
          <cell r="A2321" t="str">
            <v>1404 Т</v>
          </cell>
          <cell r="B2321" t="str">
            <v>"ШҚ АЭК" АҚ</v>
          </cell>
          <cell r="C2321" t="str">
            <v>25.73.30.100.010.00.0796.000000000008</v>
          </cell>
          <cell r="D2321">
            <v>532143189</v>
          </cell>
          <cell r="E2321" t="str">
            <v xml:space="preserve">Үшжақты егеу 150мм №3                                                                               </v>
          </cell>
          <cell r="F2321" t="str">
            <v>Напильник</v>
          </cell>
          <cell r="G2321" t="str">
            <v xml:space="preserve">  03-58 HRC, трехгранный, ГОСТ 1465-80</v>
          </cell>
          <cell r="H2321" t="str">
            <v xml:space="preserve">Үшжақты егеу 150мм №3                                                                               </v>
          </cell>
          <cell r="I2321" t="str">
            <v>БК</v>
          </cell>
          <cell r="J2321">
            <v>0</v>
          </cell>
          <cell r="K2321">
            <v>631010000</v>
          </cell>
          <cell r="L2321" t="str">
            <v>ҚР, ШҚО, Өскемен қ., Бажов көш., 10</v>
          </cell>
          <cell r="M2321" t="str">
            <v>Желтоқсан-Қантар</v>
          </cell>
          <cell r="N2321" t="str">
            <v>Шығыс-Қазақстан облысы, Өскемен қ.</v>
          </cell>
          <cell r="O2321" t="str">
            <v>DDP</v>
          </cell>
          <cell r="P2321" t="str">
            <v>шартқа қол қойылған кезден бастап 45 күнтізбелік күн ішінде</v>
          </cell>
          <cell r="Q2321">
            <v>0</v>
          </cell>
          <cell r="R2321">
            <v>796</v>
          </cell>
          <cell r="S2321" t="str">
            <v>Дана</v>
          </cell>
        </row>
        <row r="2322">
          <cell r="A2322" t="str">
            <v>1404-1 Т</v>
          </cell>
          <cell r="B2322" t="str">
            <v>"ШҚ АЭК" АҚ</v>
          </cell>
          <cell r="C2322" t="str">
            <v>25.73.30.100.010.00.0796.000000000008</v>
          </cell>
          <cell r="D2322">
            <v>532143189</v>
          </cell>
          <cell r="E2322" t="str">
            <v xml:space="preserve">Үшжақты егеу 150мм №3                                                                               </v>
          </cell>
          <cell r="F2322" t="str">
            <v>Напильник</v>
          </cell>
          <cell r="G2322" t="str">
            <v xml:space="preserve">  03-58 HRC, трехгранный, ГОСТ 1465-80</v>
          </cell>
          <cell r="H2322" t="str">
            <v xml:space="preserve">Үшжақты егеу 150мм №3                                                                               </v>
          </cell>
          <cell r="I2322" t="str">
            <v>БК</v>
          </cell>
          <cell r="J2322">
            <v>0</v>
          </cell>
          <cell r="K2322">
            <v>631010000</v>
          </cell>
          <cell r="L2322" t="str">
            <v>ҚР, ШҚО, Өскемен қ., Бажов көш., 10</v>
          </cell>
          <cell r="M2322" t="str">
            <v>Наурыз - Сәуір</v>
          </cell>
          <cell r="N2322" t="str">
            <v>Шығыс-Қазақстан облысы, Өскемен қ.</v>
          </cell>
          <cell r="O2322" t="str">
            <v>DDP</v>
          </cell>
          <cell r="P2322" t="str">
            <v>шартқа қол қойылған кезден бастап 45 күнтізбелік күн ішінде</v>
          </cell>
          <cell r="Q2322">
            <v>0</v>
          </cell>
          <cell r="R2322">
            <v>796</v>
          </cell>
          <cell r="S2322" t="str">
            <v>Дана</v>
          </cell>
        </row>
        <row r="2323">
          <cell r="A2323" t="str">
            <v>1405 Т</v>
          </cell>
          <cell r="B2323" t="str">
            <v>"ШҚ АЭК" АҚ</v>
          </cell>
          <cell r="C2323" t="str">
            <v>25.73.30.100.010.00.0796.000000000006</v>
          </cell>
          <cell r="D2323">
            <v>532143191</v>
          </cell>
          <cell r="E2323" t="str">
            <v>Үшжақты егеу 200мм №1</v>
          </cell>
          <cell r="F2323" t="str">
            <v>Напильник</v>
          </cell>
          <cell r="G2323" t="str">
            <v>01-60 HRC, трехгранный, ГОСТ 1465-80</v>
          </cell>
          <cell r="H2323" t="str">
            <v>Үшжақты егеу 200мм №1</v>
          </cell>
          <cell r="I2323" t="str">
            <v>БК</v>
          </cell>
          <cell r="J2323">
            <v>0</v>
          </cell>
          <cell r="K2323">
            <v>631010000</v>
          </cell>
          <cell r="L2323" t="str">
            <v>ҚР, ШҚО, Өскемен қ., Бажов көш., 10</v>
          </cell>
          <cell r="M2323" t="str">
            <v>Желтоқсан-Қантар</v>
          </cell>
          <cell r="N2323" t="str">
            <v>Шығыс-Қазақстан облысы, Өскемен қ.</v>
          </cell>
          <cell r="O2323" t="str">
            <v>DDP</v>
          </cell>
          <cell r="P2323" t="str">
            <v>шартқа қол қойылған кезден бастап 45 күнтізбелік күн ішінде</v>
          </cell>
          <cell r="Q2323">
            <v>0</v>
          </cell>
          <cell r="R2323">
            <v>796</v>
          </cell>
          <cell r="S2323" t="str">
            <v>Дана</v>
          </cell>
        </row>
        <row r="2324">
          <cell r="A2324" t="str">
            <v>1405-1 Т</v>
          </cell>
          <cell r="B2324" t="str">
            <v>"ШҚ АЭК" АҚ</v>
          </cell>
          <cell r="C2324" t="str">
            <v>25.73.30.100.010.00.0796.000000000006</v>
          </cell>
          <cell r="D2324">
            <v>532143191</v>
          </cell>
          <cell r="E2324" t="str">
            <v>Үшжақты егеу 200мм №1</v>
          </cell>
          <cell r="F2324" t="str">
            <v>Напильник</v>
          </cell>
          <cell r="G2324" t="str">
            <v>01-60 HRC, трехгранный, ГОСТ 1465-80</v>
          </cell>
          <cell r="H2324" t="str">
            <v>Үшжақты егеу 200мм №1</v>
          </cell>
          <cell r="I2324" t="str">
            <v>БК</v>
          </cell>
          <cell r="J2324">
            <v>0</v>
          </cell>
          <cell r="K2324">
            <v>631010000</v>
          </cell>
          <cell r="L2324" t="str">
            <v>ҚР, ШҚО, Өскемен қ., Бажов көш., 10</v>
          </cell>
          <cell r="M2324" t="str">
            <v>Наурыз - Сәуір</v>
          </cell>
          <cell r="N2324" t="str">
            <v>Шығыс-Қазақстан облысы, Өскемен қ.</v>
          </cell>
          <cell r="O2324" t="str">
            <v>DDP</v>
          </cell>
          <cell r="P2324" t="str">
            <v>шартқа қол қойылған кезден бастап 45 күнтізбелік күн ішінде</v>
          </cell>
          <cell r="Q2324">
            <v>0</v>
          </cell>
          <cell r="R2324">
            <v>796</v>
          </cell>
          <cell r="S2324" t="str">
            <v>Дана</v>
          </cell>
        </row>
        <row r="2325">
          <cell r="A2325" t="str">
            <v>1406 Т</v>
          </cell>
          <cell r="B2325" t="str">
            <v>"ШҚ АЭК" АҚ</v>
          </cell>
          <cell r="C2325" t="str">
            <v>25.73.30.100.010.00.0796.000000000007</v>
          </cell>
          <cell r="D2325">
            <v>532143192</v>
          </cell>
          <cell r="E2325" t="str">
            <v>Үшжақты егеу 200мм №2</v>
          </cell>
          <cell r="F2325" t="str">
            <v>Напильник</v>
          </cell>
          <cell r="G2325" t="str">
            <v>02-62 HRC, трехгранный, ГОСТ 1465-80</v>
          </cell>
          <cell r="H2325" t="str">
            <v>Үшжақты егеу 200мм №2</v>
          </cell>
          <cell r="I2325" t="str">
            <v>БК</v>
          </cell>
          <cell r="J2325">
            <v>0</v>
          </cell>
          <cell r="K2325">
            <v>631010000</v>
          </cell>
          <cell r="L2325" t="str">
            <v>ҚР, ШҚО, Өскемен қ., Бажов көш., 10</v>
          </cell>
          <cell r="M2325" t="str">
            <v>Желтоқсан-Қантар</v>
          </cell>
          <cell r="N2325" t="str">
            <v>Шығыс-Қазақстан облысы, Өскемен қ.</v>
          </cell>
          <cell r="O2325" t="str">
            <v>DDP</v>
          </cell>
          <cell r="P2325" t="str">
            <v>шартқа қол қойылған кезден бастап 45 күнтізбелік күн ішінде</v>
          </cell>
          <cell r="Q2325">
            <v>0</v>
          </cell>
          <cell r="R2325">
            <v>796</v>
          </cell>
          <cell r="S2325" t="str">
            <v>Дана</v>
          </cell>
        </row>
        <row r="2326">
          <cell r="A2326" t="str">
            <v>1406-1 Т</v>
          </cell>
          <cell r="B2326" t="str">
            <v>"ШҚ АЭК" АҚ</v>
          </cell>
          <cell r="C2326" t="str">
            <v>25.73.30.100.010.00.0796.000000000007</v>
          </cell>
          <cell r="D2326">
            <v>532143192</v>
          </cell>
          <cell r="E2326" t="str">
            <v>Үшжақты егеу 200мм №2</v>
          </cell>
          <cell r="F2326" t="str">
            <v>Напильник</v>
          </cell>
          <cell r="G2326" t="str">
            <v>02-62 HRC, трехгранный, ГОСТ 1465-80</v>
          </cell>
          <cell r="H2326" t="str">
            <v>Үшжақты егеу 200мм №2</v>
          </cell>
          <cell r="I2326" t="str">
            <v>БК</v>
          </cell>
          <cell r="J2326">
            <v>0</v>
          </cell>
          <cell r="K2326">
            <v>631010000</v>
          </cell>
          <cell r="L2326" t="str">
            <v>ҚР, ШҚО, Өскемен қ., Бажов көш., 10</v>
          </cell>
          <cell r="M2326" t="str">
            <v>Наурыз - Сәуір</v>
          </cell>
          <cell r="N2326" t="str">
            <v>Шығыс-Қазақстан облысы, Өскемен қ.</v>
          </cell>
          <cell r="O2326" t="str">
            <v>DDP</v>
          </cell>
          <cell r="P2326" t="str">
            <v>шартқа қол қойылған кезден бастап 45 күнтізбелік күн ішінде</v>
          </cell>
          <cell r="Q2326">
            <v>0</v>
          </cell>
          <cell r="R2326">
            <v>796</v>
          </cell>
          <cell r="S2326" t="str">
            <v>Дана</v>
          </cell>
        </row>
        <row r="2327">
          <cell r="A2327" t="str">
            <v>1407 Т</v>
          </cell>
          <cell r="B2327" t="str">
            <v>"ШҚ АЭК" АҚ</v>
          </cell>
          <cell r="C2327" t="str">
            <v>25.73.30.100.010.00.0839.000000000008</v>
          </cell>
          <cell r="D2327">
            <v>532143199</v>
          </cell>
          <cell r="E2327" t="str">
            <v xml:space="preserve">Үшжақты егеу 300мм №3                                                                               </v>
          </cell>
          <cell r="F2327" t="str">
            <v>Напильник</v>
          </cell>
          <cell r="G2327" t="str">
            <v xml:space="preserve">  03-58 HRC, трехгранный, ГОСТ 1465-80</v>
          </cell>
          <cell r="H2327" t="str">
            <v xml:space="preserve">Үшжақты егеу 300мм №3                                                                               </v>
          </cell>
          <cell r="I2327" t="str">
            <v>БК</v>
          </cell>
          <cell r="J2327">
            <v>0</v>
          </cell>
          <cell r="K2327">
            <v>631010000</v>
          </cell>
          <cell r="L2327" t="str">
            <v>ҚР, ШҚО, Өскемен қ., Бажов көш., 10</v>
          </cell>
          <cell r="M2327" t="str">
            <v>Желтоқсан-Қантар</v>
          </cell>
          <cell r="N2327" t="str">
            <v>Шығыс-Қазақстан облысы, Өскемен қ.</v>
          </cell>
          <cell r="O2327" t="str">
            <v>DDP</v>
          </cell>
          <cell r="P2327" t="str">
            <v>шартқа қол қойылған кезден бастап 45 күнтізбелік күн ішінде</v>
          </cell>
          <cell r="Q2327">
            <v>0</v>
          </cell>
          <cell r="R2327">
            <v>839</v>
          </cell>
          <cell r="S2327" t="str">
            <v>Комплект</v>
          </cell>
        </row>
        <row r="2328">
          <cell r="A2328" t="str">
            <v>1407-1 Т</v>
          </cell>
          <cell r="B2328" t="str">
            <v>"ШҚ АЭК" АҚ</v>
          </cell>
          <cell r="C2328" t="str">
            <v>25.73.30.100.010.00.0839.000000000008</v>
          </cell>
          <cell r="D2328">
            <v>532143199</v>
          </cell>
          <cell r="E2328" t="str">
            <v xml:space="preserve">Үшжақты егеу 300мм №3                                                                               </v>
          </cell>
          <cell r="F2328" t="str">
            <v>Напильник</v>
          </cell>
          <cell r="G2328" t="str">
            <v xml:space="preserve">  03-58 HRC, трехгранный, ГОСТ 1465-80</v>
          </cell>
          <cell r="H2328" t="str">
            <v xml:space="preserve">Үшжақты егеу 300мм №3                                                                               </v>
          </cell>
          <cell r="I2328" t="str">
            <v>БК</v>
          </cell>
          <cell r="J2328">
            <v>0</v>
          </cell>
          <cell r="K2328">
            <v>631010000</v>
          </cell>
          <cell r="L2328" t="str">
            <v>ҚР, ШҚО, Өскемен қ., Бажов көш., 10</v>
          </cell>
          <cell r="M2328" t="str">
            <v>Наурыз - Сәуір</v>
          </cell>
          <cell r="N2328" t="str">
            <v>Шығыс-Қазақстан облысы, Өскемен қ.</v>
          </cell>
          <cell r="O2328" t="str">
            <v>DDP</v>
          </cell>
          <cell r="P2328" t="str">
            <v>шартқа қол қойылған кезден бастап 45 күнтізбелік күн ішінде</v>
          </cell>
          <cell r="Q2328">
            <v>0</v>
          </cell>
          <cell r="R2328">
            <v>839</v>
          </cell>
          <cell r="S2328" t="str">
            <v>Комплект</v>
          </cell>
        </row>
        <row r="2329">
          <cell r="A2329" t="str">
            <v>1408 Т</v>
          </cell>
          <cell r="B2329" t="str">
            <v>"ШҚ АЭК" АҚ</v>
          </cell>
          <cell r="C2329" t="str">
            <v>25.71.11.390.000.00.0796.000000000012</v>
          </cell>
          <cell r="D2329">
            <v>532145105</v>
          </cell>
          <cell r="E2329" t="str">
            <v>Монтаждау пышағы</v>
          </cell>
          <cell r="F2329" t="str">
            <v>Нож</v>
          </cell>
          <cell r="G2329" t="str">
            <v>монтажный</v>
          </cell>
          <cell r="H2329" t="str">
            <v>Монтаждау пышағы</v>
          </cell>
          <cell r="I2329" t="str">
            <v>БК</v>
          </cell>
          <cell r="J2329">
            <v>0</v>
          </cell>
          <cell r="K2329">
            <v>631010000</v>
          </cell>
          <cell r="L2329" t="str">
            <v>ҚР, ШҚО, Өскемен қ., Бажов көш., 10</v>
          </cell>
          <cell r="M2329" t="str">
            <v>Желтоқсан-Қантар</v>
          </cell>
          <cell r="N2329" t="str">
            <v>Шығыс-Қазақстан облысы, Өскемен қ.</v>
          </cell>
          <cell r="O2329" t="str">
            <v>DDP</v>
          </cell>
          <cell r="P2329" t="str">
            <v>шартқа қол қойылған кезден бастап 45 күнтізбелік күн ішінде</v>
          </cell>
          <cell r="Q2329">
            <v>0</v>
          </cell>
          <cell r="R2329">
            <v>796</v>
          </cell>
          <cell r="S2329" t="str">
            <v>Дана</v>
          </cell>
        </row>
        <row r="2330">
          <cell r="A2330" t="str">
            <v>1408-1 Т</v>
          </cell>
          <cell r="B2330" t="str">
            <v>"ШҚ АЭК" АҚ</v>
          </cell>
          <cell r="C2330" t="str">
            <v>25.71.11.390.000.00.0796.000000000012</v>
          </cell>
          <cell r="D2330">
            <v>532145105</v>
          </cell>
          <cell r="E2330" t="str">
            <v>Монтаждау пышағы</v>
          </cell>
          <cell r="F2330" t="str">
            <v>Нож</v>
          </cell>
          <cell r="G2330" t="str">
            <v>монтажный</v>
          </cell>
          <cell r="H2330" t="str">
            <v>Монтаждау пышағы</v>
          </cell>
          <cell r="I2330" t="str">
            <v>БК</v>
          </cell>
          <cell r="J2330">
            <v>0</v>
          </cell>
          <cell r="K2330">
            <v>631010000</v>
          </cell>
          <cell r="L2330" t="str">
            <v>ҚР, ШҚО, Өскемен қ., Бажов көш., 10</v>
          </cell>
          <cell r="M2330" t="str">
            <v>Наурыз - Сәуір</v>
          </cell>
          <cell r="N2330" t="str">
            <v>Шығыс-Қазақстан облысы, Өскемен қ.</v>
          </cell>
          <cell r="O2330" t="str">
            <v>DDP</v>
          </cell>
          <cell r="P2330" t="str">
            <v>шартқа қол қойылған кезден бастап 45 күнтізбелік күн ішінде</v>
          </cell>
          <cell r="Q2330">
            <v>0</v>
          </cell>
          <cell r="R2330">
            <v>796</v>
          </cell>
          <cell r="S2330" t="str">
            <v>Дана</v>
          </cell>
        </row>
        <row r="2331">
          <cell r="A2331" t="str">
            <v>1409 Т</v>
          </cell>
          <cell r="B2331" t="str">
            <v>"ШҚ АЭК" АҚ</v>
          </cell>
          <cell r="C2331" t="str">
            <v>25.71.11.920.001.00.0796.000000000006</v>
          </cell>
          <cell r="D2331">
            <v>532146101</v>
          </cell>
          <cell r="E2331" t="str">
            <v xml:space="preserve">Металл бойынша қайшы 250мм                                                                          </v>
          </cell>
          <cell r="F2331" t="str">
            <v>Ножницы</v>
          </cell>
          <cell r="G2331" t="str">
            <v>для резки металла</v>
          </cell>
          <cell r="H2331" t="str">
            <v xml:space="preserve">Металл бойынша қайшы 250мм                                                                          </v>
          </cell>
          <cell r="I2331" t="str">
            <v>БК</v>
          </cell>
          <cell r="J2331">
            <v>0</v>
          </cell>
          <cell r="K2331">
            <v>631010000</v>
          </cell>
          <cell r="L2331" t="str">
            <v>ҚР, ШҚО, Өскемен қ., Бажов көш., 10</v>
          </cell>
          <cell r="M2331" t="str">
            <v>Желтоқсан-Қантар</v>
          </cell>
          <cell r="N2331" t="str">
            <v>Шығыс-Қазақстан облысы, Өскемен қ.</v>
          </cell>
          <cell r="O2331" t="str">
            <v>DDP</v>
          </cell>
          <cell r="P2331" t="str">
            <v>шартқа қол қойылған кезден бастап 45 күнтізбелік күн ішінде</v>
          </cell>
          <cell r="Q2331">
            <v>0</v>
          </cell>
          <cell r="R2331">
            <v>796</v>
          </cell>
          <cell r="S2331" t="str">
            <v>Дана</v>
          </cell>
        </row>
        <row r="2332">
          <cell r="A2332" t="str">
            <v>1409-1 Т</v>
          </cell>
          <cell r="B2332" t="str">
            <v>"ШҚ АЭК" АҚ</v>
          </cell>
          <cell r="C2332" t="str">
            <v>25.71.11.920.001.00.0796.000000000006</v>
          </cell>
          <cell r="D2332">
            <v>532146101</v>
          </cell>
          <cell r="E2332" t="str">
            <v xml:space="preserve">Металл бойынша қайшы 250мм                                                                          </v>
          </cell>
          <cell r="F2332" t="str">
            <v>Ножницы</v>
          </cell>
          <cell r="G2332" t="str">
            <v>для резки металла</v>
          </cell>
          <cell r="H2332" t="str">
            <v xml:space="preserve">Металл бойынша қайшы 250мм                                                                          </v>
          </cell>
          <cell r="I2332" t="str">
            <v>БК</v>
          </cell>
          <cell r="J2332">
            <v>0</v>
          </cell>
          <cell r="K2332">
            <v>631010000</v>
          </cell>
          <cell r="L2332" t="str">
            <v>ҚР, ШҚО, Өскемен қ., Бажов көш., 10</v>
          </cell>
          <cell r="M2332" t="str">
            <v>Наурыз - Сәуір</v>
          </cell>
          <cell r="N2332" t="str">
            <v>Шығыс-Қазақстан облысы, Өскемен қ.</v>
          </cell>
          <cell r="O2332" t="str">
            <v>DDP</v>
          </cell>
          <cell r="P2332" t="str">
            <v>шартқа қол қойылған кезден бастап 45 күнтізбелік күн ішінде</v>
          </cell>
          <cell r="Q2332">
            <v>0</v>
          </cell>
          <cell r="R2332">
            <v>796</v>
          </cell>
          <cell r="S2332" t="str">
            <v>Дана</v>
          </cell>
        </row>
        <row r="2333">
          <cell r="A2333" t="str">
            <v>1410 Т</v>
          </cell>
          <cell r="B2333" t="str">
            <v>"ШҚ АЭК" АҚ</v>
          </cell>
          <cell r="C2333" t="str">
            <v>25.71.11.920.001.00.0796.000000000006</v>
          </cell>
          <cell r="D2333">
            <v>532146102</v>
          </cell>
          <cell r="E2333" t="str">
            <v xml:space="preserve">Металл бойынша қайшы 290мм                                                                          </v>
          </cell>
          <cell r="F2333" t="str">
            <v>Ножницы</v>
          </cell>
          <cell r="G2333" t="str">
            <v>для резки металла</v>
          </cell>
          <cell r="H2333" t="str">
            <v xml:space="preserve">Металл бойынша қайшы 290мм                                                                          </v>
          </cell>
          <cell r="I2333" t="str">
            <v>БК</v>
          </cell>
          <cell r="J2333">
            <v>0</v>
          </cell>
          <cell r="K2333">
            <v>631010000</v>
          </cell>
          <cell r="L2333" t="str">
            <v>ҚР, ШҚО, Өскемен қ., Бажов көш., 10</v>
          </cell>
          <cell r="M2333" t="str">
            <v>Желтоқсан-Қантар</v>
          </cell>
          <cell r="N2333" t="str">
            <v>Шығыс-Қазақстан облысы, Өскемен қ.</v>
          </cell>
          <cell r="O2333" t="str">
            <v>DDP</v>
          </cell>
          <cell r="P2333" t="str">
            <v>шартқа қол қойылған кезден бастап 45 күнтізбелік күн ішінде</v>
          </cell>
          <cell r="Q2333">
            <v>0</v>
          </cell>
          <cell r="R2333">
            <v>796</v>
          </cell>
          <cell r="S2333" t="str">
            <v>Дана</v>
          </cell>
        </row>
        <row r="2334">
          <cell r="A2334" t="str">
            <v>1410-1 Т</v>
          </cell>
          <cell r="B2334" t="str">
            <v>"ШҚ АЭК" АҚ</v>
          </cell>
          <cell r="C2334" t="str">
            <v>25.71.11.920.001.00.0796.000000000006</v>
          </cell>
          <cell r="D2334">
            <v>532146102</v>
          </cell>
          <cell r="E2334" t="str">
            <v xml:space="preserve">Металл бойынша қайшы 290мм                                                                          </v>
          </cell>
          <cell r="F2334" t="str">
            <v>Ножницы</v>
          </cell>
          <cell r="G2334" t="str">
            <v>для резки металла</v>
          </cell>
          <cell r="H2334" t="str">
            <v xml:space="preserve">Металл бойынша қайшы 290мм                                                                          </v>
          </cell>
          <cell r="I2334" t="str">
            <v>БК</v>
          </cell>
          <cell r="J2334">
            <v>0</v>
          </cell>
          <cell r="K2334">
            <v>631010000</v>
          </cell>
          <cell r="L2334" t="str">
            <v>ҚР, ШҚО, Өскемен қ., Бажов көш., 10</v>
          </cell>
          <cell r="M2334" t="str">
            <v>Наурыз - Сәуір</v>
          </cell>
          <cell r="N2334" t="str">
            <v>Шығыс-Қазақстан облысы, Өскемен қ.</v>
          </cell>
          <cell r="O2334" t="str">
            <v>DDP</v>
          </cell>
          <cell r="P2334" t="str">
            <v>шартқа қол қойылған кезден бастап 45 күнтізбелік күн ішінде</v>
          </cell>
          <cell r="Q2334">
            <v>0</v>
          </cell>
          <cell r="R2334">
            <v>796</v>
          </cell>
          <cell r="S2334" t="str">
            <v>Дана</v>
          </cell>
        </row>
        <row r="2335">
          <cell r="A2335" t="str">
            <v>1411 Т</v>
          </cell>
          <cell r="B2335" t="str">
            <v>"ШҚ АЭК" АҚ</v>
          </cell>
          <cell r="C2335" t="str">
            <v>25.71.11.920.001.00.0796.000000000006</v>
          </cell>
          <cell r="D2335">
            <v>532146103</v>
          </cell>
          <cell r="E2335" t="str">
            <v>Металл бойынша қайшы 320мм</v>
          </cell>
          <cell r="F2335" t="str">
            <v>Ножницы</v>
          </cell>
          <cell r="G2335" t="str">
            <v>для резки металла</v>
          </cell>
          <cell r="H2335" t="str">
            <v>Металл бойынша қайшы 320мм</v>
          </cell>
          <cell r="I2335" t="str">
            <v>БК</v>
          </cell>
          <cell r="J2335">
            <v>0</v>
          </cell>
          <cell r="K2335">
            <v>631010000</v>
          </cell>
          <cell r="L2335" t="str">
            <v>ҚР, ШҚО, Өскемен қ., Бажов көш., 10</v>
          </cell>
          <cell r="M2335" t="str">
            <v>Желтоқсан-Қантар</v>
          </cell>
          <cell r="N2335" t="str">
            <v>Шығыс-Қазақстан облысы, Өскемен қ.</v>
          </cell>
          <cell r="O2335" t="str">
            <v>DDP</v>
          </cell>
          <cell r="P2335" t="str">
            <v>шартқа қол қойылған кезден бастап 45 күнтізбелік күн ішінде</v>
          </cell>
          <cell r="Q2335">
            <v>0</v>
          </cell>
          <cell r="R2335">
            <v>796</v>
          </cell>
          <cell r="S2335" t="str">
            <v>Дана</v>
          </cell>
        </row>
        <row r="2336">
          <cell r="A2336" t="str">
            <v>1411-1 Т</v>
          </cell>
          <cell r="B2336" t="str">
            <v>"ШҚ АЭК" АҚ</v>
          </cell>
          <cell r="C2336" t="str">
            <v>25.71.11.920.001.00.0796.000000000006</v>
          </cell>
          <cell r="D2336">
            <v>532146103</v>
          </cell>
          <cell r="E2336" t="str">
            <v>Металл бойынша қайшы 320мм</v>
          </cell>
          <cell r="F2336" t="str">
            <v>Ножницы</v>
          </cell>
          <cell r="G2336" t="str">
            <v>для резки металла</v>
          </cell>
          <cell r="H2336" t="str">
            <v>Металл бойынша қайшы 320мм</v>
          </cell>
          <cell r="I2336" t="str">
            <v>БК</v>
          </cell>
          <cell r="J2336">
            <v>0</v>
          </cell>
          <cell r="K2336">
            <v>631010000</v>
          </cell>
          <cell r="L2336" t="str">
            <v>ҚР, ШҚО, Өскемен қ., Бажов көш., 10</v>
          </cell>
          <cell r="M2336" t="str">
            <v>Наурыз - Сәуір</v>
          </cell>
          <cell r="N2336" t="str">
            <v>Шығыс-Қазақстан облысы, Өскемен қ.</v>
          </cell>
          <cell r="O2336" t="str">
            <v>DDP</v>
          </cell>
          <cell r="P2336" t="str">
            <v>шартқа қол қойылған кезден бастап 45 күнтізбелік күн ішінде</v>
          </cell>
          <cell r="Q2336">
            <v>0</v>
          </cell>
          <cell r="R2336">
            <v>796</v>
          </cell>
          <cell r="S2336" t="str">
            <v>Дана</v>
          </cell>
        </row>
        <row r="2337">
          <cell r="A2337" t="str">
            <v>1412 Т</v>
          </cell>
          <cell r="B2337" t="str">
            <v>"ШҚ АЭК" АҚ</v>
          </cell>
          <cell r="C2337" t="str">
            <v>25.71.11.920.001.00.0796.000000000006</v>
          </cell>
          <cell r="D2337">
            <v>532146109</v>
          </cell>
          <cell r="E2337" t="str">
            <v>Арматура қайшысы 300мм</v>
          </cell>
          <cell r="F2337" t="str">
            <v>Ножницы</v>
          </cell>
          <cell r="G2337" t="str">
            <v>для резки металла</v>
          </cell>
          <cell r="H2337" t="str">
            <v>Арматура қайшысы 300мм</v>
          </cell>
          <cell r="I2337" t="str">
            <v>БК</v>
          </cell>
          <cell r="J2337">
            <v>0</v>
          </cell>
          <cell r="K2337">
            <v>631010000</v>
          </cell>
          <cell r="L2337" t="str">
            <v>ҚР, ШҚО, Өскемен қ., Бажов көш., 10</v>
          </cell>
          <cell r="M2337" t="str">
            <v>Желтоқсан-Қантар</v>
          </cell>
          <cell r="N2337" t="str">
            <v>Шығыс-Қазақстан облысы, Өскемен қ.</v>
          </cell>
          <cell r="O2337" t="str">
            <v>DDP</v>
          </cell>
          <cell r="P2337" t="str">
            <v>шартқа қол қойылған кезден бастап 45 күнтізбелік күн ішінде</v>
          </cell>
          <cell r="Q2337">
            <v>0</v>
          </cell>
          <cell r="R2337">
            <v>796</v>
          </cell>
          <cell r="S2337" t="str">
            <v>Дана</v>
          </cell>
        </row>
        <row r="2338">
          <cell r="A2338" t="str">
            <v>1413 Т</v>
          </cell>
          <cell r="B2338" t="str">
            <v>"ШҚ АЭК" АҚ</v>
          </cell>
          <cell r="C2338" t="str">
            <v>25.71.11.920.001.00.0796.000000000006</v>
          </cell>
          <cell r="D2338">
            <v>532146111</v>
          </cell>
          <cell r="E2338" t="str">
            <v>Арматура қайшысы 600мм</v>
          </cell>
          <cell r="F2338" t="str">
            <v>Ножницы</v>
          </cell>
          <cell r="G2338" t="str">
            <v>для резки металла</v>
          </cell>
          <cell r="H2338" t="str">
            <v>Арматура қайшысы 600мм</v>
          </cell>
          <cell r="I2338" t="str">
            <v>БК</v>
          </cell>
          <cell r="J2338">
            <v>0</v>
          </cell>
          <cell r="K2338">
            <v>631010000</v>
          </cell>
          <cell r="L2338" t="str">
            <v>ҚР, ШҚО, Өскемен қ., Бажов көш., 10</v>
          </cell>
          <cell r="M2338" t="str">
            <v>Желтоқсан-Қантар</v>
          </cell>
          <cell r="N2338" t="str">
            <v>Шығыс-Қазақстан облысы, Өскемен қ.</v>
          </cell>
          <cell r="O2338" t="str">
            <v>DDP</v>
          </cell>
          <cell r="P2338" t="str">
            <v>шартқа қол қойылған кезден бастап 45 күнтізбелік күн ішінде</v>
          </cell>
          <cell r="Q2338">
            <v>0</v>
          </cell>
          <cell r="R2338">
            <v>796</v>
          </cell>
          <cell r="S2338" t="str">
            <v>Дана</v>
          </cell>
        </row>
        <row r="2339">
          <cell r="A2339" t="str">
            <v>1414 Т</v>
          </cell>
          <cell r="B2339" t="str">
            <v>"ШҚ АЭК" АҚ</v>
          </cell>
          <cell r="C2339" t="str">
            <v>25.73.30.200.001.00.0796.000000000000</v>
          </cell>
          <cell r="D2339">
            <v>532146112</v>
          </cell>
          <cell r="E2339" t="str">
            <v xml:space="preserve">Арматура қайшысы 750мм/30                                                                           </v>
          </cell>
          <cell r="F2339" t="str">
            <v>Ножницы</v>
          </cell>
          <cell r="G2339" t="str">
            <v>болторезные</v>
          </cell>
          <cell r="H2339" t="str">
            <v xml:space="preserve">Арматура қайшысы 750мм/30                                                                           </v>
          </cell>
          <cell r="I2339" t="str">
            <v>БК</v>
          </cell>
          <cell r="J2339">
            <v>0</v>
          </cell>
          <cell r="K2339">
            <v>631010000</v>
          </cell>
          <cell r="L2339" t="str">
            <v>ҚР, ШҚО, Өскемен қ., Бажов көш., 10</v>
          </cell>
          <cell r="M2339" t="str">
            <v>Желтоқсан-Қантар</v>
          </cell>
          <cell r="N2339" t="str">
            <v>Шығыс-Қазақстан облысы, Өскемен қ.</v>
          </cell>
          <cell r="O2339" t="str">
            <v>DDP</v>
          </cell>
          <cell r="P2339" t="str">
            <v>шартқа қол қойылған кезден бастап 45 күнтізбелік күн ішінде</v>
          </cell>
          <cell r="Q2339">
            <v>0</v>
          </cell>
          <cell r="R2339">
            <v>796</v>
          </cell>
          <cell r="S2339" t="str">
            <v>Дана</v>
          </cell>
        </row>
        <row r="2340">
          <cell r="A2340" t="str">
            <v>1414-1 Т</v>
          </cell>
          <cell r="B2340" t="str">
            <v>"ШҚ АЭК" АҚ</v>
          </cell>
          <cell r="C2340" t="str">
            <v>25.73.30.200.001.00.0796.000000000000</v>
          </cell>
          <cell r="D2340">
            <v>532146112</v>
          </cell>
          <cell r="E2340" t="str">
            <v xml:space="preserve">Арматура қайшысы 750мм/30                                                                           </v>
          </cell>
          <cell r="F2340" t="str">
            <v>Ножницы</v>
          </cell>
          <cell r="G2340" t="str">
            <v>болторезные</v>
          </cell>
          <cell r="H2340" t="str">
            <v xml:space="preserve">Арматура қайшысы 750мм/30                                                                           </v>
          </cell>
          <cell r="I2340" t="str">
            <v>БК</v>
          </cell>
          <cell r="J2340">
            <v>0</v>
          </cell>
          <cell r="K2340">
            <v>631010000</v>
          </cell>
          <cell r="L2340" t="str">
            <v>ҚР, ШҚО, Өскемен қ., Бажов көш., 10</v>
          </cell>
          <cell r="M2340" t="str">
            <v>Наурыз - Сәуір</v>
          </cell>
          <cell r="N2340" t="str">
            <v>Шығыс-Қазақстан облысы, Өскемен қ.</v>
          </cell>
          <cell r="O2340" t="str">
            <v>DDP</v>
          </cell>
          <cell r="P2340" t="str">
            <v>шартқа қол қойылған кезден бастап 45 күнтізбелік күн ішінде</v>
          </cell>
          <cell r="Q2340">
            <v>0</v>
          </cell>
          <cell r="R2340">
            <v>796</v>
          </cell>
          <cell r="S2340" t="str">
            <v>Дана</v>
          </cell>
        </row>
        <row r="2341">
          <cell r="A2341" t="str">
            <v>1415 Т</v>
          </cell>
          <cell r="B2341" t="str">
            <v>"ШҚ АЭК" АҚ</v>
          </cell>
          <cell r="C2341" t="str">
            <v>25.73.20.100.001.00.0796.000000000003</v>
          </cell>
          <cell r="D2341">
            <v>532147100</v>
          </cell>
          <cell r="E2341" t="str">
            <v>Ағаш бойынша қол ара 400мм</v>
          </cell>
          <cell r="F2341" t="str">
            <v>Ножовка</v>
          </cell>
          <cell r="G2341" t="str">
            <v>по дереву, двуручная, полукруглая, деревянные ручки</v>
          </cell>
          <cell r="H2341" t="str">
            <v>Ағаш бойынша қол ара 400мм</v>
          </cell>
          <cell r="I2341" t="str">
            <v>БК</v>
          </cell>
          <cell r="J2341">
            <v>0</v>
          </cell>
          <cell r="K2341">
            <v>631010000</v>
          </cell>
          <cell r="L2341" t="str">
            <v>ҚР, ШҚО, Өскемен қ., Бажов көш., 10</v>
          </cell>
          <cell r="M2341" t="str">
            <v>Желтоқсан-Қантар</v>
          </cell>
          <cell r="N2341" t="str">
            <v>Шығыс-Қазақстан облысы, Өскемен қ.</v>
          </cell>
          <cell r="O2341" t="str">
            <v>DDP</v>
          </cell>
          <cell r="P2341" t="str">
            <v>шартқа қол қойылған кезден бастап 45 күнтізбелік күн ішінде</v>
          </cell>
          <cell r="Q2341">
            <v>0</v>
          </cell>
          <cell r="R2341">
            <v>796</v>
          </cell>
          <cell r="S2341" t="str">
            <v>Дана</v>
          </cell>
        </row>
        <row r="2342">
          <cell r="A2342" t="str">
            <v>1416 Т</v>
          </cell>
          <cell r="B2342" t="str">
            <v>"ШҚ АЭК" АҚ</v>
          </cell>
          <cell r="C2342" t="str">
            <v>25.73.20.100.001.00.0796.000000000003</v>
          </cell>
          <cell r="D2342">
            <v>532147101</v>
          </cell>
          <cell r="E2342" t="str">
            <v>Ағаш бойынша қол ара 500мм</v>
          </cell>
          <cell r="F2342" t="str">
            <v>Ножовка</v>
          </cell>
          <cell r="G2342" t="str">
            <v>по дереву, двуручная, полукруглая, деревянные ручки</v>
          </cell>
          <cell r="H2342" t="str">
            <v>Ағаш бойынша қол ара 500мм</v>
          </cell>
          <cell r="I2342" t="str">
            <v>БК</v>
          </cell>
          <cell r="J2342">
            <v>0</v>
          </cell>
          <cell r="K2342">
            <v>631010000</v>
          </cell>
          <cell r="L2342" t="str">
            <v>ҚР, ШҚО, Өскемен қ., Бажов көш., 10</v>
          </cell>
          <cell r="M2342" t="str">
            <v>Желтоқсан-Қантар</v>
          </cell>
          <cell r="N2342" t="str">
            <v>Шығыс-Қазақстан облысы, Өскемен қ.</v>
          </cell>
          <cell r="O2342" t="str">
            <v>DDP</v>
          </cell>
          <cell r="P2342" t="str">
            <v>шартқа қол қойылған кезден бастап 45 күнтізбелік күн ішінде</v>
          </cell>
          <cell r="Q2342">
            <v>0</v>
          </cell>
          <cell r="R2342">
            <v>796</v>
          </cell>
          <cell r="S2342" t="str">
            <v>Дана</v>
          </cell>
        </row>
        <row r="2343">
          <cell r="A2343" t="str">
            <v>1417 Т</v>
          </cell>
          <cell r="B2343" t="str">
            <v>"ШҚ АЭК" АҚ</v>
          </cell>
          <cell r="C2343" t="str">
            <v>25.73.20.100.001.00.0796.000000000000</v>
          </cell>
          <cell r="D2343">
            <v>532147103</v>
          </cell>
          <cell r="E2343" t="str">
            <v>Металл бойынша қол ара 300мм</v>
          </cell>
          <cell r="F2343" t="str">
            <v>Ножовка</v>
          </cell>
          <cell r="G2343" t="str">
            <v>по металлу, ручная, пластиковая рукоятка</v>
          </cell>
          <cell r="H2343" t="str">
            <v>Металл бойынша қол ара 300мм</v>
          </cell>
          <cell r="I2343" t="str">
            <v>БК</v>
          </cell>
          <cell r="J2343">
            <v>0</v>
          </cell>
          <cell r="K2343">
            <v>631010000</v>
          </cell>
          <cell r="L2343" t="str">
            <v>ҚР, ШҚО, Өскемен қ., Бажов көш., 10</v>
          </cell>
          <cell r="M2343" t="str">
            <v>Желтоқсан-Қантар</v>
          </cell>
          <cell r="N2343" t="str">
            <v>Шығыс-Қазақстан облысы, Өскемен қ.</v>
          </cell>
          <cell r="O2343" t="str">
            <v>DDP</v>
          </cell>
          <cell r="P2343" t="str">
            <v>шартқа қол қойылған кезден бастап 45 күнтізбелік күн ішінде</v>
          </cell>
          <cell r="Q2343">
            <v>0</v>
          </cell>
          <cell r="R2343">
            <v>796</v>
          </cell>
          <cell r="S2343" t="str">
            <v>Дана</v>
          </cell>
        </row>
        <row r="2344">
          <cell r="A2344" t="str">
            <v>1418 Т</v>
          </cell>
          <cell r="B2344" t="str">
            <v>"ШҚ АЭК" АҚ</v>
          </cell>
          <cell r="C2344" t="str">
            <v>25.73.20.100.001.00.0796.000000000003</v>
          </cell>
          <cell r="D2344">
            <v>532147104</v>
          </cell>
          <cell r="E2344" t="str">
            <v>Ағаш бойынша қол ара 450мм</v>
          </cell>
          <cell r="F2344" t="str">
            <v>Ножовка</v>
          </cell>
          <cell r="G2344" t="str">
            <v>по дереву, двуручная, полукруглая, деревянные ручки</v>
          </cell>
          <cell r="H2344" t="str">
            <v>Ағаш бойынша қол ара 450мм</v>
          </cell>
          <cell r="I2344" t="str">
            <v>БК</v>
          </cell>
          <cell r="J2344">
            <v>0</v>
          </cell>
          <cell r="K2344">
            <v>631010000</v>
          </cell>
          <cell r="L2344" t="str">
            <v>ҚР, ШҚО, Өскемен қ., Бажов көш., 10</v>
          </cell>
          <cell r="M2344" t="str">
            <v>Желтоқсан-Қантар</v>
          </cell>
          <cell r="N2344" t="str">
            <v>Шығыс-Қазақстан облысы, Өскемен қ.</v>
          </cell>
          <cell r="O2344" t="str">
            <v>DDP</v>
          </cell>
          <cell r="P2344" t="str">
            <v>шартқа қол қойылған кезден бастап 45 күнтізбелік күн ішінде</v>
          </cell>
          <cell r="Q2344">
            <v>0</v>
          </cell>
          <cell r="R2344">
            <v>796</v>
          </cell>
          <cell r="S2344" t="str">
            <v>Дана</v>
          </cell>
        </row>
        <row r="2345">
          <cell r="A2345" t="str">
            <v>1418-1 Т</v>
          </cell>
          <cell r="B2345" t="str">
            <v>"ШҚ АЭК" АҚ</v>
          </cell>
          <cell r="C2345" t="str">
            <v>25.73.20.100.001.00.0796.000000000003</v>
          </cell>
          <cell r="D2345">
            <v>532147104</v>
          </cell>
          <cell r="E2345" t="str">
            <v>Ағаш бойынша қол ара 450мм</v>
          </cell>
          <cell r="F2345" t="str">
            <v>Ножовка</v>
          </cell>
          <cell r="G2345" t="str">
            <v>по дереву, двуручная, полукруглая, деревянные ручки</v>
          </cell>
          <cell r="H2345" t="str">
            <v>Ағаш бойынша қол ара 450мм</v>
          </cell>
          <cell r="I2345" t="str">
            <v>БК</v>
          </cell>
          <cell r="J2345">
            <v>0</v>
          </cell>
          <cell r="K2345">
            <v>631010000</v>
          </cell>
          <cell r="L2345" t="str">
            <v>ҚР, ШҚО, Өскемен қ., Бажов көш., 10</v>
          </cell>
          <cell r="M2345" t="str">
            <v>Наурыз - Сәуір</v>
          </cell>
          <cell r="N2345" t="str">
            <v>Шығыс-Қазақстан облысы, Өскемен қ.</v>
          </cell>
          <cell r="O2345" t="str">
            <v>DDP</v>
          </cell>
          <cell r="P2345" t="str">
            <v>шартқа қол қойылған кезден бастап 45 күнтізбелік күн ішінде</v>
          </cell>
          <cell r="Q2345">
            <v>0</v>
          </cell>
          <cell r="R2345">
            <v>796</v>
          </cell>
          <cell r="S2345" t="str">
            <v>Дана</v>
          </cell>
        </row>
        <row r="2346">
          <cell r="A2346" t="str">
            <v>1419 Т</v>
          </cell>
          <cell r="B2346" t="str">
            <v>"ШҚ АЭК" АҚ</v>
          </cell>
          <cell r="C2346" t="str">
            <v>25.73.30.630.000.00.0796.000000000012</v>
          </cell>
          <cell r="D2346">
            <v>532149102</v>
          </cell>
          <cell r="E2346" t="str">
            <v>Крест түріндегі бұрауыш 125мм №2 эл/өткізбейтін саппен</v>
          </cell>
          <cell r="F2346" t="str">
            <v>Отвертка</v>
          </cell>
          <cell r="G2346" t="str">
            <v>крестообразная, номер 2, ГОСТ 21010-75</v>
          </cell>
          <cell r="H2346" t="str">
            <v>Крест түріндегі бұрауыш 125мм №2 эл/өткізбейтін саппен</v>
          </cell>
          <cell r="I2346" t="str">
            <v>БК</v>
          </cell>
          <cell r="J2346">
            <v>0</v>
          </cell>
          <cell r="K2346">
            <v>631010000</v>
          </cell>
          <cell r="L2346" t="str">
            <v>ҚР, ШҚО, Өскемен қ., Бажов көш., 10</v>
          </cell>
          <cell r="M2346" t="str">
            <v>Желтоқсан-Қантар</v>
          </cell>
          <cell r="N2346" t="str">
            <v>Шығыс-Қазақстан облысы, Өскемен қ.</v>
          </cell>
          <cell r="O2346" t="str">
            <v>DDP</v>
          </cell>
          <cell r="P2346" t="str">
            <v>шартқа қол қойылған кезден бастап 45 күнтізбелік күн ішінде</v>
          </cell>
          <cell r="Q2346">
            <v>0</v>
          </cell>
          <cell r="R2346">
            <v>796</v>
          </cell>
          <cell r="S2346" t="str">
            <v>Дана</v>
          </cell>
        </row>
        <row r="2347">
          <cell r="A2347" t="str">
            <v>1419-1 Т</v>
          </cell>
          <cell r="B2347" t="str">
            <v>"ШҚ АЭК" АҚ</v>
          </cell>
          <cell r="C2347" t="str">
            <v>25.73.30.630.000.00.0796.000000000012</v>
          </cell>
          <cell r="D2347">
            <v>532149102</v>
          </cell>
          <cell r="E2347" t="str">
            <v>Крест түріндегі бұрауыш 125мм №2 эл/өткізбейтін саппен</v>
          </cell>
          <cell r="F2347" t="str">
            <v>Отвертка</v>
          </cell>
          <cell r="G2347" t="str">
            <v>крестообразная, номер 2, ГОСТ 21010-75</v>
          </cell>
          <cell r="H2347" t="str">
            <v>Крест түріндегі бұрауыш 125мм №2 эл/өткізбейтін саппен</v>
          </cell>
          <cell r="I2347" t="str">
            <v>БК</v>
          </cell>
          <cell r="J2347">
            <v>0</v>
          </cell>
          <cell r="K2347">
            <v>631010000</v>
          </cell>
          <cell r="L2347" t="str">
            <v>ҚР, ШҚО, Өскемен қ., Бажов көш., 10</v>
          </cell>
          <cell r="M2347" t="str">
            <v>Наурыз - Сәуір</v>
          </cell>
          <cell r="N2347" t="str">
            <v>Шығыс-Қазақстан облысы, Өскемен қ.</v>
          </cell>
          <cell r="O2347" t="str">
            <v>DDP</v>
          </cell>
          <cell r="P2347" t="str">
            <v>шартқа қол қойылған кезден бастап 45 күнтізбелік күн ішінде</v>
          </cell>
          <cell r="Q2347">
            <v>0</v>
          </cell>
          <cell r="R2347">
            <v>796</v>
          </cell>
          <cell r="S2347" t="str">
            <v>Дана</v>
          </cell>
        </row>
        <row r="2348">
          <cell r="A2348" t="str">
            <v>1419-2 Т</v>
          </cell>
          <cell r="B2348" t="str">
            <v>"ШҚ АЭК" АҚ</v>
          </cell>
          <cell r="C2348" t="str">
            <v>25.73.30.630.000.00.0796.000000000012</v>
          </cell>
          <cell r="D2348">
            <v>532149102</v>
          </cell>
          <cell r="E2348" t="str">
            <v>Крест түріндегі бұрауыш 125мм №2 эл/өткізбейтін саппен</v>
          </cell>
          <cell r="F2348" t="str">
            <v>Отвертка</v>
          </cell>
          <cell r="G2348" t="str">
            <v>крестообразная, номер 2, ГОСТ 21010-75</v>
          </cell>
          <cell r="H2348" t="str">
            <v>Крест түріндегі бұрауыш 125мм №2 эл/өткізбейтін саппен</v>
          </cell>
          <cell r="I2348" t="str">
            <v>БК</v>
          </cell>
          <cell r="J2348">
            <v>0</v>
          </cell>
          <cell r="K2348">
            <v>631010000</v>
          </cell>
          <cell r="L2348" t="str">
            <v>ҚР, ШҚО, Өскемен қ., Бажов көш., 10</v>
          </cell>
          <cell r="M2348" t="str">
            <v>Наурыз - Сәуір</v>
          </cell>
          <cell r="N2348" t="str">
            <v>Шығыс-Қазақстан облысы, Өскемен қ.</v>
          </cell>
          <cell r="O2348" t="str">
            <v>DDP</v>
          </cell>
          <cell r="P2348" t="str">
            <v>шартқа қол қойылған кезден бастап 45 күнтізбелік күн ішінде</v>
          </cell>
          <cell r="Q2348">
            <v>0</v>
          </cell>
          <cell r="R2348">
            <v>796</v>
          </cell>
          <cell r="S2348" t="str">
            <v>Дана</v>
          </cell>
        </row>
        <row r="2349">
          <cell r="A2349" t="str">
            <v>1420 Т</v>
          </cell>
          <cell r="B2349" t="str">
            <v>"ШҚ АЭК" АҚ</v>
          </cell>
          <cell r="C2349" t="str">
            <v>25.73.30.630.000.00.0796.000000000011</v>
          </cell>
          <cell r="D2349">
            <v>532149107</v>
          </cell>
          <cell r="E2349" t="str">
            <v>Крест түріндегі бұрауыш 100 мм №1д/э саппен</v>
          </cell>
          <cell r="F2349" t="str">
            <v>Отвертка</v>
          </cell>
          <cell r="G2349" t="str">
            <v>крестообразная, номер 1, ГОСТ 21010-75</v>
          </cell>
          <cell r="H2349" t="str">
            <v>Крест түріндегі бұрауыш 100 мм №1д/э саппен</v>
          </cell>
          <cell r="I2349" t="str">
            <v>БК</v>
          </cell>
          <cell r="J2349">
            <v>0</v>
          </cell>
          <cell r="K2349">
            <v>631010000</v>
          </cell>
          <cell r="L2349" t="str">
            <v>ҚР, ШҚО, Өскемен қ., Бажов көш., 10</v>
          </cell>
          <cell r="M2349" t="str">
            <v>Желтоқсан-Қантар</v>
          </cell>
          <cell r="N2349" t="str">
            <v>Шығыс-Қазақстан облысы, Өскемен қ.</v>
          </cell>
          <cell r="O2349" t="str">
            <v>DDP</v>
          </cell>
          <cell r="P2349" t="str">
            <v>шартқа қол қойылған кезден бастап 45 күнтізбелік күн ішінде</v>
          </cell>
          <cell r="Q2349">
            <v>0</v>
          </cell>
          <cell r="R2349">
            <v>796</v>
          </cell>
          <cell r="S2349" t="str">
            <v>Дана</v>
          </cell>
        </row>
        <row r="2350">
          <cell r="A2350" t="str">
            <v>1421 Т</v>
          </cell>
          <cell r="B2350" t="str">
            <v>"ШҚ АЭК" АҚ</v>
          </cell>
          <cell r="C2350" t="str">
            <v>25.73.30.630.000.00.0796.000000000012</v>
          </cell>
          <cell r="D2350">
            <v>532149112</v>
          </cell>
          <cell r="E2350" t="str">
            <v>Крест түріндегі бұрауыш 150мм №2 эл/өткізбейтін саппен</v>
          </cell>
          <cell r="F2350" t="str">
            <v>Отвертка</v>
          </cell>
          <cell r="G2350" t="str">
            <v>крестообразная, номер 2, ГОСТ 21010-75</v>
          </cell>
          <cell r="H2350" t="str">
            <v>Крест түріндегі бұрауыш 150мм №2 эл/өткізбейтін саппен</v>
          </cell>
          <cell r="I2350" t="str">
            <v>БК</v>
          </cell>
          <cell r="J2350">
            <v>0</v>
          </cell>
          <cell r="K2350">
            <v>631010000</v>
          </cell>
          <cell r="L2350" t="str">
            <v>ҚР, ШҚО, Өскемен қ., Бажов көш., 10</v>
          </cell>
          <cell r="M2350" t="str">
            <v>Желтоқсан-Қантар</v>
          </cell>
          <cell r="N2350" t="str">
            <v>Шығыс-Қазақстан облысы, Өскемен қ.</v>
          </cell>
          <cell r="O2350" t="str">
            <v>DDP</v>
          </cell>
          <cell r="P2350" t="str">
            <v>шартқа қол қойылған кезден бастап 45 күнтізбелік күн ішінде</v>
          </cell>
          <cell r="Q2350">
            <v>0</v>
          </cell>
          <cell r="R2350">
            <v>796</v>
          </cell>
          <cell r="S2350" t="str">
            <v>Дана</v>
          </cell>
        </row>
        <row r="2351">
          <cell r="A2351" t="str">
            <v>1421-1 Т</v>
          </cell>
          <cell r="B2351" t="str">
            <v>"ШҚ АЭК" АҚ</v>
          </cell>
          <cell r="C2351" t="str">
            <v>25.73.30.630.000.00.0796.000000000012</v>
          </cell>
          <cell r="D2351">
            <v>532149112</v>
          </cell>
          <cell r="E2351" t="str">
            <v>Крест түріндегі бұрауыш 150мм №2 эл/өткізбейтін саппен</v>
          </cell>
          <cell r="F2351" t="str">
            <v>Отвертка</v>
          </cell>
          <cell r="G2351" t="str">
            <v>крестообразная, номер 2, ГОСТ 21010-75</v>
          </cell>
          <cell r="H2351" t="str">
            <v>Крест түріндегі бұрауыш 150мм №2 эл/өткізбейтін саппен</v>
          </cell>
          <cell r="I2351" t="str">
            <v>БК</v>
          </cell>
          <cell r="J2351">
            <v>0</v>
          </cell>
          <cell r="K2351">
            <v>631010000</v>
          </cell>
          <cell r="L2351" t="str">
            <v>ҚР, ШҚО, Өскемен қ., Бажов көш., 10</v>
          </cell>
          <cell r="M2351" t="str">
            <v>Наурыз - Сәуір</v>
          </cell>
          <cell r="N2351" t="str">
            <v>Шығыс-Қазақстан облысы, Өскемен қ.</v>
          </cell>
          <cell r="O2351" t="str">
            <v>DDP</v>
          </cell>
          <cell r="P2351" t="str">
            <v>шартқа қол қойылған кезден бастап 45 күнтізбелік күн ішінде</v>
          </cell>
          <cell r="Q2351">
            <v>0</v>
          </cell>
          <cell r="R2351">
            <v>796</v>
          </cell>
          <cell r="S2351" t="str">
            <v>Дана</v>
          </cell>
        </row>
        <row r="2352">
          <cell r="A2352" t="str">
            <v>1421-2 Т</v>
          </cell>
          <cell r="B2352" t="str">
            <v>"ШҚ АЭК" АҚ</v>
          </cell>
          <cell r="C2352" t="str">
            <v>25.73.30.630.000.00.0796.000000000012</v>
          </cell>
          <cell r="D2352">
            <v>532149112</v>
          </cell>
          <cell r="E2352" t="str">
            <v>Крест түріндегі бұрауыш 150мм №2 эл/өткізбейтін саппен</v>
          </cell>
          <cell r="F2352" t="str">
            <v>Отвертка</v>
          </cell>
          <cell r="G2352" t="str">
            <v>крестообразная, номер 2, ГОСТ 21010-75</v>
          </cell>
          <cell r="H2352" t="str">
            <v>Крест түріндегі бұрауыш 150мм №2 эл/өткізбейтін саппен</v>
          </cell>
          <cell r="I2352" t="str">
            <v>БК</v>
          </cell>
          <cell r="J2352">
            <v>0</v>
          </cell>
          <cell r="K2352">
            <v>631010000</v>
          </cell>
          <cell r="L2352" t="str">
            <v>ҚР, ШҚО, Өскемен қ., Бажов көш., 10</v>
          </cell>
          <cell r="M2352" t="str">
            <v>Наурыз - Сәуір</v>
          </cell>
          <cell r="N2352" t="str">
            <v>Шығыс-Қазақстан облысы, Өскемен қ.</v>
          </cell>
          <cell r="O2352" t="str">
            <v>DDP</v>
          </cell>
          <cell r="P2352" t="str">
            <v>шартқа қол қойылған кезден бастап 45 күнтізбелік күн ішінде</v>
          </cell>
          <cell r="Q2352">
            <v>0</v>
          </cell>
          <cell r="R2352">
            <v>796</v>
          </cell>
          <cell r="S2352" t="str">
            <v>Дана</v>
          </cell>
        </row>
        <row r="2353">
          <cell r="A2353" t="str">
            <v>1422 Т</v>
          </cell>
          <cell r="B2353" t="str">
            <v>"ШҚ АЭК" АҚ</v>
          </cell>
          <cell r="C2353" t="str">
            <v>25.73.30.630.000.00.0796.000000000019</v>
          </cell>
          <cell r="D2353">
            <v>532149122</v>
          </cell>
          <cell r="E2353" t="str">
            <v>Шлиц бұрауыш 100Х4 эл/өткізбейтін саппен</v>
          </cell>
          <cell r="F2353" t="str">
            <v>Отвертка</v>
          </cell>
          <cell r="G2353" t="str">
            <v>слесарно-монтажная, с изолирующей ручкой, длина 100 мм, ГОСТ 17199-88</v>
          </cell>
          <cell r="H2353" t="str">
            <v>Шлиц бұрауыш 100Х4 эл/өткізбейтін саппен</v>
          </cell>
          <cell r="I2353" t="str">
            <v>БК</v>
          </cell>
          <cell r="J2353">
            <v>0</v>
          </cell>
          <cell r="K2353">
            <v>631010000</v>
          </cell>
          <cell r="L2353" t="str">
            <v>ҚР, ШҚО, Өскемен қ., Бажов көш., 10</v>
          </cell>
          <cell r="M2353" t="str">
            <v>Желтоқсан-Қантар</v>
          </cell>
          <cell r="N2353" t="str">
            <v>Шығыс-Қазақстан облысы, Өскемен қ.</v>
          </cell>
          <cell r="O2353" t="str">
            <v>DDP</v>
          </cell>
          <cell r="P2353" t="str">
            <v>шартқа қол қойылған кезден бастап 45 күнтізбелік күн ішінде</v>
          </cell>
          <cell r="Q2353">
            <v>0</v>
          </cell>
          <cell r="R2353">
            <v>796</v>
          </cell>
          <cell r="S2353" t="str">
            <v>Дана</v>
          </cell>
        </row>
        <row r="2354">
          <cell r="A2354" t="str">
            <v>1422-1 Т</v>
          </cell>
          <cell r="B2354" t="str">
            <v>"ШҚ АЭК" АҚ</v>
          </cell>
          <cell r="C2354" t="str">
            <v>25.73.30.630.000.00.0796.000000000019</v>
          </cell>
          <cell r="D2354">
            <v>532149122</v>
          </cell>
          <cell r="E2354" t="str">
            <v>Шлиц бұрауыш 100Х4 эл/өткізбейтін саппен</v>
          </cell>
          <cell r="F2354" t="str">
            <v>Отвертка</v>
          </cell>
          <cell r="G2354" t="str">
            <v>слесарно-монтажная, с изолирующей ручкой, длина 100 мм, ГОСТ 17199-88</v>
          </cell>
          <cell r="H2354" t="str">
            <v>Шлиц бұрауыш 100Х4 эл/өткізбейтін саппен</v>
          </cell>
          <cell r="I2354" t="str">
            <v>БК</v>
          </cell>
          <cell r="J2354">
            <v>0</v>
          </cell>
          <cell r="K2354">
            <v>631010000</v>
          </cell>
          <cell r="L2354" t="str">
            <v>ҚР, ШҚО, Өскемен қ., Бажов көш., 10</v>
          </cell>
          <cell r="M2354" t="str">
            <v>Наурыз - Сәуір</v>
          </cell>
          <cell r="N2354" t="str">
            <v>Шығыс-Қазақстан облысы, Өскемен қ.</v>
          </cell>
          <cell r="O2354" t="str">
            <v>DDP</v>
          </cell>
          <cell r="P2354" t="str">
            <v>шартқа қол қойылған кезден бастап 45 күнтізбелік күн ішінде</v>
          </cell>
          <cell r="Q2354">
            <v>0</v>
          </cell>
          <cell r="R2354">
            <v>796</v>
          </cell>
          <cell r="S2354" t="str">
            <v>Дана</v>
          </cell>
        </row>
        <row r="2355">
          <cell r="A2355" t="str">
            <v>1423 Т</v>
          </cell>
          <cell r="B2355" t="str">
            <v>"ШҚ АЭК" АҚ</v>
          </cell>
          <cell r="C2355" t="str">
            <v>25.73.30.630.000.00.0796.000000000022</v>
          </cell>
          <cell r="D2355">
            <v>532149126</v>
          </cell>
          <cell r="E2355" t="str">
            <v>Шлиц бұрауыш 150Х6</v>
          </cell>
          <cell r="F2355" t="str">
            <v>Отвертка</v>
          </cell>
          <cell r="G2355" t="str">
            <v>слесарно-монтажная, без изолируещей ручки, длина 150 мм, ГОСТ 17199-88</v>
          </cell>
          <cell r="H2355" t="str">
            <v>Шлиц бұрауыш 150Х6</v>
          </cell>
          <cell r="I2355" t="str">
            <v>БК</v>
          </cell>
          <cell r="J2355">
            <v>0</v>
          </cell>
          <cell r="K2355">
            <v>631010000</v>
          </cell>
          <cell r="L2355" t="str">
            <v>ҚР, ШҚО, Өскемен қ., Бажов көш., 10</v>
          </cell>
          <cell r="M2355" t="str">
            <v>Желтоқсан-Қантар</v>
          </cell>
          <cell r="N2355" t="str">
            <v>Шығыс-Қазақстан облысы, Өскемен қ.</v>
          </cell>
          <cell r="O2355" t="str">
            <v>DDP</v>
          </cell>
          <cell r="P2355" t="str">
            <v>шартқа қол қойылған кезден бастап 45 күнтізбелік күн ішінде</v>
          </cell>
          <cell r="Q2355">
            <v>0</v>
          </cell>
          <cell r="R2355">
            <v>796</v>
          </cell>
          <cell r="S2355" t="str">
            <v>Дана</v>
          </cell>
        </row>
        <row r="2356">
          <cell r="A2356" t="str">
            <v>1423-1 Т</v>
          </cell>
          <cell r="B2356" t="str">
            <v>"ШҚ АЭК" АҚ</v>
          </cell>
          <cell r="C2356" t="str">
            <v>25.73.30.630.000.00.0796.000000000022</v>
          </cell>
          <cell r="D2356">
            <v>532149126</v>
          </cell>
          <cell r="E2356" t="str">
            <v>Шлиц бұрауыш 150Х6</v>
          </cell>
          <cell r="F2356" t="str">
            <v>Отвертка</v>
          </cell>
          <cell r="G2356" t="str">
            <v>слесарно-монтажная, без изолируещей ручки, длина 150 мм, ГОСТ 17199-88</v>
          </cell>
          <cell r="H2356" t="str">
            <v>Шлиц бұрауыш 150Х6</v>
          </cell>
          <cell r="I2356" t="str">
            <v>БК</v>
          </cell>
          <cell r="J2356">
            <v>0</v>
          </cell>
          <cell r="K2356">
            <v>631010000</v>
          </cell>
          <cell r="L2356" t="str">
            <v>ҚР, ШҚО, Өскемен қ., Бажов көш., 10</v>
          </cell>
          <cell r="M2356" t="str">
            <v>Наурыз - Сәуір</v>
          </cell>
          <cell r="N2356" t="str">
            <v>Шығыс-Қазақстан облысы, Өскемен қ.</v>
          </cell>
          <cell r="O2356" t="str">
            <v>DDP</v>
          </cell>
          <cell r="P2356" t="str">
            <v>шартқа қол қойылған кезден бастап 45 күнтізбелік күн ішінде</v>
          </cell>
          <cell r="Q2356">
            <v>0</v>
          </cell>
          <cell r="R2356">
            <v>796</v>
          </cell>
          <cell r="S2356" t="str">
            <v>Дана</v>
          </cell>
        </row>
        <row r="2357">
          <cell r="A2357" t="str">
            <v>1424 Т</v>
          </cell>
          <cell r="B2357" t="str">
            <v>"ШҚ АЭК" АҚ</v>
          </cell>
          <cell r="C2357" t="str">
            <v>25.73.30.630.000.00.0796.000000000021</v>
          </cell>
          <cell r="D2357">
            <v>532149128</v>
          </cell>
          <cell r="E2357" t="str">
            <v>Шлиц бұрауыш 150Х7 эл/өткізбейтін саппен</v>
          </cell>
          <cell r="F2357" t="str">
            <v>Отвертка</v>
          </cell>
          <cell r="G2357" t="str">
            <v>слесарно-монтажная, с изолирующей ручкой, длина 150 мм, ГОСТ 17199-88</v>
          </cell>
          <cell r="H2357" t="str">
            <v>Шлиц бұрауыш 150Х7 эл/өткізбейтін саппен</v>
          </cell>
          <cell r="I2357" t="str">
            <v>БК</v>
          </cell>
          <cell r="J2357">
            <v>0</v>
          </cell>
          <cell r="K2357">
            <v>631010000</v>
          </cell>
          <cell r="L2357" t="str">
            <v>ҚР, ШҚО, Өскемен қ., Бажов көш., 10</v>
          </cell>
          <cell r="M2357" t="str">
            <v>Желтоқсан-Қантар</v>
          </cell>
          <cell r="N2357" t="str">
            <v>Шығыс-Қазақстан облысы, Өскемен қ.</v>
          </cell>
          <cell r="O2357" t="str">
            <v>DDP</v>
          </cell>
          <cell r="P2357" t="str">
            <v>шартқа қол қойылған кезден бастап 45 күнтізбелік күн ішінде</v>
          </cell>
          <cell r="Q2357">
            <v>0</v>
          </cell>
          <cell r="R2357">
            <v>796</v>
          </cell>
          <cell r="S2357" t="str">
            <v>Дана</v>
          </cell>
        </row>
        <row r="2358">
          <cell r="A2358" t="str">
            <v>1425 Т</v>
          </cell>
          <cell r="B2358" t="str">
            <v>"ШҚ АЭК" АҚ</v>
          </cell>
          <cell r="C2358" t="str">
            <v>25.73.30.630.000.00.0796.000000000012</v>
          </cell>
          <cell r="D2358">
            <v>532149161</v>
          </cell>
          <cell r="E2358" t="str">
            <v>Крест түріндегі бұрауыш 100мм №2 эл/өткізбейтін саппен</v>
          </cell>
          <cell r="F2358" t="str">
            <v>Отвертка</v>
          </cell>
          <cell r="G2358" t="str">
            <v>крестообразная, номер 2, ГОСТ 21010-75</v>
          </cell>
          <cell r="H2358" t="str">
            <v>Крест түріндегі бұрауыш 100мм №2 эл/өткізбейтін саппен</v>
          </cell>
          <cell r="I2358" t="str">
            <v>БК</v>
          </cell>
          <cell r="J2358">
            <v>0</v>
          </cell>
          <cell r="K2358">
            <v>631010000</v>
          </cell>
          <cell r="L2358" t="str">
            <v>ҚР, ШҚО, Өскемен қ., Бажов көш., 10</v>
          </cell>
          <cell r="M2358" t="str">
            <v>Желтоқсан-Қантар</v>
          </cell>
          <cell r="N2358" t="str">
            <v>Шығыс-Қазақстан облысы, Өскемен қ.</v>
          </cell>
          <cell r="O2358" t="str">
            <v>DDP</v>
          </cell>
          <cell r="P2358" t="str">
            <v>шартқа қол қойылған кезден бастап 45 күнтізбелік күн ішінде</v>
          </cell>
          <cell r="Q2358">
            <v>0</v>
          </cell>
          <cell r="R2358">
            <v>796</v>
          </cell>
          <cell r="S2358" t="str">
            <v>Дана</v>
          </cell>
        </row>
        <row r="2359">
          <cell r="A2359" t="str">
            <v>1426 Т</v>
          </cell>
          <cell r="B2359" t="str">
            <v>"ШҚ АЭК" АҚ</v>
          </cell>
          <cell r="C2359" t="str">
            <v>25.73.30.630.000.00.0796.000000000013</v>
          </cell>
          <cell r="D2359">
            <v>532149162</v>
          </cell>
          <cell r="E2359" t="str">
            <v>Крест түріндегі бұрауыш 150мм №3 эл/өткізбейтін саппен</v>
          </cell>
          <cell r="F2359" t="str">
            <v>Отвертка</v>
          </cell>
          <cell r="G2359" t="str">
            <v>крестообразная, номер 3, ГОСТ 21010-75</v>
          </cell>
          <cell r="H2359" t="str">
            <v>Крест түріндегі бұрауыш 150мм №3 эл/өткізбейтін саппен</v>
          </cell>
          <cell r="I2359" t="str">
            <v>БК</v>
          </cell>
          <cell r="J2359">
            <v>0</v>
          </cell>
          <cell r="K2359">
            <v>631010000</v>
          </cell>
          <cell r="L2359" t="str">
            <v>ҚР, ШҚО, Өскемен қ., Бажов көш., 10</v>
          </cell>
          <cell r="M2359" t="str">
            <v>Желтоқсан-Қантар</v>
          </cell>
          <cell r="N2359" t="str">
            <v>Шығыс-Қазақстан облысы, Өскемен қ.</v>
          </cell>
          <cell r="O2359" t="str">
            <v>DDP</v>
          </cell>
          <cell r="P2359" t="str">
            <v>шартқа қол қойылған кезден бастап 45 күнтізбелік күн ішінде</v>
          </cell>
          <cell r="Q2359">
            <v>0</v>
          </cell>
          <cell r="R2359">
            <v>796</v>
          </cell>
          <cell r="S2359" t="str">
            <v>Дана</v>
          </cell>
        </row>
        <row r="2360">
          <cell r="A2360" t="str">
            <v>1426-1 Т</v>
          </cell>
          <cell r="B2360" t="str">
            <v>"ШҚ АЭК" АҚ</v>
          </cell>
          <cell r="C2360" t="str">
            <v>25.73.30.630.000.00.0796.000000000013</v>
          </cell>
          <cell r="D2360">
            <v>532149162</v>
          </cell>
          <cell r="E2360" t="str">
            <v>Крест түріндегі бұрауыш 150мм №3 эл/өткізбейтін саппен</v>
          </cell>
          <cell r="F2360" t="str">
            <v>Отвертка</v>
          </cell>
          <cell r="G2360" t="str">
            <v>крестообразная, номер 3, ГОСТ 21010-75</v>
          </cell>
          <cell r="H2360" t="str">
            <v>Крест түріндегі бұрауыш 150мм №3 эл/өткізбейтін саппен</v>
          </cell>
          <cell r="I2360" t="str">
            <v>БК</v>
          </cell>
          <cell r="J2360">
            <v>0</v>
          </cell>
          <cell r="K2360">
            <v>631010000</v>
          </cell>
          <cell r="L2360" t="str">
            <v>ҚР, ШҚО, Өскемен қ., Бажов көш., 10</v>
          </cell>
          <cell r="M2360" t="str">
            <v>Наурыз - Сәуір</v>
          </cell>
          <cell r="N2360" t="str">
            <v>Шығыс-Қазақстан облысы, Өскемен қ.</v>
          </cell>
          <cell r="O2360" t="str">
            <v>DDP</v>
          </cell>
          <cell r="P2360" t="str">
            <v>шартқа қол қойылған кезден бастап 45 күнтізбелік күн ішінде</v>
          </cell>
          <cell r="Q2360">
            <v>0</v>
          </cell>
          <cell r="R2360">
            <v>796</v>
          </cell>
          <cell r="S2360" t="str">
            <v>Дана</v>
          </cell>
        </row>
        <row r="2361">
          <cell r="A2361" t="str">
            <v>1427 Т</v>
          </cell>
          <cell r="B2361" t="str">
            <v>"ШҚ АЭК" АҚ</v>
          </cell>
          <cell r="C2361" t="str">
            <v>25.73.30.630.000.00.0796.000000000022</v>
          </cell>
          <cell r="D2361">
            <v>532149164</v>
          </cell>
          <cell r="E2361" t="str">
            <v>Шлиц бұрауыш 150Х8</v>
          </cell>
          <cell r="F2361" t="str">
            <v>Отвертка</v>
          </cell>
          <cell r="G2361" t="str">
            <v>слесарно-монтажная, без изолируещей ручки, длина 150 мм, ГОСТ 17199-88</v>
          </cell>
          <cell r="H2361" t="str">
            <v>Шлиц бұрауыш 150Х8</v>
          </cell>
          <cell r="I2361" t="str">
            <v>БК</v>
          </cell>
          <cell r="J2361">
            <v>0</v>
          </cell>
          <cell r="K2361">
            <v>631010000</v>
          </cell>
          <cell r="L2361" t="str">
            <v>ҚР, ШҚО, Өскемен қ., Бажов көш., 10</v>
          </cell>
          <cell r="M2361" t="str">
            <v>Желтоқсан-Қантар</v>
          </cell>
          <cell r="N2361" t="str">
            <v>Шығыс-Қазақстан облысы, Өскемен қ.</v>
          </cell>
          <cell r="O2361" t="str">
            <v>DDP</v>
          </cell>
          <cell r="P2361" t="str">
            <v>шартқа қол қойылған кезден бастап 45 күнтізбелік күн ішінде</v>
          </cell>
          <cell r="Q2361">
            <v>0</v>
          </cell>
          <cell r="R2361">
            <v>796</v>
          </cell>
          <cell r="S2361" t="str">
            <v>Дана</v>
          </cell>
        </row>
        <row r="2362">
          <cell r="A2362" t="str">
            <v>1427-1 Т</v>
          </cell>
          <cell r="B2362" t="str">
            <v>"ШҚ АЭК" АҚ</v>
          </cell>
          <cell r="C2362" t="str">
            <v>25.73.30.630.000.00.0796.000000000022</v>
          </cell>
          <cell r="D2362">
            <v>532149164</v>
          </cell>
          <cell r="E2362" t="str">
            <v>Шлиц бұрауыш 150Х8</v>
          </cell>
          <cell r="F2362" t="str">
            <v>Отвертка</v>
          </cell>
          <cell r="G2362" t="str">
            <v>слесарно-монтажная, без изолируещей ручки, длина 150 мм, ГОСТ 17199-88</v>
          </cell>
          <cell r="H2362" t="str">
            <v>Шлиц бұрауыш 150Х8</v>
          </cell>
          <cell r="I2362" t="str">
            <v>БК</v>
          </cell>
          <cell r="J2362">
            <v>0</v>
          </cell>
          <cell r="K2362">
            <v>631010000</v>
          </cell>
          <cell r="L2362" t="str">
            <v>ҚР, ШҚО, Өскемен қ., Бажов көш., 10</v>
          </cell>
          <cell r="M2362" t="str">
            <v>Наурыз - Сәуір</v>
          </cell>
          <cell r="N2362" t="str">
            <v>Шығыс-Қазақстан облысы, Өскемен қ.</v>
          </cell>
          <cell r="O2362" t="str">
            <v>DDP</v>
          </cell>
          <cell r="P2362" t="str">
            <v>шартқа қол қойылған кезден бастап 45 күнтізбелік күн ішінде</v>
          </cell>
          <cell r="Q2362">
            <v>0</v>
          </cell>
          <cell r="R2362">
            <v>796</v>
          </cell>
          <cell r="S2362" t="str">
            <v>Дана</v>
          </cell>
        </row>
        <row r="2363">
          <cell r="A2363" t="str">
            <v>1428 Т</v>
          </cell>
          <cell r="B2363" t="str">
            <v>"ШҚ АЭК" АҚ</v>
          </cell>
          <cell r="C2363" t="str">
            <v>25.73.30.630.000.00.0796.000000000011</v>
          </cell>
          <cell r="D2363">
            <v>532149166</v>
          </cell>
          <cell r="E2363" t="str">
            <v>Крест түріндегі бұрауыш 100мм №1</v>
          </cell>
          <cell r="F2363" t="str">
            <v>Отвертка</v>
          </cell>
          <cell r="G2363" t="str">
            <v>крестообразная, номер 1, ГОСТ 21010-75</v>
          </cell>
          <cell r="H2363" t="str">
            <v>Крест түріндегі бұрауыш 100мм №1</v>
          </cell>
          <cell r="I2363" t="str">
            <v>БК</v>
          </cell>
          <cell r="J2363">
            <v>0</v>
          </cell>
          <cell r="K2363">
            <v>631010000</v>
          </cell>
          <cell r="L2363" t="str">
            <v>ҚР, ШҚО, Өскемен қ., Бажов көш., 10</v>
          </cell>
          <cell r="M2363" t="str">
            <v>Желтоқсан-Қантар</v>
          </cell>
          <cell r="N2363" t="str">
            <v>Шығыс-Қазақстан облысы, Өскемен қ.</v>
          </cell>
          <cell r="O2363" t="str">
            <v>DDP</v>
          </cell>
          <cell r="P2363" t="str">
            <v>шартқа қол қойылған кезден бастап 45 күнтізбелік күн ішінде</v>
          </cell>
          <cell r="Q2363">
            <v>0</v>
          </cell>
          <cell r="R2363">
            <v>796</v>
          </cell>
          <cell r="S2363" t="str">
            <v>Дана</v>
          </cell>
        </row>
        <row r="2364">
          <cell r="A2364" t="str">
            <v>1428-1 Т</v>
          </cell>
          <cell r="B2364" t="str">
            <v>"ШҚ АЭК" АҚ</v>
          </cell>
          <cell r="C2364" t="str">
            <v>25.73.30.630.000.00.0796.000000000011</v>
          </cell>
          <cell r="D2364">
            <v>532149166</v>
          </cell>
          <cell r="E2364" t="str">
            <v>Крест түріндегі бұрауыш 100мм №1</v>
          </cell>
          <cell r="F2364" t="str">
            <v>Отвертка</v>
          </cell>
          <cell r="G2364" t="str">
            <v>крестообразная, номер 1, ГОСТ 21010-75</v>
          </cell>
          <cell r="H2364" t="str">
            <v>Крест түріндегі бұрауыш 100мм №1</v>
          </cell>
          <cell r="I2364" t="str">
            <v>БК</v>
          </cell>
          <cell r="J2364">
            <v>0</v>
          </cell>
          <cell r="K2364">
            <v>631010000</v>
          </cell>
          <cell r="L2364" t="str">
            <v>ҚР, ШҚО, Өскемен қ., Бажов көш., 10</v>
          </cell>
          <cell r="M2364" t="str">
            <v>Наурыз - Сәуір</v>
          </cell>
          <cell r="N2364" t="str">
            <v>Шығыс-Қазақстан облысы, Өскемен қ.</v>
          </cell>
          <cell r="O2364" t="str">
            <v>DDP</v>
          </cell>
          <cell r="P2364" t="str">
            <v>шартқа қол қойылған кезден бастап 45 күнтізбелік күн ішінде</v>
          </cell>
          <cell r="Q2364">
            <v>0</v>
          </cell>
          <cell r="R2364">
            <v>796</v>
          </cell>
          <cell r="S2364" t="str">
            <v>Дана</v>
          </cell>
        </row>
        <row r="2365">
          <cell r="A2365" t="str">
            <v>1429 Т</v>
          </cell>
          <cell r="B2365" t="str">
            <v>"ШҚ АЭК" АҚ</v>
          </cell>
          <cell r="C2365" t="str">
            <v>25.73.30.630.000.00.0796.000000000020</v>
          </cell>
          <cell r="D2365">
            <v>532149183</v>
          </cell>
          <cell r="E2365" t="str">
            <v>Түзу, шлиц бұрауыш 100Х5,0</v>
          </cell>
          <cell r="F2365" t="str">
            <v>Отвертка</v>
          </cell>
          <cell r="G2365" t="str">
            <v>слесарно-монтажная, без изолируещей ручки, длина 100 мм, ГОСТ 17199-88</v>
          </cell>
          <cell r="H2365" t="str">
            <v>Түзу, шлиц бұрауыш 100Х5,0</v>
          </cell>
          <cell r="I2365" t="str">
            <v>БК</v>
          </cell>
          <cell r="J2365">
            <v>0</v>
          </cell>
          <cell r="K2365">
            <v>631010000</v>
          </cell>
          <cell r="L2365" t="str">
            <v>ҚР, ШҚО, Өскемен қ., Бажов көш., 10</v>
          </cell>
          <cell r="M2365" t="str">
            <v>Желтоқсан-Қантар</v>
          </cell>
          <cell r="N2365" t="str">
            <v>Шығыс-Қазақстан облысы, Өскемен қ.</v>
          </cell>
          <cell r="O2365" t="str">
            <v>DDP</v>
          </cell>
          <cell r="P2365" t="str">
            <v>шартқа қол қойылған кезден бастап 45 күнтізбелік күн ішінде</v>
          </cell>
          <cell r="Q2365">
            <v>0</v>
          </cell>
          <cell r="R2365">
            <v>796</v>
          </cell>
          <cell r="S2365" t="str">
            <v>Дана</v>
          </cell>
        </row>
        <row r="2366">
          <cell r="A2366" t="str">
            <v>1429-1 Т</v>
          </cell>
          <cell r="B2366" t="str">
            <v>"ШҚ АЭК" АҚ</v>
          </cell>
          <cell r="C2366" t="str">
            <v>25.73.30.630.000.00.0796.000000000020</v>
          </cell>
          <cell r="D2366">
            <v>532149183</v>
          </cell>
          <cell r="E2366" t="str">
            <v>Түзу, шлиц бұрауыш 100Х5,0</v>
          </cell>
          <cell r="F2366" t="str">
            <v>Отвертка</v>
          </cell>
          <cell r="G2366" t="str">
            <v>слесарно-монтажная, без изолируещей ручки, длина 100 мм, ГОСТ 17199-88</v>
          </cell>
          <cell r="H2366" t="str">
            <v>Түзу, шлиц бұрауыш 100Х5,0</v>
          </cell>
          <cell r="I2366" t="str">
            <v>БК</v>
          </cell>
          <cell r="J2366">
            <v>0</v>
          </cell>
          <cell r="K2366">
            <v>631010000</v>
          </cell>
          <cell r="L2366" t="str">
            <v>ҚР, ШҚО, Өскемен қ., Бажов көш., 10</v>
          </cell>
          <cell r="M2366" t="str">
            <v>Наурыз - Сәуір</v>
          </cell>
          <cell r="N2366" t="str">
            <v>Шығыс-Қазақстан облысы, Өскемен қ.</v>
          </cell>
          <cell r="O2366" t="str">
            <v>DDP</v>
          </cell>
          <cell r="P2366" t="str">
            <v>шартқа қол қойылған кезден бастап 45 күнтізбелік күн ішінде</v>
          </cell>
          <cell r="Q2366">
            <v>0</v>
          </cell>
          <cell r="R2366">
            <v>796</v>
          </cell>
          <cell r="S2366" t="str">
            <v>Дана</v>
          </cell>
        </row>
        <row r="2367">
          <cell r="A2367" t="str">
            <v>1430 Т</v>
          </cell>
          <cell r="B2367" t="str">
            <v>"ШҚ АЭК" АҚ</v>
          </cell>
          <cell r="C2367" t="str">
            <v>28.49.22.500.000.00.0796.000000000035</v>
          </cell>
          <cell r="D2367">
            <v>532152115</v>
          </cell>
          <cell r="E2367" t="str">
            <v xml:space="preserve">Жез өзіортал. үшжұдырықшаның Д.250ММ токарлық                                                       </v>
          </cell>
          <cell r="F2367" t="str">
            <v>Патрон токарный</v>
          </cell>
          <cell r="G2367" t="str">
            <v>трехкулачковый, рычажно-клиновый, диаметр 250 мм</v>
          </cell>
          <cell r="H2367" t="str">
            <v xml:space="preserve">Жез өзіортал. үшжұдырықшаның Д.250ММ токарлық                                                       </v>
          </cell>
          <cell r="I2367" t="str">
            <v>БК</v>
          </cell>
          <cell r="J2367">
            <v>0</v>
          </cell>
          <cell r="K2367">
            <v>631010000</v>
          </cell>
          <cell r="L2367" t="str">
            <v>ҚР, ШҚО, Өскемен қ., Бажов көш., 10</v>
          </cell>
          <cell r="M2367" t="str">
            <v>Желтоқсан-Қантар</v>
          </cell>
          <cell r="N2367" t="str">
            <v>Шығыс-Қазақстан облысы, Өскемен қ.</v>
          </cell>
          <cell r="O2367" t="str">
            <v>DDP</v>
          </cell>
          <cell r="P2367" t="str">
            <v>шартқа қол қойылған кезден бастап 45 күнтізбелік күн ішінде</v>
          </cell>
          <cell r="Q2367">
            <v>0</v>
          </cell>
          <cell r="R2367">
            <v>796</v>
          </cell>
          <cell r="S2367" t="str">
            <v>Дана</v>
          </cell>
        </row>
        <row r="2368">
          <cell r="A2368" t="str">
            <v>1430-1 Т</v>
          </cell>
          <cell r="B2368" t="str">
            <v>"ШҚ АЭК" АҚ</v>
          </cell>
          <cell r="C2368" t="str">
            <v>28.49.22.500.000.00.0796.000000000035</v>
          </cell>
          <cell r="D2368">
            <v>532152115</v>
          </cell>
          <cell r="E2368" t="str">
            <v xml:space="preserve">Жез өзіортал. үшжұдырықшаның Д.250ММ токарлық                                                       </v>
          </cell>
          <cell r="F2368" t="str">
            <v>Патрон токарный</v>
          </cell>
          <cell r="G2368" t="str">
            <v>трехкулачковый, рычажно-клиновый, диаметр 250 мм</v>
          </cell>
          <cell r="H2368" t="str">
            <v xml:space="preserve">Жез өзіортал. үшжұдырықшаның Д.250ММ токарлық                                                       </v>
          </cell>
          <cell r="I2368" t="str">
            <v>БК</v>
          </cell>
          <cell r="J2368">
            <v>0</v>
          </cell>
          <cell r="K2368">
            <v>631010000</v>
          </cell>
          <cell r="L2368" t="str">
            <v>ҚР, ШҚО, Өскемен қ., Бажов көш., 10</v>
          </cell>
          <cell r="M2368" t="str">
            <v>Наурыз - Сәуір</v>
          </cell>
          <cell r="N2368" t="str">
            <v>Шығыс-Қазақстан облысы, Өскемен қ.</v>
          </cell>
          <cell r="O2368" t="str">
            <v>DDP</v>
          </cell>
          <cell r="P2368" t="str">
            <v>шартқа қол қойылған кезден бастап 45 күнтізбелік күн ішінде</v>
          </cell>
          <cell r="Q2368">
            <v>0</v>
          </cell>
          <cell r="R2368">
            <v>796</v>
          </cell>
          <cell r="S2368" t="str">
            <v>Дана</v>
          </cell>
        </row>
        <row r="2369">
          <cell r="A2369" t="str">
            <v>1431 Т</v>
          </cell>
          <cell r="B2369" t="str">
            <v>"ШҚ АЭК" АҚ</v>
          </cell>
          <cell r="C2369" t="str">
            <v>28.29.70.300.007.00.0796.000000000000</v>
          </cell>
          <cell r="D2369">
            <v>532153100</v>
          </cell>
          <cell r="E2369" t="str">
            <v>Электрлік дәнекерлегіш 100 ВТ</v>
          </cell>
          <cell r="F2369" t="str">
            <v>Паяльник</v>
          </cell>
          <cell r="G2369" t="str">
            <v>электрический, для низкотемпературной пайки</v>
          </cell>
          <cell r="H2369" t="str">
            <v>Электрлік дәнекерлегіш 100 ВТ</v>
          </cell>
          <cell r="I2369" t="str">
            <v>БК</v>
          </cell>
          <cell r="J2369">
            <v>0</v>
          </cell>
          <cell r="K2369">
            <v>631010000</v>
          </cell>
          <cell r="L2369" t="str">
            <v>ҚР, ШҚО, Өскемен қ., Бажов көш., 10</v>
          </cell>
          <cell r="M2369" t="str">
            <v>Желтоқсан-Қантар</v>
          </cell>
          <cell r="N2369" t="str">
            <v>Шығыс-Қазақстан облысы, Өскемен қ.</v>
          </cell>
          <cell r="O2369" t="str">
            <v>DDP</v>
          </cell>
          <cell r="P2369" t="str">
            <v>шартқа қол қойылған кезден бастап 45 күнтізбелік күн ішінде</v>
          </cell>
          <cell r="Q2369">
            <v>0</v>
          </cell>
          <cell r="R2369">
            <v>796</v>
          </cell>
          <cell r="S2369" t="str">
            <v>Дана</v>
          </cell>
        </row>
        <row r="2370">
          <cell r="A2370" t="str">
            <v>1431-1 Т</v>
          </cell>
          <cell r="B2370" t="str">
            <v>"ШҚ АЭК" АҚ</v>
          </cell>
          <cell r="C2370" t="str">
            <v>28.29.70.300.007.00.0796.000000000000</v>
          </cell>
          <cell r="D2370">
            <v>532153100</v>
          </cell>
          <cell r="E2370" t="str">
            <v>Электрлік дәнекерлегіш 100 ВТ</v>
          </cell>
          <cell r="F2370" t="str">
            <v>Паяльник</v>
          </cell>
          <cell r="G2370" t="str">
            <v>электрический, для низкотемпературной пайки</v>
          </cell>
          <cell r="H2370" t="str">
            <v>Электрлік дәнекерлегіш 100 ВТ</v>
          </cell>
          <cell r="I2370" t="str">
            <v>БК</v>
          </cell>
          <cell r="J2370">
            <v>0</v>
          </cell>
          <cell r="K2370">
            <v>631010000</v>
          </cell>
          <cell r="L2370" t="str">
            <v>ҚР, ШҚО, Өскемен қ., Бажов көш., 10</v>
          </cell>
          <cell r="M2370" t="str">
            <v>Наурыз - Сәуір</v>
          </cell>
          <cell r="N2370" t="str">
            <v>Шығыс-Қазақстан облысы, Өскемен қ.</v>
          </cell>
          <cell r="O2370" t="str">
            <v>DDP</v>
          </cell>
          <cell r="P2370" t="str">
            <v>шартқа қол қойылған кезден бастап 45 күнтізбелік күн ішінде</v>
          </cell>
          <cell r="Q2370">
            <v>0</v>
          </cell>
          <cell r="R2370">
            <v>796</v>
          </cell>
          <cell r="S2370" t="str">
            <v>Дана</v>
          </cell>
        </row>
        <row r="2371">
          <cell r="A2371" t="str">
            <v>1432 Т</v>
          </cell>
          <cell r="B2371" t="str">
            <v>"ШҚ АЭК" АҚ</v>
          </cell>
          <cell r="C2371" t="str">
            <v>28.29.70.300.007.00.0796.000000000000</v>
          </cell>
          <cell r="D2371">
            <v>532153101</v>
          </cell>
          <cell r="E2371" t="str">
            <v>Электрлік дәнекерлегіш 25 ВТ</v>
          </cell>
          <cell r="F2371" t="str">
            <v>Паяльник</v>
          </cell>
          <cell r="G2371" t="str">
            <v>электрический, для низкотемпературной пайки</v>
          </cell>
          <cell r="H2371" t="str">
            <v>Электрлік дәнекерлегіш 25 ВТ</v>
          </cell>
          <cell r="I2371" t="str">
            <v>БК</v>
          </cell>
          <cell r="J2371">
            <v>0</v>
          </cell>
          <cell r="K2371">
            <v>631010000</v>
          </cell>
          <cell r="L2371" t="str">
            <v>ҚР, ШҚО, Өскемен қ., Бажов көш., 10</v>
          </cell>
          <cell r="M2371" t="str">
            <v>Желтоқсан-Қантар</v>
          </cell>
          <cell r="N2371" t="str">
            <v>Шығыс-Қазақстан облысы, Өскемен қ.</v>
          </cell>
          <cell r="O2371" t="str">
            <v>DDP</v>
          </cell>
          <cell r="P2371" t="str">
            <v>шартқа қол қойылған кезден бастап 45 күнтізбелік күн ішінде</v>
          </cell>
          <cell r="Q2371">
            <v>0</v>
          </cell>
          <cell r="R2371">
            <v>796</v>
          </cell>
          <cell r="S2371" t="str">
            <v>Дана</v>
          </cell>
        </row>
        <row r="2372">
          <cell r="A2372" t="str">
            <v>1432-1 Т</v>
          </cell>
          <cell r="B2372" t="str">
            <v>"ШҚ АЭК" АҚ</v>
          </cell>
          <cell r="C2372" t="str">
            <v>28.29.70.300.007.00.0796.000000000000</v>
          </cell>
          <cell r="D2372">
            <v>532153101</v>
          </cell>
          <cell r="E2372" t="str">
            <v>Электрлік дәнекерлегіш 25 ВТ</v>
          </cell>
          <cell r="F2372" t="str">
            <v>Паяльник</v>
          </cell>
          <cell r="G2372" t="str">
            <v>электрический, для низкотемпературной пайки</v>
          </cell>
          <cell r="H2372" t="str">
            <v>Электрлік дәнекерлегіш 25 ВТ</v>
          </cell>
          <cell r="I2372" t="str">
            <v>БК</v>
          </cell>
          <cell r="J2372">
            <v>0</v>
          </cell>
          <cell r="K2372">
            <v>631010000</v>
          </cell>
          <cell r="L2372" t="str">
            <v>ҚР, ШҚО, Өскемен қ., Бажов көш., 10</v>
          </cell>
          <cell r="M2372" t="str">
            <v>Наурыз - Сәуір</v>
          </cell>
          <cell r="N2372" t="str">
            <v>Шығыс-Қазақстан облысы, Өскемен қ.</v>
          </cell>
          <cell r="O2372" t="str">
            <v>DDP</v>
          </cell>
          <cell r="P2372" t="str">
            <v>шартқа қол қойылған кезден бастап 45 күнтізбелік күн ішінде</v>
          </cell>
          <cell r="Q2372">
            <v>0</v>
          </cell>
          <cell r="R2372">
            <v>796</v>
          </cell>
          <cell r="S2372" t="str">
            <v>Дана</v>
          </cell>
        </row>
        <row r="2373">
          <cell r="A2373" t="str">
            <v>1433 Т</v>
          </cell>
          <cell r="B2373" t="str">
            <v>"ШҚ АЭК" АҚ</v>
          </cell>
          <cell r="C2373" t="str">
            <v>28.29.70.300.007.00.0796.000000000000</v>
          </cell>
          <cell r="D2373">
            <v>532153102</v>
          </cell>
          <cell r="E2373" t="str">
            <v>Электрлік дәнекерлегіш 40 ВТ</v>
          </cell>
          <cell r="F2373" t="str">
            <v>Паяльник</v>
          </cell>
          <cell r="G2373" t="str">
            <v>электрический, для низкотемпературной пайки</v>
          </cell>
          <cell r="H2373" t="str">
            <v>Электрлік дәнекерлегіш 40 ВТ</v>
          </cell>
          <cell r="I2373" t="str">
            <v>БК</v>
          </cell>
          <cell r="J2373">
            <v>0</v>
          </cell>
          <cell r="K2373">
            <v>631010000</v>
          </cell>
          <cell r="L2373" t="str">
            <v>ҚР, ШҚО, Өскемен қ., Бажов көш., 10</v>
          </cell>
          <cell r="M2373" t="str">
            <v>Желтоқсан-Қантар</v>
          </cell>
          <cell r="N2373" t="str">
            <v>Шығыс-Қазақстан облысы, Өскемен қ.</v>
          </cell>
          <cell r="O2373" t="str">
            <v>DDP</v>
          </cell>
          <cell r="P2373" t="str">
            <v>шартқа қол қойылған кезден бастап 45 күнтізбелік күн ішінде</v>
          </cell>
          <cell r="Q2373">
            <v>0</v>
          </cell>
          <cell r="R2373">
            <v>796</v>
          </cell>
          <cell r="S2373" t="str">
            <v>Дана</v>
          </cell>
        </row>
        <row r="2374">
          <cell r="A2374" t="str">
            <v>1433-1 Т</v>
          </cell>
          <cell r="B2374" t="str">
            <v>"ШҚ АЭК" АҚ</v>
          </cell>
          <cell r="C2374" t="str">
            <v>28.29.70.300.007.00.0796.000000000000</v>
          </cell>
          <cell r="D2374">
            <v>532153102</v>
          </cell>
          <cell r="E2374" t="str">
            <v>Электрлік дәнекерлегіш 40 ВТ</v>
          </cell>
          <cell r="F2374" t="str">
            <v>Паяльник</v>
          </cell>
          <cell r="G2374" t="str">
            <v>электрический, для низкотемпературной пайки</v>
          </cell>
          <cell r="H2374" t="str">
            <v>Электрлік дәнекерлегіш 40 ВТ</v>
          </cell>
          <cell r="I2374" t="str">
            <v>БК</v>
          </cell>
          <cell r="J2374">
            <v>0</v>
          </cell>
          <cell r="K2374">
            <v>631010000</v>
          </cell>
          <cell r="L2374" t="str">
            <v>ҚР, ШҚО, Өскемен қ., Бажов көш., 10</v>
          </cell>
          <cell r="M2374" t="str">
            <v>Наурыз - Сәуір</v>
          </cell>
          <cell r="N2374" t="str">
            <v>Шығыс-Қазақстан облысы, Өскемен қ.</v>
          </cell>
          <cell r="O2374" t="str">
            <v>DDP</v>
          </cell>
          <cell r="P2374" t="str">
            <v>шартқа қол қойылған кезден бастап 45 күнтізбелік күн ішінде</v>
          </cell>
          <cell r="Q2374">
            <v>0</v>
          </cell>
          <cell r="R2374">
            <v>796</v>
          </cell>
          <cell r="S2374" t="str">
            <v>Дана</v>
          </cell>
        </row>
        <row r="2375">
          <cell r="A2375" t="str">
            <v>1434 Т</v>
          </cell>
          <cell r="B2375" t="str">
            <v>"ШҚ АЭК" АҚ</v>
          </cell>
          <cell r="C2375" t="str">
            <v>28.29.70.300.007.00.0796.000000000000</v>
          </cell>
          <cell r="D2375">
            <v>532153107</v>
          </cell>
          <cell r="E2375" t="str">
            <v xml:space="preserve">Электрлік дәнекерлегіш 65 ВТ                                                                        </v>
          </cell>
          <cell r="F2375" t="str">
            <v>Паяльник</v>
          </cell>
          <cell r="G2375" t="str">
            <v>электрический, для низкотемпературной пайки</v>
          </cell>
          <cell r="H2375" t="str">
            <v xml:space="preserve">Электрлік дәнекерлегіш 65 ВТ                                                                        </v>
          </cell>
          <cell r="I2375" t="str">
            <v>БК</v>
          </cell>
          <cell r="J2375">
            <v>0</v>
          </cell>
          <cell r="K2375">
            <v>631010000</v>
          </cell>
          <cell r="L2375" t="str">
            <v>ҚР, ШҚО, Өскемен қ., Бажов көш., 10</v>
          </cell>
          <cell r="M2375" t="str">
            <v>Желтоқсан-Қантар</v>
          </cell>
          <cell r="N2375" t="str">
            <v>Шығыс-Қазақстан облысы, Өскемен қ.</v>
          </cell>
          <cell r="O2375" t="str">
            <v>DDP</v>
          </cell>
          <cell r="P2375" t="str">
            <v>шартқа қол қойылған кезден бастап 45 күнтізбелік күн ішінде</v>
          </cell>
          <cell r="Q2375">
            <v>0</v>
          </cell>
          <cell r="R2375">
            <v>796</v>
          </cell>
          <cell r="S2375" t="str">
            <v>Дана</v>
          </cell>
        </row>
        <row r="2376">
          <cell r="A2376" t="str">
            <v>1434-1 Т</v>
          </cell>
          <cell r="B2376" t="str">
            <v>"ШҚ АЭК" АҚ</v>
          </cell>
          <cell r="C2376" t="str">
            <v>28.29.70.300.007.00.0796.000000000000</v>
          </cell>
          <cell r="D2376">
            <v>532153107</v>
          </cell>
          <cell r="E2376" t="str">
            <v xml:space="preserve">Электрлік дәнекерлегіш 65 ВТ                                                                        </v>
          </cell>
          <cell r="F2376" t="str">
            <v>Паяльник</v>
          </cell>
          <cell r="G2376" t="str">
            <v>электрический, для низкотемпературной пайки</v>
          </cell>
          <cell r="H2376" t="str">
            <v xml:space="preserve">Электрлік дәнекерлегіш 65 ВТ                                                                        </v>
          </cell>
          <cell r="I2376" t="str">
            <v>БК</v>
          </cell>
          <cell r="J2376">
            <v>0</v>
          </cell>
          <cell r="K2376">
            <v>631010000</v>
          </cell>
          <cell r="L2376" t="str">
            <v>ҚР, ШҚО, Өскемен қ., Бажов көш., 10</v>
          </cell>
          <cell r="M2376" t="str">
            <v>Наурыз - Сәуір</v>
          </cell>
          <cell r="N2376" t="str">
            <v>Шығыс-Қазақстан облысы, Өскемен қ.</v>
          </cell>
          <cell r="O2376" t="str">
            <v>DDP</v>
          </cell>
          <cell r="P2376" t="str">
            <v>шартқа қол қойылған кезден бастап 45 күнтізбелік күн ішінде</v>
          </cell>
          <cell r="Q2376">
            <v>0</v>
          </cell>
          <cell r="R2376">
            <v>796</v>
          </cell>
          <cell r="S2376" t="str">
            <v>Дана</v>
          </cell>
        </row>
        <row r="2377">
          <cell r="A2377" t="str">
            <v>1435 Т</v>
          </cell>
          <cell r="B2377" t="str">
            <v>"ШҚ АЭК" АҚ</v>
          </cell>
          <cell r="C2377" t="str">
            <v>28.29.70.300.007.00.0796.000000000000</v>
          </cell>
          <cell r="D2377">
            <v>532153108</v>
          </cell>
          <cell r="E2377" t="str">
            <v>Электрлік дәнекерлегіш 300 ВТ</v>
          </cell>
          <cell r="F2377" t="str">
            <v>Паяльник</v>
          </cell>
          <cell r="G2377" t="str">
            <v>электрический, для низкотемпературной пайки</v>
          </cell>
          <cell r="H2377" t="str">
            <v>Электрлік дәнекерлегіш 300 ВТ</v>
          </cell>
          <cell r="I2377" t="str">
            <v>БК</v>
          </cell>
          <cell r="J2377">
            <v>0</v>
          </cell>
          <cell r="K2377">
            <v>631010000</v>
          </cell>
          <cell r="L2377" t="str">
            <v>ҚР, ШҚО, Өскемен қ., Бажов көш., 10</v>
          </cell>
          <cell r="M2377" t="str">
            <v>Желтоқсан-Қантар</v>
          </cell>
          <cell r="N2377" t="str">
            <v>Шығыс-Қазақстан облысы, Өскемен қ.</v>
          </cell>
          <cell r="O2377" t="str">
            <v>DDP</v>
          </cell>
          <cell r="P2377" t="str">
            <v>шартқа қол қойылған кезден бастап 45 күнтізбелік күн ішінде</v>
          </cell>
          <cell r="Q2377">
            <v>0</v>
          </cell>
          <cell r="R2377">
            <v>796</v>
          </cell>
          <cell r="S2377" t="str">
            <v>Дана</v>
          </cell>
        </row>
        <row r="2378">
          <cell r="A2378" t="str">
            <v>1435-1 Т</v>
          </cell>
          <cell r="B2378" t="str">
            <v>"ШҚ АЭК" АҚ</v>
          </cell>
          <cell r="C2378" t="str">
            <v>28.29.70.300.007.00.0796.000000000000</v>
          </cell>
          <cell r="D2378">
            <v>532153108</v>
          </cell>
          <cell r="E2378" t="str">
            <v>Электрлік дәнекерлегіш 300 ВТ</v>
          </cell>
          <cell r="F2378" t="str">
            <v>Паяльник</v>
          </cell>
          <cell r="G2378" t="str">
            <v>электрический, для низкотемпературной пайки</v>
          </cell>
          <cell r="H2378" t="str">
            <v>Электрлік дәнекерлегіш 300 ВТ</v>
          </cell>
          <cell r="I2378" t="str">
            <v>БК</v>
          </cell>
          <cell r="J2378">
            <v>0</v>
          </cell>
          <cell r="K2378">
            <v>631010000</v>
          </cell>
          <cell r="L2378" t="str">
            <v>ҚР, ШҚО, Өскемен қ., Бажов көш., 10</v>
          </cell>
          <cell r="M2378" t="str">
            <v>Наурыз - Сәуір</v>
          </cell>
          <cell r="N2378" t="str">
            <v>Шығыс-Қазақстан облысы, Өскемен қ.</v>
          </cell>
          <cell r="O2378" t="str">
            <v>DDP</v>
          </cell>
          <cell r="P2378" t="str">
            <v>шартқа қол қойылған кезден бастап 45 күнтізбелік күн ішінде</v>
          </cell>
          <cell r="Q2378">
            <v>0</v>
          </cell>
          <cell r="R2378">
            <v>796</v>
          </cell>
          <cell r="S2378" t="str">
            <v>Дана</v>
          </cell>
        </row>
        <row r="2379">
          <cell r="A2379" t="str">
            <v>1436 Т</v>
          </cell>
          <cell r="B2379" t="str">
            <v>"ШҚ АЭК" АҚ</v>
          </cell>
          <cell r="C2379" t="str">
            <v>28.29.70.300.007.00.0796.000000000000</v>
          </cell>
          <cell r="D2379">
            <v>532153109</v>
          </cell>
          <cell r="E2379" t="str">
            <v>Электрлік дәнекерлегіш 150 ВТ</v>
          </cell>
          <cell r="F2379" t="str">
            <v>Паяльник</v>
          </cell>
          <cell r="G2379" t="str">
            <v>электрический, для низкотемпературной пайки</v>
          </cell>
          <cell r="H2379" t="str">
            <v>Электрлік дәнекерлегіш 150 ВТ</v>
          </cell>
          <cell r="I2379" t="str">
            <v>БК</v>
          </cell>
          <cell r="J2379">
            <v>0</v>
          </cell>
          <cell r="K2379">
            <v>631010000</v>
          </cell>
          <cell r="L2379" t="str">
            <v>ҚР, ШҚО, Өскемен қ., Бажов көш., 10</v>
          </cell>
          <cell r="M2379" t="str">
            <v>Желтоқсан-Қантар</v>
          </cell>
          <cell r="N2379" t="str">
            <v>Шығыс-Қазақстан облысы, Өскемен қ.</v>
          </cell>
          <cell r="O2379" t="str">
            <v>DDP</v>
          </cell>
          <cell r="P2379" t="str">
            <v>шартқа қол қойылған кезден бастап 45 күнтізбелік күн ішінде</v>
          </cell>
          <cell r="Q2379">
            <v>0</v>
          </cell>
          <cell r="R2379">
            <v>796</v>
          </cell>
          <cell r="S2379" t="str">
            <v>Дана</v>
          </cell>
        </row>
        <row r="2380">
          <cell r="A2380" t="str">
            <v>1436-1 Т</v>
          </cell>
          <cell r="B2380" t="str">
            <v>"ШҚ АЭК" АҚ</v>
          </cell>
          <cell r="C2380" t="str">
            <v>28.29.70.300.007.00.0796.000000000000</v>
          </cell>
          <cell r="D2380">
            <v>532153109</v>
          </cell>
          <cell r="E2380" t="str">
            <v>Электрлік дәнекерлегіш 150 ВТ</v>
          </cell>
          <cell r="F2380" t="str">
            <v>Паяльник</v>
          </cell>
          <cell r="G2380" t="str">
            <v>электрический, для низкотемпературной пайки</v>
          </cell>
          <cell r="H2380" t="str">
            <v>Электрлік дәнекерлегіш 150 ВТ</v>
          </cell>
          <cell r="I2380" t="str">
            <v>БК</v>
          </cell>
          <cell r="J2380">
            <v>0</v>
          </cell>
          <cell r="K2380">
            <v>631010000</v>
          </cell>
          <cell r="L2380" t="str">
            <v>ҚР, ШҚО, Өскемен қ., Бажов көш., 10</v>
          </cell>
          <cell r="M2380" t="str">
            <v>Наурыз - Сәуір</v>
          </cell>
          <cell r="N2380" t="str">
            <v>Шығыс-Қазақстан облысы, Өскемен қ.</v>
          </cell>
          <cell r="O2380" t="str">
            <v>DDP</v>
          </cell>
          <cell r="P2380" t="str">
            <v>шартқа қол қойылған кезден бастап 45 күнтізбелік күн ішінде</v>
          </cell>
          <cell r="Q2380">
            <v>0</v>
          </cell>
          <cell r="R2380">
            <v>796</v>
          </cell>
          <cell r="S2380" t="str">
            <v>Дана</v>
          </cell>
        </row>
        <row r="2381">
          <cell r="A2381" t="str">
            <v>1437 Т</v>
          </cell>
          <cell r="B2381" t="str">
            <v>"ШҚ АЭК" АҚ</v>
          </cell>
          <cell r="C2381" t="str">
            <v>28.24.11.900.001.00.0796.000000000000</v>
          </cell>
          <cell r="D2381">
            <v>532153111</v>
          </cell>
          <cell r="E2381" t="str">
            <v xml:space="preserve">Дәнекерлеу фені  110/220В 320 Вт 100-480°С                                                          </v>
          </cell>
          <cell r="F2381" t="str">
            <v>Фен</v>
          </cell>
          <cell r="G2381" t="str">
            <v>для отогревания трубопроводов, нагревания деталей, промышленный, электрический</v>
          </cell>
          <cell r="H2381" t="str">
            <v xml:space="preserve">Дәнекерлеу фені  110/220В 320 Вт 100-480°С                                                          </v>
          </cell>
          <cell r="I2381" t="str">
            <v>БК</v>
          </cell>
          <cell r="J2381">
            <v>0</v>
          </cell>
          <cell r="K2381">
            <v>631010000</v>
          </cell>
          <cell r="L2381" t="str">
            <v>ҚР, ШҚО, Өскемен қ., Бажов көш., 10</v>
          </cell>
          <cell r="M2381" t="str">
            <v>Желтоқсан-Қантар</v>
          </cell>
          <cell r="N2381" t="str">
            <v>Шығыс-Қазақстан облысы, Өскемен қ.</v>
          </cell>
          <cell r="O2381" t="str">
            <v>DDP</v>
          </cell>
          <cell r="P2381" t="str">
            <v>шартқа қол қойылған кезден бастап 45 күнтізбелік күн ішінде</v>
          </cell>
          <cell r="Q2381">
            <v>0</v>
          </cell>
          <cell r="R2381">
            <v>796</v>
          </cell>
          <cell r="S2381" t="str">
            <v>Дана</v>
          </cell>
        </row>
        <row r="2382">
          <cell r="A2382" t="str">
            <v>1437-1 Т</v>
          </cell>
          <cell r="B2382" t="str">
            <v>"ШҚ АЭК" АҚ</v>
          </cell>
          <cell r="C2382" t="str">
            <v>28.24.11.900.001.00.0796.000000000000</v>
          </cell>
          <cell r="D2382">
            <v>532153111</v>
          </cell>
          <cell r="E2382" t="str">
            <v xml:space="preserve">Дәнекерлеу фені  110/220В 320 Вт 100-480°С                                                          </v>
          </cell>
          <cell r="F2382" t="str">
            <v>Фен</v>
          </cell>
          <cell r="G2382" t="str">
            <v>для отогревания трубопроводов, нагревания деталей, промышленный, электрический</v>
          </cell>
          <cell r="H2382" t="str">
            <v xml:space="preserve">Дәнекерлеу фені  110/220В 320 Вт 100-480°С                                                          </v>
          </cell>
          <cell r="I2382" t="str">
            <v>БК</v>
          </cell>
          <cell r="J2382">
            <v>0</v>
          </cell>
          <cell r="K2382">
            <v>631010000</v>
          </cell>
          <cell r="L2382" t="str">
            <v>ҚР, ШҚО, Өскемен қ., Бажов көш., 10</v>
          </cell>
          <cell r="M2382" t="str">
            <v>Наурыз - Сәуір</v>
          </cell>
          <cell r="N2382" t="str">
            <v>Шығыс-Қазақстан облысы, Өскемен қ.</v>
          </cell>
          <cell r="O2382" t="str">
            <v>DDP</v>
          </cell>
          <cell r="P2382" t="str">
            <v>шартқа қол қойылған кезден бастап 45 күнтізбелік күн ішінде</v>
          </cell>
          <cell r="Q2382">
            <v>0</v>
          </cell>
          <cell r="R2382">
            <v>796</v>
          </cell>
          <cell r="S2382" t="str">
            <v>Дана</v>
          </cell>
        </row>
        <row r="2383">
          <cell r="A2383" t="str">
            <v>1438 Т</v>
          </cell>
          <cell r="B2383" t="str">
            <v>"ШҚ АЭК" АҚ</v>
          </cell>
          <cell r="C2383" t="str">
            <v>28.49.12.390.000.00.0796.000000000000</v>
          </cell>
          <cell r="D2383">
            <v>532154100</v>
          </cell>
          <cell r="E2383" t="str">
            <v xml:space="preserve">Екі сапты ара                                                                                       </v>
          </cell>
          <cell r="F2383" t="str">
            <v>Пила</v>
          </cell>
          <cell r="G2383" t="str">
            <v>для резки штапика</v>
          </cell>
          <cell r="H2383" t="str">
            <v xml:space="preserve">Екі сапты ара                                                                                       </v>
          </cell>
          <cell r="I2383" t="str">
            <v>БК</v>
          </cell>
          <cell r="J2383">
            <v>0</v>
          </cell>
          <cell r="K2383">
            <v>631010000</v>
          </cell>
          <cell r="L2383" t="str">
            <v>ҚР, ШҚО, Өскемен қ., Бажов көш., 10</v>
          </cell>
          <cell r="M2383" t="str">
            <v>Желтоқсан-Қантар</v>
          </cell>
          <cell r="N2383" t="str">
            <v>Шығыс-Қазақстан облысы, Өскемен қ.</v>
          </cell>
          <cell r="O2383" t="str">
            <v>DDP</v>
          </cell>
          <cell r="P2383" t="str">
            <v>шартқа қол қойылған кезден бастап 45 күнтізбелік күн ішінде</v>
          </cell>
          <cell r="Q2383">
            <v>0</v>
          </cell>
          <cell r="R2383">
            <v>796</v>
          </cell>
          <cell r="S2383" t="str">
            <v>Дана</v>
          </cell>
        </row>
        <row r="2384">
          <cell r="A2384" t="str">
            <v>1438-1 Т</v>
          </cell>
          <cell r="B2384" t="str">
            <v>"ШҚ АЭК" АҚ</v>
          </cell>
          <cell r="C2384" t="str">
            <v>28.49.12.390.000.00.0796.000000000000</v>
          </cell>
          <cell r="D2384">
            <v>532154100</v>
          </cell>
          <cell r="E2384" t="str">
            <v xml:space="preserve">Екі сапты ара                                                                                       </v>
          </cell>
          <cell r="F2384" t="str">
            <v>Пила</v>
          </cell>
          <cell r="G2384" t="str">
            <v>для резки штапика</v>
          </cell>
          <cell r="H2384" t="str">
            <v xml:space="preserve">Екі сапты ара                                                                                       </v>
          </cell>
          <cell r="I2384" t="str">
            <v>БК</v>
          </cell>
          <cell r="J2384">
            <v>0</v>
          </cell>
          <cell r="K2384">
            <v>631010000</v>
          </cell>
          <cell r="L2384" t="str">
            <v>ҚР, ШҚО, Өскемен қ., Бажов көш., 10</v>
          </cell>
          <cell r="M2384" t="str">
            <v>Наурыз - Сәуір</v>
          </cell>
          <cell r="N2384" t="str">
            <v>Шығыс-Қазақстан облысы, Өскемен қ.</v>
          </cell>
          <cell r="O2384" t="str">
            <v>DDP</v>
          </cell>
          <cell r="P2384" t="str">
            <v>шартқа қол қойылған кезден бастап 45 күнтізбелік күн ішінде</v>
          </cell>
          <cell r="Q2384">
            <v>0</v>
          </cell>
          <cell r="R2384">
            <v>796</v>
          </cell>
          <cell r="S2384" t="str">
            <v>Дана</v>
          </cell>
        </row>
        <row r="2385">
          <cell r="A2385" t="str">
            <v>1439 Т</v>
          </cell>
          <cell r="B2385" t="str">
            <v>"ШҚ АЭК" АҚ</v>
          </cell>
          <cell r="C2385" t="str">
            <v>25.73.40.160.000.00.0796.000000000019</v>
          </cell>
          <cell r="D2385">
            <v>532155110</v>
          </cell>
          <cell r="E2385" t="str">
            <v>Плашка М10Х1,00</v>
          </cell>
          <cell r="F2385" t="str">
            <v>Плашка</v>
          </cell>
          <cell r="G2385" t="str">
            <v>круглая, диаметр М10, шаг резьбы 1 мм, вид резьбы-правая, ГОСТ 9740 - 71</v>
          </cell>
          <cell r="H2385" t="str">
            <v>Плашка М10Х1,00</v>
          </cell>
          <cell r="I2385" t="str">
            <v>БК</v>
          </cell>
          <cell r="J2385">
            <v>0</v>
          </cell>
          <cell r="K2385">
            <v>631010000</v>
          </cell>
          <cell r="L2385" t="str">
            <v>ҚР, ШҚО, Өскемен қ., Бажов көш., 10</v>
          </cell>
          <cell r="M2385" t="str">
            <v>Желтоқсан-Қантар</v>
          </cell>
          <cell r="N2385" t="str">
            <v>Шығыс-Қазақстан облысы, Өскемен қ.</v>
          </cell>
          <cell r="O2385" t="str">
            <v>DDP</v>
          </cell>
          <cell r="P2385" t="str">
            <v>шартқа қол қойылған кезден бастап 45 күнтізбелік күн ішінде</v>
          </cell>
          <cell r="Q2385">
            <v>0</v>
          </cell>
          <cell r="R2385">
            <v>796</v>
          </cell>
          <cell r="S2385" t="str">
            <v>Дана</v>
          </cell>
        </row>
        <row r="2386">
          <cell r="A2386" t="str">
            <v>1439-1 Т</v>
          </cell>
          <cell r="B2386" t="str">
            <v>"ШҚ АЭК" АҚ</v>
          </cell>
          <cell r="C2386" t="str">
            <v>25.73.40.160.000.00.0796.000000000019</v>
          </cell>
          <cell r="D2386">
            <v>532155110</v>
          </cell>
          <cell r="E2386" t="str">
            <v>Плашка М10Х1,00</v>
          </cell>
          <cell r="F2386" t="str">
            <v>Плашка</v>
          </cell>
          <cell r="G2386" t="str">
            <v>круглая, диаметр М10, шаг резьбы 1 мм, вид резьбы-правая, ГОСТ 9740 - 71</v>
          </cell>
          <cell r="H2386" t="str">
            <v>Плашка М10Х1,00</v>
          </cell>
          <cell r="I2386" t="str">
            <v>БК</v>
          </cell>
          <cell r="J2386">
            <v>0</v>
          </cell>
          <cell r="K2386">
            <v>631010000</v>
          </cell>
          <cell r="L2386" t="str">
            <v>ҚР, ШҚО, Өскемен қ., Бажов көш., 10</v>
          </cell>
          <cell r="M2386" t="str">
            <v>Наурыз - Сәуір</v>
          </cell>
          <cell r="N2386" t="str">
            <v>Шығыс-Қазақстан облысы, Өскемен қ.</v>
          </cell>
          <cell r="O2386" t="str">
            <v>DDP</v>
          </cell>
          <cell r="P2386" t="str">
            <v>шартқа қол қойылған кезден бастап 45 күнтізбелік күн ішінде</v>
          </cell>
          <cell r="Q2386">
            <v>0</v>
          </cell>
          <cell r="R2386">
            <v>796</v>
          </cell>
          <cell r="S2386" t="str">
            <v>Дана</v>
          </cell>
        </row>
        <row r="2387">
          <cell r="A2387" t="str">
            <v>1440 Т</v>
          </cell>
          <cell r="B2387" t="str">
            <v>"ШҚ АЭК" АҚ</v>
          </cell>
          <cell r="C2387" t="str">
            <v>25.73.40.160.000.00.0796.000000000020</v>
          </cell>
          <cell r="D2387">
            <v>532155111</v>
          </cell>
          <cell r="E2387" t="str">
            <v>Плашка М10Х1,25 ХВСГ, 9 ХС</v>
          </cell>
          <cell r="F2387" t="str">
            <v>Плашка</v>
          </cell>
          <cell r="G2387" t="str">
            <v>круглая, диаметр М10, шаг резьбы 1,25 мм, вид резьбы-правая, ГОСТ 9740 - 71</v>
          </cell>
          <cell r="H2387" t="str">
            <v>Плашка М10Х1,25 ХВСГ, 9 ХС</v>
          </cell>
          <cell r="I2387" t="str">
            <v>БК</v>
          </cell>
          <cell r="J2387">
            <v>0</v>
          </cell>
          <cell r="K2387">
            <v>631010000</v>
          </cell>
          <cell r="L2387" t="str">
            <v>ҚР, ШҚО, Өскемен қ., Бажов көш., 10</v>
          </cell>
          <cell r="M2387" t="str">
            <v>Желтоқсан-Қантар</v>
          </cell>
          <cell r="N2387" t="str">
            <v>Шығыс-Қазақстан облысы, Өскемен қ.</v>
          </cell>
          <cell r="O2387" t="str">
            <v>DDP</v>
          </cell>
          <cell r="P2387" t="str">
            <v>шартқа қол қойылған кезден бастап 45 күнтізбелік күн ішінде</v>
          </cell>
          <cell r="Q2387">
            <v>0</v>
          </cell>
          <cell r="R2387">
            <v>796</v>
          </cell>
          <cell r="S2387" t="str">
            <v>Дана</v>
          </cell>
        </row>
        <row r="2388">
          <cell r="A2388" t="str">
            <v>1440-1 Т</v>
          </cell>
          <cell r="B2388" t="str">
            <v>"ШҚ АЭК" АҚ</v>
          </cell>
          <cell r="C2388" t="str">
            <v>25.73.40.160.000.00.0796.000000000020</v>
          </cell>
          <cell r="D2388">
            <v>532155111</v>
          </cell>
          <cell r="E2388" t="str">
            <v>Плашка М10Х1,25 ХВСГ, 9 ХС</v>
          </cell>
          <cell r="F2388" t="str">
            <v>Плашка</v>
          </cell>
          <cell r="G2388" t="str">
            <v>круглая, диаметр М10, шаг резьбы 1,25 мм, вид резьбы-правая, ГОСТ 9740 - 71</v>
          </cell>
          <cell r="H2388" t="str">
            <v>Плашка М10Х1,25 ХВСГ, 9 ХС</v>
          </cell>
          <cell r="I2388" t="str">
            <v>БК</v>
          </cell>
          <cell r="J2388">
            <v>0</v>
          </cell>
          <cell r="K2388">
            <v>631010000</v>
          </cell>
          <cell r="L2388" t="str">
            <v>ҚР, ШҚО, Өскемен қ., Бажов көш., 10</v>
          </cell>
          <cell r="M2388" t="str">
            <v>Наурыз - Сәуір</v>
          </cell>
          <cell r="N2388" t="str">
            <v>Шығыс-Қазақстан облысы, Өскемен қ.</v>
          </cell>
          <cell r="O2388" t="str">
            <v>DDP</v>
          </cell>
          <cell r="P2388" t="str">
            <v>шартқа қол қойылған кезден бастап 45 күнтізбелік күн ішінде</v>
          </cell>
          <cell r="Q2388">
            <v>0</v>
          </cell>
          <cell r="R2388">
            <v>796</v>
          </cell>
          <cell r="S2388" t="str">
            <v>Дана</v>
          </cell>
        </row>
        <row r="2389">
          <cell r="A2389" t="str">
            <v>1441 Т</v>
          </cell>
          <cell r="B2389" t="str">
            <v>"ШҚ АЭК" АҚ</v>
          </cell>
          <cell r="C2389" t="str">
            <v>25.73.40.160.000.00.0796.000000000018</v>
          </cell>
          <cell r="D2389">
            <v>532155112</v>
          </cell>
          <cell r="E2389" t="str">
            <v>Плашка М10Х1,5 ХВСГ, 9 ХС</v>
          </cell>
          <cell r="F2389" t="str">
            <v>Плашка</v>
          </cell>
          <cell r="G2389" t="str">
            <v>круглая, диаметр резьбы М10 мм, шаг резьбы 1,5 мм, резьба правая</v>
          </cell>
          <cell r="H2389" t="str">
            <v>Плашка М10Х1,5 ХВСГ, 9 ХС</v>
          </cell>
          <cell r="I2389" t="str">
            <v>БК</v>
          </cell>
          <cell r="J2389">
            <v>0</v>
          </cell>
          <cell r="K2389">
            <v>631010000</v>
          </cell>
          <cell r="L2389" t="str">
            <v>ҚР, ШҚО, Өскемен қ., Бажов көш., 10</v>
          </cell>
          <cell r="M2389" t="str">
            <v>Желтоқсан-Қантар</v>
          </cell>
          <cell r="N2389" t="str">
            <v>Шығыс-Қазақстан облысы, Өскемен қ.</v>
          </cell>
          <cell r="O2389" t="str">
            <v>DDP</v>
          </cell>
          <cell r="P2389" t="str">
            <v>шартқа қол қойылған кезден бастап 45 күнтізбелік күн ішінде</v>
          </cell>
          <cell r="Q2389">
            <v>0</v>
          </cell>
          <cell r="R2389">
            <v>796</v>
          </cell>
          <cell r="S2389" t="str">
            <v>Дана</v>
          </cell>
        </row>
        <row r="2390">
          <cell r="A2390" t="str">
            <v>1441-1 Т</v>
          </cell>
          <cell r="B2390" t="str">
            <v>"ШҚ АЭК" АҚ</v>
          </cell>
          <cell r="C2390" t="str">
            <v>25.73.40.160.000.00.0796.000000000018</v>
          </cell>
          <cell r="D2390">
            <v>532155112</v>
          </cell>
          <cell r="E2390" t="str">
            <v>Плашка М10Х1,5 ХВСГ, 9 ХС</v>
          </cell>
          <cell r="F2390" t="str">
            <v>Плашка</v>
          </cell>
          <cell r="G2390" t="str">
            <v>круглая, диаметр резьбы М10 мм, шаг резьбы 1,5 мм, резьба правая</v>
          </cell>
          <cell r="H2390" t="str">
            <v>Плашка М10Х1,5 ХВСГ, 9 ХС</v>
          </cell>
          <cell r="I2390" t="str">
            <v>БК</v>
          </cell>
          <cell r="J2390">
            <v>0</v>
          </cell>
          <cell r="K2390">
            <v>631010000</v>
          </cell>
          <cell r="L2390" t="str">
            <v>ҚР, ШҚО, Өскемен қ., Бажов көш., 10</v>
          </cell>
          <cell r="M2390" t="str">
            <v>Наурыз - Сәуір</v>
          </cell>
          <cell r="N2390" t="str">
            <v>Шығыс-Қазақстан облысы, Өскемен қ.</v>
          </cell>
          <cell r="O2390" t="str">
            <v>DDP</v>
          </cell>
          <cell r="P2390" t="str">
            <v>шартқа қол қойылған кезден бастап 45 күнтізбелік күн ішінде</v>
          </cell>
          <cell r="Q2390">
            <v>0</v>
          </cell>
          <cell r="R2390">
            <v>796</v>
          </cell>
          <cell r="S2390" t="str">
            <v>Дана</v>
          </cell>
        </row>
        <row r="2391">
          <cell r="A2391" t="str">
            <v>1442 Т</v>
          </cell>
          <cell r="B2391" t="str">
            <v>"ШҚ АЭК" АҚ</v>
          </cell>
          <cell r="C2391" t="str">
            <v>25.73.40.160.000.00.0796.000000000035</v>
          </cell>
          <cell r="D2391">
            <v>532155114</v>
          </cell>
          <cell r="E2391" t="str">
            <v>Плашка М12Х1,00</v>
          </cell>
          <cell r="F2391" t="str">
            <v>Плашка</v>
          </cell>
          <cell r="G2391" t="str">
            <v>круглая, диаметр резьбы М12, шаг резьбы 1 мм, резьба правая, ГОСТ 17587-72</v>
          </cell>
          <cell r="H2391" t="str">
            <v>Плашка М12Х1,00</v>
          </cell>
          <cell r="I2391" t="str">
            <v>БК</v>
          </cell>
          <cell r="J2391">
            <v>0</v>
          </cell>
          <cell r="K2391">
            <v>631010000</v>
          </cell>
          <cell r="L2391" t="str">
            <v>ҚР, ШҚО, Өскемен қ., Бажов көш., 10</v>
          </cell>
          <cell r="M2391" t="str">
            <v>Желтоқсан-Қантар</v>
          </cell>
          <cell r="N2391" t="str">
            <v>Шығыс-Қазақстан облысы, Өскемен қ.</v>
          </cell>
          <cell r="O2391" t="str">
            <v>DDP</v>
          </cell>
          <cell r="P2391" t="str">
            <v>шартқа қол қойылған кезден бастап 45 күнтізбелік күн ішінде</v>
          </cell>
          <cell r="Q2391">
            <v>0</v>
          </cell>
          <cell r="R2391">
            <v>796</v>
          </cell>
          <cell r="S2391" t="str">
            <v>Дана</v>
          </cell>
        </row>
        <row r="2392">
          <cell r="A2392" t="str">
            <v>1442-1 Т</v>
          </cell>
          <cell r="B2392" t="str">
            <v>"ШҚ АЭК" АҚ</v>
          </cell>
          <cell r="C2392" t="str">
            <v>25.73.40.160.000.00.0796.000000000035</v>
          </cell>
          <cell r="D2392">
            <v>532155114</v>
          </cell>
          <cell r="E2392" t="str">
            <v>Плашка М12Х1,00</v>
          </cell>
          <cell r="F2392" t="str">
            <v>Плашка</v>
          </cell>
          <cell r="G2392" t="str">
            <v>круглая, диаметр резьбы М12, шаг резьбы 1 мм, резьба правая, ГОСТ 17587-72</v>
          </cell>
          <cell r="H2392" t="str">
            <v>Плашка М12Х1,00</v>
          </cell>
          <cell r="I2392" t="str">
            <v>БК</v>
          </cell>
          <cell r="J2392">
            <v>0</v>
          </cell>
          <cell r="K2392">
            <v>631010000</v>
          </cell>
          <cell r="L2392" t="str">
            <v>ҚР, ШҚО, Өскемен қ., Бажов көш., 10</v>
          </cell>
          <cell r="M2392" t="str">
            <v>Наурыз - Сәуір</v>
          </cell>
          <cell r="N2392" t="str">
            <v>Шығыс-Қазақстан облысы, Өскемен қ.</v>
          </cell>
          <cell r="O2392" t="str">
            <v>DDP</v>
          </cell>
          <cell r="P2392" t="str">
            <v>шартқа қол қойылған кезден бастап 45 күнтізбелік күн ішінде</v>
          </cell>
          <cell r="Q2392">
            <v>0</v>
          </cell>
          <cell r="R2392">
            <v>796</v>
          </cell>
          <cell r="S2392" t="str">
            <v>Дана</v>
          </cell>
        </row>
        <row r="2393">
          <cell r="A2393" t="str">
            <v>1443 Т</v>
          </cell>
          <cell r="B2393" t="str">
            <v>"ШҚ АЭК" АҚ</v>
          </cell>
          <cell r="C2393" t="str">
            <v>25.73.40.160.000.00.0796.000000000037</v>
          </cell>
          <cell r="D2393">
            <v>532155117</v>
          </cell>
          <cell r="E2393" t="str">
            <v>Плашка М12Х1,5 ХВСГ, 9 ХС</v>
          </cell>
          <cell r="F2393" t="str">
            <v>Плашка</v>
          </cell>
          <cell r="G2393" t="str">
            <v>круглая, диаметр резьбы М12, шаг резьбы 1,5 мм, резьба правая, ГОСТ 17587-72</v>
          </cell>
          <cell r="H2393" t="str">
            <v>Плашка М12Х1,5 ХВСГ, 9 ХС</v>
          </cell>
          <cell r="I2393" t="str">
            <v>БК</v>
          </cell>
          <cell r="J2393">
            <v>0</v>
          </cell>
          <cell r="K2393">
            <v>631010000</v>
          </cell>
          <cell r="L2393" t="str">
            <v>ҚР, ШҚО, Өскемен қ., Бажов көш., 10</v>
          </cell>
          <cell r="M2393" t="str">
            <v>Желтоқсан-Қантар</v>
          </cell>
          <cell r="N2393" t="str">
            <v>Шығыс-Қазақстан облысы, Өскемен қ.</v>
          </cell>
          <cell r="O2393" t="str">
            <v>DDP</v>
          </cell>
          <cell r="P2393" t="str">
            <v>шартқа қол қойылған кезден бастап 45 күнтізбелік күн ішінде</v>
          </cell>
          <cell r="Q2393">
            <v>0</v>
          </cell>
          <cell r="R2393">
            <v>796</v>
          </cell>
          <cell r="S2393" t="str">
            <v>Дана</v>
          </cell>
        </row>
        <row r="2394">
          <cell r="A2394" t="str">
            <v>1443-1 Т</v>
          </cell>
          <cell r="B2394" t="str">
            <v>"ШҚ АЭК" АҚ</v>
          </cell>
          <cell r="C2394" t="str">
            <v>25.73.40.160.000.00.0796.000000000037</v>
          </cell>
          <cell r="D2394">
            <v>532155117</v>
          </cell>
          <cell r="E2394" t="str">
            <v>Плашка М12Х1,5 ХВСГ, 9 ХС</v>
          </cell>
          <cell r="F2394" t="str">
            <v>Плашка</v>
          </cell>
          <cell r="G2394" t="str">
            <v>круглая, диаметр резьбы М12, шаг резьбы 1,5 мм, резьба правая, ГОСТ 17587-72</v>
          </cell>
          <cell r="H2394" t="str">
            <v>Плашка М12Х1,5 ХВСГ, 9 ХС</v>
          </cell>
          <cell r="I2394" t="str">
            <v>БК</v>
          </cell>
          <cell r="J2394">
            <v>0</v>
          </cell>
          <cell r="K2394">
            <v>631010000</v>
          </cell>
          <cell r="L2394" t="str">
            <v>ҚР, ШҚО, Өскемен қ., Бажов көш., 10</v>
          </cell>
          <cell r="M2394" t="str">
            <v>Наурыз - Сәуір</v>
          </cell>
          <cell r="N2394" t="str">
            <v>Шығыс-Қазақстан облысы, Өскемен қ.</v>
          </cell>
          <cell r="O2394" t="str">
            <v>DDP</v>
          </cell>
          <cell r="P2394" t="str">
            <v>шартқа қол қойылған кезден бастап 45 күнтізбелік күн ішінде</v>
          </cell>
          <cell r="Q2394">
            <v>0</v>
          </cell>
          <cell r="R2394">
            <v>796</v>
          </cell>
          <cell r="S2394" t="str">
            <v>Дана</v>
          </cell>
        </row>
        <row r="2395">
          <cell r="A2395" t="str">
            <v>1444 Т</v>
          </cell>
          <cell r="B2395" t="str">
            <v>"ШҚ АЭК" АҚ</v>
          </cell>
          <cell r="C2395" t="str">
            <v>25.73.40.160.000.00.0796.000000000038</v>
          </cell>
          <cell r="D2395">
            <v>532155118</v>
          </cell>
          <cell r="E2395" t="str">
            <v>Плашка М12Х1,75</v>
          </cell>
          <cell r="F2395" t="str">
            <v>Плашка</v>
          </cell>
          <cell r="G2395" t="str">
            <v>круглая, диаметр резьбы М12, шаг резьбы 1,75 мм, резьба правая, ГОСТ 17587-72</v>
          </cell>
          <cell r="H2395" t="str">
            <v>Плашка М12Х1,75</v>
          </cell>
          <cell r="I2395" t="str">
            <v>БК</v>
          </cell>
          <cell r="J2395">
            <v>0</v>
          </cell>
          <cell r="K2395">
            <v>631010000</v>
          </cell>
          <cell r="L2395" t="str">
            <v>ҚР, ШҚО, Өскемен қ., Бажов көш., 10</v>
          </cell>
          <cell r="M2395" t="str">
            <v>Желтоқсан-Қантар</v>
          </cell>
          <cell r="N2395" t="str">
            <v>Шығыс-Қазақстан облысы, Өскемен қ.</v>
          </cell>
          <cell r="O2395" t="str">
            <v>DDP</v>
          </cell>
          <cell r="P2395" t="str">
            <v>шартқа қол қойылған кезден бастап 45 күнтізбелік күн ішінде</v>
          </cell>
          <cell r="Q2395">
            <v>0</v>
          </cell>
          <cell r="R2395">
            <v>796</v>
          </cell>
          <cell r="S2395" t="str">
            <v>Дана</v>
          </cell>
        </row>
        <row r="2396">
          <cell r="A2396" t="str">
            <v>1444-1 Т</v>
          </cell>
          <cell r="B2396" t="str">
            <v>"ШҚ АЭК" АҚ</v>
          </cell>
          <cell r="C2396" t="str">
            <v>25.73.40.160.000.00.0796.000000000038</v>
          </cell>
          <cell r="D2396">
            <v>532155118</v>
          </cell>
          <cell r="E2396" t="str">
            <v>Плашка М12Х1,75</v>
          </cell>
          <cell r="F2396" t="str">
            <v>Плашка</v>
          </cell>
          <cell r="G2396" t="str">
            <v>круглая, диаметр резьбы М12, шаг резьбы 1,75 мм, резьба правая, ГОСТ 17587-72</v>
          </cell>
          <cell r="H2396" t="str">
            <v>Плашка М12Х1,75</v>
          </cell>
          <cell r="I2396" t="str">
            <v>БК</v>
          </cell>
          <cell r="J2396">
            <v>0</v>
          </cell>
          <cell r="K2396">
            <v>631010000</v>
          </cell>
          <cell r="L2396" t="str">
            <v>ҚР, ШҚО, Өскемен қ., Бажов көш., 10</v>
          </cell>
          <cell r="M2396" t="str">
            <v>Наурыз - Сәуір</v>
          </cell>
          <cell r="N2396" t="str">
            <v>Шығыс-Қазақстан облысы, Өскемен қ.</v>
          </cell>
          <cell r="O2396" t="str">
            <v>DDP</v>
          </cell>
          <cell r="P2396" t="str">
            <v>шартқа қол қойылған кезден бастап 45 күнтізбелік күн ішінде</v>
          </cell>
          <cell r="Q2396">
            <v>0</v>
          </cell>
          <cell r="R2396">
            <v>796</v>
          </cell>
          <cell r="S2396" t="str">
            <v>Дана</v>
          </cell>
        </row>
        <row r="2397">
          <cell r="A2397" t="str">
            <v>1445 Т</v>
          </cell>
          <cell r="B2397" t="str">
            <v>"ШҚ АЭК" АҚ</v>
          </cell>
          <cell r="C2397" t="str">
            <v>25.73.40.160.000.00.0796.000000000022</v>
          </cell>
          <cell r="D2397">
            <v>532155123</v>
          </cell>
          <cell r="E2397" t="str">
            <v>Плашка М14Х1,5 ХВСГ, 9 ХС</v>
          </cell>
          <cell r="F2397" t="str">
            <v>Плашка</v>
          </cell>
          <cell r="G2397" t="str">
            <v>круглая, диаметр М14, шаг резьбы 1,5 мм, вид резьбы-правая, ГОСТ 9740 - 71</v>
          </cell>
          <cell r="H2397" t="str">
            <v>Плашка М14Х1,5 ХВСГ, 9 ХС</v>
          </cell>
          <cell r="I2397" t="str">
            <v>БК</v>
          </cell>
          <cell r="J2397">
            <v>0</v>
          </cell>
          <cell r="K2397">
            <v>631010000</v>
          </cell>
          <cell r="L2397" t="str">
            <v>ҚР, ШҚО, Өскемен қ., Бажов көш., 10</v>
          </cell>
          <cell r="M2397" t="str">
            <v>Желтоқсан-Қантар</v>
          </cell>
          <cell r="N2397" t="str">
            <v>Шығыс-Қазақстан облысы, Өскемен қ.</v>
          </cell>
          <cell r="O2397" t="str">
            <v>DDP</v>
          </cell>
          <cell r="P2397" t="str">
            <v>шартқа қол қойылған кезден бастап 45 күнтізбелік күн ішінде</v>
          </cell>
          <cell r="Q2397">
            <v>0</v>
          </cell>
          <cell r="R2397">
            <v>796</v>
          </cell>
          <cell r="S2397" t="str">
            <v>Дана</v>
          </cell>
        </row>
        <row r="2398">
          <cell r="A2398" t="str">
            <v>1445-1 Т</v>
          </cell>
          <cell r="B2398" t="str">
            <v>"ШҚ АЭК" АҚ</v>
          </cell>
          <cell r="C2398" t="str">
            <v>25.73.40.160.000.00.0796.000000000022</v>
          </cell>
          <cell r="D2398">
            <v>532155123</v>
          </cell>
          <cell r="E2398" t="str">
            <v>Плашка М14Х1,5 ХВСГ, 9 ХС</v>
          </cell>
          <cell r="F2398" t="str">
            <v>Плашка</v>
          </cell>
          <cell r="G2398" t="str">
            <v>круглая, диаметр М14, шаг резьбы 1,5 мм, вид резьбы-правая, ГОСТ 9740 - 71</v>
          </cell>
          <cell r="H2398" t="str">
            <v>Плашка М14Х1,5 ХВСГ, 9 ХС</v>
          </cell>
          <cell r="I2398" t="str">
            <v>БК</v>
          </cell>
          <cell r="J2398">
            <v>0</v>
          </cell>
          <cell r="K2398">
            <v>631010000</v>
          </cell>
          <cell r="L2398" t="str">
            <v>ҚР, ШҚО, Өскемен қ., Бажов көш., 10</v>
          </cell>
          <cell r="M2398" t="str">
            <v>Наурыз - Сәуір</v>
          </cell>
          <cell r="N2398" t="str">
            <v>Шығыс-Қазақстан облысы, Өскемен қ.</v>
          </cell>
          <cell r="O2398" t="str">
            <v>DDP</v>
          </cell>
          <cell r="P2398" t="str">
            <v>шартқа қол қойылған кезден бастап 45 күнтізбелік күн ішінде</v>
          </cell>
          <cell r="Q2398">
            <v>0</v>
          </cell>
          <cell r="R2398">
            <v>796</v>
          </cell>
          <cell r="S2398" t="str">
            <v>Дана</v>
          </cell>
        </row>
        <row r="2399">
          <cell r="A2399" t="str">
            <v>1446 Т</v>
          </cell>
          <cell r="B2399" t="str">
            <v>"ШҚ АЭК" АҚ</v>
          </cell>
          <cell r="C2399" t="str">
            <v>25.73.40.160.000.00.0796.000000000040</v>
          </cell>
          <cell r="D2399">
            <v>532155124</v>
          </cell>
          <cell r="E2399" t="str">
            <v>Плашка М14Х2,0 ХВСГ, 9 ХС</v>
          </cell>
          <cell r="F2399" t="str">
            <v>Плашка</v>
          </cell>
          <cell r="G2399" t="str">
            <v>круглая, диаметр резьбы М14, шаг резьбы 2,0 мм, резьба правая, ГОСТ 17587-72</v>
          </cell>
          <cell r="H2399" t="str">
            <v>Плашка М14Х2,0 ХВСГ, 9 ХС</v>
          </cell>
          <cell r="I2399" t="str">
            <v>БК</v>
          </cell>
          <cell r="J2399">
            <v>0</v>
          </cell>
          <cell r="K2399">
            <v>631010000</v>
          </cell>
          <cell r="L2399" t="str">
            <v>ҚР, ШҚО, Өскемен қ., Бажов көш., 10</v>
          </cell>
          <cell r="M2399" t="str">
            <v>Желтоқсан-Қантар</v>
          </cell>
          <cell r="N2399" t="str">
            <v>Шығыс-Қазақстан облысы, Өскемен қ.</v>
          </cell>
          <cell r="O2399" t="str">
            <v>DDP</v>
          </cell>
          <cell r="P2399" t="str">
            <v>шартқа қол қойылған кезден бастап 45 күнтізбелік күн ішінде</v>
          </cell>
          <cell r="Q2399">
            <v>0</v>
          </cell>
          <cell r="R2399">
            <v>796</v>
          </cell>
          <cell r="S2399" t="str">
            <v>Дана</v>
          </cell>
        </row>
        <row r="2400">
          <cell r="A2400" t="str">
            <v>1446-1 Т</v>
          </cell>
          <cell r="B2400" t="str">
            <v>"ШҚ АЭК" АҚ</v>
          </cell>
          <cell r="C2400" t="str">
            <v>25.73.40.160.000.00.0796.000000000040</v>
          </cell>
          <cell r="D2400">
            <v>532155124</v>
          </cell>
          <cell r="E2400" t="str">
            <v>Плашка М14Х2,0 ХВСГ, 9 ХС</v>
          </cell>
          <cell r="F2400" t="str">
            <v>Плашка</v>
          </cell>
          <cell r="G2400" t="str">
            <v>круглая, диаметр резьбы М14, шаг резьбы 2,0 мм, резьба правая, ГОСТ 17587-72</v>
          </cell>
          <cell r="H2400" t="str">
            <v>Плашка М14Х2,0 ХВСГ, 9 ХС</v>
          </cell>
          <cell r="I2400" t="str">
            <v>БК</v>
          </cell>
          <cell r="J2400">
            <v>0</v>
          </cell>
          <cell r="K2400">
            <v>631010000</v>
          </cell>
          <cell r="L2400" t="str">
            <v>ҚР, ШҚО, Өскемен қ., Бажов көш., 10</v>
          </cell>
          <cell r="M2400" t="str">
            <v>Наурыз - Сәуір</v>
          </cell>
          <cell r="N2400" t="str">
            <v>Шығыс-Қазақстан облысы, Өскемен қ.</v>
          </cell>
          <cell r="O2400" t="str">
            <v>DDP</v>
          </cell>
          <cell r="P2400" t="str">
            <v>шартқа қол қойылған кезден бастап 45 күнтізбелік күн ішінде</v>
          </cell>
          <cell r="Q2400">
            <v>0</v>
          </cell>
          <cell r="R2400">
            <v>796</v>
          </cell>
          <cell r="S2400" t="str">
            <v>Дана</v>
          </cell>
        </row>
        <row r="2401">
          <cell r="A2401" t="str">
            <v>1447 Т</v>
          </cell>
          <cell r="B2401" t="str">
            <v>"ШҚ АЭК" АҚ</v>
          </cell>
          <cell r="C2401" t="str">
            <v>25.73.40.160.000.00.0796.000000000041</v>
          </cell>
          <cell r="D2401">
            <v>532155130</v>
          </cell>
          <cell r="E2401" t="str">
            <v>Плашка М16Х2,0 ХВСГ, 9 ХС</v>
          </cell>
          <cell r="F2401" t="str">
            <v>Плашка</v>
          </cell>
          <cell r="G2401" t="str">
            <v>круглая, диаметр резьбы М16, шаг резьбы 2,0 мм, резьба правая, ГОСТ 17587-72</v>
          </cell>
          <cell r="H2401" t="str">
            <v>Плашка М16Х2,0 ХВСГ, 9 ХС</v>
          </cell>
          <cell r="I2401" t="str">
            <v>БК</v>
          </cell>
          <cell r="J2401">
            <v>0</v>
          </cell>
          <cell r="K2401">
            <v>631010000</v>
          </cell>
          <cell r="L2401" t="str">
            <v>ҚР, ШҚО, Өскемен қ., Бажов көш., 10</v>
          </cell>
          <cell r="M2401" t="str">
            <v>Желтоқсан-Қантар</v>
          </cell>
          <cell r="N2401" t="str">
            <v>Шығыс-Қазақстан облысы, Өскемен қ.</v>
          </cell>
          <cell r="O2401" t="str">
            <v>DDP</v>
          </cell>
          <cell r="P2401" t="str">
            <v>шартқа қол қойылған кезден бастап 45 күнтізбелік күн ішінде</v>
          </cell>
          <cell r="Q2401">
            <v>0</v>
          </cell>
          <cell r="R2401">
            <v>796</v>
          </cell>
          <cell r="S2401" t="str">
            <v>Дана</v>
          </cell>
        </row>
        <row r="2402">
          <cell r="A2402" t="str">
            <v>1448 Т</v>
          </cell>
          <cell r="B2402" t="str">
            <v>"ШҚ АЭК" АҚ</v>
          </cell>
          <cell r="C2402" t="str">
            <v>25.73.20.900.000.00.0796.000000000001</v>
          </cell>
          <cell r="D2402">
            <v>532155132</v>
          </cell>
          <cell r="E2402" t="str">
            <v>Плашка М18Х1,5 ХВСГ, 9 ХС</v>
          </cell>
          <cell r="F2402" t="str">
            <v>Плашка</v>
          </cell>
          <cell r="G2402" t="str">
            <v>круглая, шаг резьбы 1,5 мм, диаметр резьбы М18</v>
          </cell>
          <cell r="H2402" t="str">
            <v>Плашка М18Х1,5 ХВСГ, 9 ХС</v>
          </cell>
          <cell r="I2402" t="str">
            <v>БК</v>
          </cell>
          <cell r="J2402">
            <v>0</v>
          </cell>
          <cell r="K2402">
            <v>631010000</v>
          </cell>
          <cell r="L2402" t="str">
            <v>ҚР, ШҚО, Өскемен қ., Бажов көш., 10</v>
          </cell>
          <cell r="M2402" t="str">
            <v>Желтоқсан-Қантар</v>
          </cell>
          <cell r="N2402" t="str">
            <v>Шығыс-Қазақстан облысы, Өскемен қ.</v>
          </cell>
          <cell r="O2402" t="str">
            <v>DDP</v>
          </cell>
          <cell r="P2402" t="str">
            <v>шартқа қол қойылған кезден бастап 45 күнтізбелік күн ішінде</v>
          </cell>
          <cell r="Q2402">
            <v>0</v>
          </cell>
          <cell r="R2402">
            <v>796</v>
          </cell>
          <cell r="S2402" t="str">
            <v>Дана</v>
          </cell>
        </row>
        <row r="2403">
          <cell r="A2403" t="str">
            <v>1448-1 Т</v>
          </cell>
          <cell r="B2403" t="str">
            <v>"ШҚ АЭК" АҚ</v>
          </cell>
          <cell r="C2403" t="str">
            <v>25.73.20.900.000.00.0796.000000000001</v>
          </cell>
          <cell r="D2403">
            <v>532155132</v>
          </cell>
          <cell r="E2403" t="str">
            <v>Плашка М18Х1,5 ХВСГ, 9 ХС</v>
          </cell>
          <cell r="F2403" t="str">
            <v>Плашка</v>
          </cell>
          <cell r="G2403" t="str">
            <v>круглая, шаг резьбы 1,5 мм, диаметр резьбы М18</v>
          </cell>
          <cell r="H2403" t="str">
            <v>Плашка М18Х1,5 ХВСГ, 9 ХС</v>
          </cell>
          <cell r="I2403" t="str">
            <v>БК</v>
          </cell>
          <cell r="J2403">
            <v>0</v>
          </cell>
          <cell r="K2403">
            <v>631010000</v>
          </cell>
          <cell r="L2403" t="str">
            <v>ҚР, ШҚО, Өскемен қ., Бажов көш., 10</v>
          </cell>
          <cell r="M2403" t="str">
            <v>Наурыз - Сәуір</v>
          </cell>
          <cell r="N2403" t="str">
            <v>Шығыс-Қазақстан облысы, Өскемен қ.</v>
          </cell>
          <cell r="O2403" t="str">
            <v>DDP</v>
          </cell>
          <cell r="P2403" t="str">
            <v>шартқа қол қойылған кезден бастап 45 күнтізбелік күн ішінде</v>
          </cell>
          <cell r="Q2403">
            <v>0</v>
          </cell>
          <cell r="R2403">
            <v>796</v>
          </cell>
          <cell r="S2403" t="str">
            <v>Дана</v>
          </cell>
        </row>
        <row r="2404">
          <cell r="A2404" t="str">
            <v>1449 Т</v>
          </cell>
          <cell r="B2404" t="str">
            <v>"ШҚ АЭК" АҚ</v>
          </cell>
          <cell r="C2404" t="str">
            <v>25.73.40.160.000.00.0796.000000000042</v>
          </cell>
          <cell r="D2404">
            <v>532155134</v>
          </cell>
          <cell r="E2404" t="str">
            <v>Плашка М18Х2,5 ХВСГ, 9 ХС</v>
          </cell>
          <cell r="F2404" t="str">
            <v>Плашка</v>
          </cell>
          <cell r="G2404" t="str">
            <v>круглая, диаметр резьбы М18, шаг резьбы 2,5 мм, резьба правая, ГОСТ 17587-72</v>
          </cell>
          <cell r="H2404" t="str">
            <v>Плашка М18Х2,5 ХВСГ, 9 ХС</v>
          </cell>
          <cell r="I2404" t="str">
            <v>БК</v>
          </cell>
          <cell r="J2404">
            <v>0</v>
          </cell>
          <cell r="K2404">
            <v>631010000</v>
          </cell>
          <cell r="L2404" t="str">
            <v>ҚР, ШҚО, Өскемен қ., Бажов көш., 10</v>
          </cell>
          <cell r="M2404" t="str">
            <v>Желтоқсан-Қантар</v>
          </cell>
          <cell r="N2404" t="str">
            <v>Шығыс-Қазақстан облысы, Өскемен қ.</v>
          </cell>
          <cell r="O2404" t="str">
            <v>DDP</v>
          </cell>
          <cell r="P2404" t="str">
            <v>шартқа қол қойылған кезден бастап 45 күнтізбелік күн ішінде</v>
          </cell>
          <cell r="Q2404">
            <v>0</v>
          </cell>
          <cell r="R2404">
            <v>796</v>
          </cell>
          <cell r="S2404" t="str">
            <v>Дана</v>
          </cell>
        </row>
        <row r="2405">
          <cell r="A2405" t="str">
            <v>1449-1 Т</v>
          </cell>
          <cell r="B2405" t="str">
            <v>"ШҚ АЭК" АҚ</v>
          </cell>
          <cell r="C2405" t="str">
            <v>25.73.40.160.000.00.0796.000000000042</v>
          </cell>
          <cell r="D2405">
            <v>532155134</v>
          </cell>
          <cell r="E2405" t="str">
            <v>Плашка М18Х2,5 ХВСГ, 9 ХС</v>
          </cell>
          <cell r="F2405" t="str">
            <v>Плашка</v>
          </cell>
          <cell r="G2405" t="str">
            <v>круглая, диаметр резьбы М18, шаг резьбы 2,5 мм, резьба правая, ГОСТ 17587-72</v>
          </cell>
          <cell r="H2405" t="str">
            <v>Плашка М18Х2,5 ХВСГ, 9 ХС</v>
          </cell>
          <cell r="I2405" t="str">
            <v>БК</v>
          </cell>
          <cell r="J2405">
            <v>0</v>
          </cell>
          <cell r="K2405">
            <v>631010000</v>
          </cell>
          <cell r="L2405" t="str">
            <v>ҚР, ШҚО, Өскемен қ., Бажов көш., 10</v>
          </cell>
          <cell r="M2405" t="str">
            <v>Наурыз - Сәуір</v>
          </cell>
          <cell r="N2405" t="str">
            <v>Шығыс-Қазақстан облысы, Өскемен қ.</v>
          </cell>
          <cell r="O2405" t="str">
            <v>DDP</v>
          </cell>
          <cell r="P2405" t="str">
            <v>шартқа қол қойылған кезден бастап 45 күнтізбелік күн ішінде</v>
          </cell>
          <cell r="Q2405">
            <v>0</v>
          </cell>
          <cell r="R2405">
            <v>796</v>
          </cell>
          <cell r="S2405" t="str">
            <v>Дана</v>
          </cell>
        </row>
        <row r="2406">
          <cell r="A2406" t="str">
            <v>1450 Т</v>
          </cell>
          <cell r="B2406" t="str">
            <v>"ШҚ АЭК" АҚ</v>
          </cell>
          <cell r="C2406" t="str">
            <v>25.73.40.160.000.00.0796.000000000048</v>
          </cell>
          <cell r="D2406">
            <v>532155138</v>
          </cell>
          <cell r="E2406" t="str">
            <v>Плашка М20Х2,0 ХВСГ, 9 ХС</v>
          </cell>
          <cell r="F2406" t="str">
            <v>Плашка</v>
          </cell>
          <cell r="G2406" t="str">
            <v>круглая, диаметр резьбы М20, шаг резьбы 2,0 мм, резьба правая</v>
          </cell>
          <cell r="H2406" t="str">
            <v>Плашка М20Х2,0 ХВСГ, 9 ХС</v>
          </cell>
          <cell r="I2406" t="str">
            <v>БК</v>
          </cell>
          <cell r="J2406">
            <v>0</v>
          </cell>
          <cell r="K2406">
            <v>631010000</v>
          </cell>
          <cell r="L2406" t="str">
            <v>ҚР, ШҚО, Өскемен қ., Бажов көш., 10</v>
          </cell>
          <cell r="M2406" t="str">
            <v>Желтоқсан-Қантар</v>
          </cell>
          <cell r="N2406" t="str">
            <v>Шығыс-Қазақстан облысы, Өскемен қ.</v>
          </cell>
          <cell r="O2406" t="str">
            <v>DDP</v>
          </cell>
          <cell r="P2406" t="str">
            <v>шартқа қол қойылған кезден бастап 45 күнтізбелік күн ішінде</v>
          </cell>
          <cell r="Q2406">
            <v>0</v>
          </cell>
          <cell r="R2406">
            <v>796</v>
          </cell>
          <cell r="S2406" t="str">
            <v>Дана</v>
          </cell>
        </row>
        <row r="2407">
          <cell r="A2407" t="str">
            <v>1450-1 Т</v>
          </cell>
          <cell r="B2407" t="str">
            <v>"ШҚ АЭК" АҚ</v>
          </cell>
          <cell r="C2407" t="str">
            <v>25.73.40.160.000.00.0796.000000000048</v>
          </cell>
          <cell r="D2407">
            <v>532155138</v>
          </cell>
          <cell r="E2407" t="str">
            <v>Плашка М20Х2,0 ХВСГ, 9 ХС</v>
          </cell>
          <cell r="F2407" t="str">
            <v>Плашка</v>
          </cell>
          <cell r="G2407" t="str">
            <v>круглая, диаметр резьбы М20, шаг резьбы 2,0 мм, резьба правая</v>
          </cell>
          <cell r="H2407" t="str">
            <v>Плашка М20Х2,0 ХВСГ, 9 ХС</v>
          </cell>
          <cell r="I2407" t="str">
            <v>БК</v>
          </cell>
          <cell r="J2407">
            <v>0</v>
          </cell>
          <cell r="K2407">
            <v>631010000</v>
          </cell>
          <cell r="L2407" t="str">
            <v>ҚР, ШҚО, Өскемен қ., Бажов көш., 10</v>
          </cell>
          <cell r="M2407" t="str">
            <v>Наурыз - Сәуір</v>
          </cell>
          <cell r="N2407" t="str">
            <v>Шығыс-Қазақстан облысы, Өскемен қ.</v>
          </cell>
          <cell r="O2407" t="str">
            <v>DDP</v>
          </cell>
          <cell r="P2407" t="str">
            <v>шартқа қол қойылған кезден бастап 45 күнтізбелік күн ішінде</v>
          </cell>
          <cell r="Q2407">
            <v>0</v>
          </cell>
          <cell r="R2407">
            <v>796</v>
          </cell>
          <cell r="S2407" t="str">
            <v>Дана</v>
          </cell>
        </row>
        <row r="2408">
          <cell r="A2408" t="str">
            <v>1451 Т</v>
          </cell>
          <cell r="B2408" t="str">
            <v>"ШҚ АЭК" АҚ</v>
          </cell>
          <cell r="C2408" t="str">
            <v>25.73.40.160.000.00.0796.000000000043</v>
          </cell>
          <cell r="D2408">
            <v>532155139</v>
          </cell>
          <cell r="E2408" t="str">
            <v>Плашка М20Х2,5 ХВСГ, 9 ХС</v>
          </cell>
          <cell r="F2408" t="str">
            <v>Плашка</v>
          </cell>
          <cell r="G2408" t="str">
            <v>круглая, диаметр резьбы М20, шаг резьбы 2,5 мм, резьба правая, ГОСТ 17587-72</v>
          </cell>
          <cell r="H2408" t="str">
            <v>Плашка М20Х2,5 ХВСГ, 9 ХС</v>
          </cell>
          <cell r="I2408" t="str">
            <v>БК</v>
          </cell>
          <cell r="J2408">
            <v>0</v>
          </cell>
          <cell r="K2408">
            <v>631010000</v>
          </cell>
          <cell r="L2408" t="str">
            <v>ҚР, ШҚО, Өскемен қ., Бажов көш., 10</v>
          </cell>
          <cell r="M2408" t="str">
            <v>Желтоқсан-Қантар</v>
          </cell>
          <cell r="N2408" t="str">
            <v>Шығыс-Қазақстан облысы, Өскемен қ.</v>
          </cell>
          <cell r="O2408" t="str">
            <v>DDP</v>
          </cell>
          <cell r="P2408" t="str">
            <v>шартқа қол қойылған кезден бастап 45 күнтізбелік күн ішінде</v>
          </cell>
          <cell r="Q2408">
            <v>0</v>
          </cell>
          <cell r="R2408">
            <v>796</v>
          </cell>
          <cell r="S2408" t="str">
            <v>Дана</v>
          </cell>
        </row>
        <row r="2409">
          <cell r="A2409" t="str">
            <v>1451-1 Т</v>
          </cell>
          <cell r="B2409" t="str">
            <v>"ШҚ АЭК" АҚ</v>
          </cell>
          <cell r="C2409" t="str">
            <v>25.73.40.160.000.00.0796.000000000043</v>
          </cell>
          <cell r="D2409">
            <v>532155139</v>
          </cell>
          <cell r="E2409" t="str">
            <v>Плашка М20Х2,5 ХВСГ, 9 ХС</v>
          </cell>
          <cell r="F2409" t="str">
            <v>Плашка</v>
          </cell>
          <cell r="G2409" t="str">
            <v>круглая, диаметр резьбы М20, шаг резьбы 2,5 мм, резьба правая, ГОСТ 17587-72</v>
          </cell>
          <cell r="H2409" t="str">
            <v>Плашка М20Х2,5 ХВСГ, 9 ХС</v>
          </cell>
          <cell r="I2409" t="str">
            <v>БК</v>
          </cell>
          <cell r="J2409">
            <v>0</v>
          </cell>
          <cell r="K2409">
            <v>631010000</v>
          </cell>
          <cell r="L2409" t="str">
            <v>ҚР, ШҚО, Өскемен қ., Бажов көш., 10</v>
          </cell>
          <cell r="M2409" t="str">
            <v>Наурыз - Сәуір</v>
          </cell>
          <cell r="N2409" t="str">
            <v>Шығыс-Қазақстан облысы, Өскемен қ.</v>
          </cell>
          <cell r="O2409" t="str">
            <v>DDP</v>
          </cell>
          <cell r="P2409" t="str">
            <v>шартқа қол қойылған кезден бастап 45 күнтізбелік күн ішінде</v>
          </cell>
          <cell r="Q2409">
            <v>0</v>
          </cell>
          <cell r="R2409">
            <v>796</v>
          </cell>
          <cell r="S2409" t="str">
            <v>Дана</v>
          </cell>
        </row>
        <row r="2410">
          <cell r="A2410" t="str">
            <v>1452 Т</v>
          </cell>
          <cell r="B2410" t="str">
            <v>"ШҚ АЭК" АҚ</v>
          </cell>
          <cell r="C2410" t="str">
            <v>25.73.40.160.000.00.0796.000000000053</v>
          </cell>
          <cell r="D2410">
            <v>532155142</v>
          </cell>
          <cell r="E2410" t="str">
            <v>Плашка М22Х1,5 ХВСГ, 9 ХС</v>
          </cell>
          <cell r="F2410" t="str">
            <v>Плашка</v>
          </cell>
          <cell r="G2410" t="str">
            <v>круглая, диаметр резьбы M22, шаг резьбы 1,5 мм, резьба правая, ГОСТ 9740-71</v>
          </cell>
          <cell r="H2410" t="str">
            <v>Плашка М22Х1,5 ХВСГ, 9 ХС</v>
          </cell>
          <cell r="I2410" t="str">
            <v>БК</v>
          </cell>
          <cell r="J2410">
            <v>0</v>
          </cell>
          <cell r="K2410">
            <v>631010000</v>
          </cell>
          <cell r="L2410" t="str">
            <v>ҚР, ШҚО, Өскемен қ., Бажов көш., 10</v>
          </cell>
          <cell r="M2410" t="str">
            <v>Желтоқсан-Қантар</v>
          </cell>
          <cell r="N2410" t="str">
            <v>Шығыс-Қазақстан облысы, Өскемен қ.</v>
          </cell>
          <cell r="O2410" t="str">
            <v>DDP</v>
          </cell>
          <cell r="P2410" t="str">
            <v>шартқа қол қойылған кезден бастап 45 күнтізбелік күн ішінде</v>
          </cell>
          <cell r="Q2410">
            <v>0</v>
          </cell>
          <cell r="R2410">
            <v>796</v>
          </cell>
          <cell r="S2410" t="str">
            <v>Дана</v>
          </cell>
        </row>
        <row r="2411">
          <cell r="A2411" t="str">
            <v>1452-1 Т</v>
          </cell>
          <cell r="B2411" t="str">
            <v>"ШҚ АЭК" АҚ</v>
          </cell>
          <cell r="C2411" t="str">
            <v>25.73.40.160.000.00.0796.000000000053</v>
          </cell>
          <cell r="D2411">
            <v>532155142</v>
          </cell>
          <cell r="E2411" t="str">
            <v>Плашка М22Х1,5 ХВСГ, 9 ХС</v>
          </cell>
          <cell r="F2411" t="str">
            <v>Плашка</v>
          </cell>
          <cell r="G2411" t="str">
            <v>круглая, диаметр резьбы M22, шаг резьбы 1,5 мм, резьба правая, ГОСТ 9740-71</v>
          </cell>
          <cell r="H2411" t="str">
            <v>Плашка М22Х1,5 ХВСГ, 9 ХС</v>
          </cell>
          <cell r="I2411" t="str">
            <v>БК</v>
          </cell>
          <cell r="J2411">
            <v>0</v>
          </cell>
          <cell r="K2411">
            <v>631010000</v>
          </cell>
          <cell r="L2411" t="str">
            <v>ҚР, ШҚО, Өскемен қ., Бажов көш., 10</v>
          </cell>
          <cell r="M2411" t="str">
            <v>Наурыз - Сәуір</v>
          </cell>
          <cell r="N2411" t="str">
            <v>Шығыс-Қазақстан облысы, Өскемен қ.</v>
          </cell>
          <cell r="O2411" t="str">
            <v>DDP</v>
          </cell>
          <cell r="P2411" t="str">
            <v>шартқа қол қойылған кезден бастап 45 күнтізбелік күн ішінде</v>
          </cell>
          <cell r="Q2411">
            <v>0</v>
          </cell>
          <cell r="R2411">
            <v>796</v>
          </cell>
          <cell r="S2411" t="str">
            <v>Дана</v>
          </cell>
        </row>
        <row r="2412">
          <cell r="A2412" t="str">
            <v>1452-2 Т</v>
          </cell>
          <cell r="B2412" t="str">
            <v>"ШҚ АЭК" АҚ</v>
          </cell>
          <cell r="C2412" t="str">
            <v>25.73.40.160.000.00.0796.000000000053</v>
          </cell>
          <cell r="D2412">
            <v>532155142</v>
          </cell>
          <cell r="E2412" t="str">
            <v>Плашка М22Х1,5 ХВСГ, 9 ХС</v>
          </cell>
          <cell r="F2412" t="str">
            <v>Плашка</v>
          </cell>
          <cell r="G2412" t="str">
            <v>круглая, диаметр резьбы M22, шаг резьбы 1,5 мм, резьба правая, ГОСТ 9740-71</v>
          </cell>
          <cell r="H2412" t="str">
            <v>Плашка М22Х1,5 ХВСГ, 9 ХС</v>
          </cell>
          <cell r="I2412" t="str">
            <v>БК</v>
          </cell>
          <cell r="J2412">
            <v>0</v>
          </cell>
          <cell r="K2412">
            <v>631010000</v>
          </cell>
          <cell r="L2412" t="str">
            <v>ҚР, ШҚО, Өскемен қ., Бажов көш., 10</v>
          </cell>
          <cell r="M2412" t="str">
            <v>Наурыз - Сәуір</v>
          </cell>
          <cell r="N2412" t="str">
            <v>Шығыс-Қазақстан облысы, Өскемен қ.</v>
          </cell>
          <cell r="O2412" t="str">
            <v>DDP</v>
          </cell>
          <cell r="P2412" t="str">
            <v>шартқа қол қойылған кезден бастап 45 күнтізбелік күн ішінде</v>
          </cell>
          <cell r="Q2412">
            <v>0</v>
          </cell>
          <cell r="R2412">
            <v>796</v>
          </cell>
          <cell r="S2412" t="str">
            <v>Дана</v>
          </cell>
        </row>
        <row r="2413">
          <cell r="A2413" t="str">
            <v>1453 Т</v>
          </cell>
          <cell r="B2413" t="str">
            <v>"ШҚ АЭК" АҚ</v>
          </cell>
          <cell r="C2413" t="str">
            <v>25.73.40.160.000.00.0796.000000000044</v>
          </cell>
          <cell r="D2413">
            <v>532155145</v>
          </cell>
          <cell r="E2413" t="str">
            <v>Плашка М22Х2,5 ХВСГ, 9 ХС</v>
          </cell>
          <cell r="F2413" t="str">
            <v>Плашка</v>
          </cell>
          <cell r="G2413" t="str">
            <v>круглая, диаметр резьбы М22, шаг резьбы 2,5 мм, резьба правая, ГОСТ 17587-72</v>
          </cell>
          <cell r="H2413" t="str">
            <v>Плашка М22Х2,5 ХВСГ, 9 ХС</v>
          </cell>
          <cell r="I2413" t="str">
            <v>БК</v>
          </cell>
          <cell r="J2413">
            <v>0</v>
          </cell>
          <cell r="K2413">
            <v>631010000</v>
          </cell>
          <cell r="L2413" t="str">
            <v>ҚР, ШҚО, Өскемен қ., Бажов көш., 10</v>
          </cell>
          <cell r="M2413" t="str">
            <v>Желтоқсан-Қантар</v>
          </cell>
          <cell r="N2413" t="str">
            <v>Шығыс-Қазақстан облысы, Өскемен қ.</v>
          </cell>
          <cell r="O2413" t="str">
            <v>DDP</v>
          </cell>
          <cell r="P2413" t="str">
            <v>шартқа қол қойылған кезден бастап 45 күнтізбелік күн ішінде</v>
          </cell>
          <cell r="Q2413">
            <v>0</v>
          </cell>
          <cell r="R2413">
            <v>796</v>
          </cell>
          <cell r="S2413" t="str">
            <v>Дана</v>
          </cell>
        </row>
        <row r="2414">
          <cell r="A2414" t="str">
            <v>1453-1 Т</v>
          </cell>
          <cell r="B2414" t="str">
            <v>"ШҚ АЭК" АҚ</v>
          </cell>
          <cell r="C2414" t="str">
            <v>25.73.40.160.000.00.0796.000000000044</v>
          </cell>
          <cell r="D2414">
            <v>532155145</v>
          </cell>
          <cell r="E2414" t="str">
            <v>Плашка М22Х2,5 ХВСГ, 9 ХС</v>
          </cell>
          <cell r="F2414" t="str">
            <v>Плашка</v>
          </cell>
          <cell r="G2414" t="str">
            <v>круглая, диаметр резьбы М22, шаг резьбы 2,5 мм, резьба правая, ГОСТ 17587-72</v>
          </cell>
          <cell r="H2414" t="str">
            <v>Плашка М22Х2,5 ХВСГ, 9 ХС</v>
          </cell>
          <cell r="I2414" t="str">
            <v>БК</v>
          </cell>
          <cell r="J2414">
            <v>0</v>
          </cell>
          <cell r="K2414">
            <v>631010000</v>
          </cell>
          <cell r="L2414" t="str">
            <v>ҚР, ШҚО, Өскемен қ., Бажов көш., 10</v>
          </cell>
          <cell r="M2414" t="str">
            <v>Наурыз - Сәуір</v>
          </cell>
          <cell r="N2414" t="str">
            <v>Шығыс-Қазақстан облысы, Өскемен қ.</v>
          </cell>
          <cell r="O2414" t="str">
            <v>DDP</v>
          </cell>
          <cell r="P2414" t="str">
            <v>шартқа қол қойылған кезден бастап 45 күнтізбелік күн ішінде</v>
          </cell>
          <cell r="Q2414">
            <v>0</v>
          </cell>
          <cell r="R2414">
            <v>796</v>
          </cell>
          <cell r="S2414" t="str">
            <v>Дана</v>
          </cell>
        </row>
        <row r="2415">
          <cell r="A2415" t="str">
            <v>1454 Т</v>
          </cell>
          <cell r="B2415" t="str">
            <v>"ШҚ АЭК" АҚ</v>
          </cell>
          <cell r="C2415" t="str">
            <v>25.73.40.160.000.00.0796.000000000063</v>
          </cell>
          <cell r="D2415">
            <v>532155149</v>
          </cell>
          <cell r="E2415" t="str">
            <v>Плашка М24Х3,0 ХВСГ, 9 ХС</v>
          </cell>
          <cell r="F2415" t="str">
            <v>Плашка</v>
          </cell>
          <cell r="G2415" t="str">
            <v>круглая, диаметр резьбы M24, шаг резьбы 3 мм, резьба правая, ГОСТ 17587-72</v>
          </cell>
          <cell r="H2415" t="str">
            <v>Плашка М24Х3,0 ХВСГ, 9 ХС</v>
          </cell>
          <cell r="I2415" t="str">
            <v>БК</v>
          </cell>
          <cell r="J2415">
            <v>0</v>
          </cell>
          <cell r="K2415">
            <v>631010000</v>
          </cell>
          <cell r="L2415" t="str">
            <v>ҚР, ШҚО, Өскемен қ., Бажов көш., 10</v>
          </cell>
          <cell r="M2415" t="str">
            <v>Желтоқсан-Қантар</v>
          </cell>
          <cell r="N2415" t="str">
            <v>Шығыс-Қазақстан облысы, Өскемен қ.</v>
          </cell>
          <cell r="O2415" t="str">
            <v>DDP</v>
          </cell>
          <cell r="P2415" t="str">
            <v>шартқа қол қойылған кезден бастап 45 күнтізбелік күн ішінде</v>
          </cell>
          <cell r="Q2415">
            <v>0</v>
          </cell>
          <cell r="R2415">
            <v>796</v>
          </cell>
          <cell r="S2415" t="str">
            <v>Дана</v>
          </cell>
        </row>
        <row r="2416">
          <cell r="A2416" t="str">
            <v>1454-1 Т</v>
          </cell>
          <cell r="B2416" t="str">
            <v>"ШҚ АЭК" АҚ</v>
          </cell>
          <cell r="C2416" t="str">
            <v>25.73.40.160.000.00.0796.000000000063</v>
          </cell>
          <cell r="D2416">
            <v>532155149</v>
          </cell>
          <cell r="E2416" t="str">
            <v>Плашка М24Х3,0 ХВСГ, 9 ХС</v>
          </cell>
          <cell r="F2416" t="str">
            <v>Плашка</v>
          </cell>
          <cell r="G2416" t="str">
            <v>круглая, диаметр резьбы M24, шаг резьбы 3 мм, резьба правая, ГОСТ 17587-72</v>
          </cell>
          <cell r="H2416" t="str">
            <v>Плашка М24Х3,0 ХВСГ, 9 ХС</v>
          </cell>
          <cell r="I2416" t="str">
            <v>БК</v>
          </cell>
          <cell r="J2416">
            <v>0</v>
          </cell>
          <cell r="K2416">
            <v>631010000</v>
          </cell>
          <cell r="L2416" t="str">
            <v>ҚР, ШҚО, Өскемен қ., Бажов көш., 10</v>
          </cell>
          <cell r="M2416" t="str">
            <v>Наурыз - Сәуір</v>
          </cell>
          <cell r="N2416" t="str">
            <v>Шығыс-Қазақстан облысы, Өскемен қ.</v>
          </cell>
          <cell r="O2416" t="str">
            <v>DDP</v>
          </cell>
          <cell r="P2416" t="str">
            <v>шартқа қол қойылған кезден бастап 45 күнтізбелік күн ішінде</v>
          </cell>
          <cell r="Q2416">
            <v>0</v>
          </cell>
          <cell r="R2416">
            <v>796</v>
          </cell>
          <cell r="S2416" t="str">
            <v>Дана</v>
          </cell>
        </row>
        <row r="2417">
          <cell r="A2417" t="str">
            <v>1455 Т</v>
          </cell>
          <cell r="B2417" t="str">
            <v>"ШҚ АЭК" АҚ</v>
          </cell>
          <cell r="C2417" t="str">
            <v>25.73.40.160.000.00.0796.000000000016</v>
          </cell>
          <cell r="D2417">
            <v>532155181</v>
          </cell>
          <cell r="E2417" t="str">
            <v>Плашка М6Х1,0 ХВСГ, 9 ХС</v>
          </cell>
          <cell r="F2417" t="str">
            <v>Плашка</v>
          </cell>
          <cell r="G2417" t="str">
            <v>круглая, диаметр резьбы М6, шаг резьбы 1 мм, резьба-правая, ГОСТ 9740 - 71</v>
          </cell>
          <cell r="H2417" t="str">
            <v>Плашка М6Х1,0 ХВСГ, 9 ХС</v>
          </cell>
          <cell r="I2417" t="str">
            <v>БК</v>
          </cell>
          <cell r="J2417">
            <v>0</v>
          </cell>
          <cell r="K2417">
            <v>631010000</v>
          </cell>
          <cell r="L2417" t="str">
            <v>ҚР, ШҚО, Өскемен қ., Бажов көш., 10</v>
          </cell>
          <cell r="M2417" t="str">
            <v>Желтоқсан-Қантар</v>
          </cell>
          <cell r="N2417" t="str">
            <v>Шығыс-Қазақстан облысы, Өскемен қ.</v>
          </cell>
          <cell r="O2417" t="str">
            <v>DDP</v>
          </cell>
          <cell r="P2417" t="str">
            <v>шартқа қол қойылған кезден бастап 45 күнтізбелік күн ішінде</v>
          </cell>
          <cell r="Q2417">
            <v>0</v>
          </cell>
          <cell r="R2417">
            <v>796</v>
          </cell>
          <cell r="S2417" t="str">
            <v>Дана</v>
          </cell>
        </row>
        <row r="2418">
          <cell r="A2418" t="str">
            <v>1455-1 Т</v>
          </cell>
          <cell r="B2418" t="str">
            <v>"ШҚ АЭК" АҚ</v>
          </cell>
          <cell r="C2418" t="str">
            <v>25.73.40.160.000.00.0796.000000000016</v>
          </cell>
          <cell r="D2418">
            <v>532155181</v>
          </cell>
          <cell r="E2418" t="str">
            <v>Плашка М6Х1,0 ХВСГ, 9 ХС</v>
          </cell>
          <cell r="F2418" t="str">
            <v>Плашка</v>
          </cell>
          <cell r="G2418" t="str">
            <v>круглая, диаметр резьбы М6, шаг резьбы 1 мм, резьба-правая, ГОСТ 9740 - 71</v>
          </cell>
          <cell r="H2418" t="str">
            <v>Плашка М6Х1,0 ХВСГ, 9 ХС</v>
          </cell>
          <cell r="I2418" t="str">
            <v>БК</v>
          </cell>
          <cell r="J2418">
            <v>0</v>
          </cell>
          <cell r="K2418">
            <v>631010000</v>
          </cell>
          <cell r="L2418" t="str">
            <v>ҚР, ШҚО, Өскемен қ., Бажов көш., 10</v>
          </cell>
          <cell r="M2418" t="str">
            <v>Наурыз - Сәуір</v>
          </cell>
          <cell r="N2418" t="str">
            <v>Шығыс-Қазақстан облысы, Өскемен қ.</v>
          </cell>
          <cell r="O2418" t="str">
            <v>DDP</v>
          </cell>
          <cell r="P2418" t="str">
            <v>шартқа қол қойылған кезден бастап 45 күнтізбелік күн ішінде</v>
          </cell>
          <cell r="Q2418">
            <v>0</v>
          </cell>
          <cell r="R2418">
            <v>796</v>
          </cell>
          <cell r="S2418" t="str">
            <v>Дана</v>
          </cell>
        </row>
        <row r="2419">
          <cell r="A2419" t="str">
            <v>1456 Т</v>
          </cell>
          <cell r="B2419" t="str">
            <v>"ШҚ АЭК" АҚ</v>
          </cell>
          <cell r="C2419" t="str">
            <v>25.73.40.160.000.00.0796.000000000060</v>
          </cell>
          <cell r="D2419">
            <v>532155185</v>
          </cell>
          <cell r="E2419" t="str">
            <v>Плашка М8Х1,25</v>
          </cell>
          <cell r="F2419" t="str">
            <v>Плашка</v>
          </cell>
          <cell r="G2419" t="str">
            <v>круглая, диаметр резьбы М8, шаг резьбы 1,25 мм, резьба правая, ГОСТ 9740-71</v>
          </cell>
          <cell r="H2419" t="str">
            <v>Плашка М8Х1,25</v>
          </cell>
          <cell r="I2419" t="str">
            <v>БК</v>
          </cell>
          <cell r="J2419">
            <v>0</v>
          </cell>
          <cell r="K2419">
            <v>631010000</v>
          </cell>
          <cell r="L2419" t="str">
            <v>ҚР, ШҚО, Өскемен қ., Бажов көш., 10</v>
          </cell>
          <cell r="M2419" t="str">
            <v>Желтоқсан-Қантар</v>
          </cell>
          <cell r="N2419" t="str">
            <v>Шығыс-Қазақстан облысы, Өскемен қ.</v>
          </cell>
          <cell r="O2419" t="str">
            <v>DDP</v>
          </cell>
          <cell r="P2419" t="str">
            <v>шартқа қол қойылған кезден бастап 45 күнтізбелік күн ішінде</v>
          </cell>
          <cell r="Q2419">
            <v>0</v>
          </cell>
          <cell r="R2419">
            <v>796</v>
          </cell>
          <cell r="S2419" t="str">
            <v>Дана</v>
          </cell>
        </row>
        <row r="2420">
          <cell r="A2420" t="str">
            <v>1456-1 Т</v>
          </cell>
          <cell r="B2420" t="str">
            <v>"ШҚ АЭК" АҚ</v>
          </cell>
          <cell r="C2420" t="str">
            <v>25.73.40.160.000.00.0796.000000000060</v>
          </cell>
          <cell r="D2420">
            <v>532155185</v>
          </cell>
          <cell r="E2420" t="str">
            <v>Плашка М8Х1,25</v>
          </cell>
          <cell r="F2420" t="str">
            <v>Плашка</v>
          </cell>
          <cell r="G2420" t="str">
            <v>круглая, диаметр резьбы М8, шаг резьбы 1,25 мм, резьба правая, ГОСТ 9740-71</v>
          </cell>
          <cell r="H2420" t="str">
            <v>Плашка М8Х1,25</v>
          </cell>
          <cell r="I2420" t="str">
            <v>БК</v>
          </cell>
          <cell r="J2420">
            <v>0</v>
          </cell>
          <cell r="K2420">
            <v>631010000</v>
          </cell>
          <cell r="L2420" t="str">
            <v>ҚР, ШҚО, Өскемен қ., Бажов көш., 10</v>
          </cell>
          <cell r="M2420" t="str">
            <v>Наурыз - Сәуір</v>
          </cell>
          <cell r="N2420" t="str">
            <v>Шығыс-Қазақстан облысы, Өскемен қ.</v>
          </cell>
          <cell r="O2420" t="str">
            <v>DDP</v>
          </cell>
          <cell r="P2420" t="str">
            <v>шартқа қол қойылған кезден бастап 45 күнтізбелік күн ішінде</v>
          </cell>
          <cell r="Q2420">
            <v>0</v>
          </cell>
          <cell r="R2420">
            <v>796</v>
          </cell>
          <cell r="S2420" t="str">
            <v>Дана</v>
          </cell>
        </row>
        <row r="2421">
          <cell r="A2421" t="str">
            <v>1457 Т</v>
          </cell>
          <cell r="B2421" t="str">
            <v>"ШҚ АЭК" АҚ</v>
          </cell>
          <cell r="C2421" t="str">
            <v>25.73.40.100.001.00.0796.000000000002</v>
          </cell>
          <cell r="D2421">
            <v>532155201</v>
          </cell>
          <cell r="E2421" t="str">
            <v>Цил. құбырлық плашка G1/2"</v>
          </cell>
          <cell r="F2421" t="str">
            <v>Плашка</v>
          </cell>
          <cell r="G2421" t="str">
            <v>круглая, для нарезания трубной цилиндрической резьбы, тип резьбы правая, размер резьбы  1/2, ГОСТ 9740 - 71</v>
          </cell>
          <cell r="H2421" t="str">
            <v>Цил. құбырлық плашка G1/2"</v>
          </cell>
          <cell r="I2421" t="str">
            <v>БК</v>
          </cell>
          <cell r="J2421">
            <v>0</v>
          </cell>
          <cell r="K2421">
            <v>631010000</v>
          </cell>
          <cell r="L2421" t="str">
            <v>ҚР, ШҚО, Өскемен қ., Бажов көш., 10</v>
          </cell>
          <cell r="M2421" t="str">
            <v>Желтоқсан-Қантар</v>
          </cell>
          <cell r="N2421" t="str">
            <v>Шығыс-Қазақстан облысы, Өскемен қ.</v>
          </cell>
          <cell r="O2421" t="str">
            <v>DDP</v>
          </cell>
          <cell r="P2421" t="str">
            <v>шартқа қол қойылған кезден бастап 45 күнтізбелік күн ішінде</v>
          </cell>
          <cell r="Q2421">
            <v>0</v>
          </cell>
          <cell r="R2421">
            <v>796</v>
          </cell>
          <cell r="S2421" t="str">
            <v>Дана</v>
          </cell>
        </row>
        <row r="2422">
          <cell r="A2422" t="str">
            <v>1457-1 Т</v>
          </cell>
          <cell r="B2422" t="str">
            <v>"ШҚ АЭК" АҚ</v>
          </cell>
          <cell r="C2422" t="str">
            <v>25.73.40.100.001.00.0796.000000000002</v>
          </cell>
          <cell r="D2422">
            <v>532155201</v>
          </cell>
          <cell r="E2422" t="str">
            <v>Цил. құбырлық плашка G1/2"</v>
          </cell>
          <cell r="F2422" t="str">
            <v>Плашка</v>
          </cell>
          <cell r="G2422" t="str">
            <v>круглая, для нарезания трубной цилиндрической резьбы, тип резьбы правая, размер резьбы  1/2, ГОСТ 9740 - 71</v>
          </cell>
          <cell r="H2422" t="str">
            <v>Цил. құбырлық плашка G1/2"</v>
          </cell>
          <cell r="I2422" t="str">
            <v>БК</v>
          </cell>
          <cell r="J2422">
            <v>0</v>
          </cell>
          <cell r="K2422">
            <v>631010000</v>
          </cell>
          <cell r="L2422" t="str">
            <v>ҚР, ШҚО, Өскемен қ., Бажов көш., 10</v>
          </cell>
          <cell r="M2422" t="str">
            <v>Наурыз - Сәуір</v>
          </cell>
          <cell r="N2422" t="str">
            <v>Шығыс-Қазақстан облысы, Өскемен қ.</v>
          </cell>
          <cell r="O2422" t="str">
            <v>DDP</v>
          </cell>
          <cell r="P2422" t="str">
            <v>шартқа қол қойылған кезден бастап 45 күнтізбелік күн ішінде</v>
          </cell>
          <cell r="Q2422">
            <v>0</v>
          </cell>
          <cell r="R2422">
            <v>796</v>
          </cell>
          <cell r="S2422" t="str">
            <v>Дана</v>
          </cell>
        </row>
        <row r="2423">
          <cell r="A2423" t="str">
            <v>1457-2 Т</v>
          </cell>
          <cell r="B2423" t="str">
            <v>"ШҚ АЭК" АҚ</v>
          </cell>
          <cell r="C2423" t="str">
            <v>25.73.40.100.001.00.0796.000000000002</v>
          </cell>
          <cell r="D2423">
            <v>532155201</v>
          </cell>
          <cell r="E2423" t="str">
            <v>Цил. құбырлық плашка G1/2"</v>
          </cell>
          <cell r="F2423" t="str">
            <v>Плашка</v>
          </cell>
          <cell r="G2423" t="str">
            <v>круглая, для нарезания трубной цилиндрической резьбы, тип резьбы правая, размер резьбы  1/2, ГОСТ 9740 - 71</v>
          </cell>
          <cell r="H2423" t="str">
            <v>Цил. құбырлық плашка G1/2"</v>
          </cell>
          <cell r="I2423" t="str">
            <v>БК</v>
          </cell>
          <cell r="J2423">
            <v>0</v>
          </cell>
          <cell r="K2423">
            <v>631010000</v>
          </cell>
          <cell r="L2423" t="str">
            <v>ҚР, ШҚО, Өскемен қ., Бажов көш., 10</v>
          </cell>
          <cell r="M2423" t="str">
            <v>Наурыз - Сәуір</v>
          </cell>
          <cell r="N2423" t="str">
            <v>Шығыс-Қазақстан облысы, Өскемен қ.</v>
          </cell>
          <cell r="O2423" t="str">
            <v>DDP</v>
          </cell>
          <cell r="P2423" t="str">
            <v>шартқа қол қойылған кезден бастап 45 күнтізбелік күн ішінде</v>
          </cell>
          <cell r="Q2423">
            <v>0</v>
          </cell>
          <cell r="R2423">
            <v>796</v>
          </cell>
          <cell r="S2423" t="str">
            <v>Дана</v>
          </cell>
        </row>
        <row r="2424">
          <cell r="A2424" t="str">
            <v>1458 Т</v>
          </cell>
          <cell r="B2424" t="str">
            <v>"ШҚ АЭК" АҚ</v>
          </cell>
          <cell r="C2424" t="str">
            <v>25.73.40.100.001.00.0796.000000000006</v>
          </cell>
          <cell r="D2424">
            <v>532155204</v>
          </cell>
          <cell r="E2424" t="str">
            <v>Цил. құбырлық плашка G1/4"</v>
          </cell>
          <cell r="F2424" t="str">
            <v>Плашка</v>
          </cell>
          <cell r="G2424" t="str">
            <v>круглая, для нарезания трубной цилиндрической резьбы, тип резьбы правая, размер резьбы 1 1/4, ГОСТ 9740 - 71</v>
          </cell>
          <cell r="H2424" t="str">
            <v>Цил. құбырлық плашка G1/4"</v>
          </cell>
          <cell r="I2424" t="str">
            <v>БК</v>
          </cell>
          <cell r="J2424">
            <v>0</v>
          </cell>
          <cell r="K2424">
            <v>631010000</v>
          </cell>
          <cell r="L2424" t="str">
            <v>ҚР, ШҚО, Өскемен қ., Бажов көш., 10</v>
          </cell>
          <cell r="M2424" t="str">
            <v>Желтоқсан-Қантар</v>
          </cell>
          <cell r="N2424" t="str">
            <v>Шығыс-Қазақстан облысы, Өскемен қ.</v>
          </cell>
          <cell r="O2424" t="str">
            <v>DDP</v>
          </cell>
          <cell r="P2424" t="str">
            <v>шартқа қол қойылған кезден бастап 45 күнтізбелік күн ішінде</v>
          </cell>
          <cell r="Q2424">
            <v>0</v>
          </cell>
          <cell r="R2424">
            <v>796</v>
          </cell>
          <cell r="S2424" t="str">
            <v>Дана</v>
          </cell>
        </row>
        <row r="2425">
          <cell r="A2425" t="str">
            <v>1458-1 Т</v>
          </cell>
          <cell r="B2425" t="str">
            <v>"ШҚ АЭК" АҚ</v>
          </cell>
          <cell r="C2425" t="str">
            <v>25.73.40.100.001.00.0796.000000000006</v>
          </cell>
          <cell r="D2425">
            <v>532155204</v>
          </cell>
          <cell r="E2425" t="str">
            <v>Цил. құбырлық плашка G1/4"</v>
          </cell>
          <cell r="F2425" t="str">
            <v>Плашка</v>
          </cell>
          <cell r="G2425" t="str">
            <v>круглая, для нарезания трубной цилиндрической резьбы, тип резьбы правая, размер резьбы 1 1/4, ГОСТ 9740 - 71</v>
          </cell>
          <cell r="H2425" t="str">
            <v>Цил. құбырлық плашка G1/4"</v>
          </cell>
          <cell r="I2425" t="str">
            <v>БК</v>
          </cell>
          <cell r="J2425">
            <v>0</v>
          </cell>
          <cell r="K2425">
            <v>631010000</v>
          </cell>
          <cell r="L2425" t="str">
            <v>ҚР, ШҚО, Өскемен қ., Бажов көш., 10</v>
          </cell>
          <cell r="M2425" t="str">
            <v>Наурыз - Сәуір</v>
          </cell>
          <cell r="N2425" t="str">
            <v>Шығыс-Қазақстан облысы, Өскемен қ.</v>
          </cell>
          <cell r="O2425" t="str">
            <v>DDP</v>
          </cell>
          <cell r="P2425" t="str">
            <v>шартқа қол қойылған кезден бастап 45 күнтізбелік күн ішінде</v>
          </cell>
          <cell r="Q2425">
            <v>0</v>
          </cell>
          <cell r="R2425">
            <v>796</v>
          </cell>
          <cell r="S2425" t="str">
            <v>Дана</v>
          </cell>
        </row>
        <row r="2426">
          <cell r="A2426" t="str">
            <v>1459 Т</v>
          </cell>
          <cell r="B2426" t="str">
            <v>"ШҚ АЭК" АҚ</v>
          </cell>
          <cell r="C2426" t="str">
            <v>25.73.40.100.001.00.0796.000000000003</v>
          </cell>
          <cell r="D2426">
            <v>532155205</v>
          </cell>
          <cell r="E2426" t="str">
            <v>Цил. құбырлық плашка G3/4"</v>
          </cell>
          <cell r="F2426" t="str">
            <v>Плашка</v>
          </cell>
          <cell r="G2426" t="str">
            <v>круглая, для нарезания трубной цилиндрической резьбы, тип резьбы правая, размер резьбы 3/4, ГОСТ 9740 - 71</v>
          </cell>
          <cell r="H2426" t="str">
            <v>Цил. құбырлық плашка G3/4"</v>
          </cell>
          <cell r="I2426" t="str">
            <v>БК</v>
          </cell>
          <cell r="J2426">
            <v>0</v>
          </cell>
          <cell r="K2426">
            <v>631010000</v>
          </cell>
          <cell r="L2426" t="str">
            <v>ҚР, ШҚО, Өскемен қ., Бажов көш., 10</v>
          </cell>
          <cell r="M2426" t="str">
            <v>Желтоқсан-Қантар</v>
          </cell>
          <cell r="N2426" t="str">
            <v>Шығыс-Қазақстан облысы, Өскемен қ.</v>
          </cell>
          <cell r="O2426" t="str">
            <v>DDP</v>
          </cell>
          <cell r="P2426" t="str">
            <v>шартқа қол қойылған кезден бастап 45 күнтізбелік күн ішінде</v>
          </cell>
          <cell r="Q2426">
            <v>0</v>
          </cell>
          <cell r="R2426">
            <v>796</v>
          </cell>
          <cell r="S2426" t="str">
            <v>Дана</v>
          </cell>
        </row>
        <row r="2427">
          <cell r="A2427" t="str">
            <v>1459-1 Т</v>
          </cell>
          <cell r="B2427" t="str">
            <v>"ШҚ АЭК" АҚ</v>
          </cell>
          <cell r="C2427" t="str">
            <v>25.73.40.100.001.00.0796.000000000003</v>
          </cell>
          <cell r="D2427">
            <v>532155205</v>
          </cell>
          <cell r="E2427" t="str">
            <v>Цил. құбырлық плашка G3/4"</v>
          </cell>
          <cell r="F2427" t="str">
            <v>Плашка</v>
          </cell>
          <cell r="G2427" t="str">
            <v>круглая, для нарезания трубной цилиндрической резьбы, тип резьбы правая, размер резьбы 3/4, ГОСТ 9740 - 71</v>
          </cell>
          <cell r="H2427" t="str">
            <v>Цил. құбырлық плашка G3/4"</v>
          </cell>
          <cell r="I2427" t="str">
            <v>БК</v>
          </cell>
          <cell r="J2427">
            <v>0</v>
          </cell>
          <cell r="K2427">
            <v>631010000</v>
          </cell>
          <cell r="L2427" t="str">
            <v>ҚР, ШҚО, Өскемен қ., Бажов көш., 10</v>
          </cell>
          <cell r="M2427" t="str">
            <v>Наурыз - Сәуір</v>
          </cell>
          <cell r="N2427" t="str">
            <v>Шығыс-Қазақстан облысы, Өскемен қ.</v>
          </cell>
          <cell r="O2427" t="str">
            <v>DDP</v>
          </cell>
          <cell r="P2427" t="str">
            <v>шартқа қол қойылған кезден бастап 45 күнтізбелік күн ішінде</v>
          </cell>
          <cell r="Q2427">
            <v>0</v>
          </cell>
          <cell r="R2427">
            <v>796</v>
          </cell>
          <cell r="S2427" t="str">
            <v>Дана</v>
          </cell>
        </row>
        <row r="2428">
          <cell r="A2428" t="str">
            <v>1460 Т</v>
          </cell>
          <cell r="B2428" t="str">
            <v>"ШҚ АЭК" АҚ</v>
          </cell>
          <cell r="C2428" t="str">
            <v>25.73.30.100.007.00.0796.000000000000</v>
          </cell>
          <cell r="D2428">
            <v>532156103</v>
          </cell>
          <cell r="E2428" t="str">
            <v>Қысқаш 160 мм декор.саппен</v>
          </cell>
          <cell r="F2428" t="str">
            <v>Плоскогубцы</v>
          </cell>
          <cell r="G2428" t="str">
            <v>комбинированные</v>
          </cell>
          <cell r="H2428" t="str">
            <v>Қысқаш 160 мм декор.саппен</v>
          </cell>
          <cell r="I2428" t="str">
            <v>БК</v>
          </cell>
          <cell r="J2428">
            <v>0</v>
          </cell>
          <cell r="K2428">
            <v>631010000</v>
          </cell>
          <cell r="L2428" t="str">
            <v>ҚР, ШҚО, Өскемен қ., Бажов көш., 10</v>
          </cell>
          <cell r="M2428" t="str">
            <v>Желтоқсан-Қантар</v>
          </cell>
          <cell r="N2428" t="str">
            <v>Шығыс-Қазақстан облысы, Өскемен қ.</v>
          </cell>
          <cell r="O2428" t="str">
            <v>DDP</v>
          </cell>
          <cell r="P2428" t="str">
            <v>шартқа қол қойылған кезден бастап 45 күнтізбелік күн ішінде</v>
          </cell>
          <cell r="Q2428">
            <v>0</v>
          </cell>
          <cell r="R2428">
            <v>796</v>
          </cell>
          <cell r="S2428" t="str">
            <v>Дана</v>
          </cell>
        </row>
        <row r="2429">
          <cell r="A2429" t="str">
            <v>1460-1 Т</v>
          </cell>
          <cell r="B2429" t="str">
            <v>"ШҚ АЭК" АҚ</v>
          </cell>
          <cell r="C2429" t="str">
            <v>25.73.30.100.007.00.0796.000000000000</v>
          </cell>
          <cell r="D2429">
            <v>532156103</v>
          </cell>
          <cell r="E2429" t="str">
            <v>Қысқаш 160 мм декор.саппен</v>
          </cell>
          <cell r="F2429" t="str">
            <v>Плоскогубцы</v>
          </cell>
          <cell r="G2429" t="str">
            <v>комбинированные</v>
          </cell>
          <cell r="H2429" t="str">
            <v>Қысқаш 160 мм декор.саппен</v>
          </cell>
          <cell r="I2429" t="str">
            <v>БК</v>
          </cell>
          <cell r="J2429">
            <v>0</v>
          </cell>
          <cell r="K2429">
            <v>631010000</v>
          </cell>
          <cell r="L2429" t="str">
            <v>ҚР, ШҚО, Өскемен қ., Бажов көш., 10</v>
          </cell>
          <cell r="M2429" t="str">
            <v>Наурыз - Сәуір</v>
          </cell>
          <cell r="N2429" t="str">
            <v>Шығыс-Қазақстан облысы, Өскемен қ.</v>
          </cell>
          <cell r="O2429" t="str">
            <v>DDP</v>
          </cell>
          <cell r="P2429" t="str">
            <v>шартқа қол қойылған кезден бастап 45 күнтізбелік күн ішінде</v>
          </cell>
          <cell r="Q2429">
            <v>0</v>
          </cell>
          <cell r="R2429">
            <v>796</v>
          </cell>
          <cell r="S2429" t="str">
            <v>Дана</v>
          </cell>
        </row>
        <row r="2430">
          <cell r="A2430" t="str">
            <v>1461 Т</v>
          </cell>
          <cell r="B2430" t="str">
            <v>"ШҚ АЭК" АҚ</v>
          </cell>
          <cell r="C2430" t="str">
            <v>25.73.30.100.007.00.0796.000000000001</v>
          </cell>
          <cell r="D2430">
            <v>532156105</v>
          </cell>
          <cell r="E2430" t="str">
            <v>Оқшаулатқыш сапты 160 мм қысқыш</v>
          </cell>
          <cell r="F2430" t="str">
            <v>Плоскогубцы</v>
          </cell>
          <cell r="G2430" t="str">
            <v>с диэлектрическими ручками</v>
          </cell>
          <cell r="H2430" t="str">
            <v>Оқшаулатқыш сапты 160 мм қысқыш</v>
          </cell>
          <cell r="I2430" t="str">
            <v>БК</v>
          </cell>
          <cell r="J2430">
            <v>0</v>
          </cell>
          <cell r="K2430">
            <v>631010000</v>
          </cell>
          <cell r="L2430" t="str">
            <v>ҚР, ШҚО, Өскемен қ., Бажов көш., 10</v>
          </cell>
          <cell r="M2430" t="str">
            <v>Желтоқсан-Қантар</v>
          </cell>
          <cell r="N2430" t="str">
            <v>Шығыс-Қазақстан облысы, Өскемен қ.</v>
          </cell>
          <cell r="O2430" t="str">
            <v>DDP</v>
          </cell>
          <cell r="P2430" t="str">
            <v>шартқа қол қойылған кезден бастап 45 күнтізбелік күн ішінде</v>
          </cell>
          <cell r="Q2430">
            <v>0</v>
          </cell>
          <cell r="R2430">
            <v>796</v>
          </cell>
          <cell r="S2430" t="str">
            <v>Дана</v>
          </cell>
        </row>
        <row r="2431">
          <cell r="A2431" t="str">
            <v>1461-1 Т</v>
          </cell>
          <cell r="B2431" t="str">
            <v>"ШҚ АЭК" АҚ</v>
          </cell>
          <cell r="C2431" t="str">
            <v>25.73.30.100.007.00.0796.000000000001</v>
          </cell>
          <cell r="D2431">
            <v>532156105</v>
          </cell>
          <cell r="E2431" t="str">
            <v>Оқшаулатқыш сапты 160 мм қысқыш</v>
          </cell>
          <cell r="F2431" t="str">
            <v>Плоскогубцы</v>
          </cell>
          <cell r="G2431" t="str">
            <v>с диэлектрическими ручками</v>
          </cell>
          <cell r="H2431" t="str">
            <v>Оқшаулатқыш сапты 160 мм қысқыш</v>
          </cell>
          <cell r="I2431" t="str">
            <v>БК</v>
          </cell>
          <cell r="J2431">
            <v>0</v>
          </cell>
          <cell r="K2431">
            <v>631010000</v>
          </cell>
          <cell r="L2431" t="str">
            <v>ҚР, ШҚО, Өскемен қ., Бажов көш., 10</v>
          </cell>
          <cell r="M2431" t="str">
            <v>Наурыз - Сәуір</v>
          </cell>
          <cell r="N2431" t="str">
            <v>Шығыс-Қазақстан облысы, Өскемен қ.</v>
          </cell>
          <cell r="O2431" t="str">
            <v>DDP</v>
          </cell>
          <cell r="P2431" t="str">
            <v>шартқа қол қойылған кезден бастап 45 күнтізбелік күн ішінде</v>
          </cell>
          <cell r="Q2431">
            <v>0</v>
          </cell>
          <cell r="R2431">
            <v>796</v>
          </cell>
          <cell r="S2431" t="str">
            <v>Дана</v>
          </cell>
        </row>
        <row r="2432">
          <cell r="A2432" t="str">
            <v>1462 Т</v>
          </cell>
          <cell r="B2432" t="str">
            <v>"ШҚ АЭК" АҚ</v>
          </cell>
          <cell r="C2432" t="str">
            <v>25.73.30.100.007.00.0796.000000000001</v>
          </cell>
          <cell r="D2432">
            <v>532156107</v>
          </cell>
          <cell r="E2432" t="str">
            <v>Қысқаш 180 мм оқшау.саппен</v>
          </cell>
          <cell r="F2432" t="str">
            <v>Плоскогубцы</v>
          </cell>
          <cell r="G2432" t="str">
            <v>с диэлектрическими ручками</v>
          </cell>
          <cell r="H2432" t="str">
            <v>Қысқаш 180 мм оқшау.саппен</v>
          </cell>
          <cell r="I2432" t="str">
            <v>БК</v>
          </cell>
          <cell r="J2432">
            <v>0</v>
          </cell>
          <cell r="K2432">
            <v>631010000</v>
          </cell>
          <cell r="L2432" t="str">
            <v>ҚР, ШҚО, Өскемен қ., Бажов көш., 10</v>
          </cell>
          <cell r="M2432" t="str">
            <v>Желтоқсан-Қантар</v>
          </cell>
          <cell r="N2432" t="str">
            <v>Шығыс-Қазақстан облысы, Өскемен қ.</v>
          </cell>
          <cell r="O2432" t="str">
            <v>DDP</v>
          </cell>
          <cell r="P2432" t="str">
            <v>шартқа қол қойылған кезден бастап 45 күнтізбелік күн ішінде</v>
          </cell>
          <cell r="Q2432">
            <v>0</v>
          </cell>
          <cell r="R2432">
            <v>796</v>
          </cell>
          <cell r="S2432" t="str">
            <v>Дана</v>
          </cell>
        </row>
        <row r="2433">
          <cell r="A2433" t="str">
            <v>1462-1 Т</v>
          </cell>
          <cell r="B2433" t="str">
            <v>"ШҚ АЭК" АҚ</v>
          </cell>
          <cell r="C2433" t="str">
            <v>25.73.30.100.007.00.0796.000000000001</v>
          </cell>
          <cell r="D2433">
            <v>532156107</v>
          </cell>
          <cell r="E2433" t="str">
            <v>Қысқаш 180 мм оқшау.саппен</v>
          </cell>
          <cell r="F2433" t="str">
            <v>Плоскогубцы</v>
          </cell>
          <cell r="G2433" t="str">
            <v>с диэлектрическими ручками</v>
          </cell>
          <cell r="H2433" t="str">
            <v>Қысқаш 180 мм оқшау.саппен</v>
          </cell>
          <cell r="I2433" t="str">
            <v>БК</v>
          </cell>
          <cell r="J2433">
            <v>0</v>
          </cell>
          <cell r="K2433">
            <v>631010000</v>
          </cell>
          <cell r="L2433" t="str">
            <v>ҚР, ШҚО, Өскемен қ., Бажов көш., 10</v>
          </cell>
          <cell r="M2433" t="str">
            <v>Наурыз - Сәуір</v>
          </cell>
          <cell r="N2433" t="str">
            <v>Шығыс-Қазақстан облысы, Өскемен қ.</v>
          </cell>
          <cell r="O2433" t="str">
            <v>DDP</v>
          </cell>
          <cell r="P2433" t="str">
            <v>шартқа қол қойылған кезден бастап 45 күнтізбелік күн ішінде</v>
          </cell>
          <cell r="Q2433">
            <v>0</v>
          </cell>
          <cell r="R2433">
            <v>796</v>
          </cell>
          <cell r="S2433" t="str">
            <v>Дана</v>
          </cell>
        </row>
        <row r="2434">
          <cell r="A2434" t="str">
            <v>1463 Т</v>
          </cell>
          <cell r="B2434" t="str">
            <v>"ШҚ АЭК" АҚ</v>
          </cell>
          <cell r="C2434" t="str">
            <v>25.73.30.100.007.00.0796.000000000001</v>
          </cell>
          <cell r="D2434">
            <v>532156108</v>
          </cell>
          <cell r="E2434" t="str">
            <v xml:space="preserve">Қысқаш 200 мм декор.саппен                                                                          </v>
          </cell>
          <cell r="F2434" t="str">
            <v>Плоскогубцы</v>
          </cell>
          <cell r="G2434" t="str">
            <v>с диэлектрическими ручками</v>
          </cell>
          <cell r="H2434" t="str">
            <v xml:space="preserve">Қысқаш 200 мм декор.саппен                                                                          </v>
          </cell>
          <cell r="I2434" t="str">
            <v>БК</v>
          </cell>
          <cell r="J2434">
            <v>0</v>
          </cell>
          <cell r="K2434">
            <v>631010000</v>
          </cell>
          <cell r="L2434" t="str">
            <v>ҚР, ШҚО, Өскемен қ., Бажов көш., 10</v>
          </cell>
          <cell r="M2434" t="str">
            <v>Желтоқсан-Қантар</v>
          </cell>
          <cell r="N2434" t="str">
            <v>Шығыс-Қазақстан облысы, Өскемен қ.</v>
          </cell>
          <cell r="O2434" t="str">
            <v>DDP</v>
          </cell>
          <cell r="P2434" t="str">
            <v>шартқа қол қойылған кезден бастап 45 күнтізбелік күн ішінде</v>
          </cell>
          <cell r="Q2434">
            <v>0</v>
          </cell>
          <cell r="R2434">
            <v>796</v>
          </cell>
          <cell r="S2434" t="str">
            <v>Дана</v>
          </cell>
        </row>
        <row r="2435">
          <cell r="A2435" t="str">
            <v>1463-1 Т</v>
          </cell>
          <cell r="B2435" t="str">
            <v>"ШҚ АЭК" АҚ</v>
          </cell>
          <cell r="C2435" t="str">
            <v>25.73.30.100.007.00.0796.000000000001</v>
          </cell>
          <cell r="D2435">
            <v>532156108</v>
          </cell>
          <cell r="E2435" t="str">
            <v xml:space="preserve">Қысқаш 200 мм декор.саппен                                                                          </v>
          </cell>
          <cell r="F2435" t="str">
            <v>Плоскогубцы</v>
          </cell>
          <cell r="G2435" t="str">
            <v>с диэлектрическими ручками</v>
          </cell>
          <cell r="H2435" t="str">
            <v xml:space="preserve">Қысқаш 200 мм декор.саппен                                                                          </v>
          </cell>
          <cell r="I2435" t="str">
            <v>БК</v>
          </cell>
          <cell r="J2435">
            <v>0</v>
          </cell>
          <cell r="K2435">
            <v>631010000</v>
          </cell>
          <cell r="L2435" t="str">
            <v>ҚР, ШҚО, Өскемен қ., Бажов көш., 10</v>
          </cell>
          <cell r="M2435" t="str">
            <v>Наурыз - Сәуір</v>
          </cell>
          <cell r="N2435" t="str">
            <v>Шығыс-Қазақстан облысы, Өскемен қ.</v>
          </cell>
          <cell r="O2435" t="str">
            <v>DDP</v>
          </cell>
          <cell r="P2435" t="str">
            <v>шартқа қол қойылған кезден бастап 45 күнтізбелік күн ішінде</v>
          </cell>
          <cell r="Q2435">
            <v>0</v>
          </cell>
          <cell r="R2435">
            <v>796</v>
          </cell>
          <cell r="S2435" t="str">
            <v>Дана</v>
          </cell>
        </row>
        <row r="2436">
          <cell r="A2436" t="str">
            <v>1464 Т</v>
          </cell>
          <cell r="B2436" t="str">
            <v>"ШҚ АЭК" АҚ</v>
          </cell>
          <cell r="C2436" t="str">
            <v>25.73.30.100.007.00.0796.000000000001</v>
          </cell>
          <cell r="D2436">
            <v>532156110</v>
          </cell>
          <cell r="E2436" t="str">
            <v>Қысқаш 200 мм оқшау.саппен</v>
          </cell>
          <cell r="F2436" t="str">
            <v>Плоскогубцы</v>
          </cell>
          <cell r="G2436" t="str">
            <v>с диэлектрическими ручками</v>
          </cell>
          <cell r="H2436" t="str">
            <v>Қысқаш 200 мм оқшау.саппен</v>
          </cell>
          <cell r="I2436" t="str">
            <v>БК</v>
          </cell>
          <cell r="J2436">
            <v>0</v>
          </cell>
          <cell r="K2436">
            <v>631010000</v>
          </cell>
          <cell r="L2436" t="str">
            <v>ҚР, ШҚО, Өскемен қ., Бажов көш., 10</v>
          </cell>
          <cell r="M2436" t="str">
            <v>Желтоқсан-Қантар</v>
          </cell>
          <cell r="N2436" t="str">
            <v>Шығыс-Қазақстан облысы, Өскемен қ.</v>
          </cell>
          <cell r="O2436" t="str">
            <v>DDP</v>
          </cell>
          <cell r="P2436" t="str">
            <v>шартқа қол қойылған кезден бастап 45 күнтізбелік күн ішінде</v>
          </cell>
          <cell r="Q2436">
            <v>0</v>
          </cell>
          <cell r="R2436">
            <v>796</v>
          </cell>
          <cell r="S2436" t="str">
            <v>Дана</v>
          </cell>
        </row>
        <row r="2437">
          <cell r="A2437" t="str">
            <v>1465 Т</v>
          </cell>
          <cell r="B2437" t="str">
            <v>"ШҚ АЭК" АҚ</v>
          </cell>
          <cell r="C2437" t="str">
            <v>25.73.30.100.007.00.0796.000000000001</v>
          </cell>
          <cell r="D2437">
            <v>532156112</v>
          </cell>
          <cell r="E2437" t="str">
            <v>Қысқаш 200 мм жіңішке тұмсық оқшау саппен</v>
          </cell>
          <cell r="F2437" t="str">
            <v>Плоскогубцы</v>
          </cell>
          <cell r="G2437" t="str">
            <v>с диэлектрическими ручками</v>
          </cell>
          <cell r="H2437" t="str">
            <v>Қысқаш 200 мм жіңішке тұмсық оқшау саппен</v>
          </cell>
          <cell r="I2437" t="str">
            <v>БК</v>
          </cell>
          <cell r="J2437">
            <v>0</v>
          </cell>
          <cell r="K2437">
            <v>631010000</v>
          </cell>
          <cell r="L2437" t="str">
            <v>ҚР, ШҚО, Өскемен қ., Бажов көш., 10</v>
          </cell>
          <cell r="M2437" t="str">
            <v>Желтоқсан-Қантар</v>
          </cell>
          <cell r="N2437" t="str">
            <v>Шығыс-Қазақстан облысы, Өскемен қ.</v>
          </cell>
          <cell r="O2437" t="str">
            <v>DDP</v>
          </cell>
          <cell r="P2437" t="str">
            <v>шартқа қол қойылған кезден бастап 45 күнтізбелік күн ішінде</v>
          </cell>
          <cell r="Q2437">
            <v>0</v>
          </cell>
          <cell r="R2437">
            <v>796</v>
          </cell>
          <cell r="S2437" t="str">
            <v>Дана</v>
          </cell>
        </row>
        <row r="2438">
          <cell r="A2438" t="str">
            <v>1465-1 Т</v>
          </cell>
          <cell r="B2438" t="str">
            <v>"ШҚ АЭК" АҚ</v>
          </cell>
          <cell r="C2438" t="str">
            <v>25.73.30.100.007.00.0796.000000000001</v>
          </cell>
          <cell r="D2438">
            <v>532156112</v>
          </cell>
          <cell r="E2438" t="str">
            <v>Қысқаш 200 мм жіңішке тұмсық оқшау саппен</v>
          </cell>
          <cell r="F2438" t="str">
            <v>Плоскогубцы</v>
          </cell>
          <cell r="G2438" t="str">
            <v>с диэлектрическими ручками</v>
          </cell>
          <cell r="H2438" t="str">
            <v>Қысқаш 200 мм жіңішке тұмсық оқшау саппен</v>
          </cell>
          <cell r="I2438" t="str">
            <v>БК</v>
          </cell>
          <cell r="J2438">
            <v>0</v>
          </cell>
          <cell r="K2438">
            <v>631010000</v>
          </cell>
          <cell r="L2438" t="str">
            <v>ҚР, ШҚО, Өскемен қ., Бажов көш., 10</v>
          </cell>
          <cell r="M2438" t="str">
            <v>Наурыз - Сәуір</v>
          </cell>
          <cell r="N2438" t="str">
            <v>Шығыс-Қазақстан облысы, Өскемен қ.</v>
          </cell>
          <cell r="O2438" t="str">
            <v>DDP</v>
          </cell>
          <cell r="P2438" t="str">
            <v>шартқа қол қойылған кезден бастап 45 күнтізбелік күн ішінде</v>
          </cell>
          <cell r="Q2438">
            <v>0</v>
          </cell>
          <cell r="R2438">
            <v>796</v>
          </cell>
          <cell r="S2438" t="str">
            <v>Дана</v>
          </cell>
        </row>
        <row r="2439">
          <cell r="A2439" t="str">
            <v>1466 Т</v>
          </cell>
          <cell r="B2439" t="str">
            <v>"ШҚ АЭК" АҚ</v>
          </cell>
          <cell r="C2439" t="str">
            <v>25.73.20.100.001.00.0796.000000000000</v>
          </cell>
          <cell r="D2439">
            <v>532157100</v>
          </cell>
          <cell r="E2439" t="str">
            <v>Жұқа қол ара 300Х1,25 Х6ВФ</v>
          </cell>
          <cell r="F2439" t="str">
            <v>Ножовка</v>
          </cell>
          <cell r="G2439" t="str">
            <v>по металлу, ручная, пластиковая рукоятка</v>
          </cell>
          <cell r="H2439" t="str">
            <v>Жұқа қол ара 300Х1,25 Х6ВФ</v>
          </cell>
          <cell r="I2439" t="str">
            <v>БК</v>
          </cell>
          <cell r="J2439">
            <v>0</v>
          </cell>
          <cell r="K2439">
            <v>631010000</v>
          </cell>
          <cell r="L2439" t="str">
            <v>ҚР, ШҚО, Өскемен қ., Бажов көш., 10</v>
          </cell>
          <cell r="M2439" t="str">
            <v>Желтоқсан-Қантар</v>
          </cell>
          <cell r="N2439" t="str">
            <v>Шығыс-Қазақстан облысы, Өскемен қ.</v>
          </cell>
          <cell r="O2439" t="str">
            <v>DDP</v>
          </cell>
          <cell r="P2439" t="str">
            <v>шартқа қол қойылған кезден бастап 45 күнтізбелік күн ішінде</v>
          </cell>
          <cell r="Q2439">
            <v>0</v>
          </cell>
          <cell r="R2439">
            <v>796</v>
          </cell>
          <cell r="S2439" t="str">
            <v>Дана</v>
          </cell>
        </row>
        <row r="2440">
          <cell r="A2440" t="str">
            <v>1466-1 Т</v>
          </cell>
          <cell r="B2440" t="str">
            <v>"ШҚ АЭК" АҚ</v>
          </cell>
          <cell r="C2440" t="str">
            <v>25.73.20.100.001.00.0796.000000000000</v>
          </cell>
          <cell r="D2440">
            <v>532157100</v>
          </cell>
          <cell r="E2440" t="str">
            <v>Жұқа қол ара 300Х1,25 Х6ВФ</v>
          </cell>
          <cell r="F2440" t="str">
            <v>Ножовка</v>
          </cell>
          <cell r="G2440" t="str">
            <v>по металлу, ручная, пластиковая рукоятка</v>
          </cell>
          <cell r="H2440" t="str">
            <v>Жұқа қол ара 300Х1,25 Х6ВФ</v>
          </cell>
          <cell r="I2440" t="str">
            <v>БК</v>
          </cell>
          <cell r="J2440">
            <v>0</v>
          </cell>
          <cell r="K2440">
            <v>631010000</v>
          </cell>
          <cell r="L2440" t="str">
            <v>ҚР, ШҚО, Өскемен қ., Бажов көш., 10</v>
          </cell>
          <cell r="M2440" t="str">
            <v>Наурыз - Сәуір</v>
          </cell>
          <cell r="N2440" t="str">
            <v>Шығыс-Қазақстан облысы, Өскемен қ.</v>
          </cell>
          <cell r="O2440" t="str">
            <v>DDP</v>
          </cell>
          <cell r="P2440" t="str">
            <v>шартқа қол қойылған кезден бастап 45 күнтізбелік күн ішінде</v>
          </cell>
          <cell r="Q2440">
            <v>0</v>
          </cell>
          <cell r="R2440">
            <v>796</v>
          </cell>
          <cell r="S2440" t="str">
            <v>Дана</v>
          </cell>
        </row>
        <row r="2441">
          <cell r="A2441" t="str">
            <v>1467 Т</v>
          </cell>
          <cell r="B2441" t="str">
            <v>"ШҚ АЭК" АҚ</v>
          </cell>
          <cell r="C2441" t="str">
            <v>25.73.20.100.001.00.0796.000000000000</v>
          </cell>
          <cell r="D2441">
            <v>532157107</v>
          </cell>
          <cell r="E2441" t="str">
            <v>Қолға ұстауға арналған жұқа қол ара 300Х12,5Х0,63</v>
          </cell>
          <cell r="F2441" t="str">
            <v>Ножовка</v>
          </cell>
          <cell r="G2441" t="str">
            <v>по металлу, ручная, пластиковая рукоятка</v>
          </cell>
          <cell r="H2441" t="str">
            <v>Қолға ұстауға арналған жұқа қол ара 300Х12,5Х0,63</v>
          </cell>
          <cell r="I2441" t="str">
            <v>БК</v>
          </cell>
          <cell r="J2441">
            <v>0</v>
          </cell>
          <cell r="K2441">
            <v>631010000</v>
          </cell>
          <cell r="L2441" t="str">
            <v>ҚР, ШҚО, Өскемен қ., Бажов көш., 10</v>
          </cell>
          <cell r="M2441" t="str">
            <v>Желтоқсан-Қантар</v>
          </cell>
          <cell r="N2441" t="str">
            <v>Шығыс-Қазақстан облысы, Өскемен қ.</v>
          </cell>
          <cell r="O2441" t="str">
            <v>DDP</v>
          </cell>
          <cell r="P2441" t="str">
            <v>шартқа қол қойылған кезден бастап 45 күнтізбелік күн ішінде</v>
          </cell>
          <cell r="Q2441">
            <v>0</v>
          </cell>
          <cell r="R2441">
            <v>796</v>
          </cell>
          <cell r="S2441" t="str">
            <v>Дана</v>
          </cell>
        </row>
        <row r="2442">
          <cell r="A2442" t="str">
            <v>1467-1 Т</v>
          </cell>
          <cell r="B2442" t="str">
            <v>"ШҚ АЭК" АҚ</v>
          </cell>
          <cell r="C2442" t="str">
            <v>25.73.20.100.001.00.0796.000000000000</v>
          </cell>
          <cell r="D2442">
            <v>532157107</v>
          </cell>
          <cell r="E2442" t="str">
            <v>Қолға ұстауға арналған жұқа қол ара 300Х12,5Х0,63</v>
          </cell>
          <cell r="F2442" t="str">
            <v>Ножовка</v>
          </cell>
          <cell r="G2442" t="str">
            <v>по металлу, ручная, пластиковая рукоятка</v>
          </cell>
          <cell r="H2442" t="str">
            <v>Қолға ұстауға арналған жұқа қол ара 300Х12,5Х0,63</v>
          </cell>
          <cell r="I2442" t="str">
            <v>БК</v>
          </cell>
          <cell r="J2442">
            <v>0</v>
          </cell>
          <cell r="K2442">
            <v>631010000</v>
          </cell>
          <cell r="L2442" t="str">
            <v>ҚР, ШҚО, Өскемен қ., Бажов көш., 10</v>
          </cell>
          <cell r="M2442" t="str">
            <v>Наурыз - Сәуір</v>
          </cell>
          <cell r="N2442" t="str">
            <v>Шығыс-Қазақстан облысы, Өскемен қ.</v>
          </cell>
          <cell r="O2442" t="str">
            <v>DDP</v>
          </cell>
          <cell r="P2442" t="str">
            <v>шартқа қол қойылған кезден бастап 45 күнтізбелік күн ішінде</v>
          </cell>
          <cell r="Q2442">
            <v>0</v>
          </cell>
          <cell r="R2442">
            <v>796</v>
          </cell>
          <cell r="S2442" t="str">
            <v>Дана</v>
          </cell>
        </row>
        <row r="2443">
          <cell r="A2443" t="str">
            <v>1468 Т</v>
          </cell>
          <cell r="B2443" t="str">
            <v>"ШҚ АЭК" АҚ</v>
          </cell>
          <cell r="C2443" t="str">
            <v>25.73.20.100.001.00.0796.000000000000</v>
          </cell>
          <cell r="D2443">
            <v>532157108</v>
          </cell>
          <cell r="E2443" t="str">
            <v>Металл бойынша жұқа қол ара 300Х12</v>
          </cell>
          <cell r="F2443" t="str">
            <v>Ножовка</v>
          </cell>
          <cell r="G2443" t="str">
            <v>по металлу, ручная, пластиковая рукоятка</v>
          </cell>
          <cell r="H2443" t="str">
            <v>Металл бойынша жұқа қол ара 300Х12</v>
          </cell>
          <cell r="I2443" t="str">
            <v>БК</v>
          </cell>
          <cell r="J2443">
            <v>0</v>
          </cell>
          <cell r="K2443">
            <v>631010000</v>
          </cell>
          <cell r="L2443" t="str">
            <v>ҚР, ШҚО, Өскемен қ., Бажов көш., 10</v>
          </cell>
          <cell r="M2443" t="str">
            <v>Желтоқсан-Қантар</v>
          </cell>
          <cell r="N2443" t="str">
            <v>Шығыс-Қазақстан облысы, Өскемен қ.</v>
          </cell>
          <cell r="O2443" t="str">
            <v>DDP</v>
          </cell>
          <cell r="P2443" t="str">
            <v>шартқа қол қойылған кезден бастап 45 күнтізбелік күн ішінде</v>
          </cell>
          <cell r="Q2443">
            <v>0</v>
          </cell>
          <cell r="R2443">
            <v>796</v>
          </cell>
          <cell r="S2443" t="str">
            <v>Дана</v>
          </cell>
        </row>
        <row r="2444">
          <cell r="A2444" t="str">
            <v>1468-1 Т</v>
          </cell>
          <cell r="B2444" t="str">
            <v>"ШҚ АЭК" АҚ</v>
          </cell>
          <cell r="C2444" t="str">
            <v>25.73.20.100.001.00.0796.000000000000</v>
          </cell>
          <cell r="D2444">
            <v>532157108</v>
          </cell>
          <cell r="E2444" t="str">
            <v>Металл бойынша жұқа қол ара 300Х12</v>
          </cell>
          <cell r="F2444" t="str">
            <v>Ножовка</v>
          </cell>
          <cell r="G2444" t="str">
            <v>по металлу, ручная, пластиковая рукоятка</v>
          </cell>
          <cell r="H2444" t="str">
            <v>Металл бойынша жұқа қол ара 300Х12</v>
          </cell>
          <cell r="I2444" t="str">
            <v>БК</v>
          </cell>
          <cell r="J2444">
            <v>0</v>
          </cell>
          <cell r="K2444">
            <v>631010000</v>
          </cell>
          <cell r="L2444" t="str">
            <v>ҚР, ШҚО, Өскемен қ., Бажов көш., 10</v>
          </cell>
          <cell r="M2444" t="str">
            <v>Наурыз - Сәуір</v>
          </cell>
          <cell r="N2444" t="str">
            <v>Шығыс-Қазақстан облысы, Өскемен қ.</v>
          </cell>
          <cell r="O2444" t="str">
            <v>DDP</v>
          </cell>
          <cell r="P2444" t="str">
            <v>шартқа қол қойылған кезден бастап 45 күнтізбелік күн ішінде</v>
          </cell>
          <cell r="Q2444">
            <v>0</v>
          </cell>
          <cell r="R2444">
            <v>796</v>
          </cell>
          <cell r="S2444" t="str">
            <v>Дана</v>
          </cell>
        </row>
        <row r="2445">
          <cell r="A2445" t="str">
            <v>1469 Т</v>
          </cell>
          <cell r="B2445" t="str">
            <v>"ШҚ АЭК" АҚ</v>
          </cell>
          <cell r="C2445" t="str">
            <v>25.73.40.190.003.01.0796.000000000002</v>
          </cell>
          <cell r="D2445">
            <v>532160118</v>
          </cell>
          <cell r="E2445" t="str">
            <v>Бедерлеуіш 2130-05 25х16х140 Т5К10 токарлық кесілетін</v>
          </cell>
          <cell r="F2445" t="str">
            <v>Резец токарный</v>
          </cell>
          <cell r="G2445" t="str">
            <v>из быстрорежущей стали, отрезной, ГОСТ 18874-73</v>
          </cell>
          <cell r="H2445" t="str">
            <v>Бедерлеуіш 2130-05 25х16х140 Т5К10 токарлық кесілетін</v>
          </cell>
          <cell r="I2445" t="str">
            <v>БК</v>
          </cell>
          <cell r="J2445">
            <v>0</v>
          </cell>
          <cell r="K2445">
            <v>631010000</v>
          </cell>
          <cell r="L2445" t="str">
            <v>ҚР, ШҚО, Өскемен қ., Бажов көш., 10</v>
          </cell>
          <cell r="M2445" t="str">
            <v>Желтоқсан-Қантар</v>
          </cell>
          <cell r="N2445" t="str">
            <v>Шығыс-Қазақстан облысы, Өскемен қ.</v>
          </cell>
          <cell r="O2445" t="str">
            <v>DDP</v>
          </cell>
          <cell r="P2445" t="str">
            <v>шартқа қол қойылған кезден бастап 45 күнтізбелік күн ішінде</v>
          </cell>
          <cell r="Q2445">
            <v>0</v>
          </cell>
          <cell r="R2445">
            <v>796</v>
          </cell>
          <cell r="S2445" t="str">
            <v>Дана</v>
          </cell>
        </row>
        <row r="2446">
          <cell r="A2446" t="str">
            <v>1470 Т</v>
          </cell>
          <cell r="B2446" t="str">
            <v>"ШҚ АЭК" АҚ</v>
          </cell>
          <cell r="C2446" t="str">
            <v>25.73.40.190.003.01.0796.000000000001</v>
          </cell>
          <cell r="D2446">
            <v>532160160</v>
          </cell>
          <cell r="E2446" t="str">
            <v>Бедерлеуіш подрезьтің кесігінің 2112-0035 25х16х140 оң Т5К10 токарлық</v>
          </cell>
          <cell r="F2446" t="str">
            <v>Резец токарный</v>
          </cell>
          <cell r="G2446" t="str">
            <v>из быстрорежущей стали, подрезной, ГОСТ 18871-73</v>
          </cell>
          <cell r="H2446" t="str">
            <v>Бедерлеуіш подрезьтің кесігінің 2112-0035 25х16х140 оң Т5К10 токарлық</v>
          </cell>
          <cell r="I2446" t="str">
            <v>БК</v>
          </cell>
          <cell r="J2446">
            <v>0</v>
          </cell>
          <cell r="K2446">
            <v>631010000</v>
          </cell>
          <cell r="L2446" t="str">
            <v>ҚР, ШҚО, Өскемен қ., Бажов көш., 10</v>
          </cell>
          <cell r="M2446" t="str">
            <v>Желтоқсан-Қантар</v>
          </cell>
          <cell r="N2446" t="str">
            <v>Шығыс-Қазақстан облысы, Өскемен қ.</v>
          </cell>
          <cell r="O2446" t="str">
            <v>DDP</v>
          </cell>
          <cell r="P2446" t="str">
            <v>шартқа қол қойылған кезден бастап 45 күнтізбелік күн ішінде</v>
          </cell>
          <cell r="Q2446">
            <v>0</v>
          </cell>
          <cell r="R2446">
            <v>796</v>
          </cell>
          <cell r="S2446" t="str">
            <v>Дана</v>
          </cell>
        </row>
        <row r="2447">
          <cell r="A2447" t="str">
            <v>1470-1 Т</v>
          </cell>
          <cell r="B2447" t="str">
            <v>"ШҚ АЭК" АҚ</v>
          </cell>
          <cell r="C2447" t="str">
            <v>25.73.40.190.003.01.0796.000000000001</v>
          </cell>
          <cell r="D2447">
            <v>532160160</v>
          </cell>
          <cell r="E2447" t="str">
            <v>Бедерлеуіш подрезьтің кесігінің 2112-0035 25х16х140 оң Т5К10 токарлық</v>
          </cell>
          <cell r="F2447" t="str">
            <v>Резец токарный</v>
          </cell>
          <cell r="G2447" t="str">
            <v>из быстрорежущей стали, подрезной, ГОСТ 18871-73</v>
          </cell>
          <cell r="H2447" t="str">
            <v>Бедерлеуіш подрезьтің кесігінің 2112-0035 25х16х140 оң Т5К10 токарлық</v>
          </cell>
          <cell r="I2447" t="str">
            <v>БК</v>
          </cell>
          <cell r="J2447">
            <v>0</v>
          </cell>
          <cell r="K2447">
            <v>631010000</v>
          </cell>
          <cell r="L2447" t="str">
            <v>ҚР, ШҚО, Өскемен қ., Бажов көш., 10</v>
          </cell>
          <cell r="M2447" t="str">
            <v>Наурыз - Сәуір</v>
          </cell>
          <cell r="N2447" t="str">
            <v>Шығыс-Қазақстан облысы, Өскемен қ.</v>
          </cell>
          <cell r="O2447" t="str">
            <v>DDP</v>
          </cell>
          <cell r="P2447" t="str">
            <v>шартқа қол қойылған кезден бастап 45 күнтізбелік күн ішінде</v>
          </cell>
          <cell r="Q2447">
            <v>0</v>
          </cell>
          <cell r="R2447">
            <v>796</v>
          </cell>
          <cell r="S2447" t="str">
            <v>Дана</v>
          </cell>
        </row>
        <row r="2448">
          <cell r="A2448" t="str">
            <v>1471 Т</v>
          </cell>
          <cell r="B2448" t="str">
            <v>"ШҚ АЭК" АҚ</v>
          </cell>
          <cell r="C2448" t="str">
            <v>25.73.40.190.003.03.0796.000000000000</v>
          </cell>
          <cell r="D2448">
            <v>532160265</v>
          </cell>
          <cell r="E2448" t="str">
            <v>Түзу өтпелі кескіш 25Х16Х140 Т5К10</v>
          </cell>
          <cell r="F2448" t="str">
            <v>Резец токарный</v>
          </cell>
          <cell r="G2448" t="str">
            <v>из сверхтвердых материалов, проходной, ГОСТ 28980-91</v>
          </cell>
          <cell r="H2448" t="str">
            <v>Түзу өтпелі кескіш 25Х16Х140 Т5К10</v>
          </cell>
          <cell r="I2448" t="str">
            <v>БК</v>
          </cell>
          <cell r="J2448">
            <v>0</v>
          </cell>
          <cell r="K2448">
            <v>631010000</v>
          </cell>
          <cell r="L2448" t="str">
            <v>ҚР, ШҚО, Өскемен қ., Бажов көш., 10</v>
          </cell>
          <cell r="M2448" t="str">
            <v>Желтоқсан-Қантар</v>
          </cell>
          <cell r="N2448" t="str">
            <v>Шығыс-Қазақстан облысы, Өскемен қ.</v>
          </cell>
          <cell r="O2448" t="str">
            <v>DDP</v>
          </cell>
          <cell r="P2448" t="str">
            <v>шартқа қол қойылған кезден бастап 45 күнтізбелік күн ішінде</v>
          </cell>
          <cell r="Q2448">
            <v>0</v>
          </cell>
          <cell r="R2448">
            <v>796</v>
          </cell>
          <cell r="S2448" t="str">
            <v>Дана</v>
          </cell>
        </row>
        <row r="2449">
          <cell r="A2449" t="str">
            <v>1471-1 Т</v>
          </cell>
          <cell r="B2449" t="str">
            <v>"ШҚ АЭК" АҚ</v>
          </cell>
          <cell r="C2449" t="str">
            <v>25.73.40.190.003.03.0796.000000000000</v>
          </cell>
          <cell r="D2449">
            <v>532160265</v>
          </cell>
          <cell r="E2449" t="str">
            <v>Түзу өтпелі кескіш 25Х16Х140 Т5К10</v>
          </cell>
          <cell r="F2449" t="str">
            <v>Резец токарный</v>
          </cell>
          <cell r="G2449" t="str">
            <v>из сверхтвердых материалов, проходной, ГОСТ 28980-91</v>
          </cell>
          <cell r="H2449" t="str">
            <v>Түзу өтпелі кескіш 25Х16Х140 Т5К10</v>
          </cell>
          <cell r="I2449" t="str">
            <v>БК</v>
          </cell>
          <cell r="J2449">
            <v>0</v>
          </cell>
          <cell r="K2449">
            <v>631010000</v>
          </cell>
          <cell r="L2449" t="str">
            <v>ҚР, ШҚО, Өскемен қ., Бажов көш., 10</v>
          </cell>
          <cell r="M2449" t="str">
            <v>Наурыз - Сәуір</v>
          </cell>
          <cell r="N2449" t="str">
            <v>Шығыс-Қазақстан облысы, Өскемен қ.</v>
          </cell>
          <cell r="O2449" t="str">
            <v>DDP</v>
          </cell>
          <cell r="P2449" t="str">
            <v>шартқа қол қойылған кезден бастап 45 күнтізбелік күн ішінде</v>
          </cell>
          <cell r="Q2449">
            <v>0</v>
          </cell>
          <cell r="R2449">
            <v>796</v>
          </cell>
          <cell r="S2449" t="str">
            <v>Дана</v>
          </cell>
        </row>
        <row r="2450">
          <cell r="A2450" t="str">
            <v>1471-2 Т</v>
          </cell>
          <cell r="B2450" t="str">
            <v>"ШҚ АЭК" АҚ</v>
          </cell>
          <cell r="C2450" t="str">
            <v>25.73.40.190.003.03.0796.000000000000</v>
          </cell>
          <cell r="D2450">
            <v>532160265</v>
          </cell>
          <cell r="E2450" t="str">
            <v>Түзу өтпелі кескіш 25Х16Х140 Т5К10</v>
          </cell>
          <cell r="F2450" t="str">
            <v>Резец токарный</v>
          </cell>
          <cell r="G2450" t="str">
            <v>из сверхтвердых материалов, проходной, ГОСТ 28980-91</v>
          </cell>
          <cell r="H2450" t="str">
            <v>Түзу өтпелі кескіш 25Х16Х140 Т5К10</v>
          </cell>
          <cell r="I2450" t="str">
            <v>БК</v>
          </cell>
          <cell r="J2450">
            <v>0</v>
          </cell>
          <cell r="K2450">
            <v>631010000</v>
          </cell>
          <cell r="L2450" t="str">
            <v>ҚР, ШҚО, Өскемен қ., Бажов көш., 10</v>
          </cell>
          <cell r="M2450" t="str">
            <v>Наурыз - Сәуір</v>
          </cell>
          <cell r="N2450" t="str">
            <v>Шығыс-Қазақстан облысы, Өскемен қ.</v>
          </cell>
          <cell r="O2450" t="str">
            <v>DDP</v>
          </cell>
          <cell r="P2450" t="str">
            <v>шартқа қол қойылған кезден бастап 45 күнтізбелік күн ішінде</v>
          </cell>
          <cell r="Q2450">
            <v>0</v>
          </cell>
          <cell r="R2450">
            <v>796</v>
          </cell>
          <cell r="S2450" t="str">
            <v>Дана</v>
          </cell>
        </row>
        <row r="2451">
          <cell r="A2451" t="str">
            <v>1472 Т</v>
          </cell>
          <cell r="B2451" t="str">
            <v>"ШҚ АЭК" АҚ</v>
          </cell>
          <cell r="C2451" t="str">
            <v>25.73.40.190.003.01.0796.000000000003</v>
          </cell>
          <cell r="D2451">
            <v>532160470</v>
          </cell>
          <cell r="E2451" t="str">
            <v>Ішкі ойма кескіш 20Х20Х180 Т15К6</v>
          </cell>
          <cell r="F2451" t="str">
            <v>Резец токарный</v>
          </cell>
          <cell r="G2451" t="str">
            <v>из быстрорежущей стали, резьбонарезной, ГОСТ 18876-73</v>
          </cell>
          <cell r="H2451" t="str">
            <v>Ішкі ойма кескіш 20Х20Х180 Т15К6</v>
          </cell>
          <cell r="I2451" t="str">
            <v>БК</v>
          </cell>
          <cell r="J2451">
            <v>0</v>
          </cell>
          <cell r="K2451">
            <v>631010000</v>
          </cell>
          <cell r="L2451" t="str">
            <v>ҚР, ШҚО, Өскемен қ., Бажов көш., 10</v>
          </cell>
          <cell r="M2451" t="str">
            <v>Желтоқсан-Қантар</v>
          </cell>
          <cell r="N2451" t="str">
            <v>Шығыс-Қазақстан облысы, Өскемен қ.</v>
          </cell>
          <cell r="O2451" t="str">
            <v>DDP</v>
          </cell>
          <cell r="P2451" t="str">
            <v>шартқа қол қойылған кезден бастап 45 күнтізбелік күн ішінде</v>
          </cell>
          <cell r="Q2451">
            <v>0</v>
          </cell>
          <cell r="R2451">
            <v>796</v>
          </cell>
          <cell r="S2451" t="str">
            <v>Дана</v>
          </cell>
        </row>
        <row r="2452">
          <cell r="A2452" t="str">
            <v>1472-1 Т</v>
          </cell>
          <cell r="B2452" t="str">
            <v>"ШҚ АЭК" АҚ</v>
          </cell>
          <cell r="C2452" t="str">
            <v>25.73.40.190.003.01.0796.000000000003</v>
          </cell>
          <cell r="D2452">
            <v>532160470</v>
          </cell>
          <cell r="E2452" t="str">
            <v>Ішкі ойма кескіш 20Х20Х180 Т15К6</v>
          </cell>
          <cell r="F2452" t="str">
            <v>Резец токарный</v>
          </cell>
          <cell r="G2452" t="str">
            <v>из быстрорежущей стали, резьбонарезной, ГОСТ 18876-73</v>
          </cell>
          <cell r="H2452" t="str">
            <v>Ішкі ойма кескіш 20Х20Х180 Т15К6</v>
          </cell>
          <cell r="I2452" t="str">
            <v>БК</v>
          </cell>
          <cell r="J2452">
            <v>0</v>
          </cell>
          <cell r="K2452">
            <v>631010000</v>
          </cell>
          <cell r="L2452" t="str">
            <v>ҚР, ШҚО, Өскемен қ., Бажов көш., 10</v>
          </cell>
          <cell r="M2452" t="str">
            <v>Наурыз - Сәуір</v>
          </cell>
          <cell r="N2452" t="str">
            <v>Шығыс-Қазақстан облысы, Өскемен қ.</v>
          </cell>
          <cell r="O2452" t="str">
            <v>DDP</v>
          </cell>
          <cell r="P2452" t="str">
            <v>шартқа қол қойылған кезден бастап 45 күнтізбелік күн ішінде</v>
          </cell>
          <cell r="Q2452">
            <v>0</v>
          </cell>
          <cell r="R2452">
            <v>796</v>
          </cell>
          <cell r="S2452" t="str">
            <v>Дана</v>
          </cell>
        </row>
        <row r="2453">
          <cell r="A2453" t="str">
            <v>1473 Т</v>
          </cell>
          <cell r="B2453" t="str">
            <v>"ШҚ АЭК" АҚ</v>
          </cell>
          <cell r="C2453" t="str">
            <v>26.51.33.900.005.01.0796.000000000003</v>
          </cell>
          <cell r="D2453">
            <v>532163103</v>
          </cell>
          <cell r="E2453" t="str">
            <v>Рулетка 5м</v>
          </cell>
          <cell r="F2453" t="str">
            <v>Рулетка</v>
          </cell>
          <cell r="G2453" t="str">
            <v>из нержавеющей стали, шкала номинальной длины 5 м, ГОСТ 7502-98</v>
          </cell>
          <cell r="H2453" t="str">
            <v>Рулетка 5м</v>
          </cell>
          <cell r="I2453" t="str">
            <v>БК</v>
          </cell>
          <cell r="J2453">
            <v>0</v>
          </cell>
          <cell r="K2453">
            <v>631010000</v>
          </cell>
          <cell r="L2453" t="str">
            <v>ҚР, ШҚО, Өскемен қ., Бажов көш., 10</v>
          </cell>
          <cell r="M2453" t="str">
            <v>Желтоқсан-Қантар</v>
          </cell>
          <cell r="N2453" t="str">
            <v>Шығыс-Қазақстан облысы, Өскемен қ.</v>
          </cell>
          <cell r="O2453" t="str">
            <v>DDP</v>
          </cell>
          <cell r="P2453" t="str">
            <v>шартқа қол қойылған кезден бастап 45 күнтізбелік күн ішінде</v>
          </cell>
          <cell r="Q2453">
            <v>0</v>
          </cell>
          <cell r="R2453">
            <v>796</v>
          </cell>
          <cell r="S2453" t="str">
            <v>Дана</v>
          </cell>
        </row>
        <row r="2454">
          <cell r="A2454" t="str">
            <v>1473-1 Т</v>
          </cell>
          <cell r="B2454" t="str">
            <v>"ШҚ АЭК" АҚ</v>
          </cell>
          <cell r="C2454" t="str">
            <v>26.51.33.900.005.01.0796.000000000003</v>
          </cell>
          <cell r="D2454">
            <v>532163103</v>
          </cell>
          <cell r="E2454" t="str">
            <v>Рулетка 5м</v>
          </cell>
          <cell r="F2454" t="str">
            <v>Рулетка</v>
          </cell>
          <cell r="G2454" t="str">
            <v>из нержавеющей стали, шкала номинальной длины 5 м, ГОСТ 7502-98</v>
          </cell>
          <cell r="H2454" t="str">
            <v>Рулетка 5м</v>
          </cell>
          <cell r="I2454" t="str">
            <v>БК</v>
          </cell>
          <cell r="J2454">
            <v>0</v>
          </cell>
          <cell r="K2454">
            <v>631010000</v>
          </cell>
          <cell r="L2454" t="str">
            <v>ҚР, ШҚО, Өскемен қ., Бажов көш., 10</v>
          </cell>
          <cell r="M2454" t="str">
            <v>Наурыз - Сәуір</v>
          </cell>
          <cell r="N2454" t="str">
            <v>Шығыс-Қазақстан облысы, Өскемен қ.</v>
          </cell>
          <cell r="O2454" t="str">
            <v>DDP</v>
          </cell>
          <cell r="P2454" t="str">
            <v>шартқа қол қойылған кезден бастап 45 күнтізбелік күн ішінде</v>
          </cell>
          <cell r="Q2454">
            <v>0</v>
          </cell>
          <cell r="R2454">
            <v>796</v>
          </cell>
          <cell r="S2454" t="str">
            <v>Дана</v>
          </cell>
        </row>
        <row r="2455">
          <cell r="A2455" t="str">
            <v>1474 Т</v>
          </cell>
          <cell r="B2455" t="str">
            <v>"ШҚ АЭК" АҚ</v>
          </cell>
          <cell r="C2455" t="str">
            <v>26.51.33.900.005.01.0796.000000000004</v>
          </cell>
          <cell r="D2455">
            <v>532163104</v>
          </cell>
          <cell r="E2455" t="str">
            <v>Рулетка 10м</v>
          </cell>
          <cell r="F2455" t="str">
            <v>Рулетка</v>
          </cell>
          <cell r="G2455" t="str">
            <v>из нержавеющей стали, шкала номинальной длины 10 м, ГОСТ 7502-98</v>
          </cell>
          <cell r="H2455" t="str">
            <v>Рулетка 10м</v>
          </cell>
          <cell r="I2455" t="str">
            <v>БК</v>
          </cell>
          <cell r="J2455">
            <v>0</v>
          </cell>
          <cell r="K2455">
            <v>631010000</v>
          </cell>
          <cell r="L2455" t="str">
            <v>ҚР, ШҚО, Өскемен қ., Бажов көш., 10</v>
          </cell>
          <cell r="M2455" t="str">
            <v>Желтоқсан-Қантар</v>
          </cell>
          <cell r="N2455" t="str">
            <v>Шығыс-Қазақстан облысы, Өскемен қ.</v>
          </cell>
          <cell r="O2455" t="str">
            <v>DDP</v>
          </cell>
          <cell r="P2455" t="str">
            <v>шартқа қол қойылған кезден бастап 45 күнтізбелік күн ішінде</v>
          </cell>
          <cell r="Q2455">
            <v>0</v>
          </cell>
          <cell r="R2455">
            <v>796</v>
          </cell>
          <cell r="S2455" t="str">
            <v>Дана</v>
          </cell>
        </row>
        <row r="2456">
          <cell r="A2456" t="str">
            <v>1474-1 Т</v>
          </cell>
          <cell r="B2456" t="str">
            <v>"ШҚ АЭК" АҚ</v>
          </cell>
          <cell r="C2456" t="str">
            <v>26.51.33.900.005.01.0796.000000000004</v>
          </cell>
          <cell r="D2456">
            <v>532163104</v>
          </cell>
          <cell r="E2456" t="str">
            <v>Рулетка 10м</v>
          </cell>
          <cell r="F2456" t="str">
            <v>Рулетка</v>
          </cell>
          <cell r="G2456" t="str">
            <v>из нержавеющей стали, шкала номинальной длины 10 м, ГОСТ 7502-98</v>
          </cell>
          <cell r="H2456" t="str">
            <v>Рулетка 10м</v>
          </cell>
          <cell r="I2456" t="str">
            <v>БК</v>
          </cell>
          <cell r="J2456">
            <v>0</v>
          </cell>
          <cell r="K2456">
            <v>631010000</v>
          </cell>
          <cell r="L2456" t="str">
            <v>ҚР, ШҚО, Өскемен қ., Бажов көш., 10</v>
          </cell>
          <cell r="M2456" t="str">
            <v>Наурыз - Сәуір</v>
          </cell>
          <cell r="N2456" t="str">
            <v>Шығыс-Қазақстан облысы, Өскемен қ.</v>
          </cell>
          <cell r="O2456" t="str">
            <v>DDP</v>
          </cell>
          <cell r="P2456" t="str">
            <v>шартқа қол қойылған кезден бастап 45 күнтізбелік күн ішінде</v>
          </cell>
          <cell r="Q2456">
            <v>0</v>
          </cell>
          <cell r="R2456">
            <v>796</v>
          </cell>
          <cell r="S2456" t="str">
            <v>Дана</v>
          </cell>
        </row>
        <row r="2457">
          <cell r="A2457" t="str">
            <v>1475 Т</v>
          </cell>
          <cell r="B2457" t="str">
            <v>"ШҚ АЭК" АҚ</v>
          </cell>
          <cell r="C2457" t="str">
            <v>25.73.40.390.000.01.0796.000000000015</v>
          </cell>
          <cell r="D2457">
            <v>532164110</v>
          </cell>
          <cell r="E2457" t="str">
            <v>металл бұрғысы 2,0х49х24</v>
          </cell>
          <cell r="F2457" t="str">
            <v>Сверло</v>
          </cell>
          <cell r="G2457" t="str">
            <v>спиральное, с цилиндрическим хвостовиком, диаметр 2 мм</v>
          </cell>
          <cell r="H2457" t="str">
            <v>металл бұрғысы 2,0х49х24</v>
          </cell>
          <cell r="I2457" t="str">
            <v>БК</v>
          </cell>
          <cell r="J2457">
            <v>0</v>
          </cell>
          <cell r="K2457">
            <v>631010000</v>
          </cell>
          <cell r="L2457" t="str">
            <v>ҚР, ШҚО, Өскемен қ., Бажов көш., 10</v>
          </cell>
          <cell r="M2457" t="str">
            <v>Желтоқсан-Қантар</v>
          </cell>
          <cell r="N2457" t="str">
            <v>Шығыс-Қазақстан облысы, Өскемен қ.</v>
          </cell>
          <cell r="O2457" t="str">
            <v>DDP</v>
          </cell>
          <cell r="P2457" t="str">
            <v>шартқа қол қойылған кезден бастап 45 күнтізбелік күн ішінде</v>
          </cell>
          <cell r="Q2457">
            <v>0</v>
          </cell>
          <cell r="R2457">
            <v>796</v>
          </cell>
          <cell r="S2457" t="str">
            <v>Дана</v>
          </cell>
        </row>
        <row r="2458">
          <cell r="A2458" t="str">
            <v>1475-1 Т</v>
          </cell>
          <cell r="B2458" t="str">
            <v>"ШҚ АЭК" АҚ</v>
          </cell>
          <cell r="C2458" t="str">
            <v>25.73.40.390.000.01.0796.000000000015</v>
          </cell>
          <cell r="D2458">
            <v>532164110</v>
          </cell>
          <cell r="E2458" t="str">
            <v>металл бұрғысы 2,0х49х24</v>
          </cell>
          <cell r="F2458" t="str">
            <v>Сверло</v>
          </cell>
          <cell r="G2458" t="str">
            <v>спиральное, с цилиндрическим хвостовиком, диаметр 2 мм</v>
          </cell>
          <cell r="H2458" t="str">
            <v>металл бұрғысы 2,0х49х24</v>
          </cell>
          <cell r="I2458" t="str">
            <v>БК</v>
          </cell>
          <cell r="J2458">
            <v>0</v>
          </cell>
          <cell r="K2458">
            <v>631010000</v>
          </cell>
          <cell r="L2458" t="str">
            <v>ҚР, ШҚО, Өскемен қ., Бажов көш., 10</v>
          </cell>
          <cell r="M2458" t="str">
            <v>Наурыз - Сәуір</v>
          </cell>
          <cell r="N2458" t="str">
            <v>Шығыс-Қазақстан облысы, Өскемен қ.</v>
          </cell>
          <cell r="O2458" t="str">
            <v>DDP</v>
          </cell>
          <cell r="P2458" t="str">
            <v>шартқа қол қойылған кезден бастап 45 күнтізбелік күн ішінде</v>
          </cell>
          <cell r="Q2458">
            <v>0</v>
          </cell>
          <cell r="R2458">
            <v>796</v>
          </cell>
          <cell r="S2458" t="str">
            <v>Дана</v>
          </cell>
        </row>
        <row r="2459">
          <cell r="A2459" t="str">
            <v>1476 Т</v>
          </cell>
          <cell r="B2459" t="str">
            <v>"ШҚ АЭК" АҚ</v>
          </cell>
          <cell r="C2459" t="str">
            <v>25.73.40.390.000.01.0796.000000000047</v>
          </cell>
          <cell r="D2459">
            <v>532164111</v>
          </cell>
          <cell r="E2459" t="str">
            <v>Металл бұрғысы 4,0Х75Х43</v>
          </cell>
          <cell r="F2459" t="str">
            <v>Сверло</v>
          </cell>
          <cell r="G2459" t="str">
            <v>спиральное, с цилиндрическим хвостовиком, диаметр 4,0 мм</v>
          </cell>
          <cell r="H2459" t="str">
            <v>Металл бұрғысы 4,0Х75Х43</v>
          </cell>
          <cell r="I2459" t="str">
            <v>БК</v>
          </cell>
          <cell r="J2459">
            <v>0</v>
          </cell>
          <cell r="K2459">
            <v>631010000</v>
          </cell>
          <cell r="L2459" t="str">
            <v>ҚР, ШҚО, Өскемен қ., Бажов көш., 10</v>
          </cell>
          <cell r="M2459" t="str">
            <v>Желтоқсан-Қантар</v>
          </cell>
          <cell r="N2459" t="str">
            <v>Шығыс-Қазақстан облысы, Өскемен қ.</v>
          </cell>
          <cell r="O2459" t="str">
            <v>DDP</v>
          </cell>
          <cell r="P2459" t="str">
            <v>шартқа қол қойылған кезден бастап 45 күнтізбелік күн ішінде</v>
          </cell>
          <cell r="Q2459">
            <v>0</v>
          </cell>
          <cell r="R2459">
            <v>796</v>
          </cell>
          <cell r="S2459" t="str">
            <v>Дана</v>
          </cell>
        </row>
        <row r="2460">
          <cell r="A2460" t="str">
            <v>1476-1 Т</v>
          </cell>
          <cell r="B2460" t="str">
            <v>"ШҚ АЭК" АҚ</v>
          </cell>
          <cell r="C2460" t="str">
            <v>25.73.40.390.000.01.0796.000000000047</v>
          </cell>
          <cell r="D2460">
            <v>532164111</v>
          </cell>
          <cell r="E2460" t="str">
            <v>Металл бұрғысы 4,0Х75Х43</v>
          </cell>
          <cell r="F2460" t="str">
            <v>Сверло</v>
          </cell>
          <cell r="G2460" t="str">
            <v>спиральное, с цилиндрическим хвостовиком, диаметр 4,0 мм</v>
          </cell>
          <cell r="H2460" t="str">
            <v>Металл бұрғысы 4,0Х75Х43</v>
          </cell>
          <cell r="I2460" t="str">
            <v>БК</v>
          </cell>
          <cell r="J2460">
            <v>0</v>
          </cell>
          <cell r="K2460">
            <v>631010000</v>
          </cell>
          <cell r="L2460" t="str">
            <v>ҚР, ШҚО, Өскемен қ., Бажов көш., 10</v>
          </cell>
          <cell r="M2460" t="str">
            <v>Наурыз - Сәуір</v>
          </cell>
          <cell r="N2460" t="str">
            <v>Шығыс-Қазақстан облысы, Өскемен қ.</v>
          </cell>
          <cell r="O2460" t="str">
            <v>DDP</v>
          </cell>
          <cell r="P2460" t="str">
            <v>шартқа қол қойылған кезден бастап 45 күнтізбелік күн ішінде</v>
          </cell>
          <cell r="Q2460">
            <v>0</v>
          </cell>
          <cell r="R2460">
            <v>796</v>
          </cell>
          <cell r="S2460" t="str">
            <v>Дана</v>
          </cell>
        </row>
        <row r="2461">
          <cell r="A2461" t="str">
            <v>1477 Т</v>
          </cell>
          <cell r="B2461" t="str">
            <v>"ШҚ АЭК" АҚ</v>
          </cell>
          <cell r="C2461" t="str">
            <v>25.73.40.390.000.01.0796.000000000068</v>
          </cell>
          <cell r="D2461">
            <v>532164112</v>
          </cell>
          <cell r="E2461" t="str">
            <v>Металл бұрғысы 6,0Х93Х57</v>
          </cell>
          <cell r="F2461" t="str">
            <v>Сверло</v>
          </cell>
          <cell r="G2461" t="str">
            <v>спиральное, с цилиндрическим хвостовиком, диаметр 6,0 мм</v>
          </cell>
          <cell r="H2461" t="str">
            <v>Металл бұрғысы 6,0Х93Х57</v>
          </cell>
          <cell r="I2461" t="str">
            <v>БК</v>
          </cell>
          <cell r="J2461">
            <v>0</v>
          </cell>
          <cell r="K2461">
            <v>631010000</v>
          </cell>
          <cell r="L2461" t="str">
            <v>ҚР, ШҚО, Өскемен қ., Бажов көш., 10</v>
          </cell>
          <cell r="M2461" t="str">
            <v>Желтоқсан-Қантар</v>
          </cell>
          <cell r="N2461" t="str">
            <v>Шығыс-Қазақстан облысы, Өскемен қ.</v>
          </cell>
          <cell r="O2461" t="str">
            <v>DDP</v>
          </cell>
          <cell r="P2461" t="str">
            <v>шартқа қол қойылған кезден бастап 45 күнтізбелік күн ішінде</v>
          </cell>
          <cell r="Q2461">
            <v>0</v>
          </cell>
          <cell r="R2461">
            <v>796</v>
          </cell>
          <cell r="S2461" t="str">
            <v>Дана</v>
          </cell>
        </row>
        <row r="2462">
          <cell r="A2462" t="str">
            <v>1477-1 Т</v>
          </cell>
          <cell r="B2462" t="str">
            <v>"ШҚ АЭК" АҚ</v>
          </cell>
          <cell r="C2462" t="str">
            <v>25.73.40.390.000.01.0796.000000000068</v>
          </cell>
          <cell r="D2462">
            <v>532164112</v>
          </cell>
          <cell r="E2462" t="str">
            <v>Металл бұрғысы 6,0Х93Х57</v>
          </cell>
          <cell r="F2462" t="str">
            <v>Сверло</v>
          </cell>
          <cell r="G2462" t="str">
            <v>спиральное, с цилиндрическим хвостовиком, диаметр 6,0 мм</v>
          </cell>
          <cell r="H2462" t="str">
            <v>Металл бұрғысы 6,0Х93Х57</v>
          </cell>
          <cell r="I2462" t="str">
            <v>БК</v>
          </cell>
          <cell r="J2462">
            <v>0</v>
          </cell>
          <cell r="K2462">
            <v>631010000</v>
          </cell>
          <cell r="L2462" t="str">
            <v>ҚР, ШҚО, Өскемен қ., Бажов көш., 10</v>
          </cell>
          <cell r="M2462" t="str">
            <v>Наурыз - Сәуір</v>
          </cell>
          <cell r="N2462" t="str">
            <v>Шығыс-Қазақстан облысы, Өскемен қ.</v>
          </cell>
          <cell r="O2462" t="str">
            <v>DDP</v>
          </cell>
          <cell r="P2462" t="str">
            <v>шартқа қол қойылған кезден бастап 45 күнтізбелік күн ішінде</v>
          </cell>
          <cell r="Q2462">
            <v>0</v>
          </cell>
          <cell r="R2462">
            <v>796</v>
          </cell>
          <cell r="S2462" t="str">
            <v>Дана</v>
          </cell>
        </row>
        <row r="2463">
          <cell r="A2463" t="str">
            <v>1478 Т</v>
          </cell>
          <cell r="B2463" t="str">
            <v>"ШҚ АЭК" АҚ</v>
          </cell>
          <cell r="C2463" t="str">
            <v>25.73.40.390.001.00.0796.000000000000</v>
          </cell>
          <cell r="D2463">
            <v>532164178</v>
          </cell>
          <cell r="E2463" t="str">
            <v xml:space="preserve">Металл бойынша тескіш темір жиынтығы 5-20 мм                                                        </v>
          </cell>
          <cell r="F2463" t="str">
            <v>Набор сверл</v>
          </cell>
          <cell r="G2463" t="str">
            <v>с цилиндрическим хвостовиком</v>
          </cell>
          <cell r="H2463" t="str">
            <v xml:space="preserve">Металл бойынша тескіш темір жиынтығы 5-20 мм                                                        </v>
          </cell>
          <cell r="I2463" t="str">
            <v>БК</v>
          </cell>
          <cell r="J2463">
            <v>0</v>
          </cell>
          <cell r="K2463">
            <v>631010000</v>
          </cell>
          <cell r="L2463" t="str">
            <v>ҚР, ШҚО, Өскемен қ., Бажов көш., 10</v>
          </cell>
          <cell r="M2463" t="str">
            <v>Желтоқсан-Қантар</v>
          </cell>
          <cell r="N2463" t="str">
            <v>Шығыс-Қазақстан облысы, Өскемен қ.</v>
          </cell>
          <cell r="O2463" t="str">
            <v>DDP</v>
          </cell>
          <cell r="P2463" t="str">
            <v>шартқа қол қойылған кезден бастап 45 күнтізбелік күн ішінде</v>
          </cell>
          <cell r="Q2463">
            <v>0</v>
          </cell>
          <cell r="R2463">
            <v>839</v>
          </cell>
          <cell r="S2463" t="str">
            <v>Комплект</v>
          </cell>
        </row>
        <row r="2464">
          <cell r="A2464" t="str">
            <v>1479 Т</v>
          </cell>
          <cell r="B2464" t="str">
            <v>"ШҚ АЭК" АҚ</v>
          </cell>
          <cell r="C2464" t="str">
            <v>25.73.40.390.000.01.0796.000000000004</v>
          </cell>
          <cell r="D2464">
            <v>532164449</v>
          </cell>
          <cell r="E2464" t="str">
            <v>Шиыршықты тескіш темір Ц.ХВ ДЛ. СЕР. 1,00 КЛ. А1 Р6М5</v>
          </cell>
          <cell r="F2464" t="str">
            <v>Сверло</v>
          </cell>
          <cell r="G2464" t="str">
            <v>спиральное, с цилиндрическим хвостовиком, диаметр 1 мм</v>
          </cell>
          <cell r="H2464" t="str">
            <v>Шиыршықты тескіш темір Ц.ХВ ДЛ. СЕР. 1,00 КЛ. А1 Р6М5</v>
          </cell>
          <cell r="I2464" t="str">
            <v>БК</v>
          </cell>
          <cell r="J2464">
            <v>0</v>
          </cell>
          <cell r="K2464">
            <v>631010000</v>
          </cell>
          <cell r="L2464" t="str">
            <v>ҚР, ШҚО, Өскемен қ., Бажов көш., 10</v>
          </cell>
          <cell r="M2464" t="str">
            <v>Желтоқсан-Қантар</v>
          </cell>
          <cell r="N2464" t="str">
            <v>Шығыс-Қазақстан облысы, Өскемен қ.</v>
          </cell>
          <cell r="O2464" t="str">
            <v>DDP</v>
          </cell>
          <cell r="P2464" t="str">
            <v>шартқа қол қойылған кезден бастап 45 күнтізбелік күн ішінде</v>
          </cell>
          <cell r="Q2464">
            <v>0</v>
          </cell>
          <cell r="R2464">
            <v>796</v>
          </cell>
          <cell r="S2464" t="str">
            <v>Дана</v>
          </cell>
        </row>
        <row r="2465">
          <cell r="A2465" t="str">
            <v>1479-1 Т</v>
          </cell>
          <cell r="B2465" t="str">
            <v>"ШҚ АЭК" АҚ</v>
          </cell>
          <cell r="C2465" t="str">
            <v>25.73.40.390.000.01.0796.000000000004</v>
          </cell>
          <cell r="D2465">
            <v>532164449</v>
          </cell>
          <cell r="E2465" t="str">
            <v>Шиыршықты тескіш темір Ц.ХВ ДЛ. СЕР. 1,00 КЛ. А1 Р6М5</v>
          </cell>
          <cell r="F2465" t="str">
            <v>Сверло</v>
          </cell>
          <cell r="G2465" t="str">
            <v>спиральное, с цилиндрическим хвостовиком, диаметр 1 мм</v>
          </cell>
          <cell r="H2465" t="str">
            <v>Шиыршықты тескіш темір Ц.ХВ ДЛ. СЕР. 1,00 КЛ. А1 Р6М5</v>
          </cell>
          <cell r="I2465" t="str">
            <v>БК</v>
          </cell>
          <cell r="J2465">
            <v>0</v>
          </cell>
          <cell r="K2465">
            <v>631010000</v>
          </cell>
          <cell r="L2465" t="str">
            <v>ҚР, ШҚО, Өскемен қ., Бажов көш., 10</v>
          </cell>
          <cell r="M2465" t="str">
            <v>Наурыз - Сәуір</v>
          </cell>
          <cell r="N2465" t="str">
            <v>Шығыс-Қазақстан облысы, Өскемен қ.</v>
          </cell>
          <cell r="O2465" t="str">
            <v>DDP</v>
          </cell>
          <cell r="P2465" t="str">
            <v>шартқа қол қойылған кезден бастап 45 күнтізбелік күн ішінде</v>
          </cell>
          <cell r="Q2465">
            <v>0</v>
          </cell>
          <cell r="R2465">
            <v>796</v>
          </cell>
          <cell r="S2465" t="str">
            <v>Дана</v>
          </cell>
        </row>
        <row r="2466">
          <cell r="A2466" t="str">
            <v>1480 Т</v>
          </cell>
          <cell r="B2466" t="str">
            <v>"ШҚ АЭК" АҚ</v>
          </cell>
          <cell r="C2466" t="str">
            <v>25.73.40.390.000.01.0796.000000000007</v>
          </cell>
          <cell r="D2466">
            <v>532164450</v>
          </cell>
          <cell r="E2466" t="str">
            <v>Шиыршықты тескіш темір Ц.ХВ ДЛ. СЕР. 1,30 КЛ. А1 Р6М5</v>
          </cell>
          <cell r="F2466" t="str">
            <v>Сверло</v>
          </cell>
          <cell r="G2466" t="str">
            <v>спиральное, с цилиндрическим хвостовиком, диаметр 1,3 мм</v>
          </cell>
          <cell r="H2466" t="str">
            <v>Шиыршықты тескіш темір Ц.ХВ ДЛ. СЕР. 1,30 КЛ. А1 Р6М5</v>
          </cell>
          <cell r="I2466" t="str">
            <v>БК</v>
          </cell>
          <cell r="J2466">
            <v>0</v>
          </cell>
          <cell r="K2466">
            <v>631010000</v>
          </cell>
          <cell r="L2466" t="str">
            <v>ҚР, ШҚО, Өскемен қ., Бажов көш., 10</v>
          </cell>
          <cell r="M2466" t="str">
            <v>Желтоқсан-Қантар</v>
          </cell>
          <cell r="N2466" t="str">
            <v>Шығыс-Қазақстан облысы, Өскемен қ.</v>
          </cell>
          <cell r="O2466" t="str">
            <v>DDP</v>
          </cell>
          <cell r="P2466" t="str">
            <v>шартқа қол қойылған кезден бастап 45 күнтізбелік күн ішінде</v>
          </cell>
          <cell r="Q2466">
            <v>0</v>
          </cell>
          <cell r="R2466">
            <v>796</v>
          </cell>
          <cell r="S2466" t="str">
            <v>Дана</v>
          </cell>
        </row>
        <row r="2467">
          <cell r="A2467" t="str">
            <v>1480-1 Т</v>
          </cell>
          <cell r="B2467" t="str">
            <v>"ШҚ АЭК" АҚ</v>
          </cell>
          <cell r="C2467" t="str">
            <v>25.73.40.390.000.01.0796.000000000007</v>
          </cell>
          <cell r="D2467">
            <v>532164450</v>
          </cell>
          <cell r="E2467" t="str">
            <v>Шиыршықты тескіш темір Ц.ХВ ДЛ. СЕР. 1,30 КЛ. А1 Р6М5</v>
          </cell>
          <cell r="F2467" t="str">
            <v>Сверло</v>
          </cell>
          <cell r="G2467" t="str">
            <v>спиральное, с цилиндрическим хвостовиком, диаметр 1,3 мм</v>
          </cell>
          <cell r="H2467" t="str">
            <v>Шиыршықты тескіш темір Ц.ХВ ДЛ. СЕР. 1,30 КЛ. А1 Р6М5</v>
          </cell>
          <cell r="I2467" t="str">
            <v>БК</v>
          </cell>
          <cell r="J2467">
            <v>0</v>
          </cell>
          <cell r="K2467">
            <v>631010000</v>
          </cell>
          <cell r="L2467" t="str">
            <v>ҚР, ШҚО, Өскемен қ., Бажов көш., 10</v>
          </cell>
          <cell r="M2467" t="str">
            <v>Наурыз - Сәуір</v>
          </cell>
          <cell r="N2467" t="str">
            <v>Шығыс-Қазақстан облысы, Өскемен қ.</v>
          </cell>
          <cell r="O2467" t="str">
            <v>DDP</v>
          </cell>
          <cell r="P2467" t="str">
            <v>шартқа қол қойылған кезден бастап 45 күнтізбелік күн ішінде</v>
          </cell>
          <cell r="Q2467">
            <v>0</v>
          </cell>
          <cell r="R2467">
            <v>796</v>
          </cell>
          <cell r="S2467" t="str">
            <v>Дана</v>
          </cell>
        </row>
        <row r="2468">
          <cell r="A2468" t="str">
            <v>1481 Т</v>
          </cell>
          <cell r="B2468" t="str">
            <v>"ШҚ АЭК" АҚ</v>
          </cell>
          <cell r="C2468" t="str">
            <v>25.73.40.390.000.01.0796.000000000009</v>
          </cell>
          <cell r="D2468">
            <v>532164452</v>
          </cell>
          <cell r="E2468" t="str">
            <v>Шиыршықты тескіш темір Ц.ХВ ДЛ. СЕР. 1,50 КЛ. А1 Р6М5</v>
          </cell>
          <cell r="F2468" t="str">
            <v>Сверло</v>
          </cell>
          <cell r="G2468" t="str">
            <v>спиральное, с цилиндрическим хвостовиком, диаметр 1,5 мм</v>
          </cell>
          <cell r="H2468" t="str">
            <v>Шиыршықты тескіш темір Ц.ХВ ДЛ. СЕР. 1,50 КЛ. А1 Р6М5</v>
          </cell>
          <cell r="I2468" t="str">
            <v>БК</v>
          </cell>
          <cell r="J2468">
            <v>0</v>
          </cell>
          <cell r="K2468">
            <v>631010000</v>
          </cell>
          <cell r="L2468" t="str">
            <v>ҚР, ШҚО, Өскемен қ., Бажов көш., 10</v>
          </cell>
          <cell r="M2468" t="str">
            <v>Желтоқсан-Қантар</v>
          </cell>
          <cell r="N2468" t="str">
            <v>Шығыс-Қазақстан облысы, Өскемен қ.</v>
          </cell>
          <cell r="O2468" t="str">
            <v>DDP</v>
          </cell>
          <cell r="P2468" t="str">
            <v>шартқа қол қойылған кезден бастап 45 күнтізбелік күн ішінде</v>
          </cell>
          <cell r="Q2468">
            <v>0</v>
          </cell>
          <cell r="R2468">
            <v>796</v>
          </cell>
          <cell r="S2468" t="str">
            <v>Дана</v>
          </cell>
        </row>
        <row r="2469">
          <cell r="A2469" t="str">
            <v>1481-1 Т</v>
          </cell>
          <cell r="B2469" t="str">
            <v>"ШҚ АЭК" АҚ</v>
          </cell>
          <cell r="C2469" t="str">
            <v>25.73.40.390.000.01.0796.000000000009</v>
          </cell>
          <cell r="D2469">
            <v>532164452</v>
          </cell>
          <cell r="E2469" t="str">
            <v>Шиыршықты тескіш темір Ц.ХВ ДЛ. СЕР. 1,50 КЛ. А1 Р6М5</v>
          </cell>
          <cell r="F2469" t="str">
            <v>Сверло</v>
          </cell>
          <cell r="G2469" t="str">
            <v>спиральное, с цилиндрическим хвостовиком, диаметр 1,5 мм</v>
          </cell>
          <cell r="H2469" t="str">
            <v>Шиыршықты тескіш темір Ц.ХВ ДЛ. СЕР. 1,50 КЛ. А1 Р6М5</v>
          </cell>
          <cell r="I2469" t="str">
            <v>БК</v>
          </cell>
          <cell r="J2469">
            <v>0</v>
          </cell>
          <cell r="K2469">
            <v>631010000</v>
          </cell>
          <cell r="L2469" t="str">
            <v>ҚР, ШҚО, Өскемен қ., Бажов көш., 10</v>
          </cell>
          <cell r="M2469" t="str">
            <v>Наурыз - Сәуір</v>
          </cell>
          <cell r="N2469" t="str">
            <v>Шығыс-Қазақстан облысы, Өскемен қ.</v>
          </cell>
          <cell r="O2469" t="str">
            <v>DDP</v>
          </cell>
          <cell r="P2469" t="str">
            <v>шартқа қол қойылған кезден бастап 45 күнтізбелік күн ішінде</v>
          </cell>
          <cell r="Q2469">
            <v>0</v>
          </cell>
          <cell r="R2469">
            <v>796</v>
          </cell>
          <cell r="S2469" t="str">
            <v>Дана</v>
          </cell>
        </row>
        <row r="2470">
          <cell r="A2470" t="str">
            <v>1482 Т</v>
          </cell>
          <cell r="B2470" t="str">
            <v>"ШҚ АЭК" АҚ</v>
          </cell>
          <cell r="C2470" t="str">
            <v>25.73.40.390.000.01.0796.000000000015</v>
          </cell>
          <cell r="D2470">
            <v>532164454</v>
          </cell>
          <cell r="E2470" t="str">
            <v>Шиыршықты тескіш темір Ц.ХВ ДЛ. СЕР. 2,00 КЛ. А1 Р6М5</v>
          </cell>
          <cell r="F2470" t="str">
            <v>Сверло</v>
          </cell>
          <cell r="G2470" t="str">
            <v>спиральное, с цилиндрическим хвостовиком, диаметр 2 мм</v>
          </cell>
          <cell r="H2470" t="str">
            <v>Шиыршықты тескіш темір Ц.ХВ ДЛ. СЕР. 2,00 КЛ. А1 Р6М5</v>
          </cell>
          <cell r="I2470" t="str">
            <v>БК</v>
          </cell>
          <cell r="J2470">
            <v>0</v>
          </cell>
          <cell r="K2470">
            <v>631010000</v>
          </cell>
          <cell r="L2470" t="str">
            <v>ҚР, ШҚО, Өскемен қ., Бажов көш., 10</v>
          </cell>
          <cell r="M2470" t="str">
            <v>Желтоқсан-Қантар</v>
          </cell>
          <cell r="N2470" t="str">
            <v>Шығыс-Қазақстан облысы, Өскемен қ.</v>
          </cell>
          <cell r="O2470" t="str">
            <v>DDP</v>
          </cell>
          <cell r="P2470" t="str">
            <v>шартқа қол қойылған кезден бастап 45 күнтізбелік күн ішінде</v>
          </cell>
          <cell r="Q2470">
            <v>0</v>
          </cell>
          <cell r="R2470">
            <v>796</v>
          </cell>
          <cell r="S2470" t="str">
            <v>Дана</v>
          </cell>
        </row>
        <row r="2471">
          <cell r="A2471" t="str">
            <v>1482-1 Т</v>
          </cell>
          <cell r="B2471" t="str">
            <v>"ШҚ АЭК" АҚ</v>
          </cell>
          <cell r="C2471" t="str">
            <v>25.73.40.390.000.01.0796.000000000015</v>
          </cell>
          <cell r="D2471">
            <v>532164454</v>
          </cell>
          <cell r="E2471" t="str">
            <v>Шиыршықты тескіш темір Ц.ХВ ДЛ. СЕР. 2,00 КЛ. А1 Р6М5</v>
          </cell>
          <cell r="F2471" t="str">
            <v>Сверло</v>
          </cell>
          <cell r="G2471" t="str">
            <v>спиральное, с цилиндрическим хвостовиком, диаметр 2 мм</v>
          </cell>
          <cell r="H2471" t="str">
            <v>Шиыршықты тескіш темір Ц.ХВ ДЛ. СЕР. 2,00 КЛ. А1 Р6М5</v>
          </cell>
          <cell r="I2471" t="str">
            <v>БК</v>
          </cell>
          <cell r="J2471">
            <v>0</v>
          </cell>
          <cell r="K2471">
            <v>631010000</v>
          </cell>
          <cell r="L2471" t="str">
            <v>ҚР, ШҚО, Өскемен қ., Бажов көш., 10</v>
          </cell>
          <cell r="M2471" t="str">
            <v>Наурыз - Сәуір</v>
          </cell>
          <cell r="N2471" t="str">
            <v>Шығыс-Қазақстан облысы, Өскемен қ.</v>
          </cell>
          <cell r="O2471" t="str">
            <v>DDP</v>
          </cell>
          <cell r="P2471" t="str">
            <v>шартқа қол қойылған кезден бастап 45 күнтізбелік күн ішінде</v>
          </cell>
          <cell r="Q2471">
            <v>0</v>
          </cell>
          <cell r="R2471">
            <v>796</v>
          </cell>
          <cell r="S2471" t="str">
            <v>Дана</v>
          </cell>
        </row>
        <row r="2472">
          <cell r="A2472" t="str">
            <v>1483 Т</v>
          </cell>
          <cell r="B2472" t="str">
            <v>"ШҚ АЭК" АҚ</v>
          </cell>
          <cell r="C2472" t="str">
            <v>25.73.40.390.000.01.0796.000000000019</v>
          </cell>
          <cell r="D2472">
            <v>532164475</v>
          </cell>
          <cell r="E2472" t="str">
            <v>Шиыршықты тескіш темір Ц.ХВ ДЛ. СЕР. 2,20 КЛ. А1 Р6М5</v>
          </cell>
          <cell r="F2472" t="str">
            <v>Сверло</v>
          </cell>
          <cell r="G2472" t="str">
            <v>спиральное, с цилиндрическим хвостовиком, диаметр 2,2 мм</v>
          </cell>
          <cell r="H2472" t="str">
            <v>Шиыршықты тескіш темір Ц.ХВ ДЛ. СЕР. 2,20 КЛ. А1 Р6М5</v>
          </cell>
          <cell r="I2472" t="str">
            <v>БК</v>
          </cell>
          <cell r="J2472">
            <v>0</v>
          </cell>
          <cell r="K2472">
            <v>631010000</v>
          </cell>
          <cell r="L2472" t="str">
            <v>ҚР, ШҚО, Өскемен қ., Бажов көш., 10</v>
          </cell>
          <cell r="M2472" t="str">
            <v>Желтоқсан-Қантар</v>
          </cell>
          <cell r="N2472" t="str">
            <v>Шығыс-Қазақстан облысы, Өскемен қ.</v>
          </cell>
          <cell r="O2472" t="str">
            <v>DDP</v>
          </cell>
          <cell r="P2472" t="str">
            <v>шартқа қол қойылған кезден бастап 45 күнтізбелік күн ішінде</v>
          </cell>
          <cell r="Q2472">
            <v>0</v>
          </cell>
          <cell r="R2472">
            <v>796</v>
          </cell>
          <cell r="S2472" t="str">
            <v>Дана</v>
          </cell>
        </row>
        <row r="2473">
          <cell r="A2473" t="str">
            <v>1483-1 Т</v>
          </cell>
          <cell r="B2473" t="str">
            <v>"ШҚ АЭК" АҚ</v>
          </cell>
          <cell r="C2473" t="str">
            <v>25.73.40.390.000.01.0796.000000000019</v>
          </cell>
          <cell r="D2473">
            <v>532164475</v>
          </cell>
          <cell r="E2473" t="str">
            <v>Шиыршықты тескіш темір Ц.ХВ ДЛ. СЕР. 2,20 КЛ. А1 Р6М5</v>
          </cell>
          <cell r="F2473" t="str">
            <v>Сверло</v>
          </cell>
          <cell r="G2473" t="str">
            <v>спиральное, с цилиндрическим хвостовиком, диаметр 2,2 мм</v>
          </cell>
          <cell r="H2473" t="str">
            <v>Шиыршықты тескіш темір Ц.ХВ ДЛ. СЕР. 2,20 КЛ. А1 Р6М5</v>
          </cell>
          <cell r="I2473" t="str">
            <v>БК</v>
          </cell>
          <cell r="J2473">
            <v>0</v>
          </cell>
          <cell r="K2473">
            <v>631010000</v>
          </cell>
          <cell r="L2473" t="str">
            <v>ҚР, ШҚО, Өскемен қ., Бажов көш., 10</v>
          </cell>
          <cell r="M2473" t="str">
            <v>Наурыз - Сәуір</v>
          </cell>
          <cell r="N2473" t="str">
            <v>Шығыс-Қазақстан облысы, Өскемен қ.</v>
          </cell>
          <cell r="O2473" t="str">
            <v>DDP</v>
          </cell>
          <cell r="P2473" t="str">
            <v>шартқа қол қойылған кезден бастап 45 күнтізбелік күн ішінде</v>
          </cell>
          <cell r="Q2473">
            <v>0</v>
          </cell>
          <cell r="R2473">
            <v>796</v>
          </cell>
          <cell r="S2473" t="str">
            <v>Дана</v>
          </cell>
        </row>
        <row r="2474">
          <cell r="A2474" t="str">
            <v>1484 Т</v>
          </cell>
          <cell r="B2474" t="str">
            <v>"ШҚ АЭК" АҚ</v>
          </cell>
          <cell r="C2474" t="str">
            <v>25.73.40.390.000.01.0796.000000000025</v>
          </cell>
          <cell r="D2474">
            <v>532164476</v>
          </cell>
          <cell r="E2474" t="str">
            <v>Шиыршықты тескіш темір Ц.ХВ ДЛ. СЕР. 2,50 КЛ. А1 Р6М5</v>
          </cell>
          <cell r="F2474" t="str">
            <v>Сверло</v>
          </cell>
          <cell r="G2474" t="str">
            <v>спиральное, с цилиндрическим хвостовиком, диаметр 2,5 мм</v>
          </cell>
          <cell r="H2474" t="str">
            <v>Шиыршықты тескіш темір Ц.ХВ ДЛ. СЕР. 2,50 КЛ. А1 Р6М5</v>
          </cell>
          <cell r="I2474" t="str">
            <v>БК</v>
          </cell>
          <cell r="J2474">
            <v>0</v>
          </cell>
          <cell r="K2474">
            <v>631010000</v>
          </cell>
          <cell r="L2474" t="str">
            <v>ҚР, ШҚО, Өскемен қ., Бажов көш., 10</v>
          </cell>
          <cell r="M2474" t="str">
            <v>Желтоқсан-Қантар</v>
          </cell>
          <cell r="N2474" t="str">
            <v>Шығыс-Қазақстан облысы, Өскемен қ.</v>
          </cell>
          <cell r="O2474" t="str">
            <v>DDP</v>
          </cell>
          <cell r="P2474" t="str">
            <v>шартқа қол қойылған кезден бастап 45 күнтізбелік күн ішінде</v>
          </cell>
          <cell r="Q2474">
            <v>0</v>
          </cell>
          <cell r="R2474">
            <v>796</v>
          </cell>
          <cell r="S2474" t="str">
            <v>Дана</v>
          </cell>
        </row>
        <row r="2475">
          <cell r="A2475" t="str">
            <v>1484-1 Т</v>
          </cell>
          <cell r="B2475" t="str">
            <v>"ШҚ АЭК" АҚ</v>
          </cell>
          <cell r="C2475" t="str">
            <v>25.73.40.390.000.01.0796.000000000025</v>
          </cell>
          <cell r="D2475">
            <v>532164476</v>
          </cell>
          <cell r="E2475" t="str">
            <v>Шиыршықты тескіш темір Ц.ХВ ДЛ. СЕР. 2,50 КЛ. А1 Р6М5</v>
          </cell>
          <cell r="F2475" t="str">
            <v>Сверло</v>
          </cell>
          <cell r="G2475" t="str">
            <v>спиральное, с цилиндрическим хвостовиком, диаметр 2,5 мм</v>
          </cell>
          <cell r="H2475" t="str">
            <v>Шиыршықты тескіш темір Ц.ХВ ДЛ. СЕР. 2,50 КЛ. А1 Р6М5</v>
          </cell>
          <cell r="I2475" t="str">
            <v>БК</v>
          </cell>
          <cell r="J2475">
            <v>0</v>
          </cell>
          <cell r="K2475">
            <v>631010000</v>
          </cell>
          <cell r="L2475" t="str">
            <v>ҚР, ШҚО, Өскемен қ., Бажов көш., 10</v>
          </cell>
          <cell r="M2475" t="str">
            <v>Наурыз - Сәуір</v>
          </cell>
          <cell r="N2475" t="str">
            <v>Шығыс-Қазақстан облысы, Өскемен қ.</v>
          </cell>
          <cell r="O2475" t="str">
            <v>DDP</v>
          </cell>
          <cell r="P2475" t="str">
            <v>шартқа қол қойылған кезден бастап 45 күнтізбелік күн ішінде</v>
          </cell>
          <cell r="Q2475">
            <v>0</v>
          </cell>
          <cell r="R2475">
            <v>796</v>
          </cell>
          <cell r="S2475" t="str">
            <v>Дана</v>
          </cell>
        </row>
        <row r="2476">
          <cell r="A2476" t="str">
            <v>1485 Т</v>
          </cell>
          <cell r="B2476" t="str">
            <v>"ШҚ АЭК" АҚ</v>
          </cell>
          <cell r="C2476" t="str">
            <v>25.73.40.390.000.01.0796.000000000035</v>
          </cell>
          <cell r="D2476">
            <v>532164480</v>
          </cell>
          <cell r="E2476" t="str">
            <v>Шиыршықты тескіш темір Ц.ХВ ДЛ. СЕР. 3,00 КЛ. А1 Р6М5</v>
          </cell>
          <cell r="F2476" t="str">
            <v>Сверло</v>
          </cell>
          <cell r="G2476" t="str">
            <v>спиральное, с цилиндрическим хвостовиком, диаметр 3 мм</v>
          </cell>
          <cell r="H2476" t="str">
            <v>Шиыршықты тескіш темір Ц.ХВ ДЛ. СЕР. 3,00 КЛ. А1 Р6М5</v>
          </cell>
          <cell r="I2476" t="str">
            <v>БК</v>
          </cell>
          <cell r="J2476">
            <v>0</v>
          </cell>
          <cell r="K2476">
            <v>631010000</v>
          </cell>
          <cell r="L2476" t="str">
            <v>ҚР, ШҚО, Өскемен қ., Бажов көш., 10</v>
          </cell>
          <cell r="M2476" t="str">
            <v>Желтоқсан-Қантар</v>
          </cell>
          <cell r="N2476" t="str">
            <v>Шығыс-Қазақстан облысы, Өскемен қ.</v>
          </cell>
          <cell r="O2476" t="str">
            <v>DDP</v>
          </cell>
          <cell r="P2476" t="str">
            <v>шартқа қол қойылған кезден бастап 45 күнтізбелік күн ішінде</v>
          </cell>
          <cell r="Q2476">
            <v>0</v>
          </cell>
          <cell r="R2476">
            <v>796</v>
          </cell>
          <cell r="S2476" t="str">
            <v>Дана</v>
          </cell>
        </row>
        <row r="2477">
          <cell r="A2477" t="str">
            <v>1485-1 Т</v>
          </cell>
          <cell r="B2477" t="str">
            <v>"ШҚ АЭК" АҚ</v>
          </cell>
          <cell r="C2477" t="str">
            <v>25.73.40.390.000.01.0796.000000000035</v>
          </cell>
          <cell r="D2477">
            <v>532164480</v>
          </cell>
          <cell r="E2477" t="str">
            <v>Шиыршықты тескіш темір Ц.ХВ ДЛ. СЕР. 3,00 КЛ. А1 Р6М5</v>
          </cell>
          <cell r="F2477" t="str">
            <v>Сверло</v>
          </cell>
          <cell r="G2477" t="str">
            <v>спиральное, с цилиндрическим хвостовиком, диаметр 3 мм</v>
          </cell>
          <cell r="H2477" t="str">
            <v>Шиыршықты тескіш темір Ц.ХВ ДЛ. СЕР. 3,00 КЛ. А1 Р6М5</v>
          </cell>
          <cell r="I2477" t="str">
            <v>БК</v>
          </cell>
          <cell r="J2477">
            <v>0</v>
          </cell>
          <cell r="K2477">
            <v>631010000</v>
          </cell>
          <cell r="L2477" t="str">
            <v>ҚР, ШҚО, Өскемен қ., Бажов көш., 10</v>
          </cell>
          <cell r="M2477" t="str">
            <v>Наурыз - Сәуір</v>
          </cell>
          <cell r="N2477" t="str">
            <v>Шығыс-Қазақстан облысы, Өскемен қ.</v>
          </cell>
          <cell r="O2477" t="str">
            <v>DDP</v>
          </cell>
          <cell r="P2477" t="str">
            <v>шартқа қол қойылған кезден бастап 45 күнтізбелік күн ішінде</v>
          </cell>
          <cell r="Q2477">
            <v>0</v>
          </cell>
          <cell r="R2477">
            <v>796</v>
          </cell>
          <cell r="S2477" t="str">
            <v>Дана</v>
          </cell>
        </row>
        <row r="2478">
          <cell r="A2478" t="str">
            <v>1486 Т</v>
          </cell>
          <cell r="B2478" t="str">
            <v>"ШҚ АЭК" АҚ</v>
          </cell>
          <cell r="C2478" t="str">
            <v>25.73.40.390.000.01.0796.000000000038</v>
          </cell>
          <cell r="D2478">
            <v>532164481</v>
          </cell>
          <cell r="E2478" t="str">
            <v>Шиыршықты тескіш темір Ц.ХВ ДЛ. СЕР. 3,20 КЛ. А1 Р6М5</v>
          </cell>
          <cell r="F2478" t="str">
            <v>Сверло</v>
          </cell>
          <cell r="G2478" t="str">
            <v>спиральное, с цилиндрическим хвостовиком, диаметр 3,2 мм</v>
          </cell>
          <cell r="H2478" t="str">
            <v>Шиыршықты тескіш темір Ц.ХВ ДЛ. СЕР. 3,20 КЛ. А1 Р6М5</v>
          </cell>
          <cell r="I2478" t="str">
            <v>БК</v>
          </cell>
          <cell r="J2478">
            <v>0</v>
          </cell>
          <cell r="K2478">
            <v>631010000</v>
          </cell>
          <cell r="L2478" t="str">
            <v>ҚР, ШҚО, Өскемен қ., Бажов көш., 10</v>
          </cell>
          <cell r="M2478" t="str">
            <v>Желтоқсан-Қантар</v>
          </cell>
          <cell r="N2478" t="str">
            <v>Шығыс-Қазақстан облысы, Өскемен қ.</v>
          </cell>
          <cell r="O2478" t="str">
            <v>DDP</v>
          </cell>
          <cell r="P2478" t="str">
            <v>шартқа қол қойылған кезден бастап 45 күнтізбелік күн ішінде</v>
          </cell>
          <cell r="Q2478">
            <v>0</v>
          </cell>
          <cell r="R2478">
            <v>796</v>
          </cell>
          <cell r="S2478" t="str">
            <v>Дана</v>
          </cell>
        </row>
        <row r="2479">
          <cell r="A2479" t="str">
            <v>1486-1 Т</v>
          </cell>
          <cell r="B2479" t="str">
            <v>"ШҚ АЭК" АҚ</v>
          </cell>
          <cell r="C2479" t="str">
            <v>25.73.40.390.000.01.0796.000000000038</v>
          </cell>
          <cell r="D2479">
            <v>532164481</v>
          </cell>
          <cell r="E2479" t="str">
            <v>Шиыршықты тескіш темір Ц.ХВ ДЛ. СЕР. 3,20 КЛ. А1 Р6М5</v>
          </cell>
          <cell r="F2479" t="str">
            <v>Сверло</v>
          </cell>
          <cell r="G2479" t="str">
            <v>спиральное, с цилиндрическим хвостовиком, диаметр 3,2 мм</v>
          </cell>
          <cell r="H2479" t="str">
            <v>Шиыршықты тескіш темір Ц.ХВ ДЛ. СЕР. 3,20 КЛ. А1 Р6М5</v>
          </cell>
          <cell r="I2479" t="str">
            <v>БК</v>
          </cell>
          <cell r="J2479">
            <v>0</v>
          </cell>
          <cell r="K2479">
            <v>631010000</v>
          </cell>
          <cell r="L2479" t="str">
            <v>ҚР, ШҚО, Өскемен қ., Бажов көш., 10</v>
          </cell>
          <cell r="M2479" t="str">
            <v>Наурыз - Сәуір</v>
          </cell>
          <cell r="N2479" t="str">
            <v>Шығыс-Қазақстан облысы, Өскемен қ.</v>
          </cell>
          <cell r="O2479" t="str">
            <v>DDP</v>
          </cell>
          <cell r="P2479" t="str">
            <v>шартқа қол қойылған кезден бастап 45 күнтізбелік күн ішінде</v>
          </cell>
          <cell r="Q2479">
            <v>0</v>
          </cell>
          <cell r="R2479">
            <v>796</v>
          </cell>
          <cell r="S2479" t="str">
            <v>Дана</v>
          </cell>
        </row>
        <row r="2480">
          <cell r="A2480" t="str">
            <v>1487 Т</v>
          </cell>
          <cell r="B2480" t="str">
            <v>"ШҚ АЭК" АҚ</v>
          </cell>
          <cell r="C2480" t="str">
            <v>25.73.40.390.000.01.0796.000000000047</v>
          </cell>
          <cell r="D2480">
            <v>532164486</v>
          </cell>
          <cell r="E2480" t="str">
            <v>Шиыршықты тескіш темір Ц.ХВ ДЛ. СЕР. 4,00 КЛ. А1 Р6М5</v>
          </cell>
          <cell r="F2480" t="str">
            <v>Сверло</v>
          </cell>
          <cell r="G2480" t="str">
            <v>спиральное, с цилиндрическим хвостовиком, диаметр 4,0 мм</v>
          </cell>
          <cell r="H2480" t="str">
            <v>Шиыршықты тескіш темір Ц.ХВ ДЛ. СЕР. 4,00 КЛ. А1 Р6М5</v>
          </cell>
          <cell r="I2480" t="str">
            <v>БК</v>
          </cell>
          <cell r="J2480">
            <v>0</v>
          </cell>
          <cell r="K2480">
            <v>631010000</v>
          </cell>
          <cell r="L2480" t="str">
            <v>ҚР, ШҚО, Өскемен қ., Бажов көш., 10</v>
          </cell>
          <cell r="M2480" t="str">
            <v>Желтоқсан-Қантар</v>
          </cell>
          <cell r="N2480" t="str">
            <v>Шығыс-Қазақстан облысы, Өскемен қ.</v>
          </cell>
          <cell r="O2480" t="str">
            <v>DDP</v>
          </cell>
          <cell r="P2480" t="str">
            <v>шартқа қол қойылған кезден бастап 45 күнтізбелік күн ішінде</v>
          </cell>
          <cell r="Q2480">
            <v>0</v>
          </cell>
          <cell r="R2480">
            <v>796</v>
          </cell>
          <cell r="S2480" t="str">
            <v>Дана</v>
          </cell>
        </row>
        <row r="2481">
          <cell r="A2481" t="str">
            <v>1487-1 Т</v>
          </cell>
          <cell r="B2481" t="str">
            <v>"ШҚ АЭК" АҚ</v>
          </cell>
          <cell r="C2481" t="str">
            <v>25.73.40.390.000.01.0796.000000000047</v>
          </cell>
          <cell r="D2481">
            <v>532164486</v>
          </cell>
          <cell r="E2481" t="str">
            <v>Шиыршықты тескіш темір Ц.ХВ ДЛ. СЕР. 4,00 КЛ. А1 Р6М5</v>
          </cell>
          <cell r="F2481" t="str">
            <v>Сверло</v>
          </cell>
          <cell r="G2481" t="str">
            <v>спиральное, с цилиндрическим хвостовиком, диаметр 4,0 мм</v>
          </cell>
          <cell r="H2481" t="str">
            <v>Шиыршықты тескіш темір Ц.ХВ ДЛ. СЕР. 4,00 КЛ. А1 Р6М5</v>
          </cell>
          <cell r="I2481" t="str">
            <v>БК</v>
          </cell>
          <cell r="J2481">
            <v>0</v>
          </cell>
          <cell r="K2481">
            <v>631010000</v>
          </cell>
          <cell r="L2481" t="str">
            <v>ҚР, ШҚО, Өскемен қ., Бажов көш., 10</v>
          </cell>
          <cell r="M2481" t="str">
            <v>Наурыз - Сәуір</v>
          </cell>
          <cell r="N2481" t="str">
            <v>Шығыс-Қазақстан облысы, Өскемен қ.</v>
          </cell>
          <cell r="O2481" t="str">
            <v>DDP</v>
          </cell>
          <cell r="P2481" t="str">
            <v>шартқа қол қойылған кезден бастап 45 күнтізбелік күн ішінде</v>
          </cell>
          <cell r="Q2481">
            <v>0</v>
          </cell>
          <cell r="R2481">
            <v>796</v>
          </cell>
          <cell r="S2481" t="str">
            <v>Дана</v>
          </cell>
        </row>
        <row r="2482">
          <cell r="A2482" t="str">
            <v>1488 Т</v>
          </cell>
          <cell r="B2482" t="str">
            <v>"ШҚ АЭК" АҚ</v>
          </cell>
          <cell r="C2482" t="str">
            <v>25.73.40.390.000.01.0796.000000000049</v>
          </cell>
          <cell r="D2482">
            <v>532164488</v>
          </cell>
          <cell r="E2482" t="str">
            <v>Шиыршықты тескіш темір Ц.ХВ ДЛ. СЕР. 4,20 КЛ. А1 Р6М5</v>
          </cell>
          <cell r="F2482" t="str">
            <v>Сверло</v>
          </cell>
          <cell r="G2482" t="str">
            <v>спиральное, с цилиндрическим хвостовиком, диаметр 4,2 мм</v>
          </cell>
          <cell r="H2482" t="str">
            <v>Шиыршықты тескіш темір Ц.ХВ ДЛ. СЕР. 4,20 КЛ. А1 Р6М5</v>
          </cell>
          <cell r="I2482" t="str">
            <v>БК</v>
          </cell>
          <cell r="J2482">
            <v>0</v>
          </cell>
          <cell r="K2482">
            <v>631010000</v>
          </cell>
          <cell r="L2482" t="str">
            <v>ҚР, ШҚО, Өскемен қ., Бажов көш., 10</v>
          </cell>
          <cell r="M2482" t="str">
            <v>Желтоқсан-Қантар</v>
          </cell>
          <cell r="N2482" t="str">
            <v>Шығыс-Қазақстан облысы, Өскемен қ.</v>
          </cell>
          <cell r="O2482" t="str">
            <v>DDP</v>
          </cell>
          <cell r="P2482" t="str">
            <v>шартқа қол қойылған кезден бастап 45 күнтізбелік күн ішінде</v>
          </cell>
          <cell r="Q2482">
            <v>0</v>
          </cell>
          <cell r="R2482">
            <v>796</v>
          </cell>
          <cell r="S2482" t="str">
            <v>Дана</v>
          </cell>
        </row>
        <row r="2483">
          <cell r="A2483" t="str">
            <v>1488-1 Т</v>
          </cell>
          <cell r="B2483" t="str">
            <v>"ШҚ АЭК" АҚ</v>
          </cell>
          <cell r="C2483" t="str">
            <v>25.73.40.390.000.01.0796.000000000049</v>
          </cell>
          <cell r="D2483">
            <v>532164488</v>
          </cell>
          <cell r="E2483" t="str">
            <v>Шиыршықты тескіш темір Ц.ХВ ДЛ. СЕР. 4,20 КЛ. А1 Р6М5</v>
          </cell>
          <cell r="F2483" t="str">
            <v>Сверло</v>
          </cell>
          <cell r="G2483" t="str">
            <v>спиральное, с цилиндрическим хвостовиком, диаметр 4,2 мм</v>
          </cell>
          <cell r="H2483" t="str">
            <v>Шиыршықты тескіш темір Ц.ХВ ДЛ. СЕР. 4,20 КЛ. А1 Р6М5</v>
          </cell>
          <cell r="I2483" t="str">
            <v>БК</v>
          </cell>
          <cell r="J2483">
            <v>0</v>
          </cell>
          <cell r="K2483">
            <v>631010000</v>
          </cell>
          <cell r="L2483" t="str">
            <v>ҚР, ШҚО, Өскемен қ., Бажов көш., 10</v>
          </cell>
          <cell r="M2483" t="str">
            <v>Наурыз - Сәуір</v>
          </cell>
          <cell r="N2483" t="str">
            <v>Шығыс-Қазақстан облысы, Өскемен қ.</v>
          </cell>
          <cell r="O2483" t="str">
            <v>DDP</v>
          </cell>
          <cell r="P2483" t="str">
            <v>шартқа қол қойылған кезден бастап 45 күнтізбелік күн ішінде</v>
          </cell>
          <cell r="Q2483">
            <v>0</v>
          </cell>
          <cell r="R2483">
            <v>796</v>
          </cell>
          <cell r="S2483" t="str">
            <v>Дана</v>
          </cell>
        </row>
        <row r="2484">
          <cell r="A2484" t="str">
            <v>1489 Т</v>
          </cell>
          <cell r="B2484" t="str">
            <v>"ШҚ АЭК" АҚ</v>
          </cell>
          <cell r="C2484" t="str">
            <v>25.73.40.390.000.01.0796.000000000051</v>
          </cell>
          <cell r="D2484">
            <v>532164489</v>
          </cell>
          <cell r="E2484" t="str">
            <v>Шиыршықты тескіш темір Ц.ХВ ДЛ. СЕР. 4,30 КЛ. А1 Р6М5</v>
          </cell>
          <cell r="F2484" t="str">
            <v>Сверло</v>
          </cell>
          <cell r="G2484" t="str">
            <v>спиральное, с цилиндрическим хвостовиком, диаметр 4,3 мм</v>
          </cell>
          <cell r="H2484" t="str">
            <v>Шиыршықты тескіш темір Ц.ХВ ДЛ. СЕР. 4,30 КЛ. А1 Р6М5</v>
          </cell>
          <cell r="I2484" t="str">
            <v>БК</v>
          </cell>
          <cell r="J2484">
            <v>0</v>
          </cell>
          <cell r="K2484">
            <v>631010000</v>
          </cell>
          <cell r="L2484" t="str">
            <v>ҚР, ШҚО, Өскемен қ., Бажов көш., 10</v>
          </cell>
          <cell r="M2484" t="str">
            <v>Желтоқсан-Қантар</v>
          </cell>
          <cell r="N2484" t="str">
            <v>Шығыс-Қазақстан облысы, Өскемен қ.</v>
          </cell>
          <cell r="O2484" t="str">
            <v>DDP</v>
          </cell>
          <cell r="P2484" t="str">
            <v>шартқа қол қойылған кезден бастап 45 күнтізбелік күн ішінде</v>
          </cell>
          <cell r="Q2484">
            <v>0</v>
          </cell>
          <cell r="R2484">
            <v>796</v>
          </cell>
          <cell r="S2484" t="str">
            <v>Дана</v>
          </cell>
        </row>
        <row r="2485">
          <cell r="A2485" t="str">
            <v>1489-1 Т</v>
          </cell>
          <cell r="B2485" t="str">
            <v>"ШҚ АЭК" АҚ</v>
          </cell>
          <cell r="C2485" t="str">
            <v>25.73.40.390.000.01.0796.000000000051</v>
          </cell>
          <cell r="D2485">
            <v>532164489</v>
          </cell>
          <cell r="E2485" t="str">
            <v>Шиыршықты тескіш темір Ц.ХВ ДЛ. СЕР. 4,30 КЛ. А1 Р6М5</v>
          </cell>
          <cell r="F2485" t="str">
            <v>Сверло</v>
          </cell>
          <cell r="G2485" t="str">
            <v>спиральное, с цилиндрическим хвостовиком, диаметр 4,3 мм</v>
          </cell>
          <cell r="H2485" t="str">
            <v>Шиыршықты тескіш темір Ц.ХВ ДЛ. СЕР. 4,30 КЛ. А1 Р6М5</v>
          </cell>
          <cell r="I2485" t="str">
            <v>БК</v>
          </cell>
          <cell r="J2485">
            <v>0</v>
          </cell>
          <cell r="K2485">
            <v>631010000</v>
          </cell>
          <cell r="L2485" t="str">
            <v>ҚР, ШҚО, Өскемен қ., Бажов көш., 10</v>
          </cell>
          <cell r="M2485" t="str">
            <v>Наурыз - Сәуір</v>
          </cell>
          <cell r="N2485" t="str">
            <v>Шығыс-Қазақстан облысы, Өскемен қ.</v>
          </cell>
          <cell r="O2485" t="str">
            <v>DDP</v>
          </cell>
          <cell r="P2485" t="str">
            <v>шартқа қол қойылған кезден бастап 45 күнтізбелік күн ішінде</v>
          </cell>
          <cell r="Q2485">
            <v>0</v>
          </cell>
          <cell r="R2485">
            <v>796</v>
          </cell>
          <cell r="S2485" t="str">
            <v>Дана</v>
          </cell>
        </row>
        <row r="2486">
          <cell r="A2486" t="str">
            <v>1490 Т</v>
          </cell>
          <cell r="B2486" t="str">
            <v>"ШҚ АЭК" АҚ</v>
          </cell>
          <cell r="C2486" t="str">
            <v>25.73.40.390.000.01.0796.000000000053</v>
          </cell>
          <cell r="D2486">
            <v>532164490</v>
          </cell>
          <cell r="E2486" t="str">
            <v>Шиыршықты тескіш темір Ц.ХВ ДЛ. СЕР. 4,50 КЛ. А1 Р6М5</v>
          </cell>
          <cell r="F2486" t="str">
            <v>Сверло</v>
          </cell>
          <cell r="G2486" t="str">
            <v>спиральное, с цилиндрическим хвостовиком, диаметр 4,5 мм</v>
          </cell>
          <cell r="H2486" t="str">
            <v>Шиыршықты тескіш темір Ц.ХВ ДЛ. СЕР. 4,50 КЛ. А1 Р6М5</v>
          </cell>
          <cell r="I2486" t="str">
            <v>БК</v>
          </cell>
          <cell r="J2486">
            <v>0</v>
          </cell>
          <cell r="K2486">
            <v>631010000</v>
          </cell>
          <cell r="L2486" t="str">
            <v>ҚР, ШҚО, Өскемен қ., Бажов көш., 10</v>
          </cell>
          <cell r="M2486" t="str">
            <v>Желтоқсан-Қантар</v>
          </cell>
          <cell r="N2486" t="str">
            <v>Шығыс-Қазақстан облысы, Өскемен қ.</v>
          </cell>
          <cell r="O2486" t="str">
            <v>DDP</v>
          </cell>
          <cell r="P2486" t="str">
            <v>шартқа қол қойылған кезден бастап 45 күнтізбелік күн ішінде</v>
          </cell>
          <cell r="Q2486">
            <v>0</v>
          </cell>
          <cell r="R2486">
            <v>796</v>
          </cell>
          <cell r="S2486" t="str">
            <v>Дана</v>
          </cell>
        </row>
        <row r="2487">
          <cell r="A2487" t="str">
            <v>1490-1 Т</v>
          </cell>
          <cell r="B2487" t="str">
            <v>"ШҚ АЭК" АҚ</v>
          </cell>
          <cell r="C2487" t="str">
            <v>25.73.40.390.000.01.0796.000000000053</v>
          </cell>
          <cell r="D2487">
            <v>532164490</v>
          </cell>
          <cell r="E2487" t="str">
            <v>Шиыршықты тескіш темір Ц.ХВ ДЛ. СЕР. 4,50 КЛ. А1 Р6М5</v>
          </cell>
          <cell r="F2487" t="str">
            <v>Сверло</v>
          </cell>
          <cell r="G2487" t="str">
            <v>спиральное, с цилиндрическим хвостовиком, диаметр 4,5 мм</v>
          </cell>
          <cell r="H2487" t="str">
            <v>Шиыршықты тескіш темір Ц.ХВ ДЛ. СЕР. 4,50 КЛ. А1 Р6М5</v>
          </cell>
          <cell r="I2487" t="str">
            <v>БК</v>
          </cell>
          <cell r="J2487">
            <v>0</v>
          </cell>
          <cell r="K2487">
            <v>631010000</v>
          </cell>
          <cell r="L2487" t="str">
            <v>ҚР, ШҚО, Өскемен қ., Бажов көш., 10</v>
          </cell>
          <cell r="M2487" t="str">
            <v>Наурыз - Сәуір</v>
          </cell>
          <cell r="N2487" t="str">
            <v>Шығыс-Қазақстан облысы, Өскемен қ.</v>
          </cell>
          <cell r="O2487" t="str">
            <v>DDP</v>
          </cell>
          <cell r="P2487" t="str">
            <v>шартқа қол қойылған кезден бастап 45 күнтізбелік күн ішінде</v>
          </cell>
          <cell r="Q2487">
            <v>0</v>
          </cell>
          <cell r="R2487">
            <v>796</v>
          </cell>
          <cell r="S2487" t="str">
            <v>Дана</v>
          </cell>
        </row>
        <row r="2488">
          <cell r="A2488" t="str">
            <v>1491 Т</v>
          </cell>
          <cell r="B2488" t="str">
            <v>"ШҚ АЭК" АҚ</v>
          </cell>
          <cell r="C2488" t="str">
            <v>25.73.40.390.000.01.0796.000000000058</v>
          </cell>
          <cell r="D2488">
            <v>532164494</v>
          </cell>
          <cell r="E2488" t="str">
            <v>Шиыршықты тескіш темір Ц.ХВ ДЛ. СЕР. 5,00 КЛ. А1 Р6М5</v>
          </cell>
          <cell r="F2488" t="str">
            <v>Сверло</v>
          </cell>
          <cell r="G2488" t="str">
            <v>спиральное, с цилиндрическим хвостовиком, диаметр 5,0 мм</v>
          </cell>
          <cell r="H2488" t="str">
            <v>Шиыршықты тескіш темір Ц.ХВ ДЛ. СЕР. 5,00 КЛ. А1 Р6М5</v>
          </cell>
          <cell r="I2488" t="str">
            <v>БК</v>
          </cell>
          <cell r="J2488">
            <v>0</v>
          </cell>
          <cell r="K2488">
            <v>631010000</v>
          </cell>
          <cell r="L2488" t="str">
            <v>ҚР, ШҚО, Өскемен қ., Бажов көш., 10</v>
          </cell>
          <cell r="M2488" t="str">
            <v>Желтоқсан-Қантар</v>
          </cell>
          <cell r="N2488" t="str">
            <v>Шығыс-Қазақстан облысы, Өскемен қ.</v>
          </cell>
          <cell r="O2488" t="str">
            <v>DDP</v>
          </cell>
          <cell r="P2488" t="str">
            <v>шартқа қол қойылған кезден бастап 45 күнтізбелік күн ішінде</v>
          </cell>
          <cell r="Q2488">
            <v>0</v>
          </cell>
          <cell r="R2488">
            <v>796</v>
          </cell>
          <cell r="S2488" t="str">
            <v>Дана</v>
          </cell>
        </row>
        <row r="2489">
          <cell r="A2489" t="str">
            <v>1491-1 Т</v>
          </cell>
          <cell r="B2489" t="str">
            <v>"ШҚ АЭК" АҚ</v>
          </cell>
          <cell r="C2489" t="str">
            <v>25.73.40.390.000.01.0796.000000000058</v>
          </cell>
          <cell r="D2489">
            <v>532164494</v>
          </cell>
          <cell r="E2489" t="str">
            <v>Шиыршықты тескіш темір Ц.ХВ ДЛ. СЕР. 5,00 КЛ. А1 Р6М5</v>
          </cell>
          <cell r="F2489" t="str">
            <v>Сверло</v>
          </cell>
          <cell r="G2489" t="str">
            <v>спиральное, с цилиндрическим хвостовиком, диаметр 5,0 мм</v>
          </cell>
          <cell r="H2489" t="str">
            <v>Шиыршықты тескіш темір Ц.ХВ ДЛ. СЕР. 5,00 КЛ. А1 Р6М5</v>
          </cell>
          <cell r="I2489" t="str">
            <v>БК</v>
          </cell>
          <cell r="J2489">
            <v>0</v>
          </cell>
          <cell r="K2489">
            <v>631010000</v>
          </cell>
          <cell r="L2489" t="str">
            <v>ҚР, ШҚО, Өскемен қ., Бажов көш., 10</v>
          </cell>
          <cell r="M2489" t="str">
            <v>Наурыз - Сәуір</v>
          </cell>
          <cell r="N2489" t="str">
            <v>Шығыс-Қазақстан облысы, Өскемен қ.</v>
          </cell>
          <cell r="O2489" t="str">
            <v>DDP</v>
          </cell>
          <cell r="P2489" t="str">
            <v>шартқа қол қойылған кезден бастап 45 күнтізбелік күн ішінде</v>
          </cell>
          <cell r="Q2489">
            <v>0</v>
          </cell>
          <cell r="R2489">
            <v>796</v>
          </cell>
          <cell r="S2489" t="str">
            <v>Дана</v>
          </cell>
        </row>
        <row r="2490">
          <cell r="A2490" t="str">
            <v>1492 Т</v>
          </cell>
          <cell r="B2490" t="str">
            <v>"ШҚ АЭК" АҚ</v>
          </cell>
          <cell r="C2490" t="str">
            <v>25.73.40.390.000.01.0796.000000000061</v>
          </cell>
          <cell r="D2490">
            <v>532164497</v>
          </cell>
          <cell r="E2490" t="str">
            <v>Шиыршықты тескіш темір Ц.ХВ ДЛ. СЕР. 5,30 КЛ. А1 Р6М5</v>
          </cell>
          <cell r="F2490" t="str">
            <v>Сверло</v>
          </cell>
          <cell r="G2490" t="str">
            <v>спиральное, с цилиндрическим хвостовиком, диаметр 5,3 мм</v>
          </cell>
          <cell r="H2490" t="str">
            <v>Шиыршықты тескіш темір Ц.ХВ ДЛ. СЕР. 5,30 КЛ. А1 Р6М5</v>
          </cell>
          <cell r="I2490" t="str">
            <v>БК</v>
          </cell>
          <cell r="J2490">
            <v>0</v>
          </cell>
          <cell r="K2490">
            <v>631010000</v>
          </cell>
          <cell r="L2490" t="str">
            <v>ҚР, ШҚО, Өскемен қ., Бажов көш., 10</v>
          </cell>
          <cell r="M2490" t="str">
            <v>Желтоқсан-Қантар</v>
          </cell>
          <cell r="N2490" t="str">
            <v>Шығыс-Қазақстан облысы, Өскемен қ.</v>
          </cell>
          <cell r="O2490" t="str">
            <v>DDP</v>
          </cell>
          <cell r="P2490" t="str">
            <v>шартқа қол қойылған кезден бастап 45 күнтізбелік күн ішінде</v>
          </cell>
          <cell r="Q2490">
            <v>0</v>
          </cell>
          <cell r="R2490">
            <v>796</v>
          </cell>
          <cell r="S2490" t="str">
            <v>Дана</v>
          </cell>
        </row>
        <row r="2491">
          <cell r="A2491" t="str">
            <v>1492-1 Т</v>
          </cell>
          <cell r="B2491" t="str">
            <v>"ШҚ АЭК" АҚ</v>
          </cell>
          <cell r="C2491" t="str">
            <v>25.73.40.390.000.01.0796.000000000061</v>
          </cell>
          <cell r="D2491">
            <v>532164497</v>
          </cell>
          <cell r="E2491" t="str">
            <v>Шиыршықты тескіш темір Ц.ХВ ДЛ. СЕР. 5,30 КЛ. А1 Р6М5</v>
          </cell>
          <cell r="F2491" t="str">
            <v>Сверло</v>
          </cell>
          <cell r="G2491" t="str">
            <v>спиральное, с цилиндрическим хвостовиком, диаметр 5,3 мм</v>
          </cell>
          <cell r="H2491" t="str">
            <v>Шиыршықты тескіш темір Ц.ХВ ДЛ. СЕР. 5,30 КЛ. А1 Р6М5</v>
          </cell>
          <cell r="I2491" t="str">
            <v>БК</v>
          </cell>
          <cell r="J2491">
            <v>0</v>
          </cell>
          <cell r="K2491">
            <v>631010000</v>
          </cell>
          <cell r="L2491" t="str">
            <v>ҚР, ШҚО, Өскемен қ., Бажов көш., 10</v>
          </cell>
          <cell r="M2491" t="str">
            <v>Наурыз - Сәуір</v>
          </cell>
          <cell r="N2491" t="str">
            <v>Шығыс-Қазақстан облысы, Өскемен қ.</v>
          </cell>
          <cell r="O2491" t="str">
            <v>DDP</v>
          </cell>
          <cell r="P2491" t="str">
            <v>шартқа қол қойылған кезден бастап 45 күнтізбелік күн ішінде</v>
          </cell>
          <cell r="Q2491">
            <v>0</v>
          </cell>
          <cell r="R2491">
            <v>796</v>
          </cell>
          <cell r="S2491" t="str">
            <v>Дана</v>
          </cell>
        </row>
        <row r="2492">
          <cell r="A2492" t="str">
            <v>1493 Т</v>
          </cell>
          <cell r="B2492" t="str">
            <v>"ШҚ АЭК" АҚ</v>
          </cell>
          <cell r="C2492" t="str">
            <v>25.73.40.390.000.01.0796.000000000063</v>
          </cell>
          <cell r="D2492">
            <v>532164499</v>
          </cell>
          <cell r="E2492" t="str">
            <v>Шиыршықты тескіш темір Ц.ХВ ДЛ. СЕР. 5,50 КЛ. А1 Р6М5</v>
          </cell>
          <cell r="F2492" t="str">
            <v>Сверло</v>
          </cell>
          <cell r="G2492" t="str">
            <v>спиральное, с цилиндрическим хвостовиком, диаметр 5,5мм</v>
          </cell>
          <cell r="H2492" t="str">
            <v>Шиыршықты тескіш темір Ц.ХВ ДЛ. СЕР. 5,50 КЛ. А1 Р6М5</v>
          </cell>
          <cell r="I2492" t="str">
            <v>БК</v>
          </cell>
          <cell r="J2492">
            <v>0</v>
          </cell>
          <cell r="K2492">
            <v>631010000</v>
          </cell>
          <cell r="L2492" t="str">
            <v>ҚР, ШҚО, Өскемен қ., Бажов көш., 10</v>
          </cell>
          <cell r="M2492" t="str">
            <v>Желтоқсан-Қантар</v>
          </cell>
          <cell r="N2492" t="str">
            <v>Шығыс-Қазақстан облысы, Өскемен қ.</v>
          </cell>
          <cell r="O2492" t="str">
            <v>DDP</v>
          </cell>
          <cell r="P2492" t="str">
            <v>шартқа қол қойылған кезден бастап 45 күнтізбелік күн ішінде</v>
          </cell>
          <cell r="Q2492">
            <v>0</v>
          </cell>
          <cell r="R2492">
            <v>796</v>
          </cell>
          <cell r="S2492" t="str">
            <v>Дана</v>
          </cell>
        </row>
        <row r="2493">
          <cell r="A2493" t="str">
            <v>1493-1 Т</v>
          </cell>
          <cell r="B2493" t="str">
            <v>"ШҚ АЭК" АҚ</v>
          </cell>
          <cell r="C2493" t="str">
            <v>25.73.40.390.000.01.0796.000000000063</v>
          </cell>
          <cell r="D2493">
            <v>532164499</v>
          </cell>
          <cell r="E2493" t="str">
            <v>Шиыршықты тескіш темір Ц.ХВ ДЛ. СЕР. 5,50 КЛ. А1 Р6М5</v>
          </cell>
          <cell r="F2493" t="str">
            <v>Сверло</v>
          </cell>
          <cell r="G2493" t="str">
            <v>спиральное, с цилиндрическим хвостовиком, диаметр 5,5мм</v>
          </cell>
          <cell r="H2493" t="str">
            <v>Шиыршықты тескіш темір Ц.ХВ ДЛ. СЕР. 5,50 КЛ. А1 Р6М5</v>
          </cell>
          <cell r="I2493" t="str">
            <v>БК</v>
          </cell>
          <cell r="J2493">
            <v>0</v>
          </cell>
          <cell r="K2493">
            <v>631010000</v>
          </cell>
          <cell r="L2493" t="str">
            <v>ҚР, ШҚО, Өскемен қ., Бажов көш., 10</v>
          </cell>
          <cell r="M2493" t="str">
            <v>Наурыз - Сәуір</v>
          </cell>
          <cell r="N2493" t="str">
            <v>Шығыс-Қазақстан облысы, Өскемен қ.</v>
          </cell>
          <cell r="O2493" t="str">
            <v>DDP</v>
          </cell>
          <cell r="P2493" t="str">
            <v>шартқа қол қойылған кезден бастап 45 күнтізбелік күн ішінде</v>
          </cell>
          <cell r="Q2493">
            <v>0</v>
          </cell>
          <cell r="R2493">
            <v>796</v>
          </cell>
          <cell r="S2493" t="str">
            <v>Дана</v>
          </cell>
        </row>
        <row r="2494">
          <cell r="A2494" t="str">
            <v>1494 Т</v>
          </cell>
          <cell r="B2494" t="str">
            <v>"ШҚ АЭК" АҚ</v>
          </cell>
          <cell r="C2494" t="str">
            <v>25.73.40.390.000.01.0796.000000000068</v>
          </cell>
          <cell r="D2494">
            <v>532164502</v>
          </cell>
          <cell r="E2494" t="str">
            <v>Шиыршықты тескіш темір Ц.ХВ ДЛ. СЕР. 6,00 КЛ. А1 Р6М5</v>
          </cell>
          <cell r="F2494" t="str">
            <v>Сверло</v>
          </cell>
          <cell r="G2494" t="str">
            <v>спиральное, с цилиндрическим хвостовиком, диаметр 6,0 мм</v>
          </cell>
          <cell r="H2494" t="str">
            <v>Шиыршықты тескіш темір Ц.ХВ ДЛ. СЕР. 6,00 КЛ. А1 Р6М5</v>
          </cell>
          <cell r="I2494" t="str">
            <v>БК</v>
          </cell>
          <cell r="J2494">
            <v>0</v>
          </cell>
          <cell r="K2494">
            <v>631010000</v>
          </cell>
          <cell r="L2494" t="str">
            <v>ҚР, ШҚО, Өскемен қ., Бажов көш., 10</v>
          </cell>
          <cell r="M2494" t="str">
            <v>Желтоқсан-Қантар</v>
          </cell>
          <cell r="N2494" t="str">
            <v>Шығыс-Қазақстан облысы, Өскемен қ.</v>
          </cell>
          <cell r="O2494" t="str">
            <v>DDP</v>
          </cell>
          <cell r="P2494" t="str">
            <v>шартқа қол қойылған кезден бастап 45 күнтізбелік күн ішінде</v>
          </cell>
          <cell r="Q2494">
            <v>0</v>
          </cell>
          <cell r="R2494">
            <v>796</v>
          </cell>
          <cell r="S2494" t="str">
            <v>Дана</v>
          </cell>
        </row>
        <row r="2495">
          <cell r="A2495" t="str">
            <v>1494-1 Т</v>
          </cell>
          <cell r="B2495" t="str">
            <v>"ШҚ АЭК" АҚ</v>
          </cell>
          <cell r="C2495" t="str">
            <v>25.73.40.390.000.01.0796.000000000068</v>
          </cell>
          <cell r="D2495">
            <v>532164502</v>
          </cell>
          <cell r="E2495" t="str">
            <v>Шиыршықты тескіш темір Ц.ХВ ДЛ. СЕР. 6,00 КЛ. А1 Р6М5</v>
          </cell>
          <cell r="F2495" t="str">
            <v>Сверло</v>
          </cell>
          <cell r="G2495" t="str">
            <v>спиральное, с цилиндрическим хвостовиком, диаметр 6,0 мм</v>
          </cell>
          <cell r="H2495" t="str">
            <v>Шиыршықты тескіш темір Ц.ХВ ДЛ. СЕР. 6,00 КЛ. А1 Р6М5</v>
          </cell>
          <cell r="I2495" t="str">
            <v>БК</v>
          </cell>
          <cell r="J2495">
            <v>0</v>
          </cell>
          <cell r="K2495">
            <v>631010000</v>
          </cell>
          <cell r="L2495" t="str">
            <v>ҚР, ШҚО, Өскемен қ., Бажов көш., 10</v>
          </cell>
          <cell r="M2495" t="str">
            <v>Наурыз - Сәуір</v>
          </cell>
          <cell r="N2495" t="str">
            <v>Шығыс-Қазақстан облысы, Өскемен қ.</v>
          </cell>
          <cell r="O2495" t="str">
            <v>DDP</v>
          </cell>
          <cell r="P2495" t="str">
            <v>шартқа қол қойылған кезден бастап 45 күнтізбелік күн ішінде</v>
          </cell>
          <cell r="Q2495">
            <v>0</v>
          </cell>
          <cell r="R2495">
            <v>796</v>
          </cell>
          <cell r="S2495" t="str">
            <v>Дана</v>
          </cell>
        </row>
        <row r="2496">
          <cell r="A2496" t="str">
            <v>1495 Т</v>
          </cell>
          <cell r="B2496" t="str">
            <v>"ШҚ АЭК" АҚ</v>
          </cell>
          <cell r="C2496" t="str">
            <v>25.73.40.390.000.01.0796.000000000073</v>
          </cell>
          <cell r="D2496">
            <v>532164507</v>
          </cell>
          <cell r="E2496" t="str">
            <v>Тескіш темір Ц/ХВ 6,50</v>
          </cell>
          <cell r="F2496" t="str">
            <v>Сверло</v>
          </cell>
          <cell r="G2496" t="str">
            <v>спиральное, с цилиндрическим хвостовиком, диаметр 6,5 мм</v>
          </cell>
          <cell r="H2496" t="str">
            <v>Тескіш темір Ц/ХВ 6,50</v>
          </cell>
          <cell r="I2496" t="str">
            <v>БК</v>
          </cell>
          <cell r="J2496">
            <v>0</v>
          </cell>
          <cell r="K2496">
            <v>631010000</v>
          </cell>
          <cell r="L2496" t="str">
            <v>ҚР, ШҚО, Өскемен қ., Бажов көш., 10</v>
          </cell>
          <cell r="M2496" t="str">
            <v>Желтоқсан-Қантар</v>
          </cell>
          <cell r="N2496" t="str">
            <v>Шығыс-Қазақстан облысы, Өскемен қ.</v>
          </cell>
          <cell r="O2496" t="str">
            <v>DDP</v>
          </cell>
          <cell r="P2496" t="str">
            <v>шартқа қол қойылған кезден бастап 45 күнтізбелік күн ішінде</v>
          </cell>
          <cell r="Q2496">
            <v>0</v>
          </cell>
          <cell r="R2496">
            <v>796</v>
          </cell>
          <cell r="S2496" t="str">
            <v>Дана</v>
          </cell>
        </row>
        <row r="2497">
          <cell r="A2497" t="str">
            <v>1495-1 Т</v>
          </cell>
          <cell r="B2497" t="str">
            <v>"ШҚ АЭК" АҚ</v>
          </cell>
          <cell r="C2497" t="str">
            <v>25.73.40.390.000.01.0796.000000000073</v>
          </cell>
          <cell r="D2497">
            <v>532164507</v>
          </cell>
          <cell r="E2497" t="str">
            <v>Тескіш темір Ц/ХВ 6,50</v>
          </cell>
          <cell r="F2497" t="str">
            <v>Сверло</v>
          </cell>
          <cell r="G2497" t="str">
            <v>спиральное, с цилиндрическим хвостовиком, диаметр 6,5 мм</v>
          </cell>
          <cell r="H2497" t="str">
            <v>Тескіш темір Ц/ХВ 6,50</v>
          </cell>
          <cell r="I2497" t="str">
            <v>БК</v>
          </cell>
          <cell r="J2497">
            <v>0</v>
          </cell>
          <cell r="K2497">
            <v>631010000</v>
          </cell>
          <cell r="L2497" t="str">
            <v>ҚР, ШҚО, Өскемен қ., Бажов көш., 10</v>
          </cell>
          <cell r="M2497" t="str">
            <v>Наурыз - Сәуір</v>
          </cell>
          <cell r="N2497" t="str">
            <v>Шығыс-Қазақстан облысы, Өскемен қ.</v>
          </cell>
          <cell r="O2497" t="str">
            <v>DDP</v>
          </cell>
          <cell r="P2497" t="str">
            <v>шартқа қол қойылған кезден бастап 45 күнтізбелік күн ішінде</v>
          </cell>
          <cell r="Q2497">
            <v>0</v>
          </cell>
          <cell r="R2497">
            <v>796</v>
          </cell>
          <cell r="S2497" t="str">
            <v>Дана</v>
          </cell>
        </row>
        <row r="2498">
          <cell r="A2498" t="str">
            <v>1496 Т</v>
          </cell>
          <cell r="B2498" t="str">
            <v>"ШҚ АЭК" АҚ</v>
          </cell>
          <cell r="C2498" t="str">
            <v>25.73.40.390.000.01.0796.000000000078</v>
          </cell>
          <cell r="D2498">
            <v>532164510</v>
          </cell>
          <cell r="E2498" t="str">
            <v>Шиыршықты тескіш темір Ц.ХВ ДЛ. СЕР. 7,00 КЛ. А1 Р6М5</v>
          </cell>
          <cell r="F2498" t="str">
            <v>Сверло</v>
          </cell>
          <cell r="G2498" t="str">
            <v>спиральное, с цилиндрическим хвостовиком, диаметр 7,0 мм</v>
          </cell>
          <cell r="H2498" t="str">
            <v>Шиыршықты тескіш темір Ц.ХВ ДЛ. СЕР. 7,00 КЛ. А1 Р6М5</v>
          </cell>
          <cell r="I2498" t="str">
            <v>БК</v>
          </cell>
          <cell r="J2498">
            <v>0</v>
          </cell>
          <cell r="K2498">
            <v>631010000</v>
          </cell>
          <cell r="L2498" t="str">
            <v>ҚР, ШҚО, Өскемен қ., Бажов көш., 10</v>
          </cell>
          <cell r="M2498" t="str">
            <v>Желтоқсан-Қантар</v>
          </cell>
          <cell r="N2498" t="str">
            <v>Шығыс-Қазақстан облысы, Өскемен қ.</v>
          </cell>
          <cell r="O2498" t="str">
            <v>DDP</v>
          </cell>
          <cell r="P2498" t="str">
            <v>шартқа қол қойылған кезден бастап 45 күнтізбелік күн ішінде</v>
          </cell>
          <cell r="Q2498">
            <v>0</v>
          </cell>
          <cell r="R2498">
            <v>796</v>
          </cell>
          <cell r="S2498" t="str">
            <v>Дана</v>
          </cell>
        </row>
        <row r="2499">
          <cell r="A2499" t="str">
            <v>1496-1 Т</v>
          </cell>
          <cell r="B2499" t="str">
            <v>"ШҚ АЭК" АҚ</v>
          </cell>
          <cell r="C2499" t="str">
            <v>25.73.40.390.000.01.0796.000000000078</v>
          </cell>
          <cell r="D2499">
            <v>532164510</v>
          </cell>
          <cell r="E2499" t="str">
            <v>Шиыршықты тескіш темір Ц.ХВ ДЛ. СЕР. 7,00 КЛ. А1 Р6М5</v>
          </cell>
          <cell r="F2499" t="str">
            <v>Сверло</v>
          </cell>
          <cell r="G2499" t="str">
            <v>спиральное, с цилиндрическим хвостовиком, диаметр 7,0 мм</v>
          </cell>
          <cell r="H2499" t="str">
            <v>Шиыршықты тескіш темір Ц.ХВ ДЛ. СЕР. 7,00 КЛ. А1 Р6М5</v>
          </cell>
          <cell r="I2499" t="str">
            <v>БК</v>
          </cell>
          <cell r="J2499">
            <v>0</v>
          </cell>
          <cell r="K2499">
            <v>631010000</v>
          </cell>
          <cell r="L2499" t="str">
            <v>ҚР, ШҚО, Өскемен қ., Бажов көш., 10</v>
          </cell>
          <cell r="M2499" t="str">
            <v>Наурыз - Сәуір</v>
          </cell>
          <cell r="N2499" t="str">
            <v>Шығыс-Қазақстан облысы, Өскемен қ.</v>
          </cell>
          <cell r="O2499" t="str">
            <v>DDP</v>
          </cell>
          <cell r="P2499" t="str">
            <v>шартқа қол қойылған кезден бастап 45 күнтізбелік күн ішінде</v>
          </cell>
          <cell r="Q2499">
            <v>0</v>
          </cell>
          <cell r="R2499">
            <v>796</v>
          </cell>
          <cell r="S2499" t="str">
            <v>Дана</v>
          </cell>
        </row>
        <row r="2500">
          <cell r="A2500" t="str">
            <v>1497 Т</v>
          </cell>
          <cell r="B2500" t="str">
            <v>"ШҚ АЭК" АҚ</v>
          </cell>
          <cell r="C2500" t="str">
            <v>25.73.40.390.000.01.0796.000000000088</v>
          </cell>
          <cell r="D2500">
            <v>532164518</v>
          </cell>
          <cell r="E2500" t="str">
            <v>Шиыршықты тескіш темір Ц.ХВ ДЛ. СЕР. 8,00 КЛ. А1 Р6М5</v>
          </cell>
          <cell r="F2500" t="str">
            <v>Сверло</v>
          </cell>
          <cell r="G2500" t="str">
            <v>спиральное, с цилиндрическим хвостовиком, диаметр 8,0 мм</v>
          </cell>
          <cell r="H2500" t="str">
            <v>Шиыршықты тескіш темір Ц.ХВ ДЛ. СЕР. 8,00 КЛ. А1 Р6М5</v>
          </cell>
          <cell r="I2500" t="str">
            <v>БК</v>
          </cell>
          <cell r="J2500">
            <v>0</v>
          </cell>
          <cell r="K2500">
            <v>631010000</v>
          </cell>
          <cell r="L2500" t="str">
            <v>ҚР, ШҚО, Өскемен қ., Бажов көш., 10</v>
          </cell>
          <cell r="M2500" t="str">
            <v>Желтоқсан-Қантар</v>
          </cell>
          <cell r="N2500" t="str">
            <v>Шығыс-Қазақстан облысы, Өскемен қ.</v>
          </cell>
          <cell r="O2500" t="str">
            <v>DDP</v>
          </cell>
          <cell r="P2500" t="str">
            <v>шартқа қол қойылған кезден бастап 45 күнтізбелік күн ішінде</v>
          </cell>
          <cell r="Q2500">
            <v>0</v>
          </cell>
          <cell r="R2500">
            <v>796</v>
          </cell>
          <cell r="S2500" t="str">
            <v>Дана</v>
          </cell>
        </row>
        <row r="2501">
          <cell r="A2501" t="str">
            <v>1497-1 Т</v>
          </cell>
          <cell r="B2501" t="str">
            <v>"ШҚ АЭК" АҚ</v>
          </cell>
          <cell r="C2501" t="str">
            <v>25.73.40.390.000.01.0796.000000000088</v>
          </cell>
          <cell r="D2501">
            <v>532164518</v>
          </cell>
          <cell r="E2501" t="str">
            <v>Шиыршықты тескіш темір Ц.ХВ ДЛ. СЕР. 8,00 КЛ. А1 Р6М5</v>
          </cell>
          <cell r="F2501" t="str">
            <v>Сверло</v>
          </cell>
          <cell r="G2501" t="str">
            <v>спиральное, с цилиндрическим хвостовиком, диаметр 8,0 мм</v>
          </cell>
          <cell r="H2501" t="str">
            <v>Шиыршықты тескіш темір Ц.ХВ ДЛ. СЕР. 8,00 КЛ. А1 Р6М5</v>
          </cell>
          <cell r="I2501" t="str">
            <v>БК</v>
          </cell>
          <cell r="J2501">
            <v>0</v>
          </cell>
          <cell r="K2501">
            <v>631010000</v>
          </cell>
          <cell r="L2501" t="str">
            <v>ҚР, ШҚО, Өскемен қ., Бажов көш., 10</v>
          </cell>
          <cell r="M2501" t="str">
            <v>Наурыз - Сәуір</v>
          </cell>
          <cell r="N2501" t="str">
            <v>Шығыс-Қазақстан облысы, Өскемен қ.</v>
          </cell>
          <cell r="O2501" t="str">
            <v>DDP</v>
          </cell>
          <cell r="P2501" t="str">
            <v>шартқа қол қойылған кезден бастап 45 күнтізбелік күн ішінде</v>
          </cell>
          <cell r="Q2501">
            <v>0</v>
          </cell>
          <cell r="R2501">
            <v>796</v>
          </cell>
          <cell r="S2501" t="str">
            <v>Дана</v>
          </cell>
        </row>
        <row r="2502">
          <cell r="A2502" t="str">
            <v>1498 Т</v>
          </cell>
          <cell r="B2502" t="str">
            <v>"ШҚ АЭК" АҚ</v>
          </cell>
          <cell r="C2502" t="str">
            <v>25.73.40.390.000.01.0796.000000000093</v>
          </cell>
          <cell r="D2502">
            <v>532164520</v>
          </cell>
          <cell r="E2502" t="str">
            <v>Тескіш темір Ц/ХВ 8,50</v>
          </cell>
          <cell r="F2502" t="str">
            <v>Сверло</v>
          </cell>
          <cell r="G2502" t="str">
            <v>спиральное, с цилиндрическим хвостовиком, диаметр 8,5мм</v>
          </cell>
          <cell r="H2502" t="str">
            <v>Тескіш темір Ц/ХВ 8,50</v>
          </cell>
          <cell r="I2502" t="str">
            <v>БК</v>
          </cell>
          <cell r="J2502">
            <v>0</v>
          </cell>
          <cell r="K2502">
            <v>631010000</v>
          </cell>
          <cell r="L2502" t="str">
            <v>ҚР, ШҚО, Өскемен қ., Бажов көш., 10</v>
          </cell>
          <cell r="M2502" t="str">
            <v>Желтоқсан-Қантар</v>
          </cell>
          <cell r="N2502" t="str">
            <v>Шығыс-Қазақстан облысы, Өскемен қ.</v>
          </cell>
          <cell r="O2502" t="str">
            <v>DDP</v>
          </cell>
          <cell r="P2502" t="str">
            <v>шартқа қол қойылған кезден бастап 45 күнтізбелік күн ішінде</v>
          </cell>
          <cell r="Q2502">
            <v>0</v>
          </cell>
          <cell r="R2502">
            <v>796</v>
          </cell>
          <cell r="S2502" t="str">
            <v>Дана</v>
          </cell>
        </row>
        <row r="2503">
          <cell r="A2503" t="str">
            <v>1498-1 Т</v>
          </cell>
          <cell r="B2503" t="str">
            <v>"ШҚ АЭК" АҚ</v>
          </cell>
          <cell r="C2503" t="str">
            <v>25.73.40.390.000.01.0796.000000000093</v>
          </cell>
          <cell r="D2503">
            <v>532164520</v>
          </cell>
          <cell r="E2503" t="str">
            <v>Тескіш темір Ц/ХВ 8,50</v>
          </cell>
          <cell r="F2503" t="str">
            <v>Сверло</v>
          </cell>
          <cell r="G2503" t="str">
            <v>спиральное, с цилиндрическим хвостовиком, диаметр 8,5мм</v>
          </cell>
          <cell r="H2503" t="str">
            <v>Тескіш темір Ц/ХВ 8,50</v>
          </cell>
          <cell r="I2503" t="str">
            <v>БК</v>
          </cell>
          <cell r="J2503">
            <v>0</v>
          </cell>
          <cell r="K2503">
            <v>631010000</v>
          </cell>
          <cell r="L2503" t="str">
            <v>ҚР, ШҚО, Өскемен қ., Бажов көш., 10</v>
          </cell>
          <cell r="M2503" t="str">
            <v>Наурыз - Сәуір</v>
          </cell>
          <cell r="N2503" t="str">
            <v>Шығыс-Қазақстан облысы, Өскемен қ.</v>
          </cell>
          <cell r="O2503" t="str">
            <v>DDP</v>
          </cell>
          <cell r="P2503" t="str">
            <v>шартқа қол қойылған кезден бастап 45 күнтізбелік күн ішінде</v>
          </cell>
          <cell r="Q2503">
            <v>0</v>
          </cell>
          <cell r="R2503">
            <v>796</v>
          </cell>
          <cell r="S2503" t="str">
            <v>Дана</v>
          </cell>
        </row>
        <row r="2504">
          <cell r="A2504" t="str">
            <v>1499 Т</v>
          </cell>
          <cell r="B2504" t="str">
            <v>"ШҚ АЭК" АҚ</v>
          </cell>
          <cell r="C2504" t="str">
            <v>25.73.40.390.000.01.0796.000000000098</v>
          </cell>
          <cell r="D2504">
            <v>532164524</v>
          </cell>
          <cell r="E2504" t="str">
            <v>Шиыршықты тескіш темір Ц.ХВ ДЛ. СЕР. 9,00 КЛ. А1 Р6М5</v>
          </cell>
          <cell r="F2504" t="str">
            <v>Сверло</v>
          </cell>
          <cell r="G2504" t="str">
            <v>спиральное, с цилиндрическим хвостовиком, диаметр 9,0 мм</v>
          </cell>
          <cell r="H2504" t="str">
            <v>Шиыршықты тескіш темір Ц.ХВ ДЛ. СЕР. 9,00 КЛ. А1 Р6М5</v>
          </cell>
          <cell r="I2504" t="str">
            <v>БК</v>
          </cell>
          <cell r="J2504">
            <v>0</v>
          </cell>
          <cell r="K2504">
            <v>631010000</v>
          </cell>
          <cell r="L2504" t="str">
            <v>ҚР, ШҚО, Өскемен қ., Бажов көш., 10</v>
          </cell>
          <cell r="M2504" t="str">
            <v>Желтоқсан-Қантар</v>
          </cell>
          <cell r="N2504" t="str">
            <v>Шығыс-Қазақстан облысы, Өскемен қ.</v>
          </cell>
          <cell r="O2504" t="str">
            <v>DDP</v>
          </cell>
          <cell r="P2504" t="str">
            <v>шартқа қол қойылған кезден бастап 45 күнтізбелік күн ішінде</v>
          </cell>
          <cell r="Q2504">
            <v>0</v>
          </cell>
          <cell r="R2504">
            <v>796</v>
          </cell>
          <cell r="S2504" t="str">
            <v>Дана</v>
          </cell>
        </row>
        <row r="2505">
          <cell r="A2505" t="str">
            <v>1499-1 Т</v>
          </cell>
          <cell r="B2505" t="str">
            <v>"ШҚ АЭК" АҚ</v>
          </cell>
          <cell r="C2505" t="str">
            <v>25.73.40.390.000.01.0796.000000000098</v>
          </cell>
          <cell r="D2505">
            <v>532164524</v>
          </cell>
          <cell r="E2505" t="str">
            <v>Шиыршықты тескіш темір Ц.ХВ ДЛ. СЕР. 9,00 КЛ. А1 Р6М5</v>
          </cell>
          <cell r="F2505" t="str">
            <v>Сверло</v>
          </cell>
          <cell r="G2505" t="str">
            <v>спиральное, с цилиндрическим хвостовиком, диаметр 9,0 мм</v>
          </cell>
          <cell r="H2505" t="str">
            <v>Шиыршықты тескіш темір Ц.ХВ ДЛ. СЕР. 9,00 КЛ. А1 Р6М5</v>
          </cell>
          <cell r="I2505" t="str">
            <v>БК</v>
          </cell>
          <cell r="J2505">
            <v>0</v>
          </cell>
          <cell r="K2505">
            <v>631010000</v>
          </cell>
          <cell r="L2505" t="str">
            <v>ҚР, ШҚО, Өскемен қ., Бажов көш., 10</v>
          </cell>
          <cell r="M2505" t="str">
            <v>Наурыз - Сәуір</v>
          </cell>
          <cell r="N2505" t="str">
            <v>Шығыс-Қазақстан облысы, Өскемен қ.</v>
          </cell>
          <cell r="O2505" t="str">
            <v>DDP</v>
          </cell>
          <cell r="P2505" t="str">
            <v>шартқа қол қойылған кезден бастап 45 күнтізбелік күн ішінде</v>
          </cell>
          <cell r="Q2505">
            <v>0</v>
          </cell>
          <cell r="R2505">
            <v>796</v>
          </cell>
          <cell r="S2505" t="str">
            <v>Дана</v>
          </cell>
        </row>
        <row r="2506">
          <cell r="A2506" t="str">
            <v>1500 Т</v>
          </cell>
          <cell r="B2506" t="str">
            <v>"ШҚ АЭК" АҚ</v>
          </cell>
          <cell r="C2506" t="str">
            <v>25.73.40.390.000.01.0796.000000000110</v>
          </cell>
          <cell r="D2506">
            <v>532164565</v>
          </cell>
          <cell r="E2506" t="str">
            <v>Шиыршықты тескіш темір Ц.ХВ СР. СЕР 10,20 КЛ. А1 Р6М5К5</v>
          </cell>
          <cell r="F2506" t="str">
            <v>Сверло</v>
          </cell>
          <cell r="G2506" t="str">
            <v>спиральное, с цилиндрическим хвостовиком, диаметр 10,2 мм</v>
          </cell>
          <cell r="H2506" t="str">
            <v>Шиыршықты тескіш темір Ц.ХВ СР. СЕР 10,20 КЛ. А1 Р6М5К5</v>
          </cell>
          <cell r="I2506" t="str">
            <v>БК</v>
          </cell>
          <cell r="J2506">
            <v>0</v>
          </cell>
          <cell r="K2506">
            <v>631010000</v>
          </cell>
          <cell r="L2506" t="str">
            <v>ҚР, ШҚО, Өскемен қ., Бажов көш., 10</v>
          </cell>
          <cell r="M2506" t="str">
            <v>Желтоқсан-Қантар</v>
          </cell>
          <cell r="N2506" t="str">
            <v>Шығыс-Қазақстан облысы, Өскемен қ.</v>
          </cell>
          <cell r="O2506" t="str">
            <v>DDP</v>
          </cell>
          <cell r="P2506" t="str">
            <v>шартқа қол қойылған кезден бастап 45 күнтізбелік күн ішінде</v>
          </cell>
          <cell r="Q2506">
            <v>0</v>
          </cell>
          <cell r="R2506">
            <v>796</v>
          </cell>
          <cell r="S2506" t="str">
            <v>Дана</v>
          </cell>
        </row>
        <row r="2507">
          <cell r="A2507" t="str">
            <v>1500-1 Т</v>
          </cell>
          <cell r="B2507" t="str">
            <v>"ШҚ АЭК" АҚ</v>
          </cell>
          <cell r="C2507" t="str">
            <v>25.73.40.390.000.01.0796.000000000110</v>
          </cell>
          <cell r="D2507">
            <v>532164565</v>
          </cell>
          <cell r="E2507" t="str">
            <v>Шиыршықты тескіш темір Ц.ХВ СР. СЕР 10,20 КЛ. А1 Р6М5К5</v>
          </cell>
          <cell r="F2507" t="str">
            <v>Сверло</v>
          </cell>
          <cell r="G2507" t="str">
            <v>спиральное, с цилиндрическим хвостовиком, диаметр 10,2 мм</v>
          </cell>
          <cell r="H2507" t="str">
            <v>Шиыршықты тескіш темір Ц.ХВ СР. СЕР 10,20 КЛ. А1 Р6М5К5</v>
          </cell>
          <cell r="I2507" t="str">
            <v>БК</v>
          </cell>
          <cell r="J2507">
            <v>0</v>
          </cell>
          <cell r="K2507">
            <v>631010000</v>
          </cell>
          <cell r="L2507" t="str">
            <v>ҚР, ШҚО, Өскемен қ., Бажов көш., 10</v>
          </cell>
          <cell r="M2507" t="str">
            <v>Наурыз - Сәуір</v>
          </cell>
          <cell r="N2507" t="str">
            <v>Шығыс-Қазақстан облысы, Өскемен қ.</v>
          </cell>
          <cell r="O2507" t="str">
            <v>DDP</v>
          </cell>
          <cell r="P2507" t="str">
            <v>шартқа қол қойылған кезден бастап 45 күнтізбелік күн ішінде</v>
          </cell>
          <cell r="Q2507">
            <v>0</v>
          </cell>
          <cell r="R2507">
            <v>796</v>
          </cell>
          <cell r="S2507" t="str">
            <v>Дана</v>
          </cell>
        </row>
        <row r="2508">
          <cell r="A2508" t="str">
            <v>1501 Т</v>
          </cell>
          <cell r="B2508" t="str">
            <v>"ШҚ АЭК" АҚ</v>
          </cell>
          <cell r="C2508" t="str">
            <v>25.73.40.390.001.00.0704.000000000001</v>
          </cell>
          <cell r="D2508">
            <v>532164800</v>
          </cell>
          <cell r="E2508" t="str">
            <v>Бұрғының терімі ша металға Р6М5 цилиндрлік сағасы 10 шт 1-10 мм</v>
          </cell>
          <cell r="F2508" t="str">
            <v>Набор сверл</v>
          </cell>
          <cell r="G2508" t="str">
            <v>с цилиндрическим хвостовиком, с цилиндрическим хвостовиком</v>
          </cell>
          <cell r="H2508" t="str">
            <v>Бұрғының терімі ша металға Р6М5 цилиндрлік сағасы 10 шт 1-10 мм</v>
          </cell>
          <cell r="I2508" t="str">
            <v>БК</v>
          </cell>
          <cell r="J2508">
            <v>0</v>
          </cell>
          <cell r="K2508">
            <v>631010000</v>
          </cell>
          <cell r="L2508" t="str">
            <v>ҚР, ШҚО, Өскемен қ., Бажов көш., 10</v>
          </cell>
          <cell r="M2508" t="str">
            <v>Желтоқсан-Қантар</v>
          </cell>
          <cell r="N2508" t="str">
            <v>Шығыс-Қазақстан облысы, Өскемен қ.</v>
          </cell>
          <cell r="O2508" t="str">
            <v>DDP</v>
          </cell>
          <cell r="P2508" t="str">
            <v>шартқа қол қойылған кезден бастап 45 күнтізбелік күн ішінде</v>
          </cell>
          <cell r="Q2508">
            <v>0</v>
          </cell>
          <cell r="R2508">
            <v>796</v>
          </cell>
          <cell r="S2508" t="str">
            <v>Дана</v>
          </cell>
        </row>
        <row r="2509">
          <cell r="A2509" t="str">
            <v>1502 Т</v>
          </cell>
          <cell r="B2509" t="str">
            <v>"ШҚ АЭК" АҚ</v>
          </cell>
          <cell r="C2509" t="str">
            <v>25.73.30.930.017.00.0796.000000000000</v>
          </cell>
          <cell r="D2509">
            <v>532166100</v>
          </cell>
          <cell r="E2509" t="str">
            <v>Шыны кескіш</v>
          </cell>
          <cell r="F2509" t="str">
            <v>Стеклорез</v>
          </cell>
          <cell r="G2509" t="str">
            <v>алмазный</v>
          </cell>
          <cell r="H2509" t="str">
            <v>Шыны кескіш</v>
          </cell>
          <cell r="I2509" t="str">
            <v>БК</v>
          </cell>
          <cell r="J2509">
            <v>0</v>
          </cell>
          <cell r="K2509">
            <v>631010000</v>
          </cell>
          <cell r="L2509" t="str">
            <v>ҚР, ШҚО, Өскемен қ., Бажов көш., 10</v>
          </cell>
          <cell r="M2509" t="str">
            <v>Желтоқсан-Қантар</v>
          </cell>
          <cell r="N2509" t="str">
            <v>Шығыс-Қазақстан облысы, Өскемен қ.</v>
          </cell>
          <cell r="O2509" t="str">
            <v>DDP</v>
          </cell>
          <cell r="P2509" t="str">
            <v>шартқа қол қойылған кезден бастап 45 күнтізбелік күн ішінде</v>
          </cell>
          <cell r="Q2509">
            <v>0</v>
          </cell>
          <cell r="R2509">
            <v>796</v>
          </cell>
          <cell r="S2509" t="str">
            <v>Дана</v>
          </cell>
        </row>
        <row r="2510">
          <cell r="A2510" t="str">
            <v>1502-1 Т</v>
          </cell>
          <cell r="B2510" t="str">
            <v>"ШҚ АЭК" АҚ</v>
          </cell>
          <cell r="C2510" t="str">
            <v>25.73.30.930.017.00.0796.000000000000</v>
          </cell>
          <cell r="D2510">
            <v>532166100</v>
          </cell>
          <cell r="E2510" t="str">
            <v>Шыны кескіш</v>
          </cell>
          <cell r="F2510" t="str">
            <v>Стеклорез</v>
          </cell>
          <cell r="G2510" t="str">
            <v>алмазный</v>
          </cell>
          <cell r="H2510" t="str">
            <v>Шыны кескіш</v>
          </cell>
          <cell r="I2510" t="str">
            <v>БК</v>
          </cell>
          <cell r="J2510">
            <v>0</v>
          </cell>
          <cell r="K2510">
            <v>631010000</v>
          </cell>
          <cell r="L2510" t="str">
            <v>ҚР, ШҚО, Өскемен қ., Бажов көш., 10</v>
          </cell>
          <cell r="M2510" t="str">
            <v>Наурыз - Сәуір</v>
          </cell>
          <cell r="N2510" t="str">
            <v>Шығыс-Қазақстан облысы, Өскемен қ.</v>
          </cell>
          <cell r="O2510" t="str">
            <v>DDP</v>
          </cell>
          <cell r="P2510" t="str">
            <v>шартқа қол қойылған кезден бастап 45 күнтізбелік күн ішінде</v>
          </cell>
          <cell r="Q2510">
            <v>0</v>
          </cell>
          <cell r="R2510">
            <v>796</v>
          </cell>
          <cell r="S2510" t="str">
            <v>Дана</v>
          </cell>
        </row>
        <row r="2511">
          <cell r="A2511" t="str">
            <v>1503 Т</v>
          </cell>
          <cell r="B2511" t="str">
            <v>"ШҚ АЭК" АҚ</v>
          </cell>
          <cell r="C2511" t="str">
            <v>25.73.30.930.017.00.0796.000000000000</v>
          </cell>
          <cell r="D2511">
            <v>532166101</v>
          </cell>
          <cell r="E2511" t="str">
            <v>Шыны кескіш 3 рол. пластмасса саппен</v>
          </cell>
          <cell r="F2511" t="str">
            <v>Стеклорез</v>
          </cell>
          <cell r="G2511" t="str">
            <v>алмазный</v>
          </cell>
          <cell r="H2511" t="str">
            <v>Шыны кескіш 3 рол. пластмасса саппен</v>
          </cell>
          <cell r="I2511" t="str">
            <v>БК</v>
          </cell>
          <cell r="J2511">
            <v>0</v>
          </cell>
          <cell r="K2511">
            <v>631010000</v>
          </cell>
          <cell r="L2511" t="str">
            <v>ҚР, ШҚО, Өскемен қ., Бажов көш., 10</v>
          </cell>
          <cell r="M2511" t="str">
            <v>Желтоқсан-Қантар</v>
          </cell>
          <cell r="N2511" t="str">
            <v>Шығыс-Қазақстан облысы, Өскемен қ.</v>
          </cell>
          <cell r="O2511" t="str">
            <v>DDP</v>
          </cell>
          <cell r="P2511" t="str">
            <v>шартқа қол қойылған кезден бастап 45 күнтізбелік күн ішінде</v>
          </cell>
          <cell r="Q2511">
            <v>0</v>
          </cell>
          <cell r="R2511">
            <v>796</v>
          </cell>
          <cell r="S2511" t="str">
            <v>Дана</v>
          </cell>
        </row>
        <row r="2512">
          <cell r="A2512" t="str">
            <v>1503-1 Т</v>
          </cell>
          <cell r="B2512" t="str">
            <v>"ШҚ АЭК" АҚ</v>
          </cell>
          <cell r="C2512" t="str">
            <v>25.73.30.930.017.00.0796.000000000000</v>
          </cell>
          <cell r="D2512">
            <v>532166101</v>
          </cell>
          <cell r="E2512" t="str">
            <v>Шыны кескіш 3 рол. пластмасса саппен</v>
          </cell>
          <cell r="F2512" t="str">
            <v>Стеклорез</v>
          </cell>
          <cell r="G2512" t="str">
            <v>алмазный</v>
          </cell>
          <cell r="H2512" t="str">
            <v>Шыны кескіш 3 рол. пластмасса саппен</v>
          </cell>
          <cell r="I2512" t="str">
            <v>БК</v>
          </cell>
          <cell r="J2512">
            <v>0</v>
          </cell>
          <cell r="K2512">
            <v>631010000</v>
          </cell>
          <cell r="L2512" t="str">
            <v>ҚР, ШҚО, Өскемен қ., Бажов көш., 10</v>
          </cell>
          <cell r="M2512" t="str">
            <v>Наурыз - Сәуір</v>
          </cell>
          <cell r="N2512" t="str">
            <v>Шығыс-Қазақстан облысы, Өскемен қ.</v>
          </cell>
          <cell r="O2512" t="str">
            <v>DDP</v>
          </cell>
          <cell r="P2512" t="str">
            <v>шартқа қол қойылған кезден бастап 45 күнтізбелік күн ішінде</v>
          </cell>
          <cell r="Q2512">
            <v>0</v>
          </cell>
          <cell r="R2512">
            <v>796</v>
          </cell>
          <cell r="S2512" t="str">
            <v>Дана</v>
          </cell>
        </row>
        <row r="2513">
          <cell r="A2513" t="str">
            <v>1504 Т</v>
          </cell>
          <cell r="B2513" t="str">
            <v>"ШҚ АЭК" АҚ</v>
          </cell>
          <cell r="C2513" t="str">
            <v>25.73.30.850.001.00.0796.000000000000</v>
          </cell>
          <cell r="D2513">
            <v>532167108</v>
          </cell>
          <cell r="E2513" t="str">
            <v xml:space="preserve">Слесарлық бұрма атауыз 140 мм болат                                                                 </v>
          </cell>
          <cell r="F2513" t="str">
            <v>Тиски</v>
          </cell>
          <cell r="G2513" t="str">
            <v>слесарные</v>
          </cell>
          <cell r="H2513" t="str">
            <v xml:space="preserve">Слесарлық бұрма атауыз 140 мм болат                                                                 </v>
          </cell>
          <cell r="I2513" t="str">
            <v>БК</v>
          </cell>
          <cell r="J2513">
            <v>0</v>
          </cell>
          <cell r="K2513">
            <v>631010000</v>
          </cell>
          <cell r="L2513" t="str">
            <v>ҚР, ШҚО, Өскемен қ., Бажов көш., 10</v>
          </cell>
          <cell r="M2513" t="str">
            <v>Желтоқсан-Қантар</v>
          </cell>
          <cell r="N2513" t="str">
            <v>Шығыс-Қазақстан облысы, Өскемен қ.</v>
          </cell>
          <cell r="O2513" t="str">
            <v>DDP</v>
          </cell>
          <cell r="P2513" t="str">
            <v>шартқа қол қойылған кезден бастап 45 күнтізбелік күн ішінде</v>
          </cell>
          <cell r="Q2513">
            <v>0</v>
          </cell>
          <cell r="R2513">
            <v>796</v>
          </cell>
          <cell r="S2513" t="str">
            <v>Дана</v>
          </cell>
        </row>
        <row r="2514">
          <cell r="A2514" t="str">
            <v>1505 Т</v>
          </cell>
          <cell r="B2514" t="str">
            <v>"ШҚ АЭК" АҚ</v>
          </cell>
          <cell r="C2514" t="str">
            <v>25.73.10.400.000.00.0796.000000000001</v>
          </cell>
          <cell r="D2514">
            <v>532168102</v>
          </cell>
          <cell r="E2514" t="str">
            <v>Балта 2 кг</v>
          </cell>
          <cell r="F2514" t="str">
            <v>Топор</v>
          </cell>
          <cell r="G2514" t="str">
            <v>столярный</v>
          </cell>
          <cell r="H2514" t="str">
            <v>Балта 2 кг</v>
          </cell>
          <cell r="I2514" t="str">
            <v>БК</v>
          </cell>
          <cell r="J2514">
            <v>0</v>
          </cell>
          <cell r="K2514">
            <v>631010000</v>
          </cell>
          <cell r="L2514" t="str">
            <v>ҚР, ШҚО, Өскемен қ., Бажов көш., 10</v>
          </cell>
          <cell r="M2514" t="str">
            <v>Желтоқсан-Қантар</v>
          </cell>
          <cell r="N2514" t="str">
            <v>Шығыс-Қазақстан облысы, Өскемен қ.</v>
          </cell>
          <cell r="O2514" t="str">
            <v>DDP</v>
          </cell>
          <cell r="P2514" t="str">
            <v>шартқа қол қойылған кезден бастап 45 күнтізбелік күн ішінде</v>
          </cell>
          <cell r="Q2514">
            <v>0</v>
          </cell>
          <cell r="R2514">
            <v>796</v>
          </cell>
          <cell r="S2514" t="str">
            <v>Дана</v>
          </cell>
        </row>
        <row r="2515">
          <cell r="A2515" t="str">
            <v>1506 Т</v>
          </cell>
          <cell r="B2515" t="str">
            <v>"ШҚ АЭК" АҚ</v>
          </cell>
          <cell r="C2515" t="str">
            <v>25.73.10.400.000.00.0796.000000000001</v>
          </cell>
          <cell r="D2515">
            <v>532168103</v>
          </cell>
          <cell r="E2515" t="str">
            <v>Балта 1,4 кг</v>
          </cell>
          <cell r="F2515" t="str">
            <v>Топор</v>
          </cell>
          <cell r="G2515" t="str">
            <v>столярный</v>
          </cell>
          <cell r="H2515" t="str">
            <v>Балта 1,4 кг</v>
          </cell>
          <cell r="I2515" t="str">
            <v>БК</v>
          </cell>
          <cell r="J2515">
            <v>0</v>
          </cell>
          <cell r="K2515">
            <v>631010000</v>
          </cell>
          <cell r="L2515" t="str">
            <v>ҚР, ШҚО, Өскемен қ., Бажов көш., 10</v>
          </cell>
          <cell r="M2515" t="str">
            <v>Желтоқсан-Қантар</v>
          </cell>
          <cell r="N2515" t="str">
            <v>Шығыс-Қазақстан облысы, Өскемен қ.</v>
          </cell>
          <cell r="O2515" t="str">
            <v>DDP</v>
          </cell>
          <cell r="P2515" t="str">
            <v>шартқа қол қойылған кезден бастап 45 күнтізбелік күн ішінде</v>
          </cell>
          <cell r="Q2515">
            <v>0</v>
          </cell>
          <cell r="R2515">
            <v>796</v>
          </cell>
          <cell r="S2515" t="str">
            <v>Дана</v>
          </cell>
        </row>
        <row r="2516">
          <cell r="A2516" t="str">
            <v>1507 Т</v>
          </cell>
          <cell r="B2516" t="str">
            <v>"ШҚ АЭК" АҚ</v>
          </cell>
          <cell r="C2516" t="str">
            <v>25.73.10.400.000.00.0796.000000000001</v>
          </cell>
          <cell r="D2516">
            <v>532168105</v>
          </cell>
          <cell r="E2516" t="str">
            <v>Балта 1,6кг</v>
          </cell>
          <cell r="F2516" t="str">
            <v>Топор</v>
          </cell>
          <cell r="G2516" t="str">
            <v>столярный</v>
          </cell>
          <cell r="H2516" t="str">
            <v>Балта 1,6кг</v>
          </cell>
          <cell r="I2516" t="str">
            <v>БК</v>
          </cell>
          <cell r="J2516">
            <v>0</v>
          </cell>
          <cell r="K2516">
            <v>631010000</v>
          </cell>
          <cell r="L2516" t="str">
            <v>ҚР, ШҚО, Өскемен қ., Бажов көш., 10</v>
          </cell>
          <cell r="M2516" t="str">
            <v>Желтоқсан-Қантар</v>
          </cell>
          <cell r="N2516" t="str">
            <v>Шығыс-Қазақстан облысы, Өскемен қ.</v>
          </cell>
          <cell r="O2516" t="str">
            <v>DDP</v>
          </cell>
          <cell r="P2516" t="str">
            <v>шартқа қол қойылған кезден бастап 45 күнтізбелік күн ішінде</v>
          </cell>
          <cell r="Q2516">
            <v>0</v>
          </cell>
          <cell r="R2516">
            <v>796</v>
          </cell>
          <cell r="S2516" t="str">
            <v>Дана</v>
          </cell>
        </row>
        <row r="2517">
          <cell r="A2517" t="str">
            <v>1507-1 Т</v>
          </cell>
          <cell r="B2517" t="str">
            <v>"ШҚ АЭК" АҚ</v>
          </cell>
          <cell r="C2517" t="str">
            <v>25.73.10.400.000.00.0796.000000000001</v>
          </cell>
          <cell r="D2517">
            <v>532168105</v>
          </cell>
          <cell r="E2517" t="str">
            <v>Балта 1,6кг</v>
          </cell>
          <cell r="F2517" t="str">
            <v>Топор</v>
          </cell>
          <cell r="G2517" t="str">
            <v>столярный</v>
          </cell>
          <cell r="H2517" t="str">
            <v>Балта 1,6кг</v>
          </cell>
          <cell r="I2517" t="str">
            <v>БК</v>
          </cell>
          <cell r="J2517">
            <v>0</v>
          </cell>
          <cell r="K2517">
            <v>631010000</v>
          </cell>
          <cell r="L2517" t="str">
            <v>ҚР, ШҚО, Өскемен қ., Бажов көш., 10</v>
          </cell>
          <cell r="M2517" t="str">
            <v>Наурыз - Сәуір</v>
          </cell>
          <cell r="N2517" t="str">
            <v>Шығыс-Қазақстан облысы, Өскемен қ.</v>
          </cell>
          <cell r="O2517" t="str">
            <v>DDP</v>
          </cell>
          <cell r="P2517" t="str">
            <v>шартқа қол қойылған кезден бастап 45 күнтізбелік күн ішінде</v>
          </cell>
          <cell r="Q2517">
            <v>0</v>
          </cell>
          <cell r="R2517">
            <v>796</v>
          </cell>
          <cell r="S2517" t="str">
            <v>Дана</v>
          </cell>
        </row>
        <row r="2518">
          <cell r="A2518" t="str">
            <v>1508 Т</v>
          </cell>
          <cell r="B2518" t="str">
            <v>"ШҚ АЭК" АҚ</v>
          </cell>
          <cell r="C2518" t="str">
            <v>25.73.10.400.000.00.0796.000000000001</v>
          </cell>
          <cell r="D2518">
            <v>532168113</v>
          </cell>
          <cell r="E2518" t="str">
            <v xml:space="preserve">Балта 0,65 кг                                                                                       </v>
          </cell>
          <cell r="F2518" t="str">
            <v>Топор</v>
          </cell>
          <cell r="G2518" t="str">
            <v>столярный</v>
          </cell>
          <cell r="H2518" t="str">
            <v xml:space="preserve">Балта 0,65 кг                                                                                       </v>
          </cell>
          <cell r="I2518" t="str">
            <v>БК</v>
          </cell>
          <cell r="J2518">
            <v>0</v>
          </cell>
          <cell r="K2518">
            <v>631010000</v>
          </cell>
          <cell r="L2518" t="str">
            <v>ҚР, ШҚО, Өскемен қ., Бажов көш., 10</v>
          </cell>
          <cell r="M2518" t="str">
            <v>Желтоқсан-Қантар</v>
          </cell>
          <cell r="N2518" t="str">
            <v>Шығыс-Қазақстан облысы, Өскемен қ.</v>
          </cell>
          <cell r="O2518" t="str">
            <v>DDP</v>
          </cell>
          <cell r="P2518" t="str">
            <v>шартқа қол қойылған кезден бастап 45 күнтізбелік күн ішінде</v>
          </cell>
          <cell r="Q2518">
            <v>0</v>
          </cell>
          <cell r="R2518">
            <v>796</v>
          </cell>
          <cell r="S2518" t="str">
            <v>Дана</v>
          </cell>
        </row>
        <row r="2519">
          <cell r="A2519" t="str">
            <v>1508-1 Т</v>
          </cell>
          <cell r="B2519" t="str">
            <v>"ШҚ АЭК" АҚ</v>
          </cell>
          <cell r="C2519" t="str">
            <v>25.73.10.400.000.00.0796.000000000001</v>
          </cell>
          <cell r="D2519">
            <v>532168113</v>
          </cell>
          <cell r="E2519" t="str">
            <v xml:space="preserve">Балта 0,65 кг                                                                                       </v>
          </cell>
          <cell r="F2519" t="str">
            <v>Топор</v>
          </cell>
          <cell r="G2519" t="str">
            <v>столярный</v>
          </cell>
          <cell r="H2519" t="str">
            <v xml:space="preserve">Балта 0,65 кг                                                                                       </v>
          </cell>
          <cell r="I2519" t="str">
            <v>БК</v>
          </cell>
          <cell r="J2519">
            <v>0</v>
          </cell>
          <cell r="K2519">
            <v>631010000</v>
          </cell>
          <cell r="L2519" t="str">
            <v>ҚР, ШҚО, Өскемен қ., Бажов көш., 10</v>
          </cell>
          <cell r="M2519" t="str">
            <v>Наурыз - Сәуір</v>
          </cell>
          <cell r="N2519" t="str">
            <v>Шығыс-Қазақстан облысы, Өскемен қ.</v>
          </cell>
          <cell r="O2519" t="str">
            <v>DDP</v>
          </cell>
          <cell r="P2519" t="str">
            <v>шартқа қол қойылған кезден бастап 45 күнтізбелік күн ішінде</v>
          </cell>
          <cell r="Q2519">
            <v>0</v>
          </cell>
          <cell r="R2519">
            <v>796</v>
          </cell>
          <cell r="S2519" t="str">
            <v>Дана</v>
          </cell>
        </row>
        <row r="2520">
          <cell r="A2520" t="str">
            <v>1509 Т</v>
          </cell>
          <cell r="B2520" t="str">
            <v>"ШҚ АЭК" АҚ</v>
          </cell>
          <cell r="C2520" t="str">
            <v>26.51.33.900.002.00.0796.000000000001</v>
          </cell>
          <cell r="D2520">
            <v>532171125</v>
          </cell>
          <cell r="E2520" t="str">
            <v xml:space="preserve">Ағаш ұстасының үшбұрышты сызғышы 250 мм                                                             </v>
          </cell>
          <cell r="F2520" t="str">
            <v>Угольник</v>
          </cell>
          <cell r="G2520" t="str">
            <v xml:space="preserve">  поверочный слесарный, УП, плоский, класс точности 1, ГОСТ 3749-77</v>
          </cell>
          <cell r="H2520" t="str">
            <v xml:space="preserve">Ағаш ұстасының үшбұрышты сызғышы 250 мм                                                             </v>
          </cell>
          <cell r="I2520" t="str">
            <v>БК</v>
          </cell>
          <cell r="J2520">
            <v>0</v>
          </cell>
          <cell r="K2520">
            <v>631010000</v>
          </cell>
          <cell r="L2520" t="str">
            <v>ҚР, ШҚО, Өскемен қ., Бажов көш., 10</v>
          </cell>
          <cell r="M2520" t="str">
            <v>Желтоқсан-Қантар</v>
          </cell>
          <cell r="N2520" t="str">
            <v>Шығыс-Қазақстан облысы, Өскемен қ.</v>
          </cell>
          <cell r="O2520" t="str">
            <v>DDP</v>
          </cell>
          <cell r="P2520" t="str">
            <v>шартқа қол қойылған кезден бастап 45 күнтізбелік күн ішінде</v>
          </cell>
          <cell r="Q2520">
            <v>0</v>
          </cell>
          <cell r="R2520">
            <v>796</v>
          </cell>
          <cell r="S2520" t="str">
            <v>Дана</v>
          </cell>
        </row>
        <row r="2521">
          <cell r="A2521" t="str">
            <v>1509-1 Т</v>
          </cell>
          <cell r="B2521" t="str">
            <v>"ШҚ АЭК" АҚ</v>
          </cell>
          <cell r="C2521" t="str">
            <v>26.51.33.900.002.00.0796.000000000001</v>
          </cell>
          <cell r="D2521">
            <v>532171125</v>
          </cell>
          <cell r="E2521" t="str">
            <v xml:space="preserve">Ағаш ұстасының үшбұрышты сызғышы 250 мм                                                             </v>
          </cell>
          <cell r="F2521" t="str">
            <v>Угольник</v>
          </cell>
          <cell r="G2521" t="str">
            <v xml:space="preserve">  поверочный слесарный, УП, плоский, класс точности 1, ГОСТ 3749-77</v>
          </cell>
          <cell r="H2521" t="str">
            <v xml:space="preserve">Ағаш ұстасының үшбұрышты сызғышы 250 мм                                                             </v>
          </cell>
          <cell r="I2521" t="str">
            <v>БК</v>
          </cell>
          <cell r="J2521">
            <v>0</v>
          </cell>
          <cell r="K2521">
            <v>631010000</v>
          </cell>
          <cell r="L2521" t="str">
            <v>ҚР, ШҚО, Өскемен қ., Бажов көш., 10</v>
          </cell>
          <cell r="M2521" t="str">
            <v>Наурыз - Сәуір</v>
          </cell>
          <cell r="N2521" t="str">
            <v>Шығыс-Қазақстан облысы, Өскемен қ.</v>
          </cell>
          <cell r="O2521" t="str">
            <v>DDP</v>
          </cell>
          <cell r="P2521" t="str">
            <v>шартқа қол қойылған кезден бастап 45 күнтізбелік күн ішінде</v>
          </cell>
          <cell r="Q2521">
            <v>0</v>
          </cell>
          <cell r="R2521">
            <v>796</v>
          </cell>
          <cell r="S2521" t="str">
            <v>Дана</v>
          </cell>
        </row>
        <row r="2522">
          <cell r="A2522" t="str">
            <v>1510 Т</v>
          </cell>
          <cell r="B2522" t="str">
            <v>"ШҚ АЭК" АҚ</v>
          </cell>
          <cell r="C2522" t="str">
            <v>26.51.66.400.008.00.0796.000000000005</v>
          </cell>
          <cell r="D2522">
            <v>532172119</v>
          </cell>
          <cell r="E2522" t="str">
            <v>Құрылыстық өлшеуіш аспап 600мм</v>
          </cell>
          <cell r="F2522" t="str">
            <v>Уровень</v>
          </cell>
          <cell r="G2522" t="str">
            <v>строительный, длина 0,6 м</v>
          </cell>
          <cell r="H2522" t="str">
            <v>Құрылыстық өлшеуіш аспап 600мм</v>
          </cell>
          <cell r="I2522" t="str">
            <v>БК</v>
          </cell>
          <cell r="J2522">
            <v>0</v>
          </cell>
          <cell r="K2522">
            <v>631010000</v>
          </cell>
          <cell r="L2522" t="str">
            <v>ҚР, ШҚО, Өскемен қ., Бажов көш., 10</v>
          </cell>
          <cell r="M2522" t="str">
            <v>Желтоқсан-Қантар</v>
          </cell>
          <cell r="N2522" t="str">
            <v>Шығыс-Қазақстан облысы, Өскемен қ.</v>
          </cell>
          <cell r="O2522" t="str">
            <v>DDP</v>
          </cell>
          <cell r="P2522" t="str">
            <v>шартқа қол қойылған кезден бастап 45 күнтізбелік күн ішінде</v>
          </cell>
          <cell r="Q2522">
            <v>0</v>
          </cell>
          <cell r="R2522">
            <v>796</v>
          </cell>
          <cell r="S2522" t="str">
            <v>Дана</v>
          </cell>
        </row>
        <row r="2523">
          <cell r="A2523" t="str">
            <v>1510-1 Т</v>
          </cell>
          <cell r="B2523" t="str">
            <v>"ШҚ АЭК" АҚ</v>
          </cell>
          <cell r="C2523" t="str">
            <v>26.51.66.400.008.00.0796.000000000005</v>
          </cell>
          <cell r="D2523">
            <v>532172119</v>
          </cell>
          <cell r="E2523" t="str">
            <v>Құрылыстық өлшеуіш аспап 600мм</v>
          </cell>
          <cell r="F2523" t="str">
            <v>Уровень</v>
          </cell>
          <cell r="G2523" t="str">
            <v>строительный, длина 0,6 м</v>
          </cell>
          <cell r="H2523" t="str">
            <v>Құрылыстық өлшеуіш аспап 600мм</v>
          </cell>
          <cell r="I2523" t="str">
            <v>БК</v>
          </cell>
          <cell r="J2523">
            <v>0</v>
          </cell>
          <cell r="K2523">
            <v>631010000</v>
          </cell>
          <cell r="L2523" t="str">
            <v>ҚР, ШҚО, Өскемен қ., Бажов көш., 10</v>
          </cell>
          <cell r="M2523" t="str">
            <v>Наурыз - Сәуір</v>
          </cell>
          <cell r="N2523" t="str">
            <v>Шығыс-Қазақстан облысы, Өскемен қ.</v>
          </cell>
          <cell r="O2523" t="str">
            <v>DDP</v>
          </cell>
          <cell r="P2523" t="str">
            <v>шартқа қол қойылған кезден бастап 45 күнтізбелік күн ішінде</v>
          </cell>
          <cell r="Q2523">
            <v>0</v>
          </cell>
          <cell r="R2523">
            <v>796</v>
          </cell>
          <cell r="S2523" t="str">
            <v>Дана</v>
          </cell>
        </row>
        <row r="2524">
          <cell r="A2524" t="str">
            <v>1511 Т</v>
          </cell>
          <cell r="B2524" t="str">
            <v>"ШҚ АЭК" АҚ</v>
          </cell>
          <cell r="C2524" t="str">
            <v>26.51.66.400.008.00.0796.000000000003</v>
          </cell>
          <cell r="D2524">
            <v>532172122</v>
          </cell>
          <cell r="E2524" t="str">
            <v>Құрылыстық өлшеуіш аспап 800мм</v>
          </cell>
          <cell r="F2524" t="str">
            <v>Уровень</v>
          </cell>
          <cell r="G2524" t="str">
            <v>строительный, длина 0,8 м, ГОСТ 9416-83</v>
          </cell>
          <cell r="H2524" t="str">
            <v>Құрылыстық өлшеуіш аспап 800мм</v>
          </cell>
          <cell r="I2524" t="str">
            <v>БК</v>
          </cell>
          <cell r="J2524">
            <v>0</v>
          </cell>
          <cell r="K2524">
            <v>631010000</v>
          </cell>
          <cell r="L2524" t="str">
            <v>ҚР, ШҚО, Өскемен қ., Бажов көш., 10</v>
          </cell>
          <cell r="M2524" t="str">
            <v>Желтоқсан-Қантар</v>
          </cell>
          <cell r="N2524" t="str">
            <v>Шығыс-Қазақстан облысы, Өскемен қ.</v>
          </cell>
          <cell r="O2524" t="str">
            <v>DDP</v>
          </cell>
          <cell r="P2524" t="str">
            <v>шартқа қол қойылған кезден бастап 45 күнтізбелік күн ішінде</v>
          </cell>
          <cell r="Q2524">
            <v>0</v>
          </cell>
          <cell r="R2524">
            <v>796</v>
          </cell>
          <cell r="S2524" t="str">
            <v>Дана</v>
          </cell>
        </row>
        <row r="2525">
          <cell r="A2525" t="str">
            <v>1511-1 Т</v>
          </cell>
          <cell r="B2525" t="str">
            <v>"ШҚ АЭК" АҚ</v>
          </cell>
          <cell r="C2525" t="str">
            <v>26.51.66.400.008.00.0796.000000000003</v>
          </cell>
          <cell r="D2525">
            <v>532172122</v>
          </cell>
          <cell r="E2525" t="str">
            <v>Құрылыстық өлшеуіш аспап 800мм</v>
          </cell>
          <cell r="F2525" t="str">
            <v>Уровень</v>
          </cell>
          <cell r="G2525" t="str">
            <v>строительный, длина 0,8 м, ГОСТ 9416-83</v>
          </cell>
          <cell r="H2525" t="str">
            <v>Құрылыстық өлшеуіш аспап 800мм</v>
          </cell>
          <cell r="I2525" t="str">
            <v>БК</v>
          </cell>
          <cell r="J2525">
            <v>0</v>
          </cell>
          <cell r="K2525">
            <v>631010000</v>
          </cell>
          <cell r="L2525" t="str">
            <v>ҚР, ШҚО, Өскемен қ., Бажов көш., 10</v>
          </cell>
          <cell r="M2525" t="str">
            <v>Наурыз - Сәуір</v>
          </cell>
          <cell r="N2525" t="str">
            <v>Шығыс-Қазақстан облысы, Өскемен қ.</v>
          </cell>
          <cell r="O2525" t="str">
            <v>DDP</v>
          </cell>
          <cell r="P2525" t="str">
            <v>шартқа қол қойылған кезден бастап 45 күнтізбелік күн ішінде</v>
          </cell>
          <cell r="Q2525">
            <v>0</v>
          </cell>
          <cell r="R2525">
            <v>796</v>
          </cell>
          <cell r="S2525" t="str">
            <v>Дана</v>
          </cell>
        </row>
        <row r="2526">
          <cell r="A2526" t="str">
            <v>1512 Т</v>
          </cell>
          <cell r="B2526" t="str">
            <v>"ШҚ АЭК" АҚ</v>
          </cell>
          <cell r="C2526" t="str">
            <v>28.92.61.300.059.00.0796.000000000000</v>
          </cell>
          <cell r="D2526">
            <v>532175100</v>
          </cell>
          <cell r="E2526" t="str">
            <v>Бензопила үшін шынжыр 14"</v>
          </cell>
          <cell r="F2526" t="str">
            <v>Цепь</v>
          </cell>
          <cell r="G2526" t="str">
            <v>режущая, к экскаватору</v>
          </cell>
          <cell r="H2526" t="str">
            <v>Бензопила үшін шынжыр 14"</v>
          </cell>
          <cell r="I2526" t="str">
            <v>БК</v>
          </cell>
          <cell r="J2526">
            <v>0</v>
          </cell>
          <cell r="K2526">
            <v>631010000</v>
          </cell>
          <cell r="L2526" t="str">
            <v>ҚР, ШҚО, Өскемен қ., Бажов көш., 10</v>
          </cell>
          <cell r="M2526" t="str">
            <v>Желтоқсан-Қантар</v>
          </cell>
          <cell r="N2526" t="str">
            <v>Шығыс-Қазақстан облысы, Өскемен қ.</v>
          </cell>
          <cell r="O2526" t="str">
            <v>DDP</v>
          </cell>
          <cell r="P2526" t="str">
            <v>шартқа қол қойылған кезден бастап 45 күнтізбелік күн ішінде</v>
          </cell>
          <cell r="Q2526">
            <v>0</v>
          </cell>
          <cell r="R2526">
            <v>796</v>
          </cell>
          <cell r="S2526" t="str">
            <v>Дана</v>
          </cell>
        </row>
        <row r="2527">
          <cell r="A2527" t="str">
            <v>1513 Т</v>
          </cell>
          <cell r="B2527" t="str">
            <v>"ШҚ АЭК" АҚ</v>
          </cell>
          <cell r="C2527" t="str">
            <v>28.92.61.300.059.00.0796.000000000000</v>
          </cell>
          <cell r="D2527">
            <v>532175101</v>
          </cell>
          <cell r="E2527" t="str">
            <v>Бензопила үшін шынжыр 16"</v>
          </cell>
          <cell r="F2527" t="str">
            <v>Цепь</v>
          </cell>
          <cell r="G2527" t="str">
            <v>режущая, к экскаватору</v>
          </cell>
          <cell r="H2527" t="str">
            <v>Бензопила үшін шынжыр 16"</v>
          </cell>
          <cell r="I2527" t="str">
            <v>БК</v>
          </cell>
          <cell r="J2527">
            <v>0</v>
          </cell>
          <cell r="K2527">
            <v>631010000</v>
          </cell>
          <cell r="L2527" t="str">
            <v>ҚР, ШҚО, Өскемен қ., Бажов көш., 10</v>
          </cell>
          <cell r="M2527" t="str">
            <v>Желтоқсан-Қантар</v>
          </cell>
          <cell r="N2527" t="str">
            <v>Шығыс-Қазақстан облысы, Өскемен қ.</v>
          </cell>
          <cell r="O2527" t="str">
            <v>DDP</v>
          </cell>
          <cell r="P2527" t="str">
            <v>шартқа қол қойылған кезден бастап 45 күнтізбелік күн ішінде</v>
          </cell>
          <cell r="Q2527">
            <v>0</v>
          </cell>
          <cell r="R2527">
            <v>796</v>
          </cell>
          <cell r="S2527" t="str">
            <v>Дана</v>
          </cell>
        </row>
        <row r="2528">
          <cell r="A2528" t="str">
            <v>1514 Т</v>
          </cell>
          <cell r="B2528" t="str">
            <v>"ШҚ АЭК" АҚ</v>
          </cell>
          <cell r="C2528" t="str">
            <v>28.24.11.200.000.00.0796.000000000002</v>
          </cell>
          <cell r="D2528">
            <v>532175105</v>
          </cell>
          <cell r="E2528" t="str">
            <v xml:space="preserve">Шынжыр 12"                                                                                          </v>
          </cell>
          <cell r="F2528" t="str">
            <v>Пила</v>
          </cell>
          <cell r="G2528" t="str">
            <v>кольцевая, диаметр 120 мм</v>
          </cell>
          <cell r="H2528" t="str">
            <v xml:space="preserve">Шынжыр 12"                                                                                          </v>
          </cell>
          <cell r="I2528" t="str">
            <v>БК</v>
          </cell>
          <cell r="J2528">
            <v>0</v>
          </cell>
          <cell r="K2528">
            <v>631010000</v>
          </cell>
          <cell r="L2528" t="str">
            <v>ҚР, ШҚО, Өскемен қ., Бажов көш., 10</v>
          </cell>
          <cell r="M2528" t="str">
            <v>Желтоқсан-Қантар</v>
          </cell>
          <cell r="N2528" t="str">
            <v>Шығыс-Қазақстан облысы, Өскемен қ.</v>
          </cell>
          <cell r="O2528" t="str">
            <v>DDP</v>
          </cell>
          <cell r="P2528" t="str">
            <v>шартқа қол қойылған кезден бастап 45 күнтізбелік күн ішінде</v>
          </cell>
          <cell r="Q2528">
            <v>0</v>
          </cell>
          <cell r="R2528">
            <v>796</v>
          </cell>
          <cell r="S2528" t="str">
            <v>Дана</v>
          </cell>
        </row>
        <row r="2529">
          <cell r="A2529" t="str">
            <v>1514-1 Т</v>
          </cell>
          <cell r="B2529" t="str">
            <v>"ШҚ АЭК" АҚ</v>
          </cell>
          <cell r="C2529" t="str">
            <v>28.24.11.200.000.00.0796.000000000002</v>
          </cell>
          <cell r="D2529">
            <v>532175105</v>
          </cell>
          <cell r="E2529" t="str">
            <v xml:space="preserve">Шынжыр 12"                                                                                          </v>
          </cell>
          <cell r="F2529" t="str">
            <v>Пила</v>
          </cell>
          <cell r="G2529" t="str">
            <v>кольцевая, диаметр 120 мм</v>
          </cell>
          <cell r="H2529" t="str">
            <v xml:space="preserve">Шынжыр 12"                                                                                          </v>
          </cell>
          <cell r="I2529" t="str">
            <v>БК</v>
          </cell>
          <cell r="J2529">
            <v>0</v>
          </cell>
          <cell r="K2529">
            <v>631010000</v>
          </cell>
          <cell r="L2529" t="str">
            <v>ҚР, ШҚО, Өскемен қ., Бажов көш., 10</v>
          </cell>
          <cell r="M2529" t="str">
            <v>Наурыз - Сәуір</v>
          </cell>
          <cell r="N2529" t="str">
            <v>Шығыс-Қазақстан облысы, Өскемен қ.</v>
          </cell>
          <cell r="O2529" t="str">
            <v>DDP</v>
          </cell>
          <cell r="P2529" t="str">
            <v>шартқа қол қойылған кезден бастап 45 күнтізбелік күн ішінде</v>
          </cell>
          <cell r="Q2529">
            <v>0</v>
          </cell>
          <cell r="R2529">
            <v>796</v>
          </cell>
          <cell r="S2529" t="str">
            <v>Дана</v>
          </cell>
        </row>
        <row r="2530">
          <cell r="A2530" t="str">
            <v>1515 Т</v>
          </cell>
          <cell r="B2530" t="str">
            <v>"ШҚ АЭК" АҚ</v>
          </cell>
          <cell r="C2530" t="str">
            <v>26.51.33.900.010.00.0796.000000000000</v>
          </cell>
          <cell r="D2530">
            <v>532177102</v>
          </cell>
          <cell r="E2530" t="str">
            <v>Штангенциркуль ШЦ I - 125мм Ц-0,05 (стиз)</v>
          </cell>
          <cell r="F2530" t="str">
            <v>Штангенциркуль</v>
          </cell>
          <cell r="G2530" t="str">
            <v>ШЦ-I</v>
          </cell>
          <cell r="H2530" t="str">
            <v>Штангенциркуль ШЦ I - 125мм Ц-0,05 (стиз)</v>
          </cell>
          <cell r="I2530" t="str">
            <v>БК</v>
          </cell>
          <cell r="J2530">
            <v>0</v>
          </cell>
          <cell r="K2530">
            <v>631010000</v>
          </cell>
          <cell r="L2530" t="str">
            <v>ҚР, ШҚО, Өскемен қ., Бажов көш., 10</v>
          </cell>
          <cell r="M2530" t="str">
            <v>Желтоқсан-Қантар</v>
          </cell>
          <cell r="N2530" t="str">
            <v>Шығыс-Қазақстан облысы, Өскемен қ.</v>
          </cell>
          <cell r="O2530" t="str">
            <v>DDP</v>
          </cell>
          <cell r="P2530" t="str">
            <v>шартқа қол қойылған кезден бастап 45 күнтізбелік күн ішінде</v>
          </cell>
          <cell r="Q2530">
            <v>0</v>
          </cell>
          <cell r="R2530">
            <v>796</v>
          </cell>
          <cell r="S2530" t="str">
            <v>Дана</v>
          </cell>
        </row>
        <row r="2531">
          <cell r="A2531" t="str">
            <v>1515-1 Т</v>
          </cell>
          <cell r="B2531" t="str">
            <v>"ШҚ АЭК" АҚ</v>
          </cell>
          <cell r="C2531" t="str">
            <v>26.51.33.900.010.00.0796.000000000000</v>
          </cell>
          <cell r="D2531">
            <v>532177102</v>
          </cell>
          <cell r="E2531" t="str">
            <v>Штангенциркуль ШЦ I - 125мм Ц-0,05 (стиз)</v>
          </cell>
          <cell r="F2531" t="str">
            <v>Штангенциркуль</v>
          </cell>
          <cell r="G2531" t="str">
            <v>ШЦ-I</v>
          </cell>
          <cell r="H2531" t="str">
            <v>Штангенциркуль ШЦ I - 125мм Ц-0,05 (стиз)</v>
          </cell>
          <cell r="I2531" t="str">
            <v>БК</v>
          </cell>
          <cell r="J2531">
            <v>0</v>
          </cell>
          <cell r="K2531">
            <v>631010000</v>
          </cell>
          <cell r="L2531" t="str">
            <v>ҚР, ШҚО, Өскемен қ., Бажов көш., 10</v>
          </cell>
          <cell r="M2531" t="str">
            <v>Наурыз - Сәуір</v>
          </cell>
          <cell r="N2531" t="str">
            <v>Шығыс-Қазақстан облысы, Өскемен қ.</v>
          </cell>
          <cell r="O2531" t="str">
            <v>DDP</v>
          </cell>
          <cell r="P2531" t="str">
            <v>шартқа қол қойылған кезден бастап 45 күнтізбелік күн ішінде</v>
          </cell>
          <cell r="Q2531">
            <v>0</v>
          </cell>
          <cell r="R2531">
            <v>796</v>
          </cell>
          <cell r="S2531" t="str">
            <v>Дана</v>
          </cell>
        </row>
        <row r="2532">
          <cell r="A2532" t="str">
            <v>1516 Т</v>
          </cell>
          <cell r="B2532" t="str">
            <v>"ШҚ АЭК" АҚ</v>
          </cell>
          <cell r="C2532" t="str">
            <v>26.51.33.900.010.00.0796.000000000000</v>
          </cell>
          <cell r="D2532">
            <v>532177107</v>
          </cell>
          <cell r="E2532" t="str">
            <v>Штангенциркуль ШЦ I - 150мм Ц-0,05 (стиз)</v>
          </cell>
          <cell r="F2532" t="str">
            <v>Штангенциркуль</v>
          </cell>
          <cell r="G2532" t="str">
            <v>ШЦ-I</v>
          </cell>
          <cell r="H2532" t="str">
            <v>Штангенциркуль ШЦ I - 150мм Ц-0,05 (стиз)</v>
          </cell>
          <cell r="I2532" t="str">
            <v>БК</v>
          </cell>
          <cell r="J2532">
            <v>0</v>
          </cell>
          <cell r="K2532">
            <v>631010000</v>
          </cell>
          <cell r="L2532" t="str">
            <v>ҚР, ШҚО, Өскемен қ., Бажов көш., 10</v>
          </cell>
          <cell r="M2532" t="str">
            <v>Желтоқсан-Қантар</v>
          </cell>
          <cell r="N2532" t="str">
            <v>Шығыс-Қазақстан облысы, Өскемен қ.</v>
          </cell>
          <cell r="O2532" t="str">
            <v>DDP</v>
          </cell>
          <cell r="P2532" t="str">
            <v>шартқа қол қойылған кезден бастап 45 күнтізбелік күн ішінде</v>
          </cell>
          <cell r="Q2532">
            <v>0</v>
          </cell>
          <cell r="R2532">
            <v>796</v>
          </cell>
          <cell r="S2532" t="str">
            <v>Дана</v>
          </cell>
        </row>
        <row r="2533">
          <cell r="A2533" t="str">
            <v>1516-1 Т</v>
          </cell>
          <cell r="B2533" t="str">
            <v>"ШҚ АЭК" АҚ</v>
          </cell>
          <cell r="C2533" t="str">
            <v>26.51.33.900.010.00.0796.000000000000</v>
          </cell>
          <cell r="D2533">
            <v>532177107</v>
          </cell>
          <cell r="E2533" t="str">
            <v>Штангенциркуль ШЦ I - 150мм Ц-0,05 (стиз)</v>
          </cell>
          <cell r="F2533" t="str">
            <v>Штангенциркуль</v>
          </cell>
          <cell r="G2533" t="str">
            <v>ШЦ-I</v>
          </cell>
          <cell r="H2533" t="str">
            <v>Штангенциркуль ШЦ I - 150мм Ц-0,05 (стиз)</v>
          </cell>
          <cell r="I2533" t="str">
            <v>БК</v>
          </cell>
          <cell r="J2533">
            <v>0</v>
          </cell>
          <cell r="K2533">
            <v>631010000</v>
          </cell>
          <cell r="L2533" t="str">
            <v>ҚР, ШҚО, Өскемен қ., Бажов көш., 10</v>
          </cell>
          <cell r="M2533" t="str">
            <v>Наурыз - Сәуір</v>
          </cell>
          <cell r="N2533" t="str">
            <v>Шығыс-Қазақстан облысы, Өскемен қ.</v>
          </cell>
          <cell r="O2533" t="str">
            <v>DDP</v>
          </cell>
          <cell r="P2533" t="str">
            <v>шартқа қол қойылған кезден бастап 45 күнтізбелік күн ішінде</v>
          </cell>
          <cell r="Q2533">
            <v>0</v>
          </cell>
          <cell r="R2533">
            <v>796</v>
          </cell>
          <cell r="S2533" t="str">
            <v>Дана</v>
          </cell>
        </row>
        <row r="2534">
          <cell r="A2534" t="str">
            <v>1517 Т</v>
          </cell>
          <cell r="B2534" t="str">
            <v>"ШҚ АЭК" АҚ</v>
          </cell>
          <cell r="C2534" t="str">
            <v>25.93.11.500.000.01.0796.000000000275</v>
          </cell>
          <cell r="D2534">
            <v>532179104</v>
          </cell>
          <cell r="E2534" t="str">
            <v>Қайыс арқан 1м 0.5 т 2-ілмекті</v>
          </cell>
          <cell r="F2534" t="str">
            <v>Строп</v>
          </cell>
          <cell r="G2534" t="str">
            <v>стальной, 1СК, грузоподъемность 0,5 т, ГОСТ 25573-82</v>
          </cell>
          <cell r="H2534" t="str">
            <v>Қайыс арқан 1м 0.5 т 2-ілмекті</v>
          </cell>
          <cell r="I2534" t="str">
            <v>БК</v>
          </cell>
          <cell r="J2534" t="str">
            <v>60</v>
          </cell>
          <cell r="K2534">
            <v>631010000</v>
          </cell>
          <cell r="L2534" t="str">
            <v>ҚР, ШҚО, Өскемен қ., Бажов көш., 10</v>
          </cell>
          <cell r="M2534" t="str">
            <v>Желтоқсан-Қантар</v>
          </cell>
          <cell r="N2534" t="str">
            <v>Шығыс-Қазақстан облысы, Өскемен қ.</v>
          </cell>
          <cell r="O2534" t="str">
            <v>DDP</v>
          </cell>
          <cell r="P2534" t="str">
            <v>шартқа қол қойылған кезден бастап 45 күнтізбелік күн ішінде</v>
          </cell>
          <cell r="Q2534">
            <v>0</v>
          </cell>
          <cell r="R2534">
            <v>796</v>
          </cell>
          <cell r="S2534" t="str">
            <v>Дана</v>
          </cell>
        </row>
        <row r="2535">
          <cell r="A2535" t="str">
            <v>1517-1 Т</v>
          </cell>
          <cell r="B2535" t="str">
            <v>"ШҚ АЭК" АҚ</v>
          </cell>
          <cell r="C2535" t="str">
            <v>25.93.11.500.000.01.0796.000000000275</v>
          </cell>
          <cell r="D2535">
            <v>532179104</v>
          </cell>
          <cell r="E2535" t="str">
            <v>Қайыс арқан 1м 0.5 т 2-ілмекті</v>
          </cell>
          <cell r="F2535" t="str">
            <v>Строп</v>
          </cell>
          <cell r="G2535" t="str">
            <v>стальной, 1СК, грузоподъемность 0,5 т, ГОСТ 25573-82</v>
          </cell>
          <cell r="H2535" t="str">
            <v>Қайыс арқан 1м 0.5 т 2-ілмекті</v>
          </cell>
          <cell r="I2535" t="str">
            <v>БК</v>
          </cell>
          <cell r="J2535" t="str">
            <v>60</v>
          </cell>
          <cell r="K2535">
            <v>631010000</v>
          </cell>
          <cell r="L2535" t="str">
            <v>ҚР, ШҚО, Өскемен қ., Бажов көш., 10</v>
          </cell>
          <cell r="M2535" t="str">
            <v>Наурыз - Сәуір</v>
          </cell>
          <cell r="N2535" t="str">
            <v>Шығыс-Қазақстан облысы, Өскемен қ.</v>
          </cell>
          <cell r="O2535" t="str">
            <v>DDP</v>
          </cell>
          <cell r="P2535" t="str">
            <v>шартқа қол қойылған кезден бастап 45 күнтізбелік күн ішінде</v>
          </cell>
          <cell r="Q2535">
            <v>0</v>
          </cell>
          <cell r="R2535">
            <v>796</v>
          </cell>
          <cell r="S2535" t="str">
            <v>Дана</v>
          </cell>
        </row>
        <row r="2536">
          <cell r="A2536" t="str">
            <v>1518 Т</v>
          </cell>
          <cell r="B2536" t="str">
            <v>"ШҚ АЭК" АҚ</v>
          </cell>
          <cell r="C2536" t="str">
            <v>25.93.11.500.000.01.0796.000000000252</v>
          </cell>
          <cell r="D2536">
            <v>532179106</v>
          </cell>
          <cell r="E2536" t="str">
            <v>Қайыс арқан 2.5м 2т 2-тармақты</v>
          </cell>
          <cell r="F2536" t="str">
            <v>Строп</v>
          </cell>
          <cell r="G2536" t="str">
            <v>стальной, 2СК, грузоподъемность 2,0 т, ГОСТ 25573-82</v>
          </cell>
          <cell r="H2536" t="str">
            <v>Қайыс арқан 2.5м 2т 2-тармақты</v>
          </cell>
          <cell r="I2536" t="str">
            <v>БК</v>
          </cell>
          <cell r="J2536" t="str">
            <v>60</v>
          </cell>
          <cell r="K2536">
            <v>631010000</v>
          </cell>
          <cell r="L2536" t="str">
            <v>ҚР, ШҚО, Өскемен қ., Бажов көш., 10</v>
          </cell>
          <cell r="M2536" t="str">
            <v>Желтоқсан-Қантар</v>
          </cell>
          <cell r="N2536" t="str">
            <v>Шығыс-Қазақстан облысы, Өскемен қ.</v>
          </cell>
          <cell r="O2536" t="str">
            <v>DDP</v>
          </cell>
          <cell r="P2536" t="str">
            <v>шартқа қол қойылған кезден бастап 45 күнтізбелік күн ішінде</v>
          </cell>
          <cell r="Q2536">
            <v>0</v>
          </cell>
          <cell r="R2536">
            <v>796</v>
          </cell>
          <cell r="S2536" t="str">
            <v>Дана</v>
          </cell>
        </row>
        <row r="2537">
          <cell r="A2537" t="str">
            <v>1518-1 Т</v>
          </cell>
          <cell r="B2537" t="str">
            <v>"ШҚ АЭК" АҚ</v>
          </cell>
          <cell r="C2537" t="str">
            <v>25.93.11.500.000.01.0796.000000000252</v>
          </cell>
          <cell r="D2537">
            <v>532179106</v>
          </cell>
          <cell r="E2537" t="str">
            <v>Қайыс арқан 2.5м 2т 2-тармақты</v>
          </cell>
          <cell r="F2537" t="str">
            <v>Строп</v>
          </cell>
          <cell r="G2537" t="str">
            <v>стальной, 2СК, грузоподъемность 2,0 т, ГОСТ 25573-82</v>
          </cell>
          <cell r="H2537" t="str">
            <v>Қайыс арқан 2.5м 2т 2-тармақты</v>
          </cell>
          <cell r="I2537" t="str">
            <v>БК</v>
          </cell>
          <cell r="J2537" t="str">
            <v>60</v>
          </cell>
          <cell r="K2537">
            <v>631010000</v>
          </cell>
          <cell r="L2537" t="str">
            <v>ҚР, ШҚО, Өскемен қ., Бажов көш., 10</v>
          </cell>
          <cell r="M2537" t="str">
            <v>Наурыз - Сәуір</v>
          </cell>
          <cell r="N2537" t="str">
            <v>Шығыс-Қазақстан облысы, Өскемен қ.</v>
          </cell>
          <cell r="O2537" t="str">
            <v>DDP</v>
          </cell>
          <cell r="P2537" t="str">
            <v>шартқа қол қойылған кезден бастап 45 күнтізбелік күн ішінде</v>
          </cell>
          <cell r="Q2537">
            <v>0</v>
          </cell>
          <cell r="R2537">
            <v>796</v>
          </cell>
          <cell r="S2537" t="str">
            <v>Дана</v>
          </cell>
        </row>
        <row r="2538">
          <cell r="A2538" t="str">
            <v>1519 Т</v>
          </cell>
          <cell r="B2538" t="str">
            <v>"ШҚ АЭК" АҚ</v>
          </cell>
          <cell r="C2538" t="str">
            <v>25.93.11.500.000.01.0796.000000000254</v>
          </cell>
          <cell r="D2538">
            <v>532179112</v>
          </cell>
          <cell r="E2538" t="str">
            <v xml:space="preserve">Қайыс арқан 3м 3.2т 2-тармақты                                                                      </v>
          </cell>
          <cell r="F2538" t="str">
            <v>Строп</v>
          </cell>
          <cell r="G2538" t="str">
            <v>стальной, 2СК, грузоподъемность 3,2 т, ГОСТ 25573-82</v>
          </cell>
          <cell r="H2538" t="str">
            <v xml:space="preserve">Қайыс арқан 3м 3.2т 2-тармақты                                                                      </v>
          </cell>
          <cell r="I2538" t="str">
            <v>БК</v>
          </cell>
          <cell r="J2538" t="str">
            <v>60</v>
          </cell>
          <cell r="K2538">
            <v>631010000</v>
          </cell>
          <cell r="L2538" t="str">
            <v>ҚР, ШҚО, Өскемен қ., Бажов көш., 10</v>
          </cell>
          <cell r="M2538" t="str">
            <v>Желтоқсан-Қантар</v>
          </cell>
          <cell r="N2538" t="str">
            <v>Шығыс-Қазақстан облысы, Өскемен қ.</v>
          </cell>
          <cell r="O2538" t="str">
            <v>DDP</v>
          </cell>
          <cell r="P2538" t="str">
            <v>шартқа қол қойылған кезден бастап 45 күнтізбелік күн ішінде</v>
          </cell>
          <cell r="Q2538">
            <v>0</v>
          </cell>
          <cell r="R2538">
            <v>796</v>
          </cell>
          <cell r="S2538" t="str">
            <v>Дана</v>
          </cell>
        </row>
        <row r="2539">
          <cell r="A2539" t="str">
            <v>1519-1 Т</v>
          </cell>
          <cell r="B2539" t="str">
            <v>"ШҚ АЭК" АҚ</v>
          </cell>
          <cell r="C2539" t="str">
            <v>25.93.11.500.000.01.0796.000000000254</v>
          </cell>
          <cell r="D2539">
            <v>532179112</v>
          </cell>
          <cell r="E2539" t="str">
            <v xml:space="preserve">Қайыс арқан 3м 3.2т 2-тармақты                                                                      </v>
          </cell>
          <cell r="F2539" t="str">
            <v>Строп</v>
          </cell>
          <cell r="G2539" t="str">
            <v>стальной, 2СК, грузоподъемность 3,2 т, ГОСТ 25573-82</v>
          </cell>
          <cell r="H2539" t="str">
            <v xml:space="preserve">Қайыс арқан 3м 3.2т 2-тармақты                                                                      </v>
          </cell>
          <cell r="I2539" t="str">
            <v>БК</v>
          </cell>
          <cell r="J2539" t="str">
            <v>60</v>
          </cell>
          <cell r="K2539">
            <v>631010000</v>
          </cell>
          <cell r="L2539" t="str">
            <v>ҚР, ШҚО, Өскемен қ., Бажов көш., 10</v>
          </cell>
          <cell r="M2539" t="str">
            <v>Наурыз - Сәуір</v>
          </cell>
          <cell r="N2539" t="str">
            <v>Шығыс-Қазақстан облысы, Өскемен қ.</v>
          </cell>
          <cell r="O2539" t="str">
            <v>DDP</v>
          </cell>
          <cell r="P2539" t="str">
            <v>шартқа қол қойылған кезден бастап 45 күнтізбелік күн ішінде</v>
          </cell>
          <cell r="Q2539">
            <v>0</v>
          </cell>
          <cell r="R2539">
            <v>796</v>
          </cell>
          <cell r="S2539" t="str">
            <v>Дана</v>
          </cell>
        </row>
        <row r="2540">
          <cell r="A2540" t="str">
            <v>1520 Т</v>
          </cell>
          <cell r="B2540" t="str">
            <v>"ШҚ АЭК" АҚ</v>
          </cell>
          <cell r="C2540" t="str">
            <v>25.93.11.500.000.01.0796.000000000201</v>
          </cell>
          <cell r="D2540">
            <v>532179114</v>
          </cell>
          <cell r="E2540" t="str">
            <v>Қайыс арқан 4м 2т 4-тармақты ілмекпен</v>
          </cell>
          <cell r="F2540" t="str">
            <v>Строп</v>
          </cell>
          <cell r="G2540" t="str">
            <v>стальной, 4СК1, грузоподъемность 2,0 т, ГОСТ 25573-82</v>
          </cell>
          <cell r="H2540" t="str">
            <v>Қайыс арқан 4м 2т 4-тармақты ілмекпен</v>
          </cell>
          <cell r="I2540" t="str">
            <v>БК</v>
          </cell>
          <cell r="J2540" t="str">
            <v>60</v>
          </cell>
          <cell r="K2540">
            <v>631010000</v>
          </cell>
          <cell r="L2540" t="str">
            <v>ҚР, ШҚО, Өскемен қ., Бажов көш., 10</v>
          </cell>
          <cell r="M2540" t="str">
            <v>Желтоқсан-Қантар</v>
          </cell>
          <cell r="N2540" t="str">
            <v>Шығыс-Қазақстан облысы, Өскемен қ.</v>
          </cell>
          <cell r="O2540" t="str">
            <v>DDP</v>
          </cell>
          <cell r="P2540" t="str">
            <v>шартқа қол қойылған кезден бастап 45 күнтізбелік күн ішінде</v>
          </cell>
          <cell r="Q2540">
            <v>0</v>
          </cell>
          <cell r="R2540">
            <v>796</v>
          </cell>
          <cell r="S2540" t="str">
            <v>Дана</v>
          </cell>
        </row>
        <row r="2541">
          <cell r="A2541" t="str">
            <v>1520-1 Т</v>
          </cell>
          <cell r="B2541" t="str">
            <v>"ШҚ АЭК" АҚ</v>
          </cell>
          <cell r="C2541" t="str">
            <v>25.93.11.500.000.01.0796.000000000201</v>
          </cell>
          <cell r="D2541">
            <v>532179114</v>
          </cell>
          <cell r="E2541" t="str">
            <v>Қайыс арқан 4м 2т 4-тармақты ілмекпен</v>
          </cell>
          <cell r="F2541" t="str">
            <v>Строп</v>
          </cell>
          <cell r="G2541" t="str">
            <v>стальной, 4СК1, грузоподъемность 2,0 т, ГОСТ 25573-82</v>
          </cell>
          <cell r="H2541" t="str">
            <v>Қайыс арқан 4м 2т 4-тармақты ілмекпен</v>
          </cell>
          <cell r="I2541" t="str">
            <v>БК</v>
          </cell>
          <cell r="J2541" t="str">
            <v>60</v>
          </cell>
          <cell r="K2541">
            <v>631010000</v>
          </cell>
          <cell r="L2541" t="str">
            <v>ҚР, ШҚО, Өскемен қ., Бажов көш., 10</v>
          </cell>
          <cell r="M2541" t="str">
            <v>Наурыз - Сәуір</v>
          </cell>
          <cell r="N2541" t="str">
            <v>Шығыс-Қазақстан облысы, Өскемен қ.</v>
          </cell>
          <cell r="O2541" t="str">
            <v>DDP</v>
          </cell>
          <cell r="P2541" t="str">
            <v>шартқа қол қойылған кезден бастап 45 күнтізбелік күн ішінде</v>
          </cell>
          <cell r="Q2541">
            <v>0</v>
          </cell>
          <cell r="R2541">
            <v>796</v>
          </cell>
          <cell r="S2541" t="str">
            <v>Дана</v>
          </cell>
        </row>
        <row r="2542">
          <cell r="A2542" t="str">
            <v>1521 Т</v>
          </cell>
          <cell r="B2542" t="str">
            <v>"ШҚ АЭК" АҚ</v>
          </cell>
          <cell r="C2542" t="str">
            <v>28.15.25.000.000.00.0796.000000000000</v>
          </cell>
          <cell r="D2542">
            <v>532179121</v>
          </cell>
          <cell r="E2542" t="str">
            <v xml:space="preserve">Екі роликті полиспаст 0,5 т                                                                         </v>
          </cell>
          <cell r="F2542" t="str">
            <v>Блок</v>
          </cell>
          <cell r="G2542" t="str">
            <v>полиспастный, грузоподъемность 0,5 т</v>
          </cell>
          <cell r="H2542" t="str">
            <v xml:space="preserve">Екі роликті полиспаст 0,5 т                                                                         </v>
          </cell>
          <cell r="I2542" t="str">
            <v>БК</v>
          </cell>
          <cell r="J2542">
            <v>0</v>
          </cell>
          <cell r="K2542">
            <v>631010000</v>
          </cell>
          <cell r="L2542" t="str">
            <v>ҚР, ШҚО, Өскемен қ., Бажов көш., 10</v>
          </cell>
          <cell r="M2542" t="str">
            <v>Желтоқсан-Қантар</v>
          </cell>
          <cell r="N2542" t="str">
            <v>Шығыс-Қазақстан облысы, Өскемен қ.</v>
          </cell>
          <cell r="O2542" t="str">
            <v>DDP</v>
          </cell>
          <cell r="P2542" t="str">
            <v>шартқа қол қойылған кезден бастап 45 күнтізбелік күн ішінде</v>
          </cell>
          <cell r="Q2542">
            <v>0</v>
          </cell>
          <cell r="R2542">
            <v>796</v>
          </cell>
          <cell r="S2542" t="str">
            <v>Дана</v>
          </cell>
        </row>
        <row r="2543">
          <cell r="A2543" t="str">
            <v>1521-1 Т</v>
          </cell>
          <cell r="B2543" t="str">
            <v>"ШҚ АЭК" АҚ</v>
          </cell>
          <cell r="C2543" t="str">
            <v>28.15.25.000.000.00.0796.000000000000</v>
          </cell>
          <cell r="D2543">
            <v>532179121</v>
          </cell>
          <cell r="E2543" t="str">
            <v xml:space="preserve">Екі роликті полиспаст 0,5 т                                                                         </v>
          </cell>
          <cell r="F2543" t="str">
            <v>Блок</v>
          </cell>
          <cell r="G2543" t="str">
            <v>полиспастный, грузоподъемность 0,5 т</v>
          </cell>
          <cell r="H2543" t="str">
            <v xml:space="preserve">Екі роликті полиспаст 0,5 т                                                                         </v>
          </cell>
          <cell r="I2543" t="str">
            <v>БК</v>
          </cell>
          <cell r="J2543">
            <v>0</v>
          </cell>
          <cell r="K2543">
            <v>631010000</v>
          </cell>
          <cell r="L2543" t="str">
            <v>ҚР, ШҚО, Өскемен қ., Бажов көш., 10</v>
          </cell>
          <cell r="M2543" t="str">
            <v>Наурыз - Сәуір</v>
          </cell>
          <cell r="N2543" t="str">
            <v>Шығыс-Қазақстан облысы, Өскемен қ.</v>
          </cell>
          <cell r="O2543" t="str">
            <v>DDP</v>
          </cell>
          <cell r="P2543" t="str">
            <v>шартқа қол қойылған кезден бастап 45 күнтізбелік күн ішінде</v>
          </cell>
          <cell r="Q2543">
            <v>0</v>
          </cell>
          <cell r="R2543">
            <v>796</v>
          </cell>
          <cell r="S2543" t="str">
            <v>Дана</v>
          </cell>
        </row>
        <row r="2544">
          <cell r="A2544" t="str">
            <v>1521-2 Т</v>
          </cell>
          <cell r="B2544" t="str">
            <v>"ШҚ АЭК" АҚ</v>
          </cell>
          <cell r="C2544" t="str">
            <v>28.15.25.000.000.00.0796.000000000000</v>
          </cell>
          <cell r="D2544">
            <v>532179121</v>
          </cell>
          <cell r="E2544" t="str">
            <v xml:space="preserve">Екі роликті полиспаст 0,5 т                                                                         </v>
          </cell>
          <cell r="F2544" t="str">
            <v>Блок</v>
          </cell>
          <cell r="G2544" t="str">
            <v>полиспастный, грузоподъемность 0,5 т</v>
          </cell>
          <cell r="H2544" t="str">
            <v xml:space="preserve">Екі роликті полиспаст 0,5 т                                                                         </v>
          </cell>
          <cell r="I2544" t="str">
            <v>БК</v>
          </cell>
          <cell r="J2544">
            <v>0</v>
          </cell>
          <cell r="K2544">
            <v>631010000</v>
          </cell>
          <cell r="L2544" t="str">
            <v>ҚР, ШҚО, Өскемен қ., Бажов көш., 10</v>
          </cell>
          <cell r="M2544" t="str">
            <v>Мамыр - Маусым</v>
          </cell>
          <cell r="N2544" t="str">
            <v>Шығыс-Қазақстан облысы, Өскемен қ.</v>
          </cell>
          <cell r="O2544" t="str">
            <v>DDP</v>
          </cell>
          <cell r="P2544" t="str">
            <v>шартқа қол қойылған кезден бастап 45 күнтізбелік күн ішінде</v>
          </cell>
          <cell r="Q2544">
            <v>0</v>
          </cell>
          <cell r="R2544">
            <v>796</v>
          </cell>
          <cell r="S2544" t="str">
            <v>Дана</v>
          </cell>
        </row>
        <row r="2545">
          <cell r="A2545" t="str">
            <v>1522 Т</v>
          </cell>
          <cell r="B2545" t="str">
            <v>"ШҚ АЭК" АҚ</v>
          </cell>
          <cell r="C2545" t="str">
            <v>25.93.11.500.000.01.0796.000000000059</v>
          </cell>
          <cell r="D2545">
            <v>532179125</v>
          </cell>
          <cell r="E2545" t="str">
            <v xml:space="preserve">Қайыс арқан 4м 2.5т 2-ілмекті                                                                       </v>
          </cell>
          <cell r="F2545" t="str">
            <v>Строп</v>
          </cell>
          <cell r="G2545" t="str">
            <v>стальной, СКП2, грузоподъемность 2,5 т, ГОСТ 25573-82</v>
          </cell>
          <cell r="H2545" t="str">
            <v xml:space="preserve">Қайыс арқан 4м 2.5т 2-ілмекті                                                                       </v>
          </cell>
          <cell r="I2545" t="str">
            <v>БК</v>
          </cell>
          <cell r="J2545" t="str">
            <v>60</v>
          </cell>
          <cell r="K2545">
            <v>631010000</v>
          </cell>
          <cell r="L2545" t="str">
            <v>ҚР, ШҚО, Өскемен қ., Бажов көш., 10</v>
          </cell>
          <cell r="M2545" t="str">
            <v>Желтоқсан-Қантар</v>
          </cell>
          <cell r="N2545" t="str">
            <v>Шығыс-Қазақстан облысы, Өскемен қ.</v>
          </cell>
          <cell r="O2545" t="str">
            <v>DDP</v>
          </cell>
          <cell r="P2545" t="str">
            <v>шартқа қол қойылған кезден бастап 45 күнтізбелік күн ішінде</v>
          </cell>
          <cell r="Q2545">
            <v>0</v>
          </cell>
          <cell r="R2545">
            <v>796</v>
          </cell>
          <cell r="S2545" t="str">
            <v>Дана</v>
          </cell>
        </row>
        <row r="2546">
          <cell r="A2546" t="str">
            <v>1522-1 Т</v>
          </cell>
          <cell r="B2546" t="str">
            <v>"ШҚ АЭК" АҚ</v>
          </cell>
          <cell r="C2546" t="str">
            <v>25.93.11.500.000.01.0796.000000000059</v>
          </cell>
          <cell r="D2546">
            <v>532179125</v>
          </cell>
          <cell r="E2546" t="str">
            <v xml:space="preserve">Қайыс арқан 4м 2.5т 2-ілмекті                                                                       </v>
          </cell>
          <cell r="F2546" t="str">
            <v>Строп</v>
          </cell>
          <cell r="G2546" t="str">
            <v>стальной, СКП2, грузоподъемность 2,5 т, ГОСТ 25573-82</v>
          </cell>
          <cell r="H2546" t="str">
            <v xml:space="preserve">Қайыс арқан 4м 2.5т 2-ілмекті                                                                       </v>
          </cell>
          <cell r="I2546" t="str">
            <v>БК</v>
          </cell>
          <cell r="J2546" t="str">
            <v>60</v>
          </cell>
          <cell r="K2546">
            <v>631010000</v>
          </cell>
          <cell r="L2546" t="str">
            <v>ҚР, ШҚО, Өскемен қ., Бажов көш., 10</v>
          </cell>
          <cell r="M2546" t="str">
            <v>Наурыз - Сәуір</v>
          </cell>
          <cell r="N2546" t="str">
            <v>Шығыс-Қазақстан облысы, Өскемен қ.</v>
          </cell>
          <cell r="O2546" t="str">
            <v>DDP</v>
          </cell>
          <cell r="P2546" t="str">
            <v>шартқа қол қойылған кезден бастап 45 күнтізбелік күн ішінде</v>
          </cell>
          <cell r="Q2546">
            <v>0</v>
          </cell>
          <cell r="R2546">
            <v>796</v>
          </cell>
          <cell r="S2546" t="str">
            <v>Дана</v>
          </cell>
        </row>
        <row r="2547">
          <cell r="A2547" t="str">
            <v>1523 Т</v>
          </cell>
          <cell r="B2547" t="str">
            <v>"ШҚ АЭК" АҚ</v>
          </cell>
          <cell r="C2547" t="str">
            <v>13.94.11.900.002.00.0796.000000000001</v>
          </cell>
          <cell r="D2547">
            <v>532179129</v>
          </cell>
          <cell r="E2547" t="str">
            <v>Капронды қайыс арқан  3м 1 т 2-ілмекті</v>
          </cell>
          <cell r="F2547" t="str">
            <v>Строп</v>
          </cell>
          <cell r="G2547" t="str">
            <v>ленточный, текстильный, грузоподъемность 1 т, петлевой</v>
          </cell>
          <cell r="H2547" t="str">
            <v>Капронды қайыс арқан  3м 1 т 2-ілмекті</v>
          </cell>
          <cell r="I2547" t="str">
            <v>БК</v>
          </cell>
          <cell r="J2547" t="str">
            <v>60</v>
          </cell>
          <cell r="K2547">
            <v>631010000</v>
          </cell>
          <cell r="L2547" t="str">
            <v>ҚР, ШҚО, Өскемен қ., Бажов көш., 10</v>
          </cell>
          <cell r="M2547" t="str">
            <v>Желтоқсан-Қантар</v>
          </cell>
          <cell r="N2547" t="str">
            <v>Шығыс-Қазақстан облысы, Өскемен қ.</v>
          </cell>
          <cell r="O2547" t="str">
            <v>DDP</v>
          </cell>
          <cell r="P2547" t="str">
            <v>шартқа қол қойылған кезден бастап 45 күнтізбелік күн ішінде</v>
          </cell>
          <cell r="Q2547">
            <v>0</v>
          </cell>
          <cell r="R2547">
            <v>796</v>
          </cell>
          <cell r="S2547" t="str">
            <v>Дана</v>
          </cell>
        </row>
        <row r="2548">
          <cell r="A2548" t="str">
            <v>1523-1 Т</v>
          </cell>
          <cell r="B2548" t="str">
            <v>"ШҚ АЭК" АҚ</v>
          </cell>
          <cell r="C2548" t="str">
            <v>13.94.11.900.002.00.0796.000000000001</v>
          </cell>
          <cell r="D2548">
            <v>532179129</v>
          </cell>
          <cell r="E2548" t="str">
            <v>Капронды қайыс арқан  3м 1 т 2-ілмекті</v>
          </cell>
          <cell r="F2548" t="str">
            <v>Строп</v>
          </cell>
          <cell r="G2548" t="str">
            <v>ленточный, текстильный, грузоподъемность 1 т, петлевой</v>
          </cell>
          <cell r="H2548" t="str">
            <v>Капронды қайыс арқан  3м 1 т 2-ілмекті</v>
          </cell>
          <cell r="I2548" t="str">
            <v>БК</v>
          </cell>
          <cell r="J2548" t="str">
            <v>60</v>
          </cell>
          <cell r="K2548">
            <v>631010000</v>
          </cell>
          <cell r="L2548" t="str">
            <v>ҚР, ШҚО, Өскемен қ., Бажов көш., 10</v>
          </cell>
          <cell r="M2548" t="str">
            <v>Наурыз - Сәуір</v>
          </cell>
          <cell r="N2548" t="str">
            <v>Шығыс-Қазақстан облысы, Өскемен қ.</v>
          </cell>
          <cell r="O2548" t="str">
            <v>DDP</v>
          </cell>
          <cell r="P2548" t="str">
            <v>шартқа қол қойылған кезден бастап 45 күнтізбелік күн ішінде</v>
          </cell>
          <cell r="Q2548">
            <v>0</v>
          </cell>
          <cell r="R2548">
            <v>796</v>
          </cell>
          <cell r="S2548" t="str">
            <v>Дана</v>
          </cell>
        </row>
        <row r="2549">
          <cell r="A2549" t="str">
            <v>1524 Т</v>
          </cell>
          <cell r="B2549" t="str">
            <v>"ШҚ АЭК" АҚ</v>
          </cell>
          <cell r="C2549" t="str">
            <v>29.32.30.990.115.00.0796.000000000004</v>
          </cell>
          <cell r="D2549">
            <v>532179134</v>
          </cell>
          <cell r="E2549" t="str">
            <v>Аспалы монтаждау блогы Q=1Т</v>
          </cell>
          <cell r="F2549" t="str">
            <v>Блок</v>
          </cell>
          <cell r="G2549" t="str">
            <v>монтажный, для легкового автомобиля</v>
          </cell>
          <cell r="H2549" t="str">
            <v>Аспалы монтаждау блогы Q=1Т</v>
          </cell>
          <cell r="I2549" t="str">
            <v>БК</v>
          </cell>
          <cell r="J2549">
            <v>0</v>
          </cell>
          <cell r="K2549">
            <v>631010000</v>
          </cell>
          <cell r="L2549" t="str">
            <v>ҚР, ШҚО, Өскемен қ., Бажов көш., 10</v>
          </cell>
          <cell r="M2549" t="str">
            <v>Желтоқсан-Қантар</v>
          </cell>
          <cell r="N2549" t="str">
            <v>Шығыс-Қазақстан облысы, Өскемен қ.</v>
          </cell>
          <cell r="O2549" t="str">
            <v>DDP</v>
          </cell>
          <cell r="P2549" t="str">
            <v>шартқа қол қойылған кезден бастап 45 күнтізбелік күн ішінде</v>
          </cell>
          <cell r="Q2549">
            <v>0</v>
          </cell>
          <cell r="R2549">
            <v>796</v>
          </cell>
          <cell r="S2549" t="str">
            <v>Дана</v>
          </cell>
        </row>
        <row r="2550">
          <cell r="A2550" t="str">
            <v>1524-1 Т</v>
          </cell>
          <cell r="B2550" t="str">
            <v>"ШҚ АЭК" АҚ</v>
          </cell>
          <cell r="C2550" t="str">
            <v>29.32.30.990.115.00.0796.000000000004</v>
          </cell>
          <cell r="D2550">
            <v>532179134</v>
          </cell>
          <cell r="E2550" t="str">
            <v>Аспалы монтаждау блогы Q=1Т</v>
          </cell>
          <cell r="F2550" t="str">
            <v>Блок</v>
          </cell>
          <cell r="G2550" t="str">
            <v>монтажный, для легкового автомобиля</v>
          </cell>
          <cell r="H2550" t="str">
            <v>Аспалы монтаждау блогы Q=1Т</v>
          </cell>
          <cell r="I2550" t="str">
            <v>БК</v>
          </cell>
          <cell r="J2550">
            <v>0</v>
          </cell>
          <cell r="K2550">
            <v>631010000</v>
          </cell>
          <cell r="L2550" t="str">
            <v>ҚР, ШҚО, Өскемен қ., Бажов көш., 10</v>
          </cell>
          <cell r="M2550" t="str">
            <v>Наурыз - Сәуір</v>
          </cell>
          <cell r="N2550" t="str">
            <v>Шығыс-Қазақстан облысы, Өскемен қ.</v>
          </cell>
          <cell r="O2550" t="str">
            <v>DDP</v>
          </cell>
          <cell r="P2550" t="str">
            <v>шартқа қол қойылған кезден бастап 45 күнтізбелік күн ішінде</v>
          </cell>
          <cell r="Q2550">
            <v>0</v>
          </cell>
          <cell r="R2550">
            <v>796</v>
          </cell>
          <cell r="S2550" t="str">
            <v>Дана</v>
          </cell>
        </row>
        <row r="2551">
          <cell r="A2551" t="str">
            <v>1524-2 Т</v>
          </cell>
          <cell r="B2551" t="str">
            <v>"ШҚ АЭК" АҚ</v>
          </cell>
          <cell r="C2551" t="str">
            <v>29.32.30.990.115.00.0796.000000000004</v>
          </cell>
          <cell r="D2551">
            <v>532179134</v>
          </cell>
          <cell r="E2551" t="str">
            <v>Аспалы монтаждау блогы Q=1Т</v>
          </cell>
          <cell r="F2551" t="str">
            <v>Блок</v>
          </cell>
          <cell r="G2551" t="str">
            <v>монтажный, для легкового автомобиля</v>
          </cell>
          <cell r="H2551" t="str">
            <v>Аспалы монтаждау блогы Q=1Т</v>
          </cell>
          <cell r="I2551" t="str">
            <v>БК</v>
          </cell>
          <cell r="J2551">
            <v>0</v>
          </cell>
          <cell r="K2551">
            <v>631010000</v>
          </cell>
          <cell r="L2551" t="str">
            <v>ҚР, ШҚО, Өскемен қ., Бажов көш., 10</v>
          </cell>
          <cell r="M2551" t="str">
            <v>Мамыр - Маусым</v>
          </cell>
          <cell r="N2551" t="str">
            <v>Шығыс-Қазақстан облысы, Өскемен қ.</v>
          </cell>
          <cell r="O2551" t="str">
            <v>DDP</v>
          </cell>
          <cell r="P2551" t="str">
            <v>шартқа қол қойылған кезден бастап 45 күнтізбелік күн ішінде</v>
          </cell>
          <cell r="Q2551">
            <v>0</v>
          </cell>
          <cell r="R2551">
            <v>796</v>
          </cell>
          <cell r="S2551" t="str">
            <v>Дана</v>
          </cell>
        </row>
        <row r="2552">
          <cell r="A2552" t="str">
            <v>1525 Т</v>
          </cell>
          <cell r="B2552" t="str">
            <v>"ШҚ АЭК" АҚ</v>
          </cell>
          <cell r="C2552" t="str">
            <v>28.22.12.500.000.00.0796.000000000058</v>
          </cell>
          <cell r="D2552">
            <v>532179135</v>
          </cell>
          <cell r="E2552" t="str">
            <v xml:space="preserve">Қол шығыры 1000 КГС                                                                                 </v>
          </cell>
          <cell r="F2552" t="str">
            <v>Лебедка</v>
          </cell>
          <cell r="G2552" t="str">
            <v>ручная, червячная, грузоподъемность 1,0 тн</v>
          </cell>
          <cell r="H2552" t="str">
            <v xml:space="preserve">Қол шығыры 1000 КГС                                                                                 </v>
          </cell>
          <cell r="I2552" t="str">
            <v>БК</v>
          </cell>
          <cell r="J2552">
            <v>0</v>
          </cell>
          <cell r="K2552">
            <v>631010000</v>
          </cell>
          <cell r="L2552" t="str">
            <v>ҚР, ШҚО, Өскемен қ., Бажов көш., 10</v>
          </cell>
          <cell r="M2552" t="str">
            <v>Желтоқсан-Қантар</v>
          </cell>
          <cell r="N2552" t="str">
            <v>Шығыс-Қазақстан облысы, Өскемен қ.</v>
          </cell>
          <cell r="O2552" t="str">
            <v>DDP</v>
          </cell>
          <cell r="P2552" t="str">
            <v>шартқа қол қойылған кезден бастап 45 күнтізбелік күн ішінде</v>
          </cell>
          <cell r="Q2552">
            <v>0</v>
          </cell>
          <cell r="R2552">
            <v>796</v>
          </cell>
          <cell r="S2552" t="str">
            <v>Дана</v>
          </cell>
        </row>
        <row r="2553">
          <cell r="A2553" t="str">
            <v>1526 Т</v>
          </cell>
          <cell r="B2553" t="str">
            <v>"ШҚ АЭК" АҚ</v>
          </cell>
          <cell r="C2553" t="str">
            <v>28.22.12.500.000.00.0796.000000000079</v>
          </cell>
          <cell r="D2553">
            <v>532179140</v>
          </cell>
          <cell r="E2553" t="str">
            <v>Қол шығыры 2т</v>
          </cell>
          <cell r="F2553" t="str">
            <v>Лебедка</v>
          </cell>
          <cell r="G2553" t="str">
            <v>ручная, монтажная, грузоподъемность 2,0 тн</v>
          </cell>
          <cell r="H2553" t="str">
            <v>Қол шығыры 2т</v>
          </cell>
          <cell r="I2553" t="str">
            <v>БК</v>
          </cell>
          <cell r="J2553">
            <v>0</v>
          </cell>
          <cell r="K2553">
            <v>631010000</v>
          </cell>
          <cell r="L2553" t="str">
            <v>ҚР, ШҚО, Өскемен қ., Бажов көш., 10</v>
          </cell>
          <cell r="M2553" t="str">
            <v>Желтоқсан-Қантар</v>
          </cell>
          <cell r="N2553" t="str">
            <v>Шығыс-Қазақстан облысы, Өскемен қ.</v>
          </cell>
          <cell r="O2553" t="str">
            <v>DDP</v>
          </cell>
          <cell r="P2553" t="str">
            <v>шартқа қол қойылған кезден бастап 45 күнтізбелік күн ішінде</v>
          </cell>
          <cell r="Q2553">
            <v>0</v>
          </cell>
          <cell r="R2553">
            <v>796</v>
          </cell>
          <cell r="S2553" t="str">
            <v>Дана</v>
          </cell>
        </row>
        <row r="2554">
          <cell r="A2554" t="str">
            <v>1526-1 Т</v>
          </cell>
          <cell r="B2554" t="str">
            <v>"ШҚ АЭК" АҚ</v>
          </cell>
          <cell r="C2554" t="str">
            <v>28.22.12.500.000.00.0796.000000000079</v>
          </cell>
          <cell r="D2554">
            <v>532179140</v>
          </cell>
          <cell r="E2554" t="str">
            <v>Қол шығыры 2т</v>
          </cell>
          <cell r="F2554" t="str">
            <v>Лебедка</v>
          </cell>
          <cell r="G2554" t="str">
            <v>ручная, монтажная, грузоподъемность 2,0 тн</v>
          </cell>
          <cell r="H2554" t="str">
            <v>Қол шығыры 2т</v>
          </cell>
          <cell r="I2554" t="str">
            <v>БК</v>
          </cell>
          <cell r="J2554">
            <v>0</v>
          </cell>
          <cell r="K2554">
            <v>631010000</v>
          </cell>
          <cell r="L2554" t="str">
            <v>ҚР, ШҚО, Өскемен қ., Бажов көш., 10</v>
          </cell>
          <cell r="M2554" t="str">
            <v>Наурыз - Сәуір</v>
          </cell>
          <cell r="N2554" t="str">
            <v>Шығыс-Қазақстан облысы, Өскемен қ.</v>
          </cell>
          <cell r="O2554" t="str">
            <v>DDP</v>
          </cell>
          <cell r="P2554" t="str">
            <v>шартқа қол қойылған кезден бастап 45 күнтізбелік күн ішінде</v>
          </cell>
          <cell r="Q2554">
            <v>0</v>
          </cell>
          <cell r="R2554">
            <v>796</v>
          </cell>
          <cell r="S2554" t="str">
            <v>Дана</v>
          </cell>
        </row>
        <row r="2555">
          <cell r="A2555" t="str">
            <v>1526-2 Т</v>
          </cell>
          <cell r="B2555" t="str">
            <v>"ШҚ АЭК" АҚ</v>
          </cell>
          <cell r="C2555" t="str">
            <v>28.22.12.500.000.00.0796.000000000079</v>
          </cell>
          <cell r="D2555">
            <v>532179140</v>
          </cell>
          <cell r="E2555" t="str">
            <v>Қол шығыры 2т</v>
          </cell>
          <cell r="F2555" t="str">
            <v>Лебедка</v>
          </cell>
          <cell r="G2555" t="str">
            <v>ручная, монтажная, грузоподъемность 2,0 тн</v>
          </cell>
          <cell r="H2555" t="str">
            <v>Қол шығыры 2т</v>
          </cell>
          <cell r="I2555" t="str">
            <v>БК</v>
          </cell>
          <cell r="J2555">
            <v>0</v>
          </cell>
          <cell r="K2555">
            <v>631010000</v>
          </cell>
          <cell r="L2555" t="str">
            <v>ҚР, ШҚО, Өскемен қ., Бажов көш., 10</v>
          </cell>
          <cell r="M2555" t="str">
            <v>Мамыр - Маусым</v>
          </cell>
          <cell r="N2555" t="str">
            <v>Шығыс-Қазақстан облысы, Өскемен қ.</v>
          </cell>
          <cell r="O2555" t="str">
            <v>DDP</v>
          </cell>
          <cell r="P2555" t="str">
            <v>шартқа қол қойылған кезден бастап 45 күнтізбелік күн ішінде</v>
          </cell>
          <cell r="Q2555">
            <v>0</v>
          </cell>
          <cell r="R2555">
            <v>796</v>
          </cell>
          <cell r="S2555" t="str">
            <v>Дана</v>
          </cell>
        </row>
        <row r="2556">
          <cell r="A2556" t="str">
            <v>1527 Т</v>
          </cell>
          <cell r="B2556" t="str">
            <v>"ШҚ АЭК" АҚ</v>
          </cell>
          <cell r="C2556" t="str">
            <v>25.93.11.500.000.01.0796.000000000249</v>
          </cell>
          <cell r="D2556">
            <v>532179145</v>
          </cell>
          <cell r="E2556" t="str">
            <v xml:space="preserve">Қайыс арқан 1м 1т 2-тармақты                                                                        </v>
          </cell>
          <cell r="F2556" t="str">
            <v>Строп</v>
          </cell>
          <cell r="G2556" t="str">
            <v>стальной, 2СК, грузоподъемность 1,0 т, ГОСТ 25573-82</v>
          </cell>
          <cell r="H2556" t="str">
            <v xml:space="preserve">Қайыс арқан 1м 1т 2-тармақты                                                                        </v>
          </cell>
          <cell r="I2556" t="str">
            <v>БК</v>
          </cell>
          <cell r="J2556" t="str">
            <v>60</v>
          </cell>
          <cell r="K2556">
            <v>631010000</v>
          </cell>
          <cell r="L2556" t="str">
            <v>ҚР, ШҚО, Өскемен қ., Бажов көш., 10</v>
          </cell>
          <cell r="M2556" t="str">
            <v>Желтоқсан-Қантар</v>
          </cell>
          <cell r="N2556" t="str">
            <v>Шығыс-Қазақстан облысы, Өскемен қ.</v>
          </cell>
          <cell r="O2556" t="str">
            <v>DDP</v>
          </cell>
          <cell r="P2556" t="str">
            <v>шартқа қол қойылған кезден бастап 45 күнтізбелік күн ішінде</v>
          </cell>
          <cell r="Q2556">
            <v>0</v>
          </cell>
          <cell r="R2556">
            <v>796</v>
          </cell>
          <cell r="S2556" t="str">
            <v>Дана</v>
          </cell>
        </row>
        <row r="2557">
          <cell r="A2557" t="str">
            <v>1527-1 Т</v>
          </cell>
          <cell r="B2557" t="str">
            <v>"ШҚ АЭК" АҚ</v>
          </cell>
          <cell r="C2557" t="str">
            <v>25.93.11.500.000.01.0796.000000000249</v>
          </cell>
          <cell r="D2557">
            <v>532179145</v>
          </cell>
          <cell r="E2557" t="str">
            <v xml:space="preserve">Қайыс арқан 1м 1т 2-тармақты                                                                        </v>
          </cell>
          <cell r="F2557" t="str">
            <v>Строп</v>
          </cell>
          <cell r="G2557" t="str">
            <v>стальной, 2СК, грузоподъемность 1,0 т, ГОСТ 25573-82</v>
          </cell>
          <cell r="H2557" t="str">
            <v xml:space="preserve">Қайыс арқан 1м 1т 2-тармақты                                                                        </v>
          </cell>
          <cell r="I2557" t="str">
            <v>БК</v>
          </cell>
          <cell r="J2557" t="str">
            <v>60</v>
          </cell>
          <cell r="K2557">
            <v>631010000</v>
          </cell>
          <cell r="L2557" t="str">
            <v>ҚР, ШҚО, Өскемен қ., Бажов көш., 10</v>
          </cell>
          <cell r="M2557" t="str">
            <v>Наурыз - Сәуір</v>
          </cell>
          <cell r="N2557" t="str">
            <v>Шығыс-Қазақстан облысы, Өскемен қ.</v>
          </cell>
          <cell r="O2557" t="str">
            <v>DDP</v>
          </cell>
          <cell r="P2557" t="str">
            <v>шартқа қол қойылған кезден бастап 45 күнтізбелік күн ішінде</v>
          </cell>
          <cell r="Q2557">
            <v>0</v>
          </cell>
          <cell r="R2557">
            <v>796</v>
          </cell>
          <cell r="S2557" t="str">
            <v>Дана</v>
          </cell>
        </row>
        <row r="2558">
          <cell r="A2558" t="str">
            <v>1528 Т</v>
          </cell>
          <cell r="B2558" t="str">
            <v>"ШҚ АЭК" АҚ</v>
          </cell>
          <cell r="C2558" t="str">
            <v>25.93.11.500.000.01.0796.000000000249</v>
          </cell>
          <cell r="D2558">
            <v>532179146</v>
          </cell>
          <cell r="E2558" t="str">
            <v xml:space="preserve">Қайыс арқан 2м 1т 2-тармақты                                                                        </v>
          </cell>
          <cell r="F2558" t="str">
            <v>Строп</v>
          </cell>
          <cell r="G2558" t="str">
            <v>стальной, 2СК, грузоподъемность 1,0 т, ГОСТ 25573-82</v>
          </cell>
          <cell r="H2558" t="str">
            <v xml:space="preserve">Қайыс арқан 2м 1т 2-тармақты                                                                        </v>
          </cell>
          <cell r="I2558" t="str">
            <v>БК</v>
          </cell>
          <cell r="J2558" t="str">
            <v>60</v>
          </cell>
          <cell r="K2558">
            <v>631010000</v>
          </cell>
          <cell r="L2558" t="str">
            <v>ҚР, ШҚО, Өскемен қ., Бажов көш., 10</v>
          </cell>
          <cell r="M2558" t="str">
            <v>Желтоқсан-Қантар</v>
          </cell>
          <cell r="N2558" t="str">
            <v>Шығыс-Қазақстан облысы, Өскемен қ.</v>
          </cell>
          <cell r="O2558" t="str">
            <v>DDP</v>
          </cell>
          <cell r="P2558" t="str">
            <v>шартқа қол қойылған кезден бастап 45 күнтізбелік күн ішінде</v>
          </cell>
          <cell r="Q2558">
            <v>0</v>
          </cell>
          <cell r="R2558">
            <v>796</v>
          </cell>
          <cell r="S2558" t="str">
            <v>Дана</v>
          </cell>
        </row>
        <row r="2559">
          <cell r="A2559" t="str">
            <v>1528-1 Т</v>
          </cell>
          <cell r="B2559" t="str">
            <v>"ШҚ АЭК" АҚ</v>
          </cell>
          <cell r="C2559" t="str">
            <v>25.93.11.500.000.01.0796.000000000249</v>
          </cell>
          <cell r="D2559">
            <v>532179146</v>
          </cell>
          <cell r="E2559" t="str">
            <v xml:space="preserve">Қайыс арқан 2м 1т 2-тармақты                                                                        </v>
          </cell>
          <cell r="F2559" t="str">
            <v>Строп</v>
          </cell>
          <cell r="G2559" t="str">
            <v>стальной, 2СК, грузоподъемность 1,0 т, ГОСТ 25573-82</v>
          </cell>
          <cell r="H2559" t="str">
            <v xml:space="preserve">Қайыс арқан 2м 1т 2-тармақты                                                                        </v>
          </cell>
          <cell r="I2559" t="str">
            <v>БК</v>
          </cell>
          <cell r="J2559" t="str">
            <v>60</v>
          </cell>
          <cell r="K2559">
            <v>631010000</v>
          </cell>
          <cell r="L2559" t="str">
            <v>ҚР, ШҚО, Өскемен қ., Бажов көш., 10</v>
          </cell>
          <cell r="M2559" t="str">
            <v>Наурыз - Сәуір</v>
          </cell>
          <cell r="N2559" t="str">
            <v>Шығыс-Қазақстан облысы, Өскемен қ.</v>
          </cell>
          <cell r="O2559" t="str">
            <v>DDP</v>
          </cell>
          <cell r="P2559" t="str">
            <v>шартқа қол қойылған кезден бастап 45 күнтізбелік күн ішінде</v>
          </cell>
          <cell r="Q2559">
            <v>0</v>
          </cell>
          <cell r="R2559">
            <v>796</v>
          </cell>
          <cell r="S2559" t="str">
            <v>Дана</v>
          </cell>
        </row>
        <row r="2560">
          <cell r="A2560" t="str">
            <v>1529 Т</v>
          </cell>
          <cell r="B2560" t="str">
            <v>"ШҚ АЭК" АҚ</v>
          </cell>
          <cell r="C2560" t="str">
            <v>25.93.11.500.000.01.0796.000000000036</v>
          </cell>
          <cell r="D2560">
            <v>532179190</v>
          </cell>
          <cell r="E2560" t="str">
            <v xml:space="preserve">Қайыс арқан 2м 4т 2-ілмекті                                                                         </v>
          </cell>
          <cell r="F2560" t="str">
            <v>Строп</v>
          </cell>
          <cell r="G2560" t="str">
            <v>стальной, УСК1, грузоподъемность 4,0 т</v>
          </cell>
          <cell r="H2560" t="str">
            <v xml:space="preserve">Қайыс арқан 2м 4т 2-ілмекті                                                                         </v>
          </cell>
          <cell r="I2560" t="str">
            <v>БК</v>
          </cell>
          <cell r="J2560" t="str">
            <v>60</v>
          </cell>
          <cell r="K2560">
            <v>631010000</v>
          </cell>
          <cell r="L2560" t="str">
            <v>ҚР, ШҚО, Өскемен қ., Бажов көш., 10</v>
          </cell>
          <cell r="M2560" t="str">
            <v>Желтоқсан-Қантар</v>
          </cell>
          <cell r="N2560" t="str">
            <v>Шығыс-Қазақстан облысы, Өскемен қ.</v>
          </cell>
          <cell r="O2560" t="str">
            <v>DDP</v>
          </cell>
          <cell r="P2560" t="str">
            <v>шартқа қол қойылған кезден бастап 45 күнтізбелік күн ішінде</v>
          </cell>
          <cell r="Q2560">
            <v>0</v>
          </cell>
          <cell r="R2560">
            <v>796</v>
          </cell>
          <cell r="S2560" t="str">
            <v>Дана</v>
          </cell>
        </row>
        <row r="2561">
          <cell r="A2561" t="str">
            <v>1529-1 Т</v>
          </cell>
          <cell r="B2561" t="str">
            <v>"ШҚ АЭК" АҚ</v>
          </cell>
          <cell r="C2561" t="str">
            <v>25.93.11.500.000.01.0796.000000000036</v>
          </cell>
          <cell r="D2561">
            <v>532179190</v>
          </cell>
          <cell r="E2561" t="str">
            <v xml:space="preserve">Қайыс арқан 2м 4т 2-ілмекті                                                                         </v>
          </cell>
          <cell r="F2561" t="str">
            <v>Строп</v>
          </cell>
          <cell r="G2561" t="str">
            <v>стальной, УСК1, грузоподъемность 4,0 т</v>
          </cell>
          <cell r="H2561" t="str">
            <v xml:space="preserve">Қайыс арқан 2м 4т 2-ілмекті                                                                         </v>
          </cell>
          <cell r="I2561" t="str">
            <v>БК</v>
          </cell>
          <cell r="J2561" t="str">
            <v>60</v>
          </cell>
          <cell r="K2561">
            <v>631010000</v>
          </cell>
          <cell r="L2561" t="str">
            <v>ҚР, ШҚО, Өскемен қ., Бажов көш., 10</v>
          </cell>
          <cell r="M2561" t="str">
            <v>Наурыз - Сәуір</v>
          </cell>
          <cell r="N2561" t="str">
            <v>Шығыс-Қазақстан облысы, Өскемен қ.</v>
          </cell>
          <cell r="O2561" t="str">
            <v>DDP</v>
          </cell>
          <cell r="P2561" t="str">
            <v>шартқа қол қойылған кезден бастап 45 күнтізбелік күн ішінде</v>
          </cell>
          <cell r="Q2561">
            <v>0</v>
          </cell>
          <cell r="R2561">
            <v>796</v>
          </cell>
          <cell r="S2561" t="str">
            <v>Дана</v>
          </cell>
        </row>
        <row r="2562">
          <cell r="A2562" t="str">
            <v>1530 Т</v>
          </cell>
          <cell r="B2562" t="str">
            <v>"ШҚ АЭК" АҚ</v>
          </cell>
          <cell r="C2562" t="str">
            <v>25.93.11.500.000.01.0796.000000000038</v>
          </cell>
          <cell r="D2562">
            <v>532179191</v>
          </cell>
          <cell r="E2562" t="str">
            <v xml:space="preserve">Қайыс арқан 2,5м 6,3т 2-ілмекті                                                                     </v>
          </cell>
          <cell r="F2562" t="str">
            <v>Строп</v>
          </cell>
          <cell r="G2562" t="str">
            <v>стальной, УСК1, грузоподъемность 6,3 т</v>
          </cell>
          <cell r="H2562" t="str">
            <v xml:space="preserve">Қайыс арқан 2,5м 6,3т 2-ілмекті                                                                     </v>
          </cell>
          <cell r="I2562" t="str">
            <v>БК</v>
          </cell>
          <cell r="J2562" t="str">
            <v>60</v>
          </cell>
          <cell r="K2562">
            <v>631010000</v>
          </cell>
          <cell r="L2562" t="str">
            <v>ҚР, ШҚО, Өскемен қ., Бажов көш., 10</v>
          </cell>
          <cell r="M2562" t="str">
            <v>Желтоқсан-Қантар</v>
          </cell>
          <cell r="N2562" t="str">
            <v>Шығыс-Қазақстан облысы, Өскемен қ.</v>
          </cell>
          <cell r="O2562" t="str">
            <v>DDP</v>
          </cell>
          <cell r="P2562" t="str">
            <v>шартқа қол қойылған кезден бастап 45 күнтізбелік күн ішінде</v>
          </cell>
          <cell r="Q2562">
            <v>0</v>
          </cell>
          <cell r="R2562">
            <v>796</v>
          </cell>
          <cell r="S2562" t="str">
            <v>Дана</v>
          </cell>
        </row>
        <row r="2563">
          <cell r="A2563" t="str">
            <v>1530-1 Т</v>
          </cell>
          <cell r="B2563" t="str">
            <v>"ШҚ АЭК" АҚ</v>
          </cell>
          <cell r="C2563" t="str">
            <v>25.93.11.500.000.01.0796.000000000038</v>
          </cell>
          <cell r="D2563">
            <v>532179191</v>
          </cell>
          <cell r="E2563" t="str">
            <v xml:space="preserve">Қайыс арқан 2,5м 6,3т 2-ілмекті                                                                     </v>
          </cell>
          <cell r="F2563" t="str">
            <v>Строп</v>
          </cell>
          <cell r="G2563" t="str">
            <v>стальной, УСК1, грузоподъемность 6,3 т</v>
          </cell>
          <cell r="H2563" t="str">
            <v xml:space="preserve">Қайыс арқан 2,5м 6,3т 2-ілмекті                                                                     </v>
          </cell>
          <cell r="I2563" t="str">
            <v>БК</v>
          </cell>
          <cell r="J2563" t="str">
            <v>60</v>
          </cell>
          <cell r="K2563">
            <v>631010000</v>
          </cell>
          <cell r="L2563" t="str">
            <v>ҚР, ШҚО, Өскемен қ., Бажов көш., 10</v>
          </cell>
          <cell r="M2563" t="str">
            <v>Наурыз - Сәуір</v>
          </cell>
          <cell r="N2563" t="str">
            <v>Шығыс-Қазақстан облысы, Өскемен қ.</v>
          </cell>
          <cell r="O2563" t="str">
            <v>DDP</v>
          </cell>
          <cell r="P2563" t="str">
            <v>шартқа қол қойылған кезден бастап 45 күнтізбелік күн ішінде</v>
          </cell>
          <cell r="Q2563">
            <v>0</v>
          </cell>
          <cell r="R2563">
            <v>796</v>
          </cell>
          <cell r="S2563" t="str">
            <v>Дана</v>
          </cell>
        </row>
        <row r="2564">
          <cell r="A2564" t="str">
            <v>1531 Т</v>
          </cell>
          <cell r="B2564" t="str">
            <v>"ШҚ АЭК" АҚ</v>
          </cell>
          <cell r="C2564" t="str">
            <v>25.73.40.300.000.00.0796.000000000003</v>
          </cell>
          <cell r="D2564">
            <v>532183107</v>
          </cell>
          <cell r="E2564" t="str">
            <v xml:space="preserve">Перфоратор үшін бұрғылау машинасы 10Х210                                                            </v>
          </cell>
          <cell r="F2564" t="str">
            <v>Бур</v>
          </cell>
          <cell r="G2564" t="str">
            <v>для перфоратора, диаметр 10</v>
          </cell>
          <cell r="H2564" t="str">
            <v xml:space="preserve">Перфоратор үшін бұрғылау машинасы 10Х210                                                            </v>
          </cell>
          <cell r="I2564" t="str">
            <v>БК</v>
          </cell>
          <cell r="J2564">
            <v>0</v>
          </cell>
          <cell r="K2564">
            <v>631010000</v>
          </cell>
          <cell r="L2564" t="str">
            <v>ҚР, ШҚО, Өскемен қ., Бажов көш., 10</v>
          </cell>
          <cell r="M2564" t="str">
            <v>Желтоқсан-Қантар</v>
          </cell>
          <cell r="N2564" t="str">
            <v>Шығыс-Қазақстан облысы, Өскемен қ.</v>
          </cell>
          <cell r="O2564" t="str">
            <v>DDP</v>
          </cell>
          <cell r="P2564" t="str">
            <v>шартқа қол қойылған кезден бастап 45 күнтізбелік күн ішінде</v>
          </cell>
          <cell r="Q2564">
            <v>0</v>
          </cell>
          <cell r="R2564">
            <v>796</v>
          </cell>
          <cell r="S2564" t="str">
            <v>Дана</v>
          </cell>
        </row>
        <row r="2565">
          <cell r="A2565" t="str">
            <v>1531-1 Т</v>
          </cell>
          <cell r="B2565" t="str">
            <v>"ШҚ АЭК" АҚ</v>
          </cell>
          <cell r="C2565" t="str">
            <v>25.73.40.300.000.00.0796.000000000003</v>
          </cell>
          <cell r="D2565">
            <v>532183107</v>
          </cell>
          <cell r="E2565" t="str">
            <v xml:space="preserve">Перфоратор үшін бұрғылау машинасы 10Х210                                                            </v>
          </cell>
          <cell r="F2565" t="str">
            <v>Бур</v>
          </cell>
          <cell r="G2565" t="str">
            <v>для перфоратора, диаметр 10</v>
          </cell>
          <cell r="H2565" t="str">
            <v xml:space="preserve">Перфоратор үшін бұрғылау машинасы 10Х210                                                            </v>
          </cell>
          <cell r="I2565" t="str">
            <v>БК</v>
          </cell>
          <cell r="J2565">
            <v>0</v>
          </cell>
          <cell r="K2565">
            <v>631010000</v>
          </cell>
          <cell r="L2565" t="str">
            <v>ҚР, ШҚО, Өскемен қ., Бажов көш., 10</v>
          </cell>
          <cell r="M2565" t="str">
            <v>Наурыз - Сәуір</v>
          </cell>
          <cell r="N2565" t="str">
            <v>Шығыс-Қазақстан облысы, Өскемен қ.</v>
          </cell>
          <cell r="O2565" t="str">
            <v>DDP</v>
          </cell>
          <cell r="P2565" t="str">
            <v>шартқа қол қойылған кезден бастап 45 күнтізбелік күн ішінде</v>
          </cell>
          <cell r="Q2565">
            <v>0</v>
          </cell>
          <cell r="R2565">
            <v>796</v>
          </cell>
          <cell r="S2565" t="str">
            <v>Дана</v>
          </cell>
        </row>
        <row r="2566">
          <cell r="A2566" t="str">
            <v>1532 Т</v>
          </cell>
          <cell r="B2566" t="str">
            <v>"ШҚ АЭК" АҚ</v>
          </cell>
          <cell r="C2566" t="str">
            <v>25.73.40.300.000.00.0796.000000000001</v>
          </cell>
          <cell r="D2566">
            <v>532183108</v>
          </cell>
          <cell r="E2566" t="str">
            <v>Перфоратор үшін бұрғылау машинасы 8x160</v>
          </cell>
          <cell r="F2566" t="str">
            <v>Бур</v>
          </cell>
          <cell r="G2566" t="str">
            <v>для перфоратора, диаметр 8</v>
          </cell>
          <cell r="H2566" t="str">
            <v>Перфоратор үшін бұрғылау машинасы 8x160</v>
          </cell>
          <cell r="I2566" t="str">
            <v>БК</v>
          </cell>
          <cell r="J2566">
            <v>0</v>
          </cell>
          <cell r="K2566">
            <v>631010000</v>
          </cell>
          <cell r="L2566" t="str">
            <v>ҚР, ШҚО, Өскемен қ., Бажов көш., 10</v>
          </cell>
          <cell r="M2566" t="str">
            <v>Желтоқсан-Қантар</v>
          </cell>
          <cell r="N2566" t="str">
            <v>Шығыс-Қазақстан облысы, Өскемен қ.</v>
          </cell>
          <cell r="O2566" t="str">
            <v>DDP</v>
          </cell>
          <cell r="P2566" t="str">
            <v>шартқа қол қойылған кезден бастап 45 күнтізбелік күн ішінде</v>
          </cell>
          <cell r="Q2566">
            <v>0</v>
          </cell>
          <cell r="R2566">
            <v>796</v>
          </cell>
          <cell r="S2566" t="str">
            <v>Дана</v>
          </cell>
        </row>
        <row r="2567">
          <cell r="A2567" t="str">
            <v>1532-1 Т</v>
          </cell>
          <cell r="B2567" t="str">
            <v>"ШҚ АЭК" АҚ</v>
          </cell>
          <cell r="C2567" t="str">
            <v>25.73.40.300.000.00.0796.000000000001</v>
          </cell>
          <cell r="D2567">
            <v>532183108</v>
          </cell>
          <cell r="E2567" t="str">
            <v>Перфоратор үшін бұрғылау машинасы 8x160</v>
          </cell>
          <cell r="F2567" t="str">
            <v>Бур</v>
          </cell>
          <cell r="G2567" t="str">
            <v>для перфоратора, диаметр 8</v>
          </cell>
          <cell r="H2567" t="str">
            <v>Перфоратор үшін бұрғылау машинасы 8x160</v>
          </cell>
          <cell r="I2567" t="str">
            <v>БК</v>
          </cell>
          <cell r="J2567">
            <v>0</v>
          </cell>
          <cell r="K2567">
            <v>631010000</v>
          </cell>
          <cell r="L2567" t="str">
            <v>ҚР, ШҚО, Өскемен қ., Бажов көш., 10</v>
          </cell>
          <cell r="M2567" t="str">
            <v>Наурыз - Сәуір</v>
          </cell>
          <cell r="N2567" t="str">
            <v>Шығыс-Қазақстан облысы, Өскемен қ.</v>
          </cell>
          <cell r="O2567" t="str">
            <v>DDP</v>
          </cell>
          <cell r="P2567" t="str">
            <v>шартқа қол қойылған кезден бастап 45 күнтізбелік күн ішінде</v>
          </cell>
          <cell r="Q2567">
            <v>0</v>
          </cell>
          <cell r="R2567">
            <v>796</v>
          </cell>
          <cell r="S2567" t="str">
            <v>Дана</v>
          </cell>
        </row>
        <row r="2568">
          <cell r="A2568" t="str">
            <v>1533 Т</v>
          </cell>
          <cell r="B2568" t="str">
            <v>"ШҚ АЭК" АҚ</v>
          </cell>
          <cell r="C2568" t="str">
            <v>25.73.40.300.000.00.0796.000000000000</v>
          </cell>
          <cell r="D2568">
            <v>532183109</v>
          </cell>
          <cell r="E2568" t="str">
            <v xml:space="preserve">Перфоратор үшін бұрғылау машинасы 6x110                                                             </v>
          </cell>
          <cell r="F2568" t="str">
            <v>Бур</v>
          </cell>
          <cell r="G2568" t="str">
            <v>для перфоратора, диаметр 6</v>
          </cell>
          <cell r="H2568" t="str">
            <v xml:space="preserve">Перфоратор үшін бұрғылау машинасы 6x110                                                             </v>
          </cell>
          <cell r="I2568" t="str">
            <v>БК</v>
          </cell>
          <cell r="J2568">
            <v>0</v>
          </cell>
          <cell r="K2568">
            <v>631010000</v>
          </cell>
          <cell r="L2568" t="str">
            <v>ҚР, ШҚО, Өскемен қ., Бажов көш., 10</v>
          </cell>
          <cell r="M2568" t="str">
            <v>Желтоқсан-Қантар</v>
          </cell>
          <cell r="N2568" t="str">
            <v>Шығыс-Қазақстан облысы, Өскемен қ.</v>
          </cell>
          <cell r="O2568" t="str">
            <v>DDP</v>
          </cell>
          <cell r="P2568" t="str">
            <v>шартқа қол қойылған кезден бастап 45 күнтізбелік күн ішінде</v>
          </cell>
          <cell r="Q2568">
            <v>0</v>
          </cell>
          <cell r="R2568">
            <v>796</v>
          </cell>
          <cell r="S2568" t="str">
            <v>Дана</v>
          </cell>
        </row>
        <row r="2569">
          <cell r="A2569" t="str">
            <v>1533-1 Т</v>
          </cell>
          <cell r="B2569" t="str">
            <v>"ШҚ АЭК" АҚ</v>
          </cell>
          <cell r="C2569" t="str">
            <v>25.73.40.300.000.00.0796.000000000000</v>
          </cell>
          <cell r="D2569">
            <v>532183109</v>
          </cell>
          <cell r="E2569" t="str">
            <v xml:space="preserve">Перфоратор үшін бұрғылау машинасы 6x110                                                             </v>
          </cell>
          <cell r="F2569" t="str">
            <v>Бур</v>
          </cell>
          <cell r="G2569" t="str">
            <v>для перфоратора, диаметр 6</v>
          </cell>
          <cell r="H2569" t="str">
            <v xml:space="preserve">Перфоратор үшін бұрғылау машинасы 6x110                                                             </v>
          </cell>
          <cell r="I2569" t="str">
            <v>БК</v>
          </cell>
          <cell r="J2569">
            <v>0</v>
          </cell>
          <cell r="K2569">
            <v>631010000</v>
          </cell>
          <cell r="L2569" t="str">
            <v>ҚР, ШҚО, Өскемен қ., Бажов көш., 10</v>
          </cell>
          <cell r="M2569" t="str">
            <v>Наурыз - Сәуір</v>
          </cell>
          <cell r="N2569" t="str">
            <v>Шығыс-Қазақстан облысы, Өскемен қ.</v>
          </cell>
          <cell r="O2569" t="str">
            <v>DDP</v>
          </cell>
          <cell r="P2569" t="str">
            <v>шартқа қол қойылған кезден бастап 45 күнтізбелік күн ішінде</v>
          </cell>
          <cell r="Q2569">
            <v>0</v>
          </cell>
          <cell r="R2569">
            <v>796</v>
          </cell>
          <cell r="S2569" t="str">
            <v>Дана</v>
          </cell>
        </row>
        <row r="2570">
          <cell r="A2570" t="str">
            <v>1534 Т</v>
          </cell>
          <cell r="B2570" t="str">
            <v>"ШҚ АЭК" АҚ</v>
          </cell>
          <cell r="C2570" t="str">
            <v>25.73.40.300.000.00.0796.000000000000</v>
          </cell>
          <cell r="D2570">
            <v>532183110</v>
          </cell>
          <cell r="E2570" t="str">
            <v xml:space="preserve">Бұрғылау машинасы SDS ф 6х160 мм                                                                    </v>
          </cell>
          <cell r="F2570" t="str">
            <v>Бур</v>
          </cell>
          <cell r="G2570" t="str">
            <v>для перфоратора, диаметр 6</v>
          </cell>
          <cell r="H2570" t="str">
            <v xml:space="preserve">Бұрғылау машинасы SDS ф 6х160 мм                                                                    </v>
          </cell>
          <cell r="I2570" t="str">
            <v>БК</v>
          </cell>
          <cell r="J2570">
            <v>0</v>
          </cell>
          <cell r="K2570">
            <v>631010000</v>
          </cell>
          <cell r="L2570" t="str">
            <v>ҚР, ШҚО, Өскемен қ., Бажов көш., 10</v>
          </cell>
          <cell r="M2570" t="str">
            <v>Желтоқсан-Қантар</v>
          </cell>
          <cell r="N2570" t="str">
            <v>Шығыс-Қазақстан облысы, Өскемен қ.</v>
          </cell>
          <cell r="O2570" t="str">
            <v>DDP</v>
          </cell>
          <cell r="P2570" t="str">
            <v>шартқа қол қойылған кезден бастап 45 күнтізбелік күн ішінде</v>
          </cell>
          <cell r="Q2570">
            <v>0</v>
          </cell>
          <cell r="R2570">
            <v>796</v>
          </cell>
          <cell r="S2570" t="str">
            <v>Дана</v>
          </cell>
        </row>
        <row r="2571">
          <cell r="A2571" t="str">
            <v>1534-1 Т</v>
          </cell>
          <cell r="B2571" t="str">
            <v>"ШҚ АЭК" АҚ</v>
          </cell>
          <cell r="C2571" t="str">
            <v>25.73.40.300.000.00.0796.000000000000</v>
          </cell>
          <cell r="D2571">
            <v>532183110</v>
          </cell>
          <cell r="E2571" t="str">
            <v xml:space="preserve">Бұрғылау машинасы SDS ф 6х160 мм                                                                    </v>
          </cell>
          <cell r="F2571" t="str">
            <v>Бур</v>
          </cell>
          <cell r="G2571" t="str">
            <v>для перфоратора, диаметр 6</v>
          </cell>
          <cell r="H2571" t="str">
            <v xml:space="preserve">Бұрғылау машинасы SDS ф 6х160 мм                                                                    </v>
          </cell>
          <cell r="I2571" t="str">
            <v>БК</v>
          </cell>
          <cell r="J2571">
            <v>0</v>
          </cell>
          <cell r="K2571">
            <v>631010000</v>
          </cell>
          <cell r="L2571" t="str">
            <v>ҚР, ШҚО, Өскемен қ., Бажов көш., 10</v>
          </cell>
          <cell r="M2571" t="str">
            <v>Наурыз - Сәуір</v>
          </cell>
          <cell r="N2571" t="str">
            <v>Шығыс-Қазақстан облысы, Өскемен қ.</v>
          </cell>
          <cell r="O2571" t="str">
            <v>DDP</v>
          </cell>
          <cell r="P2571" t="str">
            <v>шартқа қол қойылған кезден бастап 45 күнтізбелік күн ішінде</v>
          </cell>
          <cell r="Q2571">
            <v>0</v>
          </cell>
          <cell r="R2571">
            <v>796</v>
          </cell>
          <cell r="S2571" t="str">
            <v>Дана</v>
          </cell>
        </row>
        <row r="2572">
          <cell r="A2572" t="str">
            <v>1535 Т</v>
          </cell>
          <cell r="B2572" t="str">
            <v>"ШҚ АЭК" АҚ</v>
          </cell>
          <cell r="C2572" t="str">
            <v>25.73.30.650.003.00.0796.000000000001</v>
          </cell>
          <cell r="D2572">
            <v>532184100</v>
          </cell>
          <cell r="E2572" t="str">
            <v xml:space="preserve">Қыспақ құралы RJ-45, RJ-11, RJ-12, RJ-9                                                             </v>
          </cell>
          <cell r="F2572" t="str">
            <v>Инструмент</v>
          </cell>
          <cell r="G2572" t="str">
            <v>для обжима кабельных наконечников</v>
          </cell>
          <cell r="H2572" t="str">
            <v xml:space="preserve">Қыспақ құралы RJ-45, RJ-11, RJ-12, RJ-9                                                             </v>
          </cell>
          <cell r="I2572" t="str">
            <v>БК</v>
          </cell>
          <cell r="J2572">
            <v>0</v>
          </cell>
          <cell r="K2572">
            <v>631010000</v>
          </cell>
          <cell r="L2572" t="str">
            <v>ҚР, ШҚО, Өскемен қ., Бажов көш., 10</v>
          </cell>
          <cell r="M2572" t="str">
            <v>Желтоқсан-Қантар</v>
          </cell>
          <cell r="N2572" t="str">
            <v>Шығыс-Қазақстан облысы, Өскемен қ.</v>
          </cell>
          <cell r="O2572" t="str">
            <v>DDP</v>
          </cell>
          <cell r="P2572" t="str">
            <v>шартқа қол қойылған кезден бастап 45 күнтізбелік күн ішінде</v>
          </cell>
          <cell r="Q2572">
            <v>0</v>
          </cell>
          <cell r="R2572">
            <v>796</v>
          </cell>
          <cell r="S2572" t="str">
            <v>Дана</v>
          </cell>
        </row>
        <row r="2573">
          <cell r="A2573" t="str">
            <v>1535-1 Т</v>
          </cell>
          <cell r="B2573" t="str">
            <v>"ШҚ АЭК" АҚ</v>
          </cell>
          <cell r="C2573" t="str">
            <v>25.73.30.650.003.00.0796.000000000001</v>
          </cell>
          <cell r="D2573">
            <v>532184100</v>
          </cell>
          <cell r="E2573" t="str">
            <v xml:space="preserve">Қыспақ құралы RJ-45, RJ-11, RJ-12, RJ-9                                                             </v>
          </cell>
          <cell r="F2573" t="str">
            <v>Инструмент</v>
          </cell>
          <cell r="G2573" t="str">
            <v>для обжима кабельных наконечников</v>
          </cell>
          <cell r="H2573" t="str">
            <v xml:space="preserve">Қыспақ құралы RJ-45, RJ-11, RJ-12, RJ-9                                                             </v>
          </cell>
          <cell r="I2573" t="str">
            <v>БК</v>
          </cell>
          <cell r="J2573">
            <v>0</v>
          </cell>
          <cell r="K2573">
            <v>631010000</v>
          </cell>
          <cell r="L2573" t="str">
            <v>ҚР, ШҚО, Өскемен қ., Бажов көш., 10</v>
          </cell>
          <cell r="M2573" t="str">
            <v>Наурыз - Сәуір</v>
          </cell>
          <cell r="N2573" t="str">
            <v>Шығыс-Қазақстан облысы, Өскемен қ.</v>
          </cell>
          <cell r="O2573" t="str">
            <v>DDP</v>
          </cell>
          <cell r="P2573" t="str">
            <v>шартқа қол қойылған кезден бастап 45 күнтізбелік күн ішінде</v>
          </cell>
          <cell r="Q2573">
            <v>0</v>
          </cell>
          <cell r="R2573">
            <v>796</v>
          </cell>
          <cell r="S2573" t="str">
            <v>Дана</v>
          </cell>
        </row>
        <row r="2574">
          <cell r="A2574" t="str">
            <v>1536 Т</v>
          </cell>
          <cell r="B2574" t="str">
            <v>"ШҚ АЭК" АҚ</v>
          </cell>
          <cell r="C2574" t="str">
            <v>25.73.10.500.000.00.0796.000000000000</v>
          </cell>
          <cell r="D2574">
            <v>532184104</v>
          </cell>
          <cell r="E2574" t="str">
            <v>Тал кескіш қайшы</v>
          </cell>
          <cell r="F2574" t="str">
            <v>Секатор</v>
          </cell>
          <cell r="G2574" t="str">
            <v>садово-огородный, двухстороннего резания, пластиковая рукоятка</v>
          </cell>
          <cell r="H2574" t="str">
            <v>Тал кескіш қайшы</v>
          </cell>
          <cell r="I2574" t="str">
            <v>БК</v>
          </cell>
          <cell r="J2574">
            <v>0</v>
          </cell>
          <cell r="K2574">
            <v>631010000</v>
          </cell>
          <cell r="L2574" t="str">
            <v>ҚР, ШҚО, Өскемен қ., Бажов көш., 10</v>
          </cell>
          <cell r="M2574" t="str">
            <v>Желтоқсан-Қантар</v>
          </cell>
          <cell r="N2574" t="str">
            <v>Шығыс-Қазақстан облысы, Өскемен қ.</v>
          </cell>
          <cell r="O2574" t="str">
            <v>DDP</v>
          </cell>
          <cell r="P2574" t="str">
            <v>шартқа қол қойылған кезден бастап 45 күнтізбелік күн ішінде</v>
          </cell>
          <cell r="Q2574">
            <v>0</v>
          </cell>
          <cell r="R2574">
            <v>796</v>
          </cell>
          <cell r="S2574" t="str">
            <v>Дана</v>
          </cell>
        </row>
        <row r="2575">
          <cell r="A2575" t="str">
            <v>1536-1 Т</v>
          </cell>
          <cell r="B2575" t="str">
            <v>"ШҚ АЭК" АҚ</v>
          </cell>
          <cell r="C2575" t="str">
            <v>25.73.10.500.000.00.0796.000000000000</v>
          </cell>
          <cell r="D2575">
            <v>532184104</v>
          </cell>
          <cell r="E2575" t="str">
            <v>Тал кескіш қайшы</v>
          </cell>
          <cell r="F2575" t="str">
            <v>Секатор</v>
          </cell>
          <cell r="G2575" t="str">
            <v>садово-огородный, двухстороннего резания, пластиковая рукоятка</v>
          </cell>
          <cell r="H2575" t="str">
            <v>Тал кескіш қайшы</v>
          </cell>
          <cell r="I2575" t="str">
            <v>БК</v>
          </cell>
          <cell r="J2575">
            <v>0</v>
          </cell>
          <cell r="K2575">
            <v>631010000</v>
          </cell>
          <cell r="L2575" t="str">
            <v>ҚР, ШҚО, Өскемен қ., Бажов көш., 10</v>
          </cell>
          <cell r="M2575" t="str">
            <v>Наурыз - Сәуір</v>
          </cell>
          <cell r="N2575" t="str">
            <v>Шығыс-Қазақстан облысы, Өскемен қ.</v>
          </cell>
          <cell r="O2575" t="str">
            <v>DDP</v>
          </cell>
          <cell r="P2575" t="str">
            <v>шартқа қол қойылған кезден бастап 45 күнтізбелік күн ішінде</v>
          </cell>
          <cell r="Q2575">
            <v>0</v>
          </cell>
          <cell r="R2575">
            <v>796</v>
          </cell>
          <cell r="S2575" t="str">
            <v>Дана</v>
          </cell>
        </row>
        <row r="2576">
          <cell r="A2576" t="str">
            <v>1537 Т</v>
          </cell>
          <cell r="B2576" t="str">
            <v>"ШҚ АЭК" АҚ</v>
          </cell>
          <cell r="C2576" t="str">
            <v>22.11.15.300.000.00.0796.000000000000</v>
          </cell>
          <cell r="D2576">
            <v>532184118</v>
          </cell>
          <cell r="E2576" t="str">
            <v>Бензопила 16" үшін шина</v>
          </cell>
          <cell r="F2576" t="str">
            <v>Шина</v>
          </cell>
          <cell r="G2576" t="str">
            <v>дисковая, массивная</v>
          </cell>
          <cell r="H2576" t="str">
            <v>Бензопила 16" үшін шина</v>
          </cell>
          <cell r="I2576" t="str">
            <v>БК</v>
          </cell>
          <cell r="J2576">
            <v>0</v>
          </cell>
          <cell r="K2576">
            <v>631010000</v>
          </cell>
          <cell r="L2576" t="str">
            <v>ҚР, ШҚО, Өскемен қ., Бажов көш., 10</v>
          </cell>
          <cell r="M2576" t="str">
            <v>Желтоқсан-Қантар</v>
          </cell>
          <cell r="N2576" t="str">
            <v>Шығыс-Қазақстан облысы, Өскемен қ.</v>
          </cell>
          <cell r="O2576" t="str">
            <v>DDP</v>
          </cell>
          <cell r="P2576" t="str">
            <v>шартқа қол қойылған кезден бастап 45 күнтізбелік күн ішінде</v>
          </cell>
          <cell r="Q2576">
            <v>0</v>
          </cell>
          <cell r="R2576">
            <v>796</v>
          </cell>
          <cell r="S2576" t="str">
            <v>Дана</v>
          </cell>
        </row>
        <row r="2577">
          <cell r="A2577" t="str">
            <v>1538 Т</v>
          </cell>
          <cell r="B2577" t="str">
            <v>"ШҚ АЭК" АҚ</v>
          </cell>
          <cell r="C2577" t="str">
            <v>22.11.15.300.000.00.0796.000000000000</v>
          </cell>
          <cell r="D2577">
            <v>532184125</v>
          </cell>
          <cell r="E2577" t="str">
            <v>Бензопила 14" үшін шина</v>
          </cell>
          <cell r="F2577" t="str">
            <v>Шина</v>
          </cell>
          <cell r="G2577" t="str">
            <v>дисковая, массивная</v>
          </cell>
          <cell r="H2577" t="str">
            <v>Бензопила 14" үшін шина</v>
          </cell>
          <cell r="I2577" t="str">
            <v>БК</v>
          </cell>
          <cell r="J2577">
            <v>0</v>
          </cell>
          <cell r="K2577">
            <v>631010000</v>
          </cell>
          <cell r="L2577" t="str">
            <v>ҚР, ШҚО, Өскемен қ., Бажов көш., 10</v>
          </cell>
          <cell r="M2577" t="str">
            <v>Желтоқсан-Қантар</v>
          </cell>
          <cell r="N2577" t="str">
            <v>Шығыс-Қазақстан облысы, Өскемен қ.</v>
          </cell>
          <cell r="O2577" t="str">
            <v>DDP</v>
          </cell>
          <cell r="P2577" t="str">
            <v>шартқа қол қойылған кезден бастап 45 күнтізбелік күн ішінде</v>
          </cell>
          <cell r="Q2577">
            <v>0</v>
          </cell>
          <cell r="R2577">
            <v>796</v>
          </cell>
          <cell r="S2577" t="str">
            <v>Дана</v>
          </cell>
        </row>
        <row r="2578">
          <cell r="A2578" t="str">
            <v>1539 Т</v>
          </cell>
          <cell r="B2578" t="str">
            <v>"ШҚ АЭК" АҚ</v>
          </cell>
          <cell r="C2578" t="str">
            <v>20.59.41.900.000.00.0796.000000000000</v>
          </cell>
          <cell r="D2578">
            <v>532184162</v>
          </cell>
          <cell r="E2578" t="str">
            <v>Сұйық кілт Хорс</v>
          </cell>
          <cell r="F2578" t="str">
            <v>Ключ</v>
          </cell>
          <cell r="G2578" t="str">
            <v>жидкий, для облегченного отсоединения прикипевших, пригоревших, приржавевших поверхностей, эмульсионный</v>
          </cell>
          <cell r="H2578" t="str">
            <v>Сұйық кілт Хорс</v>
          </cell>
          <cell r="I2578" t="str">
            <v>БК</v>
          </cell>
          <cell r="J2578">
            <v>0</v>
          </cell>
          <cell r="K2578">
            <v>631010000</v>
          </cell>
          <cell r="L2578" t="str">
            <v>ҚР, ШҚО, Өскемен қ., Бажов көш., 10</v>
          </cell>
          <cell r="M2578" t="str">
            <v>Желтоқсан-Қантар</v>
          </cell>
          <cell r="N2578" t="str">
            <v>Шығыс-Қазақстан облысы, Өскемен қ.</v>
          </cell>
          <cell r="O2578" t="str">
            <v>DDP</v>
          </cell>
          <cell r="P2578" t="str">
            <v>шартқа қол қойылған кезден бастап 45 күнтізбелік күн ішінде</v>
          </cell>
          <cell r="Q2578">
            <v>0</v>
          </cell>
          <cell r="R2578">
            <v>796</v>
          </cell>
          <cell r="S2578" t="str">
            <v>Дана</v>
          </cell>
        </row>
        <row r="2579">
          <cell r="A2579" t="str">
            <v>1539-1 Т</v>
          </cell>
          <cell r="B2579" t="str">
            <v>"ШҚ АЭК" АҚ</v>
          </cell>
          <cell r="C2579" t="str">
            <v>20.59.41.900.000.00.0796.000000000000</v>
          </cell>
          <cell r="D2579">
            <v>532184162</v>
          </cell>
          <cell r="E2579" t="str">
            <v>Сұйық кілт Хорс</v>
          </cell>
          <cell r="F2579" t="str">
            <v>Ключ</v>
          </cell>
          <cell r="G2579" t="str">
            <v>жидкий, для облегченного отсоединения прикипевших, пригоревших, приржавевших поверхностей, эмульсионный</v>
          </cell>
          <cell r="H2579" t="str">
            <v>Сұйық кілт Хорс</v>
          </cell>
          <cell r="I2579" t="str">
            <v>БК</v>
          </cell>
          <cell r="J2579">
            <v>0</v>
          </cell>
          <cell r="K2579">
            <v>631010000</v>
          </cell>
          <cell r="L2579" t="str">
            <v>070002,  Қазақстан Республикасы, Шығыс Қазақстан облысы, Өскемен қ., Бажов к-сі,10</v>
          </cell>
          <cell r="M2579" t="str">
            <v>Ақпан - Наурыз</v>
          </cell>
          <cell r="N2579" t="str">
            <v>Шығыс-Қазақстан облысы, Өскемен қ.</v>
          </cell>
          <cell r="O2579" t="str">
            <v>DDP</v>
          </cell>
          <cell r="P2579" t="str">
            <v>шартқа қол қойылған кезден бастап 45 күнтізбелік күн ішінде</v>
          </cell>
          <cell r="Q2579">
            <v>0</v>
          </cell>
          <cell r="R2579">
            <v>796</v>
          </cell>
          <cell r="S2579" t="str">
            <v>Дана</v>
          </cell>
        </row>
        <row r="2580">
          <cell r="A2580" t="str">
            <v>1540 Т</v>
          </cell>
          <cell r="B2580" t="str">
            <v>"ШҚ АЭК" АҚ</v>
          </cell>
          <cell r="C2580" t="str">
            <v>32.91.19.900.000.00.0796.000000000007</v>
          </cell>
          <cell r="D2580">
            <v>532184169</v>
          </cell>
          <cell r="E2580" t="str">
            <v xml:space="preserve">100ММ М14 УШМ ЩЕТКА-КРАЦОВКА                                                                        </v>
          </cell>
          <cell r="F2580" t="str">
            <v>Щетка</v>
          </cell>
          <cell r="G2580" t="str">
            <v>для шлифовальных машин</v>
          </cell>
          <cell r="H2580" t="str">
            <v xml:space="preserve">100ММ М14 УШМ ЩЕТКА-КРАЦОВКА                                                                        </v>
          </cell>
          <cell r="I2580" t="str">
            <v>БК</v>
          </cell>
          <cell r="J2580">
            <v>0</v>
          </cell>
          <cell r="K2580">
            <v>631010000</v>
          </cell>
          <cell r="L2580" t="str">
            <v>ҚР, ШҚО, Өскемен қ., Бажов көш., 10</v>
          </cell>
          <cell r="M2580" t="str">
            <v>Желтоқсан-Қантар</v>
          </cell>
          <cell r="N2580" t="str">
            <v>Шығыс-Қазақстан облысы, Өскемен қ.</v>
          </cell>
          <cell r="O2580" t="str">
            <v>DDP</v>
          </cell>
          <cell r="P2580" t="str">
            <v>шартқа қол қойылған кезден бастап 45 күнтізбелік күн ішінде</v>
          </cell>
          <cell r="Q2580">
            <v>0</v>
          </cell>
          <cell r="R2580">
            <v>796</v>
          </cell>
          <cell r="S2580" t="str">
            <v>Дана</v>
          </cell>
        </row>
        <row r="2581">
          <cell r="A2581" t="str">
            <v>1541 Т</v>
          </cell>
          <cell r="B2581" t="str">
            <v>"ШҚ АЭК" АҚ</v>
          </cell>
          <cell r="C2581" t="str">
            <v>32.91.19.900.000.00.0796.000000000007</v>
          </cell>
          <cell r="D2581">
            <v>532184176</v>
          </cell>
          <cell r="E2581" t="str">
            <v xml:space="preserve">115ММ М14  СЫММЕН ҚАЙҚЫ ЩЕТКАСЫ                                                                     </v>
          </cell>
          <cell r="F2581" t="str">
            <v>Щетка</v>
          </cell>
          <cell r="G2581" t="str">
            <v>для шлифовальных машин</v>
          </cell>
          <cell r="H2581" t="str">
            <v xml:space="preserve">115ММ М14  СЫММЕН ҚАЙҚЫ ЩЕТКАСЫ                                                                     </v>
          </cell>
          <cell r="I2581" t="str">
            <v>БК</v>
          </cell>
          <cell r="J2581">
            <v>0</v>
          </cell>
          <cell r="K2581">
            <v>631010000</v>
          </cell>
          <cell r="L2581" t="str">
            <v>ҚР, ШҚО, Өскемен қ., Бажов көш., 10</v>
          </cell>
          <cell r="M2581" t="str">
            <v>Желтоқсан-Қантар</v>
          </cell>
          <cell r="N2581" t="str">
            <v>Шығыс-Қазақстан облысы, Өскемен қ.</v>
          </cell>
          <cell r="O2581" t="str">
            <v>DDP</v>
          </cell>
          <cell r="P2581" t="str">
            <v>шартқа қол қойылған кезден бастап 45 күнтізбелік күн ішінде</v>
          </cell>
          <cell r="Q2581">
            <v>0</v>
          </cell>
          <cell r="R2581">
            <v>796</v>
          </cell>
          <cell r="S2581" t="str">
            <v>Дана</v>
          </cell>
        </row>
        <row r="2582">
          <cell r="A2582" t="str">
            <v>1541-1 Т</v>
          </cell>
          <cell r="B2582" t="str">
            <v>"ШҚ АЭК" АҚ</v>
          </cell>
          <cell r="C2582" t="str">
            <v>32.91.19.900.000.00.0796.000000000007</v>
          </cell>
          <cell r="D2582">
            <v>532184176</v>
          </cell>
          <cell r="E2582" t="str">
            <v xml:space="preserve">115ММ М14  СЫММЕН ҚАЙҚЫ ЩЕТКАСЫ                                                                     </v>
          </cell>
          <cell r="F2582" t="str">
            <v>Щетка</v>
          </cell>
          <cell r="G2582" t="str">
            <v>для шлифовальных машин</v>
          </cell>
          <cell r="H2582" t="str">
            <v xml:space="preserve">115ММ М14  СЫММЕН ҚАЙҚЫ ЩЕТКАСЫ                                                                     </v>
          </cell>
          <cell r="I2582" t="str">
            <v>БК</v>
          </cell>
          <cell r="J2582">
            <v>0</v>
          </cell>
          <cell r="K2582">
            <v>631010000</v>
          </cell>
          <cell r="L2582" t="str">
            <v>ҚР, ШҚО, Өскемен қ., Бажов көш., 10</v>
          </cell>
          <cell r="M2582" t="str">
            <v>Наурыз - Сәуір</v>
          </cell>
          <cell r="N2582" t="str">
            <v>Шығыс-Қазақстан облысы, Өскемен қ.</v>
          </cell>
          <cell r="O2582" t="str">
            <v>DDP</v>
          </cell>
          <cell r="P2582" t="str">
            <v>шартқа қол қойылған кезден бастап 45 күнтізбелік күн ішінде</v>
          </cell>
          <cell r="Q2582">
            <v>0</v>
          </cell>
          <cell r="R2582">
            <v>796</v>
          </cell>
          <cell r="S2582" t="str">
            <v>Дана</v>
          </cell>
        </row>
        <row r="2583">
          <cell r="A2583" t="str">
            <v>1542 Т</v>
          </cell>
          <cell r="B2583" t="str">
            <v>"ШҚ АЭК" АҚ</v>
          </cell>
          <cell r="C2583" t="str">
            <v>28.41.33.590.003.00.0796.000000000005</v>
          </cell>
          <cell r="D2583">
            <v>532184179</v>
          </cell>
          <cell r="E2583" t="str">
            <v xml:space="preserve">ГИДРАВЛИКАЛЫҚ ПРЕСС  ПГ-300                                                                         </v>
          </cell>
          <cell r="F2583" t="str">
            <v>Пресс гидравлический</v>
          </cell>
          <cell r="G2583" t="str">
            <v>усилие до 630 кН</v>
          </cell>
          <cell r="H2583" t="str">
            <v xml:space="preserve">ГИДРАВЛИКАЛЫҚ ПРЕСС  ПГ-300                                                                         </v>
          </cell>
          <cell r="I2583" t="str">
            <v>БК</v>
          </cell>
          <cell r="J2583">
            <v>0</v>
          </cell>
          <cell r="K2583">
            <v>631010000</v>
          </cell>
          <cell r="L2583" t="str">
            <v>ҚР, ШҚО, Өскемен қ., Бажов көш., 10</v>
          </cell>
          <cell r="M2583" t="str">
            <v>Желтоқсан-Қантар</v>
          </cell>
          <cell r="N2583" t="str">
            <v>Шығыс-Қазақстан облысы, Өскемен қ.</v>
          </cell>
          <cell r="O2583" t="str">
            <v>DDP</v>
          </cell>
          <cell r="P2583" t="str">
            <v>шартқа қол қойылған кезден бастап 45 күнтізбелік күн ішінде</v>
          </cell>
          <cell r="Q2583">
            <v>0</v>
          </cell>
          <cell r="R2583">
            <v>796</v>
          </cell>
          <cell r="S2583" t="str">
            <v>Дана</v>
          </cell>
        </row>
        <row r="2584">
          <cell r="A2584" t="str">
            <v>1542-1 Т</v>
          </cell>
          <cell r="B2584" t="str">
            <v>"ШҚ АЭК" АҚ</v>
          </cell>
          <cell r="C2584" t="str">
            <v>28.41.33.590.003.00.0796.000000000005</v>
          </cell>
          <cell r="D2584">
            <v>532184179</v>
          </cell>
          <cell r="E2584" t="str">
            <v xml:space="preserve">ГИДРАВЛИКАЛЫҚ ПРЕСС  ПГ-300                                                                         </v>
          </cell>
          <cell r="F2584" t="str">
            <v>Пресс гидравлический</v>
          </cell>
          <cell r="G2584" t="str">
            <v>усилие до 630 кН</v>
          </cell>
          <cell r="H2584" t="str">
            <v xml:space="preserve">ГИДРАВЛИКАЛЫҚ ПРЕСС  ПГ-300                                                                         </v>
          </cell>
          <cell r="I2584" t="str">
            <v>БК</v>
          </cell>
          <cell r="J2584">
            <v>0</v>
          </cell>
          <cell r="K2584">
            <v>631010000</v>
          </cell>
          <cell r="L2584" t="str">
            <v>ҚР, ШҚО, Өскемен қ., Бажов көш., 10</v>
          </cell>
          <cell r="M2584" t="str">
            <v>Наурыз - Сәуір</v>
          </cell>
          <cell r="N2584" t="str">
            <v>Шығыс-Қазақстан облысы, Өскемен қ.</v>
          </cell>
          <cell r="O2584" t="str">
            <v>DDP</v>
          </cell>
          <cell r="P2584" t="str">
            <v>шартқа қол қойылған кезден бастап 45 күнтізбелік күн ішінде</v>
          </cell>
          <cell r="Q2584">
            <v>0</v>
          </cell>
          <cell r="R2584">
            <v>796</v>
          </cell>
          <cell r="S2584" t="str">
            <v>Дана</v>
          </cell>
        </row>
        <row r="2585">
          <cell r="A2585" t="str">
            <v>1543 Т</v>
          </cell>
          <cell r="B2585" t="str">
            <v>"ШҚ АЭК" АҚ</v>
          </cell>
          <cell r="C2585" t="str">
            <v>25.73.30.100.006.00.0796.000000000000</v>
          </cell>
          <cell r="D2585">
            <v>532184218</v>
          </cell>
          <cell r="E2585" t="str">
            <v>Қалып жинағымен пресс-қалыптама</v>
          </cell>
          <cell r="F2585" t="str">
            <v>Пресс-клещи</v>
          </cell>
          <cell r="G2585" t="str">
            <v>для опрессовки наконечников и гильз</v>
          </cell>
          <cell r="H2585" t="str">
            <v>Қалып жинағымен пресс-қалыптама</v>
          </cell>
          <cell r="I2585" t="str">
            <v>БК</v>
          </cell>
          <cell r="J2585">
            <v>0</v>
          </cell>
          <cell r="K2585">
            <v>631010000</v>
          </cell>
          <cell r="L2585" t="str">
            <v>ҚР, ШҚО, Өскемен қ., Бажов көш., 10</v>
          </cell>
          <cell r="M2585" t="str">
            <v>Желтоқсан-Қантар</v>
          </cell>
          <cell r="N2585" t="str">
            <v>Шығыс-Қазақстан облысы, Өскемен қ.</v>
          </cell>
          <cell r="O2585" t="str">
            <v>DDP</v>
          </cell>
          <cell r="P2585" t="str">
            <v>шартқа қол қойылған кезден бастап 45 күнтізбелік күн ішінде</v>
          </cell>
          <cell r="Q2585">
            <v>0</v>
          </cell>
          <cell r="R2585">
            <v>839</v>
          </cell>
          <cell r="S2585" t="str">
            <v>Комплект</v>
          </cell>
        </row>
        <row r="2586">
          <cell r="A2586" t="str">
            <v>1543-1 Т</v>
          </cell>
          <cell r="B2586" t="str">
            <v>"ШҚ АЭК" АҚ</v>
          </cell>
          <cell r="C2586" t="str">
            <v>25.73.30.100.006.00.0796.000000000000</v>
          </cell>
          <cell r="D2586">
            <v>532184218</v>
          </cell>
          <cell r="E2586" t="str">
            <v>Қалып жинағымен пресс-қалыптама</v>
          </cell>
          <cell r="F2586" t="str">
            <v>Пресс-клещи</v>
          </cell>
          <cell r="G2586" t="str">
            <v>для опрессовки наконечников и гильз</v>
          </cell>
          <cell r="H2586" t="str">
            <v>Қалып жинағымен пресс-қалыптама</v>
          </cell>
          <cell r="I2586" t="str">
            <v>БК</v>
          </cell>
          <cell r="J2586">
            <v>0</v>
          </cell>
          <cell r="K2586">
            <v>631010000</v>
          </cell>
          <cell r="L2586" t="str">
            <v>ҚР, ШҚО, Өскемен қ., Бажов көш., 10</v>
          </cell>
          <cell r="M2586" t="str">
            <v>Наурыз - Сәуір</v>
          </cell>
          <cell r="N2586" t="str">
            <v>Шығыс-Қазақстан облысы, Өскемен қ.</v>
          </cell>
          <cell r="O2586" t="str">
            <v>DDP</v>
          </cell>
          <cell r="P2586" t="str">
            <v>шартқа қол қойылған кезден бастап 45 күнтізбелік күн ішінде</v>
          </cell>
          <cell r="Q2586">
            <v>0</v>
          </cell>
          <cell r="R2586">
            <v>839</v>
          </cell>
          <cell r="S2586" t="str">
            <v>Комплект</v>
          </cell>
        </row>
        <row r="2587">
          <cell r="A2587" t="str">
            <v>1544 Т</v>
          </cell>
          <cell r="B2587" t="str">
            <v>"ШҚ АЭК" АҚ</v>
          </cell>
          <cell r="C2587" t="str">
            <v>25.73.60.100.002.00.0796.000000000000</v>
          </cell>
          <cell r="D2587">
            <v>532186101</v>
          </cell>
          <cell r="E2587" t="str">
            <v>Ағаш бойынша бұрғы 18 мм</v>
          </cell>
          <cell r="F2587" t="str">
            <v>Бур</v>
          </cell>
          <cell r="G2587" t="str">
            <v>БД1, диаметр 18 мм, длина 160 мм, ГОСТ 17016-71</v>
          </cell>
          <cell r="H2587" t="str">
            <v>Ағаш бойынша бұрғы 18 мм</v>
          </cell>
          <cell r="I2587" t="str">
            <v>БК</v>
          </cell>
          <cell r="J2587">
            <v>0</v>
          </cell>
          <cell r="K2587">
            <v>631010000</v>
          </cell>
          <cell r="L2587" t="str">
            <v>ҚР, ШҚО, Өскемен қ., Бажов көш., 10</v>
          </cell>
          <cell r="M2587" t="str">
            <v>Желтоқсан-Қантар</v>
          </cell>
          <cell r="N2587" t="str">
            <v>Шығыс-Қазақстан облысы, Өскемен қ.</v>
          </cell>
          <cell r="O2587" t="str">
            <v>DDP</v>
          </cell>
          <cell r="P2587" t="str">
            <v>шартқа қол қойылған кезден бастап 45 күнтізбелік күн ішінде</v>
          </cell>
          <cell r="Q2587">
            <v>0</v>
          </cell>
          <cell r="R2587">
            <v>796</v>
          </cell>
          <cell r="S2587" t="str">
            <v>Дана</v>
          </cell>
        </row>
        <row r="2588">
          <cell r="A2588" t="str">
            <v>1544-1 Т</v>
          </cell>
          <cell r="B2588" t="str">
            <v>"ШҚ АЭК" АҚ</v>
          </cell>
          <cell r="C2588" t="str">
            <v>25.73.60.100.002.00.0796.000000000000</v>
          </cell>
          <cell r="D2588">
            <v>532186101</v>
          </cell>
          <cell r="E2588" t="str">
            <v>Ағаш бойынша бұрғы 18 мм</v>
          </cell>
          <cell r="F2588" t="str">
            <v>Бур</v>
          </cell>
          <cell r="G2588" t="str">
            <v>БД1, диаметр 18 мм, длина 160 мм, ГОСТ 17016-71</v>
          </cell>
          <cell r="H2588" t="str">
            <v>Ағаш бойынша бұрғы 18 мм</v>
          </cell>
          <cell r="I2588" t="str">
            <v>БК</v>
          </cell>
          <cell r="J2588">
            <v>0</v>
          </cell>
          <cell r="K2588">
            <v>631010000</v>
          </cell>
          <cell r="L2588" t="str">
            <v>ҚР, ШҚО, Өскемен қ., Бажов көш., 10</v>
          </cell>
          <cell r="M2588" t="str">
            <v>Қаңтар - Ақпан</v>
          </cell>
          <cell r="N2588" t="str">
            <v>Шығыс-Қазақстан облысы, Өскемен қ.</v>
          </cell>
          <cell r="O2588" t="str">
            <v>DDP</v>
          </cell>
          <cell r="P2588" t="str">
            <v>шартқа қол қойылған кезден бастап 45 күнтізбелік күн ішінде</v>
          </cell>
          <cell r="Q2588">
            <v>0</v>
          </cell>
          <cell r="R2588">
            <v>796</v>
          </cell>
          <cell r="S2588" t="str">
            <v>Дана</v>
          </cell>
        </row>
        <row r="2589">
          <cell r="A2589" t="str">
            <v>1545 Т</v>
          </cell>
          <cell r="B2589" t="str">
            <v>"ШҚ АЭК" АҚ</v>
          </cell>
          <cell r="C2589" t="str">
            <v>25.73.60.100.002.00.0796.000000000003</v>
          </cell>
          <cell r="D2589">
            <v>532186105</v>
          </cell>
          <cell r="E2589" t="str">
            <v>Ағаш бойынша бұрғы 22 мм</v>
          </cell>
          <cell r="F2589" t="str">
            <v>Бур</v>
          </cell>
          <cell r="G2589" t="str">
            <v>БД1, диаметр 22 мм, длина 160 мм, ГОСТ 17016-71</v>
          </cell>
          <cell r="H2589" t="str">
            <v>Ағаш бойынша бұрғы 22 мм</v>
          </cell>
          <cell r="I2589" t="str">
            <v>БК</v>
          </cell>
          <cell r="J2589">
            <v>0</v>
          </cell>
          <cell r="K2589">
            <v>631010000</v>
          </cell>
          <cell r="L2589" t="str">
            <v>ҚР, ШҚО, Өскемен қ., Бажов көш., 10</v>
          </cell>
          <cell r="M2589" t="str">
            <v>Желтоқсан-Қантар</v>
          </cell>
          <cell r="N2589" t="str">
            <v>Шығыс-Қазақстан облысы, Өскемен қ.</v>
          </cell>
          <cell r="O2589" t="str">
            <v>DDP</v>
          </cell>
          <cell r="P2589" t="str">
            <v>шартқа қол қойылған кезден бастап 45 күнтізбелік күн ішінде</v>
          </cell>
          <cell r="Q2589">
            <v>0</v>
          </cell>
          <cell r="R2589">
            <v>796</v>
          </cell>
          <cell r="S2589" t="str">
            <v>Дана</v>
          </cell>
        </row>
        <row r="2590">
          <cell r="A2590" t="str">
            <v>1545-1 Т</v>
          </cell>
          <cell r="B2590" t="str">
            <v>"ШҚ АЭК" АҚ</v>
          </cell>
          <cell r="C2590" t="str">
            <v>25.73.60.100.002.00.0796.000000000003</v>
          </cell>
          <cell r="D2590">
            <v>532186105</v>
          </cell>
          <cell r="E2590" t="str">
            <v>Ағаш бойынша бұрғы 22 мм</v>
          </cell>
          <cell r="F2590" t="str">
            <v>Бур</v>
          </cell>
          <cell r="G2590" t="str">
            <v>БД1, диаметр 22 мм, длина 160 мм, ГОСТ 17016-71</v>
          </cell>
          <cell r="H2590" t="str">
            <v>Ағаш бойынша бұрғы 22 мм</v>
          </cell>
          <cell r="I2590" t="str">
            <v>БК</v>
          </cell>
          <cell r="J2590">
            <v>0</v>
          </cell>
          <cell r="K2590">
            <v>631010000</v>
          </cell>
          <cell r="L2590" t="str">
            <v>ҚР, ШҚО, Өскемен қ., Бажов көш., 10</v>
          </cell>
          <cell r="M2590" t="str">
            <v>Қаңтар - Ақпан</v>
          </cell>
          <cell r="N2590" t="str">
            <v>Шығыс-Қазақстан облысы, Өскемен қ.</v>
          </cell>
          <cell r="O2590" t="str">
            <v>DDP</v>
          </cell>
          <cell r="P2590" t="str">
            <v>шартқа қол қойылған кезден бастап 45 күнтізбелік күн ішінде</v>
          </cell>
          <cell r="Q2590">
            <v>0</v>
          </cell>
          <cell r="R2590">
            <v>796</v>
          </cell>
          <cell r="S2590" t="str">
            <v>Дана</v>
          </cell>
        </row>
        <row r="2591">
          <cell r="A2591" t="str">
            <v>1546 Т</v>
          </cell>
          <cell r="B2591" t="str">
            <v>"ШҚ АЭК" АҚ</v>
          </cell>
          <cell r="C2591" t="str">
            <v>25.73.60.100.002.00.0796.000000000007</v>
          </cell>
          <cell r="D2591">
            <v>532186106</v>
          </cell>
          <cell r="E2591" t="str">
            <v xml:space="preserve">Ағаш бойынша бұрғы 25 мм                                                                            </v>
          </cell>
          <cell r="F2591" t="str">
            <v>Бур</v>
          </cell>
          <cell r="G2591" t="str">
            <v>БД2, диаметр 25 мм, длина 250 мм, ГОСТ 17016-71</v>
          </cell>
          <cell r="H2591" t="str">
            <v xml:space="preserve">Ағаш бойынша бұрғы 25 мм                                                                            </v>
          </cell>
          <cell r="I2591" t="str">
            <v>БК</v>
          </cell>
          <cell r="J2591">
            <v>0</v>
          </cell>
          <cell r="K2591">
            <v>631010000</v>
          </cell>
          <cell r="L2591" t="str">
            <v>ҚР, ШҚО, Өскемен қ., Бажов көш., 10</v>
          </cell>
          <cell r="M2591" t="str">
            <v>Желтоқсан-Қантар</v>
          </cell>
          <cell r="N2591" t="str">
            <v>Шығыс-Қазақстан облысы, Өскемен қ.</v>
          </cell>
          <cell r="O2591" t="str">
            <v>DDP</v>
          </cell>
          <cell r="P2591" t="str">
            <v>шартқа қол қойылған кезден бастап 45 күнтізбелік күн ішінде</v>
          </cell>
          <cell r="Q2591">
            <v>0</v>
          </cell>
          <cell r="R2591">
            <v>796</v>
          </cell>
          <cell r="S2591" t="str">
            <v>Дана</v>
          </cell>
        </row>
        <row r="2592">
          <cell r="A2592" t="str">
            <v>1546-1 Т</v>
          </cell>
          <cell r="B2592" t="str">
            <v>"ШҚ АЭК" АҚ</v>
          </cell>
          <cell r="C2592" t="str">
            <v>25.73.60.100.002.00.0796.000000000007</v>
          </cell>
          <cell r="D2592">
            <v>532186106</v>
          </cell>
          <cell r="E2592" t="str">
            <v xml:space="preserve">Ағаш бойынша бұрғы 25 мм                                                                            </v>
          </cell>
          <cell r="F2592" t="str">
            <v>Бур</v>
          </cell>
          <cell r="G2592" t="str">
            <v>БД2, диаметр 25 мм, длина 250 мм, ГОСТ 17016-71</v>
          </cell>
          <cell r="H2592" t="str">
            <v xml:space="preserve">Ағаш бойынша бұрғы 25 мм                                                                            </v>
          </cell>
          <cell r="I2592" t="str">
            <v>БК</v>
          </cell>
          <cell r="J2592">
            <v>0</v>
          </cell>
          <cell r="K2592">
            <v>631010000</v>
          </cell>
          <cell r="L2592" t="str">
            <v>ҚР, ШҚО, Өскемен қ., Бажов көш., 10</v>
          </cell>
          <cell r="M2592" t="str">
            <v>Қаңтар - Ақпан</v>
          </cell>
          <cell r="N2592" t="str">
            <v>Шығыс-Қазақстан облысы, Өскемен қ.</v>
          </cell>
          <cell r="O2592" t="str">
            <v>DDP</v>
          </cell>
          <cell r="P2592" t="str">
            <v>шартқа қол қойылған кезден бастап 45 күнтізбелік күн ішінде</v>
          </cell>
          <cell r="Q2592">
            <v>0</v>
          </cell>
          <cell r="R2592">
            <v>796</v>
          </cell>
          <cell r="S2592" t="str">
            <v>Дана</v>
          </cell>
        </row>
        <row r="2593">
          <cell r="A2593" t="str">
            <v>1547 Т</v>
          </cell>
          <cell r="B2593" t="str">
            <v>"ШҚ АЭК" АҚ</v>
          </cell>
          <cell r="C2593" t="str">
            <v>28.41.31.490.002.00.0796.000000000000</v>
          </cell>
          <cell r="D2593">
            <v>532195101</v>
          </cell>
          <cell r="E2593" t="str">
            <v xml:space="preserve">МИ-230А құрылғы                                                                                     </v>
          </cell>
          <cell r="F2593" t="str">
            <v>Станок намоточный</v>
          </cell>
          <cell r="G2593" t="str">
            <v>для намотки проводов и кабелей</v>
          </cell>
          <cell r="H2593" t="str">
            <v xml:space="preserve">МИ-230А құрылғы                                                                                     </v>
          </cell>
          <cell r="I2593" t="str">
            <v>БК</v>
          </cell>
          <cell r="J2593">
            <v>0</v>
          </cell>
          <cell r="K2593">
            <v>631010000</v>
          </cell>
          <cell r="L2593" t="str">
            <v>ҚР, ШҚО, Өскемен қ., Бажов көш., 10</v>
          </cell>
          <cell r="M2593" t="str">
            <v>Желтоқсан-Қантар</v>
          </cell>
          <cell r="N2593" t="str">
            <v>Шығыс-Қазақстан облысы, Өскемен қ.</v>
          </cell>
          <cell r="O2593" t="str">
            <v>DDP</v>
          </cell>
          <cell r="P2593" t="str">
            <v>шартқа қол қойылған кезден бастап 45 күнтізбелік күн ішінде</v>
          </cell>
          <cell r="Q2593">
            <v>0</v>
          </cell>
          <cell r="R2593">
            <v>796</v>
          </cell>
          <cell r="S2593" t="str">
            <v>Дана</v>
          </cell>
        </row>
        <row r="2594">
          <cell r="A2594" t="str">
            <v>1548 Т</v>
          </cell>
          <cell r="B2594" t="str">
            <v>"ШҚ АЭК" АҚ</v>
          </cell>
          <cell r="C2594" t="str">
            <v>27.12.31.900.004.02.0796.000000000001</v>
          </cell>
          <cell r="D2594">
            <v>533100100</v>
          </cell>
          <cell r="E2594" t="str">
            <v>1 фазалы есептегіштерге арналған 1 орынды есепке алу пластмасса шкафы</v>
          </cell>
          <cell r="F2594" t="str">
            <v>Щит</v>
          </cell>
          <cell r="G2594" t="str">
            <v>учетно-распределительный, типа КШН (КШУ</v>
          </cell>
          <cell r="H2594" t="str">
            <v>1 фазалы есептегіштерге арналған 1 орынды есепке алу пластмасса шкафы</v>
          </cell>
          <cell r="I2594" t="str">
            <v>БК</v>
          </cell>
          <cell r="J2594">
            <v>0</v>
          </cell>
          <cell r="K2594">
            <v>631010000</v>
          </cell>
          <cell r="L2594" t="str">
            <v>ҚР, ШҚО, Өскемен қ., Бажов көш., 10</v>
          </cell>
          <cell r="M2594" t="str">
            <v>Желтоқсан-Қантар</v>
          </cell>
          <cell r="N2594" t="str">
            <v>Шығыс-Қазақстан облысы, Өскемен қ.</v>
          </cell>
          <cell r="O2594" t="str">
            <v>DDP</v>
          </cell>
          <cell r="P2594" t="str">
            <v>шартқа қол қойылған кезден бастап 45 күнтізбелік күн ішінде</v>
          </cell>
          <cell r="Q2594">
            <v>0</v>
          </cell>
          <cell r="R2594">
            <v>796</v>
          </cell>
          <cell r="S2594" t="str">
            <v>Дана</v>
          </cell>
        </row>
        <row r="2595">
          <cell r="A2595" t="str">
            <v>1548-1 Т</v>
          </cell>
          <cell r="B2595" t="str">
            <v>"ШҚ АЭК" АҚ</v>
          </cell>
          <cell r="C2595" t="str">
            <v>27.12.31.900.004.02.0796.000000000001</v>
          </cell>
          <cell r="D2595">
            <v>533100100</v>
          </cell>
          <cell r="E2595" t="str">
            <v>1 фазалы есептегіштерге арналған 1 орынды есепке алу пластмасса шкафы</v>
          </cell>
          <cell r="F2595" t="str">
            <v>Щит</v>
          </cell>
          <cell r="G2595" t="str">
            <v>учетно-распределительный, типа КШН (КШУ</v>
          </cell>
          <cell r="H2595" t="str">
            <v>1 фазалы есептегіштерге арналған 1 орынды есепке алу пластмасса шкафы</v>
          </cell>
          <cell r="I2595" t="str">
            <v>БК</v>
          </cell>
          <cell r="J2595">
            <v>0</v>
          </cell>
          <cell r="K2595">
            <v>631010000</v>
          </cell>
          <cell r="L2595" t="str">
            <v>ҚР, ШҚО, Өскемен қ., Бажов көш., 10</v>
          </cell>
          <cell r="M2595" t="str">
            <v>Ақпан - Наурыз</v>
          </cell>
          <cell r="N2595" t="str">
            <v>Шығыс-Қазақстан облысы, Өскемен қ.</v>
          </cell>
          <cell r="O2595" t="str">
            <v>DDP</v>
          </cell>
          <cell r="P2595" t="str">
            <v>шартқа қол қойылған кезден бастап 45 күнтізбелік күн ішінде</v>
          </cell>
          <cell r="Q2595">
            <v>0</v>
          </cell>
          <cell r="R2595">
            <v>796</v>
          </cell>
          <cell r="S2595" t="str">
            <v>Дана</v>
          </cell>
        </row>
        <row r="2596">
          <cell r="A2596" t="str">
            <v>1549 Т</v>
          </cell>
          <cell r="B2596" t="str">
            <v>"ШҚ АЭК" АҚ</v>
          </cell>
          <cell r="C2596" t="str">
            <v>27.12.32.900.001.00.0796.000000000000</v>
          </cell>
          <cell r="D2596">
            <v>533100102</v>
          </cell>
          <cell r="E2596" t="str">
            <v xml:space="preserve">3 фазалы есептегіштерге арналған 1 орынды есепке алу металл  шкафы                                  </v>
          </cell>
          <cell r="F2596" t="str">
            <v>Шкаф распределительный электрический</v>
          </cell>
          <cell r="G2596"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cell r="H2596" t="str">
            <v xml:space="preserve">3 фазалы есептегіштерге арналған 1 орынды есепке алу металл  шкафы                                  </v>
          </cell>
          <cell r="I2596" t="str">
            <v>БК</v>
          </cell>
          <cell r="J2596">
            <v>0</v>
          </cell>
          <cell r="K2596">
            <v>631010000</v>
          </cell>
          <cell r="L2596" t="str">
            <v>ҚР, ШҚО, Өскемен қ., Бажов көш., 10</v>
          </cell>
          <cell r="M2596" t="str">
            <v>Желтоқсан-Қантар</v>
          </cell>
          <cell r="N2596" t="str">
            <v>Шығыс-Қазақстан облысы, Өскемен қ.</v>
          </cell>
          <cell r="O2596" t="str">
            <v>DDP</v>
          </cell>
          <cell r="P2596" t="str">
            <v>шартқа қол қойылған кезден бастап 45 күнтізбелік күн ішінде</v>
          </cell>
          <cell r="Q2596">
            <v>0</v>
          </cell>
          <cell r="R2596">
            <v>796</v>
          </cell>
          <cell r="S2596" t="str">
            <v>Дана</v>
          </cell>
        </row>
        <row r="2597">
          <cell r="A2597" t="str">
            <v>1549-1 Т</v>
          </cell>
          <cell r="B2597" t="str">
            <v>"ШҚ АЭК" АҚ</v>
          </cell>
          <cell r="C2597" t="str">
            <v>27.12.32.900.001.00.0796.000000000000</v>
          </cell>
          <cell r="D2597">
            <v>533100102</v>
          </cell>
          <cell r="E2597" t="str">
            <v xml:space="preserve">3 фазалы есептегіштерге арналған 1 орынды есепке алу металл  шкафы                                  </v>
          </cell>
          <cell r="F2597" t="str">
            <v>Шкаф распределительный электрический</v>
          </cell>
          <cell r="G2597" t="str">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ell>
          <cell r="H2597" t="str">
            <v xml:space="preserve">3 фазалы есептегіштерге арналған 1 орынды есепке алу металл  шкафы                                  </v>
          </cell>
          <cell r="I2597" t="str">
            <v>БК</v>
          </cell>
          <cell r="J2597">
            <v>0</v>
          </cell>
          <cell r="K2597">
            <v>631010000</v>
          </cell>
          <cell r="L2597" t="str">
            <v>ҚР, ШҚО, Өскемен қ., Бажов көш., 10</v>
          </cell>
          <cell r="M2597" t="str">
            <v>Ақпан - Наурыз</v>
          </cell>
          <cell r="N2597" t="str">
            <v>Шығыс-Қазақстан облысы, Өскемен қ.</v>
          </cell>
          <cell r="O2597" t="str">
            <v>DDP</v>
          </cell>
          <cell r="P2597" t="str">
            <v>шартқа қол қойылған кезден бастап 45 күнтізбелік күн ішінде</v>
          </cell>
          <cell r="Q2597">
            <v>0</v>
          </cell>
          <cell r="R2597">
            <v>796</v>
          </cell>
          <cell r="S2597" t="str">
            <v>Дана</v>
          </cell>
        </row>
        <row r="2598">
          <cell r="A2598" t="str">
            <v>1550 Т</v>
          </cell>
          <cell r="B2598" t="str">
            <v>"ШҚ АЭК" АҚ</v>
          </cell>
          <cell r="C2598" t="str">
            <v>25.93.11.330.001.01.0006.000000000112</v>
          </cell>
          <cell r="D2598">
            <v>534105112</v>
          </cell>
          <cell r="E2598" t="str">
            <v xml:space="preserve">Болат арқан ТК 1Х19(1+6+12) ұ. 8,1 мм                                                               </v>
          </cell>
          <cell r="F2598" t="str">
            <v>Канат</v>
          </cell>
          <cell r="G2598" t="str">
            <v>стальной, свивка двойная, тип ЛК-Р, диаметр 8,0 мм, ГОСТ 2688-80</v>
          </cell>
          <cell r="H2598" t="str">
            <v xml:space="preserve">Болат арқан ТК 1Х19(1+6+12) ұ. 8,1 мм                                                               </v>
          </cell>
          <cell r="I2598" t="str">
            <v>БК</v>
          </cell>
          <cell r="J2598">
            <v>0</v>
          </cell>
          <cell r="K2598">
            <v>631010000</v>
          </cell>
          <cell r="L2598" t="str">
            <v>ҚР, ШҚО, Өскемен қ., Бажов көш., 10</v>
          </cell>
          <cell r="M2598" t="str">
            <v>Желтоқсан-Қантар</v>
          </cell>
          <cell r="N2598" t="str">
            <v>Шығыс-Қазақстан облысы, Өскемен қ.</v>
          </cell>
          <cell r="O2598" t="str">
            <v>DDP</v>
          </cell>
          <cell r="P2598" t="str">
            <v>шартқа қол қойылған кезден бастап 45 күнтізбелік күн ішінде</v>
          </cell>
          <cell r="Q2598">
            <v>0</v>
          </cell>
          <cell r="R2598">
            <v>18</v>
          </cell>
          <cell r="S2598" t="str">
            <v>метр бойы</v>
          </cell>
        </row>
        <row r="2599">
          <cell r="A2599" t="str">
            <v>1551 Т</v>
          </cell>
          <cell r="B2599" t="str">
            <v>"ШҚ АЭК" АҚ</v>
          </cell>
          <cell r="C2599" t="str">
            <v>13.99.19.900.005.00.0006.000000000001</v>
          </cell>
          <cell r="D2599">
            <v>534111120</v>
          </cell>
          <cell r="E2599" t="str">
            <v>Капрон арқан ұ.15 мм</v>
          </cell>
          <cell r="F2599" t="str">
            <v>Канат</v>
          </cell>
          <cell r="G2599" t="str">
            <v>полиамидный, 8-ми прядный, ГОСТ 30055-93</v>
          </cell>
          <cell r="H2599" t="str">
            <v>Капрон арқан ұ.15 мм</v>
          </cell>
          <cell r="I2599" t="str">
            <v>БК</v>
          </cell>
          <cell r="J2599">
            <v>0</v>
          </cell>
          <cell r="K2599">
            <v>631010000</v>
          </cell>
          <cell r="L2599" t="str">
            <v>ҚР, ШҚО, Өскемен қ., Бажов көш., 10</v>
          </cell>
          <cell r="M2599" t="str">
            <v>Желтоқсан-Қантар</v>
          </cell>
          <cell r="N2599" t="str">
            <v>Шығыс-Қазақстан облысы, Өскемен қ.</v>
          </cell>
          <cell r="O2599" t="str">
            <v>DDP</v>
          </cell>
          <cell r="P2599" t="str">
            <v>шартқа қол қойылған кезден бастап 45 күнтізбелік күн ішінде</v>
          </cell>
          <cell r="Q2599">
            <v>0</v>
          </cell>
          <cell r="R2599">
            <v>18</v>
          </cell>
          <cell r="S2599" t="str">
            <v>метр бойы</v>
          </cell>
        </row>
        <row r="2600">
          <cell r="A2600" t="str">
            <v>1552 Т</v>
          </cell>
          <cell r="B2600" t="str">
            <v>"ШҚ АЭК" АҚ</v>
          </cell>
          <cell r="C2600" t="str">
            <v>28.14.13.530.000.00.0796.000000000002</v>
          </cell>
          <cell r="D2600">
            <v>537101100</v>
          </cell>
          <cell r="E2600" t="str">
            <v xml:space="preserve">Су жүргізетін вентиль д.15 мм                                                                       </v>
          </cell>
          <cell r="F2600" t="str">
            <v>Вентиль</v>
          </cell>
          <cell r="G2600" t="str">
            <v>чугунный, проходной, условный диаметр 15 мм, условное давление 1,6 МПа</v>
          </cell>
          <cell r="H2600" t="str">
            <v xml:space="preserve">Су жүргізетін вентиль д.15 мм                                                                       </v>
          </cell>
          <cell r="I2600" t="str">
            <v>БК</v>
          </cell>
          <cell r="J2600">
            <v>0</v>
          </cell>
          <cell r="K2600">
            <v>631010000</v>
          </cell>
          <cell r="L2600" t="str">
            <v>ҚР, ШҚО, Өскемен қ., Бажов көш., 10</v>
          </cell>
          <cell r="M2600" t="str">
            <v>Желтоқсан-Қантар</v>
          </cell>
          <cell r="N2600" t="str">
            <v>Шығыс-Қазақстан облысы, Өскемен қ.</v>
          </cell>
          <cell r="O2600" t="str">
            <v>DDP</v>
          </cell>
          <cell r="P2600" t="str">
            <v>шартқа қол қойылған кезден бастап 30 күнтізбелік күн ішінде</v>
          </cell>
          <cell r="Q2600">
            <v>0</v>
          </cell>
          <cell r="R2600">
            <v>796</v>
          </cell>
          <cell r="S2600" t="str">
            <v>Дана</v>
          </cell>
        </row>
        <row r="2601">
          <cell r="A2601" t="str">
            <v>1553 Т</v>
          </cell>
          <cell r="B2601" t="str">
            <v>"ШҚ АЭК" АҚ</v>
          </cell>
          <cell r="C2601" t="str">
            <v>28.14.13.530.000.00.0796.000000000003</v>
          </cell>
          <cell r="D2601">
            <v>537101101</v>
          </cell>
          <cell r="E2601" t="str">
            <v xml:space="preserve">Су жүргізетін вентиль д.20 мм                                                                       </v>
          </cell>
          <cell r="F2601" t="str">
            <v>Вентиль</v>
          </cell>
          <cell r="G2601" t="str">
            <v>чугунный, проходной, условный диаметр 20 мм, условное давление 1,6 МПа</v>
          </cell>
          <cell r="H2601" t="str">
            <v xml:space="preserve">Су жүргізетін вентиль д.20 мм                                                                       </v>
          </cell>
          <cell r="I2601" t="str">
            <v>БК</v>
          </cell>
          <cell r="J2601">
            <v>0</v>
          </cell>
          <cell r="K2601">
            <v>631010000</v>
          </cell>
          <cell r="L2601" t="str">
            <v>ҚР, ШҚО, Өскемен қ., Бажов көш., 10</v>
          </cell>
          <cell r="M2601" t="str">
            <v>Желтоқсан-Қантар</v>
          </cell>
          <cell r="N2601" t="str">
            <v>Шығыс-Қазақстан облысы, Өскемен қ.</v>
          </cell>
          <cell r="O2601" t="str">
            <v>DDP</v>
          </cell>
          <cell r="P2601" t="str">
            <v>шартқа қол қойылған кезден бастап 30 күнтізбелік күн ішінде</v>
          </cell>
          <cell r="Q2601">
            <v>0</v>
          </cell>
          <cell r="R2601">
            <v>796</v>
          </cell>
          <cell r="S2601" t="str">
            <v>Дана</v>
          </cell>
        </row>
        <row r="2602">
          <cell r="A2602" t="str">
            <v>1554 Т</v>
          </cell>
          <cell r="B2602" t="str">
            <v>"ШҚ АЭК" АҚ</v>
          </cell>
          <cell r="C2602" t="str">
            <v>28.14.13.590.000.00.0796.000000000010</v>
          </cell>
          <cell r="D2602">
            <v>537101102</v>
          </cell>
          <cell r="E2602" t="str">
            <v xml:space="preserve">Су жүргізетін вентиль д.25 мм                                                                       </v>
          </cell>
          <cell r="F2602" t="str">
            <v>Вентиль</v>
          </cell>
          <cell r="G2602" t="str">
            <v>чугунный, запорный, условный диаметр 25 мм, условное давление 0,7 МПа</v>
          </cell>
          <cell r="H2602" t="str">
            <v xml:space="preserve">Су жүргізетін вентиль д.25 мм                                                                       </v>
          </cell>
          <cell r="I2602" t="str">
            <v>БК</v>
          </cell>
          <cell r="J2602">
            <v>0</v>
          </cell>
          <cell r="K2602">
            <v>631010000</v>
          </cell>
          <cell r="L2602" t="str">
            <v>ҚР, ШҚО, Өскемен қ., Бажов көш., 10</v>
          </cell>
          <cell r="M2602" t="str">
            <v>Желтоқсан-Қантар</v>
          </cell>
          <cell r="N2602" t="str">
            <v>Шығыс-Қазақстан облысы, Өскемен қ.</v>
          </cell>
          <cell r="O2602" t="str">
            <v>DDP</v>
          </cell>
          <cell r="P2602" t="str">
            <v>шартқа қол қойылған кезден бастап 30 күнтізбелік күн ішінде</v>
          </cell>
          <cell r="Q2602">
            <v>0</v>
          </cell>
          <cell r="R2602">
            <v>796</v>
          </cell>
          <cell r="S2602" t="str">
            <v>Дана</v>
          </cell>
        </row>
        <row r="2603">
          <cell r="A2603" t="str">
            <v>1555 Т</v>
          </cell>
          <cell r="B2603" t="str">
            <v>"ШҚ АЭК" АҚ</v>
          </cell>
          <cell r="C2603" t="str">
            <v>28.14.13.530.000.00.0796.000000000021</v>
          </cell>
          <cell r="D2603">
            <v>537101103</v>
          </cell>
          <cell r="E2603" t="str">
            <v>Су жүргізетін вентиль д.32 мм</v>
          </cell>
          <cell r="F2603" t="str">
            <v>Вентиль</v>
          </cell>
          <cell r="G2603" t="str">
            <v>чугунный, запорный, условный диаметр 32 мм, условное давление 10,6 МПа</v>
          </cell>
          <cell r="H2603" t="str">
            <v>Су жүргізетін вентиль д.32 мм</v>
          </cell>
          <cell r="I2603" t="str">
            <v>БК</v>
          </cell>
          <cell r="J2603">
            <v>0</v>
          </cell>
          <cell r="K2603">
            <v>631010000</v>
          </cell>
          <cell r="L2603" t="str">
            <v>ҚР, ШҚО, Өскемен қ., Бажов көш., 10</v>
          </cell>
          <cell r="M2603" t="str">
            <v>Желтоқсан-Қантар</v>
          </cell>
          <cell r="N2603" t="str">
            <v>Шығыс-Қазақстан облысы, Өскемен қ.</v>
          </cell>
          <cell r="O2603" t="str">
            <v>DDP</v>
          </cell>
          <cell r="P2603" t="str">
            <v>шартқа қол қойылған кезден бастап 30 күнтізбелік күн ішінде</v>
          </cell>
          <cell r="Q2603">
            <v>0</v>
          </cell>
          <cell r="R2603">
            <v>796</v>
          </cell>
          <cell r="S2603" t="str">
            <v>Дана</v>
          </cell>
        </row>
        <row r="2604">
          <cell r="A2604" t="str">
            <v>1556 Т</v>
          </cell>
          <cell r="B2604" t="str">
            <v>"ШҚ АЭК" АҚ</v>
          </cell>
          <cell r="C2604" t="str">
            <v>28.14.13.530.000.00.0796.000000000009</v>
          </cell>
          <cell r="D2604">
            <v>537101104</v>
          </cell>
          <cell r="E2604" t="str">
            <v xml:space="preserve">Су жүргізетін вентиль д.40 мм                                                                       </v>
          </cell>
          <cell r="F2604" t="str">
            <v>Вентиль</v>
          </cell>
          <cell r="G2604" t="str">
            <v>чугунный, проходной, условный диаметр 40 мм, условное давление 0,1 МПа</v>
          </cell>
          <cell r="H2604" t="str">
            <v xml:space="preserve">Су жүргізетін вентиль д.40 мм                                                                       </v>
          </cell>
          <cell r="I2604" t="str">
            <v>БК</v>
          </cell>
          <cell r="J2604">
            <v>0</v>
          </cell>
          <cell r="K2604">
            <v>631010000</v>
          </cell>
          <cell r="L2604" t="str">
            <v>ҚР, ШҚО, Өскемен қ., Бажов көш., 10</v>
          </cell>
          <cell r="M2604" t="str">
            <v>Желтоқсан-Қантар</v>
          </cell>
          <cell r="N2604" t="str">
            <v>Шығыс-Қазақстан облысы, Өскемен қ.</v>
          </cell>
          <cell r="O2604" t="str">
            <v>DDP</v>
          </cell>
          <cell r="P2604" t="str">
            <v>шартқа қол қойылған кезден бастап 30 күнтізбелік күн ішінде</v>
          </cell>
          <cell r="Q2604">
            <v>0</v>
          </cell>
          <cell r="R2604">
            <v>796</v>
          </cell>
          <cell r="S2604" t="str">
            <v>Дана</v>
          </cell>
        </row>
        <row r="2605">
          <cell r="A2605" t="str">
            <v>1557 Т</v>
          </cell>
          <cell r="B2605" t="str">
            <v>"ШҚ АЭК" АҚ</v>
          </cell>
          <cell r="C2605" t="str">
            <v>28.14.13.530.000.00.0796.000000000023</v>
          </cell>
          <cell r="D2605">
            <v>537101105</v>
          </cell>
          <cell r="E2605" t="str">
            <v>Су жүргізетін вентиль д.50 мм</v>
          </cell>
          <cell r="F2605" t="str">
            <v>Вентиль</v>
          </cell>
          <cell r="G2605" t="str">
            <v>чугунный, запорный, условный диаметр 50 мм, условное давление 10,6 МПа</v>
          </cell>
          <cell r="H2605" t="str">
            <v>Су жүргізетін вентиль д.50 мм</v>
          </cell>
          <cell r="I2605" t="str">
            <v>БК</v>
          </cell>
          <cell r="J2605">
            <v>0</v>
          </cell>
          <cell r="K2605">
            <v>631010000</v>
          </cell>
          <cell r="L2605" t="str">
            <v>ҚР, ШҚО, Өскемен қ., Бажов көш., 10</v>
          </cell>
          <cell r="M2605" t="str">
            <v>Желтоқсан-Қантар</v>
          </cell>
          <cell r="N2605" t="str">
            <v>Шығыс-Қазақстан облысы, Өскемен қ.</v>
          </cell>
          <cell r="O2605" t="str">
            <v>DDP</v>
          </cell>
          <cell r="P2605" t="str">
            <v>шартқа қол қойылған кезден бастап 30 күнтізбелік күн ішінде</v>
          </cell>
          <cell r="Q2605">
            <v>0</v>
          </cell>
          <cell r="R2605">
            <v>796</v>
          </cell>
          <cell r="S2605" t="str">
            <v>Дана</v>
          </cell>
        </row>
        <row r="2606">
          <cell r="A2606" t="str">
            <v>1558 Т</v>
          </cell>
          <cell r="B2606" t="str">
            <v>"ШҚ АЭК" АҚ</v>
          </cell>
          <cell r="C2606" t="str">
            <v>28.14.13.550.000.00.0796.000000000002</v>
          </cell>
          <cell r="D2606">
            <v>537101109</v>
          </cell>
          <cell r="E2606" t="str">
            <v xml:space="preserve">Фланцеялы вентиль д.25 мм                                                                           </v>
          </cell>
          <cell r="F2606" t="str">
            <v>Вентиль</v>
          </cell>
          <cell r="G2606" t="str">
            <v>стальной, фланцевый, условный диаметр 25 мм, условное давление 16 МПа, ГОСТ 5761-2005</v>
          </cell>
          <cell r="H2606" t="str">
            <v xml:space="preserve">Фланцеялы вентиль д.25 мм                                                                           </v>
          </cell>
          <cell r="I2606" t="str">
            <v>БК</v>
          </cell>
          <cell r="J2606">
            <v>0</v>
          </cell>
          <cell r="K2606">
            <v>631010000</v>
          </cell>
          <cell r="L2606" t="str">
            <v>ҚР, ШҚО, Өскемен қ., Бажов көш., 10</v>
          </cell>
          <cell r="M2606" t="str">
            <v>Желтоқсан-Қантар</v>
          </cell>
          <cell r="N2606" t="str">
            <v>Шығыс-Қазақстан облысы, Өскемен қ.</v>
          </cell>
          <cell r="O2606" t="str">
            <v>DDP</v>
          </cell>
          <cell r="P2606" t="str">
            <v>шартқа қол қойылған кезден бастап 30 күнтізбелік күн ішінде</v>
          </cell>
          <cell r="Q2606">
            <v>0</v>
          </cell>
          <cell r="R2606">
            <v>796</v>
          </cell>
          <cell r="S2606" t="str">
            <v>Дана</v>
          </cell>
        </row>
        <row r="2607">
          <cell r="A2607" t="str">
            <v>1559 Т</v>
          </cell>
          <cell r="B2607" t="str">
            <v>"ШҚ АЭК" АҚ</v>
          </cell>
          <cell r="C2607" t="str">
            <v>28.14.13.550.000.00.0796.000000000005</v>
          </cell>
          <cell r="D2607">
            <v>537101110</v>
          </cell>
          <cell r="E2607" t="str">
            <v xml:space="preserve">Фланцеялы вентиль д.50 мм                                                                           </v>
          </cell>
          <cell r="F2607" t="str">
            <v>Вентиль</v>
          </cell>
          <cell r="G2607" t="str">
            <v>стальной, фланцевый, условный диаметр 50 мм, условное давление 16 МПа, ГОСТ 5761-2005</v>
          </cell>
          <cell r="H2607" t="str">
            <v xml:space="preserve">Фланцеялы вентиль д.50 мм                                                                           </v>
          </cell>
          <cell r="I2607" t="str">
            <v>БК</v>
          </cell>
          <cell r="J2607">
            <v>0</v>
          </cell>
          <cell r="K2607">
            <v>631010000</v>
          </cell>
          <cell r="L2607" t="str">
            <v>ҚР, ШҚО, Өскемен қ., Бажов көш., 10</v>
          </cell>
          <cell r="M2607" t="str">
            <v>Желтоқсан-Қантар</v>
          </cell>
          <cell r="N2607" t="str">
            <v>Шығыс-Қазақстан облысы, Өскемен қ.</v>
          </cell>
          <cell r="O2607" t="str">
            <v>DDP</v>
          </cell>
          <cell r="P2607" t="str">
            <v>шартқа қол қойылған кезден бастап 30 күнтізбелік күн ішінде</v>
          </cell>
          <cell r="Q2607">
            <v>0</v>
          </cell>
          <cell r="R2607">
            <v>796</v>
          </cell>
          <cell r="S2607" t="str">
            <v>Дана</v>
          </cell>
        </row>
        <row r="2608">
          <cell r="A2608" t="str">
            <v>1560 Т</v>
          </cell>
          <cell r="B2608" t="str">
            <v>"ШҚ АЭК" АҚ</v>
          </cell>
          <cell r="C2608" t="str">
            <v>22.21.29.900.006.00.0796.000000000002</v>
          </cell>
          <cell r="D2608">
            <v>537101111</v>
          </cell>
          <cell r="E2608" t="str">
            <v xml:space="preserve">Шар тәрізді вентиль д.32 мм                                                                         </v>
          </cell>
          <cell r="F2608" t="str">
            <v>Вентиль</v>
          </cell>
          <cell r="G2608" t="str">
            <v>полипропиленовый, проходной, для полипропиленовых трубопроводов, диаметр 32 мм</v>
          </cell>
          <cell r="H2608" t="str">
            <v xml:space="preserve">Шар тәрізді вентиль д.32 мм                                                                         </v>
          </cell>
          <cell r="I2608" t="str">
            <v>БК</v>
          </cell>
          <cell r="J2608">
            <v>0</v>
          </cell>
          <cell r="K2608">
            <v>631010000</v>
          </cell>
          <cell r="L2608" t="str">
            <v>ҚР, ШҚО, Өскемен қ., Бажов көш., 10</v>
          </cell>
          <cell r="M2608" t="str">
            <v>Желтоқсан-Қантар</v>
          </cell>
          <cell r="N2608" t="str">
            <v>Шығыс-Қазақстан облысы, Өскемен қ.</v>
          </cell>
          <cell r="O2608" t="str">
            <v>DDP</v>
          </cell>
          <cell r="P2608" t="str">
            <v>шартқа қол қойылған кезден бастап 30 күнтізбелік күн ішінде</v>
          </cell>
          <cell r="Q2608">
            <v>0</v>
          </cell>
          <cell r="R2608">
            <v>796</v>
          </cell>
          <cell r="S2608" t="str">
            <v>Дана</v>
          </cell>
        </row>
        <row r="2609">
          <cell r="A2609" t="str">
            <v>1561 Т</v>
          </cell>
          <cell r="B2609" t="str">
            <v>"ШҚ АЭК" АҚ</v>
          </cell>
          <cell r="C2609" t="str">
            <v>28.14.13.530.000.00.0796.000000000021</v>
          </cell>
          <cell r="D2609">
            <v>537102106</v>
          </cell>
          <cell r="E2609" t="str">
            <v xml:space="preserve">Шар тәрізді болат кран д. 100 мм                                                                    </v>
          </cell>
          <cell r="F2609" t="str">
            <v>Вентиль</v>
          </cell>
          <cell r="G2609" t="str">
            <v>чугунный, запорный, условный диаметр 32 мм, условное давление 10,6 Мпа</v>
          </cell>
          <cell r="H2609" t="str">
            <v xml:space="preserve">Шар тәрізді болат кран д. 100 мм                                                                    </v>
          </cell>
          <cell r="I2609" t="str">
            <v>БК</v>
          </cell>
          <cell r="J2609">
            <v>0</v>
          </cell>
          <cell r="K2609">
            <v>631010000</v>
          </cell>
          <cell r="L2609" t="str">
            <v>ҚР, ШҚО, Өскемен қ., Бажов көш., 10</v>
          </cell>
          <cell r="M2609" t="str">
            <v>Желтоқсан-Қантар</v>
          </cell>
          <cell r="N2609" t="str">
            <v>Шығыс-Қазақстан облысы, Өскемен қ.</v>
          </cell>
          <cell r="O2609" t="str">
            <v>DDP</v>
          </cell>
          <cell r="P2609" t="str">
            <v>шартқа қол қойылған кезден бастап 30 күнтізбелік күн ішінде</v>
          </cell>
          <cell r="Q2609">
            <v>0</v>
          </cell>
          <cell r="R2609">
            <v>796</v>
          </cell>
          <cell r="S2609" t="str">
            <v>Дана</v>
          </cell>
        </row>
        <row r="2610">
          <cell r="A2610" t="str">
            <v>1561-1 Т</v>
          </cell>
          <cell r="B2610" t="str">
            <v>"ШҚ АЭК" АҚ</v>
          </cell>
          <cell r="C2610" t="str">
            <v>28.14.13.530.000.00.0796.000000000021</v>
          </cell>
          <cell r="D2610">
            <v>537102106</v>
          </cell>
          <cell r="E2610" t="str">
            <v xml:space="preserve">Шар тәрізді болат кран д. 100 мм                                                                    </v>
          </cell>
          <cell r="F2610" t="str">
            <v>Вентиль</v>
          </cell>
          <cell r="G2610" t="str">
            <v>чугунный, запорный, условный диаметр 32 мм, условное давление 10,6 Мпа</v>
          </cell>
          <cell r="H2610" t="str">
            <v xml:space="preserve">Шар тәрізді болат кран д. 100 мм                                                                    </v>
          </cell>
          <cell r="I2610" t="str">
            <v>БК</v>
          </cell>
          <cell r="J2610">
            <v>0</v>
          </cell>
          <cell r="K2610">
            <v>631010000</v>
          </cell>
          <cell r="L2610" t="str">
            <v>ҚР, ШҚО, Өскемен қ., Бажов көш., 10</v>
          </cell>
          <cell r="M2610" t="str">
            <v>Маусым - Шілде</v>
          </cell>
          <cell r="N2610" t="str">
            <v>Шығыс-Қазақстан облысы, Өскемен қ.</v>
          </cell>
          <cell r="O2610" t="str">
            <v>DDP</v>
          </cell>
          <cell r="P2610" t="str">
            <v>шартқа қол қойылған кезден бастап 30 күнтізбелік күн ішінде</v>
          </cell>
          <cell r="Q2610">
            <v>0</v>
          </cell>
          <cell r="R2610">
            <v>796</v>
          </cell>
          <cell r="S2610" t="str">
            <v>Дана</v>
          </cell>
        </row>
        <row r="2611">
          <cell r="A2611" t="str">
            <v>1562 Т</v>
          </cell>
          <cell r="B2611" t="str">
            <v>"ШҚ АЭК" АҚ</v>
          </cell>
          <cell r="C2611" t="str">
            <v>28.14.13.330.000.00.0796.000000000000</v>
          </cell>
          <cell r="D2611">
            <v>537102113</v>
          </cell>
          <cell r="E2611" t="str">
            <v xml:space="preserve">ШОЙЫН ЗАДВИЖКА Ду 80 мм                                                                             </v>
          </cell>
          <cell r="F2611" t="str">
            <v>Задвижка</v>
          </cell>
          <cell r="G2611" t="str">
            <v>чугунная, тип присоединения к трубопроводу - фланцевое, давление - 0,16 Мпа, ГОСТ 9698-86</v>
          </cell>
          <cell r="H2611" t="str">
            <v xml:space="preserve">ШОЙЫН ЗАДВИЖКА Ду 80 мм                                                                             </v>
          </cell>
          <cell r="I2611" t="str">
            <v>БК</v>
          </cell>
          <cell r="J2611">
            <v>0</v>
          </cell>
          <cell r="K2611">
            <v>631010000</v>
          </cell>
          <cell r="L2611" t="str">
            <v>ҚР, ШҚО, Өскемен қ., Бажов көш., 10</v>
          </cell>
          <cell r="M2611" t="str">
            <v>Желтоқсан-Қантар</v>
          </cell>
          <cell r="N2611" t="str">
            <v>Шығыс-Қазақстан облысы, Өскемен қ.</v>
          </cell>
          <cell r="O2611" t="str">
            <v>DDP</v>
          </cell>
          <cell r="P2611" t="str">
            <v>шартқа қол қойылған кезден бастап 30 күнтізбелік күн ішінде</v>
          </cell>
          <cell r="Q2611">
            <v>0</v>
          </cell>
          <cell r="R2611">
            <v>796</v>
          </cell>
          <cell r="S2611" t="str">
            <v>Дана</v>
          </cell>
        </row>
        <row r="2612">
          <cell r="A2612" t="str">
            <v>1563 Т</v>
          </cell>
          <cell r="B2612" t="str">
            <v>"ШҚ АЭК" АҚ</v>
          </cell>
          <cell r="C2612" t="str">
            <v>28.14.13.330.000.00.0796.000000000000</v>
          </cell>
          <cell r="D2612">
            <v>537102117</v>
          </cell>
          <cell r="E2612" t="str">
            <v xml:space="preserve">ЩОЙЫН ЗАДВИЖКА Ду 100 ММ                                                                            </v>
          </cell>
          <cell r="F2612" t="str">
            <v>Задвижка</v>
          </cell>
          <cell r="G2612" t="str">
            <v>чугунная, тип присоединения к трубопроводу - фланцевое, давление - 0,16 Мпа, ГОСТ 9698-86</v>
          </cell>
          <cell r="H2612" t="str">
            <v xml:space="preserve">ЩОЙЫН ЗАДВИЖКА Ду 100 ММ                                                                            </v>
          </cell>
          <cell r="I2612" t="str">
            <v>БК</v>
          </cell>
          <cell r="J2612">
            <v>0</v>
          </cell>
          <cell r="K2612">
            <v>631010000</v>
          </cell>
          <cell r="L2612" t="str">
            <v>ҚР, ШҚО, Өскемен қ., Бажов көш., 10</v>
          </cell>
          <cell r="M2612" t="str">
            <v>Желтоқсан-Қантар</v>
          </cell>
          <cell r="N2612" t="str">
            <v>Шығыс-Қазақстан облысы, Өскемен қ.</v>
          </cell>
          <cell r="O2612" t="str">
            <v>DDP</v>
          </cell>
          <cell r="P2612" t="str">
            <v>шартқа қол қойылған кезден бастап 30 күнтізбелік күн ішінде</v>
          </cell>
          <cell r="Q2612">
            <v>0</v>
          </cell>
          <cell r="R2612">
            <v>796</v>
          </cell>
          <cell r="S2612" t="str">
            <v>Дана</v>
          </cell>
        </row>
        <row r="2613">
          <cell r="A2613" t="str">
            <v>1564 Т</v>
          </cell>
          <cell r="B2613" t="str">
            <v>"ШҚ АЭК" АҚ</v>
          </cell>
          <cell r="C2613" t="str">
            <v>28.14.13.530.000.00.0796.000000000021</v>
          </cell>
          <cell r="D2613">
            <v>537102118</v>
          </cell>
          <cell r="E2613" t="str">
            <v xml:space="preserve">Шар тәрізді болат кран д. 32 мм                                                                     </v>
          </cell>
          <cell r="F2613" t="str">
            <v>Вентиль</v>
          </cell>
          <cell r="G2613" t="str">
            <v>чугунный, запорный, условный диаметр 32 мм, условное давление 10,6 Мпа</v>
          </cell>
          <cell r="H2613" t="str">
            <v xml:space="preserve">Шар тәрізді болат кран д. 32 мм                                                                     </v>
          </cell>
          <cell r="I2613" t="str">
            <v>БК</v>
          </cell>
          <cell r="J2613">
            <v>0</v>
          </cell>
          <cell r="K2613">
            <v>631010000</v>
          </cell>
          <cell r="L2613" t="str">
            <v>ҚР, ШҚО, Өскемен қ., Бажов көш., 10</v>
          </cell>
          <cell r="M2613" t="str">
            <v>Желтоқсан-Қантар</v>
          </cell>
          <cell r="N2613" t="str">
            <v>Шығыс-Қазақстан облысы, Өскемен қ.</v>
          </cell>
          <cell r="O2613" t="str">
            <v>DDP</v>
          </cell>
          <cell r="P2613" t="str">
            <v>шартқа қол қойылған кезден бастап 30 күнтізбелік күн ішінде</v>
          </cell>
          <cell r="Q2613">
            <v>0</v>
          </cell>
          <cell r="R2613">
            <v>796</v>
          </cell>
          <cell r="S2613" t="str">
            <v>Дана</v>
          </cell>
        </row>
        <row r="2614">
          <cell r="A2614" t="str">
            <v>1565 Т</v>
          </cell>
          <cell r="B2614" t="str">
            <v>"ШҚ АЭК" АҚ</v>
          </cell>
          <cell r="C2614" t="str">
            <v>22.21.21.530.000.00.0006.000000000481</v>
          </cell>
          <cell r="D2614">
            <v>537119115</v>
          </cell>
          <cell r="E2614" t="str">
            <v xml:space="preserve">Полиэтиленды құбыр ПЭ-32SDR13,6- 110Х8,1                                                            </v>
          </cell>
          <cell r="F2614" t="str">
            <v>Труба</v>
          </cell>
          <cell r="G2614" t="str">
            <v>для водоснабжения, полиэтиленовая ПЭ 32, SDR 13,6,  диаметр 110 мм, толщина 8,1 мм, давление 12,5 атм, ГОСТ 18599-2001</v>
          </cell>
          <cell r="H2614" t="str">
            <v xml:space="preserve">Полиэтиленды құбыр ПЭ-32SDR13,6- 110Х8,1                                                            </v>
          </cell>
          <cell r="I2614" t="str">
            <v>БК</v>
          </cell>
          <cell r="J2614">
            <v>0</v>
          </cell>
          <cell r="K2614">
            <v>631010000</v>
          </cell>
          <cell r="L2614" t="str">
            <v>ҚР, ШҚО, Өскемен қ., Бажов көш., 10</v>
          </cell>
          <cell r="M2614" t="str">
            <v>Желтоқсан-Қантар</v>
          </cell>
          <cell r="N2614" t="str">
            <v>Шығыс-Қазақстан облысы, Өскемен қ.</v>
          </cell>
          <cell r="O2614" t="str">
            <v>DDP</v>
          </cell>
          <cell r="P2614" t="str">
            <v>шартқа қол қойылған кезден бастап 30 күнтізбелік күн ішінде</v>
          </cell>
          <cell r="Q2614">
            <v>0</v>
          </cell>
          <cell r="R2614">
            <v>18</v>
          </cell>
          <cell r="S2614" t="str">
            <v>метр бойы</v>
          </cell>
        </row>
        <row r="2615">
          <cell r="A2615" t="str">
            <v>1565-1 Т</v>
          </cell>
          <cell r="B2615" t="str">
            <v>"ШҚ АЭК" АҚ</v>
          </cell>
          <cell r="C2615" t="str">
            <v>22.21.21.530.000.00.0006.000000000481</v>
          </cell>
          <cell r="D2615">
            <v>537119115</v>
          </cell>
          <cell r="E2615" t="str">
            <v xml:space="preserve">Полиэтиленды құбыр ПЭ-32SDR13,6- 110Х8,1                                                            </v>
          </cell>
          <cell r="F2615" t="str">
            <v>Труба</v>
          </cell>
          <cell r="G2615" t="str">
            <v>для водоснабжения, полиэтиленовая ПЭ 32, SDR 13,6,  диаметр 110 мм, толщина 8,1 мм, давление 12,5 атм, ГОСТ 18599-2001</v>
          </cell>
          <cell r="H2615" t="str">
            <v xml:space="preserve">Полиэтиленды құбыр ПЭ-32SDR13,6- 110Х8,1                                                            </v>
          </cell>
          <cell r="I2615" t="str">
            <v>БК</v>
          </cell>
          <cell r="J2615">
            <v>0</v>
          </cell>
          <cell r="K2615">
            <v>631010000</v>
          </cell>
          <cell r="L2615" t="str">
            <v>ҚР, ШҚО, Өскемен қ., Бажов көш., 10</v>
          </cell>
          <cell r="M2615" t="str">
            <v>Маусым - Шілде</v>
          </cell>
          <cell r="N2615" t="str">
            <v>Шығыс-Қазақстан облысы, Өскемен қ.</v>
          </cell>
          <cell r="O2615" t="str">
            <v>DDP</v>
          </cell>
          <cell r="P2615" t="str">
            <v>шартқа қол қойылған кезден бастап 30 күнтізбелік күн ішінде</v>
          </cell>
          <cell r="Q2615">
            <v>0</v>
          </cell>
          <cell r="R2615">
            <v>18</v>
          </cell>
          <cell r="S2615" t="str">
            <v>метр бойы</v>
          </cell>
        </row>
        <row r="2616">
          <cell r="A2616" t="str">
            <v>1566 Т</v>
          </cell>
          <cell r="B2616" t="str">
            <v>"ШҚ АЭК" АҚ</v>
          </cell>
          <cell r="C2616" t="str">
            <v>28.14.13.530.000.00.0796.000000000021</v>
          </cell>
          <cell r="D2616">
            <v>537121111</v>
          </cell>
          <cell r="E2616" t="str">
            <v xml:space="preserve">Болат бұрғыш Ду 89 мм                                                                               </v>
          </cell>
          <cell r="F2616" t="str">
            <v>Вентиль</v>
          </cell>
          <cell r="G2616" t="str">
            <v>чугунный, запорный, условный диаметр 32 мм, условное давление 10,6 Мпа</v>
          </cell>
          <cell r="H2616" t="str">
            <v xml:space="preserve">Болат бұрғыш Ду 89 мм                                                                               </v>
          </cell>
          <cell r="I2616" t="str">
            <v>БК</v>
          </cell>
          <cell r="J2616">
            <v>0</v>
          </cell>
          <cell r="K2616">
            <v>631010000</v>
          </cell>
          <cell r="L2616" t="str">
            <v>ҚР, ШҚО, Өскемен қ., Бажов көш., 10</v>
          </cell>
          <cell r="M2616" t="str">
            <v>Желтоқсан-Қантар</v>
          </cell>
          <cell r="N2616" t="str">
            <v>Шығыс-Қазақстан облысы, Өскемен қ.</v>
          </cell>
          <cell r="O2616" t="str">
            <v>DDP</v>
          </cell>
          <cell r="P2616" t="str">
            <v>шартқа қол қойылған кезден бастап 30 күнтізбелік күн ішінде</v>
          </cell>
          <cell r="Q2616">
            <v>0</v>
          </cell>
          <cell r="R2616">
            <v>796</v>
          </cell>
          <cell r="S2616" t="str">
            <v>Дана</v>
          </cell>
        </row>
        <row r="2617">
          <cell r="A2617" t="str">
            <v>1567 Т</v>
          </cell>
          <cell r="B2617" t="str">
            <v>"ШҚ АЭК" АҚ</v>
          </cell>
          <cell r="C2617" t="str">
            <v>13.92.22.300.000.00.0796.000000000000</v>
          </cell>
          <cell r="D2617">
            <v>599100103</v>
          </cell>
          <cell r="E2617" t="str">
            <v xml:space="preserve">ТЕНТ 4Х6                                                                                            </v>
          </cell>
          <cell r="F2617" t="str">
            <v>Тент</v>
          </cell>
          <cell r="G2617" t="str">
            <v>из синтетического материала</v>
          </cell>
          <cell r="H2617" t="str">
            <v xml:space="preserve">ТЕНТ 4Х6                                                                                            </v>
          </cell>
          <cell r="I2617" t="str">
            <v>БК</v>
          </cell>
          <cell r="J2617">
            <v>0</v>
          </cell>
          <cell r="K2617">
            <v>631010000</v>
          </cell>
          <cell r="L2617" t="str">
            <v>ҚР, ШҚО, Өскемен қ., Бажов көш., 10</v>
          </cell>
          <cell r="M2617" t="str">
            <v>Желтоқсан-Қантар</v>
          </cell>
          <cell r="N2617" t="str">
            <v>Шығыс-Қазақстан облысы, Өскемен қ.</v>
          </cell>
          <cell r="O2617" t="str">
            <v>DDP</v>
          </cell>
          <cell r="P2617" t="str">
            <v>шартқа қол қойылған кезден бастап 30 күнтізбелік күн ішінде</v>
          </cell>
          <cell r="Q2617">
            <v>0</v>
          </cell>
          <cell r="R2617">
            <v>796</v>
          </cell>
          <cell r="S2617" t="str">
            <v>Дана</v>
          </cell>
        </row>
        <row r="2618">
          <cell r="A2618" t="str">
            <v>1568 Т</v>
          </cell>
          <cell r="B2618" t="str">
            <v>"ШҚ АЭК" АҚ</v>
          </cell>
          <cell r="C2618" t="str">
            <v>13.92.22.300.000.00.0796.000000000000</v>
          </cell>
          <cell r="D2618">
            <v>599100107</v>
          </cell>
          <cell r="E2618" t="str">
            <v xml:space="preserve">Көк тент 3Х4                                                                                        </v>
          </cell>
          <cell r="F2618" t="str">
            <v>Тент</v>
          </cell>
          <cell r="G2618" t="str">
            <v>из синтетического материала</v>
          </cell>
          <cell r="H2618" t="str">
            <v xml:space="preserve">Көк тент 3Х4                                                                                        </v>
          </cell>
          <cell r="I2618" t="str">
            <v>БК</v>
          </cell>
          <cell r="J2618">
            <v>0</v>
          </cell>
          <cell r="K2618">
            <v>631010000</v>
          </cell>
          <cell r="L2618" t="str">
            <v>ҚР, ШҚО, Өскемен қ., Бажов көш., 10</v>
          </cell>
          <cell r="M2618" t="str">
            <v>Желтоқсан-Қантар</v>
          </cell>
          <cell r="N2618" t="str">
            <v>Шығыс-Қазақстан облысы, Өскемен қ.</v>
          </cell>
          <cell r="O2618" t="str">
            <v>DDP</v>
          </cell>
          <cell r="P2618" t="str">
            <v>шартқа қол қойылған кезден бастап 30 күнтізбелік күн ішінде</v>
          </cell>
          <cell r="Q2618">
            <v>0</v>
          </cell>
          <cell r="R2618">
            <v>796</v>
          </cell>
          <cell r="S2618" t="str">
            <v>Дана</v>
          </cell>
        </row>
        <row r="2619">
          <cell r="A2619" t="str">
            <v>1569 Т</v>
          </cell>
          <cell r="B2619" t="str">
            <v>"ШҚ АЭК" АҚ</v>
          </cell>
          <cell r="C2619" t="str">
            <v>32.30.11.370.000.00.0715.000000000000</v>
          </cell>
          <cell r="D2619">
            <v>599100111</v>
          </cell>
          <cell r="E2619" t="str">
            <v xml:space="preserve">Шаңғының бекіткіші                                                                                  </v>
          </cell>
          <cell r="F2619" t="str">
            <v>Крепления лыжные</v>
          </cell>
          <cell r="G2619" t="str">
            <v>универсальные</v>
          </cell>
          <cell r="H2619" t="str">
            <v xml:space="preserve">Шаңғының бекіткіші                                                                                  </v>
          </cell>
          <cell r="I2619" t="str">
            <v>БК</v>
          </cell>
          <cell r="J2619">
            <v>0</v>
          </cell>
          <cell r="K2619">
            <v>631010000</v>
          </cell>
          <cell r="L2619" t="str">
            <v>ҚР, ШҚО, Өскемен қ., Бажов көш., 10</v>
          </cell>
          <cell r="M2619" t="str">
            <v>Желтоқсан-Қантар</v>
          </cell>
          <cell r="N2619" t="str">
            <v>Шығыс-Қазақстан облысы, Өскемен қ.</v>
          </cell>
          <cell r="O2619" t="str">
            <v>DDP</v>
          </cell>
          <cell r="P2619" t="str">
            <v>шартқа қол қойылған кезден бастап 30 күнтізбелік күн ішінде</v>
          </cell>
          <cell r="Q2619">
            <v>0</v>
          </cell>
          <cell r="R2619">
            <v>715</v>
          </cell>
          <cell r="S2619" t="str">
            <v>жұп</v>
          </cell>
        </row>
        <row r="2620">
          <cell r="A2620" t="str">
            <v>1570 Т</v>
          </cell>
          <cell r="B2620" t="str">
            <v>"ШҚ АЭК" АҚ</v>
          </cell>
          <cell r="C2620" t="str">
            <v>30.20.40.300.775.00.0796.000000000000</v>
          </cell>
          <cell r="D2620">
            <v>599100112</v>
          </cell>
          <cell r="E2620" t="str">
            <v>Аңшылық шаңғысы</v>
          </cell>
          <cell r="F2620" t="str">
            <v>Лыжа зимняя</v>
          </cell>
          <cell r="G2620" t="str">
            <v>для искательной системы дефектоскопной автомотрисы</v>
          </cell>
          <cell r="H2620" t="str">
            <v>Аңшылық шаңғысы</v>
          </cell>
          <cell r="I2620" t="str">
            <v>БК</v>
          </cell>
          <cell r="J2620">
            <v>0</v>
          </cell>
          <cell r="K2620">
            <v>631010000</v>
          </cell>
          <cell r="L2620" t="str">
            <v>ҚР, ШҚО, Өскемен қ., Бажов көш., 10</v>
          </cell>
          <cell r="M2620" t="str">
            <v>Желтоқсан-Қантар</v>
          </cell>
          <cell r="N2620" t="str">
            <v>Шығыс-Қазақстан облысы, Өскемен қ.</v>
          </cell>
          <cell r="O2620" t="str">
            <v>DDP</v>
          </cell>
          <cell r="P2620" t="str">
            <v>шартқа қол қойылған кезден бастап 30 күнтізбелік күн ішінде</v>
          </cell>
          <cell r="Q2620">
            <v>0</v>
          </cell>
          <cell r="R2620">
            <v>715</v>
          </cell>
          <cell r="S2620" t="str">
            <v>жұп</v>
          </cell>
        </row>
        <row r="2621">
          <cell r="A2621" t="str">
            <v>1571 Т</v>
          </cell>
          <cell r="B2621" t="str">
            <v>"ШҚ АЭК" АҚ</v>
          </cell>
          <cell r="C2621" t="str">
            <v>32.30.11.370.001.00.0715.000000000000</v>
          </cell>
          <cell r="D2621">
            <v>599100113</v>
          </cell>
          <cell r="E2621" t="str">
            <v xml:space="preserve">Шаңғы таяқтары                                                                                      </v>
          </cell>
          <cell r="F2621" t="str">
            <v>Палки лыжные</v>
          </cell>
          <cell r="G2621" t="str">
            <v>алюминиевые</v>
          </cell>
          <cell r="H2621" t="str">
            <v xml:space="preserve">Шаңғы таяқтары                                                                                      </v>
          </cell>
          <cell r="I2621" t="str">
            <v>БК</v>
          </cell>
          <cell r="J2621">
            <v>0</v>
          </cell>
          <cell r="K2621">
            <v>631010000</v>
          </cell>
          <cell r="L2621" t="str">
            <v>ҚР, ШҚО, Өскемен қ., Бажов көш., 10</v>
          </cell>
          <cell r="M2621" t="str">
            <v>Желтоқсан-Қантар</v>
          </cell>
          <cell r="N2621" t="str">
            <v>Шығыс-Қазақстан облысы, Өскемен қ.</v>
          </cell>
          <cell r="O2621" t="str">
            <v>DDP</v>
          </cell>
          <cell r="P2621" t="str">
            <v>шартқа қол қойылған кезден бастап 30 күнтізбелік күн ішінде</v>
          </cell>
          <cell r="Q2621">
            <v>0</v>
          </cell>
          <cell r="R2621">
            <v>715</v>
          </cell>
          <cell r="S2621" t="str">
            <v>жұп</v>
          </cell>
        </row>
        <row r="2622">
          <cell r="A2622" t="str">
            <v>1572 Т</v>
          </cell>
          <cell r="B2622" t="str">
            <v>"ШҚ АЭК" АҚ</v>
          </cell>
          <cell r="C2622" t="str">
            <v>38.11.31.000.000.00.0113.000000000000</v>
          </cell>
          <cell r="D2622">
            <v>599100115</v>
          </cell>
          <cell r="E2622" t="str">
            <v>Өнеркәсіп қалдықтарына талон</v>
          </cell>
          <cell r="F2622" t="str">
            <v>Отходы неопасные</v>
          </cell>
          <cell r="G2622" t="str">
            <v>производственные, жидкие</v>
          </cell>
          <cell r="H2622" t="str">
            <v>Өнеркәсіп қалдықтарына талон</v>
          </cell>
          <cell r="I2622" t="str">
            <v>БК</v>
          </cell>
          <cell r="J2622">
            <v>0</v>
          </cell>
          <cell r="K2622">
            <v>631010000</v>
          </cell>
          <cell r="L2622" t="str">
            <v>ҚР, ШҚО, Өскемен қ., Бажов көш., 10</v>
          </cell>
          <cell r="M2622" t="str">
            <v>Желтоқсан-Қантар</v>
          </cell>
          <cell r="N2622" t="str">
            <v>Шығыс-Қазақстан облысы, Өскемен қ.</v>
          </cell>
          <cell r="O2622" t="str">
            <v>DDP</v>
          </cell>
          <cell r="P2622" t="str">
            <v>Өтініш берген күннен бастап 5 жұмыс күні ішінде</v>
          </cell>
          <cell r="Q2622">
            <v>0</v>
          </cell>
          <cell r="R2622">
            <v>113</v>
          </cell>
          <cell r="S2622" t="str">
            <v>текше метр</v>
          </cell>
        </row>
        <row r="2623">
          <cell r="A2623" t="str">
            <v>1572-1 Т</v>
          </cell>
          <cell r="B2623" t="str">
            <v>"ШҚ АЭК" АҚ</v>
          </cell>
          <cell r="C2623" t="str">
            <v>38.11.31.000.000.00.0113.000000000000</v>
          </cell>
          <cell r="D2623">
            <v>599100115</v>
          </cell>
          <cell r="E2623" t="str">
            <v>Өнеркәсіп қалдықтарына талон</v>
          </cell>
          <cell r="F2623" t="str">
            <v>Отходы неопасные</v>
          </cell>
          <cell r="G2623" t="str">
            <v>производственные, жидкие</v>
          </cell>
          <cell r="H2623" t="str">
            <v>Өнеркәсіп қалдықтарына талон</v>
          </cell>
          <cell r="I2623" t="str">
            <v>БК</v>
          </cell>
          <cell r="J2623">
            <v>0</v>
          </cell>
          <cell r="K2623">
            <v>631010000</v>
          </cell>
          <cell r="L2623" t="str">
            <v>ҚР, ШҚО, Өскемен қ., Бажов көш., 10</v>
          </cell>
          <cell r="M2623" t="str">
            <v>Наурыз - Сәуір</v>
          </cell>
          <cell r="N2623" t="str">
            <v>Шығыс-Қазақстан облысы, Өскемен қ.</v>
          </cell>
          <cell r="O2623" t="str">
            <v>DDP</v>
          </cell>
          <cell r="P2623" t="str">
            <v>Өтініш берген күннен бастап 5 жұмыс күні ішінде</v>
          </cell>
          <cell r="Q2623" t="str">
            <v>100</v>
          </cell>
          <cell r="R2623">
            <v>113</v>
          </cell>
          <cell r="S2623" t="str">
            <v>текше метр</v>
          </cell>
        </row>
        <row r="2624">
          <cell r="A2624" t="str">
            <v>1573 Т</v>
          </cell>
          <cell r="B2624" t="str">
            <v>"ШҚ АЭК" АҚ</v>
          </cell>
          <cell r="C2624" t="str">
            <v>38.11.31.000.000.00.0113.000000000000</v>
          </cell>
          <cell r="D2624">
            <v>599100116</v>
          </cell>
          <cell r="E2624" t="str">
            <v>Қаланың қоқыс тастайтын жеріне талон</v>
          </cell>
          <cell r="F2624" t="str">
            <v>Отходы неопасные</v>
          </cell>
          <cell r="G2624" t="str">
            <v>производственные, жидкие</v>
          </cell>
          <cell r="H2624" t="str">
            <v>Қаланың қоқыс тастайтын жеріне талон</v>
          </cell>
          <cell r="I2624" t="str">
            <v>БК</v>
          </cell>
          <cell r="J2624">
            <v>0</v>
          </cell>
          <cell r="K2624">
            <v>631010000</v>
          </cell>
          <cell r="L2624" t="str">
            <v>ҚР, ШҚО, Өскемен қ., Бажов көш., 10</v>
          </cell>
          <cell r="M2624" t="str">
            <v>Желтоқсан-Қантар</v>
          </cell>
          <cell r="N2624" t="str">
            <v>Шығыс-Қазақстан облысы, Өскемен қ.</v>
          </cell>
          <cell r="O2624" t="str">
            <v>DDP</v>
          </cell>
          <cell r="P2624" t="str">
            <v>Өтініш берген күннен бастап 5 жұмыс күні ішінде</v>
          </cell>
          <cell r="Q2624">
            <v>0</v>
          </cell>
          <cell r="R2624">
            <v>113</v>
          </cell>
          <cell r="S2624" t="str">
            <v>текше метр</v>
          </cell>
        </row>
        <row r="2625">
          <cell r="A2625" t="str">
            <v>1573-1 Т</v>
          </cell>
          <cell r="B2625" t="str">
            <v>"ШҚ АЭК" АҚ</v>
          </cell>
          <cell r="C2625" t="str">
            <v>38.11.31.000.000.00.0113.000000000000</v>
          </cell>
          <cell r="D2625">
            <v>599100116</v>
          </cell>
          <cell r="E2625" t="str">
            <v>Қаланың қоқыс тастайтын жеріне талон</v>
          </cell>
          <cell r="F2625" t="str">
            <v>Отходы неопасные</v>
          </cell>
          <cell r="G2625" t="str">
            <v>производственные, жидкие</v>
          </cell>
          <cell r="H2625" t="str">
            <v>Қаланың қоқыс тастайтын жеріне талон</v>
          </cell>
          <cell r="I2625" t="str">
            <v>БК</v>
          </cell>
          <cell r="J2625">
            <v>0</v>
          </cell>
          <cell r="K2625">
            <v>631010000</v>
          </cell>
          <cell r="L2625" t="str">
            <v>ҚР, ШҚО, Өскемен қ., Бажов көш., 10</v>
          </cell>
          <cell r="M2625" t="str">
            <v>Наурыз - Сәуір</v>
          </cell>
          <cell r="N2625" t="str">
            <v>Шығыс-Қазақстан облысы, Өскемен қ.</v>
          </cell>
          <cell r="O2625" t="str">
            <v>DDP</v>
          </cell>
          <cell r="P2625" t="str">
            <v>Өтініш берген күннен бастап 5 жұмыс күні ішінде</v>
          </cell>
          <cell r="Q2625" t="str">
            <v>100</v>
          </cell>
          <cell r="R2625">
            <v>113</v>
          </cell>
          <cell r="S2625" t="str">
            <v>текше метр</v>
          </cell>
        </row>
        <row r="2626">
          <cell r="A2626" t="str">
            <v>1574 Т</v>
          </cell>
          <cell r="B2626" t="str">
            <v>"ШҚ АЭК" АҚ</v>
          </cell>
          <cell r="C2626" t="str">
            <v>38.11.31.000.000.00.0113.000000000000</v>
          </cell>
          <cell r="D2626">
            <v>599100117</v>
          </cell>
          <cell r="E2626" t="str">
            <v>Қаланың қоқыс тастайтын жеріне талон Өскемен</v>
          </cell>
          <cell r="F2626" t="str">
            <v>Отходы неопасные</v>
          </cell>
          <cell r="G2626" t="str">
            <v>производственные, жидкие</v>
          </cell>
          <cell r="H2626" t="str">
            <v>Қаланың қоқыс тастайтын жеріне талон Өскемен</v>
          </cell>
          <cell r="I2626" t="str">
            <v>БК</v>
          </cell>
          <cell r="J2626">
            <v>0</v>
          </cell>
          <cell r="K2626">
            <v>631010000</v>
          </cell>
          <cell r="L2626" t="str">
            <v>ҚР, ШҚО, Өскемен қ., Бажов көш., 10</v>
          </cell>
          <cell r="M2626" t="str">
            <v>Желтоқсан-Қантар</v>
          </cell>
          <cell r="N2626" t="str">
            <v>Шығыс-Қазақстан облысы, Өскемен қ.</v>
          </cell>
          <cell r="O2626" t="str">
            <v>DDP</v>
          </cell>
          <cell r="P2626" t="str">
            <v>Өтініш берген күннен бастап 5 жұмыс күні ішінде</v>
          </cell>
          <cell r="Q2626">
            <v>0</v>
          </cell>
          <cell r="R2626">
            <v>113</v>
          </cell>
          <cell r="S2626" t="str">
            <v>текше метр</v>
          </cell>
        </row>
        <row r="2627">
          <cell r="A2627" t="str">
            <v>1574-1 Т</v>
          </cell>
          <cell r="B2627" t="str">
            <v>"ШҚ АЭК" АҚ</v>
          </cell>
          <cell r="C2627" t="str">
            <v>38.11.31.000.000.00.0113.000000000000</v>
          </cell>
          <cell r="D2627">
            <v>599100117</v>
          </cell>
          <cell r="E2627" t="str">
            <v>Қаланың қоқыс тастайтын жеріне талон Өскемен</v>
          </cell>
          <cell r="F2627" t="str">
            <v>Отходы неопасные</v>
          </cell>
          <cell r="G2627" t="str">
            <v>производственные, жидкие</v>
          </cell>
          <cell r="H2627" t="str">
            <v>Қаланың қоқыс тастайтын жеріне талон Өскемен</v>
          </cell>
          <cell r="I2627" t="str">
            <v>БК</v>
          </cell>
          <cell r="J2627">
            <v>0</v>
          </cell>
          <cell r="K2627">
            <v>631010000</v>
          </cell>
          <cell r="L2627" t="str">
            <v>ҚР, ШҚО, Өскемен қ., Бажов көш., 10</v>
          </cell>
          <cell r="M2627" t="str">
            <v>Желтоқсан-Қантар</v>
          </cell>
          <cell r="N2627" t="str">
            <v>Шығыс-Қазақстан облысы, Өскемен қ.</v>
          </cell>
          <cell r="O2627" t="str">
            <v>DDP</v>
          </cell>
          <cell r="P2627" t="str">
            <v>Өтініш берген күннен бастап 5 жұмыс күні ішінде</v>
          </cell>
          <cell r="Q2627" t="str">
            <v>100</v>
          </cell>
          <cell r="R2627">
            <v>113</v>
          </cell>
          <cell r="S2627" t="str">
            <v>текше метр</v>
          </cell>
        </row>
        <row r="2628">
          <cell r="A2628" t="str">
            <v>1575 Т</v>
          </cell>
          <cell r="B2628" t="str">
            <v>"ШҚ АЭК" АҚ</v>
          </cell>
          <cell r="C2628" t="str">
            <v>38.11.31.000.000.00.0113.000000000000</v>
          </cell>
          <cell r="D2628">
            <v>599100118</v>
          </cell>
          <cell r="E2628" t="str">
            <v>Қаланың қоқыс тастайтын жеріне талон Семей</v>
          </cell>
          <cell r="F2628" t="str">
            <v>Отходы неопасные</v>
          </cell>
          <cell r="G2628" t="str">
            <v>производственные, жидкие</v>
          </cell>
          <cell r="H2628" t="str">
            <v>Қаланың қоқыс тастайтын жеріне талон Семей</v>
          </cell>
          <cell r="I2628" t="str">
            <v>БК</v>
          </cell>
          <cell r="J2628">
            <v>0</v>
          </cell>
          <cell r="K2628">
            <v>631010000</v>
          </cell>
          <cell r="L2628" t="str">
            <v>ҚР, ШҚО, Өскемен қ., Бажов көш., 10</v>
          </cell>
          <cell r="M2628" t="str">
            <v>Желтоқсан-Қантар</v>
          </cell>
          <cell r="N2628" t="str">
            <v>Шығыс-Қазақстан облысы, Өскемен қ.</v>
          </cell>
          <cell r="O2628" t="str">
            <v>DDP</v>
          </cell>
          <cell r="P2628" t="str">
            <v>Өтініш берген күннен бастап 5 жұмыс күні ішінде</v>
          </cell>
          <cell r="Q2628">
            <v>0</v>
          </cell>
          <cell r="R2628">
            <v>113</v>
          </cell>
          <cell r="S2628" t="str">
            <v>текше метр</v>
          </cell>
        </row>
        <row r="2629">
          <cell r="A2629" t="str">
            <v>1575-1 Т</v>
          </cell>
          <cell r="B2629" t="str">
            <v>"ШҚ АЭК" АҚ</v>
          </cell>
          <cell r="C2629" t="str">
            <v>38.11.31.000.000.00.0113.000000000000</v>
          </cell>
          <cell r="D2629">
            <v>599100118</v>
          </cell>
          <cell r="E2629" t="str">
            <v>Қаланың қоқыс тастайтын жеріне талон Семей</v>
          </cell>
          <cell r="F2629" t="str">
            <v>Отходы неопасные</v>
          </cell>
          <cell r="G2629" t="str">
            <v>производственные, жидкие</v>
          </cell>
          <cell r="H2629" t="str">
            <v>Қаланың қоқыс тастайтын жеріне талон Семей</v>
          </cell>
          <cell r="I2629" t="str">
            <v>БК</v>
          </cell>
          <cell r="J2629">
            <v>0</v>
          </cell>
          <cell r="K2629">
            <v>631010000</v>
          </cell>
          <cell r="L2629" t="str">
            <v>ҚР, ШҚО, Өскемен қ., Бажов көш., 10</v>
          </cell>
          <cell r="M2629" t="str">
            <v>Наурыз - Сәуір</v>
          </cell>
          <cell r="N2629" t="str">
            <v>Шығыс-Қазақстан облысы, Өскемен қ.</v>
          </cell>
          <cell r="O2629" t="str">
            <v>DDP</v>
          </cell>
          <cell r="P2629" t="str">
            <v>Өтініш берген күннен бастап 5 жұмыс күні ішінде</v>
          </cell>
          <cell r="Q2629" t="str">
            <v>100</v>
          </cell>
          <cell r="R2629">
            <v>113</v>
          </cell>
          <cell r="S2629" t="str">
            <v>текше метр</v>
          </cell>
        </row>
        <row r="2630">
          <cell r="A2630" t="str">
            <v>1576 Т</v>
          </cell>
          <cell r="B2630" t="str">
            <v>"ШҚ АЭК" АҚ</v>
          </cell>
          <cell r="C2630" t="str">
            <v>26.51.51.700.002.00.0796.000000000129</v>
          </cell>
          <cell r="D2630">
            <v>599100126</v>
          </cell>
          <cell r="E2630" t="str">
            <v xml:space="preserve">Ареометр-Денсиметр +20С                                                                             </v>
          </cell>
          <cell r="F2630" t="str">
            <v>Ареометр</v>
          </cell>
          <cell r="G2630" t="str">
            <v>АСП-4, диапазон измерения концентрации 10-20%, ГОСТ 18481-81</v>
          </cell>
          <cell r="H2630" t="str">
            <v xml:space="preserve">Ареометр-Денсиметр +20С                                                                             </v>
          </cell>
          <cell r="I2630" t="str">
            <v>БК</v>
          </cell>
          <cell r="J2630">
            <v>0</v>
          </cell>
          <cell r="K2630">
            <v>631010000</v>
          </cell>
          <cell r="L2630" t="str">
            <v>ҚР, ШҚО, Өскемен қ., Бажов көш., 10</v>
          </cell>
          <cell r="M2630" t="str">
            <v>Желтоқсан-Қантар</v>
          </cell>
          <cell r="N2630" t="str">
            <v>Шығыс-Қазақстан облысы, Өскемен қ.</v>
          </cell>
          <cell r="O2630" t="str">
            <v>DDP</v>
          </cell>
          <cell r="P2630" t="str">
            <v>шартқа қол қойылған кезден бастап 30 күнтізбелік күн ішінде</v>
          </cell>
          <cell r="Q2630">
            <v>0</v>
          </cell>
          <cell r="R2630">
            <v>796</v>
          </cell>
          <cell r="S2630" t="str">
            <v>Дана</v>
          </cell>
        </row>
        <row r="2631">
          <cell r="A2631" t="str">
            <v>1576-1 Т</v>
          </cell>
          <cell r="B2631" t="str">
            <v>"ШҚ АЭК" АҚ</v>
          </cell>
          <cell r="C2631" t="str">
            <v>26.51.51.700.002.00.0796.000000000129</v>
          </cell>
          <cell r="D2631">
            <v>599100126</v>
          </cell>
          <cell r="E2631" t="str">
            <v xml:space="preserve">Ареометр-Денсиметр +20С                                                                             </v>
          </cell>
          <cell r="F2631" t="str">
            <v>Ареометр</v>
          </cell>
          <cell r="G2631" t="str">
            <v>АСП-4, диапазон измерения концентрации 10-20%, ГОСТ 18481-81</v>
          </cell>
          <cell r="H2631" t="str">
            <v xml:space="preserve">Ареометр-Денсиметр +20С                                                                             </v>
          </cell>
          <cell r="I2631" t="str">
            <v>БК</v>
          </cell>
          <cell r="J2631">
            <v>0</v>
          </cell>
          <cell r="K2631">
            <v>631010000</v>
          </cell>
          <cell r="L2631" t="str">
            <v>ҚР, ШҚО, Өскемен қ., Бажов көш., 10</v>
          </cell>
          <cell r="M2631" t="str">
            <v>Маусым - Шілде</v>
          </cell>
          <cell r="N2631" t="str">
            <v>Шығыс-Қазақстан облысы, Өскемен қ.</v>
          </cell>
          <cell r="O2631" t="str">
            <v>DDP</v>
          </cell>
          <cell r="P2631" t="str">
            <v>шартқа қол қойылған кезден бастап 30 күнтізбелік күн ішінде</v>
          </cell>
          <cell r="Q2631">
            <v>0</v>
          </cell>
          <cell r="R2631">
            <v>796</v>
          </cell>
          <cell r="S2631" t="str">
            <v>Дана</v>
          </cell>
        </row>
        <row r="2632">
          <cell r="A2632" t="str">
            <v>1577 Т</v>
          </cell>
          <cell r="B2632" t="str">
            <v>"ШҚ АЭК" АҚ</v>
          </cell>
          <cell r="C2632" t="str">
            <v>25.73.30.850.000.00.0796.000000000001</v>
          </cell>
          <cell r="D2632">
            <v>599100151</v>
          </cell>
          <cell r="E2632" t="str">
            <v>Құралды Крокодил қыспақ</v>
          </cell>
          <cell r="F2632" t="str">
            <v>Зажим</v>
          </cell>
          <cell r="G2632" t="str">
            <v>размер 34 мм, с изоляционным колпачком</v>
          </cell>
          <cell r="H2632" t="str">
            <v>Құралды Крокодил қыспақ</v>
          </cell>
          <cell r="I2632" t="str">
            <v>БК</v>
          </cell>
          <cell r="J2632">
            <v>0</v>
          </cell>
          <cell r="K2632">
            <v>631010000</v>
          </cell>
          <cell r="L2632" t="str">
            <v>ҚР, ШҚО, Өскемен қ., Бажов көш., 10</v>
          </cell>
          <cell r="M2632" t="str">
            <v>Желтоқсан-Қантар</v>
          </cell>
          <cell r="N2632" t="str">
            <v>Шығыс-Қазақстан облысы, Өскемен қ.</v>
          </cell>
          <cell r="O2632" t="str">
            <v>DDP</v>
          </cell>
          <cell r="P2632" t="str">
            <v>шартқа қол қойылған кезден бастап 30 күнтізбелік күн ішінде</v>
          </cell>
          <cell r="Q2632">
            <v>0</v>
          </cell>
          <cell r="R2632">
            <v>796</v>
          </cell>
          <cell r="S2632" t="str">
            <v>Дана</v>
          </cell>
        </row>
        <row r="2633">
          <cell r="A2633" t="str">
            <v>1578 Т</v>
          </cell>
          <cell r="B2633" t="str">
            <v>"ШҚ АЭК" АҚ</v>
          </cell>
          <cell r="C2633" t="str">
            <v>25.73.30.850.000.00.0796.000000000001</v>
          </cell>
          <cell r="D2633">
            <v>599100152</v>
          </cell>
          <cell r="E2633" t="str">
            <v>Атво Крокодил қыспақ</v>
          </cell>
          <cell r="F2633" t="str">
            <v>Зажим</v>
          </cell>
          <cell r="G2633" t="str">
            <v>размер 34 мм, с изоляционным колпачком</v>
          </cell>
          <cell r="H2633" t="str">
            <v>Атво Крокодил қыспақ</v>
          </cell>
          <cell r="I2633" t="str">
            <v>БК</v>
          </cell>
          <cell r="J2633">
            <v>0</v>
          </cell>
          <cell r="K2633">
            <v>631010000</v>
          </cell>
          <cell r="L2633" t="str">
            <v>ҚР, ШҚО, Өскемен қ., Бажов көш., 10</v>
          </cell>
          <cell r="M2633" t="str">
            <v>Желтоқсан-Қантар</v>
          </cell>
          <cell r="N2633" t="str">
            <v>Шығыс-Қазақстан облысы, Өскемен қ.</v>
          </cell>
          <cell r="O2633" t="str">
            <v>DDP</v>
          </cell>
          <cell r="P2633" t="str">
            <v>шартқа қол қойылған кезден бастап 30 күнтізбелік күн ішінде</v>
          </cell>
          <cell r="Q2633">
            <v>0</v>
          </cell>
          <cell r="R2633">
            <v>796</v>
          </cell>
          <cell r="S2633" t="str">
            <v>Дана</v>
          </cell>
        </row>
        <row r="2634">
          <cell r="A2634" t="str">
            <v>1579 Т</v>
          </cell>
          <cell r="B2634" t="str">
            <v>"ШҚ АЭК" АҚ</v>
          </cell>
          <cell r="C2634" t="str">
            <v>11.07.11.310.000.01.0868.000000000008</v>
          </cell>
          <cell r="D2634">
            <v>599100248</v>
          </cell>
          <cell r="E2634" t="str">
            <v xml:space="preserve">Газдалмаған ішетін су 0,5 л                                                                         </v>
          </cell>
          <cell r="F2634" t="str">
            <v>Вода</v>
          </cell>
          <cell r="G2634" t="str">
            <v>негазированная, неминеральная, питьевая, природная, обьем 0,5 л, СТ РК 1432-2005</v>
          </cell>
          <cell r="H2634" t="str">
            <v xml:space="preserve">Газдалмаған ішетін су 0,5 л                                                                         </v>
          </cell>
          <cell r="I2634" t="str">
            <v>БК</v>
          </cell>
          <cell r="J2634">
            <v>0</v>
          </cell>
          <cell r="K2634">
            <v>631010000</v>
          </cell>
          <cell r="L2634" t="str">
            <v>ҚР, ШҚО, Өскемен қ., Бажов көш., 10</v>
          </cell>
          <cell r="M2634" t="str">
            <v>Желтоқсан-Қантар</v>
          </cell>
          <cell r="N2634" t="str">
            <v>Шығыс-Қазақстан облысы, Өскемен қ.</v>
          </cell>
          <cell r="O2634" t="str">
            <v>DDP</v>
          </cell>
          <cell r="P2634" t="str">
            <v>шартқа қол қойылған кезден бастап 30 күнтізбелік күн ішінде</v>
          </cell>
          <cell r="Q2634">
            <v>0</v>
          </cell>
          <cell r="R2634">
            <v>796</v>
          </cell>
          <cell r="S2634" t="str">
            <v>Дана</v>
          </cell>
        </row>
        <row r="2635">
          <cell r="A2635" t="str">
            <v>1579-1 Т</v>
          </cell>
          <cell r="B2635" t="str">
            <v>"ШҚ АЭК" АҚ</v>
          </cell>
          <cell r="C2635" t="str">
            <v>11.07.11.310.000.01.0868.000000000008</v>
          </cell>
          <cell r="D2635">
            <v>599100248</v>
          </cell>
          <cell r="E2635" t="str">
            <v xml:space="preserve">Газдалмаған ішетін су 0,5 л                                                                         </v>
          </cell>
          <cell r="F2635" t="str">
            <v>Вода</v>
          </cell>
          <cell r="G2635" t="str">
            <v>негазированная, неминеральная, питьевая, природная, обьем 0,5 л, СТ РК 1432-2005</v>
          </cell>
          <cell r="H2635" t="str">
            <v xml:space="preserve">Газдалмаған ішетін су 0,5 л                                                                         </v>
          </cell>
          <cell r="I2635" t="str">
            <v>БК</v>
          </cell>
          <cell r="J2635">
            <v>0</v>
          </cell>
          <cell r="K2635">
            <v>631010000</v>
          </cell>
          <cell r="L2635" t="str">
            <v>ҚР, ШҚО, Өскемен қ., Бажов көш., 10</v>
          </cell>
          <cell r="M2635" t="str">
            <v>Маусым - Шілде</v>
          </cell>
          <cell r="N2635" t="str">
            <v>Шығыс-Қазақстан облысы, Өскемен қ.</v>
          </cell>
          <cell r="O2635" t="str">
            <v>DDP</v>
          </cell>
          <cell r="P2635" t="str">
            <v>шартқа қол қойылған кезден бастап 30 күнтізбелік күн ішінде</v>
          </cell>
          <cell r="Q2635">
            <v>0</v>
          </cell>
          <cell r="R2635">
            <v>796</v>
          </cell>
          <cell r="S2635" t="str">
            <v>Дана</v>
          </cell>
        </row>
        <row r="2636">
          <cell r="A2636" t="str">
            <v>1580 Т</v>
          </cell>
          <cell r="B2636" t="str">
            <v>"ШҚ АЭК" АҚ</v>
          </cell>
          <cell r="C2636" t="str">
            <v>20.59.42.900.002.03.0166.000000000000</v>
          </cell>
          <cell r="D2636">
            <v>599100331</v>
          </cell>
          <cell r="E2636" t="str">
            <v xml:space="preserve">Жуу машинасына арналған химиялық присадка                                                           </v>
          </cell>
          <cell r="F2636" t="str">
            <v>Присадка</v>
          </cell>
          <cell r="G2636" t="str">
            <v>противозадирная, действие основано на увеличении адсорбционной способности масел по отношению к трущемуся металлу, полировке поверхностей и их приработке, для ликвидации износа при умеренных нагрузках, а также для предотвращения разрушения поверхностей и смягчения процесса трения</v>
          </cell>
          <cell r="H2636" t="str">
            <v xml:space="preserve">Жуу машинасына арналған химиялық присадка                                                           </v>
          </cell>
          <cell r="I2636" t="str">
            <v>БК</v>
          </cell>
          <cell r="J2636">
            <v>0</v>
          </cell>
          <cell r="K2636">
            <v>631010000</v>
          </cell>
          <cell r="L2636" t="str">
            <v>ҚР, ШҚО, Өскемен қ., Бажов көш., 10</v>
          </cell>
          <cell r="M2636" t="str">
            <v>Желтоқсан-Қантар</v>
          </cell>
          <cell r="N2636" t="str">
            <v>Шығыс-Қазақстан облысы, Өскемен қ.</v>
          </cell>
          <cell r="O2636" t="str">
            <v>DDP</v>
          </cell>
          <cell r="P2636" t="str">
            <v>шартқа қол қойылған кезден бастап 30 күнтізбелік күн ішінде</v>
          </cell>
          <cell r="Q2636">
            <v>0</v>
          </cell>
          <cell r="R2636">
            <v>166</v>
          </cell>
          <cell r="S2636" t="str">
            <v>Килограмм</v>
          </cell>
        </row>
        <row r="2637">
          <cell r="A2637" t="str">
            <v>1581 Т</v>
          </cell>
          <cell r="B2637" t="str">
            <v>"ШҚ АЭК" АҚ</v>
          </cell>
          <cell r="C2637" t="str">
            <v>32.99.11.900.005.00.0796.000000000000</v>
          </cell>
          <cell r="D2637">
            <v>599101135</v>
          </cell>
          <cell r="E2637" t="str">
            <v xml:space="preserve">Құтқару кеудешесі                                                                                   </v>
          </cell>
          <cell r="F2637" t="str">
            <v>Жилет</v>
          </cell>
          <cell r="G2637" t="str">
            <v>спасательный</v>
          </cell>
          <cell r="H2637" t="str">
            <v xml:space="preserve">Құтқару кеудешесі                                                                                   </v>
          </cell>
          <cell r="I2637" t="str">
            <v>БК</v>
          </cell>
          <cell r="J2637">
            <v>0</v>
          </cell>
          <cell r="K2637">
            <v>631010000</v>
          </cell>
          <cell r="L2637" t="str">
            <v>ҚР, ШҚО, Өскемен қ., Бажов көш., 10</v>
          </cell>
          <cell r="M2637" t="str">
            <v>Желтоқсан-Қантар</v>
          </cell>
          <cell r="N2637" t="str">
            <v>Шығыс-Қазақстан облысы, Өскемен қ.</v>
          </cell>
          <cell r="O2637" t="str">
            <v>DDP</v>
          </cell>
          <cell r="P2637" t="str">
            <v>шартқа қол қойылған кезден бастап 30 күнтізбелік күн ішінде</v>
          </cell>
          <cell r="Q2637">
            <v>0</v>
          </cell>
          <cell r="R2637">
            <v>796</v>
          </cell>
          <cell r="S2637" t="str">
            <v>Дана</v>
          </cell>
        </row>
        <row r="2638">
          <cell r="A2638" t="str">
            <v>1582 Т</v>
          </cell>
          <cell r="B2638" t="str">
            <v>"ШҚ АЭК" АҚ</v>
          </cell>
          <cell r="C2638" t="str">
            <v>58.11.19.000.000.00.0796.000000000000</v>
          </cell>
          <cell r="D2638">
            <v>599110100</v>
          </cell>
          <cell r="E2638" t="str">
            <v>Семей қаласы бойынша жол жүру билеті</v>
          </cell>
          <cell r="F2638" t="str">
            <v>Проездной билет</v>
          </cell>
          <cell r="G2638" t="str">
            <v>для получение платной услуги проезд на общественном транспорте, бумажный</v>
          </cell>
          <cell r="H2638" t="str">
            <v>Семей қаласы бойынша жол жүру билеті</v>
          </cell>
          <cell r="I2638" t="str">
            <v>ТСАТ</v>
          </cell>
          <cell r="J2638">
            <v>0</v>
          </cell>
          <cell r="K2638">
            <v>631010000</v>
          </cell>
          <cell r="L2638" t="str">
            <v>ҚР, ШҚО, Өскемен қ., Бажов көш., 10</v>
          </cell>
          <cell r="M2638" t="str">
            <v>Желтоқсан-Қантар</v>
          </cell>
          <cell r="N2638" t="str">
            <v>Шығыс-Қазақстан облысы, Семей қ.</v>
          </cell>
          <cell r="O2638" t="str">
            <v>DDP</v>
          </cell>
          <cell r="P2638" t="str">
            <v>1 тоқсан</v>
          </cell>
          <cell r="Q2638">
            <v>0</v>
          </cell>
          <cell r="R2638">
            <v>796</v>
          </cell>
          <cell r="S2638" t="str">
            <v>Дана</v>
          </cell>
        </row>
        <row r="2639">
          <cell r="A2639" t="str">
            <v>1582-1 Т</v>
          </cell>
          <cell r="B2639" t="str">
            <v>"ШҚ АЭК" АҚ</v>
          </cell>
          <cell r="C2639" t="str">
            <v>58.11.19.000.000.00.0796.000000000000</v>
          </cell>
          <cell r="D2639">
            <v>599110100</v>
          </cell>
          <cell r="E2639" t="str">
            <v>Семей қаласы бойынша жол жүру билеті</v>
          </cell>
          <cell r="F2639" t="str">
            <v>Проездной билет</v>
          </cell>
          <cell r="G2639" t="str">
            <v>для получение платной услуги проезд на общественном транспорте, бумажный</v>
          </cell>
          <cell r="H2639" t="str">
            <v>Семей қаласы бойынша жол жүру билеті</v>
          </cell>
          <cell r="I2639" t="str">
            <v>ТСАТ</v>
          </cell>
          <cell r="J2639">
            <v>0</v>
          </cell>
          <cell r="K2639">
            <v>631010000</v>
          </cell>
          <cell r="L2639" t="str">
            <v>ҚР, ШҚО, Өскемен қ., Бажов көш., 10</v>
          </cell>
          <cell r="M2639" t="str">
            <v>Ақпан - Наурыз</v>
          </cell>
          <cell r="N2639" t="str">
            <v>Шығыс-Қазақстан облысы, Семей қ.</v>
          </cell>
          <cell r="O2639" t="str">
            <v>DDP</v>
          </cell>
          <cell r="P2639" t="str">
            <v>Наурыз</v>
          </cell>
          <cell r="Q2639">
            <v>0</v>
          </cell>
          <cell r="R2639">
            <v>796</v>
          </cell>
          <cell r="S2639" t="str">
            <v>Дана</v>
          </cell>
        </row>
        <row r="2640">
          <cell r="A2640" t="str">
            <v>1583 Т</v>
          </cell>
          <cell r="B2640" t="str">
            <v>"ШҚ АЭК" АҚ</v>
          </cell>
          <cell r="C2640" t="str">
            <v>58.11.19.000.000.00.0796.000000000000</v>
          </cell>
          <cell r="D2640">
            <v>599110100</v>
          </cell>
          <cell r="E2640" t="str">
            <v>Семей қаласы бойынша жол жүру билеті</v>
          </cell>
          <cell r="F2640" t="str">
            <v>Проездной билет</v>
          </cell>
          <cell r="G2640" t="str">
            <v>для получение платной услуги проезд на общественном транспорте, бумажный</v>
          </cell>
          <cell r="H2640" t="str">
            <v>Семей қаласы бойынша жол жүру билеті</v>
          </cell>
          <cell r="I2640" t="str">
            <v>ТСАТ</v>
          </cell>
          <cell r="J2640">
            <v>0</v>
          </cell>
          <cell r="K2640">
            <v>631010000</v>
          </cell>
          <cell r="L2640" t="str">
            <v>ҚР, ШҚО, Өскемен қ., Бажов көш., 10</v>
          </cell>
          <cell r="M2640" t="str">
            <v>Ақпан-Наурыз</v>
          </cell>
          <cell r="N2640" t="str">
            <v>Шығыс-Қазақстан облысы, Семей қ.</v>
          </cell>
          <cell r="O2640" t="str">
            <v>DDP</v>
          </cell>
          <cell r="P2640" t="str">
            <v>2 тоқсан</v>
          </cell>
          <cell r="Q2640">
            <v>0</v>
          </cell>
          <cell r="R2640">
            <v>796</v>
          </cell>
          <cell r="S2640" t="str">
            <v>Дана</v>
          </cell>
        </row>
        <row r="2641">
          <cell r="A2641" t="str">
            <v>1584 Т</v>
          </cell>
          <cell r="B2641" t="str">
            <v>"ШҚ АЭК" АҚ</v>
          </cell>
          <cell r="C2641" t="str">
            <v>58.11.19.000.000.00.0796.000000000000</v>
          </cell>
          <cell r="D2641">
            <v>599110100</v>
          </cell>
          <cell r="E2641" t="str">
            <v>Семей қаласы бойынша жол жүру билеті</v>
          </cell>
          <cell r="F2641" t="str">
            <v>Проездной билет</v>
          </cell>
          <cell r="G2641" t="str">
            <v>для получение платной услуги проезд на общественном транспорте, бумажный</v>
          </cell>
          <cell r="H2641" t="str">
            <v>Семей қаласы бойынша жол жүру билеті</v>
          </cell>
          <cell r="I2641" t="str">
            <v>ТСАТ</v>
          </cell>
          <cell r="J2641">
            <v>0</v>
          </cell>
          <cell r="K2641">
            <v>631010000</v>
          </cell>
          <cell r="L2641" t="str">
            <v>ҚР, ШҚО, Өскемен қ., Бажов көш., 10</v>
          </cell>
          <cell r="M2641" t="str">
            <v>Мамыр-Маусым</v>
          </cell>
          <cell r="N2641" t="str">
            <v>Шығыс-Қазақстан облысы, Семей қ.</v>
          </cell>
          <cell r="O2641" t="str">
            <v>DDP</v>
          </cell>
          <cell r="P2641" t="str">
            <v>3 тоқсан</v>
          </cell>
          <cell r="Q2641">
            <v>0</v>
          </cell>
          <cell r="R2641">
            <v>796</v>
          </cell>
          <cell r="S2641" t="str">
            <v>Дана</v>
          </cell>
        </row>
        <row r="2642">
          <cell r="A2642" t="str">
            <v>1585 Т</v>
          </cell>
          <cell r="B2642" t="str">
            <v>"ШҚ АЭК" АҚ</v>
          </cell>
          <cell r="C2642" t="str">
            <v>58.11.19.000.000.00.0796.000000000000</v>
          </cell>
          <cell r="D2642">
            <v>599110100</v>
          </cell>
          <cell r="E2642" t="str">
            <v>Семей қаласы бойынша жол жүру билеті</v>
          </cell>
          <cell r="F2642" t="str">
            <v>Проездной билет</v>
          </cell>
          <cell r="G2642" t="str">
            <v>для получение платной услуги проезд на общественном транспорте, бумажный</v>
          </cell>
          <cell r="H2642" t="str">
            <v>Семей қаласы бойынша жол жүру билеті</v>
          </cell>
          <cell r="I2642" t="str">
            <v>ТСАТ</v>
          </cell>
          <cell r="J2642">
            <v>0</v>
          </cell>
          <cell r="K2642">
            <v>631010000</v>
          </cell>
          <cell r="L2642" t="str">
            <v>ҚР, ШҚО, Өскемен қ., Бажов көш., 10</v>
          </cell>
          <cell r="M2642" t="str">
            <v>Тамыз-Қыркүйек</v>
          </cell>
          <cell r="N2642" t="str">
            <v>Шығыс-Қазақстан облысы, Семей қ.</v>
          </cell>
          <cell r="O2642" t="str">
            <v>DDP</v>
          </cell>
          <cell r="P2642" t="str">
            <v>4 тоқсан</v>
          </cell>
          <cell r="Q2642">
            <v>0</v>
          </cell>
          <cell r="R2642">
            <v>796</v>
          </cell>
          <cell r="S2642" t="str">
            <v>Дана</v>
          </cell>
        </row>
        <row r="2643">
          <cell r="A2643" t="str">
            <v>1586 Т</v>
          </cell>
          <cell r="B2643" t="str">
            <v>"ШҚ АЭК" АҚ</v>
          </cell>
          <cell r="C2643" t="str">
            <v>58.11.19.000.000.00.0796.000000000000</v>
          </cell>
          <cell r="D2643">
            <v>599110101</v>
          </cell>
          <cell r="E2643" t="str">
            <v>Өскемен қаласы бойынша жол жүру билеті</v>
          </cell>
          <cell r="F2643" t="str">
            <v>Проездной билет</v>
          </cell>
          <cell r="G2643" t="str">
            <v>для получение платной услуги проезд на общественном транспорте, бумажный</v>
          </cell>
          <cell r="H2643" t="str">
            <v>Өскемен қаласы бойынша жол жүру билеті</v>
          </cell>
          <cell r="I2643" t="str">
            <v>ТСАТ</v>
          </cell>
          <cell r="J2643">
            <v>0</v>
          </cell>
          <cell r="K2643">
            <v>631010000</v>
          </cell>
          <cell r="L2643" t="str">
            <v>ҚР, ШҚО, Өскемен қ., Бажов көш., 10</v>
          </cell>
          <cell r="M2643" t="str">
            <v>Желтоқсан-Қантар</v>
          </cell>
          <cell r="N2643" t="str">
            <v>Шығыс-Қазақстан облысы, Өскемен қ.</v>
          </cell>
          <cell r="O2643" t="str">
            <v>DDP</v>
          </cell>
          <cell r="P2643" t="str">
            <v>1 тоқсан</v>
          </cell>
          <cell r="Q2643">
            <v>0</v>
          </cell>
          <cell r="R2643">
            <v>796</v>
          </cell>
          <cell r="S2643" t="str">
            <v>Дана</v>
          </cell>
        </row>
        <row r="2644">
          <cell r="A2644" t="str">
            <v>1586-1 Т</v>
          </cell>
          <cell r="B2644" t="str">
            <v>"ШҚ АЭК" АҚ</v>
          </cell>
          <cell r="C2644" t="str">
            <v>58.11.19.000.000.00.0796.000000000000</v>
          </cell>
          <cell r="D2644">
            <v>599110101</v>
          </cell>
          <cell r="E2644" t="str">
            <v>Өскемен қаласы бойынша жол жүру билеті</v>
          </cell>
          <cell r="F2644" t="str">
            <v>Проездной билет</v>
          </cell>
          <cell r="G2644" t="str">
            <v>для получение платной услуги проезд на общественном транспорте, бумажный</v>
          </cell>
          <cell r="H2644" t="str">
            <v>Өскемен қаласы бойынша жол жүру билеті</v>
          </cell>
          <cell r="I2644" t="str">
            <v>ТСАТ</v>
          </cell>
          <cell r="J2644">
            <v>0</v>
          </cell>
          <cell r="K2644">
            <v>631010000</v>
          </cell>
          <cell r="L2644" t="str">
            <v>ҚР, ШҚО, Өскемен қ., Бажов көш., 10</v>
          </cell>
          <cell r="M2644" t="str">
            <v>Желтоқсан-Қантар</v>
          </cell>
          <cell r="N2644" t="str">
            <v>Шығыс-Қазақстан облысы, Өскемен қ.</v>
          </cell>
          <cell r="O2644" t="str">
            <v>DDP</v>
          </cell>
          <cell r="P2644" t="str">
            <v>1 тоқсан</v>
          </cell>
          <cell r="Q2644">
            <v>0</v>
          </cell>
          <cell r="R2644">
            <v>796</v>
          </cell>
          <cell r="S2644" t="str">
            <v>Дана</v>
          </cell>
        </row>
        <row r="2645">
          <cell r="A2645" t="str">
            <v>1586-2 Т</v>
          </cell>
          <cell r="B2645" t="str">
            <v>"ШҚ АЭК" АҚ</v>
          </cell>
          <cell r="C2645" t="str">
            <v>58.11.19.000.000.00.0796.000000000000</v>
          </cell>
          <cell r="D2645">
            <v>599110101</v>
          </cell>
          <cell r="E2645" t="str">
            <v>Өскемен қаласы бойынша жол жүру билеті</v>
          </cell>
          <cell r="F2645" t="str">
            <v>Проездной билет</v>
          </cell>
          <cell r="G2645" t="str">
            <v>для получение платной услуги проезд на общественном транспорте, бумажный</v>
          </cell>
          <cell r="H2645" t="str">
            <v>Өскемен қаласы бойынша жол жүру билеті</v>
          </cell>
          <cell r="I2645" t="str">
            <v>ТСАТ</v>
          </cell>
          <cell r="J2645">
            <v>0</v>
          </cell>
          <cell r="K2645">
            <v>631010000</v>
          </cell>
          <cell r="L2645" t="str">
            <v>ҚР, ШҚО, Өскемен қ., Бажов көш., 10</v>
          </cell>
          <cell r="M2645" t="str">
            <v>Ақпан - Наурыз</v>
          </cell>
          <cell r="N2645" t="str">
            <v>Шығыс-Қазақстан облысы, Өскемен қ.</v>
          </cell>
          <cell r="O2645" t="str">
            <v>DDP</v>
          </cell>
          <cell r="P2645" t="str">
            <v>Наурыз</v>
          </cell>
          <cell r="Q2645">
            <v>0</v>
          </cell>
          <cell r="R2645">
            <v>796</v>
          </cell>
          <cell r="S2645" t="str">
            <v>Дана</v>
          </cell>
        </row>
        <row r="2646">
          <cell r="A2646" t="str">
            <v>1587 Т</v>
          </cell>
          <cell r="B2646" t="str">
            <v>"ШҚ АЭК" АҚ</v>
          </cell>
          <cell r="C2646" t="str">
            <v>58.11.19.000.000.00.0796.000000000000</v>
          </cell>
          <cell r="D2646">
            <v>599110101</v>
          </cell>
          <cell r="E2646" t="str">
            <v>Өскемен қаласы бойынша жол жүру билеті</v>
          </cell>
          <cell r="F2646" t="str">
            <v>Проездной билет</v>
          </cell>
          <cell r="G2646" t="str">
            <v>для получение платной услуги проезд на общественном транспорте, бумажный</v>
          </cell>
          <cell r="H2646" t="str">
            <v>Өскемен қаласы бойынша жол жүру билеті</v>
          </cell>
          <cell r="I2646" t="str">
            <v>ТСАТ</v>
          </cell>
          <cell r="J2646">
            <v>0</v>
          </cell>
          <cell r="K2646">
            <v>631010000</v>
          </cell>
          <cell r="L2646" t="str">
            <v>ҚР, ШҚО, Өскемен қ., Бажов көш., 10</v>
          </cell>
          <cell r="M2646" t="str">
            <v>Ақпан-Наурыз</v>
          </cell>
          <cell r="N2646" t="str">
            <v>Шығыс-Қазақстан облысы, Өскемен қ.</v>
          </cell>
          <cell r="O2646" t="str">
            <v>DDP</v>
          </cell>
          <cell r="P2646" t="str">
            <v>2 тоқсан</v>
          </cell>
          <cell r="Q2646">
            <v>0</v>
          </cell>
          <cell r="R2646">
            <v>796</v>
          </cell>
          <cell r="S2646" t="str">
            <v>Дана</v>
          </cell>
        </row>
        <row r="2647">
          <cell r="A2647" t="str">
            <v>1587-1 Т</v>
          </cell>
          <cell r="B2647" t="str">
            <v>"ШҚ АЭК" АҚ</v>
          </cell>
          <cell r="C2647" t="str">
            <v>58.11.19.000.000.00.0796.000000000000</v>
          </cell>
          <cell r="D2647">
            <v>599110101</v>
          </cell>
          <cell r="E2647" t="str">
            <v>Өскемен қаласы бойынша жол жүру билеті</v>
          </cell>
          <cell r="F2647" t="str">
            <v>Проездной билет</v>
          </cell>
          <cell r="G2647" t="str">
            <v>для получение платной услуги проезд на общественном транспорте, бумажный</v>
          </cell>
          <cell r="H2647" t="str">
            <v>Өскемен қаласы бойынша жол жүру билеті</v>
          </cell>
          <cell r="I2647" t="str">
            <v>ТСАТ</v>
          </cell>
          <cell r="J2647">
            <v>0</v>
          </cell>
          <cell r="K2647">
            <v>631010000</v>
          </cell>
          <cell r="L2647" t="str">
            <v>ҚР, ШҚО, Өскемен қ., Бажов көш., 10</v>
          </cell>
          <cell r="M2647" t="str">
            <v>Ақпан-Наурыз</v>
          </cell>
          <cell r="N2647" t="str">
            <v>Шығыс-Қазақстан облысы, Өскемен қ.</v>
          </cell>
          <cell r="O2647" t="str">
            <v>DDP</v>
          </cell>
          <cell r="P2647" t="str">
            <v>2 тоқсан</v>
          </cell>
          <cell r="Q2647">
            <v>0</v>
          </cell>
          <cell r="R2647">
            <v>796</v>
          </cell>
          <cell r="S2647" t="str">
            <v>Дана</v>
          </cell>
        </row>
        <row r="2648">
          <cell r="A2648" t="str">
            <v>1588 Т</v>
          </cell>
          <cell r="B2648" t="str">
            <v>"ШҚ АЭК" АҚ</v>
          </cell>
          <cell r="C2648" t="str">
            <v>58.11.19.000.000.00.0796.000000000000</v>
          </cell>
          <cell r="D2648">
            <v>599110101</v>
          </cell>
          <cell r="E2648" t="str">
            <v>Өскемен қаласы бойынша жол жүру билеті</v>
          </cell>
          <cell r="F2648" t="str">
            <v>Проездной билет</v>
          </cell>
          <cell r="G2648" t="str">
            <v>для получение платной услуги проезд на общественном транспорте, бумажный</v>
          </cell>
          <cell r="H2648" t="str">
            <v>Өскемен қаласы бойынша жол жүру билеті</v>
          </cell>
          <cell r="I2648" t="str">
            <v>ТСАТ</v>
          </cell>
          <cell r="J2648">
            <v>0</v>
          </cell>
          <cell r="K2648">
            <v>631010000</v>
          </cell>
          <cell r="L2648" t="str">
            <v>ҚР, ШҚО, Өскемен қ., Бажов көш., 10</v>
          </cell>
          <cell r="M2648" t="str">
            <v>Мамыр-Маусым</v>
          </cell>
          <cell r="N2648" t="str">
            <v>Шығыс-Қазақстан облысы, Өскемен қ.</v>
          </cell>
          <cell r="O2648" t="str">
            <v>DDP</v>
          </cell>
          <cell r="P2648" t="str">
            <v>3 тоқсан</v>
          </cell>
          <cell r="Q2648">
            <v>0</v>
          </cell>
          <cell r="R2648">
            <v>796</v>
          </cell>
          <cell r="S2648" t="str">
            <v>Дана</v>
          </cell>
        </row>
        <row r="2649">
          <cell r="A2649" t="str">
            <v>1588-1 Т</v>
          </cell>
          <cell r="B2649" t="str">
            <v>"ШҚ АЭК" АҚ</v>
          </cell>
          <cell r="C2649" t="str">
            <v>58.11.19.000.000.00.0796.000000000000</v>
          </cell>
          <cell r="D2649">
            <v>599110101</v>
          </cell>
          <cell r="E2649" t="str">
            <v>Өскемен қаласы бойынша жол жүру билеті</v>
          </cell>
          <cell r="F2649" t="str">
            <v>Проездной билет</v>
          </cell>
          <cell r="G2649" t="str">
            <v>для получение платной услуги проезд на общественном транспорте, бумажный</v>
          </cell>
          <cell r="H2649" t="str">
            <v>Өскемен қаласы бойынша жол жүру билеті</v>
          </cell>
          <cell r="I2649" t="str">
            <v>ТСАТ</v>
          </cell>
          <cell r="J2649">
            <v>0</v>
          </cell>
          <cell r="K2649">
            <v>631010000</v>
          </cell>
          <cell r="L2649" t="str">
            <v>ҚР, ШҚО, Өскемен қ., Бажов көш., 10</v>
          </cell>
          <cell r="M2649" t="str">
            <v>Мамыр-Маусым</v>
          </cell>
          <cell r="N2649" t="str">
            <v>Шығыс-Қазақстан облысы, Өскемен қ.</v>
          </cell>
          <cell r="O2649" t="str">
            <v>DDP</v>
          </cell>
          <cell r="P2649" t="str">
            <v>3 тоқсан</v>
          </cell>
          <cell r="Q2649">
            <v>0</v>
          </cell>
          <cell r="R2649">
            <v>796</v>
          </cell>
          <cell r="S2649" t="str">
            <v>Дана</v>
          </cell>
        </row>
        <row r="2650">
          <cell r="A2650" t="str">
            <v>1589 Т</v>
          </cell>
          <cell r="B2650" t="str">
            <v>"ШҚ АЭК" АҚ</v>
          </cell>
          <cell r="C2650" t="str">
            <v>58.11.19.000.000.00.0796.000000000000</v>
          </cell>
          <cell r="D2650">
            <v>599110101</v>
          </cell>
          <cell r="E2650" t="str">
            <v>Өскемен қаласы бойынша жол жүру билеті</v>
          </cell>
          <cell r="F2650" t="str">
            <v>Проездной билет</v>
          </cell>
          <cell r="G2650" t="str">
            <v>для получение платной услуги проезд на общественном транспорте, бумажный</v>
          </cell>
          <cell r="H2650" t="str">
            <v>Өскемен қаласы бойынша жол жүру билеті</v>
          </cell>
          <cell r="I2650" t="str">
            <v>ТСАТ</v>
          </cell>
          <cell r="J2650">
            <v>0</v>
          </cell>
          <cell r="K2650">
            <v>631010000</v>
          </cell>
          <cell r="L2650" t="str">
            <v>ҚР, ШҚО, Өскемен қ., Бажов көш., 10</v>
          </cell>
          <cell r="M2650" t="str">
            <v>Тамыз-Қыркүйек</v>
          </cell>
          <cell r="N2650" t="str">
            <v>Шығыс-Қазақстан облысы, Өскемен қ.</v>
          </cell>
          <cell r="O2650" t="str">
            <v>DDP</v>
          </cell>
          <cell r="P2650" t="str">
            <v>4 тоқсан</v>
          </cell>
          <cell r="Q2650">
            <v>0</v>
          </cell>
          <cell r="R2650">
            <v>796</v>
          </cell>
          <cell r="S2650" t="str">
            <v>Дана</v>
          </cell>
        </row>
        <row r="2651">
          <cell r="A2651" t="str">
            <v>1589-1 Т</v>
          </cell>
          <cell r="B2651" t="str">
            <v>"ШҚ АЭК" АҚ</v>
          </cell>
          <cell r="C2651" t="str">
            <v>58.11.19.000.000.00.0796.000000000000</v>
          </cell>
          <cell r="D2651">
            <v>599110101</v>
          </cell>
          <cell r="E2651" t="str">
            <v>Өскемен қаласы бойынша жол жүру билеті</v>
          </cell>
          <cell r="F2651" t="str">
            <v>Проездной билет</v>
          </cell>
          <cell r="G2651" t="str">
            <v>для получение платной услуги проезд на общественном транспорте, бумажный</v>
          </cell>
          <cell r="H2651" t="str">
            <v>Өскемен қаласы бойынша жол жүру билеті</v>
          </cell>
          <cell r="I2651" t="str">
            <v>ТСАТ</v>
          </cell>
          <cell r="J2651">
            <v>0</v>
          </cell>
          <cell r="K2651">
            <v>631010000</v>
          </cell>
          <cell r="L2651" t="str">
            <v>ҚР, ШҚО, Өскемен қ., Бажов көш., 10</v>
          </cell>
          <cell r="M2651" t="str">
            <v>Тамыз-Қыркүйек</v>
          </cell>
          <cell r="N2651" t="str">
            <v>Шығыс-Қазақстан облысы, Өскемен қ.</v>
          </cell>
          <cell r="O2651" t="str">
            <v>DDP</v>
          </cell>
          <cell r="P2651" t="str">
            <v>4 тоқсан</v>
          </cell>
          <cell r="Q2651">
            <v>0</v>
          </cell>
          <cell r="R2651">
            <v>796</v>
          </cell>
          <cell r="S2651" t="str">
            <v>Дана</v>
          </cell>
        </row>
        <row r="2652">
          <cell r="A2652" t="str">
            <v>1590 Т</v>
          </cell>
          <cell r="B2652" t="str">
            <v>"ШҚ АЭК" АҚ</v>
          </cell>
          <cell r="C2652" t="str">
            <v>27.12.40.900.040.00.0796.000000000000</v>
          </cell>
          <cell r="D2652">
            <v>602100106</v>
          </cell>
          <cell r="E2652" t="str">
            <v xml:space="preserve">Оқшаулатқыш тартым 5ВУ.234.003 ВМГ-133                                                              </v>
          </cell>
          <cell r="F2652" t="str">
            <v>Тяга</v>
          </cell>
          <cell r="G2652" t="str">
            <v xml:space="preserve">  высоковольтного выключателя</v>
          </cell>
          <cell r="H2652" t="str">
            <v xml:space="preserve">Оқшаулатқыш тартым 5ВУ.234.003 ВМГ-133                                                              </v>
          </cell>
          <cell r="I2652" t="str">
            <v>БК</v>
          </cell>
          <cell r="J2652">
            <v>0</v>
          </cell>
          <cell r="K2652">
            <v>631010000</v>
          </cell>
          <cell r="L2652" t="str">
            <v>ҚР, ШҚО, Өскемен қ., Бажов көш., 10</v>
          </cell>
          <cell r="M2652" t="str">
            <v>Желтоқсан-Қантар</v>
          </cell>
          <cell r="N2652" t="str">
            <v>Шығыс-Қазақстан облысы, Өскемен қ.</v>
          </cell>
          <cell r="O2652" t="str">
            <v>DDP</v>
          </cell>
          <cell r="P2652" t="str">
            <v>Шартқа қол қойылған күннен бастап 50 күнтізбелік күн ішінде</v>
          </cell>
          <cell r="Q2652">
            <v>0</v>
          </cell>
          <cell r="R2652">
            <v>796</v>
          </cell>
          <cell r="S2652" t="str">
            <v>Дана</v>
          </cell>
        </row>
        <row r="2653">
          <cell r="A2653" t="str">
            <v>1591 Т</v>
          </cell>
          <cell r="B2653" t="str">
            <v>"ШҚ АЭК" АҚ</v>
          </cell>
          <cell r="C2653" t="str">
            <v>22.19.73.100.010.00.0839.000000000000</v>
          </cell>
          <cell r="D2653">
            <v>602100111</v>
          </cell>
          <cell r="E2653" t="str">
            <v xml:space="preserve">ВМТ-110Б-25/1250 УХЛ1 ажыратқышын  жөндеуге РТБ жиынтығы                                            </v>
          </cell>
          <cell r="F2653" t="str">
            <v>Комплект резино-технических изделий</v>
          </cell>
          <cell r="G2653" t="str">
            <v>ремонтный</v>
          </cell>
          <cell r="H2653" t="str">
            <v xml:space="preserve">ВМТ-110Б-25/1250 УХЛ1 ажыратқышын  жөндеуге РТБ жиынтығы                                              </v>
          </cell>
          <cell r="I2653" t="str">
            <v>БК</v>
          </cell>
          <cell r="J2653">
            <v>0</v>
          </cell>
          <cell r="K2653">
            <v>631010000</v>
          </cell>
          <cell r="L2653" t="str">
            <v>ҚР, ШҚО, Өскемен қ., Бажов көш., 10</v>
          </cell>
          <cell r="M2653" t="str">
            <v>Желтоқсан-Қантар</v>
          </cell>
          <cell r="N2653" t="str">
            <v>Шығыс-Қазақстан облысы, Өскемен қ.</v>
          </cell>
          <cell r="O2653" t="str">
            <v>DDP</v>
          </cell>
          <cell r="P2653" t="str">
            <v>Шартқа қол қойылған күннен бастап 50 күнтізбелік күн ішінде</v>
          </cell>
          <cell r="Q2653">
            <v>0</v>
          </cell>
          <cell r="R2653">
            <v>839</v>
          </cell>
          <cell r="S2653" t="str">
            <v>Комплект</v>
          </cell>
        </row>
        <row r="2654">
          <cell r="A2654" t="str">
            <v>1592 Т</v>
          </cell>
          <cell r="B2654" t="str">
            <v>"ШҚ АЭК" АҚ</v>
          </cell>
          <cell r="C2654" t="str">
            <v>23.99.19.900.003.00.0055.000000000000</v>
          </cell>
          <cell r="D2654">
            <v>602100117</v>
          </cell>
          <cell r="E2654" t="str">
            <v xml:space="preserve">ППВМ-110-2 УХЛ1 типтегі полимер тысы                                                                </v>
          </cell>
          <cell r="F2654" t="str">
            <v>Мембрана</v>
          </cell>
          <cell r="G2654" t="str">
            <v>полимерно-битумная</v>
          </cell>
          <cell r="H2654" t="str">
            <v xml:space="preserve">ППВМ-110-2 УХЛ1 типтегі полимер тысы                                                                </v>
          </cell>
          <cell r="I2654" t="str">
            <v>БК</v>
          </cell>
          <cell r="J2654">
            <v>0</v>
          </cell>
          <cell r="K2654">
            <v>631010000</v>
          </cell>
          <cell r="L2654" t="str">
            <v>ҚР, ШҚО, Өскемен қ., Бажов көш., 10</v>
          </cell>
          <cell r="M2654" t="str">
            <v>Қантар-Ақпан</v>
          </cell>
          <cell r="N2654" t="str">
            <v>Шығыс-Қазақстан облысы, Өскемен қ.</v>
          </cell>
          <cell r="O2654" t="str">
            <v>DDP</v>
          </cell>
          <cell r="P2654" t="str">
            <v>Шартқа қол қойылған күннен бастап 50 күнтізбелік күн ішінде</v>
          </cell>
          <cell r="Q2654">
            <v>0</v>
          </cell>
          <cell r="R2654">
            <v>796</v>
          </cell>
          <cell r="S2654" t="str">
            <v>Дана</v>
          </cell>
        </row>
        <row r="2655">
          <cell r="A2655" t="str">
            <v>1593 Т</v>
          </cell>
          <cell r="B2655" t="str">
            <v>"ШҚ АЭК" АҚ</v>
          </cell>
          <cell r="C2655" t="str">
            <v>26.51.52.700.002.00.0796.000000000014</v>
          </cell>
          <cell r="D2655">
            <v>602100202</v>
          </cell>
          <cell r="E2655" t="str">
            <v xml:space="preserve">Манометр МТПСД-10010М2-1,6МПА 1,5 ТЖ 25.02-1946-76                                                  </v>
          </cell>
          <cell r="F2655" t="str">
            <v>Манометр</v>
          </cell>
          <cell r="G2655" t="str">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v>
          </cell>
          <cell r="H2655" t="str">
            <v xml:space="preserve">Манометр МТПСД-10010М2-1,6МПА 1,5 ТЖ 25.02-1946-76                                                  </v>
          </cell>
          <cell r="I2655" t="str">
            <v>БК</v>
          </cell>
          <cell r="J2655">
            <v>0</v>
          </cell>
          <cell r="K2655">
            <v>631010000</v>
          </cell>
          <cell r="L2655" t="str">
            <v>ҚР, ШҚО, Өскемен қ., Бажов көш., 10</v>
          </cell>
          <cell r="M2655" t="str">
            <v>Желтоқсан-Қантар</v>
          </cell>
          <cell r="N2655" t="str">
            <v>Шығыс-Қазақстан облысы, Өскемен қ.</v>
          </cell>
          <cell r="O2655" t="str">
            <v>DDP</v>
          </cell>
          <cell r="P2655" t="str">
            <v>Шартқа қол қойылған күннен бастап 50 күнтізбелік күн ішінде</v>
          </cell>
          <cell r="Q2655">
            <v>0</v>
          </cell>
          <cell r="R2655">
            <v>796</v>
          </cell>
          <cell r="S2655" t="str">
            <v>Дана</v>
          </cell>
        </row>
        <row r="2656">
          <cell r="A2656" t="str">
            <v>1594 Т</v>
          </cell>
          <cell r="B2656" t="str">
            <v>"ШҚ АЭК" АҚ</v>
          </cell>
          <cell r="C2656" t="str">
            <v>27.12.40.900.062.00.0796.000000000000</v>
          </cell>
          <cell r="D2656">
            <v>602101102</v>
          </cell>
          <cell r="E2656" t="str">
            <v xml:space="preserve">Майкөрсеткіш шыны 8КА 441.032                                                                       </v>
          </cell>
          <cell r="F2656" t="str">
            <v>Стекло маслоуказателя</v>
          </cell>
          <cell r="G2656" t="str">
            <v>для масляного выключателя</v>
          </cell>
          <cell r="H2656" t="str">
            <v xml:space="preserve">Майкөрсеткіш шыны 8КА 441.032                                                                       </v>
          </cell>
          <cell r="I2656" t="str">
            <v>БК</v>
          </cell>
          <cell r="J2656">
            <v>0</v>
          </cell>
          <cell r="K2656">
            <v>631010000</v>
          </cell>
          <cell r="L2656" t="str">
            <v>ҚР, ШҚО, Өскемен қ., Бажов көш., 10</v>
          </cell>
          <cell r="M2656" t="str">
            <v>Желтоқсан-Қантар</v>
          </cell>
          <cell r="N2656" t="str">
            <v>Шығыс-Қазақстан облысы, Өскемен қ.</v>
          </cell>
          <cell r="O2656" t="str">
            <v>DDP</v>
          </cell>
          <cell r="P2656" t="str">
            <v>Шартқа қол қойылған күннен бастап 50 күнтізбелік күн ішінде</v>
          </cell>
          <cell r="Q2656">
            <v>0</v>
          </cell>
          <cell r="R2656">
            <v>796</v>
          </cell>
          <cell r="S2656" t="str">
            <v>Дана</v>
          </cell>
        </row>
        <row r="2657">
          <cell r="A2657" t="str">
            <v>1595 Т</v>
          </cell>
          <cell r="B2657" t="str">
            <v>"ШҚ АЭК" АҚ</v>
          </cell>
          <cell r="C2657" t="str">
            <v>27.12.40.900.064.00.0796.000000000000</v>
          </cell>
          <cell r="D2657">
            <v>602101193</v>
          </cell>
          <cell r="E2657" t="str">
            <v xml:space="preserve">Майкөрсеткіш қалтқы Виею.306766.001                                                                 </v>
          </cell>
          <cell r="F2657" t="str">
            <v xml:space="preserve">Блок-контакт </v>
          </cell>
          <cell r="G2657" t="str">
            <v>для высоковольтного выключателя</v>
          </cell>
          <cell r="H2657" t="str">
            <v xml:space="preserve">Майкөрсеткіш қалтқы Виею.306766.001                                                                 </v>
          </cell>
          <cell r="I2657" t="str">
            <v>БК</v>
          </cell>
          <cell r="J2657">
            <v>0</v>
          </cell>
          <cell r="K2657">
            <v>631010000</v>
          </cell>
          <cell r="L2657" t="str">
            <v>ҚР, ШҚО, Өскемен қ., Бажов көш., 10</v>
          </cell>
          <cell r="M2657" t="str">
            <v>Желтоқсан-Қантар</v>
          </cell>
          <cell r="N2657" t="str">
            <v>Шығыс-Қазақстан облысы, Өскемен қ.</v>
          </cell>
          <cell r="O2657" t="str">
            <v>DDP</v>
          </cell>
          <cell r="P2657" t="str">
            <v>Шартқа қол қойылған күннен бастап 50 күнтізбелік күн ішінде</v>
          </cell>
          <cell r="Q2657">
            <v>0</v>
          </cell>
          <cell r="R2657">
            <v>796</v>
          </cell>
          <cell r="S2657" t="str">
            <v>Дана</v>
          </cell>
        </row>
        <row r="2658">
          <cell r="A2658" t="str">
            <v>1596 Т</v>
          </cell>
          <cell r="B2658" t="str">
            <v>"ШҚ АЭК" АҚ</v>
          </cell>
          <cell r="C2658" t="str">
            <v>27.12.40.900.062.00.0796.000000000000</v>
          </cell>
          <cell r="D2658">
            <v>602104112</v>
          </cell>
          <cell r="E2658" t="str">
            <v xml:space="preserve">Майкөрсеткіш шыны 8КА.724.009                                                                       </v>
          </cell>
          <cell r="F2658" t="str">
            <v>Стекло маслоуказателя</v>
          </cell>
          <cell r="G2658" t="str">
            <v>для масляного выключателя</v>
          </cell>
          <cell r="H2658" t="str">
            <v xml:space="preserve">Майкөрсеткіш шыны 8КА.724.009                                                                       </v>
          </cell>
          <cell r="I2658" t="str">
            <v>БК</v>
          </cell>
          <cell r="J2658">
            <v>0</v>
          </cell>
          <cell r="K2658">
            <v>631010000</v>
          </cell>
          <cell r="L2658" t="str">
            <v>ҚР, ШҚО, Өскемен қ., Бажов көш., 10</v>
          </cell>
          <cell r="M2658" t="str">
            <v>Желтоқсан-Қантар</v>
          </cell>
          <cell r="N2658" t="str">
            <v>Шығыс-Қазақстан облысы, Өскемен қ.</v>
          </cell>
          <cell r="O2658" t="str">
            <v>DDP</v>
          </cell>
          <cell r="P2658" t="str">
            <v>Шартқа қол қойылған күннен бастап 50 күнтізбелік күн ішінде</v>
          </cell>
          <cell r="Q2658">
            <v>0</v>
          </cell>
          <cell r="R2658">
            <v>796</v>
          </cell>
          <cell r="S2658" t="str">
            <v>Дана</v>
          </cell>
        </row>
        <row r="2659">
          <cell r="A2659" t="str">
            <v>1597 Т</v>
          </cell>
          <cell r="B2659" t="str">
            <v>"ШҚ АЭК" АҚ</v>
          </cell>
          <cell r="C2659" t="str">
            <v>27.12.40.900.000.00.0796.000000000000</v>
          </cell>
          <cell r="D2659">
            <v>602104121</v>
          </cell>
          <cell r="E2659" t="str">
            <v xml:space="preserve">Икемделгіш байланыс 8ВУ.505.001 ВМГ-1                                                               </v>
          </cell>
          <cell r="F2659" t="str">
            <v>Связь гибкая</v>
          </cell>
          <cell r="G2659" t="str">
            <v>для высоковольтного выключателя</v>
          </cell>
          <cell r="H2659" t="str">
            <v xml:space="preserve">Икемделгіш байланыс 8ВУ.505.001 ВМГ-1                                                               </v>
          </cell>
          <cell r="I2659" t="str">
            <v>БК</v>
          </cell>
          <cell r="J2659">
            <v>0</v>
          </cell>
          <cell r="K2659">
            <v>631010000</v>
          </cell>
          <cell r="L2659" t="str">
            <v>ҚР, ШҚО, Өскемен қ., Бажов көш., 10</v>
          </cell>
          <cell r="M2659" t="str">
            <v>Желтоқсан-Қантар</v>
          </cell>
          <cell r="N2659" t="str">
            <v>Шығыс-Қазақстан облысы, Өскемен қ.</v>
          </cell>
          <cell r="O2659" t="str">
            <v>DDP</v>
          </cell>
          <cell r="P2659" t="str">
            <v>Шартқа қол қойылған күннен бастап 50 күнтізбелік күн ішінде</v>
          </cell>
          <cell r="Q2659">
            <v>0</v>
          </cell>
          <cell r="R2659">
            <v>796</v>
          </cell>
          <cell r="S2659" t="str">
            <v>Дана</v>
          </cell>
        </row>
        <row r="2660">
          <cell r="A2660" t="str">
            <v>1598 Т</v>
          </cell>
          <cell r="B2660" t="str">
            <v>"ШҚ АЭК" АҚ</v>
          </cell>
          <cell r="C2660" t="str">
            <v>27.12.40.900.039.00.0796.000000000000</v>
          </cell>
          <cell r="D2660">
            <v>602104201</v>
          </cell>
          <cell r="E2660" t="str">
            <v xml:space="preserve">Тығыздық тығынының еңісінің майы 8БП.372.281(8КА.713.004)                                           </v>
          </cell>
          <cell r="F2660" t="str">
            <v>Уплотнение</v>
          </cell>
          <cell r="G2660" t="str">
            <v>высоковольтного выключателя</v>
          </cell>
          <cell r="H2660" t="str">
            <v xml:space="preserve">Тығыздық тығынының еңісінің майы 8БП.372.281(8КА.713.004)                                           </v>
          </cell>
          <cell r="I2660" t="str">
            <v>БК</v>
          </cell>
          <cell r="J2660">
            <v>0</v>
          </cell>
          <cell r="K2660">
            <v>631010000</v>
          </cell>
          <cell r="L2660" t="str">
            <v>ҚР, ШҚО, Өскемен қ., Бажов көш., 10</v>
          </cell>
          <cell r="M2660" t="str">
            <v>Желтоқсан-Қантар</v>
          </cell>
          <cell r="N2660" t="str">
            <v>Шығыс-Қазақстан облысы, Өскемен қ.</v>
          </cell>
          <cell r="O2660" t="str">
            <v>DDP</v>
          </cell>
          <cell r="P2660" t="str">
            <v>Шартқа қол қойылған күннен бастап 50 күнтізбелік күн ішінде</v>
          </cell>
          <cell r="Q2660">
            <v>0</v>
          </cell>
          <cell r="R2660">
            <v>796</v>
          </cell>
          <cell r="S2660" t="str">
            <v>Дана</v>
          </cell>
        </row>
        <row r="2661">
          <cell r="A2661" t="str">
            <v>1599 Т</v>
          </cell>
          <cell r="B2661" t="str">
            <v>"ШҚ АЭК" АҚ</v>
          </cell>
          <cell r="C2661" t="str">
            <v>27.12.40.900.025.00.0796.000000000000</v>
          </cell>
          <cell r="D2661">
            <v>602105112</v>
          </cell>
          <cell r="E2661" t="str">
            <v xml:space="preserve">МКП-110 6СЯ.319.022 үшін қыздырғыш                                                                  </v>
          </cell>
          <cell r="F2661" t="str">
            <v>Нагреватель</v>
          </cell>
          <cell r="G2661" t="str">
            <v>для высоковольтного выключателя</v>
          </cell>
          <cell r="H2661" t="str">
            <v xml:space="preserve">МКП-110 6СЯ.319.022 үшін қыздырғыш                                                                  </v>
          </cell>
          <cell r="I2661" t="str">
            <v>БК</v>
          </cell>
          <cell r="J2661">
            <v>0</v>
          </cell>
          <cell r="K2661">
            <v>631010000</v>
          </cell>
          <cell r="L2661" t="str">
            <v>ҚР, ШҚО, Өскемен қ., Бажов көш., 10</v>
          </cell>
          <cell r="M2661" t="str">
            <v>Желтоқсан-Қантар</v>
          </cell>
          <cell r="N2661" t="str">
            <v>Шығыс-Қазақстан облысы, Өскемен қ.</v>
          </cell>
          <cell r="O2661" t="str">
            <v>DDP</v>
          </cell>
          <cell r="P2661" t="str">
            <v>Шартқа қол қойылған күннен бастап 50 күнтізбелік күн ішінде</v>
          </cell>
          <cell r="Q2661">
            <v>0</v>
          </cell>
          <cell r="R2661">
            <v>796</v>
          </cell>
          <cell r="S2661" t="str">
            <v>Дана</v>
          </cell>
        </row>
        <row r="2662">
          <cell r="A2662" t="str">
            <v>1600 Т</v>
          </cell>
          <cell r="B2662" t="str">
            <v>"ШҚ АЭК" АҚ</v>
          </cell>
          <cell r="C2662" t="str">
            <v>27.12.40.900.008.00.0796.000000000000</v>
          </cell>
          <cell r="D2662">
            <v>602105122</v>
          </cell>
          <cell r="E2662" t="str">
            <v xml:space="preserve">МКП-110 1000А 5БП.585.146 үшін жалғастырғыш                                                         </v>
          </cell>
          <cell r="F2662" t="str">
            <v>Перемычка</v>
          </cell>
          <cell r="G2662" t="str">
            <v>для высоковольтного выключателя</v>
          </cell>
          <cell r="H2662" t="str">
            <v xml:space="preserve">МКП-110 1000А 5БП.585.146 үшін жалғастырғыш                                                         </v>
          </cell>
          <cell r="I2662" t="str">
            <v>БК</v>
          </cell>
          <cell r="J2662">
            <v>0</v>
          </cell>
          <cell r="K2662">
            <v>631010000</v>
          </cell>
          <cell r="L2662" t="str">
            <v>ҚР, ШҚО, Өскемен қ., Бажов көш., 10</v>
          </cell>
          <cell r="M2662" t="str">
            <v>Қантар-Ақпан</v>
          </cell>
          <cell r="N2662" t="str">
            <v>Шығыс-Қазақстан облысы, Өскемен қ.</v>
          </cell>
          <cell r="O2662" t="str">
            <v>DDP</v>
          </cell>
          <cell r="P2662" t="str">
            <v>Шартқа қол қойылған күннен бастап 50 күнтізбелік күн ішінде</v>
          </cell>
          <cell r="Q2662">
            <v>0</v>
          </cell>
          <cell r="R2662">
            <v>796</v>
          </cell>
          <cell r="S2662" t="str">
            <v>Дана</v>
          </cell>
        </row>
        <row r="2663">
          <cell r="A2663" t="str">
            <v>1601 Т</v>
          </cell>
          <cell r="B2663" t="str">
            <v>"ШҚ АЭК" АҚ</v>
          </cell>
          <cell r="C2663" t="str">
            <v>27.12.40.900.031.00.0796.000000000001</v>
          </cell>
          <cell r="D2663">
            <v>602105123</v>
          </cell>
          <cell r="E2663" t="str">
            <v xml:space="preserve">МКП-110 1000А 5БП.551.764 үшін жоғары байланыс                                                      </v>
          </cell>
          <cell r="F2663" t="str">
            <v>Контакт</v>
          </cell>
          <cell r="G2663" t="str">
            <v>подвижный, высоковольтного выключателя</v>
          </cell>
          <cell r="H2663" t="str">
            <v xml:space="preserve">МКП-110 1000А 5БП.551.764 үшін жоғары байланыс                                                      </v>
          </cell>
          <cell r="I2663" t="str">
            <v>БК</v>
          </cell>
          <cell r="J2663">
            <v>0</v>
          </cell>
          <cell r="K2663">
            <v>631010000</v>
          </cell>
          <cell r="L2663" t="str">
            <v>ҚР, ШҚО, Өскемен қ., Бажов көш., 10</v>
          </cell>
          <cell r="M2663" t="str">
            <v>Қантар-Ақпан</v>
          </cell>
          <cell r="N2663" t="str">
            <v>Шығыс-Қазақстан облысы, Өскемен қ.</v>
          </cell>
          <cell r="O2663" t="str">
            <v>DDP</v>
          </cell>
          <cell r="P2663" t="str">
            <v>Шартқа қол қойылған күннен бастап 50 күнтізбелік күн ішінде</v>
          </cell>
          <cell r="Q2663">
            <v>0</v>
          </cell>
          <cell r="R2663">
            <v>796</v>
          </cell>
          <cell r="S2663" t="str">
            <v>Дана</v>
          </cell>
        </row>
        <row r="2664">
          <cell r="A2664" t="str">
            <v>1602 Т</v>
          </cell>
          <cell r="B2664" t="str">
            <v>"ШҚ АЭК" АҚ</v>
          </cell>
          <cell r="C2664" t="str">
            <v>27.11.62.900.007.00.0796.000000000000</v>
          </cell>
          <cell r="D2664">
            <v>602107140</v>
          </cell>
          <cell r="E2664" t="str">
            <v xml:space="preserve">Майкөрсеткіш 8КА.441.032 ВЫК.ВК-10                                                                  </v>
          </cell>
          <cell r="F2664" t="str">
            <v>Маслоуказатель</v>
          </cell>
          <cell r="G2664" t="str">
            <v>для масляного трансформатора</v>
          </cell>
          <cell r="H2664" t="str">
            <v xml:space="preserve">Майкөрсеткіш 8КА.441.032 ВЫК.ВК-10                                                                  </v>
          </cell>
          <cell r="I2664" t="str">
            <v>БК</v>
          </cell>
          <cell r="J2664">
            <v>0</v>
          </cell>
          <cell r="K2664">
            <v>631010000</v>
          </cell>
          <cell r="L2664" t="str">
            <v>ҚР, ШҚО, Өскемен қ., Бажов көш., 10</v>
          </cell>
          <cell r="M2664" t="str">
            <v>Желтоқсан-Қантар</v>
          </cell>
          <cell r="N2664" t="str">
            <v>Шығыс-Қазақстан облысы, Өскемен қ.</v>
          </cell>
          <cell r="O2664" t="str">
            <v>DDP</v>
          </cell>
          <cell r="P2664" t="str">
            <v>Шартқа қол қойылған күннен бастап 50 күнтізбелік күн ішінде</v>
          </cell>
          <cell r="Q2664">
            <v>0</v>
          </cell>
          <cell r="R2664">
            <v>796</v>
          </cell>
          <cell r="S2664" t="str">
            <v>Дана</v>
          </cell>
        </row>
        <row r="2665">
          <cell r="A2665" t="str">
            <v>1603 Т</v>
          </cell>
          <cell r="B2665" t="str">
            <v>"ШҚ АЭК" АҚ</v>
          </cell>
          <cell r="C2665" t="str">
            <v>27.11.62.900.007.00.0796.000000000000</v>
          </cell>
          <cell r="D2665">
            <v>602107141</v>
          </cell>
          <cell r="E2665" t="str">
            <v xml:space="preserve">Майкөрсеткіш 8БП.771.213 С-35М                                                                      </v>
          </cell>
          <cell r="F2665" t="str">
            <v>Маслоуказатель</v>
          </cell>
          <cell r="G2665" t="str">
            <v>для масляного трансформатора</v>
          </cell>
          <cell r="H2665" t="str">
            <v xml:space="preserve">Майкөрсеткіш 8БП.771.213 С-35М                                                                      </v>
          </cell>
          <cell r="I2665" t="str">
            <v>БК</v>
          </cell>
          <cell r="J2665">
            <v>0</v>
          </cell>
          <cell r="K2665">
            <v>631010000</v>
          </cell>
          <cell r="L2665" t="str">
            <v>ҚР, ШҚО, Өскемен қ., Бажов көш., 10</v>
          </cell>
          <cell r="M2665" t="str">
            <v>Желтоқсан-Қантар</v>
          </cell>
          <cell r="N2665" t="str">
            <v>Шығыс-Қазақстан облысы, Өскемен қ.</v>
          </cell>
          <cell r="O2665" t="str">
            <v>DDP</v>
          </cell>
          <cell r="P2665" t="str">
            <v>Шартқа қол қойылған күннен бастап 50 күнтізбелік күн ішінде</v>
          </cell>
          <cell r="Q2665">
            <v>0</v>
          </cell>
          <cell r="R2665">
            <v>796</v>
          </cell>
          <cell r="S2665" t="str">
            <v>Дана</v>
          </cell>
        </row>
        <row r="2666">
          <cell r="A2666" t="str">
            <v>1604 Т</v>
          </cell>
          <cell r="B2666" t="str">
            <v>"ШҚ АЭК" АҚ</v>
          </cell>
          <cell r="C2666" t="str">
            <v>27.12.23.700.007.01.0796.000000000000</v>
          </cell>
          <cell r="D2666">
            <v>602108104</v>
          </cell>
          <cell r="E2666" t="str">
            <v xml:space="preserve">Орауыш блогы 250 КВА 10(6)/0,4 КВ                                                                   </v>
          </cell>
          <cell r="F2666" t="str">
            <v>Катушка</v>
          </cell>
          <cell r="G2666" t="str">
            <v>электромагнитная</v>
          </cell>
          <cell r="H2666" t="str">
            <v xml:space="preserve">Орауыш блогы 250 КВА 10(6)/0,4 КВ                                                                   </v>
          </cell>
          <cell r="I2666" t="str">
            <v>БК</v>
          </cell>
          <cell r="J2666">
            <v>0</v>
          </cell>
          <cell r="K2666">
            <v>631010000</v>
          </cell>
          <cell r="L2666" t="str">
            <v>ҚР, ШҚО, Өскемен қ., Бажов көш., 10</v>
          </cell>
          <cell r="M2666" t="str">
            <v>Желтоқсан-Қантар</v>
          </cell>
          <cell r="N2666" t="str">
            <v>Шығыс-Қазақстан облысы, Өскемен қ.</v>
          </cell>
          <cell r="O2666" t="str">
            <v>DDP</v>
          </cell>
          <cell r="P2666" t="str">
            <v>Шартқа қол қойылған күннен бастап 50 күнтізбелік күн ішінде</v>
          </cell>
          <cell r="Q2666">
            <v>0</v>
          </cell>
          <cell r="R2666">
            <v>796</v>
          </cell>
          <cell r="S2666" t="str">
            <v>Дана</v>
          </cell>
        </row>
        <row r="2667">
          <cell r="A2667" t="str">
            <v>1604-1 Т</v>
          </cell>
          <cell r="B2667" t="str">
            <v>"ШҚ АЭК" АҚ</v>
          </cell>
          <cell r="C2667" t="str">
            <v>27.12.23.700.007.01.0796.000000000000</v>
          </cell>
          <cell r="D2667">
            <v>602108104</v>
          </cell>
          <cell r="E2667" t="str">
            <v xml:space="preserve">Орауыш блогы 250 КВА 10(6)/0,4 КВ                                                                   </v>
          </cell>
          <cell r="F2667" t="str">
            <v>Катушка</v>
          </cell>
          <cell r="G2667" t="str">
            <v>электромагнитная</v>
          </cell>
          <cell r="H2667" t="str">
            <v xml:space="preserve">Орауыш блогы 250 КВА 10(6)/0,4 КВ                                                                   </v>
          </cell>
          <cell r="I2667" t="str">
            <v>ТСАТ</v>
          </cell>
          <cell r="J2667">
            <v>0</v>
          </cell>
          <cell r="K2667">
            <v>631010000</v>
          </cell>
          <cell r="L2667" t="str">
            <v>ҚР, ШҚО, Өскемен қ., Бажов көш., 10</v>
          </cell>
          <cell r="M2667" t="str">
            <v>Мамыр-Маусым</v>
          </cell>
          <cell r="N2667" t="str">
            <v>Шығыс-Қазақстан облысы, Өскемен қ.</v>
          </cell>
          <cell r="O2667" t="str">
            <v>DDP</v>
          </cell>
          <cell r="P2667" t="str">
            <v>Өтініш берген күннен бастап 10 жұмыс күні ішінде</v>
          </cell>
          <cell r="Q2667">
            <v>0</v>
          </cell>
          <cell r="R2667">
            <v>796</v>
          </cell>
          <cell r="S2667" t="str">
            <v>Дана</v>
          </cell>
        </row>
        <row r="2668">
          <cell r="A2668" t="str">
            <v>1604-2 Т</v>
          </cell>
          <cell r="B2668" t="str">
            <v>"ШҚ АЭК" АҚ</v>
          </cell>
          <cell r="C2668" t="str">
            <v>27.12.23.700.007.01.0796.000000000000</v>
          </cell>
          <cell r="D2668">
            <v>602108104</v>
          </cell>
          <cell r="E2668" t="str">
            <v xml:space="preserve">Орауыш блогы 250 КВА 10(6)/0,4 КВ                                                                   </v>
          </cell>
          <cell r="F2668" t="str">
            <v>Катушка</v>
          </cell>
          <cell r="G2668" t="str">
            <v>электромагнитная</v>
          </cell>
          <cell r="H2668" t="str">
            <v xml:space="preserve">Орауыш блогы 250 КВА 10(6)/0,4 КВ                                                                   </v>
          </cell>
          <cell r="I2668" t="str">
            <v>ТСАТ</v>
          </cell>
          <cell r="J2668" t="str">
            <v>60</v>
          </cell>
          <cell r="K2668">
            <v>631010000</v>
          </cell>
          <cell r="L2668" t="str">
            <v>ҚР, ШҚО, Өскемен қ., Бажов көш., 10</v>
          </cell>
          <cell r="M2668" t="str">
            <v>Шілде - Тамыз</v>
          </cell>
          <cell r="N2668" t="str">
            <v>Шығыс-Қазақстан облысы, Өскемен қ.</v>
          </cell>
          <cell r="O2668" t="str">
            <v>DDP</v>
          </cell>
          <cell r="P2668" t="str">
            <v>Өтініш берген күннен бастап 10 жұмыс күні ішінде</v>
          </cell>
          <cell r="Q2668">
            <v>0</v>
          </cell>
          <cell r="R2668">
            <v>796</v>
          </cell>
          <cell r="S2668" t="str">
            <v>Дана</v>
          </cell>
        </row>
        <row r="2669">
          <cell r="A2669" t="str">
            <v>1604-3 Т</v>
          </cell>
          <cell r="B2669" t="str">
            <v>"ШҚ АЭК" АҚ</v>
          </cell>
          <cell r="C2669" t="str">
            <v>27.12.23.700.007.01.0796.000000000000</v>
          </cell>
          <cell r="D2669">
            <v>602108104</v>
          </cell>
          <cell r="E2669" t="str">
            <v xml:space="preserve">Орауыш блогы 250 КВА 10(6)/0,4 КВ                                                                   </v>
          </cell>
          <cell r="F2669" t="str">
            <v>Катушка</v>
          </cell>
          <cell r="G2669" t="str">
            <v>электромагнитная</v>
          </cell>
          <cell r="H2669" t="str">
            <v xml:space="preserve">Орауыш блогы 250 КВА 10(6)/0,4 КВ                                                                   </v>
          </cell>
          <cell r="I2669" t="str">
            <v>ТЭБҰ</v>
          </cell>
          <cell r="J2669" t="str">
            <v>60</v>
          </cell>
          <cell r="K2669">
            <v>631010000</v>
          </cell>
          <cell r="L2669" t="str">
            <v>ҚР, ШҚО, Өскемен қ., Бажов көш., 10</v>
          </cell>
          <cell r="M2669" t="str">
            <v>Шілде - Тамыз</v>
          </cell>
          <cell r="N2669" t="str">
            <v>Шығыс-Қазақстан облысы, Өскемен қ.</v>
          </cell>
          <cell r="O2669" t="str">
            <v>DDP</v>
          </cell>
          <cell r="P2669" t="str">
            <v>Өтініш берген күннен бастап 10 жұмыс күні ішінде</v>
          </cell>
          <cell r="Q2669">
            <v>0</v>
          </cell>
          <cell r="R2669">
            <v>796</v>
          </cell>
          <cell r="S2669" t="str">
            <v>Дана</v>
          </cell>
        </row>
        <row r="2670">
          <cell r="A2670" t="str">
            <v>1605 Т</v>
          </cell>
          <cell r="B2670" t="str">
            <v>"ШҚ АЭК" АҚ</v>
          </cell>
          <cell r="C2670" t="str">
            <v>27.12.23.700.007.01.0796.000000000000</v>
          </cell>
          <cell r="D2670">
            <v>602108108</v>
          </cell>
          <cell r="E2670" t="str">
            <v xml:space="preserve">Орауыш блогы ТМ-25 КВА 10/0,4 КВ                                                                    </v>
          </cell>
          <cell r="F2670" t="str">
            <v>Катушка</v>
          </cell>
          <cell r="G2670" t="str">
            <v>электромагнитная</v>
          </cell>
          <cell r="H2670" t="str">
            <v xml:space="preserve">Орауыш блогы ТМ-25 КВА 10/0,4 КВ                                                                    </v>
          </cell>
          <cell r="I2670" t="str">
            <v>БК</v>
          </cell>
          <cell r="J2670">
            <v>0</v>
          </cell>
          <cell r="K2670">
            <v>631010000</v>
          </cell>
          <cell r="L2670" t="str">
            <v>ҚР, ШҚО, Өскемен қ., Бажов көш., 10</v>
          </cell>
          <cell r="M2670" t="str">
            <v>Қантар-Ақпан</v>
          </cell>
          <cell r="N2670" t="str">
            <v>Шығыс-Қазақстан облысы, Өскемен қ.</v>
          </cell>
          <cell r="O2670" t="str">
            <v>DDP</v>
          </cell>
          <cell r="P2670" t="str">
            <v>Шартқа қол қойылған күннен бастап 50 күнтізбелік күн ішінде</v>
          </cell>
          <cell r="Q2670">
            <v>0</v>
          </cell>
          <cell r="R2670">
            <v>796</v>
          </cell>
          <cell r="S2670" t="str">
            <v>Дана</v>
          </cell>
        </row>
        <row r="2671">
          <cell r="A2671" t="str">
            <v>1605-1 Т</v>
          </cell>
          <cell r="B2671" t="str">
            <v>"ШҚ АЭК" АҚ</v>
          </cell>
          <cell r="C2671" t="str">
            <v>27.12.23.700.007.01.0796.000000000000</v>
          </cell>
          <cell r="D2671">
            <v>602108108</v>
          </cell>
          <cell r="E2671" t="str">
            <v xml:space="preserve">Орауыш блогы ТМ-25 КВА 10/0,4 КВ                                                                    </v>
          </cell>
          <cell r="F2671" t="str">
            <v>Катушка</v>
          </cell>
          <cell r="G2671" t="str">
            <v>электромагнитная</v>
          </cell>
          <cell r="H2671" t="str">
            <v xml:space="preserve">Орауыш блогы ТМ-25 КВА 10/0,4 КВ                                                                    </v>
          </cell>
          <cell r="I2671" t="str">
            <v>ТСАТ</v>
          </cell>
          <cell r="J2671">
            <v>0</v>
          </cell>
          <cell r="K2671">
            <v>631010000</v>
          </cell>
          <cell r="L2671" t="str">
            <v>ҚР, ШҚО, Өскемен қ., Бажов көш., 10</v>
          </cell>
          <cell r="M2671" t="str">
            <v>Мамыр - Маусым</v>
          </cell>
          <cell r="N2671" t="str">
            <v>Шығыс-Қазақстан облысы, Өскемен қ.</v>
          </cell>
          <cell r="O2671" t="str">
            <v>DDP</v>
          </cell>
          <cell r="P2671" t="str">
            <v>Өтініш берген күннен бастап 10 жұмыс күні ішінде</v>
          </cell>
          <cell r="Q2671">
            <v>0</v>
          </cell>
          <cell r="R2671">
            <v>796</v>
          </cell>
          <cell r="S2671" t="str">
            <v>Дана</v>
          </cell>
        </row>
        <row r="2672">
          <cell r="A2672" t="str">
            <v>1605-2 Т</v>
          </cell>
          <cell r="B2672" t="str">
            <v>"ШҚ АЭК" АҚ</v>
          </cell>
          <cell r="C2672" t="str">
            <v>27.12.23.700.007.01.0796.000000000000</v>
          </cell>
          <cell r="D2672">
            <v>602108108</v>
          </cell>
          <cell r="E2672" t="str">
            <v xml:space="preserve">Орауыш блогы ТМ-25 КВА 10/0,4 КВ                                                                    </v>
          </cell>
          <cell r="F2672" t="str">
            <v>Катушка</v>
          </cell>
          <cell r="G2672" t="str">
            <v>электромагнитная</v>
          </cell>
          <cell r="H2672" t="str">
            <v xml:space="preserve">Орауыш блогы ТМ-25 КВА 10/0,4 КВ                                                                    </v>
          </cell>
          <cell r="I2672" t="str">
            <v>ТСАТ</v>
          </cell>
          <cell r="J2672" t="str">
            <v>60</v>
          </cell>
          <cell r="K2672">
            <v>631010000</v>
          </cell>
          <cell r="L2672" t="str">
            <v>ҚР, ШҚО, Өскемен қ., Бажов көш., 10</v>
          </cell>
          <cell r="M2672" t="str">
            <v>Шілде - Тамыз</v>
          </cell>
          <cell r="N2672" t="str">
            <v>Шығыс-Қазақстан облысы, Өскемен қ.</v>
          </cell>
          <cell r="O2672" t="str">
            <v>DDP</v>
          </cell>
          <cell r="P2672" t="str">
            <v>Өтініш берген күннен бастап 10 жұмыс күні ішінде</v>
          </cell>
          <cell r="Q2672">
            <v>0</v>
          </cell>
          <cell r="R2672">
            <v>796</v>
          </cell>
          <cell r="S2672" t="str">
            <v>Дана</v>
          </cell>
        </row>
        <row r="2673">
          <cell r="A2673" t="str">
            <v>1605-3 Т</v>
          </cell>
          <cell r="B2673" t="str">
            <v>"ШҚ АЭК" АҚ</v>
          </cell>
          <cell r="C2673" t="str">
            <v>27.12.23.700.007.01.0796.000000000000</v>
          </cell>
          <cell r="D2673">
            <v>602108108</v>
          </cell>
          <cell r="E2673" t="str">
            <v xml:space="preserve">Орауыш блогы ТМ-25 КВА 10/0,4 КВ                                                                    </v>
          </cell>
          <cell r="F2673" t="str">
            <v>Катушка</v>
          </cell>
          <cell r="G2673" t="str">
            <v>электромагнитная</v>
          </cell>
          <cell r="H2673" t="str">
            <v xml:space="preserve">Орауыш блогы ТМ-25 КВА 10/0,4 КВ                                                                    </v>
          </cell>
          <cell r="I2673" t="str">
            <v>ТЭБҰ</v>
          </cell>
          <cell r="J2673" t="str">
            <v>60</v>
          </cell>
          <cell r="K2673">
            <v>631010000</v>
          </cell>
          <cell r="L2673" t="str">
            <v>ҚР, ШҚО, Өскемен қ., Бажов көш., 10</v>
          </cell>
          <cell r="M2673" t="str">
            <v>Шілде - Тамыз</v>
          </cell>
          <cell r="N2673" t="str">
            <v>Шығыс-Қазақстан облысы, Өскемен қ.</v>
          </cell>
          <cell r="O2673" t="str">
            <v>DDP</v>
          </cell>
          <cell r="P2673" t="str">
            <v>Өтініш берген күннен бастап 10 жұмыс күні ішінде</v>
          </cell>
          <cell r="Q2673">
            <v>0</v>
          </cell>
          <cell r="R2673">
            <v>796</v>
          </cell>
          <cell r="S2673" t="str">
            <v>Дана</v>
          </cell>
        </row>
        <row r="2674">
          <cell r="A2674" t="str">
            <v>1606 Т</v>
          </cell>
          <cell r="B2674" t="str">
            <v>"ШҚ АЭК" АҚ</v>
          </cell>
          <cell r="C2674" t="str">
            <v>27.12.23.700.007.01.0796.000000000000</v>
          </cell>
          <cell r="D2674">
            <v>602108110</v>
          </cell>
          <cell r="E2674" t="str">
            <v xml:space="preserve">Орауыш блогы ТМ-63 КВА 10/0,4 КВ                                                                    </v>
          </cell>
          <cell r="F2674" t="str">
            <v>Катушка</v>
          </cell>
          <cell r="G2674" t="str">
            <v>электромагнитная</v>
          </cell>
          <cell r="H2674" t="str">
            <v xml:space="preserve">Орауыш блогы ТМ-63 КВА 10/0,4 КВ                                                                    </v>
          </cell>
          <cell r="I2674" t="str">
            <v>БК</v>
          </cell>
          <cell r="J2674">
            <v>0</v>
          </cell>
          <cell r="K2674">
            <v>631010000</v>
          </cell>
          <cell r="L2674" t="str">
            <v>ҚР, ШҚО, Өскемен қ., Бажов көш., 10</v>
          </cell>
          <cell r="M2674" t="str">
            <v>Қантар-Ақпан</v>
          </cell>
          <cell r="N2674" t="str">
            <v>Шығыс-Қазақстан облысы, Өскемен қ.</v>
          </cell>
          <cell r="O2674" t="str">
            <v>DDP</v>
          </cell>
          <cell r="P2674" t="str">
            <v>Шартқа қол қойылған күннен бастап 50 күнтізбелік күн ішінде</v>
          </cell>
          <cell r="Q2674">
            <v>0</v>
          </cell>
          <cell r="R2674">
            <v>796</v>
          </cell>
          <cell r="S2674" t="str">
            <v>Дана</v>
          </cell>
        </row>
        <row r="2675">
          <cell r="A2675" t="str">
            <v>1606-1 Т</v>
          </cell>
          <cell r="B2675" t="str">
            <v>"ШҚ АЭК" АҚ</v>
          </cell>
          <cell r="C2675" t="str">
            <v>27.12.23.700.007.01.0796.000000000000</v>
          </cell>
          <cell r="D2675">
            <v>602108110</v>
          </cell>
          <cell r="E2675" t="str">
            <v xml:space="preserve">Орауыш блогы ТМ-63 КВА 10/0,4 КВ                                                                    </v>
          </cell>
          <cell r="F2675" t="str">
            <v>Катушка</v>
          </cell>
          <cell r="G2675" t="str">
            <v>электромагнитная</v>
          </cell>
          <cell r="H2675" t="str">
            <v xml:space="preserve">Орауыш блогы ТМ-63 КВА 10/0,4 КВ                                                                    </v>
          </cell>
          <cell r="I2675" t="str">
            <v>ТСАТ</v>
          </cell>
          <cell r="J2675">
            <v>0</v>
          </cell>
          <cell r="K2675">
            <v>631010000</v>
          </cell>
          <cell r="L2675" t="str">
            <v>ҚР, ШҚО, Өскемен қ., Бажов көш., 10</v>
          </cell>
          <cell r="M2675" t="str">
            <v>Мамыр - Маусым</v>
          </cell>
          <cell r="N2675" t="str">
            <v>Шығыс-Қазақстан облысы, Өскемен қ.</v>
          </cell>
          <cell r="O2675" t="str">
            <v>DDP</v>
          </cell>
          <cell r="P2675" t="str">
            <v>Өтініш берген күннен бастап 10 жұмыс күні ішінде</v>
          </cell>
          <cell r="Q2675">
            <v>0</v>
          </cell>
          <cell r="R2675">
            <v>796</v>
          </cell>
          <cell r="S2675" t="str">
            <v>Дана</v>
          </cell>
        </row>
        <row r="2676">
          <cell r="A2676" t="str">
            <v>1606-2 Т</v>
          </cell>
          <cell r="B2676" t="str">
            <v>"ШҚ АЭК" АҚ</v>
          </cell>
          <cell r="C2676" t="str">
            <v>27.12.23.700.007.01.0796.000000000000</v>
          </cell>
          <cell r="D2676">
            <v>602108110</v>
          </cell>
          <cell r="E2676" t="str">
            <v xml:space="preserve">Орауыш блогы ТМ-63 КВА 10/0,4 КВ                                                                    </v>
          </cell>
          <cell r="F2676" t="str">
            <v>Катушка</v>
          </cell>
          <cell r="G2676" t="str">
            <v>электромагнитная</v>
          </cell>
          <cell r="H2676" t="str">
            <v xml:space="preserve">Орауыш блогы ТМ-63 КВА 10/0,4 КВ                                                                    </v>
          </cell>
          <cell r="I2676" t="str">
            <v>ТСАТ</v>
          </cell>
          <cell r="J2676" t="str">
            <v>60</v>
          </cell>
          <cell r="K2676">
            <v>631010000</v>
          </cell>
          <cell r="L2676" t="str">
            <v>ҚР, ШҚО, Өскемен қ., Бажов көш., 10</v>
          </cell>
          <cell r="M2676" t="str">
            <v>Шілде - Тамыз</v>
          </cell>
          <cell r="N2676" t="str">
            <v>Шығыс-Қазақстан облысы, Өскемен қ.</v>
          </cell>
          <cell r="O2676" t="str">
            <v>DDP</v>
          </cell>
          <cell r="P2676" t="str">
            <v>Өтініш берген күннен бастап 10 жұмыс күні ішінде</v>
          </cell>
          <cell r="Q2676">
            <v>0</v>
          </cell>
          <cell r="R2676">
            <v>796</v>
          </cell>
          <cell r="S2676" t="str">
            <v>Дана</v>
          </cell>
        </row>
        <row r="2677">
          <cell r="A2677" t="str">
            <v>1606-3 Т</v>
          </cell>
          <cell r="B2677" t="str">
            <v>"ШҚ АЭК" АҚ</v>
          </cell>
          <cell r="C2677" t="str">
            <v>27.12.23.700.007.01.0796.000000000000</v>
          </cell>
          <cell r="D2677">
            <v>602108110</v>
          </cell>
          <cell r="E2677" t="str">
            <v xml:space="preserve">Орауыш блогы ТМ-63 КВА 10/0,4 КВ                                                                    </v>
          </cell>
          <cell r="F2677" t="str">
            <v>Катушка</v>
          </cell>
          <cell r="G2677" t="str">
            <v>электромагнитная</v>
          </cell>
          <cell r="H2677" t="str">
            <v xml:space="preserve">Орауыш блогы ТМ-63 КВА 10/0,4 КВ                                                                    </v>
          </cell>
          <cell r="I2677" t="str">
            <v>ТЭБҰ</v>
          </cell>
          <cell r="J2677" t="str">
            <v>60</v>
          </cell>
          <cell r="K2677">
            <v>631010000</v>
          </cell>
          <cell r="L2677" t="str">
            <v>ҚР, ШҚО, Өскемен қ., Бажов көш., 10</v>
          </cell>
          <cell r="M2677" t="str">
            <v>Шілде - Тамыз</v>
          </cell>
          <cell r="N2677" t="str">
            <v>Шығыс-Қазақстан облысы, Өскемен қ.</v>
          </cell>
          <cell r="O2677" t="str">
            <v>DDP</v>
          </cell>
          <cell r="P2677" t="str">
            <v>Өтініш берген күннен бастап 10 жұмыс күні ішінде</v>
          </cell>
          <cell r="Q2677">
            <v>0</v>
          </cell>
          <cell r="R2677">
            <v>796</v>
          </cell>
          <cell r="S2677" t="str">
            <v>Дана</v>
          </cell>
        </row>
        <row r="2678">
          <cell r="A2678" t="str">
            <v>1607 Т</v>
          </cell>
          <cell r="B2678" t="str">
            <v>"ШҚ АЭК" АҚ</v>
          </cell>
          <cell r="C2678" t="str">
            <v>27.12.23.700.007.01.0796.000000000000</v>
          </cell>
          <cell r="D2678">
            <v>602108115</v>
          </cell>
          <cell r="E2678" t="str">
            <v xml:space="preserve">Орауыш блогы ТМ-100 КВА 10/0,4 КВ                                                                   </v>
          </cell>
          <cell r="F2678" t="str">
            <v>Катушка</v>
          </cell>
          <cell r="G2678" t="str">
            <v>электромагнитная</v>
          </cell>
          <cell r="H2678" t="str">
            <v xml:space="preserve">Орауыш блогы ТМ-100 КВА 10/0,4 КВ                                                                   </v>
          </cell>
          <cell r="I2678" t="str">
            <v>БК</v>
          </cell>
          <cell r="J2678">
            <v>0</v>
          </cell>
          <cell r="K2678">
            <v>631010000</v>
          </cell>
          <cell r="L2678" t="str">
            <v>ҚР, ШҚО, Өскемен қ., Бажов көш., 10</v>
          </cell>
          <cell r="M2678" t="str">
            <v>Қантар-Ақпан</v>
          </cell>
          <cell r="N2678" t="str">
            <v>Шығыс-Қазақстан облысы, Өскемен қ.</v>
          </cell>
          <cell r="O2678" t="str">
            <v>DDP</v>
          </cell>
          <cell r="P2678" t="str">
            <v>Шартқа қол қойылған күннен бастап 50 күнтізбелік күн ішінде</v>
          </cell>
          <cell r="Q2678">
            <v>0</v>
          </cell>
          <cell r="R2678">
            <v>796</v>
          </cell>
          <cell r="S2678" t="str">
            <v>Дана</v>
          </cell>
        </row>
        <row r="2679">
          <cell r="A2679" t="str">
            <v>1607-1 Т</v>
          </cell>
          <cell r="B2679" t="str">
            <v>"ШҚ АЭК" АҚ</v>
          </cell>
          <cell r="C2679" t="str">
            <v>27.12.23.700.007.01.0796.000000000000</v>
          </cell>
          <cell r="D2679">
            <v>602108115</v>
          </cell>
          <cell r="E2679" t="str">
            <v xml:space="preserve">Орауыш блогы ТМ-100 КВА 10/0,4 КВ                                                                   </v>
          </cell>
          <cell r="F2679" t="str">
            <v>Катушка</v>
          </cell>
          <cell r="G2679" t="str">
            <v>электромагнитная</v>
          </cell>
          <cell r="H2679" t="str">
            <v xml:space="preserve">Орауыш блогы ТМ-100 КВА 10/0,4 КВ                                                                   </v>
          </cell>
          <cell r="I2679" t="str">
            <v>ТСАТ</v>
          </cell>
          <cell r="J2679">
            <v>0</v>
          </cell>
          <cell r="K2679">
            <v>631010000</v>
          </cell>
          <cell r="L2679" t="str">
            <v>ҚР, ШҚО, Өскемен қ., Бажов көш., 10</v>
          </cell>
          <cell r="M2679" t="str">
            <v>Мамыр - Маусым</v>
          </cell>
          <cell r="N2679" t="str">
            <v>Шығыс-Қазақстан облысы, Өскемен қ.</v>
          </cell>
          <cell r="O2679" t="str">
            <v>DDP</v>
          </cell>
          <cell r="P2679" t="str">
            <v>Өтініш берген күннен бастап 10 жұмыс күні ішінде</v>
          </cell>
          <cell r="Q2679">
            <v>0</v>
          </cell>
          <cell r="R2679">
            <v>796</v>
          </cell>
          <cell r="S2679" t="str">
            <v>Дана</v>
          </cell>
        </row>
        <row r="2680">
          <cell r="A2680" t="str">
            <v>1607-2 Т</v>
          </cell>
          <cell r="B2680" t="str">
            <v>"ШҚ АЭК" АҚ</v>
          </cell>
          <cell r="C2680" t="str">
            <v>27.12.23.700.007.01.0796.000000000000</v>
          </cell>
          <cell r="D2680">
            <v>602108115</v>
          </cell>
          <cell r="E2680" t="str">
            <v xml:space="preserve">Орауыш блогы ТМ-100 КВА 10/0,4 КВ                                                                   </v>
          </cell>
          <cell r="F2680" t="str">
            <v>Катушка</v>
          </cell>
          <cell r="G2680" t="str">
            <v>электромагнитная</v>
          </cell>
          <cell r="H2680" t="str">
            <v xml:space="preserve">Орауыш блогы ТМ-100 КВА 10/0,4 КВ                                                                   </v>
          </cell>
          <cell r="I2680" t="str">
            <v>ТСАТ</v>
          </cell>
          <cell r="J2680" t="str">
            <v>60</v>
          </cell>
          <cell r="K2680">
            <v>631010000</v>
          </cell>
          <cell r="L2680" t="str">
            <v>ҚР, ШҚО, Өскемен қ., Бажов көш., 10</v>
          </cell>
          <cell r="M2680" t="str">
            <v>Шілде - Тамыз</v>
          </cell>
          <cell r="N2680" t="str">
            <v>Шығыс-Қазақстан облысы, Өскемен қ.</v>
          </cell>
          <cell r="O2680" t="str">
            <v>DDP</v>
          </cell>
          <cell r="P2680" t="str">
            <v>Өтініш берген күннен бастап 10 жұмыс күні ішінде</v>
          </cell>
          <cell r="Q2680">
            <v>0</v>
          </cell>
          <cell r="R2680">
            <v>796</v>
          </cell>
          <cell r="S2680" t="str">
            <v>Дана</v>
          </cell>
        </row>
        <row r="2681">
          <cell r="A2681" t="str">
            <v>1607-3 Т</v>
          </cell>
          <cell r="B2681" t="str">
            <v>"ШҚ АЭК" АҚ</v>
          </cell>
          <cell r="C2681" t="str">
            <v>27.12.23.700.007.01.0796.000000000000</v>
          </cell>
          <cell r="D2681">
            <v>602108115</v>
          </cell>
          <cell r="E2681" t="str">
            <v xml:space="preserve">Орауыш блогы ТМ-100 КВА 10/0,4 КВ                                                                   </v>
          </cell>
          <cell r="F2681" t="str">
            <v>Катушка</v>
          </cell>
          <cell r="G2681" t="str">
            <v>электромагнитная</v>
          </cell>
          <cell r="H2681" t="str">
            <v xml:space="preserve">Орауыш блогы ТМ-100 КВА 10/0,4 КВ                                                                   </v>
          </cell>
          <cell r="I2681" t="str">
            <v>ТЭБҰ</v>
          </cell>
          <cell r="J2681" t="str">
            <v>60</v>
          </cell>
          <cell r="K2681">
            <v>631010000</v>
          </cell>
          <cell r="L2681" t="str">
            <v>ҚР, ШҚО, Өскемен қ., Бажов көш., 10</v>
          </cell>
          <cell r="M2681" t="str">
            <v>Шілде - Тамыз</v>
          </cell>
          <cell r="N2681" t="str">
            <v>Шығыс-Қазақстан облысы, Өскемен қ.</v>
          </cell>
          <cell r="O2681" t="str">
            <v>DDP</v>
          </cell>
          <cell r="P2681" t="str">
            <v>Өтініш берген күннен бастап 10 жұмыс күні ішінде</v>
          </cell>
          <cell r="Q2681">
            <v>0</v>
          </cell>
          <cell r="R2681">
            <v>796</v>
          </cell>
          <cell r="S2681" t="str">
            <v>Дана</v>
          </cell>
        </row>
        <row r="2682">
          <cell r="A2682" t="str">
            <v>1608 Т</v>
          </cell>
          <cell r="B2682" t="str">
            <v>"ШҚ АЭК" АҚ</v>
          </cell>
          <cell r="C2682" t="str">
            <v>27.12.23.700.007.01.0796.000000000000</v>
          </cell>
          <cell r="D2682">
            <v>602108116</v>
          </cell>
          <cell r="E2682" t="str">
            <v xml:space="preserve">Орауыш блогы ТМ-160 КВА 10/0,4 КВ                                                                   </v>
          </cell>
          <cell r="F2682" t="str">
            <v>Катушка</v>
          </cell>
          <cell r="G2682" t="str">
            <v>электромагнитная</v>
          </cell>
          <cell r="H2682" t="str">
            <v xml:space="preserve">Орауыш блогы ТМ-160 КВА 10/0,4 КВ                                                                   </v>
          </cell>
          <cell r="I2682" t="str">
            <v>БК</v>
          </cell>
          <cell r="J2682">
            <v>0</v>
          </cell>
          <cell r="K2682">
            <v>631010000</v>
          </cell>
          <cell r="L2682" t="str">
            <v>ҚР, ШҚО, Өскемен қ., Бажов көш., 10</v>
          </cell>
          <cell r="M2682" t="str">
            <v>Қантар-Ақпан</v>
          </cell>
          <cell r="N2682" t="str">
            <v>Шығыс-Қазақстан облысы, Өскемен қ.</v>
          </cell>
          <cell r="O2682" t="str">
            <v>DDP</v>
          </cell>
          <cell r="P2682" t="str">
            <v>Шартқа қол қойылған күннен бастап 50 күнтізбелік күн ішінде</v>
          </cell>
          <cell r="Q2682">
            <v>0</v>
          </cell>
          <cell r="R2682">
            <v>796</v>
          </cell>
          <cell r="S2682" t="str">
            <v>Дана</v>
          </cell>
        </row>
        <row r="2683">
          <cell r="A2683" t="str">
            <v>1608-1 Т</v>
          </cell>
          <cell r="B2683" t="str">
            <v>"ШҚ АЭК" АҚ</v>
          </cell>
          <cell r="C2683" t="str">
            <v>27.12.23.700.007.01.0796.000000000000</v>
          </cell>
          <cell r="D2683">
            <v>602108116</v>
          </cell>
          <cell r="E2683" t="str">
            <v xml:space="preserve">Орауыш блогы ТМ-160 КВА 10/0,4 КВ                                                                   </v>
          </cell>
          <cell r="F2683" t="str">
            <v>Катушка</v>
          </cell>
          <cell r="G2683" t="str">
            <v>электромагнитная</v>
          </cell>
          <cell r="H2683" t="str">
            <v xml:space="preserve">Орауыш блогы ТМ-160 КВА 10/0,4 КВ                                                                   </v>
          </cell>
          <cell r="I2683" t="str">
            <v>ТСАТ</v>
          </cell>
          <cell r="J2683">
            <v>0</v>
          </cell>
          <cell r="K2683">
            <v>631010000</v>
          </cell>
          <cell r="L2683" t="str">
            <v>ҚР, ШҚО, Өскемен қ., Бажов көш., 10</v>
          </cell>
          <cell r="M2683" t="str">
            <v>Мамыр - Маусым</v>
          </cell>
          <cell r="N2683" t="str">
            <v>Шығыс-Қазақстан облысы, Өскемен қ.</v>
          </cell>
          <cell r="O2683" t="str">
            <v>DDP</v>
          </cell>
          <cell r="P2683" t="str">
            <v>Өтініш берген күннен бастап 10 жұмыс күні ішінде</v>
          </cell>
          <cell r="Q2683">
            <v>0</v>
          </cell>
          <cell r="R2683">
            <v>796</v>
          </cell>
          <cell r="S2683" t="str">
            <v>Дана</v>
          </cell>
        </row>
        <row r="2684">
          <cell r="A2684" t="str">
            <v>1608-2 Т</v>
          </cell>
          <cell r="B2684" t="str">
            <v>"ШҚ АЭК" АҚ</v>
          </cell>
          <cell r="C2684" t="str">
            <v>27.12.23.700.007.01.0796.000000000000</v>
          </cell>
          <cell r="D2684">
            <v>602108116</v>
          </cell>
          <cell r="E2684" t="str">
            <v xml:space="preserve">Орауыш блогы ТМ-160 КВА 10/0,4 КВ                                                                   </v>
          </cell>
          <cell r="F2684" t="str">
            <v>Катушка</v>
          </cell>
          <cell r="G2684" t="str">
            <v>электромагнитная</v>
          </cell>
          <cell r="H2684" t="str">
            <v xml:space="preserve">Орауыш блогы ТМ-160 КВА 10/0,4 КВ                                                                   </v>
          </cell>
          <cell r="I2684" t="str">
            <v>ТСАТ</v>
          </cell>
          <cell r="J2684" t="str">
            <v>60</v>
          </cell>
          <cell r="K2684">
            <v>631010000</v>
          </cell>
          <cell r="L2684" t="str">
            <v>ҚР, ШҚО, Өскемен қ., Бажов көш., 10</v>
          </cell>
          <cell r="M2684" t="str">
            <v>Шілде - Тамыз</v>
          </cell>
          <cell r="N2684" t="str">
            <v>Шығыс-Қазақстан облысы, Өскемен қ.</v>
          </cell>
          <cell r="O2684" t="str">
            <v>DDP</v>
          </cell>
          <cell r="P2684" t="str">
            <v>Өтініш берген күннен бастап 10 жұмыс күні ішінде</v>
          </cell>
          <cell r="Q2684">
            <v>0</v>
          </cell>
          <cell r="R2684">
            <v>796</v>
          </cell>
          <cell r="S2684" t="str">
            <v>Дана</v>
          </cell>
        </row>
        <row r="2685">
          <cell r="A2685" t="str">
            <v>1608-3 Т</v>
          </cell>
          <cell r="B2685" t="str">
            <v>"ШҚ АЭК" АҚ</v>
          </cell>
          <cell r="C2685" t="str">
            <v>27.12.23.700.007.01.0796.000000000000</v>
          </cell>
          <cell r="D2685">
            <v>602108116</v>
          </cell>
          <cell r="E2685" t="str">
            <v xml:space="preserve">Орауыш блогы ТМ-160 КВА 10/0,4 КВ                                                                   </v>
          </cell>
          <cell r="F2685" t="str">
            <v>Катушка</v>
          </cell>
          <cell r="G2685" t="str">
            <v>электромагнитная</v>
          </cell>
          <cell r="H2685" t="str">
            <v xml:space="preserve">Орауыш блогы ТМ-160 КВА 10/0,4 КВ                                                                   </v>
          </cell>
          <cell r="I2685" t="str">
            <v>ТЭБҰ</v>
          </cell>
          <cell r="J2685" t="str">
            <v>60</v>
          </cell>
          <cell r="K2685">
            <v>631010000</v>
          </cell>
          <cell r="L2685" t="str">
            <v>ҚР, ШҚО, Өскемен қ., Бажов көш., 10</v>
          </cell>
          <cell r="M2685" t="str">
            <v>Шілде - Тамыз</v>
          </cell>
          <cell r="N2685" t="str">
            <v>Шығыс-Қазақстан облысы, Өскемен қ.</v>
          </cell>
          <cell r="O2685" t="str">
            <v>DDP</v>
          </cell>
          <cell r="P2685" t="str">
            <v>Өтініш берген күннен бастап 10 жұмыс күні ішінде</v>
          </cell>
          <cell r="Q2685">
            <v>0</v>
          </cell>
          <cell r="R2685">
            <v>796</v>
          </cell>
          <cell r="S2685" t="str">
            <v>Дана</v>
          </cell>
        </row>
        <row r="2686">
          <cell r="A2686" t="str">
            <v>1609 Т</v>
          </cell>
          <cell r="B2686" t="str">
            <v>"ШҚ АЭК" АҚ</v>
          </cell>
          <cell r="C2686" t="str">
            <v>27.12.23.700.007.01.0796.000000000000</v>
          </cell>
          <cell r="D2686">
            <v>602108118</v>
          </cell>
          <cell r="E2686" t="str">
            <v xml:space="preserve">Орауыш блогы ТМ-400 КВА 10/0,4 КВ                                                                   </v>
          </cell>
          <cell r="F2686" t="str">
            <v>Катушка</v>
          </cell>
          <cell r="G2686" t="str">
            <v>электромагнитная</v>
          </cell>
          <cell r="H2686" t="str">
            <v xml:space="preserve">Орауыш блогы ТМ-400 КВА 10/0,4 КВ                                                                   </v>
          </cell>
          <cell r="I2686" t="str">
            <v>БК</v>
          </cell>
          <cell r="J2686">
            <v>0</v>
          </cell>
          <cell r="K2686">
            <v>631010000</v>
          </cell>
          <cell r="L2686" t="str">
            <v>ҚР, ШҚО, Өскемен қ., Бажов көш., 10</v>
          </cell>
          <cell r="M2686" t="str">
            <v>Қантар-Ақпан</v>
          </cell>
          <cell r="N2686" t="str">
            <v>Шығыс-Қазақстан облысы, Өскемен қ.</v>
          </cell>
          <cell r="O2686" t="str">
            <v>DDP</v>
          </cell>
          <cell r="P2686" t="str">
            <v>Шартқа қол қойылған күннен бастап 50 күнтізбелік күн ішінде</v>
          </cell>
          <cell r="Q2686">
            <v>0</v>
          </cell>
          <cell r="R2686">
            <v>796</v>
          </cell>
          <cell r="S2686" t="str">
            <v>Дана</v>
          </cell>
        </row>
        <row r="2687">
          <cell r="A2687" t="str">
            <v>1609-1 Т</v>
          </cell>
          <cell r="B2687" t="str">
            <v>"ШҚ АЭК" АҚ</v>
          </cell>
          <cell r="C2687" t="str">
            <v>27.12.23.700.007.01.0796.000000000000</v>
          </cell>
          <cell r="D2687">
            <v>602108118</v>
          </cell>
          <cell r="E2687" t="str">
            <v xml:space="preserve">Орауыш блогы ТМ-400 КВА 10/0,4 КВ                                                                   </v>
          </cell>
          <cell r="F2687" t="str">
            <v>Катушка</v>
          </cell>
          <cell r="G2687" t="str">
            <v>электромагнитная</v>
          </cell>
          <cell r="H2687" t="str">
            <v xml:space="preserve">Орауыш блогы ТМ-400 КВА 10/0,4 КВ                                                                   </v>
          </cell>
          <cell r="I2687" t="str">
            <v>ТСАТ</v>
          </cell>
          <cell r="J2687">
            <v>0</v>
          </cell>
          <cell r="K2687">
            <v>631010000</v>
          </cell>
          <cell r="L2687" t="str">
            <v>ҚР, ШҚО, Өскемен қ., Бажов көш., 10</v>
          </cell>
          <cell r="M2687" t="str">
            <v>Мамыр - Маусым</v>
          </cell>
          <cell r="N2687" t="str">
            <v>Шығыс-Қазақстан облысы, Өскемен қ.</v>
          </cell>
          <cell r="O2687" t="str">
            <v>DDP</v>
          </cell>
          <cell r="P2687" t="str">
            <v>Өтініш берген күннен бастап 10 жұмыс күні ішінде</v>
          </cell>
          <cell r="Q2687">
            <v>0</v>
          </cell>
          <cell r="R2687">
            <v>796</v>
          </cell>
          <cell r="S2687" t="str">
            <v>Дана</v>
          </cell>
        </row>
        <row r="2688">
          <cell r="A2688" t="str">
            <v>1609-2 Т</v>
          </cell>
          <cell r="B2688" t="str">
            <v>"ШҚ АЭК" АҚ</v>
          </cell>
          <cell r="C2688" t="str">
            <v>27.12.23.700.007.01.0796.000000000000</v>
          </cell>
          <cell r="D2688">
            <v>602108118</v>
          </cell>
          <cell r="E2688" t="str">
            <v xml:space="preserve">Орауыш блогы ТМ-400 КВА 10/0,4 КВ                                                                   </v>
          </cell>
          <cell r="F2688" t="str">
            <v>Катушка</v>
          </cell>
          <cell r="G2688" t="str">
            <v>электромагнитная</v>
          </cell>
          <cell r="H2688" t="str">
            <v xml:space="preserve">Орауыш блогы ТМ-400 КВА 10/0,4 КВ                                                                   </v>
          </cell>
          <cell r="I2688" t="str">
            <v>ТСАТ</v>
          </cell>
          <cell r="J2688" t="str">
            <v>60</v>
          </cell>
          <cell r="K2688">
            <v>631010000</v>
          </cell>
          <cell r="L2688" t="str">
            <v>ҚР, ШҚО, Өскемен қ., Бажов көш., 10</v>
          </cell>
          <cell r="M2688" t="str">
            <v>Шілде - Тамыз</v>
          </cell>
          <cell r="N2688" t="str">
            <v>Шығыс-Қазақстан облысы, Өскемен қ.</v>
          </cell>
          <cell r="O2688" t="str">
            <v>DDP</v>
          </cell>
          <cell r="P2688" t="str">
            <v>Өтініш берген күннен бастап 10 жұмыс күні ішінде</v>
          </cell>
          <cell r="Q2688">
            <v>0</v>
          </cell>
          <cell r="R2688">
            <v>796</v>
          </cell>
          <cell r="S2688" t="str">
            <v>Дана</v>
          </cell>
        </row>
        <row r="2689">
          <cell r="A2689" t="str">
            <v>1609-3 Т</v>
          </cell>
          <cell r="B2689" t="str">
            <v>"ШҚ АЭК" АҚ</v>
          </cell>
          <cell r="C2689" t="str">
            <v>27.12.23.700.007.01.0796.000000000000</v>
          </cell>
          <cell r="D2689">
            <v>602108118</v>
          </cell>
          <cell r="E2689" t="str">
            <v xml:space="preserve">Орауыш блогы ТМ-400 КВА 10/0,4 КВ                                                                   </v>
          </cell>
          <cell r="F2689" t="str">
            <v>Катушка</v>
          </cell>
          <cell r="G2689" t="str">
            <v>электромагнитная</v>
          </cell>
          <cell r="H2689" t="str">
            <v xml:space="preserve">Орауыш блогы ТМ-400 КВА 10/0,4 КВ                                                                   </v>
          </cell>
          <cell r="I2689" t="str">
            <v>ТЭБҰ</v>
          </cell>
          <cell r="J2689" t="str">
            <v>60</v>
          </cell>
          <cell r="K2689">
            <v>631010000</v>
          </cell>
          <cell r="L2689" t="str">
            <v>ҚР, ШҚО, Өскемен қ., Бажов көш., 10</v>
          </cell>
          <cell r="M2689" t="str">
            <v>Шілде - Тамыз</v>
          </cell>
          <cell r="N2689" t="str">
            <v>Шығыс-Қазақстан облысы, Өскемен қ.</v>
          </cell>
          <cell r="O2689" t="str">
            <v>DDP</v>
          </cell>
          <cell r="P2689" t="str">
            <v>Өтініш берген күннен бастап 10 жұмыс күні ішінде</v>
          </cell>
          <cell r="Q2689">
            <v>0</v>
          </cell>
          <cell r="R2689">
            <v>796</v>
          </cell>
          <cell r="S2689" t="str">
            <v>Дана</v>
          </cell>
        </row>
        <row r="2690">
          <cell r="A2690" t="str">
            <v>1610 Т</v>
          </cell>
          <cell r="B2690" t="str">
            <v>"ШҚ АЭК" АҚ</v>
          </cell>
          <cell r="C2690" t="str">
            <v>27.12.23.700.007.01.0796.000000000000</v>
          </cell>
          <cell r="D2690">
            <v>602108169</v>
          </cell>
          <cell r="E2690" t="str">
            <v xml:space="preserve">Орауыш блогы ТМ-400 КВА 6/0,4 КВ (660х185х340мм)                                                    </v>
          </cell>
          <cell r="F2690" t="str">
            <v>Катушка</v>
          </cell>
          <cell r="G2690" t="str">
            <v>электромагнитная</v>
          </cell>
          <cell r="H2690" t="str">
            <v xml:space="preserve">Орауыш блогы ТМ-400 КВА 6/0,4 КВ (660х185х340мм)                                                    </v>
          </cell>
          <cell r="I2690" t="str">
            <v>БК</v>
          </cell>
          <cell r="J2690">
            <v>0</v>
          </cell>
          <cell r="K2690">
            <v>631010000</v>
          </cell>
          <cell r="L2690" t="str">
            <v>ҚР, ШҚО, Өскемен қ., Бажов көш., 10</v>
          </cell>
          <cell r="M2690" t="str">
            <v>Қантар-Ақпан</v>
          </cell>
          <cell r="N2690" t="str">
            <v>Шығыс-Қазақстан облысы, Өскемен қ.</v>
          </cell>
          <cell r="O2690" t="str">
            <v>DDP</v>
          </cell>
          <cell r="P2690" t="str">
            <v>Шартқа қол қойылған күннен бастап 50 күнтізбелік күн ішінде</v>
          </cell>
          <cell r="Q2690">
            <v>0</v>
          </cell>
          <cell r="R2690">
            <v>796</v>
          </cell>
          <cell r="S2690" t="str">
            <v>Дана</v>
          </cell>
        </row>
        <row r="2691">
          <cell r="A2691" t="str">
            <v>1610-1 Т</v>
          </cell>
          <cell r="B2691" t="str">
            <v>"ШҚ АЭК" АҚ</v>
          </cell>
          <cell r="C2691" t="str">
            <v>27.12.23.700.007.01.0796.000000000000</v>
          </cell>
          <cell r="D2691">
            <v>602108169</v>
          </cell>
          <cell r="E2691" t="str">
            <v xml:space="preserve">Орауыш блогы ТМ-400 КВА 6/0,4 КВ (660х185х340мм)                                                    </v>
          </cell>
          <cell r="F2691" t="str">
            <v>Катушка</v>
          </cell>
          <cell r="G2691" t="str">
            <v>электромагнитная</v>
          </cell>
          <cell r="H2691" t="str">
            <v xml:space="preserve">Орауыш блогы ТМ-400 КВА 6/0,4 КВ (660х185х340мм)                                                    </v>
          </cell>
          <cell r="I2691" t="str">
            <v>ТСАТ</v>
          </cell>
          <cell r="J2691">
            <v>0</v>
          </cell>
          <cell r="K2691">
            <v>631010000</v>
          </cell>
          <cell r="L2691" t="str">
            <v>ҚР, ШҚО, Өскемен қ., Бажов көш., 10</v>
          </cell>
          <cell r="M2691" t="str">
            <v>Мамыр - Маусым</v>
          </cell>
          <cell r="N2691" t="str">
            <v>Шығыс-Қазақстан облысы, Өскемен қ.</v>
          </cell>
          <cell r="O2691" t="str">
            <v>DDP</v>
          </cell>
          <cell r="P2691" t="str">
            <v>Өтініш берген күннен бастап 10 жұмыс күні ішінде</v>
          </cell>
          <cell r="Q2691">
            <v>0</v>
          </cell>
          <cell r="R2691">
            <v>796</v>
          </cell>
          <cell r="S2691" t="str">
            <v>Дана</v>
          </cell>
        </row>
        <row r="2692">
          <cell r="A2692" t="str">
            <v>1610-2 Т</v>
          </cell>
          <cell r="B2692" t="str">
            <v>"ШҚ АЭК" АҚ</v>
          </cell>
          <cell r="C2692" t="str">
            <v>27.12.23.700.007.01.0796.000000000000</v>
          </cell>
          <cell r="D2692">
            <v>602108169</v>
          </cell>
          <cell r="E2692" t="str">
            <v xml:space="preserve">Орауыш блогы ТМ-400 КВА 6/0,4 КВ (660х185х340мм)                                                    </v>
          </cell>
          <cell r="F2692" t="str">
            <v>Катушка</v>
          </cell>
          <cell r="G2692" t="str">
            <v>электромагнитная</v>
          </cell>
          <cell r="H2692" t="str">
            <v xml:space="preserve">Орауыш блогы ТМ-400 КВА 6/0,4 КВ (660х185х340мм)                                                    </v>
          </cell>
          <cell r="I2692" t="str">
            <v>ТСАТ</v>
          </cell>
          <cell r="J2692" t="str">
            <v>60</v>
          </cell>
          <cell r="K2692">
            <v>631010000</v>
          </cell>
          <cell r="L2692" t="str">
            <v>ҚР, ШҚО, Өскемен қ., Бажов көш., 10</v>
          </cell>
          <cell r="M2692" t="str">
            <v>Шілде - Тамыз</v>
          </cell>
          <cell r="N2692" t="str">
            <v>Шығыс-Қазақстан облысы, Өскемен қ.</v>
          </cell>
          <cell r="O2692" t="str">
            <v>DDP</v>
          </cell>
          <cell r="P2692" t="str">
            <v>Өтініш берген күннен бастап 10 жұмыс күні ішінде</v>
          </cell>
          <cell r="Q2692">
            <v>0</v>
          </cell>
          <cell r="R2692">
            <v>796</v>
          </cell>
          <cell r="S2692" t="str">
            <v>Дана</v>
          </cell>
        </row>
        <row r="2693">
          <cell r="A2693" t="str">
            <v>1610-3 Т</v>
          </cell>
          <cell r="B2693" t="str">
            <v>"ШҚ АЭК" АҚ</v>
          </cell>
          <cell r="C2693" t="str">
            <v>27.12.23.700.007.01.0796.000000000000</v>
          </cell>
          <cell r="D2693">
            <v>602108169</v>
          </cell>
          <cell r="E2693" t="str">
            <v xml:space="preserve">Орауыш блогы ТМ-400 КВА 6/0,4 КВ (660х185х340мм)                                                    </v>
          </cell>
          <cell r="F2693" t="str">
            <v>Катушка</v>
          </cell>
          <cell r="G2693" t="str">
            <v>электромагнитная</v>
          </cell>
          <cell r="H2693" t="str">
            <v xml:space="preserve">Орауыш блогы ТМ-400 КВА 6/0,4 КВ (660х185х340мм)                                                    </v>
          </cell>
          <cell r="I2693" t="str">
            <v>ТЭБҰ</v>
          </cell>
          <cell r="J2693" t="str">
            <v>60</v>
          </cell>
          <cell r="K2693">
            <v>631010000</v>
          </cell>
          <cell r="L2693" t="str">
            <v>ҚР, ШҚО, Өскемен қ., Бажов көш., 10</v>
          </cell>
          <cell r="M2693" t="str">
            <v>Шілде - Тамыз</v>
          </cell>
          <cell r="N2693" t="str">
            <v>Шығыс-Қазақстан облысы, Өскемен қ.</v>
          </cell>
          <cell r="O2693" t="str">
            <v>DDP</v>
          </cell>
          <cell r="P2693" t="str">
            <v>Өтініш берген күннен бастап 10 жұмыс күні ішінде</v>
          </cell>
          <cell r="Q2693">
            <v>0</v>
          </cell>
          <cell r="R2693">
            <v>796</v>
          </cell>
          <cell r="S2693" t="str">
            <v>Дана</v>
          </cell>
        </row>
        <row r="2694">
          <cell r="A2694" t="str">
            <v>1611 Т</v>
          </cell>
          <cell r="B2694" t="str">
            <v>"ШҚ АЭК" АҚ</v>
          </cell>
          <cell r="C2694" t="str">
            <v>27.12.40.900.064.00.0796.000000000000</v>
          </cell>
          <cell r="D2694">
            <v>602109209</v>
          </cell>
          <cell r="E2694" t="str">
            <v xml:space="preserve">ШТАНГА 5БП.743.093 С-35М                                                                            </v>
          </cell>
          <cell r="F2694" t="str">
            <v xml:space="preserve">Блок-контакт </v>
          </cell>
          <cell r="G2694" t="str">
            <v>для высоковольтного выключателя</v>
          </cell>
          <cell r="H2694" t="str">
            <v xml:space="preserve">ШТАНГА 5БП.743.093 С-35М                                                                            </v>
          </cell>
          <cell r="I2694" t="str">
            <v>БК</v>
          </cell>
          <cell r="J2694">
            <v>0</v>
          </cell>
          <cell r="K2694">
            <v>631010000</v>
          </cell>
          <cell r="L2694" t="str">
            <v>ҚР, ШҚО, Өскемен қ., Бажов көш., 10</v>
          </cell>
          <cell r="M2694" t="str">
            <v>Желтоқсан-Қантар</v>
          </cell>
          <cell r="N2694" t="str">
            <v>Шығыс-Қазақстан облысы, Өскемен қ.</v>
          </cell>
          <cell r="O2694" t="str">
            <v>DDP</v>
          </cell>
          <cell r="P2694" t="str">
            <v>Шартқа қол қойылған күннен бастап 50 күнтізбелік күн ішінде</v>
          </cell>
          <cell r="Q2694">
            <v>0</v>
          </cell>
          <cell r="R2694">
            <v>796</v>
          </cell>
          <cell r="S2694" t="str">
            <v>Дана</v>
          </cell>
        </row>
        <row r="2695">
          <cell r="A2695" t="str">
            <v>1612 Т</v>
          </cell>
          <cell r="B2695" t="str">
            <v>"ШҚ АЭК" АҚ</v>
          </cell>
          <cell r="C2695" t="str">
            <v>27.11.62.900.007.00.0796.000000000000</v>
          </cell>
          <cell r="D2695">
            <v>602109238</v>
          </cell>
          <cell r="E2695" t="str">
            <v xml:space="preserve">Майкөрсеткіш шыны 8ВУ.175.008                                                                       </v>
          </cell>
          <cell r="F2695" t="str">
            <v>Маслоуказатель</v>
          </cell>
          <cell r="G2695" t="str">
            <v>для масляного трансформатора</v>
          </cell>
          <cell r="H2695" t="str">
            <v xml:space="preserve">Майкөрсеткіш шыны 8ВУ.175.008                                                                       </v>
          </cell>
          <cell r="I2695" t="str">
            <v>БК</v>
          </cell>
          <cell r="J2695">
            <v>0</v>
          </cell>
          <cell r="K2695">
            <v>631010000</v>
          </cell>
          <cell r="L2695" t="str">
            <v>ҚР, ШҚО, Өскемен қ., Бажов көш., 10</v>
          </cell>
          <cell r="M2695" t="str">
            <v>Желтоқсан-Қантар</v>
          </cell>
          <cell r="N2695" t="str">
            <v>Шығыс-Қазақстан облысы, Өскемен қ.</v>
          </cell>
          <cell r="O2695" t="str">
            <v>DDP</v>
          </cell>
          <cell r="P2695" t="str">
            <v>Шартқа қол қойылған күннен бастап 50 күнтізбелік күн ішінде</v>
          </cell>
          <cell r="Q2695">
            <v>0</v>
          </cell>
          <cell r="R2695">
            <v>796</v>
          </cell>
          <cell r="S2695" t="str">
            <v>Дана</v>
          </cell>
        </row>
        <row r="2696">
          <cell r="A2696" t="str">
            <v>1613 Т</v>
          </cell>
          <cell r="B2696" t="str">
            <v>"ШҚ АЭК" АҚ</v>
          </cell>
          <cell r="C2696" t="str">
            <v>27.12.40.900.039.00.0796.000000000000</v>
          </cell>
          <cell r="D2696">
            <v>602109266</v>
          </cell>
          <cell r="E2696" t="str">
            <v xml:space="preserve">Бакты тығыздау С-35                                                                                 </v>
          </cell>
          <cell r="F2696" t="str">
            <v>Уплотнение</v>
          </cell>
          <cell r="G2696" t="str">
            <v>высоковольтного выключателя</v>
          </cell>
          <cell r="H2696" t="str">
            <v xml:space="preserve">Бакты тығыздау С-35                                                                                 </v>
          </cell>
          <cell r="I2696" t="str">
            <v>БК</v>
          </cell>
          <cell r="J2696">
            <v>0</v>
          </cell>
          <cell r="K2696">
            <v>631010000</v>
          </cell>
          <cell r="L2696" t="str">
            <v>ҚР, ШҚО, Өскемен қ., Бажов көш., 10</v>
          </cell>
          <cell r="M2696" t="str">
            <v>Желтоқсан-Қантар</v>
          </cell>
          <cell r="N2696" t="str">
            <v>Шығыс-Қазақстан облысы, Өскемен қ.</v>
          </cell>
          <cell r="O2696" t="str">
            <v>DDP</v>
          </cell>
          <cell r="P2696" t="str">
            <v>Шартқа қол қойылған күннен бастап 50 күнтізбелік күн ішінде</v>
          </cell>
          <cell r="Q2696">
            <v>0</v>
          </cell>
          <cell r="R2696">
            <v>796</v>
          </cell>
          <cell r="S2696" t="str">
            <v>Дана</v>
          </cell>
        </row>
        <row r="2697">
          <cell r="A2697" t="str">
            <v>1614 Т</v>
          </cell>
          <cell r="B2697" t="str">
            <v>"ШҚ АЭК" АҚ</v>
          </cell>
          <cell r="C2697" t="str">
            <v>23.43.10.300.000.00.0796.000000000073</v>
          </cell>
          <cell r="D2697">
            <v>602110101</v>
          </cell>
          <cell r="E2697" t="str">
            <v>Тірек оқшаулатқыш ИО-10-7,5 1 УЗ</v>
          </cell>
          <cell r="F2697" t="str">
            <v>Изолятор</v>
          </cell>
          <cell r="G2697" t="str">
            <v>тип ИОР-10-7,50 I I УХЛ, Т2, керамический, опорный, армированный, ГОСТ 19797-85</v>
          </cell>
          <cell r="H2697" t="str">
            <v>Тірек оқшаулатқыш ИО-10-7,5 1 УЗ</v>
          </cell>
          <cell r="I2697" t="str">
            <v>ТСАТ</v>
          </cell>
          <cell r="J2697" t="str">
            <v>60</v>
          </cell>
          <cell r="K2697">
            <v>631010000</v>
          </cell>
          <cell r="L2697" t="str">
            <v>ҚР, ШҚО, Өскемен қ., Бажов көш., 10</v>
          </cell>
          <cell r="M2697" t="str">
            <v>Қантар-Ақпан</v>
          </cell>
          <cell r="N2697" t="str">
            <v>Шығыс-Қазақстан облысы, Өскемен қ.</v>
          </cell>
          <cell r="O2697" t="str">
            <v>DDP</v>
          </cell>
          <cell r="P2697" t="str">
            <v>Шартқа қол қойылған күннен бастап 50 күнтізбелік күн ішінде</v>
          </cell>
          <cell r="Q2697">
            <v>0</v>
          </cell>
          <cell r="R2697">
            <v>796</v>
          </cell>
          <cell r="S2697" t="str">
            <v>Дана</v>
          </cell>
        </row>
        <row r="2698">
          <cell r="A2698" t="str">
            <v>1614-1 Т</v>
          </cell>
          <cell r="B2698" t="str">
            <v>"ШҚ АЭК" АҚ</v>
          </cell>
          <cell r="C2698" t="str">
            <v>23.43.10.300.000.00.0796.000000000073</v>
          </cell>
          <cell r="D2698">
            <v>602110101</v>
          </cell>
          <cell r="E2698" t="str">
            <v>Тірек оқшаулатқыш ИО-10-7,5 1 УЗ</v>
          </cell>
          <cell r="F2698" t="str">
            <v>Изолятор</v>
          </cell>
          <cell r="G2698" t="str">
            <v>тип ИОР-10-7,50 I I УХЛ, Т2, керамический, опорный, армированный, ГОСТ 19797-85</v>
          </cell>
          <cell r="H2698" t="str">
            <v>Тірек оқшаулатқыш ИО-10-7,5 1 УЗ</v>
          </cell>
          <cell r="I2698" t="str">
            <v>БК</v>
          </cell>
          <cell r="J2698" t="str">
            <v>60</v>
          </cell>
          <cell r="K2698">
            <v>631010000</v>
          </cell>
          <cell r="L2698" t="str">
            <v>ҚР, ШҚО, Өскемен қ., Бажов көш., 10</v>
          </cell>
          <cell r="M2698" t="str">
            <v>Қантар-Ақпан</v>
          </cell>
          <cell r="N2698" t="str">
            <v>Шығыс-Қазақстан облысы, Өскемен қ.</v>
          </cell>
          <cell r="O2698" t="str">
            <v>DDP</v>
          </cell>
          <cell r="P2698" t="str">
            <v>Шартқа қол қойылған күннен бастап 50 күнтізбелік күн ішінде</v>
          </cell>
          <cell r="Q2698">
            <v>0</v>
          </cell>
          <cell r="R2698">
            <v>796</v>
          </cell>
          <cell r="S2698" t="str">
            <v>Дана</v>
          </cell>
        </row>
        <row r="2699">
          <cell r="A2699" t="str">
            <v>1615 Т</v>
          </cell>
          <cell r="B2699" t="str">
            <v>"ШҚ АЭК" АҚ</v>
          </cell>
          <cell r="C2699" t="str">
            <v>23.43.10.300.000.00.0796.000000000261</v>
          </cell>
          <cell r="D2699">
            <v>602110103</v>
          </cell>
          <cell r="E2699" t="str">
            <v>Тірек оқшаулатқыш  ИОС-110/400 УХЛ 1</v>
          </cell>
          <cell r="F2699" t="str">
            <v>Изолятор</v>
          </cell>
          <cell r="G2699" t="str">
            <v>ИОС-110/400, керамический, опорный, стержневой, армированный</v>
          </cell>
          <cell r="H2699" t="str">
            <v>Тірек оқшаулатқыш  ИОС-110/400 УХЛ 1</v>
          </cell>
          <cell r="I2699" t="str">
            <v>ТСАТ</v>
          </cell>
          <cell r="J2699" t="str">
            <v>60</v>
          </cell>
          <cell r="K2699">
            <v>631010000</v>
          </cell>
          <cell r="L2699" t="str">
            <v>ҚР, ШҚО, Өскемен қ., Бажов көш., 10</v>
          </cell>
          <cell r="M2699" t="str">
            <v>Қантар-Ақпан</v>
          </cell>
          <cell r="N2699" t="str">
            <v>Шығыс-Қазақстан облысы, Өскемен қ.</v>
          </cell>
          <cell r="O2699" t="str">
            <v>DDP</v>
          </cell>
          <cell r="P2699" t="str">
            <v>Шартқа қол қойылған күннен бастап 50 күнтізбелік күн ішінде</v>
          </cell>
          <cell r="Q2699">
            <v>0</v>
          </cell>
          <cell r="R2699">
            <v>796</v>
          </cell>
          <cell r="S2699" t="str">
            <v>Дана</v>
          </cell>
        </row>
        <row r="2700">
          <cell r="A2700" t="str">
            <v>1615-1 Т</v>
          </cell>
          <cell r="B2700" t="str">
            <v>"ШҚ АЭК" АҚ</v>
          </cell>
          <cell r="C2700" t="str">
            <v>23.43.10.300.000.00.0796.000000000261</v>
          </cell>
          <cell r="D2700">
            <v>602110103</v>
          </cell>
          <cell r="E2700" t="str">
            <v>Тірек оқшаулатқыш  ИОС-110/400 УХЛ 1</v>
          </cell>
          <cell r="F2700" t="str">
            <v>Изолятор</v>
          </cell>
          <cell r="G2700" t="str">
            <v>ИОС-110/400, керамический, опорный, стержневой, армированный</v>
          </cell>
          <cell r="H2700" t="str">
            <v>Тірек оқшаулатқыш  ИОС-110/400 УХЛ 1</v>
          </cell>
          <cell r="I2700" t="str">
            <v>БК</v>
          </cell>
          <cell r="J2700" t="str">
            <v>60</v>
          </cell>
          <cell r="K2700">
            <v>631010000</v>
          </cell>
          <cell r="L2700" t="str">
            <v>ҚР, ШҚО, Өскемен қ., Бажов көш., 10</v>
          </cell>
          <cell r="M2700" t="str">
            <v>Қантар-Ақпан</v>
          </cell>
          <cell r="N2700" t="str">
            <v>Шығыс-Қазақстан облысы, Өскемен қ.</v>
          </cell>
          <cell r="O2700" t="str">
            <v>DDP</v>
          </cell>
          <cell r="P2700" t="str">
            <v>Шартқа қол қойылған күннен бастап 50 күнтізбелік күн ішінде</v>
          </cell>
          <cell r="Q2700">
            <v>0</v>
          </cell>
          <cell r="R2700">
            <v>796</v>
          </cell>
          <cell r="S2700" t="str">
            <v>Дана</v>
          </cell>
        </row>
        <row r="2701">
          <cell r="A2701" t="str">
            <v>1616 Т</v>
          </cell>
          <cell r="B2701" t="str">
            <v>"ШҚ АЭК" АҚ</v>
          </cell>
          <cell r="C2701" t="str">
            <v>23.43.10.300.000.00.0796.000000000261</v>
          </cell>
          <cell r="D2701">
            <v>602110104</v>
          </cell>
          <cell r="E2701" t="str">
            <v xml:space="preserve">Тірек оқшаулатқыш ИОС-35/500 У1                                                                     </v>
          </cell>
          <cell r="F2701" t="str">
            <v>Изолятор</v>
          </cell>
          <cell r="G2701" t="str">
            <v>ИОС-110/400, керамический, опорный, стержневой, армированный</v>
          </cell>
          <cell r="H2701" t="str">
            <v xml:space="preserve">Тірек оқшаулатқыш ИОС-35/500 У1                                                                     </v>
          </cell>
          <cell r="I2701" t="str">
            <v>ТСАТ</v>
          </cell>
          <cell r="J2701" t="str">
            <v>60</v>
          </cell>
          <cell r="K2701">
            <v>631010000</v>
          </cell>
          <cell r="L2701" t="str">
            <v>ҚР, ШҚО, Өскемен қ., Бажов көш., 10</v>
          </cell>
          <cell r="M2701" t="str">
            <v>Қантар-Ақпан</v>
          </cell>
          <cell r="N2701" t="str">
            <v>Шығыс-Қазақстан облысы, Өскемен қ.</v>
          </cell>
          <cell r="O2701" t="str">
            <v>DDP</v>
          </cell>
          <cell r="P2701" t="str">
            <v>Шартқа қол қойылған күннен бастап 50 күнтізбелік күн ішінде</v>
          </cell>
          <cell r="Q2701">
            <v>0</v>
          </cell>
          <cell r="R2701">
            <v>796</v>
          </cell>
          <cell r="S2701" t="str">
            <v>Дана</v>
          </cell>
        </row>
        <row r="2702">
          <cell r="A2702" t="str">
            <v>1616-1 Т</v>
          </cell>
          <cell r="B2702" t="str">
            <v>"ШҚ АЭК" АҚ</v>
          </cell>
          <cell r="C2702" t="str">
            <v>23.43.10.300.000.00.0796.000000000261</v>
          </cell>
          <cell r="D2702">
            <v>602110104</v>
          </cell>
          <cell r="E2702" t="str">
            <v xml:space="preserve">Тірек оқшаулатқыш ИОС-35/500 У1                                                                     </v>
          </cell>
          <cell r="F2702" t="str">
            <v>Изолятор</v>
          </cell>
          <cell r="G2702" t="str">
            <v>ИОС-110/400, керамический, опорный, стержневой, армированный</v>
          </cell>
          <cell r="H2702" t="str">
            <v xml:space="preserve">Тірек оқшаулатқыш ИОС-35/500 У1                                                                     </v>
          </cell>
          <cell r="I2702" t="str">
            <v>БК</v>
          </cell>
          <cell r="J2702" t="str">
            <v>60</v>
          </cell>
          <cell r="K2702">
            <v>631010000</v>
          </cell>
          <cell r="L2702" t="str">
            <v>ҚР, ШҚО, Өскемен қ., Бажов көш., 10</v>
          </cell>
          <cell r="M2702" t="str">
            <v>Ақпан - Наурыз</v>
          </cell>
          <cell r="N2702" t="str">
            <v>Шығыс-Қазақстан облысы, Өскемен қ.</v>
          </cell>
          <cell r="O2702" t="str">
            <v>DDP</v>
          </cell>
          <cell r="P2702" t="str">
            <v>Шартқа қол қойылған күннен бастап 50 күнтізбелік күн ішінде</v>
          </cell>
          <cell r="Q2702">
            <v>0</v>
          </cell>
          <cell r="R2702">
            <v>796</v>
          </cell>
          <cell r="S2702" t="str">
            <v>Дана</v>
          </cell>
        </row>
        <row r="2703">
          <cell r="A2703" t="str">
            <v>1616-2 Т</v>
          </cell>
          <cell r="B2703" t="str">
            <v>"ШҚ АЭК" АҚ</v>
          </cell>
          <cell r="C2703" t="str">
            <v>23.43.10.300.000.00.0796.000000000261</v>
          </cell>
          <cell r="D2703">
            <v>602110104</v>
          </cell>
          <cell r="E2703" t="str">
            <v xml:space="preserve">Тірек оқшаулатқыш ИОС-35/500 У1                                                                     </v>
          </cell>
          <cell r="F2703" t="str">
            <v>Изолятор</v>
          </cell>
          <cell r="G2703" t="str">
            <v>ИОС-110/400, керамический, опорный, стержневой, армированный</v>
          </cell>
          <cell r="H2703" t="str">
            <v xml:space="preserve">Тірек оқшаулатқыш ИОС-35/500 У1                                                                     </v>
          </cell>
          <cell r="I2703" t="str">
            <v>БК</v>
          </cell>
          <cell r="J2703">
            <v>0</v>
          </cell>
          <cell r="K2703">
            <v>631010000</v>
          </cell>
          <cell r="L2703" t="str">
            <v>ҚР, ШҚО, Өскемен қ., Бажов көш., 10</v>
          </cell>
          <cell r="M2703" t="str">
            <v>Наурыз - Сәуір</v>
          </cell>
          <cell r="N2703" t="str">
            <v>Шығыс-Қазақстан облысы, Өскемен қ.</v>
          </cell>
          <cell r="O2703" t="str">
            <v>DDP</v>
          </cell>
          <cell r="P2703" t="str">
            <v>Шартқа қол қойылған күннен бастап 50 күнтізбелік күн ішінде</v>
          </cell>
          <cell r="Q2703">
            <v>0</v>
          </cell>
          <cell r="R2703">
            <v>796</v>
          </cell>
          <cell r="S2703" t="str">
            <v>Дана</v>
          </cell>
        </row>
        <row r="2704">
          <cell r="A2704" t="str">
            <v>1617 Т</v>
          </cell>
          <cell r="B2704" t="str">
            <v>"ШҚ АЭК" АҚ</v>
          </cell>
          <cell r="C2704" t="str">
            <v>23.43.10.300.000.00.0796.000000000261</v>
          </cell>
          <cell r="D2704">
            <v>602110108</v>
          </cell>
          <cell r="E2704" t="str">
            <v xml:space="preserve">Тірек оқшаулатқышы ИОС-110/600 УХЛ 1                                                                </v>
          </cell>
          <cell r="F2704" t="str">
            <v>Изолятор</v>
          </cell>
          <cell r="G2704" t="str">
            <v>ИОС-110/400, керамический, опорный, стержневой, армированный</v>
          </cell>
          <cell r="H2704" t="str">
            <v xml:space="preserve">Тірек оқшаулатқышы ИОС-110/600 УХЛ 1                                                                </v>
          </cell>
          <cell r="I2704" t="str">
            <v>ТСАТ</v>
          </cell>
          <cell r="J2704" t="str">
            <v>60</v>
          </cell>
          <cell r="K2704">
            <v>631010000</v>
          </cell>
          <cell r="L2704" t="str">
            <v>ҚР, ШҚО, Өскемен қ., Бажов көш., 10</v>
          </cell>
          <cell r="M2704" t="str">
            <v>Қантар-Ақпан</v>
          </cell>
          <cell r="N2704" t="str">
            <v>Шығыс-Қазақстан облысы, Өскемен қ.</v>
          </cell>
          <cell r="O2704" t="str">
            <v>DDP</v>
          </cell>
          <cell r="P2704" t="str">
            <v>Шартқа қол қойылған күннен бастап 50 күнтізбелік күн ішінде</v>
          </cell>
          <cell r="Q2704">
            <v>0</v>
          </cell>
          <cell r="R2704">
            <v>796</v>
          </cell>
          <cell r="S2704" t="str">
            <v>Дана</v>
          </cell>
        </row>
        <row r="2705">
          <cell r="A2705" t="str">
            <v>1617-1 Т</v>
          </cell>
          <cell r="B2705" t="str">
            <v>"ШҚ АЭК" АҚ</v>
          </cell>
          <cell r="C2705" t="str">
            <v>23.43.10.300.000.00.0796.000000000261</v>
          </cell>
          <cell r="D2705">
            <v>602110108</v>
          </cell>
          <cell r="E2705" t="str">
            <v xml:space="preserve">Тірек оқшаулатқышы ИОС-110/600 УХЛ 1                                                                </v>
          </cell>
          <cell r="F2705" t="str">
            <v>Изолятор</v>
          </cell>
          <cell r="G2705" t="str">
            <v>ИОС-110/400, керамический, опорный, стержневой, армированный</v>
          </cell>
          <cell r="H2705" t="str">
            <v xml:space="preserve">Тірек оқшаулатқышы ИОС-110/600 УХЛ 1                                                                </v>
          </cell>
          <cell r="I2705" t="str">
            <v>БК</v>
          </cell>
          <cell r="J2705" t="str">
            <v>60</v>
          </cell>
          <cell r="K2705">
            <v>631010000</v>
          </cell>
          <cell r="L2705" t="str">
            <v>ҚР, ШҚО, Өскемен қ., Бажов көш., 10</v>
          </cell>
          <cell r="M2705" t="str">
            <v>Ақпан - Наурыз</v>
          </cell>
          <cell r="N2705" t="str">
            <v>Шығыс-Қазақстан облысы, Өскемен қ.</v>
          </cell>
          <cell r="O2705" t="str">
            <v>DDP</v>
          </cell>
          <cell r="P2705" t="str">
            <v>Шартқа қол қойылған күннен бастап 50 күнтізбелік күн ішінде</v>
          </cell>
          <cell r="Q2705">
            <v>0</v>
          </cell>
          <cell r="R2705">
            <v>796</v>
          </cell>
          <cell r="S2705" t="str">
            <v>Дана</v>
          </cell>
        </row>
        <row r="2706">
          <cell r="A2706" t="str">
            <v>1617-2 Т</v>
          </cell>
          <cell r="B2706" t="str">
            <v>"ШҚ АЭК" АҚ</v>
          </cell>
          <cell r="C2706" t="str">
            <v>23.43.10.300.000.00.0796.000000000261</v>
          </cell>
          <cell r="D2706">
            <v>602110108</v>
          </cell>
          <cell r="E2706" t="str">
            <v xml:space="preserve">Тірек оқшаулатқышы ИОС-110/600 УХЛ 1                                                                </v>
          </cell>
          <cell r="F2706" t="str">
            <v>Изолятор</v>
          </cell>
          <cell r="G2706" t="str">
            <v>ИОС-110/400, керамический, опорный, стержневой, армированный</v>
          </cell>
          <cell r="H2706" t="str">
            <v xml:space="preserve">Тірек оқшаулатқышы ИОС-110/600 УХЛ 1                                                                </v>
          </cell>
          <cell r="I2706" t="str">
            <v>БК</v>
          </cell>
          <cell r="J2706">
            <v>0</v>
          </cell>
          <cell r="K2706">
            <v>631010000</v>
          </cell>
          <cell r="L2706" t="str">
            <v>ҚР, ШҚО, Өскемен қ., Бажов көш., 10</v>
          </cell>
          <cell r="M2706" t="str">
            <v>Наурыз - Сәуір</v>
          </cell>
          <cell r="N2706" t="str">
            <v>Шығыс-Қазақстан облысы, Өскемен қ.</v>
          </cell>
          <cell r="O2706" t="str">
            <v>DDP</v>
          </cell>
          <cell r="P2706" t="str">
            <v>Шартқа қол қойылған күннен бастап 50 күнтізбелік күн ішінде</v>
          </cell>
          <cell r="Q2706">
            <v>0</v>
          </cell>
          <cell r="R2706">
            <v>796</v>
          </cell>
          <cell r="S2706" t="str">
            <v>Дана</v>
          </cell>
        </row>
        <row r="2707">
          <cell r="A2707" t="str">
            <v>1618 Т</v>
          </cell>
          <cell r="B2707" t="str">
            <v>"ШҚ АЭК" АҚ</v>
          </cell>
          <cell r="C2707" t="str">
            <v>23.43.10.300.000.00.0796.000000000261</v>
          </cell>
          <cell r="D2707">
            <v>602110109</v>
          </cell>
          <cell r="E2707" t="str">
            <v xml:space="preserve">Тірек оқшаулатқыш ИОС-10/2000 УХЛ1                                                                  </v>
          </cell>
          <cell r="F2707" t="str">
            <v>Изолятор</v>
          </cell>
          <cell r="G2707" t="str">
            <v>ИОС-110/400, керамический, опорный, стержневой, армированный</v>
          </cell>
          <cell r="H2707" t="str">
            <v xml:space="preserve">Тірек оқшаулатқыш ИОС-10/2000 УХЛ1                                                                  </v>
          </cell>
          <cell r="I2707" t="str">
            <v>ТСАТ</v>
          </cell>
          <cell r="J2707" t="str">
            <v>60</v>
          </cell>
          <cell r="K2707">
            <v>631010000</v>
          </cell>
          <cell r="L2707" t="str">
            <v>ҚР, ШҚО, Өскемен қ., Бажов көш., 10</v>
          </cell>
          <cell r="M2707" t="str">
            <v>Қантар-Ақпан</v>
          </cell>
          <cell r="N2707" t="str">
            <v>Шығыс-Қазақстан облысы, Өскемен қ.</v>
          </cell>
          <cell r="O2707" t="str">
            <v>DDP</v>
          </cell>
          <cell r="P2707" t="str">
            <v>Шартқа қол қойылған күннен бастап 50 күнтізбелік күн ішінде</v>
          </cell>
          <cell r="Q2707">
            <v>0</v>
          </cell>
          <cell r="R2707">
            <v>796</v>
          </cell>
          <cell r="S2707" t="str">
            <v>Дана</v>
          </cell>
        </row>
        <row r="2708">
          <cell r="A2708" t="str">
            <v>1618-1 Т</v>
          </cell>
          <cell r="B2708" t="str">
            <v>"ШҚ АЭК" АҚ</v>
          </cell>
          <cell r="C2708" t="str">
            <v>23.43.10.300.000.00.0796.000000000261</v>
          </cell>
          <cell r="D2708">
            <v>602110109</v>
          </cell>
          <cell r="E2708" t="str">
            <v xml:space="preserve">Тірек оқшаулатқыш ИОС-10/2000 УХЛ1                                                                  </v>
          </cell>
          <cell r="F2708" t="str">
            <v>Изолятор</v>
          </cell>
          <cell r="G2708" t="str">
            <v>ИОС-110/400, керамический, опорный, стержневой, армированный</v>
          </cell>
          <cell r="H2708" t="str">
            <v xml:space="preserve">Тірек оқшаулатқыш ИОС-10/2000 УХЛ1                                                                  </v>
          </cell>
          <cell r="I2708" t="str">
            <v>БК</v>
          </cell>
          <cell r="J2708" t="str">
            <v>60</v>
          </cell>
          <cell r="K2708">
            <v>631010000</v>
          </cell>
          <cell r="L2708" t="str">
            <v>ҚР, ШҚО, Өскемен қ., Бажов көш., 10</v>
          </cell>
          <cell r="M2708" t="str">
            <v>Ақпан - Наурыз</v>
          </cell>
          <cell r="N2708" t="str">
            <v>Шығыс-Қазақстан облысы, Өскемен қ.</v>
          </cell>
          <cell r="O2708" t="str">
            <v>DDP</v>
          </cell>
          <cell r="P2708" t="str">
            <v>Шартқа қол қойылған күннен бастап 50 күнтізбелік күн ішінде</v>
          </cell>
          <cell r="Q2708">
            <v>0</v>
          </cell>
          <cell r="R2708">
            <v>796</v>
          </cell>
          <cell r="S2708" t="str">
            <v>Дана</v>
          </cell>
        </row>
        <row r="2709">
          <cell r="A2709" t="str">
            <v>1618-2 Т</v>
          </cell>
          <cell r="B2709" t="str">
            <v>"ШҚ АЭК" АҚ</v>
          </cell>
          <cell r="C2709" t="str">
            <v>23.43.10.300.000.00.0796.000000000261</v>
          </cell>
          <cell r="D2709">
            <v>602110109</v>
          </cell>
          <cell r="E2709" t="str">
            <v xml:space="preserve">Тірек оқшаулатқыш ИОС-10/2000 УХЛ1                                                                  </v>
          </cell>
          <cell r="F2709" t="str">
            <v>Изолятор</v>
          </cell>
          <cell r="G2709" t="str">
            <v>ИОС-110/400, керамический, опорный, стержневой, армированный</v>
          </cell>
          <cell r="H2709" t="str">
            <v xml:space="preserve">Тірек оқшаулатқыш ИОС-10/2000 УХЛ1                                                                  </v>
          </cell>
          <cell r="I2709" t="str">
            <v>БК</v>
          </cell>
          <cell r="J2709">
            <v>0</v>
          </cell>
          <cell r="K2709">
            <v>631010000</v>
          </cell>
          <cell r="L2709" t="str">
            <v>ҚР, ШҚО, Өскемен қ., Бажов көш., 10</v>
          </cell>
          <cell r="M2709" t="str">
            <v>Наурыз - Сәуір</v>
          </cell>
          <cell r="N2709" t="str">
            <v>Шығыс-Қазақстан облысы, Өскемен қ.</v>
          </cell>
          <cell r="O2709" t="str">
            <v>DDP</v>
          </cell>
          <cell r="P2709" t="str">
            <v>Шартқа қол қойылған күннен бастап 50 күнтізбелік күн ішінде</v>
          </cell>
          <cell r="Q2709">
            <v>0</v>
          </cell>
          <cell r="R2709">
            <v>796</v>
          </cell>
          <cell r="S2709" t="str">
            <v>Дана</v>
          </cell>
        </row>
        <row r="2710">
          <cell r="A2710" t="str">
            <v>1619 Т</v>
          </cell>
          <cell r="B2710" t="str">
            <v>"ШҚ АЭК" АҚ</v>
          </cell>
          <cell r="C2710" t="str">
            <v>23.43.10.300.000.00.0796.000000000260</v>
          </cell>
          <cell r="D2710">
            <v>602111105</v>
          </cell>
          <cell r="E2710" t="str">
            <v xml:space="preserve">Өткерме оқшаулатқыш ИПТ-1/250 УХЛ1                                                                  </v>
          </cell>
          <cell r="F2710" t="str">
            <v>Изолятор</v>
          </cell>
          <cell r="G2710" t="str">
            <v>ИПТ-1/250 01, фарфоровый, проходной, неармированный</v>
          </cell>
          <cell r="H2710" t="str">
            <v xml:space="preserve">Өткерме оқшаулатқыш ИПТ-1/250 УХЛ1                                                                  </v>
          </cell>
          <cell r="I2710" t="str">
            <v>ТСАТ</v>
          </cell>
          <cell r="J2710" t="str">
            <v>60</v>
          </cell>
          <cell r="K2710">
            <v>631010000</v>
          </cell>
          <cell r="L2710" t="str">
            <v>ҚР, ШҚО, Өскемен қ., Бажов көш., 10</v>
          </cell>
          <cell r="M2710" t="str">
            <v>Қантар-Ақпан</v>
          </cell>
          <cell r="N2710" t="str">
            <v>Шығыс-Қазақстан облысы, Өскемен қ.</v>
          </cell>
          <cell r="O2710" t="str">
            <v>DDP</v>
          </cell>
          <cell r="P2710" t="str">
            <v>Шартқа қол қойылған күннен бастап 50 күнтізбелік күн ішінде</v>
          </cell>
          <cell r="Q2710">
            <v>0</v>
          </cell>
          <cell r="R2710">
            <v>796</v>
          </cell>
          <cell r="S2710" t="str">
            <v>Дана</v>
          </cell>
        </row>
        <row r="2711">
          <cell r="A2711" t="str">
            <v>1619-1 Т</v>
          </cell>
          <cell r="B2711" t="str">
            <v>"ШҚ АЭК" АҚ</v>
          </cell>
          <cell r="C2711" t="str">
            <v>23.43.10.300.000.00.0796.000000000260</v>
          </cell>
          <cell r="D2711">
            <v>602111105</v>
          </cell>
          <cell r="E2711" t="str">
            <v xml:space="preserve">Өткерме оқшаулатқыш ИПТ-1/250 УХЛ1                                                                  </v>
          </cell>
          <cell r="F2711" t="str">
            <v>Изолятор</v>
          </cell>
          <cell r="G2711" t="str">
            <v>ИПТ-1/250 01, фарфоровый, проходной, неармированный</v>
          </cell>
          <cell r="H2711" t="str">
            <v xml:space="preserve">Өткерме оқшаулатқыш ИПТ-1/250 УХЛ1                                                                  </v>
          </cell>
          <cell r="I2711" t="str">
            <v>БК</v>
          </cell>
          <cell r="J2711" t="str">
            <v>60</v>
          </cell>
          <cell r="K2711">
            <v>631010000</v>
          </cell>
          <cell r="L2711" t="str">
            <v>ҚР, ШҚО, Өскемен қ., Бажов көш., 10</v>
          </cell>
          <cell r="M2711" t="str">
            <v>Қантар-Ақпан</v>
          </cell>
          <cell r="N2711" t="str">
            <v>Шығыс-Қазақстан облысы, Өскемен қ.</v>
          </cell>
          <cell r="O2711" t="str">
            <v>DDP</v>
          </cell>
          <cell r="P2711" t="str">
            <v>Шартқа қол қойылған күннен бастап 50 күнтізбелік күн ішінде</v>
          </cell>
          <cell r="Q2711">
            <v>0</v>
          </cell>
          <cell r="R2711">
            <v>796</v>
          </cell>
          <cell r="S2711" t="str">
            <v>Дана</v>
          </cell>
        </row>
        <row r="2712">
          <cell r="A2712" t="str">
            <v>1620 Т</v>
          </cell>
          <cell r="B2712" t="str">
            <v>"ШҚ АЭК" АҚ</v>
          </cell>
          <cell r="C2712" t="str">
            <v>23.43.10.300.000.00.0796.000000000260</v>
          </cell>
          <cell r="D2712">
            <v>602111107</v>
          </cell>
          <cell r="E2712" t="str">
            <v xml:space="preserve">Оқшаулатқыш ИПТ-1/400                                                                               </v>
          </cell>
          <cell r="F2712" t="str">
            <v>Изолятор</v>
          </cell>
          <cell r="G2712" t="str">
            <v>ИПТ-1/250 01, фарфоровый, проходной, неармированный</v>
          </cell>
          <cell r="H2712" t="str">
            <v xml:space="preserve">Оқшаулатқыш ИПТ-1/400                                                                               </v>
          </cell>
          <cell r="I2712" t="str">
            <v>ТСАТ</v>
          </cell>
          <cell r="J2712" t="str">
            <v>60</v>
          </cell>
          <cell r="K2712">
            <v>631010000</v>
          </cell>
          <cell r="L2712" t="str">
            <v>ҚР, ШҚО, Өскемен қ., Бажов көш., 10</v>
          </cell>
          <cell r="M2712" t="str">
            <v>Қантар-Ақпан</v>
          </cell>
          <cell r="N2712" t="str">
            <v>Шығыс-Қазақстан облысы, Өскемен қ.</v>
          </cell>
          <cell r="O2712" t="str">
            <v>DDP</v>
          </cell>
          <cell r="P2712" t="str">
            <v>Шартқа қол қойылған күннен бастап 50 күнтізбелік күн ішінде</v>
          </cell>
          <cell r="Q2712">
            <v>0</v>
          </cell>
          <cell r="R2712">
            <v>796</v>
          </cell>
          <cell r="S2712" t="str">
            <v>Дана</v>
          </cell>
        </row>
        <row r="2713">
          <cell r="A2713" t="str">
            <v>1620-1 Т</v>
          </cell>
          <cell r="B2713" t="str">
            <v>"ШҚ АЭК" АҚ</v>
          </cell>
          <cell r="C2713" t="str">
            <v>23.43.10.300.000.00.0796.000000000260</v>
          </cell>
          <cell r="D2713">
            <v>602111107</v>
          </cell>
          <cell r="E2713" t="str">
            <v xml:space="preserve">Оқшаулатқыш ИПТ-1/400                                                                               </v>
          </cell>
          <cell r="F2713" t="str">
            <v>Изолятор</v>
          </cell>
          <cell r="G2713" t="str">
            <v>ИПТ-1/250 01, фарфоровый, проходной, неармированный</v>
          </cell>
          <cell r="H2713" t="str">
            <v xml:space="preserve">Оқшаулатқыш ИПТ-1/400                                                                               </v>
          </cell>
          <cell r="I2713" t="str">
            <v>БК</v>
          </cell>
          <cell r="J2713" t="str">
            <v>60</v>
          </cell>
          <cell r="K2713">
            <v>631010000</v>
          </cell>
          <cell r="L2713" t="str">
            <v>ҚР, ШҚО, Өскемен қ., Бажов көш., 10</v>
          </cell>
          <cell r="M2713" t="str">
            <v>Қантар-Ақпан</v>
          </cell>
          <cell r="N2713" t="str">
            <v>Шығыс-Қазақстан облысы, Өскемен қ.</v>
          </cell>
          <cell r="O2713" t="str">
            <v>DDP</v>
          </cell>
          <cell r="P2713" t="str">
            <v>Шартқа қол қойылған күннен бастап 50 күнтізбелік күн ішінде</v>
          </cell>
          <cell r="Q2713">
            <v>0</v>
          </cell>
          <cell r="R2713">
            <v>796</v>
          </cell>
          <cell r="S2713" t="str">
            <v>Дана</v>
          </cell>
        </row>
        <row r="2714">
          <cell r="A2714" t="str">
            <v>1621 Т</v>
          </cell>
          <cell r="B2714" t="str">
            <v>"ШҚ АЭК" АҚ</v>
          </cell>
          <cell r="C2714" t="str">
            <v>23.43.10.300.000.00.0796.000000000260</v>
          </cell>
          <cell r="D2714">
            <v>602111109</v>
          </cell>
          <cell r="E2714" t="str">
            <v>Өткерме оқшаулатқыш ИПТ-10/400 А 01 (518)</v>
          </cell>
          <cell r="F2714" t="str">
            <v>Изолятор</v>
          </cell>
          <cell r="G2714" t="str">
            <v>ИПТ-1/250 01, фарфоровый, проходной, неармированный</v>
          </cell>
          <cell r="H2714" t="str">
            <v>Өткерме оқшаулатқыш ИПТ-10/400 А 01 (518)</v>
          </cell>
          <cell r="I2714" t="str">
            <v>ТСАТ</v>
          </cell>
          <cell r="J2714" t="str">
            <v>60</v>
          </cell>
          <cell r="K2714">
            <v>631010000</v>
          </cell>
          <cell r="L2714" t="str">
            <v>ҚР, ШҚО, Өскемен қ., Бажов көш., 10</v>
          </cell>
          <cell r="M2714" t="str">
            <v>Қантар-Ақпан</v>
          </cell>
          <cell r="N2714" t="str">
            <v>Шығыс-Қазақстан облысы, Өскемен қ.</v>
          </cell>
          <cell r="O2714" t="str">
            <v>DDP</v>
          </cell>
          <cell r="P2714" t="str">
            <v>Шартқа қол қойылған күннен бастап 50 күнтізбелік күн ішінде</v>
          </cell>
          <cell r="Q2714">
            <v>0</v>
          </cell>
          <cell r="R2714">
            <v>796</v>
          </cell>
          <cell r="S2714" t="str">
            <v>Дана</v>
          </cell>
        </row>
        <row r="2715">
          <cell r="A2715" t="str">
            <v>1621-1 Т</v>
          </cell>
          <cell r="B2715" t="str">
            <v>"ШҚ АЭК" АҚ</v>
          </cell>
          <cell r="C2715" t="str">
            <v>23.43.10.300.000.00.0796.000000000260</v>
          </cell>
          <cell r="D2715">
            <v>602111109</v>
          </cell>
          <cell r="E2715" t="str">
            <v>Өткерме оқшаулатқыш ИПТ-10/400 А 01 (518)</v>
          </cell>
          <cell r="F2715" t="str">
            <v>Изолятор</v>
          </cell>
          <cell r="G2715" t="str">
            <v>ИПТ-1/250 01, фарфоровый, проходной, неармированный</v>
          </cell>
          <cell r="H2715" t="str">
            <v>Өткерме оқшаулатқыш ИПТ-10/400 А 01 (518)</v>
          </cell>
          <cell r="I2715" t="str">
            <v>БК</v>
          </cell>
          <cell r="J2715" t="str">
            <v>60</v>
          </cell>
          <cell r="K2715">
            <v>631010000</v>
          </cell>
          <cell r="L2715" t="str">
            <v>ҚР, ШҚО, Өскемен қ., Бажов көш., 10</v>
          </cell>
          <cell r="M2715" t="str">
            <v>Қантар-Ақпан</v>
          </cell>
          <cell r="N2715" t="str">
            <v>Шығыс-Қазақстан облысы, Өскемен қ.</v>
          </cell>
          <cell r="O2715" t="str">
            <v>DDP</v>
          </cell>
          <cell r="P2715" t="str">
            <v>Шартқа қол қойылған күннен бастап 50 күнтізбелік күн ішінде</v>
          </cell>
          <cell r="Q2715">
            <v>0</v>
          </cell>
          <cell r="R2715">
            <v>796</v>
          </cell>
          <cell r="S2715" t="str">
            <v>Дана</v>
          </cell>
        </row>
        <row r="2716">
          <cell r="A2716" t="str">
            <v>1622 Т</v>
          </cell>
          <cell r="B2716" t="str">
            <v>"ШҚ АЭК" АҚ</v>
          </cell>
          <cell r="C2716" t="str">
            <v>23.43.10.300.000.00.0796.000000000260</v>
          </cell>
          <cell r="D2716">
            <v>602111113</v>
          </cell>
          <cell r="E2716" t="str">
            <v xml:space="preserve">Өткерме оқшаулатқышИПТ-6-10/250 А УХЛТ1                                                             </v>
          </cell>
          <cell r="F2716" t="str">
            <v>Изолятор</v>
          </cell>
          <cell r="G2716" t="str">
            <v>ИПТ-1/250 01, фарфоровый, проходной, неармированный</v>
          </cell>
          <cell r="H2716" t="str">
            <v xml:space="preserve">Өткерме оқшаулатқышИПТ-6-10/250 А УХЛТ1                                                             </v>
          </cell>
          <cell r="I2716" t="str">
            <v>ТСАТ</v>
          </cell>
          <cell r="J2716" t="str">
            <v>60</v>
          </cell>
          <cell r="K2716">
            <v>631010000</v>
          </cell>
          <cell r="L2716" t="str">
            <v>ҚР, ШҚО, Өскемен қ., Бажов көш., 10</v>
          </cell>
          <cell r="M2716" t="str">
            <v>Қантар-Ақпан</v>
          </cell>
          <cell r="N2716" t="str">
            <v>Шығыс-Қазақстан облысы, Өскемен қ.</v>
          </cell>
          <cell r="O2716" t="str">
            <v>DDP</v>
          </cell>
          <cell r="P2716" t="str">
            <v>Шартқа қол қойылған күннен бастап 50 күнтізбелік күн ішінде</v>
          </cell>
          <cell r="Q2716">
            <v>0</v>
          </cell>
          <cell r="R2716">
            <v>796</v>
          </cell>
          <cell r="S2716" t="str">
            <v>Дана</v>
          </cell>
        </row>
        <row r="2717">
          <cell r="A2717" t="str">
            <v>1622-1 Т</v>
          </cell>
          <cell r="B2717" t="str">
            <v>"ШҚ АЭК" АҚ</v>
          </cell>
          <cell r="C2717" t="str">
            <v>23.43.10.300.000.00.0796.000000000260</v>
          </cell>
          <cell r="D2717">
            <v>602111113</v>
          </cell>
          <cell r="E2717" t="str">
            <v xml:space="preserve">Өткерме оқшаулатқышИПТ-6-10/250 А УХЛТ1                                                             </v>
          </cell>
          <cell r="F2717" t="str">
            <v>Изолятор</v>
          </cell>
          <cell r="G2717" t="str">
            <v>ИПТ-1/250 01, фарфоровый, проходной, неармированный</v>
          </cell>
          <cell r="H2717" t="str">
            <v xml:space="preserve">Өткерме оқшаулатқышИПТ-6-10/250 А УХЛТ1                                                             </v>
          </cell>
          <cell r="I2717" t="str">
            <v>БК</v>
          </cell>
          <cell r="J2717" t="str">
            <v>60</v>
          </cell>
          <cell r="K2717">
            <v>631010000</v>
          </cell>
          <cell r="L2717" t="str">
            <v>ҚР, ШҚО, Өскемен қ., Бажов көш., 10</v>
          </cell>
          <cell r="M2717" t="str">
            <v>Қантар-Ақпан</v>
          </cell>
          <cell r="N2717" t="str">
            <v>Шығыс-Қазақстан облысы, Өскемен қ.</v>
          </cell>
          <cell r="O2717" t="str">
            <v>DDP</v>
          </cell>
          <cell r="P2717" t="str">
            <v>Шартқа қол қойылған күннен бастап 50 күнтізбелік күн ішінде</v>
          </cell>
          <cell r="Q2717">
            <v>0</v>
          </cell>
          <cell r="R2717">
            <v>796</v>
          </cell>
          <cell r="S2717" t="str">
            <v>Дана</v>
          </cell>
        </row>
        <row r="2718">
          <cell r="A2718" t="str">
            <v>1623 Т</v>
          </cell>
          <cell r="B2718" t="str">
            <v>"ШҚ АЭК" АҚ</v>
          </cell>
          <cell r="C2718" t="str">
            <v>23.43.10.300.000.00.0796.000000000257</v>
          </cell>
          <cell r="D2718">
            <v>602111115</v>
          </cell>
          <cell r="E2718" t="str">
            <v>Өткерме оқшаулатқыш ИПУ-10/630-7,5 УХЛ1</v>
          </cell>
          <cell r="F2718" t="str">
            <v>Изолятор</v>
          </cell>
          <cell r="G2718" t="str">
            <v>тип ИПУ-10/630-7,5 УХЛ1, керамический, проходной, армированный</v>
          </cell>
          <cell r="H2718" t="str">
            <v>Өткерме оқшаулатқыш ИПУ-10/630-7,5 УХЛ1</v>
          </cell>
          <cell r="I2718" t="str">
            <v>ТСАТ</v>
          </cell>
          <cell r="J2718" t="str">
            <v>60</v>
          </cell>
          <cell r="K2718">
            <v>631010000</v>
          </cell>
          <cell r="L2718" t="str">
            <v>ҚР, ШҚО, Өскемен қ., Бажов көш., 10</v>
          </cell>
          <cell r="M2718" t="str">
            <v>Қантар-Ақпан</v>
          </cell>
          <cell r="N2718" t="str">
            <v>Шығыс-Қазақстан облысы, Өскемен қ.</v>
          </cell>
          <cell r="O2718" t="str">
            <v>DDP</v>
          </cell>
          <cell r="P2718" t="str">
            <v>Шартқа қол қойылған күннен бастап 50 күнтізбелік күн ішінде</v>
          </cell>
          <cell r="Q2718">
            <v>0</v>
          </cell>
          <cell r="R2718">
            <v>796</v>
          </cell>
          <cell r="S2718" t="str">
            <v>Дана</v>
          </cell>
        </row>
        <row r="2719">
          <cell r="A2719" t="str">
            <v>1623-1 Т</v>
          </cell>
          <cell r="B2719" t="str">
            <v>"ШҚ АЭК" АҚ</v>
          </cell>
          <cell r="C2719" t="str">
            <v>23.43.10.300.000.00.0796.000000000257</v>
          </cell>
          <cell r="D2719">
            <v>602111115</v>
          </cell>
          <cell r="E2719" t="str">
            <v>Өткерме оқшаулатқыш ИПУ-10/630-7,5 УХЛ1</v>
          </cell>
          <cell r="F2719" t="str">
            <v>Изолятор</v>
          </cell>
          <cell r="G2719" t="str">
            <v>тип ИПУ-10/630-7,5 УХЛ1, керамический, проходной, армированный</v>
          </cell>
          <cell r="H2719" t="str">
            <v>Өткерме оқшаулатқыш ИПУ-10/630-7,5 УХЛ1</v>
          </cell>
          <cell r="I2719" t="str">
            <v>БК</v>
          </cell>
          <cell r="J2719" t="str">
            <v>60</v>
          </cell>
          <cell r="K2719">
            <v>631010000</v>
          </cell>
          <cell r="L2719" t="str">
            <v>ҚР, ШҚО, Өскемен қ., Бажов көш., 10</v>
          </cell>
          <cell r="M2719" t="str">
            <v>Қантар-Ақпан</v>
          </cell>
          <cell r="N2719" t="str">
            <v>Шығыс-Қазақстан облысы, Өскемен қ.</v>
          </cell>
          <cell r="O2719" t="str">
            <v>DDP</v>
          </cell>
          <cell r="P2719" t="str">
            <v>Шартқа қол қойылған күннен бастап 50 күнтізбелік күн ішінде</v>
          </cell>
          <cell r="Q2719">
            <v>0</v>
          </cell>
          <cell r="R2719">
            <v>796</v>
          </cell>
          <cell r="S2719" t="str">
            <v>Дана</v>
          </cell>
        </row>
        <row r="2720">
          <cell r="A2720" t="str">
            <v>1624 Т</v>
          </cell>
          <cell r="B2720" t="str">
            <v>"ШҚ АЭК" АҚ</v>
          </cell>
          <cell r="C2720" t="str">
            <v>23.43.10.300.000.00.0796.000000000184</v>
          </cell>
          <cell r="D2720">
            <v>602111116</v>
          </cell>
          <cell r="E2720" t="str">
            <v xml:space="preserve">Өткерме оқшаулатқыш ИПУ-10/1000-7,5 УХЛ2                                                            </v>
          </cell>
          <cell r="F2720" t="str">
            <v>Изолятор</v>
          </cell>
          <cell r="G2720" t="str">
            <v>тип ИПУ-10/630-7,5 Т1, керамический, проходной, армированный, ГОСТ 20454-85</v>
          </cell>
          <cell r="H2720" t="str">
            <v xml:space="preserve">Өткерме оқшаулатқыш ИПУ-10/1000-7,5 УХЛ2                                                            </v>
          </cell>
          <cell r="I2720" t="str">
            <v>ТСАТ</v>
          </cell>
          <cell r="J2720" t="str">
            <v>60</v>
          </cell>
          <cell r="K2720">
            <v>631010000</v>
          </cell>
          <cell r="L2720" t="str">
            <v>ҚР, ШҚО, Өскемен қ., Бажов көш., 10</v>
          </cell>
          <cell r="M2720" t="str">
            <v>Қантар-Ақпан</v>
          </cell>
          <cell r="N2720" t="str">
            <v>Шығыс-Қазақстан облысы, Өскемен қ.</v>
          </cell>
          <cell r="O2720" t="str">
            <v>DDP</v>
          </cell>
          <cell r="P2720" t="str">
            <v>Шартқа қол қойылған күннен бастап 50 күнтізбелік күн ішінде</v>
          </cell>
          <cell r="Q2720">
            <v>0</v>
          </cell>
          <cell r="R2720">
            <v>796</v>
          </cell>
          <cell r="S2720" t="str">
            <v>Дана</v>
          </cell>
        </row>
        <row r="2721">
          <cell r="A2721" t="str">
            <v>1624-1 Т</v>
          </cell>
          <cell r="B2721" t="str">
            <v>"ШҚ АЭК" АҚ</v>
          </cell>
          <cell r="C2721" t="str">
            <v>23.43.10.300.000.00.0796.000000000184</v>
          </cell>
          <cell r="D2721">
            <v>602111116</v>
          </cell>
          <cell r="E2721" t="str">
            <v xml:space="preserve">Өткерме оқшаулатқыш ИПУ-10/1000-7,5 УХЛ2                                                            </v>
          </cell>
          <cell r="F2721" t="str">
            <v>Изолятор</v>
          </cell>
          <cell r="G2721" t="str">
            <v>тип ИПУ-10/630-7,5 Т1, керамический, проходной, армированный, ГОСТ 20454-85</v>
          </cell>
          <cell r="H2721" t="str">
            <v xml:space="preserve">Өткерме оқшаулатқыш ИПУ-10/1000-7,5 УХЛ2                                                            </v>
          </cell>
          <cell r="I2721" t="str">
            <v>БК</v>
          </cell>
          <cell r="J2721" t="str">
            <v>60</v>
          </cell>
          <cell r="K2721">
            <v>631010000</v>
          </cell>
          <cell r="L2721" t="str">
            <v>ҚР, ШҚО, Өскемен қ., Бажов көш., 10</v>
          </cell>
          <cell r="M2721" t="str">
            <v>Қантар-Ақпан</v>
          </cell>
          <cell r="N2721" t="str">
            <v>Шығыс-Қазақстан облысы, Өскемен қ.</v>
          </cell>
          <cell r="O2721" t="str">
            <v>DDP</v>
          </cell>
          <cell r="P2721" t="str">
            <v>Шартқа қол қойылған күннен бастап 50 күнтізбелік күн ішінде</v>
          </cell>
          <cell r="Q2721">
            <v>0</v>
          </cell>
          <cell r="R2721">
            <v>796</v>
          </cell>
          <cell r="S2721" t="str">
            <v>Дана</v>
          </cell>
        </row>
        <row r="2722">
          <cell r="A2722" t="str">
            <v>1625 Т</v>
          </cell>
          <cell r="B2722" t="str">
            <v>"ШҚ АЭК" АҚ</v>
          </cell>
          <cell r="C2722" t="str">
            <v>27.12.10.900.009.00.0796.000000000001</v>
          </cell>
          <cell r="D2722">
            <v>602112102</v>
          </cell>
          <cell r="E2722" t="str">
            <v xml:space="preserve">Кірме полимерлі С-35М                                                                               </v>
          </cell>
          <cell r="F2722" t="str">
            <v>Ввод высоковольтный</v>
          </cell>
          <cell r="G2722" t="str">
            <v>напряжение менее 110 кВ, номинальный ток 630 А</v>
          </cell>
          <cell r="H2722" t="str">
            <v xml:space="preserve">Кірме полимерлі С-35М                                                                               </v>
          </cell>
          <cell r="I2722" t="str">
            <v>БК</v>
          </cell>
          <cell r="J2722">
            <v>0</v>
          </cell>
          <cell r="K2722">
            <v>631010000</v>
          </cell>
          <cell r="L2722" t="str">
            <v>ҚР, ШҚО, Өскемен қ., Бажов көш., 10</v>
          </cell>
          <cell r="M2722" t="str">
            <v>Қантар-Ақпан</v>
          </cell>
          <cell r="N2722" t="str">
            <v>Шығыс-Қазақстан облысы, Өскемен қ.</v>
          </cell>
          <cell r="O2722" t="str">
            <v>DDP</v>
          </cell>
          <cell r="P2722" t="str">
            <v>Шартқа қол қойылған күннен бастап 50 күнтізбелік күн ішінде</v>
          </cell>
          <cell r="Q2722">
            <v>0</v>
          </cell>
          <cell r="R2722">
            <v>796</v>
          </cell>
          <cell r="S2722" t="str">
            <v>Дана</v>
          </cell>
        </row>
        <row r="2723">
          <cell r="A2723" t="str">
            <v>1626 Т</v>
          </cell>
          <cell r="B2723" t="str">
            <v>"ШҚ АЭК" АҚ</v>
          </cell>
          <cell r="C2723" t="str">
            <v>27.12.10.900.009.00.0796.000000000000</v>
          </cell>
          <cell r="D2723">
            <v>602112106</v>
          </cell>
          <cell r="E2723" t="str">
            <v xml:space="preserve">Кірме трансформаторлы ВСТА-10/250-2-УХЛ1 (жинақта)                                                  </v>
          </cell>
          <cell r="F2723" t="str">
            <v>Ввод высоковольтный</v>
          </cell>
          <cell r="G2723" t="str">
            <v>напряжение менее 110 кВ, номинальный ток 315 А</v>
          </cell>
          <cell r="H2723" t="str">
            <v xml:space="preserve">Кірме трансформаторлы ВСТА-10/250-2-УХЛ1 (жинақта)                                                  </v>
          </cell>
          <cell r="I2723" t="str">
            <v>БК</v>
          </cell>
          <cell r="J2723">
            <v>0</v>
          </cell>
          <cell r="K2723">
            <v>631010000</v>
          </cell>
          <cell r="L2723" t="str">
            <v>ҚР, ШҚО, Өскемен қ., Бажов көш., 10</v>
          </cell>
          <cell r="M2723" t="str">
            <v>Қантар-Ақпан</v>
          </cell>
          <cell r="N2723" t="str">
            <v>Шығыс-Қазақстан облысы, Өскемен қ.</v>
          </cell>
          <cell r="O2723" t="str">
            <v>DDP</v>
          </cell>
          <cell r="P2723" t="str">
            <v>Шартқа қол қойылған күннен бастап 50 күнтізбелік күн ішінде</v>
          </cell>
          <cell r="Q2723">
            <v>0</v>
          </cell>
          <cell r="R2723">
            <v>796</v>
          </cell>
          <cell r="S2723" t="str">
            <v>Дана</v>
          </cell>
        </row>
        <row r="2724">
          <cell r="A2724" t="str">
            <v>1627 Т</v>
          </cell>
          <cell r="B2724" t="str">
            <v>"ШҚ АЭК" АҚ</v>
          </cell>
          <cell r="C2724" t="str">
            <v>27.12.10.900.009.00.0796.000000000000</v>
          </cell>
          <cell r="D2724">
            <v>602112107</v>
          </cell>
          <cell r="E2724" t="str">
            <v xml:space="preserve">Кірме трансформаторлы ВСТА-10/400-2-УХЛ1 (жинақта)                                                  </v>
          </cell>
          <cell r="F2724" t="str">
            <v>Ввод высоковольтный</v>
          </cell>
          <cell r="G2724" t="str">
            <v>напряжение менее 110 кВ, номинальный ток 315 А</v>
          </cell>
          <cell r="H2724" t="str">
            <v xml:space="preserve">Кірме трансформаторлы ВСТА-10/400-2-УХЛ1 (жинақта)                                                  </v>
          </cell>
          <cell r="I2724" t="str">
            <v>БК</v>
          </cell>
          <cell r="J2724">
            <v>0</v>
          </cell>
          <cell r="K2724">
            <v>631010000</v>
          </cell>
          <cell r="L2724" t="str">
            <v>ҚР, ШҚО, Өскемен қ., Бажов көш., 10</v>
          </cell>
          <cell r="M2724" t="str">
            <v>Қантар-Ақпан</v>
          </cell>
          <cell r="N2724" t="str">
            <v>Шығыс-Қазақстан облысы, Өскемен қ.</v>
          </cell>
          <cell r="O2724" t="str">
            <v>DDP</v>
          </cell>
          <cell r="P2724" t="str">
            <v>Шартқа қол қойылған күннен бастап 50 күнтізбелік күн ішінде</v>
          </cell>
          <cell r="Q2724">
            <v>0</v>
          </cell>
          <cell r="R2724">
            <v>796</v>
          </cell>
          <cell r="S2724" t="str">
            <v>Дана</v>
          </cell>
        </row>
        <row r="2725">
          <cell r="A2725" t="str">
            <v>1628 Т</v>
          </cell>
          <cell r="B2725" t="str">
            <v>"ШҚ АЭК" АҚ</v>
          </cell>
          <cell r="C2725" t="str">
            <v>27.12.10.900.009.00.0796.000000000000</v>
          </cell>
          <cell r="D2725">
            <v>602112109</v>
          </cell>
          <cell r="E2725" t="str">
            <v xml:space="preserve">Кірме трансформаторлы ВСТА-35/400-2-УХЛ1 (жинақта)                                                  </v>
          </cell>
          <cell r="F2725" t="str">
            <v>Ввод высоковольтный</v>
          </cell>
          <cell r="G2725" t="str">
            <v>напряжение менее 110 кВ, номинальный ток 315 А</v>
          </cell>
          <cell r="H2725" t="str">
            <v xml:space="preserve">Кірме трансформаторлы ВСТА-35/400-2-УХЛ1 (жинақта)                                                  </v>
          </cell>
          <cell r="I2725" t="str">
            <v>БК</v>
          </cell>
          <cell r="J2725">
            <v>0</v>
          </cell>
          <cell r="K2725">
            <v>631010000</v>
          </cell>
          <cell r="L2725" t="str">
            <v>ҚР, ШҚО, Өскемен қ., Бажов көш., 10</v>
          </cell>
          <cell r="M2725" t="str">
            <v>Қантар-Ақпан</v>
          </cell>
          <cell r="N2725" t="str">
            <v>Шығыс-Қазақстан облысы, Өскемен қ.</v>
          </cell>
          <cell r="O2725" t="str">
            <v>DDP</v>
          </cell>
          <cell r="P2725" t="str">
            <v>Шартқа қол қойылған күннен бастап 50 күнтізбелік күн ішінде</v>
          </cell>
          <cell r="Q2725">
            <v>0</v>
          </cell>
          <cell r="R2725">
            <v>796</v>
          </cell>
          <cell r="S2725" t="str">
            <v>Дана</v>
          </cell>
        </row>
        <row r="2726">
          <cell r="A2726" t="str">
            <v>1629 Т</v>
          </cell>
          <cell r="B2726" t="str">
            <v>"ШҚ АЭК" АҚ</v>
          </cell>
          <cell r="C2726" t="str">
            <v>27.12.10.900.009.00.0796.000000000000</v>
          </cell>
          <cell r="D2726">
            <v>602112111</v>
          </cell>
          <cell r="E2726" t="str">
            <v xml:space="preserve">Кірме трансформаторлы ВСТ-1/250-1-УХЛ1 (жинақта)                                                    </v>
          </cell>
          <cell r="F2726" t="str">
            <v>Ввод высоковольтный</v>
          </cell>
          <cell r="G2726" t="str">
            <v>напряжение менее 110 кВ, номинальный ток 315 А</v>
          </cell>
          <cell r="H2726" t="str">
            <v xml:space="preserve">Кірме трансформаторлы ВСТ-1/250-1-УХЛ1 (жинақта)                                                      </v>
          </cell>
          <cell r="I2726" t="str">
            <v>БК</v>
          </cell>
          <cell r="J2726">
            <v>0</v>
          </cell>
          <cell r="K2726">
            <v>631010000</v>
          </cell>
          <cell r="L2726" t="str">
            <v>ҚР, ШҚО, Өскемен қ., Бажов көш., 10</v>
          </cell>
          <cell r="M2726" t="str">
            <v>Қантар-Ақпан</v>
          </cell>
          <cell r="N2726" t="str">
            <v>Шығыс-Қазақстан облысы, Өскемен қ.</v>
          </cell>
          <cell r="O2726" t="str">
            <v>DDP</v>
          </cell>
          <cell r="P2726" t="str">
            <v>Шартқа қол қойылған күннен бастап 50 күнтізбелік күн ішінде</v>
          </cell>
          <cell r="Q2726">
            <v>0</v>
          </cell>
          <cell r="R2726">
            <v>796</v>
          </cell>
          <cell r="S2726" t="str">
            <v>Дана</v>
          </cell>
        </row>
        <row r="2727">
          <cell r="A2727" t="str">
            <v>1630 Т</v>
          </cell>
          <cell r="B2727" t="str">
            <v>"ШҚ АЭК" АҚ</v>
          </cell>
          <cell r="C2727" t="str">
            <v>27.12.10.900.009.00.0796.000000000000</v>
          </cell>
          <cell r="D2727">
            <v>602112112</v>
          </cell>
          <cell r="E2727" t="str">
            <v xml:space="preserve">Кірме трансформаторлы ВСТ-1/400-1-УХЛ1 (жинақта)                                                    </v>
          </cell>
          <cell r="F2727" t="str">
            <v>Ввод высоковольтный</v>
          </cell>
          <cell r="G2727" t="str">
            <v>напряжение менее 110 кВ, номинальный ток 315 А</v>
          </cell>
          <cell r="H2727" t="str">
            <v xml:space="preserve">Кірме трансформаторлы ВСТ-1/400-1-УХЛ1 (жинақта)                                                    </v>
          </cell>
          <cell r="I2727" t="str">
            <v>БК</v>
          </cell>
          <cell r="J2727">
            <v>0</v>
          </cell>
          <cell r="K2727">
            <v>631010000</v>
          </cell>
          <cell r="L2727" t="str">
            <v>ҚР, ШҚО, Өскемен қ., Бажов көш., 10</v>
          </cell>
          <cell r="M2727" t="str">
            <v>Қантар-Ақпан</v>
          </cell>
          <cell r="N2727" t="str">
            <v>Шығыс-Қазақстан облысы, Өскемен қ.</v>
          </cell>
          <cell r="O2727" t="str">
            <v>DDP</v>
          </cell>
          <cell r="P2727" t="str">
            <v>Шартқа қол қойылған күннен бастап 50 күнтізбелік күн ішінде</v>
          </cell>
          <cell r="Q2727">
            <v>0</v>
          </cell>
          <cell r="R2727">
            <v>796</v>
          </cell>
          <cell r="S2727" t="str">
            <v>Дана</v>
          </cell>
        </row>
        <row r="2728">
          <cell r="A2728" t="str">
            <v>1631 Т</v>
          </cell>
          <cell r="B2728" t="str">
            <v>"ШҚ АЭК" АҚ</v>
          </cell>
          <cell r="C2728" t="str">
            <v>27.11.62.900.005.00.0796.000000000000</v>
          </cell>
          <cell r="D2728">
            <v>602115101</v>
          </cell>
          <cell r="E2728" t="str">
            <v xml:space="preserve">Төсеуі бар ТМ үлгілі трансформатор кеңейткіш багының тұндырғышы                                     </v>
          </cell>
          <cell r="F2728" t="str">
            <v>Отстойник расширительного бака</v>
          </cell>
          <cell r="G2728" t="str">
            <v>для масляного трансформатора</v>
          </cell>
          <cell r="H2728" t="str">
            <v xml:space="preserve">Төсеуі бар ТМ үлгілі трансформатор кеңейткіш багының тұндырғышы                                     </v>
          </cell>
          <cell r="I2728" t="str">
            <v>БК</v>
          </cell>
          <cell r="J2728">
            <v>0</v>
          </cell>
          <cell r="K2728">
            <v>631010000</v>
          </cell>
          <cell r="L2728" t="str">
            <v>ҚР, ШҚО, Өскемен қ., Бажов көш., 10</v>
          </cell>
          <cell r="M2728" t="str">
            <v>Желтоқсан-Қантар</v>
          </cell>
          <cell r="N2728" t="str">
            <v>Шығыс-Қазақстан облысы, Өскемен қ.</v>
          </cell>
          <cell r="O2728" t="str">
            <v>DDP</v>
          </cell>
          <cell r="P2728" t="str">
            <v>Шартқа қол қойылған күннен бастап 50 күнтізбелік күн ішінде</v>
          </cell>
          <cell r="Q2728">
            <v>0</v>
          </cell>
          <cell r="R2728">
            <v>796</v>
          </cell>
          <cell r="S2728" t="str">
            <v>Дана</v>
          </cell>
        </row>
        <row r="2729">
          <cell r="A2729" t="str">
            <v>1632 Т</v>
          </cell>
          <cell r="B2729" t="str">
            <v>"ШҚ АЭК" АҚ</v>
          </cell>
          <cell r="C2729" t="str">
            <v>27.11.62.900.007.00.0796.000000000000</v>
          </cell>
          <cell r="D2729">
            <v>602115102</v>
          </cell>
          <cell r="E2729" t="str">
            <v xml:space="preserve">Трансформатордың майының сілтегіші ТМ жиында                                                        </v>
          </cell>
          <cell r="F2729" t="str">
            <v>Маслоуказатель</v>
          </cell>
          <cell r="G2729" t="str">
            <v>для масляного трансформатора</v>
          </cell>
          <cell r="H2729" t="str">
            <v xml:space="preserve">Трансформатордың майының сілтегіші ТМ жиында                                                        </v>
          </cell>
          <cell r="I2729" t="str">
            <v>БК</v>
          </cell>
          <cell r="J2729">
            <v>0</v>
          </cell>
          <cell r="K2729">
            <v>631010000</v>
          </cell>
          <cell r="L2729" t="str">
            <v>ҚР, ШҚО, Өскемен қ., Бажов көш., 10</v>
          </cell>
          <cell r="M2729" t="str">
            <v>Желтоқсан-Қантар</v>
          </cell>
          <cell r="N2729" t="str">
            <v>Шығыс-Қазақстан облысы, Өскемен қ.</v>
          </cell>
          <cell r="O2729" t="str">
            <v>DDP</v>
          </cell>
          <cell r="P2729" t="str">
            <v>Шартқа қол қойылған күннен бастап 50 күнтізбелік күн ішінде</v>
          </cell>
          <cell r="Q2729">
            <v>0</v>
          </cell>
          <cell r="R2729">
            <v>796</v>
          </cell>
          <cell r="S2729" t="str">
            <v>Дана</v>
          </cell>
        </row>
        <row r="2730">
          <cell r="A2730" t="str">
            <v>1633 Т</v>
          </cell>
          <cell r="B2730" t="str">
            <v>"ШҚ АЭК" АҚ</v>
          </cell>
          <cell r="C2730" t="str">
            <v>27.11.62.900.004.00.0796.000000000000</v>
          </cell>
          <cell r="D2730">
            <v>602115103</v>
          </cell>
          <cell r="E2730" t="str">
            <v xml:space="preserve">Үлгінің трансформаторының кең күбісінің тұндырғысының фландқы ТМ                                    </v>
          </cell>
          <cell r="F2730" t="str">
            <v>Фланец</v>
          </cell>
          <cell r="G2730" t="str">
            <v>для масляного трансформатора, для отстойника расширительного бака</v>
          </cell>
          <cell r="H2730" t="str">
            <v xml:space="preserve">Үлгінің трансформаторының кең күбісінің тұндырғысының фландқы ТМ                                    </v>
          </cell>
          <cell r="I2730" t="str">
            <v>БК</v>
          </cell>
          <cell r="J2730">
            <v>0</v>
          </cell>
          <cell r="K2730">
            <v>631010000</v>
          </cell>
          <cell r="L2730" t="str">
            <v>ҚР, ШҚО, Өскемен қ., Бажов көш., 10</v>
          </cell>
          <cell r="M2730" t="str">
            <v>Желтоқсан-Қантар</v>
          </cell>
          <cell r="N2730" t="str">
            <v>Шығыс-Қазақстан облысы, Өскемен қ.</v>
          </cell>
          <cell r="O2730" t="str">
            <v>DDP</v>
          </cell>
          <cell r="P2730" t="str">
            <v>Шартқа қол қойылған күннен бастап 50 күнтізбелік күн ішінде</v>
          </cell>
          <cell r="Q2730">
            <v>0</v>
          </cell>
          <cell r="R2730">
            <v>796</v>
          </cell>
          <cell r="S2730" t="str">
            <v>Дана</v>
          </cell>
        </row>
        <row r="2731">
          <cell r="A2731" t="str">
            <v>1634 Т</v>
          </cell>
          <cell r="B2731" t="str">
            <v>"ШҚ АЭК" АҚ</v>
          </cell>
          <cell r="C2731" t="str">
            <v>26.30.30.900.056.00.0796.000000000000</v>
          </cell>
          <cell r="D2731">
            <v>602116100</v>
          </cell>
          <cell r="E2731" t="str">
            <v>Желілік емес шектеуіш ОПН-П-10 /12/10/2 УХЛ1</v>
          </cell>
          <cell r="F2731" t="str">
            <v>Разрядник</v>
          </cell>
          <cell r="G2731" t="str">
            <v>для защиты линий и аппаратуры связи от перенапряжений</v>
          </cell>
          <cell r="H2731" t="str">
            <v>Желілік емес шектеуіш ОПН-П-10 /12/10/2 УХЛ1</v>
          </cell>
          <cell r="I2731" t="str">
            <v>БК</v>
          </cell>
          <cell r="J2731">
            <v>0</v>
          </cell>
          <cell r="K2731">
            <v>631010000</v>
          </cell>
          <cell r="L2731" t="str">
            <v>ҚР, ШҚО, Өскемен қ., Бажов көш., 10</v>
          </cell>
          <cell r="M2731" t="str">
            <v>Қантар-Ақпан</v>
          </cell>
          <cell r="N2731" t="str">
            <v>Шығыс-Қазақстан облысы, Өскемен қ.</v>
          </cell>
          <cell r="O2731" t="str">
            <v>DDP</v>
          </cell>
          <cell r="P2731" t="str">
            <v>Шартқа қол қойылған күннен бастап 50 күнтізбелік күн ішінде</v>
          </cell>
          <cell r="Q2731">
            <v>0</v>
          </cell>
          <cell r="R2731">
            <v>796</v>
          </cell>
          <cell r="S2731" t="str">
            <v>Дана</v>
          </cell>
        </row>
        <row r="2732">
          <cell r="A2732" t="str">
            <v>1635 Т</v>
          </cell>
          <cell r="B2732" t="str">
            <v>"ШҚ АЭК" АҚ</v>
          </cell>
          <cell r="C2732" t="str">
            <v>26.30.30.900.056.00.0796.000000000000</v>
          </cell>
          <cell r="D2732">
            <v>602116130</v>
          </cell>
          <cell r="E2732" t="str">
            <v>Желілік емес шектеуіш ОПН-6/7,6/5/250 УХЛ1</v>
          </cell>
          <cell r="F2732" t="str">
            <v>Разрядник</v>
          </cell>
          <cell r="G2732" t="str">
            <v>для защиты линий и аппаратуры связи от перенапряжений</v>
          </cell>
          <cell r="H2732" t="str">
            <v>Желілік емес шектеуіш ОПН-6/7,6/5/250 УХЛ1</v>
          </cell>
          <cell r="I2732" t="str">
            <v>БК</v>
          </cell>
          <cell r="J2732">
            <v>0</v>
          </cell>
          <cell r="K2732">
            <v>631010000</v>
          </cell>
          <cell r="L2732" t="str">
            <v>ҚР, ШҚО, Өскемен қ., Бажов көш., 10</v>
          </cell>
          <cell r="M2732" t="str">
            <v>Қантар-Ақпан</v>
          </cell>
          <cell r="N2732" t="str">
            <v>Шығыс-Қазақстан облысы, Өскемен қ.</v>
          </cell>
          <cell r="O2732" t="str">
            <v>DDP</v>
          </cell>
          <cell r="P2732" t="str">
            <v>Шартқа қол қойылған күннен бастап 50 күнтізбелік күн ішінде</v>
          </cell>
          <cell r="Q2732">
            <v>0</v>
          </cell>
          <cell r="R2732">
            <v>796</v>
          </cell>
          <cell r="S2732" t="str">
            <v>Дана</v>
          </cell>
        </row>
        <row r="2733">
          <cell r="A2733" t="str">
            <v>1636 Т</v>
          </cell>
          <cell r="B2733" t="str">
            <v>"ШҚ АЭК" АҚ</v>
          </cell>
          <cell r="C2733" t="str">
            <v>26.30.30.900.056.00.0796.000000000000</v>
          </cell>
          <cell r="D2733">
            <v>602116131</v>
          </cell>
          <cell r="E2733" t="str">
            <v>Желілік емес шектеуіш ОПН-10/12,6/5/250 УХЛ1</v>
          </cell>
          <cell r="F2733" t="str">
            <v>Разрядник</v>
          </cell>
          <cell r="G2733" t="str">
            <v>для защиты линий и аппаратуры связи от перенапряжений</v>
          </cell>
          <cell r="H2733" t="str">
            <v>Желілік емес шектеуіш ОПН-10/12,6/5/250 УХЛ1</v>
          </cell>
          <cell r="I2733" t="str">
            <v>БК</v>
          </cell>
          <cell r="J2733">
            <v>0</v>
          </cell>
          <cell r="K2733">
            <v>631010000</v>
          </cell>
          <cell r="L2733" t="str">
            <v>ҚР, ШҚО, Өскемен қ., Бажов көш., 10</v>
          </cell>
          <cell r="M2733" t="str">
            <v>Қантар-Ақпан</v>
          </cell>
          <cell r="N2733" t="str">
            <v>Шығыс-Қазақстан облысы, Өскемен қ.</v>
          </cell>
          <cell r="O2733" t="str">
            <v>DDP</v>
          </cell>
          <cell r="P2733" t="str">
            <v>Шартқа қол қойылған күннен бастап 50 күнтізбелік күн ішінде</v>
          </cell>
          <cell r="Q2733">
            <v>0</v>
          </cell>
          <cell r="R2733">
            <v>796</v>
          </cell>
          <cell r="S2733" t="str">
            <v>Дана</v>
          </cell>
        </row>
        <row r="2734">
          <cell r="A2734" t="str">
            <v>1637 Т</v>
          </cell>
          <cell r="B2734" t="str">
            <v>"ШҚ АЭК" АҚ</v>
          </cell>
          <cell r="C2734" t="str">
            <v>27.11.61.000.010.00.0796.000000000001</v>
          </cell>
          <cell r="D2734">
            <v>602116140</v>
          </cell>
          <cell r="E2734" t="str">
            <v xml:space="preserve">Желілік емес шектеуіш ОПН-П-6/7,6/10/550УХЛ1                                                        </v>
          </cell>
          <cell r="F2734" t="str">
            <v>Ограничитель перенапряжения</v>
          </cell>
          <cell r="G2734" t="str">
            <v>для защиты электрооборудования, нелинейный, класс напряжения 6 кВ</v>
          </cell>
          <cell r="H2734" t="str">
            <v xml:space="preserve">Желілік емес шектеуіш ОПН-П-6/7,6/10/550УХЛ1                                                        </v>
          </cell>
          <cell r="I2734" t="str">
            <v>БК</v>
          </cell>
          <cell r="J2734">
            <v>0</v>
          </cell>
          <cell r="K2734">
            <v>631010000</v>
          </cell>
          <cell r="L2734" t="str">
            <v>ҚР, ШҚО, Өскемен қ., Бажов көш., 10</v>
          </cell>
          <cell r="M2734" t="str">
            <v>Қантар-Ақпан</v>
          </cell>
          <cell r="N2734" t="str">
            <v>Шығыс-Қазақстан облысы, Өскемен қ.</v>
          </cell>
          <cell r="O2734" t="str">
            <v>DDP</v>
          </cell>
          <cell r="P2734" t="str">
            <v>Шартқа қол қойылған күннен бастап 50 күнтізбелік күн ішінде</v>
          </cell>
          <cell r="Q2734">
            <v>0</v>
          </cell>
          <cell r="R2734">
            <v>796</v>
          </cell>
          <cell r="S2734" t="str">
            <v>Дана</v>
          </cell>
        </row>
        <row r="2735">
          <cell r="A2735" t="str">
            <v>1638 Т</v>
          </cell>
          <cell r="B2735" t="str">
            <v>"ШҚ АЭК" АҚ</v>
          </cell>
          <cell r="C2735" t="str">
            <v>27.11.61.000.010.00.0796.000000000002</v>
          </cell>
          <cell r="D2735">
            <v>602116142</v>
          </cell>
          <cell r="E2735" t="str">
            <v xml:space="preserve">Желілік емес шектеуіш ОПН-П-10/12,0/10/550УХЛ1                                                      </v>
          </cell>
          <cell r="F2735" t="str">
            <v>Ограничитель перенапряжения</v>
          </cell>
          <cell r="G2735" t="str">
            <v>для защиты электрооборудования, нелинейный, класс напряжения 10 кВ</v>
          </cell>
          <cell r="H2735" t="str">
            <v xml:space="preserve">Желілік емес шектеуіш ОПН-П-10/12,0/10/550УХЛ1                                                      </v>
          </cell>
          <cell r="I2735" t="str">
            <v>БК</v>
          </cell>
          <cell r="J2735">
            <v>0</v>
          </cell>
          <cell r="K2735">
            <v>631010000</v>
          </cell>
          <cell r="L2735" t="str">
            <v>ҚР, ШҚО, Өскемен қ., Бажов көш., 10</v>
          </cell>
          <cell r="M2735" t="str">
            <v>Қантар-Ақпан</v>
          </cell>
          <cell r="N2735" t="str">
            <v>Шығыс-Қазақстан облысы, Өскемен қ.</v>
          </cell>
          <cell r="O2735" t="str">
            <v>DDP</v>
          </cell>
          <cell r="P2735" t="str">
            <v>Шартқа қол қойылған күннен бастап 50 күнтізбелік күн ішінде</v>
          </cell>
          <cell r="Q2735">
            <v>0</v>
          </cell>
          <cell r="R2735">
            <v>796</v>
          </cell>
          <cell r="S2735" t="str">
            <v>Дана</v>
          </cell>
        </row>
        <row r="2736">
          <cell r="A2736" t="str">
            <v>1639 Т</v>
          </cell>
          <cell r="B2736" t="str">
            <v>"ШҚ АЭК" АҚ</v>
          </cell>
          <cell r="C2736" t="str">
            <v>27.11.61.000.010.00.0796.000000000002</v>
          </cell>
          <cell r="D2736">
            <v>602116143</v>
          </cell>
          <cell r="E2736" t="str">
            <v xml:space="preserve">Желілік емес шектеуіш ОПН-Ф-10/12,0/10/550УХЛ1                                                      </v>
          </cell>
          <cell r="F2736" t="str">
            <v>Ограничитель перенапряжения</v>
          </cell>
          <cell r="G2736" t="str">
            <v>для защиты электрооборудования, нелинейный, класс напряжения 10 кВ</v>
          </cell>
          <cell r="H2736" t="str">
            <v xml:space="preserve">Желілік емес шектеуіш ОПН-Ф-10/12,0/10/550УХЛ1                                                      </v>
          </cell>
          <cell r="I2736" t="str">
            <v>БК</v>
          </cell>
          <cell r="J2736">
            <v>0</v>
          </cell>
          <cell r="K2736">
            <v>631010000</v>
          </cell>
          <cell r="L2736" t="str">
            <v>ҚР, ШҚО, Өскемен қ., Бажов көш., 10</v>
          </cell>
          <cell r="M2736" t="str">
            <v>Қантар-Ақпан</v>
          </cell>
          <cell r="N2736" t="str">
            <v>Шығыс-Қазақстан облысы, Өскемен қ.</v>
          </cell>
          <cell r="O2736" t="str">
            <v>DDP</v>
          </cell>
          <cell r="P2736" t="str">
            <v>Шартқа қол қойылған күннен бастап 50 күнтізбелік күн ішінде</v>
          </cell>
          <cell r="Q2736">
            <v>0</v>
          </cell>
          <cell r="R2736">
            <v>796</v>
          </cell>
          <cell r="S2736" t="str">
            <v>Дана</v>
          </cell>
        </row>
        <row r="2737">
          <cell r="A2737" t="str">
            <v>1640 Т</v>
          </cell>
          <cell r="B2737" t="str">
            <v>"ШҚ АЭК" АҚ</v>
          </cell>
          <cell r="C2737" t="str">
            <v>26.30.30.900.056.00.0796.000000000000</v>
          </cell>
          <cell r="D2737">
            <v>602116156</v>
          </cell>
          <cell r="E2737" t="str">
            <v xml:space="preserve">Желілік емес шектеуіш ОПН-П-35/42/10/760УХЛ1                                                        </v>
          </cell>
          <cell r="F2737" t="str">
            <v>Разрядник</v>
          </cell>
          <cell r="G2737" t="str">
            <v>для защиты линий и аппаратуры связи от перенапряжений</v>
          </cell>
          <cell r="H2737" t="str">
            <v xml:space="preserve">Желілік емес шектеуіш ОПН-П-35/42/10/760УХЛ1                                                        </v>
          </cell>
          <cell r="I2737" t="str">
            <v>БК</v>
          </cell>
          <cell r="J2737">
            <v>0</v>
          </cell>
          <cell r="K2737">
            <v>631010000</v>
          </cell>
          <cell r="L2737" t="str">
            <v>ҚР, ШҚО, Өскемен қ., Бажов көш., 10</v>
          </cell>
          <cell r="M2737" t="str">
            <v>Қантар-Ақпан</v>
          </cell>
          <cell r="N2737" t="str">
            <v>Шығыс-Қазақстан облысы, Өскемен қ.</v>
          </cell>
          <cell r="O2737" t="str">
            <v>DDP</v>
          </cell>
          <cell r="P2737" t="str">
            <v>Шартқа қол қойылған күннен бастап 50 күнтізбелік күн ішінде</v>
          </cell>
          <cell r="Q2737">
            <v>0</v>
          </cell>
          <cell r="R2737">
            <v>839</v>
          </cell>
          <cell r="S2737" t="str">
            <v>Комплект</v>
          </cell>
        </row>
        <row r="2738">
          <cell r="A2738" t="str">
            <v>1641 Т</v>
          </cell>
          <cell r="B2738" t="str">
            <v>"ШҚ АЭК" АҚ</v>
          </cell>
          <cell r="C2738" t="str">
            <v>27.12.40.300.000.00.0796.000000000000</v>
          </cell>
          <cell r="D2738">
            <v>602117103</v>
          </cell>
          <cell r="E2738" t="str">
            <v xml:space="preserve">Сақтандырғышқа патрон ПТ 1.1-10-10-12,5У3                                                           </v>
          </cell>
          <cell r="F2738" t="str">
            <v>Патрон</v>
          </cell>
          <cell r="G2738" t="str">
            <v>для высоковольтного предохранителя, климатическое исполнение У3, напряжение 3-35 кВ</v>
          </cell>
          <cell r="H2738" t="str">
            <v xml:space="preserve">Сақтандырғышқа патрон ПТ 1.1-10-10-12,5У3                                                           </v>
          </cell>
          <cell r="I2738" t="str">
            <v>БК</v>
          </cell>
          <cell r="J2738">
            <v>0</v>
          </cell>
          <cell r="K2738">
            <v>631010000</v>
          </cell>
          <cell r="L2738" t="str">
            <v>ҚР, ШҚО, Өскемен қ., Бажов көш., 10</v>
          </cell>
          <cell r="M2738" t="str">
            <v>Қантар-Ақпан</v>
          </cell>
          <cell r="N2738" t="str">
            <v>Шығыс-Қазақстан облысы, Өскемен қ.</v>
          </cell>
          <cell r="O2738" t="str">
            <v>DDP</v>
          </cell>
          <cell r="P2738" t="str">
            <v>Шартқа қол қойылған күннен бастап 50 күнтізбелік күн ішінде</v>
          </cell>
          <cell r="Q2738">
            <v>0</v>
          </cell>
          <cell r="R2738">
            <v>796</v>
          </cell>
          <cell r="S2738" t="str">
            <v>Дана</v>
          </cell>
        </row>
        <row r="2739">
          <cell r="A2739" t="str">
            <v>1642 Т</v>
          </cell>
          <cell r="B2739" t="str">
            <v>"ШҚ АЭК" АҚ</v>
          </cell>
          <cell r="C2739" t="str">
            <v>27.12.40.300.000.00.0796.000000000000</v>
          </cell>
          <cell r="D2739">
            <v>602117104</v>
          </cell>
          <cell r="E2739" t="str">
            <v>Сақтандырғышқа патрон ПТ 1.1-10-16-12,5У3</v>
          </cell>
          <cell r="F2739" t="str">
            <v>Патрон</v>
          </cell>
          <cell r="G2739" t="str">
            <v>для высоковольтного предохранителя, климатическое исполнение У3, напряжение 3-35 кВ</v>
          </cell>
          <cell r="H2739" t="str">
            <v>Сақтандырғышқа патрон ПТ 1.1-10-16-12,5У3</v>
          </cell>
          <cell r="I2739" t="str">
            <v>БК</v>
          </cell>
          <cell r="J2739">
            <v>0</v>
          </cell>
          <cell r="K2739">
            <v>631010000</v>
          </cell>
          <cell r="L2739" t="str">
            <v>ҚР, ШҚО, Өскемен қ., Бажов көш., 10</v>
          </cell>
          <cell r="M2739" t="str">
            <v>Қантар-Ақпан</v>
          </cell>
          <cell r="N2739" t="str">
            <v>Шығыс-Қазақстан облысы, Өскемен қ.</v>
          </cell>
          <cell r="O2739" t="str">
            <v>DDP</v>
          </cell>
          <cell r="P2739" t="str">
            <v>Шартқа қол қойылған күннен бастап 50 күнтізбелік күн ішінде</v>
          </cell>
          <cell r="Q2739">
            <v>0</v>
          </cell>
          <cell r="R2739">
            <v>796</v>
          </cell>
          <cell r="S2739" t="str">
            <v>Дана</v>
          </cell>
        </row>
        <row r="2740">
          <cell r="A2740" t="str">
            <v>1643 Т</v>
          </cell>
          <cell r="B2740" t="str">
            <v>"ШҚ АЭК" АҚ</v>
          </cell>
          <cell r="C2740" t="str">
            <v>27.12.40.300.000.00.0796.000000000000</v>
          </cell>
          <cell r="D2740">
            <v>602117105</v>
          </cell>
          <cell r="E2740" t="str">
            <v xml:space="preserve">Сақтандырғышқа патрон ПТ 1.1-10-20-12,5У3                                                           </v>
          </cell>
          <cell r="F2740" t="str">
            <v>Патрон</v>
          </cell>
          <cell r="G2740" t="str">
            <v>для высоковольтного предохранителя, климатическое исполнение У3, напряжение 3-35 кВ</v>
          </cell>
          <cell r="H2740" t="str">
            <v xml:space="preserve">Сақтандырғышқа патрон ПТ 1.1-10-20-12,5У3                                                           </v>
          </cell>
          <cell r="I2740" t="str">
            <v>БК</v>
          </cell>
          <cell r="J2740">
            <v>0</v>
          </cell>
          <cell r="K2740">
            <v>631010000</v>
          </cell>
          <cell r="L2740" t="str">
            <v>ҚР, ШҚО, Өскемен қ., Бажов көш., 10</v>
          </cell>
          <cell r="M2740" t="str">
            <v>Қантар-Ақпан</v>
          </cell>
          <cell r="N2740" t="str">
            <v>Шығыс-Қазақстан облысы, Өскемен қ.</v>
          </cell>
          <cell r="O2740" t="str">
            <v>DDP</v>
          </cell>
          <cell r="P2740" t="str">
            <v>Шартқа қол қойылған күннен бастап 50 күнтізбелік күн ішінде</v>
          </cell>
          <cell r="Q2740">
            <v>0</v>
          </cell>
          <cell r="R2740">
            <v>796</v>
          </cell>
          <cell r="S2740" t="str">
            <v>Дана</v>
          </cell>
        </row>
        <row r="2741">
          <cell r="A2741" t="str">
            <v>1644 Т</v>
          </cell>
          <cell r="B2741" t="str">
            <v>"ШҚ АЭК" АҚ</v>
          </cell>
          <cell r="C2741" t="str">
            <v>27.12.40.300.000.00.0796.000000000000</v>
          </cell>
          <cell r="D2741">
            <v>602117109</v>
          </cell>
          <cell r="E2741" t="str">
            <v xml:space="preserve">Сақтандырғышқа патрон ПТ 1.1-10-50-31,5У3                                                           </v>
          </cell>
          <cell r="F2741" t="str">
            <v>Патрон</v>
          </cell>
          <cell r="G2741" t="str">
            <v>для высоковольтного предохранителя, климатическое исполнение У3, напряжение 3-35 кВ</v>
          </cell>
          <cell r="H2741" t="str">
            <v xml:space="preserve">Сақтандырғышқа патрон ПТ 1.1-10-50-31,5У3                                                           </v>
          </cell>
          <cell r="I2741" t="str">
            <v>БК</v>
          </cell>
          <cell r="J2741">
            <v>0</v>
          </cell>
          <cell r="K2741">
            <v>631010000</v>
          </cell>
          <cell r="L2741" t="str">
            <v>ҚР, ШҚО, Өскемен қ., Бажов көш., 10</v>
          </cell>
          <cell r="M2741" t="str">
            <v>Қантар-Ақпан</v>
          </cell>
          <cell r="N2741" t="str">
            <v>Шығыс-Қазақстан облысы, Өскемен қ.</v>
          </cell>
          <cell r="O2741" t="str">
            <v>DDP</v>
          </cell>
          <cell r="P2741" t="str">
            <v>Шартқа қол қойылған күннен бастап 50 күнтізбелік күн ішінде</v>
          </cell>
          <cell r="Q2741">
            <v>0</v>
          </cell>
          <cell r="R2741">
            <v>796</v>
          </cell>
          <cell r="S2741" t="str">
            <v>Дана</v>
          </cell>
        </row>
        <row r="2742">
          <cell r="A2742" t="str">
            <v>1645 Т</v>
          </cell>
          <cell r="B2742" t="str">
            <v>"ШҚ АЭК" АҚ</v>
          </cell>
          <cell r="C2742" t="str">
            <v>27.12.40.300.000.00.0796.000000000000</v>
          </cell>
          <cell r="D2742">
            <v>602117110</v>
          </cell>
          <cell r="E2742" t="str">
            <v xml:space="preserve">Сақтандырғышқа патрон ПТ 1.1-6-10-20У3                                                              </v>
          </cell>
          <cell r="F2742" t="str">
            <v>Патрон</v>
          </cell>
          <cell r="G2742" t="str">
            <v>для высоковольтного предохранителя, климатическое исполнение У3, напряжение 3-35 кВ</v>
          </cell>
          <cell r="H2742" t="str">
            <v xml:space="preserve">Сақтандырғышқа патрон ПТ 1.1-6-10-20У3                                                              </v>
          </cell>
          <cell r="I2742" t="str">
            <v>БК</v>
          </cell>
          <cell r="J2742">
            <v>0</v>
          </cell>
          <cell r="K2742">
            <v>631010000</v>
          </cell>
          <cell r="L2742" t="str">
            <v>ҚР, ШҚО, Өскемен қ., Бажов көш., 10</v>
          </cell>
          <cell r="M2742" t="str">
            <v>Қантар-Ақпан</v>
          </cell>
          <cell r="N2742" t="str">
            <v>Шығыс-Қазақстан облысы, Өскемен қ.</v>
          </cell>
          <cell r="O2742" t="str">
            <v>DDP</v>
          </cell>
          <cell r="P2742" t="str">
            <v>Шартқа қол қойылған күннен бастап 50 күнтізбелік күн ішінде</v>
          </cell>
          <cell r="Q2742">
            <v>0</v>
          </cell>
          <cell r="R2742">
            <v>796</v>
          </cell>
          <cell r="S2742" t="str">
            <v>Дана</v>
          </cell>
        </row>
        <row r="2743">
          <cell r="A2743" t="str">
            <v>1646 Т</v>
          </cell>
          <cell r="B2743" t="str">
            <v>"ШҚ АЭК" АҚ</v>
          </cell>
          <cell r="C2743" t="str">
            <v>27.12.40.300.000.00.0796.000000000000</v>
          </cell>
          <cell r="D2743">
            <v>602117112</v>
          </cell>
          <cell r="E2743" t="str">
            <v xml:space="preserve">Сақтандырғышқа патрон ПТ 1.1-6-31,5-20У3                                                            </v>
          </cell>
          <cell r="F2743" t="str">
            <v>Патрон</v>
          </cell>
          <cell r="G2743" t="str">
            <v>для высоковольтного предохранителя, климатическое исполнение У3, напряжение 3-35 кВ</v>
          </cell>
          <cell r="H2743" t="str">
            <v xml:space="preserve">Сақтандырғышқа патрон ПТ 1.1-6-31,5-20У3                                                            </v>
          </cell>
          <cell r="I2743" t="str">
            <v>БК</v>
          </cell>
          <cell r="J2743">
            <v>0</v>
          </cell>
          <cell r="K2743">
            <v>631010000</v>
          </cell>
          <cell r="L2743" t="str">
            <v>ҚР, ШҚО, Өскемен қ., Бажов көш., 10</v>
          </cell>
          <cell r="M2743" t="str">
            <v>Қантар-Ақпан</v>
          </cell>
          <cell r="N2743" t="str">
            <v>Шығыс-Қазақстан облысы, Өскемен қ.</v>
          </cell>
          <cell r="O2743" t="str">
            <v>DDP</v>
          </cell>
          <cell r="P2743" t="str">
            <v>Шартқа қол қойылған күннен бастап 50 күнтізбелік күн ішінде</v>
          </cell>
          <cell r="Q2743">
            <v>0</v>
          </cell>
          <cell r="R2743">
            <v>796</v>
          </cell>
          <cell r="S2743" t="str">
            <v>Дана</v>
          </cell>
        </row>
        <row r="2744">
          <cell r="A2744" t="str">
            <v>1647 Т</v>
          </cell>
          <cell r="B2744" t="str">
            <v>"ШҚ АЭК" АҚ</v>
          </cell>
          <cell r="C2744" t="str">
            <v>27.12.40.300.000.00.0796.000000000000</v>
          </cell>
          <cell r="D2744">
            <v>602117115</v>
          </cell>
          <cell r="E2744" t="str">
            <v>Сақтандырғышқа патрон  ПТ 1.2-10-40-31,5У3</v>
          </cell>
          <cell r="F2744" t="str">
            <v>Патрон</v>
          </cell>
          <cell r="G2744" t="str">
            <v>для высоковольтного предохранителя, климатическое исполнение У3, напряжение 3-35 кВ</v>
          </cell>
          <cell r="H2744" t="str">
            <v>Сақтандырғышқа патрон  ПТ 1.2-10-40-31,5У3</v>
          </cell>
          <cell r="I2744" t="str">
            <v>БК</v>
          </cell>
          <cell r="J2744">
            <v>0</v>
          </cell>
          <cell r="K2744">
            <v>631010000</v>
          </cell>
          <cell r="L2744" t="str">
            <v>ҚР, ШҚО, Өскемен қ., Бажов көш., 10</v>
          </cell>
          <cell r="M2744" t="str">
            <v>Қантар-Ақпан</v>
          </cell>
          <cell r="N2744" t="str">
            <v>Шығыс-Қазақстан облысы, Өскемен қ.</v>
          </cell>
          <cell r="O2744" t="str">
            <v>DDP</v>
          </cell>
          <cell r="P2744" t="str">
            <v>Шартқа қол қойылған күннен бастап 50 күнтізбелік күн ішінде</v>
          </cell>
          <cell r="Q2744">
            <v>0</v>
          </cell>
          <cell r="R2744">
            <v>796</v>
          </cell>
          <cell r="S2744" t="str">
            <v>Дана</v>
          </cell>
        </row>
        <row r="2745">
          <cell r="A2745" t="str">
            <v>1648 Т</v>
          </cell>
          <cell r="B2745" t="str">
            <v>"ШҚ АЭК" АҚ</v>
          </cell>
          <cell r="C2745" t="str">
            <v>27.12.40.300.000.00.0796.000000000000</v>
          </cell>
          <cell r="D2745">
            <v>602117119</v>
          </cell>
          <cell r="E2745" t="str">
            <v>Сақтандырғышқа патрон ПТ-1.1-10-20-31,5 У3</v>
          </cell>
          <cell r="F2745" t="str">
            <v>Патрон</v>
          </cell>
          <cell r="G2745" t="str">
            <v>для высоковольтного предохранителя, климатическое исполнение У3, напряжение 3-35 кВ</v>
          </cell>
          <cell r="H2745" t="str">
            <v>Сақтандырғышқа патрон ПТ-1.1-10-20-31,5 У3</v>
          </cell>
          <cell r="I2745" t="str">
            <v>БК</v>
          </cell>
          <cell r="J2745">
            <v>0</v>
          </cell>
          <cell r="K2745">
            <v>631010000</v>
          </cell>
          <cell r="L2745" t="str">
            <v>ҚР, ШҚО, Өскемен қ., Бажов көш., 10</v>
          </cell>
          <cell r="M2745" t="str">
            <v>Қантар-Ақпан</v>
          </cell>
          <cell r="N2745" t="str">
            <v>Шығыс-Қазақстан облысы, Өскемен қ.</v>
          </cell>
          <cell r="O2745" t="str">
            <v>DDP</v>
          </cell>
          <cell r="P2745" t="str">
            <v>Шартқа қол қойылған күннен бастап 50 күнтізбелік күн ішінде</v>
          </cell>
          <cell r="Q2745">
            <v>0</v>
          </cell>
          <cell r="R2745">
            <v>796</v>
          </cell>
          <cell r="S2745" t="str">
            <v>Дана</v>
          </cell>
        </row>
        <row r="2746">
          <cell r="A2746" t="str">
            <v>1649 Т</v>
          </cell>
          <cell r="B2746" t="str">
            <v>"ШҚ АЭК" АҚ</v>
          </cell>
          <cell r="C2746" t="str">
            <v>27.12.40.300.000.00.0796.000000000000</v>
          </cell>
          <cell r="D2746">
            <v>602117126</v>
          </cell>
          <cell r="E2746" t="str">
            <v xml:space="preserve">Сақтандырғышқа патрон ПТ 1.2-6-80-20У3                                                              </v>
          </cell>
          <cell r="F2746" t="str">
            <v>Патрон</v>
          </cell>
          <cell r="G2746" t="str">
            <v>для высоковольтного предохранителя, климатическое исполнение У3, напряжение 3-35 кВ</v>
          </cell>
          <cell r="H2746" t="str">
            <v xml:space="preserve">Сақтандырғышқа патрон ПТ 1.2-6-80-20У3                                                              </v>
          </cell>
          <cell r="I2746" t="str">
            <v>БК</v>
          </cell>
          <cell r="J2746">
            <v>0</v>
          </cell>
          <cell r="K2746">
            <v>631010000</v>
          </cell>
          <cell r="L2746" t="str">
            <v>ҚР, ШҚО, Өскемен қ., Бажов көш., 10</v>
          </cell>
          <cell r="M2746" t="str">
            <v>Қантар-Ақпан</v>
          </cell>
          <cell r="N2746" t="str">
            <v>Шығыс-Қазақстан облысы, Өскемен қ.</v>
          </cell>
          <cell r="O2746" t="str">
            <v>DDP</v>
          </cell>
          <cell r="P2746" t="str">
            <v>Шартқа қол қойылған күннен бастап 50 күнтізбелік күн ішінде</v>
          </cell>
          <cell r="Q2746">
            <v>0</v>
          </cell>
          <cell r="R2746">
            <v>796</v>
          </cell>
          <cell r="S2746" t="str">
            <v>Дана</v>
          </cell>
        </row>
        <row r="2747">
          <cell r="A2747" t="str">
            <v>1650 Т</v>
          </cell>
          <cell r="B2747" t="str">
            <v>"ШҚ АЭК" АҚ</v>
          </cell>
          <cell r="C2747" t="str">
            <v>27.12.40.300.000.00.0796.000000000000</v>
          </cell>
          <cell r="D2747">
            <v>602117127</v>
          </cell>
          <cell r="E2747" t="str">
            <v>Сақтандырғышқа патрон ПТ 1.1-10-16-31,5У3</v>
          </cell>
          <cell r="F2747" t="str">
            <v>Патрон</v>
          </cell>
          <cell r="G2747" t="str">
            <v>для высоковольтного предохранителя, климатическое исполнение У3, напряжение 3-35 кВ</v>
          </cell>
          <cell r="H2747" t="str">
            <v>Сақтандырғышқа патрон ПТ 1.1-10-16-31,5У3</v>
          </cell>
          <cell r="I2747" t="str">
            <v>БК</v>
          </cell>
          <cell r="J2747">
            <v>0</v>
          </cell>
          <cell r="K2747">
            <v>631010000</v>
          </cell>
          <cell r="L2747" t="str">
            <v>ҚР, ШҚО, Өскемен қ., Бажов көш., 10</v>
          </cell>
          <cell r="M2747" t="str">
            <v>Қантар-Ақпан</v>
          </cell>
          <cell r="N2747" t="str">
            <v>Шығыс-Қазақстан облысы, Өскемен қ.</v>
          </cell>
          <cell r="O2747" t="str">
            <v>DDP</v>
          </cell>
          <cell r="P2747" t="str">
            <v>Шартқа қол қойылған күннен бастап 50 күнтізбелік күн ішінде</v>
          </cell>
          <cell r="Q2747">
            <v>0</v>
          </cell>
          <cell r="R2747">
            <v>796</v>
          </cell>
          <cell r="S2747" t="str">
            <v>Дана</v>
          </cell>
        </row>
        <row r="2748">
          <cell r="A2748" t="str">
            <v>1651 Т</v>
          </cell>
          <cell r="B2748" t="str">
            <v>"ШҚ АЭК" АҚ</v>
          </cell>
          <cell r="C2748" t="str">
            <v>27.12.40.300.000.00.0796.000000000000</v>
          </cell>
          <cell r="D2748">
            <v>602117131</v>
          </cell>
          <cell r="E2748" t="str">
            <v>Сақтандырғышқа патрон ПТ 1.1-10-10-31,5У3</v>
          </cell>
          <cell r="F2748" t="str">
            <v>Патрон</v>
          </cell>
          <cell r="G2748" t="str">
            <v>для высоковольтного предохранителя, климатическое исполнение У3, напряжение 3-35 кВ</v>
          </cell>
          <cell r="H2748" t="str">
            <v>Сақтандырғышқа патрон ПТ 1.1-10-10-31,5У3</v>
          </cell>
          <cell r="I2748" t="str">
            <v>БК</v>
          </cell>
          <cell r="J2748">
            <v>0</v>
          </cell>
          <cell r="K2748">
            <v>631010000</v>
          </cell>
          <cell r="L2748" t="str">
            <v>ҚР, ШҚО, Өскемен қ., Бажов көш., 10</v>
          </cell>
          <cell r="M2748" t="str">
            <v>Қантар-Ақпан</v>
          </cell>
          <cell r="N2748" t="str">
            <v>Шығыс-Қазақстан облысы, Өскемен қ.</v>
          </cell>
          <cell r="O2748" t="str">
            <v>DDP</v>
          </cell>
          <cell r="P2748" t="str">
            <v>Шартқа қол қойылған күннен бастап 50 күнтізбелік күн ішінде</v>
          </cell>
          <cell r="Q2748">
            <v>0</v>
          </cell>
          <cell r="R2748">
            <v>796</v>
          </cell>
          <cell r="S2748" t="str">
            <v>Дана</v>
          </cell>
        </row>
        <row r="2749">
          <cell r="A2749" t="str">
            <v>1652 Т</v>
          </cell>
          <cell r="B2749" t="str">
            <v>"ШҚ АЭК" АҚ</v>
          </cell>
          <cell r="C2749" t="str">
            <v>27.12.40.300.000.00.0796.000000000000</v>
          </cell>
          <cell r="D2749">
            <v>602117132</v>
          </cell>
          <cell r="E2749" t="str">
            <v>Сақтандырғышқа патрон ПТ 1.1-10-31,5-31,5У3</v>
          </cell>
          <cell r="F2749" t="str">
            <v>Патрон</v>
          </cell>
          <cell r="G2749" t="str">
            <v>для высоковольтного предохранителя, климатическое исполнение У3, напряжение 3-35 кВ</v>
          </cell>
          <cell r="H2749" t="str">
            <v>Сақтандырғышқа патрон ПТ 1.1-10-31,5-31,5У3</v>
          </cell>
          <cell r="I2749" t="str">
            <v>БК</v>
          </cell>
          <cell r="J2749">
            <v>0</v>
          </cell>
          <cell r="K2749">
            <v>631010000</v>
          </cell>
          <cell r="L2749" t="str">
            <v>ҚР, ШҚО, Өскемен қ., Бажов көш., 10</v>
          </cell>
          <cell r="M2749" t="str">
            <v>Қантар-Ақпан</v>
          </cell>
          <cell r="N2749" t="str">
            <v>Шығыс-Қазақстан облысы, Өскемен қ.</v>
          </cell>
          <cell r="O2749" t="str">
            <v>DDP</v>
          </cell>
          <cell r="P2749" t="str">
            <v>Шартқа қол қойылған күннен бастап 50 күнтізбелік күн ішінде</v>
          </cell>
          <cell r="Q2749">
            <v>0</v>
          </cell>
          <cell r="R2749">
            <v>796</v>
          </cell>
          <cell r="S2749" t="str">
            <v>Дана</v>
          </cell>
        </row>
        <row r="2750">
          <cell r="A2750" t="str">
            <v>1653 Т</v>
          </cell>
          <cell r="B2750" t="str">
            <v>"ШҚ АЭК" АҚ</v>
          </cell>
          <cell r="C2750" t="str">
            <v>27.12.10.900.004.00.0796.000000000000</v>
          </cell>
          <cell r="D2750">
            <v>602119100</v>
          </cell>
          <cell r="E2750" t="str">
            <v xml:space="preserve">Сақтандырғыш ПКН 001-10У3                                                                           </v>
          </cell>
          <cell r="F2750" t="str">
            <v>Предохранитель переменного тока</v>
          </cell>
          <cell r="G2750" t="str">
            <v>для защиты силовых трансформаторов и линий, с мелкозернистым кварцевым наполнителем</v>
          </cell>
          <cell r="H2750" t="str">
            <v xml:space="preserve">Сақтандырғыш ПКН 001-10У3                                                                           </v>
          </cell>
          <cell r="I2750" t="str">
            <v>БК</v>
          </cell>
          <cell r="J2750" t="str">
            <v>60</v>
          </cell>
          <cell r="K2750">
            <v>631010000</v>
          </cell>
          <cell r="L2750" t="str">
            <v>ҚР, ШҚО, Өскемен қ., Бажов көш., 10</v>
          </cell>
          <cell r="M2750" t="str">
            <v>Желтоқсан-Қантар</v>
          </cell>
          <cell r="N2750" t="str">
            <v>Шығыс-Қазақстан облысы, Өскемен қ.</v>
          </cell>
          <cell r="O2750" t="str">
            <v>DDP</v>
          </cell>
          <cell r="P2750" t="str">
            <v>Шартқа қол қойылған күннен бастап 50 күнтізбелік күн ішінде</v>
          </cell>
          <cell r="Q2750" t="str">
            <v>60</v>
          </cell>
          <cell r="R2750">
            <v>796</v>
          </cell>
          <cell r="S2750" t="str">
            <v>Дана</v>
          </cell>
        </row>
        <row r="2751">
          <cell r="A2751" t="str">
            <v>1653-1 Т</v>
          </cell>
          <cell r="B2751" t="str">
            <v>"ШҚ АЭК" АҚ</v>
          </cell>
          <cell r="C2751" t="str">
            <v>27.12.10.900.004.00.0796.000000000000</v>
          </cell>
          <cell r="D2751">
            <v>602119100</v>
          </cell>
          <cell r="E2751" t="str">
            <v xml:space="preserve">Сақтандырғыш ПКН 001-10У3                                                                           </v>
          </cell>
          <cell r="F2751" t="str">
            <v>Предохранитель переменного тока</v>
          </cell>
          <cell r="G2751" t="str">
            <v>для защиты силовых трансформаторов и линий, с мелкозернистым кварцевым наполнителем</v>
          </cell>
          <cell r="H2751" t="str">
            <v xml:space="preserve">Сақтандырғыш ПКН 001-10У3                                                                           </v>
          </cell>
          <cell r="I2751" t="str">
            <v>БК</v>
          </cell>
          <cell r="J2751">
            <v>0</v>
          </cell>
          <cell r="K2751">
            <v>631010000</v>
          </cell>
          <cell r="L2751" t="str">
            <v>ҚР, ШҚО, Өскемен қ., Бажов көш., 10</v>
          </cell>
          <cell r="M2751" t="str">
            <v>Наурыз - Сәуір</v>
          </cell>
          <cell r="N2751" t="str">
            <v>Шығыс-Қазақстан облысы, Өскемен қ.</v>
          </cell>
          <cell r="O2751" t="str">
            <v>DDP</v>
          </cell>
          <cell r="P2751" t="str">
            <v>Шартқа қол қойылған күннен бастап 50 күнтізбелік күн ішінде</v>
          </cell>
          <cell r="Q2751" t="str">
            <v>60</v>
          </cell>
          <cell r="R2751">
            <v>796</v>
          </cell>
          <cell r="S2751" t="str">
            <v>Дана</v>
          </cell>
        </row>
        <row r="2752">
          <cell r="A2752" t="str">
            <v>1654 Т</v>
          </cell>
          <cell r="B2752" t="str">
            <v>"ШҚ АЭК" АҚ</v>
          </cell>
          <cell r="C2752" t="str">
            <v>27.12.10.900.004.00.0796.000000000000</v>
          </cell>
          <cell r="D2752">
            <v>602119101</v>
          </cell>
          <cell r="E2752" t="str">
            <v xml:space="preserve">Сақтандырғыш ПКТ 101-6-10-20У3                                                                      </v>
          </cell>
          <cell r="F2752" t="str">
            <v>Предохранитель переменного тока</v>
          </cell>
          <cell r="G2752" t="str">
            <v>для защиты силовых трансформаторов и линий, с мелкозернистым кварцевым наполнителем</v>
          </cell>
          <cell r="H2752" t="str">
            <v xml:space="preserve">Сақтандырғыш ПКТ 101-6-10-20У3                                                                      </v>
          </cell>
          <cell r="I2752" t="str">
            <v>ТСАТ</v>
          </cell>
          <cell r="J2752" t="str">
            <v>60</v>
          </cell>
          <cell r="K2752">
            <v>631010000</v>
          </cell>
          <cell r="L2752" t="str">
            <v>ҚР, ШҚО, Өскемен қ., Бажов көш., 10</v>
          </cell>
          <cell r="M2752" t="str">
            <v>Қантар-Ақпан</v>
          </cell>
          <cell r="N2752" t="str">
            <v>Шығыс-Қазақстан облысы, Өскемен қ.</v>
          </cell>
          <cell r="O2752" t="str">
            <v>DDP</v>
          </cell>
          <cell r="P2752" t="str">
            <v>Шартқа қол қойылған күннен бастап 50 күнтізбелік күн ішінде</v>
          </cell>
          <cell r="Q2752">
            <v>0</v>
          </cell>
          <cell r="R2752">
            <v>796</v>
          </cell>
          <cell r="S2752" t="str">
            <v>Дана</v>
          </cell>
        </row>
        <row r="2753">
          <cell r="A2753" t="str">
            <v>1654-1 Т</v>
          </cell>
          <cell r="B2753" t="str">
            <v>"ШҚ АЭК" АҚ</v>
          </cell>
          <cell r="C2753" t="str">
            <v>27.12.10.900.004.00.0796.000000000000</v>
          </cell>
          <cell r="D2753">
            <v>602119101</v>
          </cell>
          <cell r="E2753" t="str">
            <v xml:space="preserve">Сақтандырғыш ПКТ 101-6-10-20У3                                                                      </v>
          </cell>
          <cell r="F2753" t="str">
            <v>Предохранитель переменного тока</v>
          </cell>
          <cell r="G2753" t="str">
            <v>для защиты силовых трансформаторов и линий, с мелкозернистым кварцевым наполнителем</v>
          </cell>
          <cell r="H2753" t="str">
            <v xml:space="preserve">Сақтандырғыш ПКТ 101-6-10-20У3                                                                      </v>
          </cell>
          <cell r="I2753" t="str">
            <v>БК</v>
          </cell>
          <cell r="J2753" t="str">
            <v>60</v>
          </cell>
          <cell r="K2753">
            <v>631010000</v>
          </cell>
          <cell r="L2753" t="str">
            <v>ҚР, ШҚО, Өскемен қ., Бажов көш., 10</v>
          </cell>
          <cell r="M2753" t="str">
            <v>Қантар-Ақпан</v>
          </cell>
          <cell r="N2753" t="str">
            <v>Шығыс-Қазақстан облысы, Өскемен қ.</v>
          </cell>
          <cell r="O2753" t="str">
            <v>DDP</v>
          </cell>
          <cell r="P2753" t="str">
            <v>Шартқа қол қойылған күннен бастап 50 күнтізбелік күн ішінде</v>
          </cell>
          <cell r="Q2753">
            <v>0</v>
          </cell>
          <cell r="R2753">
            <v>796</v>
          </cell>
          <cell r="S2753" t="str">
            <v>Дана</v>
          </cell>
        </row>
        <row r="2754">
          <cell r="A2754" t="str">
            <v>1655 Т</v>
          </cell>
          <cell r="B2754" t="str">
            <v>"ШҚ АЭК" АҚ</v>
          </cell>
          <cell r="C2754" t="str">
            <v>27.12.10.900.004.00.0796.000000000000</v>
          </cell>
          <cell r="D2754">
            <v>602119102</v>
          </cell>
          <cell r="E2754" t="str">
            <v>Сақтандырғыш ПКТ 101-6-20-20У3</v>
          </cell>
          <cell r="F2754" t="str">
            <v>Предохранитель переменного тока</v>
          </cell>
          <cell r="G2754" t="str">
            <v>для защиты силовых трансформаторов и линий, с мелкозернистым кварцевым наполнителем</v>
          </cell>
          <cell r="H2754" t="str">
            <v>Сақтандырғыш ПКТ 101-6-20-20У3</v>
          </cell>
          <cell r="I2754" t="str">
            <v>ТСАТ</v>
          </cell>
          <cell r="J2754" t="str">
            <v>60</v>
          </cell>
          <cell r="K2754">
            <v>631010000</v>
          </cell>
          <cell r="L2754" t="str">
            <v>ҚР, ШҚО, Өскемен қ., Бажов көш., 10</v>
          </cell>
          <cell r="M2754" t="str">
            <v>Қантар-Ақпан</v>
          </cell>
          <cell r="N2754" t="str">
            <v>Шығыс-Қазақстан облысы, Өскемен қ.</v>
          </cell>
          <cell r="O2754" t="str">
            <v>DDP</v>
          </cell>
          <cell r="P2754" t="str">
            <v>Шартқа қол қойылған күннен бастап 50 күнтізбелік күн ішінде</v>
          </cell>
          <cell r="Q2754">
            <v>0</v>
          </cell>
          <cell r="R2754">
            <v>796</v>
          </cell>
          <cell r="S2754" t="str">
            <v>Дана</v>
          </cell>
        </row>
        <row r="2755">
          <cell r="A2755" t="str">
            <v>1655-1 Т</v>
          </cell>
          <cell r="B2755" t="str">
            <v>"ШҚ АЭК" АҚ</v>
          </cell>
          <cell r="C2755" t="str">
            <v>27.12.10.900.004.00.0796.000000000000</v>
          </cell>
          <cell r="D2755">
            <v>602119102</v>
          </cell>
          <cell r="E2755" t="str">
            <v>Сақтандырғыш ПКТ 101-6-20-20У3</v>
          </cell>
          <cell r="F2755" t="str">
            <v>Предохранитель переменного тока</v>
          </cell>
          <cell r="G2755" t="str">
            <v>для защиты силовых трансформаторов и линий, с мелкозернистым кварцевым наполнителем</v>
          </cell>
          <cell r="H2755" t="str">
            <v>Сақтандырғыш ПКТ 101-6-20-20У3</v>
          </cell>
          <cell r="I2755" t="str">
            <v>БК</v>
          </cell>
          <cell r="J2755" t="str">
            <v>60</v>
          </cell>
          <cell r="K2755">
            <v>631010000</v>
          </cell>
          <cell r="L2755" t="str">
            <v>ҚР, ШҚО, Өскемен қ., Бажов көш., 10</v>
          </cell>
          <cell r="M2755" t="str">
            <v>Қантар-Ақпан</v>
          </cell>
          <cell r="N2755" t="str">
            <v>Шығыс-Қазақстан облысы, Өскемен қ.</v>
          </cell>
          <cell r="O2755" t="str">
            <v>DDP</v>
          </cell>
          <cell r="P2755" t="str">
            <v>Шартқа қол қойылған күннен бастап 50 күнтізбелік күн ішінде</v>
          </cell>
          <cell r="Q2755">
            <v>0</v>
          </cell>
          <cell r="R2755">
            <v>796</v>
          </cell>
          <cell r="S2755" t="str">
            <v>Дана</v>
          </cell>
        </row>
        <row r="2756">
          <cell r="A2756" t="str">
            <v>1656 Т</v>
          </cell>
          <cell r="B2756" t="str">
            <v>"ШҚ АЭК" АҚ</v>
          </cell>
          <cell r="C2756" t="str">
            <v>27.12.10.900.004.00.0796.000000000000</v>
          </cell>
          <cell r="D2756">
            <v>602119104</v>
          </cell>
          <cell r="E2756" t="str">
            <v>Сақтандырғыш ПКТ 101-6-31,5-20У3</v>
          </cell>
          <cell r="F2756" t="str">
            <v>Предохранитель переменного тока</v>
          </cell>
          <cell r="G2756" t="str">
            <v>для защиты силовых трансформаторов и линий, с мелкозернистым кварцевым наполнителем</v>
          </cell>
          <cell r="H2756" t="str">
            <v>Сақтандырғыш ПКТ 101-6-31,5-20У3</v>
          </cell>
          <cell r="I2756" t="str">
            <v>ТСАТ</v>
          </cell>
          <cell r="J2756" t="str">
            <v>60</v>
          </cell>
          <cell r="K2756">
            <v>631010000</v>
          </cell>
          <cell r="L2756" t="str">
            <v>ҚР, ШҚО, Өскемен қ., Бажов көш., 10</v>
          </cell>
          <cell r="M2756" t="str">
            <v>Қантар-Ақпан</v>
          </cell>
          <cell r="N2756" t="str">
            <v>Шығыс-Қазақстан облысы, Өскемен қ.</v>
          </cell>
          <cell r="O2756" t="str">
            <v>DDP</v>
          </cell>
          <cell r="P2756" t="str">
            <v>Шартқа қол қойылған күннен бастап 50 күнтізбелік күн ішінде</v>
          </cell>
          <cell r="Q2756">
            <v>0</v>
          </cell>
          <cell r="R2756">
            <v>796</v>
          </cell>
          <cell r="S2756" t="str">
            <v>Дана</v>
          </cell>
        </row>
        <row r="2757">
          <cell r="A2757" t="str">
            <v>1656-1 Т</v>
          </cell>
          <cell r="B2757" t="str">
            <v>"ШҚ АЭК" АҚ</v>
          </cell>
          <cell r="C2757" t="str">
            <v>27.12.10.900.004.00.0796.000000000000</v>
          </cell>
          <cell r="D2757">
            <v>602119104</v>
          </cell>
          <cell r="E2757" t="str">
            <v>Сақтандырғыш ПКТ 101-6-31,5-20У3</v>
          </cell>
          <cell r="F2757" t="str">
            <v>Предохранитель переменного тока</v>
          </cell>
          <cell r="G2757" t="str">
            <v>для защиты силовых трансформаторов и линий, с мелкозернистым кварцевым наполнителем</v>
          </cell>
          <cell r="H2757" t="str">
            <v>Сақтандырғыш ПКТ 101-6-31,5-20У3</v>
          </cell>
          <cell r="I2757" t="str">
            <v>БК</v>
          </cell>
          <cell r="J2757" t="str">
            <v>60</v>
          </cell>
          <cell r="K2757">
            <v>631010000</v>
          </cell>
          <cell r="L2757" t="str">
            <v>ҚР, ШҚО, Өскемен қ., Бажов көш., 10</v>
          </cell>
          <cell r="M2757" t="str">
            <v>Қантар-Ақпан</v>
          </cell>
          <cell r="N2757" t="str">
            <v>Шығыс-Қазақстан облысы, Өскемен қ.</v>
          </cell>
          <cell r="O2757" t="str">
            <v>DDP</v>
          </cell>
          <cell r="P2757" t="str">
            <v>Шартқа қол қойылған күннен бастап 50 күнтізбелік күн ішінде</v>
          </cell>
          <cell r="Q2757">
            <v>0</v>
          </cell>
          <cell r="R2757">
            <v>796</v>
          </cell>
          <cell r="S2757" t="str">
            <v>Дана</v>
          </cell>
        </row>
        <row r="2758">
          <cell r="A2758" t="str">
            <v>1657 Т</v>
          </cell>
          <cell r="B2758" t="str">
            <v>"ШҚ АЭК" АҚ</v>
          </cell>
          <cell r="C2758" t="str">
            <v>27.12.10.900.004.00.0796.000000000000</v>
          </cell>
          <cell r="D2758">
            <v>602119106</v>
          </cell>
          <cell r="E2758" t="str">
            <v xml:space="preserve">Сақтандырғыш ПКТ 102-6-50-31,5УЗ                                                                    </v>
          </cell>
          <cell r="F2758" t="str">
            <v>Предохранитель переменного тока</v>
          </cell>
          <cell r="G2758" t="str">
            <v>для защиты силовых трансформаторов и линий, с мелкозернистым кварцевым наполнителем</v>
          </cell>
          <cell r="H2758" t="str">
            <v xml:space="preserve">Сақтандырғыш ПКТ 102-6-50-31,5УЗ                                                                    </v>
          </cell>
          <cell r="I2758" t="str">
            <v>ТСАТ</v>
          </cell>
          <cell r="J2758" t="str">
            <v>60</v>
          </cell>
          <cell r="K2758">
            <v>631010000</v>
          </cell>
          <cell r="L2758" t="str">
            <v>ҚР, ШҚО, Өскемен қ., Бажов көш., 10</v>
          </cell>
          <cell r="M2758" t="str">
            <v>Қантар-Ақпан</v>
          </cell>
          <cell r="N2758" t="str">
            <v>Шығыс-Қазақстан облысы, Өскемен қ.</v>
          </cell>
          <cell r="O2758" t="str">
            <v>DDP</v>
          </cell>
          <cell r="P2758" t="str">
            <v>Шартқа қол қойылған күннен бастап 50 күнтізбелік күн ішінде</v>
          </cell>
          <cell r="Q2758">
            <v>0</v>
          </cell>
          <cell r="R2758">
            <v>796</v>
          </cell>
          <cell r="S2758" t="str">
            <v>Дана</v>
          </cell>
        </row>
        <row r="2759">
          <cell r="A2759" t="str">
            <v>1657-1 Т</v>
          </cell>
          <cell r="B2759" t="str">
            <v>"ШҚ АЭК" АҚ</v>
          </cell>
          <cell r="C2759" t="str">
            <v>27.12.10.900.004.00.0796.000000000000</v>
          </cell>
          <cell r="D2759">
            <v>602119106</v>
          </cell>
          <cell r="E2759" t="str">
            <v xml:space="preserve">Сақтандырғыш ПКТ 102-6-50-31,5УЗ                                                                    </v>
          </cell>
          <cell r="F2759" t="str">
            <v>Предохранитель переменного тока</v>
          </cell>
          <cell r="G2759" t="str">
            <v>для защиты силовых трансформаторов и линий, с мелкозернистым кварцевым наполнителем</v>
          </cell>
          <cell r="H2759" t="str">
            <v xml:space="preserve">Сақтандырғыш ПКТ 102-6-50-31,5УЗ                                                                    </v>
          </cell>
          <cell r="I2759" t="str">
            <v>БК</v>
          </cell>
          <cell r="J2759" t="str">
            <v>60</v>
          </cell>
          <cell r="K2759">
            <v>631010000</v>
          </cell>
          <cell r="L2759" t="str">
            <v>ҚР, ШҚО, Өскемен қ., Бажов көш., 10</v>
          </cell>
          <cell r="M2759" t="str">
            <v>Қантар-Ақпан</v>
          </cell>
          <cell r="N2759" t="str">
            <v>Шығыс-Қазақстан облысы, Өскемен қ.</v>
          </cell>
          <cell r="O2759" t="str">
            <v>DDP</v>
          </cell>
          <cell r="P2759" t="str">
            <v>Шартқа қол қойылған күннен бастап 50 күнтізбелік күн ішінде</v>
          </cell>
          <cell r="Q2759">
            <v>0</v>
          </cell>
          <cell r="R2759">
            <v>796</v>
          </cell>
          <cell r="S2759" t="str">
            <v>Дана</v>
          </cell>
        </row>
        <row r="2760">
          <cell r="A2760" t="str">
            <v>1658 Т</v>
          </cell>
          <cell r="B2760" t="str">
            <v>"ШҚ АЭК" АҚ</v>
          </cell>
          <cell r="C2760" t="str">
            <v>27.12.10.900.004.00.0796.000000000000</v>
          </cell>
          <cell r="D2760">
            <v>602119108</v>
          </cell>
          <cell r="E2760" t="str">
            <v>Сақтандырғыш ПКТ-101-10-10-12,5 УЗ</v>
          </cell>
          <cell r="F2760" t="str">
            <v>Предохранитель переменного тока</v>
          </cell>
          <cell r="G2760" t="str">
            <v>для защиты силовых трансформаторов и линий, с мелкозернистым кварцевым наполнителем</v>
          </cell>
          <cell r="H2760" t="str">
            <v>Сақтандырғыш ПКТ-101-10-10-12,5 УЗ</v>
          </cell>
          <cell r="I2760" t="str">
            <v>ТСАТ</v>
          </cell>
          <cell r="J2760" t="str">
            <v>60</v>
          </cell>
          <cell r="K2760">
            <v>631010000</v>
          </cell>
          <cell r="L2760" t="str">
            <v>ҚР, ШҚО, Өскемен қ., Бажов көш., 10</v>
          </cell>
          <cell r="M2760" t="str">
            <v>Қантар-Ақпан</v>
          </cell>
          <cell r="N2760" t="str">
            <v>Шығыс-Қазақстан облысы, Өскемен қ.</v>
          </cell>
          <cell r="O2760" t="str">
            <v>DDP</v>
          </cell>
          <cell r="P2760" t="str">
            <v>Шартқа қол қойылған күннен бастап 50 күнтізбелік күн ішінде</v>
          </cell>
          <cell r="Q2760">
            <v>0</v>
          </cell>
          <cell r="R2760">
            <v>796</v>
          </cell>
          <cell r="S2760" t="str">
            <v>Дана</v>
          </cell>
        </row>
        <row r="2761">
          <cell r="A2761" t="str">
            <v>1658-1 Т</v>
          </cell>
          <cell r="B2761" t="str">
            <v>"ШҚ АЭК" АҚ</v>
          </cell>
          <cell r="C2761" t="str">
            <v>27.12.10.900.004.00.0796.000000000000</v>
          </cell>
          <cell r="D2761">
            <v>602119108</v>
          </cell>
          <cell r="E2761" t="str">
            <v>Сақтандырғыш ПКТ-101-10-10-12,5 УЗ</v>
          </cell>
          <cell r="F2761" t="str">
            <v>Предохранитель переменного тока</v>
          </cell>
          <cell r="G2761" t="str">
            <v>для защиты силовых трансформаторов и линий, с мелкозернистым кварцевым наполнителем</v>
          </cell>
          <cell r="H2761" t="str">
            <v>Сақтандырғыш ПКТ-101-10-10-12,5 УЗ</v>
          </cell>
          <cell r="I2761" t="str">
            <v>БК</v>
          </cell>
          <cell r="J2761" t="str">
            <v>60</v>
          </cell>
          <cell r="K2761">
            <v>631010000</v>
          </cell>
          <cell r="L2761" t="str">
            <v>ҚР, ШҚО, Өскемен қ., Бажов көш., 10</v>
          </cell>
          <cell r="M2761" t="str">
            <v>Қантар-Ақпан</v>
          </cell>
          <cell r="N2761" t="str">
            <v>Шығыс-Қазақстан облысы, Өскемен қ.</v>
          </cell>
          <cell r="O2761" t="str">
            <v>DDP</v>
          </cell>
          <cell r="P2761" t="str">
            <v>Шартқа қол қойылған күннен бастап 50 күнтізбелік күн ішінде</v>
          </cell>
          <cell r="Q2761">
            <v>0</v>
          </cell>
          <cell r="R2761">
            <v>796</v>
          </cell>
          <cell r="S2761" t="str">
            <v>Дана</v>
          </cell>
        </row>
        <row r="2762">
          <cell r="A2762" t="str">
            <v>1659 Т</v>
          </cell>
          <cell r="B2762" t="str">
            <v>"ШҚ АЭК" АҚ</v>
          </cell>
          <cell r="C2762" t="str">
            <v>27.12.10.900.004.00.0796.000000000000</v>
          </cell>
          <cell r="D2762">
            <v>602119109</v>
          </cell>
          <cell r="E2762" t="str">
            <v>Сақтандырғыш ПКТ-101-10-16-12,5 УЗ</v>
          </cell>
          <cell r="F2762" t="str">
            <v>Предохранитель переменного тока</v>
          </cell>
          <cell r="G2762" t="str">
            <v>для защиты силовых трансформаторов и линий, с мелкозернистым кварцевым наполнителем</v>
          </cell>
          <cell r="H2762" t="str">
            <v>Сақтандырғыш ПКТ-101-10-16-12,5 УЗ</v>
          </cell>
          <cell r="I2762" t="str">
            <v>ТСАТ</v>
          </cell>
          <cell r="J2762" t="str">
            <v>60</v>
          </cell>
          <cell r="K2762">
            <v>631010000</v>
          </cell>
          <cell r="L2762" t="str">
            <v>ҚР, ШҚО, Өскемен қ., Бажов көш., 10</v>
          </cell>
          <cell r="M2762" t="str">
            <v>Қантар-Ақпан</v>
          </cell>
          <cell r="N2762" t="str">
            <v>Шығыс-Қазақстан облысы, Өскемен қ.</v>
          </cell>
          <cell r="O2762" t="str">
            <v>DDP</v>
          </cell>
          <cell r="P2762" t="str">
            <v>Шартқа қол қойылған күннен бастап 50 күнтізбелік күн ішінде</v>
          </cell>
          <cell r="Q2762">
            <v>0</v>
          </cell>
          <cell r="R2762">
            <v>796</v>
          </cell>
          <cell r="S2762" t="str">
            <v>Дана</v>
          </cell>
        </row>
        <row r="2763">
          <cell r="A2763" t="str">
            <v>1659-1 Т</v>
          </cell>
          <cell r="B2763" t="str">
            <v>"ШҚ АЭК" АҚ</v>
          </cell>
          <cell r="C2763" t="str">
            <v>27.12.10.900.004.00.0796.000000000000</v>
          </cell>
          <cell r="D2763">
            <v>602119109</v>
          </cell>
          <cell r="E2763" t="str">
            <v>Сақтандырғыш ПКТ-101-10-16-12,5 УЗ</v>
          </cell>
          <cell r="F2763" t="str">
            <v>Предохранитель переменного тока</v>
          </cell>
          <cell r="G2763" t="str">
            <v>для защиты силовых трансформаторов и линий, с мелкозернистым кварцевым наполнителем</v>
          </cell>
          <cell r="H2763" t="str">
            <v>Сақтандырғыш ПКТ-101-10-16-12,5 УЗ</v>
          </cell>
          <cell r="I2763" t="str">
            <v>БК</v>
          </cell>
          <cell r="J2763" t="str">
            <v>60</v>
          </cell>
          <cell r="K2763">
            <v>631010000</v>
          </cell>
          <cell r="L2763" t="str">
            <v>ҚР, ШҚО, Өскемен қ., Бажов көш., 10</v>
          </cell>
          <cell r="M2763" t="str">
            <v>Қантар-Ақпан</v>
          </cell>
          <cell r="N2763" t="str">
            <v>Шығыс-Қазақстан облысы, Өскемен қ.</v>
          </cell>
          <cell r="O2763" t="str">
            <v>DDP</v>
          </cell>
          <cell r="P2763" t="str">
            <v>Шартқа қол қойылған күннен бастап 50 күнтізбелік күн ішінде</v>
          </cell>
          <cell r="Q2763">
            <v>0</v>
          </cell>
          <cell r="R2763">
            <v>796</v>
          </cell>
          <cell r="S2763" t="str">
            <v>Дана</v>
          </cell>
        </row>
        <row r="2764">
          <cell r="A2764" t="str">
            <v>1660 Т</v>
          </cell>
          <cell r="B2764" t="str">
            <v>"ШҚ АЭК" АҚ</v>
          </cell>
          <cell r="C2764" t="str">
            <v>27.12.10.900.004.00.0796.000000000000</v>
          </cell>
          <cell r="D2764">
            <v>602119110</v>
          </cell>
          <cell r="E2764" t="str">
            <v>Сақтандырғыш ПКТ-101-10-20-12,5 У3</v>
          </cell>
          <cell r="F2764" t="str">
            <v>Предохранитель переменного тока</v>
          </cell>
          <cell r="G2764" t="str">
            <v>для защиты силовых трансформаторов и линий, с мелкозернистым кварцевым наполнителем</v>
          </cell>
          <cell r="H2764" t="str">
            <v>Сақтандырғыш ПКТ-101-10-20-12,5 У3</v>
          </cell>
          <cell r="I2764" t="str">
            <v>ТСАТ</v>
          </cell>
          <cell r="J2764" t="str">
            <v>60</v>
          </cell>
          <cell r="K2764">
            <v>631010000</v>
          </cell>
          <cell r="L2764" t="str">
            <v>ҚР, ШҚО, Өскемен қ., Бажов көш., 10</v>
          </cell>
          <cell r="M2764" t="str">
            <v>Қантар-Ақпан</v>
          </cell>
          <cell r="N2764" t="str">
            <v>Шығыс-Қазақстан облысы, Өскемен қ.</v>
          </cell>
          <cell r="O2764" t="str">
            <v>DDP</v>
          </cell>
          <cell r="P2764" t="str">
            <v>Шартқа қол қойылған күннен бастап 50 күнтізбелік күн ішінде</v>
          </cell>
          <cell r="Q2764">
            <v>0</v>
          </cell>
          <cell r="R2764">
            <v>796</v>
          </cell>
          <cell r="S2764" t="str">
            <v>Дана</v>
          </cell>
        </row>
        <row r="2765">
          <cell r="A2765" t="str">
            <v>1660-1 Т</v>
          </cell>
          <cell r="B2765" t="str">
            <v>"ШҚ АЭК" АҚ</v>
          </cell>
          <cell r="C2765" t="str">
            <v>27.12.10.900.004.00.0796.000000000000</v>
          </cell>
          <cell r="D2765">
            <v>602119110</v>
          </cell>
          <cell r="E2765" t="str">
            <v>Сақтандырғыш ПКТ-101-10-20-12,5 У3</v>
          </cell>
          <cell r="F2765" t="str">
            <v>Предохранитель переменного тока</v>
          </cell>
          <cell r="G2765" t="str">
            <v>для защиты силовых трансформаторов и линий, с мелкозернистым кварцевым наполнителем</v>
          </cell>
          <cell r="H2765" t="str">
            <v>Сақтандырғыш ПКТ-101-10-20-12,5 У3</v>
          </cell>
          <cell r="I2765" t="str">
            <v>БК</v>
          </cell>
          <cell r="J2765" t="str">
            <v>60</v>
          </cell>
          <cell r="K2765">
            <v>631010000</v>
          </cell>
          <cell r="L2765" t="str">
            <v>ҚР, ШҚО, Өскемен қ., Бажов көш., 10</v>
          </cell>
          <cell r="M2765" t="str">
            <v>Қантар-Ақпан</v>
          </cell>
          <cell r="N2765" t="str">
            <v>Шығыс-Қазақстан облысы, Өскемен қ.</v>
          </cell>
          <cell r="O2765" t="str">
            <v>DDP</v>
          </cell>
          <cell r="P2765" t="str">
            <v>Шартқа қол қойылған күннен бастап 50 күнтізбелік күн ішінде</v>
          </cell>
          <cell r="Q2765">
            <v>0</v>
          </cell>
          <cell r="R2765">
            <v>796</v>
          </cell>
          <cell r="S2765" t="str">
            <v>Дана</v>
          </cell>
        </row>
        <row r="2766">
          <cell r="A2766" t="str">
            <v>1661 Т</v>
          </cell>
          <cell r="B2766" t="str">
            <v>"ШҚ АЭК" АҚ</v>
          </cell>
          <cell r="C2766" t="str">
            <v>27.12.10.900.004.00.0796.000000000000</v>
          </cell>
          <cell r="D2766">
            <v>602119128</v>
          </cell>
          <cell r="E2766" t="str">
            <v xml:space="preserve">Сақтандырғыш ПКТ-102-10-50-12,5У3                                                                   </v>
          </cell>
          <cell r="F2766" t="str">
            <v>Предохранитель переменного тока</v>
          </cell>
          <cell r="G2766" t="str">
            <v>для защиты силовых трансформаторов и линий, с мелкозернистым кварцевым наполнителем</v>
          </cell>
          <cell r="H2766" t="str">
            <v xml:space="preserve">Сақтандырғыш ПКТ-102-10-50-12,5У3                                                                   </v>
          </cell>
          <cell r="I2766" t="str">
            <v>ТСАТ</v>
          </cell>
          <cell r="J2766" t="str">
            <v>60</v>
          </cell>
          <cell r="K2766">
            <v>631010000</v>
          </cell>
          <cell r="L2766" t="str">
            <v>ҚР, ШҚО, Өскемен қ., Бажов көш., 10</v>
          </cell>
          <cell r="M2766" t="str">
            <v>Қантар-Ақпан</v>
          </cell>
          <cell r="N2766" t="str">
            <v>Шығыс-Қазақстан облысы, Өскемен қ.</v>
          </cell>
          <cell r="O2766" t="str">
            <v>DDP</v>
          </cell>
          <cell r="P2766" t="str">
            <v>Шартқа қол қойылған күннен бастап 50 күнтізбелік күн ішінде</v>
          </cell>
          <cell r="Q2766">
            <v>0</v>
          </cell>
          <cell r="R2766">
            <v>796</v>
          </cell>
          <cell r="S2766" t="str">
            <v>Дана</v>
          </cell>
        </row>
        <row r="2767">
          <cell r="A2767" t="str">
            <v>1661-1 Т</v>
          </cell>
          <cell r="B2767" t="str">
            <v>"ШҚ АЭК" АҚ</v>
          </cell>
          <cell r="C2767" t="str">
            <v>27.12.10.900.004.00.0796.000000000000</v>
          </cell>
          <cell r="D2767">
            <v>602119128</v>
          </cell>
          <cell r="E2767" t="str">
            <v xml:space="preserve">Сақтандырғыш ПКТ-102-10-50-12,5У3                                                                   </v>
          </cell>
          <cell r="F2767" t="str">
            <v>Предохранитель переменного тока</v>
          </cell>
          <cell r="G2767" t="str">
            <v>для защиты силовых трансформаторов и линий, с мелкозернистым кварцевым наполнителем</v>
          </cell>
          <cell r="H2767" t="str">
            <v xml:space="preserve">Сақтандырғыш ПКТ-102-10-50-12,5У3                                                                   </v>
          </cell>
          <cell r="I2767" t="str">
            <v>БК</v>
          </cell>
          <cell r="J2767" t="str">
            <v>60</v>
          </cell>
          <cell r="K2767">
            <v>631010000</v>
          </cell>
          <cell r="L2767" t="str">
            <v>ҚР, ШҚО, Өскемен қ., Бажов көш., 10</v>
          </cell>
          <cell r="M2767" t="str">
            <v>Қантар-Ақпан</v>
          </cell>
          <cell r="N2767" t="str">
            <v>Шығыс-Қазақстан облысы, Өскемен қ.</v>
          </cell>
          <cell r="O2767" t="str">
            <v>DDP</v>
          </cell>
          <cell r="P2767" t="str">
            <v>Шартқа қол қойылған күннен бастап 50 күнтізбелік күн ішінде</v>
          </cell>
          <cell r="Q2767">
            <v>0</v>
          </cell>
          <cell r="R2767">
            <v>796</v>
          </cell>
          <cell r="S2767" t="str">
            <v>Дана</v>
          </cell>
        </row>
        <row r="2768">
          <cell r="A2768" t="str">
            <v>1662 Т</v>
          </cell>
          <cell r="B2768" t="str">
            <v>"ШҚ АЭК" АҚ</v>
          </cell>
          <cell r="C2768" t="str">
            <v>27.12.40.900.018.00.0796.000000000000</v>
          </cell>
          <cell r="D2768">
            <v>602120245</v>
          </cell>
          <cell r="E2768" t="str">
            <v xml:space="preserve">MZ-4.1 үлгідегі мотор жетегі                                                                        </v>
          </cell>
          <cell r="F2768" t="str">
            <v>Привод</v>
          </cell>
          <cell r="G2768" t="str">
            <v>моторный, для автоматического выключателя</v>
          </cell>
          <cell r="H2768" t="str">
            <v xml:space="preserve">MZ-4.1 үлгідегі мотор жетегі                                                                        </v>
          </cell>
          <cell r="I2768" t="str">
            <v>БК</v>
          </cell>
          <cell r="J2768">
            <v>0</v>
          </cell>
          <cell r="K2768">
            <v>631010000</v>
          </cell>
          <cell r="L2768" t="str">
            <v>ҚР, ШҚО, Өскемен қ., Бажов көш., 10</v>
          </cell>
          <cell r="M2768" t="str">
            <v>Қантар-Ақпан</v>
          </cell>
          <cell r="N2768" t="str">
            <v>Шығыс-Қазақстан облысы, Өскемен қ.</v>
          </cell>
          <cell r="O2768" t="str">
            <v>DDP</v>
          </cell>
          <cell r="P2768" t="str">
            <v>Шартқа қол қойылған күннен бастап 50 күнтізбелік күн ішінде</v>
          </cell>
          <cell r="Q2768">
            <v>0</v>
          </cell>
          <cell r="R2768">
            <v>796</v>
          </cell>
          <cell r="S2768" t="str">
            <v>Дана</v>
          </cell>
        </row>
        <row r="2769">
          <cell r="A2769" t="str">
            <v>1663 Т</v>
          </cell>
          <cell r="B2769" t="str">
            <v>"ШҚ АЭК" АҚ</v>
          </cell>
          <cell r="C2769" t="str">
            <v>27.33.11.100.001.00.0796.000000000001</v>
          </cell>
          <cell r="D2769">
            <v>602121101</v>
          </cell>
          <cell r="E2769" t="str">
            <v>Айырғыш РЛНД-10/200</v>
          </cell>
          <cell r="F2769" t="str">
            <v>Разъединитель</v>
          </cell>
          <cell r="G2769" t="str">
            <v>марка РЛНД 1-10Б/200</v>
          </cell>
          <cell r="H2769" t="str">
            <v>Айырғыш РЛНД-10/200</v>
          </cell>
          <cell r="I2769" t="str">
            <v>ТСАТ</v>
          </cell>
          <cell r="J2769" t="str">
            <v>60</v>
          </cell>
          <cell r="K2769">
            <v>631010000</v>
          </cell>
          <cell r="L2769" t="str">
            <v>ҚР, ШҚО, Өскемен қ., Бажов көш., 10</v>
          </cell>
          <cell r="M2769" t="str">
            <v>Қантар-Ақпан</v>
          </cell>
          <cell r="N2769" t="str">
            <v>Шығыс-Қазақстан облысы, Өскемен қ.</v>
          </cell>
          <cell r="O2769" t="str">
            <v>DDP</v>
          </cell>
          <cell r="P2769" t="str">
            <v>Шартқа қол қойылған күннен бастап 50 күнтізбелік күн ішінде</v>
          </cell>
          <cell r="Q2769">
            <v>0</v>
          </cell>
          <cell r="R2769">
            <v>796</v>
          </cell>
          <cell r="S2769" t="str">
            <v>Дана</v>
          </cell>
        </row>
        <row r="2770">
          <cell r="A2770" t="str">
            <v>1663-1 Т</v>
          </cell>
          <cell r="B2770" t="str">
            <v>"ШҚ АЭК" АҚ</v>
          </cell>
          <cell r="C2770" t="str">
            <v>27.33.11.100.001.00.0796.000000000001</v>
          </cell>
          <cell r="D2770">
            <v>602121101</v>
          </cell>
          <cell r="E2770" t="str">
            <v>Айырғыш РЛНД-10/200</v>
          </cell>
          <cell r="F2770" t="str">
            <v>Разъединитель</v>
          </cell>
          <cell r="G2770" t="str">
            <v>марка РЛНД 1-10Б/200</v>
          </cell>
          <cell r="H2770" t="str">
            <v>Айырғыш РЛНД-10/200</v>
          </cell>
          <cell r="I2770" t="str">
            <v>БК</v>
          </cell>
          <cell r="J2770" t="str">
            <v>60</v>
          </cell>
          <cell r="K2770">
            <v>631010000</v>
          </cell>
          <cell r="L2770" t="str">
            <v>ҚР, ШҚО, Өскемен қ., Бажов көш., 10</v>
          </cell>
          <cell r="M2770" t="str">
            <v>Қантар-Ақпан</v>
          </cell>
          <cell r="N2770" t="str">
            <v>Шығыс-Қазақстан облысы, Өскемен қ.</v>
          </cell>
          <cell r="O2770" t="str">
            <v>DDP</v>
          </cell>
          <cell r="P2770" t="str">
            <v>Шартқа қол қойылған күннен бастап 50 күнтізбелік күн ішінде</v>
          </cell>
          <cell r="Q2770">
            <v>0</v>
          </cell>
          <cell r="R2770">
            <v>796</v>
          </cell>
          <cell r="S2770" t="str">
            <v>Дана</v>
          </cell>
        </row>
        <row r="2771">
          <cell r="A2771" t="str">
            <v>1664 Т</v>
          </cell>
          <cell r="B2771" t="str">
            <v>"ШҚ АЭК" АҚ</v>
          </cell>
          <cell r="C2771" t="str">
            <v>27.33.11.100.001.00.0796.000000000009</v>
          </cell>
          <cell r="D2771">
            <v>602121102</v>
          </cell>
          <cell r="E2771" t="str">
            <v>Айырғыш РЛНД-10/400</v>
          </cell>
          <cell r="F2771" t="str">
            <v>Разъединитель</v>
          </cell>
          <cell r="G2771" t="str">
            <v>марка РЛНД-10/400</v>
          </cell>
          <cell r="H2771" t="str">
            <v>Айырғыш РЛНД-10/400</v>
          </cell>
          <cell r="I2771" t="str">
            <v>ТСАТ</v>
          </cell>
          <cell r="J2771" t="str">
            <v>60</v>
          </cell>
          <cell r="K2771">
            <v>631010000</v>
          </cell>
          <cell r="L2771" t="str">
            <v>ҚР, ШҚО, Өскемен қ., Бажов көш., 10</v>
          </cell>
          <cell r="M2771" t="str">
            <v>Қантар-Ақпан</v>
          </cell>
          <cell r="N2771" t="str">
            <v>Шығыс-Қазақстан облысы, Өскемен қ.</v>
          </cell>
          <cell r="O2771" t="str">
            <v>DDP</v>
          </cell>
          <cell r="P2771" t="str">
            <v>Шартқа қол қойылған күннен бастап 50 күнтізбелік күн ішінде</v>
          </cell>
          <cell r="Q2771">
            <v>0</v>
          </cell>
          <cell r="R2771">
            <v>796</v>
          </cell>
          <cell r="S2771" t="str">
            <v>Дана</v>
          </cell>
        </row>
        <row r="2772">
          <cell r="A2772" t="str">
            <v>1664-1 Т</v>
          </cell>
          <cell r="B2772" t="str">
            <v>"ШҚ АЭК" АҚ</v>
          </cell>
          <cell r="C2772" t="str">
            <v>27.33.11.100.001.00.0796.000000000009</v>
          </cell>
          <cell r="D2772">
            <v>602121102</v>
          </cell>
          <cell r="E2772" t="str">
            <v>Айырғыш РЛНД-10/400</v>
          </cell>
          <cell r="F2772" t="str">
            <v>Разъединитель</v>
          </cell>
          <cell r="G2772" t="str">
            <v>марка РЛНД-10/400</v>
          </cell>
          <cell r="H2772" t="str">
            <v>Айырғыш РЛНД-10/400</v>
          </cell>
          <cell r="I2772" t="str">
            <v>БК</v>
          </cell>
          <cell r="J2772" t="str">
            <v>60</v>
          </cell>
          <cell r="K2772">
            <v>631010000</v>
          </cell>
          <cell r="L2772" t="str">
            <v>ҚР, ШҚО, Өскемен қ., Бажов көш., 10</v>
          </cell>
          <cell r="M2772" t="str">
            <v>Қантар-Ақпан</v>
          </cell>
          <cell r="N2772" t="str">
            <v>Шығыс-Қазақстан облысы, Өскемен қ.</v>
          </cell>
          <cell r="O2772" t="str">
            <v>DDP</v>
          </cell>
          <cell r="P2772" t="str">
            <v>Шартқа қол қойылған күннен бастап 50 күнтізбелік күн ішінде</v>
          </cell>
          <cell r="Q2772">
            <v>0</v>
          </cell>
          <cell r="R2772">
            <v>796</v>
          </cell>
          <cell r="S2772" t="str">
            <v>Дана</v>
          </cell>
        </row>
        <row r="2773">
          <cell r="A2773" t="str">
            <v>1665 Т</v>
          </cell>
          <cell r="B2773" t="str">
            <v>"ШҚ АЭК" АҚ</v>
          </cell>
          <cell r="C2773" t="str">
            <v>27.33.11.100.001.00.0796.000000000010</v>
          </cell>
          <cell r="D2773">
            <v>602121108</v>
          </cell>
          <cell r="E2773" t="str">
            <v xml:space="preserve">Айырғыш РЛНД-10/630                                                                                 </v>
          </cell>
          <cell r="F2773" t="str">
            <v>Разъединитель</v>
          </cell>
          <cell r="G2773" t="str">
            <v>марка РЛНД-10/630</v>
          </cell>
          <cell r="H2773" t="str">
            <v xml:space="preserve">Айырғыш РЛНД-10/630                                                                                 </v>
          </cell>
          <cell r="I2773" t="str">
            <v>ТСАТ</v>
          </cell>
          <cell r="J2773" t="str">
            <v>60</v>
          </cell>
          <cell r="K2773">
            <v>631010000</v>
          </cell>
          <cell r="L2773" t="str">
            <v>ҚР, ШҚО, Өскемен қ., Бажов көш., 10</v>
          </cell>
          <cell r="M2773" t="str">
            <v>Қантар-Ақпан</v>
          </cell>
          <cell r="N2773" t="str">
            <v>Шығыс-Қазақстан облысы, Өскемен қ.</v>
          </cell>
          <cell r="O2773" t="str">
            <v>DDP</v>
          </cell>
          <cell r="P2773" t="str">
            <v>Шартқа қол қойылған күннен бастап 50 күнтізбелік күн ішінде</v>
          </cell>
          <cell r="Q2773">
            <v>0</v>
          </cell>
          <cell r="R2773">
            <v>796</v>
          </cell>
          <cell r="S2773" t="str">
            <v>Дана</v>
          </cell>
        </row>
        <row r="2774">
          <cell r="A2774" t="str">
            <v>1665-1 Т</v>
          </cell>
          <cell r="B2774" t="str">
            <v>"ШҚ АЭК" АҚ</v>
          </cell>
          <cell r="C2774" t="str">
            <v>27.33.11.100.001.00.0796.000000000010</v>
          </cell>
          <cell r="D2774">
            <v>602121108</v>
          </cell>
          <cell r="E2774" t="str">
            <v xml:space="preserve">Айырғыш РЛНД-10/630                                                                                 </v>
          </cell>
          <cell r="F2774" t="str">
            <v>Разъединитель</v>
          </cell>
          <cell r="G2774" t="str">
            <v>марка РЛНД-10/630</v>
          </cell>
          <cell r="H2774" t="str">
            <v xml:space="preserve">Айырғыш РЛНД-10/630                                                                                 </v>
          </cell>
          <cell r="I2774" t="str">
            <v>БК</v>
          </cell>
          <cell r="J2774" t="str">
            <v>60</v>
          </cell>
          <cell r="K2774">
            <v>631010000</v>
          </cell>
          <cell r="L2774" t="str">
            <v>ҚР, ШҚО, Өскемен қ., Бажов көш., 10</v>
          </cell>
          <cell r="M2774" t="str">
            <v>Қантар-Ақпан</v>
          </cell>
          <cell r="N2774" t="str">
            <v>Шығыс-Қазақстан облысы, Өскемен қ.</v>
          </cell>
          <cell r="O2774" t="str">
            <v>DDP</v>
          </cell>
          <cell r="P2774" t="str">
            <v>Шартқа қол қойылған күннен бастап 50 күнтізбелік күн ішінде</v>
          </cell>
          <cell r="Q2774">
            <v>0</v>
          </cell>
          <cell r="R2774">
            <v>796</v>
          </cell>
          <cell r="S2774" t="str">
            <v>Дана</v>
          </cell>
        </row>
        <row r="2775">
          <cell r="A2775" t="str">
            <v>1666 Т</v>
          </cell>
          <cell r="B2775" t="str">
            <v>"ШҚ АЭК" АҚ</v>
          </cell>
          <cell r="C2775" t="str">
            <v>27.11.62.900.007.00.0796.000000000000</v>
          </cell>
          <cell r="D2775">
            <v>602122101</v>
          </cell>
          <cell r="E2775" t="str">
            <v xml:space="preserve">Майкөрсеткіш МС-2                                                                                   </v>
          </cell>
          <cell r="F2775" t="str">
            <v>Маслоуказатель</v>
          </cell>
          <cell r="G2775" t="str">
            <v>для масляного трансформатора</v>
          </cell>
          <cell r="H2775" t="str">
            <v xml:space="preserve">Майкөрсеткіш МС-2                                                                                   </v>
          </cell>
          <cell r="I2775" t="str">
            <v>БК</v>
          </cell>
          <cell r="J2775">
            <v>0</v>
          </cell>
          <cell r="K2775">
            <v>631010000</v>
          </cell>
          <cell r="L2775" t="str">
            <v>ҚР, ШҚО, Өскемен қ., Бажов көш., 10</v>
          </cell>
          <cell r="M2775" t="str">
            <v>Желтоқсан-Қантар</v>
          </cell>
          <cell r="N2775" t="str">
            <v>Шығыс-Қазақстан облысы, Өскемен қ.</v>
          </cell>
          <cell r="O2775" t="str">
            <v>DDP</v>
          </cell>
          <cell r="P2775" t="str">
            <v>Шартқа қол қойылған күннен бастап 50 күнтізбелік күн ішінде</v>
          </cell>
          <cell r="Q2775">
            <v>0</v>
          </cell>
          <cell r="R2775">
            <v>796</v>
          </cell>
          <cell r="S2775" t="str">
            <v>Дана</v>
          </cell>
        </row>
        <row r="2776">
          <cell r="A2776" t="str">
            <v>1667 Т</v>
          </cell>
          <cell r="B2776" t="str">
            <v>"ШҚ АЭК" АҚ</v>
          </cell>
          <cell r="C2776" t="str">
            <v>27.12.10.900.009.00.0796.000000000028</v>
          </cell>
          <cell r="D2776">
            <v>602122106</v>
          </cell>
          <cell r="E2776" t="str">
            <v xml:space="preserve">ГКТIII-60-126/800 О1 (ИВУЕ.686352.103-01.) жоғары вольтты іске қосу                                 </v>
          </cell>
          <cell r="F2776" t="str">
            <v>Ввод высоковольтный</v>
          </cell>
          <cell r="G2776" t="str">
            <v>напряжение 150 кВ, номинальный ток 800 А</v>
          </cell>
          <cell r="H2776" t="str">
            <v xml:space="preserve">ГКТIII-60-126/800 О1 (ИВУЕ.686352.103-01.) жоғары вольтты іске қосу                                 </v>
          </cell>
          <cell r="I2776" t="str">
            <v>БК</v>
          </cell>
          <cell r="J2776">
            <v>0</v>
          </cell>
          <cell r="K2776">
            <v>631010000</v>
          </cell>
          <cell r="L2776" t="str">
            <v>ҚР, ШҚО, Өскемен қ., Бажов көш., 10</v>
          </cell>
          <cell r="M2776" t="str">
            <v>Қантар-Ақпан</v>
          </cell>
          <cell r="N2776" t="str">
            <v>Шығыс-Қазақстан облысы, Өскемен қ.</v>
          </cell>
          <cell r="O2776" t="str">
            <v>DDP</v>
          </cell>
          <cell r="P2776" t="str">
            <v>Шартқа қол қойылған күннен бастап 50 күнтізбелік күн ішінде</v>
          </cell>
          <cell r="Q2776">
            <v>0</v>
          </cell>
          <cell r="R2776">
            <v>796</v>
          </cell>
          <cell r="S2776" t="str">
            <v>Дана</v>
          </cell>
        </row>
        <row r="2777">
          <cell r="A2777" t="str">
            <v>1668 Т</v>
          </cell>
          <cell r="B2777" t="str">
            <v>"ШҚ АЭК" АҚ</v>
          </cell>
          <cell r="C2777" t="str">
            <v>26.51.51.300.000.00.0796.000000000087</v>
          </cell>
          <cell r="D2777">
            <v>602123100</v>
          </cell>
          <cell r="E2777" t="str">
            <v xml:space="preserve">Термосигнализатор ТКП-160 СГ М УХЛ1 L=2,5 М                                                         </v>
          </cell>
          <cell r="F2777" t="str">
            <v>Термометр</v>
          </cell>
          <cell r="G2777" t="str">
            <v>тип ТКП, электроконтактный</v>
          </cell>
          <cell r="H2777" t="str">
            <v xml:space="preserve">Термосигнализатор ТКП-160 СГ М УХЛ1 L=2,5 М                                                         </v>
          </cell>
          <cell r="I2777" t="str">
            <v>БК</v>
          </cell>
          <cell r="J2777">
            <v>0</v>
          </cell>
          <cell r="K2777">
            <v>631010000</v>
          </cell>
          <cell r="L2777" t="str">
            <v>ҚР, ШҚО, Өскемен қ., Бажов көш., 10</v>
          </cell>
          <cell r="M2777" t="str">
            <v>Қантар-Ақпан</v>
          </cell>
          <cell r="N2777" t="str">
            <v>Шығыс-Қазақстан облысы, Өскемен қ.</v>
          </cell>
          <cell r="O2777" t="str">
            <v>DDP</v>
          </cell>
          <cell r="P2777" t="str">
            <v>Шартқа қол қойылған күннен бастап 50 күнтізбелік күн ішінде</v>
          </cell>
          <cell r="Q2777">
            <v>0</v>
          </cell>
          <cell r="R2777">
            <v>796</v>
          </cell>
          <cell r="S2777" t="str">
            <v>Дана</v>
          </cell>
        </row>
        <row r="2778">
          <cell r="A2778" t="str">
            <v>1669 Т</v>
          </cell>
          <cell r="B2778" t="str">
            <v>"ШҚ АЭК" АҚ</v>
          </cell>
          <cell r="C2778" t="str">
            <v>26.51.51.300.000.00.0796.000000000087</v>
          </cell>
          <cell r="D2778">
            <v>602123101</v>
          </cell>
          <cell r="E2778" t="str">
            <v xml:space="preserve">Термосигнализатор ТКП-160 СГ М УХЛ1 L=4 М                                                           </v>
          </cell>
          <cell r="F2778" t="str">
            <v>Термометр</v>
          </cell>
          <cell r="G2778" t="str">
            <v>тип ТКП, электроконтактный</v>
          </cell>
          <cell r="H2778" t="str">
            <v xml:space="preserve">Термосигнализатор ТКП-160 СГ М УХЛ1 L=4 М                                                           </v>
          </cell>
          <cell r="I2778" t="str">
            <v>БК</v>
          </cell>
          <cell r="J2778">
            <v>0</v>
          </cell>
          <cell r="K2778">
            <v>631010000</v>
          </cell>
          <cell r="L2778" t="str">
            <v>ҚР, ШҚО, Өскемен қ., Бажов көш., 10</v>
          </cell>
          <cell r="M2778" t="str">
            <v>Қантар-Ақпан</v>
          </cell>
          <cell r="N2778" t="str">
            <v>Шығыс-Қазақстан облысы, Өскемен қ.</v>
          </cell>
          <cell r="O2778" t="str">
            <v>DDP</v>
          </cell>
          <cell r="P2778" t="str">
            <v>Шартқа қол қойылған күннен бастап 50 күнтізбелік күн ішінде</v>
          </cell>
          <cell r="Q2778">
            <v>0</v>
          </cell>
          <cell r="R2778">
            <v>796</v>
          </cell>
          <cell r="S2778" t="str">
            <v>Дана</v>
          </cell>
        </row>
        <row r="2779">
          <cell r="A2779" t="str">
            <v>1670 Т</v>
          </cell>
          <cell r="B2779" t="str">
            <v>"ШҚ АЭК" АҚ</v>
          </cell>
          <cell r="C2779" t="str">
            <v>26.51.51.300.000.00.0796.000000000087</v>
          </cell>
          <cell r="D2779">
            <v>602123102</v>
          </cell>
          <cell r="E2779" t="str">
            <v xml:space="preserve">Термосигнализатор Ткп-160 Сг М Ухл1 L=6,0 М                                                         </v>
          </cell>
          <cell r="F2779" t="str">
            <v>Термометр</v>
          </cell>
          <cell r="G2779" t="str">
            <v>тип ТКП, электроконтактный</v>
          </cell>
          <cell r="H2779" t="str">
            <v xml:space="preserve">Термосигнализатор Ткп-160 Сг М Ухл1 L=6,0 М                                                         </v>
          </cell>
          <cell r="I2779" t="str">
            <v>БК</v>
          </cell>
          <cell r="J2779">
            <v>0</v>
          </cell>
          <cell r="K2779">
            <v>631010000</v>
          </cell>
          <cell r="L2779" t="str">
            <v>ҚР, ШҚО, Өскемен қ., Бажов көш., 10</v>
          </cell>
          <cell r="M2779" t="str">
            <v>Қантар-Ақпан</v>
          </cell>
          <cell r="N2779" t="str">
            <v>Шығыс-Қазақстан облысы, Өскемен қ.</v>
          </cell>
          <cell r="O2779" t="str">
            <v>DDP</v>
          </cell>
          <cell r="P2779" t="str">
            <v>Шартқа қол қойылған күннен бастап 50 күнтізбелік күн ішінде</v>
          </cell>
          <cell r="Q2779">
            <v>0</v>
          </cell>
          <cell r="R2779">
            <v>796</v>
          </cell>
          <cell r="S2779" t="str">
            <v>Дана</v>
          </cell>
        </row>
        <row r="2780">
          <cell r="A2780" t="str">
            <v>1671 Т</v>
          </cell>
          <cell r="B2780" t="str">
            <v>"ШҚ АЭК" АҚ</v>
          </cell>
          <cell r="C2780" t="str">
            <v>27.11.42.300.002.00.0796.000000000001</v>
          </cell>
          <cell r="D2780">
            <v>602125106</v>
          </cell>
          <cell r="E2780" t="str">
            <v>ОСМ1-1,0 220/5-22-220/42 БӨЛГІШ ТРАНСФОРМАТОРЫ</v>
          </cell>
          <cell r="F2780" t="str">
            <v>Трансформатор понижающий</v>
          </cell>
          <cell r="G2780" t="str">
            <v>номинальная мощность 0,1 кВа, номинальная частота 50 Гц, ГОСТ 19294-84</v>
          </cell>
          <cell r="H2780" t="str">
            <v>ОСМ1-1,0 220/5-22-220/42 БӨЛГІШ ТРАНСФОРМАТОРЫ</v>
          </cell>
          <cell r="I2780" t="str">
            <v>БК</v>
          </cell>
          <cell r="J2780" t="str">
            <v>60</v>
          </cell>
          <cell r="K2780">
            <v>631010000</v>
          </cell>
          <cell r="L2780" t="str">
            <v>ҚР, ШҚО, Өскемен қ., Бажов көш., 10</v>
          </cell>
          <cell r="M2780" t="str">
            <v>Желтоқсан-Қантар</v>
          </cell>
          <cell r="N2780" t="str">
            <v>Шығыс-Қазақстан облысы, Өскемен қ.</v>
          </cell>
          <cell r="O2780" t="str">
            <v>DDP</v>
          </cell>
          <cell r="P2780" t="str">
            <v>Шартқа қол қойылған күннен бастап 50 күнтізбелік күн ішінде</v>
          </cell>
          <cell r="Q2780">
            <v>0</v>
          </cell>
          <cell r="R2780">
            <v>796</v>
          </cell>
          <cell r="S2780" t="str">
            <v>Дана</v>
          </cell>
        </row>
        <row r="2781">
          <cell r="A2781" t="str">
            <v>1671-1 Т</v>
          </cell>
          <cell r="B2781" t="str">
            <v>"ШҚ АЭК" АҚ</v>
          </cell>
          <cell r="C2781" t="str">
            <v>27.11.42.300.002.00.0796.000000000001</v>
          </cell>
          <cell r="D2781">
            <v>602125106</v>
          </cell>
          <cell r="E2781" t="str">
            <v>ОСМ1-1,0 220/5-22-220/42 БӨЛГІШ ТРАНСФОРМАТОРЫ</v>
          </cell>
          <cell r="F2781" t="str">
            <v>Трансформатор понижающий</v>
          </cell>
          <cell r="G2781" t="str">
            <v>номинальная мощность 0,1 кВа, номинальная частота 50 Гц, ГОСТ 19294-84</v>
          </cell>
          <cell r="H2781" t="str">
            <v>ОСМ1-1,0 220/5-22-220/42 БӨЛГІШ ТРАНСФОРМАТОРЫ</v>
          </cell>
          <cell r="I2781" t="str">
            <v>БК</v>
          </cell>
          <cell r="J2781" t="str">
            <v>60</v>
          </cell>
          <cell r="K2781">
            <v>631010000</v>
          </cell>
          <cell r="L2781" t="str">
            <v>ҚР, ШҚО, Өскемен қ., Бажов көш., 10</v>
          </cell>
          <cell r="M2781" t="str">
            <v>Ақпан - Наурыз</v>
          </cell>
          <cell r="N2781" t="str">
            <v>Шығыс-Қазақстан облысы, Өскемен қ.</v>
          </cell>
          <cell r="O2781" t="str">
            <v>DDP</v>
          </cell>
          <cell r="P2781" t="str">
            <v>Шартқа қол қойылған күннен бастап 50 күнтізбелік күн ішінде</v>
          </cell>
          <cell r="Q2781">
            <v>0</v>
          </cell>
          <cell r="R2781">
            <v>796</v>
          </cell>
          <cell r="S2781" t="str">
            <v>Дана</v>
          </cell>
        </row>
        <row r="2782">
          <cell r="A2782" t="str">
            <v>1672 Т</v>
          </cell>
          <cell r="B2782" t="str">
            <v>"ШҚ АЭК" АҚ</v>
          </cell>
          <cell r="C2782" t="str">
            <v>27.11.42.300.000.00.0796.000000003632</v>
          </cell>
          <cell r="D2782">
            <v>602125113</v>
          </cell>
          <cell r="E2782" t="str">
            <v xml:space="preserve">Ток трансформаторы ТПЛ-10 30/5                                                                      </v>
          </cell>
          <cell r="F2782" t="str">
            <v>Трансформатор тока</v>
          </cell>
          <cell r="G2782" t="str">
            <v>проходной, с литой изоляцией, номинальное напряжение 10 кВ, номинальный первичный ток 30 А, ГОСТ 7746-2001</v>
          </cell>
          <cell r="H2782" t="str">
            <v xml:space="preserve">Ток трансформаторы ТПЛ-10 30/5                                                                      </v>
          </cell>
          <cell r="I2782" t="str">
            <v>БК</v>
          </cell>
          <cell r="J2782" t="str">
            <v>60</v>
          </cell>
          <cell r="K2782">
            <v>631010000</v>
          </cell>
          <cell r="L2782" t="str">
            <v>ҚР, ШҚО, Өскемен қ., Бажов көш., 10</v>
          </cell>
          <cell r="M2782" t="str">
            <v>Желтоқсан-Қантар</v>
          </cell>
          <cell r="N2782" t="str">
            <v>Шығыс-Қазақстан облысы, Өскемен қ.</v>
          </cell>
          <cell r="O2782" t="str">
            <v>DDP</v>
          </cell>
          <cell r="P2782" t="str">
            <v>Шартқа қол қойылған күннен бастап 50 күнтізбелік күн ішінде</v>
          </cell>
          <cell r="Q2782">
            <v>0</v>
          </cell>
          <cell r="R2782">
            <v>796</v>
          </cell>
          <cell r="S2782" t="str">
            <v>Дана</v>
          </cell>
        </row>
        <row r="2783">
          <cell r="A2783" t="str">
            <v>1672-1 Т</v>
          </cell>
          <cell r="B2783" t="str">
            <v>"ШҚ АЭК" АҚ</v>
          </cell>
          <cell r="C2783" t="str">
            <v>27.11.42.300.000.00.0796.000000003632</v>
          </cell>
          <cell r="D2783">
            <v>602125113</v>
          </cell>
          <cell r="E2783" t="str">
            <v xml:space="preserve">Ток трансформаторы ТПЛ-10 30/5                                                                      </v>
          </cell>
          <cell r="F2783" t="str">
            <v>Трансформатор тока</v>
          </cell>
          <cell r="G2783" t="str">
            <v>проходной, с литой изоляцией, номинальное напряжение 10 кВ, номинальный первичный ток 30 А, ГОСТ 7746-2001</v>
          </cell>
          <cell r="H2783" t="str">
            <v xml:space="preserve">Ток трансформаторы ТПЛ-10 30/5                                                                      </v>
          </cell>
          <cell r="I2783" t="str">
            <v>БК</v>
          </cell>
          <cell r="J2783" t="str">
            <v>60</v>
          </cell>
          <cell r="K2783">
            <v>631010000</v>
          </cell>
          <cell r="L2783" t="str">
            <v>ҚР, ШҚО, Өскемен қ., Бажов көш., 10</v>
          </cell>
          <cell r="M2783" t="str">
            <v>Ақпан - Наурыз</v>
          </cell>
          <cell r="N2783" t="str">
            <v>Шығыс-Қазақстан облысы, Өскемен қ.</v>
          </cell>
          <cell r="O2783" t="str">
            <v>DDP</v>
          </cell>
          <cell r="P2783" t="str">
            <v>Шартқа қол қойылған күннен бастап 50 күнтізбелік күн ішінде</v>
          </cell>
          <cell r="Q2783">
            <v>0</v>
          </cell>
          <cell r="R2783">
            <v>796</v>
          </cell>
          <cell r="S2783" t="str">
            <v>Дана</v>
          </cell>
        </row>
        <row r="2784">
          <cell r="A2784" t="str">
            <v>1673 Т</v>
          </cell>
          <cell r="B2784" t="str">
            <v>"ШҚ АЭК" АҚ</v>
          </cell>
          <cell r="C2784" t="str">
            <v>27.11.42.300.000.00.0796.000000003638</v>
          </cell>
          <cell r="D2784">
            <v>602125117</v>
          </cell>
          <cell r="E2784" t="str">
            <v xml:space="preserve">ТРАНСФОРМАТОР ТПЛ-10-М 150/5 КЛ.ТОЧ. 0,5                                                            </v>
          </cell>
          <cell r="F2784" t="str">
            <v>Трансформатор тока</v>
          </cell>
          <cell r="G2784" t="str">
            <v>проходной, с литой изоляцией, номинальное напряжение 10 кВ, номинальный первичный ток 150 А, ГОСТ 7746-2001</v>
          </cell>
          <cell r="H2784" t="str">
            <v xml:space="preserve">ТРАНСФОРМАТОР ТПЛ-10-М 150/5 КЛ.ТОЧ. 0,5                                                            </v>
          </cell>
          <cell r="I2784" t="str">
            <v>БК</v>
          </cell>
          <cell r="J2784" t="str">
            <v>60</v>
          </cell>
          <cell r="K2784">
            <v>631010000</v>
          </cell>
          <cell r="L2784" t="str">
            <v>ҚР, ШҚО, Өскемен қ., Бажов көш., 10</v>
          </cell>
          <cell r="M2784" t="str">
            <v>Желтоқсан-Қантар</v>
          </cell>
          <cell r="N2784" t="str">
            <v>Шығыс-Қазақстан облысы, Өскемен қ.</v>
          </cell>
          <cell r="O2784" t="str">
            <v>DDP</v>
          </cell>
          <cell r="P2784" t="str">
            <v>Шартқа қол қойылған күннен бастап 50 күнтізбелік күн ішінде</v>
          </cell>
          <cell r="Q2784">
            <v>0</v>
          </cell>
          <cell r="R2784">
            <v>796</v>
          </cell>
          <cell r="S2784" t="str">
            <v>Дана</v>
          </cell>
        </row>
        <row r="2785">
          <cell r="A2785" t="str">
            <v>1673-1 Т</v>
          </cell>
          <cell r="B2785" t="str">
            <v>"ШҚ АЭК" АҚ</v>
          </cell>
          <cell r="C2785" t="str">
            <v>27.11.42.300.000.00.0796.000000003638</v>
          </cell>
          <cell r="D2785">
            <v>602125117</v>
          </cell>
          <cell r="E2785" t="str">
            <v xml:space="preserve">ТРАНСФОРМАТОР ТПЛ-10-М 150/5 КЛ.ТОЧ. 0,5                                                            </v>
          </cell>
          <cell r="F2785" t="str">
            <v>Трансформатор тока</v>
          </cell>
          <cell r="G2785" t="str">
            <v>проходной, с литой изоляцией, номинальное напряжение 10 кВ, номинальный первичный ток 150 А, ГОСТ 7746-2001</v>
          </cell>
          <cell r="H2785" t="str">
            <v xml:space="preserve">ТРАНСФОРМАТОР ТПЛ-10-М 150/5 КЛ.ТОЧ. 0,5                                                            </v>
          </cell>
          <cell r="I2785" t="str">
            <v>БК</v>
          </cell>
          <cell r="J2785" t="str">
            <v>60</v>
          </cell>
          <cell r="K2785">
            <v>631010000</v>
          </cell>
          <cell r="L2785" t="str">
            <v>ҚР, ШҚО, Өскемен қ., Бажов көш., 10</v>
          </cell>
          <cell r="M2785" t="str">
            <v>Ақпан - Наурыз</v>
          </cell>
          <cell r="N2785" t="str">
            <v>Шығыс-Қазақстан облысы, Өскемен қ.</v>
          </cell>
          <cell r="O2785" t="str">
            <v>DDP</v>
          </cell>
          <cell r="P2785" t="str">
            <v>Шартқа қол қойылған күннен бастап 50 күнтізбелік күн ішінде</v>
          </cell>
          <cell r="Q2785">
            <v>0</v>
          </cell>
          <cell r="R2785">
            <v>796</v>
          </cell>
          <cell r="S2785" t="str">
            <v>Дана</v>
          </cell>
        </row>
        <row r="2786">
          <cell r="A2786" t="str">
            <v>1674 Т</v>
          </cell>
          <cell r="B2786" t="str">
            <v>"ШҚ АЭК" АҚ</v>
          </cell>
          <cell r="C2786" t="str">
            <v>27.11.42.300.000.00.0796.000000003634</v>
          </cell>
          <cell r="D2786">
            <v>602125119</v>
          </cell>
          <cell r="E2786" t="str">
            <v xml:space="preserve">Ток трансформаторы ТПЛ-10-М 50/5 КЛ.ТОЧ.0,5                                                         </v>
          </cell>
          <cell r="F2786" t="str">
            <v>Трансформатор тока</v>
          </cell>
          <cell r="G2786" t="str">
            <v>проходной, с литой изоляцией, номинальное напряжение 10 кВ, номинальный первичный ток 50 А, ГОСТ 7746-2001</v>
          </cell>
          <cell r="H2786" t="str">
            <v xml:space="preserve">Ток трансформаторы ТПЛ-10-М 50/5 КЛ.ТОЧ.0,5                                                         </v>
          </cell>
          <cell r="I2786" t="str">
            <v>БК</v>
          </cell>
          <cell r="J2786" t="str">
            <v>60</v>
          </cell>
          <cell r="K2786">
            <v>631010000</v>
          </cell>
          <cell r="L2786" t="str">
            <v>ҚР, ШҚО, Өскемен қ., Бажов көш., 10</v>
          </cell>
          <cell r="M2786" t="str">
            <v>Желтоқсан-Қантар</v>
          </cell>
          <cell r="N2786" t="str">
            <v>Шығыс-Қазақстан облысы, Өскемен қ.</v>
          </cell>
          <cell r="O2786" t="str">
            <v>DDP</v>
          </cell>
          <cell r="P2786" t="str">
            <v>Шартқа қол қойылған күннен бастап 50 күнтізбелік күн ішінде</v>
          </cell>
          <cell r="Q2786">
            <v>0</v>
          </cell>
          <cell r="R2786">
            <v>796</v>
          </cell>
          <cell r="S2786" t="str">
            <v>Дана</v>
          </cell>
        </row>
        <row r="2787">
          <cell r="A2787" t="str">
            <v>1674-1 Т</v>
          </cell>
          <cell r="B2787" t="str">
            <v>"ШҚ АЭК" АҚ</v>
          </cell>
          <cell r="C2787" t="str">
            <v>27.11.42.300.000.00.0796.000000003634</v>
          </cell>
          <cell r="D2787">
            <v>602125119</v>
          </cell>
          <cell r="E2787" t="str">
            <v xml:space="preserve">Ток трансформаторы ТПЛ-10-М 50/5 КЛ.ТОЧ.0,5                                                         </v>
          </cell>
          <cell r="F2787" t="str">
            <v>Трансформатор тока</v>
          </cell>
          <cell r="G2787" t="str">
            <v>проходной, с литой изоляцией, номинальное напряжение 10 кВ, номинальный первичный ток 50 А, ГОСТ 7746-2001</v>
          </cell>
          <cell r="H2787" t="str">
            <v xml:space="preserve">Ток трансформаторы ТПЛ-10-М 50/5 КЛ.ТОЧ.0,5                                                         </v>
          </cell>
          <cell r="I2787" t="str">
            <v>БК</v>
          </cell>
          <cell r="J2787" t="str">
            <v>60</v>
          </cell>
          <cell r="K2787">
            <v>631010000</v>
          </cell>
          <cell r="L2787" t="str">
            <v>ҚР, ШҚО, Өскемен қ., Бажов көш., 10</v>
          </cell>
          <cell r="M2787" t="str">
            <v>Ақпан - Наурыз</v>
          </cell>
          <cell r="N2787" t="str">
            <v>Шығыс-Қазақстан облысы, Өскемен қ.</v>
          </cell>
          <cell r="O2787" t="str">
            <v>DDP</v>
          </cell>
          <cell r="P2787" t="str">
            <v>Шартқа қол қойылған күннен бастап 50 күнтізбелік күн ішінде</v>
          </cell>
          <cell r="Q2787">
            <v>0</v>
          </cell>
          <cell r="R2787">
            <v>796</v>
          </cell>
          <cell r="S2787" t="str">
            <v>Дана</v>
          </cell>
        </row>
        <row r="2788">
          <cell r="A2788" t="str">
            <v>1675 Т</v>
          </cell>
          <cell r="B2788" t="str">
            <v>"ШҚ АЭК" АҚ</v>
          </cell>
          <cell r="C2788" t="str">
            <v>27.11.42.300.000.00.0796.000000001297</v>
          </cell>
          <cell r="D2788">
            <v>602125130</v>
          </cell>
          <cell r="E2788" t="str">
            <v xml:space="preserve">Ток трансформаторы ТЛМ-10-0,5/10Р-100/5                                                             </v>
          </cell>
          <cell r="F2788" t="str">
            <v>Трансформатор тока</v>
          </cell>
          <cell r="G2788" t="str">
            <v>опорный, с литой изоляцией, номинальное напряжение 10 кВ, номинальный первичный ток 100 А, ГОСТ 7746-2001</v>
          </cell>
          <cell r="H2788" t="str">
            <v xml:space="preserve">Ток трансформаторы ТЛМ-10-0,5/10Р-100/5                                                               </v>
          </cell>
          <cell r="I2788" t="str">
            <v>БК</v>
          </cell>
          <cell r="J2788" t="str">
            <v>60</v>
          </cell>
          <cell r="K2788">
            <v>631010000</v>
          </cell>
          <cell r="L2788" t="str">
            <v>ҚР, ШҚО, Өскемен қ., Бажов көш., 10</v>
          </cell>
          <cell r="M2788" t="str">
            <v>Желтоқсан-Қантар</v>
          </cell>
          <cell r="N2788" t="str">
            <v>Шығыс-Қазақстан облысы, Өскемен қ.</v>
          </cell>
          <cell r="O2788" t="str">
            <v>DDP</v>
          </cell>
          <cell r="P2788" t="str">
            <v>Шартқа қол қойылған күннен бастап 50 күнтізбелік күн ішінде</v>
          </cell>
          <cell r="Q2788">
            <v>0</v>
          </cell>
          <cell r="R2788">
            <v>796</v>
          </cell>
          <cell r="S2788" t="str">
            <v>Дана</v>
          </cell>
        </row>
        <row r="2789">
          <cell r="A2789" t="str">
            <v>1675-1 Т</v>
          </cell>
          <cell r="B2789" t="str">
            <v>"ШҚ АЭК" АҚ</v>
          </cell>
          <cell r="C2789" t="str">
            <v>27.11.42.300.000.00.0796.000000001297</v>
          </cell>
          <cell r="D2789">
            <v>602125130</v>
          </cell>
          <cell r="E2789" t="str">
            <v xml:space="preserve">Ток трансформаторы ТЛМ-10-0,5/10Р-100/5                                                             </v>
          </cell>
          <cell r="F2789" t="str">
            <v>Трансформатор тока</v>
          </cell>
          <cell r="G2789" t="str">
            <v>опорный, с литой изоляцией, номинальное напряжение 10 кВ, номинальный первичный ток 100 А, ГОСТ 7746-2001</v>
          </cell>
          <cell r="H2789" t="str">
            <v xml:space="preserve">Ток трансформаторы ТЛМ-10-0,5/10Р-100/5                                                               </v>
          </cell>
          <cell r="I2789" t="str">
            <v>БК</v>
          </cell>
          <cell r="J2789">
            <v>0</v>
          </cell>
          <cell r="K2789">
            <v>631010000</v>
          </cell>
          <cell r="L2789" t="str">
            <v>ҚР, ШҚО, Өскемен қ., Бажов көш., 10</v>
          </cell>
          <cell r="M2789" t="str">
            <v>Наурыз - Сәуір</v>
          </cell>
          <cell r="N2789" t="str">
            <v>Шығыс-Қазақстан облысы, Өскемен қ.</v>
          </cell>
          <cell r="O2789" t="str">
            <v>DDP</v>
          </cell>
          <cell r="P2789" t="str">
            <v>Шартқа қол қойылған күннен бастап 50 күнтізбелік күн ішінде</v>
          </cell>
          <cell r="Q2789">
            <v>0</v>
          </cell>
          <cell r="R2789">
            <v>796</v>
          </cell>
          <cell r="S2789" t="str">
            <v>Дана</v>
          </cell>
        </row>
        <row r="2790">
          <cell r="A2790" t="str">
            <v>1676 Т</v>
          </cell>
          <cell r="B2790" t="str">
            <v>"ШҚ АЭК" АҚ</v>
          </cell>
          <cell r="C2790" t="str">
            <v>27.11.42.300.000.00.0796.000000001299</v>
          </cell>
          <cell r="D2790">
            <v>602125134</v>
          </cell>
          <cell r="E2790" t="str">
            <v xml:space="preserve">Ток трансформаторы ТЛМ-10-0,5/10Р-200/5                                                             </v>
          </cell>
          <cell r="F2790" t="str">
            <v>Трансформатор тока</v>
          </cell>
          <cell r="G2790" t="str">
            <v>опорный, с литой изоляцией, номинальное напряжение 10 кВ, номинальный первичный ток 200 А, ГОСТ 7746-2001</v>
          </cell>
          <cell r="H2790" t="str">
            <v xml:space="preserve">Ток трансформаторы ТЛМ-10-0,5/10Р-200/5                                                             </v>
          </cell>
          <cell r="I2790" t="str">
            <v>БК</v>
          </cell>
          <cell r="J2790" t="str">
            <v>60</v>
          </cell>
          <cell r="K2790">
            <v>631010000</v>
          </cell>
          <cell r="L2790" t="str">
            <v>ҚР, ШҚО, Өскемен қ., Бажов көш., 10</v>
          </cell>
          <cell r="M2790" t="str">
            <v>Желтоқсан-Қантар</v>
          </cell>
          <cell r="N2790" t="str">
            <v>Шығыс-Қазақстан облысы, Өскемен қ.</v>
          </cell>
          <cell r="O2790" t="str">
            <v>DDP</v>
          </cell>
          <cell r="P2790" t="str">
            <v>Шартқа қол қойылған күннен бастап 50 күнтізбелік күн ішінде</v>
          </cell>
          <cell r="Q2790">
            <v>0</v>
          </cell>
          <cell r="R2790">
            <v>796</v>
          </cell>
          <cell r="S2790" t="str">
            <v>Дана</v>
          </cell>
        </row>
        <row r="2791">
          <cell r="A2791" t="str">
            <v>1676-1 Т</v>
          </cell>
          <cell r="B2791" t="str">
            <v>"ШҚ АЭК" АҚ</v>
          </cell>
          <cell r="C2791" t="str">
            <v>27.11.42.300.000.00.0796.000000001299</v>
          </cell>
          <cell r="D2791">
            <v>602125134</v>
          </cell>
          <cell r="E2791" t="str">
            <v xml:space="preserve">Ток трансформаторы ТЛМ-10-0,5/10Р-200/5                                                             </v>
          </cell>
          <cell r="F2791" t="str">
            <v>Трансформатор тока</v>
          </cell>
          <cell r="G2791" t="str">
            <v>опорный, с литой изоляцией, номинальное напряжение 10 кВ, номинальный первичный ток 200 А, ГОСТ 7746-2001</v>
          </cell>
          <cell r="H2791" t="str">
            <v xml:space="preserve">Ток трансформаторы ТЛМ-10-0,5/10Р-200/5                                                             </v>
          </cell>
          <cell r="I2791" t="str">
            <v>БК</v>
          </cell>
          <cell r="J2791">
            <v>0</v>
          </cell>
          <cell r="K2791">
            <v>631010000</v>
          </cell>
          <cell r="L2791" t="str">
            <v>ҚР, ШҚО, Өскемен қ., Бажов көш., 10</v>
          </cell>
          <cell r="M2791" t="str">
            <v>Ақпан - Наурыз</v>
          </cell>
          <cell r="N2791" t="str">
            <v>Шығыс-Қазақстан облысы, Өскемен қ.</v>
          </cell>
          <cell r="O2791" t="str">
            <v>DDP</v>
          </cell>
          <cell r="P2791" t="str">
            <v>Шартқа қол қойылған күннен бастап 50 күнтізбелік күн ішінде</v>
          </cell>
          <cell r="Q2791">
            <v>0</v>
          </cell>
          <cell r="R2791">
            <v>796</v>
          </cell>
          <cell r="S2791" t="str">
            <v>Дана</v>
          </cell>
        </row>
        <row r="2792">
          <cell r="A2792" t="str">
            <v>1677 Т</v>
          </cell>
          <cell r="B2792" t="str">
            <v>"ШҚ АЭК" АҚ</v>
          </cell>
          <cell r="C2792" t="str">
            <v>27.11.42.300.000.00.0796.000000001297</v>
          </cell>
          <cell r="D2792">
            <v>602125150</v>
          </cell>
          <cell r="E2792" t="str">
            <v xml:space="preserve">Ток трансформаторы ТВК-10 100/5                                                                     </v>
          </cell>
          <cell r="F2792" t="str">
            <v>Трансформатор тока</v>
          </cell>
          <cell r="G2792" t="str">
            <v>опорный, с литой изоляцией, номинальное напряжение 10 кВ, номинальный первичный ток 100 А, ГОСТ 7746-2001</v>
          </cell>
          <cell r="H2792" t="str">
            <v xml:space="preserve">Ток трансформаторы ТВК-10 100/5                                                                     </v>
          </cell>
          <cell r="I2792" t="str">
            <v>БК</v>
          </cell>
          <cell r="J2792" t="str">
            <v>60</v>
          </cell>
          <cell r="K2792">
            <v>631010000</v>
          </cell>
          <cell r="L2792" t="str">
            <v>ҚР, ШҚО, Өскемен қ., Бажов көш., 10</v>
          </cell>
          <cell r="M2792" t="str">
            <v>Желтоқсан-Қантар</v>
          </cell>
          <cell r="N2792" t="str">
            <v>Шығыс-Қазақстан облысы, Өскемен қ.</v>
          </cell>
          <cell r="O2792" t="str">
            <v>DDP</v>
          </cell>
          <cell r="P2792" t="str">
            <v>Шартқа қол қойылған күннен бастап 50 күнтізбелік күн ішінде</v>
          </cell>
          <cell r="Q2792">
            <v>0</v>
          </cell>
          <cell r="R2792">
            <v>796</v>
          </cell>
          <cell r="S2792" t="str">
            <v>Дана</v>
          </cell>
        </row>
        <row r="2793">
          <cell r="A2793" t="str">
            <v>1677-1 Т</v>
          </cell>
          <cell r="B2793" t="str">
            <v>"ШҚ АЭК" АҚ</v>
          </cell>
          <cell r="C2793" t="str">
            <v>27.11.42.300.000.00.0796.000000001297</v>
          </cell>
          <cell r="D2793">
            <v>602125150</v>
          </cell>
          <cell r="E2793" t="str">
            <v xml:space="preserve">Ток трансформаторы ТВК-10 100/5                                                                     </v>
          </cell>
          <cell r="F2793" t="str">
            <v>Трансформатор тока</v>
          </cell>
          <cell r="G2793" t="str">
            <v>опорный, с литой изоляцией, номинальное напряжение 10 кВ, номинальный первичный ток 100 А, ГОСТ 7746-2001</v>
          </cell>
          <cell r="H2793" t="str">
            <v xml:space="preserve">Ток трансформаторы ТВК-10 100/5                                                                     </v>
          </cell>
          <cell r="I2793" t="str">
            <v>БК</v>
          </cell>
          <cell r="J2793">
            <v>0</v>
          </cell>
          <cell r="K2793">
            <v>631010000</v>
          </cell>
          <cell r="L2793" t="str">
            <v>ҚР, ШҚО, Өскемен қ., Бажов көш., 10</v>
          </cell>
          <cell r="M2793" t="str">
            <v>Наурыз - Сәуір</v>
          </cell>
          <cell r="N2793" t="str">
            <v>Шығыс-Қазақстан облысы, Өскемен қ.</v>
          </cell>
          <cell r="O2793" t="str">
            <v>DDP</v>
          </cell>
          <cell r="P2793" t="str">
            <v>Шартқа қол қойылған күннен бастап 50 күнтізбелік күн ішінде</v>
          </cell>
          <cell r="Q2793">
            <v>0</v>
          </cell>
          <cell r="R2793">
            <v>796</v>
          </cell>
          <cell r="S2793" t="str">
            <v>Дана</v>
          </cell>
        </row>
        <row r="2794">
          <cell r="A2794" t="str">
            <v>1678 Т</v>
          </cell>
          <cell r="B2794" t="str">
            <v>"ШҚ АЭК" АҚ</v>
          </cell>
          <cell r="C2794" t="str">
            <v>27.90.33.900.004.00.0796.000000000017</v>
          </cell>
          <cell r="D2794">
            <v>602127102</v>
          </cell>
          <cell r="E2794" t="str">
            <v>Құбырлы электрлік қыздырғыш ТЭН-140В-13/5,0 Р R50</v>
          </cell>
          <cell r="F2794" t="str">
            <v>Электронагреватель</v>
          </cell>
          <cell r="G2794" t="str">
            <v>трубчатый, для нагрева воздушной среды либо разнообразных газовых смесей, мощность свыше 4,0-5,0 кВт</v>
          </cell>
          <cell r="H2794" t="str">
            <v>Құбырлы электрлік қыздырғыш ТЭН-140В-13/5,0 Р R50</v>
          </cell>
          <cell r="I2794" t="str">
            <v>БК</v>
          </cell>
          <cell r="J2794">
            <v>0</v>
          </cell>
          <cell r="K2794">
            <v>631010000</v>
          </cell>
          <cell r="L2794" t="str">
            <v>ҚР, ШҚО, Өскемен қ., Бажов көш., 10</v>
          </cell>
          <cell r="M2794" t="str">
            <v>Желтоқсан-Қантар</v>
          </cell>
          <cell r="N2794" t="str">
            <v>Шығыс-Қазақстан облысы, Өскемен қ.</v>
          </cell>
          <cell r="O2794" t="str">
            <v>DDP</v>
          </cell>
          <cell r="P2794" t="str">
            <v>Шартқа қол қойылған күннен бастап 50 күнтізбелік күн ішінде</v>
          </cell>
          <cell r="Q2794">
            <v>0</v>
          </cell>
          <cell r="R2794">
            <v>796</v>
          </cell>
          <cell r="S2794" t="str">
            <v>Дана</v>
          </cell>
        </row>
        <row r="2795">
          <cell r="A2795" t="str">
            <v>1679 Т</v>
          </cell>
          <cell r="B2795" t="str">
            <v>"ШҚ АЭК" АҚ</v>
          </cell>
          <cell r="C2795" t="str">
            <v>27.90.33.900.004.00.0796.000000000004</v>
          </cell>
          <cell r="D2795">
            <v>602127103</v>
          </cell>
          <cell r="E2795" t="str">
            <v>Құбырлы электрлік қыздырғыш ТЭН-60А-13/0,4S110Ф-2</v>
          </cell>
          <cell r="F2795" t="str">
            <v>Электронагреватель</v>
          </cell>
          <cell r="G2795" t="str">
            <v>трубчатый, для нагрева воздушной среды либо разнообразных газовых смесей, мощность свыше 0,32,-0,40 кВт</v>
          </cell>
          <cell r="H2795" t="str">
            <v>Құбырлы электрлік қыздырғыш ТЭН-60А-13/0,4S110Ф-2</v>
          </cell>
          <cell r="I2795" t="str">
            <v>БК</v>
          </cell>
          <cell r="J2795">
            <v>0</v>
          </cell>
          <cell r="K2795">
            <v>631010000</v>
          </cell>
          <cell r="L2795" t="str">
            <v>ҚР, ШҚО, Өскемен қ., Бажов көш., 10</v>
          </cell>
          <cell r="M2795" t="str">
            <v>Желтоқсан-Қантар</v>
          </cell>
          <cell r="N2795" t="str">
            <v>Шығыс-Қазақстан облысы, Өскемен қ.</v>
          </cell>
          <cell r="O2795" t="str">
            <v>DDP</v>
          </cell>
          <cell r="P2795" t="str">
            <v>Шартқа қол қойылған күннен бастап 50 күнтізбелік күн ішінде</v>
          </cell>
          <cell r="Q2795">
            <v>0</v>
          </cell>
          <cell r="R2795">
            <v>796</v>
          </cell>
          <cell r="S2795" t="str">
            <v>Дана</v>
          </cell>
        </row>
        <row r="2796">
          <cell r="A2796" t="str">
            <v>1680 Т</v>
          </cell>
          <cell r="B2796" t="str">
            <v>"ШҚ АЭК" АҚ</v>
          </cell>
          <cell r="C2796" t="str">
            <v>27.90.33.900.004.00.0796.000000000006</v>
          </cell>
          <cell r="D2796">
            <v>602127104</v>
          </cell>
          <cell r="E2796" t="str">
            <v>Құбырлы электрлік қыздырғыш ТЭН-60А-13/0,63S127Ф-1</v>
          </cell>
          <cell r="F2796" t="str">
            <v>Электронагреватель</v>
          </cell>
          <cell r="G2796" t="str">
            <v>трубчатый, для нагрева воздушной среды либо разнообразных газовых смесей, мощность свыше 0,50-0,63 кВт</v>
          </cell>
          <cell r="H2796" t="str">
            <v>Құбырлы электрлік қыздырғыш ТЭН-60А-13/0,63S127Ф-1</v>
          </cell>
          <cell r="I2796" t="str">
            <v>БК</v>
          </cell>
          <cell r="J2796">
            <v>0</v>
          </cell>
          <cell r="K2796">
            <v>631010000</v>
          </cell>
          <cell r="L2796" t="str">
            <v>ҚР, ШҚО, Өскемен қ., Бажов көш., 10</v>
          </cell>
          <cell r="M2796" t="str">
            <v>Желтоқсан-Қантар</v>
          </cell>
          <cell r="N2796" t="str">
            <v>Шығыс-Қазақстан облысы, Өскемен қ.</v>
          </cell>
          <cell r="O2796" t="str">
            <v>DDP</v>
          </cell>
          <cell r="P2796" t="str">
            <v>Шартқа қол қойылған күннен бастап 50 күнтізбелік күн ішінде</v>
          </cell>
          <cell r="Q2796">
            <v>0</v>
          </cell>
          <cell r="R2796">
            <v>796</v>
          </cell>
          <cell r="S2796" t="str">
            <v>Дана</v>
          </cell>
        </row>
        <row r="2797">
          <cell r="A2797" t="str">
            <v>1681 Т</v>
          </cell>
          <cell r="B2797" t="str">
            <v>"ШҚ АЭК" АҚ</v>
          </cell>
          <cell r="C2797" t="str">
            <v>27.90.33.900.004.00.0796.000000000004</v>
          </cell>
          <cell r="D2797">
            <v>602127106</v>
          </cell>
          <cell r="E2797" t="str">
            <v>Құбырлы электрлік қыздырғыш ТЭН-70А-13/0,4S220Ф-2 R-30</v>
          </cell>
          <cell r="F2797" t="str">
            <v>Электронагреватель</v>
          </cell>
          <cell r="G2797" t="str">
            <v>трубчатый, для нагрева воздушной среды либо разнообразных газовых смесей, мощность свыше 0,32,-0,40 кВт</v>
          </cell>
          <cell r="H2797" t="str">
            <v>Құбырлы электрлік қыздырғыш ТЭН-70А-13/0,4S220Ф-2 R-30</v>
          </cell>
          <cell r="I2797" t="str">
            <v>БК</v>
          </cell>
          <cell r="J2797">
            <v>0</v>
          </cell>
          <cell r="K2797">
            <v>631010000</v>
          </cell>
          <cell r="L2797" t="str">
            <v>ҚР, ШҚО, Өскемен қ., Бажов көш., 10</v>
          </cell>
          <cell r="M2797" t="str">
            <v>Желтоқсан-Қантар</v>
          </cell>
          <cell r="N2797" t="str">
            <v>Шығыс-Қазақстан облысы, Өскемен қ.</v>
          </cell>
          <cell r="O2797" t="str">
            <v>DDP</v>
          </cell>
          <cell r="P2797" t="str">
            <v>Шартқа қол қойылған күннен бастап 50 күнтізбелік күн ішінде</v>
          </cell>
          <cell r="Q2797">
            <v>0</v>
          </cell>
          <cell r="R2797">
            <v>796</v>
          </cell>
          <cell r="S2797" t="str">
            <v>Дана</v>
          </cell>
        </row>
        <row r="2798">
          <cell r="A2798" t="str">
            <v>1682 Т</v>
          </cell>
          <cell r="B2798" t="str">
            <v>"ШҚ АЭК" АҚ</v>
          </cell>
          <cell r="C2798" t="str">
            <v>27.90.33.900.004.00.0796.000000000004</v>
          </cell>
          <cell r="D2798">
            <v>602127107</v>
          </cell>
          <cell r="E2798" t="str">
            <v>Құбырлы электрлік қыздырғыш ТЭН-71А-13/0.4S220Ф-2</v>
          </cell>
          <cell r="F2798" t="str">
            <v>Электронагреватель</v>
          </cell>
          <cell r="G2798" t="str">
            <v>трубчатый, для нагрева воздушной среды либо разнообразных газовых смесей, мощность свыше 0,32,-0,40 кВт</v>
          </cell>
          <cell r="H2798" t="str">
            <v>Құбырлы электрлік қыздырғыш ТЭН-71А-13/0.4S220Ф-2</v>
          </cell>
          <cell r="I2798" t="str">
            <v>БК</v>
          </cell>
          <cell r="J2798">
            <v>0</v>
          </cell>
          <cell r="K2798">
            <v>631010000</v>
          </cell>
          <cell r="L2798" t="str">
            <v>ҚР, ШҚО, Өскемен қ., Бажов көш., 10</v>
          </cell>
          <cell r="M2798" t="str">
            <v>Желтоқсан-Қантар</v>
          </cell>
          <cell r="N2798" t="str">
            <v>Шығыс-Қазақстан облысы, Өскемен қ.</v>
          </cell>
          <cell r="O2798" t="str">
            <v>DDP</v>
          </cell>
          <cell r="P2798" t="str">
            <v>Шартқа қол қойылған күннен бастап 50 күнтізбелік күн ішінде</v>
          </cell>
          <cell r="Q2798">
            <v>0</v>
          </cell>
          <cell r="R2798">
            <v>796</v>
          </cell>
          <cell r="S2798" t="str">
            <v>Дана</v>
          </cell>
        </row>
        <row r="2799">
          <cell r="A2799" t="str">
            <v>1683 Т</v>
          </cell>
          <cell r="B2799" t="str">
            <v>"ШҚ АЭК" АҚ</v>
          </cell>
          <cell r="C2799" t="str">
            <v>27.90.33.900.004.00.0796.000000000004</v>
          </cell>
          <cell r="D2799">
            <v>602127116</v>
          </cell>
          <cell r="E2799" t="str">
            <v>Құбырлы қыздырғыш ТЭН-71-А10/0,4С220 УХЛ-3 ТУ 16-88ИДЖ68</v>
          </cell>
          <cell r="F2799" t="str">
            <v>Электронагреватель</v>
          </cell>
          <cell r="G2799" t="str">
            <v>трубчатый, для нагрева воздушной среды либо разнообразных газовых смесей, мощность свыше 0,32,-0,40 кВт</v>
          </cell>
          <cell r="H2799" t="str">
            <v>Құбырлы қыздырғыш ТЭН-71-А10/0,4С220 УХЛ-3 ТУ 16-88ИДЖ68</v>
          </cell>
          <cell r="I2799" t="str">
            <v>БК</v>
          </cell>
          <cell r="J2799">
            <v>0</v>
          </cell>
          <cell r="K2799">
            <v>631010000</v>
          </cell>
          <cell r="L2799" t="str">
            <v>ҚР, ШҚО, Өскемен қ., Бажов көш., 10</v>
          </cell>
          <cell r="M2799" t="str">
            <v>Желтоқсан-Қантар</v>
          </cell>
          <cell r="N2799" t="str">
            <v>Шығыс-Қазақстан облысы, Өскемен қ.</v>
          </cell>
          <cell r="O2799" t="str">
            <v>DDP</v>
          </cell>
          <cell r="P2799" t="str">
            <v>Шартқа қол қойылған күннен бастап 50 күнтізбелік күн ішінде</v>
          </cell>
          <cell r="Q2799">
            <v>0</v>
          </cell>
          <cell r="R2799">
            <v>796</v>
          </cell>
          <cell r="S2799" t="str">
            <v>Дана</v>
          </cell>
        </row>
        <row r="2800">
          <cell r="A2800" t="str">
            <v>1684 Т</v>
          </cell>
          <cell r="B2800" t="str">
            <v>"ШҚ АЭК" АҚ</v>
          </cell>
          <cell r="C2800" t="str">
            <v>27.90.33.900.004.00.0796.000000000006</v>
          </cell>
          <cell r="D2800">
            <v>602127117</v>
          </cell>
          <cell r="E2800" t="str">
            <v>Құбырлы электрлік қыздырғыш ТЭН-ТЭН -10-0,6/220В-0,4С</v>
          </cell>
          <cell r="F2800" t="str">
            <v>Электронагреватель</v>
          </cell>
          <cell r="G2800" t="str">
            <v>трубчатый, для нагрева воздушной среды либо разнообразных газовых смесей, мощность свыше 0,50-0,63 кВт</v>
          </cell>
          <cell r="H2800" t="str">
            <v>Құбырлы электрлік қыздырғыш ТЭН-ТЭН -10-0,6/220В-0,4С</v>
          </cell>
          <cell r="I2800" t="str">
            <v>БК</v>
          </cell>
          <cell r="J2800">
            <v>0</v>
          </cell>
          <cell r="K2800">
            <v>631010000</v>
          </cell>
          <cell r="L2800" t="str">
            <v>ҚР, ШҚО, Өскемен қ., Бажов көш., 10</v>
          </cell>
          <cell r="M2800" t="str">
            <v>Желтоқсан-Қантар</v>
          </cell>
          <cell r="N2800" t="str">
            <v>Шығыс-Қазақстан облысы, Өскемен қ.</v>
          </cell>
          <cell r="O2800" t="str">
            <v>DDP</v>
          </cell>
          <cell r="P2800" t="str">
            <v>Шартқа қол қойылған күннен бастап 50 күнтізбелік күн ішінде</v>
          </cell>
          <cell r="Q2800">
            <v>0</v>
          </cell>
          <cell r="R2800">
            <v>796</v>
          </cell>
          <cell r="S2800" t="str">
            <v>Дана</v>
          </cell>
        </row>
        <row r="2801">
          <cell r="A2801" t="str">
            <v>1685 Т</v>
          </cell>
          <cell r="B2801" t="str">
            <v>"ШҚ АЭК" АҚ</v>
          </cell>
          <cell r="C2801" t="str">
            <v>27.90.33.900.004.00.0796.000000000010</v>
          </cell>
          <cell r="D2801">
            <v>602127122</v>
          </cell>
          <cell r="E2801" t="str">
            <v xml:space="preserve">Құбырлы электрлік қыздырғыш ТЭН-80В13/1,25 j220                                                     </v>
          </cell>
          <cell r="F2801" t="str">
            <v>Электронагреватель</v>
          </cell>
          <cell r="G2801" t="str">
            <v>трубчатый, для нагрева воздушной среды либо разнообразных газовых смесей, мощность свыше 1,25-1,5 кВт</v>
          </cell>
          <cell r="H2801" t="str">
            <v xml:space="preserve">Құбырлы электрлік қыздырғыш ТЭН-80В13/1,25 j220                                                     </v>
          </cell>
          <cell r="I2801" t="str">
            <v>БК</v>
          </cell>
          <cell r="J2801">
            <v>0</v>
          </cell>
          <cell r="K2801">
            <v>631010000</v>
          </cell>
          <cell r="L2801" t="str">
            <v>ҚР, ШҚО, Өскемен қ., Бажов көш., 10</v>
          </cell>
          <cell r="M2801" t="str">
            <v>Желтоқсан-Қантар</v>
          </cell>
          <cell r="N2801" t="str">
            <v>Шығыс-Қазақстан облысы, Өскемен қ.</v>
          </cell>
          <cell r="O2801" t="str">
            <v>DDP</v>
          </cell>
          <cell r="P2801" t="str">
            <v>Шартқа қол қойылған күннен бастап 50 күнтізбелік күн ішінде</v>
          </cell>
          <cell r="Q2801">
            <v>0</v>
          </cell>
          <cell r="R2801">
            <v>796</v>
          </cell>
          <cell r="S2801" t="str">
            <v>Дана</v>
          </cell>
        </row>
        <row r="2802">
          <cell r="A2802" t="str">
            <v>1686 Т</v>
          </cell>
          <cell r="B2802" t="str">
            <v>"ШҚ АЭК" АҚ</v>
          </cell>
          <cell r="C2802" t="str">
            <v>27.90.33.900.004.00.0796.000000000005</v>
          </cell>
          <cell r="D2802">
            <v>602127124</v>
          </cell>
          <cell r="E2802" t="str">
            <v xml:space="preserve">Бакты қыздыру үшін құбырлы электрлік қыздырғыш ТЭНS-170-60-8/0,4S 220 ф2 R30                        </v>
          </cell>
          <cell r="F2802" t="str">
            <v>Электронагреватель</v>
          </cell>
          <cell r="G2802" t="str">
            <v>трубчатый, для нагрева воздушной среды либо разнообразных газовых смесей, мощность свыше 0,40-0,50 кВт</v>
          </cell>
          <cell r="H2802" t="str">
            <v xml:space="preserve">Бакты қыздыру үшін құбырлы электрлік қыздырғыш ТЭНS-170-60-8/0,4S 220 ф2 R30                        </v>
          </cell>
          <cell r="I2802" t="str">
            <v>БК</v>
          </cell>
          <cell r="J2802">
            <v>0</v>
          </cell>
          <cell r="K2802">
            <v>631010000</v>
          </cell>
          <cell r="L2802" t="str">
            <v>ҚР, ШҚО, Өскемен қ., Бажов көш., 10</v>
          </cell>
          <cell r="M2802" t="str">
            <v>Желтоқсан-Қантар</v>
          </cell>
          <cell r="N2802" t="str">
            <v>Шығыс-Қазақстан облысы, Өскемен қ.</v>
          </cell>
          <cell r="O2802" t="str">
            <v>DDP</v>
          </cell>
          <cell r="P2802" t="str">
            <v>Шартқа қол қойылған күннен бастап 50 күнтізбелік күн ішінде</v>
          </cell>
          <cell r="Q2802">
            <v>0</v>
          </cell>
          <cell r="R2802">
            <v>796</v>
          </cell>
          <cell r="S2802" t="str">
            <v>Дана</v>
          </cell>
        </row>
        <row r="2803">
          <cell r="A2803" t="str">
            <v>1687 Т</v>
          </cell>
          <cell r="B2803" t="str">
            <v>"ШҚ АЭК" АҚ</v>
          </cell>
          <cell r="C2803" t="str">
            <v>27.12.10.900.010.00.0796.000000000004</v>
          </cell>
          <cell r="D2803">
            <v>602128102</v>
          </cell>
          <cell r="E2803" t="str">
            <v xml:space="preserve">Жүктемені ажыратқыш ВНР-10/400-10з У3                                                               </v>
          </cell>
          <cell r="F2803" t="str">
            <v>Выключатель</v>
          </cell>
          <cell r="G2803" t="str">
            <v>нагрузки, тип ВН-16, с автоматическим управлением</v>
          </cell>
          <cell r="H2803" t="str">
            <v xml:space="preserve">Жүктемені ажыратқыш ВНР-10/400-10з У3                                                               </v>
          </cell>
          <cell r="I2803" t="str">
            <v>БК</v>
          </cell>
          <cell r="J2803" t="str">
            <v>60</v>
          </cell>
          <cell r="K2803">
            <v>631010000</v>
          </cell>
          <cell r="L2803" t="str">
            <v>ҚР, ШҚО, Өскемен қ., Бажов көш., 10</v>
          </cell>
          <cell r="M2803" t="str">
            <v>Желтоқсан-Қантар</v>
          </cell>
          <cell r="N2803" t="str">
            <v>Шығыс-Қазақстан облысы, Өскемен қ.</v>
          </cell>
          <cell r="O2803" t="str">
            <v>DDP</v>
          </cell>
          <cell r="P2803" t="str">
            <v>Шартқа қол қойылған күннен бастап 50 күнтізбелік күн ішінде</v>
          </cell>
          <cell r="Q2803">
            <v>0</v>
          </cell>
          <cell r="R2803">
            <v>796</v>
          </cell>
          <cell r="S2803" t="str">
            <v>Дана</v>
          </cell>
        </row>
        <row r="2804">
          <cell r="A2804" t="str">
            <v>1687-1 Т</v>
          </cell>
          <cell r="B2804" t="str">
            <v>"ШҚ АЭК" АҚ</v>
          </cell>
          <cell r="C2804" t="str">
            <v>27.12.10.900.010.00.0796.000000000004</v>
          </cell>
          <cell r="D2804">
            <v>602128102</v>
          </cell>
          <cell r="E2804" t="str">
            <v xml:space="preserve">Жүктемені ажыратқыш ВНР-10/400-10з У3                                                               </v>
          </cell>
          <cell r="F2804" t="str">
            <v>Выключатель</v>
          </cell>
          <cell r="G2804" t="str">
            <v>нагрузки, тип ВН-16, с автоматическим управлением</v>
          </cell>
          <cell r="H2804" t="str">
            <v xml:space="preserve">Жүктемені ажыратқыш ВНР-10/400-10з У3                                                               </v>
          </cell>
          <cell r="I2804" t="str">
            <v>БК</v>
          </cell>
          <cell r="J2804">
            <v>0</v>
          </cell>
          <cell r="K2804">
            <v>631010000</v>
          </cell>
          <cell r="L2804" t="str">
            <v>ҚР, ШҚО, Өскемен қ., Бажов көш., 10</v>
          </cell>
          <cell r="M2804" t="str">
            <v>Наурыз - Сәуір</v>
          </cell>
          <cell r="N2804" t="str">
            <v>Шығыс-Қазақстан облысы, Өскемен қ.</v>
          </cell>
          <cell r="O2804" t="str">
            <v>DDP</v>
          </cell>
          <cell r="P2804" t="str">
            <v>Шартқа қол қойылған күннен бастап 50 күнтізбелік күн ішінде</v>
          </cell>
          <cell r="Q2804">
            <v>0</v>
          </cell>
          <cell r="R2804">
            <v>796</v>
          </cell>
          <cell r="S2804" t="str">
            <v>Дана</v>
          </cell>
        </row>
        <row r="2805">
          <cell r="A2805" t="str">
            <v>1688 Т</v>
          </cell>
          <cell r="B2805" t="str">
            <v>"ШҚ АЭК" АҚ</v>
          </cell>
          <cell r="C2805" t="str">
            <v>28.13.32.000.176.00.0796.000000000000</v>
          </cell>
          <cell r="D2805">
            <v>602129106</v>
          </cell>
          <cell r="E2805" t="str">
            <v xml:space="preserve">Салқындату қозғалтқышы АБ63А4ВУ1, металл қанатша, бекіту үшін гайк+өтпелі қалқан                    </v>
          </cell>
          <cell r="F2805" t="str">
            <v>Электродвигатель</v>
          </cell>
          <cell r="G2805" t="str">
            <v>вентилятора (нагнетателя), для автогазонаполнительной компрессорной станции</v>
          </cell>
          <cell r="H2805" t="str">
            <v xml:space="preserve">Салқындату қозғалтқышы АБ63А4ВУ1, металл қанатша, бекіту үшін гайк+өтпелі қалқан                    </v>
          </cell>
          <cell r="I2805" t="str">
            <v>БК</v>
          </cell>
          <cell r="J2805">
            <v>0</v>
          </cell>
          <cell r="K2805">
            <v>631010000</v>
          </cell>
          <cell r="L2805" t="str">
            <v>ҚР, ШҚО, Өскемен қ., Бажов көш., 10</v>
          </cell>
          <cell r="M2805" t="str">
            <v>Желтоқсан-Қантар</v>
          </cell>
          <cell r="N2805" t="str">
            <v>Шығыс-Қазақстан облысы, Өскемен қ.</v>
          </cell>
          <cell r="O2805" t="str">
            <v>DDP</v>
          </cell>
          <cell r="P2805" t="str">
            <v>Шартқа қол қойылған күннен бастап 50 күнтізбелік күн ішінде</v>
          </cell>
          <cell r="Q2805">
            <v>0</v>
          </cell>
          <cell r="R2805">
            <v>796</v>
          </cell>
          <cell r="S2805" t="str">
            <v>Дана</v>
          </cell>
        </row>
        <row r="2806">
          <cell r="A2806" t="str">
            <v>1689 Т</v>
          </cell>
          <cell r="B2806" t="str">
            <v>"ШҚ АЭК" АҚ</v>
          </cell>
          <cell r="C2806" t="str">
            <v>27.12.23.700.002.00.0796.000000000007</v>
          </cell>
          <cell r="D2806">
            <v>602129111</v>
          </cell>
          <cell r="E2806" t="str">
            <v xml:space="preserve">Айырып-қосқыш  ПТРЛ-5-63А                                                                           </v>
          </cell>
          <cell r="F2806" t="str">
            <v>Переключатель</v>
          </cell>
          <cell r="G2806" t="str">
            <v xml:space="preserve">  5-ступенчатый  , с нулевой позицией</v>
          </cell>
          <cell r="H2806" t="str">
            <v xml:space="preserve">Айырып-қосқыш  ПТРЛ-5-63А                                                                           </v>
          </cell>
          <cell r="I2806" t="str">
            <v>БК</v>
          </cell>
          <cell r="J2806">
            <v>0</v>
          </cell>
          <cell r="K2806">
            <v>631010000</v>
          </cell>
          <cell r="L2806" t="str">
            <v>ҚР, ШҚО, Өскемен қ., Бажов көш., 10</v>
          </cell>
          <cell r="M2806" t="str">
            <v>Желтоқсан-Қантар</v>
          </cell>
          <cell r="N2806" t="str">
            <v>Шығыс-Қазақстан облысы, Өскемен қ.</v>
          </cell>
          <cell r="O2806" t="str">
            <v>DDP</v>
          </cell>
          <cell r="P2806" t="str">
            <v>Шартқа қол қойылған күннен бастап 50 күнтізбелік күн ішінде</v>
          </cell>
          <cell r="Q2806">
            <v>0</v>
          </cell>
          <cell r="R2806">
            <v>796</v>
          </cell>
          <cell r="S2806" t="str">
            <v>Дана</v>
          </cell>
        </row>
        <row r="2807">
          <cell r="A2807" t="str">
            <v>1690 Т</v>
          </cell>
          <cell r="B2807" t="str">
            <v>"ШҚ АЭК" АҚ</v>
          </cell>
          <cell r="C2807" t="str">
            <v>27.12.23.700.002.00.0796.000000000007</v>
          </cell>
          <cell r="D2807">
            <v>602129112</v>
          </cell>
          <cell r="E2807" t="str">
            <v xml:space="preserve">Айырып-қосқыш  ПТРЛ-5-80А                                                                           </v>
          </cell>
          <cell r="F2807" t="str">
            <v>Переключатель</v>
          </cell>
          <cell r="G2807" t="str">
            <v>5-ступенчатый  , с нулевой позицией</v>
          </cell>
          <cell r="H2807" t="str">
            <v xml:space="preserve">Айырып-қосқыш  ПТРЛ-5-80А                                                                            КЖ  кіріс  </v>
          </cell>
          <cell r="I2807" t="str">
            <v>БК</v>
          </cell>
          <cell r="J2807">
            <v>0</v>
          </cell>
          <cell r="K2807">
            <v>631010000</v>
          </cell>
          <cell r="L2807" t="str">
            <v>ҚР, ШҚО, Өскемен қ., Бажов көш., 10</v>
          </cell>
          <cell r="M2807" t="str">
            <v>Желтоқсан-Қантар</v>
          </cell>
          <cell r="N2807" t="str">
            <v>Шығыс-Қазақстан облысы, Өскемен қ.</v>
          </cell>
          <cell r="O2807" t="str">
            <v>DDP</v>
          </cell>
          <cell r="P2807" t="str">
            <v>Шартқа қол қойылған күннен бастап 50 күнтізбелік күн ішінде</v>
          </cell>
          <cell r="Q2807">
            <v>0</v>
          </cell>
          <cell r="R2807">
            <v>796</v>
          </cell>
          <cell r="S2807" t="str">
            <v>Дана</v>
          </cell>
        </row>
        <row r="2808">
          <cell r="A2808" t="str">
            <v>1691 Т</v>
          </cell>
          <cell r="B2808" t="str">
            <v>"ШҚ АЭК" АҚ</v>
          </cell>
          <cell r="C2808" t="str">
            <v>27.12.40.900.006.00.0796.000000000000</v>
          </cell>
          <cell r="D2808">
            <v>602138107</v>
          </cell>
          <cell r="E2808" t="str">
            <v>ЩМП-1-0 36 УХЛ3 жинақтамасымен құрастыру қалқаны</v>
          </cell>
          <cell r="F2808" t="str">
            <v>Блок управления</v>
          </cell>
          <cell r="G2808" t="str">
            <v>для вакуумного выключателя</v>
          </cell>
          <cell r="H2808" t="str">
            <v>ЩМП-1-0 36 УХЛ3 жинақтамасымен құрастыру қалқаны</v>
          </cell>
          <cell r="I2808" t="str">
            <v>БК</v>
          </cell>
          <cell r="J2808">
            <v>0</v>
          </cell>
          <cell r="K2808">
            <v>631010000</v>
          </cell>
          <cell r="L2808" t="str">
            <v>ҚР, ШҚО, Өскемен қ., Бажов көш., 10</v>
          </cell>
          <cell r="M2808" t="str">
            <v>Желтоқсан-Қантар</v>
          </cell>
          <cell r="N2808" t="str">
            <v>Шығыс-Қазақстан облысы, Өскемен қ.</v>
          </cell>
          <cell r="O2808" t="str">
            <v>DDP</v>
          </cell>
          <cell r="P2808" t="str">
            <v>жыл бойына өтінім бойынша</v>
          </cell>
          <cell r="Q2808">
            <v>0</v>
          </cell>
          <cell r="R2808">
            <v>839</v>
          </cell>
          <cell r="S2808" t="str">
            <v>Комплект</v>
          </cell>
        </row>
        <row r="2809">
          <cell r="A2809" t="str">
            <v>1692 Т</v>
          </cell>
          <cell r="B2809" t="str">
            <v>"ШҚ АЭК" АҚ</v>
          </cell>
          <cell r="C2809" t="str">
            <v>29.32.30.500.002.00.0796.000000000000</v>
          </cell>
          <cell r="D2809">
            <v>603100101</v>
          </cell>
          <cell r="E2809" t="str">
            <v>Волга амортизаторы</v>
          </cell>
          <cell r="F2809" t="str">
            <v>Амортизатор</v>
          </cell>
          <cell r="G2809" t="str">
            <v>для легкового автомобиля, передней подвески, жидкостный (гидравлический)</v>
          </cell>
          <cell r="H2809" t="str">
            <v>Волга амортизаторы</v>
          </cell>
          <cell r="I2809" t="str">
            <v>БК</v>
          </cell>
          <cell r="J2809">
            <v>0</v>
          </cell>
          <cell r="K2809">
            <v>631010000</v>
          </cell>
          <cell r="L2809" t="str">
            <v>ҚР, ШҚО, Өскемен қ., Бажов көш., 10</v>
          </cell>
          <cell r="M2809" t="str">
            <v>Желтоқсан-Қантар</v>
          </cell>
          <cell r="N2809" t="str">
            <v>Шығыс-Қазақстан облысы, Өскемен қ.</v>
          </cell>
          <cell r="O2809" t="str">
            <v>DDP</v>
          </cell>
          <cell r="P2809" t="str">
            <v>жыл бойына өтінім бойынша</v>
          </cell>
          <cell r="Q2809">
            <v>0</v>
          </cell>
          <cell r="R2809">
            <v>796</v>
          </cell>
          <cell r="S2809" t="str">
            <v>Дана</v>
          </cell>
        </row>
        <row r="2810">
          <cell r="A2810" t="str">
            <v>1693 Т</v>
          </cell>
          <cell r="B2810" t="str">
            <v>"ШҚ АЭК" АҚ</v>
          </cell>
          <cell r="C2810" t="str">
            <v>29.32.30.990.008.00.0796.000000000014</v>
          </cell>
          <cell r="D2810">
            <v>603100103</v>
          </cell>
          <cell r="E2810" t="str">
            <v>Ілме втулкасы Г-3110</v>
          </cell>
          <cell r="F2810" t="str">
            <v>Втулка</v>
          </cell>
          <cell r="G2810" t="str">
            <v>для легкового автомобиля, для рычага подвески</v>
          </cell>
          <cell r="H2810" t="str">
            <v>Ілме втулкасы Г-3110</v>
          </cell>
          <cell r="I2810" t="str">
            <v>БК</v>
          </cell>
          <cell r="J2810">
            <v>0</v>
          </cell>
          <cell r="K2810">
            <v>631010000</v>
          </cell>
          <cell r="L2810" t="str">
            <v>ҚР, ШҚО, Өскемен қ., Бажов көш., 10</v>
          </cell>
          <cell r="M2810" t="str">
            <v>Желтоқсан-Қантар</v>
          </cell>
          <cell r="N2810" t="str">
            <v>Шығыс-Қазақстан облысы, Өскемен қ.</v>
          </cell>
          <cell r="O2810" t="str">
            <v>DDP</v>
          </cell>
          <cell r="P2810" t="str">
            <v>жыл бойына өтінім бойынша</v>
          </cell>
          <cell r="Q2810">
            <v>0</v>
          </cell>
          <cell r="R2810">
            <v>839</v>
          </cell>
          <cell r="S2810" t="str">
            <v>Комплект</v>
          </cell>
        </row>
        <row r="2811">
          <cell r="A2811" t="str">
            <v>1694 Т</v>
          </cell>
          <cell r="B2811" t="str">
            <v>"ШҚ АЭК" АҚ</v>
          </cell>
          <cell r="C2811" t="str">
            <v>28.13.11.700.001.03.0796.000000000000</v>
          </cell>
          <cell r="D2811">
            <v>603100132</v>
          </cell>
          <cell r="E2811" t="str">
            <v xml:space="preserve">ВОЛГА БЕНЗОНАСОСЫ                                                                                   </v>
          </cell>
          <cell r="F2811" t="str">
            <v>Насос</v>
          </cell>
          <cell r="G2811" t="str">
            <v>для двигателей внутреннего сгорания, топливный</v>
          </cell>
          <cell r="H2811" t="str">
            <v xml:space="preserve">ВОЛГА БЕНЗОНАСОСЫ                                                                                   </v>
          </cell>
          <cell r="I2811" t="str">
            <v>БК</v>
          </cell>
          <cell r="J2811">
            <v>0</v>
          </cell>
          <cell r="K2811">
            <v>631010000</v>
          </cell>
          <cell r="L2811" t="str">
            <v>ҚР, ШҚО, Өскемен қ., Бажов көш., 10</v>
          </cell>
          <cell r="M2811" t="str">
            <v>Желтоқсан-Қантар</v>
          </cell>
          <cell r="N2811" t="str">
            <v>Шығыс-Қазақстан облысы, Өскемен қ.</v>
          </cell>
          <cell r="O2811" t="str">
            <v>DDP</v>
          </cell>
          <cell r="P2811" t="str">
            <v>жыл бойына өтінім бойынша</v>
          </cell>
          <cell r="Q2811">
            <v>0</v>
          </cell>
          <cell r="R2811">
            <v>796</v>
          </cell>
          <cell r="S2811" t="str">
            <v>Дана</v>
          </cell>
        </row>
        <row r="2812">
          <cell r="A2812" t="str">
            <v>1695 Т</v>
          </cell>
          <cell r="B2812" t="str">
            <v>"ШҚ АЭК" АҚ</v>
          </cell>
          <cell r="C2812" t="str">
            <v>28.13.11.700.001.03.0796.000000000000</v>
          </cell>
          <cell r="D2812">
            <v>603100133</v>
          </cell>
          <cell r="E2812" t="str">
            <v>ВОЛГА ПЕКАР БЕНЗОНАСОСЫ</v>
          </cell>
          <cell r="F2812" t="str">
            <v>Насос</v>
          </cell>
          <cell r="G2812" t="str">
            <v>для двигателей внутреннего сгорания, топливный</v>
          </cell>
          <cell r="H2812" t="str">
            <v>ВОЛГА ПЕКАР БЕНЗОНАСОСЫ</v>
          </cell>
          <cell r="I2812" t="str">
            <v>БК</v>
          </cell>
          <cell r="J2812">
            <v>0</v>
          </cell>
          <cell r="K2812">
            <v>631010000</v>
          </cell>
          <cell r="L2812" t="str">
            <v>ҚР, ШҚО, Өскемен қ., Бажов көш., 10</v>
          </cell>
          <cell r="M2812" t="str">
            <v>Желтоқсан-Қантар</v>
          </cell>
          <cell r="N2812" t="str">
            <v>Шығыс-Қазақстан облысы, Өскемен қ.</v>
          </cell>
          <cell r="O2812" t="str">
            <v>DDP</v>
          </cell>
          <cell r="P2812" t="str">
            <v>жыл бойына өтінім бойынша</v>
          </cell>
          <cell r="Q2812">
            <v>0</v>
          </cell>
          <cell r="R2812">
            <v>796</v>
          </cell>
          <cell r="S2812" t="str">
            <v>Дана</v>
          </cell>
        </row>
        <row r="2813">
          <cell r="A2813" t="str">
            <v>1696 Т</v>
          </cell>
          <cell r="B2813" t="str">
            <v>"ШҚ АЭК" АҚ</v>
          </cell>
          <cell r="C2813" t="str">
            <v>28.11.41.700.001.00.0796.000000000000</v>
          </cell>
          <cell r="D2813">
            <v>603100135</v>
          </cell>
          <cell r="E2813" t="str">
            <v xml:space="preserve">Маховиктік венец ВОЛГА                                                                              </v>
          </cell>
          <cell r="F2813" t="str">
            <v>Венец маховика</v>
          </cell>
          <cell r="G2813" t="str">
            <v>для карбюраторного двигателя, для легкового автомобиля</v>
          </cell>
          <cell r="H2813" t="str">
            <v xml:space="preserve">Маховиктік венец ВОЛГА                                                                              </v>
          </cell>
          <cell r="I2813" t="str">
            <v>БК</v>
          </cell>
          <cell r="J2813">
            <v>0</v>
          </cell>
          <cell r="K2813">
            <v>631010000</v>
          </cell>
          <cell r="L2813" t="str">
            <v>ҚР, ШҚО, Өскемен қ., Бажов көш., 10</v>
          </cell>
          <cell r="M2813" t="str">
            <v>Желтоқсан-Қантар</v>
          </cell>
          <cell r="N2813" t="str">
            <v>Шығыс-Қазақстан облысы, Өскемен қ.</v>
          </cell>
          <cell r="O2813" t="str">
            <v>DDP</v>
          </cell>
          <cell r="P2813" t="str">
            <v>жыл бойына өтінім бойынша</v>
          </cell>
          <cell r="Q2813">
            <v>0</v>
          </cell>
          <cell r="R2813">
            <v>796</v>
          </cell>
          <cell r="S2813" t="str">
            <v>Дана</v>
          </cell>
        </row>
        <row r="2814">
          <cell r="A2814" t="str">
            <v>1697 Т</v>
          </cell>
          <cell r="B2814" t="str">
            <v>"ШҚ АЭК" АҚ</v>
          </cell>
          <cell r="C2814" t="str">
            <v>28.13.11.700.002.00.0796.000000000001</v>
          </cell>
          <cell r="D2814">
            <v>603100137</v>
          </cell>
          <cell r="E2814" t="str">
            <v>Су сорғысы ВОЛГА, ГАЗЕЛЬ</v>
          </cell>
          <cell r="F2814" t="str">
            <v>Насос водяной</v>
          </cell>
          <cell r="G2814" t="str">
            <v>для легкового автомобиля</v>
          </cell>
          <cell r="H2814" t="str">
            <v>Су сорғысы ВОЛГА, ГАЗЕЛЬ</v>
          </cell>
          <cell r="I2814" t="str">
            <v>БК</v>
          </cell>
          <cell r="J2814">
            <v>0</v>
          </cell>
          <cell r="K2814">
            <v>631010000</v>
          </cell>
          <cell r="L2814" t="str">
            <v>ҚР, ШҚО, Өскемен қ., Бажов көш., 10</v>
          </cell>
          <cell r="M2814" t="str">
            <v>Желтоқсан-Қантар</v>
          </cell>
          <cell r="N2814" t="str">
            <v>Шығыс-Қазақстан облысы, Өскемен қ.</v>
          </cell>
          <cell r="O2814" t="str">
            <v>DDP</v>
          </cell>
          <cell r="P2814" t="str">
            <v>жыл бойына өтінім бойынша</v>
          </cell>
          <cell r="Q2814">
            <v>0</v>
          </cell>
          <cell r="R2814">
            <v>796</v>
          </cell>
          <cell r="S2814" t="str">
            <v>Дана</v>
          </cell>
        </row>
        <row r="2815">
          <cell r="A2815" t="str">
            <v>1698 Т</v>
          </cell>
          <cell r="B2815" t="str">
            <v>"ШҚ АЭК" АҚ</v>
          </cell>
          <cell r="C2815" t="str">
            <v>29.32.30.990.127.01.0796.000000000007</v>
          </cell>
          <cell r="D2815">
            <v>603100138</v>
          </cell>
          <cell r="E2815" t="str">
            <v xml:space="preserve">МАЙ НАСОСЫ ВОЛГА                                                                                    </v>
          </cell>
          <cell r="F2815" t="str">
            <v>Насос</v>
          </cell>
          <cell r="G2815" t="str">
            <v>масляный, для легкового автомобиля, с шестернями внутреннего зацепления</v>
          </cell>
          <cell r="H2815" t="str">
            <v xml:space="preserve">МАЙ НАСОСЫ ВОЛГА                                                                                    </v>
          </cell>
          <cell r="I2815" t="str">
            <v>БК</v>
          </cell>
          <cell r="J2815">
            <v>0</v>
          </cell>
          <cell r="K2815">
            <v>631010000</v>
          </cell>
          <cell r="L2815" t="str">
            <v>ҚР, ШҚО, Өскемен қ., Бажов көш., 10</v>
          </cell>
          <cell r="M2815" t="str">
            <v>Желтоқсан-Қантар</v>
          </cell>
          <cell r="N2815" t="str">
            <v>Шығыс-Қазақстан облысы, Өскемен қ.</v>
          </cell>
          <cell r="O2815" t="str">
            <v>DDP</v>
          </cell>
          <cell r="P2815" t="str">
            <v>жыл бойына өтінім бойынша</v>
          </cell>
          <cell r="Q2815">
            <v>0</v>
          </cell>
          <cell r="R2815">
            <v>796</v>
          </cell>
          <cell r="S2815" t="str">
            <v>Дана</v>
          </cell>
        </row>
        <row r="2816">
          <cell r="A2816" t="str">
            <v>1699 Т</v>
          </cell>
          <cell r="B2816" t="str">
            <v>"ШҚ АЭК" АҚ</v>
          </cell>
          <cell r="C2816" t="str">
            <v>29.32.30.600.009.00.0796.000000000000</v>
          </cell>
          <cell r="D2816">
            <v>603100141</v>
          </cell>
          <cell r="E2816" t="str">
            <v>РАДИАТОР ПАТРУБОКТАРЫ ГАЗЕЛЬ, ВОЛГА</v>
          </cell>
          <cell r="F2816" t="str">
            <v>Патрубок</v>
          </cell>
          <cell r="G2816" t="str">
            <v>радиатора, для легкового автомобиля, верхний подводящий</v>
          </cell>
          <cell r="H2816" t="str">
            <v>РАДИАТОР ПАТРУБОКТАРЫ ГАЗЕЛЬ, ВОЛГА</v>
          </cell>
          <cell r="I2816" t="str">
            <v>БК</v>
          </cell>
          <cell r="J2816">
            <v>0</v>
          </cell>
          <cell r="K2816">
            <v>631010000</v>
          </cell>
          <cell r="L2816" t="str">
            <v>ҚР, ШҚО, Өскемен қ., Бажов көш., 10</v>
          </cell>
          <cell r="M2816" t="str">
            <v>Желтоқсан-Қантар</v>
          </cell>
          <cell r="N2816" t="str">
            <v>Шығыс-Қазақстан облысы, Өскемен қ.</v>
          </cell>
          <cell r="O2816" t="str">
            <v>DDP</v>
          </cell>
          <cell r="P2816" t="str">
            <v>жыл бойына өтінім бойынша</v>
          </cell>
          <cell r="Q2816">
            <v>0</v>
          </cell>
          <cell r="R2816">
            <v>839</v>
          </cell>
          <cell r="S2816" t="str">
            <v>Комплект</v>
          </cell>
        </row>
        <row r="2817">
          <cell r="A2817" t="str">
            <v>1700 Т</v>
          </cell>
          <cell r="B2817" t="str">
            <v>"ШҚ АЭК" АҚ</v>
          </cell>
          <cell r="C2817" t="str">
            <v>29.32.30.990.106.00.0796.000000000002</v>
          </cell>
          <cell r="D2817">
            <v>603100143</v>
          </cell>
          <cell r="E2817" t="str">
            <v>Орталық жарықты ауыстырып қосқыш ВОЛГА, ГАЗЕЛЬ</v>
          </cell>
          <cell r="F2817" t="str">
            <v>Переключатель</v>
          </cell>
          <cell r="G2817" t="str">
            <v>света</v>
          </cell>
          <cell r="H2817" t="str">
            <v>Орталық жарықты ауыстырып қосқыш ВОЛГА, ГАЗЕЛЬ</v>
          </cell>
          <cell r="I2817" t="str">
            <v>БК</v>
          </cell>
          <cell r="J2817">
            <v>0</v>
          </cell>
          <cell r="K2817">
            <v>631010000</v>
          </cell>
          <cell r="L2817" t="str">
            <v>ҚР, ШҚО, Өскемен қ., Бажов көш., 10</v>
          </cell>
          <cell r="M2817" t="str">
            <v>Желтоқсан-Қантар</v>
          </cell>
          <cell r="N2817" t="str">
            <v>Шығыс-Қазақстан облысы, Өскемен қ.</v>
          </cell>
          <cell r="O2817" t="str">
            <v>DDP</v>
          </cell>
          <cell r="P2817" t="str">
            <v>жыл бойына өтінім бойынша</v>
          </cell>
          <cell r="Q2817">
            <v>0</v>
          </cell>
          <cell r="R2817">
            <v>796</v>
          </cell>
          <cell r="S2817" t="str">
            <v>Дана</v>
          </cell>
        </row>
        <row r="2818">
          <cell r="A2818" t="str">
            <v>1701 Т</v>
          </cell>
          <cell r="B2818" t="str">
            <v>"ШҚ АЭК" АҚ</v>
          </cell>
          <cell r="C2818" t="str">
            <v>29.32.30.990.012.00.0796.000000000000</v>
          </cell>
          <cell r="D2818">
            <v>603100144</v>
          </cell>
          <cell r="E2818" t="str">
            <v xml:space="preserve">ДВИГАТЕЛЬ ЖАСТЫҚШАСЫ ВОЛГА                                                                          </v>
          </cell>
          <cell r="F2818" t="str">
            <v>Подушка</v>
          </cell>
          <cell r="G2818" t="str">
            <v>опоры двигателя, для легкового автомобиля</v>
          </cell>
          <cell r="H2818" t="str">
            <v xml:space="preserve">ДВИГАТЕЛЬ ЖАСТЫҚШАСЫ ВОЛГА                                                                          </v>
          </cell>
          <cell r="I2818" t="str">
            <v>БК</v>
          </cell>
          <cell r="J2818">
            <v>0</v>
          </cell>
          <cell r="K2818">
            <v>631010000</v>
          </cell>
          <cell r="L2818" t="str">
            <v>ҚР, ШҚО, Өскемен қ., Бажов көш., 10</v>
          </cell>
          <cell r="M2818" t="str">
            <v>Желтоқсан-Қантар</v>
          </cell>
          <cell r="N2818" t="str">
            <v>Шығыс-Қазақстан облысы, Өскемен қ.</v>
          </cell>
          <cell r="O2818" t="str">
            <v>DDP</v>
          </cell>
          <cell r="P2818" t="str">
            <v>жыл бойына өтінім бойынша</v>
          </cell>
          <cell r="Q2818">
            <v>0</v>
          </cell>
          <cell r="R2818">
            <v>796</v>
          </cell>
          <cell r="S2818" t="str">
            <v>Дана</v>
          </cell>
        </row>
        <row r="2819">
          <cell r="A2819" t="str">
            <v>1702 Т</v>
          </cell>
          <cell r="B2819" t="str">
            <v>"ШҚ АЭК" АҚ</v>
          </cell>
          <cell r="C2819" t="str">
            <v>29.32.30.650.018.00.0796.000000000003</v>
          </cell>
          <cell r="D2819">
            <v>603100146</v>
          </cell>
          <cell r="E2819" t="str">
            <v>Ілінісу дискісі ВОЛГА, ГАЗЕЛЬ</v>
          </cell>
          <cell r="F2819" t="str">
            <v>Диск</v>
          </cell>
          <cell r="G2819" t="str">
            <v>для легкового автомобиля, сцепления</v>
          </cell>
          <cell r="H2819" t="str">
            <v>Ілінісу дискісі ВОЛГА, ГАЗЕЛЬ</v>
          </cell>
          <cell r="I2819" t="str">
            <v>БК</v>
          </cell>
          <cell r="J2819">
            <v>0</v>
          </cell>
          <cell r="K2819">
            <v>631010000</v>
          </cell>
          <cell r="L2819" t="str">
            <v>ҚР, ШҚО, Өскемен қ., Бажов көш., 10</v>
          </cell>
          <cell r="M2819" t="str">
            <v>Желтоқсан-Қантар</v>
          </cell>
          <cell r="N2819" t="str">
            <v>Шығыс-Қазақстан облысы, Өскемен қ.</v>
          </cell>
          <cell r="O2819" t="str">
            <v>DDP</v>
          </cell>
          <cell r="P2819" t="str">
            <v>жыл бойына өтінім бойынша</v>
          </cell>
          <cell r="Q2819">
            <v>0</v>
          </cell>
          <cell r="R2819">
            <v>796</v>
          </cell>
          <cell r="S2819" t="str">
            <v>Дана</v>
          </cell>
        </row>
        <row r="2820">
          <cell r="A2820" t="str">
            <v>1703 Т</v>
          </cell>
          <cell r="B2820" t="str">
            <v>"ШҚ АЭК" АҚ</v>
          </cell>
          <cell r="C2820" t="str">
            <v>28.11.41.900.018.00.0796.000000000001</v>
          </cell>
          <cell r="D2820">
            <v>603100149</v>
          </cell>
          <cell r="E2820" t="str">
            <v xml:space="preserve">Біліктің ығысу сақинасы ВОЛГА                                                                       </v>
          </cell>
          <cell r="F2820" t="str">
            <v>Кольцо осевого смещения</v>
          </cell>
          <cell r="G2820" t="str">
            <v>для легкового автомобиля</v>
          </cell>
          <cell r="H2820" t="str">
            <v xml:space="preserve">Біліктің ығысу сақинасы ВОЛГА                                                                       </v>
          </cell>
          <cell r="I2820" t="str">
            <v>БК</v>
          </cell>
          <cell r="J2820">
            <v>0</v>
          </cell>
          <cell r="K2820">
            <v>631010000</v>
          </cell>
          <cell r="L2820" t="str">
            <v>ҚР, ШҚО, Өскемен қ., Бажов көш., 10</v>
          </cell>
          <cell r="M2820" t="str">
            <v>Желтоқсан-Қантар</v>
          </cell>
          <cell r="N2820" t="str">
            <v>Шығыс-Қазақстан облысы, Өскемен қ.</v>
          </cell>
          <cell r="O2820" t="str">
            <v>DDP</v>
          </cell>
          <cell r="P2820" t="str">
            <v>жыл бойына өтінім бойынша</v>
          </cell>
          <cell r="Q2820">
            <v>0</v>
          </cell>
          <cell r="R2820">
            <v>839</v>
          </cell>
          <cell r="S2820" t="str">
            <v>Комплект</v>
          </cell>
        </row>
        <row r="2821">
          <cell r="A2821" t="str">
            <v>1704 Т</v>
          </cell>
          <cell r="B2821" t="str">
            <v>"ШҚ АЭК" АҚ</v>
          </cell>
          <cell r="C2821" t="str">
            <v>28.11.41.300.005.00.0796.000000000004</v>
          </cell>
          <cell r="D2821">
            <v>603100150</v>
          </cell>
          <cell r="E2821" t="str">
            <v xml:space="preserve">ПОДДОН ТӨСЕМІ ВОЛГА                                                                                 </v>
          </cell>
          <cell r="F2821" t="str">
            <v>Прокладка</v>
          </cell>
          <cell r="G2821" t="str">
            <v>для инжекторного двигателя, поддона картера, для легкового пассажирского автомобиля</v>
          </cell>
          <cell r="H2821" t="str">
            <v xml:space="preserve">ПОДДОН ТӨСЕМІ ВОЛГА                                                                                 </v>
          </cell>
          <cell r="I2821" t="str">
            <v>БК</v>
          </cell>
          <cell r="J2821">
            <v>0</v>
          </cell>
          <cell r="K2821">
            <v>631010000</v>
          </cell>
          <cell r="L2821" t="str">
            <v>ҚР, ШҚО, Өскемен қ., Бажов көш., 10</v>
          </cell>
          <cell r="M2821" t="str">
            <v>Желтоқсан-Қантар</v>
          </cell>
          <cell r="N2821" t="str">
            <v>Шығыс-Қазақстан облысы, Өскемен қ.</v>
          </cell>
          <cell r="O2821" t="str">
            <v>DDP</v>
          </cell>
          <cell r="P2821" t="str">
            <v>жыл бойына өтінім бойынша</v>
          </cell>
          <cell r="Q2821">
            <v>0</v>
          </cell>
          <cell r="R2821">
            <v>796</v>
          </cell>
          <cell r="S2821" t="str">
            <v>Дана</v>
          </cell>
        </row>
        <row r="2822">
          <cell r="A2822" t="str">
            <v>1705 Т</v>
          </cell>
          <cell r="B2822" t="str">
            <v>"ШҚ АЭК" АҚ</v>
          </cell>
          <cell r="C2822" t="str">
            <v>29.31.23.500.000.00.0796.000000000000</v>
          </cell>
          <cell r="D2822">
            <v>603100153</v>
          </cell>
          <cell r="E2822" t="str">
            <v xml:space="preserve">Дыбыстық сигнал ВОЛГА                                                                               </v>
          </cell>
          <cell r="F2822" t="str">
            <v>Сигнал</v>
          </cell>
          <cell r="G2822" t="str">
            <v xml:space="preserve">  звуковой, для легкового автомобиля</v>
          </cell>
          <cell r="H2822" t="str">
            <v xml:space="preserve">Дыбыстық сигнал ВОЛГА                                                                               </v>
          </cell>
          <cell r="I2822" t="str">
            <v>БК</v>
          </cell>
          <cell r="J2822">
            <v>0</v>
          </cell>
          <cell r="K2822">
            <v>631010000</v>
          </cell>
          <cell r="L2822" t="str">
            <v>ҚР, ШҚО, Өскемен қ., Бажов көш., 10</v>
          </cell>
          <cell r="M2822" t="str">
            <v>Желтоқсан-Қантар</v>
          </cell>
          <cell r="N2822" t="str">
            <v>Шығыс-Қазақстан облысы, Өскемен қ.</v>
          </cell>
          <cell r="O2822" t="str">
            <v>DDP</v>
          </cell>
          <cell r="P2822" t="str">
            <v>жыл бойына өтінім бойынша</v>
          </cell>
          <cell r="Q2822">
            <v>0</v>
          </cell>
          <cell r="R2822">
            <v>796</v>
          </cell>
          <cell r="S2822" t="str">
            <v>Дана</v>
          </cell>
        </row>
        <row r="2823">
          <cell r="A2823" t="str">
            <v>1706 Т</v>
          </cell>
          <cell r="B2823" t="str">
            <v>"ШҚ АЭК" АҚ</v>
          </cell>
          <cell r="C2823" t="str">
            <v>29.32.30.950.022.00.0796.000000000000</v>
          </cell>
          <cell r="D2823">
            <v>603100161</v>
          </cell>
          <cell r="E2823" t="str">
            <v>Шүберін Волга</v>
          </cell>
          <cell r="F2823" t="str">
            <v>Шкворень</v>
          </cell>
          <cell r="G2823" t="str">
            <v>для легкового автомобиля</v>
          </cell>
          <cell r="H2823" t="str">
            <v>Шүберін Волга</v>
          </cell>
          <cell r="I2823" t="str">
            <v>БК</v>
          </cell>
          <cell r="J2823">
            <v>0</v>
          </cell>
          <cell r="K2823">
            <v>631010000</v>
          </cell>
          <cell r="L2823" t="str">
            <v>ҚР, ШҚО, Өскемен қ., Бажов көш., 10</v>
          </cell>
          <cell r="M2823" t="str">
            <v>Желтоқсан-Қантар</v>
          </cell>
          <cell r="N2823" t="str">
            <v>Шығыс-Қазақстан облысы, Өскемен қ.</v>
          </cell>
          <cell r="O2823" t="str">
            <v>DDP</v>
          </cell>
          <cell r="P2823" t="str">
            <v>жыл бойына өтінім бойынша</v>
          </cell>
          <cell r="Q2823">
            <v>0</v>
          </cell>
          <cell r="R2823">
            <v>839</v>
          </cell>
          <cell r="S2823" t="str">
            <v>Комплект</v>
          </cell>
        </row>
        <row r="2824">
          <cell r="A2824" t="str">
            <v>1707 Т</v>
          </cell>
          <cell r="B2824" t="str">
            <v>"ШҚ АЭК" АҚ</v>
          </cell>
          <cell r="C2824" t="str">
            <v>29.32.30.630.006.00.0796.000000000000</v>
          </cell>
          <cell r="D2824">
            <v>603100183</v>
          </cell>
          <cell r="E2824" t="str">
            <v xml:space="preserve">Сөндіргіш Волга                                                                                     </v>
          </cell>
          <cell r="F2824" t="str">
            <v>Глушитель</v>
          </cell>
          <cell r="G2824" t="str">
            <v>для легкового автомобиля, основной</v>
          </cell>
          <cell r="H2824" t="str">
            <v xml:space="preserve">Сөндіргіш Волга                                                                                     </v>
          </cell>
          <cell r="I2824" t="str">
            <v>БК</v>
          </cell>
          <cell r="J2824">
            <v>0</v>
          </cell>
          <cell r="K2824">
            <v>631010000</v>
          </cell>
          <cell r="L2824" t="str">
            <v>ҚР, ШҚО, Өскемен қ., Бажов көш., 10</v>
          </cell>
          <cell r="M2824" t="str">
            <v>Желтоқсан-Қантар</v>
          </cell>
          <cell r="N2824" t="str">
            <v>Шығыс-Қазақстан облысы, Өскемен қ.</v>
          </cell>
          <cell r="O2824" t="str">
            <v>DDP</v>
          </cell>
          <cell r="P2824" t="str">
            <v>жыл бойына өтінім бойынша</v>
          </cell>
          <cell r="Q2824">
            <v>0</v>
          </cell>
          <cell r="R2824">
            <v>796</v>
          </cell>
          <cell r="S2824" t="str">
            <v>Дана</v>
          </cell>
        </row>
        <row r="2825">
          <cell r="A2825" t="str">
            <v>1708 Т</v>
          </cell>
          <cell r="B2825" t="str">
            <v>"ШҚ АЭК" АҚ</v>
          </cell>
          <cell r="C2825" t="str">
            <v>29.32.30.990.138.00.0796.000000000000</v>
          </cell>
          <cell r="D2825">
            <v>603100187</v>
          </cell>
          <cell r="E2825" t="str">
            <v>Майдың қысым датчигі ММ358 Волга</v>
          </cell>
          <cell r="F2825" t="str">
            <v>Датчик давления масла</v>
          </cell>
          <cell r="G2825" t="str">
            <v>для легкового автомобиля</v>
          </cell>
          <cell r="H2825" t="str">
            <v>Майдың қысым датчигі ММ358 Волга</v>
          </cell>
          <cell r="I2825" t="str">
            <v>БК</v>
          </cell>
          <cell r="J2825">
            <v>0</v>
          </cell>
          <cell r="K2825">
            <v>631010000</v>
          </cell>
          <cell r="L2825" t="str">
            <v>ҚР, ШҚО, Өскемен қ., Бажов көш., 10</v>
          </cell>
          <cell r="M2825" t="str">
            <v>Желтоқсан-Қантар</v>
          </cell>
          <cell r="N2825" t="str">
            <v>Шығыс-Қазақстан облысы, Өскемен қ.</v>
          </cell>
          <cell r="O2825" t="str">
            <v>DDP</v>
          </cell>
          <cell r="P2825" t="str">
            <v>жыл бойына өтінім бойынша</v>
          </cell>
          <cell r="Q2825">
            <v>0</v>
          </cell>
          <cell r="R2825">
            <v>796</v>
          </cell>
          <cell r="S2825" t="str">
            <v>Дана</v>
          </cell>
        </row>
        <row r="2826">
          <cell r="A2826" t="str">
            <v>1709 Т</v>
          </cell>
          <cell r="B2826" t="str">
            <v>"ШҚ АЭК" АҚ</v>
          </cell>
          <cell r="C2826" t="str">
            <v>29.32.30.650.009.00.0796.000000000000</v>
          </cell>
          <cell r="D2826">
            <v>603100231</v>
          </cell>
          <cell r="E2826" t="str">
            <v>Ілінісу корзинасы 10-402 402-1601090 Волга</v>
          </cell>
          <cell r="F2826" t="str">
            <v>Сцепление</v>
          </cell>
          <cell r="G2826" t="str">
            <v>для легкового автомобиля</v>
          </cell>
          <cell r="H2826" t="str">
            <v>Ілінісу корзинасы 10-402 402-1601090 Волга</v>
          </cell>
          <cell r="I2826" t="str">
            <v>БК</v>
          </cell>
          <cell r="J2826">
            <v>0</v>
          </cell>
          <cell r="K2826">
            <v>631010000</v>
          </cell>
          <cell r="L2826" t="str">
            <v>ҚР, ШҚО, Өскемен қ., Бажов көш., 10</v>
          </cell>
          <cell r="M2826" t="str">
            <v>Желтоқсан-Қантар</v>
          </cell>
          <cell r="N2826" t="str">
            <v>Шығыс-Қазақстан облысы, Өскемен қ.</v>
          </cell>
          <cell r="O2826" t="str">
            <v>DDP</v>
          </cell>
          <cell r="P2826" t="str">
            <v>жыл бойына өтінім бойынша</v>
          </cell>
          <cell r="Q2826">
            <v>0</v>
          </cell>
          <cell r="R2826">
            <v>796</v>
          </cell>
          <cell r="S2826" t="str">
            <v>Дана</v>
          </cell>
        </row>
        <row r="2827">
          <cell r="A2827" t="str">
            <v>1710 Т</v>
          </cell>
          <cell r="B2827" t="str">
            <v>"ШҚ АЭК" АҚ</v>
          </cell>
          <cell r="C2827" t="str">
            <v>29.32.30.650.014.02.0796.000000000000</v>
          </cell>
          <cell r="D2827">
            <v>603100342</v>
          </cell>
          <cell r="E2827" t="str">
            <v>Қыспа подшипник 360710 Волга</v>
          </cell>
          <cell r="F2827" t="str">
            <v>Подшипник</v>
          </cell>
          <cell r="G2827" t="str">
            <v>сцепления, для легкового автомобиля</v>
          </cell>
          <cell r="H2827" t="str">
            <v>Қыспа подшипник 360710 Волга</v>
          </cell>
          <cell r="I2827" t="str">
            <v>БК</v>
          </cell>
          <cell r="J2827">
            <v>0</v>
          </cell>
          <cell r="K2827">
            <v>631010000</v>
          </cell>
          <cell r="L2827" t="str">
            <v>ҚР, ШҚО, Өскемен қ., Бажов көш., 10</v>
          </cell>
          <cell r="M2827" t="str">
            <v>Желтоқсан-Қантар</v>
          </cell>
          <cell r="N2827" t="str">
            <v>Шығыс-Қазақстан облысы, Өскемен қ.</v>
          </cell>
          <cell r="O2827" t="str">
            <v>DDP</v>
          </cell>
          <cell r="P2827" t="str">
            <v>жыл бойына өтінім бойынша</v>
          </cell>
          <cell r="Q2827">
            <v>0</v>
          </cell>
          <cell r="R2827">
            <v>796</v>
          </cell>
          <cell r="S2827" t="str">
            <v>Дана</v>
          </cell>
        </row>
        <row r="2828">
          <cell r="A2828" t="str">
            <v>1711 Т</v>
          </cell>
          <cell r="B2828" t="str">
            <v>"ШҚ АЭК" АҚ</v>
          </cell>
          <cell r="C2828" t="str">
            <v>29.32.30.650.006.02.0796.000000000000</v>
          </cell>
          <cell r="D2828">
            <v>603100600</v>
          </cell>
          <cell r="E2828" t="str">
            <v>Қыспа подшипниктің муфтасы Волга</v>
          </cell>
          <cell r="F2828" t="str">
            <v>Муфта</v>
          </cell>
          <cell r="G2828" t="str">
            <v>сцепления, для легкового автомобиля</v>
          </cell>
          <cell r="H2828" t="str">
            <v>Қыспа подшипниктің муфтасы Волга</v>
          </cell>
          <cell r="I2828" t="str">
            <v>БК</v>
          </cell>
          <cell r="J2828">
            <v>0</v>
          </cell>
          <cell r="K2828">
            <v>631010000</v>
          </cell>
          <cell r="L2828" t="str">
            <v>ҚР, ШҚО, Өскемен қ., Бажов көш., 10</v>
          </cell>
          <cell r="M2828" t="str">
            <v>Желтоқсан-Қантар</v>
          </cell>
          <cell r="N2828" t="str">
            <v>Шығыс-Қазақстан облысы, Өскемен қ.</v>
          </cell>
          <cell r="O2828" t="str">
            <v>DDP</v>
          </cell>
          <cell r="P2828" t="str">
            <v>жыл бойына өтінім бойынша</v>
          </cell>
          <cell r="Q2828">
            <v>0</v>
          </cell>
          <cell r="R2828">
            <v>796</v>
          </cell>
          <cell r="S2828" t="str">
            <v>Дана</v>
          </cell>
        </row>
        <row r="2829">
          <cell r="A2829" t="str">
            <v>1712 Т</v>
          </cell>
          <cell r="B2829" t="str">
            <v>"ШҚ АЭК" АҚ</v>
          </cell>
          <cell r="C2829" t="str">
            <v>28.29.13.300.003.00.0796.000000000006</v>
          </cell>
          <cell r="D2829">
            <v>603100602</v>
          </cell>
          <cell r="E2829" t="str">
            <v>Май сүзгісі Волга</v>
          </cell>
          <cell r="F2829" t="str">
            <v>Фильтр</v>
          </cell>
          <cell r="G2829" t="str">
            <v>масляный, для двигателя внутреннего сгорания, механический, сетчатый</v>
          </cell>
          <cell r="H2829" t="str">
            <v>Май сүзгісі Волга</v>
          </cell>
          <cell r="I2829" t="str">
            <v>БК</v>
          </cell>
          <cell r="J2829">
            <v>0</v>
          </cell>
          <cell r="K2829">
            <v>631010000</v>
          </cell>
          <cell r="L2829" t="str">
            <v>ҚР, ШҚО, Өскемен қ., Бажов көш., 10</v>
          </cell>
          <cell r="M2829" t="str">
            <v>Желтоқсан-Қантар</v>
          </cell>
          <cell r="N2829" t="str">
            <v>Шығыс-Қазақстан облысы, Өскемен қ.</v>
          </cell>
          <cell r="O2829" t="str">
            <v>DDP</v>
          </cell>
          <cell r="P2829" t="str">
            <v>жыл бойына өтінім бойынша</v>
          </cell>
          <cell r="Q2829">
            <v>0</v>
          </cell>
          <cell r="R2829">
            <v>796</v>
          </cell>
          <cell r="S2829" t="str">
            <v>Дана</v>
          </cell>
        </row>
        <row r="2830">
          <cell r="A2830" t="str">
            <v>1713 Т</v>
          </cell>
          <cell r="B2830" t="str">
            <v>"ШҚ АЭК" АҚ</v>
          </cell>
          <cell r="C2830" t="str">
            <v>29.32.30.250.033.00.0839.000000000000</v>
          </cell>
          <cell r="D2830">
            <v>603100603</v>
          </cell>
          <cell r="E2830" t="str">
            <v>Алдыңғы тежеуіш қалып жинақталымы Волга, Газель</v>
          </cell>
          <cell r="F2830" t="str">
            <v>Колодка</v>
          </cell>
          <cell r="G2830" t="str">
            <v>тормозная, для легкового автомобиля, передняя</v>
          </cell>
          <cell r="H2830" t="str">
            <v>Алдыңғы тежеуіш қалып жинақталымы Волга, Газель</v>
          </cell>
          <cell r="I2830" t="str">
            <v>БК</v>
          </cell>
          <cell r="J2830">
            <v>0</v>
          </cell>
          <cell r="K2830">
            <v>631010000</v>
          </cell>
          <cell r="L2830" t="str">
            <v>ҚР, ШҚО, Өскемен қ., Бажов көш., 10</v>
          </cell>
          <cell r="M2830" t="str">
            <v>Желтоқсан-Қантар</v>
          </cell>
          <cell r="N2830" t="str">
            <v>Шығыс-Қазақстан облысы, Өскемен қ.</v>
          </cell>
          <cell r="O2830" t="str">
            <v>DDP</v>
          </cell>
          <cell r="P2830" t="str">
            <v>жыл бойына өтінім бойынша</v>
          </cell>
          <cell r="Q2830">
            <v>0</v>
          </cell>
          <cell r="R2830">
            <v>839</v>
          </cell>
          <cell r="S2830" t="str">
            <v>Комплект</v>
          </cell>
        </row>
        <row r="2831">
          <cell r="A2831" t="str">
            <v>1714 Т</v>
          </cell>
          <cell r="B2831" t="str">
            <v>"ШҚ АЭК" АҚ</v>
          </cell>
          <cell r="C2831" t="str">
            <v>29.32.30.950.016.04.0839.000000000000</v>
          </cell>
          <cell r="D2831">
            <v>603100618</v>
          </cell>
          <cell r="E2831" t="str">
            <v xml:space="preserve">Сайлентблок жиынтығы Волга                                                                          </v>
          </cell>
          <cell r="F2831" t="str">
            <v>Сайлентблок</v>
          </cell>
          <cell r="G2831" t="str">
            <v>стабилизатора, для легкового автомобиля</v>
          </cell>
          <cell r="H2831" t="str">
            <v xml:space="preserve">Сайлентблок жиынтығы Волга                                                                          </v>
          </cell>
          <cell r="I2831" t="str">
            <v>БК</v>
          </cell>
          <cell r="J2831">
            <v>0</v>
          </cell>
          <cell r="K2831">
            <v>631010000</v>
          </cell>
          <cell r="L2831" t="str">
            <v>ҚР, ШҚО, Өскемен қ., Бажов көш., 10</v>
          </cell>
          <cell r="M2831" t="str">
            <v>Желтоқсан-Қантар</v>
          </cell>
          <cell r="N2831" t="str">
            <v>Шығыс-Қазақстан облысы, Өскемен қ.</v>
          </cell>
          <cell r="O2831" t="str">
            <v>DDP</v>
          </cell>
          <cell r="P2831" t="str">
            <v>жыл бойына өтінім бойынша</v>
          </cell>
          <cell r="Q2831">
            <v>0</v>
          </cell>
          <cell r="R2831">
            <v>839</v>
          </cell>
          <cell r="S2831" t="str">
            <v>Комплект</v>
          </cell>
        </row>
        <row r="2832">
          <cell r="A2832" t="str">
            <v>1715 Т</v>
          </cell>
          <cell r="B2832" t="str">
            <v>"ШҚ АЭК" АҚ</v>
          </cell>
          <cell r="C2832" t="str">
            <v>29.31.30.300.029.00.0796.000000000000</v>
          </cell>
          <cell r="D2832">
            <v>603100622</v>
          </cell>
          <cell r="E2832" t="str">
            <v>Тұтандырғыш құлыпы Волга</v>
          </cell>
          <cell r="F2832" t="str">
            <v>Замок</v>
          </cell>
          <cell r="G2832" t="str">
            <v>для легкового автомобиля, для поршневого двигателя с искровым зажиганием (карбюраторные), для зажигания стартера</v>
          </cell>
          <cell r="H2832" t="str">
            <v>Тұтандырғыш құлыпы Волга</v>
          </cell>
          <cell r="I2832" t="str">
            <v>БК</v>
          </cell>
          <cell r="J2832">
            <v>0</v>
          </cell>
          <cell r="K2832">
            <v>631010000</v>
          </cell>
          <cell r="L2832" t="str">
            <v>ҚР, ШҚО, Өскемен қ., Бажов көш., 10</v>
          </cell>
          <cell r="M2832" t="str">
            <v>Желтоқсан-Қантар</v>
          </cell>
          <cell r="N2832" t="str">
            <v>Шығыс-Қазақстан облысы, Өскемен қ.</v>
          </cell>
          <cell r="O2832" t="str">
            <v>DDP</v>
          </cell>
          <cell r="P2832" t="str">
            <v>жыл бойына өтінім бойынша</v>
          </cell>
          <cell r="Q2832">
            <v>0</v>
          </cell>
          <cell r="R2832">
            <v>796</v>
          </cell>
          <cell r="S2832" t="str">
            <v>Дана</v>
          </cell>
        </row>
        <row r="2833">
          <cell r="A2833" t="str">
            <v>1716 Т</v>
          </cell>
          <cell r="B2833" t="str">
            <v>"ШҚ АЭК" АҚ</v>
          </cell>
          <cell r="C2833" t="str">
            <v>28.29.13.500.000.01.0796.000000000000</v>
          </cell>
          <cell r="D2833">
            <v>603100624</v>
          </cell>
          <cell r="E2833" t="str">
            <v>Әуелік сүзгі ГАЗ, Волга, Газель</v>
          </cell>
          <cell r="F2833" t="str">
            <v>Фильтр</v>
          </cell>
          <cell r="G2833" t="str">
            <v>воздушный, для двигателя внутреннего сгорания, для легковых автомобилей</v>
          </cell>
          <cell r="H2833" t="str">
            <v>Әуелік сүзгі ГАЗ, Волга, Газель</v>
          </cell>
          <cell r="I2833" t="str">
            <v>БК</v>
          </cell>
          <cell r="J2833">
            <v>0</v>
          </cell>
          <cell r="K2833">
            <v>631010000</v>
          </cell>
          <cell r="L2833" t="str">
            <v>ҚР, ШҚО, Өскемен қ., Бажов көш., 10</v>
          </cell>
          <cell r="M2833" t="str">
            <v>Желтоқсан-Қантар</v>
          </cell>
          <cell r="N2833" t="str">
            <v>Шығыс-Қазақстан облысы, Өскемен қ.</v>
          </cell>
          <cell r="O2833" t="str">
            <v>DDP</v>
          </cell>
          <cell r="P2833" t="str">
            <v>жыл бойына өтінім бойынша</v>
          </cell>
          <cell r="Q2833">
            <v>0</v>
          </cell>
          <cell r="R2833">
            <v>796</v>
          </cell>
          <cell r="S2833" t="str">
            <v>Дана</v>
          </cell>
        </row>
        <row r="2834">
          <cell r="A2834" t="str">
            <v>1717 Т</v>
          </cell>
          <cell r="B2834" t="str">
            <v>"ШҚ АЭК" АҚ</v>
          </cell>
          <cell r="C2834" t="str">
            <v>29.32.30.650.017.00.0796.000000000000</v>
          </cell>
          <cell r="D2834">
            <v>603100643</v>
          </cell>
          <cell r="E2834" t="str">
            <v xml:space="preserve">Ілінісудің кішкене табаны Волга, Газель                                                             </v>
          </cell>
          <cell r="F2834" t="str">
            <v>Лапки корзины сцепления</v>
          </cell>
          <cell r="G2834" t="str">
            <v>для легкового автомобиля</v>
          </cell>
          <cell r="H2834" t="str">
            <v xml:space="preserve">Ілінісудің кішкене табаны Волга, Газель                                                             </v>
          </cell>
          <cell r="I2834" t="str">
            <v>БК</v>
          </cell>
          <cell r="J2834">
            <v>0</v>
          </cell>
          <cell r="K2834">
            <v>631010000</v>
          </cell>
          <cell r="L2834" t="str">
            <v>ҚР, ШҚО, Өскемен қ., Бажов көш., 10</v>
          </cell>
          <cell r="M2834" t="str">
            <v>Желтоқсан-Қантар</v>
          </cell>
          <cell r="N2834" t="str">
            <v>Шығыс-Қазақстан облысы, Өскемен қ.</v>
          </cell>
          <cell r="O2834" t="str">
            <v>DDP</v>
          </cell>
          <cell r="P2834" t="str">
            <v>жыл бойына өтінім бойынша</v>
          </cell>
          <cell r="Q2834">
            <v>0</v>
          </cell>
          <cell r="R2834">
            <v>796</v>
          </cell>
          <cell r="S2834" t="str">
            <v>Дана</v>
          </cell>
        </row>
        <row r="2835">
          <cell r="A2835" t="str">
            <v>1718 Т</v>
          </cell>
          <cell r="B2835" t="str">
            <v>"ШҚ АЭК" АҚ</v>
          </cell>
          <cell r="C2835" t="str">
            <v>29.32.30.250.012.00.0796.000000000001</v>
          </cell>
          <cell r="D2835">
            <v>603100649</v>
          </cell>
          <cell r="E2835" t="str">
            <v xml:space="preserve">Тежеуіш шлангісі Волга                                                                              </v>
          </cell>
          <cell r="F2835" t="str">
            <v>Шланг</v>
          </cell>
          <cell r="G2835" t="str">
            <v>тормозной, для легкового автомобиля</v>
          </cell>
          <cell r="H2835" t="str">
            <v xml:space="preserve">Тежеуіш шлангісі Волга                                                                              </v>
          </cell>
          <cell r="I2835" t="str">
            <v>БК</v>
          </cell>
          <cell r="J2835">
            <v>0</v>
          </cell>
          <cell r="K2835">
            <v>631010000</v>
          </cell>
          <cell r="L2835" t="str">
            <v>ҚР, ШҚО, Өскемен қ., Бажов көш., 10</v>
          </cell>
          <cell r="M2835" t="str">
            <v>Желтоқсан-Қантар</v>
          </cell>
          <cell r="N2835" t="str">
            <v>Шығыс-Қазақстан облысы, Өскемен қ.</v>
          </cell>
          <cell r="O2835" t="str">
            <v>DDP</v>
          </cell>
          <cell r="P2835" t="str">
            <v>жыл бойына өтінім бойынша</v>
          </cell>
          <cell r="Q2835">
            <v>0</v>
          </cell>
          <cell r="R2835">
            <v>796</v>
          </cell>
          <cell r="S2835" t="str">
            <v>Дана</v>
          </cell>
        </row>
        <row r="2836">
          <cell r="A2836" t="str">
            <v>1719 Т</v>
          </cell>
          <cell r="B2836" t="str">
            <v>"ШҚ АЭК" АҚ</v>
          </cell>
          <cell r="C2836" t="str">
            <v>29.32.30.950.019.00.0796.000000000000</v>
          </cell>
          <cell r="D2836">
            <v>603100665</v>
          </cell>
          <cell r="E2836" t="str">
            <v>Шар тәрізді тірек Волга</v>
          </cell>
          <cell r="F2836" t="str">
            <v>Опора</v>
          </cell>
          <cell r="G2836" t="str">
            <v>шаровая, для легкового автомобиля</v>
          </cell>
          <cell r="H2836" t="str">
            <v>Шар тәрізді тірек Волга</v>
          </cell>
          <cell r="I2836" t="str">
            <v>БК</v>
          </cell>
          <cell r="J2836">
            <v>0</v>
          </cell>
          <cell r="K2836">
            <v>631010000</v>
          </cell>
          <cell r="L2836" t="str">
            <v>ҚР, ШҚО, Өскемен қ., Бажов көш., 10</v>
          </cell>
          <cell r="M2836" t="str">
            <v>Желтоқсан-Қантар</v>
          </cell>
          <cell r="N2836" t="str">
            <v>Шығыс-Қазақстан облысы, Өскемен қ.</v>
          </cell>
          <cell r="O2836" t="str">
            <v>DDP</v>
          </cell>
          <cell r="P2836" t="str">
            <v>жыл бойына өтінім бойынша</v>
          </cell>
          <cell r="Q2836">
            <v>0</v>
          </cell>
          <cell r="R2836">
            <v>796</v>
          </cell>
          <cell r="S2836" t="str">
            <v>Дана</v>
          </cell>
        </row>
        <row r="2837">
          <cell r="A2837" t="str">
            <v>1720 Т</v>
          </cell>
          <cell r="B2837" t="str">
            <v>"ШҚ АЭК" АҚ</v>
          </cell>
          <cell r="C2837" t="str">
            <v>28.11.41.700.032.01.0796.000000000000</v>
          </cell>
          <cell r="D2837">
            <v>603100670</v>
          </cell>
          <cell r="E2837" t="str">
            <v xml:space="preserve">Шынжыр 406 дв.                                                                                      </v>
          </cell>
          <cell r="F2837" t="str">
            <v>Цепь</v>
          </cell>
          <cell r="G2837" t="str">
            <v>приводная, распределительного вала, для легкового автомобиля</v>
          </cell>
          <cell r="H2837" t="str">
            <v xml:space="preserve">Шынжыр 406 дв.                                                                                      </v>
          </cell>
          <cell r="I2837" t="str">
            <v>БК</v>
          </cell>
          <cell r="J2837">
            <v>0</v>
          </cell>
          <cell r="K2837">
            <v>631010000</v>
          </cell>
          <cell r="L2837" t="str">
            <v>ҚР, ШҚО, Өскемен қ., Бажов көш., 10</v>
          </cell>
          <cell r="M2837" t="str">
            <v>Желтоқсан-Қантар</v>
          </cell>
          <cell r="N2837" t="str">
            <v>Шығыс-Қазақстан облысы, Өскемен қ.</v>
          </cell>
          <cell r="O2837" t="str">
            <v>DDP</v>
          </cell>
          <cell r="P2837" t="str">
            <v>жыл бойына өтінім бойынша</v>
          </cell>
          <cell r="Q2837">
            <v>0</v>
          </cell>
          <cell r="R2837">
            <v>796</v>
          </cell>
          <cell r="S2837" t="str">
            <v>Дана</v>
          </cell>
        </row>
        <row r="2838">
          <cell r="A2838" t="str">
            <v>1721 Т</v>
          </cell>
          <cell r="B2838" t="str">
            <v>"ШҚ АЭК" АҚ</v>
          </cell>
          <cell r="C2838" t="str">
            <v>28.11.41.700.014.00.0796.000000000000</v>
          </cell>
          <cell r="D2838">
            <v>603100672</v>
          </cell>
          <cell r="E2838" t="str">
            <v xml:space="preserve">Тыныштандырғыш 406 дв.                                                                              </v>
          </cell>
          <cell r="F2838" t="str">
            <v>Успокоитель</v>
          </cell>
          <cell r="G2838" t="str">
            <v>цепи привода газораспределительного механизма, для легкового автомобиля</v>
          </cell>
          <cell r="H2838" t="str">
            <v xml:space="preserve">Тыныштандырғыш 406 дв.                                                                              </v>
          </cell>
          <cell r="I2838" t="str">
            <v>БК</v>
          </cell>
          <cell r="J2838">
            <v>0</v>
          </cell>
          <cell r="K2838">
            <v>631010000</v>
          </cell>
          <cell r="L2838" t="str">
            <v>ҚР, ШҚО, Өскемен қ., Бажов көш., 10</v>
          </cell>
          <cell r="M2838" t="str">
            <v>Желтоқсан-Қантар</v>
          </cell>
          <cell r="N2838" t="str">
            <v>Шығыс-Қазақстан облысы, Өскемен қ.</v>
          </cell>
          <cell r="O2838" t="str">
            <v>DDP</v>
          </cell>
          <cell r="P2838" t="str">
            <v>жыл бойына өтінім бойынша</v>
          </cell>
          <cell r="Q2838">
            <v>0</v>
          </cell>
          <cell r="R2838">
            <v>796</v>
          </cell>
          <cell r="S2838" t="str">
            <v>Дана</v>
          </cell>
        </row>
        <row r="2839">
          <cell r="A2839" t="str">
            <v>1722 Т</v>
          </cell>
          <cell r="B2839" t="str">
            <v>"ШҚ АЭК" АҚ</v>
          </cell>
          <cell r="C2839" t="str">
            <v>28.11.41.700.029.00.0796.000000000000</v>
          </cell>
          <cell r="D2839">
            <v>603100673</v>
          </cell>
          <cell r="E2839" t="str">
            <v xml:space="preserve">Гидрокергіш 406 қозғ.                                                                               </v>
          </cell>
          <cell r="F2839" t="str">
            <v>Натяжитель</v>
          </cell>
          <cell r="G2839" t="str">
            <v>для карбюраторного двигателя, для легкового автомобиля</v>
          </cell>
          <cell r="H2839" t="str">
            <v xml:space="preserve">Гидрокергіш 406 қозғ.                                                                               </v>
          </cell>
          <cell r="I2839" t="str">
            <v>БК</v>
          </cell>
          <cell r="J2839">
            <v>0</v>
          </cell>
          <cell r="K2839">
            <v>631010000</v>
          </cell>
          <cell r="L2839" t="str">
            <v>ҚР, ШҚО, Өскемен қ., Бажов көш., 10</v>
          </cell>
          <cell r="M2839" t="str">
            <v>Желтоқсан-Қантар</v>
          </cell>
          <cell r="N2839" t="str">
            <v>Шығыс-Қазақстан облысы, Өскемен қ.</v>
          </cell>
          <cell r="O2839" t="str">
            <v>DDP</v>
          </cell>
          <cell r="P2839" t="str">
            <v>жыл бойына өтінім бойынша</v>
          </cell>
          <cell r="Q2839">
            <v>0</v>
          </cell>
          <cell r="R2839">
            <v>796</v>
          </cell>
          <cell r="S2839" t="str">
            <v>Дана</v>
          </cell>
        </row>
        <row r="2840">
          <cell r="A2840" t="str">
            <v>1723 Т</v>
          </cell>
          <cell r="B2840" t="str">
            <v>"ШҚ АЭК" АҚ</v>
          </cell>
          <cell r="C2840" t="str">
            <v>29.31.30.300.004.00.0796.000000000001</v>
          </cell>
          <cell r="D2840">
            <v>603100674</v>
          </cell>
          <cell r="E2840" t="str">
            <v>Түйіспе тобы зам.заж.ГАЗ</v>
          </cell>
          <cell r="F2840" t="str">
            <v>Группа контактная</v>
          </cell>
          <cell r="G2840" t="str">
            <v>для грузового автомобиля, замка зажигания</v>
          </cell>
          <cell r="H2840" t="str">
            <v>Түйіспе тобы зам.заж.ГАЗ</v>
          </cell>
          <cell r="I2840" t="str">
            <v>БК</v>
          </cell>
          <cell r="J2840">
            <v>0</v>
          </cell>
          <cell r="K2840">
            <v>631010000</v>
          </cell>
          <cell r="L2840" t="str">
            <v>ҚР, ШҚО, Өскемен қ., Бажов көш., 10</v>
          </cell>
          <cell r="M2840" t="str">
            <v>Желтоқсан-Қантар</v>
          </cell>
          <cell r="N2840" t="str">
            <v>Шығыс-Қазақстан облысы, Өскемен қ.</v>
          </cell>
          <cell r="O2840" t="str">
            <v>DDP</v>
          </cell>
          <cell r="P2840" t="str">
            <v>жыл бойына өтінім бойынша</v>
          </cell>
          <cell r="Q2840">
            <v>0</v>
          </cell>
          <cell r="R2840">
            <v>796</v>
          </cell>
          <cell r="S2840" t="str">
            <v>Дана</v>
          </cell>
        </row>
        <row r="2841">
          <cell r="A2841" t="str">
            <v>1724 Т</v>
          </cell>
          <cell r="B2841" t="str">
            <v>"ШҚ АЭК" АҚ</v>
          </cell>
          <cell r="C2841" t="str">
            <v>29.32.30.990.077.00.0796.000000000007</v>
          </cell>
          <cell r="D2841">
            <v>603101106</v>
          </cell>
          <cell r="E2841" t="str">
            <v>Сальник 55х80 ГАЗ-53</v>
          </cell>
          <cell r="F2841" t="str">
            <v>Манжета</v>
          </cell>
          <cell r="G2841" t="str">
            <v>коленчатого вала, передняя, для грузового автомобиля</v>
          </cell>
          <cell r="H2841" t="str">
            <v>Сальник 55х80 ГАЗ-53</v>
          </cell>
          <cell r="I2841" t="str">
            <v>БК</v>
          </cell>
          <cell r="J2841">
            <v>0</v>
          </cell>
          <cell r="K2841">
            <v>631010000</v>
          </cell>
          <cell r="L2841" t="str">
            <v>ҚР, ШҚО, Өскемен қ., Бажов көш., 10</v>
          </cell>
          <cell r="M2841" t="str">
            <v>Желтоқсан-Қантар</v>
          </cell>
          <cell r="N2841" t="str">
            <v>Шығыс-Қазақстан облысы, Өскемен қ.</v>
          </cell>
          <cell r="O2841" t="str">
            <v>DDP</v>
          </cell>
          <cell r="P2841" t="str">
            <v>жыл бойына өтінім бойынша</v>
          </cell>
          <cell r="Q2841">
            <v>0</v>
          </cell>
          <cell r="R2841">
            <v>796</v>
          </cell>
          <cell r="S2841" t="str">
            <v>Дана</v>
          </cell>
        </row>
        <row r="2842">
          <cell r="A2842" t="str">
            <v>1725 Т</v>
          </cell>
          <cell r="B2842" t="str">
            <v>"ШҚ АЭК" АҚ</v>
          </cell>
          <cell r="C2842" t="str">
            <v>29.32.30.990.031.01.0796.000000000001</v>
          </cell>
          <cell r="D2842">
            <v>603101115</v>
          </cell>
          <cell r="E2842" t="str">
            <v>Карданды болт ГАЗ</v>
          </cell>
          <cell r="F2842" t="str">
            <v>Болт</v>
          </cell>
          <cell r="G2842" t="str">
            <v>для грузового автомобиля, для карданного вала</v>
          </cell>
          <cell r="H2842" t="str">
            <v>Карданды болт ГАЗ</v>
          </cell>
          <cell r="I2842" t="str">
            <v>БК</v>
          </cell>
          <cell r="J2842">
            <v>0</v>
          </cell>
          <cell r="K2842">
            <v>631010000</v>
          </cell>
          <cell r="L2842" t="str">
            <v>ҚР, ШҚО, Өскемен қ., Бажов көш., 10</v>
          </cell>
          <cell r="M2842" t="str">
            <v>Желтоқсан-Қантар</v>
          </cell>
          <cell r="N2842" t="str">
            <v>Шығыс-Қазақстан облысы, Өскемен қ.</v>
          </cell>
          <cell r="O2842" t="str">
            <v>DDP</v>
          </cell>
          <cell r="P2842" t="str">
            <v>жыл бойына өтінім бойынша</v>
          </cell>
          <cell r="Q2842">
            <v>0</v>
          </cell>
          <cell r="R2842">
            <v>796</v>
          </cell>
          <cell r="S2842" t="str">
            <v>Дана</v>
          </cell>
        </row>
        <row r="2843">
          <cell r="A2843" t="str">
            <v>1726 Т</v>
          </cell>
          <cell r="B2843" t="str">
            <v>"ШҚ АЭК" АҚ</v>
          </cell>
          <cell r="C2843" t="str">
            <v>29.31.30.300.016.02.0796.000000000002</v>
          </cell>
          <cell r="D2843">
            <v>603101119</v>
          </cell>
          <cell r="E2843" t="str">
            <v>Жылу релесі ГАЗ-53</v>
          </cell>
          <cell r="F2843" t="str">
            <v>Реле</v>
          </cell>
          <cell r="G2843" t="str">
            <v>для грузового автомобиля, тепловое</v>
          </cell>
          <cell r="H2843" t="str">
            <v>Жылу релесі ГАЗ-53</v>
          </cell>
          <cell r="I2843" t="str">
            <v>БК</v>
          </cell>
          <cell r="J2843">
            <v>0</v>
          </cell>
          <cell r="K2843">
            <v>631010000</v>
          </cell>
          <cell r="L2843" t="str">
            <v>ҚР, ШҚО, Өскемен қ., Бажов көш., 10</v>
          </cell>
          <cell r="M2843" t="str">
            <v>Желтоқсан-Қантар</v>
          </cell>
          <cell r="N2843" t="str">
            <v>Шығыс-Қазақстан облысы, Өскемен қ.</v>
          </cell>
          <cell r="O2843" t="str">
            <v>DDP</v>
          </cell>
          <cell r="P2843" t="str">
            <v>жыл бойына өтінім бойынша</v>
          </cell>
          <cell r="Q2843">
            <v>0</v>
          </cell>
          <cell r="R2843">
            <v>796</v>
          </cell>
          <cell r="S2843" t="str">
            <v>Дана</v>
          </cell>
        </row>
        <row r="2844">
          <cell r="A2844" t="str">
            <v>1727 Т</v>
          </cell>
          <cell r="B2844" t="str">
            <v>"ШҚ АЭК" АҚ</v>
          </cell>
          <cell r="C2844" t="str">
            <v>28.11.41.700.030.00.0796.000000000000</v>
          </cell>
          <cell r="D2844">
            <v>603101121</v>
          </cell>
          <cell r="E2844" t="str">
            <v>Клапандар сальнигі ГАЗ-53</v>
          </cell>
          <cell r="F2844" t="str">
            <v>Сальник клапанный</v>
          </cell>
          <cell r="G2844" t="str">
            <v>для карбюраторного двигателя, для легкового автомобиля</v>
          </cell>
          <cell r="H2844" t="str">
            <v>Клапандар сальнигі ГАЗ-53</v>
          </cell>
          <cell r="I2844" t="str">
            <v>БК</v>
          </cell>
          <cell r="J2844">
            <v>0</v>
          </cell>
          <cell r="K2844">
            <v>631010000</v>
          </cell>
          <cell r="L2844" t="str">
            <v>ҚР, ШҚО, Өскемен қ., Бажов көш., 10</v>
          </cell>
          <cell r="M2844" t="str">
            <v>Желтоқсан-Қантар</v>
          </cell>
          <cell r="N2844" t="str">
            <v>Шығыс-Қазақстан облысы, Өскемен қ.</v>
          </cell>
          <cell r="O2844" t="str">
            <v>DDP</v>
          </cell>
          <cell r="P2844" t="str">
            <v>жыл бойына өтінім бойынша</v>
          </cell>
          <cell r="Q2844">
            <v>0</v>
          </cell>
          <cell r="R2844">
            <v>839</v>
          </cell>
          <cell r="S2844" t="str">
            <v>Комплект</v>
          </cell>
        </row>
        <row r="2845">
          <cell r="A2845" t="str">
            <v>1728 Т</v>
          </cell>
          <cell r="B2845" t="str">
            <v>"ШҚ АЭК" АҚ</v>
          </cell>
          <cell r="C2845" t="str">
            <v>29.31.22.350.001.01.0796.000000000000</v>
          </cell>
          <cell r="D2845">
            <v>603101126</v>
          </cell>
          <cell r="E2845" t="str">
            <v>Оталдырғыш релесі ГАЗ-53</v>
          </cell>
          <cell r="F2845" t="str">
            <v>Реле</v>
          </cell>
          <cell r="G2845" t="str">
            <v>для грузового автомобиля, стартера</v>
          </cell>
          <cell r="H2845" t="str">
            <v>Оталдырғыш релесі ГАЗ-53</v>
          </cell>
          <cell r="I2845" t="str">
            <v>БК</v>
          </cell>
          <cell r="J2845">
            <v>0</v>
          </cell>
          <cell r="K2845">
            <v>631010000</v>
          </cell>
          <cell r="L2845" t="str">
            <v>ҚР, ШҚО, Өскемен қ., Бажов көш., 10</v>
          </cell>
          <cell r="M2845" t="str">
            <v>Желтоқсан-Қантар</v>
          </cell>
          <cell r="N2845" t="str">
            <v>Шығыс-Қазақстан облысы, Өскемен қ.</v>
          </cell>
          <cell r="O2845" t="str">
            <v>DDP</v>
          </cell>
          <cell r="P2845" t="str">
            <v>жыл бойына өтінім бойынша</v>
          </cell>
          <cell r="Q2845">
            <v>0</v>
          </cell>
          <cell r="R2845">
            <v>796</v>
          </cell>
          <cell r="S2845" t="str">
            <v>Дана</v>
          </cell>
        </row>
        <row r="2846">
          <cell r="A2846" t="str">
            <v>1729 Т</v>
          </cell>
          <cell r="B2846" t="str">
            <v>"ШҚ АЭК" АҚ</v>
          </cell>
          <cell r="C2846" t="str">
            <v>29.32.30.650.013.02.0796.000000000002</v>
          </cell>
          <cell r="D2846">
            <v>603101134</v>
          </cell>
          <cell r="E2846" t="str">
            <v>Ілінісу пружинасы ГАЗ-53</v>
          </cell>
          <cell r="F2846" t="str">
            <v>Пружина</v>
          </cell>
          <cell r="G2846" t="str">
            <v>для грузового автомобиля, подшипника сцепления</v>
          </cell>
          <cell r="H2846" t="str">
            <v>Ілінісу пружинасы ГАЗ-53</v>
          </cell>
          <cell r="I2846" t="str">
            <v>БК</v>
          </cell>
          <cell r="J2846">
            <v>0</v>
          </cell>
          <cell r="K2846">
            <v>631010000</v>
          </cell>
          <cell r="L2846" t="str">
            <v>ҚР, ШҚО, Өскемен қ., Бажов көш., 10</v>
          </cell>
          <cell r="M2846" t="str">
            <v>Желтоқсан-Қантар</v>
          </cell>
          <cell r="N2846" t="str">
            <v>Шығыс-Қазақстан облысы, Өскемен қ.</v>
          </cell>
          <cell r="O2846" t="str">
            <v>DDP</v>
          </cell>
          <cell r="P2846" t="str">
            <v>жыл бойына өтінім бойынша</v>
          </cell>
          <cell r="Q2846">
            <v>0</v>
          </cell>
          <cell r="R2846">
            <v>796</v>
          </cell>
          <cell r="S2846" t="str">
            <v>Дана</v>
          </cell>
        </row>
        <row r="2847">
          <cell r="A2847" t="str">
            <v>1730 Т</v>
          </cell>
          <cell r="B2847" t="str">
            <v>"ШҚ АЭК" АҚ</v>
          </cell>
          <cell r="C2847" t="str">
            <v>29.32.30.650.020.00.0796.000000000001</v>
          </cell>
          <cell r="D2847">
            <v>603101141</v>
          </cell>
          <cell r="E2847" t="str">
            <v xml:space="preserve">Ілінісу шанышқысы 24-1601200 ГАЗ                                                                    </v>
          </cell>
          <cell r="F2847" t="str">
            <v>Вилка</v>
          </cell>
          <cell r="G2847" t="str">
            <v>сцепления, для грузового автомобиля</v>
          </cell>
          <cell r="H2847" t="str">
            <v xml:space="preserve">Ілінісу шанышқысы 24-1601200 ГАЗ                                                                    </v>
          </cell>
          <cell r="I2847" t="str">
            <v>БК</v>
          </cell>
          <cell r="J2847">
            <v>0</v>
          </cell>
          <cell r="K2847">
            <v>631010000</v>
          </cell>
          <cell r="L2847" t="str">
            <v>ҚР, ШҚО, Өскемен қ., Бажов көш., 10</v>
          </cell>
          <cell r="M2847" t="str">
            <v>Желтоқсан-Қантар</v>
          </cell>
          <cell r="N2847" t="str">
            <v>Шығыс-Қазақстан облысы, Өскемен қ.</v>
          </cell>
          <cell r="O2847" t="str">
            <v>DDP</v>
          </cell>
          <cell r="P2847" t="str">
            <v>жыл бойына өтінім бойынша</v>
          </cell>
          <cell r="Q2847">
            <v>0</v>
          </cell>
          <cell r="R2847">
            <v>796</v>
          </cell>
          <cell r="S2847" t="str">
            <v>Дана</v>
          </cell>
        </row>
        <row r="2848">
          <cell r="A2848" t="str">
            <v>1731 Т</v>
          </cell>
          <cell r="B2848" t="str">
            <v>"ШҚ АЭК" АҚ</v>
          </cell>
          <cell r="C2848" t="str">
            <v>29.32.30.910.003.05.0796.000000000000</v>
          </cell>
          <cell r="D2848">
            <v>603101154</v>
          </cell>
          <cell r="E2848" t="str">
            <v>ОТЫН ТРУБКАСЫ ГАЗ</v>
          </cell>
          <cell r="F2848" t="str">
            <v>Трубка</v>
          </cell>
          <cell r="G2848" t="str">
            <v>для топливного насоса высокого давления, для грузового автомобиля</v>
          </cell>
          <cell r="H2848" t="str">
            <v>ОТЫН ТРУБКАСЫ ГАЗ</v>
          </cell>
          <cell r="I2848" t="str">
            <v>БК</v>
          </cell>
          <cell r="J2848">
            <v>0</v>
          </cell>
          <cell r="K2848">
            <v>631010000</v>
          </cell>
          <cell r="L2848" t="str">
            <v>ҚР, ШҚО, Өскемен қ., Бажов көш., 10</v>
          </cell>
          <cell r="M2848" t="str">
            <v>Желтоқсан-Қантар</v>
          </cell>
          <cell r="N2848" t="str">
            <v>Шығыс-Қазақстан облысы, Өскемен қ.</v>
          </cell>
          <cell r="O2848" t="str">
            <v>DDP</v>
          </cell>
          <cell r="P2848" t="str">
            <v>жыл бойына өтінім бойынша</v>
          </cell>
          <cell r="Q2848">
            <v>0</v>
          </cell>
          <cell r="R2848">
            <v>796</v>
          </cell>
          <cell r="S2848" t="str">
            <v>Дана</v>
          </cell>
        </row>
        <row r="2849">
          <cell r="A2849" t="str">
            <v>1732 Т</v>
          </cell>
          <cell r="B2849" t="str">
            <v>"ШҚ АЭК" АҚ</v>
          </cell>
          <cell r="C2849" t="str">
            <v>29.32.30.950.024.01.0796.000000000001</v>
          </cell>
          <cell r="D2849">
            <v>603101156</v>
          </cell>
          <cell r="E2849" t="str">
            <v>Жалпақ рессорлық көпшік ГАЗ</v>
          </cell>
          <cell r="F2849" t="str">
            <v>Подушка</v>
          </cell>
          <cell r="G2849" t="str">
            <v>рессоры, для грузового автомобиля</v>
          </cell>
          <cell r="H2849" t="str">
            <v>Жалпақ рессорлық көпшік ГАЗ</v>
          </cell>
          <cell r="I2849" t="str">
            <v>БК</v>
          </cell>
          <cell r="J2849">
            <v>0</v>
          </cell>
          <cell r="K2849">
            <v>631010000</v>
          </cell>
          <cell r="L2849" t="str">
            <v>ҚР, ШҚО, Өскемен қ., Бажов көш., 10</v>
          </cell>
          <cell r="M2849" t="str">
            <v>Желтоқсан-Қантар</v>
          </cell>
          <cell r="N2849" t="str">
            <v>Шығыс-Қазақстан облысы, Өскемен қ.</v>
          </cell>
          <cell r="O2849" t="str">
            <v>DDP</v>
          </cell>
          <cell r="P2849" t="str">
            <v>жыл бойына өтінім бойынша</v>
          </cell>
          <cell r="Q2849">
            <v>0</v>
          </cell>
          <cell r="R2849">
            <v>796</v>
          </cell>
          <cell r="S2849" t="str">
            <v>Дана</v>
          </cell>
        </row>
        <row r="2850">
          <cell r="A2850" t="str">
            <v>1733 Т</v>
          </cell>
          <cell r="B2850" t="str">
            <v>"ШҚ АЭК" АҚ</v>
          </cell>
          <cell r="C2850" t="str">
            <v>29.32.30.990.106.00.0796.000000000008</v>
          </cell>
          <cell r="D2850">
            <v>603101158</v>
          </cell>
          <cell r="E2850" t="str">
            <v>Шынытазалағышты ауыстырып қосқыш ГАЗ</v>
          </cell>
          <cell r="F2850" t="str">
            <v>Переключатель</v>
          </cell>
          <cell r="G2850" t="str">
            <v>стеклоочистителя</v>
          </cell>
          <cell r="H2850" t="str">
            <v>Шынытазалағышты ауыстырып қосқыш ГАЗ</v>
          </cell>
          <cell r="I2850" t="str">
            <v>БК</v>
          </cell>
          <cell r="J2850">
            <v>0</v>
          </cell>
          <cell r="K2850">
            <v>631010000</v>
          </cell>
          <cell r="L2850" t="str">
            <v>ҚР, ШҚО, Өскемен қ., Бажов көш., 10</v>
          </cell>
          <cell r="M2850" t="str">
            <v>Желтоқсан-Қантар</v>
          </cell>
          <cell r="N2850" t="str">
            <v>Шығыс-Қазақстан облысы, Өскемен қ.</v>
          </cell>
          <cell r="O2850" t="str">
            <v>DDP</v>
          </cell>
          <cell r="P2850" t="str">
            <v>жыл бойына өтінім бойынша</v>
          </cell>
          <cell r="Q2850">
            <v>0</v>
          </cell>
          <cell r="R2850">
            <v>796</v>
          </cell>
          <cell r="S2850" t="str">
            <v>Дана</v>
          </cell>
        </row>
        <row r="2851">
          <cell r="A2851" t="str">
            <v>1734 Т</v>
          </cell>
          <cell r="B2851" t="str">
            <v>"ШҚ АЭК" АҚ</v>
          </cell>
          <cell r="C2851" t="str">
            <v>29.32.30.990.008.00.0796.000000000029</v>
          </cell>
          <cell r="D2851">
            <v>603101162</v>
          </cell>
          <cell r="E2851" t="str">
            <v>Клапанның бағыттаушы втулкасы ГАЗ</v>
          </cell>
          <cell r="F2851" t="str">
            <v>Втулка</v>
          </cell>
          <cell r="G2851" t="str">
            <v>для грузового автомобиля, для клапана направляющего</v>
          </cell>
          <cell r="H2851" t="str">
            <v>Клапанның бағыттаушы втулкасы ГАЗ</v>
          </cell>
          <cell r="I2851" t="str">
            <v>БК</v>
          </cell>
          <cell r="J2851">
            <v>0</v>
          </cell>
          <cell r="K2851">
            <v>631010000</v>
          </cell>
          <cell r="L2851" t="str">
            <v>ҚР, ШҚО, Өскемен қ., Бажов көш., 10</v>
          </cell>
          <cell r="M2851" t="str">
            <v>Желтоқсан-Қантар</v>
          </cell>
          <cell r="N2851" t="str">
            <v>Шығыс-Қазақстан облысы, Өскемен қ.</v>
          </cell>
          <cell r="O2851" t="str">
            <v>DDP</v>
          </cell>
          <cell r="P2851" t="str">
            <v>жыл бойына өтінім бойынша</v>
          </cell>
          <cell r="Q2851">
            <v>0</v>
          </cell>
          <cell r="R2851">
            <v>796</v>
          </cell>
          <cell r="S2851" t="str">
            <v>Дана</v>
          </cell>
        </row>
        <row r="2852">
          <cell r="A2852" t="str">
            <v>1735 Т</v>
          </cell>
          <cell r="B2852" t="str">
            <v>"ШҚ АЭК" АҚ</v>
          </cell>
          <cell r="C2852" t="str">
            <v>29.31.30.300.021.00.0796.000000000002</v>
          </cell>
          <cell r="D2852">
            <v>603101163</v>
          </cell>
          <cell r="E2852" t="str">
            <v>Оталдырғыш втулкасы жиынтығы ГАЗ</v>
          </cell>
          <cell r="F2852" t="str">
            <v>Втулка</v>
          </cell>
          <cell r="G2852" t="str">
            <v>для грузового автомобиля, для статера с электромеханическим перемещением шестерни привода</v>
          </cell>
          <cell r="H2852" t="str">
            <v>Оталдырғыш втулкасы жиынтығы ГАЗ</v>
          </cell>
          <cell r="I2852" t="str">
            <v>БК</v>
          </cell>
          <cell r="J2852">
            <v>0</v>
          </cell>
          <cell r="K2852">
            <v>631010000</v>
          </cell>
          <cell r="L2852" t="str">
            <v>ҚР, ШҚО, Өскемен қ., Бажов көш., 10</v>
          </cell>
          <cell r="M2852" t="str">
            <v>Желтоқсан-Қантар</v>
          </cell>
          <cell r="N2852" t="str">
            <v>Шығыс-Қазақстан облысы, Өскемен қ.</v>
          </cell>
          <cell r="O2852" t="str">
            <v>DDP</v>
          </cell>
          <cell r="P2852" t="str">
            <v>жыл бойына өтінім бойынша</v>
          </cell>
          <cell r="Q2852">
            <v>0</v>
          </cell>
          <cell r="R2852">
            <v>839</v>
          </cell>
          <cell r="S2852" t="str">
            <v>Комплект</v>
          </cell>
        </row>
        <row r="2853">
          <cell r="A2853" t="str">
            <v>1736 Т</v>
          </cell>
          <cell r="B2853" t="str">
            <v>"ШҚ АЭК" АҚ</v>
          </cell>
          <cell r="C2853" t="str">
            <v>29.32.30.990.033.00.0796.000000000005</v>
          </cell>
          <cell r="D2853">
            <v>603101164</v>
          </cell>
          <cell r="E2853" t="str">
            <v>Доңғалақ гайкасы + шпилька ГАЗ</v>
          </cell>
          <cell r="F2853" t="str">
            <v>Гайка</v>
          </cell>
          <cell r="G2853" t="str">
            <v>для грузового автомобиля, для крепления колес, правая резьба</v>
          </cell>
          <cell r="H2853" t="str">
            <v>Доңғалақ гайкасы + шпилька ГАЗ</v>
          </cell>
          <cell r="I2853" t="str">
            <v>БК</v>
          </cell>
          <cell r="J2853">
            <v>0</v>
          </cell>
          <cell r="K2853">
            <v>631010000</v>
          </cell>
          <cell r="L2853" t="str">
            <v>ҚР, ШҚО, Өскемен қ., Бажов көш., 10</v>
          </cell>
          <cell r="M2853" t="str">
            <v>Желтоқсан-Қантар</v>
          </cell>
          <cell r="N2853" t="str">
            <v>Шығыс-Қазақстан облысы, Өскемен қ.</v>
          </cell>
          <cell r="O2853" t="str">
            <v>DDP</v>
          </cell>
          <cell r="P2853" t="str">
            <v>жыл бойына өтінім бойынша</v>
          </cell>
          <cell r="Q2853">
            <v>0</v>
          </cell>
          <cell r="R2853">
            <v>796</v>
          </cell>
          <cell r="S2853" t="str">
            <v>Дана</v>
          </cell>
        </row>
        <row r="2854">
          <cell r="A2854" t="str">
            <v>1737 Т</v>
          </cell>
          <cell r="B2854" t="str">
            <v>"ШҚ АЭК" АҚ</v>
          </cell>
          <cell r="C2854" t="str">
            <v>29.32.30.990.026.02.0796.000000000000</v>
          </cell>
          <cell r="D2854">
            <v>603101166</v>
          </cell>
          <cell r="E2854" t="str">
            <v xml:space="preserve">Сорылу тросы Г-53                                                                                   </v>
          </cell>
          <cell r="F2854" t="str">
            <v>Трос</v>
          </cell>
          <cell r="G2854" t="str">
            <v>для грузового автомобиля, привода акселератора</v>
          </cell>
          <cell r="H2854" t="str">
            <v xml:space="preserve">Сорылу тросы Г-53                                                                                   </v>
          </cell>
          <cell r="I2854" t="str">
            <v>БК</v>
          </cell>
          <cell r="J2854">
            <v>0</v>
          </cell>
          <cell r="K2854">
            <v>631010000</v>
          </cell>
          <cell r="L2854" t="str">
            <v>ҚР, ШҚО, Өскемен қ., Бажов көш., 10</v>
          </cell>
          <cell r="M2854" t="str">
            <v>Желтоқсан-Қантар</v>
          </cell>
          <cell r="N2854" t="str">
            <v>Шығыс-Қазақстан облысы, Өскемен қ.</v>
          </cell>
          <cell r="O2854" t="str">
            <v>DDP</v>
          </cell>
          <cell r="P2854" t="str">
            <v>жыл бойына өтінім бойынша</v>
          </cell>
          <cell r="Q2854">
            <v>0</v>
          </cell>
          <cell r="R2854">
            <v>796</v>
          </cell>
          <cell r="S2854" t="str">
            <v>Дана</v>
          </cell>
        </row>
        <row r="2855">
          <cell r="A2855" t="str">
            <v>1738 Т</v>
          </cell>
          <cell r="B2855" t="str">
            <v>"ШҚ АЭК" АҚ</v>
          </cell>
          <cell r="C2855" t="str">
            <v>29.32.30.990.008.00.0796.000000000027</v>
          </cell>
          <cell r="D2855">
            <v>603101167</v>
          </cell>
          <cell r="E2855" t="str">
            <v>Шүберін втулкасы Г-53</v>
          </cell>
          <cell r="F2855" t="str">
            <v>Втулка</v>
          </cell>
          <cell r="G2855" t="str">
            <v>для грузового автомобиля, для шкворня</v>
          </cell>
          <cell r="H2855" t="str">
            <v>Шүберін втулкасы Г-53</v>
          </cell>
          <cell r="I2855" t="str">
            <v>БК</v>
          </cell>
          <cell r="J2855">
            <v>0</v>
          </cell>
          <cell r="K2855">
            <v>631010000</v>
          </cell>
          <cell r="L2855" t="str">
            <v>ҚР, ШҚО, Өскемен қ., Бажов көш., 10</v>
          </cell>
          <cell r="M2855" t="str">
            <v>Желтоқсан-Қантар</v>
          </cell>
          <cell r="N2855" t="str">
            <v>Шығыс-Қазақстан облысы, Өскемен қ.</v>
          </cell>
          <cell r="O2855" t="str">
            <v>DDP</v>
          </cell>
          <cell r="P2855" t="str">
            <v>жыл бойына өтінім бойынша</v>
          </cell>
          <cell r="Q2855">
            <v>0</v>
          </cell>
          <cell r="R2855">
            <v>796</v>
          </cell>
          <cell r="S2855" t="str">
            <v>Дана</v>
          </cell>
        </row>
        <row r="2856">
          <cell r="A2856" t="str">
            <v>1739 Т</v>
          </cell>
          <cell r="B2856" t="str">
            <v>"ШҚ АЭК" АҚ</v>
          </cell>
          <cell r="C2856" t="str">
            <v>29.32.30.650.018.00.0796.000000000004</v>
          </cell>
          <cell r="D2856">
            <v>603101181</v>
          </cell>
          <cell r="E2856" t="str">
            <v>Ілінісу дискісі ГАЗ</v>
          </cell>
          <cell r="F2856" t="str">
            <v>Диск</v>
          </cell>
          <cell r="G2856" t="str">
            <v>для грузового автомобиля, сцепления</v>
          </cell>
          <cell r="H2856" t="str">
            <v>Ілінісу дискісі ГАЗ</v>
          </cell>
          <cell r="I2856" t="str">
            <v>БК</v>
          </cell>
          <cell r="J2856">
            <v>0</v>
          </cell>
          <cell r="K2856">
            <v>631010000</v>
          </cell>
          <cell r="L2856" t="str">
            <v>ҚР, ШҚО, Өскемен қ., Бажов көш., 10</v>
          </cell>
          <cell r="M2856" t="str">
            <v>Желтоқсан-Қантар</v>
          </cell>
          <cell r="N2856" t="str">
            <v>Шығыс-Қазақстан облысы, Өскемен қ.</v>
          </cell>
          <cell r="O2856" t="str">
            <v>DDP</v>
          </cell>
          <cell r="P2856" t="str">
            <v>жыл бойына өтінім бойынша</v>
          </cell>
          <cell r="Q2856">
            <v>0</v>
          </cell>
          <cell r="R2856">
            <v>796</v>
          </cell>
          <cell r="S2856" t="str">
            <v>Дана</v>
          </cell>
        </row>
        <row r="2857">
          <cell r="A2857" t="str">
            <v>1740 Т</v>
          </cell>
          <cell r="B2857" t="str">
            <v>"ШҚ АЭК" АҚ</v>
          </cell>
          <cell r="C2857" t="str">
            <v>29.32.30.600.002.00.0796.000000000001</v>
          </cell>
          <cell r="D2857">
            <v>603101182</v>
          </cell>
          <cell r="E2857" t="str">
            <v>ГЦС БАГЫ ГАЗ</v>
          </cell>
          <cell r="F2857" t="str">
            <v>Бачок</v>
          </cell>
          <cell r="G2857" t="str">
            <v>расширительный, для грузового автомобиля</v>
          </cell>
          <cell r="H2857" t="str">
            <v>ГЦС БАГЫ ГАЗ</v>
          </cell>
          <cell r="I2857" t="str">
            <v>БК</v>
          </cell>
          <cell r="J2857">
            <v>0</v>
          </cell>
          <cell r="K2857">
            <v>631010000</v>
          </cell>
          <cell r="L2857" t="str">
            <v>ҚР, ШҚО, Өскемен қ., Бажов көш., 10</v>
          </cell>
          <cell r="M2857" t="str">
            <v>Желтоқсан-Қантар</v>
          </cell>
          <cell r="N2857" t="str">
            <v>Шығыс-Қазақстан облысы, Өскемен қ.</v>
          </cell>
          <cell r="O2857" t="str">
            <v>DDP</v>
          </cell>
          <cell r="P2857" t="str">
            <v>жыл бойына өтінім бойынша</v>
          </cell>
          <cell r="Q2857">
            <v>0</v>
          </cell>
          <cell r="R2857">
            <v>796</v>
          </cell>
          <cell r="S2857" t="str">
            <v>Дана</v>
          </cell>
        </row>
        <row r="2858">
          <cell r="A2858" t="str">
            <v>1741 Т</v>
          </cell>
          <cell r="B2858" t="str">
            <v>"ШҚ АЭК" АҚ</v>
          </cell>
          <cell r="C2858" t="str">
            <v>29.32.30.990.020.02.0796.000000000000</v>
          </cell>
          <cell r="D2858">
            <v>603101186</v>
          </cell>
          <cell r="E2858" t="str">
            <v>белбеу 1400 ГАЗ</v>
          </cell>
          <cell r="F2858" t="str">
            <v>Ремень</v>
          </cell>
          <cell r="G2858" t="str">
            <v>для грузового автомобиля, привода вентилятора</v>
          </cell>
          <cell r="H2858" t="str">
            <v>белбеу 1400 ГАЗ</v>
          </cell>
          <cell r="I2858" t="str">
            <v>БК</v>
          </cell>
          <cell r="J2858">
            <v>0</v>
          </cell>
          <cell r="K2858">
            <v>631010000</v>
          </cell>
          <cell r="L2858" t="str">
            <v>ҚР, ШҚО, Өскемен қ., Бажов көш., 10</v>
          </cell>
          <cell r="M2858" t="str">
            <v>Желтоқсан-Қантар</v>
          </cell>
          <cell r="N2858" t="str">
            <v>Шығыс-Қазақстан облысы, Өскемен қ.</v>
          </cell>
          <cell r="O2858" t="str">
            <v>DDP</v>
          </cell>
          <cell r="P2858" t="str">
            <v>жыл бойына өтінім бойынша</v>
          </cell>
          <cell r="Q2858">
            <v>0</v>
          </cell>
          <cell r="R2858">
            <v>796</v>
          </cell>
          <cell r="S2858" t="str">
            <v>Дана</v>
          </cell>
        </row>
        <row r="2859">
          <cell r="A2859" t="str">
            <v>1742 Т</v>
          </cell>
          <cell r="B2859" t="str">
            <v>"ШҚ АЭК" АҚ</v>
          </cell>
          <cell r="C2859" t="str">
            <v>29.31.30.300.029.00.0796.000000000004</v>
          </cell>
          <cell r="D2859">
            <v>603101187</v>
          </cell>
          <cell r="E2859" t="str">
            <v>Тұтандырғыш құлыпы ГАЗ</v>
          </cell>
          <cell r="F2859" t="str">
            <v>Замок</v>
          </cell>
          <cell r="G2859" t="str">
            <v>для грузового автомобиля, для дизельного двигателя, для зажигания стартера</v>
          </cell>
          <cell r="H2859" t="str">
            <v>Тұтандырғыш құлыпы ГАЗ</v>
          </cell>
          <cell r="I2859" t="str">
            <v>БК</v>
          </cell>
          <cell r="J2859">
            <v>0</v>
          </cell>
          <cell r="K2859">
            <v>631010000</v>
          </cell>
          <cell r="L2859" t="str">
            <v>ҚР, ШҚО, Өскемен қ., Бажов көш., 10</v>
          </cell>
          <cell r="M2859" t="str">
            <v>Желтоқсан-Қантар</v>
          </cell>
          <cell r="N2859" t="str">
            <v>Шығыс-Қазақстан облысы, Өскемен қ.</v>
          </cell>
          <cell r="O2859" t="str">
            <v>DDP</v>
          </cell>
          <cell r="P2859" t="str">
            <v>жыл бойына өтінім бойынша</v>
          </cell>
          <cell r="Q2859">
            <v>0</v>
          </cell>
          <cell r="R2859">
            <v>796</v>
          </cell>
          <cell r="S2859" t="str">
            <v>Дана</v>
          </cell>
        </row>
        <row r="2860">
          <cell r="A2860" t="str">
            <v>1743 Т</v>
          </cell>
          <cell r="B2860" t="str">
            <v>"ШҚ АЭК" АҚ</v>
          </cell>
          <cell r="C2860" t="str">
            <v>29.32.20.990.010.00.0796.000000000001</v>
          </cell>
          <cell r="D2860">
            <v>603101188</v>
          </cell>
          <cell r="E2860" t="str">
            <v>Жанама айна 4301-8201418 ГАЗ</v>
          </cell>
          <cell r="F2860" t="str">
            <v>Зеркало</v>
          </cell>
          <cell r="G2860" t="str">
            <v>для транспортного средства, боковое правое</v>
          </cell>
          <cell r="H2860" t="str">
            <v>Жанама айна 4301-8201418 ГАЗ</v>
          </cell>
          <cell r="I2860" t="str">
            <v>БК</v>
          </cell>
          <cell r="J2860">
            <v>0</v>
          </cell>
          <cell r="K2860">
            <v>631010000</v>
          </cell>
          <cell r="L2860" t="str">
            <v>ҚР, ШҚО, Өскемен қ., Бажов көш., 10</v>
          </cell>
          <cell r="M2860" t="str">
            <v>Желтоқсан-Қантар</v>
          </cell>
          <cell r="N2860" t="str">
            <v>Шығыс-Қазақстан облысы, Өскемен қ.</v>
          </cell>
          <cell r="O2860" t="str">
            <v>DDP</v>
          </cell>
          <cell r="P2860" t="str">
            <v>жыл бойына өтінім бойынша</v>
          </cell>
          <cell r="Q2860">
            <v>0</v>
          </cell>
          <cell r="R2860">
            <v>796</v>
          </cell>
          <cell r="S2860" t="str">
            <v>Дана</v>
          </cell>
        </row>
        <row r="2861">
          <cell r="A2861" t="str">
            <v>1744 Т</v>
          </cell>
          <cell r="B2861" t="str">
            <v>"ШҚ АЭК" АҚ</v>
          </cell>
          <cell r="C2861" t="str">
            <v>29.32.30.990.123.00.0796.000000000005</v>
          </cell>
          <cell r="D2861">
            <v>603101194</v>
          </cell>
          <cell r="E2861" t="str">
            <v>Карбюратор К135 ГАЗ</v>
          </cell>
          <cell r="F2861" t="str">
            <v>Карбюратор</v>
          </cell>
          <cell r="G2861" t="str">
            <v>со смешанным потоком, для грузового автомобиля</v>
          </cell>
          <cell r="H2861" t="str">
            <v>Карбюратор К135 ГАЗ</v>
          </cell>
          <cell r="I2861" t="str">
            <v>БК</v>
          </cell>
          <cell r="J2861">
            <v>0</v>
          </cell>
          <cell r="K2861">
            <v>631010000</v>
          </cell>
          <cell r="L2861" t="str">
            <v>ҚР, ШҚО, Өскемен қ., Бажов көш., 10</v>
          </cell>
          <cell r="M2861" t="str">
            <v>Желтоқсан-Қантар</v>
          </cell>
          <cell r="N2861" t="str">
            <v>Шығыс-Қазақстан облысы, Өскемен қ.</v>
          </cell>
          <cell r="O2861" t="str">
            <v>DDP</v>
          </cell>
          <cell r="P2861" t="str">
            <v>жыл бойына өтінім бойынша</v>
          </cell>
          <cell r="Q2861">
            <v>0</v>
          </cell>
          <cell r="R2861">
            <v>796</v>
          </cell>
          <cell r="S2861" t="str">
            <v>Дана</v>
          </cell>
        </row>
        <row r="2862">
          <cell r="A2862" t="str">
            <v>1745 Т</v>
          </cell>
          <cell r="B2862" t="str">
            <v>"ШҚ АЭК" АҚ</v>
          </cell>
          <cell r="C2862" t="str">
            <v>29.32.30.990.098.01.0796.000000000003</v>
          </cell>
          <cell r="D2862">
            <v>603101209</v>
          </cell>
          <cell r="E2862" t="str">
            <v xml:space="preserve">САЛЬНИК 55х80  МЕТАЛЛ ҚҰРСАУДАҒЫ                                                                    </v>
          </cell>
          <cell r="F2862" t="str">
            <v>Сальник</v>
          </cell>
          <cell r="G2862" t="str">
            <v>для легкового автомобиля, коробки передач</v>
          </cell>
          <cell r="H2862" t="str">
            <v xml:space="preserve">САЛЬНИК 55х80  МЕТАЛЛ ҚҰРСАУДАҒЫ                                                                    </v>
          </cell>
          <cell r="I2862" t="str">
            <v>БК</v>
          </cell>
          <cell r="J2862">
            <v>0</v>
          </cell>
          <cell r="K2862">
            <v>631010000</v>
          </cell>
          <cell r="L2862" t="str">
            <v>ҚР, ШҚО, Өскемен қ., Бажов көш., 10</v>
          </cell>
          <cell r="M2862" t="str">
            <v>Желтоқсан-Қантар</v>
          </cell>
          <cell r="N2862" t="str">
            <v>Шығыс-Қазақстан облысы, Өскемен қ.</v>
          </cell>
          <cell r="O2862" t="str">
            <v>DDP</v>
          </cell>
          <cell r="P2862" t="str">
            <v>жыл бойына өтінім бойынша</v>
          </cell>
          <cell r="Q2862">
            <v>0</v>
          </cell>
          <cell r="R2862">
            <v>796</v>
          </cell>
          <cell r="S2862" t="str">
            <v>Дана</v>
          </cell>
        </row>
        <row r="2863">
          <cell r="A2863" t="str">
            <v>1746 Т</v>
          </cell>
          <cell r="B2863" t="str">
            <v>"ШҚ АЭК" АҚ</v>
          </cell>
          <cell r="C2863" t="str">
            <v>29.32.30.990.026.02.0796.000000000001</v>
          </cell>
          <cell r="D2863">
            <v>603101219</v>
          </cell>
          <cell r="E2863" t="str">
            <v>СПИДОМЕТР ТРОСЫ ГАЗ-66</v>
          </cell>
          <cell r="F2863" t="str">
            <v>Трос</v>
          </cell>
          <cell r="G2863" t="str">
            <v>для грузового автомобиля, спидометра</v>
          </cell>
          <cell r="H2863" t="str">
            <v>СПИДОМЕТР ТРОСЫ ГАЗ-66</v>
          </cell>
          <cell r="I2863" t="str">
            <v>БК</v>
          </cell>
          <cell r="J2863">
            <v>0</v>
          </cell>
          <cell r="K2863">
            <v>631010000</v>
          </cell>
          <cell r="L2863" t="str">
            <v>ҚР, ШҚО, Өскемен қ., Бажов көш., 10</v>
          </cell>
          <cell r="M2863" t="str">
            <v>Желтоқсан-Қантар</v>
          </cell>
          <cell r="N2863" t="str">
            <v>Шығыс-Қазақстан облысы, Өскемен қ.</v>
          </cell>
          <cell r="O2863" t="str">
            <v>DDP</v>
          </cell>
          <cell r="P2863" t="str">
            <v>жыл бойына өтінім бойынша</v>
          </cell>
          <cell r="Q2863">
            <v>0</v>
          </cell>
          <cell r="R2863">
            <v>796</v>
          </cell>
          <cell r="S2863" t="str">
            <v>Дана</v>
          </cell>
        </row>
        <row r="2864">
          <cell r="A2864" t="str">
            <v>1747 Т</v>
          </cell>
          <cell r="B2864" t="str">
            <v>"ШҚ АЭК" АҚ</v>
          </cell>
          <cell r="C2864" t="str">
            <v>29.32.30.900.015.00.0796.000000000000</v>
          </cell>
          <cell r="D2864">
            <v>603101221</v>
          </cell>
          <cell r="E2864" t="str">
            <v>СТАРТЕР ОРАМАСЫ Г-53</v>
          </cell>
          <cell r="F2864" t="str">
            <v>Обмотка стартера</v>
          </cell>
          <cell r="G2864" t="str">
            <v>для грузового автомобиля</v>
          </cell>
          <cell r="H2864" t="str">
            <v>СТАРТЕР ОРАМАСЫ Г-53</v>
          </cell>
          <cell r="I2864" t="str">
            <v>БК</v>
          </cell>
          <cell r="J2864">
            <v>0</v>
          </cell>
          <cell r="K2864">
            <v>631010000</v>
          </cell>
          <cell r="L2864" t="str">
            <v>ҚР, ШҚО, Өскемен қ., Бажов көш., 10</v>
          </cell>
          <cell r="M2864" t="str">
            <v>Желтоқсан-Қантар</v>
          </cell>
          <cell r="N2864" t="str">
            <v>Шығыс-Қазақстан облысы, Өскемен қ.</v>
          </cell>
          <cell r="O2864" t="str">
            <v>DDP</v>
          </cell>
          <cell r="P2864" t="str">
            <v>жыл бойына өтінім бойынша</v>
          </cell>
          <cell r="Q2864">
            <v>0</v>
          </cell>
          <cell r="R2864">
            <v>796</v>
          </cell>
          <cell r="S2864" t="str">
            <v>Дана</v>
          </cell>
        </row>
        <row r="2865">
          <cell r="A2865" t="str">
            <v>1748 Т</v>
          </cell>
          <cell r="B2865" t="str">
            <v>"ШҚ АЭК" АҚ</v>
          </cell>
          <cell r="C2865" t="str">
            <v>22.19.73.100.010.00.0839.000000000000</v>
          </cell>
          <cell r="D2865">
            <v>603101225</v>
          </cell>
          <cell r="E2865" t="str">
            <v xml:space="preserve">АЯЛДАУ ТЕЖЕГІШ ЖӨНДЕУ КОМПЛЕКТІСІ Г-53                                                              </v>
          </cell>
          <cell r="F2865" t="str">
            <v>Комплект резино-технических изделий</v>
          </cell>
          <cell r="G2865" t="str">
            <v>ремонтный</v>
          </cell>
          <cell r="H2865" t="str">
            <v xml:space="preserve">АЯЛДАУ ТЕЖЕГІШ ЖӨНДЕУ КОМПЛЕКТІСІ Г-53                                                              </v>
          </cell>
          <cell r="I2865" t="str">
            <v>БК</v>
          </cell>
          <cell r="J2865">
            <v>0</v>
          </cell>
          <cell r="K2865">
            <v>631010000</v>
          </cell>
          <cell r="L2865" t="str">
            <v>ҚР, ШҚО, Өскемен қ., Бажов көш., 10</v>
          </cell>
          <cell r="M2865" t="str">
            <v>Желтоқсан-Қантар</v>
          </cell>
          <cell r="N2865" t="str">
            <v>Шығыс-Қазақстан облысы, Өскемен қ.</v>
          </cell>
          <cell r="O2865" t="str">
            <v>DDP</v>
          </cell>
          <cell r="P2865" t="str">
            <v>жыл бойына өтінім бойынша</v>
          </cell>
          <cell r="Q2865">
            <v>0</v>
          </cell>
          <cell r="R2865">
            <v>796</v>
          </cell>
          <cell r="S2865" t="str">
            <v>Дана</v>
          </cell>
        </row>
        <row r="2866">
          <cell r="A2866" t="str">
            <v>1749 Т</v>
          </cell>
          <cell r="B2866" t="str">
            <v>"ШҚ АЭК" АҚ</v>
          </cell>
          <cell r="C2866" t="str">
            <v>29.32.30.990.015.00.0796.000000000001</v>
          </cell>
          <cell r="D2866">
            <v>603101226</v>
          </cell>
          <cell r="E2866" t="str">
            <v xml:space="preserve">Құю блогының краны ГАЗ                                                                              </v>
          </cell>
          <cell r="F2866" t="str">
            <v>Кран</v>
          </cell>
          <cell r="G2866" t="str">
            <v>сливной, для системы охлаждения, для грузового автомобиля</v>
          </cell>
          <cell r="H2866" t="str">
            <v xml:space="preserve">Құю блогының краны ГАЗ                                                                              </v>
          </cell>
          <cell r="I2866" t="str">
            <v>БК</v>
          </cell>
          <cell r="J2866">
            <v>0</v>
          </cell>
          <cell r="K2866">
            <v>631010000</v>
          </cell>
          <cell r="L2866" t="str">
            <v>ҚР, ШҚО, Өскемен қ., Бажов көш., 10</v>
          </cell>
          <cell r="M2866" t="str">
            <v>Желтоқсан-Қантар</v>
          </cell>
          <cell r="N2866" t="str">
            <v>Шығыс-Қазақстан облысы, Өскемен қ.</v>
          </cell>
          <cell r="O2866" t="str">
            <v>DDP</v>
          </cell>
          <cell r="P2866" t="str">
            <v>жыл бойына өтінім бойынша</v>
          </cell>
          <cell r="Q2866">
            <v>0</v>
          </cell>
          <cell r="R2866">
            <v>796</v>
          </cell>
          <cell r="S2866" t="str">
            <v>Дана</v>
          </cell>
        </row>
        <row r="2867">
          <cell r="A2867" t="str">
            <v>1750 Т</v>
          </cell>
          <cell r="B2867" t="str">
            <v>"ШҚ АЭК" АҚ</v>
          </cell>
          <cell r="C2867" t="str">
            <v>29.32.30.990.012.00.0796.000000000001</v>
          </cell>
          <cell r="D2867">
            <v>603101236</v>
          </cell>
          <cell r="E2867" t="str">
            <v xml:space="preserve">ДВИГАТЕЛЬ ЖАСТЫҚШАСЫ ГАЗ                                                                            </v>
          </cell>
          <cell r="F2867" t="str">
            <v>Подушка</v>
          </cell>
          <cell r="G2867" t="str">
            <v>опоры двигателя, для грузового автомобиля</v>
          </cell>
          <cell r="H2867" t="str">
            <v xml:space="preserve">ДВИГАТЕЛЬ ЖАСТЫҚШАСЫ ГАЗ                                                                            </v>
          </cell>
          <cell r="I2867" t="str">
            <v>БК</v>
          </cell>
          <cell r="J2867">
            <v>0</v>
          </cell>
          <cell r="K2867">
            <v>631010000</v>
          </cell>
          <cell r="L2867" t="str">
            <v>ҚР, ШҚО, Өскемен қ., Бажов көш., 10</v>
          </cell>
          <cell r="M2867" t="str">
            <v>Желтоқсан-Қантар</v>
          </cell>
          <cell r="N2867" t="str">
            <v>Шығыс-Қазақстан облысы, Өскемен қ.</v>
          </cell>
          <cell r="O2867" t="str">
            <v>DDP</v>
          </cell>
          <cell r="P2867" t="str">
            <v>жыл бойына өтінім бойынша</v>
          </cell>
          <cell r="Q2867">
            <v>0</v>
          </cell>
          <cell r="R2867">
            <v>796</v>
          </cell>
          <cell r="S2867" t="str">
            <v>Дана</v>
          </cell>
        </row>
        <row r="2868">
          <cell r="A2868" t="str">
            <v>1751 Т</v>
          </cell>
          <cell r="B2868" t="str">
            <v>"ШҚ АЭК" АҚ</v>
          </cell>
          <cell r="C2868" t="str">
            <v>28.29.13.300.003.00.0796.000000000006</v>
          </cell>
          <cell r="D2868">
            <v>603101245</v>
          </cell>
          <cell r="E2868" t="str">
            <v>МАЙ фильтрі ГАЗ-53</v>
          </cell>
          <cell r="F2868" t="str">
            <v>Фильтр</v>
          </cell>
          <cell r="G2868" t="str">
            <v>масляный, для двигателя внутреннего сгорания, механический, сетчатый</v>
          </cell>
          <cell r="H2868" t="str">
            <v>МАЙ фильтрі ГАЗ-53</v>
          </cell>
          <cell r="I2868" t="str">
            <v>БК</v>
          </cell>
          <cell r="J2868">
            <v>0</v>
          </cell>
          <cell r="K2868">
            <v>631010000</v>
          </cell>
          <cell r="L2868" t="str">
            <v>ҚР, ШҚО, Өскемен қ., Бажов көш., 10</v>
          </cell>
          <cell r="M2868" t="str">
            <v>Желтоқсан-Қантар</v>
          </cell>
          <cell r="N2868" t="str">
            <v>Шығыс-Қазақстан облысы, Өскемен қ.</v>
          </cell>
          <cell r="O2868" t="str">
            <v>DDP</v>
          </cell>
          <cell r="P2868" t="str">
            <v>жыл бойына өтінім бойынша</v>
          </cell>
          <cell r="Q2868">
            <v>0</v>
          </cell>
          <cell r="R2868">
            <v>796</v>
          </cell>
          <cell r="S2868" t="str">
            <v>Дана</v>
          </cell>
        </row>
        <row r="2869">
          <cell r="A2869" t="str">
            <v>1752 Т</v>
          </cell>
          <cell r="B2869" t="str">
            <v>"ШҚ АЭК" АҚ</v>
          </cell>
          <cell r="C2869" t="str">
            <v>29.31.22.350.003.02.0796.000000000000</v>
          </cell>
          <cell r="D2869">
            <v>603101261</v>
          </cell>
          <cell r="E2869" t="str">
            <v>Оталдырғыш СТ-230 БАТЭ Г-53</v>
          </cell>
          <cell r="F2869" t="str">
            <v>Стартер</v>
          </cell>
          <cell r="G2869" t="str">
            <v>для грузового автомобиля, с электромеханическим перемещением шестерни привода</v>
          </cell>
          <cell r="H2869" t="str">
            <v>Оталдырғыш СТ-230 БАТЭ Г-53</v>
          </cell>
          <cell r="I2869" t="str">
            <v>БК</v>
          </cell>
          <cell r="J2869">
            <v>0</v>
          </cell>
          <cell r="K2869">
            <v>631010000</v>
          </cell>
          <cell r="L2869" t="str">
            <v>ҚР, ШҚО, Өскемен қ., Бажов көш., 10</v>
          </cell>
          <cell r="M2869" t="str">
            <v>Желтоқсан-Қантар</v>
          </cell>
          <cell r="N2869" t="str">
            <v>Шығыс-Қазақстан облысы, Өскемен қ.</v>
          </cell>
          <cell r="O2869" t="str">
            <v>DDP</v>
          </cell>
          <cell r="P2869" t="str">
            <v>жыл бойына өтінім бойынша</v>
          </cell>
          <cell r="Q2869">
            <v>0</v>
          </cell>
          <cell r="R2869">
            <v>796</v>
          </cell>
          <cell r="S2869" t="str">
            <v>Дана</v>
          </cell>
        </row>
        <row r="2870">
          <cell r="A2870" t="str">
            <v>1753 Т</v>
          </cell>
          <cell r="B2870" t="str">
            <v>"ШҚ АЭК" АҚ</v>
          </cell>
          <cell r="C2870" t="str">
            <v>29.32.30.300.014.01.0796.000000000001</v>
          </cell>
          <cell r="D2870">
            <v>603101267</v>
          </cell>
          <cell r="E2870" t="str">
            <v>Муфта КПП 3-4 беріліс ГАЗ</v>
          </cell>
          <cell r="F2870" t="str">
            <v>Муфта</v>
          </cell>
          <cell r="G2870" t="str">
            <v>синхронизатора коробки передач, для грузового автомобиля</v>
          </cell>
          <cell r="H2870" t="str">
            <v>Муфта КПП 3-4 беріліс ГАЗ</v>
          </cell>
          <cell r="I2870" t="str">
            <v>БК</v>
          </cell>
          <cell r="J2870">
            <v>0</v>
          </cell>
          <cell r="K2870">
            <v>631010000</v>
          </cell>
          <cell r="L2870" t="str">
            <v>ҚР, ШҚО, Өскемен қ., Бажов көш., 10</v>
          </cell>
          <cell r="M2870" t="str">
            <v>Желтоқсан-Қантар</v>
          </cell>
          <cell r="N2870" t="str">
            <v>Шығыс-Қазақстан облысы, Өскемен қ.</v>
          </cell>
          <cell r="O2870" t="str">
            <v>DDP</v>
          </cell>
          <cell r="P2870" t="str">
            <v>жыл бойына өтінім бойынша</v>
          </cell>
          <cell r="Q2870">
            <v>0</v>
          </cell>
          <cell r="R2870">
            <v>796</v>
          </cell>
          <cell r="S2870" t="str">
            <v>Дана</v>
          </cell>
        </row>
        <row r="2871">
          <cell r="A2871" t="str">
            <v>1754 Т</v>
          </cell>
          <cell r="B2871" t="str">
            <v>"ШҚ АЭК" АҚ</v>
          </cell>
          <cell r="C2871" t="str">
            <v>29.32.30.950.023.00.0796.000000000001</v>
          </cell>
          <cell r="D2871">
            <v>603101298</v>
          </cell>
          <cell r="E2871" t="str">
            <v xml:space="preserve">Рессор басқышы ГАЗ                                                                                  </v>
          </cell>
          <cell r="F2871" t="str">
            <v>Стремянка</v>
          </cell>
          <cell r="G2871" t="str">
            <v>передней рессоры, для грузового автомобиля</v>
          </cell>
          <cell r="H2871" t="str">
            <v xml:space="preserve">Рессор басқышы ГАЗ                                                                                  </v>
          </cell>
          <cell r="I2871" t="str">
            <v>БК</v>
          </cell>
          <cell r="J2871">
            <v>0</v>
          </cell>
          <cell r="K2871">
            <v>631010000</v>
          </cell>
          <cell r="L2871" t="str">
            <v>ҚР, ШҚО, Өскемен қ., Бажов көш., 10</v>
          </cell>
          <cell r="M2871" t="str">
            <v>Желтоқсан-Қантар</v>
          </cell>
          <cell r="N2871" t="str">
            <v>Шығыс-Қазақстан облысы, Өскемен қ.</v>
          </cell>
          <cell r="O2871" t="str">
            <v>DDP</v>
          </cell>
          <cell r="P2871" t="str">
            <v>жыл бойына өтінім бойынша</v>
          </cell>
          <cell r="Q2871">
            <v>0</v>
          </cell>
          <cell r="R2871">
            <v>796</v>
          </cell>
          <cell r="S2871" t="str">
            <v>Дана</v>
          </cell>
        </row>
        <row r="2872">
          <cell r="A2872" t="str">
            <v>1755 Т</v>
          </cell>
          <cell r="B2872" t="str">
            <v>"ШҚ АЭК" АҚ</v>
          </cell>
          <cell r="C2872" t="str">
            <v>28.13.31.000.071.00.0796.000000000014</v>
          </cell>
          <cell r="D2872">
            <v>603101301</v>
          </cell>
          <cell r="E2872" t="str">
            <v>Рессор басқышы ГАЗ</v>
          </cell>
          <cell r="F2872" t="str">
            <v>Гидрораспределитель</v>
          </cell>
          <cell r="G2872" t="str">
            <v>золотниковый, управление гидравлическое, двухпозиционный, условный проход 6 мм</v>
          </cell>
          <cell r="H2872" t="str">
            <v>Рессор басқышы ГАЗ</v>
          </cell>
          <cell r="I2872" t="str">
            <v>БК</v>
          </cell>
          <cell r="J2872">
            <v>0</v>
          </cell>
          <cell r="K2872">
            <v>631010000</v>
          </cell>
          <cell r="L2872" t="str">
            <v>ҚР, ШҚО, Өскемен қ., Бажов көш., 10</v>
          </cell>
          <cell r="M2872" t="str">
            <v>Желтоқсан-Қантар</v>
          </cell>
          <cell r="N2872" t="str">
            <v>Шығыс-Қазақстан облысы, Өскемен қ.</v>
          </cell>
          <cell r="O2872" t="str">
            <v>DDP</v>
          </cell>
          <cell r="P2872" t="str">
            <v>жыл бойына өтінім бойынша</v>
          </cell>
          <cell r="Q2872">
            <v>0</v>
          </cell>
          <cell r="R2872">
            <v>796</v>
          </cell>
          <cell r="S2872" t="str">
            <v>Дана</v>
          </cell>
        </row>
        <row r="2873">
          <cell r="A2873" t="str">
            <v>1756 Т</v>
          </cell>
          <cell r="B2873" t="str">
            <v>"ШҚ АЭК" АҚ</v>
          </cell>
          <cell r="C2873" t="str">
            <v>29.32.30.990.106.00.0796.000000000002</v>
          </cell>
          <cell r="D2873">
            <v>603101312</v>
          </cell>
          <cell r="E2873" t="str">
            <v>Орталық жарықты ауыстырып қосқыш ГАЗ</v>
          </cell>
          <cell r="F2873" t="str">
            <v>Переключатель</v>
          </cell>
          <cell r="G2873" t="str">
            <v>света</v>
          </cell>
          <cell r="H2873" t="str">
            <v>Орталық жарықты ауыстырып қосқыш ГАЗ</v>
          </cell>
          <cell r="I2873" t="str">
            <v>БК</v>
          </cell>
          <cell r="J2873">
            <v>0</v>
          </cell>
          <cell r="K2873">
            <v>631010000</v>
          </cell>
          <cell r="L2873" t="str">
            <v>ҚР, ШҚО, Өскемен қ., Бажов көш., 10</v>
          </cell>
          <cell r="M2873" t="str">
            <v>Желтоқсан-Қантар</v>
          </cell>
          <cell r="N2873" t="str">
            <v>Шығыс-Қазақстан облысы, Өскемен қ.</v>
          </cell>
          <cell r="O2873" t="str">
            <v>DDP</v>
          </cell>
          <cell r="P2873" t="str">
            <v>жыл бойына өтінім бойынша</v>
          </cell>
          <cell r="Q2873">
            <v>0</v>
          </cell>
          <cell r="R2873">
            <v>796</v>
          </cell>
          <cell r="S2873" t="str">
            <v>Дана</v>
          </cell>
        </row>
        <row r="2874">
          <cell r="A2874" t="str">
            <v>1757 Т</v>
          </cell>
          <cell r="B2874" t="str">
            <v>"ШҚ АЭК" АҚ</v>
          </cell>
          <cell r="C2874" t="str">
            <v>29.32.30.990.012.00.0796.000000000001</v>
          </cell>
          <cell r="D2874">
            <v>603101316</v>
          </cell>
          <cell r="E2874" t="str">
            <v>ДВИГАТЕЛЬ ЖАСТЫҚШАСЫ ГАЗ</v>
          </cell>
          <cell r="F2874" t="str">
            <v>Подушка</v>
          </cell>
          <cell r="G2874" t="str">
            <v>опоры двигателя, для грузового автомобиля</v>
          </cell>
          <cell r="H2874" t="str">
            <v>ДВИГАТЕЛЬ ЖАСТЫҚШАСЫ ГАЗ</v>
          </cell>
          <cell r="I2874" t="str">
            <v>БК</v>
          </cell>
          <cell r="J2874">
            <v>0</v>
          </cell>
          <cell r="K2874">
            <v>631010000</v>
          </cell>
          <cell r="L2874" t="str">
            <v>ҚР, ШҚО, Өскемен қ., Бажов көш., 10</v>
          </cell>
          <cell r="M2874" t="str">
            <v>Желтоқсан-Қантар</v>
          </cell>
          <cell r="N2874" t="str">
            <v>Шығыс-Қазақстан облысы, Өскемен қ.</v>
          </cell>
          <cell r="O2874" t="str">
            <v>DDP</v>
          </cell>
          <cell r="P2874" t="str">
            <v>жыл бойына өтінім бойынша</v>
          </cell>
          <cell r="Q2874">
            <v>0</v>
          </cell>
          <cell r="R2874">
            <v>796</v>
          </cell>
          <cell r="S2874" t="str">
            <v>Дана</v>
          </cell>
        </row>
        <row r="2875">
          <cell r="A2875" t="str">
            <v>1758 Т</v>
          </cell>
          <cell r="B2875" t="str">
            <v>"ШҚ АЭК" АҚ</v>
          </cell>
          <cell r="C2875" t="str">
            <v>29.32.30.950.034.00.0796.000000000000</v>
          </cell>
          <cell r="D2875">
            <v>603101320</v>
          </cell>
          <cell r="E2875" t="str">
            <v>Г-53 спидометр приводы шестернясы</v>
          </cell>
          <cell r="F2875" t="str">
            <v>Шестерня привода</v>
          </cell>
          <cell r="G2875" t="str">
            <v>для спидометра грузового автомобиля</v>
          </cell>
          <cell r="H2875" t="str">
            <v>Г-53 спидометр приводы шестернясы</v>
          </cell>
          <cell r="I2875" t="str">
            <v>БК</v>
          </cell>
          <cell r="J2875">
            <v>0</v>
          </cell>
          <cell r="K2875">
            <v>631010000</v>
          </cell>
          <cell r="L2875" t="str">
            <v>ҚР, ШҚО, Өскемен қ., Бажов көш., 10</v>
          </cell>
          <cell r="M2875" t="str">
            <v>Желтоқсан-Қантар</v>
          </cell>
          <cell r="N2875" t="str">
            <v>Шығыс-Қазақстан облысы, Өскемен қ.</v>
          </cell>
          <cell r="O2875" t="str">
            <v>DDP</v>
          </cell>
          <cell r="P2875" t="str">
            <v>жыл бойына өтінім бойынша</v>
          </cell>
          <cell r="Q2875">
            <v>0</v>
          </cell>
          <cell r="R2875">
            <v>796</v>
          </cell>
          <cell r="S2875" t="str">
            <v>Дана</v>
          </cell>
        </row>
        <row r="2876">
          <cell r="A2876" t="str">
            <v>1759 Т</v>
          </cell>
          <cell r="B2876" t="str">
            <v>"ШҚ АЭК" АҚ</v>
          </cell>
          <cell r="C2876" t="str">
            <v>29.32.30.300.011.00.0839.000000000001</v>
          </cell>
          <cell r="D2876">
            <v>603101321</v>
          </cell>
          <cell r="E2876" t="str">
            <v>Артқы көпірдің төселім жинақталымы Газ</v>
          </cell>
          <cell r="F2876" t="str">
            <v>Прокладка</v>
          </cell>
          <cell r="G2876" t="str">
            <v>заднего моста, для грузового автомобиля</v>
          </cell>
          <cell r="H2876" t="str">
            <v>Артқы көпірдің төселім жинақталымы Газ</v>
          </cell>
          <cell r="I2876" t="str">
            <v>БК</v>
          </cell>
          <cell r="J2876">
            <v>0</v>
          </cell>
          <cell r="K2876">
            <v>631010000</v>
          </cell>
          <cell r="L2876" t="str">
            <v>ҚР, ШҚО, Өскемен қ., Бажов көш., 10</v>
          </cell>
          <cell r="M2876" t="str">
            <v>Желтоқсан-Қантар</v>
          </cell>
          <cell r="N2876" t="str">
            <v>Шығыс-Қазақстан облысы, Өскемен қ.</v>
          </cell>
          <cell r="O2876" t="str">
            <v>DDP</v>
          </cell>
          <cell r="P2876" t="str">
            <v>жыл бойына өтінім бойынша</v>
          </cell>
          <cell r="Q2876">
            <v>0</v>
          </cell>
          <cell r="R2876">
            <v>839</v>
          </cell>
          <cell r="S2876" t="str">
            <v>Комплект</v>
          </cell>
        </row>
        <row r="2877">
          <cell r="A2877" t="str">
            <v>1760 Т</v>
          </cell>
          <cell r="B2877" t="str">
            <v>"ШҚ АЭК" АҚ</v>
          </cell>
          <cell r="C2877" t="str">
            <v>29.32.30.990.049.00.0796.000000000004</v>
          </cell>
          <cell r="D2877">
            <v>603101322</v>
          </cell>
          <cell r="E2877" t="str">
            <v>Су сорғысының білігі жинамада ГАЗ ЗМЗ</v>
          </cell>
          <cell r="F2877" t="str">
            <v>Вал</v>
          </cell>
          <cell r="G2877" t="str">
            <v>водяного насоса, для грузового автомобиля</v>
          </cell>
          <cell r="H2877" t="str">
            <v>Су сорғысының білігі жинамада ГАЗ ЗМЗ</v>
          </cell>
          <cell r="I2877" t="str">
            <v>БК</v>
          </cell>
          <cell r="J2877">
            <v>0</v>
          </cell>
          <cell r="K2877">
            <v>631010000</v>
          </cell>
          <cell r="L2877" t="str">
            <v>ҚР, ШҚО, Өскемен қ., Бажов көш., 10</v>
          </cell>
          <cell r="M2877" t="str">
            <v>Желтоқсан-Қантар</v>
          </cell>
          <cell r="N2877" t="str">
            <v>Шығыс-Қазақстан облысы, Өскемен қ.</v>
          </cell>
          <cell r="O2877" t="str">
            <v>DDP</v>
          </cell>
          <cell r="P2877" t="str">
            <v>жыл бойына өтінім бойынша</v>
          </cell>
          <cell r="Q2877">
            <v>0</v>
          </cell>
          <cell r="R2877">
            <v>796</v>
          </cell>
          <cell r="S2877" t="str">
            <v>Дана</v>
          </cell>
        </row>
        <row r="2878">
          <cell r="A2878" t="str">
            <v>1761 Т</v>
          </cell>
          <cell r="B2878" t="str">
            <v>"ШҚ АЭК" АҚ</v>
          </cell>
          <cell r="C2878" t="str">
            <v>28.15.24.330.001.00.0796.000000000014</v>
          </cell>
          <cell r="D2878">
            <v>603101323</v>
          </cell>
          <cell r="E2878" t="str">
            <v>БАСҚЫ ЖҰП ГАЗ</v>
          </cell>
          <cell r="F2878" t="str">
            <v>Передача зубчатая</v>
          </cell>
          <cell r="G2878" t="str">
            <v>коническая, зноминальное значение внешнего делительного диаметра колеса 250 мм, ГОСТ 12289-76</v>
          </cell>
          <cell r="H2878" t="str">
            <v>БАСҚЫ ЖҰП ГАЗ</v>
          </cell>
          <cell r="I2878" t="str">
            <v>БК</v>
          </cell>
          <cell r="J2878">
            <v>0</v>
          </cell>
          <cell r="K2878">
            <v>631010000</v>
          </cell>
          <cell r="L2878" t="str">
            <v>ҚР, ШҚО, Өскемен қ., Бажов көш., 10</v>
          </cell>
          <cell r="M2878" t="str">
            <v>Желтоқсан-Қантар</v>
          </cell>
          <cell r="N2878" t="str">
            <v>Шығыс-Қазақстан облысы, Өскемен қ.</v>
          </cell>
          <cell r="O2878" t="str">
            <v>DDP</v>
          </cell>
          <cell r="P2878" t="str">
            <v>жыл бойына өтінім бойынша</v>
          </cell>
          <cell r="Q2878">
            <v>0</v>
          </cell>
          <cell r="R2878">
            <v>839</v>
          </cell>
          <cell r="S2878" t="str">
            <v>Комплект</v>
          </cell>
        </row>
        <row r="2879">
          <cell r="A2879" t="str">
            <v>1762 Т</v>
          </cell>
          <cell r="B2879" t="str">
            <v>"ШҚ АЭК" АҚ</v>
          </cell>
          <cell r="C2879" t="str">
            <v>29.32.30.990.123.00.0796.000000000005</v>
          </cell>
          <cell r="D2879">
            <v>603101327</v>
          </cell>
          <cell r="E2879" t="str">
            <v>Карбюратор 151 ГАЗ</v>
          </cell>
          <cell r="F2879" t="str">
            <v>Карбюратор</v>
          </cell>
          <cell r="G2879" t="str">
            <v>со смешанным потоком, для грузового автомобиля</v>
          </cell>
          <cell r="H2879" t="str">
            <v>Карбюратор 151 ГАЗ</v>
          </cell>
          <cell r="I2879" t="str">
            <v>БК</v>
          </cell>
          <cell r="J2879">
            <v>0</v>
          </cell>
          <cell r="K2879">
            <v>631010000</v>
          </cell>
          <cell r="L2879" t="str">
            <v>ҚР, ШҚО, Өскемен қ., Бажов көш., 10</v>
          </cell>
          <cell r="M2879" t="str">
            <v>Желтоқсан-Қантар</v>
          </cell>
          <cell r="N2879" t="str">
            <v>Шығыс-Қазақстан облысы, Өскемен қ.</v>
          </cell>
          <cell r="O2879" t="str">
            <v>DDP</v>
          </cell>
          <cell r="P2879" t="str">
            <v>жыл бойына өтінім бойынша</v>
          </cell>
          <cell r="Q2879">
            <v>0</v>
          </cell>
          <cell r="R2879">
            <v>796</v>
          </cell>
          <cell r="S2879" t="str">
            <v>Дана</v>
          </cell>
        </row>
        <row r="2880">
          <cell r="A2880" t="str">
            <v>1763 Т</v>
          </cell>
          <cell r="B2880" t="str">
            <v>"ШҚ АЭК" АҚ</v>
          </cell>
          <cell r="C2880" t="str">
            <v>29.32.30.500.002.00.0796.000000000004</v>
          </cell>
          <cell r="D2880">
            <v>603101329</v>
          </cell>
          <cell r="E2880" t="str">
            <v>ГАЗ-53,66 амортизаторы</v>
          </cell>
          <cell r="F2880" t="str">
            <v>Амортизатор</v>
          </cell>
          <cell r="G2880" t="str">
            <v>для грузового автомобиля, передней подвески, жидкостный (гидравлический)</v>
          </cell>
          <cell r="H2880" t="str">
            <v>ГАЗ-53,66 амортизаторы</v>
          </cell>
          <cell r="I2880" t="str">
            <v>БК</v>
          </cell>
          <cell r="J2880">
            <v>0</v>
          </cell>
          <cell r="K2880">
            <v>631010000</v>
          </cell>
          <cell r="L2880" t="str">
            <v>ҚР, ШҚО, Өскемен қ., Бажов көш., 10</v>
          </cell>
          <cell r="M2880" t="str">
            <v>Желтоқсан-Қантар</v>
          </cell>
          <cell r="N2880" t="str">
            <v>Шығыс-Қазақстан облысы, Өскемен қ.</v>
          </cell>
          <cell r="O2880" t="str">
            <v>DDP</v>
          </cell>
          <cell r="P2880" t="str">
            <v>жыл бойына өтінім бойынша</v>
          </cell>
          <cell r="Q2880">
            <v>0</v>
          </cell>
          <cell r="R2880">
            <v>796</v>
          </cell>
          <cell r="S2880" t="str">
            <v>Дана</v>
          </cell>
        </row>
        <row r="2881">
          <cell r="A2881" t="str">
            <v>1764 Т</v>
          </cell>
          <cell r="B2881" t="str">
            <v>"ШҚ АЭК" АҚ</v>
          </cell>
          <cell r="C2881" t="str">
            <v>29.32.30.910.022.00.0796.000000000011</v>
          </cell>
          <cell r="D2881">
            <v>603101330</v>
          </cell>
          <cell r="E2881" t="str">
            <v>ОТЫНДЫҚ БАК ГАЗ</v>
          </cell>
          <cell r="F2881" t="str">
            <v>Бак</v>
          </cell>
          <cell r="G2881" t="str">
            <v>топливный, для грузового автомобиля, объемом более 100 л, но не более 110 л</v>
          </cell>
          <cell r="H2881" t="str">
            <v>ОТЫНДЫҚ БАК ГАЗ</v>
          </cell>
          <cell r="I2881" t="str">
            <v>БК</v>
          </cell>
          <cell r="J2881">
            <v>0</v>
          </cell>
          <cell r="K2881">
            <v>631010000</v>
          </cell>
          <cell r="L2881" t="str">
            <v>ҚР, ШҚО, Өскемен қ., Бажов көш., 10</v>
          </cell>
          <cell r="M2881" t="str">
            <v>Желтоқсан-Қантар</v>
          </cell>
          <cell r="N2881" t="str">
            <v>Шығыс-Қазақстан облысы, Өскемен қ.</v>
          </cell>
          <cell r="O2881" t="str">
            <v>DDP</v>
          </cell>
          <cell r="P2881" t="str">
            <v>жыл бойына өтінім бойынша</v>
          </cell>
          <cell r="Q2881">
            <v>0</v>
          </cell>
          <cell r="R2881">
            <v>796</v>
          </cell>
          <cell r="S2881" t="str">
            <v>Дана</v>
          </cell>
        </row>
        <row r="2882">
          <cell r="A2882" t="str">
            <v>1765 Т</v>
          </cell>
          <cell r="B2882" t="str">
            <v>"ШҚ АЭК" АҚ</v>
          </cell>
          <cell r="C2882" t="str">
            <v>22.19.30.500.002.10.0796.000000000000</v>
          </cell>
          <cell r="D2882">
            <v>603101331</v>
          </cell>
          <cell r="E2882" t="str">
            <v>Шланг ГУР Г-66 бастырмалатқышы</v>
          </cell>
          <cell r="F2882" t="str">
            <v>Шланг</v>
          </cell>
          <cell r="G2882" t="str">
            <v>гидроусилителя, резиновый, автомобильный</v>
          </cell>
          <cell r="H2882" t="str">
            <v>Шланг ГУР Г-66 бастырмалатқышы</v>
          </cell>
          <cell r="I2882" t="str">
            <v>БК</v>
          </cell>
          <cell r="J2882">
            <v>0</v>
          </cell>
          <cell r="K2882">
            <v>631010000</v>
          </cell>
          <cell r="L2882" t="str">
            <v>ҚР, ШҚО, Өскемен қ., Бажов көш., 10</v>
          </cell>
          <cell r="M2882" t="str">
            <v>Желтоқсан-Қантар</v>
          </cell>
          <cell r="N2882" t="str">
            <v>Шығыс-Қазақстан облысы, Өскемен қ.</v>
          </cell>
          <cell r="O2882" t="str">
            <v>DDP</v>
          </cell>
          <cell r="P2882" t="str">
            <v>жыл бойына өтінім бойынша</v>
          </cell>
          <cell r="Q2882">
            <v>0</v>
          </cell>
          <cell r="R2882">
            <v>796</v>
          </cell>
          <cell r="S2882" t="str">
            <v>Дана</v>
          </cell>
        </row>
        <row r="2883">
          <cell r="A2883" t="str">
            <v>1766 Т</v>
          </cell>
          <cell r="B2883" t="str">
            <v>"ШҚ АЭК" АҚ</v>
          </cell>
          <cell r="C2883" t="str">
            <v>29.32.30.650.014.02.0796.000000000001</v>
          </cell>
          <cell r="D2883">
            <v>603101334</v>
          </cell>
          <cell r="E2883" t="str">
            <v>Қыспа подшипник 588911(688911) ГАЗ</v>
          </cell>
          <cell r="F2883" t="str">
            <v>Подшипник</v>
          </cell>
          <cell r="G2883" t="str">
            <v>сцепления, для грузового автомобиля</v>
          </cell>
          <cell r="H2883" t="str">
            <v>Қыспа подшипник 588911(688911) ГАЗ</v>
          </cell>
          <cell r="I2883" t="str">
            <v>БК</v>
          </cell>
          <cell r="J2883">
            <v>0</v>
          </cell>
          <cell r="K2883">
            <v>631010000</v>
          </cell>
          <cell r="L2883" t="str">
            <v>ҚР, ШҚО, Өскемен қ., Бажов көш., 10</v>
          </cell>
          <cell r="M2883" t="str">
            <v>Желтоқсан-Қантар</v>
          </cell>
          <cell r="N2883" t="str">
            <v>Шығыс-Қазақстан облысы, Өскемен қ.</v>
          </cell>
          <cell r="O2883" t="str">
            <v>DDP</v>
          </cell>
          <cell r="P2883" t="str">
            <v>жыл бойына өтінім бойынша</v>
          </cell>
          <cell r="Q2883">
            <v>0</v>
          </cell>
          <cell r="R2883">
            <v>796</v>
          </cell>
          <cell r="S2883" t="str">
            <v>Дана</v>
          </cell>
        </row>
        <row r="2884">
          <cell r="A2884" t="str">
            <v>1767 Т</v>
          </cell>
          <cell r="B2884" t="str">
            <v>"ШҚ АЭК" АҚ</v>
          </cell>
          <cell r="C2884" t="str">
            <v>29.31.30.300.027.00.0796.000000000001</v>
          </cell>
          <cell r="D2884">
            <v>603101335</v>
          </cell>
          <cell r="E2884" t="str">
            <v>БЕГУНОК Г-53, ЗИЛ</v>
          </cell>
          <cell r="F2884" t="str">
            <v>Бегунок</v>
          </cell>
          <cell r="G2884" t="str">
            <v>распределителя зажигания, для грузового автомобиля</v>
          </cell>
          <cell r="H2884" t="str">
            <v>БЕГУНОК Г-53, ЗИЛ</v>
          </cell>
          <cell r="I2884" t="str">
            <v>БК</v>
          </cell>
          <cell r="J2884">
            <v>0</v>
          </cell>
          <cell r="K2884">
            <v>631010000</v>
          </cell>
          <cell r="L2884" t="str">
            <v>ҚР, ШҚО, Өскемен қ., Бажов көш., 10</v>
          </cell>
          <cell r="M2884" t="str">
            <v>Желтоқсан-Қантар</v>
          </cell>
          <cell r="N2884" t="str">
            <v>Шығыс-Қазақстан облысы, Өскемен қ.</v>
          </cell>
          <cell r="O2884" t="str">
            <v>DDP</v>
          </cell>
          <cell r="P2884" t="str">
            <v>жыл бойына өтінім бойынша</v>
          </cell>
          <cell r="Q2884">
            <v>0</v>
          </cell>
          <cell r="R2884">
            <v>796</v>
          </cell>
          <cell r="S2884" t="str">
            <v>Дана</v>
          </cell>
        </row>
        <row r="2885">
          <cell r="A2885" t="str">
            <v>1768 Т</v>
          </cell>
          <cell r="B2885" t="str">
            <v>"ШҚ АЭК" АҚ</v>
          </cell>
          <cell r="C2885" t="str">
            <v>28.13.11.700.001.03.0796.000000000000</v>
          </cell>
          <cell r="D2885">
            <v>603101336</v>
          </cell>
          <cell r="E2885" t="str">
            <v>Бензосорғы ГАЗ</v>
          </cell>
          <cell r="F2885" t="str">
            <v>Насос</v>
          </cell>
          <cell r="G2885" t="str">
            <v>для двигателей внутреннего сгорания, топливный</v>
          </cell>
          <cell r="H2885" t="str">
            <v>Бензосорғы ГАЗ</v>
          </cell>
          <cell r="I2885" t="str">
            <v>БК</v>
          </cell>
          <cell r="J2885">
            <v>0</v>
          </cell>
          <cell r="K2885">
            <v>631010000</v>
          </cell>
          <cell r="L2885" t="str">
            <v>ҚР, ШҚО, Өскемен қ., Бажов көш., 10</v>
          </cell>
          <cell r="M2885" t="str">
            <v>Желтоқсан-Қантар</v>
          </cell>
          <cell r="N2885" t="str">
            <v>Шығыс-Қазақстан облысы, Өскемен қ.</v>
          </cell>
          <cell r="O2885" t="str">
            <v>DDP</v>
          </cell>
          <cell r="P2885" t="str">
            <v>жыл бойына өтінім бойынша</v>
          </cell>
          <cell r="Q2885">
            <v>0</v>
          </cell>
          <cell r="R2885">
            <v>796</v>
          </cell>
          <cell r="S2885" t="str">
            <v>Дана</v>
          </cell>
        </row>
        <row r="2886">
          <cell r="A2886" t="str">
            <v>1769 Т</v>
          </cell>
          <cell r="B2886" t="str">
            <v>"ШҚ АЭК" АҚ</v>
          </cell>
          <cell r="C2886" t="str">
            <v>28.13.11.700.001.03.0796.000000000000</v>
          </cell>
          <cell r="D2886">
            <v>603101337</v>
          </cell>
          <cell r="E2886" t="str">
            <v>Бензосорғы ГАЗ ПЕКАР</v>
          </cell>
          <cell r="F2886" t="str">
            <v>Насос</v>
          </cell>
          <cell r="G2886" t="str">
            <v>для двигателей внутреннего сгорания, топливный</v>
          </cell>
          <cell r="H2886" t="str">
            <v>Бензосорғы ГАЗ ПЕКАР</v>
          </cell>
          <cell r="I2886" t="str">
            <v>БК</v>
          </cell>
          <cell r="J2886">
            <v>0</v>
          </cell>
          <cell r="K2886">
            <v>631010000</v>
          </cell>
          <cell r="L2886" t="str">
            <v>ҚР, ШҚО, Өскемен қ., Бажов көш., 10</v>
          </cell>
          <cell r="M2886" t="str">
            <v>Желтоқсан-Қантар</v>
          </cell>
          <cell r="N2886" t="str">
            <v>Шығыс-Қазақстан облысы, Өскемен қ.</v>
          </cell>
          <cell r="O2886" t="str">
            <v>DDP</v>
          </cell>
          <cell r="P2886" t="str">
            <v>жыл бойына өтінім бойынша</v>
          </cell>
          <cell r="Q2886">
            <v>0</v>
          </cell>
          <cell r="R2886">
            <v>796</v>
          </cell>
          <cell r="S2886" t="str">
            <v>Дана</v>
          </cell>
        </row>
        <row r="2887">
          <cell r="A2887" t="str">
            <v>1770 Т</v>
          </cell>
          <cell r="B2887" t="str">
            <v>"ШҚ АЭК" АҚ</v>
          </cell>
          <cell r="C2887" t="str">
            <v>29.32.30.300.004.00.0796.000000000011</v>
          </cell>
          <cell r="D2887">
            <v>603101339</v>
          </cell>
          <cell r="E2887" t="str">
            <v>Екінші білік Г-53, 66 жалаң</v>
          </cell>
          <cell r="F2887" t="str">
            <v>Вал</v>
          </cell>
          <cell r="G2887" t="str">
            <v>вторичный (ведомый), для грузового автомобиля, для четырехступенчатой, многовальной коробки передач</v>
          </cell>
          <cell r="H2887" t="str">
            <v>Екінші білік Г-53, 66 жалаң</v>
          </cell>
          <cell r="I2887" t="str">
            <v>БК</v>
          </cell>
          <cell r="J2887">
            <v>0</v>
          </cell>
          <cell r="K2887">
            <v>631010000</v>
          </cell>
          <cell r="L2887" t="str">
            <v>ҚР, ШҚО, Өскемен қ., Бажов көш., 10</v>
          </cell>
          <cell r="M2887" t="str">
            <v>Желтоқсан-Қантар</v>
          </cell>
          <cell r="N2887" t="str">
            <v>Шығыс-Қазақстан облысы, Өскемен қ.</v>
          </cell>
          <cell r="O2887" t="str">
            <v>DDP</v>
          </cell>
          <cell r="P2887" t="str">
            <v>жыл бойына өтінім бойынша</v>
          </cell>
          <cell r="Q2887">
            <v>0</v>
          </cell>
          <cell r="R2887">
            <v>796</v>
          </cell>
          <cell r="S2887" t="str">
            <v>Дана</v>
          </cell>
        </row>
        <row r="2888">
          <cell r="A2888" t="str">
            <v>1771 Т</v>
          </cell>
          <cell r="B2888" t="str">
            <v>"ШҚ АЭК" АҚ</v>
          </cell>
          <cell r="C2888" t="str">
            <v>29.32.30.300.009.06.0796.000000000000</v>
          </cell>
          <cell r="D2888">
            <v>603101343</v>
          </cell>
          <cell r="E2888" t="str">
            <v>Ілме подшипник ГАЗ</v>
          </cell>
          <cell r="F2888" t="str">
            <v>Подшипник</v>
          </cell>
          <cell r="G2888" t="str">
            <v>подвесной, для карданного вала, для грузового автомобиля</v>
          </cell>
          <cell r="H2888" t="str">
            <v>Ілме подшипник ГАЗ</v>
          </cell>
          <cell r="I2888" t="str">
            <v>БК</v>
          </cell>
          <cell r="J2888">
            <v>0</v>
          </cell>
          <cell r="K2888">
            <v>631010000</v>
          </cell>
          <cell r="L2888" t="str">
            <v>ҚР, ШҚО, Өскемен қ., Бажов көш., 10</v>
          </cell>
          <cell r="M2888" t="str">
            <v>Желтоқсан-Қантар</v>
          </cell>
          <cell r="N2888" t="str">
            <v>Шығыс-Қазақстан облысы, Өскемен қ.</v>
          </cell>
          <cell r="O2888" t="str">
            <v>DDP</v>
          </cell>
          <cell r="P2888" t="str">
            <v>жыл бойына өтінім бойынша</v>
          </cell>
          <cell r="Q2888">
            <v>0</v>
          </cell>
          <cell r="R2888">
            <v>796</v>
          </cell>
          <cell r="S2888" t="str">
            <v>Дана</v>
          </cell>
        </row>
        <row r="2889">
          <cell r="A2889" t="str">
            <v>1772 Т</v>
          </cell>
          <cell r="B2889" t="str">
            <v>"ШҚ АЭК" АҚ</v>
          </cell>
          <cell r="C2889" t="str">
            <v>29.32.30.300.004.00.0796.000000000058</v>
          </cell>
          <cell r="D2889">
            <v>603101344</v>
          </cell>
          <cell r="E2889" t="str">
            <v>КАРДАН ВАЛЫ ГАЗ-66</v>
          </cell>
          <cell r="F2889" t="str">
            <v>Вал</v>
          </cell>
          <cell r="G2889" t="str">
            <v>промежуточный карданный, для грузового автомобиля, с шарниром неравных угловых скоростей</v>
          </cell>
          <cell r="H2889" t="str">
            <v>КАРДАН ВАЛЫ ГАЗ-66</v>
          </cell>
          <cell r="I2889" t="str">
            <v>БК</v>
          </cell>
          <cell r="J2889">
            <v>0</v>
          </cell>
          <cell r="K2889">
            <v>631010000</v>
          </cell>
          <cell r="L2889" t="str">
            <v>ҚР, ШҚО, Өскемен қ., Бажов көш., 10</v>
          </cell>
          <cell r="M2889" t="str">
            <v>Желтоқсан-Қантар</v>
          </cell>
          <cell r="N2889" t="str">
            <v>Шығыс-Қазақстан облысы, Өскемен қ.</v>
          </cell>
          <cell r="O2889" t="str">
            <v>DDP</v>
          </cell>
          <cell r="P2889" t="str">
            <v>жыл бойына өтінім бойынша</v>
          </cell>
          <cell r="Q2889">
            <v>0</v>
          </cell>
          <cell r="R2889">
            <v>796</v>
          </cell>
          <cell r="S2889" t="str">
            <v>Дана</v>
          </cell>
        </row>
        <row r="2890">
          <cell r="A2890" t="str">
            <v>1773 Т</v>
          </cell>
          <cell r="B2890" t="str">
            <v>"ШҚ АЭК" АҚ</v>
          </cell>
          <cell r="C2890" t="str">
            <v>29.32.30.300.004.00.0796.000000000058</v>
          </cell>
          <cell r="D2890">
            <v>603101345</v>
          </cell>
          <cell r="E2890" t="str">
            <v>Аралық кардан білік ГАЗ-66</v>
          </cell>
          <cell r="F2890" t="str">
            <v>Вал</v>
          </cell>
          <cell r="G2890" t="str">
            <v>промежуточный карданный, для грузового автомобиля, с шарниром неравных угловых скоростей</v>
          </cell>
          <cell r="H2890" t="str">
            <v>Аралық кардан білік ГАЗ-66</v>
          </cell>
          <cell r="I2890" t="str">
            <v>БК</v>
          </cell>
          <cell r="J2890">
            <v>0</v>
          </cell>
          <cell r="K2890">
            <v>631010000</v>
          </cell>
          <cell r="L2890" t="str">
            <v>ҚР, ШҚО, Өскемен қ., Бажов көш., 10</v>
          </cell>
          <cell r="M2890" t="str">
            <v>Желтоқсан-Қантар</v>
          </cell>
          <cell r="N2890" t="str">
            <v>Шығыс-Қазақстан облысы, Өскемен қ.</v>
          </cell>
          <cell r="O2890" t="str">
            <v>DDP</v>
          </cell>
          <cell r="P2890" t="str">
            <v>жыл бойына өтінім бойынша</v>
          </cell>
          <cell r="Q2890">
            <v>0</v>
          </cell>
          <cell r="R2890">
            <v>796</v>
          </cell>
          <cell r="S2890" t="str">
            <v>Дана</v>
          </cell>
        </row>
        <row r="2891">
          <cell r="A2891" t="str">
            <v>1774 Т</v>
          </cell>
          <cell r="B2891" t="str">
            <v>"ШҚ АЭК" АҚ</v>
          </cell>
          <cell r="C2891" t="str">
            <v>29.32.30.300.004.00.0796.000000000037</v>
          </cell>
          <cell r="D2891">
            <v>603101347</v>
          </cell>
          <cell r="E2891" t="str">
            <v>Бастапқы білік КПП ГАЗ-53</v>
          </cell>
          <cell r="F2891" t="str">
            <v>Вал</v>
          </cell>
          <cell r="G2891" t="str">
            <v>первичный (ведущий), для грузового автомобиля, для четырехступенчатой, трехвальной коробки передач</v>
          </cell>
          <cell r="H2891" t="str">
            <v>Бастапқы білік КПП ГАЗ-53</v>
          </cell>
          <cell r="I2891" t="str">
            <v>БК</v>
          </cell>
          <cell r="J2891">
            <v>0</v>
          </cell>
          <cell r="K2891">
            <v>631010000</v>
          </cell>
          <cell r="L2891" t="str">
            <v>ҚР, ШҚО, Өскемен қ., Бажов көш., 10</v>
          </cell>
          <cell r="M2891" t="str">
            <v>Желтоқсан-Қантар</v>
          </cell>
          <cell r="N2891" t="str">
            <v>Шығыс-Қазақстан облысы, Өскемен қ.</v>
          </cell>
          <cell r="O2891" t="str">
            <v>DDP</v>
          </cell>
          <cell r="P2891" t="str">
            <v>жыл бойына өтінім бойынша</v>
          </cell>
          <cell r="Q2891">
            <v>0</v>
          </cell>
          <cell r="R2891">
            <v>796</v>
          </cell>
          <cell r="S2891" t="str">
            <v>Дана</v>
          </cell>
        </row>
        <row r="2892">
          <cell r="A2892" t="str">
            <v>1775 Т</v>
          </cell>
          <cell r="B2892" t="str">
            <v>"ШҚ АЭК" АҚ</v>
          </cell>
          <cell r="C2892" t="str">
            <v>29.32.30.300.004.00.0796.000000000037</v>
          </cell>
          <cell r="D2892">
            <v>603101349</v>
          </cell>
          <cell r="E2892" t="str">
            <v>Бастапқы білік РК ГАЗ-66</v>
          </cell>
          <cell r="F2892" t="str">
            <v>Вал</v>
          </cell>
          <cell r="G2892" t="str">
            <v>первичный (ведущий), для грузового автомобиля, для четырехступенчатой, трехвальной коробки передач</v>
          </cell>
          <cell r="H2892" t="str">
            <v>Бастапқы білік РК ГАЗ-66</v>
          </cell>
          <cell r="I2892" t="str">
            <v>БК</v>
          </cell>
          <cell r="J2892">
            <v>0</v>
          </cell>
          <cell r="K2892">
            <v>631010000</v>
          </cell>
          <cell r="L2892" t="str">
            <v>ҚР, ШҚО, Өскемен қ., Бажов көш., 10</v>
          </cell>
          <cell r="M2892" t="str">
            <v>Желтоқсан-Қантар</v>
          </cell>
          <cell r="N2892" t="str">
            <v>Шығыс-Қазақстан облысы, Өскемен қ.</v>
          </cell>
          <cell r="O2892" t="str">
            <v>DDP</v>
          </cell>
          <cell r="P2892" t="str">
            <v>жыл бойына өтінім бойынша</v>
          </cell>
          <cell r="Q2892">
            <v>0</v>
          </cell>
          <cell r="R2892">
            <v>796</v>
          </cell>
          <cell r="S2892" t="str">
            <v>Дана</v>
          </cell>
        </row>
        <row r="2893">
          <cell r="A2893" t="str">
            <v>1776 Т</v>
          </cell>
          <cell r="B2893" t="str">
            <v>"ШҚ АЭК" АҚ</v>
          </cell>
          <cell r="C2893" t="str">
            <v>29.32.30.230.000.00.0796.000000000001</v>
          </cell>
          <cell r="D2893">
            <v>603101350</v>
          </cell>
          <cell r="E2893" t="str">
            <v>ТОРМОЗДЫҚ ЖАПСЫРМА  ГАЗ</v>
          </cell>
          <cell r="F2893" t="str">
            <v>Накладка</v>
          </cell>
          <cell r="G2893" t="str">
            <v>тормозной колодки, для грузового автомобиля</v>
          </cell>
          <cell r="H2893" t="str">
            <v>ТОРМОЗДЫҚ ЖАПСЫРМА  ГАЗ</v>
          </cell>
          <cell r="I2893" t="str">
            <v>БК</v>
          </cell>
          <cell r="J2893">
            <v>0</v>
          </cell>
          <cell r="K2893">
            <v>631010000</v>
          </cell>
          <cell r="L2893" t="str">
            <v>ҚР, ШҚО, Өскемен қ., Бажов көш., 10</v>
          </cell>
          <cell r="M2893" t="str">
            <v>Желтоқсан-Қантар</v>
          </cell>
          <cell r="N2893" t="str">
            <v>Шығыс-Қазақстан облысы, Өскемен қ.</v>
          </cell>
          <cell r="O2893" t="str">
            <v>DDP</v>
          </cell>
          <cell r="P2893" t="str">
            <v>жыл бойына өтінім бойынша</v>
          </cell>
          <cell r="Q2893">
            <v>0</v>
          </cell>
          <cell r="R2893">
            <v>796</v>
          </cell>
          <cell r="S2893" t="str">
            <v>Дана</v>
          </cell>
        </row>
        <row r="2894">
          <cell r="A2894" t="str">
            <v>1777 Т</v>
          </cell>
          <cell r="B2894" t="str">
            <v>"ШҚ АЭК" АҚ</v>
          </cell>
          <cell r="C2894" t="str">
            <v>28.13.11.700.002.00.0796.000000000002</v>
          </cell>
          <cell r="D2894">
            <v>603101352</v>
          </cell>
          <cell r="E2894" t="str">
            <v>Су сорғысы ГАЗ</v>
          </cell>
          <cell r="F2894" t="str">
            <v>Насос водяной</v>
          </cell>
          <cell r="G2894" t="str">
            <v>для грузового автомобиля</v>
          </cell>
          <cell r="H2894" t="str">
            <v>Су сорғысы ГАЗ</v>
          </cell>
          <cell r="I2894" t="str">
            <v>БК</v>
          </cell>
          <cell r="J2894">
            <v>0</v>
          </cell>
          <cell r="K2894">
            <v>631010000</v>
          </cell>
          <cell r="L2894" t="str">
            <v>ҚР, ШҚО, Өскемен қ., Бажов көш., 10</v>
          </cell>
          <cell r="M2894" t="str">
            <v>Желтоқсан-Қантар</v>
          </cell>
          <cell r="N2894" t="str">
            <v>Шығыс-Қазақстан облысы, Өскемен қ.</v>
          </cell>
          <cell r="O2894" t="str">
            <v>DDP</v>
          </cell>
          <cell r="P2894" t="str">
            <v>жыл бойына өтінім бойынша</v>
          </cell>
          <cell r="Q2894">
            <v>0</v>
          </cell>
          <cell r="R2894">
            <v>796</v>
          </cell>
          <cell r="S2894" t="str">
            <v>Дана</v>
          </cell>
        </row>
        <row r="2895">
          <cell r="A2895" t="str">
            <v>1778 Т</v>
          </cell>
          <cell r="B2895" t="str">
            <v>"ШҚ АЭК" АҚ</v>
          </cell>
          <cell r="C2895" t="str">
            <v>29.32.30.990.127.01.0796.000000000009</v>
          </cell>
          <cell r="D2895">
            <v>603101353</v>
          </cell>
          <cell r="E2895" t="str">
            <v>Май сорғысы ГАЗ-53</v>
          </cell>
          <cell r="F2895" t="str">
            <v>Насос</v>
          </cell>
          <cell r="G2895" t="str">
            <v>масляный, для грузового автомобиля, с шестернями внутреннего зацепления</v>
          </cell>
          <cell r="H2895" t="str">
            <v>Май сорғысы ГАЗ-53</v>
          </cell>
          <cell r="I2895" t="str">
            <v>БК</v>
          </cell>
          <cell r="J2895">
            <v>0</v>
          </cell>
          <cell r="K2895">
            <v>631010000</v>
          </cell>
          <cell r="L2895" t="str">
            <v>ҚР, ШҚО, Өскемен қ., Бажов көш., 10</v>
          </cell>
          <cell r="M2895" t="str">
            <v>Желтоқсан-Қантар</v>
          </cell>
          <cell r="N2895" t="str">
            <v>Шығыс-Қазақстан облысы, Өскемен қ.</v>
          </cell>
          <cell r="O2895" t="str">
            <v>DDP</v>
          </cell>
          <cell r="P2895" t="str">
            <v>жыл бойына өтінім бойынша</v>
          </cell>
          <cell r="Q2895">
            <v>0</v>
          </cell>
          <cell r="R2895">
            <v>796</v>
          </cell>
          <cell r="S2895" t="str">
            <v>Дана</v>
          </cell>
        </row>
        <row r="2896">
          <cell r="A2896" t="str">
            <v>1779 Т</v>
          </cell>
          <cell r="B2896" t="str">
            <v>"ШҚ АЭК" АҚ</v>
          </cell>
          <cell r="C2896" t="str">
            <v>29.32.30.990.127.01.0796.000000000009</v>
          </cell>
          <cell r="D2896">
            <v>603101355</v>
          </cell>
          <cell r="E2896" t="str">
            <v>Май сорғысы ГАЗ-53 2-секциялы</v>
          </cell>
          <cell r="F2896" t="str">
            <v>Насос</v>
          </cell>
          <cell r="G2896" t="str">
            <v>масляный, для грузового автомобиля, с шестернями внутреннего зацепления</v>
          </cell>
          <cell r="H2896" t="str">
            <v>Май сорғысы ГАЗ-53 2-секциялы</v>
          </cell>
          <cell r="I2896" t="str">
            <v>БК</v>
          </cell>
          <cell r="J2896">
            <v>0</v>
          </cell>
          <cell r="K2896">
            <v>631010000</v>
          </cell>
          <cell r="L2896" t="str">
            <v>ҚР, ШҚО, Өскемен қ., Бажов көш., 10</v>
          </cell>
          <cell r="M2896" t="str">
            <v>Желтоқсан-Қантар</v>
          </cell>
          <cell r="N2896" t="str">
            <v>Шығыс-Қазақстан облысы, Өскемен қ.</v>
          </cell>
          <cell r="O2896" t="str">
            <v>DDP</v>
          </cell>
          <cell r="P2896" t="str">
            <v>жыл бойына өтінім бойынша</v>
          </cell>
          <cell r="Q2896">
            <v>0</v>
          </cell>
          <cell r="R2896">
            <v>796</v>
          </cell>
          <cell r="S2896" t="str">
            <v>Дана</v>
          </cell>
        </row>
        <row r="2897">
          <cell r="A2897" t="str">
            <v>1780 Т</v>
          </cell>
          <cell r="B2897" t="str">
            <v>"ШҚ АЭК" АҚ</v>
          </cell>
          <cell r="C2897" t="str">
            <v>29.32.30.900.014.00.0796.000000000000</v>
          </cell>
          <cell r="D2897">
            <v>603101358</v>
          </cell>
          <cell r="E2897" t="str">
            <v>ГЕНЕРАТОР ОРАМЫ ГАЗ</v>
          </cell>
          <cell r="F2897" t="str">
            <v>Обмотка генератора</v>
          </cell>
          <cell r="G2897" t="str">
            <v>для грузового автомобиля</v>
          </cell>
          <cell r="H2897" t="str">
            <v>ГЕНЕРАТОР ОРАМЫ ГАЗ</v>
          </cell>
          <cell r="I2897" t="str">
            <v>БК</v>
          </cell>
          <cell r="J2897">
            <v>0</v>
          </cell>
          <cell r="K2897">
            <v>631010000</v>
          </cell>
          <cell r="L2897" t="str">
            <v>ҚР, ШҚО, Өскемен қ., Бажов көш., 10</v>
          </cell>
          <cell r="M2897" t="str">
            <v>Желтоқсан-Қантар</v>
          </cell>
          <cell r="N2897" t="str">
            <v>Шығыс-Қазақстан облысы, Өскемен қ.</v>
          </cell>
          <cell r="O2897" t="str">
            <v>DDP</v>
          </cell>
          <cell r="P2897" t="str">
            <v>жыл бойына өтінім бойынша</v>
          </cell>
          <cell r="Q2897">
            <v>0</v>
          </cell>
          <cell r="R2897">
            <v>796</v>
          </cell>
          <cell r="S2897" t="str">
            <v>Дана</v>
          </cell>
        </row>
        <row r="2898">
          <cell r="A2898" t="str">
            <v>1781 Т</v>
          </cell>
          <cell r="B2898" t="str">
            <v>"ШҚ АЭК" АҚ</v>
          </cell>
          <cell r="C2898" t="str">
            <v>29.32.30.600.009.00.0796.000000000004</v>
          </cell>
          <cell r="D2898">
            <v>603101359</v>
          </cell>
          <cell r="E2898" t="str">
            <v>РАДИАТОР ПАТРУБОКТАРЫ ГАЗ</v>
          </cell>
          <cell r="F2898" t="str">
            <v>Патрубок</v>
          </cell>
          <cell r="G2898" t="str">
            <v>радиатора, для грузового автомобиля, верхний подводящий</v>
          </cell>
          <cell r="H2898" t="str">
            <v>РАДИАТОР ПАТРУБОКТАРЫ ГАЗ</v>
          </cell>
          <cell r="I2898" t="str">
            <v>БК</v>
          </cell>
          <cell r="J2898">
            <v>0</v>
          </cell>
          <cell r="K2898">
            <v>631010000</v>
          </cell>
          <cell r="L2898" t="str">
            <v>ҚР, ШҚО, Өскемен қ., Бажов көш., 10</v>
          </cell>
          <cell r="M2898" t="str">
            <v>Желтоқсан-Қантар</v>
          </cell>
          <cell r="N2898" t="str">
            <v>Шығыс-Қазақстан облысы, Өскемен қ.</v>
          </cell>
          <cell r="O2898" t="str">
            <v>DDP</v>
          </cell>
          <cell r="P2898" t="str">
            <v>жыл бойына өтінім бойынша</v>
          </cell>
          <cell r="Q2898">
            <v>0</v>
          </cell>
          <cell r="R2898">
            <v>839</v>
          </cell>
          <cell r="S2898" t="str">
            <v>Комплект</v>
          </cell>
        </row>
        <row r="2899">
          <cell r="A2899" t="str">
            <v>1782 Т</v>
          </cell>
          <cell r="B2899" t="str">
            <v>"ШҚ АЭК" АҚ</v>
          </cell>
          <cell r="C2899" t="str">
            <v>29.32.30.600.009.00.0796.000000000006</v>
          </cell>
          <cell r="D2899">
            <v>603101361</v>
          </cell>
          <cell r="E2899" t="str">
            <v xml:space="preserve">Радиатордың келтеқұбыры ГАЗ                                                                         </v>
          </cell>
          <cell r="F2899" t="str">
            <v>Патрубок</v>
          </cell>
          <cell r="G2899" t="str">
            <v>радиатора, для грузового автомобиля, средний</v>
          </cell>
          <cell r="H2899" t="str">
            <v xml:space="preserve">Радиатордың келтеқұбыры ГАЗ                                                                         </v>
          </cell>
          <cell r="I2899" t="str">
            <v>БК</v>
          </cell>
          <cell r="J2899">
            <v>0</v>
          </cell>
          <cell r="K2899">
            <v>631010000</v>
          </cell>
          <cell r="L2899" t="str">
            <v>ҚР, ШҚО, Өскемен қ., Бажов көш., 10</v>
          </cell>
          <cell r="M2899" t="str">
            <v>Желтоқсан-Қантар</v>
          </cell>
          <cell r="N2899" t="str">
            <v>Шығыс-Қазақстан облысы, Өскемен қ.</v>
          </cell>
          <cell r="O2899" t="str">
            <v>DDP</v>
          </cell>
          <cell r="P2899" t="str">
            <v>жыл бойына өтінім бойынша</v>
          </cell>
          <cell r="Q2899">
            <v>0</v>
          </cell>
          <cell r="R2899">
            <v>796</v>
          </cell>
          <cell r="S2899" t="str">
            <v>Дана</v>
          </cell>
        </row>
        <row r="2900">
          <cell r="A2900" t="str">
            <v>1783 Т</v>
          </cell>
          <cell r="B2900" t="str">
            <v>"ШҚ АЭК" АҚ</v>
          </cell>
          <cell r="C2900" t="str">
            <v>29.32.30.990.106.00.0796.000000000000</v>
          </cell>
          <cell r="D2900">
            <v>603101362</v>
          </cell>
          <cell r="E2900" t="str">
            <v>Бұрылысты ауыстырып қосқыш ГАЗ</v>
          </cell>
          <cell r="F2900" t="str">
            <v>Переключатель</v>
          </cell>
          <cell r="G2900" t="str">
            <v>поворотов</v>
          </cell>
          <cell r="H2900" t="str">
            <v>Бұрылысты ауыстырып қосқыш ГАЗ</v>
          </cell>
          <cell r="I2900" t="str">
            <v>БК</v>
          </cell>
          <cell r="J2900">
            <v>0</v>
          </cell>
          <cell r="K2900">
            <v>631010000</v>
          </cell>
          <cell r="L2900" t="str">
            <v>ҚР, ШҚО, Өскемен қ., Бажов көш., 10</v>
          </cell>
          <cell r="M2900" t="str">
            <v>Желтоқсан-Қантар</v>
          </cell>
          <cell r="N2900" t="str">
            <v>Шығыс-Қазақстан облысы, Өскемен қ.</v>
          </cell>
          <cell r="O2900" t="str">
            <v>DDP</v>
          </cell>
          <cell r="P2900" t="str">
            <v>жыл бойына өтінім бойынша</v>
          </cell>
          <cell r="Q2900">
            <v>0</v>
          </cell>
          <cell r="R2900">
            <v>796</v>
          </cell>
          <cell r="S2900" t="str">
            <v>Дана</v>
          </cell>
        </row>
        <row r="2901">
          <cell r="A2901" t="str">
            <v>1784 Т</v>
          </cell>
          <cell r="B2901" t="str">
            <v>"ШҚ АЭК" АҚ</v>
          </cell>
          <cell r="C2901" t="str">
            <v>29.32.30.990.106.00.0796.000000000002</v>
          </cell>
          <cell r="D2901">
            <v>603101363</v>
          </cell>
          <cell r="E2901" t="str">
            <v>Аяқ жарығын ауыстырып қосқыш ГАЗ</v>
          </cell>
          <cell r="F2901" t="str">
            <v>Переключатель</v>
          </cell>
          <cell r="G2901" t="str">
            <v>света</v>
          </cell>
          <cell r="H2901" t="str">
            <v>Аяқ жарығын ауыстырып қосқыш ГАЗ</v>
          </cell>
          <cell r="I2901" t="str">
            <v>БК</v>
          </cell>
          <cell r="J2901">
            <v>0</v>
          </cell>
          <cell r="K2901">
            <v>631010000</v>
          </cell>
          <cell r="L2901" t="str">
            <v>ҚР, ШҚО, Өскемен қ., Бажов көш., 10</v>
          </cell>
          <cell r="M2901" t="str">
            <v>Желтоқсан-Қантар</v>
          </cell>
          <cell r="N2901" t="str">
            <v>Шығыс-Қазақстан облысы, Өскемен қ.</v>
          </cell>
          <cell r="O2901" t="str">
            <v>DDP</v>
          </cell>
          <cell r="P2901" t="str">
            <v>жыл бойына өтінім бойынша</v>
          </cell>
          <cell r="Q2901">
            <v>0</v>
          </cell>
          <cell r="R2901">
            <v>796</v>
          </cell>
          <cell r="S2901" t="str">
            <v>Дана</v>
          </cell>
        </row>
        <row r="2902">
          <cell r="A2902" t="str">
            <v>1785 Т</v>
          </cell>
          <cell r="B2902" t="str">
            <v>"ШҚ АЭК" АҚ</v>
          </cell>
          <cell r="C2902" t="str">
            <v>29.32.30.500.001.02.0796.000000000001</v>
          </cell>
          <cell r="D2902">
            <v>603101364</v>
          </cell>
          <cell r="E2902" t="str">
            <v xml:space="preserve">Көпшік КПП ГАЗ                                                                                      </v>
          </cell>
          <cell r="F2902" t="str">
            <v>Подушка</v>
          </cell>
          <cell r="G2902" t="str">
            <v xml:space="preserve">  подвески, для грузового автомобиля</v>
          </cell>
          <cell r="H2902" t="str">
            <v xml:space="preserve">Көпшік КПП ГАЗ                                                                                      </v>
          </cell>
          <cell r="I2902" t="str">
            <v>БК</v>
          </cell>
          <cell r="J2902">
            <v>0</v>
          </cell>
          <cell r="K2902">
            <v>631010000</v>
          </cell>
          <cell r="L2902" t="str">
            <v>ҚР, ШҚО, Өскемен қ., Бажов көш., 10</v>
          </cell>
          <cell r="M2902" t="str">
            <v>Желтоқсан-Қантар</v>
          </cell>
          <cell r="N2902" t="str">
            <v>Шығыс-Қазақстан облысы, Өскемен қ.</v>
          </cell>
          <cell r="O2902" t="str">
            <v>DDP</v>
          </cell>
          <cell r="P2902" t="str">
            <v>жыл бойына өтінім бойынша</v>
          </cell>
          <cell r="Q2902">
            <v>0</v>
          </cell>
          <cell r="R2902">
            <v>796</v>
          </cell>
          <cell r="S2902" t="str">
            <v>Дана</v>
          </cell>
        </row>
        <row r="2903">
          <cell r="A2903" t="str">
            <v>1786 Т</v>
          </cell>
          <cell r="B2903" t="str">
            <v>"ШҚ АЭК" АҚ</v>
          </cell>
          <cell r="C2903" t="str">
            <v>29.32.30.950.024.01.0796.000000000001</v>
          </cell>
          <cell r="D2903">
            <v>603101365</v>
          </cell>
          <cell r="E2903" t="str">
            <v xml:space="preserve">Рессор көпшігі ГАЗ үлкен                                                                            </v>
          </cell>
          <cell r="F2903" t="str">
            <v>Подушка</v>
          </cell>
          <cell r="G2903" t="str">
            <v>рессоры, для грузового автомобиля</v>
          </cell>
          <cell r="H2903" t="str">
            <v xml:space="preserve">Рессор көпшігі ГАЗ үлкен                                                                            </v>
          </cell>
          <cell r="I2903" t="str">
            <v>БК</v>
          </cell>
          <cell r="J2903">
            <v>0</v>
          </cell>
          <cell r="K2903">
            <v>631010000</v>
          </cell>
          <cell r="L2903" t="str">
            <v>ҚР, ШҚО, Өскемен қ., Бажов көш., 10</v>
          </cell>
          <cell r="M2903" t="str">
            <v>Желтоқсан-Қантар</v>
          </cell>
          <cell r="N2903" t="str">
            <v>Шығыс-Қазақстан облысы, Өскемен қ.</v>
          </cell>
          <cell r="O2903" t="str">
            <v>DDP</v>
          </cell>
          <cell r="P2903" t="str">
            <v>жыл бойына өтінім бойынша</v>
          </cell>
          <cell r="Q2903">
            <v>0</v>
          </cell>
          <cell r="R2903">
            <v>796</v>
          </cell>
          <cell r="S2903" t="str">
            <v>Дана</v>
          </cell>
        </row>
        <row r="2904">
          <cell r="A2904" t="str">
            <v>1787 Т</v>
          </cell>
          <cell r="B2904" t="str">
            <v>"ШҚ АЭК" АҚ</v>
          </cell>
          <cell r="C2904" t="str">
            <v>29.32.30.950.024.01.0796.000000000001</v>
          </cell>
          <cell r="D2904">
            <v>603101366</v>
          </cell>
          <cell r="E2904" t="str">
            <v xml:space="preserve">Рессор көпшігі ГАЗ кішкі                                                                            </v>
          </cell>
          <cell r="F2904" t="str">
            <v>Подушка</v>
          </cell>
          <cell r="G2904" t="str">
            <v>рессоры, для грузового автомобиля</v>
          </cell>
          <cell r="H2904" t="str">
            <v xml:space="preserve">Рессор көпшігі ГАЗ кішкі                                                                            </v>
          </cell>
          <cell r="I2904" t="str">
            <v>БК</v>
          </cell>
          <cell r="J2904">
            <v>0</v>
          </cell>
          <cell r="K2904">
            <v>631010000</v>
          </cell>
          <cell r="L2904" t="str">
            <v>ҚР, ШҚО, Өскемен қ., Бажов көш., 10</v>
          </cell>
          <cell r="M2904" t="str">
            <v>Желтоқсан-Қантар</v>
          </cell>
          <cell r="N2904" t="str">
            <v>Шығыс-Қазақстан облысы, Өскемен қ.</v>
          </cell>
          <cell r="O2904" t="str">
            <v>DDP</v>
          </cell>
          <cell r="P2904" t="str">
            <v>жыл бойына өтінім бойынша</v>
          </cell>
          <cell r="Q2904">
            <v>0</v>
          </cell>
          <cell r="R2904">
            <v>796</v>
          </cell>
          <cell r="S2904" t="str">
            <v>Дана</v>
          </cell>
        </row>
        <row r="2905">
          <cell r="A2905" t="str">
            <v>1788 Т</v>
          </cell>
          <cell r="B2905" t="str">
            <v>"ШҚ АЭК" АҚ</v>
          </cell>
          <cell r="C2905" t="str">
            <v>28.11.41.700.002.03.0796.000000000000</v>
          </cell>
          <cell r="D2905">
            <v>603101367</v>
          </cell>
          <cell r="E2905" t="str">
            <v>Клапан қақпағының төсеніші 13-1007245 ГАЗ</v>
          </cell>
          <cell r="F2905" t="str">
            <v>Прокладка</v>
          </cell>
          <cell r="G2905" t="str">
            <v>крышки клапанов, для грузового автомобиля</v>
          </cell>
          <cell r="H2905" t="str">
            <v>Клапан қақпағының төсеніші 13-1007245 ГАЗ</v>
          </cell>
          <cell r="I2905" t="str">
            <v>БК</v>
          </cell>
          <cell r="J2905">
            <v>0</v>
          </cell>
          <cell r="K2905">
            <v>631010000</v>
          </cell>
          <cell r="L2905" t="str">
            <v>ҚР, ШҚО, Өскемен қ., Бажов көш., 10</v>
          </cell>
          <cell r="M2905" t="str">
            <v>Желтоқсан-Қантар</v>
          </cell>
          <cell r="N2905" t="str">
            <v>Шығыс-Қазақстан облысы, Өскемен қ.</v>
          </cell>
          <cell r="O2905" t="str">
            <v>DDP</v>
          </cell>
          <cell r="P2905" t="str">
            <v>жыл бойына өтінім бойынша</v>
          </cell>
          <cell r="Q2905">
            <v>0</v>
          </cell>
          <cell r="R2905">
            <v>796</v>
          </cell>
          <cell r="S2905" t="str">
            <v>Дана</v>
          </cell>
        </row>
        <row r="2906">
          <cell r="A2906" t="str">
            <v>1789 Т</v>
          </cell>
          <cell r="B2906" t="str">
            <v>"ШҚ АЭК" АҚ</v>
          </cell>
          <cell r="C2906" t="str">
            <v>29.31.30.300.005.00.0796.000000000001</v>
          </cell>
          <cell r="D2906">
            <v>603101369</v>
          </cell>
          <cell r="E2906" t="str">
            <v xml:space="preserve">Оталдырғыш шанышқысы ГАЗ                                                                            </v>
          </cell>
          <cell r="F2906" t="str">
            <v>Вилка</v>
          </cell>
          <cell r="G2906" t="str">
            <v xml:space="preserve">  стартера, для грузового автомобиля</v>
          </cell>
          <cell r="H2906" t="str">
            <v xml:space="preserve">Оталдырғыш шанышқысы ГАЗ                                                                            </v>
          </cell>
          <cell r="I2906" t="str">
            <v>БК</v>
          </cell>
          <cell r="J2906">
            <v>0</v>
          </cell>
          <cell r="K2906">
            <v>631010000</v>
          </cell>
          <cell r="L2906" t="str">
            <v>ҚР, ШҚО, Өскемен қ., Бажов көш., 10</v>
          </cell>
          <cell r="M2906" t="str">
            <v>Желтоқсан-Қантар</v>
          </cell>
          <cell r="N2906" t="str">
            <v>Шығыс-Қазақстан облысы, Өскемен қ.</v>
          </cell>
          <cell r="O2906" t="str">
            <v>DDP</v>
          </cell>
          <cell r="P2906" t="str">
            <v>жыл бойына өтінім бойынша</v>
          </cell>
          <cell r="Q2906">
            <v>0</v>
          </cell>
          <cell r="R2906">
            <v>796</v>
          </cell>
          <cell r="S2906" t="str">
            <v>Дана</v>
          </cell>
        </row>
        <row r="2907">
          <cell r="A2907" t="str">
            <v>1790 Т</v>
          </cell>
          <cell r="B2907" t="str">
            <v>"ШҚ АЭК" АҚ</v>
          </cell>
          <cell r="C2907" t="str">
            <v>29.32.30.650.020.00.0796.000000000001</v>
          </cell>
          <cell r="D2907">
            <v>603101370</v>
          </cell>
          <cell r="E2907" t="str">
            <v>ЖАЛҒАСУ АШАСЫ ГАЗ</v>
          </cell>
          <cell r="F2907" t="str">
            <v>Вилка</v>
          </cell>
          <cell r="G2907" t="str">
            <v>сцепления, для грузового автомобиля</v>
          </cell>
          <cell r="H2907" t="str">
            <v>ЖАЛҒАСУ АШАСЫ ГАЗ</v>
          </cell>
          <cell r="I2907" t="str">
            <v>БК</v>
          </cell>
          <cell r="J2907">
            <v>0</v>
          </cell>
          <cell r="K2907">
            <v>631010000</v>
          </cell>
          <cell r="L2907" t="str">
            <v>ҚР, ШҚО, Өскемен қ., Бажов көш., 10</v>
          </cell>
          <cell r="M2907" t="str">
            <v>Желтоқсан-Қантар</v>
          </cell>
          <cell r="N2907" t="str">
            <v>Шығыс-Қазақстан облысы, Өскемен қ.</v>
          </cell>
          <cell r="O2907" t="str">
            <v>DDP</v>
          </cell>
          <cell r="P2907" t="str">
            <v>жыл бойына өтінім бойынша</v>
          </cell>
          <cell r="Q2907">
            <v>0</v>
          </cell>
          <cell r="R2907">
            <v>796</v>
          </cell>
          <cell r="S2907" t="str">
            <v>Дана</v>
          </cell>
        </row>
        <row r="2908">
          <cell r="A2908" t="str">
            <v>1791 Т</v>
          </cell>
          <cell r="B2908" t="str">
            <v>"ШҚ АЭК" АҚ</v>
          </cell>
          <cell r="C2908" t="str">
            <v>29.32.30.990.058.03.0796.000000000001</v>
          </cell>
          <cell r="D2908">
            <v>603101371</v>
          </cell>
          <cell r="E2908" t="str">
            <v>Коллекторының төсеніші ГАЗ</v>
          </cell>
          <cell r="F2908" t="str">
            <v>Прокладка</v>
          </cell>
          <cell r="G2908" t="str">
            <v>коллектора, для грузового автомобиля</v>
          </cell>
          <cell r="H2908" t="str">
            <v>Коллекторының төсеніші ГАЗ</v>
          </cell>
          <cell r="I2908" t="str">
            <v>БК</v>
          </cell>
          <cell r="J2908">
            <v>0</v>
          </cell>
          <cell r="K2908">
            <v>631010000</v>
          </cell>
          <cell r="L2908" t="str">
            <v>ҚР, ШҚО, Өскемен қ., Бажов көш., 10</v>
          </cell>
          <cell r="M2908" t="str">
            <v>Желтоқсан-Қантар</v>
          </cell>
          <cell r="N2908" t="str">
            <v>Шығыс-Қазақстан облысы, Өскемен қ.</v>
          </cell>
          <cell r="O2908" t="str">
            <v>DDP</v>
          </cell>
          <cell r="P2908" t="str">
            <v>жыл бойына өтінім бойынша</v>
          </cell>
          <cell r="Q2908">
            <v>0</v>
          </cell>
          <cell r="R2908">
            <v>796</v>
          </cell>
          <cell r="S2908" t="str">
            <v>Дана</v>
          </cell>
        </row>
        <row r="2909">
          <cell r="A2909" t="str">
            <v>1792 Т</v>
          </cell>
          <cell r="B2909" t="str">
            <v>"ШҚ АЭК" АҚ</v>
          </cell>
          <cell r="C2909" t="str">
            <v>28.11.42.300.014.01.0796.000000000001</v>
          </cell>
          <cell r="D2909">
            <v>603101372</v>
          </cell>
          <cell r="E2909" t="str">
            <v>Блок бастиегінің төсеніші ГАЗ</v>
          </cell>
          <cell r="F2909" t="str">
            <v>Прокладка</v>
          </cell>
          <cell r="G2909" t="str">
            <v>для карбюраторного двигателя, головки блока цилиндров, для грузового автомобиля</v>
          </cell>
          <cell r="H2909" t="str">
            <v>Блок бастиегінің төсеніші ГАЗ</v>
          </cell>
          <cell r="I2909" t="str">
            <v>БК</v>
          </cell>
          <cell r="J2909">
            <v>0</v>
          </cell>
          <cell r="K2909">
            <v>631010000</v>
          </cell>
          <cell r="L2909" t="str">
            <v>ҚР, ШҚО, Өскемен қ., Бажов көш., 10</v>
          </cell>
          <cell r="M2909" t="str">
            <v>Желтоқсан-Қантар</v>
          </cell>
          <cell r="N2909" t="str">
            <v>Шығыс-Қазақстан облысы, Өскемен қ.</v>
          </cell>
          <cell r="O2909" t="str">
            <v>DDP</v>
          </cell>
          <cell r="P2909" t="str">
            <v>жыл бойына өтінім бойынша</v>
          </cell>
          <cell r="Q2909">
            <v>0</v>
          </cell>
          <cell r="R2909">
            <v>796</v>
          </cell>
          <cell r="S2909" t="str">
            <v>Дана</v>
          </cell>
        </row>
        <row r="2910">
          <cell r="A2910" t="str">
            <v>1793 Т</v>
          </cell>
          <cell r="B2910" t="str">
            <v>"ШҚ АЭК" АҚ</v>
          </cell>
          <cell r="C2910" t="str">
            <v>28.11.41.500.003.00.0796.000000000002</v>
          </cell>
          <cell r="D2910">
            <v>603101373</v>
          </cell>
          <cell r="E2910" t="str">
            <v>Негізгі ішпек Г-53 0,25 0,5 0,75 1 1,25 СТ</v>
          </cell>
          <cell r="F2910" t="str">
            <v>Вкладыш</v>
          </cell>
          <cell r="G2910" t="str">
            <v>для карбюраторного двигателя, для грузового автомобиля, коренной</v>
          </cell>
          <cell r="H2910" t="str">
            <v>Негізгі ішпек Г-53 0,25 0,5 0,75 1 1,25 СТ</v>
          </cell>
          <cell r="I2910" t="str">
            <v>БК</v>
          </cell>
          <cell r="J2910">
            <v>0</v>
          </cell>
          <cell r="K2910">
            <v>631010000</v>
          </cell>
          <cell r="L2910" t="str">
            <v>ҚР, ШҚО, Өскемен қ., Бажов көш., 10</v>
          </cell>
          <cell r="M2910" t="str">
            <v>Желтоқсан-Қантар</v>
          </cell>
          <cell r="N2910" t="str">
            <v>Шығыс-Қазақстан облысы, Өскемен қ.</v>
          </cell>
          <cell r="O2910" t="str">
            <v>DDP</v>
          </cell>
          <cell r="P2910" t="str">
            <v>жыл бойына өтінім бойынша</v>
          </cell>
          <cell r="Q2910">
            <v>0</v>
          </cell>
          <cell r="R2910">
            <v>839</v>
          </cell>
          <cell r="S2910" t="str">
            <v>Комплект</v>
          </cell>
        </row>
        <row r="2911">
          <cell r="A2911" t="str">
            <v>1794 Т</v>
          </cell>
          <cell r="B2911" t="str">
            <v>"ШҚ АЭК" АҚ</v>
          </cell>
          <cell r="C2911" t="str">
            <v>28.11.42.300.004.00.0796.000000000006</v>
          </cell>
          <cell r="D2911">
            <v>603101375</v>
          </cell>
          <cell r="E2911" t="str">
            <v>ШАТУН ВКЛАДЫШТАРЫ ГАЗ 0,25 0,5 0,75 1 1,25 СТ</v>
          </cell>
          <cell r="F2911" t="str">
            <v>Вкладыш</v>
          </cell>
          <cell r="G2911" t="str">
            <v>для дизельного двигателя, для грузового автомобиля, шатунный</v>
          </cell>
          <cell r="H2911" t="str">
            <v>ШАТУН ВКЛАДЫШТАРЫ ГАЗ 0,25 0,5 0,75 1 1,25 СТ</v>
          </cell>
          <cell r="I2911" t="str">
            <v>БК</v>
          </cell>
          <cell r="J2911">
            <v>0</v>
          </cell>
          <cell r="K2911">
            <v>631010000</v>
          </cell>
          <cell r="L2911" t="str">
            <v>ҚР, ШҚО, Өскемен қ., Бажов көш., 10</v>
          </cell>
          <cell r="M2911" t="str">
            <v>Желтоқсан-Қантар</v>
          </cell>
          <cell r="N2911" t="str">
            <v>Шығыс-Қазақстан облысы, Өскемен қ.</v>
          </cell>
          <cell r="O2911" t="str">
            <v>DDP</v>
          </cell>
          <cell r="P2911" t="str">
            <v>жыл бойына өтінім бойынша</v>
          </cell>
          <cell r="Q2911">
            <v>0</v>
          </cell>
          <cell r="R2911">
            <v>839</v>
          </cell>
          <cell r="S2911" t="str">
            <v>Комплект</v>
          </cell>
        </row>
        <row r="2912">
          <cell r="A2912" t="str">
            <v>1795 Т</v>
          </cell>
          <cell r="B2912" t="str">
            <v>"ШҚ АЭК" АҚ</v>
          </cell>
          <cell r="C2912" t="str">
            <v>29.32.30.990.008.00.0796.000000000016</v>
          </cell>
          <cell r="D2912">
            <v>603101376</v>
          </cell>
          <cell r="E2912" t="str">
            <v xml:space="preserve">Шатунның жоғары бастиек втулкасы ГАЗ                                                                </v>
          </cell>
          <cell r="F2912" t="str">
            <v>Втулка</v>
          </cell>
          <cell r="G2912" t="str">
            <v>для легкового автомобиля, для шатуна</v>
          </cell>
          <cell r="H2912" t="str">
            <v xml:space="preserve">Шатунның жоғары бастиек втулкасы ГАЗ                                                                </v>
          </cell>
          <cell r="I2912" t="str">
            <v>БК</v>
          </cell>
          <cell r="J2912">
            <v>0</v>
          </cell>
          <cell r="K2912">
            <v>631010000</v>
          </cell>
          <cell r="L2912" t="str">
            <v>ҚР, ШҚО, Өскемен қ., Бажов көш., 10</v>
          </cell>
          <cell r="M2912" t="str">
            <v>Желтоқсан-Қантар</v>
          </cell>
          <cell r="N2912" t="str">
            <v>Шығыс-Қазақстан облысы, Өскемен қ.</v>
          </cell>
          <cell r="O2912" t="str">
            <v>DDP</v>
          </cell>
          <cell r="P2912" t="str">
            <v>жыл бойына өтінім бойынша</v>
          </cell>
          <cell r="Q2912">
            <v>0</v>
          </cell>
          <cell r="R2912">
            <v>796</v>
          </cell>
          <cell r="S2912" t="str">
            <v>Дана</v>
          </cell>
        </row>
        <row r="2913">
          <cell r="A2913" t="str">
            <v>1796 Т</v>
          </cell>
          <cell r="B2913" t="str">
            <v>"ШҚ АЭК" АҚ</v>
          </cell>
          <cell r="C2913" t="str">
            <v>29.32.30.990.008.00.0796.000000000028</v>
          </cell>
          <cell r="D2913">
            <v>603101377</v>
          </cell>
          <cell r="E2913" t="str">
            <v>Үлестіргіш білік втулкасы ГАЗ</v>
          </cell>
          <cell r="F2913" t="str">
            <v>Втулка</v>
          </cell>
          <cell r="G2913" t="str">
            <v>для грузового автомобиля, для распределительного вала</v>
          </cell>
          <cell r="H2913" t="str">
            <v>Үлестіргіш білік втулкасы ГАЗ</v>
          </cell>
          <cell r="I2913" t="str">
            <v>БК</v>
          </cell>
          <cell r="J2913">
            <v>0</v>
          </cell>
          <cell r="K2913">
            <v>631010000</v>
          </cell>
          <cell r="L2913" t="str">
            <v>ҚР, ШҚО, Өскемен қ., Бажов көш., 10</v>
          </cell>
          <cell r="M2913" t="str">
            <v>Желтоқсан-Қантар</v>
          </cell>
          <cell r="N2913" t="str">
            <v>Шығыс-Қазақстан облысы, Өскемен қ.</v>
          </cell>
          <cell r="O2913" t="str">
            <v>DDP</v>
          </cell>
          <cell r="P2913" t="str">
            <v>жыл бойына өтінім бойынша</v>
          </cell>
          <cell r="Q2913">
            <v>0</v>
          </cell>
          <cell r="R2913">
            <v>839</v>
          </cell>
          <cell r="S2913" t="str">
            <v>Комплект</v>
          </cell>
        </row>
        <row r="2914">
          <cell r="A2914" t="str">
            <v>1797 Т</v>
          </cell>
          <cell r="B2914" t="str">
            <v>"ШҚ АЭК" АҚ</v>
          </cell>
          <cell r="C2914" t="str">
            <v>29.31.22.550.000.00.0796.000000000021</v>
          </cell>
          <cell r="D2914">
            <v>603101378</v>
          </cell>
          <cell r="E2914" t="str">
            <v>ГЕНЕРАТОР Г250 ГАЗ</v>
          </cell>
          <cell r="F2914" t="str">
            <v>Генератор</v>
          </cell>
          <cell r="G2914" t="str">
            <v>постоянного тока, для грузового автомобиля, номинальное напряжение более 7 В, но не более 14 В, с последовательным возбуждением</v>
          </cell>
          <cell r="H2914" t="str">
            <v>ГЕНЕРАТОР Г250 ГАЗ</v>
          </cell>
          <cell r="I2914" t="str">
            <v>БК</v>
          </cell>
          <cell r="J2914">
            <v>0</v>
          </cell>
          <cell r="K2914">
            <v>631010000</v>
          </cell>
          <cell r="L2914" t="str">
            <v>ҚР, ШҚО, Өскемен қ., Бажов көш., 10</v>
          </cell>
          <cell r="M2914" t="str">
            <v>Желтоқсан-Қантар</v>
          </cell>
          <cell r="N2914" t="str">
            <v>Шығыс-Қазақстан облысы, Өскемен қ.</v>
          </cell>
          <cell r="O2914" t="str">
            <v>DDP</v>
          </cell>
          <cell r="P2914" t="str">
            <v>жыл бойына өтінім бойынша</v>
          </cell>
          <cell r="Q2914">
            <v>0</v>
          </cell>
          <cell r="R2914">
            <v>796</v>
          </cell>
          <cell r="S2914" t="str">
            <v>Дана</v>
          </cell>
        </row>
        <row r="2915">
          <cell r="A2915" t="str">
            <v>1798 Т</v>
          </cell>
          <cell r="B2915" t="str">
            <v>"ШҚ АЭК" АҚ</v>
          </cell>
          <cell r="C2915" t="str">
            <v>29.32.30.630.006.00.0796.000000000001</v>
          </cell>
          <cell r="D2915">
            <v>603101379</v>
          </cell>
          <cell r="E2915" t="str">
            <v>Сөндіргіш ГАЗ</v>
          </cell>
          <cell r="F2915" t="str">
            <v>Глушитель</v>
          </cell>
          <cell r="G2915" t="str">
            <v>для грузового автомобиля, основной</v>
          </cell>
          <cell r="H2915" t="str">
            <v>Сөндіргіш ГАЗ</v>
          </cell>
          <cell r="I2915" t="str">
            <v>БК</v>
          </cell>
          <cell r="J2915">
            <v>0</v>
          </cell>
          <cell r="K2915">
            <v>631010000</v>
          </cell>
          <cell r="L2915" t="str">
            <v>ҚР, ШҚО, Өскемен қ., Бажов көш., 10</v>
          </cell>
          <cell r="M2915" t="str">
            <v>Желтоқсан-Қантар</v>
          </cell>
          <cell r="N2915" t="str">
            <v>Шығыс-Қазақстан облысы, Өскемен қ.</v>
          </cell>
          <cell r="O2915" t="str">
            <v>DDP</v>
          </cell>
          <cell r="P2915" t="str">
            <v>жыл бойына өтінім бойынша</v>
          </cell>
          <cell r="Q2915">
            <v>0</v>
          </cell>
          <cell r="R2915">
            <v>796</v>
          </cell>
          <cell r="S2915" t="str">
            <v>Дана</v>
          </cell>
        </row>
        <row r="2916">
          <cell r="A2916" t="str">
            <v>1799 Т</v>
          </cell>
          <cell r="B2916" t="str">
            <v>"ШҚ АЭК" АҚ</v>
          </cell>
          <cell r="C2916" t="str">
            <v>28.11.42.900.051.00.0796.000000000001</v>
          </cell>
          <cell r="D2916">
            <v>603101380</v>
          </cell>
          <cell r="E2916" t="str">
            <v>Блоктың бастиегі  ГАЗ-53, 66 жиынтығы</v>
          </cell>
          <cell r="F2916" t="str">
            <v>Головка</v>
          </cell>
          <cell r="G2916" t="str">
            <v>для грузового автомобиля, для блока цилиндров карбюраторного двигателя</v>
          </cell>
          <cell r="H2916" t="str">
            <v>Блоктың бастиегі  ГАЗ-53, 66 жиынтығы</v>
          </cell>
          <cell r="I2916" t="str">
            <v>БК</v>
          </cell>
          <cell r="J2916">
            <v>0</v>
          </cell>
          <cell r="K2916">
            <v>631010000</v>
          </cell>
          <cell r="L2916" t="str">
            <v>ҚР, ШҚО, Өскемен қ., Бажов көш., 10</v>
          </cell>
          <cell r="M2916" t="str">
            <v>Желтоқсан-Қантар</v>
          </cell>
          <cell r="N2916" t="str">
            <v>Шығыс-Қазақстан облысы, Өскемен қ.</v>
          </cell>
          <cell r="O2916" t="str">
            <v>DDP</v>
          </cell>
          <cell r="P2916" t="str">
            <v>жыл бойына өтінім бойынша</v>
          </cell>
          <cell r="Q2916">
            <v>0</v>
          </cell>
          <cell r="R2916">
            <v>796</v>
          </cell>
          <cell r="S2916" t="str">
            <v>Дана</v>
          </cell>
        </row>
        <row r="2917">
          <cell r="A2917" t="str">
            <v>1800 Т</v>
          </cell>
          <cell r="B2917" t="str">
            <v>"ШҚ АЭК" АҚ</v>
          </cell>
          <cell r="C2917" t="str">
            <v>29.32.30.990.168.00.0796.000000000000</v>
          </cell>
          <cell r="D2917">
            <v>603101381</v>
          </cell>
          <cell r="E2917" t="str">
            <v xml:space="preserve">Отын деңгейінің датчигі ГАЗ                                                                         </v>
          </cell>
          <cell r="F2917" t="str">
            <v>Датчик уровня топлива</v>
          </cell>
          <cell r="G2917" t="str">
            <v>для грузового автомобиля</v>
          </cell>
          <cell r="H2917" t="str">
            <v xml:space="preserve">Отын деңгейінің датчигі ГАЗ                                                                         </v>
          </cell>
          <cell r="I2917" t="str">
            <v>БК</v>
          </cell>
          <cell r="J2917">
            <v>0</v>
          </cell>
          <cell r="K2917">
            <v>631010000</v>
          </cell>
          <cell r="L2917" t="str">
            <v>ҚР, ШҚО, Өскемен қ., Бажов көш., 10</v>
          </cell>
          <cell r="M2917" t="str">
            <v>Желтоқсан-Қантар</v>
          </cell>
          <cell r="N2917" t="str">
            <v>Шығыс-Қазақстан облысы, Өскемен қ.</v>
          </cell>
          <cell r="O2917" t="str">
            <v>DDP</v>
          </cell>
          <cell r="P2917" t="str">
            <v>жыл бойына өтінім бойынша</v>
          </cell>
          <cell r="Q2917">
            <v>0</v>
          </cell>
          <cell r="R2917">
            <v>796</v>
          </cell>
          <cell r="S2917" t="str">
            <v>Дана</v>
          </cell>
        </row>
        <row r="2918">
          <cell r="A2918" t="str">
            <v>1801 Т</v>
          </cell>
          <cell r="B2918" t="str">
            <v>"ШҚ АЭК" АҚ</v>
          </cell>
          <cell r="C2918" t="str">
            <v>29.32.30.300.042.00.0796.000000000001</v>
          </cell>
          <cell r="D2918">
            <v>603101383</v>
          </cell>
          <cell r="E2918" t="str">
            <v>Картер КПП ГАЗ-53</v>
          </cell>
          <cell r="F2918" t="str">
            <v>Картер</v>
          </cell>
          <cell r="G2918" t="str">
            <v>коробки передач, для грузового автомобиля</v>
          </cell>
          <cell r="H2918" t="str">
            <v>Картер КПП ГАЗ-53</v>
          </cell>
          <cell r="I2918" t="str">
            <v>БК</v>
          </cell>
          <cell r="J2918">
            <v>0</v>
          </cell>
          <cell r="K2918">
            <v>631010000</v>
          </cell>
          <cell r="L2918" t="str">
            <v>ҚР, ШҚО, Өскемен қ., Бажов көш., 10</v>
          </cell>
          <cell r="M2918" t="str">
            <v>Желтоқсан-Қантар</v>
          </cell>
          <cell r="N2918" t="str">
            <v>Шығыс-Қазақстан облысы, Өскемен қ.</v>
          </cell>
          <cell r="O2918" t="str">
            <v>DDP</v>
          </cell>
          <cell r="P2918" t="str">
            <v>жыл бойына өтінім бойынша</v>
          </cell>
          <cell r="Q2918">
            <v>0</v>
          </cell>
          <cell r="R2918">
            <v>796</v>
          </cell>
          <cell r="S2918" t="str">
            <v>Дана</v>
          </cell>
        </row>
        <row r="2919">
          <cell r="A2919" t="str">
            <v>1802 Т</v>
          </cell>
          <cell r="B2919" t="str">
            <v>"ШҚ АЭК" АҚ</v>
          </cell>
          <cell r="C2919" t="str">
            <v>29.32.30.990.059.00.0796.000000000000</v>
          </cell>
          <cell r="D2919">
            <v>603101384</v>
          </cell>
          <cell r="E2919" t="str">
            <v>Жылыту радиаторы ГАЗ-53, Г-66, 3307</v>
          </cell>
          <cell r="F2919" t="str">
            <v>Радиатор</v>
          </cell>
          <cell r="G2919" t="str">
            <v>отопителя, для грузового автомобиля</v>
          </cell>
          <cell r="H2919" t="str">
            <v>Жылыту радиаторы ГАЗ-53, Г-66, 3307</v>
          </cell>
          <cell r="I2919" t="str">
            <v>БК</v>
          </cell>
          <cell r="J2919">
            <v>0</v>
          </cell>
          <cell r="K2919">
            <v>631010000</v>
          </cell>
          <cell r="L2919" t="str">
            <v>ҚР, ШҚО, Өскемен қ., Бажов көш., 10</v>
          </cell>
          <cell r="M2919" t="str">
            <v>Желтоқсан-Қантар</v>
          </cell>
          <cell r="N2919" t="str">
            <v>Шығыс-Қазақстан облысы, Өскемен қ.</v>
          </cell>
          <cell r="O2919" t="str">
            <v>DDP</v>
          </cell>
          <cell r="P2919" t="str">
            <v>жыл бойына өтінім бойынша</v>
          </cell>
          <cell r="Q2919">
            <v>0</v>
          </cell>
          <cell r="R2919">
            <v>796</v>
          </cell>
          <cell r="S2919" t="str">
            <v>Дана</v>
          </cell>
        </row>
        <row r="2920">
          <cell r="A2920" t="str">
            <v>1803 Т</v>
          </cell>
          <cell r="B2920" t="str">
            <v>"ШҚ АЭК" АҚ</v>
          </cell>
          <cell r="C2920" t="str">
            <v>28.11.41.700.016.01.0796.000000000000</v>
          </cell>
          <cell r="D2920">
            <v>603101385</v>
          </cell>
          <cell r="E2920" t="str">
            <v>Шығару клапаны ГАЗ</v>
          </cell>
          <cell r="F2920" t="str">
            <v>Клапан</v>
          </cell>
          <cell r="G2920" t="str">
            <v>впускной, для карбюраторного двигателя</v>
          </cell>
          <cell r="H2920" t="str">
            <v>Шығару клапаны ГАЗ</v>
          </cell>
          <cell r="I2920" t="str">
            <v>БК</v>
          </cell>
          <cell r="J2920">
            <v>0</v>
          </cell>
          <cell r="K2920">
            <v>631010000</v>
          </cell>
          <cell r="L2920" t="str">
            <v>ҚР, ШҚО, Өскемен қ., Бажов көш., 10</v>
          </cell>
          <cell r="M2920" t="str">
            <v>Желтоқсан-Қантар</v>
          </cell>
          <cell r="N2920" t="str">
            <v>Шығыс-Қазақстан облысы, Өскемен қ.</v>
          </cell>
          <cell r="O2920" t="str">
            <v>DDP</v>
          </cell>
          <cell r="P2920" t="str">
            <v>жыл бойына өтінім бойынша</v>
          </cell>
          <cell r="Q2920">
            <v>0</v>
          </cell>
          <cell r="R2920">
            <v>796</v>
          </cell>
          <cell r="S2920" t="str">
            <v>Дана</v>
          </cell>
        </row>
        <row r="2921">
          <cell r="A2921" t="str">
            <v>1804 Т</v>
          </cell>
          <cell r="B2921" t="str">
            <v>"ШҚ АЭК" АҚ</v>
          </cell>
          <cell r="C2921" t="str">
            <v>28.11.41.700.016.02.0796.000000000000</v>
          </cell>
          <cell r="D2921">
            <v>603101386</v>
          </cell>
          <cell r="E2921" t="str">
            <v>Шығару клапаны ГАЗ</v>
          </cell>
          <cell r="F2921" t="str">
            <v>Клапан</v>
          </cell>
          <cell r="G2921" t="str">
            <v>выпускной, для карбюраторного двигателя</v>
          </cell>
          <cell r="H2921" t="str">
            <v>Шығару клапаны ГАЗ</v>
          </cell>
          <cell r="I2921" t="str">
            <v>БК</v>
          </cell>
          <cell r="J2921">
            <v>0</v>
          </cell>
          <cell r="K2921">
            <v>631010000</v>
          </cell>
          <cell r="L2921" t="str">
            <v>ҚР, ШҚО, Өскемен қ., Бажов көш., 10</v>
          </cell>
          <cell r="M2921" t="str">
            <v>Желтоқсан-Қантар</v>
          </cell>
          <cell r="N2921" t="str">
            <v>Шығыс-Қазақстан облысы, Өскемен қ.</v>
          </cell>
          <cell r="O2921" t="str">
            <v>DDP</v>
          </cell>
          <cell r="P2921" t="str">
            <v>жыл бойына өтінім бойынша</v>
          </cell>
          <cell r="Q2921">
            <v>0</v>
          </cell>
          <cell r="R2921">
            <v>796</v>
          </cell>
          <cell r="S2921" t="str">
            <v>Дана</v>
          </cell>
        </row>
        <row r="2922">
          <cell r="A2922" t="str">
            <v>1805 Т</v>
          </cell>
          <cell r="B2922" t="str">
            <v>"ШҚ АЭК" АҚ</v>
          </cell>
          <cell r="C2922" t="str">
            <v>29.32.30.990.030.02.0796.000000000000</v>
          </cell>
          <cell r="D2922">
            <v>603101392</v>
          </cell>
          <cell r="E2922" t="str">
            <v xml:space="preserve">Кернеуді реттеуіш реле РР 362                                                                       </v>
          </cell>
          <cell r="F2922" t="str">
            <v>Реле</v>
          </cell>
          <cell r="G2922" t="str">
            <v>для грузового автомобиля, регулятор</v>
          </cell>
          <cell r="H2922" t="str">
            <v xml:space="preserve">Кернеуді реттеуіш реле РР 362                                                                       </v>
          </cell>
          <cell r="I2922" t="str">
            <v>БК</v>
          </cell>
          <cell r="J2922">
            <v>0</v>
          </cell>
          <cell r="K2922">
            <v>631010000</v>
          </cell>
          <cell r="L2922" t="str">
            <v>ҚР, ШҚО, Өскемен қ., Бажов көш., 10</v>
          </cell>
          <cell r="M2922" t="str">
            <v>Желтоқсан-Қантар</v>
          </cell>
          <cell r="N2922" t="str">
            <v>Шығыс-Қазақстан облысы, Өскемен қ.</v>
          </cell>
          <cell r="O2922" t="str">
            <v>DDP</v>
          </cell>
          <cell r="P2922" t="str">
            <v>жыл бойына өтінім бойынша</v>
          </cell>
          <cell r="Q2922">
            <v>0</v>
          </cell>
          <cell r="R2922">
            <v>796</v>
          </cell>
          <cell r="S2922" t="str">
            <v>Дана</v>
          </cell>
        </row>
        <row r="2923">
          <cell r="A2923" t="str">
            <v>1806 Т</v>
          </cell>
          <cell r="B2923" t="str">
            <v>"ШҚ АЭК" АҚ</v>
          </cell>
          <cell r="C2923" t="str">
            <v>29.32.30.250.033.00.0796.000000000001</v>
          </cell>
          <cell r="D2923">
            <v>603101393</v>
          </cell>
          <cell r="E2923" t="str">
            <v>Тежеуіш қалыбы ГАЗ</v>
          </cell>
          <cell r="F2923" t="str">
            <v>Колодка</v>
          </cell>
          <cell r="G2923" t="str">
            <v>тормозная, для грузового автомобиля, передняя</v>
          </cell>
          <cell r="H2923" t="str">
            <v>Тежеуіш қалыбы ГАЗ</v>
          </cell>
          <cell r="I2923" t="str">
            <v>БК</v>
          </cell>
          <cell r="J2923">
            <v>0</v>
          </cell>
          <cell r="K2923">
            <v>631010000</v>
          </cell>
          <cell r="L2923" t="str">
            <v>ҚР, ШҚО, Өскемен қ., Бажов көш., 10</v>
          </cell>
          <cell r="M2923" t="str">
            <v>Желтоқсан-Қантар</v>
          </cell>
          <cell r="N2923" t="str">
            <v>Шығыс-Қазақстан облысы, Өскемен қ.</v>
          </cell>
          <cell r="O2923" t="str">
            <v>DDP</v>
          </cell>
          <cell r="P2923" t="str">
            <v>жыл бойына өтінім бойынша</v>
          </cell>
          <cell r="Q2923">
            <v>0</v>
          </cell>
          <cell r="R2923">
            <v>796</v>
          </cell>
          <cell r="S2923" t="str">
            <v>Дана</v>
          </cell>
        </row>
        <row r="2924">
          <cell r="A2924" t="str">
            <v>1807 Т</v>
          </cell>
          <cell r="B2924" t="str">
            <v>"ШҚ АЭК" АҚ</v>
          </cell>
          <cell r="C2924" t="str">
            <v>28.11.41.500.006.00.0839.000000000000</v>
          </cell>
          <cell r="D2924">
            <v>603101397</v>
          </cell>
          <cell r="E2924" t="str">
            <v>ПОРШЕНЬ САҚИНАЛАРЫ Ф 92 92,5 93 93,5 ГАЗ ЗМЗ</v>
          </cell>
          <cell r="F2924" t="str">
            <v>Кольцо поршневое</v>
          </cell>
          <cell r="G2924" t="str">
            <v>для двигателя внутреннего сгорания</v>
          </cell>
          <cell r="H2924" t="str">
            <v>ПОРШЕНЬ САҚИНАЛАРЫ Ф 92 92,5 93 93,5 ГАЗ ЗМЗ</v>
          </cell>
          <cell r="I2924" t="str">
            <v>БК</v>
          </cell>
          <cell r="J2924">
            <v>0</v>
          </cell>
          <cell r="K2924">
            <v>631010000</v>
          </cell>
          <cell r="L2924" t="str">
            <v>ҚР, ШҚО, Өскемен қ., Бажов көш., 10</v>
          </cell>
          <cell r="M2924" t="str">
            <v>Желтоқсан-Қантар</v>
          </cell>
          <cell r="N2924" t="str">
            <v>Шығыс-Қазақстан облысы, Өскемен қ.</v>
          </cell>
          <cell r="O2924" t="str">
            <v>DDP</v>
          </cell>
          <cell r="P2924" t="str">
            <v>жыл бойына өтінім бойынша</v>
          </cell>
          <cell r="Q2924">
            <v>0</v>
          </cell>
          <cell r="R2924">
            <v>839</v>
          </cell>
          <cell r="S2924" t="str">
            <v>Комплект</v>
          </cell>
        </row>
        <row r="2925">
          <cell r="A2925" t="str">
            <v>1808 Т</v>
          </cell>
          <cell r="B2925" t="str">
            <v>"ШҚ АЭК" АҚ</v>
          </cell>
          <cell r="C2925" t="str">
            <v>29.32.30.990.022.00.0839.000000000040</v>
          </cell>
          <cell r="D2925">
            <v>603101399</v>
          </cell>
          <cell r="E2925" t="str">
            <v>Толық вакуумды күшейткіш жөндеу жиынтығы ГАЗ</v>
          </cell>
          <cell r="F2925" t="str">
            <v>Комплект ремонтный</v>
          </cell>
          <cell r="G2925" t="str">
            <v>вакуумного усилителя тормозов, для грузового автомобиля</v>
          </cell>
          <cell r="H2925" t="str">
            <v>Толық вакуумды күшейткіш жөндеу жиынтығы ГАЗ</v>
          </cell>
          <cell r="I2925" t="str">
            <v>БК</v>
          </cell>
          <cell r="J2925">
            <v>0</v>
          </cell>
          <cell r="K2925">
            <v>631010000</v>
          </cell>
          <cell r="L2925" t="str">
            <v>ҚР, ШҚО, Өскемен қ., Бажов көш., 10</v>
          </cell>
          <cell r="M2925" t="str">
            <v>Желтоқсан-Қантар</v>
          </cell>
          <cell r="N2925" t="str">
            <v>Шығыс-Қазақстан облысы, Өскемен қ.</v>
          </cell>
          <cell r="O2925" t="str">
            <v>DDP</v>
          </cell>
          <cell r="P2925" t="str">
            <v>жыл бойына өтінім бойынша</v>
          </cell>
          <cell r="Q2925">
            <v>0</v>
          </cell>
          <cell r="R2925">
            <v>839</v>
          </cell>
          <cell r="S2925" t="str">
            <v>Комплект</v>
          </cell>
        </row>
        <row r="2926">
          <cell r="A2926" t="str">
            <v>1809 Т</v>
          </cell>
          <cell r="B2926" t="str">
            <v>"ШҚ АЭК" АҚ</v>
          </cell>
          <cell r="C2926" t="str">
            <v>28.11.41.900.018.00.0796.000000000000</v>
          </cell>
          <cell r="D2926">
            <v>603101400</v>
          </cell>
          <cell r="E2926" t="str">
            <v>Біліктің ығысу сақинасы ГАЗ, УАЗ</v>
          </cell>
          <cell r="F2926" t="str">
            <v>Кольцо осевого смещения</v>
          </cell>
          <cell r="G2926" t="str">
            <v>для грузового автомобиля</v>
          </cell>
          <cell r="H2926" t="str">
            <v>Біліктің ығысу сақинасы ГАЗ, УАЗ</v>
          </cell>
          <cell r="I2926" t="str">
            <v>БК</v>
          </cell>
          <cell r="J2926">
            <v>0</v>
          </cell>
          <cell r="K2926">
            <v>631010000</v>
          </cell>
          <cell r="L2926" t="str">
            <v>ҚР, ШҚО, Өскемен қ., Бажов көш., 10</v>
          </cell>
          <cell r="M2926" t="str">
            <v>Желтоқсан-Қантар</v>
          </cell>
          <cell r="N2926" t="str">
            <v>Шығыс-Қазақстан облысы, Өскемен қ.</v>
          </cell>
          <cell r="O2926" t="str">
            <v>DDP</v>
          </cell>
          <cell r="P2926" t="str">
            <v>жыл бойына өтінім бойынша</v>
          </cell>
          <cell r="Q2926">
            <v>0</v>
          </cell>
          <cell r="R2926">
            <v>839</v>
          </cell>
          <cell r="S2926" t="str">
            <v>Комплект</v>
          </cell>
        </row>
        <row r="2927">
          <cell r="A2927" t="str">
            <v>1810 Т</v>
          </cell>
          <cell r="B2927" t="str">
            <v>"ШҚ АЭК" АҚ</v>
          </cell>
          <cell r="C2927" t="str">
            <v>29.32.30.990.058.05.0839.000000000000</v>
          </cell>
          <cell r="D2927">
            <v>603101402</v>
          </cell>
          <cell r="E2927" t="str">
            <v xml:space="preserve">Тарату коробкасының төселім жинақталымы ГАЗ-66                                                      </v>
          </cell>
          <cell r="F2927" t="str">
            <v>Прокладка</v>
          </cell>
          <cell r="G2927" t="str">
            <v>для двигателя внутреннего сгорания, для грузового автомобиля</v>
          </cell>
          <cell r="H2927" t="str">
            <v xml:space="preserve">Тарату коробкасының төселім жинақталымы ГАЗ-66                                                      </v>
          </cell>
          <cell r="I2927" t="str">
            <v>БК</v>
          </cell>
          <cell r="J2927">
            <v>0</v>
          </cell>
          <cell r="K2927">
            <v>631010000</v>
          </cell>
          <cell r="L2927" t="str">
            <v>ҚР, ШҚО, Өскемен қ., Бажов көш., 10</v>
          </cell>
          <cell r="M2927" t="str">
            <v>Желтоқсан-Қантар</v>
          </cell>
          <cell r="N2927" t="str">
            <v>Шығыс-Қазақстан облысы, Өскемен қ.</v>
          </cell>
          <cell r="O2927" t="str">
            <v>DDP</v>
          </cell>
          <cell r="P2927" t="str">
            <v>жыл бойына өтінім бойынша</v>
          </cell>
          <cell r="Q2927">
            <v>0</v>
          </cell>
          <cell r="R2927">
            <v>839</v>
          </cell>
          <cell r="S2927" t="str">
            <v>Комплект</v>
          </cell>
        </row>
        <row r="2928">
          <cell r="A2928" t="str">
            <v>1811 Т</v>
          </cell>
          <cell r="B2928" t="str">
            <v>"ШҚ АЭК" АҚ</v>
          </cell>
          <cell r="C2928" t="str">
            <v>29.31.30.300.004.00.0796.000000000001</v>
          </cell>
          <cell r="D2928">
            <v>603101404</v>
          </cell>
          <cell r="E2928" t="str">
            <v>Түйіспелер ГАЗ</v>
          </cell>
          <cell r="F2928" t="str">
            <v>Группа контактная</v>
          </cell>
          <cell r="G2928" t="str">
            <v>для грузового автомобиля, замка зажигания</v>
          </cell>
          <cell r="H2928" t="str">
            <v>Түйіспелер ГАЗ</v>
          </cell>
          <cell r="I2928" t="str">
            <v>БК</v>
          </cell>
          <cell r="J2928">
            <v>0</v>
          </cell>
          <cell r="K2928">
            <v>631010000</v>
          </cell>
          <cell r="L2928" t="str">
            <v>ҚР, ШҚО, Өскемен қ., Бажов көш., 10</v>
          </cell>
          <cell r="M2928" t="str">
            <v>Желтоқсан-Қантар</v>
          </cell>
          <cell r="N2928" t="str">
            <v>Шығыс-Қазақстан облысы, Өскемен қ.</v>
          </cell>
          <cell r="O2928" t="str">
            <v>DDP</v>
          </cell>
          <cell r="P2928" t="str">
            <v>жыл бойына өтінім бойынша</v>
          </cell>
          <cell r="Q2928">
            <v>0</v>
          </cell>
          <cell r="R2928">
            <v>839</v>
          </cell>
          <cell r="S2928" t="str">
            <v>Комплект</v>
          </cell>
        </row>
        <row r="2929">
          <cell r="A2929" t="str">
            <v>1812 Т</v>
          </cell>
          <cell r="B2929" t="str">
            <v>"ШҚ АЭК" АҚ</v>
          </cell>
          <cell r="C2929" t="str">
            <v>29.32.30.990.022.00.0839.000000000037</v>
          </cell>
          <cell r="D2929">
            <v>603101405</v>
          </cell>
          <cell r="E2929" t="str">
            <v>Карбюратор белдігі жиынтығы К-135 РК135Ч ГАЗ</v>
          </cell>
          <cell r="F2929" t="str">
            <v>Комплект ремонтный</v>
          </cell>
          <cell r="G2929" t="str">
            <v>карбюратора, для грузового автомобиля</v>
          </cell>
          <cell r="H2929" t="str">
            <v>Карбюратор белдігі жиынтығы К-135 РК135Ч ГАЗ</v>
          </cell>
          <cell r="I2929" t="str">
            <v>БК</v>
          </cell>
          <cell r="J2929">
            <v>0</v>
          </cell>
          <cell r="K2929">
            <v>631010000</v>
          </cell>
          <cell r="L2929" t="str">
            <v>ҚР, ШҚО, Өскемен қ., Бажов көш., 10</v>
          </cell>
          <cell r="M2929" t="str">
            <v>Желтоқсан-Қантар</v>
          </cell>
          <cell r="N2929" t="str">
            <v>Шығыс-Қазақстан облысы, Өскемен қ.</v>
          </cell>
          <cell r="O2929" t="str">
            <v>DDP</v>
          </cell>
          <cell r="P2929" t="str">
            <v>жыл бойына өтінім бойынша</v>
          </cell>
          <cell r="Q2929">
            <v>0</v>
          </cell>
          <cell r="R2929">
            <v>839</v>
          </cell>
          <cell r="S2929" t="str">
            <v>Комплект</v>
          </cell>
        </row>
        <row r="2930">
          <cell r="A2930" t="str">
            <v>1813 Т</v>
          </cell>
          <cell r="B2930" t="str">
            <v>"ШҚ АЭК" АҚ</v>
          </cell>
          <cell r="C2930" t="str">
            <v>29.32.30.990.015.00.0796.000000000004</v>
          </cell>
          <cell r="D2930">
            <v>603101406</v>
          </cell>
          <cell r="E2930" t="str">
            <v xml:space="preserve">Радиатор краны ГАЗ                                                                                  </v>
          </cell>
          <cell r="F2930" t="str">
            <v>Кран</v>
          </cell>
          <cell r="G2930" t="str">
            <v>масляного радиатора, для грузового автомобиля</v>
          </cell>
          <cell r="H2930" t="str">
            <v xml:space="preserve">Радиатор краны ГАЗ                                                                                  </v>
          </cell>
          <cell r="I2930" t="str">
            <v>БК</v>
          </cell>
          <cell r="J2930">
            <v>0</v>
          </cell>
          <cell r="K2930">
            <v>631010000</v>
          </cell>
          <cell r="L2930" t="str">
            <v>ҚР, ШҚО, Өскемен қ., Бажов көш., 10</v>
          </cell>
          <cell r="M2930" t="str">
            <v>Желтоқсан-Қантар</v>
          </cell>
          <cell r="N2930" t="str">
            <v>Шығыс-Қазақстан облысы, Өскемен қ.</v>
          </cell>
          <cell r="O2930" t="str">
            <v>DDP</v>
          </cell>
          <cell r="P2930" t="str">
            <v>жыл бойына өтінім бойынша</v>
          </cell>
          <cell r="Q2930">
            <v>0</v>
          </cell>
          <cell r="R2930">
            <v>796</v>
          </cell>
          <cell r="S2930" t="str">
            <v>Дана</v>
          </cell>
        </row>
        <row r="2931">
          <cell r="A2931" t="str">
            <v>1814 Т</v>
          </cell>
          <cell r="B2931" t="str">
            <v>"ШҚ АЭК" АҚ</v>
          </cell>
          <cell r="C2931" t="str">
            <v>28.13.31.000.108.00.0796.000000000000</v>
          </cell>
          <cell r="D2931">
            <v>603101407</v>
          </cell>
          <cell r="E2931" t="str">
            <v>Су сорғысының қанатшасы ГАЗ</v>
          </cell>
          <cell r="F2931" t="str">
            <v>Крыльчатка</v>
          </cell>
          <cell r="G2931" t="str">
            <v>к насосу</v>
          </cell>
          <cell r="H2931" t="str">
            <v>Су сорғысының қанатшасы ГАЗ</v>
          </cell>
          <cell r="I2931" t="str">
            <v>БК</v>
          </cell>
          <cell r="J2931">
            <v>0</v>
          </cell>
          <cell r="K2931">
            <v>631010000</v>
          </cell>
          <cell r="L2931" t="str">
            <v>ҚР, ШҚО, Өскемен қ., Бажов көш., 10</v>
          </cell>
          <cell r="M2931" t="str">
            <v>Желтоқсан-Қантар</v>
          </cell>
          <cell r="N2931" t="str">
            <v>Шығыс-Қазақстан облысы, Өскемен қ.</v>
          </cell>
          <cell r="O2931" t="str">
            <v>DDP</v>
          </cell>
          <cell r="P2931" t="str">
            <v>жыл бойына өтінім бойынша</v>
          </cell>
          <cell r="Q2931">
            <v>0</v>
          </cell>
          <cell r="R2931">
            <v>796</v>
          </cell>
          <cell r="S2931" t="str">
            <v>Дана</v>
          </cell>
        </row>
        <row r="2932">
          <cell r="A2932" t="str">
            <v>1815 Т</v>
          </cell>
          <cell r="B2932" t="str">
            <v>"ШҚ АЭК" АҚ</v>
          </cell>
          <cell r="C2932" t="str">
            <v>29.31.30.300.008.00.0796.000000000001</v>
          </cell>
          <cell r="D2932">
            <v>603101408</v>
          </cell>
          <cell r="E2932" t="str">
            <v>оталдыруды үлестiрушi қақпағы ГАЗ, ЗИЛ</v>
          </cell>
          <cell r="F2932" t="str">
            <v>Крышка</v>
          </cell>
          <cell r="G2932" t="str">
            <v>распределителя зажигания, для грузового автомобиля</v>
          </cell>
          <cell r="H2932" t="str">
            <v>оталдыруды үлестiрушi қақпағы ГАЗ, ЗИЛ</v>
          </cell>
          <cell r="I2932" t="str">
            <v>БК</v>
          </cell>
          <cell r="J2932">
            <v>0</v>
          </cell>
          <cell r="K2932">
            <v>631010000</v>
          </cell>
          <cell r="L2932" t="str">
            <v>ҚР, ШҚО, Өскемен қ., Бажов көш., 10</v>
          </cell>
          <cell r="M2932" t="str">
            <v>Желтоқсан-Қантар</v>
          </cell>
          <cell r="N2932" t="str">
            <v>Шығыс-Қазақстан облысы, Өскемен қ.</v>
          </cell>
          <cell r="O2932" t="str">
            <v>DDP</v>
          </cell>
          <cell r="P2932" t="str">
            <v>жыл бойына өтінім бойынша</v>
          </cell>
          <cell r="Q2932">
            <v>0</v>
          </cell>
          <cell r="R2932">
            <v>796</v>
          </cell>
          <cell r="S2932" t="str">
            <v>Дана</v>
          </cell>
        </row>
        <row r="2933">
          <cell r="A2933" t="str">
            <v>1816 Т</v>
          </cell>
          <cell r="B2933" t="str">
            <v>"ШҚ АЭК" АҚ</v>
          </cell>
          <cell r="C2933" t="str">
            <v>29.32.30.990.058.05.0839.000000000000</v>
          </cell>
          <cell r="D2933">
            <v>603101409</v>
          </cell>
          <cell r="E2933" t="str">
            <v>ДВИГАТЕЛЬ ПРОКЛАДКАСЫ ЖИЫНТЫҒЫ ГАЗ</v>
          </cell>
          <cell r="F2933" t="str">
            <v>Прокладка</v>
          </cell>
          <cell r="G2933" t="str">
            <v>для двигателя внутреннего сгорания, для грузового автомобиля</v>
          </cell>
          <cell r="H2933" t="str">
            <v>ДВИГАТЕЛЬ ПРОКЛАДКАСЫ ЖИЫНТЫҒЫ ГАЗ</v>
          </cell>
          <cell r="I2933" t="str">
            <v>БК</v>
          </cell>
          <cell r="J2933">
            <v>0</v>
          </cell>
          <cell r="K2933">
            <v>631010000</v>
          </cell>
          <cell r="L2933" t="str">
            <v>ҚР, ШҚО, Өскемен қ., Бажов көш., 10</v>
          </cell>
          <cell r="M2933" t="str">
            <v>Желтоқсан-Қантар</v>
          </cell>
          <cell r="N2933" t="str">
            <v>Шығыс-Қазақстан облысы, Өскемен қ.</v>
          </cell>
          <cell r="O2933" t="str">
            <v>DDP</v>
          </cell>
          <cell r="P2933" t="str">
            <v>жыл бойына өтінім бойынша</v>
          </cell>
          <cell r="Q2933">
            <v>0</v>
          </cell>
          <cell r="R2933">
            <v>839</v>
          </cell>
          <cell r="S2933" t="str">
            <v>Комплект</v>
          </cell>
        </row>
        <row r="2934">
          <cell r="A2934" t="str">
            <v>1817 Т</v>
          </cell>
          <cell r="B2934" t="str">
            <v>"ШҚ АЭК" АҚ</v>
          </cell>
          <cell r="C2934" t="str">
            <v>29.32.30.300.023.00.0796.000000000004</v>
          </cell>
          <cell r="D2934">
            <v>603101411</v>
          </cell>
          <cell r="E2934" t="str">
            <v>КРЕСТОВИНА ГАЗ</v>
          </cell>
          <cell r="F2934" t="str">
            <v>Крестовина</v>
          </cell>
          <cell r="G2934" t="str">
            <v>карданного вала, для грузового автомобиля, с подшипниками и манжетами</v>
          </cell>
          <cell r="H2934" t="str">
            <v>КРЕСТОВИНА ГАЗ</v>
          </cell>
          <cell r="I2934" t="str">
            <v>БК</v>
          </cell>
          <cell r="J2934">
            <v>0</v>
          </cell>
          <cell r="K2934">
            <v>631010000</v>
          </cell>
          <cell r="L2934" t="str">
            <v>ҚР, ШҚО, Өскемен қ., Бажов көш., 10</v>
          </cell>
          <cell r="M2934" t="str">
            <v>Желтоқсан-Қантар</v>
          </cell>
          <cell r="N2934" t="str">
            <v>Шығыс-Қазақстан облысы, Өскемен қ.</v>
          </cell>
          <cell r="O2934" t="str">
            <v>DDP</v>
          </cell>
          <cell r="P2934" t="str">
            <v>жыл бойына өтінім бойынша</v>
          </cell>
          <cell r="Q2934">
            <v>0</v>
          </cell>
          <cell r="R2934">
            <v>796</v>
          </cell>
          <cell r="S2934" t="str">
            <v>Дана</v>
          </cell>
        </row>
        <row r="2935">
          <cell r="A2935" t="str">
            <v>1818 Т</v>
          </cell>
          <cell r="B2935" t="str">
            <v>"ШҚ АЭК" АҚ</v>
          </cell>
          <cell r="C2935" t="str">
            <v>29.32.30.990.085.00.0796.000000000010</v>
          </cell>
          <cell r="D2935">
            <v>603101413</v>
          </cell>
          <cell r="E2935" t="str">
            <v xml:space="preserve">Спидометр жетегі ГАЗ                                                                                </v>
          </cell>
          <cell r="F2935" t="str">
            <v>Привод</v>
          </cell>
          <cell r="G2935" t="str">
            <v>спидометра, для грузового автомобиля</v>
          </cell>
          <cell r="H2935" t="str">
            <v xml:space="preserve">Спидометр жетегі ГАЗ                                                                                </v>
          </cell>
          <cell r="I2935" t="str">
            <v>БК</v>
          </cell>
          <cell r="J2935">
            <v>0</v>
          </cell>
          <cell r="K2935">
            <v>631010000</v>
          </cell>
          <cell r="L2935" t="str">
            <v>ҚР, ШҚО, Өскемен қ., Бажов көш., 10</v>
          </cell>
          <cell r="M2935" t="str">
            <v>Желтоқсан-Қантар</v>
          </cell>
          <cell r="N2935" t="str">
            <v>Шығыс-Қазақстан облысы, Өскемен қ.</v>
          </cell>
          <cell r="O2935" t="str">
            <v>DDP</v>
          </cell>
          <cell r="P2935" t="str">
            <v>жыл бойына өтінім бойынша</v>
          </cell>
          <cell r="Q2935">
            <v>0</v>
          </cell>
          <cell r="R2935">
            <v>796</v>
          </cell>
          <cell r="S2935" t="str">
            <v>Дана</v>
          </cell>
        </row>
        <row r="2936">
          <cell r="A2936" t="str">
            <v>1819 Т</v>
          </cell>
          <cell r="B2936" t="str">
            <v>"ШҚ АЭК" АҚ</v>
          </cell>
          <cell r="C2936" t="str">
            <v>29.31.10.300.001.00.0839.000000000001</v>
          </cell>
          <cell r="D2936">
            <v>603101414</v>
          </cell>
          <cell r="E2936" t="str">
            <v>Жоғары вольтты сым ГАЗ ЗИЛ</v>
          </cell>
          <cell r="F2936" t="str">
            <v>Провод</v>
          </cell>
          <cell r="G2936" t="str">
            <v>высокого напряжения, для грузовых автомобилей</v>
          </cell>
          <cell r="H2936" t="str">
            <v>Жоғары вольтты сым ГАЗ ЗИЛ</v>
          </cell>
          <cell r="I2936" t="str">
            <v>БК</v>
          </cell>
          <cell r="J2936">
            <v>0</v>
          </cell>
          <cell r="K2936">
            <v>631010000</v>
          </cell>
          <cell r="L2936" t="str">
            <v>ҚР, ШҚО, Өскемен қ., Бажов көш., 10</v>
          </cell>
          <cell r="M2936" t="str">
            <v>Желтоқсан-Қантар</v>
          </cell>
          <cell r="N2936" t="str">
            <v>Шығыс-Қазақстан облысы, Өскемен қ.</v>
          </cell>
          <cell r="O2936" t="str">
            <v>DDP</v>
          </cell>
          <cell r="P2936" t="str">
            <v>жыл бойына өтінім бойынша</v>
          </cell>
          <cell r="Q2936">
            <v>0</v>
          </cell>
          <cell r="R2936">
            <v>839</v>
          </cell>
          <cell r="S2936" t="str">
            <v>Комплект</v>
          </cell>
        </row>
        <row r="2937">
          <cell r="A2937" t="str">
            <v>1820 Т</v>
          </cell>
          <cell r="B2937" t="str">
            <v>"ШҚ АЭК" АҚ</v>
          </cell>
          <cell r="C2937" t="str">
            <v>29.31.10.300.002.00.0796.000000000000</v>
          </cell>
          <cell r="D2937">
            <v>603101415</v>
          </cell>
          <cell r="E2937" t="str">
            <v xml:space="preserve">Масса сымы ГАЗ                                                                                      </v>
          </cell>
          <cell r="F2937" t="str">
            <v>Комплект проводов</v>
          </cell>
          <cell r="G2937" t="str">
            <v>для грузового автомобиля</v>
          </cell>
          <cell r="H2937" t="str">
            <v xml:space="preserve">Масса сымы ГАЗ                                                                                      </v>
          </cell>
          <cell r="I2937" t="str">
            <v>БК</v>
          </cell>
          <cell r="J2937">
            <v>0</v>
          </cell>
          <cell r="K2937">
            <v>631010000</v>
          </cell>
          <cell r="L2937" t="str">
            <v>ҚР, ШҚО, Өскемен қ., Бажов көш., 10</v>
          </cell>
          <cell r="M2937" t="str">
            <v>Желтоқсан-Қантар</v>
          </cell>
          <cell r="N2937" t="str">
            <v>Шығыс-Қазақстан облысы, Өскемен қ.</v>
          </cell>
          <cell r="O2937" t="str">
            <v>DDP</v>
          </cell>
          <cell r="P2937" t="str">
            <v>жыл бойына өтінім бойынша</v>
          </cell>
          <cell r="Q2937">
            <v>0</v>
          </cell>
          <cell r="R2937">
            <v>796</v>
          </cell>
          <cell r="S2937" t="str">
            <v>Дана</v>
          </cell>
        </row>
        <row r="2938">
          <cell r="A2938" t="str">
            <v>1821 Т</v>
          </cell>
          <cell r="B2938" t="str">
            <v>"ШҚ АЭК" АҚ</v>
          </cell>
          <cell r="C2938" t="str">
            <v>29.32.30.900.018.00.0796.000000000002</v>
          </cell>
          <cell r="D2938">
            <v>603101416</v>
          </cell>
          <cell r="E2938" t="str">
            <v xml:space="preserve">ГАЗ сөндіргішінің аралық қабаты                                                                     </v>
          </cell>
          <cell r="F2938" t="str">
            <v>Прокладка</v>
          </cell>
          <cell r="G2938" t="str">
            <v>для грузовых автомобилей, для глушителя</v>
          </cell>
          <cell r="H2938" t="str">
            <v xml:space="preserve">ГАЗ сөндіргішінің аралық қабаты                                                                     </v>
          </cell>
          <cell r="I2938" t="str">
            <v>БК</v>
          </cell>
          <cell r="J2938">
            <v>0</v>
          </cell>
          <cell r="K2938">
            <v>631010000</v>
          </cell>
          <cell r="L2938" t="str">
            <v>ҚР, ШҚО, Өскемен қ., Бажов көш., 10</v>
          </cell>
          <cell r="M2938" t="str">
            <v>Желтоқсан-Қантар</v>
          </cell>
          <cell r="N2938" t="str">
            <v>Шығыс-Қазақстан облысы, Өскемен қ.</v>
          </cell>
          <cell r="O2938" t="str">
            <v>DDP</v>
          </cell>
          <cell r="P2938" t="str">
            <v>жыл бойына өтінім бойынша</v>
          </cell>
          <cell r="Q2938">
            <v>0</v>
          </cell>
          <cell r="R2938">
            <v>796</v>
          </cell>
          <cell r="S2938" t="str">
            <v>Дана</v>
          </cell>
        </row>
        <row r="2939">
          <cell r="A2939" t="str">
            <v>1822 Т</v>
          </cell>
          <cell r="B2939" t="str">
            <v>"ШҚ АЭК" АҚ</v>
          </cell>
          <cell r="C2939" t="str">
            <v>29.32.30.990.058.05.0839.000000000000</v>
          </cell>
          <cell r="D2939">
            <v>603101417</v>
          </cell>
          <cell r="E2939" t="str">
            <v>ДВИГАТЕЛІНІҢ ПРОКЛАДКАСЫ ГАЗ КІШКІ</v>
          </cell>
          <cell r="F2939" t="str">
            <v>Прокладка</v>
          </cell>
          <cell r="G2939" t="str">
            <v>для двигателя внутреннего сгорания, для грузового автомобиля</v>
          </cell>
          <cell r="H2939" t="str">
            <v>ДВИГАТЕЛІНІҢ ПРОКЛАДКАСЫ ГАЗ КІШКІ</v>
          </cell>
          <cell r="I2939" t="str">
            <v>БК</v>
          </cell>
          <cell r="J2939">
            <v>0</v>
          </cell>
          <cell r="K2939">
            <v>631010000</v>
          </cell>
          <cell r="L2939" t="str">
            <v>ҚР, ШҚО, Өскемен қ., Бажов көш., 10</v>
          </cell>
          <cell r="M2939" t="str">
            <v>Желтоқсан-Қантар</v>
          </cell>
          <cell r="N2939" t="str">
            <v>Шығыс-Қазақстан облысы, Өскемен қ.</v>
          </cell>
          <cell r="O2939" t="str">
            <v>DDP</v>
          </cell>
          <cell r="P2939" t="str">
            <v>жыл бойына өтінім бойынша</v>
          </cell>
          <cell r="Q2939">
            <v>0</v>
          </cell>
          <cell r="R2939">
            <v>839</v>
          </cell>
          <cell r="S2939" t="str">
            <v>Комплект</v>
          </cell>
        </row>
        <row r="2940">
          <cell r="A2940" t="str">
            <v>1823 Т</v>
          </cell>
          <cell r="B2940" t="str">
            <v>"ШҚ АЭК" АҚ</v>
          </cell>
          <cell r="C2940" t="str">
            <v>29.32.30.650.013.02.0796.000000000001</v>
          </cell>
          <cell r="D2940">
            <v>603101418</v>
          </cell>
          <cell r="E2940" t="str">
            <v>Қыспа подшипник пружинасы ГАЗ</v>
          </cell>
          <cell r="F2940" t="str">
            <v>Пружина</v>
          </cell>
          <cell r="G2940" t="str">
            <v>для грузового автомобиля, выжимного подшипника сцепления</v>
          </cell>
          <cell r="H2940" t="str">
            <v>Қыспа подшипник пружинасы ГАЗ</v>
          </cell>
          <cell r="I2940" t="str">
            <v>БК</v>
          </cell>
          <cell r="J2940">
            <v>0</v>
          </cell>
          <cell r="K2940">
            <v>631010000</v>
          </cell>
          <cell r="L2940" t="str">
            <v>ҚР, ШҚО, Өскемен қ., Бажов көш., 10</v>
          </cell>
          <cell r="M2940" t="str">
            <v>Желтоқсан-Қантар</v>
          </cell>
          <cell r="N2940" t="str">
            <v>Шығыс-Қазақстан облысы, Өскемен қ.</v>
          </cell>
          <cell r="O2940" t="str">
            <v>DDP</v>
          </cell>
          <cell r="P2940" t="str">
            <v>жыл бойына өтінім бойынша</v>
          </cell>
          <cell r="Q2940">
            <v>0</v>
          </cell>
          <cell r="R2940">
            <v>796</v>
          </cell>
          <cell r="S2940" t="str">
            <v>Дана</v>
          </cell>
        </row>
        <row r="2941">
          <cell r="A2941" t="str">
            <v>1824 Т</v>
          </cell>
          <cell r="B2941" t="str">
            <v>"ШҚ АЭК" АҚ</v>
          </cell>
          <cell r="C2941" t="str">
            <v>29.32.30.650.013.02.0796.000000000006</v>
          </cell>
          <cell r="D2941">
            <v>603101419</v>
          </cell>
          <cell r="E2941" t="str">
            <v xml:space="preserve">Қалыптың қысып буу пружинасы ГАЗ                                                                    </v>
          </cell>
          <cell r="F2941" t="str">
            <v>Пружина</v>
          </cell>
          <cell r="G2941" t="str">
            <v>для грузового автомобиля, тормозных колодок</v>
          </cell>
          <cell r="H2941" t="str">
            <v xml:space="preserve">Қалыптың қысып буу пружинасы ГАЗ                                                                    </v>
          </cell>
          <cell r="I2941" t="str">
            <v>БК</v>
          </cell>
          <cell r="J2941">
            <v>0</v>
          </cell>
          <cell r="K2941">
            <v>631010000</v>
          </cell>
          <cell r="L2941" t="str">
            <v>ҚР, ШҚО, Өскемен қ., Бажов көш., 10</v>
          </cell>
          <cell r="M2941" t="str">
            <v>Желтоқсан-Қантар</v>
          </cell>
          <cell r="N2941" t="str">
            <v>Шығыс-Қазақстан облысы, Өскемен қ.</v>
          </cell>
          <cell r="O2941" t="str">
            <v>DDP</v>
          </cell>
          <cell r="P2941" t="str">
            <v>жыл бойына өтінім бойынша</v>
          </cell>
          <cell r="Q2941">
            <v>0</v>
          </cell>
          <cell r="R2941">
            <v>796</v>
          </cell>
          <cell r="S2941" t="str">
            <v>Дана</v>
          </cell>
        </row>
        <row r="2942">
          <cell r="A2942" t="str">
            <v>1825 Т</v>
          </cell>
          <cell r="B2942" t="str">
            <v>"ШҚ АЭК" АҚ</v>
          </cell>
          <cell r="C2942" t="str">
            <v>29.32.30.990.098.02.0796.000000000002</v>
          </cell>
          <cell r="D2942">
            <v>603101420</v>
          </cell>
          <cell r="E2942" t="str">
            <v>Екінші білік сальнигі КПП ГАЗ</v>
          </cell>
          <cell r="F2942" t="str">
            <v>Сальник</v>
          </cell>
          <cell r="G2942" t="str">
            <v>для грузового автомобиля, коробки передач</v>
          </cell>
          <cell r="H2942" t="str">
            <v>Екінші білік сальнигі КПП ГАЗ</v>
          </cell>
          <cell r="I2942" t="str">
            <v>БК</v>
          </cell>
          <cell r="J2942">
            <v>0</v>
          </cell>
          <cell r="K2942">
            <v>631010000</v>
          </cell>
          <cell r="L2942" t="str">
            <v>ҚР, ШҚО, Өскемен қ., Бажов көш., 10</v>
          </cell>
          <cell r="M2942" t="str">
            <v>Желтоқсан-Қантар</v>
          </cell>
          <cell r="N2942" t="str">
            <v>Шығыс-Қазақстан облысы, Өскемен қ.</v>
          </cell>
          <cell r="O2942" t="str">
            <v>DDP</v>
          </cell>
          <cell r="P2942" t="str">
            <v>жыл бойына өтінім бойынша</v>
          </cell>
          <cell r="Q2942">
            <v>0</v>
          </cell>
          <cell r="R2942">
            <v>796</v>
          </cell>
          <cell r="S2942" t="str">
            <v>Дана</v>
          </cell>
        </row>
        <row r="2943">
          <cell r="A2943" t="str">
            <v>1826 Т</v>
          </cell>
          <cell r="B2943" t="str">
            <v>"ШҚ АЭК" АҚ</v>
          </cell>
          <cell r="C2943" t="str">
            <v>29.32.30.990.098.02.0796.000000000004</v>
          </cell>
          <cell r="D2943">
            <v>603101421</v>
          </cell>
          <cell r="E2943" t="str">
            <v xml:space="preserve">Сошка сальнигі ГАЗ-53                                                                               </v>
          </cell>
          <cell r="F2943" t="str">
            <v>Сальник</v>
          </cell>
          <cell r="G2943" t="str">
            <v>для грузового автомобиля, привода</v>
          </cell>
          <cell r="H2943" t="str">
            <v xml:space="preserve">Сошка сальнигі ГАЗ-53                                                                               </v>
          </cell>
          <cell r="I2943" t="str">
            <v>БК</v>
          </cell>
          <cell r="J2943">
            <v>0</v>
          </cell>
          <cell r="K2943">
            <v>631010000</v>
          </cell>
          <cell r="L2943" t="str">
            <v>ҚР, ШҚО, Өскемен қ., Бажов көш., 10</v>
          </cell>
          <cell r="M2943" t="str">
            <v>Желтоқсан-Қантар</v>
          </cell>
          <cell r="N2943" t="str">
            <v>Шығыс-Қазақстан облысы, Өскемен қ.</v>
          </cell>
          <cell r="O2943" t="str">
            <v>DDP</v>
          </cell>
          <cell r="P2943" t="str">
            <v>жыл бойына өтінім бойынша</v>
          </cell>
          <cell r="Q2943">
            <v>0</v>
          </cell>
          <cell r="R2943">
            <v>796</v>
          </cell>
          <cell r="S2943" t="str">
            <v>Дана</v>
          </cell>
        </row>
        <row r="2944">
          <cell r="A2944" t="str">
            <v>1827 Т</v>
          </cell>
          <cell r="B2944" t="str">
            <v>"ШҚ АЭК" АҚ</v>
          </cell>
          <cell r="C2944" t="str">
            <v>29.32.30.990.022.00.0839.000000000001</v>
          </cell>
          <cell r="D2944">
            <v>603101424</v>
          </cell>
          <cell r="E2944" t="str">
            <v>Белдік жиынтығы ГТЦ ГАЗ</v>
          </cell>
          <cell r="F2944" t="str">
            <v>Комплект ремонтный</v>
          </cell>
          <cell r="G2944" t="str">
            <v>главного тормозного цилиндра, для грузового автомобиля</v>
          </cell>
          <cell r="H2944" t="str">
            <v>Белдік жиынтығы ГТЦ ГАЗ</v>
          </cell>
          <cell r="I2944" t="str">
            <v>БК</v>
          </cell>
          <cell r="J2944">
            <v>0</v>
          </cell>
          <cell r="K2944">
            <v>631010000</v>
          </cell>
          <cell r="L2944" t="str">
            <v>ҚР, ШҚО, Өскемен қ., Бажов көш., 10</v>
          </cell>
          <cell r="M2944" t="str">
            <v>Желтоқсан-Қантар</v>
          </cell>
          <cell r="N2944" t="str">
            <v>Шығыс-Қазақстан облысы, Өскемен қ.</v>
          </cell>
          <cell r="O2944" t="str">
            <v>DDP</v>
          </cell>
          <cell r="P2944" t="str">
            <v>жыл бойына өтінім бойынша</v>
          </cell>
          <cell r="Q2944">
            <v>0</v>
          </cell>
          <cell r="R2944">
            <v>839</v>
          </cell>
          <cell r="S2944" t="str">
            <v>Комплект</v>
          </cell>
        </row>
        <row r="2945">
          <cell r="A2945" t="str">
            <v>1828 Т</v>
          </cell>
          <cell r="B2945" t="str">
            <v>"ШҚ АЭК" АҚ</v>
          </cell>
          <cell r="C2945" t="str">
            <v>29.32.30.990.022.00.0839.000000000004</v>
          </cell>
          <cell r="D2945">
            <v>603101425</v>
          </cell>
          <cell r="E2945" t="str">
            <v>Белдік жиынтығы ГУР ЗИЛ</v>
          </cell>
          <cell r="F2945" t="str">
            <v>Комплект ремонтный</v>
          </cell>
          <cell r="G2945" t="str">
            <v>гидроусилителя руля, для грузового автомобиля</v>
          </cell>
          <cell r="H2945" t="str">
            <v>Белдік жиынтығы ГУР ЗИЛ</v>
          </cell>
          <cell r="I2945" t="str">
            <v>БК</v>
          </cell>
          <cell r="J2945">
            <v>0</v>
          </cell>
          <cell r="K2945">
            <v>631010000</v>
          </cell>
          <cell r="L2945" t="str">
            <v>ҚР, ШҚО, Өскемен қ., Бажов көш., 10</v>
          </cell>
          <cell r="M2945" t="str">
            <v>Желтоқсан-Қантар</v>
          </cell>
          <cell r="N2945" t="str">
            <v>Шығыс-Қазақстан облысы, Өскемен қ.</v>
          </cell>
          <cell r="O2945" t="str">
            <v>DDP</v>
          </cell>
          <cell r="P2945" t="str">
            <v>жыл бойына өтінім бойынша</v>
          </cell>
          <cell r="Q2945">
            <v>0</v>
          </cell>
          <cell r="R2945">
            <v>839</v>
          </cell>
          <cell r="S2945" t="str">
            <v>Комплект</v>
          </cell>
        </row>
        <row r="2946">
          <cell r="A2946" t="str">
            <v>1829 Т</v>
          </cell>
          <cell r="B2946" t="str">
            <v>"ШҚ АЭК" АҚ</v>
          </cell>
          <cell r="C2946" t="str">
            <v>29.32.30.990.022.00.0839.000000000041</v>
          </cell>
          <cell r="D2946">
            <v>603101426</v>
          </cell>
          <cell r="E2946" t="str">
            <v>Майлы сүзгі белдігі жиынтығы Г-53 ГАЗ</v>
          </cell>
          <cell r="F2946" t="str">
            <v>Комплект ремонтный</v>
          </cell>
          <cell r="G2946" t="str">
            <v>фильтра очистки масла, для грузового автомобиля</v>
          </cell>
          <cell r="H2946" t="str">
            <v>Майлы сүзгі белдігі жиынтығы Г-53 ГАЗ</v>
          </cell>
          <cell r="I2946" t="str">
            <v>БК</v>
          </cell>
          <cell r="J2946">
            <v>0</v>
          </cell>
          <cell r="K2946">
            <v>631010000</v>
          </cell>
          <cell r="L2946" t="str">
            <v>ҚР, ШҚО, Өскемен қ., Бажов көш., 10</v>
          </cell>
          <cell r="M2946" t="str">
            <v>Желтоқсан-Қантар</v>
          </cell>
          <cell r="N2946" t="str">
            <v>Шығыс-Қазақстан облысы, Өскемен қ.</v>
          </cell>
          <cell r="O2946" t="str">
            <v>DDP</v>
          </cell>
          <cell r="P2946" t="str">
            <v>жыл бойына өтінім бойынша</v>
          </cell>
          <cell r="Q2946">
            <v>0</v>
          </cell>
          <cell r="R2946">
            <v>839</v>
          </cell>
          <cell r="S2946" t="str">
            <v>Комплект</v>
          </cell>
        </row>
        <row r="2947">
          <cell r="A2947" t="str">
            <v>1830 Т</v>
          </cell>
          <cell r="B2947" t="str">
            <v>"ШҚ АЭК" АҚ</v>
          </cell>
          <cell r="C2947" t="str">
            <v>29.32.30.990.022.00.0839.000000000042</v>
          </cell>
          <cell r="D2947">
            <v>603101427</v>
          </cell>
          <cell r="E2947" t="str">
            <v>Рульдік тартым ұштамасының белдігі жиынтығы ГАЗ</v>
          </cell>
          <cell r="F2947" t="str">
            <v>Комплект ремонтный</v>
          </cell>
          <cell r="G2947" t="str">
            <v>рулевого механизма, для грузового автомобиля</v>
          </cell>
          <cell r="H2947" t="str">
            <v>Рульдік тартым ұштамасының белдігі жиынтығы ГАЗ</v>
          </cell>
          <cell r="I2947" t="str">
            <v>БК</v>
          </cell>
          <cell r="J2947">
            <v>0</v>
          </cell>
          <cell r="K2947">
            <v>631010000</v>
          </cell>
          <cell r="L2947" t="str">
            <v>ҚР, ШҚО, Өскемен қ., Бажов көш., 10</v>
          </cell>
          <cell r="M2947" t="str">
            <v>Желтоқсан-Қантар</v>
          </cell>
          <cell r="N2947" t="str">
            <v>Шығыс-Қазақстан облысы, Өскемен қ.</v>
          </cell>
          <cell r="O2947" t="str">
            <v>DDP</v>
          </cell>
          <cell r="P2947" t="str">
            <v>жыл бойына өтінім бойынша</v>
          </cell>
          <cell r="Q2947">
            <v>0</v>
          </cell>
          <cell r="R2947">
            <v>839</v>
          </cell>
          <cell r="S2947" t="str">
            <v>Комплект</v>
          </cell>
        </row>
        <row r="2948">
          <cell r="A2948" t="str">
            <v>1831 Т</v>
          </cell>
          <cell r="B2948" t="str">
            <v>"ШҚ АЭК" АҚ</v>
          </cell>
          <cell r="C2948" t="str">
            <v>29.32.30.990.022.00.0839.000000000002</v>
          </cell>
          <cell r="D2948">
            <v>603101432</v>
          </cell>
          <cell r="E2948" t="str">
            <v xml:space="preserve">Жұмыс тежегiш цилиндрiнiң жөндеу комплектi Г-53                                                     </v>
          </cell>
          <cell r="F2948" t="str">
            <v>Комплект ремонтный</v>
          </cell>
          <cell r="G2948" t="str">
            <v>главного тормозного цилиндра, для специального и специализированного автомобиля</v>
          </cell>
          <cell r="H2948" t="str">
            <v xml:space="preserve">Жұмыс тежегiш цилиндрiнiң жөндеу комплектi Г-53                                                     </v>
          </cell>
          <cell r="I2948" t="str">
            <v>БК</v>
          </cell>
          <cell r="J2948">
            <v>0</v>
          </cell>
          <cell r="K2948">
            <v>631010000</v>
          </cell>
          <cell r="L2948" t="str">
            <v>ҚР, ШҚО, Өскемен қ., Бажов көш., 10</v>
          </cell>
          <cell r="M2948" t="str">
            <v>Желтоқсан-Қантар</v>
          </cell>
          <cell r="N2948" t="str">
            <v>Шығыс-Қазақстан облысы, Өскемен қ.</v>
          </cell>
          <cell r="O2948" t="str">
            <v>DDP</v>
          </cell>
          <cell r="P2948" t="str">
            <v>жыл бойына өтінім бойынша</v>
          </cell>
          <cell r="Q2948">
            <v>0</v>
          </cell>
          <cell r="R2948">
            <v>839</v>
          </cell>
          <cell r="S2948" t="str">
            <v>Комплект</v>
          </cell>
        </row>
        <row r="2949">
          <cell r="A2949" t="str">
            <v>1832 Т</v>
          </cell>
          <cell r="B2949" t="str">
            <v>"ШҚ АЭК" АҚ</v>
          </cell>
          <cell r="C2949" t="str">
            <v>29.32.30.990.022.00.0839.000000000042</v>
          </cell>
          <cell r="D2949">
            <v>603101433</v>
          </cell>
          <cell r="E2949" t="str">
            <v>Рульдік ұштама белдігі жиынтығы Г-53</v>
          </cell>
          <cell r="F2949" t="str">
            <v>Комплект ремонтный</v>
          </cell>
          <cell r="G2949" t="str">
            <v>рулевого механизма, для грузового автомобиля</v>
          </cell>
          <cell r="H2949" t="str">
            <v>Рульдік ұштама белдігі жиынтығы Г-53</v>
          </cell>
          <cell r="I2949" t="str">
            <v>БК</v>
          </cell>
          <cell r="J2949">
            <v>0</v>
          </cell>
          <cell r="K2949">
            <v>631010000</v>
          </cell>
          <cell r="L2949" t="str">
            <v>ҚР, ШҚО, Өскемен қ., Бажов көш., 10</v>
          </cell>
          <cell r="M2949" t="str">
            <v>Желтоқсан-Қантар</v>
          </cell>
          <cell r="N2949" t="str">
            <v>Шығыс-Қазақстан облысы, Өскемен қ.</v>
          </cell>
          <cell r="O2949" t="str">
            <v>DDP</v>
          </cell>
          <cell r="P2949" t="str">
            <v>жыл бойына өтінім бойынша</v>
          </cell>
          <cell r="Q2949">
            <v>0</v>
          </cell>
          <cell r="R2949">
            <v>839</v>
          </cell>
          <cell r="S2949" t="str">
            <v>Комплект</v>
          </cell>
        </row>
        <row r="2950">
          <cell r="A2950" t="str">
            <v>1833 Т</v>
          </cell>
          <cell r="B2950" t="str">
            <v>"ШҚ АЭК" АҚ</v>
          </cell>
          <cell r="C2950" t="str">
            <v>29.32.30.610.000.02.0796.000000000000</v>
          </cell>
          <cell r="D2950">
            <v>603101434</v>
          </cell>
          <cell r="E2950" t="str">
            <v>Салқындату радиаторы үш қатары ГАЗ-53, 3307</v>
          </cell>
          <cell r="F2950" t="str">
            <v>Радиатор</v>
          </cell>
          <cell r="G2950" t="str">
            <v>для грузового автомобиля, системы охлаждения</v>
          </cell>
          <cell r="H2950" t="str">
            <v>Салқындату радиаторы үш қатары ГАЗ-53, 3307</v>
          </cell>
          <cell r="I2950" t="str">
            <v>БК</v>
          </cell>
          <cell r="J2950">
            <v>0</v>
          </cell>
          <cell r="K2950">
            <v>631010000</v>
          </cell>
          <cell r="L2950" t="str">
            <v>ҚР, ШҚО, Өскемен қ., Бажов көш., 10</v>
          </cell>
          <cell r="M2950" t="str">
            <v>Желтоқсан-Қантар</v>
          </cell>
          <cell r="N2950" t="str">
            <v>Шығыс-Қазақстан облысы, Өскемен қ.</v>
          </cell>
          <cell r="O2950" t="str">
            <v>DDP</v>
          </cell>
          <cell r="P2950" t="str">
            <v>жыл бойына өтінім бойынша</v>
          </cell>
          <cell r="Q2950">
            <v>0</v>
          </cell>
          <cell r="R2950">
            <v>796</v>
          </cell>
          <cell r="S2950" t="str">
            <v>Дана</v>
          </cell>
        </row>
        <row r="2951">
          <cell r="A2951" t="str">
            <v>1834 Т</v>
          </cell>
          <cell r="B2951" t="str">
            <v>"ШҚ АЭК" АҚ</v>
          </cell>
          <cell r="C2951" t="str">
            <v>29.32.30.610.000.02.0796.000000000000</v>
          </cell>
          <cell r="D2951">
            <v>603101435</v>
          </cell>
          <cell r="E2951" t="str">
            <v>Салқындату радиаторы үш қатары ГАЗ-66</v>
          </cell>
          <cell r="F2951" t="str">
            <v>Радиатор</v>
          </cell>
          <cell r="G2951" t="str">
            <v>для грузового автомобиля, системы охлаждения</v>
          </cell>
          <cell r="H2951" t="str">
            <v>Салқындату радиаторы үш қатары ГАЗ-66</v>
          </cell>
          <cell r="I2951" t="str">
            <v>БК</v>
          </cell>
          <cell r="J2951">
            <v>0</v>
          </cell>
          <cell r="K2951">
            <v>631010000</v>
          </cell>
          <cell r="L2951" t="str">
            <v>ҚР, ШҚО, Өскемен қ., Бажов көш., 10</v>
          </cell>
          <cell r="M2951" t="str">
            <v>Желтоқсан-Қантар</v>
          </cell>
          <cell r="N2951" t="str">
            <v>Шығыс-Қазақстан облысы, Өскемен қ.</v>
          </cell>
          <cell r="O2951" t="str">
            <v>DDP</v>
          </cell>
          <cell r="P2951" t="str">
            <v>жыл бойына өтінім бойынша</v>
          </cell>
          <cell r="Q2951">
            <v>0</v>
          </cell>
          <cell r="R2951">
            <v>796</v>
          </cell>
          <cell r="S2951" t="str">
            <v>Дана</v>
          </cell>
        </row>
        <row r="2952">
          <cell r="A2952" t="str">
            <v>1835 Т</v>
          </cell>
          <cell r="B2952" t="str">
            <v>"ШҚ АЭК" АҚ</v>
          </cell>
          <cell r="C2952" t="str">
            <v>29.31.21.750.000.02.0796.000000000000</v>
          </cell>
          <cell r="D2952">
            <v>603101436</v>
          </cell>
          <cell r="E2952" t="str">
            <v>Тұтандырғышты бөліп таратқыш Г-53</v>
          </cell>
          <cell r="F2952" t="str">
            <v>Распределитель зажигания</v>
          </cell>
          <cell r="G2952" t="str">
            <v>для грузового автомобиля, для автомобилей с рабочим объемом цилиндров более 3500 см3, но не более 3600 см3</v>
          </cell>
          <cell r="H2952" t="str">
            <v>Тұтандырғышты бөліп таратқыш Г-53</v>
          </cell>
          <cell r="I2952" t="str">
            <v>БК</v>
          </cell>
          <cell r="J2952">
            <v>0</v>
          </cell>
          <cell r="K2952">
            <v>631010000</v>
          </cell>
          <cell r="L2952" t="str">
            <v>ҚР, ШҚО, Өскемен қ., Бажов көш., 10</v>
          </cell>
          <cell r="M2952" t="str">
            <v>Желтоқсан-Қантар</v>
          </cell>
          <cell r="N2952" t="str">
            <v>Шығыс-Қазақстан облысы, Өскемен қ.</v>
          </cell>
          <cell r="O2952" t="str">
            <v>DDP</v>
          </cell>
          <cell r="P2952" t="str">
            <v>жыл бойына өтінім бойынша</v>
          </cell>
          <cell r="Q2952">
            <v>0</v>
          </cell>
          <cell r="R2952">
            <v>796</v>
          </cell>
          <cell r="S2952" t="str">
            <v>Дана</v>
          </cell>
        </row>
        <row r="2953">
          <cell r="A2953" t="str">
            <v>1836 Т</v>
          </cell>
          <cell r="B2953" t="str">
            <v>"ШҚ АЭК" АҚ</v>
          </cell>
          <cell r="C2953" t="str">
            <v>29.31.30.300.016.02.0796.000000000000</v>
          </cell>
          <cell r="D2953">
            <v>603101437</v>
          </cell>
          <cell r="E2953" t="str">
            <v>ТАРТУШЫ РЕЛЕ Г-53 СТ230 УАЗ ҮЛКЕН</v>
          </cell>
          <cell r="F2953" t="str">
            <v>Реле</v>
          </cell>
          <cell r="G2953" t="str">
            <v>для грузового автомобиля, втягивающее, для стартера, с электромеханическим перемещением шестерни привода</v>
          </cell>
          <cell r="H2953" t="str">
            <v>ТАРТУШЫ РЕЛЕ Г-53 СТ230 УАЗ ҮЛКЕН</v>
          </cell>
          <cell r="I2953" t="str">
            <v>БК</v>
          </cell>
          <cell r="J2953">
            <v>0</v>
          </cell>
          <cell r="K2953">
            <v>631010000</v>
          </cell>
          <cell r="L2953" t="str">
            <v>ҚР, ШҚО, Өскемен қ., Бажов көш., 10</v>
          </cell>
          <cell r="M2953" t="str">
            <v>Желтоқсан-Қантар</v>
          </cell>
          <cell r="N2953" t="str">
            <v>Шығыс-Қазақстан облысы, Өскемен қ.</v>
          </cell>
          <cell r="O2953" t="str">
            <v>DDP</v>
          </cell>
          <cell r="P2953" t="str">
            <v>жыл бойына өтінім бойынша</v>
          </cell>
          <cell r="Q2953">
            <v>0</v>
          </cell>
          <cell r="R2953">
            <v>796</v>
          </cell>
          <cell r="S2953" t="str">
            <v>Дана</v>
          </cell>
        </row>
        <row r="2954">
          <cell r="A2954" t="str">
            <v>1837 Т</v>
          </cell>
          <cell r="B2954" t="str">
            <v>"ШҚ АЭК" АҚ</v>
          </cell>
          <cell r="C2954" t="str">
            <v>29.32.30.990.030.01.0796.000000000001</v>
          </cell>
          <cell r="D2954">
            <v>603101438</v>
          </cell>
          <cell r="E2954" t="str">
            <v xml:space="preserve">Зарядтау релесі УАЗ, ГАЗ                                                                            </v>
          </cell>
          <cell r="F2954" t="str">
            <v>Реле</v>
          </cell>
          <cell r="G2954" t="str">
            <v>для легкового автомобиля, зарядки</v>
          </cell>
          <cell r="H2954" t="str">
            <v xml:space="preserve">Зарядтау релесі УАЗ, ГАЗ                                                                            </v>
          </cell>
          <cell r="I2954" t="str">
            <v>БК</v>
          </cell>
          <cell r="J2954">
            <v>0</v>
          </cell>
          <cell r="K2954">
            <v>631010000</v>
          </cell>
          <cell r="L2954" t="str">
            <v>ҚР, ШҚО, Өскемен қ., Бажов көш., 10</v>
          </cell>
          <cell r="M2954" t="str">
            <v>Желтоқсан-Қантар</v>
          </cell>
          <cell r="N2954" t="str">
            <v>Шығыс-Қазақстан облысы, Өскемен қ.</v>
          </cell>
          <cell r="O2954" t="str">
            <v>DDP</v>
          </cell>
          <cell r="P2954" t="str">
            <v>жыл бойына өтінім бойынша</v>
          </cell>
          <cell r="Q2954">
            <v>0</v>
          </cell>
          <cell r="R2954">
            <v>796</v>
          </cell>
          <cell r="S2954" t="str">
            <v>Дана</v>
          </cell>
        </row>
        <row r="2955">
          <cell r="A2955" t="str">
            <v>1838 Т</v>
          </cell>
          <cell r="B2955" t="str">
            <v>"ШҚ АЭК" АҚ</v>
          </cell>
          <cell r="C2955" t="str">
            <v>29.32.30.990.098.02.0796.000000000003</v>
          </cell>
          <cell r="D2955">
            <v>603101439</v>
          </cell>
          <cell r="E2955" t="str">
            <v>Тарату сальнигі Г-66</v>
          </cell>
          <cell r="F2955" t="str">
            <v>Сальник</v>
          </cell>
          <cell r="G2955" t="str">
            <v>для грузового автомобиля, раздаточной коробки</v>
          </cell>
          <cell r="H2955" t="str">
            <v>Тарату сальнигі Г-66</v>
          </cell>
          <cell r="I2955" t="str">
            <v>БК</v>
          </cell>
          <cell r="J2955">
            <v>0</v>
          </cell>
          <cell r="K2955">
            <v>631010000</v>
          </cell>
          <cell r="L2955" t="str">
            <v>ҚР, ШҚО, Өскемен қ., Бажов көш., 10</v>
          </cell>
          <cell r="M2955" t="str">
            <v>Желтоқсан-Қантар</v>
          </cell>
          <cell r="N2955" t="str">
            <v>Шығыс-Қазақстан облысы, Өскемен қ.</v>
          </cell>
          <cell r="O2955" t="str">
            <v>DDP</v>
          </cell>
          <cell r="P2955" t="str">
            <v>жыл бойына өтінім бойынша</v>
          </cell>
          <cell r="Q2955">
            <v>0</v>
          </cell>
          <cell r="R2955">
            <v>796</v>
          </cell>
          <cell r="S2955" t="str">
            <v>Дана</v>
          </cell>
        </row>
        <row r="2956">
          <cell r="A2956" t="str">
            <v>1839 Т</v>
          </cell>
          <cell r="B2956" t="str">
            <v>"ШҚ АЭК" АҚ</v>
          </cell>
          <cell r="C2956" t="str">
            <v>29.32.30.300.038.00.0796.000000000009</v>
          </cell>
          <cell r="D2956">
            <v>603101440</v>
          </cell>
          <cell r="E2956" t="str">
            <v>СИНХРОНИЗАТОР ГАЗ</v>
          </cell>
          <cell r="F2956" t="str">
            <v>Синхронизатор</v>
          </cell>
          <cell r="G2956" t="str">
            <v>для переключения 2 и 3, 4 и 5 передач, для грузового автомобиля</v>
          </cell>
          <cell r="H2956" t="str">
            <v>СИНХРОНИЗАТОР ГАЗ</v>
          </cell>
          <cell r="I2956" t="str">
            <v>БК</v>
          </cell>
          <cell r="J2956">
            <v>0</v>
          </cell>
          <cell r="K2956">
            <v>631010000</v>
          </cell>
          <cell r="L2956" t="str">
            <v>ҚР, ШҚО, Өскемен қ., Бажов көш., 10</v>
          </cell>
          <cell r="M2956" t="str">
            <v>Желтоқсан-Қантар</v>
          </cell>
          <cell r="N2956" t="str">
            <v>Шығыс-Қазақстан облысы, Өскемен қ.</v>
          </cell>
          <cell r="O2956" t="str">
            <v>DDP</v>
          </cell>
          <cell r="P2956" t="str">
            <v>жыл бойына өтінім бойынша</v>
          </cell>
          <cell r="Q2956">
            <v>0</v>
          </cell>
          <cell r="R2956">
            <v>796</v>
          </cell>
          <cell r="S2956" t="str">
            <v>Дана</v>
          </cell>
        </row>
        <row r="2957">
          <cell r="A2957" t="str">
            <v>1840 Т</v>
          </cell>
          <cell r="B2957" t="str">
            <v>"ШҚ АЭК" АҚ</v>
          </cell>
          <cell r="C2957" t="str">
            <v>29.32.20.990.013.00.0796.000000000002</v>
          </cell>
          <cell r="D2957">
            <v>603101441</v>
          </cell>
          <cell r="E2957" t="str">
            <v>Алдыңғы шыны Г-66</v>
          </cell>
          <cell r="F2957" t="str">
            <v>Стекло</v>
          </cell>
          <cell r="G2957" t="str">
            <v>лобовое, для грузового автомобиля, триплекс</v>
          </cell>
          <cell r="H2957" t="str">
            <v>Алдыңғы шыны Г-66</v>
          </cell>
          <cell r="I2957" t="str">
            <v>БК</v>
          </cell>
          <cell r="J2957">
            <v>0</v>
          </cell>
          <cell r="K2957">
            <v>631010000</v>
          </cell>
          <cell r="L2957" t="str">
            <v>ҚР, ШҚО, Өскемен қ., Бажов көш., 10</v>
          </cell>
          <cell r="M2957" t="str">
            <v>Желтоқсан-Қантар</v>
          </cell>
          <cell r="N2957" t="str">
            <v>Шығыс-Қазақстан облысы, Өскемен қ.</v>
          </cell>
          <cell r="O2957" t="str">
            <v>DDP</v>
          </cell>
          <cell r="P2957" t="str">
            <v>жыл бойына өтінім бойынша</v>
          </cell>
          <cell r="Q2957">
            <v>0</v>
          </cell>
          <cell r="R2957">
            <v>796</v>
          </cell>
          <cell r="S2957" t="str">
            <v>Дана</v>
          </cell>
        </row>
        <row r="2958">
          <cell r="A2958" t="str">
            <v>1841 Т</v>
          </cell>
          <cell r="B2958" t="str">
            <v>"ШҚ АЭК" АҚ</v>
          </cell>
          <cell r="C2958" t="str">
            <v>29.32.20.990.017.00.0796.000000000001</v>
          </cell>
          <cell r="D2958">
            <v>603101443</v>
          </cell>
          <cell r="E2958" t="str">
            <v xml:space="preserve">СТЕКЛОПОДЪЕМНИК ГАЗ                                                                                 </v>
          </cell>
          <cell r="F2958" t="str">
            <v>Стеклоподъемник</v>
          </cell>
          <cell r="G2958" t="str">
            <v>для грузового автомобиля</v>
          </cell>
          <cell r="H2958" t="str">
            <v xml:space="preserve">СТЕКЛОПОДЪЕМНИК ГАЗ                                                                                 </v>
          </cell>
          <cell r="I2958" t="str">
            <v>БК</v>
          </cell>
          <cell r="J2958">
            <v>0</v>
          </cell>
          <cell r="K2958">
            <v>631010000</v>
          </cell>
          <cell r="L2958" t="str">
            <v>ҚР, ШҚО, Өскемен қ., Бажов көш., 10</v>
          </cell>
          <cell r="M2958" t="str">
            <v>Желтоқсан-Қантар</v>
          </cell>
          <cell r="N2958" t="str">
            <v>Шығыс-Қазақстан облысы, Өскемен қ.</v>
          </cell>
          <cell r="O2958" t="str">
            <v>DDP</v>
          </cell>
          <cell r="P2958" t="str">
            <v>жыл бойына өтінім бойынша</v>
          </cell>
          <cell r="Q2958">
            <v>0</v>
          </cell>
          <cell r="R2958">
            <v>796</v>
          </cell>
          <cell r="S2958" t="str">
            <v>Дана</v>
          </cell>
        </row>
        <row r="2959">
          <cell r="A2959" t="str">
            <v>1842 Т</v>
          </cell>
          <cell r="B2959" t="str">
            <v>"ШҚ АЭК" АҚ</v>
          </cell>
          <cell r="C2959" t="str">
            <v>29.32.30.670.008.00.0796.000000000001</v>
          </cell>
          <cell r="D2959">
            <v>603101445</v>
          </cell>
          <cell r="E2959" t="str">
            <v xml:space="preserve">Көлденең рульдік тартым золотникпен Г-66                                                            </v>
          </cell>
          <cell r="F2959" t="str">
            <v>Тяга</v>
          </cell>
          <cell r="G2959" t="str">
            <v>рулевая, для грузового автомобиля, продольная</v>
          </cell>
          <cell r="H2959" t="str">
            <v xml:space="preserve">Көлденең рульдік тартым золотникпен Г-66                                                            </v>
          </cell>
          <cell r="I2959" t="str">
            <v>БК</v>
          </cell>
          <cell r="J2959">
            <v>0</v>
          </cell>
          <cell r="K2959">
            <v>631010000</v>
          </cell>
          <cell r="L2959" t="str">
            <v>ҚР, ШҚО, Өскемен қ., Бажов көш., 10</v>
          </cell>
          <cell r="M2959" t="str">
            <v>Желтоқсан-Қантар</v>
          </cell>
          <cell r="N2959" t="str">
            <v>Шығыс-Қазақстан облысы, Өскемен қ.</v>
          </cell>
          <cell r="O2959" t="str">
            <v>DDP</v>
          </cell>
          <cell r="P2959" t="str">
            <v>жыл бойына өтінім бойынша</v>
          </cell>
          <cell r="Q2959">
            <v>0</v>
          </cell>
          <cell r="R2959">
            <v>796</v>
          </cell>
          <cell r="S2959" t="str">
            <v>Дана</v>
          </cell>
        </row>
        <row r="2960">
          <cell r="A2960" t="str">
            <v>1843 Т</v>
          </cell>
          <cell r="B2960" t="str">
            <v>"ШҚ АЭК" АҚ</v>
          </cell>
          <cell r="C2960" t="str">
            <v>29.32.30.990.058.05.0796.000000000001</v>
          </cell>
          <cell r="D2960">
            <v>603101446</v>
          </cell>
          <cell r="E2960" t="str">
            <v>Қозғалтқыш жалаушасы Г-53</v>
          </cell>
          <cell r="F2960" t="str">
            <v>Прокладка</v>
          </cell>
          <cell r="G2960" t="str">
            <v>для двигателя внутреннего сгорания, для грузового автомобиля</v>
          </cell>
          <cell r="H2960" t="str">
            <v>Қозғалтқыш жалаушасы Г-53</v>
          </cell>
          <cell r="I2960" t="str">
            <v>БК</v>
          </cell>
          <cell r="J2960">
            <v>0</v>
          </cell>
          <cell r="K2960">
            <v>631010000</v>
          </cell>
          <cell r="L2960" t="str">
            <v>ҚР, ШҚО, Өскемен қ., Бажов көш., 10</v>
          </cell>
          <cell r="M2960" t="str">
            <v>Желтоқсан-Қантар</v>
          </cell>
          <cell r="N2960" t="str">
            <v>Шығыс-Қазақстан облысы, Өскемен қ.</v>
          </cell>
          <cell r="O2960" t="str">
            <v>DDP</v>
          </cell>
          <cell r="P2960" t="str">
            <v>жыл бойына өтінім бойынша</v>
          </cell>
          <cell r="Q2960">
            <v>0</v>
          </cell>
          <cell r="R2960">
            <v>796</v>
          </cell>
          <cell r="S2960" t="str">
            <v>Дана</v>
          </cell>
        </row>
        <row r="2961">
          <cell r="A2961" t="str">
            <v>1844 Т</v>
          </cell>
          <cell r="B2961" t="str">
            <v>"ШҚ АЭК" АҚ</v>
          </cell>
          <cell r="C2961" t="str">
            <v>25.99.29.490.011.00.0796.000000000055</v>
          </cell>
          <cell r="D2961">
            <v>603101448</v>
          </cell>
          <cell r="E2961" t="str">
            <v>Сөндіргіш қамыты ГАЗ</v>
          </cell>
          <cell r="F2961" t="str">
            <v>Хомут</v>
          </cell>
          <cell r="G2961" t="str">
            <v>стальной</v>
          </cell>
          <cell r="H2961" t="str">
            <v>Сөндіргіш қамыты ГАЗ</v>
          </cell>
          <cell r="I2961" t="str">
            <v>БК</v>
          </cell>
          <cell r="J2961">
            <v>0</v>
          </cell>
          <cell r="K2961">
            <v>631010000</v>
          </cell>
          <cell r="L2961" t="str">
            <v>ҚР, ШҚО, Өскемен қ., Бажов көш., 10</v>
          </cell>
          <cell r="M2961" t="str">
            <v>Желтоқсан-Қантар</v>
          </cell>
          <cell r="N2961" t="str">
            <v>Шығыс-Қазақстан облысы, Өскемен қ.</v>
          </cell>
          <cell r="O2961" t="str">
            <v>DDP</v>
          </cell>
          <cell r="P2961" t="str">
            <v>жыл бойына өтінім бойынша</v>
          </cell>
          <cell r="Q2961">
            <v>0</v>
          </cell>
          <cell r="R2961">
            <v>796</v>
          </cell>
          <cell r="S2961" t="str">
            <v>Дана</v>
          </cell>
        </row>
        <row r="2962">
          <cell r="A2962" t="str">
            <v>1845 Т</v>
          </cell>
          <cell r="B2962" t="str">
            <v>"ШҚ АЭК" АҚ</v>
          </cell>
          <cell r="C2962" t="str">
            <v>29.32.30.670.011.01.0796.000000000001</v>
          </cell>
          <cell r="D2962">
            <v>603101449</v>
          </cell>
          <cell r="E2962" t="str">
            <v>Күш беретін цилиндр ГУР Г-66, 3307</v>
          </cell>
          <cell r="F2962" t="str">
            <v>Цилиндр</v>
          </cell>
          <cell r="G2962" t="str">
            <v>силовой, для гидроусилителя руля, для грузового автомобиля</v>
          </cell>
          <cell r="H2962" t="str">
            <v>Күш беретін цилиндр ГУР Г-66, 3307</v>
          </cell>
          <cell r="I2962" t="str">
            <v>БК</v>
          </cell>
          <cell r="J2962">
            <v>0</v>
          </cell>
          <cell r="K2962">
            <v>631010000</v>
          </cell>
          <cell r="L2962" t="str">
            <v>ҚР, ШҚО, Өскемен қ., Бажов көш., 10</v>
          </cell>
          <cell r="M2962" t="str">
            <v>Желтоқсан-Қантар</v>
          </cell>
          <cell r="N2962" t="str">
            <v>Шығыс-Қазақстан облысы, Өскемен қ.</v>
          </cell>
          <cell r="O2962" t="str">
            <v>DDP</v>
          </cell>
          <cell r="P2962" t="str">
            <v>жыл бойына өтінім бойынша</v>
          </cell>
          <cell r="Q2962">
            <v>0</v>
          </cell>
          <cell r="R2962">
            <v>796</v>
          </cell>
          <cell r="S2962" t="str">
            <v>Дана</v>
          </cell>
        </row>
        <row r="2963">
          <cell r="A2963" t="str">
            <v>1846 Т</v>
          </cell>
          <cell r="B2963" t="str">
            <v>"ШҚ АЭК" АҚ</v>
          </cell>
          <cell r="C2963" t="str">
            <v>29.32.30.250.013.02.0796.000000000001</v>
          </cell>
          <cell r="D2963">
            <v>603101450</v>
          </cell>
          <cell r="E2963" t="str">
            <v>Бастапқы тежеуіш цилиндрі Г-66, Г-3307 ЖИЫНТЫҒЫ</v>
          </cell>
          <cell r="F2963" t="str">
            <v>Цилиндр</v>
          </cell>
          <cell r="G2963" t="str">
            <v>главный тормозной, для грузового автомобиля</v>
          </cell>
          <cell r="H2963" t="str">
            <v>Бастапқы тежеуіш цилиндрі Г-66, Г-3307 ЖИЫНТЫҒЫ</v>
          </cell>
          <cell r="I2963" t="str">
            <v>БК</v>
          </cell>
          <cell r="J2963">
            <v>0</v>
          </cell>
          <cell r="K2963">
            <v>631010000</v>
          </cell>
          <cell r="L2963" t="str">
            <v>ҚР, ШҚО, Өскемен қ., Бажов көш., 10</v>
          </cell>
          <cell r="M2963" t="str">
            <v>Желтоқсан-Қантар</v>
          </cell>
          <cell r="N2963" t="str">
            <v>Шығыс-Қазақстан облысы, Өскемен қ.</v>
          </cell>
          <cell r="O2963" t="str">
            <v>DDP</v>
          </cell>
          <cell r="P2963" t="str">
            <v>жыл бойына өтінім бойынша</v>
          </cell>
          <cell r="Q2963">
            <v>0</v>
          </cell>
          <cell r="R2963">
            <v>796</v>
          </cell>
          <cell r="S2963" t="str">
            <v>Дана</v>
          </cell>
        </row>
        <row r="2964">
          <cell r="A2964" t="str">
            <v>1847 Т</v>
          </cell>
          <cell r="B2964" t="str">
            <v>"ШҚ АЭК" АҚ</v>
          </cell>
          <cell r="C2964" t="str">
            <v>28.11.41.900.024.00.0796.000000000001</v>
          </cell>
          <cell r="D2964">
            <v>603101454</v>
          </cell>
          <cell r="E2964" t="str">
            <v>РАСПРЕДВАЛ ШЕСТРЕНЯСЫ Г-53 ЗМЗ</v>
          </cell>
          <cell r="F2964" t="str">
            <v>Шестерня</v>
          </cell>
          <cell r="G2964" t="str">
            <v>распределительного вала, для грузового автомобиля</v>
          </cell>
          <cell r="H2964" t="str">
            <v>РАСПРЕДВАЛ ШЕСТРЕНЯСЫ Г-53 ЗМЗ</v>
          </cell>
          <cell r="I2964" t="str">
            <v>БК</v>
          </cell>
          <cell r="J2964">
            <v>0</v>
          </cell>
          <cell r="K2964">
            <v>631010000</v>
          </cell>
          <cell r="L2964" t="str">
            <v>ҚР, ШҚО, Өскемен қ., Бажов көш., 10</v>
          </cell>
          <cell r="M2964" t="str">
            <v>Желтоқсан-Қантар</v>
          </cell>
          <cell r="N2964" t="str">
            <v>Шығыс-Қазақстан облысы, Өскемен қ.</v>
          </cell>
          <cell r="O2964" t="str">
            <v>DDP</v>
          </cell>
          <cell r="P2964" t="str">
            <v>жыл бойына өтінім бойынша</v>
          </cell>
          <cell r="Q2964">
            <v>0</v>
          </cell>
          <cell r="R2964">
            <v>796</v>
          </cell>
          <cell r="S2964" t="str">
            <v>Дана</v>
          </cell>
        </row>
        <row r="2965">
          <cell r="A2965" t="str">
            <v>1848 Т</v>
          </cell>
          <cell r="B2965" t="str">
            <v>"ШҚ АЭК" АҚ</v>
          </cell>
          <cell r="C2965" t="str">
            <v>22.19.30.500.002.10.0796.000000000000</v>
          </cell>
          <cell r="D2965">
            <v>603101458</v>
          </cell>
          <cell r="E2965" t="str">
            <v>Шланг ГУР Г-3307</v>
          </cell>
          <cell r="F2965" t="str">
            <v>Шланг</v>
          </cell>
          <cell r="G2965" t="str">
            <v>гидроусилителя, резиновый, автомобильный</v>
          </cell>
          <cell r="H2965" t="str">
            <v>Шланг ГУР Г-3307</v>
          </cell>
          <cell r="I2965" t="str">
            <v>БК</v>
          </cell>
          <cell r="J2965">
            <v>0</v>
          </cell>
          <cell r="K2965">
            <v>631010000</v>
          </cell>
          <cell r="L2965" t="str">
            <v>ҚР, ШҚО, Өскемен қ., Бажов көш., 10</v>
          </cell>
          <cell r="M2965" t="str">
            <v>Желтоқсан-Қантар</v>
          </cell>
          <cell r="N2965" t="str">
            <v>Шығыс-Қазақстан облысы, Өскемен қ.</v>
          </cell>
          <cell r="O2965" t="str">
            <v>DDP</v>
          </cell>
          <cell r="P2965" t="str">
            <v>жыл бойына өтінім бойынша</v>
          </cell>
          <cell r="Q2965">
            <v>0</v>
          </cell>
          <cell r="R2965">
            <v>839</v>
          </cell>
          <cell r="S2965" t="str">
            <v>Комплект</v>
          </cell>
        </row>
        <row r="2966">
          <cell r="A2966" t="str">
            <v>1849 Т</v>
          </cell>
          <cell r="B2966" t="str">
            <v>"ШҚ АЭК" АҚ</v>
          </cell>
          <cell r="C2966" t="str">
            <v>22.19.30.500.002.10.0796.000000000000</v>
          </cell>
          <cell r="D2966">
            <v>603101459</v>
          </cell>
          <cell r="E2966" t="str">
            <v>Шланг ГУР Г-66</v>
          </cell>
          <cell r="F2966" t="str">
            <v>Шланг</v>
          </cell>
          <cell r="G2966" t="str">
            <v>гидроусилителя, резиновый, автомобильный</v>
          </cell>
          <cell r="H2966" t="str">
            <v>Шланг ГУР Г-66</v>
          </cell>
          <cell r="I2966" t="str">
            <v>БК</v>
          </cell>
          <cell r="J2966">
            <v>0</v>
          </cell>
          <cell r="K2966">
            <v>631010000</v>
          </cell>
          <cell r="L2966" t="str">
            <v>ҚР, ШҚО, Өскемен қ., Бажов көш., 10</v>
          </cell>
          <cell r="M2966" t="str">
            <v>Желтоқсан-Қантар</v>
          </cell>
          <cell r="N2966" t="str">
            <v>Шығыс-Қазақстан облысы, Өскемен қ.</v>
          </cell>
          <cell r="O2966" t="str">
            <v>DDP</v>
          </cell>
          <cell r="P2966" t="str">
            <v>жыл бойына өтінім бойынша</v>
          </cell>
          <cell r="Q2966">
            <v>0</v>
          </cell>
          <cell r="R2966">
            <v>796</v>
          </cell>
          <cell r="S2966" t="str">
            <v>Дана</v>
          </cell>
        </row>
        <row r="2967">
          <cell r="A2967" t="str">
            <v>1850 Т</v>
          </cell>
          <cell r="B2967" t="str">
            <v>"ШҚ АЭК" АҚ</v>
          </cell>
          <cell r="C2967" t="str">
            <v>22.19.30.500.002.10.0796.000000000000</v>
          </cell>
          <cell r="D2967">
            <v>603101460</v>
          </cell>
          <cell r="E2967" t="str">
            <v>Шланг ГУР Г-66 бастырмалатқышы</v>
          </cell>
          <cell r="F2967" t="str">
            <v>Шланг</v>
          </cell>
          <cell r="G2967" t="str">
            <v>гидроусилителя, резиновый, автомобильный</v>
          </cell>
          <cell r="H2967" t="str">
            <v>Шланг ГУР Г-66 бастырмалатқышы</v>
          </cell>
          <cell r="I2967" t="str">
            <v>БК</v>
          </cell>
          <cell r="J2967">
            <v>0</v>
          </cell>
          <cell r="K2967">
            <v>631010000</v>
          </cell>
          <cell r="L2967" t="str">
            <v>ҚР, ШҚО, Өскемен қ., Бажов көш., 10</v>
          </cell>
          <cell r="M2967" t="str">
            <v>Желтоқсан-Қантар</v>
          </cell>
          <cell r="N2967" t="str">
            <v>Шығыс-Қазақстан облысы, Өскемен қ.</v>
          </cell>
          <cell r="O2967" t="str">
            <v>DDP</v>
          </cell>
          <cell r="P2967" t="str">
            <v>жыл бойына өтінім бойынша</v>
          </cell>
          <cell r="Q2967">
            <v>0</v>
          </cell>
          <cell r="R2967">
            <v>796</v>
          </cell>
          <cell r="S2967" t="str">
            <v>Дана</v>
          </cell>
        </row>
        <row r="2968">
          <cell r="A2968" t="str">
            <v>1851 Т</v>
          </cell>
          <cell r="B2968" t="str">
            <v>"ШҚ АЭК" АҚ</v>
          </cell>
          <cell r="C2968" t="str">
            <v>28.11.42.900.024.05.0796.000000000000</v>
          </cell>
          <cell r="D2968">
            <v>603101461</v>
          </cell>
          <cell r="E2968" t="str">
            <v>Отын шлангісі  ГАЗ</v>
          </cell>
          <cell r="F2968" t="str">
            <v>Трубка</v>
          </cell>
          <cell r="G2968" t="str">
            <v>топливная, для дизельного двигателя</v>
          </cell>
          <cell r="H2968" t="str">
            <v>Отын шлангісі  ГАЗ</v>
          </cell>
          <cell r="I2968" t="str">
            <v>БК</v>
          </cell>
          <cell r="J2968">
            <v>0</v>
          </cell>
          <cell r="K2968">
            <v>631010000</v>
          </cell>
          <cell r="L2968" t="str">
            <v>ҚР, ШҚО, Өскемен қ., Бажов көш., 10</v>
          </cell>
          <cell r="M2968" t="str">
            <v>Желтоқсан-Қантар</v>
          </cell>
          <cell r="N2968" t="str">
            <v>Шығыс-Қазақстан облысы, Өскемен қ.</v>
          </cell>
          <cell r="O2968" t="str">
            <v>DDP</v>
          </cell>
          <cell r="P2968" t="str">
            <v>жыл бойына өтінім бойынша</v>
          </cell>
          <cell r="Q2968">
            <v>0</v>
          </cell>
          <cell r="R2968">
            <v>796</v>
          </cell>
          <cell r="S2968" t="str">
            <v>Дана</v>
          </cell>
        </row>
        <row r="2969">
          <cell r="A2969" t="str">
            <v>1852 Т</v>
          </cell>
          <cell r="B2969" t="str">
            <v>"ШҚ АЭК" АҚ</v>
          </cell>
          <cell r="C2969" t="str">
            <v>29.31.30.300.020.00.0839.000000000003</v>
          </cell>
          <cell r="D2969">
            <v>603101464</v>
          </cell>
          <cell r="E2969" t="str">
            <v>Генератор щеткасы ГАЗ</v>
          </cell>
          <cell r="F2969" t="str">
            <v>Щетка</v>
          </cell>
          <cell r="G2969" t="str">
            <v>генератора, для грузового автомобиля, электрографитная</v>
          </cell>
          <cell r="H2969" t="str">
            <v>Генератор щеткасы ГАЗ</v>
          </cell>
          <cell r="I2969" t="str">
            <v>БК</v>
          </cell>
          <cell r="J2969">
            <v>0</v>
          </cell>
          <cell r="K2969">
            <v>631010000</v>
          </cell>
          <cell r="L2969" t="str">
            <v>ҚР, ШҚО, Өскемен қ., Бажов көш., 10</v>
          </cell>
          <cell r="M2969" t="str">
            <v>Желтоқсан-Қантар</v>
          </cell>
          <cell r="N2969" t="str">
            <v>Шығыс-Қазақстан облысы, Өскемен қ.</v>
          </cell>
          <cell r="O2969" t="str">
            <v>DDP</v>
          </cell>
          <cell r="P2969" t="str">
            <v>жыл бойына өтінім бойынша</v>
          </cell>
          <cell r="Q2969">
            <v>0</v>
          </cell>
          <cell r="R2969">
            <v>796</v>
          </cell>
          <cell r="S2969" t="str">
            <v>Дана</v>
          </cell>
        </row>
        <row r="2970">
          <cell r="A2970" t="str">
            <v>1853 Т</v>
          </cell>
          <cell r="B2970" t="str">
            <v>"ШҚ АЭК" АҚ</v>
          </cell>
          <cell r="C2970" t="str">
            <v>29.31.30.530.002.00.0796.000000000001</v>
          </cell>
          <cell r="D2970">
            <v>603101465</v>
          </cell>
          <cell r="E2970" t="str">
            <v>Шынытазалағыш щеткасы ГАЗ, ЗИЛ</v>
          </cell>
          <cell r="F2970" t="str">
            <v>Щетка</v>
          </cell>
          <cell r="G2970" t="str">
            <v>стеклоочистителя, для грузового автомобиля</v>
          </cell>
          <cell r="H2970" t="str">
            <v>Шынытазалағыш щеткасы ГАЗ, ЗИЛ</v>
          </cell>
          <cell r="I2970" t="str">
            <v>БК</v>
          </cell>
          <cell r="J2970">
            <v>0</v>
          </cell>
          <cell r="K2970">
            <v>631010000</v>
          </cell>
          <cell r="L2970" t="str">
            <v>ҚР, ШҚО, Өскемен қ., Бажов көш., 10</v>
          </cell>
          <cell r="M2970" t="str">
            <v>Желтоқсан-Қантар</v>
          </cell>
          <cell r="N2970" t="str">
            <v>Шығыс-Қазақстан облысы, Өскемен қ.</v>
          </cell>
          <cell r="O2970" t="str">
            <v>DDP</v>
          </cell>
          <cell r="P2970" t="str">
            <v>жыл бойына өтінім бойынша</v>
          </cell>
          <cell r="Q2970">
            <v>0</v>
          </cell>
          <cell r="R2970">
            <v>796</v>
          </cell>
          <cell r="S2970" t="str">
            <v>Дана</v>
          </cell>
        </row>
        <row r="2971">
          <cell r="A2971" t="str">
            <v>1854 Т</v>
          </cell>
          <cell r="B2971" t="str">
            <v>"ШҚ АЭК" АҚ</v>
          </cell>
          <cell r="C2971" t="str">
            <v>29.32.20.990.020.00.0796.000000000013</v>
          </cell>
          <cell r="D2971">
            <v>603101466</v>
          </cell>
          <cell r="E2971" t="str">
            <v>Кабинаның ЕСІК ҚҰЛПЫ ГАЗ 66</v>
          </cell>
          <cell r="F2971" t="str">
            <v>Замок</v>
          </cell>
          <cell r="G2971" t="str">
            <v>для грузового автомобиля, правый передний, наружный</v>
          </cell>
          <cell r="H2971" t="str">
            <v>Кабинаның ЕСІК ҚҰЛПЫ ГАЗ 66</v>
          </cell>
          <cell r="I2971" t="str">
            <v>БК</v>
          </cell>
          <cell r="J2971">
            <v>0</v>
          </cell>
          <cell r="K2971">
            <v>631010000</v>
          </cell>
          <cell r="L2971" t="str">
            <v>ҚР, ШҚО, Өскемен қ., Бажов көш., 10</v>
          </cell>
          <cell r="M2971" t="str">
            <v>Желтоқсан-Қантар</v>
          </cell>
          <cell r="N2971" t="str">
            <v>Шығыс-Қазақстан облысы, Өскемен қ.</v>
          </cell>
          <cell r="O2971" t="str">
            <v>DDP</v>
          </cell>
          <cell r="P2971" t="str">
            <v>жыл бойына өтінім бойынша</v>
          </cell>
          <cell r="Q2971">
            <v>0</v>
          </cell>
          <cell r="R2971">
            <v>796</v>
          </cell>
          <cell r="S2971" t="str">
            <v>Дана</v>
          </cell>
        </row>
        <row r="2972">
          <cell r="A2972" t="str">
            <v>1855 Т</v>
          </cell>
          <cell r="B2972" t="str">
            <v>"ШҚ АЭК" АҚ</v>
          </cell>
          <cell r="C2972" t="str">
            <v>29.32.30.990.022.00.0839.000000000008</v>
          </cell>
          <cell r="D2972">
            <v>603101470</v>
          </cell>
          <cell r="E2972" t="str">
            <v xml:space="preserve"> ГАЗ,ПАЗ, ЛИАЗ АУА КЕПТІРГІШІНІҢ ЖӨНДЕУ ЖИЫНТЫҒЫ</v>
          </cell>
          <cell r="F2972" t="str">
            <v>Комплект ремонтный</v>
          </cell>
          <cell r="G2972" t="str">
            <v>рабочего тормозного цилиндра, для грузового автомобиля</v>
          </cell>
          <cell r="H2972" t="str">
            <v xml:space="preserve"> ГАЗ,ПАЗ, ЛИАЗ АУА КЕПТІРГІШІНІҢ ЖӨНДЕУ ЖИЫНТЫҒЫ</v>
          </cell>
          <cell r="I2972" t="str">
            <v>БК</v>
          </cell>
          <cell r="J2972">
            <v>0</v>
          </cell>
          <cell r="K2972">
            <v>631010000</v>
          </cell>
          <cell r="L2972" t="str">
            <v>ҚР, ШҚО, Өскемен қ., Бажов көш., 10</v>
          </cell>
          <cell r="M2972" t="str">
            <v>Желтоқсан-Қантар</v>
          </cell>
          <cell r="N2972" t="str">
            <v>Шығыс-Қазақстан облысы, Өскемен қ.</v>
          </cell>
          <cell r="O2972" t="str">
            <v>DDP</v>
          </cell>
          <cell r="P2972" t="str">
            <v>жыл бойына өтінім бойынша</v>
          </cell>
          <cell r="Q2972">
            <v>0</v>
          </cell>
          <cell r="R2972">
            <v>796</v>
          </cell>
          <cell r="S2972" t="str">
            <v>Дана</v>
          </cell>
        </row>
        <row r="2973">
          <cell r="A2973" t="str">
            <v>1856 Т</v>
          </cell>
          <cell r="B2973" t="str">
            <v>"ШҚ АЭК" АҚ</v>
          </cell>
          <cell r="C2973" t="str">
            <v>29.32.30.630.006.00.0796.000000000001</v>
          </cell>
          <cell r="D2973">
            <v>603101472</v>
          </cell>
          <cell r="E2973" t="str">
            <v>Сөндіргіш ГАЗ -3307</v>
          </cell>
          <cell r="F2973" t="str">
            <v>Глушитель</v>
          </cell>
          <cell r="G2973" t="str">
            <v>для грузового автомобиля, основной</v>
          </cell>
          <cell r="H2973" t="str">
            <v>Сөндіргіш ГАЗ -3307</v>
          </cell>
          <cell r="I2973" t="str">
            <v>БК</v>
          </cell>
          <cell r="J2973">
            <v>0</v>
          </cell>
          <cell r="K2973">
            <v>631010000</v>
          </cell>
          <cell r="L2973" t="str">
            <v>ҚР, ШҚО, Өскемен қ., Бажов көш., 10</v>
          </cell>
          <cell r="M2973" t="str">
            <v>Желтоқсан-Қантар</v>
          </cell>
          <cell r="N2973" t="str">
            <v>Шығыс-Қазақстан облысы, Өскемен қ.</v>
          </cell>
          <cell r="O2973" t="str">
            <v>DDP</v>
          </cell>
          <cell r="P2973" t="str">
            <v>жыл бойына өтінім бойынша</v>
          </cell>
          <cell r="Q2973">
            <v>0</v>
          </cell>
          <cell r="R2973">
            <v>796</v>
          </cell>
          <cell r="S2973" t="str">
            <v>Дана</v>
          </cell>
        </row>
        <row r="2974">
          <cell r="A2974" t="str">
            <v>1857 Т</v>
          </cell>
          <cell r="B2974" t="str">
            <v>"ШҚ АЭК" АҚ</v>
          </cell>
          <cell r="C2974" t="str">
            <v>29.32.30.900.010.01.0796.000000000000</v>
          </cell>
          <cell r="D2974">
            <v>603101474</v>
          </cell>
          <cell r="E2974" t="str">
            <v>Жылу электрқозғалтқышы Г-53</v>
          </cell>
          <cell r="F2974" t="str">
            <v>Электродвигатель</v>
          </cell>
          <cell r="G2974" t="str">
            <v>отопителя, для грузового автомобиля</v>
          </cell>
          <cell r="H2974" t="str">
            <v>Жылу электрқозғалтқышы Г-53</v>
          </cell>
          <cell r="I2974" t="str">
            <v>БК</v>
          </cell>
          <cell r="J2974">
            <v>0</v>
          </cell>
          <cell r="K2974">
            <v>631010000</v>
          </cell>
          <cell r="L2974" t="str">
            <v>ҚР, ШҚО, Өскемен қ., Бажов көш., 10</v>
          </cell>
          <cell r="M2974" t="str">
            <v>Желтоқсан-Қантар</v>
          </cell>
          <cell r="N2974" t="str">
            <v>Шығыс-Қазақстан облысы, Өскемен қ.</v>
          </cell>
          <cell r="O2974" t="str">
            <v>DDP</v>
          </cell>
          <cell r="P2974" t="str">
            <v>жыл бойына өтінім бойынша</v>
          </cell>
          <cell r="Q2974">
            <v>0</v>
          </cell>
          <cell r="R2974">
            <v>796</v>
          </cell>
          <cell r="S2974" t="str">
            <v>Дана</v>
          </cell>
        </row>
        <row r="2975">
          <cell r="A2975" t="str">
            <v>1858 Т</v>
          </cell>
          <cell r="B2975" t="str">
            <v>"ШҚ АЭК" АҚ</v>
          </cell>
          <cell r="C2975" t="str">
            <v>29.31.30.300.019.01.0796.000000000037</v>
          </cell>
          <cell r="D2975">
            <v>603101475</v>
          </cell>
          <cell r="E2975" t="str">
            <v>Генератор якоры ГАЗ</v>
          </cell>
          <cell r="F2975" t="str">
            <v>Ротор</v>
          </cell>
          <cell r="G2975" t="str">
            <v>генератора, для грузового автомобиля, на генератор на напряжение более 7 В, но не более 14 В, с самовозбуждением</v>
          </cell>
          <cell r="H2975" t="str">
            <v>Генератор якоры ГАЗ</v>
          </cell>
          <cell r="I2975" t="str">
            <v>БК</v>
          </cell>
          <cell r="J2975">
            <v>0</v>
          </cell>
          <cell r="K2975">
            <v>631010000</v>
          </cell>
          <cell r="L2975" t="str">
            <v>ҚР, ШҚО, Өскемен қ., Бажов көш., 10</v>
          </cell>
          <cell r="M2975" t="str">
            <v>Желтоқсан-Қантар</v>
          </cell>
          <cell r="N2975" t="str">
            <v>Шығыс-Қазақстан облысы, Өскемен қ.</v>
          </cell>
          <cell r="O2975" t="str">
            <v>DDP</v>
          </cell>
          <cell r="P2975" t="str">
            <v>жыл бойына өтінім бойынша</v>
          </cell>
          <cell r="Q2975">
            <v>0</v>
          </cell>
          <cell r="R2975">
            <v>796</v>
          </cell>
          <cell r="S2975" t="str">
            <v>Дана</v>
          </cell>
        </row>
        <row r="2976">
          <cell r="A2976" t="str">
            <v>1859 Т</v>
          </cell>
          <cell r="B2976" t="str">
            <v>"ШҚ АЭК" АҚ</v>
          </cell>
          <cell r="C2976" t="str">
            <v>28.11.41.900.030.00.0796.000000000000</v>
          </cell>
          <cell r="D2976">
            <v>603101477</v>
          </cell>
          <cell r="E2976" t="str">
            <v>Су сорғысының шкиві ГАЗ</v>
          </cell>
          <cell r="F2976" t="str">
            <v>Шкив</v>
          </cell>
          <cell r="G2976" t="str">
            <v>для водяного насоса, для грузового автомобиля</v>
          </cell>
          <cell r="H2976" t="str">
            <v>Су сорғысының шкиві ГАЗ</v>
          </cell>
          <cell r="I2976" t="str">
            <v>БК</v>
          </cell>
          <cell r="J2976">
            <v>0</v>
          </cell>
          <cell r="K2976">
            <v>631010000</v>
          </cell>
          <cell r="L2976" t="str">
            <v>ҚР, ШҚО, Өскемен қ., Бажов көш., 10</v>
          </cell>
          <cell r="M2976" t="str">
            <v>Желтоқсан-Қантар</v>
          </cell>
          <cell r="N2976" t="str">
            <v>Шығыс-Қазақстан облысы, Өскемен қ.</v>
          </cell>
          <cell r="O2976" t="str">
            <v>DDP</v>
          </cell>
          <cell r="P2976" t="str">
            <v>жыл бойына өтінім бойынша</v>
          </cell>
          <cell r="Q2976">
            <v>0</v>
          </cell>
          <cell r="R2976">
            <v>796</v>
          </cell>
          <cell r="S2976" t="str">
            <v>Дана</v>
          </cell>
        </row>
        <row r="2977">
          <cell r="A2977" t="str">
            <v>1860 Т</v>
          </cell>
          <cell r="B2977" t="str">
            <v>"ШҚ АЭК" АҚ</v>
          </cell>
          <cell r="C2977" t="str">
            <v>29.32.30.300.009.01.0796.000000000002</v>
          </cell>
          <cell r="D2977">
            <v>603101479</v>
          </cell>
          <cell r="E2977" t="str">
            <v xml:space="preserve">Иінді білік подшипнигі Г-53                                                                         </v>
          </cell>
          <cell r="F2977" t="str">
            <v>Подшипник</v>
          </cell>
          <cell r="G2977" t="str">
            <v>промежуточного вала задний, для специального и специализированного автомобиля</v>
          </cell>
          <cell r="H2977" t="str">
            <v xml:space="preserve">Иінді білік подшипнигі Г-53                                                                         </v>
          </cell>
          <cell r="I2977" t="str">
            <v>БК</v>
          </cell>
          <cell r="J2977">
            <v>0</v>
          </cell>
          <cell r="K2977">
            <v>631010000</v>
          </cell>
          <cell r="L2977" t="str">
            <v>ҚР, ШҚО, Өскемен қ., Бажов көш., 10</v>
          </cell>
          <cell r="M2977" t="str">
            <v>Желтоқсан-Қантар</v>
          </cell>
          <cell r="N2977" t="str">
            <v>Шығыс-Қазақстан облысы, Өскемен қ.</v>
          </cell>
          <cell r="O2977" t="str">
            <v>DDP</v>
          </cell>
          <cell r="P2977" t="str">
            <v>жыл бойына өтінім бойынша</v>
          </cell>
          <cell r="Q2977">
            <v>0</v>
          </cell>
          <cell r="R2977">
            <v>796</v>
          </cell>
          <cell r="S2977" t="str">
            <v>Дана</v>
          </cell>
        </row>
        <row r="2978">
          <cell r="A2978" t="str">
            <v>1861 Т</v>
          </cell>
          <cell r="B2978" t="str">
            <v>"ШҚ АЭК" АҚ</v>
          </cell>
          <cell r="C2978" t="str">
            <v>29.32.30.250.022.00.0796.000000000001</v>
          </cell>
          <cell r="D2978">
            <v>603101480</v>
          </cell>
          <cell r="E2978" t="str">
            <v>Вакуумдық күшейткіш ГАЗ</v>
          </cell>
          <cell r="F2978" t="str">
            <v>Усилитель</v>
          </cell>
          <cell r="G2978" t="str">
            <v>вакуумный, для грузового автомобиля</v>
          </cell>
          <cell r="H2978" t="str">
            <v>Вакуумдық күшейткіш ГАЗ</v>
          </cell>
          <cell r="I2978" t="str">
            <v>БК</v>
          </cell>
          <cell r="J2978">
            <v>0</v>
          </cell>
          <cell r="K2978">
            <v>631010000</v>
          </cell>
          <cell r="L2978" t="str">
            <v>ҚР, ШҚО, Өскемен қ., Бажов көш., 10</v>
          </cell>
          <cell r="M2978" t="str">
            <v>Желтоқсан-Қантар</v>
          </cell>
          <cell r="N2978" t="str">
            <v>Шығыс-Қазақстан облысы, Өскемен қ.</v>
          </cell>
          <cell r="O2978" t="str">
            <v>DDP</v>
          </cell>
          <cell r="P2978" t="str">
            <v>жыл бойына өтінім бойынша</v>
          </cell>
          <cell r="Q2978">
            <v>0</v>
          </cell>
          <cell r="R2978">
            <v>796</v>
          </cell>
          <cell r="S2978" t="str">
            <v>Дана</v>
          </cell>
        </row>
        <row r="2979">
          <cell r="A2979" t="str">
            <v>1862 Т</v>
          </cell>
          <cell r="B2979" t="str">
            <v>"ШҚ АЭК" АҚ</v>
          </cell>
          <cell r="C2979" t="str">
            <v>29.32.30.950.022.00.0839.000000000000</v>
          </cell>
          <cell r="D2979">
            <v>603101483</v>
          </cell>
          <cell r="E2979" t="str">
            <v>Шүберін жинақта Г-53</v>
          </cell>
          <cell r="F2979" t="str">
            <v>Шкворень</v>
          </cell>
          <cell r="G2979" t="str">
            <v>для грузового автомобиля</v>
          </cell>
          <cell r="H2979" t="str">
            <v>Шүберін жинақта Г-53</v>
          </cell>
          <cell r="I2979" t="str">
            <v>БК</v>
          </cell>
          <cell r="J2979">
            <v>0</v>
          </cell>
          <cell r="K2979">
            <v>631010000</v>
          </cell>
          <cell r="L2979" t="str">
            <v>ҚР, ШҚО, Өскемен қ., Бажов көш., 10</v>
          </cell>
          <cell r="M2979" t="str">
            <v>Желтоқсан-Қантар</v>
          </cell>
          <cell r="N2979" t="str">
            <v>Шығыс-Қазақстан облысы, Өскемен қ.</v>
          </cell>
          <cell r="O2979" t="str">
            <v>DDP</v>
          </cell>
          <cell r="P2979" t="str">
            <v>жыл бойына өтінім бойынша</v>
          </cell>
          <cell r="Q2979">
            <v>0</v>
          </cell>
          <cell r="R2979">
            <v>839</v>
          </cell>
          <cell r="S2979" t="str">
            <v>Комплект</v>
          </cell>
        </row>
        <row r="2980">
          <cell r="A2980" t="str">
            <v>1863 Т</v>
          </cell>
          <cell r="B2980" t="str">
            <v>"ШҚ АЭК" АҚ</v>
          </cell>
          <cell r="C2980" t="str">
            <v>29.31.30.300.020.00.0839.000000000014</v>
          </cell>
          <cell r="D2980">
            <v>603101485</v>
          </cell>
          <cell r="E2980" t="str">
            <v>Оталдырғыш щеткасы ГАЗ</v>
          </cell>
          <cell r="F2980" t="str">
            <v>Щетка</v>
          </cell>
          <cell r="G2980" t="str">
            <v>стартера, для грузового автомобиля, электрографитная</v>
          </cell>
          <cell r="H2980" t="str">
            <v>Оталдырғыш щеткасы ГАЗ</v>
          </cell>
          <cell r="I2980" t="str">
            <v>БК</v>
          </cell>
          <cell r="J2980">
            <v>0</v>
          </cell>
          <cell r="K2980">
            <v>631010000</v>
          </cell>
          <cell r="L2980" t="str">
            <v>ҚР, ШҚО, Өскемен қ., Бажов көш., 10</v>
          </cell>
          <cell r="M2980" t="str">
            <v>Желтоқсан-Қантар</v>
          </cell>
          <cell r="N2980" t="str">
            <v>Шығыс-Қазақстан облысы, Өскемен қ.</v>
          </cell>
          <cell r="O2980" t="str">
            <v>DDP</v>
          </cell>
          <cell r="P2980" t="str">
            <v>жыл бойына өтінім бойынша</v>
          </cell>
          <cell r="Q2980">
            <v>0</v>
          </cell>
          <cell r="R2980">
            <v>796</v>
          </cell>
          <cell r="S2980" t="str">
            <v>Дана</v>
          </cell>
        </row>
        <row r="2981">
          <cell r="A2981" t="str">
            <v>1864 Т</v>
          </cell>
          <cell r="B2981" t="str">
            <v>"ШҚ АЭК" АҚ</v>
          </cell>
          <cell r="C2981" t="str">
            <v>29.32.30.650.003.01.0796.000000000001</v>
          </cell>
          <cell r="D2981">
            <v>603101487</v>
          </cell>
          <cell r="E2981" t="str">
            <v>Жұмыстық ілінісу цилиндрі ГАЗ</v>
          </cell>
          <cell r="F2981" t="str">
            <v>Цилиндр</v>
          </cell>
          <cell r="G2981" t="str">
            <v>сцепления, для грузового автомобиля</v>
          </cell>
          <cell r="H2981" t="str">
            <v>Жұмыстық ілінісу цилиндрі ГАЗ</v>
          </cell>
          <cell r="I2981" t="str">
            <v>БК</v>
          </cell>
          <cell r="J2981">
            <v>0</v>
          </cell>
          <cell r="K2981">
            <v>631010000</v>
          </cell>
          <cell r="L2981" t="str">
            <v>ҚР, ШҚО, Өскемен қ., Бажов көш., 10</v>
          </cell>
          <cell r="M2981" t="str">
            <v>Желтоқсан-Қантар</v>
          </cell>
          <cell r="N2981" t="str">
            <v>Шығыс-Қазақстан облысы, Өскемен қ.</v>
          </cell>
          <cell r="O2981" t="str">
            <v>DDP</v>
          </cell>
          <cell r="P2981" t="str">
            <v>жыл бойына өтінім бойынша</v>
          </cell>
          <cell r="Q2981">
            <v>0</v>
          </cell>
          <cell r="R2981">
            <v>796</v>
          </cell>
          <cell r="S2981" t="str">
            <v>Дана</v>
          </cell>
        </row>
        <row r="2982">
          <cell r="A2982" t="str">
            <v>1865 Т</v>
          </cell>
          <cell r="B2982" t="str">
            <v>"ШҚ АЭК" АҚ</v>
          </cell>
          <cell r="C2982" t="str">
            <v>29.32.30.250.013.05.0796.000000000001</v>
          </cell>
          <cell r="D2982">
            <v>603101491</v>
          </cell>
          <cell r="E2982" t="str">
            <v>Артқы тежеуіш цилиндрі ГАЗ</v>
          </cell>
          <cell r="F2982" t="str">
            <v>Цилиндр</v>
          </cell>
          <cell r="G2982" t="str">
            <v>рабочий тормозной, для грузового автомобиля</v>
          </cell>
          <cell r="H2982" t="str">
            <v>Артқы тежеуіш цилиндрі ГАЗ</v>
          </cell>
          <cell r="I2982" t="str">
            <v>БК</v>
          </cell>
          <cell r="J2982">
            <v>0</v>
          </cell>
          <cell r="K2982">
            <v>631010000</v>
          </cell>
          <cell r="L2982" t="str">
            <v>ҚР, ШҚО, Өскемен қ., Бажов көш., 10</v>
          </cell>
          <cell r="M2982" t="str">
            <v>Желтоқсан-Қантар</v>
          </cell>
          <cell r="N2982" t="str">
            <v>Шығыс-Қазақстан облысы, Өскемен қ.</v>
          </cell>
          <cell r="O2982" t="str">
            <v>DDP</v>
          </cell>
          <cell r="P2982" t="str">
            <v>жыл бойына өтінім бойынша</v>
          </cell>
          <cell r="Q2982">
            <v>0</v>
          </cell>
          <cell r="R2982">
            <v>796</v>
          </cell>
          <cell r="S2982" t="str">
            <v>Дана</v>
          </cell>
        </row>
        <row r="2983">
          <cell r="A2983" t="str">
            <v>1866 Т</v>
          </cell>
          <cell r="B2983" t="str">
            <v>"ШҚ АЭК" АҚ</v>
          </cell>
          <cell r="C2983" t="str">
            <v>29.32.30.250.013.05.0796.000000000001</v>
          </cell>
          <cell r="D2983">
            <v>603101492</v>
          </cell>
          <cell r="E2983" t="str">
            <v>Алдыңғы тежеуіш цилиндрі ГАЗ</v>
          </cell>
          <cell r="F2983" t="str">
            <v>Цилиндр</v>
          </cell>
          <cell r="G2983" t="str">
            <v>рабочий тормозной, для грузового автомобиля</v>
          </cell>
          <cell r="H2983" t="str">
            <v>Алдыңғы тежеуіш цилиндрі ГАЗ</v>
          </cell>
          <cell r="I2983" t="str">
            <v>БК</v>
          </cell>
          <cell r="J2983">
            <v>0</v>
          </cell>
          <cell r="K2983">
            <v>631010000</v>
          </cell>
          <cell r="L2983" t="str">
            <v>ҚР, ШҚО, Өскемен қ., Бажов көш., 10</v>
          </cell>
          <cell r="M2983" t="str">
            <v>Желтоқсан-Қантар</v>
          </cell>
          <cell r="N2983" t="str">
            <v>Шығыс-Қазақстан облысы, Өскемен қ.</v>
          </cell>
          <cell r="O2983" t="str">
            <v>DDP</v>
          </cell>
          <cell r="P2983" t="str">
            <v>жыл бойына өтінім бойынша</v>
          </cell>
          <cell r="Q2983">
            <v>0</v>
          </cell>
          <cell r="R2983">
            <v>796</v>
          </cell>
          <cell r="S2983" t="str">
            <v>Дана</v>
          </cell>
        </row>
        <row r="2984">
          <cell r="A2984" t="str">
            <v>1867 Т</v>
          </cell>
          <cell r="B2984" t="str">
            <v>"ШҚ АЭК" АҚ</v>
          </cell>
          <cell r="C2984" t="str">
            <v>29.32.30.990.009.00.0796.000000000011</v>
          </cell>
          <cell r="D2984">
            <v>603101504</v>
          </cell>
          <cell r="E2984" t="str">
            <v>1-ші берілістің КПП тісті доңғалағы Г-52, 53</v>
          </cell>
          <cell r="F2984" t="str">
            <v>Шестерня</v>
          </cell>
          <cell r="G2984" t="str">
            <v>коробки передач, для грузового автомобиля, 1-й передачи</v>
          </cell>
          <cell r="H2984" t="str">
            <v>1-ші берілістің КПП тісті доңғалағы Г-52, 53</v>
          </cell>
          <cell r="I2984" t="str">
            <v>БК</v>
          </cell>
          <cell r="J2984">
            <v>0</v>
          </cell>
          <cell r="K2984">
            <v>631010000</v>
          </cell>
          <cell r="L2984" t="str">
            <v>ҚР, ШҚО, Өскемен қ., Бажов көш., 10</v>
          </cell>
          <cell r="M2984" t="str">
            <v>Желтоқсан-Қантар</v>
          </cell>
          <cell r="N2984" t="str">
            <v>Шығыс-Қазақстан облысы, Өскемен қ.</v>
          </cell>
          <cell r="O2984" t="str">
            <v>DDP</v>
          </cell>
          <cell r="P2984" t="str">
            <v>жыл бойына өтінім бойынша</v>
          </cell>
          <cell r="Q2984">
            <v>0</v>
          </cell>
          <cell r="R2984">
            <v>796</v>
          </cell>
          <cell r="S2984" t="str">
            <v>Дана</v>
          </cell>
        </row>
        <row r="2985">
          <cell r="A2985" t="str">
            <v>1868 Т</v>
          </cell>
          <cell r="B2985" t="str">
            <v>"ШҚ АЭК" АҚ</v>
          </cell>
          <cell r="C2985" t="str">
            <v>29.32.30.990.009.00.0796.000000000012</v>
          </cell>
          <cell r="D2985">
            <v>603101505</v>
          </cell>
          <cell r="E2985" t="str">
            <v>2-ші берілістің КПП тісті доңғалағы Г-52, 53</v>
          </cell>
          <cell r="F2985" t="str">
            <v>Шестерня</v>
          </cell>
          <cell r="G2985" t="str">
            <v>коробки передач, для грузового автомобиля, 2-й передачи</v>
          </cell>
          <cell r="H2985" t="str">
            <v>2-ші берілістің КПП тісті доңғалағы Г-52, 53</v>
          </cell>
          <cell r="I2985" t="str">
            <v>БК</v>
          </cell>
          <cell r="J2985">
            <v>0</v>
          </cell>
          <cell r="K2985">
            <v>631010000</v>
          </cell>
          <cell r="L2985" t="str">
            <v>ҚР, ШҚО, Өскемен қ., Бажов көш., 10</v>
          </cell>
          <cell r="M2985" t="str">
            <v>Желтоқсан-Қантар</v>
          </cell>
          <cell r="N2985" t="str">
            <v>Шығыс-Қазақстан облысы, Өскемен қ.</v>
          </cell>
          <cell r="O2985" t="str">
            <v>DDP</v>
          </cell>
          <cell r="P2985" t="str">
            <v>жыл бойына өтінім бойынша</v>
          </cell>
          <cell r="Q2985">
            <v>0</v>
          </cell>
          <cell r="R2985">
            <v>796</v>
          </cell>
          <cell r="S2985" t="str">
            <v>Дана</v>
          </cell>
        </row>
        <row r="2986">
          <cell r="A2986" t="str">
            <v>1869 Т</v>
          </cell>
          <cell r="B2986" t="str">
            <v>"ШҚ АЭК" АҚ</v>
          </cell>
          <cell r="C2986" t="str">
            <v>29.32.30.990.009.00.0796.000000000001</v>
          </cell>
          <cell r="D2986">
            <v>603101506</v>
          </cell>
          <cell r="E2986" t="str">
            <v>Екінші біліктің 3-ші беріліс КПП тісті доңғалағы Г-52,53</v>
          </cell>
          <cell r="F2986" t="str">
            <v>Шестерня</v>
          </cell>
          <cell r="G2986" t="str">
            <v>коробки передач, для грузового автомобиля, 3-й передачи</v>
          </cell>
          <cell r="H2986" t="str">
            <v>Екінші біліктің 3-ші беріліс КПП тісті доңғалағы Г-52,53</v>
          </cell>
          <cell r="I2986" t="str">
            <v>БК</v>
          </cell>
          <cell r="J2986">
            <v>0</v>
          </cell>
          <cell r="K2986">
            <v>631010000</v>
          </cell>
          <cell r="L2986" t="str">
            <v>ҚР, ШҚО, Өскемен қ., Бажов көш., 10</v>
          </cell>
          <cell r="M2986" t="str">
            <v>Желтоқсан-Қантар</v>
          </cell>
          <cell r="N2986" t="str">
            <v>Шығыс-Қазақстан облысы, Өскемен қ.</v>
          </cell>
          <cell r="O2986" t="str">
            <v>DDP</v>
          </cell>
          <cell r="P2986" t="str">
            <v>жыл бойына өтінім бойынша</v>
          </cell>
          <cell r="Q2986">
            <v>0</v>
          </cell>
          <cell r="R2986">
            <v>796</v>
          </cell>
          <cell r="S2986" t="str">
            <v>Дана</v>
          </cell>
        </row>
        <row r="2987">
          <cell r="A2987" t="str">
            <v>1870 Т</v>
          </cell>
          <cell r="B2987" t="str">
            <v>"ШҚ АЭК" АҚ</v>
          </cell>
          <cell r="C2987" t="str">
            <v>29.32.30.230.000.00.0796.000000000001</v>
          </cell>
          <cell r="D2987">
            <v>603101526</v>
          </cell>
          <cell r="E2987" t="str">
            <v xml:space="preserve">Эксцентрик колодок ГАЗ                                                                              </v>
          </cell>
          <cell r="F2987" t="str">
            <v>Накладка</v>
          </cell>
          <cell r="G2987" t="str">
            <v>тормозной колодки, для грузового автомобиля</v>
          </cell>
          <cell r="H2987" t="str">
            <v xml:space="preserve">Эксцентрик колодок ГАЗ                                                                              </v>
          </cell>
          <cell r="I2987" t="str">
            <v>БК</v>
          </cell>
          <cell r="J2987">
            <v>0</v>
          </cell>
          <cell r="K2987">
            <v>631010000</v>
          </cell>
          <cell r="L2987" t="str">
            <v>ҚР, ШҚО, Өскемен қ., Бажов көш., 10</v>
          </cell>
          <cell r="M2987" t="str">
            <v>Желтоқсан-Қантар</v>
          </cell>
          <cell r="N2987" t="str">
            <v>Шығыс-Қазақстан облысы, Өскемен қ.</v>
          </cell>
          <cell r="O2987" t="str">
            <v>DDP</v>
          </cell>
          <cell r="P2987" t="str">
            <v>жыл бойына өтінім бойынша</v>
          </cell>
          <cell r="Q2987">
            <v>0</v>
          </cell>
          <cell r="R2987">
            <v>796</v>
          </cell>
          <cell r="S2987" t="str">
            <v>Дана</v>
          </cell>
        </row>
        <row r="2988">
          <cell r="A2988" t="str">
            <v>1871 Т</v>
          </cell>
          <cell r="B2988" t="str">
            <v>"ШҚ АЭК" АҚ</v>
          </cell>
          <cell r="C2988" t="str">
            <v>29.32.30.990.009.00.0796.000000000003</v>
          </cell>
          <cell r="D2988">
            <v>603101530</v>
          </cell>
          <cell r="E2988" t="str">
            <v>Артқы берілістің КПП тісті доңғалағы ГАЗ</v>
          </cell>
          <cell r="F2988" t="str">
            <v>Шестерня</v>
          </cell>
          <cell r="G2988" t="str">
            <v>заднего хода, для грузового автомобиля</v>
          </cell>
          <cell r="H2988" t="str">
            <v>Артқы берілістің КПП тісті доңғалағы ГАЗ</v>
          </cell>
          <cell r="I2988" t="str">
            <v>БК</v>
          </cell>
          <cell r="J2988">
            <v>0</v>
          </cell>
          <cell r="K2988">
            <v>631010000</v>
          </cell>
          <cell r="L2988" t="str">
            <v>ҚР, ШҚО, Өскемен қ., Бажов көш., 10</v>
          </cell>
          <cell r="M2988" t="str">
            <v>Желтоқсан-Қантар</v>
          </cell>
          <cell r="N2988" t="str">
            <v>Шығыс-Қазақстан облысы, Өскемен қ.</v>
          </cell>
          <cell r="O2988" t="str">
            <v>DDP</v>
          </cell>
          <cell r="P2988" t="str">
            <v>жыл бойына өтінім бойынша</v>
          </cell>
          <cell r="Q2988">
            <v>0</v>
          </cell>
          <cell r="R2988">
            <v>796</v>
          </cell>
          <cell r="S2988" t="str">
            <v>Дана</v>
          </cell>
        </row>
        <row r="2989">
          <cell r="A2989" t="str">
            <v>1872 Т</v>
          </cell>
          <cell r="B2989" t="str">
            <v>"ШҚ АЭК" АҚ</v>
          </cell>
          <cell r="C2989" t="str">
            <v>29.32.30.990.008.00.0796.000000000032</v>
          </cell>
          <cell r="D2989">
            <v>603101543</v>
          </cell>
          <cell r="E2989" t="str">
            <v xml:space="preserve">Амортизатор втулкасы ГАЗ                                                                            </v>
          </cell>
          <cell r="F2989" t="str">
            <v>Втулка</v>
          </cell>
          <cell r="G2989" t="str">
            <v>для грузового автомобиля, для пружины амортизатора</v>
          </cell>
          <cell r="H2989" t="str">
            <v xml:space="preserve">Амортизатор втулкасы ГАЗ                                                                            </v>
          </cell>
          <cell r="I2989" t="str">
            <v>БК</v>
          </cell>
          <cell r="J2989">
            <v>0</v>
          </cell>
          <cell r="K2989">
            <v>631010000</v>
          </cell>
          <cell r="L2989" t="str">
            <v>ҚР, ШҚО, Өскемен қ., Бажов көш., 10</v>
          </cell>
          <cell r="M2989" t="str">
            <v>Желтоқсан-Қантар</v>
          </cell>
          <cell r="N2989" t="str">
            <v>Шығыс-Қазақстан облысы, Өскемен қ.</v>
          </cell>
          <cell r="O2989" t="str">
            <v>DDP</v>
          </cell>
          <cell r="P2989" t="str">
            <v>жыл бойына өтінім бойынша</v>
          </cell>
          <cell r="Q2989">
            <v>0</v>
          </cell>
          <cell r="R2989">
            <v>796</v>
          </cell>
          <cell r="S2989" t="str">
            <v>Дана</v>
          </cell>
        </row>
        <row r="2990">
          <cell r="A2990" t="str">
            <v>1873 Т</v>
          </cell>
          <cell r="B2990" t="str">
            <v>"ШҚ АЭК" АҚ</v>
          </cell>
          <cell r="C2990" t="str">
            <v>28.11.41.300.014.00.0839.000000000000</v>
          </cell>
          <cell r="D2990">
            <v>603101548</v>
          </cell>
          <cell r="E2990" t="str">
            <v>Гильза астына мыс сақина ГАЗ, УАЗ</v>
          </cell>
          <cell r="F2990" t="str">
            <v>Кольцо уплотнительное</v>
          </cell>
          <cell r="G2990" t="str">
            <v>для гильзы цилиндра</v>
          </cell>
          <cell r="H2990" t="str">
            <v>Гильза астына мыс сақина ГАЗ, УАЗ</v>
          </cell>
          <cell r="I2990" t="str">
            <v>БК</v>
          </cell>
          <cell r="J2990">
            <v>0</v>
          </cell>
          <cell r="K2990">
            <v>631010000</v>
          </cell>
          <cell r="L2990" t="str">
            <v>ҚР, ШҚО, Өскемен қ., Бажов көш., 10</v>
          </cell>
          <cell r="M2990" t="str">
            <v>Желтоқсан-Қантар</v>
          </cell>
          <cell r="N2990" t="str">
            <v>Шығыс-Қазақстан облысы, Өскемен қ.</v>
          </cell>
          <cell r="O2990" t="str">
            <v>DDP</v>
          </cell>
          <cell r="P2990" t="str">
            <v>жыл бойына өтінім бойынша</v>
          </cell>
          <cell r="Q2990">
            <v>0</v>
          </cell>
          <cell r="R2990">
            <v>796</v>
          </cell>
          <cell r="S2990" t="str">
            <v>Дана</v>
          </cell>
        </row>
        <row r="2991">
          <cell r="A2991" t="str">
            <v>1874 Т</v>
          </cell>
          <cell r="B2991" t="str">
            <v>"ШҚ АЭК" АҚ</v>
          </cell>
          <cell r="C2991" t="str">
            <v>29.32.30.990.022.00.0839.000000000039</v>
          </cell>
          <cell r="D2991">
            <v>603101549</v>
          </cell>
          <cell r="E2991" t="str">
            <v>Белдік жиынтығы ГЦС ГАЗ</v>
          </cell>
          <cell r="F2991" t="str">
            <v>Комплект ремонтный</v>
          </cell>
          <cell r="G2991" t="str">
            <v>главного цилиндра сцепления, для грузового автомобиля</v>
          </cell>
          <cell r="H2991" t="str">
            <v>Белдік жиынтығы ГЦС ГАЗ</v>
          </cell>
          <cell r="I2991" t="str">
            <v>БК</v>
          </cell>
          <cell r="J2991">
            <v>0</v>
          </cell>
          <cell r="K2991">
            <v>631010000</v>
          </cell>
          <cell r="L2991" t="str">
            <v>ҚР, ШҚО, Өскемен қ., Бажов көш., 10</v>
          </cell>
          <cell r="M2991" t="str">
            <v>Желтоқсан-Қантар</v>
          </cell>
          <cell r="N2991" t="str">
            <v>Шығыс-Қазақстан облысы, Өскемен қ.</v>
          </cell>
          <cell r="O2991" t="str">
            <v>DDP</v>
          </cell>
          <cell r="P2991" t="str">
            <v>жыл бойына өтінім бойынша</v>
          </cell>
          <cell r="Q2991">
            <v>0</v>
          </cell>
          <cell r="R2991">
            <v>839</v>
          </cell>
          <cell r="S2991" t="str">
            <v>Комплект</v>
          </cell>
        </row>
        <row r="2992">
          <cell r="A2992" t="str">
            <v>1875 Т</v>
          </cell>
          <cell r="B2992" t="str">
            <v>"ШҚ АЭК" АҚ</v>
          </cell>
          <cell r="C2992" t="str">
            <v>29.32.30.910.001.01.0796.000000000001</v>
          </cell>
          <cell r="D2992">
            <v>603101550</v>
          </cell>
          <cell r="E2992" t="str">
            <v>Плита астына төсеніш жиынтығы ГАЗ</v>
          </cell>
          <cell r="F2992" t="str">
            <v>Прокладка</v>
          </cell>
          <cell r="G2992" t="str">
            <v>впускной трубы, для грузового автомобиля</v>
          </cell>
          <cell r="H2992" t="str">
            <v>Плита астына төсеніш жиынтығы ГАЗ</v>
          </cell>
          <cell r="I2992" t="str">
            <v>БК</v>
          </cell>
          <cell r="J2992">
            <v>0</v>
          </cell>
          <cell r="K2992">
            <v>631010000</v>
          </cell>
          <cell r="L2992" t="str">
            <v>ҚР, ШҚО, Өскемен қ., Бажов көш., 10</v>
          </cell>
          <cell r="M2992" t="str">
            <v>Желтоқсан-Қантар</v>
          </cell>
          <cell r="N2992" t="str">
            <v>Шығыс-Қазақстан облысы, Өскемен қ.</v>
          </cell>
          <cell r="O2992" t="str">
            <v>DDP</v>
          </cell>
          <cell r="P2992" t="str">
            <v>жыл бойына өтінім бойынша</v>
          </cell>
          <cell r="Q2992">
            <v>0</v>
          </cell>
          <cell r="R2992">
            <v>839</v>
          </cell>
          <cell r="S2992" t="str">
            <v>Комплект</v>
          </cell>
        </row>
        <row r="2993">
          <cell r="A2993" t="str">
            <v>1876 Т</v>
          </cell>
          <cell r="B2993" t="str">
            <v>"ШҚ АЭК" АҚ</v>
          </cell>
          <cell r="C2993" t="str">
            <v>29.32.30.650.017.00.0796.000000000001</v>
          </cell>
          <cell r="D2993">
            <v>603101551</v>
          </cell>
          <cell r="E2993" t="str">
            <v>Ілінісудің кішкене табаны ГАЗ</v>
          </cell>
          <cell r="F2993" t="str">
            <v>Лапки корзины сцепления</v>
          </cell>
          <cell r="G2993" t="str">
            <v>для грузового автомобиля</v>
          </cell>
          <cell r="H2993" t="str">
            <v>Ілінісудің кішкене табаны ГАЗ</v>
          </cell>
          <cell r="I2993" t="str">
            <v>БК</v>
          </cell>
          <cell r="J2993">
            <v>0</v>
          </cell>
          <cell r="K2993">
            <v>631010000</v>
          </cell>
          <cell r="L2993" t="str">
            <v>ҚР, ШҚО, Өскемен қ., Бажов көш., 10</v>
          </cell>
          <cell r="M2993" t="str">
            <v>Желтоқсан-Қантар</v>
          </cell>
          <cell r="N2993" t="str">
            <v>Шығыс-Қазақстан облысы, Өскемен қ.</v>
          </cell>
          <cell r="O2993" t="str">
            <v>DDP</v>
          </cell>
          <cell r="P2993" t="str">
            <v>жыл бойына өтінім бойынша</v>
          </cell>
          <cell r="Q2993">
            <v>0</v>
          </cell>
          <cell r="R2993">
            <v>796</v>
          </cell>
          <cell r="S2993" t="str">
            <v>Дана</v>
          </cell>
        </row>
        <row r="2994">
          <cell r="A2994" t="str">
            <v>1877 Т</v>
          </cell>
          <cell r="B2994" t="str">
            <v>"ШҚ АЭК" АҚ</v>
          </cell>
          <cell r="C2994" t="str">
            <v>29.32.30.990.065.00.0796.000000000000</v>
          </cell>
          <cell r="D2994">
            <v>603101552</v>
          </cell>
          <cell r="E2994" t="str">
            <v>Сөндіргіш сақинасы ГАЗ</v>
          </cell>
          <cell r="F2994" t="str">
            <v>Кольцо уплотнительное</v>
          </cell>
          <cell r="G2994" t="str">
            <v>для грузового автомобиля</v>
          </cell>
          <cell r="H2994" t="str">
            <v>Сөндіргіш сақинасы ГАЗ</v>
          </cell>
          <cell r="I2994" t="str">
            <v>БК</v>
          </cell>
          <cell r="J2994">
            <v>0</v>
          </cell>
          <cell r="K2994">
            <v>631010000</v>
          </cell>
          <cell r="L2994" t="str">
            <v>ҚР, ШҚО, Өскемен қ., Бажов көш., 10</v>
          </cell>
          <cell r="M2994" t="str">
            <v>Желтоқсан-Қантар</v>
          </cell>
          <cell r="N2994" t="str">
            <v>Шығыс-Қазақстан облысы, Өскемен қ.</v>
          </cell>
          <cell r="O2994" t="str">
            <v>DDP</v>
          </cell>
          <cell r="P2994" t="str">
            <v>жыл бойына өтінім бойынша</v>
          </cell>
          <cell r="Q2994">
            <v>0</v>
          </cell>
          <cell r="R2994">
            <v>796</v>
          </cell>
          <cell r="S2994" t="str">
            <v>Дана</v>
          </cell>
        </row>
        <row r="2995">
          <cell r="A2995" t="str">
            <v>1878 Т</v>
          </cell>
          <cell r="B2995" t="str">
            <v>"ШҚ АЭК" АҚ</v>
          </cell>
          <cell r="C2995" t="str">
            <v>28.11.42.300.006.00.0796.000000000003</v>
          </cell>
          <cell r="D2995">
            <v>603101557</v>
          </cell>
          <cell r="E2995" t="str">
            <v xml:space="preserve">Поршень саусағы ГАЗ                                                                                 </v>
          </cell>
          <cell r="F2995" t="str">
            <v>Палец поршневой</v>
          </cell>
          <cell r="G2995" t="str">
            <v>для карбюраторного двигателя, для грузового автомобиля</v>
          </cell>
          <cell r="H2995" t="str">
            <v xml:space="preserve">Поршень саусағы ГАЗ                                                                                 </v>
          </cell>
          <cell r="I2995" t="str">
            <v>БК</v>
          </cell>
          <cell r="J2995">
            <v>0</v>
          </cell>
          <cell r="K2995">
            <v>631010000</v>
          </cell>
          <cell r="L2995" t="str">
            <v>ҚР, ШҚО, Өскемен қ., Бажов көш., 10</v>
          </cell>
          <cell r="M2995" t="str">
            <v>Желтоқсан-Қантар</v>
          </cell>
          <cell r="N2995" t="str">
            <v>Шығыс-Қазақстан облысы, Өскемен қ.</v>
          </cell>
          <cell r="O2995" t="str">
            <v>DDP</v>
          </cell>
          <cell r="P2995" t="str">
            <v>жыл бойына өтінім бойынша</v>
          </cell>
          <cell r="Q2995">
            <v>0</v>
          </cell>
          <cell r="R2995">
            <v>796</v>
          </cell>
          <cell r="S2995" t="str">
            <v>Дана</v>
          </cell>
        </row>
        <row r="2996">
          <cell r="A2996" t="str">
            <v>1879 Т</v>
          </cell>
          <cell r="B2996" t="str">
            <v>"ШҚ АЭК" АҚ</v>
          </cell>
          <cell r="C2996" t="str">
            <v>29.32.30.990.085.00.0796.000000000009</v>
          </cell>
          <cell r="D2996">
            <v>603101558</v>
          </cell>
          <cell r="E2996" t="str">
            <v>Май сорғысының жетегі ГАЗ</v>
          </cell>
          <cell r="F2996" t="str">
            <v>Привод</v>
          </cell>
          <cell r="G2996" t="str">
            <v>масляного насоса двигателя, для грузового автомобиля</v>
          </cell>
          <cell r="H2996" t="str">
            <v>Май сорғысының жетегі ГАЗ</v>
          </cell>
          <cell r="I2996" t="str">
            <v>БК</v>
          </cell>
          <cell r="J2996">
            <v>0</v>
          </cell>
          <cell r="K2996">
            <v>631010000</v>
          </cell>
          <cell r="L2996" t="str">
            <v>ҚР, ШҚО, Өскемен қ., Бажов көш., 10</v>
          </cell>
          <cell r="M2996" t="str">
            <v>Желтоқсан-Қантар</v>
          </cell>
          <cell r="N2996" t="str">
            <v>Шығыс-Қазақстан облысы, Өскемен қ.</v>
          </cell>
          <cell r="O2996" t="str">
            <v>DDP</v>
          </cell>
          <cell r="P2996" t="str">
            <v>жыл бойына өтінім бойынша</v>
          </cell>
          <cell r="Q2996">
            <v>0</v>
          </cell>
          <cell r="R2996">
            <v>796</v>
          </cell>
          <cell r="S2996" t="str">
            <v>Дана</v>
          </cell>
        </row>
        <row r="2997">
          <cell r="A2997" t="str">
            <v>1880 Т</v>
          </cell>
          <cell r="B2997" t="str">
            <v>"ШҚ АЭК" АҚ</v>
          </cell>
          <cell r="C2997" t="str">
            <v>29.32.30.650.009.00.0796.000000000001</v>
          </cell>
          <cell r="D2997">
            <v>603101565</v>
          </cell>
          <cell r="E2997" t="str">
            <v>Ілінісу корзинасы ГАЗ</v>
          </cell>
          <cell r="F2997" t="str">
            <v>Сцепление</v>
          </cell>
          <cell r="G2997" t="str">
            <v>для грузового автомобиля</v>
          </cell>
          <cell r="H2997" t="str">
            <v>Ілінісу корзинасы ГАЗ</v>
          </cell>
          <cell r="I2997" t="str">
            <v>БК</v>
          </cell>
          <cell r="J2997">
            <v>0</v>
          </cell>
          <cell r="K2997">
            <v>631010000</v>
          </cell>
          <cell r="L2997" t="str">
            <v>ҚР, ШҚО, Өскемен қ., Бажов көш., 10</v>
          </cell>
          <cell r="M2997" t="str">
            <v>Желтоқсан-Қантар</v>
          </cell>
          <cell r="N2997" t="str">
            <v>Шығыс-Қазақстан облысы, Өскемен қ.</v>
          </cell>
          <cell r="O2997" t="str">
            <v>DDP</v>
          </cell>
          <cell r="P2997" t="str">
            <v>жыл бойына өтінім бойынша</v>
          </cell>
          <cell r="Q2997">
            <v>0</v>
          </cell>
          <cell r="R2997">
            <v>796</v>
          </cell>
          <cell r="S2997" t="str">
            <v>Дана</v>
          </cell>
        </row>
        <row r="2998">
          <cell r="A2998" t="str">
            <v>1881 Т</v>
          </cell>
          <cell r="B2998" t="str">
            <v>"ШҚ АЭК" АҚ</v>
          </cell>
          <cell r="C2998" t="str">
            <v>29.32.30.650.008.00.0796.000000000000</v>
          </cell>
          <cell r="D2998">
            <v>603101567</v>
          </cell>
          <cell r="E2998" t="str">
            <v>Ілінісу бастырмасы ГАЗ</v>
          </cell>
          <cell r="F2998" t="str">
            <v>Накладка</v>
          </cell>
          <cell r="G2998" t="str">
            <v>диска сцепления, для грузового автомобиля</v>
          </cell>
          <cell r="H2998" t="str">
            <v>Ілінісу бастырмасы ГАЗ</v>
          </cell>
          <cell r="I2998" t="str">
            <v>БК</v>
          </cell>
          <cell r="J2998">
            <v>0</v>
          </cell>
          <cell r="K2998">
            <v>631010000</v>
          </cell>
          <cell r="L2998" t="str">
            <v>ҚР, ШҚО, Өскемен қ., Бажов көш., 10</v>
          </cell>
          <cell r="M2998" t="str">
            <v>Желтоқсан-Қантар</v>
          </cell>
          <cell r="N2998" t="str">
            <v>Шығыс-Қазақстан облысы, Өскемен қ.</v>
          </cell>
          <cell r="O2998" t="str">
            <v>DDP</v>
          </cell>
          <cell r="P2998" t="str">
            <v>жыл бойына өтінім бойынша</v>
          </cell>
          <cell r="Q2998">
            <v>0</v>
          </cell>
          <cell r="R2998">
            <v>796</v>
          </cell>
          <cell r="S2998" t="str">
            <v>Дана</v>
          </cell>
        </row>
        <row r="2999">
          <cell r="A2999" t="str">
            <v>1882 Т</v>
          </cell>
          <cell r="B2999" t="str">
            <v>"ШҚ АЭК" АҚ</v>
          </cell>
          <cell r="C2999" t="str">
            <v>28.15.10.530.000.00.0796.000000000012</v>
          </cell>
          <cell r="D2999">
            <v>603101580</v>
          </cell>
          <cell r="E2999" t="str">
            <v>Подшипник 7515</v>
          </cell>
          <cell r="F2999" t="str">
            <v>Подшипник роликовый</v>
          </cell>
          <cell r="G2999" t="str">
            <v>радиально-упорный, наружный диаметр 130 мм, однорядный, с коническими роликами</v>
          </cell>
          <cell r="H2999" t="str">
            <v>Подшипник 7515</v>
          </cell>
          <cell r="I2999" t="str">
            <v>БК</v>
          </cell>
          <cell r="J2999">
            <v>0</v>
          </cell>
          <cell r="K2999">
            <v>631010000</v>
          </cell>
          <cell r="L2999" t="str">
            <v>ҚР, ШҚО, Өскемен қ., Бажов көш., 10</v>
          </cell>
          <cell r="M2999" t="str">
            <v>Желтоқсан-Қантар</v>
          </cell>
          <cell r="N2999" t="str">
            <v>Шығыс-Қазақстан облысы, Өскемен қ.</v>
          </cell>
          <cell r="O2999" t="str">
            <v>DDP</v>
          </cell>
          <cell r="P2999" t="str">
            <v>жыл бойына өтінім бойынша</v>
          </cell>
          <cell r="Q2999">
            <v>0</v>
          </cell>
          <cell r="R2999">
            <v>796</v>
          </cell>
          <cell r="S2999" t="str">
            <v>Дана</v>
          </cell>
        </row>
        <row r="3000">
          <cell r="A3000" t="str">
            <v>1883 Т</v>
          </cell>
          <cell r="B3000" t="str">
            <v>"ШҚ АЭК" АҚ</v>
          </cell>
          <cell r="C3000" t="str">
            <v>29.32.30.650.006.02.0796.000000000001</v>
          </cell>
          <cell r="D3000">
            <v>603101589</v>
          </cell>
          <cell r="E3000" t="str">
            <v>Қыспа подшипниктің муфтасы Г-53</v>
          </cell>
          <cell r="F3000" t="str">
            <v>Муфта</v>
          </cell>
          <cell r="G3000" t="str">
            <v>сцепления, для грузового автомобиля</v>
          </cell>
          <cell r="H3000" t="str">
            <v>Қыспа подшипниктің муфтасы Г-53</v>
          </cell>
          <cell r="I3000" t="str">
            <v>БК</v>
          </cell>
          <cell r="J3000">
            <v>0</v>
          </cell>
          <cell r="K3000">
            <v>631010000</v>
          </cell>
          <cell r="L3000" t="str">
            <v>ҚР, ШҚО, Өскемен қ., Бажов көш., 10</v>
          </cell>
          <cell r="M3000" t="str">
            <v>Желтоқсан-Қантар</v>
          </cell>
          <cell r="N3000" t="str">
            <v>Шығыс-Қазақстан облысы, Өскемен қ.</v>
          </cell>
          <cell r="O3000" t="str">
            <v>DDP</v>
          </cell>
          <cell r="P3000" t="str">
            <v>жыл бойына өтінім бойынша</v>
          </cell>
          <cell r="Q3000">
            <v>0</v>
          </cell>
          <cell r="R3000">
            <v>796</v>
          </cell>
          <cell r="S3000" t="str">
            <v>Дана</v>
          </cell>
        </row>
        <row r="3001">
          <cell r="A3001" t="str">
            <v>1884 Т</v>
          </cell>
          <cell r="B3001" t="str">
            <v>"ШҚ АЭК" АҚ</v>
          </cell>
          <cell r="C3001" t="str">
            <v>29.32.30.670.013.00.0796.000000000016</v>
          </cell>
          <cell r="D3001">
            <v>603101590</v>
          </cell>
          <cell r="E3001" t="str">
            <v>Рульдік редуктор червягы Г-53</v>
          </cell>
          <cell r="F3001" t="str">
            <v>Механизм</v>
          </cell>
          <cell r="G3001" t="str">
            <v>рулевой, для грузового автомобиля, с червяком и роликом</v>
          </cell>
          <cell r="H3001" t="str">
            <v>Рульдік редуктор червягы Г-53</v>
          </cell>
          <cell r="I3001" t="str">
            <v>БК</v>
          </cell>
          <cell r="J3001">
            <v>0</v>
          </cell>
          <cell r="K3001">
            <v>631010000</v>
          </cell>
          <cell r="L3001" t="str">
            <v>ҚР, ШҚО, Өскемен қ., Бажов көш., 10</v>
          </cell>
          <cell r="M3001" t="str">
            <v>Желтоқсан-Қантар</v>
          </cell>
          <cell r="N3001" t="str">
            <v>Шығыс-Қазақстан облысы, Өскемен қ.</v>
          </cell>
          <cell r="O3001" t="str">
            <v>DDP</v>
          </cell>
          <cell r="P3001" t="str">
            <v>жыл бойына өтінім бойынша</v>
          </cell>
          <cell r="Q3001">
            <v>0</v>
          </cell>
          <cell r="R3001">
            <v>796</v>
          </cell>
          <cell r="S3001" t="str">
            <v>Дана</v>
          </cell>
        </row>
        <row r="3002">
          <cell r="A3002" t="str">
            <v>1885 Т</v>
          </cell>
          <cell r="B3002" t="str">
            <v>"ШҚ АЭК" АҚ</v>
          </cell>
          <cell r="C3002" t="str">
            <v>28.92.61.300.012.00.0796.000000000002</v>
          </cell>
          <cell r="D3002">
            <v>603101591</v>
          </cell>
          <cell r="E3002" t="str">
            <v>Радиатор қақпағы ГАЗ-53</v>
          </cell>
          <cell r="F3002" t="str">
            <v>Крышка радиатора</v>
          </cell>
          <cell r="G3002" t="str">
            <v>для грузового автомобиля</v>
          </cell>
          <cell r="H3002" t="str">
            <v>Радиатор қақпағы ГАЗ-53</v>
          </cell>
          <cell r="I3002" t="str">
            <v>БК</v>
          </cell>
          <cell r="J3002">
            <v>0</v>
          </cell>
          <cell r="K3002">
            <v>631010000</v>
          </cell>
          <cell r="L3002" t="str">
            <v>ҚР, ШҚО, Өскемен қ., Бажов көш., 10</v>
          </cell>
          <cell r="M3002" t="str">
            <v>Желтоқсан-Қантар</v>
          </cell>
          <cell r="N3002" t="str">
            <v>Шығыс-Қазақстан облысы, Өскемен қ.</v>
          </cell>
          <cell r="O3002" t="str">
            <v>DDP</v>
          </cell>
          <cell r="P3002" t="str">
            <v>жыл бойына өтінім бойынша</v>
          </cell>
          <cell r="Q3002">
            <v>0</v>
          </cell>
          <cell r="R3002">
            <v>796</v>
          </cell>
          <cell r="S3002" t="str">
            <v>Дана</v>
          </cell>
        </row>
        <row r="3003">
          <cell r="A3003" t="str">
            <v>1886 Т</v>
          </cell>
          <cell r="B3003" t="str">
            <v>"ШҚ АЭК" АҚ</v>
          </cell>
          <cell r="C3003" t="str">
            <v>29.32.30.990.008.00.0796.000000000029</v>
          </cell>
          <cell r="D3003">
            <v>603101596</v>
          </cell>
          <cell r="E3003" t="str">
            <v xml:space="preserve">Клапандар қақпақ болтының  втулкасы Г-53                                                            </v>
          </cell>
          <cell r="F3003" t="str">
            <v>Втулка</v>
          </cell>
          <cell r="G3003" t="str">
            <v>для грузового автомобиля, для клапана направляющего</v>
          </cell>
          <cell r="H3003" t="str">
            <v xml:space="preserve">Клапандар қақпақ болтының  втулкасы Г-53                                                            </v>
          </cell>
          <cell r="I3003" t="str">
            <v>БК</v>
          </cell>
          <cell r="J3003">
            <v>0</v>
          </cell>
          <cell r="K3003">
            <v>631010000</v>
          </cell>
          <cell r="L3003" t="str">
            <v>ҚР, ШҚО, Өскемен қ., Бажов көш., 10</v>
          </cell>
          <cell r="M3003" t="str">
            <v>Желтоқсан-Қантар</v>
          </cell>
          <cell r="N3003" t="str">
            <v>Шығыс-Қазақстан облысы, Өскемен қ.</v>
          </cell>
          <cell r="O3003" t="str">
            <v>DDP</v>
          </cell>
          <cell r="P3003" t="str">
            <v>жыл бойына өтінім бойынша</v>
          </cell>
          <cell r="Q3003">
            <v>0</v>
          </cell>
          <cell r="R3003">
            <v>796</v>
          </cell>
          <cell r="S3003" t="str">
            <v>Дана</v>
          </cell>
        </row>
        <row r="3004">
          <cell r="A3004" t="str">
            <v>1887 Т</v>
          </cell>
          <cell r="B3004" t="str">
            <v>"ШҚ АЭК" АҚ</v>
          </cell>
          <cell r="C3004" t="str">
            <v>28.11.41.900.028.00.0796.000000000000</v>
          </cell>
          <cell r="D3004">
            <v>603101606</v>
          </cell>
          <cell r="E3004" t="str">
            <v xml:space="preserve">Итергіш Г-53                                                                                        </v>
          </cell>
          <cell r="F3004" t="str">
            <v>Толкатель</v>
          </cell>
          <cell r="G3004" t="str">
            <v>плунжера, для грузового автомобиля</v>
          </cell>
          <cell r="H3004" t="str">
            <v xml:space="preserve">Итергіш Г-53                                                                                        </v>
          </cell>
          <cell r="I3004" t="str">
            <v>БК</v>
          </cell>
          <cell r="J3004">
            <v>0</v>
          </cell>
          <cell r="K3004">
            <v>631010000</v>
          </cell>
          <cell r="L3004" t="str">
            <v>ҚР, ШҚО, Өскемен қ., Бажов көш., 10</v>
          </cell>
          <cell r="M3004" t="str">
            <v>Желтоқсан-Қантар</v>
          </cell>
          <cell r="N3004" t="str">
            <v>Шығыс-Қазақстан облысы, Өскемен қ.</v>
          </cell>
          <cell r="O3004" t="str">
            <v>DDP</v>
          </cell>
          <cell r="P3004" t="str">
            <v>жыл бойына өтінім бойынша</v>
          </cell>
          <cell r="Q3004">
            <v>0</v>
          </cell>
          <cell r="R3004">
            <v>796</v>
          </cell>
          <cell r="S3004" t="str">
            <v>Дана</v>
          </cell>
        </row>
        <row r="3005">
          <cell r="A3005" t="str">
            <v>1888 Т</v>
          </cell>
          <cell r="B3005" t="str">
            <v>"ШҚ АЭК" АҚ</v>
          </cell>
          <cell r="C3005" t="str">
            <v>22.19.73.470.001.03.0796.000000000000</v>
          </cell>
          <cell r="D3005">
            <v>603101620</v>
          </cell>
          <cell r="E3005" t="str">
            <v>Релелік ұштама тозаңдығы ГАЗ, ЗИЛ</v>
          </cell>
          <cell r="F3005" t="str">
            <v>Пыльник</v>
          </cell>
          <cell r="G3005" t="str">
            <v>для грузовых автомобилей, наконечников и тяг стабилизатора</v>
          </cell>
          <cell r="H3005" t="str">
            <v>Релелік ұштама тозаңдығы ГАЗ, ЗИЛ</v>
          </cell>
          <cell r="I3005" t="str">
            <v>БК</v>
          </cell>
          <cell r="J3005">
            <v>0</v>
          </cell>
          <cell r="K3005">
            <v>631010000</v>
          </cell>
          <cell r="L3005" t="str">
            <v>ҚР, ШҚО, Өскемен қ., Бажов көш., 10</v>
          </cell>
          <cell r="M3005" t="str">
            <v>Желтоқсан-Қантар</v>
          </cell>
          <cell r="N3005" t="str">
            <v>Шығыс-Қазақстан облысы, Өскемен қ.</v>
          </cell>
          <cell r="O3005" t="str">
            <v>DDP</v>
          </cell>
          <cell r="P3005" t="str">
            <v>жыл бойына өтінім бойынша</v>
          </cell>
          <cell r="Q3005">
            <v>0</v>
          </cell>
          <cell r="R3005">
            <v>796</v>
          </cell>
          <cell r="S3005" t="str">
            <v>Дана</v>
          </cell>
        </row>
        <row r="3006">
          <cell r="A3006" t="str">
            <v>1889 Т</v>
          </cell>
          <cell r="B3006" t="str">
            <v>"ШҚ АЭК" АҚ</v>
          </cell>
          <cell r="C3006" t="str">
            <v>29.32.30.990.022.00.0839.000000000011</v>
          </cell>
          <cell r="D3006">
            <v>603101624</v>
          </cell>
          <cell r="E3006" t="str">
            <v>Бензин сорғысының жөндеу жиынтығы ГАЗ Пекар</v>
          </cell>
          <cell r="F3006" t="str">
            <v>Комплект ремонтный</v>
          </cell>
          <cell r="G3006" t="str">
            <v>бензонасоса, для грузового автомобиля</v>
          </cell>
          <cell r="H3006" t="str">
            <v>Бензин сорғысының жөндеу жиынтығы ГАЗ Пекар</v>
          </cell>
          <cell r="I3006" t="str">
            <v>БК</v>
          </cell>
          <cell r="J3006">
            <v>0</v>
          </cell>
          <cell r="K3006">
            <v>631010000</v>
          </cell>
          <cell r="L3006" t="str">
            <v>ҚР, ШҚО, Өскемен қ., Бажов көш., 10</v>
          </cell>
          <cell r="M3006" t="str">
            <v>Желтоқсан-Қантар</v>
          </cell>
          <cell r="N3006" t="str">
            <v>Шығыс-Қазақстан облысы, Өскемен қ.</v>
          </cell>
          <cell r="O3006" t="str">
            <v>DDP</v>
          </cell>
          <cell r="P3006" t="str">
            <v>жыл бойына өтінім бойынша</v>
          </cell>
          <cell r="Q3006">
            <v>0</v>
          </cell>
          <cell r="R3006">
            <v>839</v>
          </cell>
          <cell r="S3006" t="str">
            <v>Комплект</v>
          </cell>
        </row>
        <row r="3007">
          <cell r="A3007" t="str">
            <v>1890 Т</v>
          </cell>
          <cell r="B3007" t="str">
            <v>"ШҚ АЭК" АҚ</v>
          </cell>
          <cell r="C3007" t="str">
            <v>29.32.30.300.053.00.0796.000000000013</v>
          </cell>
          <cell r="D3007">
            <v>603101632</v>
          </cell>
          <cell r="E3007" t="str">
            <v>Тісті доңғалақ Г-53, 66 жинамасымен</v>
          </cell>
          <cell r="F3007" t="str">
            <v>Блок</v>
          </cell>
          <cell r="G3007" t="str">
            <v>шестерен промежуточного вала, для грузового автомобиля, для пятиступенчатой, трехвальной коробки передач</v>
          </cell>
          <cell r="H3007" t="str">
            <v>Тісті доңғалақ Г-53, 66 жинамасымен</v>
          </cell>
          <cell r="I3007" t="str">
            <v>БК</v>
          </cell>
          <cell r="J3007">
            <v>0</v>
          </cell>
          <cell r="K3007">
            <v>631010000</v>
          </cell>
          <cell r="L3007" t="str">
            <v>ҚР, ШҚО, Өскемен қ., Бажов көш., 10</v>
          </cell>
          <cell r="M3007" t="str">
            <v>Желтоқсан-Қантар</v>
          </cell>
          <cell r="N3007" t="str">
            <v>Шығыс-Қазақстан облысы, Өскемен қ.</v>
          </cell>
          <cell r="O3007" t="str">
            <v>DDP</v>
          </cell>
          <cell r="P3007" t="str">
            <v>жыл бойына өтінім бойынша</v>
          </cell>
          <cell r="Q3007">
            <v>0</v>
          </cell>
          <cell r="R3007">
            <v>796</v>
          </cell>
          <cell r="S3007" t="str">
            <v>Дана</v>
          </cell>
        </row>
        <row r="3008">
          <cell r="A3008" t="str">
            <v>1891 Т</v>
          </cell>
          <cell r="B3008" t="str">
            <v>"ШҚ АЭК" АҚ</v>
          </cell>
          <cell r="C3008" t="str">
            <v>29.32.30.990.026.02.0796.000000000001</v>
          </cell>
          <cell r="D3008">
            <v>603101639</v>
          </cell>
          <cell r="E3008" t="str">
            <v>Спидометр тросы ГАЗ-53</v>
          </cell>
          <cell r="F3008" t="str">
            <v>Трос</v>
          </cell>
          <cell r="G3008" t="str">
            <v>для грузового автомобиля, спидометра</v>
          </cell>
          <cell r="H3008" t="str">
            <v>Спидометр тросы ГАЗ-53</v>
          </cell>
          <cell r="I3008" t="str">
            <v>БК</v>
          </cell>
          <cell r="J3008">
            <v>0</v>
          </cell>
          <cell r="K3008">
            <v>631010000</v>
          </cell>
          <cell r="L3008" t="str">
            <v>ҚР, ШҚО, Өскемен қ., Бажов көш., 10</v>
          </cell>
          <cell r="M3008" t="str">
            <v>Желтоқсан-Қантар</v>
          </cell>
          <cell r="N3008" t="str">
            <v>Шығыс-Қазақстан облысы, Өскемен қ.</v>
          </cell>
          <cell r="O3008" t="str">
            <v>DDP</v>
          </cell>
          <cell r="P3008" t="str">
            <v>жыл бойына өтінім бойынша</v>
          </cell>
          <cell r="Q3008">
            <v>0</v>
          </cell>
          <cell r="R3008">
            <v>796</v>
          </cell>
          <cell r="S3008" t="str">
            <v>Дана</v>
          </cell>
        </row>
        <row r="3009">
          <cell r="A3009" t="str">
            <v>1892 Т</v>
          </cell>
          <cell r="B3009" t="str">
            <v>"ШҚ АЭК" АҚ</v>
          </cell>
          <cell r="C3009" t="str">
            <v>29.32.30.300.011.02.0839.000000000000</v>
          </cell>
          <cell r="D3009">
            <v>603101640</v>
          </cell>
          <cell r="E3009" t="str">
            <v>Төселім жинақталымы КПП Г-53, 66</v>
          </cell>
          <cell r="F3009" t="str">
            <v>Прокладка</v>
          </cell>
          <cell r="G3009" t="str">
            <v>коробки передач, для грузового автомобиля</v>
          </cell>
          <cell r="H3009" t="str">
            <v>Төселім жинақталымы КПП Г-53, 66</v>
          </cell>
          <cell r="I3009" t="str">
            <v>БК</v>
          </cell>
          <cell r="J3009">
            <v>0</v>
          </cell>
          <cell r="K3009">
            <v>631010000</v>
          </cell>
          <cell r="L3009" t="str">
            <v>ҚР, ШҚО, Өскемен қ., Бажов көш., 10</v>
          </cell>
          <cell r="M3009" t="str">
            <v>Желтоқсан-Қантар</v>
          </cell>
          <cell r="N3009" t="str">
            <v>Шығыс-Қазақстан облысы, Өскемен қ.</v>
          </cell>
          <cell r="O3009" t="str">
            <v>DDP</v>
          </cell>
          <cell r="P3009" t="str">
            <v>жыл бойына өтінім бойынша</v>
          </cell>
          <cell r="Q3009">
            <v>0</v>
          </cell>
          <cell r="R3009">
            <v>839</v>
          </cell>
          <cell r="S3009" t="str">
            <v>Комплект</v>
          </cell>
        </row>
        <row r="3010">
          <cell r="A3010" t="str">
            <v>1893 Т</v>
          </cell>
          <cell r="B3010" t="str">
            <v>"ШҚ АЭК" АҚ</v>
          </cell>
          <cell r="C3010" t="str">
            <v>29.32.30.990.098.02.0796.000000000001</v>
          </cell>
          <cell r="D3010">
            <v>603101646</v>
          </cell>
          <cell r="E3010" t="str">
            <v>Артқы көпірдің күпшек сальнигі ГАЗ-53</v>
          </cell>
          <cell r="F3010" t="str">
            <v>Сальник</v>
          </cell>
          <cell r="G3010" t="str">
            <v>для грузового автомобиля, ступицы,</v>
          </cell>
          <cell r="H3010" t="str">
            <v>Артқы көпірдің күпшек сальнигі ГАЗ-53</v>
          </cell>
          <cell r="I3010" t="str">
            <v>БК</v>
          </cell>
          <cell r="J3010">
            <v>0</v>
          </cell>
          <cell r="K3010">
            <v>631010000</v>
          </cell>
          <cell r="L3010" t="str">
            <v>ҚР, ШҚО, Өскемен қ., Бажов көш., 10</v>
          </cell>
          <cell r="M3010" t="str">
            <v>Желтоқсан-Қантар</v>
          </cell>
          <cell r="N3010" t="str">
            <v>Шығыс-Қазақстан облысы, Өскемен қ.</v>
          </cell>
          <cell r="O3010" t="str">
            <v>DDP</v>
          </cell>
          <cell r="P3010" t="str">
            <v>жыл бойына өтінім бойынша</v>
          </cell>
          <cell r="Q3010">
            <v>0</v>
          </cell>
          <cell r="R3010">
            <v>796</v>
          </cell>
          <cell r="S3010" t="str">
            <v>Дана</v>
          </cell>
        </row>
        <row r="3011">
          <cell r="A3011" t="str">
            <v>1894 Т</v>
          </cell>
          <cell r="B3011" t="str">
            <v>"ШҚ АЭК" АҚ</v>
          </cell>
          <cell r="C3011" t="str">
            <v>28.11.41.700.002.07.0796.000000000000</v>
          </cell>
          <cell r="D3011">
            <v>603101665</v>
          </cell>
          <cell r="E3011" t="str">
            <v xml:space="preserve">Бетпе-бет қақпақ төсеніші ГАЗ-53                                                                    </v>
          </cell>
          <cell r="F3011" t="str">
            <v>Прокладка</v>
          </cell>
          <cell r="G3011" t="str">
            <v>для крышки клапанов, для легкового автомобиля</v>
          </cell>
          <cell r="H3011" t="str">
            <v xml:space="preserve">Бетпе-бет қақпақ төсеніші ГАЗ-53                                                                    </v>
          </cell>
          <cell r="I3011" t="str">
            <v>БК</v>
          </cell>
          <cell r="J3011">
            <v>0</v>
          </cell>
          <cell r="K3011">
            <v>631010000</v>
          </cell>
          <cell r="L3011" t="str">
            <v>ҚР, ШҚО, Өскемен қ., Бажов көш., 10</v>
          </cell>
          <cell r="M3011" t="str">
            <v>Желтоқсан-Қантар</v>
          </cell>
          <cell r="N3011" t="str">
            <v>Шығыс-Қазақстан облысы, Өскемен қ.</v>
          </cell>
          <cell r="O3011" t="str">
            <v>DDP</v>
          </cell>
          <cell r="P3011" t="str">
            <v>жыл бойына өтінім бойынша</v>
          </cell>
          <cell r="Q3011">
            <v>0</v>
          </cell>
          <cell r="R3011">
            <v>796</v>
          </cell>
          <cell r="S3011" t="str">
            <v>Дана</v>
          </cell>
        </row>
        <row r="3012">
          <cell r="A3012" t="str">
            <v>1895 Т</v>
          </cell>
          <cell r="B3012" t="str">
            <v>"ШҚ АЭК" АҚ</v>
          </cell>
          <cell r="C3012" t="str">
            <v>29.32.30.990.020.02.0796.000000000000</v>
          </cell>
          <cell r="D3012">
            <v>603101677</v>
          </cell>
          <cell r="E3012" t="str">
            <v>Сына белдік1090*11*10 ГАЗ</v>
          </cell>
          <cell r="F3012" t="str">
            <v>Ремень</v>
          </cell>
          <cell r="G3012" t="str">
            <v>для грузового автомобиля, привода вентилятора</v>
          </cell>
          <cell r="H3012" t="str">
            <v>Сына белдік1090*11*10 ГАЗ</v>
          </cell>
          <cell r="I3012" t="str">
            <v>БК</v>
          </cell>
          <cell r="J3012">
            <v>0</v>
          </cell>
          <cell r="K3012">
            <v>631010000</v>
          </cell>
          <cell r="L3012" t="str">
            <v>ҚР, ШҚО, Өскемен қ., Бажов көш., 10</v>
          </cell>
          <cell r="M3012" t="str">
            <v>Желтоқсан-Қантар</v>
          </cell>
          <cell r="N3012" t="str">
            <v>Шығыс-Қазақстан облысы, Өскемен қ.</v>
          </cell>
          <cell r="O3012" t="str">
            <v>DDP</v>
          </cell>
          <cell r="P3012" t="str">
            <v>жыл бойына өтінім бойынша</v>
          </cell>
          <cell r="Q3012">
            <v>0</v>
          </cell>
          <cell r="R3012">
            <v>796</v>
          </cell>
          <cell r="S3012" t="str">
            <v>Дана</v>
          </cell>
        </row>
        <row r="3013">
          <cell r="A3013" t="str">
            <v>1896 Т</v>
          </cell>
          <cell r="B3013" t="str">
            <v>"ШҚ АЭК" АҚ</v>
          </cell>
          <cell r="C3013" t="str">
            <v>29.32.30.250.027.01.0796.000000000001</v>
          </cell>
          <cell r="D3013">
            <v>603101687</v>
          </cell>
          <cell r="E3013" t="str">
            <v>Қол сөндіргішінің тросы ГАЗ-3307</v>
          </cell>
          <cell r="F3013" t="str">
            <v>Трос</v>
          </cell>
          <cell r="G3013" t="str">
            <v>стояночного тормоза, для грузового автомобиля</v>
          </cell>
          <cell r="H3013" t="str">
            <v>Қол сөндіргішінің тросы ГАЗ-3307</v>
          </cell>
          <cell r="I3013" t="str">
            <v>БК</v>
          </cell>
          <cell r="J3013">
            <v>0</v>
          </cell>
          <cell r="K3013">
            <v>631010000</v>
          </cell>
          <cell r="L3013" t="str">
            <v>ҚР, ШҚО, Өскемен қ., Бажов көш., 10</v>
          </cell>
          <cell r="M3013" t="str">
            <v>Желтоқсан-Қантар</v>
          </cell>
          <cell r="N3013" t="str">
            <v>Шығыс-Қазақстан облысы, Өскемен қ.</v>
          </cell>
          <cell r="O3013" t="str">
            <v>DDP</v>
          </cell>
          <cell r="P3013" t="str">
            <v>жыл бойына өтінім бойынша</v>
          </cell>
          <cell r="Q3013">
            <v>0</v>
          </cell>
          <cell r="R3013">
            <v>796</v>
          </cell>
          <cell r="S3013" t="str">
            <v>Дана</v>
          </cell>
        </row>
        <row r="3014">
          <cell r="A3014" t="str">
            <v>1897 Т</v>
          </cell>
          <cell r="B3014" t="str">
            <v>"ШҚ АЭК" АҚ</v>
          </cell>
          <cell r="C3014" t="str">
            <v>29.32.30.900.010.02.0796.000000000000</v>
          </cell>
          <cell r="D3014">
            <v>603101688</v>
          </cell>
          <cell r="E3014" t="str">
            <v>Шынытазалағыш электрқозғалтқышы 12в</v>
          </cell>
          <cell r="F3014" t="str">
            <v>Электродвигатель</v>
          </cell>
          <cell r="G3014" t="str">
            <v>стеклоочистителя, для грузового автомобиля</v>
          </cell>
          <cell r="H3014" t="str">
            <v>Шынытазалағыш электрқозғалтқышы 12в</v>
          </cell>
          <cell r="I3014" t="str">
            <v>БК</v>
          </cell>
          <cell r="J3014">
            <v>0</v>
          </cell>
          <cell r="K3014">
            <v>631010000</v>
          </cell>
          <cell r="L3014" t="str">
            <v>ҚР, ШҚО, Өскемен қ., Бажов көш., 10</v>
          </cell>
          <cell r="M3014" t="str">
            <v>Желтоқсан-Қантар</v>
          </cell>
          <cell r="N3014" t="str">
            <v>Шығыс-Қазақстан облысы, Өскемен қ.</v>
          </cell>
          <cell r="O3014" t="str">
            <v>DDP</v>
          </cell>
          <cell r="P3014" t="str">
            <v>жыл бойына өтінім бойынша</v>
          </cell>
          <cell r="Q3014">
            <v>0</v>
          </cell>
          <cell r="R3014">
            <v>796</v>
          </cell>
          <cell r="S3014" t="str">
            <v>Дана</v>
          </cell>
        </row>
        <row r="3015">
          <cell r="A3015" t="str">
            <v>1898 Т</v>
          </cell>
          <cell r="B3015" t="str">
            <v>"ШҚ АЭК" АҚ</v>
          </cell>
          <cell r="C3015" t="str">
            <v>29.32.30.910.016.00.0796.000000000001</v>
          </cell>
          <cell r="D3015">
            <v>603101690</v>
          </cell>
          <cell r="E3015" t="str">
            <v>Бензин сорғы диафрагмасы Г-53</v>
          </cell>
          <cell r="F3015" t="str">
            <v>Диафрагма</v>
          </cell>
          <cell r="G3015" t="str">
            <v>для грузового автомобиля, топливного насоса</v>
          </cell>
          <cell r="H3015" t="str">
            <v>Бензин сорғы диафрагмасы Г-53</v>
          </cell>
          <cell r="I3015" t="str">
            <v>БК</v>
          </cell>
          <cell r="J3015">
            <v>0</v>
          </cell>
          <cell r="K3015">
            <v>631010000</v>
          </cell>
          <cell r="L3015" t="str">
            <v>ҚР, ШҚО, Өскемен қ., Бажов көш., 10</v>
          </cell>
          <cell r="M3015" t="str">
            <v>Желтоқсан-Қантар</v>
          </cell>
          <cell r="N3015" t="str">
            <v>Шығыс-Қазақстан облысы, Өскемен қ.</v>
          </cell>
          <cell r="O3015" t="str">
            <v>DDP</v>
          </cell>
          <cell r="P3015" t="str">
            <v>жыл бойына өтінім бойынша</v>
          </cell>
          <cell r="Q3015">
            <v>0</v>
          </cell>
          <cell r="R3015">
            <v>796</v>
          </cell>
          <cell r="S3015" t="str">
            <v>Дана</v>
          </cell>
        </row>
        <row r="3016">
          <cell r="A3016" t="str">
            <v>1899 Т</v>
          </cell>
          <cell r="B3016" t="str">
            <v>"ШҚ АЭК" АҚ</v>
          </cell>
          <cell r="C3016" t="str">
            <v>29.32.30.230.000.00.0796.000000000003</v>
          </cell>
          <cell r="D3016">
            <v>603101693</v>
          </cell>
          <cell r="E3016" t="str">
            <v>Ручник бастырмасы ГАЗ</v>
          </cell>
          <cell r="F3016" t="str">
            <v>Накладка</v>
          </cell>
          <cell r="G3016" t="str">
            <v>ручника, для грузового автомобиля</v>
          </cell>
          <cell r="H3016" t="str">
            <v>Ручник бастырмасы ГАЗ</v>
          </cell>
          <cell r="I3016" t="str">
            <v>БК</v>
          </cell>
          <cell r="J3016">
            <v>0</v>
          </cell>
          <cell r="K3016">
            <v>631010000</v>
          </cell>
          <cell r="L3016" t="str">
            <v>ҚР, ШҚО, Өскемен қ., Бажов көш., 10</v>
          </cell>
          <cell r="M3016" t="str">
            <v>Желтоқсан-Қантар</v>
          </cell>
          <cell r="N3016" t="str">
            <v>Шығыс-Қазақстан облысы, Өскемен қ.</v>
          </cell>
          <cell r="O3016" t="str">
            <v>DDP</v>
          </cell>
          <cell r="P3016" t="str">
            <v>жыл бойына өтінім бойынша</v>
          </cell>
          <cell r="Q3016">
            <v>0</v>
          </cell>
          <cell r="R3016">
            <v>796</v>
          </cell>
          <cell r="S3016" t="str">
            <v>Дана</v>
          </cell>
        </row>
        <row r="3017">
          <cell r="A3017" t="str">
            <v>1900 Т</v>
          </cell>
          <cell r="B3017" t="str">
            <v>"ШҚ АЭК" АҚ</v>
          </cell>
          <cell r="C3017" t="str">
            <v>29.32.30.650.003.01.0796.000000000001</v>
          </cell>
          <cell r="D3017">
            <v>603101700</v>
          </cell>
          <cell r="E3017" t="str">
            <v>Бастапқы тіркеуіш цилиндрі Г-3307, Г-66</v>
          </cell>
          <cell r="F3017" t="str">
            <v>Цилиндр</v>
          </cell>
          <cell r="G3017" t="str">
            <v>сцепления, для грузового автомобиля</v>
          </cell>
          <cell r="H3017" t="str">
            <v>Бастапқы тіркеуіш цилиндрі Г-3307, Г-66</v>
          </cell>
          <cell r="I3017" t="str">
            <v>БК</v>
          </cell>
          <cell r="J3017">
            <v>0</v>
          </cell>
          <cell r="K3017">
            <v>631010000</v>
          </cell>
          <cell r="L3017" t="str">
            <v>ҚР, ШҚО, Өскемен қ., Бажов көш., 10</v>
          </cell>
          <cell r="M3017" t="str">
            <v>Желтоқсан-Қантар</v>
          </cell>
          <cell r="N3017" t="str">
            <v>Шығыс-Қазақстан облысы, Өскемен қ.</v>
          </cell>
          <cell r="O3017" t="str">
            <v>DDP</v>
          </cell>
          <cell r="P3017" t="str">
            <v>жыл бойына өтінім бойынша</v>
          </cell>
          <cell r="Q3017">
            <v>0</v>
          </cell>
          <cell r="R3017">
            <v>796</v>
          </cell>
          <cell r="S3017" t="str">
            <v>Дана</v>
          </cell>
        </row>
        <row r="3018">
          <cell r="A3018" t="str">
            <v>1901 Т</v>
          </cell>
          <cell r="B3018" t="str">
            <v>"ШҚ АЭК" АҚ</v>
          </cell>
          <cell r="C3018" t="str">
            <v>28.11.41.500.000.00.0796.000000000002</v>
          </cell>
          <cell r="D3018">
            <v>603101704</v>
          </cell>
          <cell r="E3018" t="str">
            <v>Поршень тобы Г-53</v>
          </cell>
          <cell r="F3018" t="str">
            <v>Группа гильзо-поршневая</v>
          </cell>
          <cell r="G3018" t="str">
            <v>для карбюраторного двигателя, для грузового автомобиля</v>
          </cell>
          <cell r="H3018" t="str">
            <v>Поршень тобы Г-53</v>
          </cell>
          <cell r="I3018" t="str">
            <v>БК</v>
          </cell>
          <cell r="J3018">
            <v>0</v>
          </cell>
          <cell r="K3018">
            <v>631010000</v>
          </cell>
          <cell r="L3018" t="str">
            <v>ҚР, ШҚО, Өскемен қ., Бажов көш., 10</v>
          </cell>
          <cell r="M3018" t="str">
            <v>Желтоқсан-Қантар</v>
          </cell>
          <cell r="N3018" t="str">
            <v>Шығыс-Қазақстан облысы, Өскемен қ.</v>
          </cell>
          <cell r="O3018" t="str">
            <v>DDP</v>
          </cell>
          <cell r="P3018" t="str">
            <v>жыл бойына өтінім бойынша</v>
          </cell>
          <cell r="Q3018">
            <v>0</v>
          </cell>
          <cell r="R3018">
            <v>839</v>
          </cell>
          <cell r="S3018" t="str">
            <v>Комплект</v>
          </cell>
        </row>
        <row r="3019">
          <cell r="A3019" t="str">
            <v>1902 Т</v>
          </cell>
          <cell r="B3019" t="str">
            <v>"ШҚ АЭК" АҚ</v>
          </cell>
          <cell r="C3019" t="str">
            <v>29.32.30.990.015.00.0796.000000000001</v>
          </cell>
          <cell r="D3019">
            <v>603101707</v>
          </cell>
          <cell r="E3019" t="str">
            <v xml:space="preserve">Жылыту краны  ГАЗ, ЗИЛ                                                                              </v>
          </cell>
          <cell r="F3019" t="str">
            <v>Кран</v>
          </cell>
          <cell r="G3019" t="str">
            <v xml:space="preserve">  сливной, для системы охлаждения, для грузового автомобиля</v>
          </cell>
          <cell r="H3019" t="str">
            <v xml:space="preserve">Жылыту краны  ГАЗ, ЗИЛ                                                                              </v>
          </cell>
          <cell r="I3019" t="str">
            <v>БК</v>
          </cell>
          <cell r="J3019">
            <v>0</v>
          </cell>
          <cell r="K3019">
            <v>631010000</v>
          </cell>
          <cell r="L3019" t="str">
            <v>ҚР, ШҚО, Өскемен қ., Бажов көш., 10</v>
          </cell>
          <cell r="M3019" t="str">
            <v>Желтоқсан-Қантар</v>
          </cell>
          <cell r="N3019" t="str">
            <v>Шығыс-Қазақстан облысы, Өскемен қ.</v>
          </cell>
          <cell r="O3019" t="str">
            <v>DDP</v>
          </cell>
          <cell r="P3019" t="str">
            <v>жыл бойына өтінім бойынша</v>
          </cell>
          <cell r="Q3019">
            <v>0</v>
          </cell>
          <cell r="R3019">
            <v>796</v>
          </cell>
          <cell r="S3019" t="str">
            <v>Дана</v>
          </cell>
        </row>
        <row r="3020">
          <cell r="A3020" t="str">
            <v>1903 Т</v>
          </cell>
          <cell r="B3020" t="str">
            <v>"ШҚ АЭК" АҚ</v>
          </cell>
          <cell r="C3020" t="str">
            <v>29.32.30.990.020.02.0796.000000000000</v>
          </cell>
          <cell r="D3020">
            <v>603101720</v>
          </cell>
          <cell r="E3020" t="str">
            <v>Белбеу 833 ГАЗ-53</v>
          </cell>
          <cell r="F3020" t="str">
            <v>Ремень</v>
          </cell>
          <cell r="G3020" t="str">
            <v>для грузового автомобиля, привода вентилятора</v>
          </cell>
          <cell r="H3020" t="str">
            <v>Белбеу 833 ГАЗ-53</v>
          </cell>
          <cell r="I3020" t="str">
            <v>БК</v>
          </cell>
          <cell r="J3020">
            <v>0</v>
          </cell>
          <cell r="K3020">
            <v>631010000</v>
          </cell>
          <cell r="L3020" t="str">
            <v>ҚР, ШҚО, Өскемен қ., Бажов көш., 10</v>
          </cell>
          <cell r="M3020" t="str">
            <v>Желтоқсан-Қантар</v>
          </cell>
          <cell r="N3020" t="str">
            <v>Шығыс-Қазақстан облысы, Өскемен қ.</v>
          </cell>
          <cell r="O3020" t="str">
            <v>DDP</v>
          </cell>
          <cell r="P3020" t="str">
            <v>жыл бойына өтінім бойынша</v>
          </cell>
          <cell r="Q3020">
            <v>0</v>
          </cell>
          <cell r="R3020">
            <v>796</v>
          </cell>
          <cell r="S3020" t="str">
            <v>Дана</v>
          </cell>
        </row>
        <row r="3021">
          <cell r="A3021" t="str">
            <v>1904 Т</v>
          </cell>
          <cell r="B3021" t="str">
            <v>"ШҚ АЭК" АҚ</v>
          </cell>
          <cell r="C3021" t="str">
            <v>28.13.31.000.112.00.0839.000000000000</v>
          </cell>
          <cell r="D3021">
            <v>603102109</v>
          </cell>
          <cell r="E3021" t="str">
            <v xml:space="preserve">Ылғал бөлектеуіш белдігі жиынтығы КАМАЗ                                                             </v>
          </cell>
          <cell r="F3021" t="str">
            <v>Комплект ремонтный</v>
          </cell>
          <cell r="G3021" t="str">
            <v>ремкомплект, для насоса</v>
          </cell>
          <cell r="H3021" t="str">
            <v xml:space="preserve">Ылғал бөлектеуіш белдігі жиынтығы КАМАЗ                                                             </v>
          </cell>
          <cell r="I3021" t="str">
            <v>БК</v>
          </cell>
          <cell r="J3021">
            <v>0</v>
          </cell>
          <cell r="K3021">
            <v>631010000</v>
          </cell>
          <cell r="L3021" t="str">
            <v>ҚР, ШҚО, Өскемен қ., Бажов көш., 10</v>
          </cell>
          <cell r="M3021" t="str">
            <v>Желтоқсан-Қантар</v>
          </cell>
          <cell r="N3021" t="str">
            <v>Шығыс-Қазақстан облысы, Өскемен қ.</v>
          </cell>
          <cell r="O3021" t="str">
            <v>DDP</v>
          </cell>
          <cell r="P3021" t="str">
            <v>жыл бойына өтінім бойынша</v>
          </cell>
          <cell r="Q3021">
            <v>0</v>
          </cell>
          <cell r="R3021">
            <v>839</v>
          </cell>
          <cell r="S3021" t="str">
            <v>Комплект</v>
          </cell>
        </row>
        <row r="3022">
          <cell r="A3022" t="str">
            <v>1905 Т</v>
          </cell>
          <cell r="B3022" t="str">
            <v>"ШҚ АЭК" АҚ</v>
          </cell>
          <cell r="C3022" t="str">
            <v>26.51.64.530.000.00.0796.000000000003</v>
          </cell>
          <cell r="D3022">
            <v>603102119</v>
          </cell>
          <cell r="E3022" t="str">
            <v>Спидометр КАМАЗ</v>
          </cell>
          <cell r="F3022" t="str">
            <v>Спидометр</v>
          </cell>
          <cell r="G3022" t="str">
            <v>для грузовых автомобилей, стрелочный</v>
          </cell>
          <cell r="H3022" t="str">
            <v>Спидометр КАМАЗ</v>
          </cell>
          <cell r="I3022" t="str">
            <v>БК</v>
          </cell>
          <cell r="J3022">
            <v>0</v>
          </cell>
          <cell r="K3022">
            <v>631010000</v>
          </cell>
          <cell r="L3022" t="str">
            <v>ҚР, ШҚО, Өскемен қ., Бажов көш., 10</v>
          </cell>
          <cell r="M3022" t="str">
            <v>Желтоқсан-Қантар</v>
          </cell>
          <cell r="N3022" t="str">
            <v>Шығыс-Қазақстан облысы, Өскемен қ.</v>
          </cell>
          <cell r="O3022" t="str">
            <v>DDP</v>
          </cell>
          <cell r="P3022" t="str">
            <v>жыл бойына өтінім бойынша</v>
          </cell>
          <cell r="Q3022">
            <v>0</v>
          </cell>
          <cell r="R3022">
            <v>796</v>
          </cell>
          <cell r="S3022" t="str">
            <v>Дана</v>
          </cell>
        </row>
        <row r="3023">
          <cell r="A3023" t="str">
            <v>1906 Т</v>
          </cell>
          <cell r="B3023" t="str">
            <v>"ШҚ АЭК" АҚ</v>
          </cell>
          <cell r="C3023" t="str">
            <v>29.31.22.350.003.02.0796.000000000000</v>
          </cell>
          <cell r="D3023">
            <v>603102122</v>
          </cell>
          <cell r="E3023" t="str">
            <v>Оталдырғыш СТ142Б КАМАЗ</v>
          </cell>
          <cell r="F3023" t="str">
            <v>Стартер</v>
          </cell>
          <cell r="G3023" t="str">
            <v>для грузового автомобиля, с электромеханическим перемещением шестерни привода</v>
          </cell>
          <cell r="H3023" t="str">
            <v>Оталдырғыш СТ142Б КАМАЗ</v>
          </cell>
          <cell r="I3023" t="str">
            <v>БК</v>
          </cell>
          <cell r="J3023">
            <v>0</v>
          </cell>
          <cell r="K3023">
            <v>631010000</v>
          </cell>
          <cell r="L3023" t="str">
            <v>ҚР, ШҚО, Өскемен қ., Бажов көш., 10</v>
          </cell>
          <cell r="M3023" t="str">
            <v>Желтоқсан-Қантар</v>
          </cell>
          <cell r="N3023" t="str">
            <v>Шығыс-Қазақстан облысы, Өскемен қ.</v>
          </cell>
          <cell r="O3023" t="str">
            <v>DDP</v>
          </cell>
          <cell r="P3023" t="str">
            <v>жыл бойына өтінім бойынша</v>
          </cell>
          <cell r="Q3023">
            <v>0</v>
          </cell>
          <cell r="R3023">
            <v>796</v>
          </cell>
          <cell r="S3023" t="str">
            <v>Дана</v>
          </cell>
        </row>
        <row r="3024">
          <cell r="A3024" t="str">
            <v>1907 Т</v>
          </cell>
          <cell r="B3024" t="str">
            <v>"ШҚ АЭК" АҚ</v>
          </cell>
          <cell r="C3024" t="str">
            <v>28.13.32.000.062.00.0796.000000000002</v>
          </cell>
          <cell r="D3024">
            <v>603102127</v>
          </cell>
          <cell r="E3024" t="str">
            <v>Компрессор белдігі жиынтығы 53205-3509015 КАМАЗ</v>
          </cell>
          <cell r="F3024" t="str">
            <v>Комплект ремонтный</v>
          </cell>
          <cell r="G3024" t="str">
            <v>для ремонта компрессора</v>
          </cell>
          <cell r="H3024" t="str">
            <v>Компрессор белдігі жиынтығы 53205-3509015 КАМАЗ</v>
          </cell>
          <cell r="I3024" t="str">
            <v>БК</v>
          </cell>
          <cell r="J3024">
            <v>0</v>
          </cell>
          <cell r="K3024">
            <v>631010000</v>
          </cell>
          <cell r="L3024" t="str">
            <v>ҚР, ШҚО, Өскемен қ., Бажов көш., 10</v>
          </cell>
          <cell r="M3024" t="str">
            <v>Желтоқсан-Қантар</v>
          </cell>
          <cell r="N3024" t="str">
            <v>Шығыс-Қазақстан облысы, Өскемен қ.</v>
          </cell>
          <cell r="O3024" t="str">
            <v>DDP</v>
          </cell>
          <cell r="P3024" t="str">
            <v>жыл бойына өтінім бойынша</v>
          </cell>
          <cell r="Q3024">
            <v>0</v>
          </cell>
          <cell r="R3024">
            <v>839</v>
          </cell>
          <cell r="S3024" t="str">
            <v>Комплект</v>
          </cell>
        </row>
        <row r="3025">
          <cell r="A3025" t="str">
            <v>1908 Т</v>
          </cell>
          <cell r="B3025" t="str">
            <v>"ШҚ АЭК" АҚ</v>
          </cell>
          <cell r="C3025" t="str">
            <v>28.29.13.500.000.01.0796.000000000001</v>
          </cell>
          <cell r="D3025">
            <v>603102129</v>
          </cell>
          <cell r="E3025" t="str">
            <v>Әуелік сүзгі 740.1109510-20 КАМАЗ</v>
          </cell>
          <cell r="F3025" t="str">
            <v>Фильтр</v>
          </cell>
          <cell r="G3025" t="str">
            <v>воздушный, для двигателя внутреннего сгорания, для грузовых автомобилей</v>
          </cell>
          <cell r="H3025" t="str">
            <v>Әуелік сүзгі 740.1109510-20 КАМАЗ</v>
          </cell>
          <cell r="I3025" t="str">
            <v>БК</v>
          </cell>
          <cell r="J3025">
            <v>0</v>
          </cell>
          <cell r="K3025">
            <v>631010000</v>
          </cell>
          <cell r="L3025" t="str">
            <v>ҚР, ШҚО, Өскемен қ., Бажов көш., 10</v>
          </cell>
          <cell r="M3025" t="str">
            <v>Желтоқсан-Қантар</v>
          </cell>
          <cell r="N3025" t="str">
            <v>Шығыс-Қазақстан облысы, Өскемен қ.</v>
          </cell>
          <cell r="O3025" t="str">
            <v>DDP</v>
          </cell>
          <cell r="P3025" t="str">
            <v>жыл бойына өтінім бойынша</v>
          </cell>
          <cell r="Q3025">
            <v>0</v>
          </cell>
          <cell r="R3025">
            <v>796</v>
          </cell>
          <cell r="S3025" t="str">
            <v>Дана</v>
          </cell>
        </row>
        <row r="3026">
          <cell r="A3026" t="str">
            <v>1909 Т</v>
          </cell>
          <cell r="B3026" t="str">
            <v>"ШҚ АЭК" АҚ</v>
          </cell>
          <cell r="C3026" t="str">
            <v>29.31.23.100.006.00.0796.000000000005</v>
          </cell>
          <cell r="D3026">
            <v>603102131</v>
          </cell>
          <cell r="E3026" t="str">
            <v>Артқы фонарь КАМАЗ</v>
          </cell>
          <cell r="F3026" t="str">
            <v>Фонарь</v>
          </cell>
          <cell r="G3026" t="str">
            <v>правый, задний, для грузового автомобиля</v>
          </cell>
          <cell r="H3026" t="str">
            <v>Артқы фонарь КАМАЗ</v>
          </cell>
          <cell r="I3026" t="str">
            <v>БК</v>
          </cell>
          <cell r="J3026">
            <v>0</v>
          </cell>
          <cell r="K3026">
            <v>631010000</v>
          </cell>
          <cell r="L3026" t="str">
            <v>ҚР, ШҚО, Өскемен қ., Бажов көш., 10</v>
          </cell>
          <cell r="M3026" t="str">
            <v>Желтоқсан-Қантар</v>
          </cell>
          <cell r="N3026" t="str">
            <v>Шығыс-Қазақстан облысы, Өскемен қ.</v>
          </cell>
          <cell r="O3026" t="str">
            <v>DDP</v>
          </cell>
          <cell r="P3026" t="str">
            <v>жыл бойына өтінім бойынша</v>
          </cell>
          <cell r="Q3026">
            <v>0</v>
          </cell>
          <cell r="R3026">
            <v>796</v>
          </cell>
          <cell r="S3026" t="str">
            <v>Дана</v>
          </cell>
        </row>
        <row r="3027">
          <cell r="A3027" t="str">
            <v>1910 Т</v>
          </cell>
          <cell r="B3027" t="str">
            <v>"ШҚ АЭК" АҚ</v>
          </cell>
          <cell r="C3027" t="str">
            <v>29.31.30.530.002.00.0796.000000000001</v>
          </cell>
          <cell r="D3027">
            <v>603102139</v>
          </cell>
          <cell r="E3027" t="str">
            <v xml:space="preserve">Шынытазалағыш щеткасы КАМАЗ                                                                         </v>
          </cell>
          <cell r="F3027" t="str">
            <v>Щетка</v>
          </cell>
          <cell r="G3027" t="str">
            <v>стеклоочистителя, для грузового автомобиля</v>
          </cell>
          <cell r="H3027" t="str">
            <v xml:space="preserve">Шынытазалағыш щеткасы КАМАЗ                                                                         </v>
          </cell>
          <cell r="I3027" t="str">
            <v>БК</v>
          </cell>
          <cell r="J3027">
            <v>0</v>
          </cell>
          <cell r="K3027">
            <v>631010000</v>
          </cell>
          <cell r="L3027" t="str">
            <v>ҚР, ШҚО, Өскемен қ., Бажов көш., 10</v>
          </cell>
          <cell r="M3027" t="str">
            <v>Желтоқсан-Қантар</v>
          </cell>
          <cell r="N3027" t="str">
            <v>Шығыс-Қазақстан облысы, Өскемен қ.</v>
          </cell>
          <cell r="O3027" t="str">
            <v>DDP</v>
          </cell>
          <cell r="P3027" t="str">
            <v>жыл бойына өтінім бойынша</v>
          </cell>
          <cell r="Q3027">
            <v>0</v>
          </cell>
          <cell r="R3027">
            <v>796</v>
          </cell>
          <cell r="S3027" t="str">
            <v>Дана</v>
          </cell>
        </row>
        <row r="3028">
          <cell r="A3028" t="str">
            <v>1911 Т</v>
          </cell>
          <cell r="B3028" t="str">
            <v>"ШҚ АЭК" АҚ</v>
          </cell>
          <cell r="C3028" t="str">
            <v>28.13.32.000.083.00.0796.000000000001</v>
          </cell>
          <cell r="D3028">
            <v>603102140</v>
          </cell>
          <cell r="E3028" t="str">
            <v xml:space="preserve">Доңғалақ басқылау шлангісі КАМАЗ                                                                    </v>
          </cell>
          <cell r="F3028" t="str">
            <v>Шланг</v>
          </cell>
          <cell r="G3028" t="str">
            <v>для автогазонаполнительной компрессорной станции, вентилятора, выпускной</v>
          </cell>
          <cell r="H3028" t="str">
            <v xml:space="preserve">Доңғалақ басқылау шлангісі КАМАЗ                                                                    </v>
          </cell>
          <cell r="I3028" t="str">
            <v>БК</v>
          </cell>
          <cell r="J3028">
            <v>0</v>
          </cell>
          <cell r="K3028">
            <v>631010000</v>
          </cell>
          <cell r="L3028" t="str">
            <v>ҚР, ШҚО, Өскемен қ., Бажов көш., 10</v>
          </cell>
          <cell r="M3028" t="str">
            <v>Желтоқсан-Қантар</v>
          </cell>
          <cell r="N3028" t="str">
            <v>Шығыс-Қазақстан облысы, Өскемен қ.</v>
          </cell>
          <cell r="O3028" t="str">
            <v>DDP</v>
          </cell>
          <cell r="P3028" t="str">
            <v>жыл бойына өтінім бойынша</v>
          </cell>
          <cell r="Q3028">
            <v>0</v>
          </cell>
          <cell r="R3028">
            <v>796</v>
          </cell>
          <cell r="S3028" t="str">
            <v>Дана</v>
          </cell>
        </row>
        <row r="3029">
          <cell r="A3029" t="str">
            <v>1912 Т</v>
          </cell>
          <cell r="B3029" t="str">
            <v>"ШҚ АЭК" АҚ</v>
          </cell>
          <cell r="C3029" t="str">
            <v>29.32.30.250.016.00.0796.000000000000</v>
          </cell>
          <cell r="D3029">
            <v>603102144</v>
          </cell>
          <cell r="E3029" t="str">
            <v>Энергиялық аккумулятор КАМАЗ</v>
          </cell>
          <cell r="F3029" t="str">
            <v>Энергоаккумулятор</v>
          </cell>
          <cell r="G3029" t="str">
            <v>тормозной системы, для грузового автомобиля</v>
          </cell>
          <cell r="H3029" t="str">
            <v>Энергиялық аккумулятор КАМАЗ</v>
          </cell>
          <cell r="I3029" t="str">
            <v>БК</v>
          </cell>
          <cell r="J3029">
            <v>0</v>
          </cell>
          <cell r="K3029">
            <v>631010000</v>
          </cell>
          <cell r="L3029" t="str">
            <v>ҚР, ШҚО, Өскемен қ., Бажов көш., 10</v>
          </cell>
          <cell r="M3029" t="str">
            <v>Желтоқсан-Қантар</v>
          </cell>
          <cell r="N3029" t="str">
            <v>Шығыс-Қазақстан облысы, Өскемен қ.</v>
          </cell>
          <cell r="O3029" t="str">
            <v>DDP</v>
          </cell>
          <cell r="P3029" t="str">
            <v>жыл бойына өтінім бойынша</v>
          </cell>
          <cell r="Q3029">
            <v>0</v>
          </cell>
          <cell r="R3029">
            <v>796</v>
          </cell>
          <cell r="S3029" t="str">
            <v>Дана</v>
          </cell>
        </row>
        <row r="3030">
          <cell r="A3030" t="str">
            <v>1913 Т</v>
          </cell>
          <cell r="B3030" t="str">
            <v>"ШҚ АЭК" АҚ</v>
          </cell>
          <cell r="C3030" t="str">
            <v>29.31.30.300.023.00.0796.000000000002</v>
          </cell>
          <cell r="D3030">
            <v>603102145</v>
          </cell>
          <cell r="E3030" t="str">
            <v>Оталдырғыш якоры КАМАЗ</v>
          </cell>
          <cell r="F3030" t="str">
            <v>Якорь</v>
          </cell>
          <cell r="G3030" t="str">
            <v>стартера, для грузового автомобиля, для статера с электромеханическим перемещением шестерни привода</v>
          </cell>
          <cell r="H3030" t="str">
            <v>Оталдырғыш якоры КАМАЗ</v>
          </cell>
          <cell r="I3030" t="str">
            <v>БК</v>
          </cell>
          <cell r="J3030">
            <v>0</v>
          </cell>
          <cell r="K3030">
            <v>631010000</v>
          </cell>
          <cell r="L3030" t="str">
            <v>ҚР, ШҚО, Өскемен қ., Бажов көш., 10</v>
          </cell>
          <cell r="M3030" t="str">
            <v>Желтоқсан-Қантар</v>
          </cell>
          <cell r="N3030" t="str">
            <v>Шығыс-Қазақстан облысы, Өскемен қ.</v>
          </cell>
          <cell r="O3030" t="str">
            <v>DDP</v>
          </cell>
          <cell r="P3030" t="str">
            <v>жыл бойына өтінім бойынша</v>
          </cell>
          <cell r="Q3030">
            <v>0</v>
          </cell>
          <cell r="R3030">
            <v>796</v>
          </cell>
          <cell r="S3030" t="str">
            <v>Дана</v>
          </cell>
        </row>
        <row r="3031">
          <cell r="A3031" t="str">
            <v>1914 Т</v>
          </cell>
          <cell r="B3031" t="str">
            <v>"ШҚ АЭК" АҚ</v>
          </cell>
          <cell r="C3031" t="str">
            <v>27.40.14.600.001.00.0796.000000000005</v>
          </cell>
          <cell r="D3031">
            <v>603102146</v>
          </cell>
          <cell r="E3031" t="str">
            <v>Бағытшам 24 V</v>
          </cell>
          <cell r="F3031" t="str">
            <v>Лампа автомобильная</v>
          </cell>
          <cell r="G3031" t="str">
            <v>тип цоколя Н7, галогеновая</v>
          </cell>
          <cell r="H3031" t="str">
            <v>Бағытшам 24 V</v>
          </cell>
          <cell r="I3031" t="str">
            <v>БК</v>
          </cell>
          <cell r="J3031">
            <v>0</v>
          </cell>
          <cell r="K3031">
            <v>631010000</v>
          </cell>
          <cell r="L3031" t="str">
            <v>ҚР, ШҚО, Өскемен қ., Бажов көш., 10</v>
          </cell>
          <cell r="M3031" t="str">
            <v>Желтоқсан-Қантар</v>
          </cell>
          <cell r="N3031" t="str">
            <v>Шығыс-Қазақстан облысы, Өскемен қ.</v>
          </cell>
          <cell r="O3031" t="str">
            <v>DDP</v>
          </cell>
          <cell r="P3031" t="str">
            <v>жыл бойына өтінім бойынша</v>
          </cell>
          <cell r="Q3031">
            <v>0</v>
          </cell>
          <cell r="R3031">
            <v>796</v>
          </cell>
          <cell r="S3031" t="str">
            <v>Дана</v>
          </cell>
        </row>
        <row r="3032">
          <cell r="A3032" t="str">
            <v>1915 Т</v>
          </cell>
          <cell r="B3032" t="str">
            <v>"ШҚ АЭК" АҚ</v>
          </cell>
          <cell r="C3032" t="str">
            <v>29.32.30.250.022.00.0796.000000000006</v>
          </cell>
          <cell r="D3032">
            <v>603102171</v>
          </cell>
          <cell r="E3032" t="str">
            <v>Пневогидрокүшейткіш КАМАЗ</v>
          </cell>
          <cell r="F3032" t="str">
            <v>Усилитель</v>
          </cell>
          <cell r="G3032" t="str">
            <v>пневматический передний, передний с главным тормозным цилиндром</v>
          </cell>
          <cell r="H3032" t="str">
            <v>Пневогидрокүшейткіш КАМАЗ</v>
          </cell>
          <cell r="I3032" t="str">
            <v>БК</v>
          </cell>
          <cell r="J3032">
            <v>0</v>
          </cell>
          <cell r="K3032">
            <v>631010000</v>
          </cell>
          <cell r="L3032" t="str">
            <v>ҚР, ШҚО, Өскемен қ., Бажов көш., 10</v>
          </cell>
          <cell r="M3032" t="str">
            <v>Желтоқсан-Қантар</v>
          </cell>
          <cell r="N3032" t="str">
            <v>Шығыс-Қазақстан облысы, Өскемен қ.</v>
          </cell>
          <cell r="O3032" t="str">
            <v>DDP</v>
          </cell>
          <cell r="P3032" t="str">
            <v>жыл бойына өтінім бойынша</v>
          </cell>
          <cell r="Q3032">
            <v>0</v>
          </cell>
          <cell r="R3032">
            <v>796</v>
          </cell>
          <cell r="S3032" t="str">
            <v>Дана</v>
          </cell>
        </row>
        <row r="3033">
          <cell r="A3033" t="str">
            <v>1916 Т</v>
          </cell>
          <cell r="B3033" t="str">
            <v>"ШҚ АЭК" АҚ</v>
          </cell>
          <cell r="C3033" t="str">
            <v>29.32.30.990.020.02.0796.000000000000</v>
          </cell>
          <cell r="D3033">
            <v>603102173</v>
          </cell>
          <cell r="E3033" t="str">
            <v>Белдік 1775 КАМАЗ</v>
          </cell>
          <cell r="F3033" t="str">
            <v>Ремень</v>
          </cell>
          <cell r="G3033" t="str">
            <v>для грузового автомобиля, привода вентилятора</v>
          </cell>
          <cell r="H3033" t="str">
            <v>Белдік 1775 КАМАЗ</v>
          </cell>
          <cell r="I3033" t="str">
            <v>БК</v>
          </cell>
          <cell r="J3033">
            <v>0</v>
          </cell>
          <cell r="K3033">
            <v>631010000</v>
          </cell>
          <cell r="L3033" t="str">
            <v>ҚР, ШҚО, Өскемен қ., Бажов көш., 10</v>
          </cell>
          <cell r="M3033" t="str">
            <v>Желтоқсан-Қантар</v>
          </cell>
          <cell r="N3033" t="str">
            <v>Шығыс-Қазақстан облысы, Өскемен қ.</v>
          </cell>
          <cell r="O3033" t="str">
            <v>DDP</v>
          </cell>
          <cell r="P3033" t="str">
            <v>жыл бойына өтінім бойынша</v>
          </cell>
          <cell r="Q3033">
            <v>0</v>
          </cell>
          <cell r="R3033">
            <v>796</v>
          </cell>
          <cell r="S3033" t="str">
            <v>Дана</v>
          </cell>
        </row>
        <row r="3034">
          <cell r="A3034" t="str">
            <v>1917 Т</v>
          </cell>
          <cell r="B3034" t="str">
            <v>"ШҚ АЭК" АҚ</v>
          </cell>
          <cell r="C3034" t="str">
            <v>28.13.28.000.000.00.0796.000000000000</v>
          </cell>
          <cell r="D3034">
            <v>603102192</v>
          </cell>
          <cell r="E3034" t="str">
            <v>Әуелік жартыприцептің шлангісі 3,5 м КАМАЗ</v>
          </cell>
          <cell r="F3034" t="str">
            <v>Компрессор</v>
          </cell>
          <cell r="G3034" t="str">
            <v>воздушный, электрический, со встроенным манометром и шлангом</v>
          </cell>
          <cell r="H3034" t="str">
            <v>Әуелік жартыприцептің шлангісі 3,5 м КАМАЗ</v>
          </cell>
          <cell r="I3034" t="str">
            <v>БК</v>
          </cell>
          <cell r="J3034">
            <v>0</v>
          </cell>
          <cell r="K3034">
            <v>631010000</v>
          </cell>
          <cell r="L3034" t="str">
            <v>ҚР, ШҚО, Өскемен қ., Бажов көш., 10</v>
          </cell>
          <cell r="M3034" t="str">
            <v>Желтоқсан-Қантар</v>
          </cell>
          <cell r="N3034" t="str">
            <v>Шығыс-Қазақстан облысы, Өскемен қ.</v>
          </cell>
          <cell r="O3034" t="str">
            <v>DDP</v>
          </cell>
          <cell r="P3034" t="str">
            <v>жыл бойына өтінім бойынша</v>
          </cell>
          <cell r="Q3034">
            <v>0</v>
          </cell>
          <cell r="R3034">
            <v>796</v>
          </cell>
          <cell r="S3034" t="str">
            <v>Дана</v>
          </cell>
        </row>
        <row r="3035">
          <cell r="A3035" t="str">
            <v>1918 Т</v>
          </cell>
          <cell r="B3035" t="str">
            <v>"ШҚ АЭК" АҚ</v>
          </cell>
          <cell r="C3035" t="str">
            <v>29.31.30.300.015.00.0796.000000000005</v>
          </cell>
          <cell r="D3035">
            <v>603102193</v>
          </cell>
          <cell r="E3035" t="str">
            <v>Генератордың диодтық көпірі КАМАЗ</v>
          </cell>
          <cell r="F3035" t="str">
            <v>Мост диодный</v>
          </cell>
          <cell r="G3035" t="str">
            <v>генератора, для специального и специализированного автомобиля, средней мощности</v>
          </cell>
          <cell r="H3035" t="str">
            <v>Генератордың диодтық көпірі КАМАЗ</v>
          </cell>
          <cell r="I3035" t="str">
            <v>БК</v>
          </cell>
          <cell r="J3035">
            <v>0</v>
          </cell>
          <cell r="K3035">
            <v>631010000</v>
          </cell>
          <cell r="L3035" t="str">
            <v>ҚР, ШҚО, Өскемен қ., Бажов көш., 10</v>
          </cell>
          <cell r="M3035" t="str">
            <v>Желтоқсан-Қантар</v>
          </cell>
          <cell r="N3035" t="str">
            <v>Шығыс-Қазақстан облысы, Өскемен қ.</v>
          </cell>
          <cell r="O3035" t="str">
            <v>DDP</v>
          </cell>
          <cell r="P3035" t="str">
            <v>жыл бойына өтінім бойынша</v>
          </cell>
          <cell r="Q3035">
            <v>0</v>
          </cell>
          <cell r="R3035">
            <v>796</v>
          </cell>
          <cell r="S3035" t="str">
            <v>Дана</v>
          </cell>
        </row>
        <row r="3036">
          <cell r="A3036" t="str">
            <v>1919 Т</v>
          </cell>
          <cell r="B3036" t="str">
            <v>"ШҚ АЭК" АҚ</v>
          </cell>
          <cell r="C3036" t="str">
            <v>29.32.30.950.023.00.0796.000000000001</v>
          </cell>
          <cell r="D3036">
            <v>603102195</v>
          </cell>
          <cell r="E3036" t="str">
            <v>Рессор басқышы КАМАЗ</v>
          </cell>
          <cell r="F3036" t="str">
            <v>Стремянка</v>
          </cell>
          <cell r="G3036" t="str">
            <v>передней рессоры, для грузового автомобиля</v>
          </cell>
          <cell r="H3036" t="str">
            <v>Рессор басқышы КАМАЗ</v>
          </cell>
          <cell r="I3036" t="str">
            <v>БК</v>
          </cell>
          <cell r="J3036">
            <v>0</v>
          </cell>
          <cell r="K3036">
            <v>631010000</v>
          </cell>
          <cell r="L3036" t="str">
            <v>ҚР, ШҚО, Өскемен қ., Бажов көш., 10</v>
          </cell>
          <cell r="M3036" t="str">
            <v>Желтоқсан-Қантар</v>
          </cell>
          <cell r="N3036" t="str">
            <v>Шығыс-Қазақстан облысы, Өскемен қ.</v>
          </cell>
          <cell r="O3036" t="str">
            <v>DDP</v>
          </cell>
          <cell r="P3036" t="str">
            <v>жыл бойына өтінім бойынша</v>
          </cell>
          <cell r="Q3036">
            <v>0</v>
          </cell>
          <cell r="R3036">
            <v>796</v>
          </cell>
          <cell r="S3036" t="str">
            <v>Дана</v>
          </cell>
        </row>
        <row r="3037">
          <cell r="A3037" t="str">
            <v>1920 Т</v>
          </cell>
          <cell r="B3037" t="str">
            <v>"ШҚ АЭК" АҚ</v>
          </cell>
          <cell r="C3037" t="str">
            <v>28.13.32.000.062.00.0796.000000000002</v>
          </cell>
          <cell r="D3037">
            <v>603102198</v>
          </cell>
          <cell r="E3037" t="str">
            <v>Компрессордың төселім жинақталымы КАМАЗ</v>
          </cell>
          <cell r="F3037" t="str">
            <v>Комплект ремонтный</v>
          </cell>
          <cell r="G3037" t="str">
            <v>для ремонта компрессора</v>
          </cell>
          <cell r="H3037" t="str">
            <v>Компрессордың төселім жинақталымы КАМАЗ</v>
          </cell>
          <cell r="I3037" t="str">
            <v>БК</v>
          </cell>
          <cell r="J3037">
            <v>0</v>
          </cell>
          <cell r="K3037">
            <v>631010000</v>
          </cell>
          <cell r="L3037" t="str">
            <v>ҚР, ШҚО, Өскемен қ., Бажов көш., 10</v>
          </cell>
          <cell r="M3037" t="str">
            <v>Желтоқсан-Қантар</v>
          </cell>
          <cell r="N3037" t="str">
            <v>Шығыс-Қазақстан облысы, Өскемен қ.</v>
          </cell>
          <cell r="O3037" t="str">
            <v>DDP</v>
          </cell>
          <cell r="P3037" t="str">
            <v>жыл бойына өтінім бойынша</v>
          </cell>
          <cell r="Q3037">
            <v>0</v>
          </cell>
          <cell r="R3037">
            <v>839</v>
          </cell>
          <cell r="S3037" t="str">
            <v>Комплект</v>
          </cell>
        </row>
        <row r="3038">
          <cell r="A3038" t="str">
            <v>1921 Т</v>
          </cell>
          <cell r="B3038" t="str">
            <v>"ШҚ АЭК" АҚ</v>
          </cell>
          <cell r="C3038" t="str">
            <v>29.32.30.990.098.02.0796.000000000003</v>
          </cell>
          <cell r="D3038">
            <v>603102207</v>
          </cell>
          <cell r="E3038" t="str">
            <v xml:space="preserve">Помпа сальнигі КАМАЗ                                                                                </v>
          </cell>
          <cell r="F3038" t="str">
            <v>Сальник</v>
          </cell>
          <cell r="G3038" t="str">
            <v>для грузового автомобиля, раздаточной коробки</v>
          </cell>
          <cell r="H3038" t="str">
            <v xml:space="preserve">Помпа сальнигі КАМАЗ                                                                                </v>
          </cell>
          <cell r="I3038" t="str">
            <v>БК</v>
          </cell>
          <cell r="J3038">
            <v>0</v>
          </cell>
          <cell r="K3038">
            <v>631010000</v>
          </cell>
          <cell r="L3038" t="str">
            <v>ҚР, ШҚО, Өскемен қ., Бажов көш., 10</v>
          </cell>
          <cell r="M3038" t="str">
            <v>Желтоқсан-Қантар</v>
          </cell>
          <cell r="N3038" t="str">
            <v>Шығыс-Қазақстан облысы, Өскемен қ.</v>
          </cell>
          <cell r="O3038" t="str">
            <v>DDP</v>
          </cell>
          <cell r="P3038" t="str">
            <v>жыл бойына өтінім бойынша</v>
          </cell>
          <cell r="Q3038">
            <v>0</v>
          </cell>
          <cell r="R3038">
            <v>796</v>
          </cell>
          <cell r="S3038" t="str">
            <v>Дана</v>
          </cell>
        </row>
        <row r="3039">
          <cell r="A3039" t="str">
            <v>1922 Т</v>
          </cell>
          <cell r="B3039" t="str">
            <v>"ШҚ АЭК" АҚ</v>
          </cell>
          <cell r="C3039" t="str">
            <v>29.32.30.990.077.00.0796.000000000007</v>
          </cell>
          <cell r="D3039">
            <v>603102218</v>
          </cell>
          <cell r="E3039" t="str">
            <v>Сальник 100Х125 КАМАЗ</v>
          </cell>
          <cell r="F3039" t="str">
            <v>Манжета</v>
          </cell>
          <cell r="G3039" t="str">
            <v>коленчатого вала, передняя, для грузового автомобиля</v>
          </cell>
          <cell r="H3039" t="str">
            <v>Сальник 100Х125 КАМАЗ</v>
          </cell>
          <cell r="I3039" t="str">
            <v>БК</v>
          </cell>
          <cell r="J3039">
            <v>0</v>
          </cell>
          <cell r="K3039">
            <v>631010000</v>
          </cell>
          <cell r="L3039" t="str">
            <v>ҚР, ШҚО, Өскемен қ., Бажов көш., 10</v>
          </cell>
          <cell r="M3039" t="str">
            <v>Желтоқсан-Қантар</v>
          </cell>
          <cell r="N3039" t="str">
            <v>Шығыс-Қазақстан облысы, Өскемен қ.</v>
          </cell>
          <cell r="O3039" t="str">
            <v>DDP</v>
          </cell>
          <cell r="P3039" t="str">
            <v>жыл бойына өтінім бойынша</v>
          </cell>
          <cell r="Q3039">
            <v>0</v>
          </cell>
          <cell r="R3039">
            <v>796</v>
          </cell>
          <cell r="S3039" t="str">
            <v>Дана</v>
          </cell>
        </row>
        <row r="3040">
          <cell r="A3040" t="str">
            <v>1923 Т</v>
          </cell>
          <cell r="B3040" t="str">
            <v>"ШҚ АЭК" АҚ</v>
          </cell>
          <cell r="C3040" t="str">
            <v>29.32.30.990.008.00.0796.000000000000</v>
          </cell>
          <cell r="D3040">
            <v>603102225</v>
          </cell>
          <cell r="E3040" t="str">
            <v>Теңгергіш втулка КАМАЗ</v>
          </cell>
          <cell r="F3040" t="str">
            <v>Втулка</v>
          </cell>
          <cell r="G3040" t="str">
            <v>для грузового автомобиля, для балансира</v>
          </cell>
          <cell r="H3040" t="str">
            <v>Теңгергіш втулка КАМАЗ</v>
          </cell>
          <cell r="I3040" t="str">
            <v>БК</v>
          </cell>
          <cell r="J3040">
            <v>0</v>
          </cell>
          <cell r="K3040">
            <v>631010000</v>
          </cell>
          <cell r="L3040" t="str">
            <v>ҚР, ШҚО, Өскемен қ., Бажов көш., 10</v>
          </cell>
          <cell r="M3040" t="str">
            <v>Желтоқсан-Қантар</v>
          </cell>
          <cell r="N3040" t="str">
            <v>Шығыс-Қазақстан облысы, Өскемен қ.</v>
          </cell>
          <cell r="O3040" t="str">
            <v>DDP</v>
          </cell>
          <cell r="P3040" t="str">
            <v>жыл бойына өтінім бойынша</v>
          </cell>
          <cell r="Q3040">
            <v>0</v>
          </cell>
          <cell r="R3040">
            <v>796</v>
          </cell>
          <cell r="S3040" t="str">
            <v>Дана</v>
          </cell>
        </row>
        <row r="3041">
          <cell r="A3041" t="str">
            <v>1924 Т</v>
          </cell>
          <cell r="B3041" t="str">
            <v>"ШҚ АЭК" АҚ</v>
          </cell>
          <cell r="C3041" t="str">
            <v>29.32.30.990.009.00.0796.000000000011</v>
          </cell>
          <cell r="D3041">
            <v>603102245</v>
          </cell>
          <cell r="E3041" t="str">
            <v>ШЕСТЕРНЯ 1 ПЕР. КПП КАМАЗ</v>
          </cell>
          <cell r="F3041" t="str">
            <v>Шестерня</v>
          </cell>
          <cell r="G3041" t="str">
            <v>коробки передач, для грузового автомобиля, 1-й передачи</v>
          </cell>
          <cell r="H3041" t="str">
            <v>ШЕСТЕРНЯ 1 ПЕР. КПП КАМАЗ</v>
          </cell>
          <cell r="I3041" t="str">
            <v>БК</v>
          </cell>
          <cell r="J3041">
            <v>0</v>
          </cell>
          <cell r="K3041">
            <v>631010000</v>
          </cell>
          <cell r="L3041" t="str">
            <v>ҚР, ШҚО, Өскемен қ., Бажов көш., 10</v>
          </cell>
          <cell r="M3041" t="str">
            <v>Желтоқсан-Қантар</v>
          </cell>
          <cell r="N3041" t="str">
            <v>Шығыс-Қазақстан облысы, Өскемен қ.</v>
          </cell>
          <cell r="O3041" t="str">
            <v>DDP</v>
          </cell>
          <cell r="P3041" t="str">
            <v>жыл бойына өтінім бойынша</v>
          </cell>
          <cell r="Q3041">
            <v>0</v>
          </cell>
          <cell r="R3041">
            <v>796</v>
          </cell>
          <cell r="S3041" t="str">
            <v>Дана</v>
          </cell>
        </row>
        <row r="3042">
          <cell r="A3042" t="str">
            <v>1925 Т</v>
          </cell>
          <cell r="B3042" t="str">
            <v>"ШҚ АЭК" АҚ</v>
          </cell>
          <cell r="C3042" t="str">
            <v>29.32.30.990.009.00.0796.000000000012</v>
          </cell>
          <cell r="D3042">
            <v>603102246</v>
          </cell>
          <cell r="E3042" t="str">
            <v>ШЕСТЕРНЯ 2 ПЕР. КПП КАМАЗ</v>
          </cell>
          <cell r="F3042" t="str">
            <v>Шестерня</v>
          </cell>
          <cell r="G3042" t="str">
            <v>коробки передач, для грузового автомобиля, 2-й передачи</v>
          </cell>
          <cell r="H3042" t="str">
            <v>ШЕСТЕРНЯ 2 ПЕР. КПП КАМАЗ</v>
          </cell>
          <cell r="I3042" t="str">
            <v>БК</v>
          </cell>
          <cell r="J3042">
            <v>0</v>
          </cell>
          <cell r="K3042">
            <v>631010000</v>
          </cell>
          <cell r="L3042" t="str">
            <v>ҚР, ШҚО, Өскемен қ., Бажов көш., 10</v>
          </cell>
          <cell r="M3042" t="str">
            <v>Желтоқсан-Қантар</v>
          </cell>
          <cell r="N3042" t="str">
            <v>Шығыс-Қазақстан облысы, Өскемен қ.</v>
          </cell>
          <cell r="O3042" t="str">
            <v>DDP</v>
          </cell>
          <cell r="P3042" t="str">
            <v>жыл бойына өтінім бойынша</v>
          </cell>
          <cell r="Q3042">
            <v>0</v>
          </cell>
          <cell r="R3042">
            <v>796</v>
          </cell>
          <cell r="S3042" t="str">
            <v>Дана</v>
          </cell>
        </row>
        <row r="3043">
          <cell r="A3043" t="str">
            <v>1926 Т</v>
          </cell>
          <cell r="B3043" t="str">
            <v>"ШҚ АЭК" АҚ</v>
          </cell>
          <cell r="C3043" t="str">
            <v>29.32.30.990.009.00.0796.000000000001</v>
          </cell>
          <cell r="D3043">
            <v>603102247</v>
          </cell>
          <cell r="E3043" t="str">
            <v>ШЕСТЕРНЯ 3 ПЕР. КПП КАМАЗ</v>
          </cell>
          <cell r="F3043" t="str">
            <v>Шестерня</v>
          </cell>
          <cell r="G3043" t="str">
            <v>коробки передач, для грузового автомобиля, 3-й передачи</v>
          </cell>
          <cell r="H3043" t="str">
            <v>ШЕСТЕРНЯ 3 ПЕР. КПП КАМАЗ</v>
          </cell>
          <cell r="I3043" t="str">
            <v>БК</v>
          </cell>
          <cell r="J3043">
            <v>0</v>
          </cell>
          <cell r="K3043">
            <v>631010000</v>
          </cell>
          <cell r="L3043" t="str">
            <v>ҚР, ШҚО, Өскемен қ., Бажов көш., 10</v>
          </cell>
          <cell r="M3043" t="str">
            <v>Желтоқсан-Қантар</v>
          </cell>
          <cell r="N3043" t="str">
            <v>Шығыс-Қазақстан облысы, Өскемен қ.</v>
          </cell>
          <cell r="O3043" t="str">
            <v>DDP</v>
          </cell>
          <cell r="P3043" t="str">
            <v>жыл бойына өтінім бойынша</v>
          </cell>
          <cell r="Q3043">
            <v>0</v>
          </cell>
          <cell r="R3043">
            <v>796</v>
          </cell>
          <cell r="S3043" t="str">
            <v>Дана</v>
          </cell>
        </row>
        <row r="3044">
          <cell r="A3044" t="str">
            <v>1927 Т</v>
          </cell>
          <cell r="B3044" t="str">
            <v>"ШҚ АЭК" АҚ</v>
          </cell>
          <cell r="C3044" t="str">
            <v>29.31.30.300.021.00.0796.000000000002</v>
          </cell>
          <cell r="D3044">
            <v>603102253</v>
          </cell>
          <cell r="E3044" t="str">
            <v>Оталдырғыш втулкасы жиынтығы КАМАЗ</v>
          </cell>
          <cell r="F3044" t="str">
            <v>Втулка</v>
          </cell>
          <cell r="G3044" t="str">
            <v>для грузового автомобиля, для статера с электромеханическим перемещением шестерни привода</v>
          </cell>
          <cell r="H3044" t="str">
            <v>Оталдырғыш втулкасы жиынтығы КАМАЗ</v>
          </cell>
          <cell r="I3044" t="str">
            <v>БК</v>
          </cell>
          <cell r="J3044">
            <v>0</v>
          </cell>
          <cell r="K3044">
            <v>631010000</v>
          </cell>
          <cell r="L3044" t="str">
            <v>ҚР, ШҚО, Өскемен қ., Бажов көш., 10</v>
          </cell>
          <cell r="M3044" t="str">
            <v>Желтоқсан-Қантар</v>
          </cell>
          <cell r="N3044" t="str">
            <v>Шығыс-Қазақстан облысы, Өскемен қ.</v>
          </cell>
          <cell r="O3044" t="str">
            <v>DDP</v>
          </cell>
          <cell r="P3044" t="str">
            <v>жыл бойына өтінім бойынша</v>
          </cell>
          <cell r="Q3044">
            <v>0</v>
          </cell>
          <cell r="R3044">
            <v>839</v>
          </cell>
          <cell r="S3044" t="str">
            <v>Комплект</v>
          </cell>
        </row>
        <row r="3045">
          <cell r="A3045" t="str">
            <v>1928 Т</v>
          </cell>
          <cell r="B3045" t="str">
            <v>"ШҚ АЭК" АҚ</v>
          </cell>
          <cell r="C3045" t="str">
            <v>29.32.30.990.074.00.0796.000000000012</v>
          </cell>
          <cell r="D3045">
            <v>603102256</v>
          </cell>
          <cell r="E3045" t="str">
            <v xml:space="preserve">Артқы жүрісті ажыратқыш ВК403 КАМАЗ                                                                 </v>
          </cell>
          <cell r="F3045" t="str">
            <v>Выключатель</v>
          </cell>
          <cell r="G3045" t="str">
            <v>аварийной световой сигнализации, для грузового автомобиля</v>
          </cell>
          <cell r="H3045" t="str">
            <v xml:space="preserve">Артқы жүрісті ажыратқыш ВК403 КАМАЗ                                                                 </v>
          </cell>
          <cell r="I3045" t="str">
            <v>БК</v>
          </cell>
          <cell r="J3045">
            <v>0</v>
          </cell>
          <cell r="K3045">
            <v>631010000</v>
          </cell>
          <cell r="L3045" t="str">
            <v>ҚР, ШҚО, Өскемен қ., Бажов көш., 10</v>
          </cell>
          <cell r="M3045" t="str">
            <v>Желтоқсан-Қантар</v>
          </cell>
          <cell r="N3045" t="str">
            <v>Шығыс-Қазақстан облысы, Өскемен қ.</v>
          </cell>
          <cell r="O3045" t="str">
            <v>DDP</v>
          </cell>
          <cell r="P3045" t="str">
            <v>жыл бойына өтінім бойынша</v>
          </cell>
          <cell r="Q3045">
            <v>0</v>
          </cell>
          <cell r="R3045">
            <v>796</v>
          </cell>
          <cell r="S3045" t="str">
            <v>Дана</v>
          </cell>
        </row>
        <row r="3046">
          <cell r="A3046" t="str">
            <v>1929 Т</v>
          </cell>
          <cell r="B3046" t="str">
            <v>"ШҚ АЭК" АҚ</v>
          </cell>
          <cell r="C3046" t="str">
            <v>29.32.30.650.017.00.0796.000000000001</v>
          </cell>
          <cell r="D3046">
            <v>603102263</v>
          </cell>
          <cell r="E3046" t="str">
            <v>ТІРКЕСУ КОРЗИНАСЫ ПЯТАГЫ КАМАЗ</v>
          </cell>
          <cell r="F3046" t="str">
            <v>Лапки корзины сцепления</v>
          </cell>
          <cell r="G3046" t="str">
            <v>для грузового автомобиля</v>
          </cell>
          <cell r="H3046" t="str">
            <v>ТІРКЕСУ КОРЗИНАСЫ ПЯТАГЫ КАМАЗ</v>
          </cell>
          <cell r="I3046" t="str">
            <v>БК</v>
          </cell>
          <cell r="J3046">
            <v>0</v>
          </cell>
          <cell r="K3046">
            <v>631010000</v>
          </cell>
          <cell r="L3046" t="str">
            <v>ҚР, ШҚО, Өскемен қ., Бажов көш., 10</v>
          </cell>
          <cell r="M3046" t="str">
            <v>Желтоқсан-Қантар</v>
          </cell>
          <cell r="N3046" t="str">
            <v>Шығыс-Қазақстан облысы, Өскемен қ.</v>
          </cell>
          <cell r="O3046" t="str">
            <v>DDP</v>
          </cell>
          <cell r="P3046" t="str">
            <v>жыл бойына өтінім бойынша</v>
          </cell>
          <cell r="Q3046">
            <v>0</v>
          </cell>
          <cell r="R3046">
            <v>796</v>
          </cell>
          <cell r="S3046" t="str">
            <v>Дана</v>
          </cell>
        </row>
        <row r="3047">
          <cell r="A3047" t="str">
            <v>1930 Т</v>
          </cell>
          <cell r="B3047" t="str">
            <v>"ШҚ АЭК" АҚ</v>
          </cell>
          <cell r="C3047" t="str">
            <v>28.13.31.000.112.00.0839.000000000000</v>
          </cell>
          <cell r="D3047">
            <v>603102275</v>
          </cell>
          <cell r="E3047" t="str">
            <v xml:space="preserve">ОТЫН ФИЛЬТРІ ЖӨНДЕУ ЖИЫНТЫҒЫ  КАМАЗ                                                                 </v>
          </cell>
          <cell r="F3047" t="str">
            <v>Комплект ремонтный</v>
          </cell>
          <cell r="G3047" t="str">
            <v>ремкомплект, для насоса</v>
          </cell>
          <cell r="H3047" t="str">
            <v xml:space="preserve">ОТЫН ФИЛЬТРІ ЖӨНДЕУ ЖИЫНТЫҒЫ  КАМАЗ                                                                 </v>
          </cell>
          <cell r="I3047" t="str">
            <v>БК</v>
          </cell>
          <cell r="J3047">
            <v>0</v>
          </cell>
          <cell r="K3047">
            <v>631010000</v>
          </cell>
          <cell r="L3047" t="str">
            <v>ҚР, ШҚО, Өскемен қ., Бажов көш., 10</v>
          </cell>
          <cell r="M3047" t="str">
            <v>Желтоқсан-Қантар</v>
          </cell>
          <cell r="N3047" t="str">
            <v>Шығыс-Қазақстан облысы, Өскемен қ.</v>
          </cell>
          <cell r="O3047" t="str">
            <v>DDP</v>
          </cell>
          <cell r="P3047" t="str">
            <v>жыл бойына өтінім бойынша</v>
          </cell>
          <cell r="Q3047">
            <v>0</v>
          </cell>
          <cell r="R3047">
            <v>839</v>
          </cell>
          <cell r="S3047" t="str">
            <v>Комплект</v>
          </cell>
        </row>
        <row r="3048">
          <cell r="A3048" t="str">
            <v>1931 Т</v>
          </cell>
          <cell r="B3048" t="str">
            <v>"ШҚ АЭК" АҚ</v>
          </cell>
          <cell r="C3048" t="str">
            <v>29.32.30.990.098.02.0796.000000000001</v>
          </cell>
          <cell r="D3048">
            <v>603102311</v>
          </cell>
          <cell r="E3048" t="str">
            <v>күпшек сальнигі КАМАЗ</v>
          </cell>
          <cell r="F3048" t="str">
            <v>Сальник</v>
          </cell>
          <cell r="G3048" t="str">
            <v>для грузового автомобиля, ступицы,</v>
          </cell>
          <cell r="H3048" t="str">
            <v>күпшек сальнигі КАМАЗ</v>
          </cell>
          <cell r="I3048" t="str">
            <v>БК</v>
          </cell>
          <cell r="J3048">
            <v>0</v>
          </cell>
          <cell r="K3048">
            <v>631010000</v>
          </cell>
          <cell r="L3048" t="str">
            <v>ҚР, ШҚО, Өскемен қ., Бажов көш., 10</v>
          </cell>
          <cell r="M3048" t="str">
            <v>Желтоқсан-Қантар</v>
          </cell>
          <cell r="N3048" t="str">
            <v>Шығыс-Қазақстан облысы, Өскемен қ.</v>
          </cell>
          <cell r="O3048" t="str">
            <v>DDP</v>
          </cell>
          <cell r="P3048" t="str">
            <v>жыл бойына өтінім бойынша</v>
          </cell>
          <cell r="Q3048">
            <v>0</v>
          </cell>
          <cell r="R3048">
            <v>796</v>
          </cell>
          <cell r="S3048" t="str">
            <v>Дана</v>
          </cell>
        </row>
        <row r="3049">
          <cell r="A3049" t="str">
            <v>1932 Т</v>
          </cell>
          <cell r="B3049" t="str">
            <v>"ШҚ АЭК" АҚ</v>
          </cell>
          <cell r="C3049" t="str">
            <v>29.32.30.650.008.00.0796.000000000000</v>
          </cell>
          <cell r="D3049">
            <v>603102312</v>
          </cell>
          <cell r="E3049" t="str">
            <v>ТІРКЕСУ ЖАПСЫРМАСЫ КАМАЗ</v>
          </cell>
          <cell r="F3049" t="str">
            <v>Накладка</v>
          </cell>
          <cell r="G3049" t="str">
            <v>диска сцепления, для грузового автомобиля</v>
          </cell>
          <cell r="H3049" t="str">
            <v>ТІРКЕСУ ЖАПСЫРМАСЫ КАМАЗ</v>
          </cell>
          <cell r="I3049" t="str">
            <v>БК</v>
          </cell>
          <cell r="J3049">
            <v>0</v>
          </cell>
          <cell r="K3049">
            <v>631010000</v>
          </cell>
          <cell r="L3049" t="str">
            <v>ҚР, ШҚО, Өскемен қ., Бажов көш., 10</v>
          </cell>
          <cell r="M3049" t="str">
            <v>Желтоқсан-Қантар</v>
          </cell>
          <cell r="N3049" t="str">
            <v>Шығыс-Қазақстан облысы, Өскемен қ.</v>
          </cell>
          <cell r="O3049" t="str">
            <v>DDP</v>
          </cell>
          <cell r="P3049" t="str">
            <v>жыл бойына өтінім бойынша</v>
          </cell>
          <cell r="Q3049">
            <v>0</v>
          </cell>
          <cell r="R3049">
            <v>796</v>
          </cell>
          <cell r="S3049" t="str">
            <v>Дана</v>
          </cell>
        </row>
        <row r="3050">
          <cell r="A3050" t="str">
            <v>1933 Т</v>
          </cell>
          <cell r="B3050" t="str">
            <v>"ШҚ АЭК" АҚ</v>
          </cell>
          <cell r="C3050" t="str">
            <v>29.32.30.250.019.00.0796.000000000001</v>
          </cell>
          <cell r="D3050">
            <v>603102321</v>
          </cell>
          <cell r="E3050" t="str">
            <v>ТЕЖЕГІШ БАРАБАН КАМАЗ</v>
          </cell>
          <cell r="F3050" t="str">
            <v>Барабан</v>
          </cell>
          <cell r="G3050" t="str">
            <v>тормозной, для грузового автомобиля, передний</v>
          </cell>
          <cell r="H3050" t="str">
            <v>ТЕЖЕГІШ БАРАБАН КАМАЗ</v>
          </cell>
          <cell r="I3050" t="str">
            <v>БК</v>
          </cell>
          <cell r="J3050">
            <v>0</v>
          </cell>
          <cell r="K3050">
            <v>631010000</v>
          </cell>
          <cell r="L3050" t="str">
            <v>ҚР, ШҚО, Өскемен қ., Бажов көш., 10</v>
          </cell>
          <cell r="M3050" t="str">
            <v>Желтоқсан-Қантар</v>
          </cell>
          <cell r="N3050" t="str">
            <v>Шығыс-Қазақстан облысы, Өскемен қ.</v>
          </cell>
          <cell r="O3050" t="str">
            <v>DDP</v>
          </cell>
          <cell r="P3050" t="str">
            <v>жыл бойына өтінім бойынша</v>
          </cell>
          <cell r="Q3050">
            <v>0</v>
          </cell>
          <cell r="R3050">
            <v>796</v>
          </cell>
          <cell r="S3050" t="str">
            <v>Дана</v>
          </cell>
        </row>
        <row r="3051">
          <cell r="A3051" t="str">
            <v>1934 Т</v>
          </cell>
          <cell r="B3051" t="str">
            <v>"ШҚ АЭК" АҚ</v>
          </cell>
          <cell r="C3051" t="str">
            <v>29.32.30.990.138.00.0796.000000000001</v>
          </cell>
          <cell r="D3051">
            <v>603102327</v>
          </cell>
          <cell r="E3051" t="str">
            <v>Майдың қысым датчигі СММ370 КАМАЗ</v>
          </cell>
          <cell r="F3051" t="str">
            <v>Датчик давления масла</v>
          </cell>
          <cell r="G3051" t="str">
            <v>для грузового автомобиля</v>
          </cell>
          <cell r="H3051" t="str">
            <v>Майдың қысым датчигі СММ370 КАМАЗ</v>
          </cell>
          <cell r="I3051" t="str">
            <v>БК</v>
          </cell>
          <cell r="J3051">
            <v>0</v>
          </cell>
          <cell r="K3051">
            <v>631010000</v>
          </cell>
          <cell r="L3051" t="str">
            <v>ҚР, ШҚО, Өскемен қ., Бажов көш., 10</v>
          </cell>
          <cell r="M3051" t="str">
            <v>Желтоқсан-Қантар</v>
          </cell>
          <cell r="N3051" t="str">
            <v>Шығыс-Қазақстан облысы, Өскемен қ.</v>
          </cell>
          <cell r="O3051" t="str">
            <v>DDP</v>
          </cell>
          <cell r="P3051" t="str">
            <v>жыл бойына өтінім бойынша</v>
          </cell>
          <cell r="Q3051">
            <v>0</v>
          </cell>
          <cell r="R3051">
            <v>796</v>
          </cell>
          <cell r="S3051" t="str">
            <v>Дана</v>
          </cell>
        </row>
        <row r="3052">
          <cell r="A3052" t="str">
            <v>1935 Т</v>
          </cell>
          <cell r="B3052" t="str">
            <v>"ШҚ АЭК" АҚ</v>
          </cell>
          <cell r="C3052" t="str">
            <v>29.31.30.300.029.00.0796.000000000004</v>
          </cell>
          <cell r="D3052">
            <v>603102358</v>
          </cell>
          <cell r="E3052" t="str">
            <v>Тұтандырғыш құлыпы ВК354 КАМАЗ</v>
          </cell>
          <cell r="F3052" t="str">
            <v>Замок</v>
          </cell>
          <cell r="G3052" t="str">
            <v>для грузового автомобиля, для дизельного двигателя, для зажигания стартера</v>
          </cell>
          <cell r="H3052" t="str">
            <v>Тұтандырғыш құлыпы ВК354 КАМАЗ</v>
          </cell>
          <cell r="I3052" t="str">
            <v>БК</v>
          </cell>
          <cell r="J3052">
            <v>0</v>
          </cell>
          <cell r="K3052">
            <v>631010000</v>
          </cell>
          <cell r="L3052" t="str">
            <v>ҚР, ШҚО, Өскемен қ., Бажов көш., 10</v>
          </cell>
          <cell r="M3052" t="str">
            <v>Желтоқсан-Қантар</v>
          </cell>
          <cell r="N3052" t="str">
            <v>Шығыс-Қазақстан облысы, Өскемен қ.</v>
          </cell>
          <cell r="O3052" t="str">
            <v>DDP</v>
          </cell>
          <cell r="P3052" t="str">
            <v>жыл бойына өтінім бойынша</v>
          </cell>
          <cell r="Q3052">
            <v>0</v>
          </cell>
          <cell r="R3052">
            <v>796</v>
          </cell>
          <cell r="S3052" t="str">
            <v>Дана</v>
          </cell>
        </row>
        <row r="3053">
          <cell r="A3053" t="str">
            <v>1936 Т</v>
          </cell>
          <cell r="B3053" t="str">
            <v>"ШҚ АЭК" АҚ</v>
          </cell>
          <cell r="C3053" t="str">
            <v>29.32.30.950.022.00.0839.000000000000</v>
          </cell>
          <cell r="D3053">
            <v>603102372</v>
          </cell>
          <cell r="E3053" t="str">
            <v>Шүберін КАМАЗ</v>
          </cell>
          <cell r="F3053" t="str">
            <v>Шкворень</v>
          </cell>
          <cell r="G3053" t="str">
            <v>для грузового автомобиля</v>
          </cell>
          <cell r="H3053" t="str">
            <v>Шүберін КАМАЗ</v>
          </cell>
          <cell r="I3053" t="str">
            <v>БК</v>
          </cell>
          <cell r="J3053">
            <v>0</v>
          </cell>
          <cell r="K3053">
            <v>631010000</v>
          </cell>
          <cell r="L3053" t="str">
            <v>ҚР, ШҚО, Өскемен қ., Бажов көш., 10</v>
          </cell>
          <cell r="M3053" t="str">
            <v>Желтоқсан-Қантар</v>
          </cell>
          <cell r="N3053" t="str">
            <v>Шығыс-Қазақстан облысы, Өскемен қ.</v>
          </cell>
          <cell r="O3053" t="str">
            <v>DDP</v>
          </cell>
          <cell r="P3053" t="str">
            <v>жыл бойына өтінім бойынша</v>
          </cell>
          <cell r="Q3053">
            <v>0</v>
          </cell>
          <cell r="R3053">
            <v>839</v>
          </cell>
          <cell r="S3053" t="str">
            <v>Комплект</v>
          </cell>
        </row>
        <row r="3054">
          <cell r="A3054" t="str">
            <v>1937 Т</v>
          </cell>
          <cell r="B3054" t="str">
            <v>"ШҚ АЭК" АҚ</v>
          </cell>
          <cell r="C3054" t="str">
            <v>29.32.30.300.016.00.0796.000000000000</v>
          </cell>
          <cell r="D3054">
            <v>603102376</v>
          </cell>
          <cell r="E3054" t="str">
            <v>Теңгергiштiң гайкасы КАМАЗ</v>
          </cell>
          <cell r="F3054" t="str">
            <v>Гайка</v>
          </cell>
          <cell r="G3054" t="str">
            <v>для грузового автомобиля, для болта карданного вала</v>
          </cell>
          <cell r="H3054" t="str">
            <v>Теңгергiштiң гайкасы КАМАЗ</v>
          </cell>
          <cell r="I3054" t="str">
            <v>БК</v>
          </cell>
          <cell r="J3054">
            <v>0</v>
          </cell>
          <cell r="K3054">
            <v>631010000</v>
          </cell>
          <cell r="L3054" t="str">
            <v>ҚР, ШҚО, Өскемен қ., Бажов көш., 10</v>
          </cell>
          <cell r="M3054" t="str">
            <v>Желтоқсан-Қантар</v>
          </cell>
          <cell r="N3054" t="str">
            <v>Шығыс-Қазақстан облысы, Өскемен қ.</v>
          </cell>
          <cell r="O3054" t="str">
            <v>DDP</v>
          </cell>
          <cell r="P3054" t="str">
            <v>жыл бойына өтінім бойынша</v>
          </cell>
          <cell r="Q3054">
            <v>0</v>
          </cell>
          <cell r="R3054">
            <v>796</v>
          </cell>
          <cell r="S3054" t="str">
            <v>Дана</v>
          </cell>
        </row>
        <row r="3055">
          <cell r="A3055" t="str">
            <v>1938 Т</v>
          </cell>
          <cell r="B3055" t="str">
            <v>"ШҚ АЭК" АҚ</v>
          </cell>
          <cell r="C3055" t="str">
            <v>29.32.30.300.053.00.0796.000000000013</v>
          </cell>
          <cell r="D3055">
            <v>603102379</v>
          </cell>
          <cell r="E3055" t="str">
            <v>ШЕСТЕРНЯ БЛОГЫ ЖИЫНТЫҒЫ КАМАЗ</v>
          </cell>
          <cell r="F3055" t="str">
            <v>Блок</v>
          </cell>
          <cell r="G3055" t="str">
            <v>шестерен промежуточного вала, для грузового автомобиля, для пятиступенчатой, трехвальной коробки передач</v>
          </cell>
          <cell r="H3055" t="str">
            <v>ШЕСТЕРНЯ БЛОГЫ ЖИЫНТЫҒЫ КАМАЗ</v>
          </cell>
          <cell r="I3055" t="str">
            <v>БК</v>
          </cell>
          <cell r="J3055">
            <v>0</v>
          </cell>
          <cell r="K3055">
            <v>631010000</v>
          </cell>
          <cell r="L3055" t="str">
            <v>ҚР, ШҚО, Өскемен қ., Бажов көш., 10</v>
          </cell>
          <cell r="M3055" t="str">
            <v>Желтоқсан-Қантар</v>
          </cell>
          <cell r="N3055" t="str">
            <v>Шығыс-Қазақстан облысы, Өскемен қ.</v>
          </cell>
          <cell r="O3055" t="str">
            <v>DDP</v>
          </cell>
          <cell r="P3055" t="str">
            <v>жыл бойына өтінім бойынша</v>
          </cell>
          <cell r="Q3055">
            <v>0</v>
          </cell>
          <cell r="R3055">
            <v>796</v>
          </cell>
          <cell r="S3055" t="str">
            <v>Дана</v>
          </cell>
        </row>
        <row r="3056">
          <cell r="A3056" t="str">
            <v>1939 Т</v>
          </cell>
          <cell r="B3056" t="str">
            <v>"ШҚ АЭК" АҚ</v>
          </cell>
          <cell r="C3056" t="str">
            <v>29.32.30.990.049.00.0796.000000000004</v>
          </cell>
          <cell r="D3056">
            <v>603102381</v>
          </cell>
          <cell r="E3056" t="str">
            <v>Су сорғысының білігі жинамада КАМАЗ</v>
          </cell>
          <cell r="F3056" t="str">
            <v>Вал</v>
          </cell>
          <cell r="G3056" t="str">
            <v>водяного насоса, для грузового автомобиля</v>
          </cell>
          <cell r="H3056" t="str">
            <v>Су сорғысының білігі жинамада КАМАЗ</v>
          </cell>
          <cell r="I3056" t="str">
            <v>БК</v>
          </cell>
          <cell r="J3056">
            <v>0</v>
          </cell>
          <cell r="K3056">
            <v>631010000</v>
          </cell>
          <cell r="L3056" t="str">
            <v>ҚР, ШҚО, Өскемен қ., Бажов көш., 10</v>
          </cell>
          <cell r="M3056" t="str">
            <v>Желтоқсан-Қантар</v>
          </cell>
          <cell r="N3056" t="str">
            <v>Шығыс-Қазақстан облысы, Өскемен қ.</v>
          </cell>
          <cell r="O3056" t="str">
            <v>DDP</v>
          </cell>
          <cell r="P3056" t="str">
            <v>жыл бойына өтінім бойынша</v>
          </cell>
          <cell r="Q3056">
            <v>0</v>
          </cell>
          <cell r="R3056">
            <v>796</v>
          </cell>
          <cell r="S3056" t="str">
            <v>Дана</v>
          </cell>
        </row>
        <row r="3057">
          <cell r="A3057" t="str">
            <v>1940 Т</v>
          </cell>
          <cell r="B3057" t="str">
            <v>"ШҚ АЭК" АҚ</v>
          </cell>
          <cell r="C3057" t="str">
            <v>29.32.30.230.000.00.0796.000000000001</v>
          </cell>
          <cell r="D3057">
            <v>603102382</v>
          </cell>
          <cell r="E3057" t="str">
            <v>ТОРМОЗДЫҚ ЖАПСЫРМА КАМАЗ</v>
          </cell>
          <cell r="F3057" t="str">
            <v>Накладка</v>
          </cell>
          <cell r="G3057" t="str">
            <v>тормозной колодки, для грузового автомобиля</v>
          </cell>
          <cell r="H3057" t="str">
            <v>ТОРМОЗДЫҚ ЖАПСЫРМА КАМАЗ</v>
          </cell>
          <cell r="I3057" t="str">
            <v>БК</v>
          </cell>
          <cell r="J3057">
            <v>0</v>
          </cell>
          <cell r="K3057">
            <v>631010000</v>
          </cell>
          <cell r="L3057" t="str">
            <v>ҚР, ШҚО, Өскемен қ., Бажов көш., 10</v>
          </cell>
          <cell r="M3057" t="str">
            <v>Желтоқсан-Қантар</v>
          </cell>
          <cell r="N3057" t="str">
            <v>Шығыс-Қазақстан облысы, Өскемен қ.</v>
          </cell>
          <cell r="O3057" t="str">
            <v>DDP</v>
          </cell>
          <cell r="P3057" t="str">
            <v>жыл бойына өтінім бойынша</v>
          </cell>
          <cell r="Q3057">
            <v>0</v>
          </cell>
          <cell r="R3057">
            <v>796</v>
          </cell>
          <cell r="S3057" t="str">
            <v>Дана</v>
          </cell>
        </row>
        <row r="3058">
          <cell r="A3058" t="str">
            <v>1941 Т</v>
          </cell>
          <cell r="B3058" t="str">
            <v>"ШҚ АЭК" АҚ</v>
          </cell>
          <cell r="C3058" t="str">
            <v>29.32.30.950.011.00.0796.000000000000</v>
          </cell>
          <cell r="D3058">
            <v>603102385</v>
          </cell>
          <cell r="E3058" t="str">
            <v xml:space="preserve">Рульдік тартым саусағы КАМАЗ                                                                        </v>
          </cell>
          <cell r="F3058" t="str">
            <v>Палец реактивной тяги</v>
          </cell>
          <cell r="G3058" t="str">
            <v>для грузового автомобиля</v>
          </cell>
          <cell r="H3058" t="str">
            <v xml:space="preserve">Рульдік тартым саусағы КАМАЗ                                                                        </v>
          </cell>
          <cell r="I3058" t="str">
            <v>БК</v>
          </cell>
          <cell r="J3058">
            <v>0</v>
          </cell>
          <cell r="K3058">
            <v>631010000</v>
          </cell>
          <cell r="L3058" t="str">
            <v>ҚР, ШҚО, Өскемен қ., Бажов көш., 10</v>
          </cell>
          <cell r="M3058" t="str">
            <v>Желтоқсан-Қантар</v>
          </cell>
          <cell r="N3058" t="str">
            <v>Шығыс-Қазақстан облысы, Өскемен қ.</v>
          </cell>
          <cell r="O3058" t="str">
            <v>DDP</v>
          </cell>
          <cell r="P3058" t="str">
            <v>жыл бойына өтінім бойынша</v>
          </cell>
          <cell r="Q3058">
            <v>0</v>
          </cell>
          <cell r="R3058">
            <v>796</v>
          </cell>
          <cell r="S3058" t="str">
            <v>Дана</v>
          </cell>
        </row>
        <row r="3059">
          <cell r="A3059" t="str">
            <v>1942 Т</v>
          </cell>
          <cell r="B3059" t="str">
            <v>"ШҚ АЭК" АҚ</v>
          </cell>
          <cell r="C3059" t="str">
            <v>29.32.30.600.009.00.0796.000000000004</v>
          </cell>
          <cell r="D3059">
            <v>603102386</v>
          </cell>
          <cell r="E3059" t="str">
            <v>РАДИАТОР ПАТРУБОКТАРЫ КАМАЗ</v>
          </cell>
          <cell r="F3059" t="str">
            <v>Патрубок</v>
          </cell>
          <cell r="G3059" t="str">
            <v>радиатора, для грузового автомобиля, верхний подводящий</v>
          </cell>
          <cell r="H3059" t="str">
            <v>РАДИАТОР ПАТРУБОКТАРЫ КАМАЗ</v>
          </cell>
          <cell r="I3059" t="str">
            <v>БК</v>
          </cell>
          <cell r="J3059">
            <v>0</v>
          </cell>
          <cell r="K3059">
            <v>631010000</v>
          </cell>
          <cell r="L3059" t="str">
            <v>ҚР, ШҚО, Өскемен қ., Бажов көш., 10</v>
          </cell>
          <cell r="M3059" t="str">
            <v>Желтоқсан-Қантар</v>
          </cell>
          <cell r="N3059" t="str">
            <v>Шығыс-Қазақстан облысы, Өскемен қ.</v>
          </cell>
          <cell r="O3059" t="str">
            <v>DDP</v>
          </cell>
          <cell r="P3059" t="str">
            <v>жыл бойына өтінім бойынша</v>
          </cell>
          <cell r="Q3059">
            <v>0</v>
          </cell>
          <cell r="R3059">
            <v>839</v>
          </cell>
          <cell r="S3059" t="str">
            <v>Комплект</v>
          </cell>
        </row>
        <row r="3060">
          <cell r="A3060" t="str">
            <v>1943 Т</v>
          </cell>
          <cell r="B3060" t="str">
            <v>"ШҚ АЭК" АҚ</v>
          </cell>
          <cell r="C3060" t="str">
            <v>29.32.30.990.106.00.0796.000000000000</v>
          </cell>
          <cell r="D3060">
            <v>603102388</v>
          </cell>
          <cell r="E3060" t="str">
            <v>Бұрылысты ауыстырып қосқыш КАМАЗ</v>
          </cell>
          <cell r="F3060" t="str">
            <v>Переключатель</v>
          </cell>
          <cell r="G3060" t="str">
            <v>поворотов</v>
          </cell>
          <cell r="H3060" t="str">
            <v>Бұрылысты ауыстырып қосқыш КАМАЗ</v>
          </cell>
          <cell r="I3060" t="str">
            <v>БК</v>
          </cell>
          <cell r="J3060">
            <v>0</v>
          </cell>
          <cell r="K3060">
            <v>631010000</v>
          </cell>
          <cell r="L3060" t="str">
            <v>ҚР, ШҚО, Өскемен қ., Бажов көш., 10</v>
          </cell>
          <cell r="M3060" t="str">
            <v>Желтоқсан-Қантар</v>
          </cell>
          <cell r="N3060" t="str">
            <v>Шығыс-Қазақстан облысы, Өскемен қ.</v>
          </cell>
          <cell r="O3060" t="str">
            <v>DDP</v>
          </cell>
          <cell r="P3060" t="str">
            <v>жыл бойына өтінім бойынша</v>
          </cell>
          <cell r="Q3060">
            <v>0</v>
          </cell>
          <cell r="R3060">
            <v>796</v>
          </cell>
          <cell r="S3060" t="str">
            <v>Дана</v>
          </cell>
        </row>
        <row r="3061">
          <cell r="A3061" t="str">
            <v>1944 Т</v>
          </cell>
          <cell r="B3061" t="str">
            <v>"ШҚ АЭК" АҚ</v>
          </cell>
          <cell r="C3061" t="str">
            <v>29.32.30.990.106.00.0796.000000000005</v>
          </cell>
          <cell r="D3061">
            <v>603102389</v>
          </cell>
          <cell r="E3061" t="str">
            <v xml:space="preserve">Бұрылысты, жарықты ауыстырып қосқыш (ГИТАРА) КАМАЗ                                                  </v>
          </cell>
          <cell r="F3061" t="str">
            <v>Переключатель</v>
          </cell>
          <cell r="G3061" t="str">
            <v>комбинированный-света, поворотов, сигнала</v>
          </cell>
          <cell r="H3061" t="str">
            <v xml:space="preserve">Бұрылысты, жарықты ауыстырып қосқыш (ГИТАРА) КАМАЗ                                                  </v>
          </cell>
          <cell r="I3061" t="str">
            <v>БК</v>
          </cell>
          <cell r="J3061">
            <v>0</v>
          </cell>
          <cell r="K3061">
            <v>631010000</v>
          </cell>
          <cell r="L3061" t="str">
            <v>ҚР, ШҚО, Өскемен қ., Бажов көш., 10</v>
          </cell>
          <cell r="M3061" t="str">
            <v>Желтоқсан-Қантар</v>
          </cell>
          <cell r="N3061" t="str">
            <v>Шығыс-Қазақстан облысы, Өскемен қ.</v>
          </cell>
          <cell r="O3061" t="str">
            <v>DDP</v>
          </cell>
          <cell r="P3061" t="str">
            <v>жыл бойына өтінім бойынша</v>
          </cell>
          <cell r="Q3061">
            <v>0</v>
          </cell>
          <cell r="R3061">
            <v>796</v>
          </cell>
          <cell r="S3061" t="str">
            <v>Дана</v>
          </cell>
        </row>
        <row r="3062">
          <cell r="A3062" t="str">
            <v>1945 Т</v>
          </cell>
          <cell r="B3062" t="str">
            <v>"ШҚ АЭК" АҚ</v>
          </cell>
          <cell r="C3062" t="str">
            <v>28.11.41.500.003.00.0796.000000000002</v>
          </cell>
          <cell r="D3062">
            <v>603102390</v>
          </cell>
          <cell r="E3062" t="str">
            <v>Негізгі ішпектер КАМАЗ</v>
          </cell>
          <cell r="F3062" t="str">
            <v>Вкладыш</v>
          </cell>
          <cell r="G3062" t="str">
            <v>для карбюраторного двигателя, для грузового автомобиля, коренной</v>
          </cell>
          <cell r="H3062" t="str">
            <v>Негізгі ішпектер КАМАЗ</v>
          </cell>
          <cell r="I3062" t="str">
            <v>БК</v>
          </cell>
          <cell r="J3062">
            <v>0</v>
          </cell>
          <cell r="K3062">
            <v>631010000</v>
          </cell>
          <cell r="L3062" t="str">
            <v>ҚР, ШҚО, Өскемен қ., Бажов көш., 10</v>
          </cell>
          <cell r="M3062" t="str">
            <v>Желтоқсан-Қантар</v>
          </cell>
          <cell r="N3062" t="str">
            <v>Шығыс-Қазақстан облысы, Өскемен қ.</v>
          </cell>
          <cell r="O3062" t="str">
            <v>DDP</v>
          </cell>
          <cell r="P3062" t="str">
            <v>жыл бойына өтінім бойынша</v>
          </cell>
          <cell r="Q3062">
            <v>0</v>
          </cell>
          <cell r="R3062">
            <v>839</v>
          </cell>
          <cell r="S3062" t="str">
            <v>Комплект</v>
          </cell>
        </row>
        <row r="3063">
          <cell r="A3063" t="str">
            <v>1946 Т</v>
          </cell>
          <cell r="B3063" t="str">
            <v>"ШҚ АЭК" АҚ</v>
          </cell>
          <cell r="C3063" t="str">
            <v>28.11.42.300.004.00.0796.000000000006</v>
          </cell>
          <cell r="D3063">
            <v>603102391</v>
          </cell>
          <cell r="E3063" t="str">
            <v>ШАТУН ВКЛАДЫШТАРЫ ЗИЛ 0,25 0,5 0,75 1 1,25 СТ</v>
          </cell>
          <cell r="F3063" t="str">
            <v>Вкладыш</v>
          </cell>
          <cell r="G3063" t="str">
            <v>для дизельного двигателя, для грузового автомобиля, шатунный</v>
          </cell>
          <cell r="H3063" t="str">
            <v>ШАТУН ВКЛАДЫШТАРЫ ЗИЛ 0,25 0,5 0,75 1 1,25 СТ</v>
          </cell>
          <cell r="I3063" t="str">
            <v>БК</v>
          </cell>
          <cell r="J3063">
            <v>0</v>
          </cell>
          <cell r="K3063">
            <v>631010000</v>
          </cell>
          <cell r="L3063" t="str">
            <v>ҚР, ШҚО, Өскемен қ., Бажов көш., 10</v>
          </cell>
          <cell r="M3063" t="str">
            <v>Желтоқсан-Қантар</v>
          </cell>
          <cell r="N3063" t="str">
            <v>Шығыс-Қазақстан облысы, Өскемен қ.</v>
          </cell>
          <cell r="O3063" t="str">
            <v>DDP</v>
          </cell>
          <cell r="P3063" t="str">
            <v>жыл бойына өтінім бойынша</v>
          </cell>
          <cell r="Q3063">
            <v>0</v>
          </cell>
          <cell r="R3063">
            <v>839</v>
          </cell>
          <cell r="S3063" t="str">
            <v>Комплект</v>
          </cell>
        </row>
        <row r="3064">
          <cell r="A3064" t="str">
            <v>1947 Т</v>
          </cell>
          <cell r="B3064" t="str">
            <v>"ШҚ АЭК" АҚ</v>
          </cell>
          <cell r="C3064" t="str">
            <v>28.11.42.300.004.00.0796.000000000006</v>
          </cell>
          <cell r="D3064">
            <v>603102392</v>
          </cell>
          <cell r="E3064" t="str">
            <v>ШАТУН ВКЛАДЫШТАРЫ КАМАЗ</v>
          </cell>
          <cell r="F3064" t="str">
            <v>Вкладыш</v>
          </cell>
          <cell r="G3064" t="str">
            <v>для дизельного двигателя, для грузового автомобиля, шатунный</v>
          </cell>
          <cell r="H3064" t="str">
            <v>ШАТУН ВКЛАДЫШТАРЫ КАМАЗ</v>
          </cell>
          <cell r="I3064" t="str">
            <v>БК</v>
          </cell>
          <cell r="J3064">
            <v>0</v>
          </cell>
          <cell r="K3064">
            <v>631010000</v>
          </cell>
          <cell r="L3064" t="str">
            <v>ҚР, ШҚО, Өскемен қ., Бажов көш., 10</v>
          </cell>
          <cell r="M3064" t="str">
            <v>Желтоқсан-Қантар</v>
          </cell>
          <cell r="N3064" t="str">
            <v>Шығыс-Қазақстан облысы, Өскемен қ.</v>
          </cell>
          <cell r="O3064" t="str">
            <v>DDP</v>
          </cell>
          <cell r="P3064" t="str">
            <v>жыл бойына өтінім бойынша</v>
          </cell>
          <cell r="Q3064">
            <v>0</v>
          </cell>
          <cell r="R3064">
            <v>839</v>
          </cell>
          <cell r="S3064" t="str">
            <v>Комплект</v>
          </cell>
        </row>
        <row r="3065">
          <cell r="A3065" t="str">
            <v>1948 Т</v>
          </cell>
          <cell r="B3065" t="str">
            <v>"ШҚ АЭК" АҚ</v>
          </cell>
          <cell r="C3065" t="str">
            <v>29.32.30.990.074.00.0796.000000000011</v>
          </cell>
          <cell r="D3065">
            <v>603102393</v>
          </cell>
          <cell r="E3065" t="str">
            <v>МАССА ВК СӨНДІРГІШІ 24В КАМАЗ</v>
          </cell>
          <cell r="F3065" t="str">
            <v>Выключатель</v>
          </cell>
          <cell r="G3065" t="str">
            <v>массы, для грузового автомобиля</v>
          </cell>
          <cell r="H3065" t="str">
            <v>МАССА ВК СӨНДІРГІШІ 24В КАМАЗ</v>
          </cell>
          <cell r="I3065" t="str">
            <v>БК</v>
          </cell>
          <cell r="J3065">
            <v>0</v>
          </cell>
          <cell r="K3065">
            <v>631010000</v>
          </cell>
          <cell r="L3065" t="str">
            <v>ҚР, ШҚО, Өскемен қ., Бажов көш., 10</v>
          </cell>
          <cell r="M3065" t="str">
            <v>Желтоқсан-Қантар</v>
          </cell>
          <cell r="N3065" t="str">
            <v>Шығыс-Қазақстан облысы, Өскемен қ.</v>
          </cell>
          <cell r="O3065" t="str">
            <v>DDP</v>
          </cell>
          <cell r="P3065" t="str">
            <v>жыл бойына өтінім бойынша</v>
          </cell>
          <cell r="Q3065">
            <v>0</v>
          </cell>
          <cell r="R3065">
            <v>796</v>
          </cell>
          <cell r="S3065" t="str">
            <v>Дана</v>
          </cell>
        </row>
        <row r="3066">
          <cell r="A3066" t="str">
            <v>1949 Т</v>
          </cell>
          <cell r="B3066" t="str">
            <v>"ШҚ АЭК" АҚ</v>
          </cell>
          <cell r="C3066" t="str">
            <v>29.32.30.650.018.00.0796.000000000004</v>
          </cell>
          <cell r="D3066">
            <v>603102394</v>
          </cell>
          <cell r="E3066" t="str">
            <v>Ілінісу дискісі КАМАЗ</v>
          </cell>
          <cell r="F3066" t="str">
            <v>Диск</v>
          </cell>
          <cell r="G3066" t="str">
            <v>для грузового автомобиля, сцепления</v>
          </cell>
          <cell r="H3066" t="str">
            <v>Ілінісу дискісі КАМАЗ</v>
          </cell>
          <cell r="I3066" t="str">
            <v>БК</v>
          </cell>
          <cell r="J3066">
            <v>0</v>
          </cell>
          <cell r="K3066">
            <v>631010000</v>
          </cell>
          <cell r="L3066" t="str">
            <v>ҚР, ШҚО, Өскемен қ., Бажов көш., 10</v>
          </cell>
          <cell r="M3066" t="str">
            <v>Желтоқсан-Қантар</v>
          </cell>
          <cell r="N3066" t="str">
            <v>Шығыс-Қазақстан облысы, Өскемен қ.</v>
          </cell>
          <cell r="O3066" t="str">
            <v>DDP</v>
          </cell>
          <cell r="P3066" t="str">
            <v>жыл бойына өтінім бойынша</v>
          </cell>
          <cell r="Q3066">
            <v>0</v>
          </cell>
          <cell r="R3066">
            <v>796</v>
          </cell>
          <cell r="S3066" t="str">
            <v>Дана</v>
          </cell>
        </row>
        <row r="3067">
          <cell r="A3067" t="str">
            <v>1950 Т</v>
          </cell>
          <cell r="B3067" t="str">
            <v>"ШҚ АЭК" АҚ</v>
          </cell>
          <cell r="C3067" t="str">
            <v>29.32.20.990.020.00.0796.000000000013</v>
          </cell>
          <cell r="D3067">
            <v>603102395</v>
          </cell>
          <cell r="E3067" t="str">
            <v>ЕСІК ҚҰЛПЫ КАМАЗ</v>
          </cell>
          <cell r="F3067" t="str">
            <v>Замок</v>
          </cell>
          <cell r="G3067" t="str">
            <v>для грузового автомобиля, правый передний, наружный</v>
          </cell>
          <cell r="H3067" t="str">
            <v>ЕСІК ҚҰЛПЫ КАМАЗ</v>
          </cell>
          <cell r="I3067" t="str">
            <v>БК</v>
          </cell>
          <cell r="J3067">
            <v>0</v>
          </cell>
          <cell r="K3067">
            <v>631010000</v>
          </cell>
          <cell r="L3067" t="str">
            <v>ҚР, ШҚО, Өскемен қ., Бажов көш., 10</v>
          </cell>
          <cell r="M3067" t="str">
            <v>Желтоқсан-Қантар</v>
          </cell>
          <cell r="N3067" t="str">
            <v>Шығыс-Қазақстан облысы, Өскемен қ.</v>
          </cell>
          <cell r="O3067" t="str">
            <v>DDP</v>
          </cell>
          <cell r="P3067" t="str">
            <v>жыл бойына өтінім бойынша</v>
          </cell>
          <cell r="Q3067">
            <v>0</v>
          </cell>
          <cell r="R3067">
            <v>796</v>
          </cell>
          <cell r="S3067" t="str">
            <v>Дана</v>
          </cell>
        </row>
        <row r="3068">
          <cell r="A3068" t="str">
            <v>1951 Т</v>
          </cell>
          <cell r="B3068" t="str">
            <v>"ШҚ АЭК" АҚ</v>
          </cell>
          <cell r="C3068" t="str">
            <v>29.32.30.300.011.02.0839.000000000000</v>
          </cell>
          <cell r="D3068">
            <v>603102396</v>
          </cell>
          <cell r="E3068" t="str">
            <v>ПРОКЛАДКА ЖИЫНТЫҒЫ КПП КАМАЗ</v>
          </cell>
          <cell r="F3068" t="str">
            <v>Прокладка</v>
          </cell>
          <cell r="G3068" t="str">
            <v>коробки передач, для грузового автомобиля</v>
          </cell>
          <cell r="H3068" t="str">
            <v>ПРОКЛАДКА ЖИЫНТЫҒЫ КПП КАМАЗ</v>
          </cell>
          <cell r="I3068" t="str">
            <v>БК</v>
          </cell>
          <cell r="J3068">
            <v>0</v>
          </cell>
          <cell r="K3068">
            <v>631010000</v>
          </cell>
          <cell r="L3068" t="str">
            <v>ҚР, ШҚО, Өскемен қ., Бажов көш., 10</v>
          </cell>
          <cell r="M3068" t="str">
            <v>Желтоқсан-Қантар</v>
          </cell>
          <cell r="N3068" t="str">
            <v>Шығыс-Қазақстан облысы, Өскемен қ.</v>
          </cell>
          <cell r="O3068" t="str">
            <v>DDP</v>
          </cell>
          <cell r="P3068" t="str">
            <v>жыл бойына өтінім бойынша</v>
          </cell>
          <cell r="Q3068">
            <v>0</v>
          </cell>
          <cell r="R3068">
            <v>839</v>
          </cell>
          <cell r="S3068" t="str">
            <v>Комплект</v>
          </cell>
        </row>
        <row r="3069">
          <cell r="A3069" t="str">
            <v>1952 Т</v>
          </cell>
          <cell r="B3069" t="str">
            <v>"ШҚ АЭК" АҚ</v>
          </cell>
          <cell r="C3069" t="str">
            <v>29.32.30.300.023.00.0796.000000000004</v>
          </cell>
          <cell r="D3069">
            <v>603102398</v>
          </cell>
          <cell r="E3069" t="str">
            <v>КРЕСТОВИНА КАМАЗ</v>
          </cell>
          <cell r="F3069" t="str">
            <v>Крестовина</v>
          </cell>
          <cell r="G3069" t="str">
            <v>карданного вала, для грузового автомобиля, с подшипниками и манжетами</v>
          </cell>
          <cell r="H3069" t="str">
            <v>КРЕСТОВИНА КАМАЗ</v>
          </cell>
          <cell r="I3069" t="str">
            <v>БК</v>
          </cell>
          <cell r="J3069">
            <v>0</v>
          </cell>
          <cell r="K3069">
            <v>631010000</v>
          </cell>
          <cell r="L3069" t="str">
            <v>ҚР, ШҚО, Өскемен қ., Бажов көш., 10</v>
          </cell>
          <cell r="M3069" t="str">
            <v>Желтоқсан-Қантар</v>
          </cell>
          <cell r="N3069" t="str">
            <v>Шығыс-Қазақстан облысы, Өскемен қ.</v>
          </cell>
          <cell r="O3069" t="str">
            <v>DDP</v>
          </cell>
          <cell r="P3069" t="str">
            <v>жыл бойына өтінім бойынша</v>
          </cell>
          <cell r="Q3069">
            <v>0</v>
          </cell>
          <cell r="R3069">
            <v>796</v>
          </cell>
          <cell r="S3069" t="str">
            <v>Дана</v>
          </cell>
        </row>
        <row r="3070">
          <cell r="A3070" t="str">
            <v>1953 Т</v>
          </cell>
          <cell r="B3070" t="str">
            <v>"ШҚ АЭК" АҚ</v>
          </cell>
          <cell r="C3070" t="str">
            <v>29.32.30.300.023.00.0796.000000000004</v>
          </cell>
          <cell r="D3070">
            <v>603102399</v>
          </cell>
          <cell r="E3070" t="str">
            <v>КРЕСТОВИНА КАМАЗ ВЕЗДЕХОД</v>
          </cell>
          <cell r="F3070" t="str">
            <v>Крестовина</v>
          </cell>
          <cell r="G3070" t="str">
            <v>карданного вала, для грузового автомобиля, с подшипниками и манжетами</v>
          </cell>
          <cell r="H3070" t="str">
            <v>КРЕСТОВИНА КАМАЗ ВЕЗДЕХОД</v>
          </cell>
          <cell r="I3070" t="str">
            <v>БК</v>
          </cell>
          <cell r="J3070">
            <v>0</v>
          </cell>
          <cell r="K3070">
            <v>631010000</v>
          </cell>
          <cell r="L3070" t="str">
            <v>ҚР, ШҚО, Өскемен қ., Бажов көш., 10</v>
          </cell>
          <cell r="M3070" t="str">
            <v>Желтоқсан-Қантар</v>
          </cell>
          <cell r="N3070" t="str">
            <v>Шығыс-Қазақстан облысы, Өскемен қ.</v>
          </cell>
          <cell r="O3070" t="str">
            <v>DDP</v>
          </cell>
          <cell r="P3070" t="str">
            <v>жыл бойына өтінім бойынша</v>
          </cell>
          <cell r="Q3070">
            <v>0</v>
          </cell>
          <cell r="R3070">
            <v>796</v>
          </cell>
          <cell r="S3070" t="str">
            <v>Дана</v>
          </cell>
        </row>
        <row r="3071">
          <cell r="A3071" t="str">
            <v>1954 Т</v>
          </cell>
          <cell r="B3071" t="str">
            <v>"ШҚ АЭК" АҚ</v>
          </cell>
          <cell r="C3071" t="str">
            <v>29.32.30.990.022.00.0839.000000000038</v>
          </cell>
          <cell r="D3071">
            <v>603102400</v>
          </cell>
          <cell r="E3071" t="str">
            <v>Энергия аккумуляторы белдігі жиынтығы КАМАЗ</v>
          </cell>
          <cell r="F3071" t="str">
            <v>Комплект ремонтный</v>
          </cell>
          <cell r="G3071" t="str">
            <v>энергоаккумулятора, для грузового автомобиля</v>
          </cell>
          <cell r="H3071" t="str">
            <v>Энергия аккумуляторы белдігі жиынтығы КАМАЗ</v>
          </cell>
          <cell r="I3071" t="str">
            <v>БК</v>
          </cell>
          <cell r="J3071">
            <v>0</v>
          </cell>
          <cell r="K3071">
            <v>631010000</v>
          </cell>
          <cell r="L3071" t="str">
            <v>ҚР, ШҚО, Өскемен қ., Бажов көш., 10</v>
          </cell>
          <cell r="M3071" t="str">
            <v>Желтоқсан-Қантар</v>
          </cell>
          <cell r="N3071" t="str">
            <v>Шығыс-Қазақстан облысы, Өскемен қ.</v>
          </cell>
          <cell r="O3071" t="str">
            <v>DDP</v>
          </cell>
          <cell r="P3071" t="str">
            <v>жыл бойына өтінім бойынша</v>
          </cell>
          <cell r="Q3071">
            <v>0</v>
          </cell>
          <cell r="R3071">
            <v>839</v>
          </cell>
          <cell r="S3071" t="str">
            <v>Комплект</v>
          </cell>
        </row>
        <row r="3072">
          <cell r="A3072" t="str">
            <v>1955 Т</v>
          </cell>
          <cell r="B3072" t="str">
            <v>"ШҚ АЭК" АҚ</v>
          </cell>
          <cell r="C3072" t="str">
            <v>29.32.30.990.040.02.0796.000000000000</v>
          </cell>
          <cell r="D3072">
            <v>603102401</v>
          </cell>
          <cell r="E3072" t="str">
            <v>Екі күресымды орағытпа клапан 100-3562010-20 КАМАЗ</v>
          </cell>
          <cell r="F3072" t="str">
            <v>Клапан</v>
          </cell>
          <cell r="G3072" t="str">
            <v>двухмагистральный, для грузового автомобиля</v>
          </cell>
          <cell r="H3072" t="str">
            <v>Екі күресымды орағытпа клапан 100-3562010-20 КАМАЗ</v>
          </cell>
          <cell r="I3072" t="str">
            <v>БК</v>
          </cell>
          <cell r="J3072">
            <v>0</v>
          </cell>
          <cell r="K3072">
            <v>631010000</v>
          </cell>
          <cell r="L3072" t="str">
            <v>ҚР, ШҚО, Өскемен қ., Бажов көш., 10</v>
          </cell>
          <cell r="M3072" t="str">
            <v>Желтоқсан-Қантар</v>
          </cell>
          <cell r="N3072" t="str">
            <v>Шығыс-Қазақстан облысы, Өскемен қ.</v>
          </cell>
          <cell r="O3072" t="str">
            <v>DDP</v>
          </cell>
          <cell r="P3072" t="str">
            <v>жыл бойына өтінім бойынша</v>
          </cell>
          <cell r="Q3072">
            <v>0</v>
          </cell>
          <cell r="R3072">
            <v>796</v>
          </cell>
          <cell r="S3072" t="str">
            <v>Дана</v>
          </cell>
        </row>
        <row r="3073">
          <cell r="A3073" t="str">
            <v>1956 Т</v>
          </cell>
          <cell r="B3073" t="str">
            <v>"ШҚ АЭК" АҚ</v>
          </cell>
          <cell r="C3073" t="str">
            <v>29.31.30.300.016.02.0796.000000000000</v>
          </cell>
          <cell r="D3073">
            <v>603102402</v>
          </cell>
          <cell r="E3073" t="str">
            <v>ТАРТУШЫ РЕЛЕ КАМАЗ</v>
          </cell>
          <cell r="F3073" t="str">
            <v>Реле</v>
          </cell>
          <cell r="G3073" t="str">
            <v>для грузового автомобиля, втягивающее, для стартера, с электромеханическим перемещением шестерни привода</v>
          </cell>
          <cell r="H3073" t="str">
            <v>ТАРТУШЫ РЕЛЕ КАМАЗ</v>
          </cell>
          <cell r="I3073" t="str">
            <v>БК</v>
          </cell>
          <cell r="J3073">
            <v>0</v>
          </cell>
          <cell r="K3073">
            <v>631010000</v>
          </cell>
          <cell r="L3073" t="str">
            <v>ҚР, ШҚО, Өскемен қ., Бажов көш., 10</v>
          </cell>
          <cell r="M3073" t="str">
            <v>Желтоқсан-Қантар</v>
          </cell>
          <cell r="N3073" t="str">
            <v>Шығыс-Қазақстан облысы, Өскемен қ.</v>
          </cell>
          <cell r="O3073" t="str">
            <v>DDP</v>
          </cell>
          <cell r="P3073" t="str">
            <v>жыл бойына өтінім бойынша</v>
          </cell>
          <cell r="Q3073">
            <v>0</v>
          </cell>
          <cell r="R3073">
            <v>796</v>
          </cell>
          <cell r="S3073" t="str">
            <v>Дана</v>
          </cell>
        </row>
        <row r="3074">
          <cell r="A3074" t="str">
            <v>1957 Т</v>
          </cell>
          <cell r="B3074" t="str">
            <v>"ШҚ АЭК" АҚ</v>
          </cell>
          <cell r="C3074" t="str">
            <v>29.31.30.300.012.01.0796.000000000004</v>
          </cell>
          <cell r="D3074">
            <v>603102403</v>
          </cell>
          <cell r="E3074" t="str">
            <v>Генератор релесі щеткамен КАМАЗ 24В</v>
          </cell>
          <cell r="F3074" t="str">
            <v>Регулятор</v>
          </cell>
          <cell r="G3074" t="str">
            <v>напряжения генератора, для грузового автомобиля, бесконтактные транзисторные, интегральные</v>
          </cell>
          <cell r="H3074" t="str">
            <v>Генератор релесі щеткамен КАМАЗ 24В</v>
          </cell>
          <cell r="I3074" t="str">
            <v>БК</v>
          </cell>
          <cell r="J3074">
            <v>0</v>
          </cell>
          <cell r="K3074">
            <v>631010000</v>
          </cell>
          <cell r="L3074" t="str">
            <v>ҚР, ШҚО, Өскемен қ., Бажов көш., 10</v>
          </cell>
          <cell r="M3074" t="str">
            <v>Желтоқсан-Қантар</v>
          </cell>
          <cell r="N3074" t="str">
            <v>Шығыс-Қазақстан облысы, Өскемен қ.</v>
          </cell>
          <cell r="O3074" t="str">
            <v>DDP</v>
          </cell>
          <cell r="P3074" t="str">
            <v>жыл бойына өтінім бойынша</v>
          </cell>
          <cell r="Q3074">
            <v>0</v>
          </cell>
          <cell r="R3074">
            <v>796</v>
          </cell>
          <cell r="S3074" t="str">
            <v>Дана</v>
          </cell>
        </row>
        <row r="3075">
          <cell r="A3075" t="str">
            <v>1958 Т</v>
          </cell>
          <cell r="B3075" t="str">
            <v>"ШҚ АЭК" АҚ</v>
          </cell>
          <cell r="C3075" t="str">
            <v>28.29.13.500.000.01.0796.000000000001</v>
          </cell>
          <cell r="D3075">
            <v>603102412</v>
          </cell>
          <cell r="E3075" t="str">
            <v>Әуелік сүзгі КАМАЗ ЕВРО</v>
          </cell>
          <cell r="F3075" t="str">
            <v>Фильтр</v>
          </cell>
          <cell r="G3075" t="str">
            <v>воздушный, для двигателя внутреннего сгорания, для грузовых автомобилей</v>
          </cell>
          <cell r="H3075" t="str">
            <v>Әуелік сүзгі КАМАЗ ЕВРО</v>
          </cell>
          <cell r="I3075" t="str">
            <v>БК</v>
          </cell>
          <cell r="J3075">
            <v>0</v>
          </cell>
          <cell r="K3075">
            <v>631010000</v>
          </cell>
          <cell r="L3075" t="str">
            <v>ҚР, ШҚО, Өскемен қ., Бажов көш., 10</v>
          </cell>
          <cell r="M3075" t="str">
            <v>Желтоқсан-Қантар</v>
          </cell>
          <cell r="N3075" t="str">
            <v>Шығыс-Қазақстан облысы, Өскемен қ.</v>
          </cell>
          <cell r="O3075" t="str">
            <v>DDP</v>
          </cell>
          <cell r="P3075" t="str">
            <v>жыл бойына өтінім бойынша</v>
          </cell>
          <cell r="Q3075">
            <v>0</v>
          </cell>
          <cell r="R3075">
            <v>796</v>
          </cell>
          <cell r="S3075" t="str">
            <v>Дана</v>
          </cell>
        </row>
        <row r="3076">
          <cell r="A3076" t="str">
            <v>1959 Т</v>
          </cell>
          <cell r="B3076" t="str">
            <v>"ШҚ АЭК" АҚ</v>
          </cell>
          <cell r="C3076" t="str">
            <v>28.29.13.300.003.00.0796.000000000006</v>
          </cell>
          <cell r="D3076">
            <v>603102413</v>
          </cell>
          <cell r="E3076" t="str">
            <v>Долбарлап тазарту май сүзгісі КАМАЗ ЕВРО</v>
          </cell>
          <cell r="F3076" t="str">
            <v>Фильтр</v>
          </cell>
          <cell r="G3076" t="str">
            <v>масляный, для двигателя внутреннего сгорания, механический, сетчатый</v>
          </cell>
          <cell r="H3076" t="str">
            <v>Долбарлап тазарту май сүзгісі КАМАЗ ЕВРО</v>
          </cell>
          <cell r="I3076" t="str">
            <v>БК</v>
          </cell>
          <cell r="J3076">
            <v>0</v>
          </cell>
          <cell r="K3076">
            <v>631010000</v>
          </cell>
          <cell r="L3076" t="str">
            <v>ҚР, ШҚО, Өскемен қ., Бажов көш., 10</v>
          </cell>
          <cell r="M3076" t="str">
            <v>Желтоқсан-Қантар</v>
          </cell>
          <cell r="N3076" t="str">
            <v>Шығыс-Қазақстан облысы, Өскемен қ.</v>
          </cell>
          <cell r="O3076" t="str">
            <v>DDP</v>
          </cell>
          <cell r="P3076" t="str">
            <v>жыл бойына өтінім бойынша</v>
          </cell>
          <cell r="Q3076">
            <v>0</v>
          </cell>
          <cell r="R3076">
            <v>796</v>
          </cell>
          <cell r="S3076" t="str">
            <v>Дана</v>
          </cell>
        </row>
        <row r="3077">
          <cell r="A3077" t="str">
            <v>1960 Т</v>
          </cell>
          <cell r="B3077" t="str">
            <v>"ШҚ АЭК" АҚ</v>
          </cell>
          <cell r="C3077" t="str">
            <v>28.29.13.300.003.00.0796.000000000006</v>
          </cell>
          <cell r="D3077">
            <v>603102415</v>
          </cell>
          <cell r="E3077" t="str">
            <v>Май сүзгісі КАМАЗ</v>
          </cell>
          <cell r="F3077" t="str">
            <v>Фильтр</v>
          </cell>
          <cell r="G3077" t="str">
            <v>масляный, для двигателя внутреннего сгорания, механический, сетчатый</v>
          </cell>
          <cell r="H3077" t="str">
            <v>Май сүзгісі КАМАЗ</v>
          </cell>
          <cell r="I3077" t="str">
            <v>БК</v>
          </cell>
          <cell r="J3077">
            <v>0</v>
          </cell>
          <cell r="K3077">
            <v>631010000</v>
          </cell>
          <cell r="L3077" t="str">
            <v>ҚР, ШҚО, Өскемен қ., Бажов көш., 10</v>
          </cell>
          <cell r="M3077" t="str">
            <v>Желтоқсан-Қантар</v>
          </cell>
          <cell r="N3077" t="str">
            <v>Шығыс-Қазақстан облысы, Өскемен қ.</v>
          </cell>
          <cell r="O3077" t="str">
            <v>DDP</v>
          </cell>
          <cell r="P3077" t="str">
            <v>жыл бойына өтінім бойынша</v>
          </cell>
          <cell r="Q3077">
            <v>0</v>
          </cell>
          <cell r="R3077">
            <v>796</v>
          </cell>
          <cell r="S3077" t="str">
            <v>Дана</v>
          </cell>
        </row>
        <row r="3078">
          <cell r="A3078" t="str">
            <v>1961 Т</v>
          </cell>
          <cell r="B3078" t="str">
            <v>"ШҚ АЭК" АҚ</v>
          </cell>
          <cell r="C3078" t="str">
            <v>28.29.13.300.003.00.0796.000000000006</v>
          </cell>
          <cell r="D3078">
            <v>603102416</v>
          </cell>
          <cell r="E3078" t="str">
            <v>Нәзiгi тазарту май сүзгісі КАМАЗ ЕВРО</v>
          </cell>
          <cell r="F3078" t="str">
            <v>Фильтр</v>
          </cell>
          <cell r="G3078" t="str">
            <v>масляный, для двигателя внутреннего сгорания, механический, сетчатый</v>
          </cell>
          <cell r="H3078" t="str">
            <v>Нәзiгi тазарту май сүзгісі КАМАЗ ЕВРО</v>
          </cell>
          <cell r="I3078" t="str">
            <v>БК</v>
          </cell>
          <cell r="J3078">
            <v>0</v>
          </cell>
          <cell r="K3078">
            <v>631010000</v>
          </cell>
          <cell r="L3078" t="str">
            <v>ҚР, ШҚО, Өскемен қ., Бажов көш., 10</v>
          </cell>
          <cell r="M3078" t="str">
            <v>Желтоқсан-Қантар</v>
          </cell>
          <cell r="N3078" t="str">
            <v>Шығыс-Қазақстан облысы, Өскемен қ.</v>
          </cell>
          <cell r="O3078" t="str">
            <v>DDP</v>
          </cell>
          <cell r="P3078" t="str">
            <v>жыл бойына өтінім бойынша</v>
          </cell>
          <cell r="Q3078">
            <v>0</v>
          </cell>
          <cell r="R3078">
            <v>796</v>
          </cell>
          <cell r="S3078" t="str">
            <v>Дана</v>
          </cell>
        </row>
        <row r="3079">
          <cell r="A3079" t="str">
            <v>1962 Т</v>
          </cell>
          <cell r="B3079" t="str">
            <v>"ШҚ АЭК" АҚ</v>
          </cell>
          <cell r="C3079" t="str">
            <v>28.29.13.300.003.01.0796.000000000001</v>
          </cell>
          <cell r="D3079">
            <v>603102417</v>
          </cell>
          <cell r="E3079" t="str">
            <v>Отын сүзгісі КАМАЗ</v>
          </cell>
          <cell r="F3079" t="str">
            <v>Фильтр</v>
          </cell>
          <cell r="G3079" t="str">
            <v>топливный, для грузовых автомобилей с карбюраторными двигателями внутреннего сгорания</v>
          </cell>
          <cell r="H3079" t="str">
            <v>Отын сүзгісі КАМАЗ</v>
          </cell>
          <cell r="I3079" t="str">
            <v>БК</v>
          </cell>
          <cell r="J3079">
            <v>0</v>
          </cell>
          <cell r="K3079">
            <v>631010000</v>
          </cell>
          <cell r="L3079" t="str">
            <v>ҚР, ШҚО, Өскемен қ., Бажов көш., 10</v>
          </cell>
          <cell r="M3079" t="str">
            <v>Желтоқсан-Қантар</v>
          </cell>
          <cell r="N3079" t="str">
            <v>Шығыс-Қазақстан облысы, Өскемен қ.</v>
          </cell>
          <cell r="O3079" t="str">
            <v>DDP</v>
          </cell>
          <cell r="P3079" t="str">
            <v>жыл бойына өтінім бойынша</v>
          </cell>
          <cell r="Q3079">
            <v>0</v>
          </cell>
          <cell r="R3079">
            <v>796</v>
          </cell>
          <cell r="S3079" t="str">
            <v>Дана</v>
          </cell>
        </row>
        <row r="3080">
          <cell r="A3080" t="str">
            <v>1963 Т</v>
          </cell>
          <cell r="B3080" t="str">
            <v>"ШҚ АЭК" АҚ</v>
          </cell>
          <cell r="C3080" t="str">
            <v>29.32.30.250.012.00.0796.000000000002</v>
          </cell>
          <cell r="D3080">
            <v>603102421</v>
          </cell>
          <cell r="E3080" t="str">
            <v xml:space="preserve">Тежеуіш шлангісі КАМАЗ                                                                              </v>
          </cell>
          <cell r="F3080" t="str">
            <v>Шланг</v>
          </cell>
          <cell r="G3080" t="str">
            <v>тормозной, для грузового автомобиля</v>
          </cell>
          <cell r="H3080" t="str">
            <v xml:space="preserve">Тежеуіш шлангісі КАМАЗ                                                                              </v>
          </cell>
          <cell r="I3080" t="str">
            <v>БК</v>
          </cell>
          <cell r="J3080">
            <v>0</v>
          </cell>
          <cell r="K3080">
            <v>631010000</v>
          </cell>
          <cell r="L3080" t="str">
            <v>ҚР, ШҚО, Өскемен қ., Бажов көш., 10</v>
          </cell>
          <cell r="M3080" t="str">
            <v>Желтоқсан-Қантар</v>
          </cell>
          <cell r="N3080" t="str">
            <v>Шығыс-Қазақстан облысы, Өскемен қ.</v>
          </cell>
          <cell r="O3080" t="str">
            <v>DDP</v>
          </cell>
          <cell r="P3080" t="str">
            <v>жыл бойына өтінім бойынша</v>
          </cell>
          <cell r="Q3080">
            <v>0</v>
          </cell>
          <cell r="R3080">
            <v>796</v>
          </cell>
          <cell r="S3080" t="str">
            <v>Дана</v>
          </cell>
        </row>
        <row r="3081">
          <cell r="A3081" t="str">
            <v>1964 Т</v>
          </cell>
          <cell r="B3081" t="str">
            <v>"ШҚ АЭК" АҚ</v>
          </cell>
          <cell r="C3081" t="str">
            <v>27.11.61.000.070.00.0796.000000000000</v>
          </cell>
          <cell r="D3081">
            <v>603102422</v>
          </cell>
          <cell r="E3081" t="str">
            <v>ГЕНЕРАТОР ЩЕТКАҰСТАҒЫШЫ КАМАЗ С Я-120</v>
          </cell>
          <cell r="F3081" t="str">
            <v>Щеткодержатель</v>
          </cell>
          <cell r="G3081" t="str">
            <v>для генераторов и электродвигателей, радиальный</v>
          </cell>
          <cell r="H3081" t="str">
            <v>ГЕНЕРАТОР ЩЕТКАҰСТАҒЫШЫ КАМАЗ С Я-120</v>
          </cell>
          <cell r="I3081" t="str">
            <v>БК</v>
          </cell>
          <cell r="J3081">
            <v>0</v>
          </cell>
          <cell r="K3081">
            <v>631010000</v>
          </cell>
          <cell r="L3081" t="str">
            <v>ҚР, ШҚО, Өскемен қ., Бажов көш., 10</v>
          </cell>
          <cell r="M3081" t="str">
            <v>Желтоқсан-Қантар</v>
          </cell>
          <cell r="N3081" t="str">
            <v>Шығыс-Қазақстан облысы, Өскемен қ.</v>
          </cell>
          <cell r="O3081" t="str">
            <v>DDP</v>
          </cell>
          <cell r="P3081" t="str">
            <v>жыл бойына өтінім бойынша</v>
          </cell>
          <cell r="Q3081">
            <v>0</v>
          </cell>
          <cell r="R3081">
            <v>796</v>
          </cell>
          <cell r="S3081" t="str">
            <v>Дана</v>
          </cell>
        </row>
        <row r="3082">
          <cell r="A3082" t="str">
            <v>1965 Т</v>
          </cell>
          <cell r="B3082" t="str">
            <v>"ШҚ АЭК" АҚ</v>
          </cell>
          <cell r="C3082" t="str">
            <v>28.11.42.300.014.01.0796.000000000001</v>
          </cell>
          <cell r="D3082">
            <v>603102425</v>
          </cell>
          <cell r="E3082" t="str">
            <v>БЛОК БАСЫНЫҢ ПРОКЛАДКАСЫ КАМАЗ</v>
          </cell>
          <cell r="F3082" t="str">
            <v>Прокладка</v>
          </cell>
          <cell r="G3082" t="str">
            <v>для карбюраторного двигателя, головки блока цилиндров, для грузового автомобиля</v>
          </cell>
          <cell r="H3082" t="str">
            <v>БЛОК БАСЫНЫҢ ПРОКЛАДКАСЫ КАМАЗ</v>
          </cell>
          <cell r="I3082" t="str">
            <v>БК</v>
          </cell>
          <cell r="J3082">
            <v>0</v>
          </cell>
          <cell r="K3082">
            <v>631010000</v>
          </cell>
          <cell r="L3082" t="str">
            <v>ҚР, ШҚО, Өскемен қ., Бажов көш., 10</v>
          </cell>
          <cell r="M3082" t="str">
            <v>Желтоқсан-Қантар</v>
          </cell>
          <cell r="N3082" t="str">
            <v>Шығыс-Қазақстан облысы, Өскемен қ.</v>
          </cell>
          <cell r="O3082" t="str">
            <v>DDP</v>
          </cell>
          <cell r="P3082" t="str">
            <v>жыл бойына өтінім бойынша</v>
          </cell>
          <cell r="Q3082">
            <v>0</v>
          </cell>
          <cell r="R3082">
            <v>796</v>
          </cell>
          <cell r="S3082" t="str">
            <v>Дана</v>
          </cell>
        </row>
        <row r="3083">
          <cell r="A3083" t="str">
            <v>1966 Т</v>
          </cell>
          <cell r="B3083" t="str">
            <v>"ШҚ АЭК" АҚ</v>
          </cell>
          <cell r="C3083" t="str">
            <v>29.32.30.990.022.00.0839.000000000041</v>
          </cell>
          <cell r="D3083">
            <v>603102426</v>
          </cell>
          <cell r="E3083" t="str">
            <v xml:space="preserve">КАМАЗ МАЙ ФИЛТЬРІНІҢ ЖӨНДЕУ ЖИЫНТЫҒЫ                                                                </v>
          </cell>
          <cell r="F3083" t="str">
            <v>Комплект ремонтный</v>
          </cell>
          <cell r="G3083" t="str">
            <v>фильтра очистки масла, для грузового автомобиля</v>
          </cell>
          <cell r="H3083" t="str">
            <v xml:space="preserve">КАМАЗ МАЙ ФИЛТЬРІНІҢ ЖӨНДЕУ ЖИЫНТЫҒЫ                                                                </v>
          </cell>
          <cell r="I3083" t="str">
            <v>БК</v>
          </cell>
          <cell r="J3083">
            <v>0</v>
          </cell>
          <cell r="K3083">
            <v>631010000</v>
          </cell>
          <cell r="L3083" t="str">
            <v>ҚР, ШҚО, Өскемен қ., Бажов көш., 10</v>
          </cell>
          <cell r="M3083" t="str">
            <v>Желтоқсан-Қантар</v>
          </cell>
          <cell r="N3083" t="str">
            <v>Шығыс-Қазақстан облысы, Өскемен қ.</v>
          </cell>
          <cell r="O3083" t="str">
            <v>DDP</v>
          </cell>
          <cell r="P3083" t="str">
            <v>жыл бойына өтінім бойынша</v>
          </cell>
          <cell r="Q3083">
            <v>0</v>
          </cell>
          <cell r="R3083">
            <v>839</v>
          </cell>
          <cell r="S3083" t="str">
            <v>Комплект</v>
          </cell>
        </row>
        <row r="3084">
          <cell r="A3084" t="str">
            <v>1967 Т</v>
          </cell>
          <cell r="B3084" t="str">
            <v>"ШҚ АЭК" АҚ</v>
          </cell>
          <cell r="C3084" t="str">
            <v>29.32.30.600.003.00.0796.000000000004</v>
          </cell>
          <cell r="D3084">
            <v>603102428</v>
          </cell>
          <cell r="E3084" t="str">
            <v>ТЕРМОСТАТ КАМАЗ</v>
          </cell>
          <cell r="F3084" t="str">
            <v>Термостат</v>
          </cell>
          <cell r="G3084" t="str">
            <v>для грузового автомобиля</v>
          </cell>
          <cell r="H3084" t="str">
            <v>ТЕРМОСТАТ КАМАЗ</v>
          </cell>
          <cell r="I3084" t="str">
            <v>БК</v>
          </cell>
          <cell r="J3084">
            <v>0</v>
          </cell>
          <cell r="K3084">
            <v>631010000</v>
          </cell>
          <cell r="L3084" t="str">
            <v>ҚР, ШҚО, Өскемен қ., Бажов көш., 10</v>
          </cell>
          <cell r="M3084" t="str">
            <v>Желтоқсан-Қантар</v>
          </cell>
          <cell r="N3084" t="str">
            <v>Шығыс-Қазақстан облысы, Өскемен қ.</v>
          </cell>
          <cell r="O3084" t="str">
            <v>DDP</v>
          </cell>
          <cell r="P3084" t="str">
            <v>жыл бойына өтінім бойынша</v>
          </cell>
          <cell r="Q3084">
            <v>0</v>
          </cell>
          <cell r="R3084">
            <v>796</v>
          </cell>
          <cell r="S3084" t="str">
            <v>Дана</v>
          </cell>
        </row>
        <row r="3085">
          <cell r="A3085" t="str">
            <v>1968 Т</v>
          </cell>
          <cell r="B3085" t="str">
            <v>"ШҚ АЭК" АҚ</v>
          </cell>
          <cell r="C3085" t="str">
            <v>29.32.30.900.018.00.0796.000000000004</v>
          </cell>
          <cell r="D3085">
            <v>603102429</v>
          </cell>
          <cell r="E3085" t="str">
            <v xml:space="preserve">Тұғырық төсеніші КАМАЗ                                                                              </v>
          </cell>
          <cell r="F3085" t="str">
            <v>Прокладка</v>
          </cell>
          <cell r="G3085" t="str">
            <v>для грузовых автомобилей, для поддона картера</v>
          </cell>
          <cell r="H3085" t="str">
            <v xml:space="preserve">Тұғырық төсеніші КАМАЗ                                                                              </v>
          </cell>
          <cell r="I3085" t="str">
            <v>БК</v>
          </cell>
          <cell r="J3085">
            <v>0</v>
          </cell>
          <cell r="K3085">
            <v>631010000</v>
          </cell>
          <cell r="L3085" t="str">
            <v>ҚР, ШҚО, Өскемен қ., Бажов көш., 10</v>
          </cell>
          <cell r="M3085" t="str">
            <v>Желтоқсан-Қантар</v>
          </cell>
          <cell r="N3085" t="str">
            <v>Шығыс-Қазақстан облысы, Өскемен қ.</v>
          </cell>
          <cell r="O3085" t="str">
            <v>DDP</v>
          </cell>
          <cell r="P3085" t="str">
            <v>жыл бойына өтінім бойынша</v>
          </cell>
          <cell r="Q3085">
            <v>0</v>
          </cell>
          <cell r="R3085">
            <v>796</v>
          </cell>
          <cell r="S3085" t="str">
            <v>Дана</v>
          </cell>
        </row>
        <row r="3086">
          <cell r="A3086" t="str">
            <v>1969 Т</v>
          </cell>
          <cell r="B3086" t="str">
            <v>"ШҚ АЭК" АҚ</v>
          </cell>
          <cell r="C3086" t="str">
            <v>28.11.42.900.055.00.0796.000000000000</v>
          </cell>
          <cell r="D3086">
            <v>603102430</v>
          </cell>
          <cell r="E3086" t="str">
            <v xml:space="preserve">Қайтарым шланг КАМАЗ                                                                                </v>
          </cell>
          <cell r="F3086" t="str">
            <v>Патрубок</v>
          </cell>
          <cell r="G3086" t="str">
            <v>для дизельного двигателя, на блок цилиндров</v>
          </cell>
          <cell r="H3086" t="str">
            <v xml:space="preserve">Қайтарым шланг КАМАЗ                                                                                </v>
          </cell>
          <cell r="I3086" t="str">
            <v>БК</v>
          </cell>
          <cell r="J3086">
            <v>0</v>
          </cell>
          <cell r="K3086">
            <v>631010000</v>
          </cell>
          <cell r="L3086" t="str">
            <v>ҚР, ШҚО, Өскемен қ., Бажов көш., 10</v>
          </cell>
          <cell r="M3086" t="str">
            <v>Желтоқсан-Қантар</v>
          </cell>
          <cell r="N3086" t="str">
            <v>Шығыс-Қазақстан облысы, Өскемен қ.</v>
          </cell>
          <cell r="O3086" t="str">
            <v>DDP</v>
          </cell>
          <cell r="P3086" t="str">
            <v>жыл бойына өтінім бойынша</v>
          </cell>
          <cell r="Q3086">
            <v>0</v>
          </cell>
          <cell r="R3086">
            <v>796</v>
          </cell>
          <cell r="S3086" t="str">
            <v>Дана</v>
          </cell>
        </row>
        <row r="3087">
          <cell r="A3087" t="str">
            <v>1970 Т</v>
          </cell>
          <cell r="B3087" t="str">
            <v>"ШҚ АЭК" АҚ</v>
          </cell>
          <cell r="C3087" t="str">
            <v>29.32.30.300.010.03.0796.000000000007</v>
          </cell>
          <cell r="D3087">
            <v>603102438</v>
          </cell>
          <cell r="E3087" t="str">
            <v xml:space="preserve">Артқы көпірдің редукторы  КАМАЗ-5320 5320-2402010-40                                                </v>
          </cell>
          <cell r="F3087" t="str">
            <v>Редуктор</v>
          </cell>
          <cell r="G3087" t="str">
            <v>заднего моста, для грузового автомобиля, комбинированной конструкции</v>
          </cell>
          <cell r="H3087" t="str">
            <v xml:space="preserve">Артқы көпірдің редукторы  КАМАЗ-5320 5320-2402010-40                                                </v>
          </cell>
          <cell r="I3087" t="str">
            <v>БК</v>
          </cell>
          <cell r="J3087">
            <v>0</v>
          </cell>
          <cell r="K3087">
            <v>631010000</v>
          </cell>
          <cell r="L3087" t="str">
            <v>ҚР, ШҚО, Өскемен қ., Бажов көш., 10</v>
          </cell>
          <cell r="M3087" t="str">
            <v>Желтоқсан-Қантар</v>
          </cell>
          <cell r="N3087" t="str">
            <v>Шығыс-Қазақстан облысы, Өскемен қ.</v>
          </cell>
          <cell r="O3087" t="str">
            <v>DDP</v>
          </cell>
          <cell r="P3087" t="str">
            <v>жыл бойына өтінім бойынша</v>
          </cell>
          <cell r="Q3087">
            <v>0</v>
          </cell>
          <cell r="R3087">
            <v>796</v>
          </cell>
          <cell r="S3087" t="str">
            <v>Дана</v>
          </cell>
        </row>
        <row r="3088">
          <cell r="A3088" t="str">
            <v>1971 Т</v>
          </cell>
          <cell r="B3088" t="str">
            <v>"ШҚ АЭК" АҚ</v>
          </cell>
          <cell r="C3088" t="str">
            <v>29.32.30.990.065.00.0796.000000000000</v>
          </cell>
          <cell r="D3088">
            <v>603102460</v>
          </cell>
          <cell r="E3088" t="str">
            <v xml:space="preserve">Бүріккіштің тығыздау сақинасы 33.1112342 КАМАЗ                                                      </v>
          </cell>
          <cell r="F3088" t="str">
            <v>Кольцо уплотнительное</v>
          </cell>
          <cell r="G3088" t="str">
            <v>для грузового автомобиля</v>
          </cell>
          <cell r="H3088" t="str">
            <v xml:space="preserve">Бүріккіштің тығыздау сақинасы 33.1112342 КАМАЗ                                                      </v>
          </cell>
          <cell r="I3088" t="str">
            <v>БК</v>
          </cell>
          <cell r="J3088">
            <v>0</v>
          </cell>
          <cell r="K3088">
            <v>631010000</v>
          </cell>
          <cell r="L3088" t="str">
            <v>ҚР, ШҚО, Өскемен қ., Бажов көш., 10</v>
          </cell>
          <cell r="M3088" t="str">
            <v>Желтоқсан-Қантар</v>
          </cell>
          <cell r="N3088" t="str">
            <v>Шығыс-Қазақстан облысы, Өскемен қ.</v>
          </cell>
          <cell r="O3088" t="str">
            <v>DDP</v>
          </cell>
          <cell r="P3088" t="str">
            <v>жыл бойына өтінім бойынша</v>
          </cell>
          <cell r="Q3088">
            <v>0</v>
          </cell>
          <cell r="R3088">
            <v>796</v>
          </cell>
          <cell r="S3088" t="str">
            <v>Дана</v>
          </cell>
        </row>
        <row r="3089">
          <cell r="A3089" t="str">
            <v>1972 Т</v>
          </cell>
          <cell r="B3089" t="str">
            <v>"ШҚ АЭК" АҚ</v>
          </cell>
          <cell r="C3089" t="str">
            <v>29.32.30.650.009.00.0796.000000000001</v>
          </cell>
          <cell r="D3089">
            <v>603102464</v>
          </cell>
          <cell r="E3089" t="str">
            <v>Ілінісу корзинасы 142.1601090 КАМАЗ</v>
          </cell>
          <cell r="F3089" t="str">
            <v>Сцепление</v>
          </cell>
          <cell r="G3089" t="str">
            <v>для грузового автомобиля</v>
          </cell>
          <cell r="H3089" t="str">
            <v>Ілінісу корзинасы 142.1601090 КАМАЗ</v>
          </cell>
          <cell r="I3089" t="str">
            <v>БК</v>
          </cell>
          <cell r="J3089">
            <v>0</v>
          </cell>
          <cell r="K3089">
            <v>631010000</v>
          </cell>
          <cell r="L3089" t="str">
            <v>ҚР, ШҚО, Өскемен қ., Бажов көш., 10</v>
          </cell>
          <cell r="M3089" t="str">
            <v>Желтоқсан-Қантар</v>
          </cell>
          <cell r="N3089" t="str">
            <v>Шығыс-Қазақстан облысы, Өскемен қ.</v>
          </cell>
          <cell r="O3089" t="str">
            <v>DDP</v>
          </cell>
          <cell r="P3089" t="str">
            <v>жыл бойына өтінім бойынша</v>
          </cell>
          <cell r="Q3089">
            <v>0</v>
          </cell>
          <cell r="R3089">
            <v>796</v>
          </cell>
          <cell r="S3089" t="str">
            <v>Дана</v>
          </cell>
        </row>
        <row r="3090">
          <cell r="A3090" t="str">
            <v>1973 Т</v>
          </cell>
          <cell r="B3090" t="str">
            <v>"ШҚ АЭК" АҚ</v>
          </cell>
          <cell r="C3090" t="str">
            <v>29.32.30.990.012.00.0796.000000000001</v>
          </cell>
          <cell r="D3090">
            <v>603102532</v>
          </cell>
          <cell r="E3090" t="str">
            <v xml:space="preserve">Алдыңғы қозғалтқыш көпшігі КАМАЗ                                                                    </v>
          </cell>
          <cell r="F3090" t="str">
            <v>Подушка</v>
          </cell>
          <cell r="G3090" t="str">
            <v>опоры двигателя, для грузового автомобиля</v>
          </cell>
          <cell r="H3090" t="str">
            <v xml:space="preserve">Алдыңғы қозғалтқыш көпшігі КАМАЗ                                                                    </v>
          </cell>
          <cell r="I3090" t="str">
            <v>БК</v>
          </cell>
          <cell r="J3090">
            <v>0</v>
          </cell>
          <cell r="K3090">
            <v>631010000</v>
          </cell>
          <cell r="L3090" t="str">
            <v>ҚР, ШҚО, Өскемен қ., Бажов көш., 10</v>
          </cell>
          <cell r="M3090" t="str">
            <v>Желтоқсан-Қантар</v>
          </cell>
          <cell r="N3090" t="str">
            <v>Шығыс-Қазақстан облысы, Өскемен қ.</v>
          </cell>
          <cell r="O3090" t="str">
            <v>DDP</v>
          </cell>
          <cell r="P3090" t="str">
            <v>жыл бойына өтінім бойынша</v>
          </cell>
          <cell r="Q3090">
            <v>0</v>
          </cell>
          <cell r="R3090">
            <v>796</v>
          </cell>
          <cell r="S3090" t="str">
            <v>Дана</v>
          </cell>
        </row>
        <row r="3091">
          <cell r="A3091" t="str">
            <v>1974 Т</v>
          </cell>
          <cell r="B3091" t="str">
            <v>"ШҚ АЭК" АҚ</v>
          </cell>
          <cell r="C3091" t="str">
            <v>29.32.30.650.014.02.0796.000000000001</v>
          </cell>
          <cell r="D3091">
            <v>603102769</v>
          </cell>
          <cell r="E3091" t="str">
            <v>Қыспа подшипник 986714 КАМАЗ</v>
          </cell>
          <cell r="F3091" t="str">
            <v>Подшипник</v>
          </cell>
          <cell r="G3091" t="str">
            <v>сцепления, для грузового автомобиля</v>
          </cell>
          <cell r="H3091" t="str">
            <v>Қыспа подшипник 986714 КАМАЗ</v>
          </cell>
          <cell r="I3091" t="str">
            <v>БК</v>
          </cell>
          <cell r="J3091">
            <v>0</v>
          </cell>
          <cell r="K3091">
            <v>631010000</v>
          </cell>
          <cell r="L3091" t="str">
            <v>ҚР, ШҚО, Өскемен қ., Бажов көш., 10</v>
          </cell>
          <cell r="M3091" t="str">
            <v>Желтоқсан-Қантар</v>
          </cell>
          <cell r="N3091" t="str">
            <v>Шығыс-Қазақстан облысы, Өскемен қ.</v>
          </cell>
          <cell r="O3091" t="str">
            <v>DDP</v>
          </cell>
          <cell r="P3091" t="str">
            <v>жыл бойына өтінім бойынша</v>
          </cell>
          <cell r="Q3091">
            <v>0</v>
          </cell>
          <cell r="R3091">
            <v>796</v>
          </cell>
          <cell r="S3091" t="str">
            <v>Дана</v>
          </cell>
        </row>
        <row r="3092">
          <cell r="A3092" t="str">
            <v>1975 Т</v>
          </cell>
          <cell r="B3092" t="str">
            <v>"ШҚ АЭК" АҚ</v>
          </cell>
          <cell r="C3092" t="str">
            <v>29.32.30.400.002.00.0796.000000000001</v>
          </cell>
          <cell r="D3092">
            <v>603102812</v>
          </cell>
          <cell r="E3092" t="str">
            <v>Күпшек подшипнигі 2007118 КАМАЗ</v>
          </cell>
          <cell r="F3092" t="str">
            <v>Подшипник ступицы</v>
          </cell>
          <cell r="G3092" t="str">
            <v>передний, для грузового автомобиля</v>
          </cell>
          <cell r="H3092" t="str">
            <v>Күпшек подшипнигі 2007118 КАМАЗ</v>
          </cell>
          <cell r="I3092" t="str">
            <v>БК</v>
          </cell>
          <cell r="J3092">
            <v>0</v>
          </cell>
          <cell r="K3092">
            <v>631010000</v>
          </cell>
          <cell r="L3092" t="str">
            <v>ҚР, ШҚО, Өскемен қ., Бажов көш., 10</v>
          </cell>
          <cell r="M3092" t="str">
            <v>Желтоқсан-Қантар</v>
          </cell>
          <cell r="N3092" t="str">
            <v>Шығыс-Қазақстан облысы, Өскемен қ.</v>
          </cell>
          <cell r="O3092" t="str">
            <v>DDP</v>
          </cell>
          <cell r="P3092" t="str">
            <v>жыл бойына өтінім бойынша</v>
          </cell>
          <cell r="Q3092">
            <v>0</v>
          </cell>
          <cell r="R3092">
            <v>796</v>
          </cell>
          <cell r="S3092" t="str">
            <v>Дана</v>
          </cell>
        </row>
        <row r="3093">
          <cell r="A3093" t="str">
            <v>1976 Т</v>
          </cell>
          <cell r="B3093" t="str">
            <v>"ШҚ АЭК" АҚ</v>
          </cell>
          <cell r="C3093" t="str">
            <v>29.32.30.400.002.00.0796.000000000001</v>
          </cell>
          <cell r="D3093">
            <v>603102814</v>
          </cell>
          <cell r="E3093" t="str">
            <v>Күпшек подшипнигі 2007218 КАМАЗ</v>
          </cell>
          <cell r="F3093" t="str">
            <v>Подшипник ступицы</v>
          </cell>
          <cell r="G3093" t="str">
            <v>передний, для грузового автомобиля</v>
          </cell>
          <cell r="H3093" t="str">
            <v>Күпшек подшипнигі 2007218 КАМАЗ</v>
          </cell>
          <cell r="I3093" t="str">
            <v>БК</v>
          </cell>
          <cell r="J3093">
            <v>0</v>
          </cell>
          <cell r="K3093">
            <v>631010000</v>
          </cell>
          <cell r="L3093" t="str">
            <v>ҚР, ШҚО, Өскемен қ., Бажов көш., 10</v>
          </cell>
          <cell r="M3093" t="str">
            <v>Желтоқсан-Қантар</v>
          </cell>
          <cell r="N3093" t="str">
            <v>Шығыс-Қазақстан облысы, Өскемен қ.</v>
          </cell>
          <cell r="O3093" t="str">
            <v>DDP</v>
          </cell>
          <cell r="P3093" t="str">
            <v>жыл бойына өтінім бойынша</v>
          </cell>
          <cell r="Q3093">
            <v>0</v>
          </cell>
          <cell r="R3093">
            <v>796</v>
          </cell>
          <cell r="S3093" t="str">
            <v>Дана</v>
          </cell>
        </row>
        <row r="3094">
          <cell r="A3094" t="str">
            <v>1977 Т</v>
          </cell>
          <cell r="B3094" t="str">
            <v>"ШҚ АЭК" АҚ</v>
          </cell>
          <cell r="C3094" t="str">
            <v>29.32.30.990.085.00.0796.000000000010</v>
          </cell>
          <cell r="D3094">
            <v>603102854</v>
          </cell>
          <cell r="E3094" t="str">
            <v xml:space="preserve">Спидометр жетегі КАМАЗ                                                                              </v>
          </cell>
          <cell r="F3094" t="str">
            <v>Привод</v>
          </cell>
          <cell r="G3094" t="str">
            <v>спидометра, для грузового автомобиля</v>
          </cell>
          <cell r="H3094" t="str">
            <v xml:space="preserve">Спидометр жетегі КАМАЗ                                                                              </v>
          </cell>
          <cell r="I3094" t="str">
            <v>БК</v>
          </cell>
          <cell r="J3094">
            <v>0</v>
          </cell>
          <cell r="K3094">
            <v>631010000</v>
          </cell>
          <cell r="L3094" t="str">
            <v>ҚР, ШҚО, Өскемен қ., Бажов көш., 10</v>
          </cell>
          <cell r="M3094" t="str">
            <v>Желтоқсан-Қантар</v>
          </cell>
          <cell r="N3094" t="str">
            <v>Шығыс-Қазақстан облысы, Өскемен қ.</v>
          </cell>
          <cell r="O3094" t="str">
            <v>DDP</v>
          </cell>
          <cell r="P3094" t="str">
            <v>жыл бойына өтінім бойынша</v>
          </cell>
          <cell r="Q3094">
            <v>0</v>
          </cell>
          <cell r="R3094">
            <v>796</v>
          </cell>
          <cell r="S3094" t="str">
            <v>Дана</v>
          </cell>
        </row>
        <row r="3095">
          <cell r="A3095" t="str">
            <v>1978 Т</v>
          </cell>
          <cell r="B3095" t="str">
            <v>"ШҚ АЭК" АҚ</v>
          </cell>
          <cell r="C3095" t="str">
            <v>29.31.30.300.024.00.0796.000000000003</v>
          </cell>
          <cell r="D3095">
            <v>603102855</v>
          </cell>
          <cell r="E3095" t="str">
            <v>Оталдырғыш жетегі (БЕНДИКС) СТ142Б-600 КАМАЗ</v>
          </cell>
          <cell r="F3095" t="str">
            <v>Привод</v>
          </cell>
          <cell r="G3095" t="str">
            <v>для грузового автомобиля, статера с электромеханическим перемещением шестерни привода</v>
          </cell>
          <cell r="H3095" t="str">
            <v>Оталдырғыш жетегі (БЕНДИКС) СТ142Б-600 КАМАЗ</v>
          </cell>
          <cell r="I3095" t="str">
            <v>БК</v>
          </cell>
          <cell r="J3095">
            <v>0</v>
          </cell>
          <cell r="K3095">
            <v>631010000</v>
          </cell>
          <cell r="L3095" t="str">
            <v>ҚР, ШҚО, Өскемен қ., Бажов көш., 10</v>
          </cell>
          <cell r="M3095" t="str">
            <v>Желтоқсан-Қантар</v>
          </cell>
          <cell r="N3095" t="str">
            <v>Шығыс-Қазақстан облысы, Өскемен қ.</v>
          </cell>
          <cell r="O3095" t="str">
            <v>DDP</v>
          </cell>
          <cell r="P3095" t="str">
            <v>жыл бойына өтінім бойынша</v>
          </cell>
          <cell r="Q3095">
            <v>0</v>
          </cell>
          <cell r="R3095">
            <v>796</v>
          </cell>
          <cell r="S3095" t="str">
            <v>Дана</v>
          </cell>
        </row>
        <row r="3096">
          <cell r="A3096" t="str">
            <v>1979 Т</v>
          </cell>
          <cell r="B3096" t="str">
            <v>"ШҚ АЭК" АҚ</v>
          </cell>
          <cell r="C3096" t="str">
            <v>29.31.10.300.001.00.0839.000000000001</v>
          </cell>
          <cell r="D3096">
            <v>603102859</v>
          </cell>
          <cell r="E3096" t="str">
            <v>Сым АКБ +,- КАМАЗ</v>
          </cell>
          <cell r="F3096" t="str">
            <v>Провод</v>
          </cell>
          <cell r="G3096" t="str">
            <v>высокого напряжения, для грузовых автомобилей</v>
          </cell>
          <cell r="H3096" t="str">
            <v>Сым АКБ +,- КАМАЗ</v>
          </cell>
          <cell r="I3096" t="str">
            <v>БК</v>
          </cell>
          <cell r="J3096">
            <v>0</v>
          </cell>
          <cell r="K3096">
            <v>631010000</v>
          </cell>
          <cell r="L3096" t="str">
            <v>ҚР, ШҚО, Өскемен қ., Бажов көш., 10</v>
          </cell>
          <cell r="M3096" t="str">
            <v>Желтоқсан-Қантар</v>
          </cell>
          <cell r="N3096" t="str">
            <v>Шығыс-Қазақстан облысы, Өскемен қ.</v>
          </cell>
          <cell r="O3096" t="str">
            <v>DDP</v>
          </cell>
          <cell r="P3096" t="str">
            <v>жыл бойына өтінім бойынша</v>
          </cell>
          <cell r="Q3096">
            <v>0</v>
          </cell>
          <cell r="R3096">
            <v>839</v>
          </cell>
          <cell r="S3096" t="str">
            <v>Комплект</v>
          </cell>
        </row>
        <row r="3097">
          <cell r="A3097" t="str">
            <v>1980 Т</v>
          </cell>
          <cell r="B3097" t="str">
            <v>"ШҚ АЭК" АҚ</v>
          </cell>
          <cell r="C3097" t="str">
            <v>28.11.41.700.002.03.0796.000000000000</v>
          </cell>
          <cell r="D3097">
            <v>603102890</v>
          </cell>
          <cell r="E3097" t="str">
            <v>Клапан қақпағының төсеніші 740.1003270 КАМАЗ</v>
          </cell>
          <cell r="F3097" t="str">
            <v>Прокладка</v>
          </cell>
          <cell r="G3097" t="str">
            <v>крышки клапанов, для грузового автомобиля</v>
          </cell>
          <cell r="H3097" t="str">
            <v>Клапан қақпағының төсеніші 740.1003270 КАМАЗ</v>
          </cell>
          <cell r="I3097" t="str">
            <v>БК</v>
          </cell>
          <cell r="J3097">
            <v>0</v>
          </cell>
          <cell r="K3097">
            <v>631010000</v>
          </cell>
          <cell r="L3097" t="str">
            <v>ҚР, ШҚО, Өскемен қ., Бажов көш., 10</v>
          </cell>
          <cell r="M3097" t="str">
            <v>Желтоқсан-Қантар</v>
          </cell>
          <cell r="N3097" t="str">
            <v>Шығыс-Қазақстан облысы, Өскемен қ.</v>
          </cell>
          <cell r="O3097" t="str">
            <v>DDP</v>
          </cell>
          <cell r="P3097" t="str">
            <v>жыл бойына өтінім бойынша</v>
          </cell>
          <cell r="Q3097">
            <v>0</v>
          </cell>
          <cell r="R3097">
            <v>796</v>
          </cell>
          <cell r="S3097" t="str">
            <v>Дана</v>
          </cell>
        </row>
        <row r="3098">
          <cell r="A3098" t="str">
            <v>1981 Т</v>
          </cell>
          <cell r="B3098" t="str">
            <v>"ШҚ АЭК" АҚ</v>
          </cell>
          <cell r="C3098" t="str">
            <v>29.32.30.650.013.02.0796.000000000006</v>
          </cell>
          <cell r="D3098">
            <v>603102928</v>
          </cell>
          <cell r="E3098" t="str">
            <v xml:space="preserve">Қалыптың қысып буу пружинасы КАМАЗ                                                                  </v>
          </cell>
          <cell r="F3098" t="str">
            <v>Пружина</v>
          </cell>
          <cell r="G3098" t="str">
            <v>для грузового автомобиля, тормозных колодок</v>
          </cell>
          <cell r="H3098" t="str">
            <v xml:space="preserve">Қалыптың қысып буу пружинасы КАМАЗ                                                                  </v>
          </cell>
          <cell r="I3098" t="str">
            <v>БК</v>
          </cell>
          <cell r="J3098">
            <v>0</v>
          </cell>
          <cell r="K3098">
            <v>631010000</v>
          </cell>
          <cell r="L3098" t="str">
            <v>ҚР, ШҚО, Өскемен қ., Бажов көш., 10</v>
          </cell>
          <cell r="M3098" t="str">
            <v>Желтоқсан-Қантар</v>
          </cell>
          <cell r="N3098" t="str">
            <v>Шығыс-Қазақстан облысы, Өскемен қ.</v>
          </cell>
          <cell r="O3098" t="str">
            <v>DDP</v>
          </cell>
          <cell r="P3098" t="str">
            <v>жыл бойына өтінім бойынша</v>
          </cell>
          <cell r="Q3098">
            <v>0</v>
          </cell>
          <cell r="R3098">
            <v>796</v>
          </cell>
          <cell r="S3098" t="str">
            <v>Дана</v>
          </cell>
        </row>
        <row r="3099">
          <cell r="A3099" t="str">
            <v>1982 Т</v>
          </cell>
          <cell r="B3099" t="str">
            <v>"ШҚ АЭК" АҚ</v>
          </cell>
          <cell r="C3099" t="str">
            <v>29.32.30.950.011.00.0796.000000000000</v>
          </cell>
          <cell r="D3099">
            <v>603102982</v>
          </cell>
          <cell r="E3099" t="str">
            <v>РЕАКТИВТІ ТАРТУ КАМАЗ</v>
          </cell>
          <cell r="F3099" t="str">
            <v>Палец реактивной тяги</v>
          </cell>
          <cell r="G3099" t="str">
            <v>для грузового автомобиля</v>
          </cell>
          <cell r="H3099" t="str">
            <v>РЕАКТИВТІ ТАРТУ КАМАЗ</v>
          </cell>
          <cell r="I3099" t="str">
            <v>БК</v>
          </cell>
          <cell r="J3099">
            <v>0</v>
          </cell>
          <cell r="K3099">
            <v>631010000</v>
          </cell>
          <cell r="L3099" t="str">
            <v>ҚР, ШҚО, Өскемен қ., Бажов көш., 10</v>
          </cell>
          <cell r="M3099" t="str">
            <v>Желтоқсан-Қантар</v>
          </cell>
          <cell r="N3099" t="str">
            <v>Шығыс-Қазақстан облысы, Өскемен қ.</v>
          </cell>
          <cell r="O3099" t="str">
            <v>DDP</v>
          </cell>
          <cell r="P3099" t="str">
            <v>жыл бойына өтінім бойынша</v>
          </cell>
          <cell r="Q3099">
            <v>0</v>
          </cell>
          <cell r="R3099">
            <v>796</v>
          </cell>
          <cell r="S3099" t="str">
            <v>Дана</v>
          </cell>
        </row>
        <row r="3100">
          <cell r="A3100" t="str">
            <v>1983 Т</v>
          </cell>
          <cell r="B3100" t="str">
            <v>"ШҚ АЭК" АҚ</v>
          </cell>
          <cell r="C3100" t="str">
            <v>29.31.30.300.016.02.0796.000000000001</v>
          </cell>
          <cell r="D3100">
            <v>603102985</v>
          </cell>
          <cell r="E3100" t="str">
            <v xml:space="preserve">Оталдырғыш релесі РС530 КАМАЗ                                                                       </v>
          </cell>
          <cell r="F3100" t="str">
            <v>Реле</v>
          </cell>
          <cell r="G3100" t="str">
            <v>для грузового автомобиля, втягивающее, для стартера, с инерционным или комбинированным приводом</v>
          </cell>
          <cell r="H3100" t="str">
            <v xml:space="preserve">Оталдырғыш релесі РС530 КАМАЗ                                                                       </v>
          </cell>
          <cell r="I3100" t="str">
            <v>БК</v>
          </cell>
          <cell r="J3100">
            <v>0</v>
          </cell>
          <cell r="K3100">
            <v>631010000</v>
          </cell>
          <cell r="L3100" t="str">
            <v>ҚР, ШҚО, Өскемен қ., Бажов көш., 10</v>
          </cell>
          <cell r="M3100" t="str">
            <v>Желтоқсан-Қантар</v>
          </cell>
          <cell r="N3100" t="str">
            <v>Шығыс-Қазақстан облысы, Өскемен қ.</v>
          </cell>
          <cell r="O3100" t="str">
            <v>DDP</v>
          </cell>
          <cell r="P3100" t="str">
            <v>жыл бойына өтінім бойынша</v>
          </cell>
          <cell r="Q3100">
            <v>0</v>
          </cell>
          <cell r="R3100">
            <v>796</v>
          </cell>
          <cell r="S3100" t="str">
            <v>Дана</v>
          </cell>
        </row>
        <row r="3101">
          <cell r="A3101" t="str">
            <v>1984 Т</v>
          </cell>
          <cell r="B3101" t="str">
            <v>"ШҚ АЭК" АҚ</v>
          </cell>
          <cell r="C3101" t="str">
            <v>28.11.41.700.002.08.0796.000000000000</v>
          </cell>
          <cell r="D3101">
            <v>603103106</v>
          </cell>
          <cell r="E3101" t="str">
            <v>Помпа төсеніші УАЗ</v>
          </cell>
          <cell r="F3101" t="str">
            <v>Прокладка</v>
          </cell>
          <cell r="G3101" t="str">
            <v>водяного насоса, для легкового автомобиля</v>
          </cell>
          <cell r="H3101" t="str">
            <v>Помпа төсеніші УАЗ</v>
          </cell>
          <cell r="I3101" t="str">
            <v>БК</v>
          </cell>
          <cell r="J3101">
            <v>0</v>
          </cell>
          <cell r="K3101">
            <v>631010000</v>
          </cell>
          <cell r="L3101" t="str">
            <v>ҚР, ШҚО, Өскемен қ., Бажов көш., 10</v>
          </cell>
          <cell r="M3101" t="str">
            <v>Желтоқсан-Қантар</v>
          </cell>
          <cell r="N3101" t="str">
            <v>Шығыс-Қазақстан облысы, Өскемен қ.</v>
          </cell>
          <cell r="O3101" t="str">
            <v>DDP</v>
          </cell>
          <cell r="P3101" t="str">
            <v>жыл бойына өтінім бойынша</v>
          </cell>
          <cell r="Q3101">
            <v>0</v>
          </cell>
          <cell r="R3101">
            <v>796</v>
          </cell>
          <cell r="S3101" t="str">
            <v>Дана</v>
          </cell>
        </row>
        <row r="3102">
          <cell r="A3102" t="str">
            <v>1985 Т</v>
          </cell>
          <cell r="B3102" t="str">
            <v>"ШҚ АЭК" АҚ</v>
          </cell>
          <cell r="C3102" t="str">
            <v>29.32.30.950.003.01.0796.000000000001</v>
          </cell>
          <cell r="D3102">
            <v>603103124</v>
          </cell>
          <cell r="E3102" t="str">
            <v>Бұрылу құлағының сальнигі УАЗ</v>
          </cell>
          <cell r="F3102" t="str">
            <v>Сальник</v>
          </cell>
          <cell r="G3102" t="str">
            <v>для легкового автомобиля, шарнира равных угловых скоростей</v>
          </cell>
          <cell r="H3102" t="str">
            <v>Бұрылу құлағының сальнигі УАЗ</v>
          </cell>
          <cell r="I3102" t="str">
            <v>БК</v>
          </cell>
          <cell r="J3102">
            <v>0</v>
          </cell>
          <cell r="K3102">
            <v>631010000</v>
          </cell>
          <cell r="L3102" t="str">
            <v>ҚР, ШҚО, Өскемен қ., Бажов көш., 10</v>
          </cell>
          <cell r="M3102" t="str">
            <v>Желтоқсан-Қантар</v>
          </cell>
          <cell r="N3102" t="str">
            <v>Шығыс-Қазақстан облысы, Өскемен қ.</v>
          </cell>
          <cell r="O3102" t="str">
            <v>DDP</v>
          </cell>
          <cell r="P3102" t="str">
            <v>жыл бойына өтінім бойынша</v>
          </cell>
          <cell r="Q3102">
            <v>0</v>
          </cell>
          <cell r="R3102">
            <v>839</v>
          </cell>
          <cell r="S3102" t="str">
            <v>Комплект</v>
          </cell>
        </row>
        <row r="3103">
          <cell r="A3103" t="str">
            <v>1986 Т</v>
          </cell>
          <cell r="B3103" t="str">
            <v>"ШҚ АЭК" АҚ</v>
          </cell>
          <cell r="C3103" t="str">
            <v>29.32.30.600.002.00.0796.000000000000</v>
          </cell>
          <cell r="D3103">
            <v>603103129</v>
          </cell>
          <cell r="E3103" t="str">
            <v>Бачок ГЦС УАЗ</v>
          </cell>
          <cell r="F3103" t="str">
            <v>Бачок</v>
          </cell>
          <cell r="G3103" t="str">
            <v>расширительный, для легкового автомобиля</v>
          </cell>
          <cell r="H3103" t="str">
            <v>Бачок ГЦС УАЗ</v>
          </cell>
          <cell r="I3103" t="str">
            <v>БК</v>
          </cell>
          <cell r="J3103">
            <v>0</v>
          </cell>
          <cell r="K3103">
            <v>631010000</v>
          </cell>
          <cell r="L3103" t="str">
            <v>ҚР, ШҚО, Өскемен қ., Бажов көш., 10</v>
          </cell>
          <cell r="M3103" t="str">
            <v>Желтоқсан-Қантар</v>
          </cell>
          <cell r="N3103" t="str">
            <v>Шығыс-Қазақстан облысы, Өскемен қ.</v>
          </cell>
          <cell r="O3103" t="str">
            <v>DDP</v>
          </cell>
          <cell r="P3103" t="str">
            <v>жыл бойына өтінім бойынша</v>
          </cell>
          <cell r="Q3103">
            <v>0</v>
          </cell>
          <cell r="R3103">
            <v>796</v>
          </cell>
          <cell r="S3103" t="str">
            <v>Дана</v>
          </cell>
        </row>
        <row r="3104">
          <cell r="A3104" t="str">
            <v>1987 Т</v>
          </cell>
          <cell r="B3104" t="str">
            <v>"ШҚ АЭК" АҚ</v>
          </cell>
          <cell r="C3104" t="str">
            <v>29.32.30.500.002.00.0796.000000000000</v>
          </cell>
          <cell r="D3104">
            <v>603103134</v>
          </cell>
          <cell r="E3104" t="str">
            <v>УАЗ амортизаторы</v>
          </cell>
          <cell r="F3104" t="str">
            <v>Амортизатор</v>
          </cell>
          <cell r="G3104" t="str">
            <v>для легкового автомобиля, передней подвески, жидкостный (гидравлический)</v>
          </cell>
          <cell r="H3104" t="str">
            <v>УАЗ амортизаторы</v>
          </cell>
          <cell r="I3104" t="str">
            <v>БК</v>
          </cell>
          <cell r="J3104">
            <v>0</v>
          </cell>
          <cell r="K3104">
            <v>631010000</v>
          </cell>
          <cell r="L3104" t="str">
            <v>ҚР, ШҚО, Өскемен қ., Бажов көш., 10</v>
          </cell>
          <cell r="M3104" t="str">
            <v>Желтоқсан-Қантар</v>
          </cell>
          <cell r="N3104" t="str">
            <v>Шығыс-Қазақстан облысы, Өскемен қ.</v>
          </cell>
          <cell r="O3104" t="str">
            <v>DDP</v>
          </cell>
          <cell r="P3104" t="str">
            <v>жыл бойына өтінім бойынша</v>
          </cell>
          <cell r="Q3104">
            <v>0</v>
          </cell>
          <cell r="R3104">
            <v>796</v>
          </cell>
          <cell r="S3104" t="str">
            <v>Дана</v>
          </cell>
        </row>
        <row r="3105">
          <cell r="A3105" t="str">
            <v>1988 Т</v>
          </cell>
          <cell r="B3105" t="str">
            <v>"ШҚ АЭК" АҚ</v>
          </cell>
          <cell r="C3105" t="str">
            <v>29.32.30.990.106.00.0796.000000000002</v>
          </cell>
          <cell r="D3105">
            <v>603103136</v>
          </cell>
          <cell r="E3105" t="str">
            <v>Орталық жарықты ауыстырып қосқыш УАЗ</v>
          </cell>
          <cell r="F3105" t="str">
            <v>Переключатель</v>
          </cell>
          <cell r="G3105" t="str">
            <v>света</v>
          </cell>
          <cell r="H3105" t="str">
            <v>Орталық жарықты ауыстырып қосқыш УАЗ</v>
          </cell>
          <cell r="I3105" t="str">
            <v>БК</v>
          </cell>
          <cell r="J3105">
            <v>0</v>
          </cell>
          <cell r="K3105">
            <v>631010000</v>
          </cell>
          <cell r="L3105" t="str">
            <v>ҚР, ШҚО, Өскемен қ., Бажов көш., 10</v>
          </cell>
          <cell r="M3105" t="str">
            <v>Желтоқсан-Қантар</v>
          </cell>
          <cell r="N3105" t="str">
            <v>Шығыс-Қазақстан облысы, Өскемен қ.</v>
          </cell>
          <cell r="O3105" t="str">
            <v>DDP</v>
          </cell>
          <cell r="P3105" t="str">
            <v>жыл бойына өтінім бойынша</v>
          </cell>
          <cell r="Q3105">
            <v>0</v>
          </cell>
          <cell r="R3105">
            <v>796</v>
          </cell>
          <cell r="S3105" t="str">
            <v>Дана</v>
          </cell>
        </row>
        <row r="3106">
          <cell r="A3106" t="str">
            <v>1989 Т</v>
          </cell>
          <cell r="B3106" t="str">
            <v>"ШҚ АЭК" АҚ</v>
          </cell>
          <cell r="C3106" t="str">
            <v>29.32.30.330.001.00.0796.000000000001</v>
          </cell>
          <cell r="D3106">
            <v>603103141</v>
          </cell>
          <cell r="E3106" t="str">
            <v>Берілісті ауыстырып қосқыш механизмі жиынтықта 3741</v>
          </cell>
          <cell r="F3106" t="str">
            <v>Переключатель коробки передач</v>
          </cell>
          <cell r="G3106" t="str">
            <v>для легкового автомобиля</v>
          </cell>
          <cell r="H3106" t="str">
            <v>Берілісті ауыстырып қосқыш механизмі жиынтықта 3741</v>
          </cell>
          <cell r="I3106" t="str">
            <v>БК</v>
          </cell>
          <cell r="J3106">
            <v>0</v>
          </cell>
          <cell r="K3106">
            <v>631010000</v>
          </cell>
          <cell r="L3106" t="str">
            <v>ҚР, ШҚО, Өскемен қ., Бажов көш., 10</v>
          </cell>
          <cell r="M3106" t="str">
            <v>Желтоқсан-Қантар</v>
          </cell>
          <cell r="N3106" t="str">
            <v>Шығыс-Қазақстан облысы, Өскемен қ.</v>
          </cell>
          <cell r="O3106" t="str">
            <v>DDP</v>
          </cell>
          <cell r="P3106" t="str">
            <v>жыл бойына өтінім бойынша</v>
          </cell>
          <cell r="Q3106">
            <v>0</v>
          </cell>
          <cell r="R3106">
            <v>796</v>
          </cell>
          <cell r="S3106" t="str">
            <v>Дана</v>
          </cell>
        </row>
        <row r="3107">
          <cell r="A3107" t="str">
            <v>1990 Т</v>
          </cell>
          <cell r="B3107" t="str">
            <v>"ШҚ АЭК" АҚ</v>
          </cell>
          <cell r="C3107" t="str">
            <v>29.32.30.990.098.01.0796.000000000014</v>
          </cell>
          <cell r="D3107">
            <v>603103142</v>
          </cell>
          <cell r="E3107" t="str">
            <v>Сальник 42Х68 УАЗ</v>
          </cell>
          <cell r="F3107" t="str">
            <v>Сальник</v>
          </cell>
          <cell r="G3107" t="str">
            <v>для легкового автомобиля, карданного вала</v>
          </cell>
          <cell r="H3107" t="str">
            <v>Сальник 42Х68 УАЗ</v>
          </cell>
          <cell r="I3107" t="str">
            <v>БК</v>
          </cell>
          <cell r="J3107">
            <v>0</v>
          </cell>
          <cell r="K3107">
            <v>631010000</v>
          </cell>
          <cell r="L3107" t="str">
            <v>ҚР, ШҚО, Өскемен қ., Бажов көш., 10</v>
          </cell>
          <cell r="M3107" t="str">
            <v>Желтоқсан-Қантар</v>
          </cell>
          <cell r="N3107" t="str">
            <v>Шығыс-Қазақстан облысы, Өскемен қ.</v>
          </cell>
          <cell r="O3107" t="str">
            <v>DDP</v>
          </cell>
          <cell r="P3107" t="str">
            <v>жыл бойына өтінім бойынша</v>
          </cell>
          <cell r="Q3107">
            <v>0</v>
          </cell>
          <cell r="R3107">
            <v>796</v>
          </cell>
          <cell r="S3107" t="str">
            <v>Дана</v>
          </cell>
        </row>
        <row r="3108">
          <cell r="A3108" t="str">
            <v>1991 Т</v>
          </cell>
          <cell r="B3108" t="str">
            <v>"ШҚ АЭК" АҚ</v>
          </cell>
          <cell r="C3108" t="str">
            <v>29.32.30.650.002.00.0796.000000000000</v>
          </cell>
          <cell r="D3108">
            <v>603103149</v>
          </cell>
          <cell r="E3108" t="str">
            <v>Ілінісу қаптамасы УАЗ</v>
          </cell>
          <cell r="F3108" t="str">
            <v>Кожух</v>
          </cell>
          <cell r="G3108" t="str">
            <v>сцепления, для легкового автомобиля</v>
          </cell>
          <cell r="H3108" t="str">
            <v>Ілінісу қаптамасы УАЗ</v>
          </cell>
          <cell r="I3108" t="str">
            <v>БК</v>
          </cell>
          <cell r="J3108">
            <v>0</v>
          </cell>
          <cell r="K3108">
            <v>631010000</v>
          </cell>
          <cell r="L3108" t="str">
            <v>ҚР, ШҚО, Өскемен қ., Бажов көш., 10</v>
          </cell>
          <cell r="M3108" t="str">
            <v>Желтоқсан-Қантар</v>
          </cell>
          <cell r="N3108" t="str">
            <v>Шығыс-Қазақстан облысы, Өскемен қ.</v>
          </cell>
          <cell r="O3108" t="str">
            <v>DDP</v>
          </cell>
          <cell r="P3108" t="str">
            <v>жыл бойына өтінім бойынша</v>
          </cell>
          <cell r="Q3108">
            <v>0</v>
          </cell>
          <cell r="R3108">
            <v>796</v>
          </cell>
          <cell r="S3108" t="str">
            <v>Дана</v>
          </cell>
        </row>
        <row r="3109">
          <cell r="A3109" t="str">
            <v>1992 Т</v>
          </cell>
          <cell r="B3109" t="str">
            <v>"ШҚ АЭК" АҚ</v>
          </cell>
          <cell r="C3109" t="str">
            <v>29.32.30.990.031.00.0796.000000000000</v>
          </cell>
          <cell r="D3109">
            <v>603103153</v>
          </cell>
          <cell r="E3109" t="str">
            <v xml:space="preserve">Маховик болты УАЗ                                                                                   </v>
          </cell>
          <cell r="F3109" t="str">
            <v>Болт</v>
          </cell>
          <cell r="G3109" t="str">
            <v>для легкового автомобиля, для карданного вала</v>
          </cell>
          <cell r="H3109" t="str">
            <v xml:space="preserve">Маховик болты УАЗ                                                                                   </v>
          </cell>
          <cell r="I3109" t="str">
            <v>БК</v>
          </cell>
          <cell r="J3109">
            <v>0</v>
          </cell>
          <cell r="K3109">
            <v>631010000</v>
          </cell>
          <cell r="L3109" t="str">
            <v>ҚР, ШҚО, Өскемен қ., Бажов көш., 10</v>
          </cell>
          <cell r="M3109" t="str">
            <v>Желтоқсан-Қантар</v>
          </cell>
          <cell r="N3109" t="str">
            <v>Шығыс-Қазақстан облысы, Өскемен қ.</v>
          </cell>
          <cell r="O3109" t="str">
            <v>DDP</v>
          </cell>
          <cell r="P3109" t="str">
            <v>жыл бойына өтінім бойынша</v>
          </cell>
          <cell r="Q3109">
            <v>0</v>
          </cell>
          <cell r="R3109">
            <v>796</v>
          </cell>
          <cell r="S3109" t="str">
            <v>Дана</v>
          </cell>
        </row>
        <row r="3110">
          <cell r="A3110" t="str">
            <v>1993 Т</v>
          </cell>
          <cell r="B3110" t="str">
            <v>"ШҚ АЭК" АҚ</v>
          </cell>
          <cell r="C3110" t="str">
            <v>29.32.30.650.020.00.0796.000000000000</v>
          </cell>
          <cell r="D3110">
            <v>603103158</v>
          </cell>
          <cell r="E3110" t="str">
            <v>1.2 беріліс КПП шанышқысы УАЗ</v>
          </cell>
          <cell r="F3110" t="str">
            <v>Вилка</v>
          </cell>
          <cell r="G3110" t="str">
            <v>сцепления, для легкового автомобиля</v>
          </cell>
          <cell r="H3110" t="str">
            <v>1.2 беріліс КПП шанышқысы УАЗ</v>
          </cell>
          <cell r="I3110" t="str">
            <v>БК</v>
          </cell>
          <cell r="J3110">
            <v>0</v>
          </cell>
          <cell r="K3110">
            <v>631010000</v>
          </cell>
          <cell r="L3110" t="str">
            <v>ҚР, ШҚО, Өскемен қ., Бажов көш., 10</v>
          </cell>
          <cell r="M3110" t="str">
            <v>Желтоқсан-Қантар</v>
          </cell>
          <cell r="N3110" t="str">
            <v>Шығыс-Қазақстан облысы, Өскемен қ.</v>
          </cell>
          <cell r="O3110" t="str">
            <v>DDP</v>
          </cell>
          <cell r="P3110" t="str">
            <v>жыл бойына өтінім бойынша</v>
          </cell>
          <cell r="Q3110">
            <v>0</v>
          </cell>
          <cell r="R3110">
            <v>796</v>
          </cell>
          <cell r="S3110" t="str">
            <v>Дана</v>
          </cell>
        </row>
        <row r="3111">
          <cell r="A3111" t="str">
            <v>1994 Т</v>
          </cell>
          <cell r="B3111" t="str">
            <v>"ШҚ АЭК" АҚ</v>
          </cell>
          <cell r="C3111" t="str">
            <v>29.32.30.650.020.00.0796.000000000000</v>
          </cell>
          <cell r="D3111">
            <v>603103160</v>
          </cell>
          <cell r="E3111" t="str">
            <v>3,4 беріліс КПП шанышқысы УАЗ</v>
          </cell>
          <cell r="F3111" t="str">
            <v>Вилка</v>
          </cell>
          <cell r="G3111" t="str">
            <v>сцепления, для легкового автомобиля</v>
          </cell>
          <cell r="H3111" t="str">
            <v>3,4 беріліс КПП шанышқысы УАЗ</v>
          </cell>
          <cell r="I3111" t="str">
            <v>БК</v>
          </cell>
          <cell r="J3111">
            <v>0</v>
          </cell>
          <cell r="K3111">
            <v>631010000</v>
          </cell>
          <cell r="L3111" t="str">
            <v>ҚР, ШҚО, Өскемен қ., Бажов көш., 10</v>
          </cell>
          <cell r="M3111" t="str">
            <v>Желтоқсан-Қантар</v>
          </cell>
          <cell r="N3111" t="str">
            <v>Шығыс-Қазақстан облысы, Өскемен қ.</v>
          </cell>
          <cell r="O3111" t="str">
            <v>DDP</v>
          </cell>
          <cell r="P3111" t="str">
            <v>жыл бойына өтінім бойынша</v>
          </cell>
          <cell r="Q3111">
            <v>0</v>
          </cell>
          <cell r="R3111">
            <v>796</v>
          </cell>
          <cell r="S3111" t="str">
            <v>Дана</v>
          </cell>
        </row>
        <row r="3112">
          <cell r="A3112" t="str">
            <v>1995 Т</v>
          </cell>
          <cell r="B3112" t="str">
            <v>"ШҚ АЭК" АҚ</v>
          </cell>
          <cell r="C3112" t="str">
            <v>29.32.30.990.042.00.0796.000000000008</v>
          </cell>
          <cell r="D3112">
            <v>603103161</v>
          </cell>
          <cell r="E3112" t="str">
            <v>Алдыңғы біліктің қақпағы УАЗ</v>
          </cell>
          <cell r="F3112" t="str">
            <v>Крышка</v>
          </cell>
          <cell r="G3112" t="str">
            <v>подшипника, для легкового автомобиля</v>
          </cell>
          <cell r="H3112" t="str">
            <v>Алдыңғы біліктің қақпағы УАЗ</v>
          </cell>
          <cell r="I3112" t="str">
            <v>БК</v>
          </cell>
          <cell r="J3112">
            <v>0</v>
          </cell>
          <cell r="K3112">
            <v>631010000</v>
          </cell>
          <cell r="L3112" t="str">
            <v>ҚР, ШҚО, Өскемен қ., Бажов көш., 10</v>
          </cell>
          <cell r="M3112" t="str">
            <v>Желтоқсан-Қантар</v>
          </cell>
          <cell r="N3112" t="str">
            <v>Шығыс-Қазақстан облысы, Өскемен қ.</v>
          </cell>
          <cell r="O3112" t="str">
            <v>DDP</v>
          </cell>
          <cell r="P3112" t="str">
            <v>жыл бойына өтінім бойынша</v>
          </cell>
          <cell r="Q3112">
            <v>0</v>
          </cell>
          <cell r="R3112">
            <v>796</v>
          </cell>
          <cell r="S3112" t="str">
            <v>Дана</v>
          </cell>
        </row>
        <row r="3113">
          <cell r="A3113" t="str">
            <v>1996 Т</v>
          </cell>
          <cell r="B3113" t="str">
            <v>"ШҚ АЭК" АҚ</v>
          </cell>
          <cell r="C3113" t="str">
            <v>29.32.30.230.000.00.0796.000000000000</v>
          </cell>
          <cell r="D3113">
            <v>603103164</v>
          </cell>
          <cell r="E3113" t="str">
            <v xml:space="preserve">Эксцентрик УАЗ                                                                                      </v>
          </cell>
          <cell r="F3113" t="str">
            <v>Накладка</v>
          </cell>
          <cell r="G3113" t="str">
            <v>тормозной колодки, для легкового автомобиля</v>
          </cell>
          <cell r="H3113" t="str">
            <v xml:space="preserve">Эксцентрик УАЗ                                                                                      </v>
          </cell>
          <cell r="I3113" t="str">
            <v>БК</v>
          </cell>
          <cell r="J3113">
            <v>0</v>
          </cell>
          <cell r="K3113">
            <v>631010000</v>
          </cell>
          <cell r="L3113" t="str">
            <v>ҚР, ШҚО, Өскемен қ., Бажов көш., 10</v>
          </cell>
          <cell r="M3113" t="str">
            <v>Желтоқсан-Қантар</v>
          </cell>
          <cell r="N3113" t="str">
            <v>Шығыс-Қазақстан облысы, Өскемен қ.</v>
          </cell>
          <cell r="O3113" t="str">
            <v>DDP</v>
          </cell>
          <cell r="P3113" t="str">
            <v>жыл бойына өтінім бойынша</v>
          </cell>
          <cell r="Q3113">
            <v>0</v>
          </cell>
          <cell r="R3113">
            <v>796</v>
          </cell>
          <cell r="S3113" t="str">
            <v>Дана</v>
          </cell>
        </row>
        <row r="3114">
          <cell r="A3114" t="str">
            <v>1997 Т</v>
          </cell>
          <cell r="B3114" t="str">
            <v>"ШҚ АЭК" АҚ</v>
          </cell>
          <cell r="C3114" t="str">
            <v>29.32.30.650.011.00.0796.000000000000</v>
          </cell>
          <cell r="D3114">
            <v>603103167</v>
          </cell>
          <cell r="E3114" t="str">
            <v>ГЦС БАЧОГЫ ШЛАНГЫСЫ УАЗ</v>
          </cell>
          <cell r="F3114" t="str">
            <v>Шланг</v>
          </cell>
          <cell r="G3114" t="str">
            <v>сцепления, для легкового автомобиля</v>
          </cell>
          <cell r="H3114" t="str">
            <v>ГЦС БАЧОГЫ ШЛАНГЫСЫ УАЗ</v>
          </cell>
          <cell r="I3114" t="str">
            <v>БК</v>
          </cell>
          <cell r="J3114">
            <v>0</v>
          </cell>
          <cell r="K3114">
            <v>631010000</v>
          </cell>
          <cell r="L3114" t="str">
            <v>ҚР, ШҚО, Өскемен қ., Бажов көш., 10</v>
          </cell>
          <cell r="M3114" t="str">
            <v>Желтоқсан-Қантар</v>
          </cell>
          <cell r="N3114" t="str">
            <v>Шығыс-Қазақстан облысы, Өскемен қ.</v>
          </cell>
          <cell r="O3114" t="str">
            <v>DDP</v>
          </cell>
          <cell r="P3114" t="str">
            <v>жыл бойына өтінім бойынша</v>
          </cell>
          <cell r="Q3114">
            <v>0</v>
          </cell>
          <cell r="R3114">
            <v>796</v>
          </cell>
          <cell r="S3114" t="str">
            <v>Дана</v>
          </cell>
        </row>
        <row r="3115">
          <cell r="A3115" t="str">
            <v>1998 Т</v>
          </cell>
          <cell r="B3115" t="str">
            <v>"ШҚ АЭК" АҚ</v>
          </cell>
          <cell r="C3115" t="str">
            <v>28.14.20.000.000.03.0796.000000000000</v>
          </cell>
          <cell r="D3115">
            <v>603103168</v>
          </cell>
          <cell r="E3115" t="str">
            <v xml:space="preserve">ТЕЖЕГІШ ПЕДАЛІ ПРУЖИНАСЫ УАЗ                                                                        </v>
          </cell>
          <cell r="F3115" t="str">
            <v>Пружина</v>
          </cell>
          <cell r="G3115" t="str">
            <v>для регулятора давления газа, для регулятора давления газа, настоечная</v>
          </cell>
          <cell r="H3115" t="str">
            <v xml:space="preserve">ТЕЖЕГІШ ПЕДАЛІ ПРУЖИНАСЫ УАЗ                                                                        </v>
          </cell>
          <cell r="I3115" t="str">
            <v>БК</v>
          </cell>
          <cell r="J3115">
            <v>0</v>
          </cell>
          <cell r="K3115">
            <v>631010000</v>
          </cell>
          <cell r="L3115" t="str">
            <v>ҚР, ШҚО, Өскемен қ., Бажов көш., 10</v>
          </cell>
          <cell r="M3115" t="str">
            <v>Желтоқсан-Қантар</v>
          </cell>
          <cell r="N3115" t="str">
            <v>Шығыс-Қазақстан облысы, Өскемен қ.</v>
          </cell>
          <cell r="O3115" t="str">
            <v>DDP</v>
          </cell>
          <cell r="P3115" t="str">
            <v>жыл бойына өтінім бойынша</v>
          </cell>
          <cell r="Q3115">
            <v>0</v>
          </cell>
          <cell r="R3115">
            <v>796</v>
          </cell>
          <cell r="S3115" t="str">
            <v>Дана</v>
          </cell>
        </row>
        <row r="3116">
          <cell r="A3116" t="str">
            <v>1999 Т</v>
          </cell>
          <cell r="B3116" t="str">
            <v>"ШҚ АЭК" АҚ</v>
          </cell>
          <cell r="C3116" t="str">
            <v>29.32.30.650.006.02.0796.000000000000</v>
          </cell>
          <cell r="D3116">
            <v>603103179</v>
          </cell>
          <cell r="E3116" t="str">
            <v>Қыспа подшипниктің муфтасы УАЗ</v>
          </cell>
          <cell r="F3116" t="str">
            <v>Муфта</v>
          </cell>
          <cell r="G3116" t="str">
            <v>сцепления, для легкового автомобиля</v>
          </cell>
          <cell r="H3116" t="str">
            <v>Қыспа подшипниктің муфтасы УАЗ</v>
          </cell>
          <cell r="I3116" t="str">
            <v>БК</v>
          </cell>
          <cell r="J3116">
            <v>0</v>
          </cell>
          <cell r="K3116">
            <v>631010000</v>
          </cell>
          <cell r="L3116" t="str">
            <v>ҚР, ШҚО, Өскемен қ., Бажов көш., 10</v>
          </cell>
          <cell r="M3116" t="str">
            <v>Желтоқсан-Қантар</v>
          </cell>
          <cell r="N3116" t="str">
            <v>Шығыс-Қазақстан облысы, Өскемен қ.</v>
          </cell>
          <cell r="O3116" t="str">
            <v>DDP</v>
          </cell>
          <cell r="P3116" t="str">
            <v>жыл бойына өтінім бойынша</v>
          </cell>
          <cell r="Q3116">
            <v>0</v>
          </cell>
          <cell r="R3116">
            <v>796</v>
          </cell>
          <cell r="S3116" t="str">
            <v>Дана</v>
          </cell>
        </row>
        <row r="3117">
          <cell r="A3117" t="str">
            <v>2000 Т</v>
          </cell>
          <cell r="B3117" t="str">
            <v>"ШҚ АЭК" АҚ</v>
          </cell>
          <cell r="C3117" t="str">
            <v>29.32.30.250.020.00.0796.000000000004</v>
          </cell>
          <cell r="D3117">
            <v>603103188</v>
          </cell>
          <cell r="E3117" t="str">
            <v>Қол тежеуішінің механизмі УАЗ</v>
          </cell>
          <cell r="F3117" t="str">
            <v>Тормоз</v>
          </cell>
          <cell r="G3117" t="str">
            <v>для легкового автомобиля, передний</v>
          </cell>
          <cell r="H3117" t="str">
            <v>Қол тежеуішінің механизмі УАЗ</v>
          </cell>
          <cell r="I3117" t="str">
            <v>БК</v>
          </cell>
          <cell r="J3117">
            <v>0</v>
          </cell>
          <cell r="K3117">
            <v>631010000</v>
          </cell>
          <cell r="L3117" t="str">
            <v>ҚР, ШҚО, Өскемен қ., Бажов көш., 10</v>
          </cell>
          <cell r="M3117" t="str">
            <v>Желтоқсан-Қантар</v>
          </cell>
          <cell r="N3117" t="str">
            <v>Шығыс-Қазақстан облысы, Өскемен қ.</v>
          </cell>
          <cell r="O3117" t="str">
            <v>DDP</v>
          </cell>
          <cell r="P3117" t="str">
            <v>жыл бойына өтінім бойынша</v>
          </cell>
          <cell r="Q3117">
            <v>0</v>
          </cell>
          <cell r="R3117">
            <v>839</v>
          </cell>
          <cell r="S3117" t="str">
            <v>Комплект</v>
          </cell>
        </row>
        <row r="3118">
          <cell r="A3118" t="str">
            <v>2001 Т</v>
          </cell>
          <cell r="B3118" t="str">
            <v>"ШҚ АЭК" АҚ</v>
          </cell>
          <cell r="C3118" t="str">
            <v>29.32.30.990.106.00.0796.000000000002</v>
          </cell>
          <cell r="D3118">
            <v>603103199</v>
          </cell>
          <cell r="E3118" t="str">
            <v>ЦПС ауыстырып қосқышы</v>
          </cell>
          <cell r="F3118" t="str">
            <v>Переключатель</v>
          </cell>
          <cell r="G3118" t="str">
            <v>света</v>
          </cell>
          <cell r="H3118" t="str">
            <v>ЦПС ауыстырып қосқышы</v>
          </cell>
          <cell r="I3118" t="str">
            <v>БК</v>
          </cell>
          <cell r="J3118">
            <v>0</v>
          </cell>
          <cell r="K3118">
            <v>631010000</v>
          </cell>
          <cell r="L3118" t="str">
            <v>ҚР, ШҚО, Өскемен қ., Бажов көш., 10</v>
          </cell>
          <cell r="M3118" t="str">
            <v>Желтоқсан-Қантар</v>
          </cell>
          <cell r="N3118" t="str">
            <v>Шығыс-Қазақстан облысы, Өскемен қ.</v>
          </cell>
          <cell r="O3118" t="str">
            <v>DDP</v>
          </cell>
          <cell r="P3118" t="str">
            <v>жыл бойына өтінім бойынша</v>
          </cell>
          <cell r="Q3118">
            <v>0</v>
          </cell>
          <cell r="R3118">
            <v>796</v>
          </cell>
          <cell r="S3118" t="str">
            <v>Дана</v>
          </cell>
        </row>
        <row r="3119">
          <cell r="A3119" t="str">
            <v>2002 Т</v>
          </cell>
          <cell r="B3119" t="str">
            <v>"ШҚ АЭК" АҚ</v>
          </cell>
          <cell r="C3119" t="str">
            <v>29.32.30.300.004.00.0796.000000000082</v>
          </cell>
          <cell r="D3119">
            <v>603103205</v>
          </cell>
          <cell r="E3119" t="str">
            <v>Артқы көпірдің жетек білігі УАЗ-452, 469</v>
          </cell>
          <cell r="F3119" t="str">
            <v>Вал</v>
          </cell>
          <cell r="G3119" t="str">
            <v>привода заднего моста, для легкового автомобиля</v>
          </cell>
          <cell r="H3119" t="str">
            <v>Артқы көпірдің жетек білігі УАЗ-452, 469</v>
          </cell>
          <cell r="I3119" t="str">
            <v>БК</v>
          </cell>
          <cell r="J3119">
            <v>0</v>
          </cell>
          <cell r="K3119">
            <v>631010000</v>
          </cell>
          <cell r="L3119" t="str">
            <v>ҚР, ШҚО, Өскемен қ., Бажов көш., 10</v>
          </cell>
          <cell r="M3119" t="str">
            <v>Желтоқсан-Қантар</v>
          </cell>
          <cell r="N3119" t="str">
            <v>Шығыс-Қазақстан облысы, Өскемен қ.</v>
          </cell>
          <cell r="O3119" t="str">
            <v>DDP</v>
          </cell>
          <cell r="P3119" t="str">
            <v>жыл бойына өтінім бойынша</v>
          </cell>
          <cell r="Q3119">
            <v>0</v>
          </cell>
          <cell r="R3119">
            <v>796</v>
          </cell>
          <cell r="S3119" t="str">
            <v>Дана</v>
          </cell>
        </row>
        <row r="3120">
          <cell r="A3120" t="str">
            <v>2003 Т</v>
          </cell>
          <cell r="B3120" t="str">
            <v>"ШҚ АЭК" АҚ</v>
          </cell>
          <cell r="C3120" t="str">
            <v>29.32.30.250.033.00.0796.000000000000</v>
          </cell>
          <cell r="D3120">
            <v>603103206</v>
          </cell>
          <cell r="E3120" t="str">
            <v>Тежеуіш қалыбы УАЗ</v>
          </cell>
          <cell r="F3120" t="str">
            <v>Колодка</v>
          </cell>
          <cell r="G3120" t="str">
            <v>тормозная, для легкового автомобиля, передняя</v>
          </cell>
          <cell r="H3120" t="str">
            <v>Тежеуіш қалыбы УАЗ</v>
          </cell>
          <cell r="I3120" t="str">
            <v>БК</v>
          </cell>
          <cell r="J3120">
            <v>0</v>
          </cell>
          <cell r="K3120">
            <v>631010000</v>
          </cell>
          <cell r="L3120" t="str">
            <v>ҚР, ШҚО, Өскемен қ., Бажов көш., 10</v>
          </cell>
          <cell r="M3120" t="str">
            <v>Желтоқсан-Қантар</v>
          </cell>
          <cell r="N3120" t="str">
            <v>Шығыс-Қазақстан облысы, Өскемен қ.</v>
          </cell>
          <cell r="O3120" t="str">
            <v>DDP</v>
          </cell>
          <cell r="P3120" t="str">
            <v>жыл бойына өтінім бойынша</v>
          </cell>
          <cell r="Q3120">
            <v>0</v>
          </cell>
          <cell r="R3120">
            <v>796</v>
          </cell>
          <cell r="S3120" t="str">
            <v>Дана</v>
          </cell>
        </row>
        <row r="3121">
          <cell r="A3121" t="str">
            <v>2004 Т</v>
          </cell>
          <cell r="B3121" t="str">
            <v>"ШҚ АЭК" АҚ</v>
          </cell>
          <cell r="C3121" t="str">
            <v>29.31.30.300.025.00.0796.000000000004</v>
          </cell>
          <cell r="D3121">
            <v>603103213</v>
          </cell>
          <cell r="E3121" t="str">
            <v>Тұтандыру орауышы Б-116</v>
          </cell>
          <cell r="F3121" t="str">
            <v>Катушка</v>
          </cell>
          <cell r="G3121" t="str">
            <v>системы зажигания, для легкового автомобиля, с замкнутым магнитопроводом</v>
          </cell>
          <cell r="H3121" t="str">
            <v>Тұтандыру орауышы Б-116</v>
          </cell>
          <cell r="I3121" t="str">
            <v>БК</v>
          </cell>
          <cell r="J3121">
            <v>0</v>
          </cell>
          <cell r="K3121">
            <v>631010000</v>
          </cell>
          <cell r="L3121" t="str">
            <v>ҚР, ШҚО, Өскемен қ., Бажов көш., 10</v>
          </cell>
          <cell r="M3121" t="str">
            <v>Желтоқсан-Қантар</v>
          </cell>
          <cell r="N3121" t="str">
            <v>Шығыс-Қазақстан облысы, Өскемен қ.</v>
          </cell>
          <cell r="O3121" t="str">
            <v>DDP</v>
          </cell>
          <cell r="P3121" t="str">
            <v>жыл бойына өтінім бойынша</v>
          </cell>
          <cell r="Q3121">
            <v>0</v>
          </cell>
          <cell r="R3121">
            <v>796</v>
          </cell>
          <cell r="S3121" t="str">
            <v>Дана</v>
          </cell>
        </row>
        <row r="3122">
          <cell r="A3122" t="str">
            <v>2005 Т</v>
          </cell>
          <cell r="B3122" t="str">
            <v>"ШҚ АЭК" АҚ</v>
          </cell>
          <cell r="C3122" t="str">
            <v>29.31.30.300.020.00.0839.000000000010</v>
          </cell>
          <cell r="D3122">
            <v>603103229</v>
          </cell>
          <cell r="E3122" t="str">
            <v>СТАРТЕР ЩЕТКАСЫ УАЗ</v>
          </cell>
          <cell r="F3122" t="str">
            <v>Щетка</v>
          </cell>
          <cell r="G3122" t="str">
            <v>стартера, для легкового автомобиля, электрографитная</v>
          </cell>
          <cell r="H3122" t="str">
            <v>СТАРТЕР ЩЕТКАСЫ УАЗ</v>
          </cell>
          <cell r="I3122" t="str">
            <v>БК</v>
          </cell>
          <cell r="J3122">
            <v>0</v>
          </cell>
          <cell r="K3122">
            <v>631010000</v>
          </cell>
          <cell r="L3122" t="str">
            <v>ҚР, ШҚО, Өскемен қ., Бажов көш., 10</v>
          </cell>
          <cell r="M3122" t="str">
            <v>Желтоқсан-Қантар</v>
          </cell>
          <cell r="N3122" t="str">
            <v>Шығыс-Қазақстан облысы, Өскемен қ.</v>
          </cell>
          <cell r="O3122" t="str">
            <v>DDP</v>
          </cell>
          <cell r="P3122" t="str">
            <v>жыл бойына өтінім бойынша</v>
          </cell>
          <cell r="Q3122">
            <v>0</v>
          </cell>
          <cell r="R3122">
            <v>796</v>
          </cell>
          <cell r="S3122" t="str">
            <v>Дана</v>
          </cell>
        </row>
        <row r="3123">
          <cell r="A3123" t="str">
            <v>2006 Т</v>
          </cell>
          <cell r="B3123" t="str">
            <v>"ШҚ АЭК" АҚ</v>
          </cell>
          <cell r="C3123" t="str">
            <v>29.32.30.650.019.03.0796.000000000000</v>
          </cell>
          <cell r="D3123">
            <v>603103235</v>
          </cell>
          <cell r="E3123" t="str">
            <v>ҰЗЫН ЖАРТЫОСЬ УАЗ</v>
          </cell>
          <cell r="F3123" t="str">
            <v>Полуось</v>
          </cell>
          <cell r="G3123" t="str">
            <v>заднего ведущего моста, для легкового автомобиля, фланцевая</v>
          </cell>
          <cell r="H3123" t="str">
            <v>ҰЗЫН ЖАРТЫОСЬ УАЗ</v>
          </cell>
          <cell r="I3123" t="str">
            <v>БК</v>
          </cell>
          <cell r="J3123">
            <v>0</v>
          </cell>
          <cell r="K3123">
            <v>631010000</v>
          </cell>
          <cell r="L3123" t="str">
            <v>ҚР, ШҚО, Өскемен қ., Бажов көш., 10</v>
          </cell>
          <cell r="M3123" t="str">
            <v>Желтоқсан-Қантар</v>
          </cell>
          <cell r="N3123" t="str">
            <v>Шығыс-Қазақстан облысы, Өскемен қ.</v>
          </cell>
          <cell r="O3123" t="str">
            <v>DDP</v>
          </cell>
          <cell r="P3123" t="str">
            <v>жыл бойына өтінім бойынша</v>
          </cell>
          <cell r="Q3123">
            <v>0</v>
          </cell>
          <cell r="R3123">
            <v>796</v>
          </cell>
          <cell r="S3123" t="str">
            <v>Дана</v>
          </cell>
        </row>
        <row r="3124">
          <cell r="A3124" t="str">
            <v>2007 Т</v>
          </cell>
          <cell r="B3124" t="str">
            <v>"ШҚ АЭК" АҚ</v>
          </cell>
          <cell r="C3124" t="str">
            <v>29.32.30.250.012.00.0796.000000000001</v>
          </cell>
          <cell r="D3124">
            <v>603103251</v>
          </cell>
          <cell r="E3124" t="str">
            <v>ТЕЖЕГІШ ШЛАНГЫ УАЗ</v>
          </cell>
          <cell r="F3124" t="str">
            <v>Шланг</v>
          </cell>
          <cell r="G3124" t="str">
            <v>тормозной, для легкового автомобиля</v>
          </cell>
          <cell r="H3124" t="str">
            <v>ТЕЖЕГІШ ШЛАНГЫ УАЗ</v>
          </cell>
          <cell r="I3124" t="str">
            <v>БК</v>
          </cell>
          <cell r="J3124">
            <v>0</v>
          </cell>
          <cell r="K3124">
            <v>631010000</v>
          </cell>
          <cell r="L3124" t="str">
            <v>ҚР, ШҚО, Өскемен қ., Бажов көш., 10</v>
          </cell>
          <cell r="M3124" t="str">
            <v>Желтоқсан-Қантар</v>
          </cell>
          <cell r="N3124" t="str">
            <v>Шығыс-Қазақстан облысы, Өскемен қ.</v>
          </cell>
          <cell r="O3124" t="str">
            <v>DDP</v>
          </cell>
          <cell r="P3124" t="str">
            <v>жыл бойына өтінім бойынша</v>
          </cell>
          <cell r="Q3124">
            <v>0</v>
          </cell>
          <cell r="R3124">
            <v>796</v>
          </cell>
          <cell r="S3124" t="str">
            <v>Дана</v>
          </cell>
        </row>
        <row r="3125">
          <cell r="A3125" t="str">
            <v>2008 Т</v>
          </cell>
          <cell r="B3125" t="str">
            <v>"ШҚ АЭК" АҚ</v>
          </cell>
          <cell r="C3125" t="str">
            <v>29.32.30.990.008.00.0796.000000000024</v>
          </cell>
          <cell r="D3125">
            <v>603103260</v>
          </cell>
          <cell r="E3125" t="str">
            <v xml:space="preserve">Бұрылатын құлақтың цапфа втулкасы УАЗ                                                               </v>
          </cell>
          <cell r="F3125" t="str">
            <v>Втулка</v>
          </cell>
          <cell r="G3125" t="str">
            <v>для грузового автомобиля, поворотная, для топливного насоса высокого давления</v>
          </cell>
          <cell r="H3125" t="str">
            <v xml:space="preserve">Бұрылатын құлақтың цапфа втулкасы УАЗ                                                               </v>
          </cell>
          <cell r="I3125" t="str">
            <v>БК</v>
          </cell>
          <cell r="J3125">
            <v>0</v>
          </cell>
          <cell r="K3125">
            <v>631010000</v>
          </cell>
          <cell r="L3125" t="str">
            <v>ҚР, ШҚО, Өскемен қ., Бажов көш., 10</v>
          </cell>
          <cell r="M3125" t="str">
            <v>Желтоқсан-Қантар</v>
          </cell>
          <cell r="N3125" t="str">
            <v>Шығыс-Қазақстан облысы, Өскемен қ.</v>
          </cell>
          <cell r="O3125" t="str">
            <v>DDP</v>
          </cell>
          <cell r="P3125" t="str">
            <v>жыл бойына өтінім бойынша</v>
          </cell>
          <cell r="Q3125">
            <v>0</v>
          </cell>
          <cell r="R3125">
            <v>796</v>
          </cell>
          <cell r="S3125" t="str">
            <v>Дана</v>
          </cell>
        </row>
        <row r="3126">
          <cell r="A3126" t="str">
            <v>2009 Т</v>
          </cell>
          <cell r="B3126" t="str">
            <v>"ШҚ АЭК" АҚ</v>
          </cell>
          <cell r="C3126" t="str">
            <v>29.32.30.990.008.00.0796.000000000012</v>
          </cell>
          <cell r="D3126">
            <v>603103263</v>
          </cell>
          <cell r="E3126" t="str">
            <v>Рессор втулкасы 3160 УАЗ</v>
          </cell>
          <cell r="F3126" t="str">
            <v>Втулка</v>
          </cell>
          <cell r="G3126" t="str">
            <v>для легкового автомобиля, для вала</v>
          </cell>
          <cell r="H3126" t="str">
            <v>Рессор втулкасы 3160 УАЗ</v>
          </cell>
          <cell r="I3126" t="str">
            <v>БК</v>
          </cell>
          <cell r="J3126">
            <v>0</v>
          </cell>
          <cell r="K3126">
            <v>631010000</v>
          </cell>
          <cell r="L3126" t="str">
            <v>ҚР, ШҚО, Өскемен қ., Бажов көш., 10</v>
          </cell>
          <cell r="M3126" t="str">
            <v>Желтоқсан-Қантар</v>
          </cell>
          <cell r="N3126" t="str">
            <v>Шығыс-Қазақстан облысы, Өскемен қ.</v>
          </cell>
          <cell r="O3126" t="str">
            <v>DDP</v>
          </cell>
          <cell r="P3126" t="str">
            <v>жыл бойына өтінім бойынша</v>
          </cell>
          <cell r="Q3126">
            <v>0</v>
          </cell>
          <cell r="R3126">
            <v>796</v>
          </cell>
          <cell r="S3126" t="str">
            <v>Дана</v>
          </cell>
        </row>
        <row r="3127">
          <cell r="A3127" t="str">
            <v>2010 Т</v>
          </cell>
          <cell r="B3127" t="str">
            <v>"ШҚ АЭК" АҚ</v>
          </cell>
          <cell r="C3127" t="str">
            <v>29.32.30.990.074.00.0796.000000000001</v>
          </cell>
          <cell r="D3127">
            <v>603103268</v>
          </cell>
          <cell r="E3127" t="str">
            <v>Артқы жүрісті ажыратқыш ВК418 УАЗ</v>
          </cell>
          <cell r="F3127" t="str">
            <v>Выключатель</v>
          </cell>
          <cell r="G3127" t="str">
            <v>аварийного сигнала, для легкового автомобиля</v>
          </cell>
          <cell r="H3127" t="str">
            <v>Артқы жүрісті ажыратқыш ВК418 УАЗ</v>
          </cell>
          <cell r="I3127" t="str">
            <v>БК</v>
          </cell>
          <cell r="J3127">
            <v>0</v>
          </cell>
          <cell r="K3127">
            <v>631010000</v>
          </cell>
          <cell r="L3127" t="str">
            <v>ҚР, ШҚО, Өскемен қ., Бажов көш., 10</v>
          </cell>
          <cell r="M3127" t="str">
            <v>Желтоқсан-Қантар</v>
          </cell>
          <cell r="N3127" t="str">
            <v>Шығыс-Қазақстан облысы, Өскемен қ.</v>
          </cell>
          <cell r="O3127" t="str">
            <v>DDP</v>
          </cell>
          <cell r="P3127" t="str">
            <v>жыл бойына өтінім бойынша</v>
          </cell>
          <cell r="Q3127">
            <v>0</v>
          </cell>
          <cell r="R3127">
            <v>796</v>
          </cell>
          <cell r="S3127" t="str">
            <v>Дана</v>
          </cell>
        </row>
        <row r="3128">
          <cell r="A3128" t="str">
            <v>2011 Т</v>
          </cell>
          <cell r="B3128" t="str">
            <v>"ШҚ АЭК" АҚ</v>
          </cell>
          <cell r="C3128" t="str">
            <v>29.32.30.300.042.00.0796.000000000000</v>
          </cell>
          <cell r="D3128">
            <v>603103269</v>
          </cell>
          <cell r="E3128" t="str">
            <v>КАРТЕР КПП УАЗ</v>
          </cell>
          <cell r="F3128" t="str">
            <v>Картер</v>
          </cell>
          <cell r="G3128" t="str">
            <v>коробки передач, для легкового автомобиля</v>
          </cell>
          <cell r="H3128" t="str">
            <v>КАРТЕР КПП УАЗ</v>
          </cell>
          <cell r="I3128" t="str">
            <v>БК</v>
          </cell>
          <cell r="J3128">
            <v>0</v>
          </cell>
          <cell r="K3128">
            <v>631010000</v>
          </cell>
          <cell r="L3128" t="str">
            <v>ҚР, ШҚО, Өскемен қ., Бажов көш., 10</v>
          </cell>
          <cell r="M3128" t="str">
            <v>Желтоқсан-Қантар</v>
          </cell>
          <cell r="N3128" t="str">
            <v>Шығыс-Қазақстан облысы, Өскемен қ.</v>
          </cell>
          <cell r="O3128" t="str">
            <v>DDP</v>
          </cell>
          <cell r="P3128" t="str">
            <v>жыл бойына өтінім бойынша</v>
          </cell>
          <cell r="Q3128">
            <v>0</v>
          </cell>
          <cell r="R3128">
            <v>796</v>
          </cell>
          <cell r="S3128" t="str">
            <v>Дана</v>
          </cell>
        </row>
        <row r="3129">
          <cell r="A3129" t="str">
            <v>2012 Т</v>
          </cell>
          <cell r="B3129" t="str">
            <v>"ШҚ АЭК" АҚ</v>
          </cell>
          <cell r="C3129" t="str">
            <v>29.32.30.990.074.00.0796.000000000000</v>
          </cell>
          <cell r="D3129">
            <v>603103274</v>
          </cell>
          <cell r="E3129" t="str">
            <v>Массаны ажыратқыш ВК318Б УАЗ</v>
          </cell>
          <cell r="F3129" t="str">
            <v>Выключатель</v>
          </cell>
          <cell r="G3129" t="str">
            <v>массы, для легкового автомобиля</v>
          </cell>
          <cell r="H3129" t="str">
            <v>Массаны ажыратқыш ВК318Б УАЗ</v>
          </cell>
          <cell r="I3129" t="str">
            <v>БК</v>
          </cell>
          <cell r="J3129">
            <v>0</v>
          </cell>
          <cell r="K3129">
            <v>631010000</v>
          </cell>
          <cell r="L3129" t="str">
            <v>ҚР, ШҚО, Өскемен қ., Бажов көш., 10</v>
          </cell>
          <cell r="M3129" t="str">
            <v>Желтоқсан-Қантар</v>
          </cell>
          <cell r="N3129" t="str">
            <v>Шығыс-Қазақстан облысы, Өскемен қ.</v>
          </cell>
          <cell r="O3129" t="str">
            <v>DDP</v>
          </cell>
          <cell r="P3129" t="str">
            <v>жыл бойына өтінім бойынша</v>
          </cell>
          <cell r="Q3129">
            <v>0</v>
          </cell>
          <cell r="R3129">
            <v>796</v>
          </cell>
          <cell r="S3129" t="str">
            <v>Дана</v>
          </cell>
        </row>
        <row r="3130">
          <cell r="A3130" t="str">
            <v>2013 Т</v>
          </cell>
          <cell r="B3130" t="str">
            <v>"ШҚ АЭК" АҚ</v>
          </cell>
          <cell r="C3130" t="str">
            <v>29.32.30.990.074.00.0796.000000000001</v>
          </cell>
          <cell r="D3130">
            <v>603103276</v>
          </cell>
          <cell r="E3130" t="str">
            <v>Тоқта-Дабыл ажыратқышы ВК12Б УАЗ</v>
          </cell>
          <cell r="F3130" t="str">
            <v>Выключатель</v>
          </cell>
          <cell r="G3130" t="str">
            <v>аварийного сигнала, для легкового автомобиля</v>
          </cell>
          <cell r="H3130" t="str">
            <v>Тоқта-Дабыл ажыратқышы ВК12Б УАЗ</v>
          </cell>
          <cell r="I3130" t="str">
            <v>БК</v>
          </cell>
          <cell r="J3130">
            <v>0</v>
          </cell>
          <cell r="K3130">
            <v>631010000</v>
          </cell>
          <cell r="L3130" t="str">
            <v>ҚР, ШҚО, Өскемен қ., Бажов көш., 10</v>
          </cell>
          <cell r="M3130" t="str">
            <v>Желтоқсан-Қантар</v>
          </cell>
          <cell r="N3130" t="str">
            <v>Шығыс-Қазақстан облысы, Өскемен қ.</v>
          </cell>
          <cell r="O3130" t="str">
            <v>DDP</v>
          </cell>
          <cell r="P3130" t="str">
            <v>жыл бойына өтінім бойынша</v>
          </cell>
          <cell r="Q3130">
            <v>0</v>
          </cell>
          <cell r="R3130">
            <v>796</v>
          </cell>
          <cell r="S3130" t="str">
            <v>Дана</v>
          </cell>
        </row>
        <row r="3131">
          <cell r="A3131" t="str">
            <v>2014 Т</v>
          </cell>
          <cell r="B3131" t="str">
            <v>"ШҚ АЭК" АҚ</v>
          </cell>
          <cell r="C3131" t="str">
            <v>29.32.30.300.016.00.0796.000000000001</v>
          </cell>
          <cell r="D3131">
            <v>603103277</v>
          </cell>
          <cell r="E3131" t="str">
            <v>Доңғалақ гайкасы УАЗ</v>
          </cell>
          <cell r="F3131" t="str">
            <v>Гайка</v>
          </cell>
          <cell r="G3131" t="str">
            <v>для легкового автомобиля, специальная, для крепления колеса</v>
          </cell>
          <cell r="H3131" t="str">
            <v>Доңғалақ гайкасы УАЗ</v>
          </cell>
          <cell r="I3131" t="str">
            <v>БК</v>
          </cell>
          <cell r="J3131">
            <v>0</v>
          </cell>
          <cell r="K3131">
            <v>631010000</v>
          </cell>
          <cell r="L3131" t="str">
            <v>ҚР, ШҚО, Өскемен қ., Бажов көш., 10</v>
          </cell>
          <cell r="M3131" t="str">
            <v>Желтоқсан-Қантар</v>
          </cell>
          <cell r="N3131" t="str">
            <v>Шығыс-Қазақстан облысы, Өскемен қ.</v>
          </cell>
          <cell r="O3131" t="str">
            <v>DDP</v>
          </cell>
          <cell r="P3131" t="str">
            <v>жыл бойына өтінім бойынша</v>
          </cell>
          <cell r="Q3131">
            <v>0</v>
          </cell>
          <cell r="R3131">
            <v>796</v>
          </cell>
          <cell r="S3131" t="str">
            <v>Дана</v>
          </cell>
        </row>
        <row r="3132">
          <cell r="A3132" t="str">
            <v>2015 Т</v>
          </cell>
          <cell r="B3132" t="str">
            <v>"ШҚ АЭК" АҚ</v>
          </cell>
          <cell r="C3132" t="str">
            <v>29.32.30.990.033.00.0796.000000000002</v>
          </cell>
          <cell r="D3132">
            <v>603103279</v>
          </cell>
          <cell r="E3132" t="str">
            <v xml:space="preserve">Күпшек гайкасы УАЗ                                                                                  </v>
          </cell>
          <cell r="F3132" t="str">
            <v>Гайка</v>
          </cell>
          <cell r="G3132" t="str">
            <v>для легкового автомобиля, для крепления вала</v>
          </cell>
          <cell r="H3132" t="str">
            <v xml:space="preserve">Күпшек гайкасы УАЗ                                                                                  </v>
          </cell>
          <cell r="I3132" t="str">
            <v>БК</v>
          </cell>
          <cell r="J3132">
            <v>0</v>
          </cell>
          <cell r="K3132">
            <v>631010000</v>
          </cell>
          <cell r="L3132" t="str">
            <v>ҚР, ШҚО, Өскемен қ., Бажов көш., 10</v>
          </cell>
          <cell r="M3132" t="str">
            <v>Желтоқсан-Қантар</v>
          </cell>
          <cell r="N3132" t="str">
            <v>Шығыс-Қазақстан облысы, Өскемен қ.</v>
          </cell>
          <cell r="O3132" t="str">
            <v>DDP</v>
          </cell>
          <cell r="P3132" t="str">
            <v>жыл бойына өтінім бойынша</v>
          </cell>
          <cell r="Q3132">
            <v>0</v>
          </cell>
          <cell r="R3132">
            <v>796</v>
          </cell>
          <cell r="S3132" t="str">
            <v>Дана</v>
          </cell>
        </row>
        <row r="3133">
          <cell r="A3133" t="str">
            <v>2016 Т</v>
          </cell>
          <cell r="B3133" t="str">
            <v>"ШҚ АЭК" АҚ</v>
          </cell>
          <cell r="C3133" t="str">
            <v>29.32.30.990.030.01.0796.000000000002</v>
          </cell>
          <cell r="D3133">
            <v>603103284</v>
          </cell>
          <cell r="E3133" t="str">
            <v>ИНТЕГРАЛЬДЫ РЕЛЕ  Я-112А, Б, В</v>
          </cell>
          <cell r="F3133" t="str">
            <v>Реле</v>
          </cell>
          <cell r="G3133" t="str">
            <v>для легкового автомобиля, интегральное</v>
          </cell>
          <cell r="H3133" t="str">
            <v>ИНТЕГРАЛЬДЫ РЕЛЕ  Я-112А, Б, В</v>
          </cell>
          <cell r="I3133" t="str">
            <v>БК</v>
          </cell>
          <cell r="J3133">
            <v>0</v>
          </cell>
          <cell r="K3133">
            <v>631010000</v>
          </cell>
          <cell r="L3133" t="str">
            <v>ҚР, ШҚО, Өскемен қ., Бажов көш., 10</v>
          </cell>
          <cell r="M3133" t="str">
            <v>Желтоқсан-Қантар</v>
          </cell>
          <cell r="N3133" t="str">
            <v>Шығыс-Қазақстан облысы, Өскемен қ.</v>
          </cell>
          <cell r="O3133" t="str">
            <v>DDP</v>
          </cell>
          <cell r="P3133" t="str">
            <v>жыл бойына өтінім бойынша</v>
          </cell>
          <cell r="Q3133">
            <v>0</v>
          </cell>
          <cell r="R3133">
            <v>796</v>
          </cell>
          <cell r="S3133" t="str">
            <v>Дана</v>
          </cell>
        </row>
        <row r="3134">
          <cell r="A3134" t="str">
            <v>2017 Т</v>
          </cell>
          <cell r="B3134" t="str">
            <v>"ШҚ АЭК" АҚ</v>
          </cell>
          <cell r="C3134" t="str">
            <v>29.32.30.630.006.00.0796.000000000000</v>
          </cell>
          <cell r="D3134">
            <v>603103295</v>
          </cell>
          <cell r="E3134" t="str">
            <v>Сөндіргіш УАЗ</v>
          </cell>
          <cell r="F3134" t="str">
            <v>Глушитель</v>
          </cell>
          <cell r="G3134" t="str">
            <v>для легкового автомобиля, основной</v>
          </cell>
          <cell r="H3134" t="str">
            <v>Сөндіргіш УАЗ</v>
          </cell>
          <cell r="I3134" t="str">
            <v>БК</v>
          </cell>
          <cell r="J3134">
            <v>0</v>
          </cell>
          <cell r="K3134">
            <v>631010000</v>
          </cell>
          <cell r="L3134" t="str">
            <v>ҚР, ШҚО, Өскемен қ., Бажов көш., 10</v>
          </cell>
          <cell r="M3134" t="str">
            <v>Желтоқсан-Қантар</v>
          </cell>
          <cell r="N3134" t="str">
            <v>Шығыс-Қазақстан облысы, Өскемен қ.</v>
          </cell>
          <cell r="O3134" t="str">
            <v>DDP</v>
          </cell>
          <cell r="P3134" t="str">
            <v>жыл бойына өтінім бойынша</v>
          </cell>
          <cell r="Q3134">
            <v>0</v>
          </cell>
          <cell r="R3134">
            <v>796</v>
          </cell>
          <cell r="S3134" t="str">
            <v>Дана</v>
          </cell>
        </row>
        <row r="3135">
          <cell r="A3135" t="str">
            <v>2018 Т</v>
          </cell>
          <cell r="B3135" t="str">
            <v>"ШҚ АЭК" АҚ</v>
          </cell>
          <cell r="C3135" t="str">
            <v>28.11.41.300.005.01.0796.000000000000</v>
          </cell>
          <cell r="D3135">
            <v>603103298</v>
          </cell>
          <cell r="E3135" t="str">
            <v>ПОДДОН ТӨСЕМІ УАЗ</v>
          </cell>
          <cell r="F3135" t="str">
            <v>Прокладка</v>
          </cell>
          <cell r="G3135" t="str">
            <v>для карбюраторного двигателя, поддона картера, для легкового автомобиля</v>
          </cell>
          <cell r="H3135" t="str">
            <v>ПОДДОН ТӨСЕМІ УАЗ</v>
          </cell>
          <cell r="I3135" t="str">
            <v>БК</v>
          </cell>
          <cell r="J3135">
            <v>0</v>
          </cell>
          <cell r="K3135">
            <v>631010000</v>
          </cell>
          <cell r="L3135" t="str">
            <v>ҚР, ШҚО, Өскемен қ., Бажов көш., 10</v>
          </cell>
          <cell r="M3135" t="str">
            <v>Желтоқсан-Қантар</v>
          </cell>
          <cell r="N3135" t="str">
            <v>Шығыс-Қазақстан облысы, Өскемен қ.</v>
          </cell>
          <cell r="O3135" t="str">
            <v>DDP</v>
          </cell>
          <cell r="P3135" t="str">
            <v>жыл бойына өтінім бойынша</v>
          </cell>
          <cell r="Q3135">
            <v>0</v>
          </cell>
          <cell r="R3135">
            <v>796</v>
          </cell>
          <cell r="S3135" t="str">
            <v>Дана</v>
          </cell>
        </row>
        <row r="3136">
          <cell r="A3136" t="str">
            <v>2019 Т</v>
          </cell>
          <cell r="B3136" t="str">
            <v>"ШҚ АЭК" АҚ</v>
          </cell>
          <cell r="C3136" t="str">
            <v>29.32.30.990.138.00.0796.000000000000</v>
          </cell>
          <cell r="D3136">
            <v>603103304</v>
          </cell>
          <cell r="E3136" t="str">
            <v>Майдың қысым датчигі ММ111В УАЗ</v>
          </cell>
          <cell r="F3136" t="str">
            <v>Датчик давления масла</v>
          </cell>
          <cell r="G3136" t="str">
            <v>для легкового автомобиля</v>
          </cell>
          <cell r="H3136" t="str">
            <v>Майдың қысым датчигі ММ111В УАЗ</v>
          </cell>
          <cell r="I3136" t="str">
            <v>БК</v>
          </cell>
          <cell r="J3136">
            <v>0</v>
          </cell>
          <cell r="K3136">
            <v>631010000</v>
          </cell>
          <cell r="L3136" t="str">
            <v>ҚР, ШҚО, Өскемен қ., Бажов көш., 10</v>
          </cell>
          <cell r="M3136" t="str">
            <v>Желтоқсан-Қантар</v>
          </cell>
          <cell r="N3136" t="str">
            <v>Шығыс-Қазақстан облысы, Өскемен қ.</v>
          </cell>
          <cell r="O3136" t="str">
            <v>DDP</v>
          </cell>
          <cell r="P3136" t="str">
            <v>жыл бойына өтінім бойынша</v>
          </cell>
          <cell r="Q3136">
            <v>0</v>
          </cell>
          <cell r="R3136">
            <v>796</v>
          </cell>
          <cell r="S3136" t="str">
            <v>Дана</v>
          </cell>
        </row>
        <row r="3137">
          <cell r="A3137" t="str">
            <v>2020 Т</v>
          </cell>
          <cell r="B3137" t="str">
            <v>"ШҚ АЭК" АҚ</v>
          </cell>
          <cell r="C3137" t="str">
            <v>29.32.30.990.030.01.0796.000000000005</v>
          </cell>
          <cell r="D3137">
            <v>603103306</v>
          </cell>
          <cell r="E3137" t="str">
            <v>Бұрылу релесі РС 57 УАЗ с/о</v>
          </cell>
          <cell r="F3137" t="str">
            <v>Реле</v>
          </cell>
          <cell r="G3137" t="str">
            <v>для легкового автомобиля, поворота</v>
          </cell>
          <cell r="H3137" t="str">
            <v>Бұрылу релесі РС 57 УАЗ с/о</v>
          </cell>
          <cell r="I3137" t="str">
            <v>БК</v>
          </cell>
          <cell r="J3137">
            <v>0</v>
          </cell>
          <cell r="K3137">
            <v>631010000</v>
          </cell>
          <cell r="L3137" t="str">
            <v>ҚР, ШҚО, Өскемен қ., Бажов көш., 10</v>
          </cell>
          <cell r="M3137" t="str">
            <v>Желтоқсан-Қантар</v>
          </cell>
          <cell r="N3137" t="str">
            <v>Шығыс-Қазақстан облысы, Өскемен қ.</v>
          </cell>
          <cell r="O3137" t="str">
            <v>DDP</v>
          </cell>
          <cell r="P3137" t="str">
            <v>жыл бойына өтінім бойынша</v>
          </cell>
          <cell r="Q3137">
            <v>0</v>
          </cell>
          <cell r="R3137">
            <v>796</v>
          </cell>
          <cell r="S3137" t="str">
            <v>Дана</v>
          </cell>
        </row>
        <row r="3138">
          <cell r="A3138" t="str">
            <v>2021 Т</v>
          </cell>
          <cell r="B3138" t="str">
            <v>"ШҚ АЭК" АҚ</v>
          </cell>
          <cell r="C3138" t="str">
            <v>29.32.30.990.137.00.0796.000000000000</v>
          </cell>
          <cell r="D3138">
            <v>603103307</v>
          </cell>
          <cell r="E3138" t="str">
            <v>Температура датчигі ТМ100, 101, 102 УАЗ</v>
          </cell>
          <cell r="F3138" t="str">
            <v>Датчик температуры охлаждающей жидкости (термистор)</v>
          </cell>
          <cell r="G3138" t="str">
            <v>для легкового автомобиля, прямого подогрева</v>
          </cell>
          <cell r="H3138" t="str">
            <v>Температура датчигі ТМ100, 101, 102 УАЗ</v>
          </cell>
          <cell r="I3138" t="str">
            <v>БК</v>
          </cell>
          <cell r="J3138">
            <v>0</v>
          </cell>
          <cell r="K3138">
            <v>631010000</v>
          </cell>
          <cell r="L3138" t="str">
            <v>ҚР, ШҚО, Өскемен қ., Бажов көш., 10</v>
          </cell>
          <cell r="M3138" t="str">
            <v>Желтоқсан-Қантар</v>
          </cell>
          <cell r="N3138" t="str">
            <v>Шығыс-Қазақстан облысы, Өскемен қ.</v>
          </cell>
          <cell r="O3138" t="str">
            <v>DDP</v>
          </cell>
          <cell r="P3138" t="str">
            <v>жыл бойына өтінім бойынша</v>
          </cell>
          <cell r="Q3138">
            <v>0</v>
          </cell>
          <cell r="R3138">
            <v>796</v>
          </cell>
          <cell r="S3138" t="str">
            <v>Дана</v>
          </cell>
        </row>
        <row r="3139">
          <cell r="A3139" t="str">
            <v>2022 Т</v>
          </cell>
          <cell r="B3139" t="str">
            <v>"ШҚ АЭК" АҚ</v>
          </cell>
          <cell r="C3139" t="str">
            <v>29.32.30.990.137.00.0796.000000000000</v>
          </cell>
          <cell r="D3139">
            <v>603103310</v>
          </cell>
          <cell r="E3139" t="str">
            <v>Температура датчигі ТМ111 УАЗ</v>
          </cell>
          <cell r="F3139" t="str">
            <v>Датчик температуры охлаждающей жидкости (термистор)</v>
          </cell>
          <cell r="G3139" t="str">
            <v>для легкового автомобиля, прямого подогрева</v>
          </cell>
          <cell r="H3139" t="str">
            <v>Температура датчигі ТМ111 УАЗ</v>
          </cell>
          <cell r="I3139" t="str">
            <v>БК</v>
          </cell>
          <cell r="J3139">
            <v>0</v>
          </cell>
          <cell r="K3139">
            <v>631010000</v>
          </cell>
          <cell r="L3139" t="str">
            <v>ҚР, ШҚО, Өскемен қ., Бажов көш., 10</v>
          </cell>
          <cell r="M3139" t="str">
            <v>Желтоқсан-Қантар</v>
          </cell>
          <cell r="N3139" t="str">
            <v>Шығыс-Қазақстан облысы, Өскемен қ.</v>
          </cell>
          <cell r="O3139" t="str">
            <v>DDP</v>
          </cell>
          <cell r="P3139" t="str">
            <v>жыл бойына өтінім бойынша</v>
          </cell>
          <cell r="Q3139">
            <v>0</v>
          </cell>
          <cell r="R3139">
            <v>796</v>
          </cell>
          <cell r="S3139" t="str">
            <v>Дана</v>
          </cell>
        </row>
        <row r="3140">
          <cell r="A3140" t="str">
            <v>2023 Т</v>
          </cell>
          <cell r="B3140" t="str">
            <v>"ШҚ АЭК" АҚ</v>
          </cell>
          <cell r="C3140" t="str">
            <v>13.92.22.300.000.00.0796.000000000000</v>
          </cell>
          <cell r="D3140">
            <v>603103311</v>
          </cell>
          <cell r="E3140" t="str">
            <v>Тент УАЗ 39094</v>
          </cell>
          <cell r="F3140" t="str">
            <v>Тент</v>
          </cell>
          <cell r="G3140" t="str">
            <v>из синтетического материала</v>
          </cell>
          <cell r="H3140" t="str">
            <v>Тент УАЗ 39094</v>
          </cell>
          <cell r="I3140" t="str">
            <v>БК</v>
          </cell>
          <cell r="J3140">
            <v>0</v>
          </cell>
          <cell r="K3140">
            <v>631010000</v>
          </cell>
          <cell r="L3140" t="str">
            <v>ҚР, ШҚО, Өскемен қ., Бажов көш., 10</v>
          </cell>
          <cell r="M3140" t="str">
            <v>Желтоқсан-Қантар</v>
          </cell>
          <cell r="N3140" t="str">
            <v>Шығыс-Қазақстан облысы, Өскемен қ.</v>
          </cell>
          <cell r="O3140" t="str">
            <v>DDP</v>
          </cell>
          <cell r="P3140" t="str">
            <v>жыл бойына өтінім бойынша</v>
          </cell>
          <cell r="Q3140">
            <v>0</v>
          </cell>
          <cell r="R3140">
            <v>796</v>
          </cell>
          <cell r="S3140" t="str">
            <v>Дана</v>
          </cell>
        </row>
        <row r="3141">
          <cell r="A3141" t="str">
            <v>2024 Т</v>
          </cell>
          <cell r="B3141" t="str">
            <v>"ШҚ АЭК" АҚ</v>
          </cell>
          <cell r="C3141" t="str">
            <v>29.32.30.990.168.00.0796.000000000000</v>
          </cell>
          <cell r="D3141">
            <v>603103313</v>
          </cell>
          <cell r="E3141" t="str">
            <v>Отын деңгейінің датчигі УАЗ</v>
          </cell>
          <cell r="F3141" t="str">
            <v>Датчик уровня топлива</v>
          </cell>
          <cell r="G3141" t="str">
            <v>для грузового автомобиля</v>
          </cell>
          <cell r="H3141" t="str">
            <v>Отын деңгейінің датчигі УАЗ</v>
          </cell>
          <cell r="I3141" t="str">
            <v>БК</v>
          </cell>
          <cell r="J3141">
            <v>0</v>
          </cell>
          <cell r="K3141">
            <v>631010000</v>
          </cell>
          <cell r="L3141" t="str">
            <v>ҚР, ШҚО, Өскемен қ., Бажов көш., 10</v>
          </cell>
          <cell r="M3141" t="str">
            <v>Желтоқсан-Қантар</v>
          </cell>
          <cell r="N3141" t="str">
            <v>Шығыс-Қазақстан облысы, Өскемен қ.</v>
          </cell>
          <cell r="O3141" t="str">
            <v>DDP</v>
          </cell>
          <cell r="P3141" t="str">
            <v>жыл бойына өтінім бойынша</v>
          </cell>
          <cell r="Q3141">
            <v>0</v>
          </cell>
          <cell r="R3141">
            <v>796</v>
          </cell>
          <cell r="S3141" t="str">
            <v>Дана</v>
          </cell>
        </row>
        <row r="3142">
          <cell r="A3142" t="str">
            <v>2025 Т</v>
          </cell>
          <cell r="B3142" t="str">
            <v>"ШҚ АЭК" АҚ</v>
          </cell>
          <cell r="C3142" t="str">
            <v>23.14.12.900.007.00.0796.000000000000</v>
          </cell>
          <cell r="D3142">
            <v>603103322</v>
          </cell>
          <cell r="E3142" t="str">
            <v>Есікті жылытқыш  УАЗ 452</v>
          </cell>
          <cell r="F3142" t="str">
            <v>Вата</v>
          </cell>
          <cell r="G3142" t="str">
            <v>теплоизоляционная, минеральная, ГОСТ 4640-2011</v>
          </cell>
          <cell r="H3142" t="str">
            <v>Есікті жылытқыш  УАЗ 452</v>
          </cell>
          <cell r="I3142" t="str">
            <v>БК</v>
          </cell>
          <cell r="J3142">
            <v>0</v>
          </cell>
          <cell r="K3142">
            <v>631010000</v>
          </cell>
          <cell r="L3142" t="str">
            <v>ҚР, ШҚО, Өскемен қ., Бажов көш., 10</v>
          </cell>
          <cell r="M3142" t="str">
            <v>Желтоқсан-Қантар</v>
          </cell>
          <cell r="N3142" t="str">
            <v>Шығыс-Қазақстан облысы, Өскемен қ.</v>
          </cell>
          <cell r="O3142" t="str">
            <v>DDP</v>
          </cell>
          <cell r="P3142" t="str">
            <v>жыл бойына өтінім бойынша</v>
          </cell>
          <cell r="Q3142">
            <v>0</v>
          </cell>
          <cell r="R3142">
            <v>796</v>
          </cell>
          <cell r="S3142" t="str">
            <v>Дана</v>
          </cell>
        </row>
        <row r="3143">
          <cell r="A3143" t="str">
            <v>2026 Т</v>
          </cell>
          <cell r="B3143" t="str">
            <v>"ШҚ АЭК" АҚ</v>
          </cell>
          <cell r="C3143" t="str">
            <v>29.31.21.350.000.01.0839.000000000000</v>
          </cell>
          <cell r="D3143">
            <v>603103327</v>
          </cell>
          <cell r="E3143" t="str">
            <v>Шырағдан ЗМЗ</v>
          </cell>
          <cell r="F3143" t="str">
            <v>Свеча зажигания</v>
          </cell>
          <cell r="G3143" t="str">
            <v>для легкового автомобиля, резьба М10, короткая</v>
          </cell>
          <cell r="H3143" t="str">
            <v>Шырағдан ЗМЗ</v>
          </cell>
          <cell r="I3143" t="str">
            <v>БК</v>
          </cell>
          <cell r="J3143">
            <v>0</v>
          </cell>
          <cell r="K3143">
            <v>631010000</v>
          </cell>
          <cell r="L3143" t="str">
            <v>ҚР, ШҚО, Өскемен қ., Бажов көш., 10</v>
          </cell>
          <cell r="M3143" t="str">
            <v>Желтоқсан-Қантар</v>
          </cell>
          <cell r="N3143" t="str">
            <v>Шығыс-Қазақстан облысы, Өскемен қ.</v>
          </cell>
          <cell r="O3143" t="str">
            <v>DDP</v>
          </cell>
          <cell r="P3143" t="str">
            <v>жыл бойына өтінім бойынша</v>
          </cell>
          <cell r="Q3143">
            <v>0</v>
          </cell>
          <cell r="R3143">
            <v>839</v>
          </cell>
          <cell r="S3143" t="str">
            <v>Комплект</v>
          </cell>
        </row>
        <row r="3144">
          <cell r="A3144" t="str">
            <v>2027 Т</v>
          </cell>
          <cell r="B3144" t="str">
            <v>"ШҚ АЭК" АҚ</v>
          </cell>
          <cell r="C3144" t="str">
            <v>29.31.30.300.019.01.0796.000000000001</v>
          </cell>
          <cell r="D3144">
            <v>603103328</v>
          </cell>
          <cell r="E3144" t="str">
            <v>Генератор якоры УАЗ</v>
          </cell>
          <cell r="F3144" t="str">
            <v>Ротор</v>
          </cell>
          <cell r="G3144" t="str">
            <v>генератора, для легкового автомобиля, на генератор на напряжение более 7 В, но не более 14 В, с последовательным возбуждением</v>
          </cell>
          <cell r="H3144" t="str">
            <v>Генератор якоры УАЗ</v>
          </cell>
          <cell r="I3144" t="str">
            <v>БК</v>
          </cell>
          <cell r="J3144">
            <v>0</v>
          </cell>
          <cell r="K3144">
            <v>631010000</v>
          </cell>
          <cell r="L3144" t="str">
            <v>ҚР, ШҚО, Өскемен қ., Бажов көш., 10</v>
          </cell>
          <cell r="M3144" t="str">
            <v>Желтоқсан-Қантар</v>
          </cell>
          <cell r="N3144" t="str">
            <v>Шығыс-Қазақстан облысы, Өскемен қ.</v>
          </cell>
          <cell r="O3144" t="str">
            <v>DDP</v>
          </cell>
          <cell r="P3144" t="str">
            <v>жыл бойына өтінім бойынша</v>
          </cell>
          <cell r="Q3144">
            <v>0</v>
          </cell>
          <cell r="R3144">
            <v>796</v>
          </cell>
          <cell r="S3144" t="str">
            <v>Дана</v>
          </cell>
        </row>
        <row r="3145">
          <cell r="A3145" t="str">
            <v>2028 Т</v>
          </cell>
          <cell r="B3145" t="str">
            <v>"ШҚ АЭК" АҚ</v>
          </cell>
          <cell r="C3145" t="str">
            <v>29.32.30.990.041.00.0796.000000000000</v>
          </cell>
          <cell r="D3145">
            <v>603103329</v>
          </cell>
          <cell r="E3145" t="str">
            <v>Иінді білік демпфері УАЗ, ВОЛГА, ГАЗЕЛЬ</v>
          </cell>
          <cell r="F3145" t="str">
            <v>Демпфер</v>
          </cell>
          <cell r="G3145" t="str">
            <v>коленчатого вала, для легкового автомобиля</v>
          </cell>
          <cell r="H3145" t="str">
            <v>Иінді білік демпфері УАЗ, ВОЛГА, ГАЗЕЛЬ</v>
          </cell>
          <cell r="I3145" t="str">
            <v>БК</v>
          </cell>
          <cell r="J3145">
            <v>0</v>
          </cell>
          <cell r="K3145">
            <v>631010000</v>
          </cell>
          <cell r="L3145" t="str">
            <v>ҚР, ШҚО, Өскемен қ., Бажов көш., 10</v>
          </cell>
          <cell r="M3145" t="str">
            <v>Желтоқсан-Қантар</v>
          </cell>
          <cell r="N3145" t="str">
            <v>Шығыс-Қазақстан облысы, Өскемен қ.</v>
          </cell>
          <cell r="O3145" t="str">
            <v>DDP</v>
          </cell>
          <cell r="P3145" t="str">
            <v>жыл бойына өтінім бойынша</v>
          </cell>
          <cell r="Q3145">
            <v>0</v>
          </cell>
          <cell r="R3145">
            <v>796</v>
          </cell>
          <cell r="S3145" t="str">
            <v>Дана</v>
          </cell>
        </row>
        <row r="3146">
          <cell r="A3146" t="str">
            <v>2029 Т</v>
          </cell>
          <cell r="B3146" t="str">
            <v>"ШҚ АЭК" АҚ</v>
          </cell>
          <cell r="C3146" t="str">
            <v>28.11.41.900.020.00.0796.000000000002</v>
          </cell>
          <cell r="D3146">
            <v>603103331</v>
          </cell>
          <cell r="E3146" t="str">
            <v>УЛЕСТІРГІШ ВАЛ УАЗ</v>
          </cell>
          <cell r="F3146" t="str">
            <v>Вал</v>
          </cell>
          <cell r="G3146" t="str">
            <v>распределительный, кулачковый, к двигателю внутреннего сгорания</v>
          </cell>
          <cell r="H3146" t="str">
            <v>УЛЕСТІРГІШ ВАЛ УАЗ</v>
          </cell>
          <cell r="I3146" t="str">
            <v>БК</v>
          </cell>
          <cell r="J3146">
            <v>0</v>
          </cell>
          <cell r="K3146">
            <v>631010000</v>
          </cell>
          <cell r="L3146" t="str">
            <v>ҚР, ШҚО, Өскемен қ., Бажов көш., 10</v>
          </cell>
          <cell r="M3146" t="str">
            <v>Желтоқсан-Қантар</v>
          </cell>
          <cell r="N3146" t="str">
            <v>Шығыс-Қазақстан облысы, Өскемен қ.</v>
          </cell>
          <cell r="O3146" t="str">
            <v>DDP</v>
          </cell>
          <cell r="P3146" t="str">
            <v>жыл бойына өтінім бойынша</v>
          </cell>
          <cell r="Q3146">
            <v>0</v>
          </cell>
          <cell r="R3146">
            <v>796</v>
          </cell>
          <cell r="S3146" t="str">
            <v>Дана</v>
          </cell>
        </row>
        <row r="3147">
          <cell r="A3147" t="str">
            <v>2030 Т</v>
          </cell>
          <cell r="B3147" t="str">
            <v>"ШҚ АЭК" АҚ</v>
          </cell>
          <cell r="C3147" t="str">
            <v>29.32.30.950.034.00.0796.000000000001</v>
          </cell>
          <cell r="D3147">
            <v>603103332</v>
          </cell>
          <cell r="E3147" t="str">
            <v>Спидометр жетегінің тісті доңғалағы УАЗ</v>
          </cell>
          <cell r="F3147" t="str">
            <v>Шестерня привода</v>
          </cell>
          <cell r="G3147" t="str">
            <v>для спидометра легкового автомобиля</v>
          </cell>
          <cell r="H3147" t="str">
            <v>Спидометр жетегінің тісті доңғалағы УАЗ</v>
          </cell>
          <cell r="I3147" t="str">
            <v>БК</v>
          </cell>
          <cell r="J3147">
            <v>0</v>
          </cell>
          <cell r="K3147">
            <v>631010000</v>
          </cell>
          <cell r="L3147" t="str">
            <v>ҚР, ШҚО, Өскемен қ., Бажов көш., 10</v>
          </cell>
          <cell r="M3147" t="str">
            <v>Желтоқсан-Қантар</v>
          </cell>
          <cell r="N3147" t="str">
            <v>Шығыс-Қазақстан облысы, Өскемен қ.</v>
          </cell>
          <cell r="O3147" t="str">
            <v>DDP</v>
          </cell>
          <cell r="P3147" t="str">
            <v>жыл бойына өтінім бойынша</v>
          </cell>
          <cell r="Q3147">
            <v>0</v>
          </cell>
          <cell r="R3147">
            <v>796</v>
          </cell>
          <cell r="S3147" t="str">
            <v>Дана</v>
          </cell>
        </row>
        <row r="3148">
          <cell r="A3148" t="str">
            <v>2031 Т</v>
          </cell>
          <cell r="B3148" t="str">
            <v>"ШҚ АЭК" АҚ</v>
          </cell>
          <cell r="C3148" t="str">
            <v>29.32.30.990.008.00.0796.000000000016</v>
          </cell>
          <cell r="D3148">
            <v>603103333</v>
          </cell>
          <cell r="E3148" t="str">
            <v xml:space="preserve">Трамблердің төлкесі УАЗ                                                                             </v>
          </cell>
          <cell r="F3148" t="str">
            <v>Втулка</v>
          </cell>
          <cell r="G3148" t="str">
            <v>для легкового автомобиля, для шатуна</v>
          </cell>
          <cell r="H3148" t="str">
            <v xml:space="preserve">Трамблердің төлкесі УАЗ                                                                             </v>
          </cell>
          <cell r="I3148" t="str">
            <v>БК</v>
          </cell>
          <cell r="J3148">
            <v>0</v>
          </cell>
          <cell r="K3148">
            <v>631010000</v>
          </cell>
          <cell r="L3148" t="str">
            <v>ҚР, ШҚО, Өскемен қ., Бажов көш., 10</v>
          </cell>
          <cell r="M3148" t="str">
            <v>Желтоқсан-Қантар</v>
          </cell>
          <cell r="N3148" t="str">
            <v>Шығыс-Қазақстан облысы, Өскемен қ.</v>
          </cell>
          <cell r="O3148" t="str">
            <v>DDP</v>
          </cell>
          <cell r="P3148" t="str">
            <v>жыл бойына өтінім бойынша</v>
          </cell>
          <cell r="Q3148">
            <v>0</v>
          </cell>
          <cell r="R3148">
            <v>796</v>
          </cell>
          <cell r="S3148" t="str">
            <v>Дана</v>
          </cell>
        </row>
        <row r="3149">
          <cell r="A3149" t="str">
            <v>2032 Т</v>
          </cell>
          <cell r="B3149" t="str">
            <v>"ШҚ АЭК" АҚ</v>
          </cell>
          <cell r="C3149" t="str">
            <v>29.32.30.650.018.00.0796.000000000003</v>
          </cell>
          <cell r="D3149">
            <v>603103336</v>
          </cell>
          <cell r="E3149" t="str">
            <v>Ілінісу дискісі 100Л.С. УАЗ</v>
          </cell>
          <cell r="F3149" t="str">
            <v>Диск</v>
          </cell>
          <cell r="G3149" t="str">
            <v>для легкового автомобиля, сцепления</v>
          </cell>
          <cell r="H3149" t="str">
            <v>Ілінісу дискісі 100Л.С. УАЗ</v>
          </cell>
          <cell r="I3149" t="str">
            <v>БК</v>
          </cell>
          <cell r="J3149">
            <v>0</v>
          </cell>
          <cell r="K3149">
            <v>631010000</v>
          </cell>
          <cell r="L3149" t="str">
            <v>ҚР, ШҚО, Өскемен қ., Бажов көш., 10</v>
          </cell>
          <cell r="M3149" t="str">
            <v>Желтоқсан-Қантар</v>
          </cell>
          <cell r="N3149" t="str">
            <v>Шығыс-Қазақстан облысы, Өскемен қ.</v>
          </cell>
          <cell r="O3149" t="str">
            <v>DDP</v>
          </cell>
          <cell r="P3149" t="str">
            <v>жыл бойына өтінім бойынша</v>
          </cell>
          <cell r="Q3149">
            <v>0</v>
          </cell>
          <cell r="R3149">
            <v>796</v>
          </cell>
          <cell r="S3149" t="str">
            <v>Дана</v>
          </cell>
        </row>
        <row r="3150">
          <cell r="A3150" t="str">
            <v>2033 Т</v>
          </cell>
          <cell r="B3150" t="str">
            <v>"ШҚ АЭК" АҚ</v>
          </cell>
          <cell r="C3150" t="str">
            <v>29.32.30.990.022.00.0839.000000000020</v>
          </cell>
          <cell r="D3150">
            <v>603103354</v>
          </cell>
          <cell r="E3150" t="str">
            <v>Жұмыс тежегiш цилиндрiнiң жөндеу комплектi УАЗ</v>
          </cell>
          <cell r="F3150" t="str">
            <v>Комплект ремонтный</v>
          </cell>
          <cell r="G3150" t="str">
            <v>заднего рабочего тормозного цилиндра, для легкового автомобиля</v>
          </cell>
          <cell r="H3150" t="str">
            <v>Жұмыс тежегiш цилиндрiнiң жөндеу комплектi УАЗ</v>
          </cell>
          <cell r="I3150" t="str">
            <v>БК</v>
          </cell>
          <cell r="J3150">
            <v>0</v>
          </cell>
          <cell r="K3150">
            <v>631010000</v>
          </cell>
          <cell r="L3150" t="str">
            <v>ҚР, ШҚО, Өскемен қ., Бажов көш., 10</v>
          </cell>
          <cell r="M3150" t="str">
            <v>Желтоқсан-Қантар</v>
          </cell>
          <cell r="N3150" t="str">
            <v>Шығыс-Қазақстан облысы, Өскемен қ.</v>
          </cell>
          <cell r="O3150" t="str">
            <v>DDP</v>
          </cell>
          <cell r="P3150" t="str">
            <v>жыл бойына өтінім бойынша</v>
          </cell>
          <cell r="Q3150">
            <v>0</v>
          </cell>
          <cell r="R3150">
            <v>839</v>
          </cell>
          <cell r="S3150" t="str">
            <v>Комплект</v>
          </cell>
        </row>
        <row r="3151">
          <cell r="A3151" t="str">
            <v>2034 Т</v>
          </cell>
          <cell r="B3151" t="str">
            <v>"ШҚ АЭК" АҚ</v>
          </cell>
          <cell r="C3151" t="str">
            <v>29.31.30.300.029.00.0796.000000000000</v>
          </cell>
          <cell r="D3151">
            <v>603103365</v>
          </cell>
          <cell r="E3151" t="str">
            <v>Тұтандырғыш құлыпы 12.3704-05 УАЗ</v>
          </cell>
          <cell r="F3151" t="str">
            <v>Замок</v>
          </cell>
          <cell r="G3151" t="str">
            <v>для легкового автомобиля, для поршневого двигателя с искровым зажиганием (карбюраторные), для зажигания стартера</v>
          </cell>
          <cell r="H3151" t="str">
            <v>Тұтандырғыш құлыпы 12.3704-05 УАЗ</v>
          </cell>
          <cell r="I3151" t="str">
            <v>БК</v>
          </cell>
          <cell r="J3151">
            <v>0</v>
          </cell>
          <cell r="K3151">
            <v>631010000</v>
          </cell>
          <cell r="L3151" t="str">
            <v>ҚР, ШҚО, Өскемен қ., Бажов көш., 10</v>
          </cell>
          <cell r="M3151" t="str">
            <v>Желтоқсан-Қантар</v>
          </cell>
          <cell r="N3151" t="str">
            <v>Шығыс-Қазақстан облысы, Өскемен қ.</v>
          </cell>
          <cell r="O3151" t="str">
            <v>DDP</v>
          </cell>
          <cell r="P3151" t="str">
            <v>жыл бойына өтінім бойынша</v>
          </cell>
          <cell r="Q3151">
            <v>0</v>
          </cell>
          <cell r="R3151">
            <v>796</v>
          </cell>
          <cell r="S3151" t="str">
            <v>Дана</v>
          </cell>
        </row>
        <row r="3152">
          <cell r="A3152" t="str">
            <v>2035 Т</v>
          </cell>
          <cell r="B3152" t="str">
            <v>"ШҚ АЭК" АҚ</v>
          </cell>
          <cell r="C3152" t="str">
            <v>29.32.30.300.004.00.0796.000000000000</v>
          </cell>
          <cell r="D3152">
            <v>603103372</v>
          </cell>
          <cell r="E3152" t="str">
            <v>ВАЛ ВТОРИЧНЫЙ КПП УАЗ Жаңа үлгi</v>
          </cell>
          <cell r="F3152" t="str">
            <v>Вал</v>
          </cell>
          <cell r="G3152" t="str">
            <v>вторичный (ведомый), для легкового автомобиля, для четырехступенчатой, двухвальной коробки передач</v>
          </cell>
          <cell r="H3152" t="str">
            <v>ВАЛ ВТОРИЧНЫЙ КПП УАЗ Жаңа үлгi</v>
          </cell>
          <cell r="I3152" t="str">
            <v>БК</v>
          </cell>
          <cell r="J3152">
            <v>0</v>
          </cell>
          <cell r="K3152">
            <v>631010000</v>
          </cell>
          <cell r="L3152" t="str">
            <v>ҚР, ШҚО, Өскемен қ., Бажов көш., 10</v>
          </cell>
          <cell r="M3152" t="str">
            <v>Желтоқсан-Қантар</v>
          </cell>
          <cell r="N3152" t="str">
            <v>Шығыс-Қазақстан облысы, Өскемен қ.</v>
          </cell>
          <cell r="O3152" t="str">
            <v>DDP</v>
          </cell>
          <cell r="P3152" t="str">
            <v>жыл бойына өтінім бойынша</v>
          </cell>
          <cell r="Q3152">
            <v>0</v>
          </cell>
          <cell r="R3152">
            <v>796</v>
          </cell>
          <cell r="S3152" t="str">
            <v>Дана</v>
          </cell>
        </row>
        <row r="3153">
          <cell r="A3153" t="str">
            <v>2036 Т</v>
          </cell>
          <cell r="B3153" t="str">
            <v>"ШҚ АЭК" АҚ</v>
          </cell>
          <cell r="C3153" t="str">
            <v>29.32.30.300.004.00.0796.000000000000</v>
          </cell>
          <cell r="D3153">
            <v>603103373</v>
          </cell>
          <cell r="E3153" t="str">
            <v>ВАЛ ВТОРИЧНЫЙ КПП УАЗ ескi үлгi</v>
          </cell>
          <cell r="F3153" t="str">
            <v>Вал</v>
          </cell>
          <cell r="G3153" t="str">
            <v>вторичный (ведомый), для легкового автомобиля, для четырехступенчатой, двухвальной коробки передач</v>
          </cell>
          <cell r="H3153" t="str">
            <v>ВАЛ ВТОРИЧНЫЙ КПП УАЗ ескi үлгi</v>
          </cell>
          <cell r="I3153" t="str">
            <v>БК</v>
          </cell>
          <cell r="J3153">
            <v>0</v>
          </cell>
          <cell r="K3153">
            <v>631010000</v>
          </cell>
          <cell r="L3153" t="str">
            <v>ҚР, ШҚО, Өскемен қ., Бажов көш., 10</v>
          </cell>
          <cell r="M3153" t="str">
            <v>Желтоқсан-Қантар</v>
          </cell>
          <cell r="N3153" t="str">
            <v>Шығыс-Қазақстан облысы, Өскемен қ.</v>
          </cell>
          <cell r="O3153" t="str">
            <v>DDP</v>
          </cell>
          <cell r="P3153" t="str">
            <v>жыл бойына өтінім бойынша</v>
          </cell>
          <cell r="Q3153">
            <v>0</v>
          </cell>
          <cell r="R3153">
            <v>796</v>
          </cell>
          <cell r="S3153" t="str">
            <v>Дана</v>
          </cell>
        </row>
        <row r="3154">
          <cell r="A3154" t="str">
            <v>2037 Т</v>
          </cell>
          <cell r="B3154" t="str">
            <v>"ШҚ АЭК" АҚ</v>
          </cell>
          <cell r="C3154" t="str">
            <v>29.32.30.300.011.00.0839.000000000000</v>
          </cell>
          <cell r="D3154">
            <v>603103374</v>
          </cell>
          <cell r="E3154" t="str">
            <v>Артқы көпірдің төселім жинақталымы УАЗ</v>
          </cell>
          <cell r="F3154" t="str">
            <v>Прокладка</v>
          </cell>
          <cell r="G3154" t="str">
            <v>заднего моста, для легкового автомобиля</v>
          </cell>
          <cell r="H3154" t="str">
            <v>Артқы көпірдің төселім жинақталымы УАЗ</v>
          </cell>
          <cell r="I3154" t="str">
            <v>БК</v>
          </cell>
          <cell r="J3154">
            <v>0</v>
          </cell>
          <cell r="K3154">
            <v>631010000</v>
          </cell>
          <cell r="L3154" t="str">
            <v>ҚР, ШҚО, Өскемен қ., Бажов көш., 10</v>
          </cell>
          <cell r="M3154" t="str">
            <v>Желтоқсан-Қантар</v>
          </cell>
          <cell r="N3154" t="str">
            <v>Шығыс-Қазақстан облысы, Өскемен қ.</v>
          </cell>
          <cell r="O3154" t="str">
            <v>DDP</v>
          </cell>
          <cell r="P3154" t="str">
            <v>жыл бойына өтінім бойынша</v>
          </cell>
          <cell r="Q3154">
            <v>0</v>
          </cell>
          <cell r="R3154">
            <v>839</v>
          </cell>
          <cell r="S3154" t="str">
            <v>Комплект</v>
          </cell>
        </row>
        <row r="3155">
          <cell r="A3155" t="str">
            <v>2038 Т</v>
          </cell>
          <cell r="B3155" t="str">
            <v>"ШҚ АЭК" АҚ</v>
          </cell>
          <cell r="C3155" t="str">
            <v>29.32.30.300.014.01.0796.000000000000</v>
          </cell>
          <cell r="D3155">
            <v>603103375</v>
          </cell>
          <cell r="E3155" t="str">
            <v>Муфта КПП 1-2, 3-4 беріліс УАЗ жаңа үлгісі</v>
          </cell>
          <cell r="F3155" t="str">
            <v>Муфта</v>
          </cell>
          <cell r="G3155" t="str">
            <v>синхронизатора коробки передач, для легкового автомобиля</v>
          </cell>
          <cell r="H3155" t="str">
            <v>Муфта КПП 1-2, 3-4 беріліс УАЗ жаңа үлгісі</v>
          </cell>
          <cell r="I3155" t="str">
            <v>БК</v>
          </cell>
          <cell r="J3155">
            <v>0</v>
          </cell>
          <cell r="K3155">
            <v>631010000</v>
          </cell>
          <cell r="L3155" t="str">
            <v>ҚР, ШҚО, Өскемен қ., Бажов көш., 10</v>
          </cell>
          <cell r="M3155" t="str">
            <v>Желтоқсан-Қантар</v>
          </cell>
          <cell r="N3155" t="str">
            <v>Шығыс-Қазақстан облысы, Өскемен қ.</v>
          </cell>
          <cell r="O3155" t="str">
            <v>DDP</v>
          </cell>
          <cell r="P3155" t="str">
            <v>жыл бойына өтінім бойынша</v>
          </cell>
          <cell r="Q3155">
            <v>0</v>
          </cell>
          <cell r="R3155">
            <v>796</v>
          </cell>
          <cell r="S3155" t="str">
            <v>Дана</v>
          </cell>
        </row>
        <row r="3156">
          <cell r="A3156" t="str">
            <v>2039 Т</v>
          </cell>
          <cell r="B3156" t="str">
            <v>"ШҚ АЭК" АҚ</v>
          </cell>
          <cell r="C3156" t="str">
            <v>29.32.30.300.038.00.0796.000000000004</v>
          </cell>
          <cell r="D3156">
            <v>603103376</v>
          </cell>
          <cell r="E3156" t="str">
            <v>Синхрондауыш УАЗ жаңа үлгісі</v>
          </cell>
          <cell r="F3156" t="str">
            <v>Синхронизатор</v>
          </cell>
          <cell r="G3156" t="str">
            <v>для переключения 2 и 3, 4 и 5 передач, для легкового автомобиля</v>
          </cell>
          <cell r="H3156" t="str">
            <v>Синхрондауыш УАЗ жаңа үлгісі</v>
          </cell>
          <cell r="I3156" t="str">
            <v>БК</v>
          </cell>
          <cell r="J3156">
            <v>0</v>
          </cell>
          <cell r="K3156">
            <v>631010000</v>
          </cell>
          <cell r="L3156" t="str">
            <v>ҚР, ШҚО, Өскемен қ., Бажов көш., 10</v>
          </cell>
          <cell r="M3156" t="str">
            <v>Желтоқсан-Қантар</v>
          </cell>
          <cell r="N3156" t="str">
            <v>Шығыс-Қазақстан облысы, Өскемен қ.</v>
          </cell>
          <cell r="O3156" t="str">
            <v>DDP</v>
          </cell>
          <cell r="P3156" t="str">
            <v>жыл бойына өтінім бойынша</v>
          </cell>
          <cell r="Q3156">
            <v>0</v>
          </cell>
          <cell r="R3156">
            <v>796</v>
          </cell>
          <cell r="S3156" t="str">
            <v>Дана</v>
          </cell>
        </row>
        <row r="3157">
          <cell r="A3157" t="str">
            <v>2040 Т</v>
          </cell>
          <cell r="B3157" t="str">
            <v>"ШҚ АЭК" АҚ</v>
          </cell>
          <cell r="C3157" t="str">
            <v>29.32.30.300.038.00.0796.000000000004</v>
          </cell>
          <cell r="D3157">
            <v>603103377</v>
          </cell>
          <cell r="E3157" t="str">
            <v>Синхрондауыш УАЗ ескi үлгi</v>
          </cell>
          <cell r="F3157" t="str">
            <v>Синхронизатор</v>
          </cell>
          <cell r="G3157" t="str">
            <v>для переключения 2 и 3, 4 и 5 передач, для легкового автомобиля</v>
          </cell>
          <cell r="H3157" t="str">
            <v>Синхрондауыш УАЗ ескi үлгi</v>
          </cell>
          <cell r="I3157" t="str">
            <v>БК</v>
          </cell>
          <cell r="J3157">
            <v>0</v>
          </cell>
          <cell r="K3157">
            <v>631010000</v>
          </cell>
          <cell r="L3157" t="str">
            <v>ҚР, ШҚО, Өскемен қ., Бажов көш., 10</v>
          </cell>
          <cell r="M3157" t="str">
            <v>Желтоқсан-Қантар</v>
          </cell>
          <cell r="N3157" t="str">
            <v>Шығыс-Қазақстан облысы, Өскемен қ.</v>
          </cell>
          <cell r="O3157" t="str">
            <v>DDP</v>
          </cell>
          <cell r="P3157" t="str">
            <v>жыл бойына өтінім бойынша</v>
          </cell>
          <cell r="Q3157">
            <v>0</v>
          </cell>
          <cell r="R3157">
            <v>796</v>
          </cell>
          <cell r="S3157" t="str">
            <v>Дана</v>
          </cell>
        </row>
        <row r="3158">
          <cell r="A3158" t="str">
            <v>2041 Т</v>
          </cell>
          <cell r="B3158" t="str">
            <v>"ШҚ АЭК" АҚ</v>
          </cell>
          <cell r="C3158" t="str">
            <v>29.32.30.990.123.00.0796.000000000002</v>
          </cell>
          <cell r="D3158">
            <v>603103378</v>
          </cell>
          <cell r="E3158" t="str">
            <v>Карбюратор К126ГУ УАЗ</v>
          </cell>
          <cell r="F3158" t="str">
            <v>Карбюратор</v>
          </cell>
          <cell r="G3158" t="str">
            <v>со смешанным потоком, для легкового автомобиля</v>
          </cell>
          <cell r="H3158" t="str">
            <v>Карбюратор К126ГУ УАЗ</v>
          </cell>
          <cell r="I3158" t="str">
            <v>БК</v>
          </cell>
          <cell r="J3158">
            <v>0</v>
          </cell>
          <cell r="K3158">
            <v>631010000</v>
          </cell>
          <cell r="L3158" t="str">
            <v>ҚР, ШҚО, Өскемен қ., Бажов көш., 10</v>
          </cell>
          <cell r="M3158" t="str">
            <v>Желтоқсан-Қантар</v>
          </cell>
          <cell r="N3158" t="str">
            <v>Шығыс-Қазақстан облысы, Өскемен қ.</v>
          </cell>
          <cell r="O3158" t="str">
            <v>DDP</v>
          </cell>
          <cell r="P3158" t="str">
            <v>жыл бойына өтінім бойынша</v>
          </cell>
          <cell r="Q3158">
            <v>0</v>
          </cell>
          <cell r="R3158">
            <v>796</v>
          </cell>
          <cell r="S3158" t="str">
            <v>Дана</v>
          </cell>
        </row>
        <row r="3159">
          <cell r="A3159" t="str">
            <v>2042 Т</v>
          </cell>
          <cell r="B3159" t="str">
            <v>"ШҚ АЭК" АҚ</v>
          </cell>
          <cell r="C3159" t="str">
            <v>29.32.30.990.009.00.0796.000000000008</v>
          </cell>
          <cell r="D3159">
            <v>603103381</v>
          </cell>
          <cell r="E3159" t="str">
            <v>УАЗ 1 беріліс КПП шестернясы жаңа үлгісі</v>
          </cell>
          <cell r="F3159" t="str">
            <v>Шестерня</v>
          </cell>
          <cell r="G3159" t="str">
            <v>коробки передач, для легкового автомобиля, 1-й передачи</v>
          </cell>
          <cell r="H3159" t="str">
            <v>УАЗ 1 беріліс КПП шестернясы жаңа үлгісі</v>
          </cell>
          <cell r="I3159" t="str">
            <v>БК</v>
          </cell>
          <cell r="J3159">
            <v>0</v>
          </cell>
          <cell r="K3159">
            <v>631010000</v>
          </cell>
          <cell r="L3159" t="str">
            <v>ҚР, ШҚО, Өскемен қ., Бажов көш., 10</v>
          </cell>
          <cell r="M3159" t="str">
            <v>Желтоқсан-Қантар</v>
          </cell>
          <cell r="N3159" t="str">
            <v>Шығыс-Қазақстан облысы, Өскемен қ.</v>
          </cell>
          <cell r="O3159" t="str">
            <v>DDP</v>
          </cell>
          <cell r="P3159" t="str">
            <v>жыл бойына өтінім бойынша</v>
          </cell>
          <cell r="Q3159">
            <v>0</v>
          </cell>
          <cell r="R3159">
            <v>796</v>
          </cell>
          <cell r="S3159" t="str">
            <v>Дана</v>
          </cell>
        </row>
        <row r="3160">
          <cell r="A3160" t="str">
            <v>2043 Т</v>
          </cell>
          <cell r="B3160" t="str">
            <v>"ШҚ АЭК" АҚ</v>
          </cell>
          <cell r="C3160" t="str">
            <v>29.32.30.990.009.00.0796.000000000008</v>
          </cell>
          <cell r="D3160">
            <v>603103382</v>
          </cell>
          <cell r="E3160" t="str">
            <v>УАЗ 1 беріліс КПП шестернясы ескі үлгісі</v>
          </cell>
          <cell r="F3160" t="str">
            <v>Шестерня</v>
          </cell>
          <cell r="G3160" t="str">
            <v>коробки передач, для легкового автомобиля, 1-й передачи</v>
          </cell>
          <cell r="H3160" t="str">
            <v>УАЗ 1 беріліс КПП шестернясы ескі үлгісі</v>
          </cell>
          <cell r="I3160" t="str">
            <v>БК</v>
          </cell>
          <cell r="J3160">
            <v>0</v>
          </cell>
          <cell r="K3160">
            <v>631010000</v>
          </cell>
          <cell r="L3160" t="str">
            <v>ҚР, ШҚО, Өскемен қ., Бажов көш., 10</v>
          </cell>
          <cell r="M3160" t="str">
            <v>Желтоқсан-Қантар</v>
          </cell>
          <cell r="N3160" t="str">
            <v>Шығыс-Қазақстан облысы, Өскемен қ.</v>
          </cell>
          <cell r="O3160" t="str">
            <v>DDP</v>
          </cell>
          <cell r="P3160" t="str">
            <v>жыл бойына өтінім бойынша</v>
          </cell>
          <cell r="Q3160">
            <v>0</v>
          </cell>
          <cell r="R3160">
            <v>796</v>
          </cell>
          <cell r="S3160" t="str">
            <v>Дана</v>
          </cell>
        </row>
        <row r="3161">
          <cell r="A3161" t="str">
            <v>2044 Т</v>
          </cell>
          <cell r="B3161" t="str">
            <v>"ШҚ АЭК" АҚ</v>
          </cell>
          <cell r="C3161" t="str">
            <v>29.32.30.990.009.00.0796.000000000009</v>
          </cell>
          <cell r="D3161">
            <v>603103383</v>
          </cell>
          <cell r="E3161" t="str">
            <v>УАЗ 2 беріліс КПП шестернясы жаңа үлгісі</v>
          </cell>
          <cell r="F3161" t="str">
            <v>Шестерня</v>
          </cell>
          <cell r="G3161" t="str">
            <v>коробки передач, для легкового автомобиля, 2-й передачи</v>
          </cell>
          <cell r="H3161" t="str">
            <v>УАЗ 2 беріліс КПП шестернясы жаңа үлгісі</v>
          </cell>
          <cell r="I3161" t="str">
            <v>БК</v>
          </cell>
          <cell r="J3161">
            <v>0</v>
          </cell>
          <cell r="K3161">
            <v>631010000</v>
          </cell>
          <cell r="L3161" t="str">
            <v>ҚР, ШҚО, Өскемен қ., Бажов көш., 10</v>
          </cell>
          <cell r="M3161" t="str">
            <v>Желтоқсан-Қантар</v>
          </cell>
          <cell r="N3161" t="str">
            <v>Шығыс-Қазақстан облысы, Өскемен қ.</v>
          </cell>
          <cell r="O3161" t="str">
            <v>DDP</v>
          </cell>
          <cell r="P3161" t="str">
            <v>жыл бойына өтінім бойынша</v>
          </cell>
          <cell r="Q3161">
            <v>0</v>
          </cell>
          <cell r="R3161">
            <v>796</v>
          </cell>
          <cell r="S3161" t="str">
            <v>Дана</v>
          </cell>
        </row>
        <row r="3162">
          <cell r="A3162" t="str">
            <v>2045 Т</v>
          </cell>
          <cell r="B3162" t="str">
            <v>"ШҚ АЭК" АҚ</v>
          </cell>
          <cell r="C3162" t="str">
            <v>29.32.30.990.009.00.0796.000000000009</v>
          </cell>
          <cell r="D3162">
            <v>603103384</v>
          </cell>
          <cell r="E3162" t="str">
            <v>УАЗ 2 беріліс КПП шестернясы ескі үлгісі</v>
          </cell>
          <cell r="F3162" t="str">
            <v>Шестерня</v>
          </cell>
          <cell r="G3162" t="str">
            <v>коробки передач, для легкового автомобиля, 2-й передачи</v>
          </cell>
          <cell r="H3162" t="str">
            <v>УАЗ 2 беріліс КПП шестернясы ескі үлгісі</v>
          </cell>
          <cell r="I3162" t="str">
            <v>БК</v>
          </cell>
          <cell r="J3162">
            <v>0</v>
          </cell>
          <cell r="K3162">
            <v>631010000</v>
          </cell>
          <cell r="L3162" t="str">
            <v>ҚР, ШҚО, Өскемен қ., Бажов көш., 10</v>
          </cell>
          <cell r="M3162" t="str">
            <v>Желтоқсан-Қантар</v>
          </cell>
          <cell r="N3162" t="str">
            <v>Шығыс-Қазақстан облысы, Өскемен қ.</v>
          </cell>
          <cell r="O3162" t="str">
            <v>DDP</v>
          </cell>
          <cell r="P3162" t="str">
            <v>жыл бойына өтінім бойынша</v>
          </cell>
          <cell r="Q3162">
            <v>0</v>
          </cell>
          <cell r="R3162">
            <v>796</v>
          </cell>
          <cell r="S3162" t="str">
            <v>Дана</v>
          </cell>
        </row>
        <row r="3163">
          <cell r="A3163" t="str">
            <v>2046 Т</v>
          </cell>
          <cell r="B3163" t="str">
            <v>"ШҚ АЭК" АҚ</v>
          </cell>
          <cell r="C3163" t="str">
            <v>29.32.30.990.009.00.0796.000000000010</v>
          </cell>
          <cell r="D3163">
            <v>603103385</v>
          </cell>
          <cell r="E3163" t="str">
            <v>УАЗ 3 беріліс КПП шестернясы жаңа үлгісі</v>
          </cell>
          <cell r="F3163" t="str">
            <v>Шестерня</v>
          </cell>
          <cell r="G3163" t="str">
            <v>коробки передач, для легкового автомобиля, 3-й передачи</v>
          </cell>
          <cell r="H3163" t="str">
            <v>УАЗ 3 беріліс КПП шестернясы жаңа үлгісі</v>
          </cell>
          <cell r="I3163" t="str">
            <v>БК</v>
          </cell>
          <cell r="J3163">
            <v>0</v>
          </cell>
          <cell r="K3163">
            <v>631010000</v>
          </cell>
          <cell r="L3163" t="str">
            <v>ҚР, ШҚО, Өскемен қ., Бажов көш., 10</v>
          </cell>
          <cell r="M3163" t="str">
            <v>Желтоқсан-Қантар</v>
          </cell>
          <cell r="N3163" t="str">
            <v>Шығыс-Қазақстан облысы, Өскемен қ.</v>
          </cell>
          <cell r="O3163" t="str">
            <v>DDP</v>
          </cell>
          <cell r="P3163" t="str">
            <v>жыл бойына өтінім бойынша</v>
          </cell>
          <cell r="Q3163">
            <v>0</v>
          </cell>
          <cell r="R3163">
            <v>796</v>
          </cell>
          <cell r="S3163" t="str">
            <v>Дана</v>
          </cell>
        </row>
        <row r="3164">
          <cell r="A3164" t="str">
            <v>2047 Т</v>
          </cell>
          <cell r="B3164" t="str">
            <v>"ШҚ АЭК" АҚ</v>
          </cell>
          <cell r="C3164" t="str">
            <v>29.32.30.990.009.00.0796.000000000010</v>
          </cell>
          <cell r="D3164">
            <v>603103386</v>
          </cell>
          <cell r="E3164" t="str">
            <v>УАЗ 3 беріліс КПП шестернясы ескі үлгісі</v>
          </cell>
          <cell r="F3164" t="str">
            <v>Шестерня</v>
          </cell>
          <cell r="G3164" t="str">
            <v>коробки передач, для легкового автомобиля, 3-й передачи</v>
          </cell>
          <cell r="H3164" t="str">
            <v>УАЗ 3 беріліс КПП шестернясы ескі үлгісі</v>
          </cell>
          <cell r="I3164" t="str">
            <v>БК</v>
          </cell>
          <cell r="J3164">
            <v>0</v>
          </cell>
          <cell r="K3164">
            <v>631010000</v>
          </cell>
          <cell r="L3164" t="str">
            <v>ҚР, ШҚО, Өскемен қ., Бажов көш., 10</v>
          </cell>
          <cell r="M3164" t="str">
            <v>Желтоқсан-Қантар</v>
          </cell>
          <cell r="N3164" t="str">
            <v>Шығыс-Қазақстан облысы, Өскемен қ.</v>
          </cell>
          <cell r="O3164" t="str">
            <v>DDP</v>
          </cell>
          <cell r="P3164" t="str">
            <v>жыл бойына өтінім бойынша</v>
          </cell>
          <cell r="Q3164">
            <v>0</v>
          </cell>
          <cell r="R3164">
            <v>796</v>
          </cell>
          <cell r="S3164" t="str">
            <v>Дана</v>
          </cell>
        </row>
        <row r="3165">
          <cell r="A3165" t="str">
            <v>2048 Т</v>
          </cell>
          <cell r="B3165" t="str">
            <v>"ШҚ АЭК" АҚ</v>
          </cell>
          <cell r="C3165" t="str">
            <v>29.32.30.300.004.00.0796.000000000035</v>
          </cell>
          <cell r="D3165">
            <v>603103387</v>
          </cell>
          <cell r="E3165" t="str">
            <v>Бірінші білік КПП УАЗ жаңа/үлгі</v>
          </cell>
          <cell r="F3165" t="str">
            <v>Вал</v>
          </cell>
          <cell r="G3165" t="str">
            <v>первичный (ведущий), для легкового автомобиля, для многоступенчатой, многовальной коробки передач</v>
          </cell>
          <cell r="H3165" t="str">
            <v>Бірінші білік КПП УАЗ жаңа/үлгі</v>
          </cell>
          <cell r="I3165" t="str">
            <v>БК</v>
          </cell>
          <cell r="J3165">
            <v>0</v>
          </cell>
          <cell r="K3165">
            <v>631010000</v>
          </cell>
          <cell r="L3165" t="str">
            <v>ҚР, ШҚО, Өскемен қ., Бажов көш., 10</v>
          </cell>
          <cell r="M3165" t="str">
            <v>Желтоқсан-Қантар</v>
          </cell>
          <cell r="N3165" t="str">
            <v>Шығыс-Қазақстан облысы, Өскемен қ.</v>
          </cell>
          <cell r="O3165" t="str">
            <v>DDP</v>
          </cell>
          <cell r="P3165" t="str">
            <v>жыл бойына өтінім бойынша</v>
          </cell>
          <cell r="Q3165">
            <v>0</v>
          </cell>
          <cell r="R3165">
            <v>796</v>
          </cell>
          <cell r="S3165" t="str">
            <v>Дана</v>
          </cell>
        </row>
        <row r="3166">
          <cell r="A3166" t="str">
            <v>2049 Т</v>
          </cell>
          <cell r="B3166" t="str">
            <v>"ШҚ АЭК" АҚ</v>
          </cell>
          <cell r="C3166" t="str">
            <v>29.32.30.300.004.00.0796.000000000035</v>
          </cell>
          <cell r="D3166">
            <v>603103388</v>
          </cell>
          <cell r="E3166" t="str">
            <v>Бірінші білік КПП УАЗ ескі/үлгі</v>
          </cell>
          <cell r="F3166" t="str">
            <v>Вал</v>
          </cell>
          <cell r="G3166" t="str">
            <v>первичный (ведущий), для легкового автомобиля, для многоступенчатой, многовальной коробки передач</v>
          </cell>
          <cell r="H3166" t="str">
            <v>Бірінші білік КПП УАЗ ескі/үлгі</v>
          </cell>
          <cell r="I3166" t="str">
            <v>БК</v>
          </cell>
          <cell r="J3166">
            <v>0</v>
          </cell>
          <cell r="K3166">
            <v>631010000</v>
          </cell>
          <cell r="L3166" t="str">
            <v>ҚР, ШҚО, Өскемен қ., Бажов көш., 10</v>
          </cell>
          <cell r="M3166" t="str">
            <v>Желтоқсан-Қантар</v>
          </cell>
          <cell r="N3166" t="str">
            <v>Шығыс-Қазақстан облысы, Өскемен қ.</v>
          </cell>
          <cell r="O3166" t="str">
            <v>DDP</v>
          </cell>
          <cell r="P3166" t="str">
            <v>жыл бойына өтінім бойынша</v>
          </cell>
          <cell r="Q3166">
            <v>0</v>
          </cell>
          <cell r="R3166">
            <v>796</v>
          </cell>
          <cell r="S3166" t="str">
            <v>Дана</v>
          </cell>
        </row>
        <row r="3167">
          <cell r="A3167" t="str">
            <v>2050 Т</v>
          </cell>
          <cell r="B3167" t="str">
            <v>"ШҚ АЭК" АҚ</v>
          </cell>
          <cell r="C3167" t="str">
            <v>29.32.30.300.004.00.0796.000000000057</v>
          </cell>
          <cell r="D3167">
            <v>603103389</v>
          </cell>
          <cell r="E3167" t="str">
            <v>Аралық білік КПП УАЗ жаңа үлгі жиында</v>
          </cell>
          <cell r="F3167" t="str">
            <v>Вал</v>
          </cell>
          <cell r="G3167" t="str">
            <v>промежуточный карданный, для легкового автомобиля, с шарниром неравных угловых скоростей</v>
          </cell>
          <cell r="H3167" t="str">
            <v>Аралық білік КПП УАЗ жаңа үлгі жиында</v>
          </cell>
          <cell r="I3167" t="str">
            <v>БК</v>
          </cell>
          <cell r="J3167">
            <v>0</v>
          </cell>
          <cell r="K3167">
            <v>631010000</v>
          </cell>
          <cell r="L3167" t="str">
            <v>ҚР, ШҚО, Өскемен қ., Бажов көш., 10</v>
          </cell>
          <cell r="M3167" t="str">
            <v>Желтоқсан-Қантар</v>
          </cell>
          <cell r="N3167" t="str">
            <v>Шығыс-Қазақстан облысы, Өскемен қ.</v>
          </cell>
          <cell r="O3167" t="str">
            <v>DDP</v>
          </cell>
          <cell r="P3167" t="str">
            <v>жыл бойына өтінім бойынша</v>
          </cell>
          <cell r="Q3167">
            <v>0</v>
          </cell>
          <cell r="R3167">
            <v>796</v>
          </cell>
          <cell r="S3167" t="str">
            <v>Дана</v>
          </cell>
        </row>
        <row r="3168">
          <cell r="A3168" t="str">
            <v>2051 Т</v>
          </cell>
          <cell r="B3168" t="str">
            <v>"ШҚ АЭК" АҚ</v>
          </cell>
          <cell r="C3168" t="str">
            <v>29.32.30.300.004.00.0796.000000000057</v>
          </cell>
          <cell r="D3168">
            <v>603103390</v>
          </cell>
          <cell r="E3168" t="str">
            <v>Аралық білік КПП УАЗ ескі үлгі жиында</v>
          </cell>
          <cell r="F3168" t="str">
            <v>Вал</v>
          </cell>
          <cell r="G3168" t="str">
            <v>промежуточный карданный, для легкового автомобиля, с шарниром неравных угловых скоростей</v>
          </cell>
          <cell r="H3168" t="str">
            <v>Аралық білік КПП УАЗ ескі үлгі жиында</v>
          </cell>
          <cell r="I3168" t="str">
            <v>БК</v>
          </cell>
          <cell r="J3168">
            <v>0</v>
          </cell>
          <cell r="K3168">
            <v>631010000</v>
          </cell>
          <cell r="L3168" t="str">
            <v>ҚР, ШҚО, Өскемен қ., Бажов көш., 10</v>
          </cell>
          <cell r="M3168" t="str">
            <v>Желтоқсан-Қантар</v>
          </cell>
          <cell r="N3168" t="str">
            <v>Шығыс-Қазақстан облысы, Өскемен қ.</v>
          </cell>
          <cell r="O3168" t="str">
            <v>DDP</v>
          </cell>
          <cell r="P3168" t="str">
            <v>жыл бойына өтінім бойынша</v>
          </cell>
          <cell r="Q3168">
            <v>0</v>
          </cell>
          <cell r="R3168">
            <v>796</v>
          </cell>
          <cell r="S3168" t="str">
            <v>Дана</v>
          </cell>
        </row>
        <row r="3169">
          <cell r="A3169" t="str">
            <v>2052 Т</v>
          </cell>
          <cell r="B3169" t="str">
            <v>"ШҚ АЭК" АҚ</v>
          </cell>
          <cell r="C3169" t="str">
            <v>29.32.30.300.041.00.0796.000000000001</v>
          </cell>
          <cell r="D3169">
            <v>603103391</v>
          </cell>
          <cell r="E3169" t="str">
            <v>Қақпақтың белдiкшесi  КПП УАЗ</v>
          </cell>
          <cell r="F3169" t="str">
            <v>Валик</v>
          </cell>
          <cell r="G3169" t="str">
            <v>механизма переключения передач, для легкового автомобиля</v>
          </cell>
          <cell r="H3169" t="str">
            <v>Қақпақтың белдiкшесi  КПП УАЗ</v>
          </cell>
          <cell r="I3169" t="str">
            <v>БК</v>
          </cell>
          <cell r="J3169">
            <v>0</v>
          </cell>
          <cell r="K3169">
            <v>631010000</v>
          </cell>
          <cell r="L3169" t="str">
            <v>ҚР, ШҚО, Өскемен қ., Бажов көш., 10</v>
          </cell>
          <cell r="M3169" t="str">
            <v>Желтоқсан-Қантар</v>
          </cell>
          <cell r="N3169" t="str">
            <v>Шығыс-Қазақстан облысы, Өскемен қ.</v>
          </cell>
          <cell r="O3169" t="str">
            <v>DDP</v>
          </cell>
          <cell r="P3169" t="str">
            <v>жыл бойына өтінім бойынша</v>
          </cell>
          <cell r="Q3169">
            <v>0</v>
          </cell>
          <cell r="R3169">
            <v>796</v>
          </cell>
          <cell r="S3169" t="str">
            <v>Дана</v>
          </cell>
        </row>
        <row r="3170">
          <cell r="A3170" t="str">
            <v>2053 Т</v>
          </cell>
          <cell r="B3170" t="str">
            <v>"ШҚ АЭК" АҚ</v>
          </cell>
          <cell r="C3170" t="str">
            <v>29.32.30.990.012.00.0796.000000000001</v>
          </cell>
          <cell r="D3170">
            <v>603103392</v>
          </cell>
          <cell r="E3170" t="str">
            <v>Көпшік КПП УАЗ</v>
          </cell>
          <cell r="F3170" t="str">
            <v>Подушка</v>
          </cell>
          <cell r="G3170" t="str">
            <v>опоры двигателя, для грузового автомобиля</v>
          </cell>
          <cell r="H3170" t="str">
            <v>Көпшік КПП УАЗ</v>
          </cell>
          <cell r="I3170" t="str">
            <v>БК</v>
          </cell>
          <cell r="J3170">
            <v>0</v>
          </cell>
          <cell r="K3170">
            <v>631010000</v>
          </cell>
          <cell r="L3170" t="str">
            <v>ҚР, ШҚО, Өскемен қ., Бажов көш., 10</v>
          </cell>
          <cell r="M3170" t="str">
            <v>Желтоқсан-Қантар</v>
          </cell>
          <cell r="N3170" t="str">
            <v>Шығыс-Қазақстан облысы, Өскемен қ.</v>
          </cell>
          <cell r="O3170" t="str">
            <v>DDP</v>
          </cell>
          <cell r="P3170" t="str">
            <v>жыл бойына өтінім бойынша</v>
          </cell>
          <cell r="Q3170">
            <v>0</v>
          </cell>
          <cell r="R3170">
            <v>796</v>
          </cell>
          <cell r="S3170" t="str">
            <v>Дана</v>
          </cell>
        </row>
        <row r="3171">
          <cell r="A3171" t="str">
            <v>2054 Т</v>
          </cell>
          <cell r="B3171" t="str">
            <v>"ШҚ АЭК" АҚ</v>
          </cell>
          <cell r="C3171" t="str">
            <v>29.32.30.300.009.03.0796.000000000000</v>
          </cell>
          <cell r="D3171">
            <v>603103393</v>
          </cell>
          <cell r="E3171" t="str">
            <v>Шанышпалы подшипник КПП УАЗ</v>
          </cell>
          <cell r="F3171" t="str">
            <v>Подшипник</v>
          </cell>
          <cell r="G3171" t="str">
            <v>первичного вала коробки передач, для легкового автомобиля</v>
          </cell>
          <cell r="H3171" t="str">
            <v>Шанышпалы подшипник КПП УАЗ</v>
          </cell>
          <cell r="I3171" t="str">
            <v>БК</v>
          </cell>
          <cell r="J3171">
            <v>0</v>
          </cell>
          <cell r="K3171">
            <v>631010000</v>
          </cell>
          <cell r="L3171" t="str">
            <v>ҚР, ШҚО, Өскемен қ., Бажов көш., 10</v>
          </cell>
          <cell r="M3171" t="str">
            <v>Желтоқсан-Қантар</v>
          </cell>
          <cell r="N3171" t="str">
            <v>Шығыс-Қазақстан облысы, Өскемен қ.</v>
          </cell>
          <cell r="O3171" t="str">
            <v>DDP</v>
          </cell>
          <cell r="P3171" t="str">
            <v>жыл бойына өтінім бойынша</v>
          </cell>
          <cell r="Q3171">
            <v>0</v>
          </cell>
          <cell r="R3171">
            <v>796</v>
          </cell>
          <cell r="S3171" t="str">
            <v>Дана</v>
          </cell>
        </row>
        <row r="3172">
          <cell r="A3172" t="str">
            <v>2055 Т</v>
          </cell>
          <cell r="B3172" t="str">
            <v>"ШҚ АЭК" АҚ</v>
          </cell>
          <cell r="C3172" t="str">
            <v>29.32.30.250.019.00.0796.000000000001</v>
          </cell>
          <cell r="D3172">
            <v>603103395</v>
          </cell>
          <cell r="E3172" t="str">
            <v xml:space="preserve">УАЗ РУЧНИК БАРАБАНЫ                                                                                 </v>
          </cell>
          <cell r="F3172" t="str">
            <v>Барабан</v>
          </cell>
          <cell r="G3172" t="str">
            <v>тормозной, для грузового автомобиля, передний</v>
          </cell>
          <cell r="H3172" t="str">
            <v xml:space="preserve">УАЗ РУЧНИК БАРАБАНЫ                                                                                 </v>
          </cell>
          <cell r="I3172" t="str">
            <v>БК</v>
          </cell>
          <cell r="J3172">
            <v>0</v>
          </cell>
          <cell r="K3172">
            <v>631010000</v>
          </cell>
          <cell r="L3172" t="str">
            <v>ҚР, ШҚО, Өскемен қ., Бажов көш., 10</v>
          </cell>
          <cell r="M3172" t="str">
            <v>Желтоқсан-Қантар</v>
          </cell>
          <cell r="N3172" t="str">
            <v>Шығыс-Қазақстан облысы, Өскемен қ.</v>
          </cell>
          <cell r="O3172" t="str">
            <v>DDP</v>
          </cell>
          <cell r="P3172" t="str">
            <v>жыл бойына өтінім бойынша</v>
          </cell>
          <cell r="Q3172">
            <v>0</v>
          </cell>
          <cell r="R3172">
            <v>796</v>
          </cell>
          <cell r="S3172" t="str">
            <v>Дана</v>
          </cell>
        </row>
        <row r="3173">
          <cell r="A3173" t="str">
            <v>2056 Т</v>
          </cell>
          <cell r="B3173" t="str">
            <v>"ШҚ АЭК" АҚ</v>
          </cell>
          <cell r="C3173" t="str">
            <v>29.32.30.250.019.00.0796.000000000000</v>
          </cell>
          <cell r="D3173">
            <v>603103396</v>
          </cell>
          <cell r="E3173" t="str">
            <v>ТЕЖЕГІШ БАРАБАН УАЗ</v>
          </cell>
          <cell r="F3173" t="str">
            <v>Барабан</v>
          </cell>
          <cell r="G3173" t="str">
            <v>тормозной, для легкового автомобиля, передний</v>
          </cell>
          <cell r="H3173" t="str">
            <v>ТЕЖЕГІШ БАРАБАН УАЗ</v>
          </cell>
          <cell r="I3173" t="str">
            <v>БК</v>
          </cell>
          <cell r="J3173">
            <v>0</v>
          </cell>
          <cell r="K3173">
            <v>631010000</v>
          </cell>
          <cell r="L3173" t="str">
            <v>ҚР, ШҚО, Өскемен қ., Бажов көш., 10</v>
          </cell>
          <cell r="M3173" t="str">
            <v>Желтоқсан-Қантар</v>
          </cell>
          <cell r="N3173" t="str">
            <v>Шығыс-Қазақстан облысы, Өскемен қ.</v>
          </cell>
          <cell r="O3173" t="str">
            <v>DDP</v>
          </cell>
          <cell r="P3173" t="str">
            <v>жыл бойына өтінім бойынша</v>
          </cell>
          <cell r="Q3173">
            <v>0</v>
          </cell>
          <cell r="R3173">
            <v>796</v>
          </cell>
          <cell r="S3173" t="str">
            <v>Дана</v>
          </cell>
        </row>
        <row r="3174">
          <cell r="A3174" t="str">
            <v>2057 Т</v>
          </cell>
          <cell r="B3174" t="str">
            <v>"ШҚ АЭК" АҚ</v>
          </cell>
          <cell r="C3174" t="str">
            <v>29.31.30.300.027.00.0796.000000000000</v>
          </cell>
          <cell r="D3174">
            <v>603103397</v>
          </cell>
          <cell r="E3174" t="str">
            <v>БЕГУНОК УАЗ, ВОЛГА</v>
          </cell>
          <cell r="F3174" t="str">
            <v>Бегунок</v>
          </cell>
          <cell r="G3174" t="str">
            <v>распределителя зажигания, для легкового автомобиля</v>
          </cell>
          <cell r="H3174" t="str">
            <v>БЕГУНОК УАЗ, ВОЛГА</v>
          </cell>
          <cell r="I3174" t="str">
            <v>БК</v>
          </cell>
          <cell r="J3174">
            <v>0</v>
          </cell>
          <cell r="K3174">
            <v>631010000</v>
          </cell>
          <cell r="L3174" t="str">
            <v>ҚР, ШҚО, Өскемен қ., Бажов көш., 10</v>
          </cell>
          <cell r="M3174" t="str">
            <v>Желтоқсан-Қантар</v>
          </cell>
          <cell r="N3174" t="str">
            <v>Шығыс-Қазақстан облысы, Өскемен қ.</v>
          </cell>
          <cell r="O3174" t="str">
            <v>DDP</v>
          </cell>
          <cell r="P3174" t="str">
            <v>жыл бойына өтінім бойынша</v>
          </cell>
          <cell r="Q3174">
            <v>0</v>
          </cell>
          <cell r="R3174">
            <v>796</v>
          </cell>
          <cell r="S3174" t="str">
            <v>Дана</v>
          </cell>
        </row>
        <row r="3175">
          <cell r="A3175" t="str">
            <v>2058 Т</v>
          </cell>
          <cell r="B3175" t="str">
            <v>"ШҚ АЭК" АҚ</v>
          </cell>
          <cell r="C3175" t="str">
            <v>28.13.11.700.001.03.0796.000000000000</v>
          </cell>
          <cell r="D3175">
            <v>603103403</v>
          </cell>
          <cell r="E3175" t="str">
            <v>Бензин сорғы УАЗ</v>
          </cell>
          <cell r="F3175" t="str">
            <v>Насос</v>
          </cell>
          <cell r="G3175" t="str">
            <v>для двигателей внутреннего сгорания, топливный</v>
          </cell>
          <cell r="H3175" t="str">
            <v>Бензин сорғы УАЗ</v>
          </cell>
          <cell r="I3175" t="str">
            <v>БК</v>
          </cell>
          <cell r="J3175">
            <v>0</v>
          </cell>
          <cell r="K3175">
            <v>631010000</v>
          </cell>
          <cell r="L3175" t="str">
            <v>ҚР, ШҚО, Өскемен қ., Бажов көш., 10</v>
          </cell>
          <cell r="M3175" t="str">
            <v>Желтоқсан-Қантар</v>
          </cell>
          <cell r="N3175" t="str">
            <v>Шығыс-Қазақстан облысы, Өскемен қ.</v>
          </cell>
          <cell r="O3175" t="str">
            <v>DDP</v>
          </cell>
          <cell r="P3175" t="str">
            <v>жыл бойына өтінім бойынша</v>
          </cell>
          <cell r="Q3175">
            <v>0</v>
          </cell>
          <cell r="R3175">
            <v>796</v>
          </cell>
          <cell r="S3175" t="str">
            <v>Дана</v>
          </cell>
        </row>
        <row r="3176">
          <cell r="A3176" t="str">
            <v>2059 Т</v>
          </cell>
          <cell r="B3176" t="str">
            <v>"ШҚ АЭК" АҚ</v>
          </cell>
          <cell r="C3176" t="str">
            <v>29.32.30.990.040.06.0796.000000000001</v>
          </cell>
          <cell r="D3176">
            <v>603103404</v>
          </cell>
          <cell r="E3176" t="str">
            <v xml:space="preserve">Электрлік магнит клапаны УАЗ                                                                        </v>
          </cell>
          <cell r="F3176" t="str">
            <v>Клапан</v>
          </cell>
          <cell r="G3176" t="str">
            <v>электромагнитный, для грузоподъемной техники</v>
          </cell>
          <cell r="H3176" t="str">
            <v xml:space="preserve">Электрлік магнит клапаны УАЗ                                                                        </v>
          </cell>
          <cell r="I3176" t="str">
            <v>БК</v>
          </cell>
          <cell r="J3176">
            <v>0</v>
          </cell>
          <cell r="K3176">
            <v>631010000</v>
          </cell>
          <cell r="L3176" t="str">
            <v>ҚР, ШҚО, Өскемен қ., Бажов көш., 10</v>
          </cell>
          <cell r="M3176" t="str">
            <v>Желтоқсан-Қантар</v>
          </cell>
          <cell r="N3176" t="str">
            <v>Шығыс-Қазақстан облысы, Өскемен қ.</v>
          </cell>
          <cell r="O3176" t="str">
            <v>DDP</v>
          </cell>
          <cell r="P3176" t="str">
            <v>жыл бойына өтінім бойынша</v>
          </cell>
          <cell r="Q3176">
            <v>0</v>
          </cell>
          <cell r="R3176">
            <v>796</v>
          </cell>
          <cell r="S3176" t="str">
            <v>Дана</v>
          </cell>
        </row>
        <row r="3177">
          <cell r="A3177" t="str">
            <v>2060 Т</v>
          </cell>
          <cell r="B3177" t="str">
            <v>"ШҚ АЭК" АҚ</v>
          </cell>
          <cell r="C3177" t="str">
            <v>29.32.30.250.022.00.0796.000000000000</v>
          </cell>
          <cell r="D3177">
            <v>603103406</v>
          </cell>
          <cell r="E3177" t="str">
            <v>ВАКУУМДЫ КҮШЕЙТКІШ УАЗ</v>
          </cell>
          <cell r="F3177" t="str">
            <v>Усилитель</v>
          </cell>
          <cell r="G3177" t="str">
            <v>вакуумный, для легкового автомобиля</v>
          </cell>
          <cell r="H3177" t="str">
            <v>ВАКУУМДЫ КҮШЕЙТКІШ УАЗ</v>
          </cell>
          <cell r="I3177" t="str">
            <v>БК</v>
          </cell>
          <cell r="J3177">
            <v>0</v>
          </cell>
          <cell r="K3177">
            <v>631010000</v>
          </cell>
          <cell r="L3177" t="str">
            <v>ҚР, ШҚО, Өскемен қ., Бажов көш., 10</v>
          </cell>
          <cell r="M3177" t="str">
            <v>Желтоқсан-Қантар</v>
          </cell>
          <cell r="N3177" t="str">
            <v>Шығыс-Қазақстан облысы, Өскемен қ.</v>
          </cell>
          <cell r="O3177" t="str">
            <v>DDP</v>
          </cell>
          <cell r="P3177" t="str">
            <v>жыл бойына өтінім бойынша</v>
          </cell>
          <cell r="Q3177">
            <v>0</v>
          </cell>
          <cell r="R3177">
            <v>796</v>
          </cell>
          <cell r="S3177" t="str">
            <v>Дана</v>
          </cell>
        </row>
        <row r="3178">
          <cell r="A3178" t="str">
            <v>2061 Т</v>
          </cell>
          <cell r="B3178" t="str">
            <v>"ШҚ АЭК" АҚ</v>
          </cell>
          <cell r="C3178" t="str">
            <v>29.32.30.300.004.00.0796.000000000060</v>
          </cell>
          <cell r="D3178">
            <v>603103407</v>
          </cell>
          <cell r="E3178" t="str">
            <v>Артқы кардан білік АЗ-452</v>
          </cell>
          <cell r="F3178" t="str">
            <v>Вал</v>
          </cell>
          <cell r="G3178" t="str">
            <v>карданный, для легкового автомобиля, задний</v>
          </cell>
          <cell r="H3178" t="str">
            <v>Артқы кардан білік АЗ-452</v>
          </cell>
          <cell r="I3178" t="str">
            <v>БК</v>
          </cell>
          <cell r="J3178">
            <v>0</v>
          </cell>
          <cell r="K3178">
            <v>631010000</v>
          </cell>
          <cell r="L3178" t="str">
            <v>ҚР, ШҚО, Өскемен қ., Бажов көш., 10</v>
          </cell>
          <cell r="M3178" t="str">
            <v>Желтоқсан-Қантар</v>
          </cell>
          <cell r="N3178" t="str">
            <v>Шығыс-Қазақстан облысы, Өскемен қ.</v>
          </cell>
          <cell r="O3178" t="str">
            <v>DDP</v>
          </cell>
          <cell r="P3178" t="str">
            <v>жыл бойына өтінім бойынша</v>
          </cell>
          <cell r="Q3178">
            <v>0</v>
          </cell>
          <cell r="R3178">
            <v>796</v>
          </cell>
          <cell r="S3178" t="str">
            <v>Дана</v>
          </cell>
        </row>
        <row r="3179">
          <cell r="A3179" t="str">
            <v>2062 Т</v>
          </cell>
          <cell r="B3179" t="str">
            <v>"ШҚ АЭК" АҚ</v>
          </cell>
          <cell r="C3179" t="str">
            <v>29.32.30.300.004.00.0796.000000000060</v>
          </cell>
          <cell r="D3179">
            <v>603103408</v>
          </cell>
          <cell r="E3179" t="str">
            <v>Артқы кардан білік УАЗ-469</v>
          </cell>
          <cell r="F3179" t="str">
            <v>Вал</v>
          </cell>
          <cell r="G3179" t="str">
            <v>карданный, для легкового автомобиля, задний</v>
          </cell>
          <cell r="H3179" t="str">
            <v>Артқы кардан білік УАЗ-469</v>
          </cell>
          <cell r="I3179" t="str">
            <v>БК</v>
          </cell>
          <cell r="J3179">
            <v>0</v>
          </cell>
          <cell r="K3179">
            <v>631010000</v>
          </cell>
          <cell r="L3179" t="str">
            <v>ҚР, ШҚО, Өскемен қ., Бажов көш., 10</v>
          </cell>
          <cell r="M3179" t="str">
            <v>Желтоқсан-Қантар</v>
          </cell>
          <cell r="N3179" t="str">
            <v>Шығыс-Қазақстан облысы, Өскемен қ.</v>
          </cell>
          <cell r="O3179" t="str">
            <v>DDP</v>
          </cell>
          <cell r="P3179" t="str">
            <v>жыл бойына өтінім бойынша</v>
          </cell>
          <cell r="Q3179">
            <v>0</v>
          </cell>
          <cell r="R3179">
            <v>796</v>
          </cell>
          <cell r="S3179" t="str">
            <v>Дана</v>
          </cell>
        </row>
        <row r="3180">
          <cell r="A3180" t="str">
            <v>2063 Т</v>
          </cell>
          <cell r="B3180" t="str">
            <v>"ШҚ АЭК" АҚ</v>
          </cell>
          <cell r="C3180" t="str">
            <v>29.32.30.300.004.00.0796.000000000067</v>
          </cell>
          <cell r="D3180">
            <v>603103409</v>
          </cell>
          <cell r="E3180" t="str">
            <v>Бiлiк кардан алдыңғы УАЗ-452</v>
          </cell>
          <cell r="F3180" t="str">
            <v>Вал</v>
          </cell>
          <cell r="G3180" t="str">
            <v>передний карданный, для легкового автомобиля, с шарниром неравных угловых скоростей</v>
          </cell>
          <cell r="H3180" t="str">
            <v>Бiлiк кардан алдыңғы УАЗ-452</v>
          </cell>
          <cell r="I3180" t="str">
            <v>БК</v>
          </cell>
          <cell r="J3180">
            <v>0</v>
          </cell>
          <cell r="K3180">
            <v>631010000</v>
          </cell>
          <cell r="L3180" t="str">
            <v>ҚР, ШҚО, Өскемен қ., Бажов көш., 10</v>
          </cell>
          <cell r="M3180" t="str">
            <v>Желтоқсан-Қантар</v>
          </cell>
          <cell r="N3180" t="str">
            <v>Шығыс-Қазақстан облысы, Өскемен қ.</v>
          </cell>
          <cell r="O3180" t="str">
            <v>DDP</v>
          </cell>
          <cell r="P3180" t="str">
            <v>жыл бойына өтінім бойынша</v>
          </cell>
          <cell r="Q3180">
            <v>0</v>
          </cell>
          <cell r="R3180">
            <v>796</v>
          </cell>
          <cell r="S3180" t="str">
            <v>Дана</v>
          </cell>
        </row>
        <row r="3181">
          <cell r="A3181" t="str">
            <v>2064 Т</v>
          </cell>
          <cell r="B3181" t="str">
            <v>"ШҚ АЭК" АҚ</v>
          </cell>
          <cell r="C3181" t="str">
            <v>29.32.30.300.004.00.0796.000000000067</v>
          </cell>
          <cell r="D3181">
            <v>603103410</v>
          </cell>
          <cell r="E3181" t="str">
            <v>Бiлiк кардан алдыңғы УАЗ-469</v>
          </cell>
          <cell r="F3181" t="str">
            <v>Вал</v>
          </cell>
          <cell r="G3181" t="str">
            <v>передний карданный, для легкового автомобиля, с шарниром неравных угловых скоростей</v>
          </cell>
          <cell r="H3181" t="str">
            <v>Бiлiк кардан алдыңғы УАЗ-469</v>
          </cell>
          <cell r="I3181" t="str">
            <v>БК</v>
          </cell>
          <cell r="J3181">
            <v>0</v>
          </cell>
          <cell r="K3181">
            <v>631010000</v>
          </cell>
          <cell r="L3181" t="str">
            <v>ҚР, ШҚО, Өскемен қ., Бажов көш., 10</v>
          </cell>
          <cell r="M3181" t="str">
            <v>Желтоқсан-Қантар</v>
          </cell>
          <cell r="N3181" t="str">
            <v>Шығыс-Қазақстан облысы, Өскемен қ.</v>
          </cell>
          <cell r="O3181" t="str">
            <v>DDP</v>
          </cell>
          <cell r="P3181" t="str">
            <v>жыл бойына өтінім бойынша</v>
          </cell>
          <cell r="Q3181">
            <v>0</v>
          </cell>
          <cell r="R3181">
            <v>796</v>
          </cell>
          <cell r="S3181" t="str">
            <v>Дана</v>
          </cell>
        </row>
        <row r="3182">
          <cell r="A3182" t="str">
            <v>2065 Т</v>
          </cell>
          <cell r="B3182" t="str">
            <v>"ШҚ АЭК" АҚ</v>
          </cell>
          <cell r="C3182" t="str">
            <v>32.99.59.400.000.00.0796.000000000000</v>
          </cell>
          <cell r="D3182">
            <v>603103411</v>
          </cell>
          <cell r="E3182" t="str">
            <v>Сальникті толтырғыш УАЗ, ГАЗ, ЗИЛ</v>
          </cell>
          <cell r="F3182" t="str">
            <v>Набивка</v>
          </cell>
          <cell r="G3182" t="str">
            <v>сальниковая, арамидная</v>
          </cell>
          <cell r="H3182" t="str">
            <v>Сальникті толтырғыш УАЗ, ГАЗ, ЗИЛ</v>
          </cell>
          <cell r="I3182" t="str">
            <v>БК</v>
          </cell>
          <cell r="J3182">
            <v>0</v>
          </cell>
          <cell r="K3182">
            <v>631010000</v>
          </cell>
          <cell r="L3182" t="str">
            <v>ҚР, ШҚО, Өскемен қ., Бажов көш., 10</v>
          </cell>
          <cell r="M3182" t="str">
            <v>Желтоқсан-Қантар</v>
          </cell>
          <cell r="N3182" t="str">
            <v>Шығыс-Қазақстан облысы, Өскемен қ.</v>
          </cell>
          <cell r="O3182" t="str">
            <v>DDP</v>
          </cell>
          <cell r="P3182" t="str">
            <v>жыл бойына өтінім бойынша</v>
          </cell>
          <cell r="Q3182">
            <v>0</v>
          </cell>
          <cell r="R3182">
            <v>796</v>
          </cell>
          <cell r="S3182" t="str">
            <v>Дана</v>
          </cell>
        </row>
        <row r="3183">
          <cell r="A3183" t="str">
            <v>2066 Т</v>
          </cell>
          <cell r="B3183" t="str">
            <v>"ШҚ АЭК" АҚ</v>
          </cell>
          <cell r="C3183" t="str">
            <v>28.11.41.300.017.00.0796.000000000000</v>
          </cell>
          <cell r="D3183">
            <v>603103412</v>
          </cell>
          <cell r="E3183" t="str">
            <v>Тұтандыруды үлестіргіш білік УАЗ, ВОЛГА</v>
          </cell>
          <cell r="F3183" t="str">
            <v>Вал</v>
          </cell>
          <cell r="G3183" t="str">
            <v>привода распределителя зажигания, для легкового автомобиля</v>
          </cell>
          <cell r="H3183" t="str">
            <v>Тұтандыруды үлестіргіш білік УАЗ, ВОЛГА</v>
          </cell>
          <cell r="I3183" t="str">
            <v>БК</v>
          </cell>
          <cell r="J3183">
            <v>0</v>
          </cell>
          <cell r="K3183">
            <v>631010000</v>
          </cell>
          <cell r="L3183" t="str">
            <v>ҚР, ШҚО, Өскемен қ., Бажов көш., 10</v>
          </cell>
          <cell r="M3183" t="str">
            <v>Желтоқсан-Қантар</v>
          </cell>
          <cell r="N3183" t="str">
            <v>Шығыс-Қазақстан облысы, Өскемен қ.</v>
          </cell>
          <cell r="O3183" t="str">
            <v>DDP</v>
          </cell>
          <cell r="P3183" t="str">
            <v>жыл бойына өтінім бойынша</v>
          </cell>
          <cell r="Q3183">
            <v>0</v>
          </cell>
          <cell r="R3183">
            <v>796</v>
          </cell>
          <cell r="S3183" t="str">
            <v>Дана</v>
          </cell>
        </row>
        <row r="3184">
          <cell r="A3184" t="str">
            <v>2067 Т</v>
          </cell>
          <cell r="B3184" t="str">
            <v>"ШҚ АЭК" АҚ</v>
          </cell>
          <cell r="C3184" t="str">
            <v>29.32.30.300.004.00.0796.000000000035</v>
          </cell>
          <cell r="D3184">
            <v>603103413</v>
          </cell>
          <cell r="E3184" t="str">
            <v>Аралық білік КПП УАЗ жаңа үлгі жалаң</v>
          </cell>
          <cell r="F3184" t="str">
            <v>Вал</v>
          </cell>
          <cell r="G3184" t="str">
            <v>первичный (ведущий), для легкового автомобиля, для многоступенчатой, многовальной коробки передач</v>
          </cell>
          <cell r="H3184" t="str">
            <v>Аралық білік КПП УАЗ жаңа үлгі жалаң</v>
          </cell>
          <cell r="I3184" t="str">
            <v>БК</v>
          </cell>
          <cell r="J3184">
            <v>0</v>
          </cell>
          <cell r="K3184">
            <v>631010000</v>
          </cell>
          <cell r="L3184" t="str">
            <v>ҚР, ШҚО, Өскемен қ., Бажов көш., 10</v>
          </cell>
          <cell r="M3184" t="str">
            <v>Желтоқсан-Қантар</v>
          </cell>
          <cell r="N3184" t="str">
            <v>Шығыс-Қазақстан облысы, Өскемен қ.</v>
          </cell>
          <cell r="O3184" t="str">
            <v>DDP</v>
          </cell>
          <cell r="P3184" t="str">
            <v>жыл бойына өтінім бойынша</v>
          </cell>
          <cell r="Q3184">
            <v>0</v>
          </cell>
          <cell r="R3184">
            <v>796</v>
          </cell>
          <cell r="S3184" t="str">
            <v>Дана</v>
          </cell>
        </row>
        <row r="3185">
          <cell r="A3185" t="str">
            <v>2068 Т</v>
          </cell>
          <cell r="B3185" t="str">
            <v>"ШҚ АЭК" АҚ</v>
          </cell>
          <cell r="C3185" t="str">
            <v>29.32.30.670.009.00.0796.000000000003</v>
          </cell>
          <cell r="D3185">
            <v>603103415</v>
          </cell>
          <cell r="E3185" t="str">
            <v>Рульдік сошка роликпен білігі УАЗ</v>
          </cell>
          <cell r="F3185" t="str">
            <v>Вал</v>
          </cell>
          <cell r="G3185" t="str">
            <v>сошки рулевого механизма, для легкового автомобиля</v>
          </cell>
          <cell r="H3185" t="str">
            <v>Рульдік сошка роликпен білігі УАЗ</v>
          </cell>
          <cell r="I3185" t="str">
            <v>БК</v>
          </cell>
          <cell r="J3185">
            <v>0</v>
          </cell>
          <cell r="K3185">
            <v>631010000</v>
          </cell>
          <cell r="L3185" t="str">
            <v>ҚР, ШҚО, Өскемен қ., Бажов көш., 10</v>
          </cell>
          <cell r="M3185" t="str">
            <v>Желтоқсан-Қантар</v>
          </cell>
          <cell r="N3185" t="str">
            <v>Шығыс-Қазақстан облысы, Өскемен қ.</v>
          </cell>
          <cell r="O3185" t="str">
            <v>DDP</v>
          </cell>
          <cell r="P3185" t="str">
            <v>жыл бойына өтінім бойынша</v>
          </cell>
          <cell r="Q3185">
            <v>0</v>
          </cell>
          <cell r="R3185">
            <v>796</v>
          </cell>
          <cell r="S3185" t="str">
            <v>Дана</v>
          </cell>
        </row>
        <row r="3186">
          <cell r="A3186" t="str">
            <v>2069 Т</v>
          </cell>
          <cell r="B3186" t="str">
            <v>"ШҚ АЭК" АҚ</v>
          </cell>
          <cell r="C3186" t="str">
            <v>29.32.30.990.097.00.0796.000000000000</v>
          </cell>
          <cell r="D3186">
            <v>603103417</v>
          </cell>
          <cell r="E3186" t="str">
            <v>Вариатор УАЗ, ГАЗ</v>
          </cell>
          <cell r="F3186" t="str">
            <v>Вариатор</v>
          </cell>
          <cell r="G3186" t="str">
            <v>напряжения, для легкового автомобиля</v>
          </cell>
          <cell r="H3186" t="str">
            <v>Вариатор УАЗ, ГАЗ</v>
          </cell>
          <cell r="I3186" t="str">
            <v>БК</v>
          </cell>
          <cell r="J3186">
            <v>0</v>
          </cell>
          <cell r="K3186">
            <v>631010000</v>
          </cell>
          <cell r="L3186" t="str">
            <v>ҚР, ШҚО, Өскемен қ., Бажов көш., 10</v>
          </cell>
          <cell r="M3186" t="str">
            <v>Желтоқсан-Қантар</v>
          </cell>
          <cell r="N3186" t="str">
            <v>Шығыс-Қазақстан облысы, Өскемен қ.</v>
          </cell>
          <cell r="O3186" t="str">
            <v>DDP</v>
          </cell>
          <cell r="P3186" t="str">
            <v>жыл бойына өтінім бойынша</v>
          </cell>
          <cell r="Q3186">
            <v>0</v>
          </cell>
          <cell r="R3186">
            <v>796</v>
          </cell>
          <cell r="S3186" t="str">
            <v>Дана</v>
          </cell>
        </row>
        <row r="3187">
          <cell r="A3187" t="str">
            <v>2070 Т</v>
          </cell>
          <cell r="B3187" t="str">
            <v>"ШҚ АЭК" АҚ</v>
          </cell>
          <cell r="C3187" t="str">
            <v>28.11.41.700.001.00.0796.000000000000</v>
          </cell>
          <cell r="D3187">
            <v>603103418</v>
          </cell>
          <cell r="E3187" t="str">
            <v>Маховиктік венец УАЗ, ГАЗ</v>
          </cell>
          <cell r="F3187" t="str">
            <v>Венец маховика</v>
          </cell>
          <cell r="G3187" t="str">
            <v>для карбюраторного двигателя, для легкового автомобиля</v>
          </cell>
          <cell r="H3187" t="str">
            <v>Маховиктік венец УАЗ, ГАЗ</v>
          </cell>
          <cell r="I3187" t="str">
            <v>БК</v>
          </cell>
          <cell r="J3187">
            <v>0</v>
          </cell>
          <cell r="K3187">
            <v>631010000</v>
          </cell>
          <cell r="L3187" t="str">
            <v>ҚР, ШҚО, Өскемен қ., Бажов көш., 10</v>
          </cell>
          <cell r="M3187" t="str">
            <v>Желтоқсан-Қантар</v>
          </cell>
          <cell r="N3187" t="str">
            <v>Шығыс-Қазақстан облысы, Өскемен қ.</v>
          </cell>
          <cell r="O3187" t="str">
            <v>DDP</v>
          </cell>
          <cell r="P3187" t="str">
            <v>жыл бойына өтінім бойынша</v>
          </cell>
          <cell r="Q3187">
            <v>0</v>
          </cell>
          <cell r="R3187">
            <v>796</v>
          </cell>
          <cell r="S3187" t="str">
            <v>Дана</v>
          </cell>
        </row>
        <row r="3188">
          <cell r="A3188" t="str">
            <v>2071 Т</v>
          </cell>
          <cell r="B3188" t="str">
            <v>"ШҚ АЭК" АҚ</v>
          </cell>
          <cell r="C3188" t="str">
            <v>29.32.30.990.135.00.0796.000000000001</v>
          </cell>
          <cell r="D3188">
            <v>603103419</v>
          </cell>
          <cell r="E3188" t="str">
            <v>Желдеткіш УАЗ, ВОЛГА</v>
          </cell>
          <cell r="F3188" t="str">
            <v>Вентилятор</v>
          </cell>
          <cell r="G3188" t="str">
            <v>с электрическим приводом, для легкового автомобиля</v>
          </cell>
          <cell r="H3188" t="str">
            <v>Желдеткіш УАЗ, ВОЛГА</v>
          </cell>
          <cell r="I3188" t="str">
            <v>БК</v>
          </cell>
          <cell r="J3188">
            <v>0</v>
          </cell>
          <cell r="K3188">
            <v>631010000</v>
          </cell>
          <cell r="L3188" t="str">
            <v>ҚР, ШҚО, Өскемен қ., Бажов көш., 10</v>
          </cell>
          <cell r="M3188" t="str">
            <v>Желтоқсан-Қантар</v>
          </cell>
          <cell r="N3188" t="str">
            <v>Шығыс-Қазақстан облысы, Өскемен қ.</v>
          </cell>
          <cell r="O3188" t="str">
            <v>DDP</v>
          </cell>
          <cell r="P3188" t="str">
            <v>жыл бойына өтінім бойынша</v>
          </cell>
          <cell r="Q3188">
            <v>0</v>
          </cell>
          <cell r="R3188">
            <v>796</v>
          </cell>
          <cell r="S3188" t="str">
            <v>Дана</v>
          </cell>
        </row>
        <row r="3189">
          <cell r="A3189" t="str">
            <v>2072 Т</v>
          </cell>
          <cell r="B3189" t="str">
            <v>"ШҚ АЭК" АҚ</v>
          </cell>
          <cell r="C3189" t="str">
            <v>29.32.30.230.000.00.0796.000000000000</v>
          </cell>
          <cell r="D3189">
            <v>603103420</v>
          </cell>
          <cell r="E3189" t="str">
            <v>ТОРМОЗДЫҚ ЖАПСЫРМА УАЗ</v>
          </cell>
          <cell r="F3189" t="str">
            <v>Накладка</v>
          </cell>
          <cell r="G3189" t="str">
            <v>тормозной колодки, для легкового автомобиля</v>
          </cell>
          <cell r="H3189" t="str">
            <v>ТОРМОЗДЫҚ ЖАПСЫРМА УАЗ</v>
          </cell>
          <cell r="I3189" t="str">
            <v>БК</v>
          </cell>
          <cell r="J3189">
            <v>0</v>
          </cell>
          <cell r="K3189">
            <v>631010000</v>
          </cell>
          <cell r="L3189" t="str">
            <v>ҚР, ШҚО, Өскемен қ., Бажов көш., 10</v>
          </cell>
          <cell r="M3189" t="str">
            <v>Желтоқсан-Қантар</v>
          </cell>
          <cell r="N3189" t="str">
            <v>Шығыс-Қазақстан облысы, Өскемен қ.</v>
          </cell>
          <cell r="O3189" t="str">
            <v>DDP</v>
          </cell>
          <cell r="P3189" t="str">
            <v>жыл бойына өтінім бойынша</v>
          </cell>
          <cell r="Q3189">
            <v>0</v>
          </cell>
          <cell r="R3189">
            <v>796</v>
          </cell>
          <cell r="S3189" t="str">
            <v>Дана</v>
          </cell>
        </row>
        <row r="3190">
          <cell r="A3190" t="str">
            <v>2073 Т</v>
          </cell>
          <cell r="B3190" t="str">
            <v>"ШҚ АЭК" АҚ</v>
          </cell>
          <cell r="C3190" t="str">
            <v>29.32.30.670.016.00.0796.000000000000</v>
          </cell>
          <cell r="D3190">
            <v>603103421</v>
          </cell>
          <cell r="E3190" t="str">
            <v>Рульдік тартымның ұштамасы УАЗ</v>
          </cell>
          <cell r="F3190" t="str">
            <v>Наконечник</v>
          </cell>
          <cell r="G3190" t="str">
            <v>для легкового автомобиля, рулевой</v>
          </cell>
          <cell r="H3190" t="str">
            <v>Рульдік тартымның ұштамасы УАЗ</v>
          </cell>
          <cell r="I3190" t="str">
            <v>БК</v>
          </cell>
          <cell r="J3190">
            <v>0</v>
          </cell>
          <cell r="K3190">
            <v>631010000</v>
          </cell>
          <cell r="L3190" t="str">
            <v>ҚР, ШҚО, Өскемен қ., Бажов көш., 10</v>
          </cell>
          <cell r="M3190" t="str">
            <v>Желтоқсан-Қантар</v>
          </cell>
          <cell r="N3190" t="str">
            <v>Шығыс-Қазақстан облысы, Өскемен қ.</v>
          </cell>
          <cell r="O3190" t="str">
            <v>DDP</v>
          </cell>
          <cell r="P3190" t="str">
            <v>жыл бойына өтінім бойынша</v>
          </cell>
          <cell r="Q3190">
            <v>0</v>
          </cell>
          <cell r="R3190">
            <v>796</v>
          </cell>
          <cell r="S3190" t="str">
            <v>Дана</v>
          </cell>
        </row>
        <row r="3191">
          <cell r="A3191" t="str">
            <v>2074 Т</v>
          </cell>
          <cell r="B3191" t="str">
            <v>"ШҚ АЭК" АҚ</v>
          </cell>
          <cell r="C3191" t="str">
            <v>29.32.30.250.033.00.0796.000000000000</v>
          </cell>
          <cell r="D3191">
            <v>603103422</v>
          </cell>
          <cell r="E3191" t="str">
            <v>Қол тежеуішінің қалыбы 69-3507014 УАЗ</v>
          </cell>
          <cell r="F3191" t="str">
            <v>Колодка</v>
          </cell>
          <cell r="G3191" t="str">
            <v>тормозная, для легкового автомобиля, передняя</v>
          </cell>
          <cell r="H3191" t="str">
            <v>Қол тежеуішінің қалыбы 69-3507014 УАЗ</v>
          </cell>
          <cell r="I3191" t="str">
            <v>БК</v>
          </cell>
          <cell r="J3191">
            <v>0</v>
          </cell>
          <cell r="K3191">
            <v>631010000</v>
          </cell>
          <cell r="L3191" t="str">
            <v>ҚР, ШҚО, Өскемен қ., Бажов көш., 10</v>
          </cell>
          <cell r="M3191" t="str">
            <v>Желтоқсан-Қантар</v>
          </cell>
          <cell r="N3191" t="str">
            <v>Шығыс-Қазақстан облысы, Өскемен қ.</v>
          </cell>
          <cell r="O3191" t="str">
            <v>DDP</v>
          </cell>
          <cell r="P3191" t="str">
            <v>жыл бойына өтінім бойынша</v>
          </cell>
          <cell r="Q3191">
            <v>0</v>
          </cell>
          <cell r="R3191">
            <v>796</v>
          </cell>
          <cell r="S3191" t="str">
            <v>Дана</v>
          </cell>
        </row>
        <row r="3192">
          <cell r="A3192" t="str">
            <v>2075 Т</v>
          </cell>
          <cell r="B3192" t="str">
            <v>"ШҚ АЭК" АҚ</v>
          </cell>
          <cell r="C3192" t="str">
            <v>29.31.30.530.001.00.0796.000000000000</v>
          </cell>
          <cell r="D3192">
            <v>603103424</v>
          </cell>
          <cell r="E3192" t="str">
            <v>Шырағдан ұштамасы УАЗ, ГАЗ, ЗИЛ</v>
          </cell>
          <cell r="F3192" t="str">
            <v>Наконечник</v>
          </cell>
          <cell r="G3192" t="str">
            <v>для легкового автомобиля, экранированный, свечной</v>
          </cell>
          <cell r="H3192" t="str">
            <v>Шырағдан ұштамасы УАЗ, ГАЗ, ЗИЛ</v>
          </cell>
          <cell r="I3192" t="str">
            <v>БК</v>
          </cell>
          <cell r="J3192">
            <v>0</v>
          </cell>
          <cell r="K3192">
            <v>631010000</v>
          </cell>
          <cell r="L3192" t="str">
            <v>ҚР, ШҚО, Өскемен қ., Бажов көш., 10</v>
          </cell>
          <cell r="M3192" t="str">
            <v>Желтоқсан-Қантар</v>
          </cell>
          <cell r="N3192" t="str">
            <v>Шығыс-Қазақстан облысы, Өскемен қ.</v>
          </cell>
          <cell r="O3192" t="str">
            <v>DDP</v>
          </cell>
          <cell r="P3192" t="str">
            <v>жыл бойына өтінім бойынша</v>
          </cell>
          <cell r="Q3192">
            <v>0</v>
          </cell>
          <cell r="R3192">
            <v>796</v>
          </cell>
          <cell r="S3192" t="str">
            <v>Дана</v>
          </cell>
        </row>
        <row r="3193">
          <cell r="A3193" t="str">
            <v>2076 Т</v>
          </cell>
          <cell r="B3193" t="str">
            <v>"ШҚ АЭК" АҚ</v>
          </cell>
          <cell r="C3193" t="str">
            <v>28.13.11.700.002.00.0796.000000000001</v>
          </cell>
          <cell r="D3193">
            <v>603103426</v>
          </cell>
          <cell r="E3193" t="str">
            <v>Су сорғысы УАЗ 452, 469 жиынтығы</v>
          </cell>
          <cell r="F3193" t="str">
            <v>Насос водяной</v>
          </cell>
          <cell r="G3193" t="str">
            <v>для легкового автомобиля</v>
          </cell>
          <cell r="H3193" t="str">
            <v>Су сорғысы УАЗ 452, 469 жиынтығы</v>
          </cell>
          <cell r="I3193" t="str">
            <v>БК</v>
          </cell>
          <cell r="J3193">
            <v>0</v>
          </cell>
          <cell r="K3193">
            <v>631010000</v>
          </cell>
          <cell r="L3193" t="str">
            <v>ҚР, ШҚО, Өскемен қ., Бажов көш., 10</v>
          </cell>
          <cell r="M3193" t="str">
            <v>Желтоқсан-Қантар</v>
          </cell>
          <cell r="N3193" t="str">
            <v>Шығыс-Қазақстан облысы, Өскемен қ.</v>
          </cell>
          <cell r="O3193" t="str">
            <v>DDP</v>
          </cell>
          <cell r="P3193" t="str">
            <v>жыл бойына өтінім бойынша</v>
          </cell>
          <cell r="Q3193">
            <v>0</v>
          </cell>
          <cell r="R3193">
            <v>796</v>
          </cell>
          <cell r="S3193" t="str">
            <v>Дана</v>
          </cell>
        </row>
        <row r="3194">
          <cell r="A3194" t="str">
            <v>2077 Т</v>
          </cell>
          <cell r="B3194" t="str">
            <v>"ШҚ АЭК" АҚ</v>
          </cell>
          <cell r="C3194" t="str">
            <v>29.32.30.990.127.01.0796.000000000007</v>
          </cell>
          <cell r="D3194">
            <v>603103427</v>
          </cell>
          <cell r="E3194" t="str">
            <v>Май сорғысы УАЗ</v>
          </cell>
          <cell r="F3194" t="str">
            <v>Насос</v>
          </cell>
          <cell r="G3194" t="str">
            <v>масляный, для легкового автомобиля, с шестернями внутреннего зацепления</v>
          </cell>
          <cell r="H3194" t="str">
            <v>Май сорғысы УАЗ</v>
          </cell>
          <cell r="I3194" t="str">
            <v>БК</v>
          </cell>
          <cell r="J3194">
            <v>0</v>
          </cell>
          <cell r="K3194">
            <v>631010000</v>
          </cell>
          <cell r="L3194" t="str">
            <v>ҚР, ШҚО, Өскемен қ., Бажов көш., 10</v>
          </cell>
          <cell r="M3194" t="str">
            <v>Желтоқсан-Қантар</v>
          </cell>
          <cell r="N3194" t="str">
            <v>Шығыс-Қазақстан облысы, Өскемен қ.</v>
          </cell>
          <cell r="O3194" t="str">
            <v>DDP</v>
          </cell>
          <cell r="P3194" t="str">
            <v>жыл бойына өтінім бойынша</v>
          </cell>
          <cell r="Q3194">
            <v>0</v>
          </cell>
          <cell r="R3194">
            <v>796</v>
          </cell>
          <cell r="S3194" t="str">
            <v>Дана</v>
          </cell>
        </row>
        <row r="3195">
          <cell r="A3195" t="str">
            <v>2078 Т</v>
          </cell>
          <cell r="B3195" t="str">
            <v>"ШҚ АЭК" АҚ</v>
          </cell>
          <cell r="C3195" t="str">
            <v>29.32.30.950.019.00.0796.000000000000</v>
          </cell>
          <cell r="D3195">
            <v>603103428</v>
          </cell>
          <cell r="E3195" t="str">
            <v xml:space="preserve">шар тәрізді УАЗ                                                                                     </v>
          </cell>
          <cell r="F3195" t="str">
            <v>Опора</v>
          </cell>
          <cell r="G3195" t="str">
            <v>шаровая, для легкового автомобиля</v>
          </cell>
          <cell r="H3195" t="str">
            <v xml:space="preserve">шар тәрізді УАЗ                                                                                     </v>
          </cell>
          <cell r="I3195" t="str">
            <v>БК</v>
          </cell>
          <cell r="J3195">
            <v>0</v>
          </cell>
          <cell r="K3195">
            <v>631010000</v>
          </cell>
          <cell r="L3195" t="str">
            <v>ҚР, ШҚО, Өскемен қ., Бажов көш., 10</v>
          </cell>
          <cell r="M3195" t="str">
            <v>Желтоқсан-Қантар</v>
          </cell>
          <cell r="N3195" t="str">
            <v>Шығыс-Қазақстан облысы, Өскемен қ.</v>
          </cell>
          <cell r="O3195" t="str">
            <v>DDP</v>
          </cell>
          <cell r="P3195" t="str">
            <v>жыл бойына өтінім бойынша</v>
          </cell>
          <cell r="Q3195">
            <v>0</v>
          </cell>
          <cell r="R3195">
            <v>796</v>
          </cell>
          <cell r="S3195" t="str">
            <v>Дана</v>
          </cell>
        </row>
        <row r="3196">
          <cell r="A3196" t="str">
            <v>2079 Т</v>
          </cell>
          <cell r="B3196" t="str">
            <v>"ШҚ АЭК" АҚ</v>
          </cell>
          <cell r="C3196" t="str">
            <v>28.11.42.300.006.00.0796.000000000000</v>
          </cell>
          <cell r="D3196">
            <v>603103429</v>
          </cell>
          <cell r="E3196" t="str">
            <v>ПОРШЕНДІК САУСАҚША УАЗ</v>
          </cell>
          <cell r="F3196" t="str">
            <v>Палец поршневой</v>
          </cell>
          <cell r="G3196" t="str">
            <v>для карбюраторного двигателя, для легкового автомобиля</v>
          </cell>
          <cell r="H3196" t="str">
            <v>ПОРШЕНДІК САУСАҚША УАЗ</v>
          </cell>
          <cell r="I3196" t="str">
            <v>БК</v>
          </cell>
          <cell r="J3196">
            <v>0</v>
          </cell>
          <cell r="K3196">
            <v>631010000</v>
          </cell>
          <cell r="L3196" t="str">
            <v>ҚР, ШҚО, Өскемен қ., Бажов көш., 10</v>
          </cell>
          <cell r="M3196" t="str">
            <v>Желтоқсан-Қантар</v>
          </cell>
          <cell r="N3196" t="str">
            <v>Шығыс-Қазақстан облысы, Өскемен қ.</v>
          </cell>
          <cell r="O3196" t="str">
            <v>DDP</v>
          </cell>
          <cell r="P3196" t="str">
            <v>жыл бойына өтінім бойынша</v>
          </cell>
          <cell r="Q3196">
            <v>0</v>
          </cell>
          <cell r="R3196">
            <v>796</v>
          </cell>
          <cell r="S3196" t="str">
            <v>Дана</v>
          </cell>
        </row>
        <row r="3197">
          <cell r="A3197" t="str">
            <v>2080 Т</v>
          </cell>
          <cell r="B3197" t="str">
            <v>"ШҚ АЭК" АҚ</v>
          </cell>
          <cell r="C3197" t="str">
            <v>28.11.42.300.006.00.0796.000000000000</v>
          </cell>
          <cell r="D3197">
            <v>603103430</v>
          </cell>
          <cell r="E3197" t="str">
            <v>ПОРШЕНДІК САУСАҚША УАЗ 100Л.С.</v>
          </cell>
          <cell r="F3197" t="str">
            <v>Палец поршневой</v>
          </cell>
          <cell r="G3197" t="str">
            <v>для карбюраторного двигателя, для легкового автомобиля</v>
          </cell>
          <cell r="H3197" t="str">
            <v>ПОРШЕНДІК САУСАҚША УАЗ 100Л.С.</v>
          </cell>
          <cell r="I3197" t="str">
            <v>БК</v>
          </cell>
          <cell r="J3197">
            <v>0</v>
          </cell>
          <cell r="K3197">
            <v>631010000</v>
          </cell>
          <cell r="L3197" t="str">
            <v>ҚР, ШҚО, Өскемен қ., Бажов көш., 10</v>
          </cell>
          <cell r="M3197" t="str">
            <v>Желтоқсан-Қантар</v>
          </cell>
          <cell r="N3197" t="str">
            <v>Шығыс-Қазақстан облысы, Өскемен қ.</v>
          </cell>
          <cell r="O3197" t="str">
            <v>DDP</v>
          </cell>
          <cell r="P3197" t="str">
            <v>жыл бойына өтінім бойынша</v>
          </cell>
          <cell r="Q3197">
            <v>0</v>
          </cell>
          <cell r="R3197">
            <v>796</v>
          </cell>
          <cell r="S3197" t="str">
            <v>Дана</v>
          </cell>
        </row>
        <row r="3198">
          <cell r="A3198" t="str">
            <v>2081 Т</v>
          </cell>
          <cell r="B3198" t="str">
            <v>"ШҚ АЭК" АҚ</v>
          </cell>
          <cell r="C3198" t="str">
            <v>29.32.30.600.009.00.0796.000000000000</v>
          </cell>
          <cell r="D3198">
            <v>603103431</v>
          </cell>
          <cell r="E3198" t="str">
            <v>РАДИАТОР ПАТРУБОКТАРЫ УАЗ</v>
          </cell>
          <cell r="F3198" t="str">
            <v>Патрубок</v>
          </cell>
          <cell r="G3198" t="str">
            <v>радиатора, для легкового автомобиля, верхний подводящий</v>
          </cell>
          <cell r="H3198" t="str">
            <v>РАДИАТОР ПАТРУБОКТАРЫ УАЗ</v>
          </cell>
          <cell r="I3198" t="str">
            <v>БК</v>
          </cell>
          <cell r="J3198">
            <v>0</v>
          </cell>
          <cell r="K3198">
            <v>631010000</v>
          </cell>
          <cell r="L3198" t="str">
            <v>ҚР, ШҚО, Өскемен қ., Бажов көш., 10</v>
          </cell>
          <cell r="M3198" t="str">
            <v>Желтоқсан-Қантар</v>
          </cell>
          <cell r="N3198" t="str">
            <v>Шығыс-Қазақстан облысы, Өскемен қ.</v>
          </cell>
          <cell r="O3198" t="str">
            <v>DDP</v>
          </cell>
          <cell r="P3198" t="str">
            <v>жыл бойына өтінім бойынша</v>
          </cell>
          <cell r="Q3198">
            <v>0</v>
          </cell>
          <cell r="R3198">
            <v>839</v>
          </cell>
          <cell r="S3198" t="str">
            <v>Комплект</v>
          </cell>
        </row>
        <row r="3199">
          <cell r="A3199" t="str">
            <v>2082 Т</v>
          </cell>
          <cell r="B3199" t="str">
            <v>"ШҚ АЭК" АҚ</v>
          </cell>
          <cell r="C3199" t="str">
            <v>29.32.30.600.009.00.0796.000000000000</v>
          </cell>
          <cell r="D3199">
            <v>603103436</v>
          </cell>
          <cell r="E3199" t="str">
            <v>РАДИАТОР ПАТРУБОКТАРЫ УАЗ 100Л.С.</v>
          </cell>
          <cell r="F3199" t="str">
            <v>Патрубок</v>
          </cell>
          <cell r="G3199" t="str">
            <v>радиатора, для легкового автомобиля, верхний подводящий</v>
          </cell>
          <cell r="H3199" t="str">
            <v>РАДИАТОР ПАТРУБОКТАРЫ УАЗ 100Л.С.</v>
          </cell>
          <cell r="I3199" t="str">
            <v>БК</v>
          </cell>
          <cell r="J3199">
            <v>0</v>
          </cell>
          <cell r="K3199">
            <v>631010000</v>
          </cell>
          <cell r="L3199" t="str">
            <v>ҚР, ШҚО, Өскемен қ., Бажов көш., 10</v>
          </cell>
          <cell r="M3199" t="str">
            <v>Желтоқсан-Қантар</v>
          </cell>
          <cell r="N3199" t="str">
            <v>Шығыс-Қазақстан облысы, Өскемен қ.</v>
          </cell>
          <cell r="O3199" t="str">
            <v>DDP</v>
          </cell>
          <cell r="P3199" t="str">
            <v>жыл бойына өтінім бойынша</v>
          </cell>
          <cell r="Q3199">
            <v>0</v>
          </cell>
          <cell r="R3199">
            <v>839</v>
          </cell>
          <cell r="S3199" t="str">
            <v>Комплект</v>
          </cell>
        </row>
        <row r="3200">
          <cell r="A3200" t="str">
            <v>2083 Т</v>
          </cell>
          <cell r="B3200" t="str">
            <v>"ШҚ АЭК" АҚ</v>
          </cell>
          <cell r="C3200" t="str">
            <v>29.32.30.600.009.00.0796.000000000000</v>
          </cell>
          <cell r="D3200">
            <v>603103437</v>
          </cell>
          <cell r="E3200" t="str">
            <v xml:space="preserve">Радиатордың келтеқұбыры УАЗ 100Л.С.                                                                 </v>
          </cell>
          <cell r="F3200" t="str">
            <v>Патрубок</v>
          </cell>
          <cell r="G3200" t="str">
            <v>радиатора, для легкового автомобиля, верхний подводящий</v>
          </cell>
          <cell r="H3200" t="str">
            <v xml:space="preserve">Радиатордың келтеқұбыры УАЗ 100Л.С.                                                                 </v>
          </cell>
          <cell r="I3200" t="str">
            <v>БК</v>
          </cell>
          <cell r="J3200">
            <v>0</v>
          </cell>
          <cell r="K3200">
            <v>631010000</v>
          </cell>
          <cell r="L3200" t="str">
            <v>ҚР, ШҚО, Өскемен қ., Бажов көш., 10</v>
          </cell>
          <cell r="M3200" t="str">
            <v>Желтоқсан-Қантар</v>
          </cell>
          <cell r="N3200" t="str">
            <v>Шығыс-Қазақстан облысы, Өскемен қ.</v>
          </cell>
          <cell r="O3200" t="str">
            <v>DDP</v>
          </cell>
          <cell r="P3200" t="str">
            <v>жыл бойына өтінім бойынша</v>
          </cell>
          <cell r="Q3200">
            <v>0</v>
          </cell>
          <cell r="R3200">
            <v>796</v>
          </cell>
          <cell r="S3200" t="str">
            <v>Дана</v>
          </cell>
        </row>
        <row r="3201">
          <cell r="A3201" t="str">
            <v>2084 Т</v>
          </cell>
          <cell r="B3201" t="str">
            <v>"ШҚ АЭК" АҚ</v>
          </cell>
          <cell r="C3201" t="str">
            <v>29.32.30.600.001.00.0796.000000000000</v>
          </cell>
          <cell r="D3201">
            <v>603103438</v>
          </cell>
          <cell r="E3201" t="str">
            <v xml:space="preserve">Радиатордың көпшігі УАЗ                                                                             </v>
          </cell>
          <cell r="F3201" t="str">
            <v>Подушка крепления</v>
          </cell>
          <cell r="G3201" t="str">
            <v>радиатора, для легкового автомобиля</v>
          </cell>
          <cell r="H3201" t="str">
            <v xml:space="preserve">Радиатордың көпшігі УАЗ                                                                             </v>
          </cell>
          <cell r="I3201" t="str">
            <v>БК</v>
          </cell>
          <cell r="J3201">
            <v>0</v>
          </cell>
          <cell r="K3201">
            <v>631010000</v>
          </cell>
          <cell r="L3201" t="str">
            <v>ҚР, ШҚО, Өскемен қ., Бажов көш., 10</v>
          </cell>
          <cell r="M3201" t="str">
            <v>Желтоқсан-Қантар</v>
          </cell>
          <cell r="N3201" t="str">
            <v>Шығыс-Қазақстан облысы, Өскемен қ.</v>
          </cell>
          <cell r="O3201" t="str">
            <v>DDP</v>
          </cell>
          <cell r="P3201" t="str">
            <v>жыл бойына өтінім бойынша</v>
          </cell>
          <cell r="Q3201">
            <v>0</v>
          </cell>
          <cell r="R3201">
            <v>796</v>
          </cell>
          <cell r="S3201" t="str">
            <v>Дана</v>
          </cell>
        </row>
        <row r="3202">
          <cell r="A3202" t="str">
            <v>2085 Т</v>
          </cell>
          <cell r="B3202" t="str">
            <v>"ШҚ АЭК" АҚ</v>
          </cell>
          <cell r="C3202" t="str">
            <v>28.11.41.300.012.00.0796.000000000000</v>
          </cell>
          <cell r="D3202">
            <v>603103439</v>
          </cell>
          <cell r="E3202" t="str">
            <v>ИІНДІ ВАЛ УАЗ ЗМЗ</v>
          </cell>
          <cell r="F3202" t="str">
            <v>Вал коленчатый</v>
          </cell>
          <cell r="G3202" t="str">
            <v>для карбюраторного двигателя, для легкового автомобиля</v>
          </cell>
          <cell r="H3202" t="str">
            <v>ИІНДІ ВАЛ УАЗ ЗМЗ</v>
          </cell>
          <cell r="I3202" t="str">
            <v>БК</v>
          </cell>
          <cell r="J3202">
            <v>0</v>
          </cell>
          <cell r="K3202">
            <v>631010000</v>
          </cell>
          <cell r="L3202" t="str">
            <v>ҚР, ШҚО, Өскемен қ., Бажов көш., 10</v>
          </cell>
          <cell r="M3202" t="str">
            <v>Желтоқсан-Қантар</v>
          </cell>
          <cell r="N3202" t="str">
            <v>Шығыс-Қазақстан облысы, Өскемен қ.</v>
          </cell>
          <cell r="O3202" t="str">
            <v>DDP</v>
          </cell>
          <cell r="P3202" t="str">
            <v>жыл бойына өтінім бойынша</v>
          </cell>
          <cell r="Q3202">
            <v>0</v>
          </cell>
          <cell r="R3202">
            <v>796</v>
          </cell>
          <cell r="S3202" t="str">
            <v>Дана</v>
          </cell>
        </row>
        <row r="3203">
          <cell r="A3203" t="str">
            <v>2086 Т</v>
          </cell>
          <cell r="B3203" t="str">
            <v>"ШҚ АЭК" АҚ</v>
          </cell>
          <cell r="C3203" t="str">
            <v>29.32.30.650.020.00.0796.000000000000</v>
          </cell>
          <cell r="D3203">
            <v>603103440</v>
          </cell>
          <cell r="E3203" t="str">
            <v>ЖАЛҒАСУ АШАСЫ ГАЗ, Волга, Газель</v>
          </cell>
          <cell r="F3203" t="str">
            <v>Вилка</v>
          </cell>
          <cell r="G3203" t="str">
            <v>сцепления, для легкового автомобиля</v>
          </cell>
          <cell r="H3203" t="str">
            <v>ЖАЛҒАСУ АШАСЫ ГАЗ, Волга, Газель</v>
          </cell>
          <cell r="I3203" t="str">
            <v>БК</v>
          </cell>
          <cell r="J3203">
            <v>0</v>
          </cell>
          <cell r="K3203">
            <v>631010000</v>
          </cell>
          <cell r="L3203" t="str">
            <v>ҚР, ШҚО, Өскемен қ., Бажов көш., 10</v>
          </cell>
          <cell r="M3203" t="str">
            <v>Желтоқсан-Қантар</v>
          </cell>
          <cell r="N3203" t="str">
            <v>Шығыс-Қазақстан облысы, Өскемен қ.</v>
          </cell>
          <cell r="O3203" t="str">
            <v>DDP</v>
          </cell>
          <cell r="P3203" t="str">
            <v>жыл бойына өтінім бойынша</v>
          </cell>
          <cell r="Q3203">
            <v>0</v>
          </cell>
          <cell r="R3203">
            <v>796</v>
          </cell>
          <cell r="S3203" t="str">
            <v>Дана</v>
          </cell>
        </row>
        <row r="3204">
          <cell r="A3204" t="str">
            <v>2087 Т</v>
          </cell>
          <cell r="B3204" t="str">
            <v>"ШҚ АЭК" АҚ</v>
          </cell>
          <cell r="C3204" t="str">
            <v>28.11.41.500.003.00.0839.000000000001</v>
          </cell>
          <cell r="D3204">
            <v>603103441</v>
          </cell>
          <cell r="E3204" t="str">
            <v>Негізгі ішпек УАЗ, ВОЛГА 0,25 0,5 0,75 1 1,25 СТ</v>
          </cell>
          <cell r="F3204" t="str">
            <v>Вкладыш</v>
          </cell>
          <cell r="G3204" t="str">
            <v>для карбюраторного двигателя, для легкового автомобиля, коренной</v>
          </cell>
          <cell r="H3204" t="str">
            <v>Негізгі ішпек УАЗ, ВОЛГА 0,25 0,5 0,75 1 1,25 СТ</v>
          </cell>
          <cell r="I3204" t="str">
            <v>БК</v>
          </cell>
          <cell r="J3204">
            <v>0</v>
          </cell>
          <cell r="K3204">
            <v>631010000</v>
          </cell>
          <cell r="L3204" t="str">
            <v>ҚР, ШҚО, Өскемен қ., Бажов көш., 10</v>
          </cell>
          <cell r="M3204" t="str">
            <v>Желтоқсан-Қантар</v>
          </cell>
          <cell r="N3204" t="str">
            <v>Шығыс-Қазақстан облысы, Өскемен қ.</v>
          </cell>
          <cell r="O3204" t="str">
            <v>DDP</v>
          </cell>
          <cell r="P3204" t="str">
            <v>жыл бойына өтінім бойынша</v>
          </cell>
          <cell r="Q3204">
            <v>0</v>
          </cell>
          <cell r="R3204">
            <v>839</v>
          </cell>
          <cell r="S3204" t="str">
            <v>Комплект</v>
          </cell>
        </row>
        <row r="3205">
          <cell r="A3205" t="str">
            <v>2088 Т</v>
          </cell>
          <cell r="B3205" t="str">
            <v>"ШҚ АЭК" АҚ</v>
          </cell>
          <cell r="C3205" t="str">
            <v>28.11.41.500.003.00.0839.000000000000</v>
          </cell>
          <cell r="D3205">
            <v>603103442</v>
          </cell>
          <cell r="E3205" t="str">
            <v>ШАТУН ВКЛАДЫШТАРЫ УАЗ, ВОЛГА 0,25 0,5 0,75 1 1,25 СТ</v>
          </cell>
          <cell r="F3205" t="str">
            <v>Вкладыш</v>
          </cell>
          <cell r="G3205" t="str">
            <v>для карбюраторного двигателя, для легкового автомобиля, шатунный</v>
          </cell>
          <cell r="H3205" t="str">
            <v>ШАТУН ВКЛАДЫШТАРЫ УАЗ, ВОЛГА 0,25 0,5 0,75 1 1,25 СТ</v>
          </cell>
          <cell r="I3205" t="str">
            <v>БК</v>
          </cell>
          <cell r="J3205">
            <v>0</v>
          </cell>
          <cell r="K3205">
            <v>631010000</v>
          </cell>
          <cell r="L3205" t="str">
            <v>ҚР, ШҚО, Өскемен қ., Бажов көш., 10</v>
          </cell>
          <cell r="M3205" t="str">
            <v>Желтоқсан-Қантар</v>
          </cell>
          <cell r="N3205" t="str">
            <v>Шығыс-Қазақстан облысы, Өскемен қ.</v>
          </cell>
          <cell r="O3205" t="str">
            <v>DDP</v>
          </cell>
          <cell r="P3205" t="str">
            <v>жыл бойына өтінім бойынша</v>
          </cell>
          <cell r="Q3205">
            <v>0</v>
          </cell>
          <cell r="R3205">
            <v>839</v>
          </cell>
          <cell r="S3205" t="str">
            <v>Комплект</v>
          </cell>
        </row>
        <row r="3206">
          <cell r="A3206" t="str">
            <v>2089 Т</v>
          </cell>
          <cell r="B3206" t="str">
            <v>"ШҚ АЭК" АҚ</v>
          </cell>
          <cell r="C3206" t="str">
            <v>29.32.30.990.008.00.0796.000000000019</v>
          </cell>
          <cell r="D3206">
            <v>603103444</v>
          </cell>
          <cell r="E3206" t="str">
            <v>Амортизатор втулкасы УАЗ, ВОЛГА, ГАЗЕЛЬ</v>
          </cell>
          <cell r="F3206" t="str">
            <v>Втулка</v>
          </cell>
          <cell r="G3206" t="str">
            <v>для легкового автомобиля, для головки амортизатора</v>
          </cell>
          <cell r="H3206" t="str">
            <v>Амортизатор втулкасы УАЗ, ВОЛГА, ГАЗЕЛЬ</v>
          </cell>
          <cell r="I3206" t="str">
            <v>БК</v>
          </cell>
          <cell r="J3206">
            <v>0</v>
          </cell>
          <cell r="K3206">
            <v>631010000</v>
          </cell>
          <cell r="L3206" t="str">
            <v>ҚР, ШҚО, Өскемен қ., Бажов көш., 10</v>
          </cell>
          <cell r="M3206" t="str">
            <v>Желтоқсан-Қантар</v>
          </cell>
          <cell r="N3206" t="str">
            <v>Шығыс-Қазақстан облысы, Өскемен қ.</v>
          </cell>
          <cell r="O3206" t="str">
            <v>DDP</v>
          </cell>
          <cell r="P3206" t="str">
            <v>жыл бойына өтінім бойынша</v>
          </cell>
          <cell r="Q3206">
            <v>0</v>
          </cell>
          <cell r="R3206">
            <v>796</v>
          </cell>
          <cell r="S3206" t="str">
            <v>Дана</v>
          </cell>
        </row>
        <row r="3207">
          <cell r="A3207" t="str">
            <v>2090 Т</v>
          </cell>
          <cell r="B3207" t="str">
            <v>"ШҚ АЭК" АҚ</v>
          </cell>
          <cell r="C3207" t="str">
            <v>29.32.30.990.008.00.0796.000000000003</v>
          </cell>
          <cell r="D3207">
            <v>603103445</v>
          </cell>
          <cell r="E3207" t="str">
            <v>Клапанның бағыттаушы втулкасы УАЗ, ВОЛГА, ГАЗЕЛЬ</v>
          </cell>
          <cell r="F3207" t="str">
            <v>Втулка</v>
          </cell>
          <cell r="G3207" t="str">
            <v>для легкового автомобиля, для клапана направляющего</v>
          </cell>
          <cell r="H3207" t="str">
            <v>Клапанның бағыттаушы втулкасы УАЗ, ВОЛГА, ГАЗЕЛЬ</v>
          </cell>
          <cell r="I3207" t="str">
            <v>БК</v>
          </cell>
          <cell r="J3207">
            <v>0</v>
          </cell>
          <cell r="K3207">
            <v>631010000</v>
          </cell>
          <cell r="L3207" t="str">
            <v>ҚР, ШҚО, Өскемен қ., Бажов көш., 10</v>
          </cell>
          <cell r="M3207" t="str">
            <v>Желтоқсан-Қантар</v>
          </cell>
          <cell r="N3207" t="str">
            <v>Шығыс-Қазақстан облысы, Өскемен қ.</v>
          </cell>
          <cell r="O3207" t="str">
            <v>DDP</v>
          </cell>
          <cell r="P3207" t="str">
            <v>жыл бойына өтінім бойынша</v>
          </cell>
          <cell r="Q3207">
            <v>0</v>
          </cell>
          <cell r="R3207">
            <v>796</v>
          </cell>
          <cell r="S3207" t="str">
            <v>Дана</v>
          </cell>
        </row>
        <row r="3208">
          <cell r="A3208" t="str">
            <v>2091 Т</v>
          </cell>
          <cell r="B3208" t="str">
            <v>"ШҚ АЭК" АҚ</v>
          </cell>
          <cell r="C3208" t="str">
            <v>29.31.30.300.014.00.0796.000000000000</v>
          </cell>
          <cell r="D3208">
            <v>603103446</v>
          </cell>
          <cell r="E3208" t="str">
            <v>Коммутатор 13.3734 УАЗ</v>
          </cell>
          <cell r="F3208" t="str">
            <v>Коммутатор</v>
          </cell>
          <cell r="G3208" t="str">
            <v>для карбюраторного двигателя, для легкового автомобиля</v>
          </cell>
          <cell r="H3208" t="str">
            <v>Коммутатор 13.3734 УАЗ</v>
          </cell>
          <cell r="I3208" t="str">
            <v>БК</v>
          </cell>
          <cell r="J3208">
            <v>0</v>
          </cell>
          <cell r="K3208">
            <v>631010000</v>
          </cell>
          <cell r="L3208" t="str">
            <v>ҚР, ШҚО, Өскемен қ., Бажов көш., 10</v>
          </cell>
          <cell r="M3208" t="str">
            <v>Желтоқсан-Қантар</v>
          </cell>
          <cell r="N3208" t="str">
            <v>Шығыс-Қазақстан облысы, Өскемен қ.</v>
          </cell>
          <cell r="O3208" t="str">
            <v>DDP</v>
          </cell>
          <cell r="P3208" t="str">
            <v>жыл бойына өтінім бойынша</v>
          </cell>
          <cell r="Q3208">
            <v>0</v>
          </cell>
          <cell r="R3208">
            <v>796</v>
          </cell>
          <cell r="S3208" t="str">
            <v>Дана</v>
          </cell>
        </row>
        <row r="3209">
          <cell r="A3209" t="str">
            <v>2092 Т</v>
          </cell>
          <cell r="B3209" t="str">
            <v>"ШҚ АЭК" АҚ</v>
          </cell>
          <cell r="C3209" t="str">
            <v>29.32.30.990.008.00.0796.000000000012</v>
          </cell>
          <cell r="D3209">
            <v>603103447</v>
          </cell>
          <cell r="E3209" t="str">
            <v>Үлестіргіш білік втулкасы УАЗ, ВОЛГА</v>
          </cell>
          <cell r="F3209" t="str">
            <v>Втулка</v>
          </cell>
          <cell r="G3209" t="str">
            <v>для легкового автомобиля, для вала</v>
          </cell>
          <cell r="H3209" t="str">
            <v>Үлестіргіш білік втулкасы УАЗ, ВОЛГА</v>
          </cell>
          <cell r="I3209" t="str">
            <v>БК</v>
          </cell>
          <cell r="J3209">
            <v>0</v>
          </cell>
          <cell r="K3209">
            <v>631010000</v>
          </cell>
          <cell r="L3209" t="str">
            <v>ҚР, ШҚО, Өскемен қ., Бажов көш., 10</v>
          </cell>
          <cell r="M3209" t="str">
            <v>Желтоқсан-Қантар</v>
          </cell>
          <cell r="N3209" t="str">
            <v>Шығыс-Қазақстан облысы, Өскемен қ.</v>
          </cell>
          <cell r="O3209" t="str">
            <v>DDP</v>
          </cell>
          <cell r="P3209" t="str">
            <v>жыл бойына өтінім бойынша</v>
          </cell>
          <cell r="Q3209">
            <v>0</v>
          </cell>
          <cell r="R3209">
            <v>839</v>
          </cell>
          <cell r="S3209" t="str">
            <v>Комплект</v>
          </cell>
        </row>
        <row r="3210">
          <cell r="A3210" t="str">
            <v>2093 Т</v>
          </cell>
          <cell r="B3210" t="str">
            <v>"ШҚ АЭК" АҚ</v>
          </cell>
          <cell r="C3210" t="str">
            <v>29.32.30.330.000.00.0796.000000000000</v>
          </cell>
          <cell r="D3210">
            <v>603103448</v>
          </cell>
          <cell r="E3210" t="str">
            <v>Берілістер коробкасы УАЗ-3909 жиынтығы с/о</v>
          </cell>
          <cell r="F3210" t="str">
            <v>Коробка передач</v>
          </cell>
          <cell r="G3210" t="str">
            <v>механическая, для легкового автомобиля, четырехступенчатая, двухвальная</v>
          </cell>
          <cell r="H3210" t="str">
            <v>Берілістер коробкасы УАЗ-3909 жиынтығы с/о</v>
          </cell>
          <cell r="I3210" t="str">
            <v>БК</v>
          </cell>
          <cell r="J3210">
            <v>0</v>
          </cell>
          <cell r="K3210">
            <v>631010000</v>
          </cell>
          <cell r="L3210" t="str">
            <v>ҚР, ШҚО, Өскемен қ., Бажов көш., 10</v>
          </cell>
          <cell r="M3210" t="str">
            <v>Желтоқсан-Қантар</v>
          </cell>
          <cell r="N3210" t="str">
            <v>Шығыс-Қазақстан облысы, Өскемен қ.</v>
          </cell>
          <cell r="O3210" t="str">
            <v>DDP</v>
          </cell>
          <cell r="P3210" t="str">
            <v>жыл бойына өтінім бойынша</v>
          </cell>
          <cell r="Q3210">
            <v>0</v>
          </cell>
          <cell r="R3210">
            <v>796</v>
          </cell>
          <cell r="S3210" t="str">
            <v>Дана</v>
          </cell>
        </row>
        <row r="3211">
          <cell r="A3211" t="str">
            <v>2094 Т</v>
          </cell>
          <cell r="B3211" t="str">
            <v>"ШҚ АЭК" АҚ</v>
          </cell>
          <cell r="C3211" t="str">
            <v>29.32.30.650.009.00.0796.000000000000</v>
          </cell>
          <cell r="D3211">
            <v>603103449</v>
          </cell>
          <cell r="E3211" t="str">
            <v>Ілінісу корзинасы УАЗ</v>
          </cell>
          <cell r="F3211" t="str">
            <v>Сцепление</v>
          </cell>
          <cell r="G3211" t="str">
            <v>для легкового автомобиля</v>
          </cell>
          <cell r="H3211" t="str">
            <v>Ілінісу корзинасы УАЗ</v>
          </cell>
          <cell r="I3211" t="str">
            <v>БК</v>
          </cell>
          <cell r="J3211">
            <v>0</v>
          </cell>
          <cell r="K3211">
            <v>631010000</v>
          </cell>
          <cell r="L3211" t="str">
            <v>ҚР, ШҚО, Өскемен қ., Бажов көш., 10</v>
          </cell>
          <cell r="M3211" t="str">
            <v>Желтоқсан-Қантар</v>
          </cell>
          <cell r="N3211" t="str">
            <v>Шығыс-Қазақстан облысы, Өскемен қ.</v>
          </cell>
          <cell r="O3211" t="str">
            <v>DDP</v>
          </cell>
          <cell r="P3211" t="str">
            <v>жыл бойына өтінім бойынша</v>
          </cell>
          <cell r="Q3211">
            <v>0</v>
          </cell>
          <cell r="R3211">
            <v>796</v>
          </cell>
          <cell r="S3211" t="str">
            <v>Дана</v>
          </cell>
        </row>
        <row r="3212">
          <cell r="A3212" t="str">
            <v>2095 Т</v>
          </cell>
          <cell r="B3212" t="str">
            <v>"ШҚ АЭК" АҚ</v>
          </cell>
          <cell r="C3212" t="str">
            <v>29.32.30.650.009.00.0796.000000000000</v>
          </cell>
          <cell r="D3212">
            <v>603103450</v>
          </cell>
          <cell r="E3212" t="str">
            <v>Ілінісу корзинасы ВАЗ</v>
          </cell>
          <cell r="F3212" t="str">
            <v>Сцепление</v>
          </cell>
          <cell r="G3212" t="str">
            <v>для легкового автомобиля</v>
          </cell>
          <cell r="H3212" t="str">
            <v>Ілінісу корзинасы ВАЗ</v>
          </cell>
          <cell r="I3212" t="str">
            <v>БК</v>
          </cell>
          <cell r="J3212">
            <v>0</v>
          </cell>
          <cell r="K3212">
            <v>631010000</v>
          </cell>
          <cell r="L3212" t="str">
            <v>ҚР, ШҚО, Өскемен қ., Бажов көш., 10</v>
          </cell>
          <cell r="M3212" t="str">
            <v>Желтоқсан-Қантар</v>
          </cell>
          <cell r="N3212" t="str">
            <v>Шығыс-Қазақстан облысы, Өскемен қ.</v>
          </cell>
          <cell r="O3212" t="str">
            <v>DDP</v>
          </cell>
          <cell r="P3212" t="str">
            <v>жыл бойына өтінім бойынша</v>
          </cell>
          <cell r="Q3212">
            <v>0</v>
          </cell>
          <cell r="R3212">
            <v>796</v>
          </cell>
          <cell r="S3212" t="str">
            <v>Дана</v>
          </cell>
        </row>
        <row r="3213">
          <cell r="A3213" t="str">
            <v>2096 Т</v>
          </cell>
          <cell r="B3213" t="str">
            <v>"ШҚ АЭК" АҚ</v>
          </cell>
          <cell r="C3213" t="str">
            <v>29.31.30.300.021.00.0796.000000000000</v>
          </cell>
          <cell r="D3213">
            <v>603103452</v>
          </cell>
          <cell r="E3213" t="str">
            <v>Оталдырғыш втулкасы УАЗ, ВОЛГА, ГАЗЕЛЬ</v>
          </cell>
          <cell r="F3213" t="str">
            <v>Втулка</v>
          </cell>
          <cell r="G3213" t="str">
            <v>для легкового автомобиля, для статера с электромеханическим перемещением шестерни привода</v>
          </cell>
          <cell r="H3213" t="str">
            <v>Оталдырғыш втулкасы УАЗ, ВОЛГА, ГАЗЕЛЬ</v>
          </cell>
          <cell r="I3213" t="str">
            <v>БК</v>
          </cell>
          <cell r="J3213">
            <v>0</v>
          </cell>
          <cell r="K3213">
            <v>631010000</v>
          </cell>
          <cell r="L3213" t="str">
            <v>ҚР, ШҚО, Өскемен қ., Бажов көш., 10</v>
          </cell>
          <cell r="M3213" t="str">
            <v>Желтоқсан-Қантар</v>
          </cell>
          <cell r="N3213" t="str">
            <v>Шығыс-Қазақстан облысы, Өскемен қ.</v>
          </cell>
          <cell r="O3213" t="str">
            <v>DDP</v>
          </cell>
          <cell r="P3213" t="str">
            <v>жыл бойына өтінім бойынша</v>
          </cell>
          <cell r="Q3213">
            <v>0</v>
          </cell>
          <cell r="R3213">
            <v>839</v>
          </cell>
          <cell r="S3213" t="str">
            <v>Комплект</v>
          </cell>
        </row>
        <row r="3214">
          <cell r="A3214" t="str">
            <v>2097 Т</v>
          </cell>
          <cell r="B3214" t="str">
            <v>"ШҚ АЭК" АҚ</v>
          </cell>
          <cell r="C3214" t="str">
            <v>29.31.22.550.000.00.0796.000000000001</v>
          </cell>
          <cell r="D3214">
            <v>603103454</v>
          </cell>
          <cell r="E3214" t="str">
            <v>ГЕНЕРАТОР УАЗ, ВОЛГА, ГАЗЕЛЬ 65А 12В</v>
          </cell>
          <cell r="F3214" t="str">
            <v>Генератор</v>
          </cell>
          <cell r="G3214" t="str">
            <v>постоянного тока, для легкового автомобиля, номинальное напряжение более 7 В, но не более 14 В, с последовательным возбуждением</v>
          </cell>
          <cell r="H3214" t="str">
            <v>ГЕНЕРАТОР УАЗ, ВОЛГА, ГАЗЕЛЬ 65А 12В</v>
          </cell>
          <cell r="I3214" t="str">
            <v>БК</v>
          </cell>
          <cell r="J3214">
            <v>0</v>
          </cell>
          <cell r="K3214">
            <v>631010000</v>
          </cell>
          <cell r="L3214" t="str">
            <v>ҚР, ШҚО, Өскемен қ., Бажов көш., 10</v>
          </cell>
          <cell r="M3214" t="str">
            <v>Желтоқсан-Қантар</v>
          </cell>
          <cell r="N3214" t="str">
            <v>Шығыс-Қазақстан облысы, Өскемен қ.</v>
          </cell>
          <cell r="O3214" t="str">
            <v>DDP</v>
          </cell>
          <cell r="P3214" t="str">
            <v>жыл бойына өтінім бойынша</v>
          </cell>
          <cell r="Q3214">
            <v>0</v>
          </cell>
          <cell r="R3214">
            <v>796</v>
          </cell>
          <cell r="S3214" t="str">
            <v>Дана</v>
          </cell>
        </row>
        <row r="3215">
          <cell r="A3215" t="str">
            <v>2098 Т</v>
          </cell>
          <cell r="B3215" t="str">
            <v>"ШҚ АЭК" АҚ</v>
          </cell>
          <cell r="C3215" t="str">
            <v>28.11.41.700.012.00.0796.000000000000</v>
          </cell>
          <cell r="D3215">
            <v>603103455</v>
          </cell>
          <cell r="E3215" t="str">
            <v xml:space="preserve">Гидроқарымталауыш УАЗ, ВОЛГА. ГАЗЕЛЬ                                                                </v>
          </cell>
          <cell r="F3215" t="str">
            <v>Гидрокомпенсатор</v>
          </cell>
          <cell r="G3215" t="str">
            <v>для двигателя, для легкового автомобиля</v>
          </cell>
          <cell r="H3215" t="str">
            <v xml:space="preserve">Гидроқарымталауыш УАЗ, ВОЛГА. ГАЗЕЛЬ                                                                </v>
          </cell>
          <cell r="I3215" t="str">
            <v>БК</v>
          </cell>
          <cell r="J3215">
            <v>0</v>
          </cell>
          <cell r="K3215">
            <v>631010000</v>
          </cell>
          <cell r="L3215" t="str">
            <v>ҚР, ШҚО, Өскемен қ., Бажов көш., 10</v>
          </cell>
          <cell r="M3215" t="str">
            <v>Желтоқсан-Қантар</v>
          </cell>
          <cell r="N3215" t="str">
            <v>Шығыс-Қазақстан облысы, Өскемен қ.</v>
          </cell>
          <cell r="O3215" t="str">
            <v>DDP</v>
          </cell>
          <cell r="P3215" t="str">
            <v>жыл бойына өтінім бойынша</v>
          </cell>
          <cell r="Q3215">
            <v>0</v>
          </cell>
          <cell r="R3215">
            <v>796</v>
          </cell>
          <cell r="S3215" t="str">
            <v>Дана</v>
          </cell>
        </row>
        <row r="3216">
          <cell r="A3216" t="str">
            <v>2099 Т</v>
          </cell>
          <cell r="B3216" t="str">
            <v>"ШҚ АЭК" АҚ</v>
          </cell>
          <cell r="C3216" t="str">
            <v>29.32.30.990.137.00.0796.000000000000</v>
          </cell>
          <cell r="D3216">
            <v>603103457</v>
          </cell>
          <cell r="E3216" t="str">
            <v>УАЗ температурасының датчигі</v>
          </cell>
          <cell r="F3216" t="str">
            <v>Датчик температуры охлаждающей жидкости (термистор)</v>
          </cell>
          <cell r="G3216" t="str">
            <v>для легкового автомобиля, прямого подогрева</v>
          </cell>
          <cell r="H3216" t="str">
            <v>УАЗ температурасының датчигі</v>
          </cell>
          <cell r="I3216" t="str">
            <v>БК</v>
          </cell>
          <cell r="J3216">
            <v>0</v>
          </cell>
          <cell r="K3216">
            <v>631010000</v>
          </cell>
          <cell r="L3216" t="str">
            <v>ҚР, ШҚО, Өскемен қ., Бажов көш., 10</v>
          </cell>
          <cell r="M3216" t="str">
            <v>Желтоқсан-Қантар</v>
          </cell>
          <cell r="N3216" t="str">
            <v>Шығыс-Қазақстан облысы, Өскемен қ.</v>
          </cell>
          <cell r="O3216" t="str">
            <v>DDP</v>
          </cell>
          <cell r="P3216" t="str">
            <v>жыл бойына өтінім бойынша</v>
          </cell>
          <cell r="Q3216">
            <v>0</v>
          </cell>
          <cell r="R3216">
            <v>796</v>
          </cell>
          <cell r="S3216" t="str">
            <v>Дана</v>
          </cell>
        </row>
        <row r="3217">
          <cell r="A3217" t="str">
            <v>2100 Т</v>
          </cell>
          <cell r="B3217" t="str">
            <v>"ШҚ АЭК" АҚ</v>
          </cell>
          <cell r="C3217" t="str">
            <v>29.32.30.300.026.00.0796.000000000002</v>
          </cell>
          <cell r="D3217">
            <v>603103458</v>
          </cell>
          <cell r="E3217" t="str">
            <v>Үлестіргіш коробкасы  УАЗ-3909 н/о</v>
          </cell>
          <cell r="F3217" t="str">
            <v>Коробка</v>
          </cell>
          <cell r="G3217" t="str">
            <v>раздаточная, для легкового автомобиля, с блокированным приводом</v>
          </cell>
          <cell r="H3217" t="str">
            <v>Үлестіргіш коробкасы  УАЗ-3909 н/о</v>
          </cell>
          <cell r="I3217" t="str">
            <v>БК</v>
          </cell>
          <cell r="J3217">
            <v>0</v>
          </cell>
          <cell r="K3217">
            <v>631010000</v>
          </cell>
          <cell r="L3217" t="str">
            <v>ҚР, ШҚО, Өскемен қ., Бажов көш., 10</v>
          </cell>
          <cell r="M3217" t="str">
            <v>Желтоқсан-Қантар</v>
          </cell>
          <cell r="N3217" t="str">
            <v>Шығыс-Қазақстан облысы, Өскемен қ.</v>
          </cell>
          <cell r="O3217" t="str">
            <v>DDP</v>
          </cell>
          <cell r="P3217" t="str">
            <v>жыл бойына өтінім бойынша</v>
          </cell>
          <cell r="Q3217">
            <v>0</v>
          </cell>
          <cell r="R3217">
            <v>796</v>
          </cell>
          <cell r="S3217" t="str">
            <v>Дана</v>
          </cell>
        </row>
        <row r="3218">
          <cell r="A3218" t="str">
            <v>2101 Т</v>
          </cell>
          <cell r="B3218" t="str">
            <v>"ШҚ АЭК" АҚ</v>
          </cell>
          <cell r="C3218" t="str">
            <v>29.32.20.990.020.00.0796.000000000017</v>
          </cell>
          <cell r="D3218">
            <v>603103461</v>
          </cell>
          <cell r="E3218" t="str">
            <v>ЕСІК ҚҰЛПЫ ұзын тарту УАЗ-452</v>
          </cell>
          <cell r="F3218" t="str">
            <v>Замок</v>
          </cell>
          <cell r="G3218" t="str">
            <v>для легкового автомобиля, центральный</v>
          </cell>
          <cell r="H3218" t="str">
            <v>ЕСІК ҚҰЛПЫ ұзын тарту УАЗ-452</v>
          </cell>
          <cell r="I3218" t="str">
            <v>БК</v>
          </cell>
          <cell r="J3218">
            <v>0</v>
          </cell>
          <cell r="K3218">
            <v>631010000</v>
          </cell>
          <cell r="L3218" t="str">
            <v>ҚР, ШҚО, Өскемен қ., Бажов көш., 10</v>
          </cell>
          <cell r="M3218" t="str">
            <v>Желтоқсан-Қантар</v>
          </cell>
          <cell r="N3218" t="str">
            <v>Шығыс-Қазақстан облысы, Өскемен қ.</v>
          </cell>
          <cell r="O3218" t="str">
            <v>DDP</v>
          </cell>
          <cell r="P3218" t="str">
            <v>жыл бойына өтінім бойынша</v>
          </cell>
          <cell r="Q3218">
            <v>0</v>
          </cell>
          <cell r="R3218">
            <v>796</v>
          </cell>
          <cell r="S3218" t="str">
            <v>Дана</v>
          </cell>
        </row>
        <row r="3219">
          <cell r="A3219" t="str">
            <v>2102 Т</v>
          </cell>
          <cell r="B3219" t="str">
            <v>"ШҚ АЭК" АҚ</v>
          </cell>
          <cell r="C3219" t="str">
            <v>29.32.20.990.020.00.0796.000000000017</v>
          </cell>
          <cell r="D3219">
            <v>603103462</v>
          </cell>
          <cell r="E3219" t="str">
            <v>ЕСІК ҚҰЛПЫ УАЗ-469</v>
          </cell>
          <cell r="F3219" t="str">
            <v>Замок</v>
          </cell>
          <cell r="G3219" t="str">
            <v>для легкового автомобиля, центральный</v>
          </cell>
          <cell r="H3219" t="str">
            <v>ЕСІК ҚҰЛПЫ УАЗ-469</v>
          </cell>
          <cell r="I3219" t="str">
            <v>БК</v>
          </cell>
          <cell r="J3219">
            <v>0</v>
          </cell>
          <cell r="K3219">
            <v>631010000</v>
          </cell>
          <cell r="L3219" t="str">
            <v>ҚР, ШҚО, Өскемен қ., Бажов көш., 10</v>
          </cell>
          <cell r="M3219" t="str">
            <v>Желтоқсан-Қантар</v>
          </cell>
          <cell r="N3219" t="str">
            <v>Шығыс-Қазақстан облысы, Өскемен қ.</v>
          </cell>
          <cell r="O3219" t="str">
            <v>DDP</v>
          </cell>
          <cell r="P3219" t="str">
            <v>жыл бойына өтінім бойынша</v>
          </cell>
          <cell r="Q3219">
            <v>0</v>
          </cell>
          <cell r="R3219">
            <v>796</v>
          </cell>
          <cell r="S3219" t="str">
            <v>Дана</v>
          </cell>
        </row>
        <row r="3220">
          <cell r="A3220" t="str">
            <v>2103 Т</v>
          </cell>
          <cell r="B3220" t="str">
            <v>"ШҚ АЭК" АҚ</v>
          </cell>
          <cell r="C3220" t="str">
            <v>29.32.20.990.020.00.0796.000000000017</v>
          </cell>
          <cell r="D3220">
            <v>603103463</v>
          </cell>
          <cell r="E3220" t="str">
            <v>ЕСІК ҚҰЛПЫ қысқа тарту УАЗ-452</v>
          </cell>
          <cell r="F3220" t="str">
            <v>Замок</v>
          </cell>
          <cell r="G3220" t="str">
            <v>для легкового автомобиля, центральный</v>
          </cell>
          <cell r="H3220" t="str">
            <v>ЕСІК ҚҰЛПЫ қысқа тарту УАЗ-452</v>
          </cell>
          <cell r="I3220" t="str">
            <v>БК</v>
          </cell>
          <cell r="J3220">
            <v>0</v>
          </cell>
          <cell r="K3220">
            <v>631010000</v>
          </cell>
          <cell r="L3220" t="str">
            <v>ҚР, ШҚО, Өскемен қ., Бажов көш., 10</v>
          </cell>
          <cell r="M3220" t="str">
            <v>Желтоқсан-Қантар</v>
          </cell>
          <cell r="N3220" t="str">
            <v>Шығыс-Қазақстан облысы, Өскемен қ.</v>
          </cell>
          <cell r="O3220" t="str">
            <v>DDP</v>
          </cell>
          <cell r="P3220" t="str">
            <v>жыл бойына өтінім бойынша</v>
          </cell>
          <cell r="Q3220">
            <v>0</v>
          </cell>
          <cell r="R3220">
            <v>796</v>
          </cell>
          <cell r="S3220" t="str">
            <v>Дана</v>
          </cell>
        </row>
        <row r="3221">
          <cell r="A3221" t="str">
            <v>2104 Т</v>
          </cell>
          <cell r="B3221" t="str">
            <v>"ШҚ АЭК" АҚ</v>
          </cell>
          <cell r="C3221" t="str">
            <v>29.32.20.990.010.00.0796.000000000001</v>
          </cell>
          <cell r="D3221">
            <v>603103464</v>
          </cell>
          <cell r="E3221" t="str">
            <v>Айнасы УАЗ</v>
          </cell>
          <cell r="F3221" t="str">
            <v>Зеркало</v>
          </cell>
          <cell r="G3221" t="str">
            <v>для транспортного средства, боковое правое</v>
          </cell>
          <cell r="H3221" t="str">
            <v>Айнасы УАЗ</v>
          </cell>
          <cell r="I3221" t="str">
            <v>БК</v>
          </cell>
          <cell r="J3221">
            <v>0</v>
          </cell>
          <cell r="K3221">
            <v>631010000</v>
          </cell>
          <cell r="L3221" t="str">
            <v>ҚР, ШҚО, Өскемен қ., Бажов көш., 10</v>
          </cell>
          <cell r="M3221" t="str">
            <v>Желтоқсан-Қантар</v>
          </cell>
          <cell r="N3221" t="str">
            <v>Шығыс-Қазақстан облысы, Өскемен қ.</v>
          </cell>
          <cell r="O3221" t="str">
            <v>DDP</v>
          </cell>
          <cell r="P3221" t="str">
            <v>жыл бойына өтінім бойынша</v>
          </cell>
          <cell r="Q3221">
            <v>0</v>
          </cell>
          <cell r="R3221">
            <v>796</v>
          </cell>
          <cell r="S3221" t="str">
            <v>Дана</v>
          </cell>
        </row>
        <row r="3222">
          <cell r="A3222" t="str">
            <v>2105 Т</v>
          </cell>
          <cell r="B3222" t="str">
            <v>"ШҚ АЭК" АҚ</v>
          </cell>
          <cell r="C3222" t="str">
            <v>29.31.30.300.025.00.0796.000000000004</v>
          </cell>
          <cell r="D3222">
            <v>603103465</v>
          </cell>
          <cell r="E3222" t="str">
            <v>Тұтандыру орауышы Б-115</v>
          </cell>
          <cell r="F3222" t="str">
            <v>Катушка</v>
          </cell>
          <cell r="G3222" t="str">
            <v>системы зажигания, для легкового автомобиля, с замкнутым магнитопроводом</v>
          </cell>
          <cell r="H3222" t="str">
            <v>Тұтандыру орауышы Б-115</v>
          </cell>
          <cell r="I3222" t="str">
            <v>БК</v>
          </cell>
          <cell r="J3222">
            <v>0</v>
          </cell>
          <cell r="K3222">
            <v>631010000</v>
          </cell>
          <cell r="L3222" t="str">
            <v>ҚР, ШҚО, Өскемен қ., Бажов көш., 10</v>
          </cell>
          <cell r="M3222" t="str">
            <v>Желтоқсан-Қантар</v>
          </cell>
          <cell r="N3222" t="str">
            <v>Шығыс-Қазақстан облысы, Өскемен қ.</v>
          </cell>
          <cell r="O3222" t="str">
            <v>DDP</v>
          </cell>
          <cell r="P3222" t="str">
            <v>жыл бойына өтінім бойынша</v>
          </cell>
          <cell r="Q3222">
            <v>0</v>
          </cell>
          <cell r="R3222">
            <v>796</v>
          </cell>
          <cell r="S3222" t="str">
            <v>Дана</v>
          </cell>
        </row>
        <row r="3223">
          <cell r="A3223" t="str">
            <v>2106 Т</v>
          </cell>
          <cell r="B3223" t="str">
            <v>"ШҚ АЭК" АҚ</v>
          </cell>
          <cell r="C3223" t="str">
            <v>28.11.41.700.016.01.0796.000000000000</v>
          </cell>
          <cell r="D3223">
            <v>603103466</v>
          </cell>
          <cell r="E3223" t="str">
            <v>Шығару клапаны УАЗ, ВОЛГА, ГАЗЕЛЬ</v>
          </cell>
          <cell r="F3223" t="str">
            <v>Клапан</v>
          </cell>
          <cell r="G3223" t="str">
            <v>впускной, для карбюраторного двигателя</v>
          </cell>
          <cell r="H3223" t="str">
            <v>Шығару клапаны УАЗ, ВОЛГА, ГАЗЕЛЬ</v>
          </cell>
          <cell r="I3223" t="str">
            <v>БК</v>
          </cell>
          <cell r="J3223">
            <v>0</v>
          </cell>
          <cell r="K3223">
            <v>631010000</v>
          </cell>
          <cell r="L3223" t="str">
            <v>ҚР, ШҚО, Өскемен қ., Бажов көш., 10</v>
          </cell>
          <cell r="M3223" t="str">
            <v>Желтоқсан-Қантар</v>
          </cell>
          <cell r="N3223" t="str">
            <v>Шығыс-Қазақстан облысы, Өскемен қ.</v>
          </cell>
          <cell r="O3223" t="str">
            <v>DDP</v>
          </cell>
          <cell r="P3223" t="str">
            <v>жыл бойына өтінім бойынша</v>
          </cell>
          <cell r="Q3223">
            <v>0</v>
          </cell>
          <cell r="R3223">
            <v>796</v>
          </cell>
          <cell r="S3223" t="str">
            <v>Дана</v>
          </cell>
        </row>
        <row r="3224">
          <cell r="A3224" t="str">
            <v>2107 Т</v>
          </cell>
          <cell r="B3224" t="str">
            <v>"ШҚ АЭК" АҚ</v>
          </cell>
          <cell r="C3224" t="str">
            <v>28.11.41.700.016.02.0796.000000000000</v>
          </cell>
          <cell r="D3224">
            <v>603103467</v>
          </cell>
          <cell r="E3224" t="str">
            <v>Шығару клапаны УАЗ, ВОЛГА, ГАЗЕЛЬ</v>
          </cell>
          <cell r="F3224" t="str">
            <v>Клапан</v>
          </cell>
          <cell r="G3224" t="str">
            <v>выпускной, для карбюраторного двигателя</v>
          </cell>
          <cell r="H3224" t="str">
            <v>Шығару клапаны УАЗ, ВОЛГА, ГАЗЕЛЬ</v>
          </cell>
          <cell r="I3224" t="str">
            <v>БК</v>
          </cell>
          <cell r="J3224">
            <v>0</v>
          </cell>
          <cell r="K3224">
            <v>631010000</v>
          </cell>
          <cell r="L3224" t="str">
            <v>ҚР, ШҚО, Өскемен қ., Бажов көш., 10</v>
          </cell>
          <cell r="M3224" t="str">
            <v>Желтоқсан-Қантар</v>
          </cell>
          <cell r="N3224" t="str">
            <v>Шығыс-Қазақстан облысы, Өскемен қ.</v>
          </cell>
          <cell r="O3224" t="str">
            <v>DDP</v>
          </cell>
          <cell r="P3224" t="str">
            <v>жыл бойына өтінім бойынша</v>
          </cell>
          <cell r="Q3224">
            <v>0</v>
          </cell>
          <cell r="R3224">
            <v>796</v>
          </cell>
          <cell r="S3224" t="str">
            <v>Дана</v>
          </cell>
        </row>
        <row r="3225">
          <cell r="A3225" t="str">
            <v>2108 Т</v>
          </cell>
          <cell r="B3225" t="str">
            <v>"ШҚ АЭК" АҚ</v>
          </cell>
          <cell r="C3225" t="str">
            <v>28.11.42.900.057.00.0796.000000000000</v>
          </cell>
          <cell r="D3225">
            <v>603103468</v>
          </cell>
          <cell r="E3225" t="str">
            <v xml:space="preserve">Коллектор УАЗ                                                                                       </v>
          </cell>
          <cell r="F3225" t="str">
            <v>Коллектор выпускной</v>
          </cell>
          <cell r="G3225" t="str">
            <v>для дизельного двигателя</v>
          </cell>
          <cell r="H3225" t="str">
            <v xml:space="preserve">Коллектор УАЗ                                                                                       </v>
          </cell>
          <cell r="I3225" t="str">
            <v>БК</v>
          </cell>
          <cell r="J3225">
            <v>0</v>
          </cell>
          <cell r="K3225">
            <v>631010000</v>
          </cell>
          <cell r="L3225" t="str">
            <v>ҚР, ШҚО, Өскемен қ., Бажов көш., 10</v>
          </cell>
          <cell r="M3225" t="str">
            <v>Желтоқсан-Қантар</v>
          </cell>
          <cell r="N3225" t="str">
            <v>Шығыс-Қазақстан облысы, Өскемен қ.</v>
          </cell>
          <cell r="O3225" t="str">
            <v>DDP</v>
          </cell>
          <cell r="P3225" t="str">
            <v>жыл бойына өтінім бойынша</v>
          </cell>
          <cell r="Q3225">
            <v>0</v>
          </cell>
          <cell r="R3225">
            <v>796</v>
          </cell>
          <cell r="S3225" t="str">
            <v>Дана</v>
          </cell>
        </row>
        <row r="3226">
          <cell r="A3226" t="str">
            <v>2109 Т</v>
          </cell>
          <cell r="B3226" t="str">
            <v>"ШҚ АЭК" АҚ</v>
          </cell>
          <cell r="C3226" t="str">
            <v>29.32.30.990.015.00.0796.000000000002</v>
          </cell>
          <cell r="D3226">
            <v>603103470</v>
          </cell>
          <cell r="E3226" t="str">
            <v>Жылыту краны  УАЗ</v>
          </cell>
          <cell r="F3226" t="str">
            <v>Кран</v>
          </cell>
          <cell r="G3226" t="str">
            <v>управления отопителем, для легкового автомобиля</v>
          </cell>
          <cell r="H3226" t="str">
            <v>Жылыту краны  УАЗ</v>
          </cell>
          <cell r="I3226" t="str">
            <v>БК</v>
          </cell>
          <cell r="J3226">
            <v>0</v>
          </cell>
          <cell r="K3226">
            <v>631010000</v>
          </cell>
          <cell r="L3226" t="str">
            <v>ҚР, ШҚО, Өскемен қ., Бажов көш., 10</v>
          </cell>
          <cell r="M3226" t="str">
            <v>Желтоқсан-Қантар</v>
          </cell>
          <cell r="N3226" t="str">
            <v>Шығыс-Қазақстан облысы, Өскемен қ.</v>
          </cell>
          <cell r="O3226" t="str">
            <v>DDP</v>
          </cell>
          <cell r="P3226" t="str">
            <v>жыл бойына өтінім бойынша</v>
          </cell>
          <cell r="Q3226">
            <v>0</v>
          </cell>
          <cell r="R3226">
            <v>796</v>
          </cell>
          <cell r="S3226" t="str">
            <v>Дана</v>
          </cell>
        </row>
        <row r="3227">
          <cell r="A3227" t="str">
            <v>2110 Т</v>
          </cell>
          <cell r="B3227" t="str">
            <v>"ШҚ АЭК" АҚ</v>
          </cell>
          <cell r="C3227" t="str">
            <v>28.11.41.500.006.00.0839.000000000000</v>
          </cell>
          <cell r="D3227">
            <v>603103473</v>
          </cell>
          <cell r="E3227" t="str">
            <v>ПОРШЕНЬ САҚИНАЛАРЫ Ф 100 100,5 101 УАЗ ЗМЗ</v>
          </cell>
          <cell r="F3227" t="str">
            <v>Кольцо поршневое</v>
          </cell>
          <cell r="G3227" t="str">
            <v>для двигателя внутреннего сгорания</v>
          </cell>
          <cell r="H3227" t="str">
            <v>ПОРШЕНЬ САҚИНАЛАРЫ Ф 100 100,5 101 УАЗ ЗМЗ</v>
          </cell>
          <cell r="I3227" t="str">
            <v>БК</v>
          </cell>
          <cell r="J3227">
            <v>0</v>
          </cell>
          <cell r="K3227">
            <v>631010000</v>
          </cell>
          <cell r="L3227" t="str">
            <v>ҚР, ШҚО, Өскемен қ., Бажов көш., 10</v>
          </cell>
          <cell r="M3227" t="str">
            <v>Желтоқсан-Қантар</v>
          </cell>
          <cell r="N3227" t="str">
            <v>Шығыс-Қазақстан облысы, Өскемен қ.</v>
          </cell>
          <cell r="O3227" t="str">
            <v>DDP</v>
          </cell>
          <cell r="P3227" t="str">
            <v>жыл бойына өтінім бойынша</v>
          </cell>
          <cell r="Q3227">
            <v>0</v>
          </cell>
          <cell r="R3227">
            <v>839</v>
          </cell>
          <cell r="S3227" t="str">
            <v>Комплект</v>
          </cell>
        </row>
        <row r="3228">
          <cell r="A3228" t="str">
            <v>2111 Т</v>
          </cell>
          <cell r="B3228" t="str">
            <v>"ШҚ АЭК" АҚ</v>
          </cell>
          <cell r="C3228" t="str">
            <v>28.11.41.500.006.00.0839.000000000000</v>
          </cell>
          <cell r="D3228">
            <v>603103474</v>
          </cell>
          <cell r="E3228" t="str">
            <v>ПОРШЕНЬ САҚИНАЛАРЫ Ф 92 92,5 93 93,5 УАЗ ВОЛГА ГАЗЕЛЬ</v>
          </cell>
          <cell r="F3228" t="str">
            <v>Кольцо поршневое</v>
          </cell>
          <cell r="G3228" t="str">
            <v>для двигателя внутреннего сгорания</v>
          </cell>
          <cell r="H3228" t="str">
            <v>ПОРШЕНЬ САҚИНАЛАРЫ Ф 92 92,5 93 93,5 УАЗ ВОЛГА ГАЗЕЛЬ</v>
          </cell>
          <cell r="I3228" t="str">
            <v>БК</v>
          </cell>
          <cell r="J3228">
            <v>0</v>
          </cell>
          <cell r="K3228">
            <v>631010000</v>
          </cell>
          <cell r="L3228" t="str">
            <v>ҚР, ШҚО, Өскемен қ., Бажов көш., 10</v>
          </cell>
          <cell r="M3228" t="str">
            <v>Желтоқсан-Қантар</v>
          </cell>
          <cell r="N3228" t="str">
            <v>Шығыс-Қазақстан облысы, Өскемен қ.</v>
          </cell>
          <cell r="O3228" t="str">
            <v>DDP</v>
          </cell>
          <cell r="P3228" t="str">
            <v>жыл бойына өтінім бойынша</v>
          </cell>
          <cell r="Q3228">
            <v>0</v>
          </cell>
          <cell r="R3228">
            <v>839</v>
          </cell>
          <cell r="S3228" t="str">
            <v>Комплект</v>
          </cell>
        </row>
        <row r="3229">
          <cell r="A3229" t="str">
            <v>2112 Т</v>
          </cell>
          <cell r="B3229" t="str">
            <v>"ШҚ АЭК" АҚ</v>
          </cell>
          <cell r="C3229" t="str">
            <v>28.14.20.000.007.00.0796.000000000000</v>
          </cell>
          <cell r="D3229">
            <v>603103475</v>
          </cell>
          <cell r="E3229" t="str">
            <v>Сөндіргіш сақинасы УАЗ, ВОЛГА, ГАЗЕЛЬ</v>
          </cell>
          <cell r="F3229" t="str">
            <v>Кольцо уплотнительное</v>
          </cell>
          <cell r="G3229" t="str">
            <v>резиновое, сечение 1,4 мм, ГОСТ 9833-73</v>
          </cell>
          <cell r="H3229" t="str">
            <v>Сөндіргіш сақинасы УАЗ, ВОЛГА, ГАЗЕЛЬ</v>
          </cell>
          <cell r="I3229" t="str">
            <v>БК</v>
          </cell>
          <cell r="J3229">
            <v>0</v>
          </cell>
          <cell r="K3229">
            <v>631010000</v>
          </cell>
          <cell r="L3229" t="str">
            <v>ҚР, ШҚО, Өскемен қ., Бажов көш., 10</v>
          </cell>
          <cell r="M3229" t="str">
            <v>Желтоқсан-Қантар</v>
          </cell>
          <cell r="N3229" t="str">
            <v>Шығыс-Қазақстан облысы, Өскемен қ.</v>
          </cell>
          <cell r="O3229" t="str">
            <v>DDP</v>
          </cell>
          <cell r="P3229" t="str">
            <v>жыл бойына өтінім бойынша</v>
          </cell>
          <cell r="Q3229">
            <v>0</v>
          </cell>
          <cell r="R3229">
            <v>796</v>
          </cell>
          <cell r="S3229" t="str">
            <v>Дана</v>
          </cell>
        </row>
        <row r="3230">
          <cell r="A3230" t="str">
            <v>2113 Т</v>
          </cell>
          <cell r="B3230" t="str">
            <v>"ШҚ АЭК" АҚ</v>
          </cell>
          <cell r="C3230" t="str">
            <v>29.32.30.300.026.00.0839.000000000008</v>
          </cell>
          <cell r="D3230">
            <v>603103476</v>
          </cell>
          <cell r="E3230" t="str">
            <v xml:space="preserve"> Үлестіру коробкасы УАЗ-3909 с/о                                                                    </v>
          </cell>
          <cell r="F3230" t="str">
            <v>Коробка</v>
          </cell>
          <cell r="G3230" t="str">
            <v>раздаточная, для грузового автомобиля</v>
          </cell>
          <cell r="H3230" t="str">
            <v xml:space="preserve"> Үлестіру коробкасы УАЗ-3909 с/о                                                                    </v>
          </cell>
          <cell r="I3230" t="str">
            <v>БК</v>
          </cell>
          <cell r="J3230">
            <v>0</v>
          </cell>
          <cell r="K3230">
            <v>631010000</v>
          </cell>
          <cell r="L3230" t="str">
            <v>ҚР, ШҚО, Өскемен қ., Бажов көш., 10</v>
          </cell>
          <cell r="M3230" t="str">
            <v>Желтоқсан-Қантар</v>
          </cell>
          <cell r="N3230" t="str">
            <v>Шығыс-Қазақстан облысы, Өскемен қ.</v>
          </cell>
          <cell r="O3230" t="str">
            <v>DDP</v>
          </cell>
          <cell r="P3230" t="str">
            <v>жыл бойына өтінім бойынша</v>
          </cell>
          <cell r="Q3230">
            <v>0</v>
          </cell>
          <cell r="R3230">
            <v>796</v>
          </cell>
          <cell r="S3230" t="str">
            <v>Дана</v>
          </cell>
        </row>
        <row r="3231">
          <cell r="A3231" t="str">
            <v>2114 Т</v>
          </cell>
          <cell r="B3231" t="str">
            <v>"ШҚ АЭК" АҚ</v>
          </cell>
          <cell r="C3231" t="str">
            <v>29.32.30.630.008.00.0796.000000000000</v>
          </cell>
          <cell r="D3231">
            <v>603103477</v>
          </cell>
          <cell r="E3231" t="str">
            <v xml:space="preserve">тығыздау сақинасы КПП УАЗ                                                                           </v>
          </cell>
          <cell r="F3231" t="str">
            <v>Кольцо уплотнительное</v>
          </cell>
          <cell r="G3231" t="str">
            <v>для глушителя легкового автомобиля</v>
          </cell>
          <cell r="H3231" t="str">
            <v xml:space="preserve">тығыздау сақинасы КПП УАЗ                                                                           </v>
          </cell>
          <cell r="I3231" t="str">
            <v>БК</v>
          </cell>
          <cell r="J3231">
            <v>0</v>
          </cell>
          <cell r="K3231">
            <v>631010000</v>
          </cell>
          <cell r="L3231" t="str">
            <v>ҚР, ШҚО, Өскемен қ., Бажов көш., 10</v>
          </cell>
          <cell r="M3231" t="str">
            <v>Желтоқсан-Қантар</v>
          </cell>
          <cell r="N3231" t="str">
            <v>Шығыс-Қазақстан облысы, Өскемен қ.</v>
          </cell>
          <cell r="O3231" t="str">
            <v>DDP</v>
          </cell>
          <cell r="P3231" t="str">
            <v>жыл бойына өтінім бойынша</v>
          </cell>
          <cell r="Q3231">
            <v>0</v>
          </cell>
          <cell r="R3231">
            <v>796</v>
          </cell>
          <cell r="S3231" t="str">
            <v>Дана</v>
          </cell>
        </row>
        <row r="3232">
          <cell r="A3232" t="str">
            <v>2115 Т</v>
          </cell>
          <cell r="B3232" t="str">
            <v>"ШҚ АЭК" АҚ</v>
          </cell>
          <cell r="C3232" t="str">
            <v>29.32.30.300.011.02.0796.000000000000</v>
          </cell>
          <cell r="D3232">
            <v>603103478</v>
          </cell>
          <cell r="E3232" t="str">
            <v>Тарату коробкасының төселім жинақталымы ГАЗ-66</v>
          </cell>
          <cell r="F3232" t="str">
            <v>Прокладка</v>
          </cell>
          <cell r="G3232" t="str">
            <v>коробки передач, для легкового автомобиля</v>
          </cell>
          <cell r="H3232" t="str">
            <v>Тарату коробкасының төселім жинақталымы ГАЗ-66</v>
          </cell>
          <cell r="I3232" t="str">
            <v>БК</v>
          </cell>
          <cell r="J3232">
            <v>0</v>
          </cell>
          <cell r="K3232">
            <v>631010000</v>
          </cell>
          <cell r="L3232" t="str">
            <v>ҚР, ШҚО, Өскемен қ., Бажов көш., 10</v>
          </cell>
          <cell r="M3232" t="str">
            <v>Желтоқсан-Қантар</v>
          </cell>
          <cell r="N3232" t="str">
            <v>Шығыс-Қазақстан облысы, Өскемен қ.</v>
          </cell>
          <cell r="O3232" t="str">
            <v>DDP</v>
          </cell>
          <cell r="P3232" t="str">
            <v>жыл бойына өтінім бойынша</v>
          </cell>
          <cell r="Q3232">
            <v>0</v>
          </cell>
          <cell r="R3232">
            <v>796</v>
          </cell>
          <cell r="S3232" t="str">
            <v>Дана</v>
          </cell>
        </row>
        <row r="3233">
          <cell r="A3233" t="str">
            <v>2116 Т</v>
          </cell>
          <cell r="B3233" t="str">
            <v>"ШҚ АЭК" АҚ</v>
          </cell>
          <cell r="C3233" t="str">
            <v>29.31.30.300.004.00.0796.000000000000</v>
          </cell>
          <cell r="D3233">
            <v>603103479</v>
          </cell>
          <cell r="E3233" t="str">
            <v xml:space="preserve">Түйіспелер УАЗ, ВОЛГА, ГАЗЕЛЬ                                                                       </v>
          </cell>
          <cell r="F3233" t="str">
            <v>Группа контактная</v>
          </cell>
          <cell r="G3233" t="str">
            <v>для легкового автомобиля, замка зажигания</v>
          </cell>
          <cell r="H3233" t="str">
            <v xml:space="preserve">Түйіспелер УАЗ, ВОЛГА, ГАЗЕЛЬ                                                                       </v>
          </cell>
          <cell r="I3233" t="str">
            <v>БК</v>
          </cell>
          <cell r="J3233">
            <v>0</v>
          </cell>
          <cell r="K3233">
            <v>631010000</v>
          </cell>
          <cell r="L3233" t="str">
            <v>ҚР, ШҚО, Өскемен қ., Бажов көш., 10</v>
          </cell>
          <cell r="M3233" t="str">
            <v>Желтоқсан-Қантар</v>
          </cell>
          <cell r="N3233" t="str">
            <v>Шығыс-Қазақстан облысы, Өскемен қ.</v>
          </cell>
          <cell r="O3233" t="str">
            <v>DDP</v>
          </cell>
          <cell r="P3233" t="str">
            <v>жыл бойына өтінім бойынша</v>
          </cell>
          <cell r="Q3233">
            <v>0</v>
          </cell>
          <cell r="R3233">
            <v>839</v>
          </cell>
          <cell r="S3233" t="str">
            <v>Комплект</v>
          </cell>
        </row>
        <row r="3234">
          <cell r="A3234" t="str">
            <v>2117 Т</v>
          </cell>
          <cell r="B3234" t="str">
            <v>"ШҚ АЭК" АҚ</v>
          </cell>
          <cell r="C3234" t="str">
            <v>29.32.30.650.009.00.0796.000000000000</v>
          </cell>
          <cell r="D3234">
            <v>603103480</v>
          </cell>
          <cell r="E3234" t="str">
            <v>Ілінісу корзинасы УАЗ ЛЕПЕСТ.</v>
          </cell>
          <cell r="F3234" t="str">
            <v>Сцепление</v>
          </cell>
          <cell r="G3234" t="str">
            <v>для легкового автомобиля</v>
          </cell>
          <cell r="H3234" t="str">
            <v>Ілінісу корзинасы УАЗ ЛЕПЕСТ.</v>
          </cell>
          <cell r="I3234" t="str">
            <v>БК</v>
          </cell>
          <cell r="J3234">
            <v>0</v>
          </cell>
          <cell r="K3234">
            <v>631010000</v>
          </cell>
          <cell r="L3234" t="str">
            <v>ҚР, ШҚО, Өскемен қ., Бажов көш., 10</v>
          </cell>
          <cell r="M3234" t="str">
            <v>Желтоқсан-Қантар</v>
          </cell>
          <cell r="N3234" t="str">
            <v>Шығыс-Қазақстан облысы, Өскемен қ.</v>
          </cell>
          <cell r="O3234" t="str">
            <v>DDP</v>
          </cell>
          <cell r="P3234" t="str">
            <v>жыл бойына өтінім бойынша</v>
          </cell>
          <cell r="Q3234">
            <v>0</v>
          </cell>
          <cell r="R3234">
            <v>796</v>
          </cell>
          <cell r="S3234" t="str">
            <v>Дана</v>
          </cell>
        </row>
        <row r="3235">
          <cell r="A3235" t="str">
            <v>2118 Т</v>
          </cell>
          <cell r="B3235" t="str">
            <v>"ШҚ АЭК" АҚ</v>
          </cell>
          <cell r="C3235" t="str">
            <v>29.32.30.990.015.00.0796.000000000000</v>
          </cell>
          <cell r="D3235">
            <v>603103482</v>
          </cell>
          <cell r="E3235" t="str">
            <v xml:space="preserve">Құю блогының краны УАЗ, ВОЛГА, ГАЗЕЛЬ                                                               </v>
          </cell>
          <cell r="F3235" t="str">
            <v>Кран</v>
          </cell>
          <cell r="G3235" t="str">
            <v>сливной, для системы охлаждения, для легкового автомобиля</v>
          </cell>
          <cell r="H3235" t="str">
            <v xml:space="preserve">Құю блогының краны УАЗ, ВОЛГА, ГАЗЕЛЬ                                                               </v>
          </cell>
          <cell r="I3235" t="str">
            <v>БК</v>
          </cell>
          <cell r="J3235">
            <v>0</v>
          </cell>
          <cell r="K3235">
            <v>631010000</v>
          </cell>
          <cell r="L3235" t="str">
            <v>ҚР, ШҚО, Өскемен қ., Бажов көш., 10</v>
          </cell>
          <cell r="M3235" t="str">
            <v>Желтоқсан-Қантар</v>
          </cell>
          <cell r="N3235" t="str">
            <v>Шығыс-Қазақстан облысы, Өскемен қ.</v>
          </cell>
          <cell r="O3235" t="str">
            <v>DDP</v>
          </cell>
          <cell r="P3235" t="str">
            <v>жыл бойына өтінім бойынша</v>
          </cell>
          <cell r="Q3235">
            <v>0</v>
          </cell>
          <cell r="R3235">
            <v>796</v>
          </cell>
          <cell r="S3235" t="str">
            <v>Дана</v>
          </cell>
        </row>
        <row r="3236">
          <cell r="A3236" t="str">
            <v>2119 Т</v>
          </cell>
          <cell r="B3236" t="str">
            <v>"ШҚ АЭК" АҚ</v>
          </cell>
          <cell r="C3236" t="str">
            <v>29.32.30.300.023.00.0796.000000000003</v>
          </cell>
          <cell r="D3236">
            <v>603103483</v>
          </cell>
          <cell r="E3236" t="str">
            <v>КРЕСТОВИНА УАЗ, ВОЛГА, ГАЗЕЛЬ</v>
          </cell>
          <cell r="F3236" t="str">
            <v>Крестовина</v>
          </cell>
          <cell r="G3236" t="str">
            <v>карданного вала, для легкового автомобиля, с подшипниками и манжетами</v>
          </cell>
          <cell r="H3236" t="str">
            <v>КРЕСТОВИНА УАЗ, ВОЛГА, ГАЗЕЛЬ</v>
          </cell>
          <cell r="I3236" t="str">
            <v>БК</v>
          </cell>
          <cell r="J3236">
            <v>0</v>
          </cell>
          <cell r="K3236">
            <v>631010000</v>
          </cell>
          <cell r="L3236" t="str">
            <v>ҚР, ШҚО, Өскемен қ., Бажов көш., 10</v>
          </cell>
          <cell r="M3236" t="str">
            <v>Желтоқсан-Қантар</v>
          </cell>
          <cell r="N3236" t="str">
            <v>Шығыс-Қазақстан облысы, Өскемен қ.</v>
          </cell>
          <cell r="O3236" t="str">
            <v>DDP</v>
          </cell>
          <cell r="P3236" t="str">
            <v>жыл бойына өтінім бойынша</v>
          </cell>
          <cell r="Q3236">
            <v>0</v>
          </cell>
          <cell r="R3236">
            <v>796</v>
          </cell>
          <cell r="S3236" t="str">
            <v>Дана</v>
          </cell>
        </row>
        <row r="3237">
          <cell r="A3237" t="str">
            <v>2120 Т</v>
          </cell>
          <cell r="B3237" t="str">
            <v>"ШҚ АЭК" АҚ</v>
          </cell>
          <cell r="C3237" t="str">
            <v>29.32.30.300.015.00.0796.000000000000</v>
          </cell>
          <cell r="D3237">
            <v>603103484</v>
          </cell>
          <cell r="E3237" t="str">
            <v>Қақпақ КПП УАЗ-452</v>
          </cell>
          <cell r="F3237" t="str">
            <v>Крышка</v>
          </cell>
          <cell r="G3237" t="str">
            <v>коробки передач, для легкового автомобиля</v>
          </cell>
          <cell r="H3237" t="str">
            <v>Қақпақ КПП УАЗ-452</v>
          </cell>
          <cell r="I3237" t="str">
            <v>БК</v>
          </cell>
          <cell r="J3237">
            <v>0</v>
          </cell>
          <cell r="K3237">
            <v>631010000</v>
          </cell>
          <cell r="L3237" t="str">
            <v>ҚР, ШҚО, Өскемен қ., Бажов көш., 10</v>
          </cell>
          <cell r="M3237" t="str">
            <v>Желтоқсан-Қантар</v>
          </cell>
          <cell r="N3237" t="str">
            <v>Шығыс-Қазақстан облысы, Өскемен қ.</v>
          </cell>
          <cell r="O3237" t="str">
            <v>DDP</v>
          </cell>
          <cell r="P3237" t="str">
            <v>жыл бойына өтінім бойынша</v>
          </cell>
          <cell r="Q3237">
            <v>0</v>
          </cell>
          <cell r="R3237">
            <v>796</v>
          </cell>
          <cell r="S3237" t="str">
            <v>Дана</v>
          </cell>
        </row>
        <row r="3238">
          <cell r="A3238" t="str">
            <v>2121 Т</v>
          </cell>
          <cell r="B3238" t="str">
            <v>"ШҚ АЭК" АҚ</v>
          </cell>
          <cell r="C3238" t="str">
            <v>29.32.30.300.015.00.0796.000000000000</v>
          </cell>
          <cell r="D3238">
            <v>603103485</v>
          </cell>
          <cell r="E3238" t="str">
            <v>Қақпақ КПП УАЗ-469</v>
          </cell>
          <cell r="F3238" t="str">
            <v>Крышка</v>
          </cell>
          <cell r="G3238" t="str">
            <v>коробки передач, для легкового автомобиля</v>
          </cell>
          <cell r="H3238" t="str">
            <v>Қақпақ КПП УАЗ-469</v>
          </cell>
          <cell r="I3238" t="str">
            <v>БК</v>
          </cell>
          <cell r="J3238">
            <v>0</v>
          </cell>
          <cell r="K3238">
            <v>631010000</v>
          </cell>
          <cell r="L3238" t="str">
            <v>ҚР, ШҚО, Өскемен қ., Бажов көш., 10</v>
          </cell>
          <cell r="M3238" t="str">
            <v>Желтоқсан-Қантар</v>
          </cell>
          <cell r="N3238" t="str">
            <v>Шығыс-Қазақстан облысы, Өскемен қ.</v>
          </cell>
          <cell r="O3238" t="str">
            <v>DDP</v>
          </cell>
          <cell r="P3238" t="str">
            <v>жыл бойына өтінім бойынша</v>
          </cell>
          <cell r="Q3238">
            <v>0</v>
          </cell>
          <cell r="R3238">
            <v>796</v>
          </cell>
          <cell r="S3238" t="str">
            <v>Дана</v>
          </cell>
        </row>
        <row r="3239">
          <cell r="A3239" t="str">
            <v>2122 Т</v>
          </cell>
          <cell r="B3239" t="str">
            <v>"ШҚ АЭК" АҚ</v>
          </cell>
          <cell r="C3239" t="str">
            <v>29.31.30.300.008.00.0796.000000000000</v>
          </cell>
          <cell r="D3239">
            <v>603103486</v>
          </cell>
          <cell r="E3239" t="str">
            <v>оталдыруды үлестiрушi қақпағы УАЗ, ВОЛГА, ГАЗЕЛЬ</v>
          </cell>
          <cell r="F3239" t="str">
            <v>Крышка</v>
          </cell>
          <cell r="G3239" t="str">
            <v>распределителя зажигания, для легкового автомобиля</v>
          </cell>
          <cell r="H3239" t="str">
            <v>оталдыруды үлестiрушi қақпағы УАЗ, ВОЛГА, ГАЗЕЛЬ</v>
          </cell>
          <cell r="I3239" t="str">
            <v>БК</v>
          </cell>
          <cell r="J3239">
            <v>0</v>
          </cell>
          <cell r="K3239">
            <v>631010000</v>
          </cell>
          <cell r="L3239" t="str">
            <v>ҚР, ШҚО, Өскемен қ., Бажов көш., 10</v>
          </cell>
          <cell r="M3239" t="str">
            <v>Желтоқсан-Қантар</v>
          </cell>
          <cell r="N3239" t="str">
            <v>Шығыс-Қазақстан облысы, Өскемен қ.</v>
          </cell>
          <cell r="O3239" t="str">
            <v>DDP</v>
          </cell>
          <cell r="P3239" t="str">
            <v>жыл бойына өтінім бойынша</v>
          </cell>
          <cell r="Q3239">
            <v>0</v>
          </cell>
          <cell r="R3239">
            <v>796</v>
          </cell>
          <cell r="S3239" t="str">
            <v>Дана</v>
          </cell>
        </row>
        <row r="3240">
          <cell r="A3240" t="str">
            <v>2123 Т</v>
          </cell>
          <cell r="B3240" t="str">
            <v>"ШҚ АЭК" АҚ</v>
          </cell>
          <cell r="C3240" t="str">
            <v>28.11.41.700.019.00.0796.000000000003</v>
          </cell>
          <cell r="D3240">
            <v>603103487</v>
          </cell>
          <cell r="E3240" t="str">
            <v>Оталдырғыш қақпағы СТ230 УАЗ ҮЛКЕН</v>
          </cell>
          <cell r="F3240" t="str">
            <v>Крышка</v>
          </cell>
          <cell r="G3240" t="str">
            <v>стартера, для двигателя, для легкового автомобиля</v>
          </cell>
          <cell r="H3240" t="str">
            <v>Оталдырғыш қақпағы СТ230 УАЗ ҮЛКЕН</v>
          </cell>
          <cell r="I3240" t="str">
            <v>БК</v>
          </cell>
          <cell r="J3240">
            <v>0</v>
          </cell>
          <cell r="K3240">
            <v>631010000</v>
          </cell>
          <cell r="L3240" t="str">
            <v>ҚР, ШҚО, Өскемен қ., Бажов көш., 10</v>
          </cell>
          <cell r="M3240" t="str">
            <v>Желтоқсан-Қантар</v>
          </cell>
          <cell r="N3240" t="str">
            <v>Шығыс-Қазақстан облысы, Өскемен қ.</v>
          </cell>
          <cell r="O3240" t="str">
            <v>DDP</v>
          </cell>
          <cell r="P3240" t="str">
            <v>жыл бойына өтінім бойынша</v>
          </cell>
          <cell r="Q3240">
            <v>0</v>
          </cell>
          <cell r="R3240">
            <v>796</v>
          </cell>
          <cell r="S3240" t="str">
            <v>Дана</v>
          </cell>
        </row>
        <row r="3241">
          <cell r="A3241" t="str">
            <v>2124 Т</v>
          </cell>
          <cell r="B3241" t="str">
            <v>"ШҚ АЭК" АҚ</v>
          </cell>
          <cell r="C3241" t="str">
            <v>28.11.41.700.019.00.0796.000000000003</v>
          </cell>
          <cell r="D3241">
            <v>603103488</v>
          </cell>
          <cell r="E3241" t="str">
            <v>Оталдырғыш қақпағы СТ230 УАЗ, ВОЛГА, ГАЗЕЛЬ КІШ.</v>
          </cell>
          <cell r="F3241" t="str">
            <v>Крышка</v>
          </cell>
          <cell r="G3241" t="str">
            <v>стартера, для двигателя, для легкового автомобиля</v>
          </cell>
          <cell r="H3241" t="str">
            <v>Оталдырғыш қақпағы СТ230 УАЗ, ВОЛГА, ГАЗЕЛЬ КІШ.</v>
          </cell>
          <cell r="I3241" t="str">
            <v>БК</v>
          </cell>
          <cell r="J3241">
            <v>0</v>
          </cell>
          <cell r="K3241">
            <v>631010000</v>
          </cell>
          <cell r="L3241" t="str">
            <v>ҚР, ШҚО, Өскемен қ., Бажов көш., 10</v>
          </cell>
          <cell r="M3241" t="str">
            <v>Желтоқсан-Қантар</v>
          </cell>
          <cell r="N3241" t="str">
            <v>Шығыс-Қазақстан облысы, Өскемен қ.</v>
          </cell>
          <cell r="O3241" t="str">
            <v>DDP</v>
          </cell>
          <cell r="P3241" t="str">
            <v>жыл бойына өтінім бойынша</v>
          </cell>
          <cell r="Q3241">
            <v>0</v>
          </cell>
          <cell r="R3241">
            <v>796</v>
          </cell>
          <cell r="S3241" t="str">
            <v>Дана</v>
          </cell>
        </row>
        <row r="3242">
          <cell r="A3242" t="str">
            <v>2125 Т</v>
          </cell>
          <cell r="B3242" t="str">
            <v>"ШҚ АЭК" АҚ</v>
          </cell>
          <cell r="C3242" t="str">
            <v>29.32.30.670.014.00.0796.000000000000</v>
          </cell>
          <cell r="D3242">
            <v>603103489</v>
          </cell>
          <cell r="E3242" t="str">
            <v>Бұрылатын құлақ жинақта УАЗ</v>
          </cell>
          <cell r="F3242" t="str">
            <v>Кулак поворотный</v>
          </cell>
          <cell r="G3242" t="str">
            <v>для легкового автомобиля</v>
          </cell>
          <cell r="H3242" t="str">
            <v>Бұрылатын құлақ жинақта УАЗ</v>
          </cell>
          <cell r="I3242" t="str">
            <v>БК</v>
          </cell>
          <cell r="J3242">
            <v>0</v>
          </cell>
          <cell r="K3242">
            <v>631010000</v>
          </cell>
          <cell r="L3242" t="str">
            <v>ҚР, ШҚО, Өскемен қ., Бажов көш., 10</v>
          </cell>
          <cell r="M3242" t="str">
            <v>Желтоқсан-Қантар</v>
          </cell>
          <cell r="N3242" t="str">
            <v>Шығыс-Қазақстан облысы, Өскемен қ.</v>
          </cell>
          <cell r="O3242" t="str">
            <v>DDP</v>
          </cell>
          <cell r="P3242" t="str">
            <v>жыл бойына өтінім бойынша</v>
          </cell>
          <cell r="Q3242">
            <v>0</v>
          </cell>
          <cell r="R3242">
            <v>796</v>
          </cell>
          <cell r="S3242" t="str">
            <v>Дана</v>
          </cell>
        </row>
        <row r="3243">
          <cell r="A3243" t="str">
            <v>2126 Т</v>
          </cell>
          <cell r="B3243" t="str">
            <v>"ШҚ АЭК" АҚ</v>
          </cell>
          <cell r="C3243" t="str">
            <v>29.32.30.950.027.00.0796.000000000000</v>
          </cell>
          <cell r="D3243">
            <v>603103490</v>
          </cell>
          <cell r="E3243" t="str">
            <v>№1, №2 солқылдақ темір тілімі УАЗ-452</v>
          </cell>
          <cell r="F3243" t="str">
            <v>Лист рессоры</v>
          </cell>
          <cell r="G3243" t="str">
            <v>для легкового автомобиля</v>
          </cell>
          <cell r="H3243" t="str">
            <v>№1, №2 солқылдақ темір тілімі УАЗ-452</v>
          </cell>
          <cell r="I3243" t="str">
            <v>БК</v>
          </cell>
          <cell r="J3243">
            <v>0</v>
          </cell>
          <cell r="K3243">
            <v>631010000</v>
          </cell>
          <cell r="L3243" t="str">
            <v>ҚР, ШҚО, Өскемен қ., Бажов көш., 10</v>
          </cell>
          <cell r="M3243" t="str">
            <v>Желтоқсан-Қантар</v>
          </cell>
          <cell r="N3243" t="str">
            <v>Шығыс-Қазақстан облысы, Өскемен қ.</v>
          </cell>
          <cell r="O3243" t="str">
            <v>DDP</v>
          </cell>
          <cell r="P3243" t="str">
            <v>жыл бойына өтінім бойынша</v>
          </cell>
          <cell r="Q3243">
            <v>0</v>
          </cell>
          <cell r="R3243">
            <v>796</v>
          </cell>
          <cell r="S3243" t="str">
            <v>Дана</v>
          </cell>
        </row>
        <row r="3244">
          <cell r="A3244" t="str">
            <v>2127 Т</v>
          </cell>
          <cell r="B3244" t="str">
            <v>"ШҚ АЭК" АҚ</v>
          </cell>
          <cell r="C3244" t="str">
            <v>29.32.30.950.027.00.0796.000000000000</v>
          </cell>
          <cell r="D3244">
            <v>603103491</v>
          </cell>
          <cell r="E3244" t="str">
            <v>№1, №2 солқылдақ темір тілімі УАЗ-469</v>
          </cell>
          <cell r="F3244" t="str">
            <v>Лист рессоры</v>
          </cell>
          <cell r="G3244" t="str">
            <v>для легкового автомобиля</v>
          </cell>
          <cell r="H3244" t="str">
            <v>№1, №2 солқылдақ темір тілімі УАЗ-469</v>
          </cell>
          <cell r="I3244" t="str">
            <v>БК</v>
          </cell>
          <cell r="J3244">
            <v>0</v>
          </cell>
          <cell r="K3244">
            <v>631010000</v>
          </cell>
          <cell r="L3244" t="str">
            <v>ҚР, ШҚО, Өскемен қ., Бажов көш., 10</v>
          </cell>
          <cell r="M3244" t="str">
            <v>Желтоқсан-Қантар</v>
          </cell>
          <cell r="N3244" t="str">
            <v>Шығыс-Қазақстан облысы, Өскемен қ.</v>
          </cell>
          <cell r="O3244" t="str">
            <v>DDP</v>
          </cell>
          <cell r="P3244" t="str">
            <v>жыл бойына өтінім бойынша</v>
          </cell>
          <cell r="Q3244">
            <v>0</v>
          </cell>
          <cell r="R3244">
            <v>796</v>
          </cell>
          <cell r="S3244" t="str">
            <v>Дана</v>
          </cell>
        </row>
        <row r="3245">
          <cell r="A3245" t="str">
            <v>2128 Т</v>
          </cell>
          <cell r="B3245" t="str">
            <v>"ШҚ АЭК" АҚ</v>
          </cell>
          <cell r="C3245" t="str">
            <v>29.32.30.300.004.00.0796.000000000002</v>
          </cell>
          <cell r="D3245">
            <v>603103493</v>
          </cell>
          <cell r="E3245" t="str">
            <v>Екінші вал КПП УАЗ  н/о жиынтығы</v>
          </cell>
          <cell r="F3245" t="str">
            <v>Вал</v>
          </cell>
          <cell r="G3245" t="str">
            <v>вторичный (ведомый), для легкового автомобиля, для четырехступенчатой, многовальной коробки передач</v>
          </cell>
          <cell r="H3245" t="str">
            <v>Екінші вал КПП УАЗ  н/о жиынтығы</v>
          </cell>
          <cell r="I3245" t="str">
            <v>БК</v>
          </cell>
          <cell r="J3245">
            <v>0</v>
          </cell>
          <cell r="K3245">
            <v>631010000</v>
          </cell>
          <cell r="L3245" t="str">
            <v>ҚР, ШҚО, Өскемен қ., Бажов көш., 10</v>
          </cell>
          <cell r="M3245" t="str">
            <v>Желтоқсан-Қантар</v>
          </cell>
          <cell r="N3245" t="str">
            <v>Шығыс-Қазақстан облысы, Өскемен қ.</v>
          </cell>
          <cell r="O3245" t="str">
            <v>DDP</v>
          </cell>
          <cell r="P3245" t="str">
            <v>жыл бойына өтінім бойынша</v>
          </cell>
          <cell r="Q3245">
            <v>0</v>
          </cell>
          <cell r="R3245">
            <v>796</v>
          </cell>
          <cell r="S3245" t="str">
            <v>Дана</v>
          </cell>
        </row>
        <row r="3246">
          <cell r="A3246" t="str">
            <v>2129 Т</v>
          </cell>
          <cell r="B3246" t="str">
            <v>"ШҚ АЭК" АҚ</v>
          </cell>
          <cell r="C3246" t="str">
            <v>29.32.30.300.014.01.0796.000000000000</v>
          </cell>
          <cell r="D3246">
            <v>603103494</v>
          </cell>
          <cell r="E3246" t="str">
            <v>Муфта КПП 3-4 беріліс УАЗ ескi үлгісі</v>
          </cell>
          <cell r="F3246" t="str">
            <v>Муфта</v>
          </cell>
          <cell r="G3246" t="str">
            <v>синхронизатора коробки передач, для легкового автомобиля</v>
          </cell>
          <cell r="H3246" t="str">
            <v>Муфта КПП 3-4 беріліс УАЗ ескi үлгісі</v>
          </cell>
          <cell r="I3246" t="str">
            <v>БК</v>
          </cell>
          <cell r="J3246">
            <v>0</v>
          </cell>
          <cell r="K3246">
            <v>631010000</v>
          </cell>
          <cell r="L3246" t="str">
            <v>ҚР, ШҚО, Өскемен қ., Бажов көш., 10</v>
          </cell>
          <cell r="M3246" t="str">
            <v>Желтоқсан-Қантар</v>
          </cell>
          <cell r="N3246" t="str">
            <v>Шығыс-Қазақстан облысы, Өскемен қ.</v>
          </cell>
          <cell r="O3246" t="str">
            <v>DDP</v>
          </cell>
          <cell r="P3246" t="str">
            <v>жыл бойына өтінім бойынша</v>
          </cell>
          <cell r="Q3246">
            <v>0</v>
          </cell>
          <cell r="R3246">
            <v>796</v>
          </cell>
          <cell r="S3246" t="str">
            <v>Дана</v>
          </cell>
        </row>
        <row r="3247">
          <cell r="A3247" t="str">
            <v>2130 Т</v>
          </cell>
          <cell r="B3247" t="str">
            <v>"ШҚ АЭК" АҚ</v>
          </cell>
          <cell r="C3247" t="str">
            <v>29.32.30.950.024.01.0796.000000000000</v>
          </cell>
          <cell r="D3247">
            <v>603103496</v>
          </cell>
          <cell r="E3247" t="str">
            <v>Рессор көпшігі УАЗ-452</v>
          </cell>
          <cell r="F3247" t="str">
            <v>Подушка</v>
          </cell>
          <cell r="G3247" t="str">
            <v>рессоры, для легкового автомобиля</v>
          </cell>
          <cell r="H3247" t="str">
            <v>Рессор көпшігі УАЗ-452</v>
          </cell>
          <cell r="I3247" t="str">
            <v>БК</v>
          </cell>
          <cell r="J3247">
            <v>0</v>
          </cell>
          <cell r="K3247">
            <v>631010000</v>
          </cell>
          <cell r="L3247" t="str">
            <v>ҚР, ШҚО, Өскемен қ., Бажов көш., 10</v>
          </cell>
          <cell r="M3247" t="str">
            <v>Желтоқсан-Қантар</v>
          </cell>
          <cell r="N3247" t="str">
            <v>Шығыс-Қазақстан облысы, Өскемен қ.</v>
          </cell>
          <cell r="O3247" t="str">
            <v>DDP</v>
          </cell>
          <cell r="P3247" t="str">
            <v>жыл бойына өтінім бойынша</v>
          </cell>
          <cell r="Q3247">
            <v>0</v>
          </cell>
          <cell r="R3247">
            <v>796</v>
          </cell>
          <cell r="S3247" t="str">
            <v>Дана</v>
          </cell>
        </row>
        <row r="3248">
          <cell r="A3248" t="str">
            <v>2131 Т</v>
          </cell>
          <cell r="B3248" t="str">
            <v>"ШҚ АЭК" АҚ</v>
          </cell>
          <cell r="C3248" t="str">
            <v>29.32.30.950.024.01.0796.000000000000</v>
          </cell>
          <cell r="D3248">
            <v>603103497</v>
          </cell>
          <cell r="E3248" t="str">
            <v>Үлестіргіш көпшігі УАЗ</v>
          </cell>
          <cell r="F3248" t="str">
            <v>Подушка</v>
          </cell>
          <cell r="G3248" t="str">
            <v>рессоры, для легкового автомобиля</v>
          </cell>
          <cell r="H3248" t="str">
            <v>Үлестіргіш көпшігі УАЗ</v>
          </cell>
          <cell r="I3248" t="str">
            <v>БК</v>
          </cell>
          <cell r="J3248">
            <v>0</v>
          </cell>
          <cell r="K3248">
            <v>631010000</v>
          </cell>
          <cell r="L3248" t="str">
            <v>ҚР, ШҚО, Өскемен қ., Бажов көш., 10</v>
          </cell>
          <cell r="M3248" t="str">
            <v>Желтоқсан-Қантар</v>
          </cell>
          <cell r="N3248" t="str">
            <v>Шығыс-Қазақстан облысы, Өскемен қ.</v>
          </cell>
          <cell r="O3248" t="str">
            <v>DDP</v>
          </cell>
          <cell r="P3248" t="str">
            <v>жыл бойына өтінім бойынша</v>
          </cell>
          <cell r="Q3248">
            <v>0</v>
          </cell>
          <cell r="R3248">
            <v>796</v>
          </cell>
          <cell r="S3248" t="str">
            <v>Дана</v>
          </cell>
        </row>
        <row r="3249">
          <cell r="A3249" t="str">
            <v>2132 Т</v>
          </cell>
          <cell r="B3249" t="str">
            <v>"ШҚ АЭК" АҚ</v>
          </cell>
          <cell r="C3249" t="str">
            <v>28.11.41.900.105.01.0796.000000000000</v>
          </cell>
          <cell r="D3249">
            <v>603103498</v>
          </cell>
          <cell r="E3249" t="str">
            <v>Поршень УАЗ Ф 100 100,5 101 ЗМЗ</v>
          </cell>
          <cell r="F3249" t="str">
            <v>Поршень</v>
          </cell>
          <cell r="G3249" t="str">
            <v>для двигателя внутреннего сгорания</v>
          </cell>
          <cell r="H3249" t="str">
            <v>Поршень УАЗ Ф 100 100,5 101 ЗМЗ</v>
          </cell>
          <cell r="I3249" t="str">
            <v>БК</v>
          </cell>
          <cell r="J3249">
            <v>0</v>
          </cell>
          <cell r="K3249">
            <v>631010000</v>
          </cell>
          <cell r="L3249" t="str">
            <v>ҚР, ШҚО, Өскемен қ., Бажов көш., 10</v>
          </cell>
          <cell r="M3249" t="str">
            <v>Желтоқсан-Қантар</v>
          </cell>
          <cell r="N3249" t="str">
            <v>Шығыс-Қазақстан облысы, Өскемен қ.</v>
          </cell>
          <cell r="O3249" t="str">
            <v>DDP</v>
          </cell>
          <cell r="P3249" t="str">
            <v>жыл бойына өтінім бойынша</v>
          </cell>
          <cell r="Q3249">
            <v>0</v>
          </cell>
          <cell r="R3249">
            <v>796</v>
          </cell>
          <cell r="S3249" t="str">
            <v>Дана</v>
          </cell>
        </row>
        <row r="3250">
          <cell r="A3250" t="str">
            <v>2133 Т</v>
          </cell>
          <cell r="B3250" t="str">
            <v>"ШҚ АЭК" АҚ</v>
          </cell>
          <cell r="C3250" t="str">
            <v>28.11.41.900.105.01.0796.000000000000</v>
          </cell>
          <cell r="D3250">
            <v>603103499</v>
          </cell>
          <cell r="E3250" t="str">
            <v>Поршень УАЗ, ГАЗ Ф 92 92,5 93 93,5 ЗМЗ</v>
          </cell>
          <cell r="F3250" t="str">
            <v>Поршень</v>
          </cell>
          <cell r="G3250" t="str">
            <v>для двигателя внутреннего сгорания</v>
          </cell>
          <cell r="H3250" t="str">
            <v>Поршень УАЗ, ГАЗ Ф 92 92,5 93 93,5 ЗМЗ</v>
          </cell>
          <cell r="I3250" t="str">
            <v>БК</v>
          </cell>
          <cell r="J3250">
            <v>0</v>
          </cell>
          <cell r="K3250">
            <v>631010000</v>
          </cell>
          <cell r="L3250" t="str">
            <v>ҚР, ШҚО, Өскемен қ., Бажов көш., 10</v>
          </cell>
          <cell r="M3250" t="str">
            <v>Желтоқсан-Қантар</v>
          </cell>
          <cell r="N3250" t="str">
            <v>Шығыс-Қазақстан облысы, Өскемен қ.</v>
          </cell>
          <cell r="O3250" t="str">
            <v>DDP</v>
          </cell>
          <cell r="P3250" t="str">
            <v>жыл бойына өтінім бойынша</v>
          </cell>
          <cell r="Q3250">
            <v>0</v>
          </cell>
          <cell r="R3250">
            <v>796</v>
          </cell>
          <cell r="S3250" t="str">
            <v>Дана</v>
          </cell>
        </row>
        <row r="3251">
          <cell r="A3251" t="str">
            <v>2134 Т</v>
          </cell>
          <cell r="B3251" t="str">
            <v>"ШҚ АЭК" АҚ</v>
          </cell>
          <cell r="C3251" t="str">
            <v>28.11.41.500.000.00.0839.000000000000</v>
          </cell>
          <cell r="D3251">
            <v>603103500</v>
          </cell>
          <cell r="E3251" t="str">
            <v>Поршень тобы УАЗ ЗМЗ</v>
          </cell>
          <cell r="F3251" t="str">
            <v>Группа гильзо-поршневая</v>
          </cell>
          <cell r="G3251" t="str">
            <v>для карбюраторного двигателя, для легкового автомобиля</v>
          </cell>
          <cell r="H3251" t="str">
            <v>Поршень тобы УАЗ ЗМЗ</v>
          </cell>
          <cell r="I3251" t="str">
            <v>БК</v>
          </cell>
          <cell r="J3251">
            <v>0</v>
          </cell>
          <cell r="K3251">
            <v>631010000</v>
          </cell>
          <cell r="L3251" t="str">
            <v>ҚР, ШҚО, Өскемен қ., Бажов көш., 10</v>
          </cell>
          <cell r="M3251" t="str">
            <v>Желтоқсан-Қантар</v>
          </cell>
          <cell r="N3251" t="str">
            <v>Шығыс-Қазақстан облысы, Өскемен қ.</v>
          </cell>
          <cell r="O3251" t="str">
            <v>DDP</v>
          </cell>
          <cell r="P3251" t="str">
            <v>жыл бойына өтінім бойынша</v>
          </cell>
          <cell r="Q3251">
            <v>0</v>
          </cell>
          <cell r="R3251">
            <v>839</v>
          </cell>
          <cell r="S3251" t="str">
            <v>Комплект</v>
          </cell>
        </row>
        <row r="3252">
          <cell r="A3252" t="str">
            <v>2135 Т</v>
          </cell>
          <cell r="B3252" t="str">
            <v>"ШҚ АЭК" АҚ</v>
          </cell>
          <cell r="C3252" t="str">
            <v>28.11.41.500.000.00.0839.000000000000</v>
          </cell>
          <cell r="D3252">
            <v>603103501</v>
          </cell>
          <cell r="E3252" t="str">
            <v>Поршень тобы УАЗ 100ЛС</v>
          </cell>
          <cell r="F3252" t="str">
            <v>Группа гильзо-поршневая</v>
          </cell>
          <cell r="G3252" t="str">
            <v>для карбюраторного двигателя, для легкового автомобиля</v>
          </cell>
          <cell r="H3252" t="str">
            <v>Поршень тобы УАЗ 100ЛС</v>
          </cell>
          <cell r="I3252" t="str">
            <v>БК</v>
          </cell>
          <cell r="J3252">
            <v>0</v>
          </cell>
          <cell r="K3252">
            <v>631010000</v>
          </cell>
          <cell r="L3252" t="str">
            <v>ҚР, ШҚО, Өскемен қ., Бажов көш., 10</v>
          </cell>
          <cell r="M3252" t="str">
            <v>Желтоқсан-Қантар</v>
          </cell>
          <cell r="N3252" t="str">
            <v>Шығыс-Қазақстан облысы, Өскемен қ.</v>
          </cell>
          <cell r="O3252" t="str">
            <v>DDP</v>
          </cell>
          <cell r="P3252" t="str">
            <v>жыл бойына өтінім бойынша</v>
          </cell>
          <cell r="Q3252">
            <v>0</v>
          </cell>
          <cell r="R3252">
            <v>839</v>
          </cell>
          <cell r="S3252" t="str">
            <v>Комплект</v>
          </cell>
        </row>
        <row r="3253">
          <cell r="A3253" t="str">
            <v>2136 Т</v>
          </cell>
          <cell r="B3253" t="str">
            <v>"ШҚ АЭК" АҚ</v>
          </cell>
          <cell r="C3253" t="str">
            <v>29.31.30.300.024.00.0796.000000000001</v>
          </cell>
          <cell r="D3253">
            <v>603103502</v>
          </cell>
          <cell r="E3253" t="str">
            <v>Оталдырғыш жетегі  УАЗ, ВОЛГА СТ422 КІШ</v>
          </cell>
          <cell r="F3253" t="str">
            <v>Привод</v>
          </cell>
          <cell r="G3253" t="str">
            <v>для легкового автомобиля, статера с электромеханическим перемещением шестерни привода</v>
          </cell>
          <cell r="H3253" t="str">
            <v>Оталдырғыш жетегі  УАЗ, ВОЛГА СТ422 КІШ</v>
          </cell>
          <cell r="I3253" t="str">
            <v>БК</v>
          </cell>
          <cell r="J3253">
            <v>0</v>
          </cell>
          <cell r="K3253">
            <v>631010000</v>
          </cell>
          <cell r="L3253" t="str">
            <v>ҚР, ШҚО, Өскемен қ., Бажов көш., 10</v>
          </cell>
          <cell r="M3253" t="str">
            <v>Желтоқсан-Қантар</v>
          </cell>
          <cell r="N3253" t="str">
            <v>Шығыс-Қазақстан облысы, Өскемен қ.</v>
          </cell>
          <cell r="O3253" t="str">
            <v>DDP</v>
          </cell>
          <cell r="P3253" t="str">
            <v>жыл бойына өтінім бойынша</v>
          </cell>
          <cell r="Q3253">
            <v>0</v>
          </cell>
          <cell r="R3253">
            <v>796</v>
          </cell>
          <cell r="S3253" t="str">
            <v>Дана</v>
          </cell>
        </row>
        <row r="3254">
          <cell r="A3254" t="str">
            <v>2137 Т</v>
          </cell>
          <cell r="B3254" t="str">
            <v>"ШҚ АЭК" АҚ</v>
          </cell>
          <cell r="C3254" t="str">
            <v>29.31.10.300.001.00.0839.000000000000</v>
          </cell>
          <cell r="D3254">
            <v>603103503</v>
          </cell>
          <cell r="E3254" t="str">
            <v>Жоғары вольтты сым УАЗ, ВОЛГА, ГАЗЕЛЬ</v>
          </cell>
          <cell r="F3254" t="str">
            <v>Провод</v>
          </cell>
          <cell r="G3254" t="str">
            <v>высокого напряжения, для легковых автомобилей</v>
          </cell>
          <cell r="H3254" t="str">
            <v>Жоғары вольтты сым УАЗ, ВОЛГА, ГАЗЕЛЬ</v>
          </cell>
          <cell r="I3254" t="str">
            <v>БК</v>
          </cell>
          <cell r="J3254">
            <v>0</v>
          </cell>
          <cell r="K3254">
            <v>631010000</v>
          </cell>
          <cell r="L3254" t="str">
            <v>ҚР, ШҚО, Өскемен қ., Бажов көш., 10</v>
          </cell>
          <cell r="M3254" t="str">
            <v>Желтоқсан-Қантар</v>
          </cell>
          <cell r="N3254" t="str">
            <v>Шығыс-Қазақстан облысы, Өскемен қ.</v>
          </cell>
          <cell r="O3254" t="str">
            <v>DDP</v>
          </cell>
          <cell r="P3254" t="str">
            <v>жыл бойына өтінім бойынша</v>
          </cell>
          <cell r="Q3254">
            <v>0</v>
          </cell>
          <cell r="R3254">
            <v>839</v>
          </cell>
          <cell r="S3254" t="str">
            <v>Комплект</v>
          </cell>
        </row>
        <row r="3255">
          <cell r="A3255" t="str">
            <v>2138 Т</v>
          </cell>
          <cell r="B3255" t="str">
            <v>"ШҚ АЭК" АҚ</v>
          </cell>
          <cell r="C3255" t="str">
            <v>28.11.41.300.005.01.0796.000000000001</v>
          </cell>
          <cell r="D3255">
            <v>603103505</v>
          </cell>
          <cell r="E3255" t="str">
            <v>БЛОК БАСЫНЫҢ ПРОКЛАДКАСЫ УАЗ, ВОЛГА, ГАЗЕЛЬ</v>
          </cell>
          <cell r="F3255" t="str">
            <v>Прокладка</v>
          </cell>
          <cell r="G3255" t="str">
            <v>для карбюраторного двигателя, головки блока цилиндров, для легкового автомобиля</v>
          </cell>
          <cell r="H3255" t="str">
            <v>БЛОК БАСЫНЫҢ ПРОКЛАДКАСЫ УАЗ, ВОЛГА, ГАЗЕЛЬ</v>
          </cell>
          <cell r="I3255" t="str">
            <v>БК</v>
          </cell>
          <cell r="J3255">
            <v>0</v>
          </cell>
          <cell r="K3255">
            <v>631010000</v>
          </cell>
          <cell r="L3255" t="str">
            <v>ҚР, ШҚО, Өскемен қ., Бажов көш., 10</v>
          </cell>
          <cell r="M3255" t="str">
            <v>Желтоқсан-Қантар</v>
          </cell>
          <cell r="N3255" t="str">
            <v>Шығыс-Қазақстан облысы, Өскемен қ.</v>
          </cell>
          <cell r="O3255" t="str">
            <v>DDP</v>
          </cell>
          <cell r="P3255" t="str">
            <v>жыл бойына өтінім бойынша</v>
          </cell>
          <cell r="Q3255">
            <v>0</v>
          </cell>
          <cell r="R3255">
            <v>796</v>
          </cell>
          <cell r="S3255" t="str">
            <v>Дана</v>
          </cell>
        </row>
        <row r="3256">
          <cell r="A3256" t="str">
            <v>2139 Т</v>
          </cell>
          <cell r="B3256" t="str">
            <v>"ШҚ АЭК" АҚ</v>
          </cell>
          <cell r="C3256" t="str">
            <v>28.11.41.700.002.03.0796.000000000000</v>
          </cell>
          <cell r="D3256">
            <v>603103506</v>
          </cell>
          <cell r="E3256" t="str">
            <v xml:space="preserve">КЛАПАНДЫҚ ҚАҚПАҒЫ ПРОКЛАДКАСЫ 406 ДВ                                                                </v>
          </cell>
          <cell r="F3256" t="str">
            <v>Прокладка</v>
          </cell>
          <cell r="G3256" t="str">
            <v>крышки клапанов, для грузового автомобиля</v>
          </cell>
          <cell r="H3256" t="str">
            <v xml:space="preserve">КЛАПАНДЫҚ ҚАҚПАҒЫ ПРОКЛАДКАСЫ 406 ДВ                                                                </v>
          </cell>
          <cell r="I3256" t="str">
            <v>БК</v>
          </cell>
          <cell r="J3256">
            <v>0</v>
          </cell>
          <cell r="K3256">
            <v>631010000</v>
          </cell>
          <cell r="L3256" t="str">
            <v>ҚР, ШҚО, Өскемен қ., Бажов көш., 10</v>
          </cell>
          <cell r="M3256" t="str">
            <v>Желтоқсан-Қантар</v>
          </cell>
          <cell r="N3256" t="str">
            <v>Шығыс-Қазақстан облысы, Өскемен қ.</v>
          </cell>
          <cell r="O3256" t="str">
            <v>DDP</v>
          </cell>
          <cell r="P3256" t="str">
            <v>жыл бойына өтінім бойынша</v>
          </cell>
          <cell r="Q3256">
            <v>0</v>
          </cell>
          <cell r="R3256">
            <v>796</v>
          </cell>
          <cell r="S3256" t="str">
            <v>Дана</v>
          </cell>
        </row>
        <row r="3257">
          <cell r="A3257" t="str">
            <v>2140 Т</v>
          </cell>
          <cell r="B3257" t="str">
            <v>"ШҚ АЭК" АҚ</v>
          </cell>
          <cell r="C3257" t="str">
            <v>28.11.41.700.002.12.0796.000000000000</v>
          </cell>
          <cell r="D3257">
            <v>603103507</v>
          </cell>
          <cell r="E3257" t="str">
            <v>КЛАПАНДЫҚ ҚАҚПАҒЫ ПРОКЛАДКАСЫ УАЗ, ВОЛГА, ГАЗЕЛЬ</v>
          </cell>
          <cell r="F3257" t="str">
            <v>Прокладка</v>
          </cell>
          <cell r="G3257" t="str">
            <v>клапанной крышки, клапанной крышки, для легкового автомобиля</v>
          </cell>
          <cell r="H3257" t="str">
            <v>КЛАПАНДЫҚ ҚАҚПАҒЫ ПРОКЛАДКАСЫ УАЗ, ВОЛГА, ГАЗЕЛЬ</v>
          </cell>
          <cell r="I3257" t="str">
            <v>БК</v>
          </cell>
          <cell r="J3257">
            <v>0</v>
          </cell>
          <cell r="K3257">
            <v>631010000</v>
          </cell>
          <cell r="L3257" t="str">
            <v>ҚР, ШҚО, Өскемен қ., Бажов көш., 10</v>
          </cell>
          <cell r="M3257" t="str">
            <v>Желтоқсан-Қантар</v>
          </cell>
          <cell r="N3257" t="str">
            <v>Шығыс-Қазақстан облысы, Өскемен қ.</v>
          </cell>
          <cell r="O3257" t="str">
            <v>DDP</v>
          </cell>
          <cell r="P3257" t="str">
            <v>жыл бойына өтінім бойынша</v>
          </cell>
          <cell r="Q3257">
            <v>0</v>
          </cell>
          <cell r="R3257">
            <v>796</v>
          </cell>
          <cell r="S3257" t="str">
            <v>Дана</v>
          </cell>
        </row>
        <row r="3258">
          <cell r="A3258" t="str">
            <v>2141 Т</v>
          </cell>
          <cell r="B3258" t="str">
            <v>"ШҚ АЭК" АҚ</v>
          </cell>
          <cell r="C3258" t="str">
            <v>28.11.41.700.002.14.0796.000000000000</v>
          </cell>
          <cell r="D3258">
            <v>603103508</v>
          </cell>
          <cell r="E3258" t="str">
            <v>Қабылдау құбырының төсеніші УАЗ, ГАЗ</v>
          </cell>
          <cell r="F3258" t="str">
            <v>Прокладка</v>
          </cell>
          <cell r="G3258" t="str">
            <v>приемной трубы, приемной трубы, для легкового автомобиля</v>
          </cell>
          <cell r="H3258" t="str">
            <v>Қабылдау құбырының төсеніші УАЗ, ГАЗ</v>
          </cell>
          <cell r="I3258" t="str">
            <v>БК</v>
          </cell>
          <cell r="J3258">
            <v>0</v>
          </cell>
          <cell r="K3258">
            <v>631010000</v>
          </cell>
          <cell r="L3258" t="str">
            <v>ҚР, ШҚО, Өскемен қ., Бажов көш., 10</v>
          </cell>
          <cell r="M3258" t="str">
            <v>Желтоқсан-Қантар</v>
          </cell>
          <cell r="N3258" t="str">
            <v>Шығыс-Қазақстан облысы, Өскемен қ.</v>
          </cell>
          <cell r="O3258" t="str">
            <v>DDP</v>
          </cell>
          <cell r="P3258" t="str">
            <v>жыл бойына өтінім бойынша</v>
          </cell>
          <cell r="Q3258">
            <v>0</v>
          </cell>
          <cell r="R3258">
            <v>796</v>
          </cell>
          <cell r="S3258" t="str">
            <v>Дана</v>
          </cell>
        </row>
        <row r="3259">
          <cell r="A3259" t="str">
            <v>2142 Т</v>
          </cell>
          <cell r="B3259" t="str">
            <v>"ШҚ АЭК" АҚ</v>
          </cell>
          <cell r="C3259" t="str">
            <v>28.11.41.300.018.00.0839.000000000000</v>
          </cell>
          <cell r="D3259">
            <v>603103509</v>
          </cell>
          <cell r="E3259" t="str">
            <v xml:space="preserve">ДВИГАТЕЛІНІҢ ПРОКЛАДКАСЫ УАЗ, ВОЛГА, ГАЗЕЛЬ КІШКІ                                                   </v>
          </cell>
          <cell r="F3259" t="str">
            <v>Комплект прокладок</v>
          </cell>
          <cell r="G3259"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H3259" t="str">
            <v xml:space="preserve">ДВИГАТЕЛІНІҢ ПРОКЛАДКАСЫ УАЗ, ВОЛГА, ГАЗЕЛЬ КІШКІ                                                   </v>
          </cell>
          <cell r="I3259" t="str">
            <v>БК</v>
          </cell>
          <cell r="J3259">
            <v>0</v>
          </cell>
          <cell r="K3259">
            <v>631010000</v>
          </cell>
          <cell r="L3259" t="str">
            <v>ҚР, ШҚО, Өскемен қ., Бажов көш., 10</v>
          </cell>
          <cell r="M3259" t="str">
            <v>Желтоқсан-Қантар</v>
          </cell>
          <cell r="N3259" t="str">
            <v>Шығыс-Қазақстан облысы, Өскемен қ.</v>
          </cell>
          <cell r="O3259" t="str">
            <v>DDP</v>
          </cell>
          <cell r="P3259" t="str">
            <v>жыл бойына өтінім бойынша</v>
          </cell>
          <cell r="Q3259">
            <v>0</v>
          </cell>
          <cell r="R3259">
            <v>839</v>
          </cell>
          <cell r="S3259" t="str">
            <v>Комплект</v>
          </cell>
        </row>
        <row r="3260">
          <cell r="A3260" t="str">
            <v>2143 Т</v>
          </cell>
          <cell r="B3260" t="str">
            <v>"ШҚ АЭК" АҚ</v>
          </cell>
          <cell r="C3260" t="str">
            <v>29.32.30.990.042.00.0796.000000000015</v>
          </cell>
          <cell r="D3260">
            <v>603103510</v>
          </cell>
          <cell r="E3260" t="str">
            <v xml:space="preserve"> Отын багының қақпағы кілтпен УАЗ                                                                   </v>
          </cell>
          <cell r="F3260" t="str">
            <v>Крышка</v>
          </cell>
          <cell r="G3260" t="str">
            <v>топливного бака, для грузового автомобиля</v>
          </cell>
          <cell r="H3260" t="str">
            <v xml:space="preserve"> Отын багының қақпағы кілтпен УАЗ                                                                   </v>
          </cell>
          <cell r="I3260" t="str">
            <v>БК</v>
          </cell>
          <cell r="J3260">
            <v>0</v>
          </cell>
          <cell r="K3260">
            <v>631010000</v>
          </cell>
          <cell r="L3260" t="str">
            <v>ҚР, ШҚО, Өскемен қ., Бажов көш., 10</v>
          </cell>
          <cell r="M3260" t="str">
            <v>Желтоқсан-Қантар</v>
          </cell>
          <cell r="N3260" t="str">
            <v>Шығыс-Қазақстан облысы, Өскемен қ.</v>
          </cell>
          <cell r="O3260" t="str">
            <v>DDP</v>
          </cell>
          <cell r="P3260" t="str">
            <v>жыл бойына өтінім бойынша</v>
          </cell>
          <cell r="Q3260">
            <v>0</v>
          </cell>
          <cell r="R3260">
            <v>796</v>
          </cell>
          <cell r="S3260" t="str">
            <v>Дана</v>
          </cell>
        </row>
        <row r="3261">
          <cell r="A3261" t="str">
            <v>2144 Т</v>
          </cell>
          <cell r="B3261" t="str">
            <v>"ШҚ АЭК" АҚ</v>
          </cell>
          <cell r="C3261" t="str">
            <v>22.19.73.470.001.03.0796.000000000001</v>
          </cell>
          <cell r="D3261">
            <v>603103512</v>
          </cell>
          <cell r="E3261" t="str">
            <v xml:space="preserve">Рульдік ұштама тозаңдығы УАЗ, ВОЛГА, ГАЗЕЛЬ                                                         </v>
          </cell>
          <cell r="F3261" t="str">
            <v>Пыльник</v>
          </cell>
          <cell r="G3261" t="str">
            <v>для грузовых автомобилей, рулевой рейки</v>
          </cell>
          <cell r="H3261" t="str">
            <v xml:space="preserve">Рульдік ұштама тозаңдығы УАЗ, ВОЛГА, ГАЗЕЛЬ                                                         </v>
          </cell>
          <cell r="I3261" t="str">
            <v>БК</v>
          </cell>
          <cell r="J3261">
            <v>0</v>
          </cell>
          <cell r="K3261">
            <v>631010000</v>
          </cell>
          <cell r="L3261" t="str">
            <v>ҚР, ШҚО, Өскемен қ., Бажов көш., 10</v>
          </cell>
          <cell r="M3261" t="str">
            <v>Желтоқсан-Қантар</v>
          </cell>
          <cell r="N3261" t="str">
            <v>Шығыс-Қазақстан облысы, Өскемен қ.</v>
          </cell>
          <cell r="O3261" t="str">
            <v>DDP</v>
          </cell>
          <cell r="P3261" t="str">
            <v>жыл бойына өтінім бойынша</v>
          </cell>
          <cell r="Q3261">
            <v>0</v>
          </cell>
          <cell r="R3261">
            <v>796</v>
          </cell>
          <cell r="S3261" t="str">
            <v>Дана</v>
          </cell>
        </row>
        <row r="3262">
          <cell r="A3262" t="str">
            <v>2145 Т</v>
          </cell>
          <cell r="B3262" t="str">
            <v>"ШҚ АЭК" АҚ</v>
          </cell>
          <cell r="C3262" t="str">
            <v>29.32.30.990.022.00.0839.000000000011</v>
          </cell>
          <cell r="D3262">
            <v>603103513</v>
          </cell>
          <cell r="E3262" t="str">
            <v>Бензин сорғысының жөндеу жиынтығы  ГАЗ, ЗИЛ</v>
          </cell>
          <cell r="F3262" t="str">
            <v>Комплект ремонтный</v>
          </cell>
          <cell r="G3262" t="str">
            <v>бензонасоса, для грузового автомобиля</v>
          </cell>
          <cell r="H3262" t="str">
            <v>Бензин сорғысының жөндеу жиынтығы  ГАЗ, ЗИЛ</v>
          </cell>
          <cell r="I3262" t="str">
            <v>БК</v>
          </cell>
          <cell r="J3262">
            <v>0</v>
          </cell>
          <cell r="K3262">
            <v>631010000</v>
          </cell>
          <cell r="L3262" t="str">
            <v>ҚР, ШҚО, Өскемен қ., Бажов көш., 10</v>
          </cell>
          <cell r="M3262" t="str">
            <v>Желтоқсан-Қантар</v>
          </cell>
          <cell r="N3262" t="str">
            <v>Шығыс-Қазақстан облысы, Өскемен қ.</v>
          </cell>
          <cell r="O3262" t="str">
            <v>DDP</v>
          </cell>
          <cell r="P3262" t="str">
            <v>жыл бойына өтінім бойынша</v>
          </cell>
          <cell r="Q3262">
            <v>0</v>
          </cell>
          <cell r="R3262">
            <v>839</v>
          </cell>
          <cell r="S3262" t="str">
            <v>Комплект</v>
          </cell>
        </row>
        <row r="3263">
          <cell r="A3263" t="str">
            <v>2146 Т</v>
          </cell>
          <cell r="B3263" t="str">
            <v>"ШҚ АЭК" АҚ</v>
          </cell>
          <cell r="C3263" t="str">
            <v>29.32.30.990.022.00.0839.000000000010</v>
          </cell>
          <cell r="D3263">
            <v>603103514</v>
          </cell>
          <cell r="E3263" t="str">
            <v>Бензин сорғысының жөндеу жиынтығы УАЗ ПЕКАР</v>
          </cell>
          <cell r="F3263" t="str">
            <v>Комплект ремонтный</v>
          </cell>
          <cell r="G3263" t="str">
            <v>бензонасоса, для легкового автомобиля</v>
          </cell>
          <cell r="H3263" t="str">
            <v>Бензин сорғысының жөндеу жиынтығы УАЗ ПЕКАР</v>
          </cell>
          <cell r="I3263" t="str">
            <v>БК</v>
          </cell>
          <cell r="J3263">
            <v>0</v>
          </cell>
          <cell r="K3263">
            <v>631010000</v>
          </cell>
          <cell r="L3263" t="str">
            <v>ҚР, ШҚО, Өскемен қ., Бажов көш., 10</v>
          </cell>
          <cell r="M3263" t="str">
            <v>Желтоқсан-Қантар</v>
          </cell>
          <cell r="N3263" t="str">
            <v>Шығыс-Қазақстан облысы, Өскемен қ.</v>
          </cell>
          <cell r="O3263" t="str">
            <v>DDP</v>
          </cell>
          <cell r="P3263" t="str">
            <v>жыл бойына өтінім бойынша</v>
          </cell>
          <cell r="Q3263">
            <v>0</v>
          </cell>
          <cell r="R3263">
            <v>839</v>
          </cell>
          <cell r="S3263" t="str">
            <v>Комплект</v>
          </cell>
        </row>
        <row r="3264">
          <cell r="A3264" t="str">
            <v>2147 Т</v>
          </cell>
          <cell r="B3264" t="str">
            <v>"ШҚ АЭК" АҚ</v>
          </cell>
          <cell r="C3264" t="str">
            <v>29.32.30.990.022.00.0839.000000000019</v>
          </cell>
          <cell r="D3264">
            <v>603103515</v>
          </cell>
          <cell r="E3264" t="str">
            <v>Толық вакуумды күшейткіш жөндеу жиынтығы УАЗ</v>
          </cell>
          <cell r="F3264" t="str">
            <v>Комплект ремонтный</v>
          </cell>
          <cell r="G3264" t="str">
            <v>вакуумного усилителя тормозов, для легкового автомобиля</v>
          </cell>
          <cell r="H3264" t="str">
            <v>Толық вакуумды күшейткіш жөндеу жиынтығы УАЗ</v>
          </cell>
          <cell r="I3264" t="str">
            <v>БК</v>
          </cell>
          <cell r="J3264">
            <v>0</v>
          </cell>
          <cell r="K3264">
            <v>631010000</v>
          </cell>
          <cell r="L3264" t="str">
            <v>ҚР, ШҚО, Өскемен қ., Бажов көш., 10</v>
          </cell>
          <cell r="M3264" t="str">
            <v>Желтоқсан-Қантар</v>
          </cell>
          <cell r="N3264" t="str">
            <v>Шығыс-Қазақстан облысы, Өскемен қ.</v>
          </cell>
          <cell r="O3264" t="str">
            <v>DDP</v>
          </cell>
          <cell r="P3264" t="str">
            <v>жыл бойына өтінім бойынша</v>
          </cell>
          <cell r="Q3264">
            <v>0</v>
          </cell>
          <cell r="R3264">
            <v>839</v>
          </cell>
          <cell r="S3264" t="str">
            <v>Комплект</v>
          </cell>
        </row>
        <row r="3265">
          <cell r="A3265" t="str">
            <v>2148 Т</v>
          </cell>
          <cell r="B3265" t="str">
            <v>"ШҚ АЭК" АҚ</v>
          </cell>
          <cell r="C3265" t="str">
            <v>29.32.30.990.022.00.0796.000000000003</v>
          </cell>
          <cell r="D3265">
            <v>603103516</v>
          </cell>
          <cell r="E3265" t="str">
            <v>Су сорғысының белдігі жиынтығы УАЗ, ГАЗ (ФИБРА-САЛЬНИК)</v>
          </cell>
          <cell r="F3265" t="str">
            <v>Комплект ремонтный</v>
          </cell>
          <cell r="G3265" t="str">
            <v>водяного насоса, для легкового автомобиля</v>
          </cell>
          <cell r="H3265" t="str">
            <v>Су сорғысының белдігі жиынтығы УАЗ, ГАЗ (ФИБРА-САЛЬНИК)</v>
          </cell>
          <cell r="I3265" t="str">
            <v>БК</v>
          </cell>
          <cell r="J3265">
            <v>0</v>
          </cell>
          <cell r="K3265">
            <v>631010000</v>
          </cell>
          <cell r="L3265" t="str">
            <v>ҚР, ШҚО, Өскемен қ., Бажов көш., 10</v>
          </cell>
          <cell r="M3265" t="str">
            <v>Желтоқсан-Қантар</v>
          </cell>
          <cell r="N3265" t="str">
            <v>Шығыс-Қазақстан облысы, Өскемен қ.</v>
          </cell>
          <cell r="O3265" t="str">
            <v>DDP</v>
          </cell>
          <cell r="P3265" t="str">
            <v>жыл бойына өтінім бойынша</v>
          </cell>
          <cell r="Q3265">
            <v>0</v>
          </cell>
          <cell r="R3265">
            <v>839</v>
          </cell>
          <cell r="S3265" t="str">
            <v>Комплект</v>
          </cell>
        </row>
        <row r="3266">
          <cell r="A3266" t="str">
            <v>2149 Т</v>
          </cell>
          <cell r="B3266" t="str">
            <v>"ШҚ АЭК" АҚ</v>
          </cell>
          <cell r="C3266" t="str">
            <v>29.32.30.990.022.00.0839.000000000000</v>
          </cell>
          <cell r="D3266">
            <v>603103517</v>
          </cell>
          <cell r="E3266" t="str">
            <v>Белдік жиынтығы ГТЦ УАЗ</v>
          </cell>
          <cell r="F3266" t="str">
            <v>Комплект ремонтный</v>
          </cell>
          <cell r="G3266" t="str">
            <v>главного тормозного цилиндра, для легкового автомобиля</v>
          </cell>
          <cell r="H3266" t="str">
            <v>Белдік жиынтығы ГТЦ УАЗ</v>
          </cell>
          <cell r="I3266" t="str">
            <v>БК</v>
          </cell>
          <cell r="J3266">
            <v>0</v>
          </cell>
          <cell r="K3266">
            <v>631010000</v>
          </cell>
          <cell r="L3266" t="str">
            <v>ҚР, ШҚО, Өскемен қ., Бажов көш., 10</v>
          </cell>
          <cell r="M3266" t="str">
            <v>Желтоқсан-Қантар</v>
          </cell>
          <cell r="N3266" t="str">
            <v>Шығыс-Қазақстан облысы, Өскемен қ.</v>
          </cell>
          <cell r="O3266" t="str">
            <v>DDP</v>
          </cell>
          <cell r="P3266" t="str">
            <v>жыл бойына өтінім бойынша</v>
          </cell>
          <cell r="Q3266">
            <v>0</v>
          </cell>
          <cell r="R3266">
            <v>839</v>
          </cell>
          <cell r="S3266" t="str">
            <v>Комплект</v>
          </cell>
        </row>
        <row r="3267">
          <cell r="A3267" t="str">
            <v>2150 Т</v>
          </cell>
          <cell r="B3267" t="str">
            <v>"ШҚ АЭК" АҚ</v>
          </cell>
          <cell r="C3267" t="str">
            <v>29.32.30.990.022.00.0839.000000000022</v>
          </cell>
          <cell r="D3267">
            <v>603103520</v>
          </cell>
          <cell r="E3267" t="str">
            <v>Белдік жиынтығы ГЦС УАЗ, ВОЛГА, ГАЗЕЛЬ</v>
          </cell>
          <cell r="F3267" t="str">
            <v>Комплект ремонтный</v>
          </cell>
          <cell r="G3267" t="str">
            <v>главного цилиндра сцепления, для легкового автомобиля</v>
          </cell>
          <cell r="H3267" t="str">
            <v>Белдік жиынтығы ГЦС УАЗ, ВОЛГА, ГАЗЕЛЬ</v>
          </cell>
          <cell r="I3267" t="str">
            <v>БК</v>
          </cell>
          <cell r="J3267">
            <v>0</v>
          </cell>
          <cell r="K3267">
            <v>631010000</v>
          </cell>
          <cell r="L3267" t="str">
            <v>ҚР, ШҚО, Өскемен қ., Бажов көш., 10</v>
          </cell>
          <cell r="M3267" t="str">
            <v>Желтоқсан-Қантар</v>
          </cell>
          <cell r="N3267" t="str">
            <v>Шығыс-Қазақстан облысы, Өскемен қ.</v>
          </cell>
          <cell r="O3267" t="str">
            <v>DDP</v>
          </cell>
          <cell r="P3267" t="str">
            <v>жыл бойына өтінім бойынша</v>
          </cell>
          <cell r="Q3267">
            <v>0</v>
          </cell>
          <cell r="R3267">
            <v>839</v>
          </cell>
          <cell r="S3267" t="str">
            <v>Комплект</v>
          </cell>
        </row>
        <row r="3268">
          <cell r="A3268" t="str">
            <v>2151 Т</v>
          </cell>
          <cell r="B3268" t="str">
            <v>"ШҚ АЭК" АҚ</v>
          </cell>
          <cell r="C3268" t="str">
            <v>29.32.30.990.022.00.0839.000000000033</v>
          </cell>
          <cell r="D3268">
            <v>603103521</v>
          </cell>
          <cell r="E3268" t="str">
            <v>МАЙ ФИЛТЬРІНІҢ ЖӨНДЕУ ЖИЫНТЫҒЫ УАЗ, ВОЛГА, ГАЗЕЛЬ</v>
          </cell>
          <cell r="F3268" t="str">
            <v>Комплект ремонтный</v>
          </cell>
          <cell r="G3268" t="str">
            <v>фильтра очистки масла, для легкового автомобиля</v>
          </cell>
          <cell r="H3268" t="str">
            <v>МАЙ ФИЛТЬРІНІҢ ЖӨНДЕУ ЖИЫНТЫҒЫ УАЗ, ВОЛГА, ГАЗЕЛЬ</v>
          </cell>
          <cell r="I3268" t="str">
            <v>БК</v>
          </cell>
          <cell r="J3268">
            <v>0</v>
          </cell>
          <cell r="K3268">
            <v>631010000</v>
          </cell>
          <cell r="L3268" t="str">
            <v>ҚР, ШҚО, Өскемен қ., Бажов көш., 10</v>
          </cell>
          <cell r="M3268" t="str">
            <v>Желтоқсан-Қантар</v>
          </cell>
          <cell r="N3268" t="str">
            <v>Шығыс-Қазақстан облысы, Өскемен қ.</v>
          </cell>
          <cell r="O3268" t="str">
            <v>DDP</v>
          </cell>
          <cell r="P3268" t="str">
            <v>жыл бойына өтінім бойынша</v>
          </cell>
          <cell r="Q3268">
            <v>0</v>
          </cell>
          <cell r="R3268">
            <v>839</v>
          </cell>
          <cell r="S3268" t="str">
            <v>Комплект</v>
          </cell>
        </row>
        <row r="3269">
          <cell r="A3269" t="str">
            <v>2152 Т</v>
          </cell>
          <cell r="B3269" t="str">
            <v>"ШҚ АЭК" АҚ</v>
          </cell>
          <cell r="C3269" t="str">
            <v>29.32.30.990.059.00.0839.000000000000</v>
          </cell>
          <cell r="D3269">
            <v>603103522</v>
          </cell>
          <cell r="E3269" t="str">
            <v>ЖЫЛЫТУ РАДИАТОРЫ УАЗ</v>
          </cell>
          <cell r="F3269" t="str">
            <v>Радиатор</v>
          </cell>
          <cell r="G3269" t="str">
            <v>отопителя, для легкового автомобиля</v>
          </cell>
          <cell r="H3269" t="str">
            <v>ЖЫЛЫТУ РАДИАТОРЫ УАЗ</v>
          </cell>
          <cell r="I3269" t="str">
            <v>БК</v>
          </cell>
          <cell r="J3269">
            <v>0</v>
          </cell>
          <cell r="K3269">
            <v>631010000</v>
          </cell>
          <cell r="L3269" t="str">
            <v>ҚР, ШҚО, Өскемен қ., Бажов көш., 10</v>
          </cell>
          <cell r="M3269" t="str">
            <v>Желтоқсан-Қантар</v>
          </cell>
          <cell r="N3269" t="str">
            <v>Шығыс-Қазақстан облысы, Өскемен қ.</v>
          </cell>
          <cell r="O3269" t="str">
            <v>DDP</v>
          </cell>
          <cell r="P3269" t="str">
            <v>жыл бойына өтінім бойынша</v>
          </cell>
          <cell r="Q3269">
            <v>0</v>
          </cell>
          <cell r="R3269">
            <v>796</v>
          </cell>
          <cell r="S3269" t="str">
            <v>Дана</v>
          </cell>
        </row>
        <row r="3270">
          <cell r="A3270" t="str">
            <v>2153 Т</v>
          </cell>
          <cell r="B3270" t="str">
            <v>"ШҚ АЭК" АҚ</v>
          </cell>
          <cell r="C3270" t="str">
            <v>29.32.30.610.000.01.0796.000000000000</v>
          </cell>
          <cell r="D3270">
            <v>603103523</v>
          </cell>
          <cell r="E3270" t="str">
            <v>Салқындату радиаторы үш қатары УАЗ</v>
          </cell>
          <cell r="F3270" t="str">
            <v>Радиатор</v>
          </cell>
          <cell r="G3270" t="str">
            <v>для легкового автомобиля, системы охлаждения</v>
          </cell>
          <cell r="H3270" t="str">
            <v>Салқындату радиаторы үш қатары УАЗ</v>
          </cell>
          <cell r="I3270" t="str">
            <v>БК</v>
          </cell>
          <cell r="J3270">
            <v>0</v>
          </cell>
          <cell r="K3270">
            <v>631010000</v>
          </cell>
          <cell r="L3270" t="str">
            <v>ҚР, ШҚО, Өскемен қ., Бажов көш., 10</v>
          </cell>
          <cell r="M3270" t="str">
            <v>Желтоқсан-Қантар</v>
          </cell>
          <cell r="N3270" t="str">
            <v>Шығыс-Қазақстан облысы, Өскемен қ.</v>
          </cell>
          <cell r="O3270" t="str">
            <v>DDP</v>
          </cell>
          <cell r="P3270" t="str">
            <v>жыл бойына өтінім бойынша</v>
          </cell>
          <cell r="Q3270">
            <v>0</v>
          </cell>
          <cell r="R3270">
            <v>796</v>
          </cell>
          <cell r="S3270" t="str">
            <v>Дана</v>
          </cell>
        </row>
        <row r="3271">
          <cell r="A3271" t="str">
            <v>2154 Т</v>
          </cell>
          <cell r="B3271" t="str">
            <v>"ШҚ АЭК" АҚ</v>
          </cell>
          <cell r="C3271" t="str">
            <v>29.31.21.750.000.01.0796.000000000009</v>
          </cell>
          <cell r="D3271">
            <v>603103525</v>
          </cell>
          <cell r="E3271" t="str">
            <v>Тұтандырғышты бөліп таратқыш УАЗ, ВОЛГА, ГАЗЕЛЬ</v>
          </cell>
          <cell r="F3271" t="str">
            <v>Распределитель зажигания</v>
          </cell>
          <cell r="G3271" t="str">
            <v>для легкового автомобиля, для автомобилей с рабочим объемом цилиндров более 1500 см3, но не более 2000 см3</v>
          </cell>
          <cell r="H3271" t="str">
            <v>Тұтандырғышты бөліп таратқыш УАЗ, ВОЛГА, ГАЗЕЛЬ</v>
          </cell>
          <cell r="I3271" t="str">
            <v>БК</v>
          </cell>
          <cell r="J3271">
            <v>0</v>
          </cell>
          <cell r="K3271">
            <v>631010000</v>
          </cell>
          <cell r="L3271" t="str">
            <v>ҚР, ШҚО, Өскемен қ., Бажов көш., 10</v>
          </cell>
          <cell r="M3271" t="str">
            <v>Желтоқсан-Қантар</v>
          </cell>
          <cell r="N3271" t="str">
            <v>Шығыс-Қазақстан облысы, Өскемен қ.</v>
          </cell>
          <cell r="O3271" t="str">
            <v>DDP</v>
          </cell>
          <cell r="P3271" t="str">
            <v>жыл бойына өтінім бойынша</v>
          </cell>
          <cell r="Q3271">
            <v>0</v>
          </cell>
          <cell r="R3271">
            <v>796</v>
          </cell>
          <cell r="S3271" t="str">
            <v>Дана</v>
          </cell>
        </row>
        <row r="3272">
          <cell r="A3272" t="str">
            <v>2155 Т</v>
          </cell>
          <cell r="B3272" t="str">
            <v>"ШҚ АЭК" АҚ</v>
          </cell>
          <cell r="C3272" t="str">
            <v>29.32.30.300.010.03.0796.000000000000</v>
          </cell>
          <cell r="D3272">
            <v>603103526</v>
          </cell>
          <cell r="E3272" t="str">
            <v xml:space="preserve">көпірдің редукторы УАЗ                                                                              </v>
          </cell>
          <cell r="F3272" t="str">
            <v>Редуктор</v>
          </cell>
          <cell r="G3272" t="str">
            <v>заднего моста, для легкового автомобиля, несоосный редуктор с цилиндрическими шестернями наружного или внутреннего зацепления</v>
          </cell>
          <cell r="H3272" t="str">
            <v xml:space="preserve">көпірдің редукторы УАЗ                                                                              </v>
          </cell>
          <cell r="I3272" t="str">
            <v>БК</v>
          </cell>
          <cell r="J3272">
            <v>0</v>
          </cell>
          <cell r="K3272">
            <v>631010000</v>
          </cell>
          <cell r="L3272" t="str">
            <v>ҚР, ШҚО, Өскемен қ., Бажов көш., 10</v>
          </cell>
          <cell r="M3272" t="str">
            <v>Желтоқсан-Қантар</v>
          </cell>
          <cell r="N3272" t="str">
            <v>Шығыс-Қазақстан облысы, Өскемен қ.</v>
          </cell>
          <cell r="O3272" t="str">
            <v>DDP</v>
          </cell>
          <cell r="P3272" t="str">
            <v>жыл бойына өтінім бойынша</v>
          </cell>
          <cell r="Q3272">
            <v>0</v>
          </cell>
          <cell r="R3272">
            <v>796</v>
          </cell>
          <cell r="S3272" t="str">
            <v>Дана</v>
          </cell>
        </row>
        <row r="3273">
          <cell r="A3273" t="str">
            <v>2156 Т</v>
          </cell>
          <cell r="B3273" t="str">
            <v>"ШҚ АЭК" АҚ</v>
          </cell>
          <cell r="C3273" t="str">
            <v>28.11.41.700.011.01.0796.000000000000</v>
          </cell>
          <cell r="D3273">
            <v>603103527</v>
          </cell>
          <cell r="E3273" t="str">
            <v xml:space="preserve">Резонатор УАЗ                                                                                       </v>
          </cell>
          <cell r="F3273" t="str">
            <v>Резонатор</v>
          </cell>
          <cell r="G3273" t="str">
            <v>для двигателя, для легкового автомобиля</v>
          </cell>
          <cell r="H3273" t="str">
            <v xml:space="preserve">Резонатор УАЗ                                                                                       </v>
          </cell>
          <cell r="I3273" t="str">
            <v>БК</v>
          </cell>
          <cell r="J3273">
            <v>0</v>
          </cell>
          <cell r="K3273">
            <v>631010000</v>
          </cell>
          <cell r="L3273" t="str">
            <v>ҚР, ШҚО, Өскемен қ., Бажов көш., 10</v>
          </cell>
          <cell r="M3273" t="str">
            <v>Желтоқсан-Қантар</v>
          </cell>
          <cell r="N3273" t="str">
            <v>Шығыс-Қазақстан облысы, Өскемен қ.</v>
          </cell>
          <cell r="O3273" t="str">
            <v>DDP</v>
          </cell>
          <cell r="P3273" t="str">
            <v>жыл бойына өтінім бойынша</v>
          </cell>
          <cell r="Q3273">
            <v>0</v>
          </cell>
          <cell r="R3273">
            <v>796</v>
          </cell>
          <cell r="S3273" t="str">
            <v>Дана</v>
          </cell>
        </row>
        <row r="3274">
          <cell r="A3274" t="str">
            <v>2157 Т</v>
          </cell>
          <cell r="B3274" t="str">
            <v>"ШҚ АЭК" АҚ</v>
          </cell>
          <cell r="C3274" t="str">
            <v>29.31.30.300.012.01.0796.000000000003</v>
          </cell>
          <cell r="D3274">
            <v>603103528</v>
          </cell>
          <cell r="E3274" t="str">
            <v>Генератор релесі щеткамен УАЗ</v>
          </cell>
          <cell r="F3274" t="str">
            <v>Регулятор</v>
          </cell>
          <cell r="G3274" t="str">
            <v>напряжения генератора, для легкового автомобиля, вибрационные (реле-регуляторы)</v>
          </cell>
          <cell r="H3274" t="str">
            <v>Генератор релесі щеткамен УАЗ</v>
          </cell>
          <cell r="I3274" t="str">
            <v>БК</v>
          </cell>
          <cell r="J3274">
            <v>0</v>
          </cell>
          <cell r="K3274">
            <v>631010000</v>
          </cell>
          <cell r="L3274" t="str">
            <v>ҚР, ШҚО, Өскемен қ., Бажов көш., 10</v>
          </cell>
          <cell r="M3274" t="str">
            <v>Желтоқсан-Қантар</v>
          </cell>
          <cell r="N3274" t="str">
            <v>Шығыс-Қазақстан облысы, Өскемен қ.</v>
          </cell>
          <cell r="O3274" t="str">
            <v>DDP</v>
          </cell>
          <cell r="P3274" t="str">
            <v>жыл бойына өтінім бойынша</v>
          </cell>
          <cell r="Q3274">
            <v>0</v>
          </cell>
          <cell r="R3274">
            <v>796</v>
          </cell>
          <cell r="S3274" t="str">
            <v>Дана</v>
          </cell>
        </row>
        <row r="3275">
          <cell r="A3275" t="str">
            <v>2158 Т</v>
          </cell>
          <cell r="B3275" t="str">
            <v>"ШҚ АЭК" АҚ</v>
          </cell>
          <cell r="C3275" t="str">
            <v>29.32.30.950.029.01.0796.000000000000</v>
          </cell>
          <cell r="D3275">
            <v>603103529</v>
          </cell>
          <cell r="E3275" t="str">
            <v>РЕССОР УАЗ-452</v>
          </cell>
          <cell r="F3275" t="str">
            <v>Рессора</v>
          </cell>
          <cell r="G3275" t="str">
            <v>для легкового автомобиля, передняя</v>
          </cell>
          <cell r="H3275" t="str">
            <v>РЕССОР УАЗ-452</v>
          </cell>
          <cell r="I3275" t="str">
            <v>БК</v>
          </cell>
          <cell r="J3275">
            <v>0</v>
          </cell>
          <cell r="K3275">
            <v>631010000</v>
          </cell>
          <cell r="L3275" t="str">
            <v>ҚР, ШҚО, Өскемен қ., Бажов көш., 10</v>
          </cell>
          <cell r="M3275" t="str">
            <v>Желтоқсан-Қантар</v>
          </cell>
          <cell r="N3275" t="str">
            <v>Шығыс-Қазақстан облысы, Өскемен қ.</v>
          </cell>
          <cell r="O3275" t="str">
            <v>DDP</v>
          </cell>
          <cell r="P3275" t="str">
            <v>жыл бойына өтінім бойынша</v>
          </cell>
          <cell r="Q3275">
            <v>0</v>
          </cell>
          <cell r="R3275">
            <v>796</v>
          </cell>
          <cell r="S3275" t="str">
            <v>Дана</v>
          </cell>
        </row>
        <row r="3276">
          <cell r="A3276" t="str">
            <v>2159 Т</v>
          </cell>
          <cell r="B3276" t="str">
            <v>"ШҚ АЭК" АҚ</v>
          </cell>
          <cell r="C3276" t="str">
            <v>29.32.20.990.019.01.0796.000000000004</v>
          </cell>
          <cell r="D3276">
            <v>603103530</v>
          </cell>
          <cell r="E3276" t="str">
            <v xml:space="preserve">Есік сыртқы тұтқасы УАЗ-452                                                                         </v>
          </cell>
          <cell r="F3276" t="str">
            <v>Ручка</v>
          </cell>
          <cell r="G3276" t="str">
            <v>для легкового автомобиля, правой передней двери, наружная</v>
          </cell>
          <cell r="H3276" t="str">
            <v xml:space="preserve">Есік сыртқы тұтқасы УАЗ-452                                                                         </v>
          </cell>
          <cell r="I3276" t="str">
            <v>БК</v>
          </cell>
          <cell r="J3276">
            <v>0</v>
          </cell>
          <cell r="K3276">
            <v>631010000</v>
          </cell>
          <cell r="L3276" t="str">
            <v>ҚР, ШҚО, Өскемен қ., Бажов көш., 10</v>
          </cell>
          <cell r="M3276" t="str">
            <v>Желтоқсан-Қантар</v>
          </cell>
          <cell r="N3276" t="str">
            <v>Шығыс-Қазақстан облысы, Өскемен қ.</v>
          </cell>
          <cell r="O3276" t="str">
            <v>DDP</v>
          </cell>
          <cell r="P3276" t="str">
            <v>жыл бойына өтінім бойынша</v>
          </cell>
          <cell r="Q3276">
            <v>0</v>
          </cell>
          <cell r="R3276">
            <v>796</v>
          </cell>
          <cell r="S3276" t="str">
            <v>Дана</v>
          </cell>
        </row>
        <row r="3277">
          <cell r="A3277" t="str">
            <v>2160 Т</v>
          </cell>
          <cell r="B3277" t="str">
            <v>"ШҚ АЭК" АҚ</v>
          </cell>
          <cell r="C3277" t="str">
            <v>29.32.20.990.019.01.0796.000000000004</v>
          </cell>
          <cell r="D3277">
            <v>603103531</v>
          </cell>
          <cell r="E3277" t="str">
            <v xml:space="preserve">Есік сыртқы тұтқасы УАЗ-469                                                                         </v>
          </cell>
          <cell r="F3277" t="str">
            <v>Ручка</v>
          </cell>
          <cell r="G3277" t="str">
            <v>для легкового автомобиля, правой передней двери, наружная</v>
          </cell>
          <cell r="H3277" t="str">
            <v xml:space="preserve">Есік сыртқы тұтқасы УАЗ-469                                                                         </v>
          </cell>
          <cell r="I3277" t="str">
            <v>БК</v>
          </cell>
          <cell r="J3277">
            <v>0</v>
          </cell>
          <cell r="K3277">
            <v>631010000</v>
          </cell>
          <cell r="L3277" t="str">
            <v>ҚР, ШҚО, Өскемен қ., Бажов көш., 10</v>
          </cell>
          <cell r="M3277" t="str">
            <v>Желтоқсан-Қантар</v>
          </cell>
          <cell r="N3277" t="str">
            <v>Шығыс-Қазақстан облысы, Өскемен қ.</v>
          </cell>
          <cell r="O3277" t="str">
            <v>DDP</v>
          </cell>
          <cell r="P3277" t="str">
            <v>жыл бойына өтінім бойынша</v>
          </cell>
          <cell r="Q3277">
            <v>0</v>
          </cell>
          <cell r="R3277">
            <v>796</v>
          </cell>
          <cell r="S3277" t="str">
            <v>Дана</v>
          </cell>
        </row>
        <row r="3278">
          <cell r="A3278" t="str">
            <v>2161 Т</v>
          </cell>
          <cell r="B3278" t="str">
            <v>"ШҚ АЭК" АҚ</v>
          </cell>
          <cell r="C3278" t="str">
            <v>29.32.20.990.019.01.0796.000000000008</v>
          </cell>
          <cell r="D3278">
            <v>603103532</v>
          </cell>
          <cell r="E3278" t="str">
            <v xml:space="preserve">Шыныкөтергіш тұтқа УАЗ, ГАЗ                                                                         </v>
          </cell>
          <cell r="F3278" t="str">
            <v>Ручка</v>
          </cell>
          <cell r="G3278" t="str">
            <v>для легкового автомобиля, стеклоподъемника</v>
          </cell>
          <cell r="H3278" t="str">
            <v xml:space="preserve">Шыныкөтергіш тұтқа УАЗ, ГАЗ                                                                         </v>
          </cell>
          <cell r="I3278" t="str">
            <v>БК</v>
          </cell>
          <cell r="J3278">
            <v>0</v>
          </cell>
          <cell r="K3278">
            <v>631010000</v>
          </cell>
          <cell r="L3278" t="str">
            <v>ҚР, ШҚО, Өскемен қ., Бажов көш., 10</v>
          </cell>
          <cell r="M3278" t="str">
            <v>Желтоқсан-Қантар</v>
          </cell>
          <cell r="N3278" t="str">
            <v>Шығыс-Қазақстан облысы, Өскемен қ.</v>
          </cell>
          <cell r="O3278" t="str">
            <v>DDP</v>
          </cell>
          <cell r="P3278" t="str">
            <v>жыл бойына өтінім бойынша</v>
          </cell>
          <cell r="Q3278">
            <v>0</v>
          </cell>
          <cell r="R3278">
            <v>796</v>
          </cell>
          <cell r="S3278" t="str">
            <v>Дана</v>
          </cell>
        </row>
        <row r="3279">
          <cell r="A3279" t="str">
            <v>2162 Т</v>
          </cell>
          <cell r="B3279" t="str">
            <v>"ШҚ АЭК" АҚ</v>
          </cell>
          <cell r="C3279" t="str">
            <v>29.32.30.950.021.01.0796.000000000000</v>
          </cell>
          <cell r="D3279">
            <v>603103533</v>
          </cell>
          <cell r="E3279" t="str">
            <v>Иінтірек КПП УАЗ (жалауша)</v>
          </cell>
          <cell r="F3279" t="str">
            <v>Рычаг</v>
          </cell>
          <cell r="G3279" t="str">
            <v>продольный, для легкового автомобиля</v>
          </cell>
          <cell r="H3279" t="str">
            <v>Иінтірек КПП УАЗ (жалауша)</v>
          </cell>
          <cell r="I3279" t="str">
            <v>БК</v>
          </cell>
          <cell r="J3279">
            <v>0</v>
          </cell>
          <cell r="K3279">
            <v>631010000</v>
          </cell>
          <cell r="L3279" t="str">
            <v>ҚР, ШҚО, Өскемен қ., Бажов көш., 10</v>
          </cell>
          <cell r="M3279" t="str">
            <v>Желтоқсан-Қантар</v>
          </cell>
          <cell r="N3279" t="str">
            <v>Шығыс-Қазақстан облысы, Өскемен қ.</v>
          </cell>
          <cell r="O3279" t="str">
            <v>DDP</v>
          </cell>
          <cell r="P3279" t="str">
            <v>жыл бойына өтінім бойынша</v>
          </cell>
          <cell r="Q3279">
            <v>0</v>
          </cell>
          <cell r="R3279">
            <v>796</v>
          </cell>
          <cell r="S3279" t="str">
            <v>Дана</v>
          </cell>
        </row>
        <row r="3280">
          <cell r="A3280" t="str">
            <v>2163 Т</v>
          </cell>
          <cell r="B3280" t="str">
            <v>"ШҚ АЭК" АҚ</v>
          </cell>
          <cell r="C3280" t="str">
            <v>29.32.30.950.021.01.0796.000000000000</v>
          </cell>
          <cell r="D3280">
            <v>603103535</v>
          </cell>
          <cell r="E3280" t="str">
            <v xml:space="preserve">Иінтірек КПП УАЗ (жалауша)                                                                          </v>
          </cell>
          <cell r="F3280" t="str">
            <v>Рычаг</v>
          </cell>
          <cell r="G3280" t="str">
            <v>продольный, для легкового автомобиля</v>
          </cell>
          <cell r="H3280" t="str">
            <v xml:space="preserve">Иінтірек КПП УАЗ (жалауша)                                                                          </v>
          </cell>
          <cell r="I3280" t="str">
            <v>БК</v>
          </cell>
          <cell r="J3280">
            <v>0</v>
          </cell>
          <cell r="K3280">
            <v>631010000</v>
          </cell>
          <cell r="L3280" t="str">
            <v>ҚР, ШҚО, Өскемен қ., Бажов көш., 10</v>
          </cell>
          <cell r="M3280" t="str">
            <v>Желтоқсан-Қантар</v>
          </cell>
          <cell r="N3280" t="str">
            <v>Шығыс-Қазақстан облысы, Өскемен қ.</v>
          </cell>
          <cell r="O3280" t="str">
            <v>DDP</v>
          </cell>
          <cell r="P3280" t="str">
            <v>жыл бойына өтінім бойынша</v>
          </cell>
          <cell r="Q3280">
            <v>0</v>
          </cell>
          <cell r="R3280">
            <v>796</v>
          </cell>
          <cell r="S3280" t="str">
            <v>Дана</v>
          </cell>
        </row>
        <row r="3281">
          <cell r="A3281" t="str">
            <v>2164 Т</v>
          </cell>
          <cell r="B3281" t="str">
            <v>"ШҚ АЭК" АҚ</v>
          </cell>
          <cell r="C3281" t="str">
            <v>29.32.30.990.002.05.0796.000000000000</v>
          </cell>
          <cell r="D3281">
            <v>603103536</v>
          </cell>
          <cell r="E3281" t="str">
            <v xml:space="preserve">Қақпақтың тетiгi КПП УАЗ                                                                            </v>
          </cell>
          <cell r="F3281" t="str">
            <v>Рычаг</v>
          </cell>
          <cell r="G3281" t="str">
            <v>для передней подвески, для легковых автомобилей</v>
          </cell>
          <cell r="H3281" t="str">
            <v xml:space="preserve">Қақпақтың тетiгi КПП УАЗ                                                                            </v>
          </cell>
          <cell r="I3281" t="str">
            <v>БК</v>
          </cell>
          <cell r="J3281">
            <v>0</v>
          </cell>
          <cell r="K3281">
            <v>631010000</v>
          </cell>
          <cell r="L3281" t="str">
            <v>ҚР, ШҚО, Өскемен қ., Бажов көш., 10</v>
          </cell>
          <cell r="M3281" t="str">
            <v>Желтоқсан-Қантар</v>
          </cell>
          <cell r="N3281" t="str">
            <v>Шығыс-Қазақстан облысы, Өскемен қ.</v>
          </cell>
          <cell r="O3281" t="str">
            <v>DDP</v>
          </cell>
          <cell r="P3281" t="str">
            <v>жыл бойына өтінім бойынша</v>
          </cell>
          <cell r="Q3281">
            <v>0</v>
          </cell>
          <cell r="R3281">
            <v>796</v>
          </cell>
          <cell r="S3281" t="str">
            <v>Дана</v>
          </cell>
        </row>
        <row r="3282">
          <cell r="A3282" t="str">
            <v>2165 Т</v>
          </cell>
          <cell r="B3282" t="str">
            <v>"ШҚ АЭК" АҚ</v>
          </cell>
          <cell r="C3282" t="str">
            <v>28.11.41.700.030.00.0796.000000000000</v>
          </cell>
          <cell r="D3282">
            <v>603103537</v>
          </cell>
          <cell r="E3282" t="str">
            <v>Клапандар сальнигі УАЗ, ВОЛГА, ГАЗЕЛЬ</v>
          </cell>
          <cell r="F3282" t="str">
            <v>Сальник клапанный</v>
          </cell>
          <cell r="G3282" t="str">
            <v>для карбюраторного двигателя, для легкового автомобиля</v>
          </cell>
          <cell r="H3282" t="str">
            <v>Клапандар сальнигі УАЗ, ВОЛГА, ГАЗЕЛЬ</v>
          </cell>
          <cell r="I3282" t="str">
            <v>БК</v>
          </cell>
          <cell r="J3282">
            <v>0</v>
          </cell>
          <cell r="K3282">
            <v>631010000</v>
          </cell>
          <cell r="L3282" t="str">
            <v>ҚР, ШҚО, Өскемен қ., Бажов көш., 10</v>
          </cell>
          <cell r="M3282" t="str">
            <v>Желтоқсан-Қантар</v>
          </cell>
          <cell r="N3282" t="str">
            <v>Шығыс-Қазақстан облысы, Өскемен қ.</v>
          </cell>
          <cell r="O3282" t="str">
            <v>DDP</v>
          </cell>
          <cell r="P3282" t="str">
            <v>жыл бойына өтінім бойынша</v>
          </cell>
          <cell r="Q3282">
            <v>0</v>
          </cell>
          <cell r="R3282">
            <v>839</v>
          </cell>
          <cell r="S3282" t="str">
            <v>Комплект</v>
          </cell>
        </row>
        <row r="3283">
          <cell r="A3283" t="str">
            <v>2166 Т</v>
          </cell>
          <cell r="B3283" t="str">
            <v>"ШҚ АЭК" АҚ</v>
          </cell>
          <cell r="C3283" t="str">
            <v>29.31.23.500.000.00.0796.000000000000</v>
          </cell>
          <cell r="D3283">
            <v>603103539</v>
          </cell>
          <cell r="E3283" t="str">
            <v xml:space="preserve">Дыбыстық сигнал УАЗ, ГАЗ                                                                            </v>
          </cell>
          <cell r="F3283" t="str">
            <v>Сигнал</v>
          </cell>
          <cell r="G3283" t="str">
            <v>звуковой, для легкового автомобиля</v>
          </cell>
          <cell r="H3283" t="str">
            <v xml:space="preserve">Дыбыстық сигнал УАЗ, ГАЗ                                                                            </v>
          </cell>
          <cell r="I3283" t="str">
            <v>БК</v>
          </cell>
          <cell r="J3283">
            <v>0</v>
          </cell>
          <cell r="K3283">
            <v>631010000</v>
          </cell>
          <cell r="L3283" t="str">
            <v>ҚР, ШҚО, Өскемен қ., Бажов көш., 10</v>
          </cell>
          <cell r="M3283" t="str">
            <v>Желтоқсан-Қантар</v>
          </cell>
          <cell r="N3283" t="str">
            <v>Шығыс-Қазақстан облысы, Өскемен қ.</v>
          </cell>
          <cell r="O3283" t="str">
            <v>DDP</v>
          </cell>
          <cell r="P3283" t="str">
            <v>жыл бойына өтінім бойынша</v>
          </cell>
          <cell r="Q3283">
            <v>0</v>
          </cell>
          <cell r="R3283">
            <v>796</v>
          </cell>
          <cell r="S3283" t="str">
            <v>Дана</v>
          </cell>
        </row>
        <row r="3284">
          <cell r="A3284" t="str">
            <v>2167 Т</v>
          </cell>
          <cell r="B3284" t="str">
            <v>"ШҚ АЭК" АҚ</v>
          </cell>
          <cell r="C3284" t="str">
            <v>29.32.30.300.004.00.0796.000000000002</v>
          </cell>
          <cell r="D3284">
            <v>603103542</v>
          </cell>
          <cell r="E3284" t="str">
            <v>Екінші вал КПП УАЗ с/о жиынтығы</v>
          </cell>
          <cell r="F3284" t="str">
            <v>Вал</v>
          </cell>
          <cell r="G3284" t="str">
            <v>вторичный (ведомый), для легкового автомобиля, для четырехступенчатой, многовальной коробки передач</v>
          </cell>
          <cell r="H3284" t="str">
            <v>Екінші вал КПП УАЗ с/о жиынтығы</v>
          </cell>
          <cell r="I3284" t="str">
            <v>БК</v>
          </cell>
          <cell r="J3284">
            <v>0</v>
          </cell>
          <cell r="K3284">
            <v>631010000</v>
          </cell>
          <cell r="L3284" t="str">
            <v>ҚР, ШҚО, Өскемен қ., Бажов көш., 10</v>
          </cell>
          <cell r="M3284" t="str">
            <v>Желтоқсан-Қантар</v>
          </cell>
          <cell r="N3284" t="str">
            <v>Шығыс-Қазақстан облысы, Өскемен қ.</v>
          </cell>
          <cell r="O3284" t="str">
            <v>DDP</v>
          </cell>
          <cell r="P3284" t="str">
            <v>жыл бойына өтінім бойынша</v>
          </cell>
          <cell r="Q3284">
            <v>0</v>
          </cell>
          <cell r="R3284">
            <v>796</v>
          </cell>
          <cell r="S3284" t="str">
            <v>Дана</v>
          </cell>
        </row>
        <row r="3285">
          <cell r="A3285" t="str">
            <v>2168 Т</v>
          </cell>
          <cell r="B3285" t="str">
            <v>"ШҚ АЭК" АҚ</v>
          </cell>
          <cell r="C3285" t="str">
            <v>29.31.22.350.003.01.0796.000000000000</v>
          </cell>
          <cell r="D3285">
            <v>603103543</v>
          </cell>
          <cell r="E3285" t="str">
            <v>Оталдырғыш УАЗ (ҮЛКЕН) СТ-230</v>
          </cell>
          <cell r="F3285" t="str">
            <v>Стартер</v>
          </cell>
          <cell r="G3285" t="str">
            <v>для легкового автомобиля, с электромеханическим перемещением шестерни привода</v>
          </cell>
          <cell r="H3285" t="str">
            <v>Оталдырғыш УАЗ (ҮЛКЕН) СТ-230</v>
          </cell>
          <cell r="I3285" t="str">
            <v>БК</v>
          </cell>
          <cell r="J3285">
            <v>0</v>
          </cell>
          <cell r="K3285">
            <v>631010000</v>
          </cell>
          <cell r="L3285" t="str">
            <v>ҚР, ШҚО, Өскемен қ., Бажов көш., 10</v>
          </cell>
          <cell r="M3285" t="str">
            <v>Желтоқсан-Қантар</v>
          </cell>
          <cell r="N3285" t="str">
            <v>Шығыс-Қазақстан облысы, Өскемен қ.</v>
          </cell>
          <cell r="O3285" t="str">
            <v>DDP</v>
          </cell>
          <cell r="P3285" t="str">
            <v>жыл бойына өтінім бойынша</v>
          </cell>
          <cell r="Q3285">
            <v>0</v>
          </cell>
          <cell r="R3285">
            <v>796</v>
          </cell>
          <cell r="S3285" t="str">
            <v>Дана</v>
          </cell>
        </row>
        <row r="3286">
          <cell r="A3286" t="str">
            <v>2169 Т</v>
          </cell>
          <cell r="B3286" t="str">
            <v>"ШҚ АЭК" АҚ</v>
          </cell>
          <cell r="C3286" t="str">
            <v>29.32.20.990.013.00.0796.000000000000</v>
          </cell>
          <cell r="D3286">
            <v>603103544</v>
          </cell>
          <cell r="E3286" t="str">
            <v>Алдыңғы шыны УАЗ-452</v>
          </cell>
          <cell r="F3286" t="str">
            <v>Стекло</v>
          </cell>
          <cell r="G3286" t="str">
            <v>лобовое, для легкового автомобиля, триплекс</v>
          </cell>
          <cell r="H3286" t="str">
            <v>Алдыңғы шыны УАЗ-452</v>
          </cell>
          <cell r="I3286" t="str">
            <v>БК</v>
          </cell>
          <cell r="J3286">
            <v>0</v>
          </cell>
          <cell r="K3286">
            <v>631010000</v>
          </cell>
          <cell r="L3286" t="str">
            <v>ҚР, ШҚО, Өскемен қ., Бажов көш., 10</v>
          </cell>
          <cell r="M3286" t="str">
            <v>Желтоқсан-Қантар</v>
          </cell>
          <cell r="N3286" t="str">
            <v>Шығыс-Қазақстан облысы, Өскемен қ.</v>
          </cell>
          <cell r="O3286" t="str">
            <v>DDP</v>
          </cell>
          <cell r="P3286" t="str">
            <v>жыл бойына өтінім бойынша</v>
          </cell>
          <cell r="Q3286">
            <v>0</v>
          </cell>
          <cell r="R3286">
            <v>796</v>
          </cell>
          <cell r="S3286" t="str">
            <v>Дана</v>
          </cell>
        </row>
        <row r="3287">
          <cell r="A3287" t="str">
            <v>2170 Т</v>
          </cell>
          <cell r="B3287" t="str">
            <v>"ШҚ АЭК" АҚ</v>
          </cell>
          <cell r="C3287" t="str">
            <v>29.31.30.500.001.00.0796.000000000004</v>
          </cell>
          <cell r="D3287">
            <v>603103546</v>
          </cell>
          <cell r="E3287" t="str">
            <v>Қайталағыш шынысы УАЗ, ГАЗ</v>
          </cell>
          <cell r="F3287" t="str">
            <v>Стекло</v>
          </cell>
          <cell r="G3287" t="str">
            <v>для фонаря, для легкового автомобиля</v>
          </cell>
          <cell r="H3287" t="str">
            <v>Қайталағыш шынысы УАЗ, ГАЗ</v>
          </cell>
          <cell r="I3287" t="str">
            <v>БК</v>
          </cell>
          <cell r="J3287">
            <v>0</v>
          </cell>
          <cell r="K3287">
            <v>631010000</v>
          </cell>
          <cell r="L3287" t="str">
            <v>ҚР, ШҚО, Өскемен қ., Бажов көш., 10</v>
          </cell>
          <cell r="M3287" t="str">
            <v>Желтоқсан-Қантар</v>
          </cell>
          <cell r="N3287" t="str">
            <v>Шығыс-Қазақстан облысы, Өскемен қ.</v>
          </cell>
          <cell r="O3287" t="str">
            <v>DDP</v>
          </cell>
          <cell r="P3287" t="str">
            <v>жыл бойына өтінім бойынша</v>
          </cell>
          <cell r="Q3287">
            <v>0</v>
          </cell>
          <cell r="R3287">
            <v>796</v>
          </cell>
          <cell r="S3287" t="str">
            <v>Дана</v>
          </cell>
        </row>
        <row r="3288">
          <cell r="A3288" t="str">
            <v>2171 Т</v>
          </cell>
          <cell r="B3288" t="str">
            <v>"ШҚ АЭК" АҚ</v>
          </cell>
          <cell r="C3288" t="str">
            <v>29.32.30.400.001.00.0796.000000000000</v>
          </cell>
          <cell r="D3288">
            <v>603103547</v>
          </cell>
          <cell r="E3288" t="str">
            <v>Доңғалақ күпшегі УАЗ</v>
          </cell>
          <cell r="F3288" t="str">
            <v>Ступица</v>
          </cell>
          <cell r="G3288" t="str">
            <v>для легкового автомобиля</v>
          </cell>
          <cell r="H3288" t="str">
            <v>Доңғалақ күпшегі УАЗ</v>
          </cell>
          <cell r="I3288" t="str">
            <v>БК</v>
          </cell>
          <cell r="J3288">
            <v>0</v>
          </cell>
          <cell r="K3288">
            <v>631010000</v>
          </cell>
          <cell r="L3288" t="str">
            <v>ҚР, ШҚО, Өскемен қ., Бажов көш., 10</v>
          </cell>
          <cell r="M3288" t="str">
            <v>Желтоқсан-Қантар</v>
          </cell>
          <cell r="N3288" t="str">
            <v>Шығыс-Қазақстан облысы, Өскемен қ.</v>
          </cell>
          <cell r="O3288" t="str">
            <v>DDP</v>
          </cell>
          <cell r="P3288" t="str">
            <v>жыл бойына өтінім бойынша</v>
          </cell>
          <cell r="Q3288">
            <v>0</v>
          </cell>
          <cell r="R3288">
            <v>796</v>
          </cell>
          <cell r="S3288" t="str">
            <v>Дана</v>
          </cell>
        </row>
        <row r="3289">
          <cell r="A3289" t="str">
            <v>2172 Т</v>
          </cell>
          <cell r="B3289" t="str">
            <v>"ШҚ АЭК" АҚ</v>
          </cell>
          <cell r="C3289" t="str">
            <v>28.11.41.900.104.00.0796.000000000000</v>
          </cell>
          <cell r="D3289">
            <v>603103548</v>
          </cell>
          <cell r="E3289" t="str">
            <v>Маховик УАЗ</v>
          </cell>
          <cell r="F3289" t="str">
            <v>Маховик</v>
          </cell>
          <cell r="G3289" t="str">
            <v>для двигателя внутреннего сгорания</v>
          </cell>
          <cell r="H3289" t="str">
            <v>Маховик УАЗ</v>
          </cell>
          <cell r="I3289" t="str">
            <v>БК</v>
          </cell>
          <cell r="J3289">
            <v>0</v>
          </cell>
          <cell r="K3289">
            <v>631010000</v>
          </cell>
          <cell r="L3289" t="str">
            <v>ҚР, ШҚО, Өскемен қ., Бажов көш., 10</v>
          </cell>
          <cell r="M3289" t="str">
            <v>Желтоқсан-Қантар</v>
          </cell>
          <cell r="N3289" t="str">
            <v>Шығыс-Қазақстан облысы, Өскемен қ.</v>
          </cell>
          <cell r="O3289" t="str">
            <v>DDP</v>
          </cell>
          <cell r="P3289" t="str">
            <v>жыл бойына өтінім бойынша</v>
          </cell>
          <cell r="Q3289">
            <v>0</v>
          </cell>
          <cell r="R3289">
            <v>796</v>
          </cell>
          <cell r="S3289" t="str">
            <v>Дана</v>
          </cell>
        </row>
        <row r="3290">
          <cell r="A3290" t="str">
            <v>2173 Т</v>
          </cell>
          <cell r="B3290" t="str">
            <v>"ШҚ АЭК" АҚ</v>
          </cell>
          <cell r="C3290" t="str">
            <v>29.32.30.990.026.01.0796.000000000003</v>
          </cell>
          <cell r="D3290">
            <v>603103550</v>
          </cell>
          <cell r="E3290" t="str">
            <v>Спидометр тросы УАЗ-452</v>
          </cell>
          <cell r="F3290" t="str">
            <v>Трос</v>
          </cell>
          <cell r="G3290" t="str">
            <v>для легкового автомобиля, спидометра</v>
          </cell>
          <cell r="H3290" t="str">
            <v>Спидометр тросы УАЗ-452</v>
          </cell>
          <cell r="I3290" t="str">
            <v>БК</v>
          </cell>
          <cell r="J3290">
            <v>0</v>
          </cell>
          <cell r="K3290">
            <v>631010000</v>
          </cell>
          <cell r="L3290" t="str">
            <v>ҚР, ШҚО, Өскемен қ., Бажов көш., 10</v>
          </cell>
          <cell r="M3290" t="str">
            <v>Желтоқсан-Қантар</v>
          </cell>
          <cell r="N3290" t="str">
            <v>Шығыс-Қазақстан облысы, Өскемен қ.</v>
          </cell>
          <cell r="O3290" t="str">
            <v>DDP</v>
          </cell>
          <cell r="P3290" t="str">
            <v>жыл бойына өтінім бойынша</v>
          </cell>
          <cell r="Q3290">
            <v>0</v>
          </cell>
          <cell r="R3290">
            <v>796</v>
          </cell>
          <cell r="S3290" t="str">
            <v>Дана</v>
          </cell>
        </row>
        <row r="3291">
          <cell r="A3291" t="str">
            <v>2174 Т</v>
          </cell>
          <cell r="B3291" t="str">
            <v>"ШҚ АЭК" АҚ</v>
          </cell>
          <cell r="C3291" t="str">
            <v>29.32.30.990.026.01.0796.000000000003</v>
          </cell>
          <cell r="D3291">
            <v>603103551</v>
          </cell>
          <cell r="E3291" t="str">
            <v>Спидометр тросы УАЗ-469</v>
          </cell>
          <cell r="F3291" t="str">
            <v>Трос</v>
          </cell>
          <cell r="G3291" t="str">
            <v>для легкового автомобиля, спидометра</v>
          </cell>
          <cell r="H3291" t="str">
            <v>Спидометр тросы УАЗ-469</v>
          </cell>
          <cell r="I3291" t="str">
            <v>БК</v>
          </cell>
          <cell r="J3291">
            <v>0</v>
          </cell>
          <cell r="K3291">
            <v>631010000</v>
          </cell>
          <cell r="L3291" t="str">
            <v>ҚР, ШҚО, Өскемен қ., Бажов көш., 10</v>
          </cell>
          <cell r="M3291" t="str">
            <v>Желтоқсан-Қантар</v>
          </cell>
          <cell r="N3291" t="str">
            <v>Шығыс-Қазақстан облысы, Өскемен қ.</v>
          </cell>
          <cell r="O3291" t="str">
            <v>DDP</v>
          </cell>
          <cell r="P3291" t="str">
            <v>жыл бойына өтінім бойынша</v>
          </cell>
          <cell r="Q3291">
            <v>0</v>
          </cell>
          <cell r="R3291">
            <v>796</v>
          </cell>
          <cell r="S3291" t="str">
            <v>Дана</v>
          </cell>
        </row>
        <row r="3292">
          <cell r="A3292" t="str">
            <v>2175 Т</v>
          </cell>
          <cell r="B3292" t="str">
            <v>"ШҚ АЭК" АҚ</v>
          </cell>
          <cell r="C3292" t="str">
            <v>29.32.30.990.102.00.0796.000000000003</v>
          </cell>
          <cell r="D3292">
            <v>603103552</v>
          </cell>
          <cell r="E3292" t="str">
            <v>Амперметр көрсеткіш УАЗ, ГАЗ ҚҰРАЛ</v>
          </cell>
          <cell r="F3292" t="str">
            <v>Указатель</v>
          </cell>
          <cell r="G3292" t="str">
            <v>тока</v>
          </cell>
          <cell r="H3292" t="str">
            <v>Амперметр көрсеткіш УАЗ, ГАЗ ҚҰРАЛ</v>
          </cell>
          <cell r="I3292" t="str">
            <v>БК</v>
          </cell>
          <cell r="J3292">
            <v>0</v>
          </cell>
          <cell r="K3292">
            <v>631010000</v>
          </cell>
          <cell r="L3292" t="str">
            <v>ҚР, ШҚО, Өскемен қ., Бажов көш., 10</v>
          </cell>
          <cell r="M3292" t="str">
            <v>Желтоқсан-Қантар</v>
          </cell>
          <cell r="N3292" t="str">
            <v>Шығыс-Қазақстан облысы, Өскемен қ.</v>
          </cell>
          <cell r="O3292" t="str">
            <v>DDP</v>
          </cell>
          <cell r="P3292" t="str">
            <v>жыл бойына өтінім бойынша</v>
          </cell>
          <cell r="Q3292">
            <v>0</v>
          </cell>
          <cell r="R3292">
            <v>796</v>
          </cell>
          <cell r="S3292" t="str">
            <v>Дана</v>
          </cell>
        </row>
        <row r="3293">
          <cell r="A3293" t="str">
            <v>2176 Т</v>
          </cell>
          <cell r="B3293" t="str">
            <v>"ШҚ АЭК" АҚ</v>
          </cell>
          <cell r="C3293" t="str">
            <v>29.32.30.990.102.00.0796.000000000006</v>
          </cell>
          <cell r="D3293">
            <v>603103554</v>
          </cell>
          <cell r="E3293" t="str">
            <v>МАЙ ҚЫСЫМЫН КӨРСЕТКІШ УАЗ, ГАЗ ҚҰРАЛ</v>
          </cell>
          <cell r="F3293" t="str">
            <v>Указатель</v>
          </cell>
          <cell r="G3293" t="str">
            <v>давления</v>
          </cell>
          <cell r="H3293" t="str">
            <v>МАЙ ҚЫСЫМЫН КӨРСЕТКІШ УАЗ, ГАЗ ҚҰРАЛ</v>
          </cell>
          <cell r="I3293" t="str">
            <v>БК</v>
          </cell>
          <cell r="J3293">
            <v>0</v>
          </cell>
          <cell r="K3293">
            <v>631010000</v>
          </cell>
          <cell r="L3293" t="str">
            <v>ҚР, ШҚО, Өскемен қ., Бажов көш., 10</v>
          </cell>
          <cell r="M3293" t="str">
            <v>Желтоқсан-Қантар</v>
          </cell>
          <cell r="N3293" t="str">
            <v>Шығыс-Қазақстан облысы, Өскемен қ.</v>
          </cell>
          <cell r="O3293" t="str">
            <v>DDP</v>
          </cell>
          <cell r="P3293" t="str">
            <v>жыл бойына өтінім бойынша</v>
          </cell>
          <cell r="Q3293">
            <v>0</v>
          </cell>
          <cell r="R3293">
            <v>796</v>
          </cell>
          <cell r="S3293" t="str">
            <v>Дана</v>
          </cell>
        </row>
        <row r="3294">
          <cell r="A3294" t="str">
            <v>2177 Т</v>
          </cell>
          <cell r="B3294" t="str">
            <v>"ШҚ АЭК" АҚ</v>
          </cell>
          <cell r="C3294" t="str">
            <v>29.32.30.990.102.00.0796.000000000005</v>
          </cell>
          <cell r="D3294">
            <v>603103555</v>
          </cell>
          <cell r="E3294" t="str">
            <v>температура көрсеткіші УАЗ, ГАЗ ҚҰРАЛ</v>
          </cell>
          <cell r="F3294" t="str">
            <v>Указатель</v>
          </cell>
          <cell r="G3294" t="str">
            <v>температуры воды</v>
          </cell>
          <cell r="H3294" t="str">
            <v>температура көрсеткіші УАЗ, ГАЗ ҚҰРАЛ</v>
          </cell>
          <cell r="I3294" t="str">
            <v>БК</v>
          </cell>
          <cell r="J3294">
            <v>0</v>
          </cell>
          <cell r="K3294">
            <v>631010000</v>
          </cell>
          <cell r="L3294" t="str">
            <v>ҚР, ШҚО, Өскемен қ., Бажов көш., 10</v>
          </cell>
          <cell r="M3294" t="str">
            <v>Желтоқсан-Қантар</v>
          </cell>
          <cell r="N3294" t="str">
            <v>Шығыс-Қазақстан облысы, Өскемен қ.</v>
          </cell>
          <cell r="O3294" t="str">
            <v>DDP</v>
          </cell>
          <cell r="P3294" t="str">
            <v>жыл бойына өтінім бойынша</v>
          </cell>
          <cell r="Q3294">
            <v>0</v>
          </cell>
          <cell r="R3294">
            <v>796</v>
          </cell>
          <cell r="S3294" t="str">
            <v>Дана</v>
          </cell>
        </row>
        <row r="3295">
          <cell r="A3295" t="str">
            <v>2178 Т</v>
          </cell>
          <cell r="B3295" t="str">
            <v>"ШҚ АЭК" АҚ</v>
          </cell>
          <cell r="C3295" t="str">
            <v>29.32.30.990.102.00.0796.000000000001</v>
          </cell>
          <cell r="D3295">
            <v>603103556</v>
          </cell>
          <cell r="E3295" t="str">
            <v>ОТЫН КӨРСЕТКІШІ УАЗ, ГАЗ ҚҰРАЛ</v>
          </cell>
          <cell r="F3295" t="str">
            <v>Указатель</v>
          </cell>
          <cell r="G3295" t="str">
            <v>топлива</v>
          </cell>
          <cell r="H3295" t="str">
            <v>ОТЫН КӨРСЕТКІШІ УАЗ, ГАЗ ҚҰРАЛ</v>
          </cell>
          <cell r="I3295" t="str">
            <v>БК</v>
          </cell>
          <cell r="J3295">
            <v>0</v>
          </cell>
          <cell r="K3295">
            <v>631010000</v>
          </cell>
          <cell r="L3295" t="str">
            <v>ҚР, ШҚО, Өскемен қ., Бажов көш., 10</v>
          </cell>
          <cell r="M3295" t="str">
            <v>Желтоқсан-Қантар</v>
          </cell>
          <cell r="N3295" t="str">
            <v>Шығыс-Қазақстан облысы, Өскемен қ.</v>
          </cell>
          <cell r="O3295" t="str">
            <v>DDP</v>
          </cell>
          <cell r="P3295" t="str">
            <v>жыл бойына өтінім бойынша</v>
          </cell>
          <cell r="Q3295">
            <v>0</v>
          </cell>
          <cell r="R3295">
            <v>796</v>
          </cell>
          <cell r="S3295" t="str">
            <v>Дана</v>
          </cell>
        </row>
        <row r="3296">
          <cell r="A3296" t="str">
            <v>2179 Т</v>
          </cell>
          <cell r="B3296" t="str">
            <v>"ШҚ АЭК" АҚ</v>
          </cell>
          <cell r="C3296" t="str">
            <v>29.31.23.100.007.00.0796.000000000002</v>
          </cell>
          <cell r="D3296">
            <v>603103557</v>
          </cell>
          <cell r="E3296" t="str">
            <v>ФАР УАЗ, ГАЗ</v>
          </cell>
          <cell r="F3296" t="str">
            <v>Фара</v>
          </cell>
          <cell r="G3296" t="str">
            <v>левая, передняя, для легкового автомобиля, двухсекционная</v>
          </cell>
          <cell r="H3296" t="str">
            <v>ФАР УАЗ, ГАЗ</v>
          </cell>
          <cell r="I3296" t="str">
            <v>БК</v>
          </cell>
          <cell r="J3296">
            <v>0</v>
          </cell>
          <cell r="K3296">
            <v>631010000</v>
          </cell>
          <cell r="L3296" t="str">
            <v>ҚР, ШҚО, Өскемен қ., Бажов көш., 10</v>
          </cell>
          <cell r="M3296" t="str">
            <v>Желтоқсан-Қантар</v>
          </cell>
          <cell r="N3296" t="str">
            <v>Шығыс-Қазақстан облысы, Өскемен қ.</v>
          </cell>
          <cell r="O3296" t="str">
            <v>DDP</v>
          </cell>
          <cell r="P3296" t="str">
            <v>жыл бойына өтінім бойынша</v>
          </cell>
          <cell r="Q3296">
            <v>0</v>
          </cell>
          <cell r="R3296">
            <v>796</v>
          </cell>
          <cell r="S3296" t="str">
            <v>Дана</v>
          </cell>
        </row>
        <row r="3297">
          <cell r="A3297" t="str">
            <v>2180 Т</v>
          </cell>
          <cell r="B3297" t="str">
            <v>"ШҚ АЭК" АҚ</v>
          </cell>
          <cell r="C3297" t="str">
            <v>28.29.13.300.003.00.0796.000000000006</v>
          </cell>
          <cell r="D3297">
            <v>603103558</v>
          </cell>
          <cell r="E3297" t="str">
            <v>Май сүзгісі УАЗ</v>
          </cell>
          <cell r="F3297" t="str">
            <v>Фильтр</v>
          </cell>
          <cell r="G3297" t="str">
            <v>масляный, для двигателя внутреннего сгорания, механический, сетчатый</v>
          </cell>
          <cell r="H3297" t="str">
            <v>Май сүзгісі УАЗ</v>
          </cell>
          <cell r="I3297" t="str">
            <v>БК</v>
          </cell>
          <cell r="J3297">
            <v>0</v>
          </cell>
          <cell r="K3297">
            <v>631010000</v>
          </cell>
          <cell r="L3297" t="str">
            <v>ҚР, ШҚО, Өскемен қ., Бажов көш., 10</v>
          </cell>
          <cell r="M3297" t="str">
            <v>Желтоқсан-Қантар</v>
          </cell>
          <cell r="N3297" t="str">
            <v>Шығыс-Қазақстан облысы, Өскемен қ.</v>
          </cell>
          <cell r="O3297" t="str">
            <v>DDP</v>
          </cell>
          <cell r="P3297" t="str">
            <v>жыл бойына өтінім бойынша</v>
          </cell>
          <cell r="Q3297">
            <v>0</v>
          </cell>
          <cell r="R3297">
            <v>796</v>
          </cell>
          <cell r="S3297" t="str">
            <v>Дана</v>
          </cell>
        </row>
        <row r="3298">
          <cell r="A3298" t="str">
            <v>2181 Т</v>
          </cell>
          <cell r="B3298" t="str">
            <v>"ШҚ АЭК" АҚ</v>
          </cell>
          <cell r="C3298" t="str">
            <v>29.32.30.990.117.00.0796.000000000000</v>
          </cell>
          <cell r="D3298">
            <v>603103559</v>
          </cell>
          <cell r="E3298" t="str">
            <v xml:space="preserve">Қозғалтқыш жалаушасы УАЗ, ВОЛГА, ГАЗЕЛЬ                                                             </v>
          </cell>
          <cell r="F3298" t="str">
            <v>Включатель</v>
          </cell>
          <cell r="G3298" t="str">
            <v>однополюсный, для легкового автомобиля</v>
          </cell>
          <cell r="H3298" t="str">
            <v xml:space="preserve">Қозғалтқыш жалаушасы УАЗ, ВОЛГА, ГАЗЕЛЬ                                                             </v>
          </cell>
          <cell r="I3298" t="str">
            <v>БК</v>
          </cell>
          <cell r="J3298">
            <v>0</v>
          </cell>
          <cell r="K3298">
            <v>631010000</v>
          </cell>
          <cell r="L3298" t="str">
            <v>ҚР, ШҚО, Өскемен қ., Бажов көш., 10</v>
          </cell>
          <cell r="M3298" t="str">
            <v>Желтоқсан-Қантар</v>
          </cell>
          <cell r="N3298" t="str">
            <v>Шығыс-Қазақстан облысы, Өскемен қ.</v>
          </cell>
          <cell r="O3298" t="str">
            <v>DDP</v>
          </cell>
          <cell r="P3298" t="str">
            <v>жыл бойына өтінім бойынша</v>
          </cell>
          <cell r="Q3298">
            <v>0</v>
          </cell>
          <cell r="R3298">
            <v>796</v>
          </cell>
          <cell r="S3298" t="str">
            <v>Дана</v>
          </cell>
        </row>
        <row r="3299">
          <cell r="A3299" t="str">
            <v>2182 Т</v>
          </cell>
          <cell r="B3299" t="str">
            <v>"ШҚ АЭК" АҚ</v>
          </cell>
          <cell r="C3299" t="str">
            <v>29.32.30.990.021.00.0796.000000000014</v>
          </cell>
          <cell r="D3299">
            <v>603103560</v>
          </cell>
          <cell r="E3299" t="str">
            <v>үлестіргіш коробка флянеці УАЗ</v>
          </cell>
          <cell r="F3299" t="str">
            <v>Фланец</v>
          </cell>
          <cell r="G3299" t="str">
            <v>для раздаточной коробки, для легкового автомобиля</v>
          </cell>
          <cell r="H3299" t="str">
            <v>үлестіргіш коробка флянеці УАЗ</v>
          </cell>
          <cell r="I3299" t="str">
            <v>БК</v>
          </cell>
          <cell r="J3299">
            <v>0</v>
          </cell>
          <cell r="K3299">
            <v>631010000</v>
          </cell>
          <cell r="L3299" t="str">
            <v>ҚР, ШҚО, Өскемен қ., Бажов көш., 10</v>
          </cell>
          <cell r="M3299" t="str">
            <v>Желтоқсан-Қантар</v>
          </cell>
          <cell r="N3299" t="str">
            <v>Шығыс-Қазақстан облысы, Өскемен қ.</v>
          </cell>
          <cell r="O3299" t="str">
            <v>DDP</v>
          </cell>
          <cell r="P3299" t="str">
            <v>жыл бойына өтінім бойынша</v>
          </cell>
          <cell r="Q3299">
            <v>0</v>
          </cell>
          <cell r="R3299">
            <v>796</v>
          </cell>
          <cell r="S3299" t="str">
            <v>Дана</v>
          </cell>
        </row>
        <row r="3300">
          <cell r="A3300" t="str">
            <v>2183 Т</v>
          </cell>
          <cell r="B3300" t="str">
            <v>"ШҚ АЭК" АҚ</v>
          </cell>
          <cell r="C3300" t="str">
            <v>29.32.30.650.003.01.0796.000000000000</v>
          </cell>
          <cell r="D3300">
            <v>603103561</v>
          </cell>
          <cell r="E3300" t="str">
            <v>Жұмыстық ілінісу цилиндрі УАЗ, ВОЛГА, ГАЗЕЛЬ</v>
          </cell>
          <cell r="F3300" t="str">
            <v>Цилиндр</v>
          </cell>
          <cell r="G3300" t="str">
            <v>сцепления, для легкового автомобиля</v>
          </cell>
          <cell r="H3300" t="str">
            <v>Жұмыстық ілінісу цилиндрі УАЗ, ВОЛГА, ГАЗЕЛЬ</v>
          </cell>
          <cell r="I3300" t="str">
            <v>БК</v>
          </cell>
          <cell r="J3300">
            <v>0</v>
          </cell>
          <cell r="K3300">
            <v>631010000</v>
          </cell>
          <cell r="L3300" t="str">
            <v>ҚР, ШҚО, Өскемен қ., Бажов көш., 10</v>
          </cell>
          <cell r="M3300" t="str">
            <v>Желтоқсан-Қантар</v>
          </cell>
          <cell r="N3300" t="str">
            <v>Шығыс-Қазақстан облысы, Өскемен қ.</v>
          </cell>
          <cell r="O3300" t="str">
            <v>DDP</v>
          </cell>
          <cell r="P3300" t="str">
            <v>жыл бойына өтінім бойынша</v>
          </cell>
          <cell r="Q3300">
            <v>0</v>
          </cell>
          <cell r="R3300">
            <v>796</v>
          </cell>
          <cell r="S3300" t="str">
            <v>Дана</v>
          </cell>
        </row>
        <row r="3301">
          <cell r="A3301" t="str">
            <v>2184 Т</v>
          </cell>
          <cell r="B3301" t="str">
            <v>"ШҚ АЭК" АҚ</v>
          </cell>
          <cell r="C3301" t="str">
            <v>29.32.30.250.013.02.0796.000000000000</v>
          </cell>
          <cell r="D3301">
            <v>603103562</v>
          </cell>
          <cell r="E3301" t="str">
            <v>Бастапқы тежеуіш цилиндрі УАЗ-452, 469</v>
          </cell>
          <cell r="F3301" t="str">
            <v>Цилиндр</v>
          </cell>
          <cell r="G3301" t="str">
            <v>главный тормозной, для легкового автомобиля</v>
          </cell>
          <cell r="H3301" t="str">
            <v>Бастапқы тежеуіш цилиндрі УАЗ-452, 469</v>
          </cell>
          <cell r="I3301" t="str">
            <v>БК</v>
          </cell>
          <cell r="J3301">
            <v>0</v>
          </cell>
          <cell r="K3301">
            <v>631010000</v>
          </cell>
          <cell r="L3301" t="str">
            <v>ҚР, ШҚО, Өскемен қ., Бажов көш., 10</v>
          </cell>
          <cell r="M3301" t="str">
            <v>Желтоқсан-Қантар</v>
          </cell>
          <cell r="N3301" t="str">
            <v>Шығыс-Қазақстан облысы, Өскемен қ.</v>
          </cell>
          <cell r="O3301" t="str">
            <v>DDP</v>
          </cell>
          <cell r="P3301" t="str">
            <v>жыл бойына өтінім бойынша</v>
          </cell>
          <cell r="Q3301">
            <v>0</v>
          </cell>
          <cell r="R3301">
            <v>796</v>
          </cell>
          <cell r="S3301" t="str">
            <v>Дана</v>
          </cell>
        </row>
        <row r="3302">
          <cell r="A3302" t="str">
            <v>2185 Т</v>
          </cell>
          <cell r="B3302" t="str">
            <v>"ШҚ АЭК" АҚ</v>
          </cell>
          <cell r="C3302" t="str">
            <v>29.32.30.950.031.00.0796.000000000002</v>
          </cell>
          <cell r="D3302">
            <v>603103563</v>
          </cell>
          <cell r="E3302" t="str">
            <v>Рессорлық тілім чашкасы УАЗ-452</v>
          </cell>
          <cell r="F3302" t="str">
            <v>Чашка</v>
          </cell>
          <cell r="G3302" t="str">
            <v>опорная, пружины подвески, для легкового автомобиля, задняя</v>
          </cell>
          <cell r="H3302" t="str">
            <v>Рессорлық тілім чашкасы УАЗ-452</v>
          </cell>
          <cell r="I3302" t="str">
            <v>БК</v>
          </cell>
          <cell r="J3302">
            <v>0</v>
          </cell>
          <cell r="K3302">
            <v>631010000</v>
          </cell>
          <cell r="L3302" t="str">
            <v>ҚР, ШҚО, Өскемен қ., Бажов көш., 10</v>
          </cell>
          <cell r="M3302" t="str">
            <v>Желтоқсан-Қантар</v>
          </cell>
          <cell r="N3302" t="str">
            <v>Шығыс-Қазақстан облысы, Өскемен қ.</v>
          </cell>
          <cell r="O3302" t="str">
            <v>DDP</v>
          </cell>
          <cell r="P3302" t="str">
            <v>жыл бойына өтінім бойынша</v>
          </cell>
          <cell r="Q3302">
            <v>0</v>
          </cell>
          <cell r="R3302">
            <v>796</v>
          </cell>
          <cell r="S3302" t="str">
            <v>Дана</v>
          </cell>
        </row>
        <row r="3303">
          <cell r="A3303" t="str">
            <v>2186 Т</v>
          </cell>
          <cell r="B3303" t="str">
            <v>"ШҚ АЭК" АҚ</v>
          </cell>
          <cell r="C3303" t="str">
            <v>29.32.30.670.013.00.0796.000000000010</v>
          </cell>
          <cell r="D3303">
            <v>603103564</v>
          </cell>
          <cell r="E3303" t="str">
            <v>Рульдік басқару червягы УАЗ жиында топырлап</v>
          </cell>
          <cell r="F3303" t="str">
            <v>Механизм</v>
          </cell>
          <cell r="G3303" t="str">
            <v>рулевой, для легкового автомобиля, с червяком и роликом, с усилителем</v>
          </cell>
          <cell r="H3303" t="str">
            <v>Рульдік басқару червягы УАЗ жиында топырлап</v>
          </cell>
          <cell r="I3303" t="str">
            <v>БК</v>
          </cell>
          <cell r="J3303">
            <v>0</v>
          </cell>
          <cell r="K3303">
            <v>631010000</v>
          </cell>
          <cell r="L3303" t="str">
            <v>ҚР, ШҚО, Өскемен қ., Бажов көш., 10</v>
          </cell>
          <cell r="M3303" t="str">
            <v>Желтоқсан-Қантар</v>
          </cell>
          <cell r="N3303" t="str">
            <v>Шығыс-Қазақстан облысы, Өскемен қ.</v>
          </cell>
          <cell r="O3303" t="str">
            <v>DDP</v>
          </cell>
          <cell r="P3303" t="str">
            <v>жыл бойына өтінім бойынша</v>
          </cell>
          <cell r="Q3303">
            <v>0</v>
          </cell>
          <cell r="R3303">
            <v>796</v>
          </cell>
          <cell r="S3303" t="str">
            <v>Дана</v>
          </cell>
        </row>
        <row r="3304">
          <cell r="A3304" t="str">
            <v>2187 Т</v>
          </cell>
          <cell r="B3304" t="str">
            <v>"ШҚ АЭК" АҚ</v>
          </cell>
          <cell r="C3304" t="str">
            <v>29.32.30.990.046.00.0796.000000000010</v>
          </cell>
          <cell r="D3304">
            <v>603103565</v>
          </cell>
          <cell r="E3304" t="str">
            <v xml:space="preserve">Үлестіргіш білік шайбасы УАЗ, ГАЗ                                                                   </v>
          </cell>
          <cell r="F3304" t="str">
            <v>Шайба</v>
          </cell>
          <cell r="G3304" t="str">
            <v>упорная, для блока шестерен, для легкового автомобиля</v>
          </cell>
          <cell r="H3304" t="str">
            <v xml:space="preserve">Үлестіргіш білік шайбасы УАЗ, ГАЗ                                                                   </v>
          </cell>
          <cell r="I3304" t="str">
            <v>БК</v>
          </cell>
          <cell r="J3304">
            <v>0</v>
          </cell>
          <cell r="K3304">
            <v>631010000</v>
          </cell>
          <cell r="L3304" t="str">
            <v>ҚР, ШҚО, Өскемен қ., Бажов көш., 10</v>
          </cell>
          <cell r="M3304" t="str">
            <v>Желтоқсан-Қантар</v>
          </cell>
          <cell r="N3304" t="str">
            <v>Шығыс-Қазақстан облысы, Өскемен қ.</v>
          </cell>
          <cell r="O3304" t="str">
            <v>DDP</v>
          </cell>
          <cell r="P3304" t="str">
            <v>жыл бойына өтінім бойынша</v>
          </cell>
          <cell r="Q3304">
            <v>0</v>
          </cell>
          <cell r="R3304">
            <v>796</v>
          </cell>
          <cell r="S3304" t="str">
            <v>Дана</v>
          </cell>
        </row>
        <row r="3305">
          <cell r="A3305" t="str">
            <v>2188 Т</v>
          </cell>
          <cell r="B3305" t="str">
            <v>"ШҚ АЭК" АҚ</v>
          </cell>
          <cell r="C3305" t="str">
            <v>28.11.41.500.004.00.0796.000000000000</v>
          </cell>
          <cell r="D3305">
            <v>603103566</v>
          </cell>
          <cell r="E3305" t="str">
            <v>ШАТУН УАЗ, ВОЛГА, ГАЗЕЛЬ</v>
          </cell>
          <cell r="F3305" t="str">
            <v>Шатун</v>
          </cell>
          <cell r="G3305" t="str">
            <v>для двигателя внутреннего сгорания</v>
          </cell>
          <cell r="H3305" t="str">
            <v>ШАТУН УАЗ, ВОЛГА, ГАЗЕЛЬ</v>
          </cell>
          <cell r="I3305" t="str">
            <v>БК</v>
          </cell>
          <cell r="J3305">
            <v>0</v>
          </cell>
          <cell r="K3305">
            <v>631010000</v>
          </cell>
          <cell r="L3305" t="str">
            <v>ҚР, ШҚО, Өскемен қ., Бажов көш., 10</v>
          </cell>
          <cell r="M3305" t="str">
            <v>Желтоқсан-Қантар</v>
          </cell>
          <cell r="N3305" t="str">
            <v>Шығыс-Қазақстан облысы, Өскемен қ.</v>
          </cell>
          <cell r="O3305" t="str">
            <v>DDP</v>
          </cell>
          <cell r="P3305" t="str">
            <v>жыл бойына өтінім бойынша</v>
          </cell>
          <cell r="Q3305">
            <v>0</v>
          </cell>
          <cell r="R3305">
            <v>796</v>
          </cell>
          <cell r="S3305" t="str">
            <v>Дана</v>
          </cell>
        </row>
        <row r="3306">
          <cell r="A3306" t="str">
            <v>2189 Т</v>
          </cell>
          <cell r="B3306" t="str">
            <v>"ШҚ АЭК" АҚ</v>
          </cell>
          <cell r="C3306" t="str">
            <v>29.32.30.990.009.00.0796.000000000007</v>
          </cell>
          <cell r="D3306">
            <v>603103567</v>
          </cell>
          <cell r="E3306" t="str">
            <v>Артқы берілістің КПП тісті доңғалағы УАЗ Жаңа үлгi</v>
          </cell>
          <cell r="F3306" t="str">
            <v>Шестерня</v>
          </cell>
          <cell r="G3306" t="str">
            <v>заднего хода, для легкового автомобиля</v>
          </cell>
          <cell r="H3306" t="str">
            <v>Артқы берілістің КПП тісті доңғалағы УАЗ Жаңа үлгi</v>
          </cell>
          <cell r="I3306" t="str">
            <v>БК</v>
          </cell>
          <cell r="J3306">
            <v>0</v>
          </cell>
          <cell r="K3306">
            <v>631010000</v>
          </cell>
          <cell r="L3306" t="str">
            <v>ҚР, ШҚО, Өскемен қ., Бажов көш., 10</v>
          </cell>
          <cell r="M3306" t="str">
            <v>Желтоқсан-Қантар</v>
          </cell>
          <cell r="N3306" t="str">
            <v>Шығыс-Қазақстан облысы, Өскемен қ.</v>
          </cell>
          <cell r="O3306" t="str">
            <v>DDP</v>
          </cell>
          <cell r="P3306" t="str">
            <v>жыл бойына өтінім бойынша</v>
          </cell>
          <cell r="Q3306">
            <v>0</v>
          </cell>
          <cell r="R3306">
            <v>796</v>
          </cell>
          <cell r="S3306" t="str">
            <v>Дана</v>
          </cell>
        </row>
        <row r="3307">
          <cell r="A3307" t="str">
            <v>2190 Т</v>
          </cell>
          <cell r="B3307" t="str">
            <v>"ШҚ АЭК" АҚ</v>
          </cell>
          <cell r="C3307" t="str">
            <v>29.32.30.990.009.00.0796.000000000007</v>
          </cell>
          <cell r="D3307">
            <v>603103568</v>
          </cell>
          <cell r="E3307" t="str">
            <v>Артқы берілістің КПП тісті доңғалағы УАЗ ЕСКІ үлгi</v>
          </cell>
          <cell r="F3307" t="str">
            <v>Шестерня</v>
          </cell>
          <cell r="G3307" t="str">
            <v>заднего хода, для легкового автомобиля</v>
          </cell>
          <cell r="H3307" t="str">
            <v>Артқы берілістің КПП тісті доңғалағы УАЗ ЕСКІ үлгi</v>
          </cell>
          <cell r="I3307" t="str">
            <v>БК</v>
          </cell>
          <cell r="J3307">
            <v>0</v>
          </cell>
          <cell r="K3307">
            <v>631010000</v>
          </cell>
          <cell r="L3307" t="str">
            <v>ҚР, ШҚО, Өскемен қ., Бажов көш., 10</v>
          </cell>
          <cell r="M3307" t="str">
            <v>Желтоқсан-Қантар</v>
          </cell>
          <cell r="N3307" t="str">
            <v>Шығыс-Қазақстан облысы, Өскемен қ.</v>
          </cell>
          <cell r="O3307" t="str">
            <v>DDP</v>
          </cell>
          <cell r="P3307" t="str">
            <v>жыл бойына өтінім бойынша</v>
          </cell>
          <cell r="Q3307">
            <v>0</v>
          </cell>
          <cell r="R3307">
            <v>796</v>
          </cell>
          <cell r="S3307" t="str">
            <v>Дана</v>
          </cell>
        </row>
        <row r="3308">
          <cell r="A3308" t="str">
            <v>2191 Т</v>
          </cell>
          <cell r="B3308" t="str">
            <v>"ШҚ АЭК" АҚ</v>
          </cell>
          <cell r="C3308" t="str">
            <v>28.11.41.700.028.00.0796.000000000000</v>
          </cell>
          <cell r="D3308">
            <v>603103569</v>
          </cell>
          <cell r="E3308" t="str">
            <v>РАСПРЕДВАЛ ШЕСТРЕНЯСЫ УАЗ, ВОЛГА, ГАЗЕЛЬ ЗМЗ</v>
          </cell>
          <cell r="F3308" t="str">
            <v>Звездочка</v>
          </cell>
          <cell r="G3308" t="str">
            <v>для легкового автомобиля, для распределительного вала</v>
          </cell>
          <cell r="H3308" t="str">
            <v>РАСПРЕДВАЛ ШЕСТРЕНЯСЫ УАЗ, ВОЛГА, ГАЗЕЛЬ ЗМЗ</v>
          </cell>
          <cell r="I3308" t="str">
            <v>БК</v>
          </cell>
          <cell r="J3308">
            <v>0</v>
          </cell>
          <cell r="K3308">
            <v>631010000</v>
          </cell>
          <cell r="L3308" t="str">
            <v>ҚР, ШҚО, Өскемен қ., Бажов көш., 10</v>
          </cell>
          <cell r="M3308" t="str">
            <v>Желтоқсан-Қантар</v>
          </cell>
          <cell r="N3308" t="str">
            <v>Шығыс-Қазақстан облысы, Өскемен қ.</v>
          </cell>
          <cell r="O3308" t="str">
            <v>DDP</v>
          </cell>
          <cell r="P3308" t="str">
            <v>жыл бойына өтінім бойынша</v>
          </cell>
          <cell r="Q3308">
            <v>0</v>
          </cell>
          <cell r="R3308">
            <v>796</v>
          </cell>
          <cell r="S3308" t="str">
            <v>Дана</v>
          </cell>
        </row>
        <row r="3309">
          <cell r="A3309" t="str">
            <v>2192 Т</v>
          </cell>
          <cell r="B3309" t="str">
            <v>"ШҚ АЭК" АҚ</v>
          </cell>
          <cell r="C3309" t="str">
            <v>29.32.30.300.014.01.0796.000000000000</v>
          </cell>
          <cell r="D3309">
            <v>603103572</v>
          </cell>
          <cell r="E3309" t="str">
            <v>Муфта КПП бірінші - екінші беріліс УАЗ</v>
          </cell>
          <cell r="F3309" t="str">
            <v>Муфта</v>
          </cell>
          <cell r="G3309" t="str">
            <v>синхронизатора коробки передач, для легкового автомобиля</v>
          </cell>
          <cell r="H3309" t="str">
            <v>Муфта КПП бірінші - екінші беріліс УАЗ</v>
          </cell>
          <cell r="I3309" t="str">
            <v>БК</v>
          </cell>
          <cell r="J3309">
            <v>0</v>
          </cell>
          <cell r="K3309">
            <v>631010000</v>
          </cell>
          <cell r="L3309" t="str">
            <v>ҚР, ШҚО, Өскемен қ., Бажов көш., 10</v>
          </cell>
          <cell r="M3309" t="str">
            <v>Желтоқсан-Қантар</v>
          </cell>
          <cell r="N3309" t="str">
            <v>Шығыс-Қазақстан облысы, Өскемен қ.</v>
          </cell>
          <cell r="O3309" t="str">
            <v>DDP</v>
          </cell>
          <cell r="P3309" t="str">
            <v>жыл бойына өтінім бойынша</v>
          </cell>
          <cell r="Q3309">
            <v>0</v>
          </cell>
          <cell r="R3309">
            <v>796</v>
          </cell>
          <cell r="S3309" t="str">
            <v>Дана</v>
          </cell>
        </row>
        <row r="3310">
          <cell r="A3310" t="str">
            <v>2193 Т</v>
          </cell>
          <cell r="B3310" t="str">
            <v>"ШҚ АЭК" АҚ</v>
          </cell>
          <cell r="C3310" t="str">
            <v>29.32.30.950.022.00.0796.000000000000</v>
          </cell>
          <cell r="D3310">
            <v>603103574</v>
          </cell>
          <cell r="E3310" t="str">
            <v>УАЗ ШКВОРНЯСЫ ПОДШИПНИКТЕГІ</v>
          </cell>
          <cell r="F3310" t="str">
            <v>Шкворень</v>
          </cell>
          <cell r="G3310" t="str">
            <v>для легкового автомобиля</v>
          </cell>
          <cell r="H3310" t="str">
            <v>УАЗ ШКВОРНЯСЫ ПОДШИПНИКТЕГІ</v>
          </cell>
          <cell r="I3310" t="str">
            <v>БК</v>
          </cell>
          <cell r="J3310">
            <v>0</v>
          </cell>
          <cell r="K3310">
            <v>631010000</v>
          </cell>
          <cell r="L3310" t="str">
            <v>ҚР, ШҚО, Өскемен қ., Бажов көш., 10</v>
          </cell>
          <cell r="M3310" t="str">
            <v>Желтоқсан-Қантар</v>
          </cell>
          <cell r="N3310" t="str">
            <v>Шығыс-Қазақстан облысы, Өскемен қ.</v>
          </cell>
          <cell r="O3310" t="str">
            <v>DDP</v>
          </cell>
          <cell r="P3310" t="str">
            <v>жыл бойына өтінім бойынша</v>
          </cell>
          <cell r="Q3310">
            <v>0</v>
          </cell>
          <cell r="R3310">
            <v>839</v>
          </cell>
          <cell r="S3310" t="str">
            <v>Комплект</v>
          </cell>
        </row>
        <row r="3311">
          <cell r="A3311" t="str">
            <v>2194 Т</v>
          </cell>
          <cell r="B3311" t="str">
            <v>"ШҚ АЭК" АҚ</v>
          </cell>
          <cell r="C3311" t="str">
            <v>28.11.41.900.030.00.0796.000000000000</v>
          </cell>
          <cell r="D3311">
            <v>603103575</v>
          </cell>
          <cell r="E3311" t="str">
            <v xml:space="preserve">Су сорғысының шкиві УАЗ, ВОЛГА, ГАЗЕЛЬ                                                              </v>
          </cell>
          <cell r="F3311" t="str">
            <v>Шкив</v>
          </cell>
          <cell r="G3311" t="str">
            <v>для водяного насоса, для грузового автомобиля</v>
          </cell>
          <cell r="H3311" t="str">
            <v xml:space="preserve">Су сорғысының шкиві УАЗ, ВОЛГА, ГАЗЕЛЬ                                                              </v>
          </cell>
          <cell r="I3311" t="str">
            <v>БК</v>
          </cell>
          <cell r="J3311">
            <v>0</v>
          </cell>
          <cell r="K3311">
            <v>631010000</v>
          </cell>
          <cell r="L3311" t="str">
            <v>ҚР, ШҚО, Өскемен қ., Бажов көш., 10</v>
          </cell>
          <cell r="M3311" t="str">
            <v>Желтоқсан-Қантар</v>
          </cell>
          <cell r="N3311" t="str">
            <v>Шығыс-Қазақстан облысы, Өскемен қ.</v>
          </cell>
          <cell r="O3311" t="str">
            <v>DDP</v>
          </cell>
          <cell r="P3311" t="str">
            <v>жыл бойына өтінім бойынша</v>
          </cell>
          <cell r="Q3311">
            <v>0</v>
          </cell>
          <cell r="R3311">
            <v>796</v>
          </cell>
          <cell r="S3311" t="str">
            <v>Дана</v>
          </cell>
        </row>
        <row r="3312">
          <cell r="A3312" t="str">
            <v>2195 Т</v>
          </cell>
          <cell r="B3312" t="str">
            <v>"ШҚ АЭК" АҚ</v>
          </cell>
          <cell r="C3312" t="str">
            <v>29.32.30.330.000.00.0796.000000000000</v>
          </cell>
          <cell r="D3312">
            <v>603103576</v>
          </cell>
          <cell r="E3312" t="str">
            <v>Берілістің қорабы төрт сатысы УАЗ-452 кәрі/үлгі 452-1700010-95</v>
          </cell>
          <cell r="F3312" t="str">
            <v>Коробка передач</v>
          </cell>
          <cell r="G3312" t="str">
            <v>механическая, для легкового автомобиля, четырехступенчатая, двухвальная</v>
          </cell>
          <cell r="H3312" t="str">
            <v>Берілістің қорабы төрт сатысы УАЗ-452 кәрі/үлгі 452-1700010-95</v>
          </cell>
          <cell r="I3312" t="str">
            <v>БК</v>
          </cell>
          <cell r="J3312">
            <v>0</v>
          </cell>
          <cell r="K3312">
            <v>631010000</v>
          </cell>
          <cell r="L3312" t="str">
            <v>ҚР, ШҚО, Өскемен қ., Бажов көш., 10</v>
          </cell>
          <cell r="M3312" t="str">
            <v>Желтоқсан-Қантар</v>
          </cell>
          <cell r="N3312" t="str">
            <v>Шығыс-Қазақстан облысы, Өскемен қ.</v>
          </cell>
          <cell r="O3312" t="str">
            <v>DDP</v>
          </cell>
          <cell r="P3312" t="str">
            <v>жыл бойына өтінім бойынша</v>
          </cell>
          <cell r="Q3312">
            <v>0</v>
          </cell>
          <cell r="R3312">
            <v>796</v>
          </cell>
          <cell r="S3312" t="str">
            <v>Дана</v>
          </cell>
        </row>
        <row r="3313">
          <cell r="A3313" t="str">
            <v>2196 Т</v>
          </cell>
          <cell r="B3313" t="str">
            <v>"ШҚ АЭК" АҚ</v>
          </cell>
          <cell r="C3313" t="str">
            <v>22.19.30.500.002.10.0796.000000000000</v>
          </cell>
          <cell r="D3313">
            <v>603103577</v>
          </cell>
          <cell r="E3313" t="str">
            <v xml:space="preserve">Шланг ГУР Г-66                                                                                      </v>
          </cell>
          <cell r="F3313" t="str">
            <v>Шланг</v>
          </cell>
          <cell r="G3313" t="str">
            <v>гидроусилителя, резиновый, автомобильный</v>
          </cell>
          <cell r="H3313" t="str">
            <v xml:space="preserve">Шланг ГУР Г-66                                                                                      </v>
          </cell>
          <cell r="I3313" t="str">
            <v>БК</v>
          </cell>
          <cell r="J3313">
            <v>0</v>
          </cell>
          <cell r="K3313">
            <v>631010000</v>
          </cell>
          <cell r="L3313" t="str">
            <v>ҚР, ШҚО, Өскемен қ., Бажов көш., 10</v>
          </cell>
          <cell r="M3313" t="str">
            <v>Желтоқсан-Қантар</v>
          </cell>
          <cell r="N3313" t="str">
            <v>Шығыс-Қазақстан облысы, Өскемен қ.</v>
          </cell>
          <cell r="O3313" t="str">
            <v>DDP</v>
          </cell>
          <cell r="P3313" t="str">
            <v>жыл бойына өтінім бойынша</v>
          </cell>
          <cell r="Q3313">
            <v>0</v>
          </cell>
          <cell r="R3313">
            <v>796</v>
          </cell>
          <cell r="S3313" t="str">
            <v>Дана</v>
          </cell>
        </row>
        <row r="3314">
          <cell r="A3314" t="str">
            <v>2197 Т</v>
          </cell>
          <cell r="B3314" t="str">
            <v>"ШҚ АЭК" АҚ</v>
          </cell>
          <cell r="C3314" t="str">
            <v>22.19.30.500.002.02.0006.000000000000</v>
          </cell>
          <cell r="D3314">
            <v>603103579</v>
          </cell>
          <cell r="E3314" t="str">
            <v xml:space="preserve">Отын шлангісі  УАЗ                                                                                  </v>
          </cell>
          <cell r="F3314" t="str">
            <v>Шланг</v>
          </cell>
          <cell r="G3314" t="str">
            <v>топливный, для подачи жидкостей: бензина авиационного, бензина автомобильного, топлива, резиновый, размер 14х23-16, ГОСТ 10362-76</v>
          </cell>
          <cell r="H3314" t="str">
            <v xml:space="preserve">Отын шлангісі  УАЗ                                                                                  </v>
          </cell>
          <cell r="I3314" t="str">
            <v>БК</v>
          </cell>
          <cell r="J3314">
            <v>0</v>
          </cell>
          <cell r="K3314">
            <v>631010000</v>
          </cell>
          <cell r="L3314" t="str">
            <v>ҚР, ШҚО, Өскемен қ., Бажов көш., 10</v>
          </cell>
          <cell r="M3314" t="str">
            <v>Желтоқсан-Қантар</v>
          </cell>
          <cell r="N3314" t="str">
            <v>Шығыс-Қазақстан облысы, Өскемен қ.</v>
          </cell>
          <cell r="O3314" t="str">
            <v>DDP</v>
          </cell>
          <cell r="P3314" t="str">
            <v>жыл бойына өтінім бойынша</v>
          </cell>
          <cell r="Q3314">
            <v>0</v>
          </cell>
          <cell r="R3314">
            <v>18</v>
          </cell>
          <cell r="S3314" t="str">
            <v>метр бойы</v>
          </cell>
        </row>
        <row r="3315">
          <cell r="A3315" t="str">
            <v>2198 Т</v>
          </cell>
          <cell r="B3315" t="str">
            <v>"ШҚ АЭК" АҚ</v>
          </cell>
          <cell r="C3315" t="str">
            <v>29.32.30.650.006.02.0796.000000000000</v>
          </cell>
          <cell r="D3315">
            <v>603103580</v>
          </cell>
          <cell r="E3315" t="str">
            <v>Алдыңғы көпірді қосу муфтасы УАЗ</v>
          </cell>
          <cell r="F3315" t="str">
            <v>Муфта</v>
          </cell>
          <cell r="G3315" t="str">
            <v>сцепления, для легкового автомобиля</v>
          </cell>
          <cell r="H3315" t="str">
            <v>Алдыңғы көпірді қосу муфтасы УАЗ</v>
          </cell>
          <cell r="I3315" t="str">
            <v>БК</v>
          </cell>
          <cell r="J3315">
            <v>0</v>
          </cell>
          <cell r="K3315">
            <v>631010000</v>
          </cell>
          <cell r="L3315" t="str">
            <v>ҚР, ШҚО, Өскемен қ., Бажов көш., 10</v>
          </cell>
          <cell r="M3315" t="str">
            <v>Желтоқсан-Қантар</v>
          </cell>
          <cell r="N3315" t="str">
            <v>Шығыс-Қазақстан облысы, Өскемен қ.</v>
          </cell>
          <cell r="O3315" t="str">
            <v>DDP</v>
          </cell>
          <cell r="P3315" t="str">
            <v>жыл бойына өтінім бойынша</v>
          </cell>
          <cell r="Q3315">
            <v>0</v>
          </cell>
          <cell r="R3315">
            <v>796</v>
          </cell>
          <cell r="S3315" t="str">
            <v>Дана</v>
          </cell>
        </row>
        <row r="3316">
          <cell r="A3316" t="str">
            <v>2199 Т</v>
          </cell>
          <cell r="B3316" t="str">
            <v>"ШҚ АЭК" АҚ</v>
          </cell>
          <cell r="C3316" t="str">
            <v>29.32.30.330.000.00.0796.000000000000</v>
          </cell>
          <cell r="D3316">
            <v>603103581</v>
          </cell>
          <cell r="E3316" t="str">
            <v>Берілістің қорабы төрт сатысы УАЗ-452 жаңа/үлгі 452-1700010-10</v>
          </cell>
          <cell r="F3316" t="str">
            <v>Коробка передач</v>
          </cell>
          <cell r="G3316" t="str">
            <v>механическая, для легкового автомобиля, четырехступенчатая, двухвальная</v>
          </cell>
          <cell r="H3316" t="str">
            <v>Берілістің қорабы төрт сатысы УАЗ-452 жаңа/үлгі 452-1700010-10</v>
          </cell>
          <cell r="I3316" t="str">
            <v>БК</v>
          </cell>
          <cell r="J3316">
            <v>0</v>
          </cell>
          <cell r="K3316">
            <v>631010000</v>
          </cell>
          <cell r="L3316" t="str">
            <v>ҚР, ШҚО, Өскемен қ., Бажов көш., 10</v>
          </cell>
          <cell r="M3316" t="str">
            <v>Желтоқсан-Қантар</v>
          </cell>
          <cell r="N3316" t="str">
            <v>Шығыс-Қазақстан облысы, Өскемен қ.</v>
          </cell>
          <cell r="O3316" t="str">
            <v>DDP</v>
          </cell>
          <cell r="P3316" t="str">
            <v>жыл бойына өтінім бойынша</v>
          </cell>
          <cell r="Q3316">
            <v>0</v>
          </cell>
          <cell r="R3316">
            <v>796</v>
          </cell>
          <cell r="S3316" t="str">
            <v>Дана</v>
          </cell>
        </row>
        <row r="3317">
          <cell r="A3317" t="str">
            <v>2200 Т</v>
          </cell>
          <cell r="B3317" t="str">
            <v>"ШҚ АЭК" АҚ</v>
          </cell>
          <cell r="C3317" t="str">
            <v>29.31.30.300.020.00.0839.000000000001</v>
          </cell>
          <cell r="D3317">
            <v>603103583</v>
          </cell>
          <cell r="E3317" t="str">
            <v xml:space="preserve">Генератор щеткасы УАЗ, ВОЛГА, ГАЗЕЛЬ                                                                </v>
          </cell>
          <cell r="F3317" t="str">
            <v>Щетка</v>
          </cell>
          <cell r="G3317" t="str">
            <v>генератора, для легкового автомобиля, электрографитная</v>
          </cell>
          <cell r="H3317" t="str">
            <v xml:space="preserve">Генератор щеткасы УАЗ, ВОЛГА, ГАЗЕЛЬ                                                                </v>
          </cell>
          <cell r="I3317" t="str">
            <v>БК</v>
          </cell>
          <cell r="J3317">
            <v>0</v>
          </cell>
          <cell r="K3317">
            <v>631010000</v>
          </cell>
          <cell r="L3317" t="str">
            <v>ҚР, ШҚО, Өскемен қ., Бажов көш., 10</v>
          </cell>
          <cell r="M3317" t="str">
            <v>Желтоқсан-Қантар</v>
          </cell>
          <cell r="N3317" t="str">
            <v>Шығыс-Қазақстан облысы, Өскемен қ.</v>
          </cell>
          <cell r="O3317" t="str">
            <v>DDP</v>
          </cell>
          <cell r="P3317" t="str">
            <v>жыл бойына өтінім бойынша</v>
          </cell>
          <cell r="Q3317">
            <v>0</v>
          </cell>
          <cell r="R3317">
            <v>796</v>
          </cell>
          <cell r="S3317" t="str">
            <v>Дана</v>
          </cell>
        </row>
        <row r="3318">
          <cell r="A3318" t="str">
            <v>2201 Т</v>
          </cell>
          <cell r="B3318" t="str">
            <v>"ШҚ АЭК" АҚ</v>
          </cell>
          <cell r="C3318" t="str">
            <v>29.32.30.900.010.01.0796.000000000001</v>
          </cell>
          <cell r="D3318">
            <v>603103585</v>
          </cell>
          <cell r="E3318" t="str">
            <v>Жылу электрқозғалтқышы УАЗ, ВОЛГА, ГАЗЕЛЬ</v>
          </cell>
          <cell r="F3318" t="str">
            <v>Электродвигатель</v>
          </cell>
          <cell r="G3318" t="str">
            <v>отопителя, для легкового автомобиля</v>
          </cell>
          <cell r="H3318" t="str">
            <v>Жылу электрқозғалтқышы УАЗ, ВОЛГА, ГАЗЕЛЬ</v>
          </cell>
          <cell r="I3318" t="str">
            <v>БК</v>
          </cell>
          <cell r="J3318">
            <v>0</v>
          </cell>
          <cell r="K3318">
            <v>631010000</v>
          </cell>
          <cell r="L3318" t="str">
            <v>ҚР, ШҚО, Өскемен қ., Бажов көш., 10</v>
          </cell>
          <cell r="M3318" t="str">
            <v>Желтоқсан-Қантар</v>
          </cell>
          <cell r="N3318" t="str">
            <v>Шығыс-Қазақстан облысы, Өскемен қ.</v>
          </cell>
          <cell r="O3318" t="str">
            <v>DDP</v>
          </cell>
          <cell r="P3318" t="str">
            <v>жыл бойына өтінім бойынша</v>
          </cell>
          <cell r="Q3318">
            <v>0</v>
          </cell>
          <cell r="R3318">
            <v>796</v>
          </cell>
          <cell r="S3318" t="str">
            <v>Дана</v>
          </cell>
        </row>
        <row r="3319">
          <cell r="A3319" t="str">
            <v>2202 Т</v>
          </cell>
          <cell r="B3319" t="str">
            <v>"ШҚ АЭК" АҚ</v>
          </cell>
          <cell r="C3319" t="str">
            <v>25.94.12.500.004.00.0796.000000000000</v>
          </cell>
          <cell r="D3319">
            <v>603103586</v>
          </cell>
          <cell r="E3319" t="str">
            <v>УАЗ-452 РЕССОРЫ ШАНАҒЫНЫҢ бұрандасы</v>
          </cell>
          <cell r="F3319" t="str">
            <v>Заклепка</v>
          </cell>
          <cell r="G3319" t="str">
            <v>из черных металлов, с плоской головкой</v>
          </cell>
          <cell r="H3319" t="str">
            <v>УАЗ-452 РЕССОРЫ ШАНАҒЫНЫҢ бұрандасы</v>
          </cell>
          <cell r="I3319" t="str">
            <v>БК</v>
          </cell>
          <cell r="J3319">
            <v>0</v>
          </cell>
          <cell r="K3319">
            <v>631010000</v>
          </cell>
          <cell r="L3319" t="str">
            <v>ҚР, ШҚО, Өскемен қ., Бажов көш., 10</v>
          </cell>
          <cell r="M3319" t="str">
            <v>Желтоқсан-Қантар</v>
          </cell>
          <cell r="N3319" t="str">
            <v>Шығыс-Қазақстан облысы, Өскемен қ.</v>
          </cell>
          <cell r="O3319" t="str">
            <v>DDP</v>
          </cell>
          <cell r="P3319" t="str">
            <v>жыл бойына өтінім бойынша</v>
          </cell>
          <cell r="Q3319">
            <v>0</v>
          </cell>
          <cell r="R3319">
            <v>796</v>
          </cell>
          <cell r="S3319" t="str">
            <v>Дана</v>
          </cell>
        </row>
        <row r="3320">
          <cell r="A3320" t="str">
            <v>2203 Т</v>
          </cell>
          <cell r="B3320" t="str">
            <v>"ШҚ АЭК" АҚ</v>
          </cell>
          <cell r="C3320" t="str">
            <v>29.32.30.990.020.01.0796.000000000001</v>
          </cell>
          <cell r="D3320">
            <v>603103587</v>
          </cell>
          <cell r="E3320" t="str">
            <v>Екпінді қауіпсіздік белбеуі УАЗ-452 300 СМ</v>
          </cell>
          <cell r="F3320" t="str">
            <v>Ремень</v>
          </cell>
          <cell r="G3320" t="str">
            <v>для легкового автомобиля, безопасности</v>
          </cell>
          <cell r="H3320" t="str">
            <v>Екпінді қауіпсіздік белбеуі УАЗ-452 300 СМ</v>
          </cell>
          <cell r="I3320" t="str">
            <v>БК</v>
          </cell>
          <cell r="J3320">
            <v>0</v>
          </cell>
          <cell r="K3320">
            <v>631010000</v>
          </cell>
          <cell r="L3320" t="str">
            <v>ҚР, ШҚО, Өскемен қ., Бажов көш., 10</v>
          </cell>
          <cell r="M3320" t="str">
            <v>Желтоқсан-Қантар</v>
          </cell>
          <cell r="N3320" t="str">
            <v>Шығыс-Қазақстан облысы, Өскемен қ.</v>
          </cell>
          <cell r="O3320" t="str">
            <v>DDP</v>
          </cell>
          <cell r="P3320" t="str">
            <v>жыл бойына өтінім бойынша</v>
          </cell>
          <cell r="Q3320">
            <v>0</v>
          </cell>
          <cell r="R3320">
            <v>796</v>
          </cell>
          <cell r="S3320" t="str">
            <v>Дана</v>
          </cell>
        </row>
        <row r="3321">
          <cell r="A3321" t="str">
            <v>2204 Т</v>
          </cell>
          <cell r="B3321" t="str">
            <v>"ШҚ АЭК" АҚ</v>
          </cell>
          <cell r="C3321" t="str">
            <v>29.31.30.300.016.01.0796.000000000000</v>
          </cell>
          <cell r="D3321">
            <v>603103588</v>
          </cell>
          <cell r="E3321" t="str">
            <v>ТАРТУШЫ РЕЛЕ УАЗ, ВОЛГА, ГАЗЕЛЬ КІШ.</v>
          </cell>
          <cell r="F3321" t="str">
            <v>Реле</v>
          </cell>
          <cell r="G3321" t="str">
            <v>для легкового автомобиля, втягивающее, для стартера, с электромеханическим перемещением шестерни привода</v>
          </cell>
          <cell r="H3321" t="str">
            <v>ТАРТУШЫ РЕЛЕ УАЗ, ВОЛГА, ГАЗЕЛЬ КІШ.</v>
          </cell>
          <cell r="I3321" t="str">
            <v>БК</v>
          </cell>
          <cell r="J3321">
            <v>0</v>
          </cell>
          <cell r="K3321">
            <v>631010000</v>
          </cell>
          <cell r="L3321" t="str">
            <v>ҚР, ШҚО, Өскемен қ., Бажов көш., 10</v>
          </cell>
          <cell r="M3321" t="str">
            <v>Желтоқсан-Қантар</v>
          </cell>
          <cell r="N3321" t="str">
            <v>Шығыс-Қазақстан облысы, Өскемен қ.</v>
          </cell>
          <cell r="O3321" t="str">
            <v>DDP</v>
          </cell>
          <cell r="P3321" t="str">
            <v>жыл бойына өтінім бойынша</v>
          </cell>
          <cell r="Q3321">
            <v>0</v>
          </cell>
          <cell r="R3321">
            <v>796</v>
          </cell>
          <cell r="S3321" t="str">
            <v>Дана</v>
          </cell>
        </row>
        <row r="3322">
          <cell r="A3322" t="str">
            <v>2205 Т</v>
          </cell>
          <cell r="B3322" t="str">
            <v>"ШҚ АЭК" АҚ</v>
          </cell>
          <cell r="C3322" t="str">
            <v>29.32.30.650.003.01.0796.000000000000</v>
          </cell>
          <cell r="D3322">
            <v>603103589</v>
          </cell>
          <cell r="E3322" t="str">
            <v>Бастапқы тіркеуіш цилиндрі УАЗ, ВОЛГА, ГАЗЕЛЬ</v>
          </cell>
          <cell r="F3322" t="str">
            <v>Цилиндр</v>
          </cell>
          <cell r="G3322" t="str">
            <v>сцепления, для легкового автомобиля</v>
          </cell>
          <cell r="H3322" t="str">
            <v>Бастапқы тіркеуіш цилиндрі УАЗ, ВОЛГА, ГАЗЕЛЬ</v>
          </cell>
          <cell r="I3322" t="str">
            <v>БК</v>
          </cell>
          <cell r="J3322">
            <v>0</v>
          </cell>
          <cell r="K3322">
            <v>631010000</v>
          </cell>
          <cell r="L3322" t="str">
            <v>ҚР, ШҚО, Өскемен қ., Бажов көш., 10</v>
          </cell>
          <cell r="M3322" t="str">
            <v>Желтоқсан-Қантар</v>
          </cell>
          <cell r="N3322" t="str">
            <v>Шығыс-Қазақстан облысы, Өскемен қ.</v>
          </cell>
          <cell r="O3322" t="str">
            <v>DDP</v>
          </cell>
          <cell r="P3322" t="str">
            <v>жыл бойына өтінім бойынша</v>
          </cell>
          <cell r="Q3322">
            <v>0</v>
          </cell>
          <cell r="R3322">
            <v>796</v>
          </cell>
          <cell r="S3322" t="str">
            <v>Дана</v>
          </cell>
        </row>
        <row r="3323">
          <cell r="A3323" t="str">
            <v>2206 Т</v>
          </cell>
          <cell r="B3323" t="str">
            <v>"ШҚ АЭК" АҚ</v>
          </cell>
          <cell r="C3323" t="str">
            <v>29.32.20.990.013.00.0796.000000000002</v>
          </cell>
          <cell r="D3323">
            <v>603103590</v>
          </cell>
          <cell r="E3323" t="str">
            <v xml:space="preserve">Алдыңғы шыны УАЗ-469                                                                                </v>
          </cell>
          <cell r="F3323" t="str">
            <v>Стекло</v>
          </cell>
          <cell r="G3323" t="str">
            <v>лобовое, для грузового автомобиля, триплекс</v>
          </cell>
          <cell r="H3323" t="str">
            <v xml:space="preserve">Алдыңғы шыны УАЗ-469                                                                                </v>
          </cell>
          <cell r="I3323" t="str">
            <v>БК</v>
          </cell>
          <cell r="J3323">
            <v>0</v>
          </cell>
          <cell r="K3323">
            <v>631010000</v>
          </cell>
          <cell r="L3323" t="str">
            <v>ҚР, ШҚО, Өскемен қ., Бажов көш., 10</v>
          </cell>
          <cell r="M3323" t="str">
            <v>Желтоқсан-Қантар</v>
          </cell>
          <cell r="N3323" t="str">
            <v>Шығыс-Қазақстан облысы, Өскемен қ.</v>
          </cell>
          <cell r="O3323" t="str">
            <v>DDP</v>
          </cell>
          <cell r="P3323" t="str">
            <v>жыл бойына өтінім бойынша</v>
          </cell>
          <cell r="Q3323">
            <v>0</v>
          </cell>
          <cell r="R3323">
            <v>796</v>
          </cell>
          <cell r="S3323" t="str">
            <v>Дана</v>
          </cell>
        </row>
        <row r="3324">
          <cell r="A3324" t="str">
            <v>2207 Т</v>
          </cell>
          <cell r="B3324" t="str">
            <v>"ШҚ АЭК" АҚ</v>
          </cell>
          <cell r="C3324" t="str">
            <v>29.32.30.630.003.00.0796.000000000003</v>
          </cell>
          <cell r="D3324">
            <v>603103591</v>
          </cell>
          <cell r="E3324" t="str">
            <v>Сөндіргіштің қабылдау құбыры УАЗ</v>
          </cell>
          <cell r="F3324" t="str">
            <v>Труба</v>
          </cell>
          <cell r="G3324" t="str">
            <v>приемная глушителя, для легкового автомобиля</v>
          </cell>
          <cell r="H3324" t="str">
            <v>Сөндіргіштің қабылдау құбыры УАЗ</v>
          </cell>
          <cell r="I3324" t="str">
            <v>БК</v>
          </cell>
          <cell r="J3324">
            <v>0</v>
          </cell>
          <cell r="K3324">
            <v>631010000</v>
          </cell>
          <cell r="L3324" t="str">
            <v>ҚР, ШҚО, Өскемен қ., Бажов көш., 10</v>
          </cell>
          <cell r="M3324" t="str">
            <v>Желтоқсан-Қантар</v>
          </cell>
          <cell r="N3324" t="str">
            <v>Шығыс-Қазақстан облысы, Өскемен қ.</v>
          </cell>
          <cell r="O3324" t="str">
            <v>DDP</v>
          </cell>
          <cell r="P3324" t="str">
            <v>жыл бойына өтінім бойынша</v>
          </cell>
          <cell r="Q3324">
            <v>0</v>
          </cell>
          <cell r="R3324">
            <v>796</v>
          </cell>
          <cell r="S3324" t="str">
            <v>Дана</v>
          </cell>
        </row>
        <row r="3325">
          <cell r="A3325" t="str">
            <v>2208 Т</v>
          </cell>
          <cell r="B3325" t="str">
            <v>"ШҚ АЭК" АҚ</v>
          </cell>
          <cell r="C3325" t="str">
            <v>29.32.30.600.003.00.0796.000000000003</v>
          </cell>
          <cell r="D3325">
            <v>603103592</v>
          </cell>
          <cell r="E3325" t="str">
            <v>Термостат УАЗ</v>
          </cell>
          <cell r="F3325" t="str">
            <v>Термостат</v>
          </cell>
          <cell r="G3325" t="str">
            <v>для легкового автомобиля</v>
          </cell>
          <cell r="H3325" t="str">
            <v>Термостат УАЗ</v>
          </cell>
          <cell r="I3325" t="str">
            <v>БК</v>
          </cell>
          <cell r="J3325">
            <v>0</v>
          </cell>
          <cell r="K3325">
            <v>631010000</v>
          </cell>
          <cell r="L3325" t="str">
            <v>ҚР, ШҚО, Өскемен қ., Бажов көш., 10</v>
          </cell>
          <cell r="M3325" t="str">
            <v>Желтоқсан-Қантар</v>
          </cell>
          <cell r="N3325" t="str">
            <v>Шығыс-Қазақстан облысы, Өскемен қ.</v>
          </cell>
          <cell r="O3325" t="str">
            <v>DDP</v>
          </cell>
          <cell r="P3325" t="str">
            <v>жыл бойына өтінім бойынша</v>
          </cell>
          <cell r="Q3325">
            <v>0</v>
          </cell>
          <cell r="R3325">
            <v>796</v>
          </cell>
          <cell r="S3325" t="str">
            <v>Дана</v>
          </cell>
        </row>
        <row r="3326">
          <cell r="A3326" t="str">
            <v>2209 Т</v>
          </cell>
          <cell r="B3326" t="str">
            <v>"ШҚ АЭК" АҚ</v>
          </cell>
          <cell r="C3326" t="str">
            <v>29.32.30.670.013.00.0796.000000000001</v>
          </cell>
          <cell r="D3326">
            <v>603103593</v>
          </cell>
          <cell r="E3326" t="str">
            <v>Рульдік механизм УАЗ</v>
          </cell>
          <cell r="F3326" t="str">
            <v>Механизм</v>
          </cell>
          <cell r="G3326" t="str">
            <v>рулевой, для легкового автомобиля, с винтом и гайкой</v>
          </cell>
          <cell r="H3326" t="str">
            <v>Рульдік механизм УАЗ</v>
          </cell>
          <cell r="I3326" t="str">
            <v>БК</v>
          </cell>
          <cell r="J3326">
            <v>0</v>
          </cell>
          <cell r="K3326">
            <v>631010000</v>
          </cell>
          <cell r="L3326" t="str">
            <v>ҚР, ШҚО, Өскемен қ., Бажов көш., 10</v>
          </cell>
          <cell r="M3326" t="str">
            <v>Желтоқсан-Қантар</v>
          </cell>
          <cell r="N3326" t="str">
            <v>Шығыс-Қазақстан облысы, Өскемен қ.</v>
          </cell>
          <cell r="O3326" t="str">
            <v>DDP</v>
          </cell>
          <cell r="P3326" t="str">
            <v>жыл бойына өтінім бойынша</v>
          </cell>
          <cell r="Q3326">
            <v>0</v>
          </cell>
          <cell r="R3326">
            <v>796</v>
          </cell>
          <cell r="S3326" t="str">
            <v>Дана</v>
          </cell>
        </row>
        <row r="3327">
          <cell r="A3327" t="str">
            <v>2210 Т</v>
          </cell>
          <cell r="B3327" t="str">
            <v>"ШҚ АЭК" АҚ</v>
          </cell>
          <cell r="C3327" t="str">
            <v>29.32.30.990.012.00.0796.000000000000</v>
          </cell>
          <cell r="D3327">
            <v>603103594</v>
          </cell>
          <cell r="E3327" t="str">
            <v>Қозғалтқыш көпшігі УАЗ</v>
          </cell>
          <cell r="F3327" t="str">
            <v>Подушка</v>
          </cell>
          <cell r="G3327" t="str">
            <v>опоры двигателя, для легкового автомобиля</v>
          </cell>
          <cell r="H3327" t="str">
            <v>Қозғалтқыш көпшігі УАЗ</v>
          </cell>
          <cell r="I3327" t="str">
            <v>БК</v>
          </cell>
          <cell r="J3327">
            <v>0</v>
          </cell>
          <cell r="K3327">
            <v>631010000</v>
          </cell>
          <cell r="L3327" t="str">
            <v>ҚР, ШҚО, Өскемен қ., Бажов көш., 10</v>
          </cell>
          <cell r="M3327" t="str">
            <v>Желтоқсан-Қантар</v>
          </cell>
          <cell r="N3327" t="str">
            <v>Шығыс-Қазақстан облысы, Өскемен қ.</v>
          </cell>
          <cell r="O3327" t="str">
            <v>DDP</v>
          </cell>
          <cell r="P3327" t="str">
            <v>жыл бойына өтінім бойынша</v>
          </cell>
          <cell r="Q3327">
            <v>0</v>
          </cell>
          <cell r="R3327">
            <v>796</v>
          </cell>
          <cell r="S3327" t="str">
            <v>Дана</v>
          </cell>
        </row>
        <row r="3328">
          <cell r="A3328" t="str">
            <v>2211 Т</v>
          </cell>
          <cell r="B3328" t="str">
            <v>"ШҚ АЭК" АҚ</v>
          </cell>
          <cell r="C3328" t="str">
            <v>22.19.30.500.002.11.0796.000000000000</v>
          </cell>
          <cell r="D3328">
            <v>603103595</v>
          </cell>
          <cell r="E3328" t="str">
            <v>ТЕЖЕГІШ ТРУБКАСЫ УАЗ</v>
          </cell>
          <cell r="F3328" t="str">
            <v>Шланг</v>
          </cell>
          <cell r="G3328" t="str">
            <v>тормозной, резиновый, автомобильный</v>
          </cell>
          <cell r="H3328" t="str">
            <v>ТЕЖЕГІШ ТРУБКАСЫ УАЗ</v>
          </cell>
          <cell r="I3328" t="str">
            <v>БК</v>
          </cell>
          <cell r="J3328">
            <v>0</v>
          </cell>
          <cell r="K3328">
            <v>631010000</v>
          </cell>
          <cell r="L3328" t="str">
            <v>ҚР, ШҚО, Өскемен қ., Бажов көш., 10</v>
          </cell>
          <cell r="M3328" t="str">
            <v>Желтоқсан-Қантар</v>
          </cell>
          <cell r="N3328" t="str">
            <v>Шығыс-Қазақстан облысы, Өскемен қ.</v>
          </cell>
          <cell r="O3328" t="str">
            <v>DDP</v>
          </cell>
          <cell r="P3328" t="str">
            <v>жыл бойына өтінім бойынша</v>
          </cell>
          <cell r="Q3328">
            <v>0</v>
          </cell>
          <cell r="R3328">
            <v>796</v>
          </cell>
          <cell r="S3328" t="str">
            <v>Дана</v>
          </cell>
        </row>
        <row r="3329">
          <cell r="A3329" t="str">
            <v>2212 Т</v>
          </cell>
          <cell r="B3329" t="str">
            <v>"ШҚ АЭК" АҚ</v>
          </cell>
          <cell r="C3329" t="str">
            <v>29.32.30.990.046.00.0796.000000000010</v>
          </cell>
          <cell r="D3329">
            <v>603103596</v>
          </cell>
          <cell r="E3329" t="str">
            <v xml:space="preserve">Үлестіргіш біліктің төзімді шайбасы УАЗ                                                             </v>
          </cell>
          <cell r="F3329" t="str">
            <v>Шайба</v>
          </cell>
          <cell r="G3329" t="str">
            <v>упорная, для блока шестерен, для легкового автомобиля</v>
          </cell>
          <cell r="H3329" t="str">
            <v xml:space="preserve">Үлестіргіш біліктің төзімді шайбасы УАЗ                                                             </v>
          </cell>
          <cell r="I3329" t="str">
            <v>БК</v>
          </cell>
          <cell r="J3329">
            <v>0</v>
          </cell>
          <cell r="K3329">
            <v>631010000</v>
          </cell>
          <cell r="L3329" t="str">
            <v>ҚР, ШҚО, Өскемен қ., Бажов көш., 10</v>
          </cell>
          <cell r="M3329" t="str">
            <v>Желтоқсан-Қантар</v>
          </cell>
          <cell r="N3329" t="str">
            <v>Шығыс-Қазақстан облысы, Өскемен қ.</v>
          </cell>
          <cell r="O3329" t="str">
            <v>DDP</v>
          </cell>
          <cell r="P3329" t="str">
            <v>жыл бойына өтінім бойынша</v>
          </cell>
          <cell r="Q3329">
            <v>0</v>
          </cell>
          <cell r="R3329">
            <v>796</v>
          </cell>
          <cell r="S3329" t="str">
            <v>Дана</v>
          </cell>
        </row>
        <row r="3330">
          <cell r="A3330" t="str">
            <v>2213 Т</v>
          </cell>
          <cell r="B3330" t="str">
            <v>"ШҚ АЭК" АҚ</v>
          </cell>
          <cell r="C3330" t="str">
            <v>29.32.30.630.008.00.0796.000000000000</v>
          </cell>
          <cell r="D3330">
            <v>603103597</v>
          </cell>
          <cell r="E3330" t="str">
            <v xml:space="preserve">Гильза астына тығыздау сақинасы УАЗ                                                                 </v>
          </cell>
          <cell r="F3330" t="str">
            <v>Кольцо уплотнительное</v>
          </cell>
          <cell r="G3330" t="str">
            <v>для глушителя легкового автомобиля</v>
          </cell>
          <cell r="H3330" t="str">
            <v xml:space="preserve">Гильза астына тығыздау сақинасы УАЗ                                                                 </v>
          </cell>
          <cell r="I3330" t="str">
            <v>БК</v>
          </cell>
          <cell r="J3330">
            <v>0</v>
          </cell>
          <cell r="K3330">
            <v>631010000</v>
          </cell>
          <cell r="L3330" t="str">
            <v>ҚР, ШҚО, Өскемен қ., Бажов көш., 10</v>
          </cell>
          <cell r="M3330" t="str">
            <v>Желтоқсан-Қантар</v>
          </cell>
          <cell r="N3330" t="str">
            <v>Шығыс-Қазақстан облысы, Өскемен қ.</v>
          </cell>
          <cell r="O3330" t="str">
            <v>DDP</v>
          </cell>
          <cell r="P3330" t="str">
            <v>жыл бойына өтінім бойынша</v>
          </cell>
          <cell r="Q3330">
            <v>0</v>
          </cell>
          <cell r="R3330">
            <v>839</v>
          </cell>
          <cell r="S3330" t="str">
            <v>Комплект</v>
          </cell>
        </row>
        <row r="3331">
          <cell r="A3331" t="str">
            <v>2214 Т</v>
          </cell>
          <cell r="B3331" t="str">
            <v>"ШҚ АЭК" АҚ</v>
          </cell>
          <cell r="C3331" t="str">
            <v>29.32.30.990.098.01.0796.000000000007</v>
          </cell>
          <cell r="D3331">
            <v>603103600</v>
          </cell>
          <cell r="E3331" t="str">
            <v>Дөңгелек күпшегінің УАЗ тығыздамасы 60*85*10</v>
          </cell>
          <cell r="F3331" t="str">
            <v>Сальник</v>
          </cell>
          <cell r="G3331" t="str">
            <v>для легкового автомобиля, ступицы</v>
          </cell>
          <cell r="H3331" t="str">
            <v>Дөңгелек күпшегінің УАЗ тығыздамасы 60*85*10</v>
          </cell>
          <cell r="I3331" t="str">
            <v>БК</v>
          </cell>
          <cell r="J3331">
            <v>0</v>
          </cell>
          <cell r="K3331">
            <v>631010000</v>
          </cell>
          <cell r="L3331" t="str">
            <v>ҚР, ШҚО, Өскемен қ., Бажов көш., 10</v>
          </cell>
          <cell r="M3331" t="str">
            <v>Желтоқсан-Қантар</v>
          </cell>
          <cell r="N3331" t="str">
            <v>Шығыс-Қазақстан облысы, Өскемен қ.</v>
          </cell>
          <cell r="O3331" t="str">
            <v>DDP</v>
          </cell>
          <cell r="P3331" t="str">
            <v>жыл бойына өтінім бойынша</v>
          </cell>
          <cell r="Q3331">
            <v>0</v>
          </cell>
          <cell r="R3331">
            <v>796</v>
          </cell>
          <cell r="S3331" t="str">
            <v>Дана</v>
          </cell>
        </row>
        <row r="3332">
          <cell r="A3332" t="str">
            <v>2215 Т</v>
          </cell>
          <cell r="B3332" t="str">
            <v>"ШҚ АЭК" АҚ</v>
          </cell>
          <cell r="C3332" t="str">
            <v>29.32.30.300.042.00.0796.000000000000</v>
          </cell>
          <cell r="D3332">
            <v>603103603</v>
          </cell>
          <cell r="E3332" t="str">
            <v xml:space="preserve">Картер КПП УАЗ с/о 452-170-1015-В2                                                                  </v>
          </cell>
          <cell r="F3332" t="str">
            <v>Картер</v>
          </cell>
          <cell r="G3332" t="str">
            <v>коробки передач, для легкового автомобиля</v>
          </cell>
          <cell r="H3332" t="str">
            <v xml:space="preserve">Картер КПП УАЗ с/о 452-170-1015-В2                                                                  </v>
          </cell>
          <cell r="I3332" t="str">
            <v>БК</v>
          </cell>
          <cell r="J3332">
            <v>0</v>
          </cell>
          <cell r="K3332">
            <v>631010000</v>
          </cell>
          <cell r="L3332" t="str">
            <v>ҚР, ШҚО, Өскемен қ., Бажов көш., 10</v>
          </cell>
          <cell r="M3332" t="str">
            <v>Желтоқсан-Қантар</v>
          </cell>
          <cell r="N3332" t="str">
            <v>Шығыс-Қазақстан облысы, Өскемен қ.</v>
          </cell>
          <cell r="O3332" t="str">
            <v>DDP</v>
          </cell>
          <cell r="P3332" t="str">
            <v>жыл бойына өтінім бойынша</v>
          </cell>
          <cell r="Q3332">
            <v>0</v>
          </cell>
          <cell r="R3332">
            <v>796</v>
          </cell>
          <cell r="S3332" t="str">
            <v>Дана</v>
          </cell>
        </row>
        <row r="3333">
          <cell r="A3333" t="str">
            <v>2216 Т</v>
          </cell>
          <cell r="B3333" t="str">
            <v>"ШҚ АЭК" АҚ</v>
          </cell>
          <cell r="C3333" t="str">
            <v>29.10.12.000.000.00.0796.000000000001</v>
          </cell>
          <cell r="D3333">
            <v>603103621</v>
          </cell>
          <cell r="E3333" t="str">
            <v>Қозғалтқыш УАЗ 100 л.с.</v>
          </cell>
          <cell r="F3333" t="str">
            <v>Двигатель</v>
          </cell>
          <cell r="G3333" t="str">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ell>
          <cell r="H3333" t="str">
            <v>Қозғалтқыш УАЗ 100 л.с.</v>
          </cell>
          <cell r="I3333" t="str">
            <v>БК</v>
          </cell>
          <cell r="J3333">
            <v>0</v>
          </cell>
          <cell r="K3333">
            <v>631010000</v>
          </cell>
          <cell r="L3333" t="str">
            <v>ҚР, ШҚО, Өскемен қ., Бажов көш., 10</v>
          </cell>
          <cell r="M3333" t="str">
            <v>Желтоқсан-Қантар</v>
          </cell>
          <cell r="N3333" t="str">
            <v>Шығыс-Қазақстан облысы, Өскемен қ.</v>
          </cell>
          <cell r="O3333" t="str">
            <v>DDP</v>
          </cell>
          <cell r="P3333" t="str">
            <v>жыл бойына өтінім бойынша</v>
          </cell>
          <cell r="Q3333">
            <v>0</v>
          </cell>
          <cell r="R3333">
            <v>796</v>
          </cell>
          <cell r="S3333" t="str">
            <v>Дана</v>
          </cell>
        </row>
        <row r="3334">
          <cell r="A3334" t="str">
            <v>2217 Т</v>
          </cell>
          <cell r="B3334" t="str">
            <v>"ШҚ АЭК" АҚ</v>
          </cell>
          <cell r="C3334" t="str">
            <v>29.10.12.000.000.00.0796.000000000001</v>
          </cell>
          <cell r="D3334">
            <v>603103622</v>
          </cell>
          <cell r="E3334" t="str">
            <v xml:space="preserve">Қозғалтқыш УАЗ 92 л.с.                                                                              </v>
          </cell>
          <cell r="F3334" t="str">
            <v>Двигатель</v>
          </cell>
          <cell r="G3334" t="str">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ell>
          <cell r="H3334" t="str">
            <v xml:space="preserve">Қозғалтқыш УАЗ 92 л.с.                                                                              </v>
          </cell>
          <cell r="I3334" t="str">
            <v>БК</v>
          </cell>
          <cell r="J3334">
            <v>0</v>
          </cell>
          <cell r="K3334">
            <v>631010000</v>
          </cell>
          <cell r="L3334" t="str">
            <v>ҚР, ШҚО, Өскемен қ., Бажов көш., 10</v>
          </cell>
          <cell r="M3334" t="str">
            <v>Желтоқсан-Қантар</v>
          </cell>
          <cell r="N3334" t="str">
            <v>Шығыс-Қазақстан облысы, Өскемен қ.</v>
          </cell>
          <cell r="O3334" t="str">
            <v>DDP</v>
          </cell>
          <cell r="P3334" t="str">
            <v>жыл бойына өтінім бойынша</v>
          </cell>
          <cell r="Q3334">
            <v>0</v>
          </cell>
          <cell r="R3334">
            <v>796</v>
          </cell>
          <cell r="S3334" t="str">
            <v>Дана</v>
          </cell>
        </row>
        <row r="3335">
          <cell r="A3335" t="str">
            <v>2218 Т</v>
          </cell>
          <cell r="B3335" t="str">
            <v>"ШҚ АЭК" АҚ</v>
          </cell>
          <cell r="C3335" t="str">
            <v>29.32.30.300.025.00.0839.000000000001</v>
          </cell>
          <cell r="D3335">
            <v>603103710</v>
          </cell>
          <cell r="E3335" t="str">
            <v>Бастапқы пара 37 ЗУБ. УАЗ</v>
          </cell>
          <cell r="F3335" t="str">
            <v>Передача</v>
          </cell>
          <cell r="G3335" t="str">
            <v>главная, для легкового автомобиля, коническая</v>
          </cell>
          <cell r="H3335" t="str">
            <v>Бастапқы пара 37 ЗУБ. УАЗ</v>
          </cell>
          <cell r="I3335" t="str">
            <v>БК</v>
          </cell>
          <cell r="J3335">
            <v>0</v>
          </cell>
          <cell r="K3335">
            <v>631010000</v>
          </cell>
          <cell r="L3335" t="str">
            <v>ҚР, ШҚО, Өскемен қ., Бажов көш., 10</v>
          </cell>
          <cell r="M3335" t="str">
            <v>Желтоқсан-Қантар</v>
          </cell>
          <cell r="N3335" t="str">
            <v>Шығыс-Қазақстан облысы, Өскемен қ.</v>
          </cell>
          <cell r="O3335" t="str">
            <v>DDP</v>
          </cell>
          <cell r="P3335" t="str">
            <v>жыл бойына өтінім бойынша</v>
          </cell>
          <cell r="Q3335">
            <v>0</v>
          </cell>
          <cell r="R3335">
            <v>839</v>
          </cell>
          <cell r="S3335" t="str">
            <v>Комплект</v>
          </cell>
        </row>
        <row r="3336">
          <cell r="A3336" t="str">
            <v>2219 Т</v>
          </cell>
          <cell r="B3336" t="str">
            <v>"ШҚ АЭК" АҚ</v>
          </cell>
          <cell r="C3336" t="str">
            <v>29.32.30.990.106.00.0796.000000000000</v>
          </cell>
          <cell r="D3336">
            <v>603103724</v>
          </cell>
          <cell r="E3336" t="str">
            <v xml:space="preserve">Бұрылысты ауыстырып қосқыш УАЗ                                                                      </v>
          </cell>
          <cell r="F3336" t="str">
            <v>Переключатель</v>
          </cell>
          <cell r="G3336" t="str">
            <v>поворотов</v>
          </cell>
          <cell r="H3336" t="str">
            <v xml:space="preserve">Бұрылысты ауыстырып қосқыш УАЗ                                                                      </v>
          </cell>
          <cell r="I3336" t="str">
            <v>БК</v>
          </cell>
          <cell r="J3336">
            <v>0</v>
          </cell>
          <cell r="K3336">
            <v>631010000</v>
          </cell>
          <cell r="L3336" t="str">
            <v>ҚР, ШҚО, Өскемен қ., Бажов көш., 10</v>
          </cell>
          <cell r="M3336" t="str">
            <v>Желтоқсан-Қантар</v>
          </cell>
          <cell r="N3336" t="str">
            <v>Шығыс-Қазақстан облысы, Өскемен қ.</v>
          </cell>
          <cell r="O3336" t="str">
            <v>DDP</v>
          </cell>
          <cell r="P3336" t="str">
            <v>жыл бойына өтінім бойынша</v>
          </cell>
          <cell r="Q3336">
            <v>0</v>
          </cell>
          <cell r="R3336">
            <v>796</v>
          </cell>
          <cell r="S3336" t="str">
            <v>Дана</v>
          </cell>
        </row>
        <row r="3337">
          <cell r="A3337" t="str">
            <v>2220 Т</v>
          </cell>
          <cell r="B3337" t="str">
            <v>"ШҚ АЭК" АҚ</v>
          </cell>
          <cell r="C3337" t="str">
            <v>29.32.30.990.106.00.0796.000000000008</v>
          </cell>
          <cell r="D3337">
            <v>603103725</v>
          </cell>
          <cell r="E3337" t="str">
            <v>Шынытазалағышты ауыстырып қосқыш УАЗ</v>
          </cell>
          <cell r="F3337" t="str">
            <v>Переключатель</v>
          </cell>
          <cell r="G3337" t="str">
            <v>стеклоочистителя</v>
          </cell>
          <cell r="H3337" t="str">
            <v>Шынытазалағышты ауыстырып қосқыш УАЗ</v>
          </cell>
          <cell r="I3337" t="str">
            <v>БК</v>
          </cell>
          <cell r="J3337">
            <v>0</v>
          </cell>
          <cell r="K3337">
            <v>631010000</v>
          </cell>
          <cell r="L3337" t="str">
            <v>ҚР, ШҚО, Өскемен қ., Бажов көш., 10</v>
          </cell>
          <cell r="M3337" t="str">
            <v>Желтоқсан-Қантар</v>
          </cell>
          <cell r="N3337" t="str">
            <v>Шығыс-Қазақстан облысы, Өскемен қ.</v>
          </cell>
          <cell r="O3337" t="str">
            <v>DDP</v>
          </cell>
          <cell r="P3337" t="str">
            <v>жыл бойына өтінім бойынша</v>
          </cell>
          <cell r="Q3337">
            <v>0</v>
          </cell>
          <cell r="R3337">
            <v>796</v>
          </cell>
          <cell r="S3337" t="str">
            <v>Дана</v>
          </cell>
        </row>
        <row r="3338">
          <cell r="A3338" t="str">
            <v>2221 Т</v>
          </cell>
          <cell r="B3338" t="str">
            <v>"ШҚ АЭК" АҚ</v>
          </cell>
          <cell r="C3338" t="str">
            <v>29.31.23.100.002.00.0796.000000000002</v>
          </cell>
          <cell r="D3338">
            <v>603103746</v>
          </cell>
          <cell r="E3338" t="str">
            <v>Бұрылысты қайталағыш 12V УАЗ</v>
          </cell>
          <cell r="F3338" t="str">
            <v>Повторитель</v>
          </cell>
          <cell r="G3338" t="str">
            <v>указателя поворота, левый, задний, для легкового автомобиля</v>
          </cell>
          <cell r="H3338" t="str">
            <v>Бұрылысты қайталағыш 12V УАЗ</v>
          </cell>
          <cell r="I3338" t="str">
            <v>БК</v>
          </cell>
          <cell r="J3338">
            <v>0</v>
          </cell>
          <cell r="K3338">
            <v>631010000</v>
          </cell>
          <cell r="L3338" t="str">
            <v>ҚР, ШҚО, Өскемен қ., Бажов көш., 10</v>
          </cell>
          <cell r="M3338" t="str">
            <v>Желтоқсан-Қантар</v>
          </cell>
          <cell r="N3338" t="str">
            <v>Шығыс-Қазақстан облысы, Өскемен қ.</v>
          </cell>
          <cell r="O3338" t="str">
            <v>DDP</v>
          </cell>
          <cell r="P3338" t="str">
            <v>жыл бойына өтінім бойынша</v>
          </cell>
          <cell r="Q3338">
            <v>0</v>
          </cell>
          <cell r="R3338">
            <v>796</v>
          </cell>
          <cell r="S3338" t="str">
            <v>Дана</v>
          </cell>
        </row>
        <row r="3339">
          <cell r="A3339" t="str">
            <v>2222 Т</v>
          </cell>
          <cell r="B3339" t="str">
            <v>"ШҚ АЭК" АҚ</v>
          </cell>
          <cell r="C3339" t="str">
            <v>29.32.30.650.014.02.0796.000000000000</v>
          </cell>
          <cell r="D3339">
            <v>603103771</v>
          </cell>
          <cell r="E3339" t="str">
            <v>Қыспа подшипник 588911(688911) УАЗ</v>
          </cell>
          <cell r="F3339" t="str">
            <v>Подшипник</v>
          </cell>
          <cell r="G3339" t="str">
            <v>сцепления, для легкового автомобиля</v>
          </cell>
          <cell r="H3339" t="str">
            <v>Қыспа подшипник 588911(688911) УАЗ</v>
          </cell>
          <cell r="I3339" t="str">
            <v>БК</v>
          </cell>
          <cell r="J3339">
            <v>0</v>
          </cell>
          <cell r="K3339">
            <v>631010000</v>
          </cell>
          <cell r="L3339" t="str">
            <v>ҚР, ШҚО, Өскемен қ., Бажов көш., 10</v>
          </cell>
          <cell r="M3339" t="str">
            <v>Желтоқсан-Қантар</v>
          </cell>
          <cell r="N3339" t="str">
            <v>Шығыс-Қазақстан облысы, Өскемен қ.</v>
          </cell>
          <cell r="O3339" t="str">
            <v>DDP</v>
          </cell>
          <cell r="P3339" t="str">
            <v>жыл бойына өтінім бойынша</v>
          </cell>
          <cell r="Q3339">
            <v>0</v>
          </cell>
          <cell r="R3339">
            <v>796</v>
          </cell>
          <cell r="S3339" t="str">
            <v>Дана</v>
          </cell>
        </row>
        <row r="3340">
          <cell r="A3340" t="str">
            <v>2223 Т</v>
          </cell>
          <cell r="B3340" t="str">
            <v>"ШҚ АЭК" АҚ</v>
          </cell>
          <cell r="C3340" t="str">
            <v>29.32.30.300.009.03.0796.000000000000</v>
          </cell>
          <cell r="D3340">
            <v>603103776</v>
          </cell>
          <cell r="E3340" t="str">
            <v>Бастапқы біліктің подшипнигі 60203 УАЗ</v>
          </cell>
          <cell r="F3340" t="str">
            <v>Подшипник</v>
          </cell>
          <cell r="G3340" t="str">
            <v>первичного вала коробки передач, для легкового автомобиля</v>
          </cell>
          <cell r="H3340" t="str">
            <v>Бастапқы біліктің подшипнигі 60203 УАЗ</v>
          </cell>
          <cell r="I3340" t="str">
            <v>БК</v>
          </cell>
          <cell r="J3340">
            <v>0</v>
          </cell>
          <cell r="K3340">
            <v>631010000</v>
          </cell>
          <cell r="L3340" t="str">
            <v>ҚР, ШҚО, Өскемен қ., Бажов көш., 10</v>
          </cell>
          <cell r="M3340" t="str">
            <v>Желтоқсан-Қантар</v>
          </cell>
          <cell r="N3340" t="str">
            <v>Шығыс-Қазақстан облысы, Өскемен қ.</v>
          </cell>
          <cell r="O3340" t="str">
            <v>DDP</v>
          </cell>
          <cell r="P3340" t="str">
            <v>жыл бойына өтінім бойынша</v>
          </cell>
          <cell r="Q3340">
            <v>0</v>
          </cell>
          <cell r="R3340">
            <v>796</v>
          </cell>
          <cell r="S3340" t="str">
            <v>Дана</v>
          </cell>
        </row>
        <row r="3341">
          <cell r="A3341" t="str">
            <v>2224 Т</v>
          </cell>
          <cell r="B3341" t="str">
            <v>"ШҚ АЭК" АҚ</v>
          </cell>
          <cell r="C3341" t="str">
            <v>29.32.30.300.009.03.0796.000000000000</v>
          </cell>
          <cell r="D3341">
            <v>603103777</v>
          </cell>
          <cell r="E3341" t="str">
            <v>Подшипник КПП 50208 УАЗ</v>
          </cell>
          <cell r="F3341" t="str">
            <v>Подшипник</v>
          </cell>
          <cell r="G3341" t="str">
            <v>первичного вала коробки передач, для легкового автомобиля</v>
          </cell>
          <cell r="H3341" t="str">
            <v>Подшипник КПП 50208 УАЗ</v>
          </cell>
          <cell r="I3341" t="str">
            <v>БК</v>
          </cell>
          <cell r="J3341">
            <v>0</v>
          </cell>
          <cell r="K3341">
            <v>631010000</v>
          </cell>
          <cell r="L3341" t="str">
            <v>ҚР, ШҚО, Өскемен қ., Бажов көш., 10</v>
          </cell>
          <cell r="M3341" t="str">
            <v>Желтоқсан-Қантар</v>
          </cell>
          <cell r="N3341" t="str">
            <v>Шығыс-Қазақстан облысы, Өскемен қ.</v>
          </cell>
          <cell r="O3341" t="str">
            <v>DDP</v>
          </cell>
          <cell r="P3341" t="str">
            <v>жыл бойына өтінім бойынша</v>
          </cell>
          <cell r="Q3341">
            <v>0</v>
          </cell>
          <cell r="R3341">
            <v>796</v>
          </cell>
          <cell r="S3341" t="str">
            <v>Дана</v>
          </cell>
        </row>
        <row r="3342">
          <cell r="A3342" t="str">
            <v>2225 Т</v>
          </cell>
          <cell r="B3342" t="str">
            <v>"ШҚ АЭК" АҚ</v>
          </cell>
          <cell r="C3342" t="str">
            <v>29.32.30.300.009.03.0796.000000000000</v>
          </cell>
          <cell r="D3342">
            <v>603103780</v>
          </cell>
          <cell r="E3342" t="str">
            <v>Бастапқы біліктің артқы подшипнигі КПП 150208 УАЗ</v>
          </cell>
          <cell r="F3342" t="str">
            <v>Подшипник</v>
          </cell>
          <cell r="G3342" t="str">
            <v>первичного вала коробки передач, для легкового автомобиля</v>
          </cell>
          <cell r="H3342" t="str">
            <v>Бастапқы біліктің артқы подшипнигі КПП 150208 УАЗ</v>
          </cell>
          <cell r="I3342" t="str">
            <v>БК</v>
          </cell>
          <cell r="J3342">
            <v>0</v>
          </cell>
          <cell r="K3342">
            <v>631010000</v>
          </cell>
          <cell r="L3342" t="str">
            <v>ҚР, ШҚО, Өскемен қ., Бажов көш., 10</v>
          </cell>
          <cell r="M3342" t="str">
            <v>Желтоқсан-Қантар</v>
          </cell>
          <cell r="N3342" t="str">
            <v>Шығыс-Қазақстан облысы, Өскемен қ.</v>
          </cell>
          <cell r="O3342" t="str">
            <v>DDP</v>
          </cell>
          <cell r="P3342" t="str">
            <v>жыл бойына өтінім бойынша</v>
          </cell>
          <cell r="Q3342">
            <v>0</v>
          </cell>
          <cell r="R3342">
            <v>796</v>
          </cell>
          <cell r="S3342" t="str">
            <v>Дана</v>
          </cell>
        </row>
        <row r="3343">
          <cell r="A3343" t="str">
            <v>2226 Т</v>
          </cell>
          <cell r="B3343" t="str">
            <v>"ШҚ АЭК" АҚ</v>
          </cell>
          <cell r="C3343" t="str">
            <v>28.13.31.000.031.00.0796.000000000001</v>
          </cell>
          <cell r="D3343">
            <v>603103781</v>
          </cell>
          <cell r="E3343" t="str">
            <v xml:space="preserve">Су сорғысының артқы подшипнигі 20703 УАЗ                                                            </v>
          </cell>
          <cell r="F3343" t="str">
            <v>Подшипник</v>
          </cell>
          <cell r="G3343" t="str">
            <v>для насоса</v>
          </cell>
          <cell r="H3343" t="str">
            <v xml:space="preserve">Су сорғысының артқы подшипнигі 20703 УАЗ                                                            </v>
          </cell>
          <cell r="I3343" t="str">
            <v>БК</v>
          </cell>
          <cell r="J3343">
            <v>0</v>
          </cell>
          <cell r="K3343">
            <v>631010000</v>
          </cell>
          <cell r="L3343" t="str">
            <v>ҚР, ШҚО, Өскемен қ., Бажов көш., 10</v>
          </cell>
          <cell r="M3343" t="str">
            <v>Желтоқсан-Қантар</v>
          </cell>
          <cell r="N3343" t="str">
            <v>Шығыс-Қазақстан облысы, Өскемен қ.</v>
          </cell>
          <cell r="O3343" t="str">
            <v>DDP</v>
          </cell>
          <cell r="P3343" t="str">
            <v>жыл бойына өтінім бойынша</v>
          </cell>
          <cell r="Q3343">
            <v>0</v>
          </cell>
          <cell r="R3343">
            <v>796</v>
          </cell>
          <cell r="S3343" t="str">
            <v>Дана</v>
          </cell>
        </row>
        <row r="3344">
          <cell r="A3344" t="str">
            <v>2227 Т</v>
          </cell>
          <cell r="B3344" t="str">
            <v>"ШҚ АЭК" АҚ</v>
          </cell>
          <cell r="C3344" t="str">
            <v>29.32.30.400.002.00.0796.000000000000</v>
          </cell>
          <cell r="D3344">
            <v>603103786</v>
          </cell>
          <cell r="E3344" t="str">
            <v xml:space="preserve">Рульдік колонка подшипнигі 977907 УАЗ                                                               </v>
          </cell>
          <cell r="F3344" t="str">
            <v>Подшипник ступицы</v>
          </cell>
          <cell r="G3344" t="str">
            <v>передний, для легкового автомобиля</v>
          </cell>
          <cell r="H3344" t="str">
            <v xml:space="preserve">Рульдік колонка подшипнигі 977907 УАЗ                                                               </v>
          </cell>
          <cell r="I3344" t="str">
            <v>БК</v>
          </cell>
          <cell r="J3344">
            <v>0</v>
          </cell>
          <cell r="K3344">
            <v>631010000</v>
          </cell>
          <cell r="L3344" t="str">
            <v>ҚР, ШҚО, Өскемен қ., Бажов көш., 10</v>
          </cell>
          <cell r="M3344" t="str">
            <v>Желтоқсан-Қантар</v>
          </cell>
          <cell r="N3344" t="str">
            <v>Шығыс-Қазақстан облысы, Өскемен қ.</v>
          </cell>
          <cell r="O3344" t="str">
            <v>DDP</v>
          </cell>
          <cell r="P3344" t="str">
            <v>жыл бойына өтінім бойынша</v>
          </cell>
          <cell r="Q3344">
            <v>0</v>
          </cell>
          <cell r="R3344">
            <v>796</v>
          </cell>
          <cell r="S3344" t="str">
            <v>Дана</v>
          </cell>
        </row>
        <row r="3345">
          <cell r="A3345" t="str">
            <v>2228 Т</v>
          </cell>
          <cell r="B3345" t="str">
            <v>"ШҚ АЭК" АҚ</v>
          </cell>
          <cell r="C3345" t="str">
            <v>29.32.30.990.058.03.0796.000000000000</v>
          </cell>
          <cell r="D3345">
            <v>603103840</v>
          </cell>
          <cell r="E3345" t="str">
            <v>Коллектор төсеніші УАЗ</v>
          </cell>
          <cell r="F3345" t="str">
            <v>Прокладка</v>
          </cell>
          <cell r="G3345" t="str">
            <v>коллектора, для легкового автомобиля</v>
          </cell>
          <cell r="H3345" t="str">
            <v>Коллектор төсеніші УАЗ</v>
          </cell>
          <cell r="I3345" t="str">
            <v>БК</v>
          </cell>
          <cell r="J3345">
            <v>0</v>
          </cell>
          <cell r="K3345">
            <v>631010000</v>
          </cell>
          <cell r="L3345" t="str">
            <v>ҚР, ШҚО, Өскемен қ., Бажов көш., 10</v>
          </cell>
          <cell r="M3345" t="str">
            <v>Желтоқсан-Қантар</v>
          </cell>
          <cell r="N3345" t="str">
            <v>Шығыс-Қазақстан облысы, Өскемен қ.</v>
          </cell>
          <cell r="O3345" t="str">
            <v>DDP</v>
          </cell>
          <cell r="P3345" t="str">
            <v>жыл бойына өтінім бойынша</v>
          </cell>
          <cell r="Q3345">
            <v>0</v>
          </cell>
          <cell r="R3345">
            <v>796</v>
          </cell>
          <cell r="S3345" t="str">
            <v>Дана</v>
          </cell>
        </row>
        <row r="3346">
          <cell r="A3346" t="str">
            <v>2229 Т</v>
          </cell>
          <cell r="B3346" t="str">
            <v>"ШҚ АЭК" АҚ</v>
          </cell>
          <cell r="C3346" t="str">
            <v>29.32.30.300.011.01.0796.000000000000</v>
          </cell>
          <cell r="D3346">
            <v>603103853</v>
          </cell>
          <cell r="E3346" t="str">
            <v xml:space="preserve">Итеру қақпағының төсеніші УАЗ                                                                       </v>
          </cell>
          <cell r="F3346" t="str">
            <v>Прокладка</v>
          </cell>
          <cell r="G3346" t="str">
            <v>прокладка крышки заднего подшипника промежуточного вала, для легкового автомобиля</v>
          </cell>
          <cell r="H3346" t="str">
            <v xml:space="preserve">Итеру қақпағының төсеніші УАЗ                                                                       </v>
          </cell>
          <cell r="I3346" t="str">
            <v>БК</v>
          </cell>
          <cell r="J3346">
            <v>0</v>
          </cell>
          <cell r="K3346">
            <v>631010000</v>
          </cell>
          <cell r="L3346" t="str">
            <v>ҚР, ШҚО, Өскемен қ., Бажов көш., 10</v>
          </cell>
          <cell r="M3346" t="str">
            <v>Желтоқсан-Қантар</v>
          </cell>
          <cell r="N3346" t="str">
            <v>Шығыс-Қазақстан облысы, Өскемен қ.</v>
          </cell>
          <cell r="O3346" t="str">
            <v>DDP</v>
          </cell>
          <cell r="P3346" t="str">
            <v>жыл бойына өтінім бойынша</v>
          </cell>
          <cell r="Q3346">
            <v>0</v>
          </cell>
          <cell r="R3346">
            <v>796</v>
          </cell>
          <cell r="S3346" t="str">
            <v>Дана</v>
          </cell>
        </row>
        <row r="3347">
          <cell r="A3347" t="str">
            <v>2230 Т</v>
          </cell>
          <cell r="B3347" t="str">
            <v>"ШҚ АЭК" АҚ</v>
          </cell>
          <cell r="C3347" t="str">
            <v>29.32.30.250.032.01.0796.000000000000</v>
          </cell>
          <cell r="D3347">
            <v>603103869</v>
          </cell>
          <cell r="E3347" t="str">
            <v>Қалыптың қысып буу пружинасы УАЗ</v>
          </cell>
          <cell r="F3347" t="str">
            <v>Пружина</v>
          </cell>
          <cell r="G3347" t="str">
            <v>тормозных колодок, для легкового автомобиля</v>
          </cell>
          <cell r="H3347" t="str">
            <v>Қалыптың қысып буу пружинасы УАЗ</v>
          </cell>
          <cell r="I3347" t="str">
            <v>БК</v>
          </cell>
          <cell r="J3347">
            <v>0</v>
          </cell>
          <cell r="K3347">
            <v>631010000</v>
          </cell>
          <cell r="L3347" t="str">
            <v>ҚР, ШҚО, Өскемен қ., Бажов көш., 10</v>
          </cell>
          <cell r="M3347" t="str">
            <v>Желтоқсан-Қантар</v>
          </cell>
          <cell r="N3347" t="str">
            <v>Шығыс-Қазақстан облысы, Өскемен қ.</v>
          </cell>
          <cell r="O3347" t="str">
            <v>DDP</v>
          </cell>
          <cell r="P3347" t="str">
            <v>жыл бойына өтінім бойынша</v>
          </cell>
          <cell r="Q3347">
            <v>0</v>
          </cell>
          <cell r="R3347">
            <v>796</v>
          </cell>
          <cell r="S3347" t="str">
            <v>Дана</v>
          </cell>
        </row>
        <row r="3348">
          <cell r="A3348" t="str">
            <v>2231 Т</v>
          </cell>
          <cell r="B3348" t="str">
            <v>"ШҚ АЭК" АҚ</v>
          </cell>
          <cell r="C3348" t="str">
            <v>29.31.30.300.016.01.0796.000000000000</v>
          </cell>
          <cell r="D3348">
            <v>603103912</v>
          </cell>
          <cell r="E3348" t="str">
            <v xml:space="preserve">Оталдырғыш релесі УАЗ                                                                               </v>
          </cell>
          <cell r="F3348" t="str">
            <v>Реле</v>
          </cell>
          <cell r="G3348" t="str">
            <v>для легкового автомобиля, втягивающее, для стартера, с электромеханическим перемещением шестерни привода</v>
          </cell>
          <cell r="H3348" t="str">
            <v xml:space="preserve">Оталдырғыш релесі УАЗ                                                                               </v>
          </cell>
          <cell r="I3348" t="str">
            <v>БК</v>
          </cell>
          <cell r="J3348">
            <v>0</v>
          </cell>
          <cell r="K3348">
            <v>631010000</v>
          </cell>
          <cell r="L3348" t="str">
            <v>ҚР, ШҚО, Өскемен қ., Бажов көш., 10</v>
          </cell>
          <cell r="M3348" t="str">
            <v>Желтоқсан-Қантар</v>
          </cell>
          <cell r="N3348" t="str">
            <v>Шығыс-Қазақстан облысы, Өскемен қ.</v>
          </cell>
          <cell r="O3348" t="str">
            <v>DDP</v>
          </cell>
          <cell r="P3348" t="str">
            <v>жыл бойына өтінім бойынша</v>
          </cell>
          <cell r="Q3348">
            <v>0</v>
          </cell>
          <cell r="R3348">
            <v>796</v>
          </cell>
          <cell r="S3348" t="str">
            <v>Дана</v>
          </cell>
        </row>
        <row r="3349">
          <cell r="A3349" t="str">
            <v>2232 Т</v>
          </cell>
          <cell r="B3349" t="str">
            <v>"ШҚ АЭК" АҚ</v>
          </cell>
          <cell r="C3349" t="str">
            <v>29.32.30.990.022.00.0839.000000000030</v>
          </cell>
          <cell r="D3349">
            <v>603103928</v>
          </cell>
          <cell r="E3349" t="str">
            <v>Карбюратор белдігі жиынтығы К-151 В,Е,Ц</v>
          </cell>
          <cell r="F3349" t="str">
            <v>Комплект ремонтный</v>
          </cell>
          <cell r="G3349" t="str">
            <v>карбюратора, для легкового автомобиля</v>
          </cell>
          <cell r="H3349" t="str">
            <v>Карбюратор белдігі жиынтығы К-151 В,Е,Ц</v>
          </cell>
          <cell r="I3349" t="str">
            <v>БК</v>
          </cell>
          <cell r="J3349">
            <v>0</v>
          </cell>
          <cell r="K3349">
            <v>631010000</v>
          </cell>
          <cell r="L3349" t="str">
            <v>ҚР, ШҚО, Өскемен қ., Бажов көш., 10</v>
          </cell>
          <cell r="M3349" t="str">
            <v>Желтоқсан-Қантар</v>
          </cell>
          <cell r="N3349" t="str">
            <v>Шығыс-Қазақстан облысы, Өскемен қ.</v>
          </cell>
          <cell r="O3349" t="str">
            <v>DDP</v>
          </cell>
          <cell r="P3349" t="str">
            <v>жыл бойына өтінім бойынша</v>
          </cell>
          <cell r="Q3349">
            <v>0</v>
          </cell>
          <cell r="R3349">
            <v>839</v>
          </cell>
          <cell r="S3349" t="str">
            <v>Комплект</v>
          </cell>
        </row>
        <row r="3350">
          <cell r="A3350" t="str">
            <v>2233 Т</v>
          </cell>
          <cell r="B3350" t="str">
            <v>"ШҚ АЭК" АҚ</v>
          </cell>
          <cell r="C3350" t="str">
            <v>29.32.30.990.022.00.0839.000000000030</v>
          </cell>
          <cell r="D3350">
            <v>603103933</v>
          </cell>
          <cell r="E3350" t="str">
            <v>Карбюратор белдігі жиынтығы К-126</v>
          </cell>
          <cell r="F3350" t="str">
            <v>Комплект ремонтный</v>
          </cell>
          <cell r="G3350" t="str">
            <v>карбюратора, для легкового автомобиля</v>
          </cell>
          <cell r="H3350" t="str">
            <v>Карбюратор белдігі жиынтығы К-126</v>
          </cell>
          <cell r="I3350" t="str">
            <v>БК</v>
          </cell>
          <cell r="J3350">
            <v>0</v>
          </cell>
          <cell r="K3350">
            <v>631010000</v>
          </cell>
          <cell r="L3350" t="str">
            <v>ҚР, ШҚО, Өскемен қ., Бажов көш., 10</v>
          </cell>
          <cell r="M3350" t="str">
            <v>Желтоқсан-Қантар</v>
          </cell>
          <cell r="N3350" t="str">
            <v>Шығыс-Қазақстан облысы, Өскемен қ.</v>
          </cell>
          <cell r="O3350" t="str">
            <v>DDP</v>
          </cell>
          <cell r="P3350" t="str">
            <v>жыл бойына өтінім бойынша</v>
          </cell>
          <cell r="Q3350">
            <v>0</v>
          </cell>
          <cell r="R3350">
            <v>839</v>
          </cell>
          <cell r="S3350" t="str">
            <v>Комплект</v>
          </cell>
        </row>
        <row r="3351">
          <cell r="A3351" t="str">
            <v>2234 Т</v>
          </cell>
          <cell r="B3351" t="str">
            <v>"ШҚ АЭК" АҚ</v>
          </cell>
          <cell r="C3351" t="str">
            <v>29.32.30.990.043.00.0796.000000000000</v>
          </cell>
          <cell r="D3351">
            <v>603103934</v>
          </cell>
          <cell r="E3351" t="str">
            <v>Алдыңғы көпірдің картері УАЗ</v>
          </cell>
          <cell r="F3351" t="str">
            <v>Картер</v>
          </cell>
          <cell r="G3351" t="str">
            <v>переднего моста, для легкового автомобиля</v>
          </cell>
          <cell r="H3351" t="str">
            <v>Алдыңғы көпірдің картері УАЗ</v>
          </cell>
          <cell r="I3351" t="str">
            <v>БК</v>
          </cell>
          <cell r="J3351">
            <v>0</v>
          </cell>
          <cell r="K3351">
            <v>631010000</v>
          </cell>
          <cell r="L3351" t="str">
            <v>ҚР, ШҚО, Өскемен қ., Бажов көш., 10</v>
          </cell>
          <cell r="M3351" t="str">
            <v>Желтоқсан-Қантар</v>
          </cell>
          <cell r="N3351" t="str">
            <v>Шығыс-Қазақстан облысы, Өскемен қ.</v>
          </cell>
          <cell r="O3351" t="str">
            <v>DDP</v>
          </cell>
          <cell r="P3351" t="str">
            <v>жыл бойына өтінім бойынша</v>
          </cell>
          <cell r="Q3351">
            <v>0</v>
          </cell>
          <cell r="R3351">
            <v>796</v>
          </cell>
          <cell r="S3351" t="str">
            <v>Дана</v>
          </cell>
        </row>
        <row r="3352">
          <cell r="A3352" t="str">
            <v>2235 Т</v>
          </cell>
          <cell r="B3352" t="str">
            <v>"ШҚ АЭК" АҚ</v>
          </cell>
          <cell r="C3352" t="str">
            <v>29.32.30.990.022.00.0796.000000000002</v>
          </cell>
          <cell r="D3352">
            <v>603103942</v>
          </cell>
          <cell r="E3352" t="str">
            <v>Рульдік тартым ұштамасының белдігі жиынтығы 451-3414032П УАЗ</v>
          </cell>
          <cell r="F3352" t="str">
            <v>Комплект ремонтный</v>
          </cell>
          <cell r="G3352" t="str">
            <v>рулевого механизма, для легкового автомобиля</v>
          </cell>
          <cell r="H3352" t="str">
            <v>Рульдік тартым ұштамасының белдігі жиынтығы 451-3414032П УАЗ</v>
          </cell>
          <cell r="I3352" t="str">
            <v>БК</v>
          </cell>
          <cell r="J3352">
            <v>0</v>
          </cell>
          <cell r="K3352">
            <v>631010000</v>
          </cell>
          <cell r="L3352" t="str">
            <v>ҚР, ШҚО, Өскемен қ., Бажов көш., 10</v>
          </cell>
          <cell r="M3352" t="str">
            <v>Желтоқсан-Қантар</v>
          </cell>
          <cell r="N3352" t="str">
            <v>Шығыс-Қазақстан облысы, Өскемен қ.</v>
          </cell>
          <cell r="O3352" t="str">
            <v>DDP</v>
          </cell>
          <cell r="P3352" t="str">
            <v>жыл бойына өтінім бойынша</v>
          </cell>
          <cell r="Q3352">
            <v>0</v>
          </cell>
          <cell r="R3352">
            <v>839</v>
          </cell>
          <cell r="S3352" t="str">
            <v>Комплект</v>
          </cell>
        </row>
        <row r="3353">
          <cell r="A3353" t="str">
            <v>2236 Т</v>
          </cell>
          <cell r="B3353" t="str">
            <v>"ШҚ АЭК" АҚ</v>
          </cell>
          <cell r="C3353" t="str">
            <v>29.32.30.990.022.00.0839.000000000022</v>
          </cell>
          <cell r="D3353">
            <v>603103945</v>
          </cell>
          <cell r="E3353" t="str">
            <v>Белдік жиынтығы РЦС УАЗ</v>
          </cell>
          <cell r="F3353" t="str">
            <v>Комплект ремонтный</v>
          </cell>
          <cell r="G3353" t="str">
            <v>главного цилиндра сцепления, для легкового автомобиля</v>
          </cell>
          <cell r="H3353" t="str">
            <v>Белдік жиынтығы РЦС УАЗ</v>
          </cell>
          <cell r="I3353" t="str">
            <v>БК</v>
          </cell>
          <cell r="J3353">
            <v>0</v>
          </cell>
          <cell r="K3353">
            <v>631010000</v>
          </cell>
          <cell r="L3353" t="str">
            <v>ҚР, ШҚО, Өскемен қ., Бажов көш., 10</v>
          </cell>
          <cell r="M3353" t="str">
            <v>Желтоқсан-Қантар</v>
          </cell>
          <cell r="N3353" t="str">
            <v>Шығыс-Қазақстан облысы, Өскемен қ.</v>
          </cell>
          <cell r="O3353" t="str">
            <v>DDP</v>
          </cell>
          <cell r="P3353" t="str">
            <v>жыл бойына өтінім бойынша</v>
          </cell>
          <cell r="Q3353">
            <v>0</v>
          </cell>
          <cell r="R3353">
            <v>839</v>
          </cell>
          <cell r="S3353" t="str">
            <v>Комплект</v>
          </cell>
        </row>
        <row r="3354">
          <cell r="A3354" t="str">
            <v>2237 Т</v>
          </cell>
          <cell r="B3354" t="str">
            <v>"ШҚ АЭК" АҚ</v>
          </cell>
          <cell r="C3354" t="str">
            <v>29.32.20.990.019.01.0796.000000000000</v>
          </cell>
          <cell r="D3354">
            <v>603103968</v>
          </cell>
          <cell r="E3354" t="str">
            <v xml:space="preserve">Есіктің ішкі тұтқасы УАЗ                                                                            </v>
          </cell>
          <cell r="F3354" t="str">
            <v>Ручка</v>
          </cell>
          <cell r="G3354" t="str">
            <v>для легкового автомобиля, правой передней двери, внутренняя</v>
          </cell>
          <cell r="H3354" t="str">
            <v xml:space="preserve">Есіктің ішкі тұтқасы УАЗ                                                                            </v>
          </cell>
          <cell r="I3354" t="str">
            <v>БК</v>
          </cell>
          <cell r="J3354">
            <v>0</v>
          </cell>
          <cell r="K3354">
            <v>631010000</v>
          </cell>
          <cell r="L3354" t="str">
            <v>ҚР, ШҚО, Өскемен қ., Бажов көш., 10</v>
          </cell>
          <cell r="M3354" t="str">
            <v>Желтоқсан-Қантар</v>
          </cell>
          <cell r="N3354" t="str">
            <v>Шығыс-Қазақстан облысы, Өскемен қ.</v>
          </cell>
          <cell r="O3354" t="str">
            <v>DDP</v>
          </cell>
          <cell r="P3354" t="str">
            <v>жыл бойына өтінім бойынша</v>
          </cell>
          <cell r="Q3354">
            <v>0</v>
          </cell>
          <cell r="R3354">
            <v>796</v>
          </cell>
          <cell r="S3354" t="str">
            <v>Дана</v>
          </cell>
        </row>
        <row r="3355">
          <cell r="A3355" t="str">
            <v>2238 Т</v>
          </cell>
          <cell r="B3355" t="str">
            <v>"ШҚ АЭК" АҚ</v>
          </cell>
          <cell r="C3355" t="str">
            <v>29.32.20.990.019.01.0796.000000000004</v>
          </cell>
          <cell r="D3355">
            <v>603103970</v>
          </cell>
          <cell r="E3355" t="str">
            <v xml:space="preserve">Есік сыртқы тұтқасы УАЗ                                                                             </v>
          </cell>
          <cell r="F3355" t="str">
            <v>Ручка</v>
          </cell>
          <cell r="G3355" t="str">
            <v>для легкового автомобиля, правой передней двери, наружная</v>
          </cell>
          <cell r="H3355" t="str">
            <v xml:space="preserve">Есік сыртқы тұтқасы УАЗ                                                                             </v>
          </cell>
          <cell r="I3355" t="str">
            <v>БК</v>
          </cell>
          <cell r="J3355">
            <v>0</v>
          </cell>
          <cell r="K3355">
            <v>631010000</v>
          </cell>
          <cell r="L3355" t="str">
            <v>ҚР, ШҚО, Өскемен қ., Бажов көш., 10</v>
          </cell>
          <cell r="M3355" t="str">
            <v>Желтоқсан-Қантар</v>
          </cell>
          <cell r="N3355" t="str">
            <v>Шығыс-Қазақстан облысы, Өскемен қ.</v>
          </cell>
          <cell r="O3355" t="str">
            <v>DDP</v>
          </cell>
          <cell r="P3355" t="str">
            <v>жыл бойына өтінім бойынша</v>
          </cell>
          <cell r="Q3355">
            <v>0</v>
          </cell>
          <cell r="R3355">
            <v>796</v>
          </cell>
          <cell r="S3355" t="str">
            <v>Дана</v>
          </cell>
        </row>
        <row r="3356">
          <cell r="A3356" t="str">
            <v>2239 Т</v>
          </cell>
          <cell r="B3356" t="str">
            <v>"ШҚ АЭК" АҚ</v>
          </cell>
          <cell r="C3356" t="str">
            <v>29.32.30.990.022.00.0839.000000000015</v>
          </cell>
          <cell r="D3356">
            <v>603103974</v>
          </cell>
          <cell r="E3356" t="str">
            <v>ПРОКЛАДКА ЖИЫНТЫҒЫ КПП УАЗ</v>
          </cell>
          <cell r="F3356" t="str">
            <v>Комплект ремонтный</v>
          </cell>
          <cell r="G3356" t="str">
            <v>коробки передач, для легкового автомобиля</v>
          </cell>
          <cell r="H3356" t="str">
            <v>ПРОКЛАДКА ЖИЫНТЫҒЫ КПП УАЗ</v>
          </cell>
          <cell r="I3356" t="str">
            <v>БК</v>
          </cell>
          <cell r="J3356">
            <v>0</v>
          </cell>
          <cell r="K3356">
            <v>631010000</v>
          </cell>
          <cell r="L3356" t="str">
            <v>ҚР, ШҚО, Өскемен қ., Бажов көш., 10</v>
          </cell>
          <cell r="M3356" t="str">
            <v>Желтоқсан-Қантар</v>
          </cell>
          <cell r="N3356" t="str">
            <v>Шығыс-Қазақстан облысы, Өскемен қ.</v>
          </cell>
          <cell r="O3356" t="str">
            <v>DDP</v>
          </cell>
          <cell r="P3356" t="str">
            <v>жыл бойына өтінім бойынша</v>
          </cell>
          <cell r="Q3356">
            <v>0</v>
          </cell>
          <cell r="R3356">
            <v>839</v>
          </cell>
          <cell r="S3356" t="str">
            <v>Комплект</v>
          </cell>
        </row>
        <row r="3357">
          <cell r="A3357" t="str">
            <v>2240 Т</v>
          </cell>
          <cell r="B3357" t="str">
            <v>"ШҚ АЭК" АҚ</v>
          </cell>
          <cell r="C3357" t="str">
            <v>29.32.30.600.009.00.0796.000000000000</v>
          </cell>
          <cell r="D3357">
            <v>603103984</v>
          </cell>
          <cell r="E3357" t="str">
            <v>Радиатордың келтеқұбыры УАЗ</v>
          </cell>
          <cell r="F3357" t="str">
            <v>Патрубок</v>
          </cell>
          <cell r="G3357" t="str">
            <v>радиатора, для легкового автомобиля, верхний подводящий</v>
          </cell>
          <cell r="H3357" t="str">
            <v>Радиатордың келтеқұбыры УАЗ</v>
          </cell>
          <cell r="I3357" t="str">
            <v>БК</v>
          </cell>
          <cell r="J3357">
            <v>0</v>
          </cell>
          <cell r="K3357">
            <v>631010000</v>
          </cell>
          <cell r="L3357" t="str">
            <v>ҚР, ШҚО, Өскемен қ., Бажов көш., 10</v>
          </cell>
          <cell r="M3357" t="str">
            <v>Желтоқсан-Қантар</v>
          </cell>
          <cell r="N3357" t="str">
            <v>Шығыс-Қазақстан облысы, Өскемен қ.</v>
          </cell>
          <cell r="O3357" t="str">
            <v>DDP</v>
          </cell>
          <cell r="P3357" t="str">
            <v>жыл бойына өтінім бойынша</v>
          </cell>
          <cell r="Q3357">
            <v>0</v>
          </cell>
          <cell r="R3357">
            <v>796</v>
          </cell>
          <cell r="S3357" t="str">
            <v>Дана</v>
          </cell>
        </row>
        <row r="3358">
          <cell r="A3358" t="str">
            <v>2241 Т</v>
          </cell>
          <cell r="B3358" t="str">
            <v>"ШҚ АЭК" АҚ</v>
          </cell>
          <cell r="C3358" t="str">
            <v>29.32.30.650.018.00.0796.000000000003</v>
          </cell>
          <cell r="D3358">
            <v>603103993</v>
          </cell>
          <cell r="E3358" t="str">
            <v>Ілінісу дискісі УАЗ</v>
          </cell>
          <cell r="F3358" t="str">
            <v>Диск</v>
          </cell>
          <cell r="G3358" t="str">
            <v>для легкового автомобиля, сцепления</v>
          </cell>
          <cell r="H3358" t="str">
            <v>Ілінісу дискісі УАЗ</v>
          </cell>
          <cell r="I3358" t="str">
            <v>БК</v>
          </cell>
          <cell r="J3358">
            <v>0</v>
          </cell>
          <cell r="K3358">
            <v>631010000</v>
          </cell>
          <cell r="L3358" t="str">
            <v>ҚР, ШҚО, Өскемен қ., Бажов көш., 10</v>
          </cell>
          <cell r="M3358" t="str">
            <v>Желтоқсан-Қантар</v>
          </cell>
          <cell r="N3358" t="str">
            <v>Шығыс-Қазақстан облысы, Өскемен қ.</v>
          </cell>
          <cell r="O3358" t="str">
            <v>DDP</v>
          </cell>
          <cell r="P3358" t="str">
            <v>жыл бойына өтінім бойынша</v>
          </cell>
          <cell r="Q3358">
            <v>0</v>
          </cell>
          <cell r="R3358">
            <v>796</v>
          </cell>
          <cell r="S3358" t="str">
            <v>Дана</v>
          </cell>
        </row>
        <row r="3359">
          <cell r="A3359" t="str">
            <v>2242 Т</v>
          </cell>
          <cell r="B3359" t="str">
            <v>"ШҚ АЭК" АҚ</v>
          </cell>
          <cell r="C3359" t="str">
            <v>29.32.30.650.011.00.0796.000000000001</v>
          </cell>
          <cell r="D3359">
            <v>603104112</v>
          </cell>
          <cell r="E3359" t="str">
            <v>Ілінісу шлангісі Г-66</v>
          </cell>
          <cell r="F3359" t="str">
            <v>Шланг</v>
          </cell>
          <cell r="G3359" t="str">
            <v>сцепления, для грузового автомобиля</v>
          </cell>
          <cell r="H3359" t="str">
            <v>Ілінісу шлангісі Г-66</v>
          </cell>
          <cell r="I3359" t="str">
            <v>БК</v>
          </cell>
          <cell r="J3359">
            <v>0</v>
          </cell>
          <cell r="K3359">
            <v>631010000</v>
          </cell>
          <cell r="L3359" t="str">
            <v>ҚР, ШҚО, Өскемен қ., Бажов көш., 10</v>
          </cell>
          <cell r="M3359" t="str">
            <v>Желтоқсан-Қантар</v>
          </cell>
          <cell r="N3359" t="str">
            <v>Шығыс-Қазақстан облысы, Өскемен қ.</v>
          </cell>
          <cell r="O3359" t="str">
            <v>DDP</v>
          </cell>
          <cell r="P3359" t="str">
            <v>жыл бойына өтінім бойынша</v>
          </cell>
          <cell r="Q3359">
            <v>0</v>
          </cell>
          <cell r="R3359">
            <v>796</v>
          </cell>
          <cell r="S3359" t="str">
            <v>Дана</v>
          </cell>
        </row>
        <row r="3360">
          <cell r="A3360" t="str">
            <v>2243 Т</v>
          </cell>
          <cell r="B3360" t="str">
            <v>"ШҚ АЭК" АҚ</v>
          </cell>
          <cell r="C3360" t="str">
            <v>29.32.30.670.016.00.0796.000000000004</v>
          </cell>
          <cell r="D3360">
            <v>603104126</v>
          </cell>
          <cell r="E3360" t="str">
            <v xml:space="preserve">Рульдік тартымның ұштамасы ГАЗ                                                                      </v>
          </cell>
          <cell r="F3360" t="str">
            <v>Наконечник</v>
          </cell>
          <cell r="G3360" t="str">
            <v>для грузового автомобиля, рулевой</v>
          </cell>
          <cell r="H3360" t="str">
            <v xml:space="preserve">Рульдік тартымның ұштамасы ГАЗ                                                                      </v>
          </cell>
          <cell r="I3360" t="str">
            <v>БК</v>
          </cell>
          <cell r="J3360">
            <v>0</v>
          </cell>
          <cell r="K3360">
            <v>631010000</v>
          </cell>
          <cell r="L3360" t="str">
            <v>ҚР, ШҚО, Өскемен қ., Бажов көш., 10</v>
          </cell>
          <cell r="M3360" t="str">
            <v>Желтоқсан-Қантар</v>
          </cell>
          <cell r="N3360" t="str">
            <v>Шығыс-Қазақстан облысы, Өскемен қ.</v>
          </cell>
          <cell r="O3360" t="str">
            <v>DDP</v>
          </cell>
          <cell r="P3360" t="str">
            <v>жыл бойына өтінім бойынша</v>
          </cell>
          <cell r="Q3360">
            <v>0</v>
          </cell>
          <cell r="R3360">
            <v>796</v>
          </cell>
          <cell r="S3360" t="str">
            <v>Дана</v>
          </cell>
        </row>
        <row r="3361">
          <cell r="A3361" t="str">
            <v>2244 Т</v>
          </cell>
          <cell r="B3361" t="str">
            <v>"ШҚ АЭК" АҚ</v>
          </cell>
          <cell r="C3361" t="str">
            <v>29.32.20.990.013.00.0796.000000000002</v>
          </cell>
          <cell r="D3361">
            <v>603104150</v>
          </cell>
          <cell r="E3361" t="str">
            <v xml:space="preserve">Алдыңғы шыны ГАЗ                                                                                    </v>
          </cell>
          <cell r="F3361" t="str">
            <v>Стекло</v>
          </cell>
          <cell r="G3361" t="str">
            <v>лобовое, для грузового автомобиля, триплекс</v>
          </cell>
          <cell r="H3361" t="str">
            <v xml:space="preserve">Алдыңғы шыны ГАЗ                                                                                    </v>
          </cell>
          <cell r="I3361" t="str">
            <v>БК</v>
          </cell>
          <cell r="J3361">
            <v>0</v>
          </cell>
          <cell r="K3361">
            <v>631010000</v>
          </cell>
          <cell r="L3361" t="str">
            <v>ҚР, ШҚО, Өскемен қ., Бажов көш., 10</v>
          </cell>
          <cell r="M3361" t="str">
            <v>Желтоқсан-Қантар</v>
          </cell>
          <cell r="N3361" t="str">
            <v>Шығыс-Қазақстан облысы, Өскемен қ.</v>
          </cell>
          <cell r="O3361" t="str">
            <v>DDP</v>
          </cell>
          <cell r="P3361" t="str">
            <v>жыл бойына өтінім бойынша</v>
          </cell>
          <cell r="Q3361">
            <v>0</v>
          </cell>
          <cell r="R3361">
            <v>796</v>
          </cell>
          <cell r="S3361" t="str">
            <v>Дана</v>
          </cell>
        </row>
        <row r="3362">
          <cell r="A3362" t="str">
            <v>2245 Т</v>
          </cell>
          <cell r="B3362" t="str">
            <v>"ШҚ АЭК" АҚ</v>
          </cell>
          <cell r="C3362" t="str">
            <v>29.31.23.100.006.00.0796.000000000005</v>
          </cell>
          <cell r="D3362">
            <v>603104186</v>
          </cell>
          <cell r="E3362" t="str">
            <v xml:space="preserve">Артқы фонарь ГАЗ                                                                                    </v>
          </cell>
          <cell r="F3362" t="str">
            <v>Фонарь</v>
          </cell>
          <cell r="G3362" t="str">
            <v>правый, задний, для грузового автомобиля</v>
          </cell>
          <cell r="H3362" t="str">
            <v xml:space="preserve">Артқы фонарь ГАЗ                                                                                    </v>
          </cell>
          <cell r="I3362" t="str">
            <v>БК</v>
          </cell>
          <cell r="J3362">
            <v>0</v>
          </cell>
          <cell r="K3362">
            <v>631010000</v>
          </cell>
          <cell r="L3362" t="str">
            <v>ҚР, ШҚО, Өскемен қ., Бажов көш., 10</v>
          </cell>
          <cell r="M3362" t="str">
            <v>Желтоқсан-Қантар</v>
          </cell>
          <cell r="N3362" t="str">
            <v>Шығыс-Қазақстан облысы, Өскемен қ.</v>
          </cell>
          <cell r="O3362" t="str">
            <v>DDP</v>
          </cell>
          <cell r="P3362" t="str">
            <v>жыл бойына өтінім бойынша</v>
          </cell>
          <cell r="Q3362">
            <v>0</v>
          </cell>
          <cell r="R3362">
            <v>796</v>
          </cell>
          <cell r="S3362" t="str">
            <v>Дана</v>
          </cell>
        </row>
        <row r="3363">
          <cell r="A3363" t="str">
            <v>2246 Т</v>
          </cell>
          <cell r="B3363" t="str">
            <v>"ШҚ АЭК" АҚ</v>
          </cell>
          <cell r="C3363" t="str">
            <v>29.32.30.990.090.00.0796.000000000000</v>
          </cell>
          <cell r="D3363">
            <v>603104208</v>
          </cell>
          <cell r="E3363" t="str">
            <v>Сол жақ шрус Г-66</v>
          </cell>
          <cell r="F3363" t="str">
            <v>Шарнир</v>
          </cell>
          <cell r="G3363" t="str">
            <v>регулировки угловых скоростей, для легкового автомобиля, наружный</v>
          </cell>
          <cell r="H3363" t="str">
            <v>Сол жақ шрус Г-66</v>
          </cell>
          <cell r="I3363" t="str">
            <v>БК</v>
          </cell>
          <cell r="J3363">
            <v>0</v>
          </cell>
          <cell r="K3363">
            <v>631010000</v>
          </cell>
          <cell r="L3363" t="str">
            <v>ҚР, ШҚО, Өскемен қ., Бажов көш., 10</v>
          </cell>
          <cell r="M3363" t="str">
            <v>Желтоқсан-Қантар</v>
          </cell>
          <cell r="N3363" t="str">
            <v>Шығыс-Қазақстан облысы, Өскемен қ.</v>
          </cell>
          <cell r="O3363" t="str">
            <v>DDP</v>
          </cell>
          <cell r="P3363" t="str">
            <v>жыл бойына өтінім бойынша</v>
          </cell>
          <cell r="Q3363">
            <v>0</v>
          </cell>
          <cell r="R3363">
            <v>796</v>
          </cell>
          <cell r="S3363" t="str">
            <v>Дана</v>
          </cell>
        </row>
        <row r="3364">
          <cell r="A3364" t="str">
            <v>2247 Т</v>
          </cell>
          <cell r="B3364" t="str">
            <v>"ШҚ АЭК" АҚ</v>
          </cell>
          <cell r="C3364" t="str">
            <v>29.32.30.990.090.00.0796.000000000000</v>
          </cell>
          <cell r="D3364">
            <v>603104209</v>
          </cell>
          <cell r="E3364" t="str">
            <v>Оң жақ шрус Г-66</v>
          </cell>
          <cell r="F3364" t="str">
            <v>Шарнир</v>
          </cell>
          <cell r="G3364" t="str">
            <v>регулировки угловых скоростей, для легкового автомобиля, наружный</v>
          </cell>
          <cell r="H3364" t="str">
            <v>Оң жақ шрус Г-66</v>
          </cell>
          <cell r="I3364" t="str">
            <v>БК</v>
          </cell>
          <cell r="J3364">
            <v>0</v>
          </cell>
          <cell r="K3364">
            <v>631010000</v>
          </cell>
          <cell r="L3364" t="str">
            <v>ҚР, ШҚО, Өскемен қ., Бажов көш., 10</v>
          </cell>
          <cell r="M3364" t="str">
            <v>Желтоқсан-Қантар</v>
          </cell>
          <cell r="N3364" t="str">
            <v>Шығыс-Қазақстан облысы, Өскемен қ.</v>
          </cell>
          <cell r="O3364" t="str">
            <v>DDP</v>
          </cell>
          <cell r="P3364" t="str">
            <v>жыл бойына өтінім бойынша</v>
          </cell>
          <cell r="Q3364">
            <v>0</v>
          </cell>
          <cell r="R3364">
            <v>796</v>
          </cell>
          <cell r="S3364" t="str">
            <v>Дана</v>
          </cell>
        </row>
        <row r="3365">
          <cell r="A3365" t="str">
            <v>2248 Т</v>
          </cell>
          <cell r="B3365" t="str">
            <v>"ШҚ АЭК" АҚ</v>
          </cell>
          <cell r="C3365" t="str">
            <v>29.32.30.300.015.00.0796.000000000001</v>
          </cell>
          <cell r="D3365">
            <v>603104211</v>
          </cell>
          <cell r="E3365" t="str">
            <v>Қақпақ КПП ГАЗ</v>
          </cell>
          <cell r="F3365" t="str">
            <v>Крышка</v>
          </cell>
          <cell r="G3365" t="str">
            <v>коробки передач, для грузового автомобиля</v>
          </cell>
          <cell r="H3365" t="str">
            <v>Қақпақ КПП ГАЗ</v>
          </cell>
          <cell r="I3365" t="str">
            <v>БК</v>
          </cell>
          <cell r="J3365">
            <v>0</v>
          </cell>
          <cell r="K3365">
            <v>631010000</v>
          </cell>
          <cell r="L3365" t="str">
            <v>ҚР, ШҚО, Өскемен қ., Бажов көш., 10</v>
          </cell>
          <cell r="M3365" t="str">
            <v>Желтоқсан-Қантар</v>
          </cell>
          <cell r="N3365" t="str">
            <v>Шығыс-Қазақстан облысы, Өскемен қ.</v>
          </cell>
          <cell r="O3365" t="str">
            <v>DDP</v>
          </cell>
          <cell r="P3365" t="str">
            <v>жыл бойына өтінім бойынша</v>
          </cell>
          <cell r="Q3365">
            <v>0</v>
          </cell>
          <cell r="R3365">
            <v>796</v>
          </cell>
          <cell r="S3365" t="str">
            <v>Дана</v>
          </cell>
        </row>
        <row r="3366">
          <cell r="A3366" t="str">
            <v>2249 Т</v>
          </cell>
          <cell r="B3366" t="str">
            <v>"ШҚ АЭК" АҚ</v>
          </cell>
          <cell r="C3366" t="str">
            <v>29.32.30.300.004.00.0796.000000000011</v>
          </cell>
          <cell r="D3366">
            <v>603104213</v>
          </cell>
          <cell r="E3366" t="str">
            <v xml:space="preserve">Екінші білік Г-53, 66 жинамада                                                                      </v>
          </cell>
          <cell r="F3366" t="str">
            <v>Вал</v>
          </cell>
          <cell r="G3366" t="str">
            <v>вторичный (ведомый), для грузового автомобиля, для четырехступенчатой, многовальной коробки передач</v>
          </cell>
          <cell r="H3366" t="str">
            <v xml:space="preserve">Екінші білік Г-53, 66 жинамада                                                                      </v>
          </cell>
          <cell r="I3366" t="str">
            <v>БК</v>
          </cell>
          <cell r="J3366">
            <v>0</v>
          </cell>
          <cell r="K3366">
            <v>631010000</v>
          </cell>
          <cell r="L3366" t="str">
            <v>ҚР, ШҚО, Өскемен қ., Бажов көш., 10</v>
          </cell>
          <cell r="M3366" t="str">
            <v>Желтоқсан-Қантар</v>
          </cell>
          <cell r="N3366" t="str">
            <v>Шығыс-Қазақстан облысы, Өскемен қ.</v>
          </cell>
          <cell r="O3366" t="str">
            <v>DDP</v>
          </cell>
          <cell r="P3366" t="str">
            <v>жыл бойына өтінім бойынша</v>
          </cell>
          <cell r="Q3366">
            <v>0</v>
          </cell>
          <cell r="R3366">
            <v>796</v>
          </cell>
          <cell r="S3366" t="str">
            <v>Дана</v>
          </cell>
        </row>
        <row r="3367">
          <cell r="A3367" t="str">
            <v>2250 Т</v>
          </cell>
          <cell r="B3367" t="str">
            <v>"ШҚ АЭК" АҚ</v>
          </cell>
          <cell r="C3367" t="str">
            <v>22.19.20.190.001.00.0839.000000000000</v>
          </cell>
          <cell r="D3367">
            <v>603104215</v>
          </cell>
          <cell r="E3367" t="str">
            <v xml:space="preserve">Белдік жиынтығы РЦС ГАЗ                                                                             </v>
          </cell>
          <cell r="F3367" t="str">
            <v>Комплект манжет</v>
          </cell>
          <cell r="G3367" t="str">
            <v>ремкомплект</v>
          </cell>
          <cell r="H3367" t="str">
            <v xml:space="preserve">Белдік жиынтығы РЦС ГАЗ                                                                             </v>
          </cell>
          <cell r="I3367" t="str">
            <v>БК</v>
          </cell>
          <cell r="J3367">
            <v>0</v>
          </cell>
          <cell r="K3367">
            <v>631010000</v>
          </cell>
          <cell r="L3367" t="str">
            <v>ҚР, ШҚО, Өскемен қ., Бажов көш., 10</v>
          </cell>
          <cell r="M3367" t="str">
            <v>Желтоқсан-Қантар</v>
          </cell>
          <cell r="N3367" t="str">
            <v>Шығыс-Қазақстан облысы, Өскемен қ.</v>
          </cell>
          <cell r="O3367" t="str">
            <v>DDP</v>
          </cell>
          <cell r="P3367" t="str">
            <v>жыл бойына өтінім бойынша</v>
          </cell>
          <cell r="Q3367">
            <v>0</v>
          </cell>
          <cell r="R3367">
            <v>839</v>
          </cell>
          <cell r="S3367" t="str">
            <v>Комплект</v>
          </cell>
        </row>
        <row r="3368">
          <cell r="A3368" t="str">
            <v>2251 Т</v>
          </cell>
          <cell r="B3368" t="str">
            <v>"ШҚ АЭК" АҚ</v>
          </cell>
          <cell r="C3368" t="str">
            <v>29.31.30.500.001.00.0796.000000000001</v>
          </cell>
          <cell r="D3368">
            <v>603104224</v>
          </cell>
          <cell r="E3368" t="str">
            <v xml:space="preserve">Артқы фонардың шынысы ГАЗ                                                                           </v>
          </cell>
          <cell r="F3368" t="str">
            <v>Стекло</v>
          </cell>
          <cell r="G3368" t="str">
            <v>для фонаря, для грузового автомобиля</v>
          </cell>
          <cell r="H3368" t="str">
            <v xml:space="preserve">Артқы фонардың шынысы ГАЗ                                                                           </v>
          </cell>
          <cell r="I3368" t="str">
            <v>БК</v>
          </cell>
          <cell r="J3368">
            <v>0</v>
          </cell>
          <cell r="K3368">
            <v>631010000</v>
          </cell>
          <cell r="L3368" t="str">
            <v>ҚР, ШҚО, Өскемен қ., Бажов көш., 10</v>
          </cell>
          <cell r="M3368" t="str">
            <v>Желтоқсан-Қантар</v>
          </cell>
          <cell r="N3368" t="str">
            <v>Шығыс-Қазақстан облысы, Өскемен қ.</v>
          </cell>
          <cell r="O3368" t="str">
            <v>DDP</v>
          </cell>
          <cell r="P3368" t="str">
            <v>жыл бойына өтінім бойынша</v>
          </cell>
          <cell r="Q3368">
            <v>0</v>
          </cell>
          <cell r="R3368">
            <v>796</v>
          </cell>
          <cell r="S3368" t="str">
            <v>Дана</v>
          </cell>
        </row>
        <row r="3369">
          <cell r="A3369" t="str">
            <v>2252 Т</v>
          </cell>
          <cell r="B3369" t="str">
            <v>"ШҚ АЭК" АҚ</v>
          </cell>
          <cell r="C3369" t="str">
            <v>29.32.30.670.001.01.0796.000000000001</v>
          </cell>
          <cell r="D3369">
            <v>603104226</v>
          </cell>
          <cell r="E3369" t="str">
            <v xml:space="preserve">НАСОС ГУР ГАЗ-66                                                                                    </v>
          </cell>
          <cell r="F3369" t="str">
            <v>Насос</v>
          </cell>
          <cell r="G3369" t="str">
            <v>гидроусилителя рулевого управления, для грузового автомобиля</v>
          </cell>
          <cell r="H3369" t="str">
            <v xml:space="preserve">НАСОС ГУР ГАЗ-66                                                                                    </v>
          </cell>
          <cell r="I3369" t="str">
            <v>БК</v>
          </cell>
          <cell r="J3369">
            <v>0</v>
          </cell>
          <cell r="K3369">
            <v>631010000</v>
          </cell>
          <cell r="L3369" t="str">
            <v>ҚР, ШҚО, Өскемен қ., Бажов көш., 10</v>
          </cell>
          <cell r="M3369" t="str">
            <v>Желтоқсан-Қантар</v>
          </cell>
          <cell r="N3369" t="str">
            <v>Шығыс-Қазақстан облысы, Өскемен қ.</v>
          </cell>
          <cell r="O3369" t="str">
            <v>DDP</v>
          </cell>
          <cell r="P3369" t="str">
            <v>жыл бойына өтінім бойынша</v>
          </cell>
          <cell r="Q3369">
            <v>0</v>
          </cell>
          <cell r="R3369">
            <v>796</v>
          </cell>
          <cell r="S3369" t="str">
            <v>Дана</v>
          </cell>
        </row>
        <row r="3370">
          <cell r="A3370" t="str">
            <v>2253 Т</v>
          </cell>
          <cell r="B3370" t="str">
            <v>"ШҚ АЭК" АҚ</v>
          </cell>
          <cell r="C3370" t="str">
            <v>29.31.30.300.015.00.0796.000000000005</v>
          </cell>
          <cell r="D3370">
            <v>603104228</v>
          </cell>
          <cell r="E3370" t="str">
            <v xml:space="preserve">ГЕНЕРАТОР ДИОД ӨТКЕЛІ ГАЗ                                                                           </v>
          </cell>
          <cell r="F3370" t="str">
            <v>Мост диодный</v>
          </cell>
          <cell r="G3370" t="str">
            <v>генератора, для специального и специализированного автомобиля, средней мощности</v>
          </cell>
          <cell r="H3370" t="str">
            <v xml:space="preserve">ГЕНЕРАТОР ДИОД ӨТКЕЛІ ГАЗ                                                                           </v>
          </cell>
          <cell r="I3370" t="str">
            <v>БК</v>
          </cell>
          <cell r="J3370">
            <v>0</v>
          </cell>
          <cell r="K3370">
            <v>631010000</v>
          </cell>
          <cell r="L3370" t="str">
            <v>ҚР, ШҚО, Өскемен қ., Бажов көш., 10</v>
          </cell>
          <cell r="M3370" t="str">
            <v>Желтоқсан-Қантар</v>
          </cell>
          <cell r="N3370" t="str">
            <v>Шығыс-Қазақстан облысы, Өскемен қ.</v>
          </cell>
          <cell r="O3370" t="str">
            <v>DDP</v>
          </cell>
          <cell r="P3370" t="str">
            <v>жыл бойына өтінім бойынша</v>
          </cell>
          <cell r="Q3370">
            <v>0</v>
          </cell>
          <cell r="R3370">
            <v>796</v>
          </cell>
          <cell r="S3370" t="str">
            <v>Дана</v>
          </cell>
        </row>
        <row r="3371">
          <cell r="A3371" t="str">
            <v>2254 Т</v>
          </cell>
          <cell r="B3371" t="str">
            <v>"ШҚ АЭК" АҚ</v>
          </cell>
          <cell r="C3371" t="str">
            <v>29.32.30.500.002.00.0796.000000000002</v>
          </cell>
          <cell r="D3371">
            <v>603105100</v>
          </cell>
          <cell r="E3371" t="str">
            <v>ВАЗ артқы амортизаторы</v>
          </cell>
          <cell r="F3371" t="str">
            <v>Амортизатор</v>
          </cell>
          <cell r="G3371" t="str">
            <v>для легкового автомобиля, задней подвески, жидкостный (гидравлический)</v>
          </cell>
          <cell r="H3371" t="str">
            <v>ВАЗ артқы амортизаторы</v>
          </cell>
          <cell r="I3371" t="str">
            <v>БК</v>
          </cell>
          <cell r="J3371">
            <v>0</v>
          </cell>
          <cell r="K3371">
            <v>631010000</v>
          </cell>
          <cell r="L3371" t="str">
            <v>ҚР, ШҚО, Өскемен қ., Бажов көш., 10</v>
          </cell>
          <cell r="M3371" t="str">
            <v>Желтоқсан-Қантар</v>
          </cell>
          <cell r="N3371" t="str">
            <v>Шығыс-Қазақстан облысы, Өскемен қ.</v>
          </cell>
          <cell r="O3371" t="str">
            <v>DDP</v>
          </cell>
          <cell r="P3371" t="str">
            <v>жыл бойына өтінім бойынша</v>
          </cell>
          <cell r="Q3371">
            <v>0</v>
          </cell>
          <cell r="R3371">
            <v>796</v>
          </cell>
          <cell r="S3371" t="str">
            <v>Дана</v>
          </cell>
        </row>
        <row r="3372">
          <cell r="A3372" t="str">
            <v>2255 Т</v>
          </cell>
          <cell r="B3372" t="str">
            <v>"ШҚ АЭК" АҚ</v>
          </cell>
          <cell r="C3372" t="str">
            <v>29.32.30.500.002.00.0796.000000000000</v>
          </cell>
          <cell r="D3372">
            <v>603105101</v>
          </cell>
          <cell r="E3372" t="str">
            <v>ВАЗ алдыңғы амортизаторы</v>
          </cell>
          <cell r="F3372" t="str">
            <v>Амортизатор</v>
          </cell>
          <cell r="G3372" t="str">
            <v>для легкового автомобиля, передней подвески, жидкостный (гидравлический)</v>
          </cell>
          <cell r="H3372" t="str">
            <v>ВАЗ алдыңғы амортизаторы</v>
          </cell>
          <cell r="I3372" t="str">
            <v>БК</v>
          </cell>
          <cell r="J3372">
            <v>0</v>
          </cell>
          <cell r="K3372">
            <v>631010000</v>
          </cell>
          <cell r="L3372" t="str">
            <v>ҚР, ШҚО, Өскемен қ., Бажов көш., 10</v>
          </cell>
          <cell r="M3372" t="str">
            <v>Желтоқсан-Қантар</v>
          </cell>
          <cell r="N3372" t="str">
            <v>Шығыс-Қазақстан облысы, Өскемен қ.</v>
          </cell>
          <cell r="O3372" t="str">
            <v>DDP</v>
          </cell>
          <cell r="P3372" t="str">
            <v>жыл бойына өтінім бойынша</v>
          </cell>
          <cell r="Q3372">
            <v>0</v>
          </cell>
          <cell r="R3372">
            <v>796</v>
          </cell>
          <cell r="S3372" t="str">
            <v>Дана</v>
          </cell>
        </row>
        <row r="3373">
          <cell r="A3373" t="str">
            <v>2256 Т</v>
          </cell>
          <cell r="B3373" t="str">
            <v>"ШҚ АЭК" АҚ</v>
          </cell>
          <cell r="C3373" t="str">
            <v>28.13.11.700.001.03.0796.000000000000</v>
          </cell>
          <cell r="D3373">
            <v>603105104</v>
          </cell>
          <cell r="E3373" t="str">
            <v>Бензосорғы ВАЗ</v>
          </cell>
          <cell r="F3373" t="str">
            <v>Насос</v>
          </cell>
          <cell r="G3373" t="str">
            <v>для двигателей внутреннего сгорания, топливный</v>
          </cell>
          <cell r="H3373" t="str">
            <v>Бензосорғы ВАЗ</v>
          </cell>
          <cell r="I3373" t="str">
            <v>БК</v>
          </cell>
          <cell r="J3373">
            <v>0</v>
          </cell>
          <cell r="K3373">
            <v>631010000</v>
          </cell>
          <cell r="L3373" t="str">
            <v>ҚР, ШҚО, Өскемен қ., Бажов көш., 10</v>
          </cell>
          <cell r="M3373" t="str">
            <v>Желтоқсан-Қантар</v>
          </cell>
          <cell r="N3373" t="str">
            <v>Шығыс-Қазақстан облысы, Өскемен қ.</v>
          </cell>
          <cell r="O3373" t="str">
            <v>DDP</v>
          </cell>
          <cell r="P3373" t="str">
            <v>жыл бойына өтінім бойынша</v>
          </cell>
          <cell r="Q3373">
            <v>0</v>
          </cell>
          <cell r="R3373">
            <v>796</v>
          </cell>
          <cell r="S3373" t="str">
            <v>Дана</v>
          </cell>
        </row>
        <row r="3374">
          <cell r="A3374" t="str">
            <v>2257 Т</v>
          </cell>
          <cell r="B3374" t="str">
            <v>"ШҚ АЭК" АҚ</v>
          </cell>
          <cell r="C3374" t="str">
            <v>29.32.20.990.019.01.0796.000000000008</v>
          </cell>
          <cell r="D3374">
            <v>603105106</v>
          </cell>
          <cell r="E3374" t="str">
            <v xml:space="preserve">Шыныкөтергіш тұтқа ВАЗ                                                                              </v>
          </cell>
          <cell r="F3374" t="str">
            <v>Ручка</v>
          </cell>
          <cell r="G3374" t="str">
            <v>для легкового автомобиля, стеклоподъемника</v>
          </cell>
          <cell r="H3374" t="str">
            <v xml:space="preserve">Шыныкөтергіш тұтқа ВАЗ                                                                              </v>
          </cell>
          <cell r="I3374" t="str">
            <v>БК</v>
          </cell>
          <cell r="J3374">
            <v>0</v>
          </cell>
          <cell r="K3374">
            <v>631010000</v>
          </cell>
          <cell r="L3374" t="str">
            <v>ҚР, ШҚО, Өскемен қ., Бажов көш., 10</v>
          </cell>
          <cell r="M3374" t="str">
            <v>Желтоқсан-Қантар</v>
          </cell>
          <cell r="N3374" t="str">
            <v>Шығыс-Қазақстан облысы, Өскемен қ.</v>
          </cell>
          <cell r="O3374" t="str">
            <v>DDP</v>
          </cell>
          <cell r="P3374" t="str">
            <v>жыл бойына өтінім бойынша</v>
          </cell>
          <cell r="Q3374">
            <v>0</v>
          </cell>
          <cell r="R3374">
            <v>796</v>
          </cell>
          <cell r="S3374" t="str">
            <v>Дана</v>
          </cell>
        </row>
        <row r="3375">
          <cell r="A3375" t="str">
            <v>2258 Т</v>
          </cell>
          <cell r="B3375" t="str">
            <v>"ШҚ АЭК" АҚ</v>
          </cell>
          <cell r="C3375" t="str">
            <v>29.32.30.990.033.00.0796.000000000005</v>
          </cell>
          <cell r="D3375">
            <v>603105120</v>
          </cell>
          <cell r="E3375" t="str">
            <v xml:space="preserve">Күпшек гайкасы ВАЗ                                                                                  </v>
          </cell>
          <cell r="F3375" t="str">
            <v>Гайка</v>
          </cell>
          <cell r="G3375" t="str">
            <v>для грузового автомобиля, для крепления колес, правая резьба</v>
          </cell>
          <cell r="H3375" t="str">
            <v xml:space="preserve">Күпшек гайкасы ВАЗ                                                                                  </v>
          </cell>
          <cell r="I3375" t="str">
            <v>БК</v>
          </cell>
          <cell r="J3375">
            <v>0</v>
          </cell>
          <cell r="K3375">
            <v>631010000</v>
          </cell>
          <cell r="L3375" t="str">
            <v>ҚР, ШҚО, Өскемен қ., Бажов көш., 10</v>
          </cell>
          <cell r="M3375" t="str">
            <v>Желтоқсан-Қантар</v>
          </cell>
          <cell r="N3375" t="str">
            <v>Шығыс-Қазақстан облысы, Өскемен қ.</v>
          </cell>
          <cell r="O3375" t="str">
            <v>DDP</v>
          </cell>
          <cell r="P3375" t="str">
            <v>жыл бойына өтінім бойынша</v>
          </cell>
          <cell r="Q3375">
            <v>0</v>
          </cell>
          <cell r="R3375">
            <v>796</v>
          </cell>
          <cell r="S3375" t="str">
            <v>Дана</v>
          </cell>
        </row>
        <row r="3376">
          <cell r="A3376" t="str">
            <v>2259 Т</v>
          </cell>
          <cell r="B3376" t="str">
            <v>"ШҚ АЭК" АҚ</v>
          </cell>
          <cell r="C3376" t="str">
            <v>29.32.30.990.090.00.0796.000000000000</v>
          </cell>
          <cell r="D3376">
            <v>603105122</v>
          </cell>
          <cell r="E3376" t="str">
            <v>Сыртқы граната ВАЗ</v>
          </cell>
          <cell r="F3376" t="str">
            <v>Шарнир</v>
          </cell>
          <cell r="G3376" t="str">
            <v>регулировки угловых скоростей, для легкового автомобиля, наружный</v>
          </cell>
          <cell r="H3376" t="str">
            <v>Сыртқы граната ВАЗ</v>
          </cell>
          <cell r="I3376" t="str">
            <v>БК</v>
          </cell>
          <cell r="J3376">
            <v>0</v>
          </cell>
          <cell r="K3376">
            <v>631010000</v>
          </cell>
          <cell r="L3376" t="str">
            <v>ҚР, ШҚО, Өскемен қ., Бажов көш., 10</v>
          </cell>
          <cell r="M3376" t="str">
            <v>Желтоқсан-Қантар</v>
          </cell>
          <cell r="N3376" t="str">
            <v>Шығыс-Қазақстан облысы, Өскемен қ.</v>
          </cell>
          <cell r="O3376" t="str">
            <v>DDP</v>
          </cell>
          <cell r="P3376" t="str">
            <v>жыл бойына өтінім бойынша</v>
          </cell>
          <cell r="Q3376">
            <v>0</v>
          </cell>
          <cell r="R3376">
            <v>796</v>
          </cell>
          <cell r="S3376" t="str">
            <v>Дана</v>
          </cell>
        </row>
        <row r="3377">
          <cell r="A3377" t="str">
            <v>2260 Т</v>
          </cell>
          <cell r="B3377" t="str">
            <v>"ШҚ АЭК" АҚ</v>
          </cell>
          <cell r="C3377" t="str">
            <v>29.32.30.990.090.00.0796.000000000000</v>
          </cell>
          <cell r="D3377">
            <v>603105123</v>
          </cell>
          <cell r="E3377" t="str">
            <v>Сол жақ ішкі граната ВАЗ</v>
          </cell>
          <cell r="F3377" t="str">
            <v>Шарнир</v>
          </cell>
          <cell r="G3377" t="str">
            <v>регулировки угловых скоростей, для легкового автомобиля, наружный</v>
          </cell>
          <cell r="H3377" t="str">
            <v>Сол жақ ішкі граната ВАЗ</v>
          </cell>
          <cell r="I3377" t="str">
            <v>БК</v>
          </cell>
          <cell r="J3377">
            <v>0</v>
          </cell>
          <cell r="K3377">
            <v>631010000</v>
          </cell>
          <cell r="L3377" t="str">
            <v>ҚР, ШҚО, Өскемен қ., Бажов көш., 10</v>
          </cell>
          <cell r="M3377" t="str">
            <v>Желтоқсан-Қантар</v>
          </cell>
          <cell r="N3377" t="str">
            <v>Шығыс-Қазақстан облысы, Өскемен қ.</v>
          </cell>
          <cell r="O3377" t="str">
            <v>DDP</v>
          </cell>
          <cell r="P3377" t="str">
            <v>жыл бойына өтінім бойынша</v>
          </cell>
          <cell r="Q3377">
            <v>0</v>
          </cell>
          <cell r="R3377">
            <v>796</v>
          </cell>
          <cell r="S3377" t="str">
            <v>Дана</v>
          </cell>
        </row>
        <row r="3378">
          <cell r="A3378" t="str">
            <v>2261 Т</v>
          </cell>
          <cell r="B3378" t="str">
            <v>"ШҚ АЭК" АҚ</v>
          </cell>
          <cell r="C3378" t="str">
            <v>29.32.30.990.090.00.0796.000000000000</v>
          </cell>
          <cell r="D3378">
            <v>603105124</v>
          </cell>
          <cell r="E3378" t="str">
            <v>Оң жақ ішкі граната ВАЗ</v>
          </cell>
          <cell r="F3378" t="str">
            <v>Шарнир</v>
          </cell>
          <cell r="G3378" t="str">
            <v>регулировки угловых скоростей, для легкового автомобиля, наружный</v>
          </cell>
          <cell r="H3378" t="str">
            <v>Оң жақ ішкі граната ВАЗ</v>
          </cell>
          <cell r="I3378" t="str">
            <v>БК</v>
          </cell>
          <cell r="J3378">
            <v>0</v>
          </cell>
          <cell r="K3378">
            <v>631010000</v>
          </cell>
          <cell r="L3378" t="str">
            <v>ҚР, ШҚО, Өскемен қ., Бажов көш., 10</v>
          </cell>
          <cell r="M3378" t="str">
            <v>Желтоқсан-Қантар</v>
          </cell>
          <cell r="N3378" t="str">
            <v>Шығыс-Қазақстан облысы, Өскемен қ.</v>
          </cell>
          <cell r="O3378" t="str">
            <v>DDP</v>
          </cell>
          <cell r="P3378" t="str">
            <v>жыл бойына өтінім бойынша</v>
          </cell>
          <cell r="Q3378">
            <v>0</v>
          </cell>
          <cell r="R3378">
            <v>796</v>
          </cell>
          <cell r="S3378" t="str">
            <v>Дана</v>
          </cell>
        </row>
        <row r="3379">
          <cell r="A3379" t="str">
            <v>2262 Т</v>
          </cell>
          <cell r="B3379" t="str">
            <v>"ШҚ АЭК" АҚ</v>
          </cell>
          <cell r="C3379" t="str">
            <v>29.32.30.990.144.00.0796.000000000000</v>
          </cell>
          <cell r="D3379">
            <v>603105131</v>
          </cell>
          <cell r="E3379" t="str">
            <v xml:space="preserve">Ауа шығынының датчигі ВАЗ                                                                           </v>
          </cell>
          <cell r="F3379" t="str">
            <v>Датчик массового расхода воздуха</v>
          </cell>
          <cell r="G3379" t="str">
            <v>для легкового автомобиля</v>
          </cell>
          <cell r="H3379" t="str">
            <v xml:space="preserve">Ауа шығынының датчигі ВАЗ                                                                           </v>
          </cell>
          <cell r="I3379" t="str">
            <v>БК</v>
          </cell>
          <cell r="J3379">
            <v>0</v>
          </cell>
          <cell r="K3379">
            <v>631010000</v>
          </cell>
          <cell r="L3379" t="str">
            <v>ҚР, ШҚО, Өскемен қ., Бажов көш., 10</v>
          </cell>
          <cell r="M3379" t="str">
            <v>Желтоқсан-Қантар</v>
          </cell>
          <cell r="N3379" t="str">
            <v>Шығыс-Қазақстан облысы, Өскемен қ.</v>
          </cell>
          <cell r="O3379" t="str">
            <v>DDP</v>
          </cell>
          <cell r="P3379" t="str">
            <v>жыл бойына өтінім бойынша</v>
          </cell>
          <cell r="Q3379">
            <v>0</v>
          </cell>
          <cell r="R3379">
            <v>796</v>
          </cell>
          <cell r="S3379" t="str">
            <v>Дана</v>
          </cell>
        </row>
        <row r="3380">
          <cell r="A3380" t="str">
            <v>2263 Т</v>
          </cell>
          <cell r="B3380" t="str">
            <v>"ШҚ АЭК" АҚ</v>
          </cell>
          <cell r="C3380" t="str">
            <v>29.32.30.990.140.00.0796.000000000000</v>
          </cell>
          <cell r="D3380">
            <v>603105132</v>
          </cell>
          <cell r="E3380" t="str">
            <v xml:space="preserve">Бос жүріс датчигі ВАЗ                                                                               </v>
          </cell>
          <cell r="F3380" t="str">
            <v>Датчик холостого хода</v>
          </cell>
          <cell r="G3380" t="str">
            <v>для легкового автомобиля</v>
          </cell>
          <cell r="H3380" t="str">
            <v xml:space="preserve">Бос жүріс датчигі ВАЗ                                                                               </v>
          </cell>
          <cell r="I3380" t="str">
            <v>БК</v>
          </cell>
          <cell r="J3380">
            <v>0</v>
          </cell>
          <cell r="K3380">
            <v>631010000</v>
          </cell>
          <cell r="L3380" t="str">
            <v>ҚР, ШҚО, Өскемен қ., Бажов көш., 10</v>
          </cell>
          <cell r="M3380" t="str">
            <v>Желтоқсан-Қантар</v>
          </cell>
          <cell r="N3380" t="str">
            <v>Шығыс-Қазақстан облысы, Өскемен қ.</v>
          </cell>
          <cell r="O3380" t="str">
            <v>DDP</v>
          </cell>
          <cell r="P3380" t="str">
            <v>жыл бойына өтінім бойынша</v>
          </cell>
          <cell r="Q3380">
            <v>0</v>
          </cell>
          <cell r="R3380">
            <v>796</v>
          </cell>
          <cell r="S3380" t="str">
            <v>Дана</v>
          </cell>
        </row>
        <row r="3381">
          <cell r="A3381" t="str">
            <v>2264 Т</v>
          </cell>
          <cell r="B3381" t="str">
            <v>"ШҚ АЭК" АҚ</v>
          </cell>
          <cell r="C3381" t="str">
            <v>22.19.73.470.001.01.0796.000000000003</v>
          </cell>
          <cell r="D3381">
            <v>603105153</v>
          </cell>
          <cell r="E3381" t="str">
            <v>Сыртқы гранатқа тозаңдық ВАЗ</v>
          </cell>
          <cell r="F3381" t="str">
            <v>Пыльник</v>
          </cell>
          <cell r="G3381" t="str">
            <v>для легковых автомобилей, приводов ШРУС (наружный)</v>
          </cell>
          <cell r="H3381" t="str">
            <v>Сыртқы гранатқа тозаңдық ВАЗ</v>
          </cell>
          <cell r="I3381" t="str">
            <v>БК</v>
          </cell>
          <cell r="J3381">
            <v>0</v>
          </cell>
          <cell r="K3381">
            <v>631010000</v>
          </cell>
          <cell r="L3381" t="str">
            <v>ҚР, ШҚО, Өскемен қ., Бажов көш., 10</v>
          </cell>
          <cell r="M3381" t="str">
            <v>Желтоқсан-Қантар</v>
          </cell>
          <cell r="N3381" t="str">
            <v>Шығыс-Қазақстан облысы, Өскемен қ.</v>
          </cell>
          <cell r="O3381" t="str">
            <v>DDP</v>
          </cell>
          <cell r="P3381" t="str">
            <v>жыл бойына өтінім бойынша</v>
          </cell>
          <cell r="Q3381">
            <v>0</v>
          </cell>
          <cell r="R3381">
            <v>796</v>
          </cell>
          <cell r="S3381" t="str">
            <v>Дана</v>
          </cell>
        </row>
        <row r="3382">
          <cell r="A3382" t="str">
            <v>2265 Т</v>
          </cell>
          <cell r="B3382" t="str">
            <v>"ШҚ АЭК" АҚ</v>
          </cell>
          <cell r="C3382" t="str">
            <v>22.19.73.470.001.01.0796.000000000002</v>
          </cell>
          <cell r="D3382">
            <v>603105155</v>
          </cell>
          <cell r="E3382" t="str">
            <v>Ішкі гранатқа тозаңдық ВАЗ</v>
          </cell>
          <cell r="F3382" t="str">
            <v>Пыльник</v>
          </cell>
          <cell r="G3382" t="str">
            <v>для легковых автомобилей, приводов ШРУС (внутренний)</v>
          </cell>
          <cell r="H3382" t="str">
            <v>Ішкі гранатқа тозаңдық ВАЗ</v>
          </cell>
          <cell r="I3382" t="str">
            <v>БК</v>
          </cell>
          <cell r="J3382">
            <v>0</v>
          </cell>
          <cell r="K3382">
            <v>631010000</v>
          </cell>
          <cell r="L3382" t="str">
            <v>ҚР, ШҚО, Өскемен қ., Бажов көш., 10</v>
          </cell>
          <cell r="M3382" t="str">
            <v>Желтоқсан-Қантар</v>
          </cell>
          <cell r="N3382" t="str">
            <v>Шығыс-Қазақстан облысы, Өскемен қ.</v>
          </cell>
          <cell r="O3382" t="str">
            <v>DDP</v>
          </cell>
          <cell r="P3382" t="str">
            <v>жыл бойына өтінім бойынша</v>
          </cell>
          <cell r="Q3382">
            <v>0</v>
          </cell>
          <cell r="R3382">
            <v>796</v>
          </cell>
          <cell r="S3382" t="str">
            <v>Дана</v>
          </cell>
        </row>
        <row r="3383">
          <cell r="A3383" t="str">
            <v>2266 Т</v>
          </cell>
          <cell r="B3383" t="str">
            <v>"ШҚ АЭК" АҚ</v>
          </cell>
          <cell r="C3383" t="str">
            <v>29.32.30.990.117.00.0796.000000000004</v>
          </cell>
          <cell r="D3383">
            <v>603105159</v>
          </cell>
          <cell r="E3383" t="str">
            <v>Желдеткішті қосу датчигі ВАЗ</v>
          </cell>
          <cell r="F3383" t="str">
            <v>Включатель</v>
          </cell>
          <cell r="G3383" t="str">
            <v>муфты привода вентилятора, для легкового автомобиля</v>
          </cell>
          <cell r="H3383" t="str">
            <v>Желдеткішті қосу датчигі ВАЗ</v>
          </cell>
          <cell r="I3383" t="str">
            <v>БК</v>
          </cell>
          <cell r="J3383">
            <v>0</v>
          </cell>
          <cell r="K3383">
            <v>631010000</v>
          </cell>
          <cell r="L3383" t="str">
            <v>ҚР, ШҚО, Өскемен қ., Бажов көш., 10</v>
          </cell>
          <cell r="M3383" t="str">
            <v>Желтоқсан-Қантар</v>
          </cell>
          <cell r="N3383" t="str">
            <v>Шығыс-Қазақстан облысы, Өскемен қ.</v>
          </cell>
          <cell r="O3383" t="str">
            <v>DDP</v>
          </cell>
          <cell r="P3383" t="str">
            <v>жыл бойына өтінім бойынша</v>
          </cell>
          <cell r="Q3383">
            <v>0</v>
          </cell>
          <cell r="R3383">
            <v>796</v>
          </cell>
          <cell r="S3383" t="str">
            <v>Дана</v>
          </cell>
        </row>
        <row r="3384">
          <cell r="A3384" t="str">
            <v>2267 Т</v>
          </cell>
          <cell r="B3384" t="str">
            <v>"ШҚ АЭК" АҚ</v>
          </cell>
          <cell r="C3384" t="str">
            <v>29.32.30.670.016.00.0796.000000000000</v>
          </cell>
          <cell r="D3384">
            <v>603105192</v>
          </cell>
          <cell r="E3384" t="str">
            <v xml:space="preserve">РУЛЬДІК ТЯГА  ҰШТЫҒЫ ВАЗ                                                                            </v>
          </cell>
          <cell r="F3384" t="str">
            <v>Наконечник</v>
          </cell>
          <cell r="G3384" t="str">
            <v>для легкового автомобиля, рулевой</v>
          </cell>
          <cell r="H3384" t="str">
            <v xml:space="preserve">РУЛЬДІК ТЯГА  ҰШТЫҒЫ ВАЗ                                                                            </v>
          </cell>
          <cell r="I3384" t="str">
            <v>БК</v>
          </cell>
          <cell r="J3384">
            <v>0</v>
          </cell>
          <cell r="K3384">
            <v>631010000</v>
          </cell>
          <cell r="L3384" t="str">
            <v>ҚР, ШҚО, Өскемен қ., Бажов көш., 10</v>
          </cell>
          <cell r="M3384" t="str">
            <v>Желтоқсан-Қантар</v>
          </cell>
          <cell r="N3384" t="str">
            <v>Шығыс-Қазақстан облысы, Өскемен қ.</v>
          </cell>
          <cell r="O3384" t="str">
            <v>DDP</v>
          </cell>
          <cell r="P3384" t="str">
            <v>жыл бойына өтінім бойынша</v>
          </cell>
          <cell r="Q3384">
            <v>0</v>
          </cell>
          <cell r="R3384">
            <v>796</v>
          </cell>
          <cell r="S3384" t="str">
            <v>Дана</v>
          </cell>
        </row>
        <row r="3385">
          <cell r="A3385" t="str">
            <v>2268 Т</v>
          </cell>
          <cell r="B3385" t="str">
            <v>"ШҚ АЭК" АҚ</v>
          </cell>
          <cell r="C3385" t="str">
            <v>29.32.30.990.026.01.0796.000000000003</v>
          </cell>
          <cell r="D3385">
            <v>603105198</v>
          </cell>
          <cell r="E3385" t="str">
            <v>СПИДОМЕТР ТРОСЫ ВАЗ</v>
          </cell>
          <cell r="F3385" t="str">
            <v>Трос</v>
          </cell>
          <cell r="G3385" t="str">
            <v>для легкового автомобиля, спидометра</v>
          </cell>
          <cell r="H3385" t="str">
            <v>СПИДОМЕТР ТРОСЫ ВАЗ</v>
          </cell>
          <cell r="I3385" t="str">
            <v>БК</v>
          </cell>
          <cell r="J3385">
            <v>0</v>
          </cell>
          <cell r="K3385">
            <v>631010000</v>
          </cell>
          <cell r="L3385" t="str">
            <v>ҚР, ШҚО, Өскемен қ., Бажов көш., 10</v>
          </cell>
          <cell r="M3385" t="str">
            <v>Желтоқсан-Қантар</v>
          </cell>
          <cell r="N3385" t="str">
            <v>Шығыс-Қазақстан облысы, Өскемен қ.</v>
          </cell>
          <cell r="O3385" t="str">
            <v>DDP</v>
          </cell>
          <cell r="P3385" t="str">
            <v>жыл бойына өтінім бойынша</v>
          </cell>
          <cell r="Q3385">
            <v>0</v>
          </cell>
          <cell r="R3385">
            <v>796</v>
          </cell>
          <cell r="S3385" t="str">
            <v>Дана</v>
          </cell>
        </row>
        <row r="3386">
          <cell r="A3386" t="str">
            <v>2269 Т</v>
          </cell>
          <cell r="B3386" t="str">
            <v>"ШҚ АЭК" АҚ</v>
          </cell>
          <cell r="C3386" t="str">
            <v>29.32.30.650.018.00.0796.000000000003</v>
          </cell>
          <cell r="D3386">
            <v>603105204</v>
          </cell>
          <cell r="E3386" t="str">
            <v>Ілінісу дискісі ВАЗ</v>
          </cell>
          <cell r="F3386" t="str">
            <v>Диск</v>
          </cell>
          <cell r="G3386" t="str">
            <v>для легкового автомобиля, сцепления</v>
          </cell>
          <cell r="H3386" t="str">
            <v>Ілінісу дискісі ВАЗ</v>
          </cell>
          <cell r="I3386" t="str">
            <v>БК</v>
          </cell>
          <cell r="J3386">
            <v>0</v>
          </cell>
          <cell r="K3386">
            <v>631010000</v>
          </cell>
          <cell r="L3386" t="str">
            <v>ҚР, ШҚО, Өскемен қ., Бажов көш., 10</v>
          </cell>
          <cell r="M3386" t="str">
            <v>Желтоқсан-Қантар</v>
          </cell>
          <cell r="N3386" t="str">
            <v>Шығыс-Қазақстан облысы, Өскемен қ.</v>
          </cell>
          <cell r="O3386" t="str">
            <v>DDP</v>
          </cell>
          <cell r="P3386" t="str">
            <v>жыл бойына өтінім бойынша</v>
          </cell>
          <cell r="Q3386">
            <v>0</v>
          </cell>
          <cell r="R3386">
            <v>796</v>
          </cell>
          <cell r="S3386" t="str">
            <v>Дана</v>
          </cell>
        </row>
        <row r="3387">
          <cell r="A3387" t="str">
            <v>2270 Т</v>
          </cell>
          <cell r="B3387" t="str">
            <v>"ШҚ АЭК" АҚ</v>
          </cell>
          <cell r="C3387" t="str">
            <v>29.32.30.650.003.01.0796.000000000000</v>
          </cell>
          <cell r="D3387">
            <v>603105212</v>
          </cell>
          <cell r="E3387" t="str">
            <v>ВАЗ жұмыс ажырату цилиндрі</v>
          </cell>
          <cell r="F3387" t="str">
            <v>Цилиндр</v>
          </cell>
          <cell r="G3387" t="str">
            <v>сцепления, для легкового автомобиля</v>
          </cell>
          <cell r="H3387" t="str">
            <v>ВАЗ жұмыс ажырату цилиндрі</v>
          </cell>
          <cell r="I3387" t="str">
            <v>БК</v>
          </cell>
          <cell r="J3387">
            <v>0</v>
          </cell>
          <cell r="K3387">
            <v>631010000</v>
          </cell>
          <cell r="L3387" t="str">
            <v>ҚР, ШҚО, Өскемен қ., Бажов көш., 10</v>
          </cell>
          <cell r="M3387" t="str">
            <v>Желтоқсан-Қантар</v>
          </cell>
          <cell r="N3387" t="str">
            <v>Шығыс-Қазақстан облысы, Өскемен қ.</v>
          </cell>
          <cell r="O3387" t="str">
            <v>DDP</v>
          </cell>
          <cell r="P3387" t="str">
            <v>жыл бойына өтінім бойынша</v>
          </cell>
          <cell r="Q3387">
            <v>0</v>
          </cell>
          <cell r="R3387">
            <v>796</v>
          </cell>
          <cell r="S3387" t="str">
            <v>Дана</v>
          </cell>
        </row>
        <row r="3388">
          <cell r="A3388" t="str">
            <v>2271 Т</v>
          </cell>
          <cell r="B3388" t="str">
            <v>"ШҚ АЭК" АҚ</v>
          </cell>
          <cell r="C3388" t="str">
            <v>29.32.30.300.004.00.0796.000000000060</v>
          </cell>
          <cell r="D3388">
            <v>603105225</v>
          </cell>
          <cell r="E3388" t="str">
            <v>Артқы кардан білік ВАЗ-21213</v>
          </cell>
          <cell r="F3388" t="str">
            <v>Вал</v>
          </cell>
          <cell r="G3388" t="str">
            <v>карданный, для легкового автомобиля, задний</v>
          </cell>
          <cell r="H3388" t="str">
            <v>Артқы кардан білік ВАЗ-21213</v>
          </cell>
          <cell r="I3388" t="str">
            <v>БК</v>
          </cell>
          <cell r="J3388">
            <v>0</v>
          </cell>
          <cell r="K3388">
            <v>631010000</v>
          </cell>
          <cell r="L3388" t="str">
            <v>ҚР, ШҚО, Өскемен қ., Бажов көш., 10</v>
          </cell>
          <cell r="M3388" t="str">
            <v>Желтоқсан-Қантар</v>
          </cell>
          <cell r="N3388" t="str">
            <v>Шығыс-Қазақстан облысы, Өскемен қ.</v>
          </cell>
          <cell r="O3388" t="str">
            <v>DDP</v>
          </cell>
          <cell r="P3388" t="str">
            <v>жыл бойына өтінім бойынша</v>
          </cell>
          <cell r="Q3388">
            <v>0</v>
          </cell>
          <cell r="R3388">
            <v>796</v>
          </cell>
          <cell r="S3388" t="str">
            <v>Дана</v>
          </cell>
        </row>
        <row r="3389">
          <cell r="A3389" t="str">
            <v>2272 Т</v>
          </cell>
          <cell r="B3389" t="str">
            <v>"ШҚ АЭК" АҚ</v>
          </cell>
          <cell r="C3389" t="str">
            <v>29.32.30.300.004.00.0796.000000000067</v>
          </cell>
          <cell r="D3389">
            <v>603105226</v>
          </cell>
          <cell r="E3389" t="str">
            <v>Бiлiк кардан алдыңғы ВАЗ-21213</v>
          </cell>
          <cell r="F3389" t="str">
            <v>Вал</v>
          </cell>
          <cell r="G3389" t="str">
            <v>передний карданный, для легкового автомобиля, с шарниром неравных угловых скоростей</v>
          </cell>
          <cell r="H3389" t="str">
            <v>Бiлiк кардан алдыңғы ВАЗ-21213</v>
          </cell>
          <cell r="I3389" t="str">
            <v>БК</v>
          </cell>
          <cell r="J3389">
            <v>0</v>
          </cell>
          <cell r="K3389">
            <v>631010000</v>
          </cell>
          <cell r="L3389" t="str">
            <v>ҚР, ШҚО, Өскемен қ., Бажов көш., 10</v>
          </cell>
          <cell r="M3389" t="str">
            <v>Желтоқсан-Қантар</v>
          </cell>
          <cell r="N3389" t="str">
            <v>Шығыс-Қазақстан облысы, Өскемен қ.</v>
          </cell>
          <cell r="O3389" t="str">
            <v>DDP</v>
          </cell>
          <cell r="P3389" t="str">
            <v>жыл бойына өтінім бойынша</v>
          </cell>
          <cell r="Q3389">
            <v>0</v>
          </cell>
          <cell r="R3389">
            <v>796</v>
          </cell>
          <cell r="S3389" t="str">
            <v>Дана</v>
          </cell>
        </row>
        <row r="3390">
          <cell r="A3390" t="str">
            <v>2273 Т</v>
          </cell>
          <cell r="B3390" t="str">
            <v>"ШҚ АЭК" АҚ</v>
          </cell>
          <cell r="C3390" t="str">
            <v>28.13.11.700.002.00.0796.000000000001</v>
          </cell>
          <cell r="D3390">
            <v>603105227</v>
          </cell>
          <cell r="E3390" t="str">
            <v>Су сорғысы ВАЗ</v>
          </cell>
          <cell r="F3390" t="str">
            <v>Насос водяной</v>
          </cell>
          <cell r="G3390" t="str">
            <v>для легкового автомобиля</v>
          </cell>
          <cell r="H3390" t="str">
            <v>Су сорғысы ВАЗ</v>
          </cell>
          <cell r="I3390" t="str">
            <v>БК</v>
          </cell>
          <cell r="J3390">
            <v>0</v>
          </cell>
          <cell r="K3390">
            <v>631010000</v>
          </cell>
          <cell r="L3390" t="str">
            <v>ҚР, ШҚО, Өскемен қ., Бажов көш., 10</v>
          </cell>
          <cell r="M3390" t="str">
            <v>Желтоқсан-Қантар</v>
          </cell>
          <cell r="N3390" t="str">
            <v>Шығыс-Қазақстан облысы, Өскемен қ.</v>
          </cell>
          <cell r="O3390" t="str">
            <v>DDP</v>
          </cell>
          <cell r="P3390" t="str">
            <v>жыл бойына өтінім бойынша</v>
          </cell>
          <cell r="Q3390">
            <v>0</v>
          </cell>
          <cell r="R3390">
            <v>796</v>
          </cell>
          <cell r="S3390" t="str">
            <v>Дана</v>
          </cell>
        </row>
        <row r="3391">
          <cell r="A3391" t="str">
            <v>2274 Т</v>
          </cell>
          <cell r="B3391" t="str">
            <v>"ШҚ АЭК" АҚ</v>
          </cell>
          <cell r="C3391" t="str">
            <v>30.30.15.000.002.00.0796.000000000000</v>
          </cell>
          <cell r="D3391">
            <v>603105231</v>
          </cell>
          <cell r="E3391" t="str">
            <v xml:space="preserve">Сақина поршень ВАЗ                                                                                  </v>
          </cell>
          <cell r="F3391" t="str">
            <v>Кольцо</v>
          </cell>
          <cell r="G3391" t="str">
            <v>поршневое, воспринимает давление газов в рабочем такте и передает его через поршневой палец</v>
          </cell>
          <cell r="H3391" t="str">
            <v xml:space="preserve">Сақина поршень ВАЗ                                                                                  </v>
          </cell>
          <cell r="I3391" t="str">
            <v>БК</v>
          </cell>
          <cell r="J3391">
            <v>0</v>
          </cell>
          <cell r="K3391">
            <v>631010000</v>
          </cell>
          <cell r="L3391" t="str">
            <v>ҚР, ШҚО, Өскемен қ., Бажов көш., 10</v>
          </cell>
          <cell r="M3391" t="str">
            <v>Желтоқсан-Қантар</v>
          </cell>
          <cell r="N3391" t="str">
            <v>Шығыс-Қазақстан облысы, Өскемен қ.</v>
          </cell>
          <cell r="O3391" t="str">
            <v>DDP</v>
          </cell>
          <cell r="P3391" t="str">
            <v>жыл бойына өтінім бойынша</v>
          </cell>
          <cell r="Q3391">
            <v>0</v>
          </cell>
          <cell r="R3391">
            <v>839</v>
          </cell>
          <cell r="S3391" t="str">
            <v>Комплект</v>
          </cell>
        </row>
        <row r="3392">
          <cell r="A3392" t="str">
            <v>2275 Т</v>
          </cell>
          <cell r="B3392" t="str">
            <v>"ШҚ АЭК" АҚ</v>
          </cell>
          <cell r="C3392" t="str">
            <v>29.32.30.300.023.00.0796.000000000003</v>
          </cell>
          <cell r="D3392">
            <v>603105235</v>
          </cell>
          <cell r="E3392" t="str">
            <v>КРЕСТОВИНА ВАЗ</v>
          </cell>
          <cell r="F3392" t="str">
            <v>Крестовина</v>
          </cell>
          <cell r="G3392" t="str">
            <v>карданного вала, для легкового автомобиля, с подшипниками и манжетами</v>
          </cell>
          <cell r="H3392" t="str">
            <v>КРЕСТОВИНА ВАЗ</v>
          </cell>
          <cell r="I3392" t="str">
            <v>БК</v>
          </cell>
          <cell r="J3392">
            <v>0</v>
          </cell>
          <cell r="K3392">
            <v>631010000</v>
          </cell>
          <cell r="L3392" t="str">
            <v>ҚР, ШҚО, Өскемен қ., Бажов көш., 10</v>
          </cell>
          <cell r="M3392" t="str">
            <v>Желтоқсан-Қантар</v>
          </cell>
          <cell r="N3392" t="str">
            <v>Шығыс-Қазақстан облысы, Өскемен қ.</v>
          </cell>
          <cell r="O3392" t="str">
            <v>DDP</v>
          </cell>
          <cell r="P3392" t="str">
            <v>жыл бойына өтінім бойынша</v>
          </cell>
          <cell r="Q3392">
            <v>0</v>
          </cell>
          <cell r="R3392">
            <v>796</v>
          </cell>
          <cell r="S3392" t="str">
            <v>Дана</v>
          </cell>
        </row>
        <row r="3393">
          <cell r="A3393" t="str">
            <v>2276 Т</v>
          </cell>
          <cell r="B3393" t="str">
            <v>"ШҚ АЭК" АҚ</v>
          </cell>
          <cell r="C3393" t="str">
            <v>29.32.30.990.098.01.0796.000000000007</v>
          </cell>
          <cell r="D3393">
            <v>603105239</v>
          </cell>
          <cell r="E3393" t="str">
            <v>СТУПИЦА САЛЬНИГІ ВАЗ</v>
          </cell>
          <cell r="F3393" t="str">
            <v>Сальник</v>
          </cell>
          <cell r="G3393" t="str">
            <v>для легкового автомобиля, ступицы</v>
          </cell>
          <cell r="H3393" t="str">
            <v>СТУПИЦА САЛЬНИГІ ВАЗ</v>
          </cell>
          <cell r="I3393" t="str">
            <v>БК</v>
          </cell>
          <cell r="J3393">
            <v>0</v>
          </cell>
          <cell r="K3393">
            <v>631010000</v>
          </cell>
          <cell r="L3393" t="str">
            <v>ҚР, ШҚО, Өскемен қ., Бажов көш., 10</v>
          </cell>
          <cell r="M3393" t="str">
            <v>Желтоқсан-Қантар</v>
          </cell>
          <cell r="N3393" t="str">
            <v>Шығыс-Қазақстан облысы, Өскемен қ.</v>
          </cell>
          <cell r="O3393" t="str">
            <v>DDP</v>
          </cell>
          <cell r="P3393" t="str">
            <v>жыл бойына өтінім бойынша</v>
          </cell>
          <cell r="Q3393">
            <v>0</v>
          </cell>
          <cell r="R3393">
            <v>796</v>
          </cell>
          <cell r="S3393" t="str">
            <v>Дана</v>
          </cell>
        </row>
        <row r="3394">
          <cell r="A3394" t="str">
            <v>2277 Т</v>
          </cell>
          <cell r="B3394" t="str">
            <v>"ШҚ АЭК" АҚ</v>
          </cell>
          <cell r="C3394" t="str">
            <v>29.32.30.300.014.02.0796.000000000000</v>
          </cell>
          <cell r="D3394">
            <v>603105240</v>
          </cell>
          <cell r="E3394" t="str">
            <v>Жұмсақ жалғаны КПП ВАЗ</v>
          </cell>
          <cell r="F3394" t="str">
            <v>Муфта</v>
          </cell>
          <cell r="G3394" t="str">
            <v>карданного вала, для легкового автомобиля</v>
          </cell>
          <cell r="H3394" t="str">
            <v>Жұмсақ жалғаны КПП ВАЗ</v>
          </cell>
          <cell r="I3394" t="str">
            <v>БК</v>
          </cell>
          <cell r="J3394">
            <v>0</v>
          </cell>
          <cell r="K3394">
            <v>631010000</v>
          </cell>
          <cell r="L3394" t="str">
            <v>ҚР, ШҚО, Өскемен қ., Бажов көш., 10</v>
          </cell>
          <cell r="M3394" t="str">
            <v>Желтоқсан-Қантар</v>
          </cell>
          <cell r="N3394" t="str">
            <v>Шығыс-Қазақстан облысы, Өскемен қ.</v>
          </cell>
          <cell r="O3394" t="str">
            <v>DDP</v>
          </cell>
          <cell r="P3394" t="str">
            <v>жыл бойына өтінім бойынша</v>
          </cell>
          <cell r="Q3394">
            <v>0</v>
          </cell>
          <cell r="R3394">
            <v>796</v>
          </cell>
          <cell r="S3394" t="str">
            <v>Дана</v>
          </cell>
        </row>
        <row r="3395">
          <cell r="A3395" t="str">
            <v>2278 Т</v>
          </cell>
          <cell r="B3395" t="str">
            <v>"ШҚ АЭК" АҚ</v>
          </cell>
          <cell r="C3395" t="str">
            <v>29.31.22.350.003.01.0796.000000000000</v>
          </cell>
          <cell r="D3395">
            <v>603105241</v>
          </cell>
          <cell r="E3395" t="str">
            <v>Оталдырғыш ВАЗ</v>
          </cell>
          <cell r="F3395" t="str">
            <v>Стартер</v>
          </cell>
          <cell r="G3395" t="str">
            <v>для легкового автомобиля, с электромеханическим перемещением шестерни привода</v>
          </cell>
          <cell r="H3395" t="str">
            <v>Оталдырғыш ВАЗ</v>
          </cell>
          <cell r="I3395" t="str">
            <v>БК</v>
          </cell>
          <cell r="J3395">
            <v>0</v>
          </cell>
          <cell r="K3395">
            <v>631010000</v>
          </cell>
          <cell r="L3395" t="str">
            <v>ҚР, ШҚО, Өскемен қ., Бажов көш., 10</v>
          </cell>
          <cell r="M3395" t="str">
            <v>Желтоқсан-Қантар</v>
          </cell>
          <cell r="N3395" t="str">
            <v>Шығыс-Қазақстан облысы, Өскемен қ.</v>
          </cell>
          <cell r="O3395" t="str">
            <v>DDP</v>
          </cell>
          <cell r="P3395" t="str">
            <v>жыл бойына өтінім бойынша</v>
          </cell>
          <cell r="Q3395">
            <v>0</v>
          </cell>
          <cell r="R3395">
            <v>796</v>
          </cell>
          <cell r="S3395" t="str">
            <v>Дана</v>
          </cell>
        </row>
        <row r="3396">
          <cell r="A3396" t="str">
            <v>2279 Т</v>
          </cell>
          <cell r="B3396" t="str">
            <v>"ШҚ АЭК" АҚ</v>
          </cell>
          <cell r="C3396" t="str">
            <v>29.32.30.250.027.01.0796.000000000000</v>
          </cell>
          <cell r="D3396">
            <v>603105242</v>
          </cell>
          <cell r="E3396" t="str">
            <v xml:space="preserve">Қол сөндіргішінің тросы ВАЗ                                                                         </v>
          </cell>
          <cell r="F3396" t="str">
            <v>Трос</v>
          </cell>
          <cell r="G3396" t="str">
            <v>стояночного тормоза, для легкового автомобиля</v>
          </cell>
          <cell r="H3396" t="str">
            <v xml:space="preserve">Қол сөндіргішінің тросы ВАЗ                                                                         </v>
          </cell>
          <cell r="I3396" t="str">
            <v>БК</v>
          </cell>
          <cell r="J3396">
            <v>0</v>
          </cell>
          <cell r="K3396">
            <v>631010000</v>
          </cell>
          <cell r="L3396" t="str">
            <v>ҚР, ШҚО, Өскемен қ., Бажов көш., 10</v>
          </cell>
          <cell r="M3396" t="str">
            <v>Желтоқсан-Қантар</v>
          </cell>
          <cell r="N3396" t="str">
            <v>Шығыс-Қазақстан облысы, Өскемен қ.</v>
          </cell>
          <cell r="O3396" t="str">
            <v>DDP</v>
          </cell>
          <cell r="P3396" t="str">
            <v>жыл бойына өтінім бойынша</v>
          </cell>
          <cell r="Q3396">
            <v>0</v>
          </cell>
          <cell r="R3396">
            <v>796</v>
          </cell>
          <cell r="S3396" t="str">
            <v>Дана</v>
          </cell>
        </row>
        <row r="3397">
          <cell r="A3397" t="str">
            <v>2280 Т</v>
          </cell>
          <cell r="B3397" t="str">
            <v>"ШҚ АЭК" АҚ</v>
          </cell>
          <cell r="C3397" t="str">
            <v>29.32.30.900.010.01.0796.000000000001</v>
          </cell>
          <cell r="D3397">
            <v>603105244</v>
          </cell>
          <cell r="E3397" t="str">
            <v>Жылу электрқозғалтқышы ВАЗ</v>
          </cell>
          <cell r="F3397" t="str">
            <v>Электродвигатель</v>
          </cell>
          <cell r="G3397" t="str">
            <v>отопителя, для легкового автомобиля</v>
          </cell>
          <cell r="H3397" t="str">
            <v>Жылу электрқозғалтқышы ВАЗ</v>
          </cell>
          <cell r="I3397" t="str">
            <v>БК</v>
          </cell>
          <cell r="J3397">
            <v>0</v>
          </cell>
          <cell r="K3397">
            <v>631010000</v>
          </cell>
          <cell r="L3397" t="str">
            <v>ҚР, ШҚО, Өскемен қ., Бажов көш., 10</v>
          </cell>
          <cell r="M3397" t="str">
            <v>Желтоқсан-Қантар</v>
          </cell>
          <cell r="N3397" t="str">
            <v>Шығыс-Қазақстан облысы, Өскемен қ.</v>
          </cell>
          <cell r="O3397" t="str">
            <v>DDP</v>
          </cell>
          <cell r="P3397" t="str">
            <v>жыл бойына өтінім бойынша</v>
          </cell>
          <cell r="Q3397">
            <v>0</v>
          </cell>
          <cell r="R3397">
            <v>796</v>
          </cell>
          <cell r="S3397" t="str">
            <v>Дана</v>
          </cell>
        </row>
        <row r="3398">
          <cell r="A3398" t="str">
            <v>2281 Т</v>
          </cell>
          <cell r="B3398" t="str">
            <v>"ШҚ АЭК" АҚ</v>
          </cell>
          <cell r="C3398" t="str">
            <v>28.11.41.300.005.01.0796.000000000001</v>
          </cell>
          <cell r="D3398">
            <v>603105246</v>
          </cell>
          <cell r="E3398" t="str">
            <v>БЛОК БАСЫНЫҢ ПРОКЛАДКАСЫ ВАЗ</v>
          </cell>
          <cell r="F3398" t="str">
            <v>Прокладка</v>
          </cell>
          <cell r="G3398" t="str">
            <v>для карбюраторного двигателя, головки блока цилиндров, для легкового автомобиля</v>
          </cell>
          <cell r="H3398" t="str">
            <v>БЛОК БАСЫНЫҢ ПРОКЛАДКАСЫ ВАЗ</v>
          </cell>
          <cell r="I3398" t="str">
            <v>БК</v>
          </cell>
          <cell r="J3398">
            <v>0</v>
          </cell>
          <cell r="K3398">
            <v>631010000</v>
          </cell>
          <cell r="L3398" t="str">
            <v>ҚР, ШҚО, Өскемен қ., Бажов көш., 10</v>
          </cell>
          <cell r="M3398" t="str">
            <v>Желтоқсан-Қантар</v>
          </cell>
          <cell r="N3398" t="str">
            <v>Шығыс-Қазақстан облысы, Өскемен қ.</v>
          </cell>
          <cell r="O3398" t="str">
            <v>DDP</v>
          </cell>
          <cell r="P3398" t="str">
            <v>жыл бойына өтінім бойынша</v>
          </cell>
          <cell r="Q3398">
            <v>0</v>
          </cell>
          <cell r="R3398">
            <v>796</v>
          </cell>
          <cell r="S3398" t="str">
            <v>Дана</v>
          </cell>
        </row>
        <row r="3399">
          <cell r="A3399" t="str">
            <v>2282 Т</v>
          </cell>
          <cell r="B3399" t="str">
            <v>"ШҚ АЭК" АҚ</v>
          </cell>
          <cell r="C3399" t="str">
            <v>28.11.41.700.002.14.0796.000000000000</v>
          </cell>
          <cell r="D3399">
            <v>603105247</v>
          </cell>
          <cell r="E3399" t="str">
            <v>Қабылдау құбырының төсеніші ВАЗ</v>
          </cell>
          <cell r="F3399" t="str">
            <v>Прокладка</v>
          </cell>
          <cell r="G3399" t="str">
            <v>приемной трубы, приемной трубы, для легкового автомобиля</v>
          </cell>
          <cell r="H3399" t="str">
            <v>Қабылдау құбырының төсеніші ВАЗ</v>
          </cell>
          <cell r="I3399" t="str">
            <v>БК</v>
          </cell>
          <cell r="J3399">
            <v>0</v>
          </cell>
          <cell r="K3399">
            <v>631010000</v>
          </cell>
          <cell r="L3399" t="str">
            <v>ҚР, ШҚО, Өскемен қ., Бажов көш., 10</v>
          </cell>
          <cell r="M3399" t="str">
            <v>Желтоқсан-Қантар</v>
          </cell>
          <cell r="N3399" t="str">
            <v>Шығыс-Қазақстан облысы, Өскемен қ.</v>
          </cell>
          <cell r="O3399" t="str">
            <v>DDP</v>
          </cell>
          <cell r="P3399" t="str">
            <v>жыл бойына өтінім бойынша</v>
          </cell>
          <cell r="Q3399">
            <v>0</v>
          </cell>
          <cell r="R3399">
            <v>796</v>
          </cell>
          <cell r="S3399" t="str">
            <v>Дана</v>
          </cell>
        </row>
        <row r="3400">
          <cell r="A3400" t="str">
            <v>2283 Т</v>
          </cell>
          <cell r="B3400" t="str">
            <v>"ШҚ АЭК" АҚ</v>
          </cell>
          <cell r="C3400" t="str">
            <v>29.32.30.300.049.02.0796.000000000000</v>
          </cell>
          <cell r="D3400">
            <v>603105249</v>
          </cell>
          <cell r="E3400" t="str">
            <v>Сайлентблок ВАЗ</v>
          </cell>
          <cell r="F3400" t="str">
            <v>Сайлентблок</v>
          </cell>
          <cell r="G3400" t="str">
            <v>коробки передач, для легкового автомобиля</v>
          </cell>
          <cell r="H3400" t="str">
            <v>Сайлентблок ВАЗ</v>
          </cell>
          <cell r="I3400" t="str">
            <v>БК</v>
          </cell>
          <cell r="J3400">
            <v>0</v>
          </cell>
          <cell r="K3400">
            <v>631010000</v>
          </cell>
          <cell r="L3400" t="str">
            <v>ҚР, ШҚО, Өскемен қ., Бажов көш., 10</v>
          </cell>
          <cell r="M3400" t="str">
            <v>Желтоқсан-Қантар</v>
          </cell>
          <cell r="N3400" t="str">
            <v>Шығыс-Қазақстан облысы, Өскемен қ.</v>
          </cell>
          <cell r="O3400" t="str">
            <v>DDP</v>
          </cell>
          <cell r="P3400" t="str">
            <v>жыл бойына өтінім бойынша</v>
          </cell>
          <cell r="Q3400">
            <v>0</v>
          </cell>
          <cell r="R3400">
            <v>839</v>
          </cell>
          <cell r="S3400" t="str">
            <v>Комплект</v>
          </cell>
        </row>
        <row r="3401">
          <cell r="A3401" t="str">
            <v>2284 Т</v>
          </cell>
          <cell r="B3401" t="str">
            <v>"ШҚ АЭК" АҚ</v>
          </cell>
          <cell r="C3401" t="str">
            <v>29.32.30.600.003.00.0796.000000000003</v>
          </cell>
          <cell r="D3401">
            <v>603105613</v>
          </cell>
          <cell r="E3401" t="str">
            <v xml:space="preserve">Термостат ВАЗ                                                                                       </v>
          </cell>
          <cell r="F3401" t="str">
            <v>Термостат</v>
          </cell>
          <cell r="G3401" t="str">
            <v>для легкового автомобиля</v>
          </cell>
          <cell r="H3401" t="str">
            <v xml:space="preserve">Термостат ВАЗ                                                                                       </v>
          </cell>
          <cell r="I3401" t="str">
            <v>БК</v>
          </cell>
          <cell r="J3401">
            <v>0</v>
          </cell>
          <cell r="K3401">
            <v>631010000</v>
          </cell>
          <cell r="L3401" t="str">
            <v>ҚР, ШҚО, Өскемен қ., Бажов көш., 10</v>
          </cell>
          <cell r="M3401" t="str">
            <v>Желтоқсан-Қантар</v>
          </cell>
          <cell r="N3401" t="str">
            <v>Шығыс-Қазақстан облысы, Өскемен қ.</v>
          </cell>
          <cell r="O3401" t="str">
            <v>DDP</v>
          </cell>
          <cell r="P3401" t="str">
            <v>жыл бойына өтінім бойынша</v>
          </cell>
          <cell r="Q3401">
            <v>0</v>
          </cell>
          <cell r="R3401">
            <v>796</v>
          </cell>
          <cell r="S3401" t="str">
            <v>Дана</v>
          </cell>
        </row>
        <row r="3402">
          <cell r="A3402" t="str">
            <v>2285 Т</v>
          </cell>
          <cell r="B3402" t="str">
            <v>"ШҚ АЭК" АҚ</v>
          </cell>
          <cell r="C3402" t="str">
            <v>28.29.13.500.000.01.0796.000000000000</v>
          </cell>
          <cell r="D3402">
            <v>603105657</v>
          </cell>
          <cell r="E3402" t="str">
            <v>Әуелік сүзгі ВАЗ</v>
          </cell>
          <cell r="F3402" t="str">
            <v>Фильтр</v>
          </cell>
          <cell r="G3402" t="str">
            <v>воздушный, для двигателя внутреннего сгорания, для легковых автомобилей</v>
          </cell>
          <cell r="H3402" t="str">
            <v>Әуелік сүзгі ВАЗ</v>
          </cell>
          <cell r="I3402" t="str">
            <v>БК</v>
          </cell>
          <cell r="J3402">
            <v>0</v>
          </cell>
          <cell r="K3402">
            <v>631010000</v>
          </cell>
          <cell r="L3402" t="str">
            <v>ҚР, ШҚО, Өскемен қ., Бажов көш., 10</v>
          </cell>
          <cell r="M3402" t="str">
            <v>Желтоқсан-Қантар</v>
          </cell>
          <cell r="N3402" t="str">
            <v>Шығыс-Қазақстан облысы, Өскемен қ.</v>
          </cell>
          <cell r="O3402" t="str">
            <v>DDP</v>
          </cell>
          <cell r="P3402" t="str">
            <v>жыл бойына өтінім бойынша</v>
          </cell>
          <cell r="Q3402">
            <v>0</v>
          </cell>
          <cell r="R3402">
            <v>796</v>
          </cell>
          <cell r="S3402" t="str">
            <v>Дана</v>
          </cell>
        </row>
        <row r="3403">
          <cell r="A3403" t="str">
            <v>2286 Т</v>
          </cell>
          <cell r="B3403" t="str">
            <v>"ШҚ АЭК" АҚ</v>
          </cell>
          <cell r="C3403" t="str">
            <v>29.32.30.650.003.01.0796.000000000000</v>
          </cell>
          <cell r="D3403">
            <v>603105668</v>
          </cell>
          <cell r="E3403" t="str">
            <v>Бастапқы ілінісу цилиндрі ВАЗ</v>
          </cell>
          <cell r="F3403" t="str">
            <v>Цилиндр</v>
          </cell>
          <cell r="G3403" t="str">
            <v>сцепления, для легкового автомобиля</v>
          </cell>
          <cell r="H3403" t="str">
            <v>Бастапқы ілінісу цилиндрі ВАЗ</v>
          </cell>
          <cell r="I3403" t="str">
            <v>БК</v>
          </cell>
          <cell r="J3403">
            <v>0</v>
          </cell>
          <cell r="K3403">
            <v>631010000</v>
          </cell>
          <cell r="L3403" t="str">
            <v>ҚР, ШҚО, Өскемен қ., Бажов көш., 10</v>
          </cell>
          <cell r="M3403" t="str">
            <v>Желтоқсан-Қантар</v>
          </cell>
          <cell r="N3403" t="str">
            <v>Шығыс-Қазақстан облысы, Өскемен қ.</v>
          </cell>
          <cell r="O3403" t="str">
            <v>DDP</v>
          </cell>
          <cell r="P3403" t="str">
            <v>жыл бойына өтінім бойынша</v>
          </cell>
          <cell r="Q3403">
            <v>0</v>
          </cell>
          <cell r="R3403">
            <v>796</v>
          </cell>
          <cell r="S3403" t="str">
            <v>Дана</v>
          </cell>
        </row>
        <row r="3404">
          <cell r="A3404" t="str">
            <v>2287 Т</v>
          </cell>
          <cell r="B3404" t="str">
            <v>"ШҚ АЭК" АҚ</v>
          </cell>
          <cell r="C3404" t="str">
            <v>29.31.30.530.002.00.0796.000000000000</v>
          </cell>
          <cell r="D3404">
            <v>603105713</v>
          </cell>
          <cell r="E3404" t="str">
            <v xml:space="preserve">Шынытазалағыш щеткасы ВАЗ                                                                           </v>
          </cell>
          <cell r="F3404" t="str">
            <v>Щетка</v>
          </cell>
          <cell r="G3404" t="str">
            <v>стеклоочистителя, для легкового автомобиля</v>
          </cell>
          <cell r="H3404" t="str">
            <v xml:space="preserve">Шынытазалағыш щеткасы ВАЗ                                                                           </v>
          </cell>
          <cell r="I3404" t="str">
            <v>БК</v>
          </cell>
          <cell r="J3404">
            <v>0</v>
          </cell>
          <cell r="K3404">
            <v>631010000</v>
          </cell>
          <cell r="L3404" t="str">
            <v>ҚР, ШҚО, Өскемен қ., Бажов көш., 10</v>
          </cell>
          <cell r="M3404" t="str">
            <v>Желтоқсан-Қантар</v>
          </cell>
          <cell r="N3404" t="str">
            <v>Шығыс-Қазақстан облысы, Өскемен қ.</v>
          </cell>
          <cell r="O3404" t="str">
            <v>DDP</v>
          </cell>
          <cell r="P3404" t="str">
            <v>жыл бойына өтінім бойынша</v>
          </cell>
          <cell r="Q3404">
            <v>0</v>
          </cell>
          <cell r="R3404">
            <v>796</v>
          </cell>
          <cell r="S3404" t="str">
            <v>Дана</v>
          </cell>
        </row>
        <row r="3405">
          <cell r="A3405" t="str">
            <v>2288 Т</v>
          </cell>
          <cell r="B3405" t="str">
            <v>"ШҚ АЭК" АҚ</v>
          </cell>
          <cell r="C3405" t="str">
            <v>29.31.22.550.000.00.0796.000000000001</v>
          </cell>
          <cell r="D3405">
            <v>603105719</v>
          </cell>
          <cell r="E3405" t="str">
            <v>Генератор ВАЗ</v>
          </cell>
          <cell r="F3405" t="str">
            <v>Генератор</v>
          </cell>
          <cell r="G3405" t="str">
            <v>постоянного тока, для легкового автомобиля, номинальное напряжение более 7 В, но не более 14 В, с последовательным возбуждением</v>
          </cell>
          <cell r="H3405" t="str">
            <v>Генератор ВАЗ</v>
          </cell>
          <cell r="I3405" t="str">
            <v>БК</v>
          </cell>
          <cell r="J3405">
            <v>0</v>
          </cell>
          <cell r="K3405">
            <v>631010000</v>
          </cell>
          <cell r="L3405" t="str">
            <v>ҚР, ШҚО, Өскемен қ., Бажов көш., 10</v>
          </cell>
          <cell r="M3405" t="str">
            <v>Желтоқсан-Қантар</v>
          </cell>
          <cell r="N3405" t="str">
            <v>Шығыс-Қазақстан облысы, Өскемен қ.</v>
          </cell>
          <cell r="O3405" t="str">
            <v>DDP</v>
          </cell>
          <cell r="P3405" t="str">
            <v>жыл бойына өтінім бойынша</v>
          </cell>
          <cell r="Q3405">
            <v>0</v>
          </cell>
          <cell r="R3405">
            <v>796</v>
          </cell>
          <cell r="S3405" t="str">
            <v>Дана</v>
          </cell>
        </row>
        <row r="3406">
          <cell r="A3406" t="str">
            <v>2289 Т</v>
          </cell>
          <cell r="B3406" t="str">
            <v>"ШҚ АЭК" АҚ</v>
          </cell>
          <cell r="C3406" t="str">
            <v>28.29.13.300.003.00.0796.000000000006</v>
          </cell>
          <cell r="D3406">
            <v>603105720</v>
          </cell>
          <cell r="E3406" t="str">
            <v>Май сүзгісі ВАЗ</v>
          </cell>
          <cell r="F3406" t="str">
            <v>Фильтр</v>
          </cell>
          <cell r="G3406" t="str">
            <v>масляный, для двигателя внутреннего сгорания, механический, сетчатый</v>
          </cell>
          <cell r="H3406" t="str">
            <v>Май сүзгісі ВАЗ</v>
          </cell>
          <cell r="I3406" t="str">
            <v>БК</v>
          </cell>
          <cell r="J3406">
            <v>0</v>
          </cell>
          <cell r="K3406">
            <v>631010000</v>
          </cell>
          <cell r="L3406" t="str">
            <v>ҚР, ШҚО, Өскемен қ., Бажов көш., 10</v>
          </cell>
          <cell r="M3406" t="str">
            <v>Желтоқсан-Қантар</v>
          </cell>
          <cell r="N3406" t="str">
            <v>Шығыс-Қазақстан облысы, Өскемен қ.</v>
          </cell>
          <cell r="O3406" t="str">
            <v>DDP</v>
          </cell>
          <cell r="P3406" t="str">
            <v>жыл бойына өтінім бойынша</v>
          </cell>
          <cell r="Q3406">
            <v>0</v>
          </cell>
          <cell r="R3406">
            <v>796</v>
          </cell>
          <cell r="S3406" t="str">
            <v>Дана</v>
          </cell>
        </row>
        <row r="3407">
          <cell r="A3407" t="str">
            <v>2290 Т</v>
          </cell>
          <cell r="B3407" t="str">
            <v>"ШҚ АЭК" АҚ</v>
          </cell>
          <cell r="C3407" t="str">
            <v>29.32.30.950.019.00.0796.000000000000</v>
          </cell>
          <cell r="D3407">
            <v>603105723</v>
          </cell>
          <cell r="E3407" t="str">
            <v>Шар тәрізді тірек ВАЗ</v>
          </cell>
          <cell r="F3407" t="str">
            <v>Опора</v>
          </cell>
          <cell r="G3407" t="str">
            <v>шаровая, для легкового автомобиля</v>
          </cell>
          <cell r="H3407" t="str">
            <v>Шар тәрізді тірек ВАЗ</v>
          </cell>
          <cell r="I3407" t="str">
            <v>БК</v>
          </cell>
          <cell r="J3407">
            <v>0</v>
          </cell>
          <cell r="K3407">
            <v>631010000</v>
          </cell>
          <cell r="L3407" t="str">
            <v>ҚР, ШҚО, Өскемен қ., Бажов көш., 10</v>
          </cell>
          <cell r="M3407" t="str">
            <v>Желтоқсан-Қантар</v>
          </cell>
          <cell r="N3407" t="str">
            <v>Шығыс-Қазақстан облысы, Өскемен қ.</v>
          </cell>
          <cell r="O3407" t="str">
            <v>DDP</v>
          </cell>
          <cell r="P3407" t="str">
            <v>жыл бойына өтінім бойынша</v>
          </cell>
          <cell r="Q3407">
            <v>0</v>
          </cell>
          <cell r="R3407">
            <v>796</v>
          </cell>
          <cell r="S3407" t="str">
            <v>Дана</v>
          </cell>
        </row>
        <row r="3408">
          <cell r="A3408" t="str">
            <v>2291 Т</v>
          </cell>
          <cell r="B3408" t="str">
            <v>"ШҚ АЭК" АҚ</v>
          </cell>
          <cell r="C3408" t="str">
            <v>29.31.30.300.015.00.0796.000000000001</v>
          </cell>
          <cell r="D3408">
            <v>603105724</v>
          </cell>
          <cell r="E3408" t="str">
            <v xml:space="preserve">Диодтық көпір ВАЗ                                                                                   </v>
          </cell>
          <cell r="F3408" t="str">
            <v>Мост диодный</v>
          </cell>
          <cell r="G3408" t="str">
            <v>генератора, для легкового автомобиля, средней мощности</v>
          </cell>
          <cell r="H3408" t="str">
            <v xml:space="preserve">Диодтық көпір ВАЗ                                                                                   </v>
          </cell>
          <cell r="I3408" t="str">
            <v>БК</v>
          </cell>
          <cell r="J3408">
            <v>0</v>
          </cell>
          <cell r="K3408">
            <v>631010000</v>
          </cell>
          <cell r="L3408" t="str">
            <v>ҚР, ШҚО, Өскемен қ., Бажов көш., 10</v>
          </cell>
          <cell r="M3408" t="str">
            <v>Желтоқсан-Қантар</v>
          </cell>
          <cell r="N3408" t="str">
            <v>Шығыс-Қазақстан облысы, Өскемен қ.</v>
          </cell>
          <cell r="O3408" t="str">
            <v>DDP</v>
          </cell>
          <cell r="P3408" t="str">
            <v>жыл бойына өтінім бойынша</v>
          </cell>
          <cell r="Q3408">
            <v>0</v>
          </cell>
          <cell r="R3408">
            <v>796</v>
          </cell>
          <cell r="S3408" t="str">
            <v>Дана</v>
          </cell>
        </row>
        <row r="3409">
          <cell r="A3409" t="str">
            <v>2292 Т</v>
          </cell>
          <cell r="B3409" t="str">
            <v>"ШҚ АЭК" АҚ</v>
          </cell>
          <cell r="C3409" t="str">
            <v>29.32.30.250.033.00.0839.000000000000</v>
          </cell>
          <cell r="D3409">
            <v>603105727</v>
          </cell>
          <cell r="E3409" t="str">
            <v>Алдыңғы тежеуіш қалып жинақталымы ВАЗ</v>
          </cell>
          <cell r="F3409" t="str">
            <v>Колодка</v>
          </cell>
          <cell r="G3409" t="str">
            <v>тормозная, для легкового автомобиля, передняя</v>
          </cell>
          <cell r="H3409" t="str">
            <v>Алдыңғы тежеуіш қалып жинақталымы ВАЗ</v>
          </cell>
          <cell r="I3409" t="str">
            <v>БК</v>
          </cell>
          <cell r="J3409">
            <v>0</v>
          </cell>
          <cell r="K3409">
            <v>631010000</v>
          </cell>
          <cell r="L3409" t="str">
            <v>ҚР, ШҚО, Өскемен қ., Бажов көш., 10</v>
          </cell>
          <cell r="M3409" t="str">
            <v>Желтоқсан-Қантар</v>
          </cell>
          <cell r="N3409" t="str">
            <v>Шығыс-Қазақстан облысы, Өскемен қ.</v>
          </cell>
          <cell r="O3409" t="str">
            <v>DDP</v>
          </cell>
          <cell r="P3409" t="str">
            <v>жыл бойына өтінім бойынша</v>
          </cell>
          <cell r="Q3409">
            <v>0</v>
          </cell>
          <cell r="R3409">
            <v>839</v>
          </cell>
          <cell r="S3409" t="str">
            <v>Комплект</v>
          </cell>
        </row>
        <row r="3410">
          <cell r="A3410" t="str">
            <v>2293 Т</v>
          </cell>
          <cell r="B3410" t="str">
            <v>"ШҚ АЭК" АҚ</v>
          </cell>
          <cell r="C3410" t="str">
            <v>29.32.30.990.098.01.0796.000000000011</v>
          </cell>
          <cell r="D3410">
            <v>603105728</v>
          </cell>
          <cell r="E3410" t="str">
            <v xml:space="preserve">Соңғылық сальнигі ВАЗ                                                                               </v>
          </cell>
          <cell r="F3410" t="str">
            <v>Сальник</v>
          </cell>
          <cell r="G3410" t="str">
            <v>для легкового автомобиля, привода</v>
          </cell>
          <cell r="H3410" t="str">
            <v xml:space="preserve">Соңғылық сальнигі ВАЗ                                                                               </v>
          </cell>
          <cell r="I3410" t="str">
            <v>БК</v>
          </cell>
          <cell r="J3410">
            <v>0</v>
          </cell>
          <cell r="K3410">
            <v>631010000</v>
          </cell>
          <cell r="L3410" t="str">
            <v>ҚР, ШҚО, Өскемен қ., Бажов көш., 10</v>
          </cell>
          <cell r="M3410" t="str">
            <v>Желтоқсан-Қантар</v>
          </cell>
          <cell r="N3410" t="str">
            <v>Шығыс-Қазақстан облысы, Өскемен қ.</v>
          </cell>
          <cell r="O3410" t="str">
            <v>DDP</v>
          </cell>
          <cell r="P3410" t="str">
            <v>жыл бойына өтінім бойынша</v>
          </cell>
          <cell r="Q3410">
            <v>0</v>
          </cell>
          <cell r="R3410">
            <v>796</v>
          </cell>
          <cell r="S3410" t="str">
            <v>Дана</v>
          </cell>
        </row>
        <row r="3411">
          <cell r="A3411" t="str">
            <v>2294 Т</v>
          </cell>
          <cell r="B3411" t="str">
            <v>"ШҚ АЭК" АҚ</v>
          </cell>
          <cell r="C3411" t="str">
            <v>28.11.41.700.030.00.0796.000000000000</v>
          </cell>
          <cell r="D3411">
            <v>603105737</v>
          </cell>
          <cell r="E3411" t="str">
            <v>Клапандар сальнигі жиынтығы ВАЗ</v>
          </cell>
          <cell r="F3411" t="str">
            <v>Сальник клапанный</v>
          </cell>
          <cell r="G3411" t="str">
            <v>для карбюраторного двигателя, для легкового автомобиля</v>
          </cell>
          <cell r="H3411" t="str">
            <v>Клапандар сальнигі жиынтығы ВАЗ</v>
          </cell>
          <cell r="I3411" t="str">
            <v>БК</v>
          </cell>
          <cell r="J3411">
            <v>0</v>
          </cell>
          <cell r="K3411">
            <v>631010000</v>
          </cell>
          <cell r="L3411" t="str">
            <v>ҚР, ШҚО, Өскемен қ., Бажов көш., 10</v>
          </cell>
          <cell r="M3411" t="str">
            <v>Желтоқсан-Қантар</v>
          </cell>
          <cell r="N3411" t="str">
            <v>Шығыс-Қазақстан облысы, Өскемен қ.</v>
          </cell>
          <cell r="O3411" t="str">
            <v>DDP</v>
          </cell>
          <cell r="P3411" t="str">
            <v>жыл бойына өтінім бойынша</v>
          </cell>
          <cell r="Q3411">
            <v>0</v>
          </cell>
          <cell r="R3411">
            <v>839</v>
          </cell>
          <cell r="S3411" t="str">
            <v>Комплект</v>
          </cell>
        </row>
        <row r="3412">
          <cell r="A3412" t="str">
            <v>2295 Т</v>
          </cell>
          <cell r="B3412" t="str">
            <v>"ШҚ АЭК" АҚ</v>
          </cell>
          <cell r="C3412" t="str">
            <v>28.92.61.500.043.00.0796.000000000000</v>
          </cell>
          <cell r="D3412">
            <v>603105738</v>
          </cell>
          <cell r="E3412" t="str">
            <v xml:space="preserve">Шынжыр ГРМ ВАЗ                                                                                      </v>
          </cell>
          <cell r="F3412" t="str">
            <v>Комплект навесного оборудования</v>
          </cell>
          <cell r="G3412" t="str">
            <v>для экскаватора, в комплекте с поворотным отвалом, цепью, гидроходоуменьшителем, ширина копания - 210 мм, глубина копания - 1,9 м</v>
          </cell>
          <cell r="H3412" t="str">
            <v xml:space="preserve">Шынжыр ГРМ ВАЗ                                                                                      </v>
          </cell>
          <cell r="I3412" t="str">
            <v>БК</v>
          </cell>
          <cell r="J3412">
            <v>0</v>
          </cell>
          <cell r="K3412">
            <v>631010000</v>
          </cell>
          <cell r="L3412" t="str">
            <v>ҚР, ШҚО, Өскемен қ., Бажов көш., 10</v>
          </cell>
          <cell r="M3412" t="str">
            <v>Желтоқсан-Қантар</v>
          </cell>
          <cell r="N3412" t="str">
            <v>Шығыс-Қазақстан облысы, Өскемен қ.</v>
          </cell>
          <cell r="O3412" t="str">
            <v>DDP</v>
          </cell>
          <cell r="P3412" t="str">
            <v>жыл бойына өтінім бойынша</v>
          </cell>
          <cell r="Q3412">
            <v>0</v>
          </cell>
          <cell r="R3412">
            <v>796</v>
          </cell>
          <cell r="S3412" t="str">
            <v>Дана</v>
          </cell>
        </row>
        <row r="3413">
          <cell r="A3413" t="str">
            <v>2296 Т</v>
          </cell>
          <cell r="B3413" t="str">
            <v>"ШҚ АЭК" АҚ</v>
          </cell>
          <cell r="C3413" t="str">
            <v>22.21.10.500.000.00.0796.000000000002</v>
          </cell>
          <cell r="D3413">
            <v>603105743</v>
          </cell>
          <cell r="E3413" t="str">
            <v xml:space="preserve">Жылыту краны ВАЗ                                                                                    </v>
          </cell>
          <cell r="F3413" t="str">
            <v>Уплотнение</v>
          </cell>
          <cell r="G3413" t="str">
            <v>труб крана отопителя автомобиля</v>
          </cell>
          <cell r="H3413" t="str">
            <v xml:space="preserve">Жылыту краны ВАЗ                                                                                    </v>
          </cell>
          <cell r="I3413" t="str">
            <v>БК</v>
          </cell>
          <cell r="J3413">
            <v>0</v>
          </cell>
          <cell r="K3413">
            <v>631010000</v>
          </cell>
          <cell r="L3413" t="str">
            <v>ҚР, ШҚО, Өскемен қ., Бажов көш., 10</v>
          </cell>
          <cell r="M3413" t="str">
            <v>Желтоқсан-Қантар</v>
          </cell>
          <cell r="N3413" t="str">
            <v>Шығыс-Қазақстан облысы, Өскемен қ.</v>
          </cell>
          <cell r="O3413" t="str">
            <v>DDP</v>
          </cell>
          <cell r="P3413" t="str">
            <v>жыл бойына өтінім бойынша</v>
          </cell>
          <cell r="Q3413">
            <v>0</v>
          </cell>
          <cell r="R3413">
            <v>796</v>
          </cell>
          <cell r="S3413" t="str">
            <v>Дана</v>
          </cell>
        </row>
        <row r="3414">
          <cell r="A3414" t="str">
            <v>2297 Т</v>
          </cell>
          <cell r="B3414" t="str">
            <v>"ШҚ АЭК" АҚ</v>
          </cell>
          <cell r="C3414" t="str">
            <v>29.31.30.300.029.00.0796.000000000000</v>
          </cell>
          <cell r="D3414">
            <v>603105747</v>
          </cell>
          <cell r="E3414" t="str">
            <v>Тұтандырғыш құлыпы ВАЗ</v>
          </cell>
          <cell r="F3414" t="str">
            <v>Замок</v>
          </cell>
          <cell r="G3414" t="str">
            <v>для легкового автомобиля, для поршневого двигателя с искровым зажиганием (карбюраторные), для зажигания стартера</v>
          </cell>
          <cell r="H3414" t="str">
            <v>Тұтандырғыш құлыпы ВАЗ</v>
          </cell>
          <cell r="I3414" t="str">
            <v>БК</v>
          </cell>
          <cell r="J3414">
            <v>0</v>
          </cell>
          <cell r="K3414">
            <v>631010000</v>
          </cell>
          <cell r="L3414" t="str">
            <v>ҚР, ШҚО, Өскемен қ., Бажов көш., 10</v>
          </cell>
          <cell r="M3414" t="str">
            <v>Желтоқсан-Қантар</v>
          </cell>
          <cell r="N3414" t="str">
            <v>Шығыс-Қазақстан облысы, Өскемен қ.</v>
          </cell>
          <cell r="O3414" t="str">
            <v>DDP</v>
          </cell>
          <cell r="P3414" t="str">
            <v>жыл бойына өтінім бойынша</v>
          </cell>
          <cell r="Q3414">
            <v>0</v>
          </cell>
          <cell r="R3414">
            <v>796</v>
          </cell>
          <cell r="S3414" t="str">
            <v>Дана</v>
          </cell>
        </row>
        <row r="3415">
          <cell r="A3415" t="str">
            <v>2298 Т</v>
          </cell>
          <cell r="B3415" t="str">
            <v>"ШҚ АЭК" АҚ</v>
          </cell>
          <cell r="C3415" t="str">
            <v>28.29.13.300.003.01.0796.000000000000</v>
          </cell>
          <cell r="D3415">
            <v>603105748</v>
          </cell>
          <cell r="E3415" t="str">
            <v>Отын сүзгісі ВАЗ</v>
          </cell>
          <cell r="F3415" t="str">
            <v>Фильтр</v>
          </cell>
          <cell r="G3415" t="str">
            <v>топливный, для легковых автомобилей с карбюраторными двигателями внутреннего сгорания</v>
          </cell>
          <cell r="H3415" t="str">
            <v>Отын сүзгісі ВАЗ</v>
          </cell>
          <cell r="I3415" t="str">
            <v>БК</v>
          </cell>
          <cell r="J3415">
            <v>0</v>
          </cell>
          <cell r="K3415">
            <v>631010000</v>
          </cell>
          <cell r="L3415" t="str">
            <v>ҚР, ШҚО, Өскемен қ., Бажов көш., 10</v>
          </cell>
          <cell r="M3415" t="str">
            <v>Желтоқсан-Қантар</v>
          </cell>
          <cell r="N3415" t="str">
            <v>Шығыс-Қазақстан облысы, Өскемен қ.</v>
          </cell>
          <cell r="O3415" t="str">
            <v>DDP</v>
          </cell>
          <cell r="P3415" t="str">
            <v>жыл бойына өтінім бойынша</v>
          </cell>
          <cell r="Q3415">
            <v>0</v>
          </cell>
          <cell r="R3415">
            <v>796</v>
          </cell>
          <cell r="S3415" t="str">
            <v>Дана</v>
          </cell>
        </row>
        <row r="3416">
          <cell r="A3416" t="str">
            <v>2299 Т</v>
          </cell>
          <cell r="B3416" t="str">
            <v>"ШҚ АЭК" АҚ</v>
          </cell>
          <cell r="C3416" t="str">
            <v>29.32.30.990.123.00.0796.000000000000</v>
          </cell>
          <cell r="D3416">
            <v>603105760</v>
          </cell>
          <cell r="E3416" t="str">
            <v>Карбюратор Нива</v>
          </cell>
          <cell r="F3416" t="str">
            <v>Карбюратор</v>
          </cell>
          <cell r="G3416" t="str">
            <v>с восходящим потоком, для легкового автомобиля</v>
          </cell>
          <cell r="H3416" t="str">
            <v>Карбюратор Нива</v>
          </cell>
          <cell r="I3416" t="str">
            <v>БК</v>
          </cell>
          <cell r="J3416">
            <v>0</v>
          </cell>
          <cell r="K3416">
            <v>631010000</v>
          </cell>
          <cell r="L3416" t="str">
            <v>ҚР, ШҚО, Өскемен қ., Бажов көш., 10</v>
          </cell>
          <cell r="M3416" t="str">
            <v>Желтоқсан-Қантар</v>
          </cell>
          <cell r="N3416" t="str">
            <v>Шығыс-Қазақстан облысы, Өскемен қ.</v>
          </cell>
          <cell r="O3416" t="str">
            <v>DDP</v>
          </cell>
          <cell r="P3416" t="str">
            <v>жыл бойына өтінім бойынша</v>
          </cell>
          <cell r="Q3416">
            <v>0</v>
          </cell>
          <cell r="R3416">
            <v>796</v>
          </cell>
          <cell r="S3416" t="str">
            <v>Дана</v>
          </cell>
        </row>
        <row r="3417">
          <cell r="A3417" t="str">
            <v>2300 Т</v>
          </cell>
          <cell r="B3417" t="str">
            <v>"ШҚ АЭК" АҚ</v>
          </cell>
          <cell r="C3417" t="str">
            <v>29.32.30.990.031.00.0796.000000000000</v>
          </cell>
          <cell r="D3417">
            <v>603105761</v>
          </cell>
          <cell r="E3417" t="str">
            <v xml:space="preserve">Карданды болт ВАЗ                                                                                   </v>
          </cell>
          <cell r="F3417" t="str">
            <v>Болт</v>
          </cell>
          <cell r="G3417" t="str">
            <v>для легкового автомобиля, для карданного вала</v>
          </cell>
          <cell r="H3417" t="str">
            <v xml:space="preserve">Карданды болт ВАЗ                                                                                   </v>
          </cell>
          <cell r="I3417" t="str">
            <v>БК</v>
          </cell>
          <cell r="J3417">
            <v>0</v>
          </cell>
          <cell r="K3417">
            <v>631010000</v>
          </cell>
          <cell r="L3417" t="str">
            <v>ҚР, ШҚО, Өскемен қ., Бажов көш., 10</v>
          </cell>
          <cell r="M3417" t="str">
            <v>Желтоқсан-Қантар</v>
          </cell>
          <cell r="N3417" t="str">
            <v>Шығыс-Қазақстан облысы, Өскемен қ.</v>
          </cell>
          <cell r="O3417" t="str">
            <v>DDP</v>
          </cell>
          <cell r="P3417" t="str">
            <v>жыл бойына өтінім бойынша</v>
          </cell>
          <cell r="Q3417">
            <v>0</v>
          </cell>
          <cell r="R3417">
            <v>796</v>
          </cell>
          <cell r="S3417" t="str">
            <v>Дана</v>
          </cell>
        </row>
        <row r="3418">
          <cell r="A3418" t="str">
            <v>2301 Т</v>
          </cell>
          <cell r="B3418" t="str">
            <v>"ШҚ АЭК" АҚ</v>
          </cell>
          <cell r="C3418" t="str">
            <v>29.32.30.950.003.01.0796.000000000000</v>
          </cell>
          <cell r="D3418">
            <v>603105764</v>
          </cell>
          <cell r="E3418" t="str">
            <v xml:space="preserve">Жартылай ось сальнигі ВАЗ                                                                           </v>
          </cell>
          <cell r="F3418" t="str">
            <v>Сальник</v>
          </cell>
          <cell r="G3418" t="str">
            <v>для легкового автомобиля, реактивной штанги</v>
          </cell>
          <cell r="H3418" t="str">
            <v xml:space="preserve">Жартылай ось сальнигі ВАЗ                                                                           </v>
          </cell>
          <cell r="I3418" t="str">
            <v>БК</v>
          </cell>
          <cell r="J3418">
            <v>0</v>
          </cell>
          <cell r="K3418">
            <v>631010000</v>
          </cell>
          <cell r="L3418" t="str">
            <v>ҚР, ШҚО, Өскемен қ., Бажов көш., 10</v>
          </cell>
          <cell r="M3418" t="str">
            <v>Желтоқсан-Қантар</v>
          </cell>
          <cell r="N3418" t="str">
            <v>Шығыс-Қазақстан облысы, Өскемен қ.</v>
          </cell>
          <cell r="O3418" t="str">
            <v>DDP</v>
          </cell>
          <cell r="P3418" t="str">
            <v>жыл бойына өтінім бойынша</v>
          </cell>
          <cell r="Q3418">
            <v>0</v>
          </cell>
          <cell r="R3418">
            <v>796</v>
          </cell>
          <cell r="S3418" t="str">
            <v>Дана</v>
          </cell>
        </row>
        <row r="3419">
          <cell r="A3419" t="str">
            <v>2302 Т</v>
          </cell>
          <cell r="B3419" t="str">
            <v>"ШҚ АЭК" АҚ</v>
          </cell>
          <cell r="C3419" t="str">
            <v>29.32.30.990.008.00.0796.000000000000</v>
          </cell>
          <cell r="D3419">
            <v>603105766</v>
          </cell>
          <cell r="E3419" t="str">
            <v xml:space="preserve">Оталдырғыш втулкасы ВАЗ                                                                             </v>
          </cell>
          <cell r="F3419" t="str">
            <v>Втулка</v>
          </cell>
          <cell r="G3419" t="str">
            <v>для грузового автомобиля, для балансира</v>
          </cell>
          <cell r="H3419" t="str">
            <v xml:space="preserve">Оталдырғыш втулкасы ВАЗ                                                                             </v>
          </cell>
          <cell r="I3419" t="str">
            <v>БК</v>
          </cell>
          <cell r="J3419">
            <v>0</v>
          </cell>
          <cell r="K3419">
            <v>631010000</v>
          </cell>
          <cell r="L3419" t="str">
            <v>ҚР, ШҚО, Өскемен қ., Бажов көш., 10</v>
          </cell>
          <cell r="M3419" t="str">
            <v>Желтоқсан-Қантар</v>
          </cell>
          <cell r="N3419" t="str">
            <v>Шығыс-Қазақстан облысы, Өскемен қ.</v>
          </cell>
          <cell r="O3419" t="str">
            <v>DDP</v>
          </cell>
          <cell r="P3419" t="str">
            <v>жыл бойына өтінім бойынша</v>
          </cell>
          <cell r="Q3419">
            <v>0</v>
          </cell>
          <cell r="R3419">
            <v>839</v>
          </cell>
          <cell r="S3419" t="str">
            <v>Комплект</v>
          </cell>
        </row>
        <row r="3420">
          <cell r="A3420" t="str">
            <v>2303 Т</v>
          </cell>
          <cell r="B3420" t="str">
            <v>"ШҚ АЭК" АҚ</v>
          </cell>
          <cell r="C3420" t="str">
            <v>28.11.41.700.002.12.0796.000000000000</v>
          </cell>
          <cell r="D3420">
            <v>603105770</v>
          </cell>
          <cell r="E3420" t="str">
            <v xml:space="preserve">Клапан қақпағының төсеніші ВАЗ                                                                      </v>
          </cell>
          <cell r="F3420" t="str">
            <v>Прокладка</v>
          </cell>
          <cell r="G3420" t="str">
            <v>клапанной крышки, клапанной крышки, для легкового автомобиля</v>
          </cell>
          <cell r="H3420" t="str">
            <v xml:space="preserve">Клапан қақпағының төсеніші ВАЗ                                                                      </v>
          </cell>
          <cell r="I3420" t="str">
            <v>БК</v>
          </cell>
          <cell r="J3420">
            <v>0</v>
          </cell>
          <cell r="K3420">
            <v>631010000</v>
          </cell>
          <cell r="L3420" t="str">
            <v>ҚР, ШҚО, Өскемен қ., Бажов көш., 10</v>
          </cell>
          <cell r="M3420" t="str">
            <v>Желтоқсан-Қантар</v>
          </cell>
          <cell r="N3420" t="str">
            <v>Шығыс-Қазақстан облысы, Өскемен қ.</v>
          </cell>
          <cell r="O3420" t="str">
            <v>DDP</v>
          </cell>
          <cell r="P3420" t="str">
            <v>жыл бойына өтінім бойынша</v>
          </cell>
          <cell r="Q3420">
            <v>0</v>
          </cell>
          <cell r="R3420">
            <v>796</v>
          </cell>
          <cell r="S3420" t="str">
            <v>Дана</v>
          </cell>
        </row>
        <row r="3421">
          <cell r="A3421" t="str">
            <v>2304 Т</v>
          </cell>
          <cell r="B3421" t="str">
            <v>"ШҚ АЭК" АҚ</v>
          </cell>
          <cell r="C3421" t="str">
            <v>29.32.30.990.012.00.0796.000000000000</v>
          </cell>
          <cell r="D3421">
            <v>603105771</v>
          </cell>
          <cell r="E3421" t="str">
            <v xml:space="preserve">Қозғалтқыш көпшігі ВАЗ                                                                              </v>
          </cell>
          <cell r="F3421" t="str">
            <v>Подушка</v>
          </cell>
          <cell r="G3421" t="str">
            <v>опоры двигателя, для легкового автомобиля</v>
          </cell>
          <cell r="H3421" t="str">
            <v xml:space="preserve">Қозғалтқыш көпшігі ВАЗ                                                                              </v>
          </cell>
          <cell r="I3421" t="str">
            <v>БК</v>
          </cell>
          <cell r="J3421">
            <v>0</v>
          </cell>
          <cell r="K3421">
            <v>631010000</v>
          </cell>
          <cell r="L3421" t="str">
            <v>ҚР, ШҚО, Өскемен қ., Бажов көш., 10</v>
          </cell>
          <cell r="M3421" t="str">
            <v>Желтоқсан-Қантар</v>
          </cell>
          <cell r="N3421" t="str">
            <v>Шығыс-Қазақстан облысы, Өскемен қ.</v>
          </cell>
          <cell r="O3421" t="str">
            <v>DDP</v>
          </cell>
          <cell r="P3421" t="str">
            <v>жыл бойына өтінім бойынша</v>
          </cell>
          <cell r="Q3421">
            <v>0</v>
          </cell>
          <cell r="R3421">
            <v>796</v>
          </cell>
          <cell r="S3421" t="str">
            <v>Дана</v>
          </cell>
        </row>
        <row r="3422">
          <cell r="A3422" t="str">
            <v>2305 Т</v>
          </cell>
          <cell r="B3422" t="str">
            <v>"ШҚ АЭК" АҚ</v>
          </cell>
          <cell r="C3422" t="str">
            <v>29.32.20.990.013.00.0796.000000000000</v>
          </cell>
          <cell r="D3422">
            <v>603105778</v>
          </cell>
          <cell r="E3422" t="str">
            <v xml:space="preserve">Алдыңғы шыны ВАЗ                                                                                    </v>
          </cell>
          <cell r="F3422" t="str">
            <v>Стекло</v>
          </cell>
          <cell r="G3422" t="str">
            <v>лобовое, для легкового автомобиля, триплекс</v>
          </cell>
          <cell r="H3422" t="str">
            <v xml:space="preserve">Алдыңғы шыны ВАЗ                                                                                    </v>
          </cell>
          <cell r="I3422" t="str">
            <v>БК</v>
          </cell>
          <cell r="J3422">
            <v>0</v>
          </cell>
          <cell r="K3422">
            <v>631010000</v>
          </cell>
          <cell r="L3422" t="str">
            <v>ҚР, ШҚО, Өскемен қ., Бажов көш., 10</v>
          </cell>
          <cell r="M3422" t="str">
            <v>Желтоқсан-Қантар</v>
          </cell>
          <cell r="N3422" t="str">
            <v>Шығыс-Қазақстан облысы, Өскемен қ.</v>
          </cell>
          <cell r="O3422" t="str">
            <v>DDP</v>
          </cell>
          <cell r="P3422" t="str">
            <v>жыл бойына өтінім бойынша</v>
          </cell>
          <cell r="Q3422">
            <v>0</v>
          </cell>
          <cell r="R3422">
            <v>796</v>
          </cell>
          <cell r="S3422" t="str">
            <v>Дана</v>
          </cell>
        </row>
        <row r="3423">
          <cell r="A3423" t="str">
            <v>2306 Т</v>
          </cell>
          <cell r="B3423" t="str">
            <v>"ШҚ АЭК" АҚ</v>
          </cell>
          <cell r="C3423" t="str">
            <v>29.32.30.950.003.01.0796.000000000000</v>
          </cell>
          <cell r="D3423">
            <v>603105787</v>
          </cell>
          <cell r="E3423" t="str">
            <v xml:space="preserve">Тіке сальник ВАЗ                                                                                    </v>
          </cell>
          <cell r="F3423" t="str">
            <v>Сальник</v>
          </cell>
          <cell r="G3423" t="str">
            <v>для легкового автомобиля, реактивной штанги</v>
          </cell>
          <cell r="H3423" t="str">
            <v xml:space="preserve">Тіке сальник ВАЗ                                                                                    </v>
          </cell>
          <cell r="I3423" t="str">
            <v>БК</v>
          </cell>
          <cell r="J3423">
            <v>0</v>
          </cell>
          <cell r="K3423">
            <v>631010000</v>
          </cell>
          <cell r="L3423" t="str">
            <v>ҚР, ШҚО, Өскемен қ., Бажов көш., 10</v>
          </cell>
          <cell r="M3423" t="str">
            <v>Желтоқсан-Қантар</v>
          </cell>
          <cell r="N3423" t="str">
            <v>Шығыс-Қазақстан облысы, Өскемен қ.</v>
          </cell>
          <cell r="O3423" t="str">
            <v>DDP</v>
          </cell>
          <cell r="P3423" t="str">
            <v>жыл бойына өтінім бойынша</v>
          </cell>
          <cell r="Q3423">
            <v>0</v>
          </cell>
          <cell r="R3423">
            <v>796</v>
          </cell>
          <cell r="S3423" t="str">
            <v>Дана</v>
          </cell>
        </row>
        <row r="3424">
          <cell r="A3424" t="str">
            <v>2307 Т</v>
          </cell>
          <cell r="B3424" t="str">
            <v>"ШҚ АЭК" АҚ</v>
          </cell>
          <cell r="C3424" t="str">
            <v>29.32.30.990.098.01.0796.000000000013</v>
          </cell>
          <cell r="D3424">
            <v>603105788</v>
          </cell>
          <cell r="E3424" t="str">
            <v xml:space="preserve">Негізгі сальник ВАЗ                                                                                 </v>
          </cell>
          <cell r="F3424" t="str">
            <v>Сальник</v>
          </cell>
          <cell r="G3424" t="str">
            <v>для легкового автомобиля, коренной</v>
          </cell>
          <cell r="H3424" t="str">
            <v xml:space="preserve">Негізгі сальник ВАЗ                                                                                 </v>
          </cell>
          <cell r="I3424" t="str">
            <v>БК</v>
          </cell>
          <cell r="J3424">
            <v>0</v>
          </cell>
          <cell r="K3424">
            <v>631010000</v>
          </cell>
          <cell r="L3424" t="str">
            <v>ҚР, ШҚО, Өскемен қ., Бажов көш., 10</v>
          </cell>
          <cell r="M3424" t="str">
            <v>Желтоқсан-Қантар</v>
          </cell>
          <cell r="N3424" t="str">
            <v>Шығыс-Қазақстан облысы, Өскемен қ.</v>
          </cell>
          <cell r="O3424" t="str">
            <v>DDP</v>
          </cell>
          <cell r="P3424" t="str">
            <v>жыл бойына өтінім бойынша</v>
          </cell>
          <cell r="Q3424">
            <v>0</v>
          </cell>
          <cell r="R3424">
            <v>796</v>
          </cell>
          <cell r="S3424" t="str">
            <v>Дана</v>
          </cell>
        </row>
        <row r="3425">
          <cell r="A3425" t="str">
            <v>2308 Т</v>
          </cell>
          <cell r="B3425" t="str">
            <v>"ШҚ АЭК" АҚ</v>
          </cell>
          <cell r="C3425" t="str">
            <v>28.11.41.700.014.00.0796.000000000000</v>
          </cell>
          <cell r="D3425">
            <v>603105789</v>
          </cell>
          <cell r="E3425" t="str">
            <v xml:space="preserve">Тыныштандырғыш ВАЗ                                                                                  </v>
          </cell>
          <cell r="F3425" t="str">
            <v>Успокоитель</v>
          </cell>
          <cell r="G3425" t="str">
            <v>цепи привода газораспределительного механизма, для легкового автомобиля</v>
          </cell>
          <cell r="H3425" t="str">
            <v xml:space="preserve">Тыныштандырғыш ВАЗ                                                                                  </v>
          </cell>
          <cell r="I3425" t="str">
            <v>БК</v>
          </cell>
          <cell r="J3425">
            <v>0</v>
          </cell>
          <cell r="K3425">
            <v>631010000</v>
          </cell>
          <cell r="L3425" t="str">
            <v>ҚР, ШҚО, Өскемен қ., Бажов көш., 10</v>
          </cell>
          <cell r="M3425" t="str">
            <v>Желтоқсан-Қантар</v>
          </cell>
          <cell r="N3425" t="str">
            <v>Шығыс-Қазақстан облысы, Өскемен қ.</v>
          </cell>
          <cell r="O3425" t="str">
            <v>DDP</v>
          </cell>
          <cell r="P3425" t="str">
            <v>жыл бойына өтінім бойынша</v>
          </cell>
          <cell r="Q3425">
            <v>0</v>
          </cell>
          <cell r="R3425">
            <v>796</v>
          </cell>
          <cell r="S3425" t="str">
            <v>Дана</v>
          </cell>
        </row>
        <row r="3426">
          <cell r="A3426" t="str">
            <v>2309 Т</v>
          </cell>
          <cell r="B3426" t="str">
            <v>"ШҚ АЭК" АҚ</v>
          </cell>
          <cell r="C3426" t="str">
            <v>29.32.30.650.006.02.0796.000000000000</v>
          </cell>
          <cell r="D3426">
            <v>603105791</v>
          </cell>
          <cell r="E3426" t="str">
            <v xml:space="preserve">Эластикалық муфта ВАЗ                                                                               </v>
          </cell>
          <cell r="F3426" t="str">
            <v>Муфта</v>
          </cell>
          <cell r="G3426" t="str">
            <v>сцепления, для легкового автомобиля</v>
          </cell>
          <cell r="H3426" t="str">
            <v xml:space="preserve">Эластикалық муфта ВАЗ                                                                               </v>
          </cell>
          <cell r="I3426" t="str">
            <v>БК</v>
          </cell>
          <cell r="J3426">
            <v>0</v>
          </cell>
          <cell r="K3426">
            <v>631010000</v>
          </cell>
          <cell r="L3426" t="str">
            <v>ҚР, ШҚО, Өскемен қ., Бажов көш., 10</v>
          </cell>
          <cell r="M3426" t="str">
            <v>Желтоқсан-Қантар</v>
          </cell>
          <cell r="N3426" t="str">
            <v>Шығыс-Қазақстан облысы, Өскемен қ.</v>
          </cell>
          <cell r="O3426" t="str">
            <v>DDP</v>
          </cell>
          <cell r="P3426" t="str">
            <v>жыл бойына өтінім бойынша</v>
          </cell>
          <cell r="Q3426">
            <v>0</v>
          </cell>
          <cell r="R3426">
            <v>796</v>
          </cell>
          <cell r="S3426" t="str">
            <v>Дана</v>
          </cell>
        </row>
        <row r="3427">
          <cell r="A3427" t="str">
            <v>2310 Т</v>
          </cell>
          <cell r="B3427" t="str">
            <v>"ШҚ АЭК" АҚ</v>
          </cell>
          <cell r="C3427" t="str">
            <v>29.32.30.650.014.02.0796.000000000000</v>
          </cell>
          <cell r="D3427">
            <v>603105796</v>
          </cell>
          <cell r="E3427" t="str">
            <v>Қыспа подшипник ВАЗ</v>
          </cell>
          <cell r="F3427" t="str">
            <v>Подшипник</v>
          </cell>
          <cell r="G3427" t="str">
            <v>сцепления, для легкового автомобиля</v>
          </cell>
          <cell r="H3427" t="str">
            <v>Қыспа подшипник ВАЗ</v>
          </cell>
          <cell r="I3427" t="str">
            <v>БК</v>
          </cell>
          <cell r="J3427">
            <v>0</v>
          </cell>
          <cell r="K3427">
            <v>631010000</v>
          </cell>
          <cell r="L3427" t="str">
            <v>ҚР, ШҚО, Өскемен қ., Бажов көш., 10</v>
          </cell>
          <cell r="M3427" t="str">
            <v>Желтоқсан-Қантар</v>
          </cell>
          <cell r="N3427" t="str">
            <v>Шығыс-Қазақстан облысы, Өскемен қ.</v>
          </cell>
          <cell r="O3427" t="str">
            <v>DDP</v>
          </cell>
          <cell r="P3427" t="str">
            <v>жыл бойына өтінім бойынша</v>
          </cell>
          <cell r="Q3427">
            <v>0</v>
          </cell>
          <cell r="R3427">
            <v>796</v>
          </cell>
          <cell r="S3427" t="str">
            <v>Дана</v>
          </cell>
        </row>
        <row r="3428">
          <cell r="A3428" t="str">
            <v>2311 Т</v>
          </cell>
          <cell r="B3428" t="str">
            <v>"ШҚ АЭК" АҚ</v>
          </cell>
          <cell r="C3428" t="str">
            <v>29.31.30.300.024.00.0796.000000000001</v>
          </cell>
          <cell r="D3428">
            <v>603105799</v>
          </cell>
          <cell r="E3428" t="str">
            <v>Оталдырғыш жетегі ВАЗ</v>
          </cell>
          <cell r="F3428" t="str">
            <v>Привод</v>
          </cell>
          <cell r="G3428" t="str">
            <v>для легкового автомобиля, статера с электромеханическим перемещением шестерни привода</v>
          </cell>
          <cell r="H3428" t="str">
            <v>Оталдырғыш жетегі ВАЗ</v>
          </cell>
          <cell r="I3428" t="str">
            <v>БК</v>
          </cell>
          <cell r="J3428">
            <v>0</v>
          </cell>
          <cell r="K3428">
            <v>631010000</v>
          </cell>
          <cell r="L3428" t="str">
            <v>ҚР, ШҚО, Өскемен қ., Бажов көш., 10</v>
          </cell>
          <cell r="M3428" t="str">
            <v>Желтоқсан-Қантар</v>
          </cell>
          <cell r="N3428" t="str">
            <v>Шығыс-Қазақстан облысы, Өскемен қ.</v>
          </cell>
          <cell r="O3428" t="str">
            <v>DDP</v>
          </cell>
          <cell r="P3428" t="str">
            <v>жыл бойына өтінім бойынша</v>
          </cell>
          <cell r="Q3428">
            <v>0</v>
          </cell>
          <cell r="R3428">
            <v>796</v>
          </cell>
          <cell r="S3428" t="str">
            <v>Дана</v>
          </cell>
        </row>
        <row r="3429">
          <cell r="A3429" t="str">
            <v>2312 Т</v>
          </cell>
          <cell r="B3429" t="str">
            <v>"ШҚ АЭК" АҚ</v>
          </cell>
          <cell r="C3429" t="str">
            <v>28.11.41.700.012.00.0796.000000000000</v>
          </cell>
          <cell r="D3429">
            <v>603105801</v>
          </cell>
          <cell r="E3429" t="str">
            <v xml:space="preserve">Гидроқарымталауыш ВАЗ 21213                                                                         </v>
          </cell>
          <cell r="F3429" t="str">
            <v>Гидрокомпенсатор</v>
          </cell>
          <cell r="G3429" t="str">
            <v>для двигателя, для легкового автомобиля</v>
          </cell>
          <cell r="H3429" t="str">
            <v xml:space="preserve">Гидроқарымталауыш ВАЗ 21213                                                                         </v>
          </cell>
          <cell r="I3429" t="str">
            <v>БК</v>
          </cell>
          <cell r="J3429">
            <v>0</v>
          </cell>
          <cell r="K3429">
            <v>631010000</v>
          </cell>
          <cell r="L3429" t="str">
            <v>ҚР, ШҚО, Өскемен қ., Бажов көш., 10</v>
          </cell>
          <cell r="M3429" t="str">
            <v>Желтоқсан-Қантар</v>
          </cell>
          <cell r="N3429" t="str">
            <v>Шығыс-Қазақстан облысы, Өскемен қ.</v>
          </cell>
          <cell r="O3429" t="str">
            <v>DDP</v>
          </cell>
          <cell r="P3429" t="str">
            <v>жыл бойына өтінім бойынша</v>
          </cell>
          <cell r="Q3429">
            <v>0</v>
          </cell>
          <cell r="R3429">
            <v>796</v>
          </cell>
          <cell r="S3429" t="str">
            <v>Дана</v>
          </cell>
        </row>
        <row r="3430">
          <cell r="A3430" t="str">
            <v>2313 Т</v>
          </cell>
          <cell r="B3430" t="str">
            <v>"ШҚ АЭК" АҚ</v>
          </cell>
          <cell r="C3430" t="str">
            <v>28.11.41.500.003.00.0839.000000000001</v>
          </cell>
          <cell r="D3430">
            <v>603105810</v>
          </cell>
          <cell r="E3430" t="str">
            <v xml:space="preserve">Негізгі ішпек ВАЗ                                                                                   </v>
          </cell>
          <cell r="F3430" t="str">
            <v>Вкладыш</v>
          </cell>
          <cell r="G3430" t="str">
            <v>для карбюраторного двигателя, для легкового автомобиля, коренной</v>
          </cell>
          <cell r="H3430" t="str">
            <v xml:space="preserve">Негізгі ішпек ВАЗ                                                                                   </v>
          </cell>
          <cell r="I3430" t="str">
            <v>БК</v>
          </cell>
          <cell r="J3430">
            <v>0</v>
          </cell>
          <cell r="K3430">
            <v>631010000</v>
          </cell>
          <cell r="L3430" t="str">
            <v>ҚР, ШҚО, Өскемен қ., Бажов көш., 10</v>
          </cell>
          <cell r="M3430" t="str">
            <v>Желтоқсан-Қантар</v>
          </cell>
          <cell r="N3430" t="str">
            <v>Шығыс-Қазақстан облысы, Өскемен қ.</v>
          </cell>
          <cell r="O3430" t="str">
            <v>DDP</v>
          </cell>
          <cell r="P3430" t="str">
            <v>жыл бойына өтінім бойынша</v>
          </cell>
          <cell r="Q3430">
            <v>0</v>
          </cell>
          <cell r="R3430">
            <v>839</v>
          </cell>
          <cell r="S3430" t="str">
            <v>Комплект</v>
          </cell>
        </row>
        <row r="3431">
          <cell r="A3431" t="str">
            <v>2314 Т</v>
          </cell>
          <cell r="B3431" t="str">
            <v>"ШҚ АЭК" АҚ</v>
          </cell>
          <cell r="C3431" t="str">
            <v>28.11.41.500.003.00.0839.000000000000</v>
          </cell>
          <cell r="D3431">
            <v>603105811</v>
          </cell>
          <cell r="E3431" t="str">
            <v xml:space="preserve">Бұлғақ ішпегі ВАЗ СТ                                                                                </v>
          </cell>
          <cell r="F3431" t="str">
            <v>Вкладыш</v>
          </cell>
          <cell r="G3431" t="str">
            <v>для карбюраторного двигателя, для легкового автомобиля, шатунный</v>
          </cell>
          <cell r="H3431" t="str">
            <v xml:space="preserve">Бұлғақ ішпегі ВАЗ СТ                                                                                </v>
          </cell>
          <cell r="I3431" t="str">
            <v>БК</v>
          </cell>
          <cell r="J3431">
            <v>0</v>
          </cell>
          <cell r="K3431">
            <v>631010000</v>
          </cell>
          <cell r="L3431" t="str">
            <v>ҚР, ШҚО, Өскемен қ., Бажов көш., 10</v>
          </cell>
          <cell r="M3431" t="str">
            <v>Желтоқсан-Қантар</v>
          </cell>
          <cell r="N3431" t="str">
            <v>Шығыс-Қазақстан облысы, Өскемен қ.</v>
          </cell>
          <cell r="O3431" t="str">
            <v>DDP</v>
          </cell>
          <cell r="P3431" t="str">
            <v>жыл бойына өтінім бойынша</v>
          </cell>
          <cell r="Q3431">
            <v>0</v>
          </cell>
          <cell r="R3431">
            <v>839</v>
          </cell>
          <cell r="S3431" t="str">
            <v>Комплект</v>
          </cell>
        </row>
        <row r="3432">
          <cell r="A3432" t="str">
            <v>2315 Т</v>
          </cell>
          <cell r="B3432" t="str">
            <v>"ШҚ АЭК" АҚ</v>
          </cell>
          <cell r="C3432" t="str">
            <v>29.32.30.990.098.01.0796.000000000005</v>
          </cell>
          <cell r="D3432">
            <v>603105816</v>
          </cell>
          <cell r="E3432" t="str">
            <v xml:space="preserve">Тарату сальнигі ВАЗ                                                                                 </v>
          </cell>
          <cell r="F3432" t="str">
            <v>Сальник</v>
          </cell>
          <cell r="G3432" t="str">
            <v>для легкового автомобиля, держателя</v>
          </cell>
          <cell r="H3432" t="str">
            <v xml:space="preserve">Тарату сальнигі ВАЗ                                                                                 </v>
          </cell>
          <cell r="I3432" t="str">
            <v>БК</v>
          </cell>
          <cell r="J3432">
            <v>0</v>
          </cell>
          <cell r="K3432">
            <v>631010000</v>
          </cell>
          <cell r="L3432" t="str">
            <v>ҚР, ШҚО, Өскемен қ., Бажов көш., 10</v>
          </cell>
          <cell r="M3432" t="str">
            <v>Желтоқсан-Қантар</v>
          </cell>
          <cell r="N3432" t="str">
            <v>Шығыс-Қазақстан облысы, Өскемен қ.</v>
          </cell>
          <cell r="O3432" t="str">
            <v>DDP</v>
          </cell>
          <cell r="P3432" t="str">
            <v>жыл бойына өтінім бойынша</v>
          </cell>
          <cell r="Q3432">
            <v>0</v>
          </cell>
          <cell r="R3432">
            <v>796</v>
          </cell>
          <cell r="S3432" t="str">
            <v>Дана</v>
          </cell>
        </row>
        <row r="3433">
          <cell r="A3433" t="str">
            <v>2316 Т</v>
          </cell>
          <cell r="B3433" t="str">
            <v>"ШҚ АЭК" АҚ</v>
          </cell>
          <cell r="C3433" t="str">
            <v>29.32.30.990.001.01.0839.000000000000</v>
          </cell>
          <cell r="D3433">
            <v>603105821</v>
          </cell>
          <cell r="E3433" t="str">
            <v>Рульдік трапеция ВАЗ</v>
          </cell>
          <cell r="F3433" t="str">
            <v>Трапеция</v>
          </cell>
          <cell r="G3433" t="str">
            <v>для легкового автомобиля, рулевая, цельная</v>
          </cell>
          <cell r="H3433" t="str">
            <v>Рульдік трапеция ВАЗ</v>
          </cell>
          <cell r="I3433" t="str">
            <v>БК</v>
          </cell>
          <cell r="J3433">
            <v>0</v>
          </cell>
          <cell r="K3433">
            <v>631010000</v>
          </cell>
          <cell r="L3433" t="str">
            <v>ҚР, ШҚО, Өскемен қ., Бажов көш., 10</v>
          </cell>
          <cell r="M3433" t="str">
            <v>Желтоқсан-Қантар</v>
          </cell>
          <cell r="N3433" t="str">
            <v>Шығыс-Қазақстан облысы, Өскемен қ.</v>
          </cell>
          <cell r="O3433" t="str">
            <v>DDP</v>
          </cell>
          <cell r="P3433" t="str">
            <v>жыл бойына өтінім бойынша</v>
          </cell>
          <cell r="Q3433">
            <v>0</v>
          </cell>
          <cell r="R3433">
            <v>839</v>
          </cell>
          <cell r="S3433" t="str">
            <v>Комплект</v>
          </cell>
        </row>
        <row r="3434">
          <cell r="A3434" t="str">
            <v>2317 Т</v>
          </cell>
          <cell r="B3434" t="str">
            <v>"ШҚ АЭК" АҚ</v>
          </cell>
          <cell r="C3434" t="str">
            <v>29.32.30.990.008.00.0796.000000000006</v>
          </cell>
          <cell r="D3434">
            <v>603105824</v>
          </cell>
          <cell r="E3434" t="str">
            <v xml:space="preserve">Тұрлауландырғыш втулкасы ВАЗ                                                                        </v>
          </cell>
          <cell r="F3434" t="str">
            <v>Втулка</v>
          </cell>
          <cell r="G3434" t="str">
            <v>для легкового автомобиля, для стабилизатора</v>
          </cell>
          <cell r="H3434" t="str">
            <v xml:space="preserve">Тұрлауландырғыш втулкасы ВАЗ                                                                        </v>
          </cell>
          <cell r="I3434" t="str">
            <v>БК</v>
          </cell>
          <cell r="J3434">
            <v>0</v>
          </cell>
          <cell r="K3434">
            <v>631010000</v>
          </cell>
          <cell r="L3434" t="str">
            <v>ҚР, ШҚО, Өскемен қ., Бажов көш., 10</v>
          </cell>
          <cell r="M3434" t="str">
            <v>Желтоқсан-Қантар</v>
          </cell>
          <cell r="N3434" t="str">
            <v>Шығыс-Қазақстан облысы, Өскемен қ.</v>
          </cell>
          <cell r="O3434" t="str">
            <v>DDP</v>
          </cell>
          <cell r="P3434" t="str">
            <v>жыл бойына өтінім бойынша</v>
          </cell>
          <cell r="Q3434">
            <v>0</v>
          </cell>
          <cell r="R3434">
            <v>796</v>
          </cell>
          <cell r="S3434" t="str">
            <v>Дана</v>
          </cell>
        </row>
        <row r="3435">
          <cell r="A3435" t="str">
            <v>2318 Т</v>
          </cell>
          <cell r="B3435" t="str">
            <v>"ШҚ АЭК" АҚ</v>
          </cell>
          <cell r="C3435" t="str">
            <v>29.32.30.400.002.00.0839.000000000000</v>
          </cell>
          <cell r="D3435">
            <v>603105827</v>
          </cell>
          <cell r="E3435" t="str">
            <v>Күпшектің алдыңғы подшипнигі ВАЗ</v>
          </cell>
          <cell r="F3435" t="str">
            <v>Подшипник ступицы</v>
          </cell>
          <cell r="G3435" t="str">
            <v>передний, для легкового автомобиля, в комлекте 4 штуки</v>
          </cell>
          <cell r="H3435" t="str">
            <v>Күпшектің алдыңғы подшипнигі ВАЗ</v>
          </cell>
          <cell r="I3435" t="str">
            <v>БК</v>
          </cell>
          <cell r="J3435">
            <v>0</v>
          </cell>
          <cell r="K3435">
            <v>631010000</v>
          </cell>
          <cell r="L3435" t="str">
            <v>ҚР, ШҚО, Өскемен қ., Бажов көш., 10</v>
          </cell>
          <cell r="M3435" t="str">
            <v>Желтоқсан-Қантар</v>
          </cell>
          <cell r="N3435" t="str">
            <v>Шығыс-Қазақстан облысы, Өскемен қ.</v>
          </cell>
          <cell r="O3435" t="str">
            <v>DDP</v>
          </cell>
          <cell r="P3435" t="str">
            <v>жыл бойына өтінім бойынша</v>
          </cell>
          <cell r="Q3435">
            <v>0</v>
          </cell>
          <cell r="R3435">
            <v>839</v>
          </cell>
          <cell r="S3435" t="str">
            <v>Комплект</v>
          </cell>
        </row>
        <row r="3436">
          <cell r="A3436" t="str">
            <v>2319 Т</v>
          </cell>
          <cell r="B3436" t="str">
            <v>"ШҚ АЭК" АҚ</v>
          </cell>
          <cell r="C3436" t="str">
            <v>29.32.30.990.008.00.0796.000000000019</v>
          </cell>
          <cell r="D3436">
            <v>603105836</v>
          </cell>
          <cell r="E3436" t="str">
            <v xml:space="preserve">Амортизатор втулкасы ВАЗ                                                                            </v>
          </cell>
          <cell r="F3436" t="str">
            <v>Втулка</v>
          </cell>
          <cell r="G3436" t="str">
            <v>для легкового автомобиля, для головки амортизатора</v>
          </cell>
          <cell r="H3436" t="str">
            <v xml:space="preserve">Амортизатор втулкасы ВАЗ                                                                            </v>
          </cell>
          <cell r="I3436" t="str">
            <v>БК</v>
          </cell>
          <cell r="J3436">
            <v>0</v>
          </cell>
          <cell r="K3436">
            <v>631010000</v>
          </cell>
          <cell r="L3436" t="str">
            <v>ҚР, ШҚО, Өскемен қ., Бажов көш., 10</v>
          </cell>
          <cell r="M3436" t="str">
            <v>Желтоқсан-Қантар</v>
          </cell>
          <cell r="N3436" t="str">
            <v>Шығыс-Қазақстан облысы, Өскемен қ.</v>
          </cell>
          <cell r="O3436" t="str">
            <v>DDP</v>
          </cell>
          <cell r="P3436" t="str">
            <v>жыл бойына өтінім бойынша</v>
          </cell>
          <cell r="Q3436">
            <v>0</v>
          </cell>
          <cell r="R3436">
            <v>796</v>
          </cell>
          <cell r="S3436" t="str">
            <v>Дана</v>
          </cell>
        </row>
        <row r="3437">
          <cell r="A3437" t="str">
            <v>2320 Т</v>
          </cell>
          <cell r="B3437" t="str">
            <v>"ШҚ АЭК" АҚ</v>
          </cell>
          <cell r="C3437" t="str">
            <v>29.32.30.400.002.00.0796.000000000000</v>
          </cell>
          <cell r="D3437">
            <v>603105837</v>
          </cell>
          <cell r="E3437" t="str">
            <v>Күпшек подшипнигі Нива</v>
          </cell>
          <cell r="F3437" t="str">
            <v>Подшипник ступицы</v>
          </cell>
          <cell r="G3437" t="str">
            <v>передний, для легкового автомобиля</v>
          </cell>
          <cell r="H3437" t="str">
            <v>Күпшек подшипнигі Нива</v>
          </cell>
          <cell r="I3437" t="str">
            <v>БК</v>
          </cell>
          <cell r="J3437">
            <v>0</v>
          </cell>
          <cell r="K3437">
            <v>631010000</v>
          </cell>
          <cell r="L3437" t="str">
            <v>ҚР, ШҚО, Өскемен қ., Бажов көш., 10</v>
          </cell>
          <cell r="M3437" t="str">
            <v>Желтоқсан-Қантар</v>
          </cell>
          <cell r="N3437" t="str">
            <v>Шығыс-Қазақстан облысы, Өскемен қ.</v>
          </cell>
          <cell r="O3437" t="str">
            <v>DDP</v>
          </cell>
          <cell r="P3437" t="str">
            <v>жыл бойына өтінім бойынша</v>
          </cell>
          <cell r="Q3437">
            <v>0</v>
          </cell>
          <cell r="R3437">
            <v>796</v>
          </cell>
          <cell r="S3437" t="str">
            <v>Дана</v>
          </cell>
        </row>
        <row r="3438">
          <cell r="A3438" t="str">
            <v>2321 Т</v>
          </cell>
          <cell r="B3438" t="str">
            <v>"ШҚ АЭК" АҚ</v>
          </cell>
          <cell r="C3438" t="str">
            <v>29.32.30.630.007.00.0796.000000000000</v>
          </cell>
          <cell r="D3438">
            <v>603105877</v>
          </cell>
          <cell r="E3438" t="str">
            <v xml:space="preserve">Үлестіргіш көпшігі ВАЗ                                                                              </v>
          </cell>
          <cell r="F3438" t="str">
            <v>Подушка</v>
          </cell>
          <cell r="G3438" t="str">
            <v>крепления, резиновая, для легкового автомобиля</v>
          </cell>
          <cell r="H3438" t="str">
            <v xml:space="preserve">Үлестіргіш көпшігі ВАЗ                                                                              </v>
          </cell>
          <cell r="I3438" t="str">
            <v>БК</v>
          </cell>
          <cell r="J3438">
            <v>0</v>
          </cell>
          <cell r="K3438">
            <v>631010000</v>
          </cell>
          <cell r="L3438" t="str">
            <v>ҚР, ШҚО, Өскемен қ., Бажов көш., 10</v>
          </cell>
          <cell r="M3438" t="str">
            <v>Желтоқсан-Қантар</v>
          </cell>
          <cell r="N3438" t="str">
            <v>Шығыс-Қазақстан облысы, Өскемен қ.</v>
          </cell>
          <cell r="O3438" t="str">
            <v>DDP</v>
          </cell>
          <cell r="P3438" t="str">
            <v>жыл бойына өтінім бойынша</v>
          </cell>
          <cell r="Q3438">
            <v>0</v>
          </cell>
          <cell r="R3438">
            <v>796</v>
          </cell>
          <cell r="S3438" t="str">
            <v>Дана</v>
          </cell>
        </row>
        <row r="3439">
          <cell r="A3439" t="str">
            <v>2322 Т</v>
          </cell>
          <cell r="B3439" t="str">
            <v>"ШҚ АЭК" АҚ</v>
          </cell>
          <cell r="C3439" t="str">
            <v>29.32.30.670.006.00.0796.000000000000</v>
          </cell>
          <cell r="D3439">
            <v>603105882</v>
          </cell>
          <cell r="E3439" t="str">
            <v>Маятник ВАЗ</v>
          </cell>
          <cell r="F3439" t="str">
            <v>Маятник</v>
          </cell>
          <cell r="G3439" t="str">
            <v>рулевой, для легкового автомобиля</v>
          </cell>
          <cell r="H3439" t="str">
            <v>Маятник ВАЗ</v>
          </cell>
          <cell r="I3439" t="str">
            <v>БК</v>
          </cell>
          <cell r="J3439">
            <v>0</v>
          </cell>
          <cell r="K3439">
            <v>631010000</v>
          </cell>
          <cell r="L3439" t="str">
            <v>ҚР, ШҚО, Өскемен қ., Бажов көш., 10</v>
          </cell>
          <cell r="M3439" t="str">
            <v>Желтоқсан-Қантар</v>
          </cell>
          <cell r="N3439" t="str">
            <v>Шығыс-Қазақстан облысы, Өскемен қ.</v>
          </cell>
          <cell r="O3439" t="str">
            <v>DDP</v>
          </cell>
          <cell r="P3439" t="str">
            <v>жыл бойына өтінім бойынша</v>
          </cell>
          <cell r="Q3439">
            <v>0</v>
          </cell>
          <cell r="R3439">
            <v>796</v>
          </cell>
          <cell r="S3439" t="str">
            <v>Дана</v>
          </cell>
        </row>
        <row r="3440">
          <cell r="A3440" t="str">
            <v>2323 Т</v>
          </cell>
          <cell r="B3440" t="str">
            <v>"ШҚ АЭК" АҚ</v>
          </cell>
          <cell r="C3440" t="str">
            <v>29.32.30.990.058.05.0839.000000000000</v>
          </cell>
          <cell r="D3440">
            <v>603105888</v>
          </cell>
          <cell r="E3440" t="str">
            <v>Қозғалтқыштың төселім жинақталымы ВАЗ</v>
          </cell>
          <cell r="F3440" t="str">
            <v>Прокладка</v>
          </cell>
          <cell r="G3440" t="str">
            <v>для двигателя внутреннего сгорания, для грузового автомобиля</v>
          </cell>
          <cell r="H3440" t="str">
            <v>Қозғалтқыштың төселім жинақталымы ВАЗ</v>
          </cell>
          <cell r="I3440" t="str">
            <v>БК</v>
          </cell>
          <cell r="J3440">
            <v>0</v>
          </cell>
          <cell r="K3440">
            <v>631010000</v>
          </cell>
          <cell r="L3440" t="str">
            <v>ҚР, ШҚО, Өскемен қ., Бажов көш., 10</v>
          </cell>
          <cell r="M3440" t="str">
            <v>Желтоқсан-Қантар</v>
          </cell>
          <cell r="N3440" t="str">
            <v>Шығыс-Қазақстан облысы, Өскемен қ.</v>
          </cell>
          <cell r="O3440" t="str">
            <v>DDP</v>
          </cell>
          <cell r="P3440" t="str">
            <v>жыл бойына өтінім бойынша</v>
          </cell>
          <cell r="Q3440">
            <v>0</v>
          </cell>
          <cell r="R3440">
            <v>839</v>
          </cell>
          <cell r="S3440" t="str">
            <v>Комплект</v>
          </cell>
        </row>
        <row r="3441">
          <cell r="A3441" t="str">
            <v>2324 Т</v>
          </cell>
          <cell r="B3441" t="str">
            <v>"ШҚ АЭК" АҚ</v>
          </cell>
          <cell r="C3441" t="str">
            <v>28.11.41.700.029.00.0796.000000000000</v>
          </cell>
          <cell r="D3441">
            <v>603105891</v>
          </cell>
          <cell r="E3441" t="str">
            <v>Шынжыр кергіші ВАЗ</v>
          </cell>
          <cell r="F3441" t="str">
            <v>Натяжитель</v>
          </cell>
          <cell r="G3441" t="str">
            <v>для карбюраторного двигателя, для легкового автомобиля</v>
          </cell>
          <cell r="H3441" t="str">
            <v>Шынжыр кергіші ВАЗ</v>
          </cell>
          <cell r="I3441" t="str">
            <v>БК</v>
          </cell>
          <cell r="J3441">
            <v>0</v>
          </cell>
          <cell r="K3441">
            <v>631010000</v>
          </cell>
          <cell r="L3441" t="str">
            <v>ҚР, ШҚО, Өскемен қ., Бажов көш., 10</v>
          </cell>
          <cell r="M3441" t="str">
            <v>Желтоқсан-Қантар</v>
          </cell>
          <cell r="N3441" t="str">
            <v>Шығыс-Қазақстан облысы, Өскемен қ.</v>
          </cell>
          <cell r="O3441" t="str">
            <v>DDP</v>
          </cell>
          <cell r="P3441" t="str">
            <v>жыл бойына өтінім бойынша</v>
          </cell>
          <cell r="Q3441">
            <v>0</v>
          </cell>
          <cell r="R3441">
            <v>796</v>
          </cell>
          <cell r="S3441" t="str">
            <v>Дана</v>
          </cell>
        </row>
        <row r="3442">
          <cell r="A3442" t="str">
            <v>2325 Т</v>
          </cell>
          <cell r="B3442" t="str">
            <v>"ШҚ АЭК" АҚ</v>
          </cell>
          <cell r="C3442" t="str">
            <v>29.32.30.990.058.06.0796.000000000000</v>
          </cell>
          <cell r="D3442">
            <v>603105893</v>
          </cell>
          <cell r="E3442" t="str">
            <v xml:space="preserve">Бетпе-бет қақпақ төсеніші ВАЗ                                                                       </v>
          </cell>
          <cell r="F3442" t="str">
            <v>Прокладка</v>
          </cell>
          <cell r="G3442" t="str">
            <v>крышки маслоочистителя, для легкового автомобиля</v>
          </cell>
          <cell r="H3442" t="str">
            <v xml:space="preserve">Бетпе-бет қақпақ төсеніші ВАЗ                                                                       </v>
          </cell>
          <cell r="I3442" t="str">
            <v>БК</v>
          </cell>
          <cell r="J3442">
            <v>0</v>
          </cell>
          <cell r="K3442">
            <v>631010000</v>
          </cell>
          <cell r="L3442" t="str">
            <v>ҚР, ШҚО, Өскемен қ., Бажов көш., 10</v>
          </cell>
          <cell r="M3442" t="str">
            <v>Желтоқсан-Қантар</v>
          </cell>
          <cell r="N3442" t="str">
            <v>Шығыс-Қазақстан облысы, Өскемен қ.</v>
          </cell>
          <cell r="O3442" t="str">
            <v>DDP</v>
          </cell>
          <cell r="P3442" t="str">
            <v>жыл бойына өтінім бойынша</v>
          </cell>
          <cell r="Q3442">
            <v>0</v>
          </cell>
          <cell r="R3442">
            <v>796</v>
          </cell>
          <cell r="S3442" t="str">
            <v>Дана</v>
          </cell>
        </row>
        <row r="3443">
          <cell r="A3443" t="str">
            <v>2326 Т</v>
          </cell>
          <cell r="B3443" t="str">
            <v>"ШҚ АЭК" АҚ</v>
          </cell>
          <cell r="C3443" t="str">
            <v>28.13.31.000.112.00.0839.000000000000</v>
          </cell>
          <cell r="D3443">
            <v>603105894</v>
          </cell>
          <cell r="E3443" t="str">
            <v xml:space="preserve">Маятниктің белдігі жиынтығы ВАЗ                                                                     </v>
          </cell>
          <cell r="F3443" t="str">
            <v>Комплект ремонтный</v>
          </cell>
          <cell r="G3443" t="str">
            <v>ремкомплект, для насоса</v>
          </cell>
          <cell r="H3443" t="str">
            <v xml:space="preserve">Маятниктің белдігі жиынтығы ВАЗ                                                                     </v>
          </cell>
          <cell r="I3443" t="str">
            <v>БК</v>
          </cell>
          <cell r="J3443">
            <v>0</v>
          </cell>
          <cell r="K3443">
            <v>631010000</v>
          </cell>
          <cell r="L3443" t="str">
            <v>ҚР, ШҚО, Өскемен қ., Бажов көш., 10</v>
          </cell>
          <cell r="M3443" t="str">
            <v>Желтоқсан-Қантар</v>
          </cell>
          <cell r="N3443" t="str">
            <v>Шығыс-Қазақстан облысы, Өскемен қ.</v>
          </cell>
          <cell r="O3443" t="str">
            <v>DDP</v>
          </cell>
          <cell r="P3443" t="str">
            <v>жыл бойына өтінім бойынша</v>
          </cell>
          <cell r="Q3443">
            <v>0</v>
          </cell>
          <cell r="R3443">
            <v>839</v>
          </cell>
          <cell r="S3443" t="str">
            <v>Комплект</v>
          </cell>
        </row>
        <row r="3444">
          <cell r="A3444" t="str">
            <v>2327 Т</v>
          </cell>
          <cell r="B3444" t="str">
            <v>"ШҚ АЭК" АҚ</v>
          </cell>
          <cell r="C3444" t="str">
            <v>29.31.30.300.020.00.0839.000000000000</v>
          </cell>
          <cell r="D3444">
            <v>603105899</v>
          </cell>
          <cell r="E3444" t="str">
            <v xml:space="preserve">Генератор щеткасы ВАЗ                                                                               </v>
          </cell>
          <cell r="F3444" t="str">
            <v>Щетка</v>
          </cell>
          <cell r="G3444" t="str">
            <v>генератора, для легкового автомобиля, меднографитная</v>
          </cell>
          <cell r="H3444" t="str">
            <v xml:space="preserve">Генератор щеткасы ВАЗ                                                                               </v>
          </cell>
          <cell r="I3444" t="str">
            <v>БК</v>
          </cell>
          <cell r="J3444">
            <v>0</v>
          </cell>
          <cell r="K3444">
            <v>631010000</v>
          </cell>
          <cell r="L3444" t="str">
            <v>ҚР, ШҚО, Өскемен қ., Бажов көш., 10</v>
          </cell>
          <cell r="M3444" t="str">
            <v>Желтоқсан-Қантар</v>
          </cell>
          <cell r="N3444" t="str">
            <v>Шығыс-Қазақстан облысы, Өскемен қ.</v>
          </cell>
          <cell r="O3444" t="str">
            <v>DDP</v>
          </cell>
          <cell r="P3444" t="str">
            <v>жыл бойына өтінім бойынша</v>
          </cell>
          <cell r="Q3444">
            <v>0</v>
          </cell>
          <cell r="R3444">
            <v>796</v>
          </cell>
          <cell r="S3444" t="str">
            <v>Дана</v>
          </cell>
        </row>
        <row r="3445">
          <cell r="A3445" t="str">
            <v>2328 Т</v>
          </cell>
          <cell r="B3445" t="str">
            <v>"ШҚ АЭК" АҚ</v>
          </cell>
          <cell r="C3445" t="str">
            <v>28.11.41.700.028.00.0839.000000000000</v>
          </cell>
          <cell r="D3445">
            <v>603105902</v>
          </cell>
          <cell r="E3445" t="str">
            <v xml:space="preserve">ГРМ жұлдызшылар ВАЗ                                                                                 </v>
          </cell>
          <cell r="F3445" t="str">
            <v>Звездочка</v>
          </cell>
          <cell r="G3445" t="str">
            <v>для легкового автомобиля, для распределительного вала</v>
          </cell>
          <cell r="H3445" t="str">
            <v xml:space="preserve">ГРМ жұлдызшылар ВАЗ                                                                                 </v>
          </cell>
          <cell r="I3445" t="str">
            <v>БК</v>
          </cell>
          <cell r="J3445">
            <v>0</v>
          </cell>
          <cell r="K3445">
            <v>631010000</v>
          </cell>
          <cell r="L3445" t="str">
            <v>ҚР, ШҚО, Өскемен қ., Бажов көш., 10</v>
          </cell>
          <cell r="M3445" t="str">
            <v>Желтоқсан-Қантар</v>
          </cell>
          <cell r="N3445" t="str">
            <v>Шығыс-Қазақстан облысы, Өскемен қ.</v>
          </cell>
          <cell r="O3445" t="str">
            <v>DDP</v>
          </cell>
          <cell r="P3445" t="str">
            <v>жыл бойына өтінім бойынша</v>
          </cell>
          <cell r="Q3445">
            <v>0</v>
          </cell>
          <cell r="R3445">
            <v>839</v>
          </cell>
          <cell r="S3445" t="str">
            <v>Комплект</v>
          </cell>
        </row>
        <row r="3446">
          <cell r="A3446" t="str">
            <v>2329 Т</v>
          </cell>
          <cell r="B3446" t="str">
            <v>"ШҚ АЭК" АҚ</v>
          </cell>
          <cell r="C3446" t="str">
            <v>29.32.30.990.098.01.0796.000000000003</v>
          </cell>
          <cell r="D3446">
            <v>603105904</v>
          </cell>
          <cell r="E3446" t="str">
            <v xml:space="preserve">Сальник КПП ВАЗ                                                                                     </v>
          </cell>
          <cell r="F3446" t="str">
            <v>Сальник</v>
          </cell>
          <cell r="G3446" t="str">
            <v>для легкового автомобиля, коробки передач</v>
          </cell>
          <cell r="H3446" t="str">
            <v xml:space="preserve">Сальник КПП ВАЗ                                                                                     </v>
          </cell>
          <cell r="I3446" t="str">
            <v>БК</v>
          </cell>
          <cell r="J3446">
            <v>0</v>
          </cell>
          <cell r="K3446">
            <v>631010000</v>
          </cell>
          <cell r="L3446" t="str">
            <v>ҚР, ШҚО, Өскемен қ., Бажов көш., 10</v>
          </cell>
          <cell r="M3446" t="str">
            <v>Желтоқсан-Қантар</v>
          </cell>
          <cell r="N3446" t="str">
            <v>Шығыс-Қазақстан облысы, Өскемен қ.</v>
          </cell>
          <cell r="O3446" t="str">
            <v>DDP</v>
          </cell>
          <cell r="P3446" t="str">
            <v>жыл бойына өтінім бойынша</v>
          </cell>
          <cell r="Q3446">
            <v>0</v>
          </cell>
          <cell r="R3446">
            <v>796</v>
          </cell>
          <cell r="S3446" t="str">
            <v>Дана</v>
          </cell>
        </row>
        <row r="3447">
          <cell r="A3447" t="str">
            <v>2330 Т</v>
          </cell>
          <cell r="B3447" t="str">
            <v>"ШҚ АЭК" АҚ</v>
          </cell>
          <cell r="C3447" t="str">
            <v>29.32.30.250.033.00.0796.000000000000</v>
          </cell>
          <cell r="D3447">
            <v>603105914</v>
          </cell>
          <cell r="E3447" t="str">
            <v xml:space="preserve">Артқы тежеуіш қалыбы ВАЗ                                                                            </v>
          </cell>
          <cell r="F3447" t="str">
            <v>Колодка</v>
          </cell>
          <cell r="G3447" t="str">
            <v>тормозная, для легкового автомобиля, передняя</v>
          </cell>
          <cell r="H3447" t="str">
            <v xml:space="preserve">Артқы тежеуіш қалыбы ВАЗ                                                                            </v>
          </cell>
          <cell r="I3447" t="str">
            <v>БК</v>
          </cell>
          <cell r="J3447">
            <v>0</v>
          </cell>
          <cell r="K3447">
            <v>631010000</v>
          </cell>
          <cell r="L3447" t="str">
            <v>ҚР, ШҚО, Өскемен қ., Бажов көш., 10</v>
          </cell>
          <cell r="M3447" t="str">
            <v>Желтоқсан-Қантар</v>
          </cell>
          <cell r="N3447" t="str">
            <v>Шығыс-Қазақстан облысы, Өскемен қ.</v>
          </cell>
          <cell r="O3447" t="str">
            <v>DDP</v>
          </cell>
          <cell r="P3447" t="str">
            <v>жыл бойына өтінім бойынша</v>
          </cell>
          <cell r="Q3447">
            <v>0</v>
          </cell>
          <cell r="R3447">
            <v>796</v>
          </cell>
          <cell r="S3447" t="str">
            <v>Дана</v>
          </cell>
        </row>
        <row r="3448">
          <cell r="A3448" t="str">
            <v>2331 Т</v>
          </cell>
          <cell r="B3448" t="str">
            <v>"ШҚ АЭК" АҚ</v>
          </cell>
          <cell r="C3448" t="str">
            <v>28.92.61.500.059.00.0796.000000000000</v>
          </cell>
          <cell r="D3448">
            <v>603105935</v>
          </cell>
          <cell r="E3448" t="str">
            <v xml:space="preserve">Гранат қамыты ВАЗ                                                                                   </v>
          </cell>
          <cell r="F3448" t="str">
            <v>Хомут шарнирный</v>
          </cell>
          <cell r="G3448" t="str">
            <v>распределительного клапана привода дросселя гидравлического ключа</v>
          </cell>
          <cell r="H3448" t="str">
            <v xml:space="preserve">Гранат қамыты ВАЗ                                                                                   </v>
          </cell>
          <cell r="I3448" t="str">
            <v>БК</v>
          </cell>
          <cell r="J3448">
            <v>0</v>
          </cell>
          <cell r="K3448">
            <v>631010000</v>
          </cell>
          <cell r="L3448" t="str">
            <v>ҚР, ШҚО, Өскемен қ., Бажов көш., 10</v>
          </cell>
          <cell r="M3448" t="str">
            <v>Желтоқсан-Қантар</v>
          </cell>
          <cell r="N3448" t="str">
            <v>Шығыс-Қазақстан облысы, Өскемен қ.</v>
          </cell>
          <cell r="O3448" t="str">
            <v>DDP</v>
          </cell>
          <cell r="P3448" t="str">
            <v>жыл бойына өтінім бойынша</v>
          </cell>
          <cell r="Q3448">
            <v>0</v>
          </cell>
          <cell r="R3448">
            <v>796</v>
          </cell>
          <cell r="S3448" t="str">
            <v>Дана</v>
          </cell>
        </row>
        <row r="3449">
          <cell r="A3449" t="str">
            <v>2332 Т</v>
          </cell>
          <cell r="B3449" t="str">
            <v>"ШҚ АЭК" АҚ</v>
          </cell>
          <cell r="C3449" t="str">
            <v>29.32.30.650.006.02.0796.000000000000</v>
          </cell>
          <cell r="D3449">
            <v>603105943</v>
          </cell>
          <cell r="E3449" t="str">
            <v xml:space="preserve">Қыспа подшипниктің муфтасы ВАЗ                                                                      </v>
          </cell>
          <cell r="F3449" t="str">
            <v>Муфта</v>
          </cell>
          <cell r="G3449" t="str">
            <v>сцепления, для легкового автомобиля</v>
          </cell>
          <cell r="H3449" t="str">
            <v xml:space="preserve">Қыспа подшипниктің муфтасы ВАЗ                                                                      </v>
          </cell>
          <cell r="I3449" t="str">
            <v>БК</v>
          </cell>
          <cell r="J3449">
            <v>0</v>
          </cell>
          <cell r="K3449">
            <v>631010000</v>
          </cell>
          <cell r="L3449" t="str">
            <v>ҚР, ШҚО, Өскемен қ., Бажов көш., 10</v>
          </cell>
          <cell r="M3449" t="str">
            <v>Желтоқсан-Қантар</v>
          </cell>
          <cell r="N3449" t="str">
            <v>Шығыс-Қазақстан облысы, Өскемен қ.</v>
          </cell>
          <cell r="O3449" t="str">
            <v>DDP</v>
          </cell>
          <cell r="P3449" t="str">
            <v>жыл бойына өтінім бойынша</v>
          </cell>
          <cell r="Q3449">
            <v>0</v>
          </cell>
          <cell r="R3449">
            <v>796</v>
          </cell>
          <cell r="S3449" t="str">
            <v>Дана</v>
          </cell>
        </row>
        <row r="3450">
          <cell r="A3450" t="str">
            <v>2333 Т</v>
          </cell>
          <cell r="B3450" t="str">
            <v>"ШҚ АЭК" АҚ</v>
          </cell>
          <cell r="C3450" t="str">
            <v>29.32.30.500.002.00.0796.000000000004</v>
          </cell>
          <cell r="D3450">
            <v>603106100</v>
          </cell>
          <cell r="E3450" t="str">
            <v xml:space="preserve">Амортизатор ЗИЛ                                                                                     </v>
          </cell>
          <cell r="F3450" t="str">
            <v>Амортизатор</v>
          </cell>
          <cell r="G3450" t="str">
            <v>для грузового автомобиля, передней подвески, жидкостный (гидравлический)</v>
          </cell>
          <cell r="H3450" t="str">
            <v xml:space="preserve">Амортизатор ЗИЛ                                                                                     </v>
          </cell>
          <cell r="I3450" t="str">
            <v>БК</v>
          </cell>
          <cell r="J3450">
            <v>0</v>
          </cell>
          <cell r="K3450">
            <v>631010000</v>
          </cell>
          <cell r="L3450" t="str">
            <v>ҚР, ШҚО, Өскемен қ., Бажов көш., 10</v>
          </cell>
          <cell r="M3450" t="str">
            <v>Желтоқсан-Қантар</v>
          </cell>
          <cell r="N3450" t="str">
            <v>Шығыс-Қазақстан облысы, Өскемен қ.</v>
          </cell>
          <cell r="O3450" t="str">
            <v>DDP</v>
          </cell>
          <cell r="P3450" t="str">
            <v>жыл бойына өтінім бойынша</v>
          </cell>
          <cell r="Q3450">
            <v>0</v>
          </cell>
          <cell r="R3450">
            <v>796</v>
          </cell>
          <cell r="S3450" t="str">
            <v>Дана</v>
          </cell>
        </row>
        <row r="3451">
          <cell r="A3451" t="str">
            <v>2334 Т</v>
          </cell>
          <cell r="B3451" t="str">
            <v>"ШҚ АЭК" АҚ</v>
          </cell>
          <cell r="C3451" t="str">
            <v>28.11.41.300.018.00.0839.000000000000</v>
          </cell>
          <cell r="D3451">
            <v>603106104</v>
          </cell>
          <cell r="E3451" t="str">
            <v xml:space="preserve">Қозғалтқыш көпшіктері жиынтық ЗИЛ                                                                   </v>
          </cell>
          <cell r="F3451" t="str">
            <v>Комплект прокладок</v>
          </cell>
          <cell r="G3451"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H3451" t="str">
            <v xml:space="preserve">Қозғалтқыш көпшіктері жиынтық ЗИЛ                                                                   </v>
          </cell>
          <cell r="I3451" t="str">
            <v>БК</v>
          </cell>
          <cell r="J3451">
            <v>0</v>
          </cell>
          <cell r="K3451">
            <v>631010000</v>
          </cell>
          <cell r="L3451" t="str">
            <v>ҚР, ШҚО, Өскемен қ., Бажов көш., 10</v>
          </cell>
          <cell r="M3451" t="str">
            <v>Желтоқсан-Қантар</v>
          </cell>
          <cell r="N3451" t="str">
            <v>Шығыс-Қазақстан облысы, Өскемен қ.</v>
          </cell>
          <cell r="O3451" t="str">
            <v>DDP</v>
          </cell>
          <cell r="P3451" t="str">
            <v>жыл бойына өтінім бойынша</v>
          </cell>
          <cell r="Q3451">
            <v>0</v>
          </cell>
          <cell r="R3451">
            <v>839</v>
          </cell>
          <cell r="S3451" t="str">
            <v>Комплект</v>
          </cell>
        </row>
        <row r="3452">
          <cell r="A3452" t="str">
            <v>2335 Т</v>
          </cell>
          <cell r="B3452" t="str">
            <v>"ШҚ АЭК" АҚ</v>
          </cell>
          <cell r="C3452" t="str">
            <v>29.32.30.230.000.00.0796.000000000001</v>
          </cell>
          <cell r="D3452">
            <v>603106105</v>
          </cell>
          <cell r="E3452" t="str">
            <v xml:space="preserve">Ручник бастырмасы ЗИЛ                                                                               </v>
          </cell>
          <cell r="F3452" t="str">
            <v>Накладка</v>
          </cell>
          <cell r="G3452" t="str">
            <v>тормозной колодки, для грузового автомобиля</v>
          </cell>
          <cell r="H3452" t="str">
            <v xml:space="preserve">Ручник бастырмасы ЗИЛ                                                                               </v>
          </cell>
          <cell r="I3452" t="str">
            <v>БК</v>
          </cell>
          <cell r="J3452">
            <v>0</v>
          </cell>
          <cell r="K3452">
            <v>631010000</v>
          </cell>
          <cell r="L3452" t="str">
            <v>ҚР, ШҚО, Өскемен қ., Бажов көш., 10</v>
          </cell>
          <cell r="M3452" t="str">
            <v>Желтоқсан-Қантар</v>
          </cell>
          <cell r="N3452" t="str">
            <v>Шығыс-Қазақстан облысы, Өскемен қ.</v>
          </cell>
          <cell r="O3452" t="str">
            <v>DDP</v>
          </cell>
          <cell r="P3452" t="str">
            <v>жыл бойына өтінім бойынша</v>
          </cell>
          <cell r="Q3452">
            <v>0</v>
          </cell>
          <cell r="R3452">
            <v>796</v>
          </cell>
          <cell r="S3452" t="str">
            <v>Дана</v>
          </cell>
        </row>
        <row r="3453">
          <cell r="A3453" t="str">
            <v>2336 Т</v>
          </cell>
          <cell r="B3453" t="str">
            <v>"ШҚ АЭК" АҚ</v>
          </cell>
          <cell r="C3453" t="str">
            <v>29.32.30.990.020.02.0796.000000000000</v>
          </cell>
          <cell r="D3453">
            <v>603106106</v>
          </cell>
          <cell r="E3453" t="str">
            <v>Белдік 1030 ГАЗ-53</v>
          </cell>
          <cell r="F3453" t="str">
            <v>Ремень</v>
          </cell>
          <cell r="G3453" t="str">
            <v>для грузового автомобиля, привода вентилятора</v>
          </cell>
          <cell r="H3453" t="str">
            <v>Белдік 1030 ГАЗ-53</v>
          </cell>
          <cell r="I3453" t="str">
            <v>БК</v>
          </cell>
          <cell r="J3453">
            <v>0</v>
          </cell>
          <cell r="K3453">
            <v>631010000</v>
          </cell>
          <cell r="L3453" t="str">
            <v>ҚР, ШҚО, Өскемен қ., Бажов көш., 10</v>
          </cell>
          <cell r="M3453" t="str">
            <v>Желтоқсан-Қантар</v>
          </cell>
          <cell r="N3453" t="str">
            <v>Шығыс-Қазақстан облысы, Өскемен қ.</v>
          </cell>
          <cell r="O3453" t="str">
            <v>DDP</v>
          </cell>
          <cell r="P3453" t="str">
            <v>жыл бойына өтінім бойынша</v>
          </cell>
          <cell r="Q3453">
            <v>0</v>
          </cell>
          <cell r="R3453">
            <v>796</v>
          </cell>
          <cell r="S3453" t="str">
            <v>Дана</v>
          </cell>
        </row>
        <row r="3454">
          <cell r="A3454" t="str">
            <v>2337 Т</v>
          </cell>
          <cell r="B3454" t="str">
            <v>"ШҚ АЭК" АҚ</v>
          </cell>
          <cell r="C3454" t="str">
            <v>29.32.30.250.026.00.0796.000000000006</v>
          </cell>
          <cell r="D3454">
            <v>603106109</v>
          </cell>
          <cell r="E3454" t="str">
            <v xml:space="preserve">Тежеуіш диафрагмасы ЗИЛ                                                                             </v>
          </cell>
          <cell r="F3454" t="str">
            <v>Диафрагма</v>
          </cell>
          <cell r="G3454" t="str">
            <v>для легкового автомобиля, тормозной камеры</v>
          </cell>
          <cell r="H3454" t="str">
            <v xml:space="preserve">Тежеуіш диафрагмасы ЗИЛ                                                                             </v>
          </cell>
          <cell r="I3454" t="str">
            <v>БК</v>
          </cell>
          <cell r="J3454">
            <v>0</v>
          </cell>
          <cell r="K3454">
            <v>631010000</v>
          </cell>
          <cell r="L3454" t="str">
            <v>ҚР, ШҚО, Өскемен қ., Бажов көш., 10</v>
          </cell>
          <cell r="M3454" t="str">
            <v>Желтоқсан-Қантар</v>
          </cell>
          <cell r="N3454" t="str">
            <v>Шығыс-Қазақстан облысы, Өскемен қ.</v>
          </cell>
          <cell r="O3454" t="str">
            <v>DDP</v>
          </cell>
          <cell r="P3454" t="str">
            <v>жыл бойына өтінім бойынша</v>
          </cell>
          <cell r="Q3454">
            <v>0</v>
          </cell>
          <cell r="R3454">
            <v>796</v>
          </cell>
          <cell r="S3454" t="str">
            <v>Дана</v>
          </cell>
        </row>
        <row r="3455">
          <cell r="A3455" t="str">
            <v>2338 Т</v>
          </cell>
          <cell r="B3455" t="str">
            <v>"ШҚ АЭК" АҚ</v>
          </cell>
          <cell r="C3455" t="str">
            <v>29.32.30.670.001.01.0796.000000000001</v>
          </cell>
          <cell r="D3455">
            <v>603106138</v>
          </cell>
          <cell r="E3455" t="str">
            <v>НАСОС ГУР ЗИЛ</v>
          </cell>
          <cell r="F3455" t="str">
            <v>Насос</v>
          </cell>
          <cell r="G3455" t="str">
            <v>гидроусилителя рулевого управления, для грузового автомобиля</v>
          </cell>
          <cell r="H3455" t="str">
            <v>НАСОС ГУР ЗИЛ</v>
          </cell>
          <cell r="I3455" t="str">
            <v>БК</v>
          </cell>
          <cell r="J3455">
            <v>0</v>
          </cell>
          <cell r="K3455">
            <v>631010000</v>
          </cell>
          <cell r="L3455" t="str">
            <v>ҚР, ШҚО, Өскемен қ., Бажов көш., 10</v>
          </cell>
          <cell r="M3455" t="str">
            <v>Желтоқсан-Қантар</v>
          </cell>
          <cell r="N3455" t="str">
            <v>Шығыс-Қазақстан облысы, Өскемен қ.</v>
          </cell>
          <cell r="O3455" t="str">
            <v>DDP</v>
          </cell>
          <cell r="P3455" t="str">
            <v>жыл бойына өтінім бойынша</v>
          </cell>
          <cell r="Q3455">
            <v>0</v>
          </cell>
          <cell r="R3455">
            <v>796</v>
          </cell>
          <cell r="S3455" t="str">
            <v>Дана</v>
          </cell>
        </row>
        <row r="3456">
          <cell r="A3456" t="str">
            <v>2339 Т</v>
          </cell>
          <cell r="B3456" t="str">
            <v>"ШҚ АЭК" АҚ</v>
          </cell>
          <cell r="C3456" t="str">
            <v>29.32.30.910.022.00.0796.000000000011</v>
          </cell>
          <cell r="D3456">
            <v>603106153</v>
          </cell>
          <cell r="E3456" t="str">
            <v>ОТЫН БАГЫ ЗИЛ</v>
          </cell>
          <cell r="F3456" t="str">
            <v>Бак</v>
          </cell>
          <cell r="G3456" t="str">
            <v>топливный, для грузового автомобиля, объемом более 100 л, но не более 110 л</v>
          </cell>
          <cell r="H3456" t="str">
            <v>ОТЫН БАГЫ ЗИЛ</v>
          </cell>
          <cell r="I3456" t="str">
            <v>БК</v>
          </cell>
          <cell r="J3456">
            <v>0</v>
          </cell>
          <cell r="K3456">
            <v>631010000</v>
          </cell>
          <cell r="L3456" t="str">
            <v>ҚР, ШҚО, Өскемен қ., Бажов көш., 10</v>
          </cell>
          <cell r="M3456" t="str">
            <v>Желтоқсан-Қантар</v>
          </cell>
          <cell r="N3456" t="str">
            <v>Шығыс-Қазақстан облысы, Өскемен қ.</v>
          </cell>
          <cell r="O3456" t="str">
            <v>DDP</v>
          </cell>
          <cell r="P3456" t="str">
            <v>жыл бойына өтінім бойынша</v>
          </cell>
          <cell r="Q3456">
            <v>0</v>
          </cell>
          <cell r="R3456">
            <v>796</v>
          </cell>
          <cell r="S3456" t="str">
            <v>Дана</v>
          </cell>
        </row>
        <row r="3457">
          <cell r="A3457" t="str">
            <v>2340 Т</v>
          </cell>
          <cell r="B3457" t="str">
            <v>"ШҚ АЭК" АҚ</v>
          </cell>
          <cell r="C3457" t="str">
            <v>28.11.41.900.018.00.0796.000000000000</v>
          </cell>
          <cell r="D3457">
            <v>603106168</v>
          </cell>
          <cell r="E3457" t="str">
            <v>Біліктің ығысу сақинасы ЗИЛ</v>
          </cell>
          <cell r="F3457" t="str">
            <v>Кольцо осевого смещения</v>
          </cell>
          <cell r="G3457" t="str">
            <v>для грузового автомобиля</v>
          </cell>
          <cell r="H3457" t="str">
            <v>Біліктің ығысу сақинасы ЗИЛ</v>
          </cell>
          <cell r="I3457" t="str">
            <v>БК</v>
          </cell>
          <cell r="J3457">
            <v>0</v>
          </cell>
          <cell r="K3457">
            <v>631010000</v>
          </cell>
          <cell r="L3457" t="str">
            <v>ҚР, ШҚО, Өскемен қ., Бажов көш., 10</v>
          </cell>
          <cell r="M3457" t="str">
            <v>Желтоқсан-Қантар</v>
          </cell>
          <cell r="N3457" t="str">
            <v>Шығыс-Қазақстан облысы, Өскемен қ.</v>
          </cell>
          <cell r="O3457" t="str">
            <v>DDP</v>
          </cell>
          <cell r="P3457" t="str">
            <v>жыл бойына өтінім бойынша</v>
          </cell>
          <cell r="Q3457">
            <v>0</v>
          </cell>
          <cell r="R3457">
            <v>839</v>
          </cell>
          <cell r="S3457" t="str">
            <v>Комплект</v>
          </cell>
        </row>
        <row r="3458">
          <cell r="A3458" t="str">
            <v>2341 Т</v>
          </cell>
          <cell r="B3458" t="str">
            <v>"ШҚ АЭК" АҚ</v>
          </cell>
          <cell r="C3458" t="str">
            <v>28.11.41.900.105.01.0796.000000000000</v>
          </cell>
          <cell r="D3458">
            <v>603106169</v>
          </cell>
          <cell r="E3458" t="str">
            <v>Поршень ЗИЛ ф.100, 100,5, 101</v>
          </cell>
          <cell r="F3458" t="str">
            <v>Поршень</v>
          </cell>
          <cell r="G3458" t="str">
            <v>для двигателя внутреннего сгорания</v>
          </cell>
          <cell r="H3458" t="str">
            <v>Поршень ЗИЛ ф.100, 100,5, 101</v>
          </cell>
          <cell r="I3458" t="str">
            <v>БК</v>
          </cell>
          <cell r="J3458">
            <v>0</v>
          </cell>
          <cell r="K3458">
            <v>631010000</v>
          </cell>
          <cell r="L3458" t="str">
            <v>ҚР, ШҚО, Өскемен қ., Бажов көш., 10</v>
          </cell>
          <cell r="M3458" t="str">
            <v>Желтоқсан-Қантар</v>
          </cell>
          <cell r="N3458" t="str">
            <v>Шығыс-Қазақстан облысы, Өскемен қ.</v>
          </cell>
          <cell r="O3458" t="str">
            <v>DDP</v>
          </cell>
          <cell r="P3458" t="str">
            <v>жыл бойына өтінім бойынша</v>
          </cell>
          <cell r="Q3458">
            <v>0</v>
          </cell>
          <cell r="R3458">
            <v>796</v>
          </cell>
          <cell r="S3458" t="str">
            <v>Дана</v>
          </cell>
        </row>
        <row r="3459">
          <cell r="A3459" t="str">
            <v>2342 Т</v>
          </cell>
          <cell r="B3459" t="str">
            <v>"ШҚ АЭК" АҚ</v>
          </cell>
          <cell r="C3459" t="str">
            <v>29.32.30.250.033.00.0796.000000000001</v>
          </cell>
          <cell r="D3459">
            <v>603106173</v>
          </cell>
          <cell r="E3459" t="str">
            <v xml:space="preserve">Тежеуіш қалыбы ЗИЛ                                                                                  </v>
          </cell>
          <cell r="F3459" t="str">
            <v>Колодка</v>
          </cell>
          <cell r="G3459" t="str">
            <v>тормозная, для грузового автомобиля, передняя</v>
          </cell>
          <cell r="H3459" t="str">
            <v xml:space="preserve">Тежеуіш қалыбы ЗИЛ                                                                                  </v>
          </cell>
          <cell r="I3459" t="str">
            <v>БК</v>
          </cell>
          <cell r="J3459">
            <v>0</v>
          </cell>
          <cell r="K3459">
            <v>631010000</v>
          </cell>
          <cell r="L3459" t="str">
            <v>ҚР, ШҚО, Өскемен қ., Бажов көш., 10</v>
          </cell>
          <cell r="M3459" t="str">
            <v>Желтоқсан-Қантар</v>
          </cell>
          <cell r="N3459" t="str">
            <v>Шығыс-Қазақстан облысы, Өскемен қ.</v>
          </cell>
          <cell r="O3459" t="str">
            <v>DDP</v>
          </cell>
          <cell r="P3459" t="str">
            <v>жыл бойына өтінім бойынша</v>
          </cell>
          <cell r="Q3459">
            <v>0</v>
          </cell>
          <cell r="R3459">
            <v>796</v>
          </cell>
          <cell r="S3459" t="str">
            <v>Дана</v>
          </cell>
        </row>
        <row r="3460">
          <cell r="A3460" t="str">
            <v>2343 Т</v>
          </cell>
          <cell r="B3460" t="str">
            <v>"ШҚ АЭК" АҚ</v>
          </cell>
          <cell r="C3460" t="str">
            <v>29.32.30.610.000.02.0796.000000000000</v>
          </cell>
          <cell r="D3460">
            <v>603106191</v>
          </cell>
          <cell r="E3460" t="str">
            <v>радиатор төрт қатарлы ЗИЛ-130</v>
          </cell>
          <cell r="F3460" t="str">
            <v>Радиатор</v>
          </cell>
          <cell r="G3460" t="str">
            <v>для грузового автомобиля, системы охлаждения</v>
          </cell>
          <cell r="H3460" t="str">
            <v>радиатор төрт қатарлы ЗИЛ-130</v>
          </cell>
          <cell r="I3460" t="str">
            <v>БК</v>
          </cell>
          <cell r="J3460">
            <v>0</v>
          </cell>
          <cell r="K3460">
            <v>631010000</v>
          </cell>
          <cell r="L3460" t="str">
            <v>ҚР, ШҚО, Өскемен қ., Бажов көш., 10</v>
          </cell>
          <cell r="M3460" t="str">
            <v>Желтоқсан-Қантар</v>
          </cell>
          <cell r="N3460" t="str">
            <v>Шығыс-Қазақстан облысы, Өскемен қ.</v>
          </cell>
          <cell r="O3460" t="str">
            <v>DDP</v>
          </cell>
          <cell r="P3460" t="str">
            <v>жыл бойына өтінім бойынша</v>
          </cell>
          <cell r="Q3460">
            <v>0</v>
          </cell>
          <cell r="R3460">
            <v>796</v>
          </cell>
          <cell r="S3460" t="str">
            <v>Дана</v>
          </cell>
        </row>
        <row r="3461">
          <cell r="A3461" t="str">
            <v>2344 Т</v>
          </cell>
          <cell r="B3461" t="str">
            <v>"ШҚ АЭК" АҚ</v>
          </cell>
          <cell r="C3461" t="str">
            <v>29.31.30.300.004.00.0796.000000000001</v>
          </cell>
          <cell r="D3461">
            <v>603106195</v>
          </cell>
          <cell r="E3461" t="str">
            <v>Түйіспесі ЗИЛ</v>
          </cell>
          <cell r="F3461" t="str">
            <v>Группа контактная</v>
          </cell>
          <cell r="G3461" t="str">
            <v>для грузового автомобиля, замка зажигания</v>
          </cell>
          <cell r="H3461" t="str">
            <v>Түйіспесі ЗИЛ</v>
          </cell>
          <cell r="I3461" t="str">
            <v>БК</v>
          </cell>
          <cell r="J3461">
            <v>0</v>
          </cell>
          <cell r="K3461">
            <v>631010000</v>
          </cell>
          <cell r="L3461" t="str">
            <v>ҚР, ШҚО, Өскемен қ., Бажов көш., 10</v>
          </cell>
          <cell r="M3461" t="str">
            <v>Желтоқсан-Қантар</v>
          </cell>
          <cell r="N3461" t="str">
            <v>Шығыс-Қазақстан облысы, Өскемен қ.</v>
          </cell>
          <cell r="O3461" t="str">
            <v>DDP</v>
          </cell>
          <cell r="P3461" t="str">
            <v>жыл бойына өтінім бойынша</v>
          </cell>
          <cell r="Q3461">
            <v>0</v>
          </cell>
          <cell r="R3461">
            <v>839</v>
          </cell>
          <cell r="S3461" t="str">
            <v>Комплект</v>
          </cell>
        </row>
        <row r="3462">
          <cell r="A3462" t="str">
            <v>2345 Т</v>
          </cell>
          <cell r="B3462" t="str">
            <v>"ШҚ АЭК" АҚ</v>
          </cell>
          <cell r="C3462" t="str">
            <v>28.13.31.000.019.00.0796.000000000001</v>
          </cell>
          <cell r="D3462">
            <v>603106197</v>
          </cell>
          <cell r="E3462" t="str">
            <v xml:space="preserve">Су сорғысының білігі жинамада ЗИЛ                                                                   </v>
          </cell>
          <cell r="F3462" t="str">
            <v>Вал</v>
          </cell>
          <cell r="G3462" t="str">
            <v>для насоса</v>
          </cell>
          <cell r="H3462" t="str">
            <v xml:space="preserve">Су сорғысының білігі жинамада ЗИЛ                                                                   </v>
          </cell>
          <cell r="I3462" t="str">
            <v>БК</v>
          </cell>
          <cell r="J3462">
            <v>0</v>
          </cell>
          <cell r="K3462">
            <v>631010000</v>
          </cell>
          <cell r="L3462" t="str">
            <v>ҚР, ШҚО, Өскемен қ., Бажов көш., 10</v>
          </cell>
          <cell r="M3462" t="str">
            <v>Желтоқсан-Қантар</v>
          </cell>
          <cell r="N3462" t="str">
            <v>Шығыс-Қазақстан облысы, Өскемен қ.</v>
          </cell>
          <cell r="O3462" t="str">
            <v>DDP</v>
          </cell>
          <cell r="P3462" t="str">
            <v>жыл бойына өтінім бойынша</v>
          </cell>
          <cell r="Q3462">
            <v>0</v>
          </cell>
          <cell r="R3462">
            <v>796</v>
          </cell>
          <cell r="S3462" t="str">
            <v>Дана</v>
          </cell>
        </row>
        <row r="3463">
          <cell r="A3463" t="str">
            <v>2346 Т</v>
          </cell>
          <cell r="B3463" t="str">
            <v>"ШҚ АЭК" АҚ</v>
          </cell>
          <cell r="C3463" t="str">
            <v>29.32.30.990.097.00.0796.000000000000</v>
          </cell>
          <cell r="D3463">
            <v>603106199</v>
          </cell>
          <cell r="E3463" t="str">
            <v xml:space="preserve">Вариатор ЗИЛ                                                                                        </v>
          </cell>
          <cell r="F3463" t="str">
            <v>Вариатор</v>
          </cell>
          <cell r="G3463" t="str">
            <v>напряжения, для легкового автомобиля</v>
          </cell>
          <cell r="H3463" t="str">
            <v xml:space="preserve">Вариатор ЗИЛ                                                                                        </v>
          </cell>
          <cell r="I3463" t="str">
            <v>БК</v>
          </cell>
          <cell r="J3463">
            <v>0</v>
          </cell>
          <cell r="K3463">
            <v>631010000</v>
          </cell>
          <cell r="L3463" t="str">
            <v>ҚР, ШҚО, Өскемен қ., Бажов көш., 10</v>
          </cell>
          <cell r="M3463" t="str">
            <v>Желтоқсан-Қантар</v>
          </cell>
          <cell r="N3463" t="str">
            <v>Шығыс-Қазақстан облысы, Өскемен қ.</v>
          </cell>
          <cell r="O3463" t="str">
            <v>DDP</v>
          </cell>
          <cell r="P3463" t="str">
            <v>жыл бойына өтінім бойынша</v>
          </cell>
          <cell r="Q3463">
            <v>0</v>
          </cell>
          <cell r="R3463">
            <v>796</v>
          </cell>
          <cell r="S3463" t="str">
            <v>Дана</v>
          </cell>
        </row>
        <row r="3464">
          <cell r="A3464" t="str">
            <v>2347 Т</v>
          </cell>
          <cell r="B3464" t="str">
            <v>"ШҚ АЭК" АҚ</v>
          </cell>
          <cell r="C3464" t="str">
            <v>29.32.30.650.008.00.0796.000000000000</v>
          </cell>
          <cell r="D3464">
            <v>603106200</v>
          </cell>
          <cell r="E3464" t="str">
            <v>ТІРКЕСУ ЖАПСЫРМАСЫ ЗИЛ</v>
          </cell>
          <cell r="F3464" t="str">
            <v>Накладка</v>
          </cell>
          <cell r="G3464" t="str">
            <v>диска сцепления, для грузового автомобиля</v>
          </cell>
          <cell r="H3464" t="str">
            <v>ТІРКЕСУ ЖАПСЫРМАСЫ ЗИЛ</v>
          </cell>
          <cell r="I3464" t="str">
            <v>БК</v>
          </cell>
          <cell r="J3464">
            <v>0</v>
          </cell>
          <cell r="K3464">
            <v>631010000</v>
          </cell>
          <cell r="L3464" t="str">
            <v>ҚР, ШҚО, Өскемен қ., Бажов көш., 10</v>
          </cell>
          <cell r="M3464" t="str">
            <v>Желтоқсан-Қантар</v>
          </cell>
          <cell r="N3464" t="str">
            <v>Шығыс-Қазақстан облысы, Өскемен қ.</v>
          </cell>
          <cell r="O3464" t="str">
            <v>DDP</v>
          </cell>
          <cell r="P3464" t="str">
            <v>жыл бойына өтінім бойынша</v>
          </cell>
          <cell r="Q3464">
            <v>0</v>
          </cell>
          <cell r="R3464">
            <v>796</v>
          </cell>
          <cell r="S3464" t="str">
            <v>Дана</v>
          </cell>
        </row>
        <row r="3465">
          <cell r="A3465" t="str">
            <v>2348 Т</v>
          </cell>
          <cell r="B3465" t="str">
            <v>"ШҚ АЭК" АҚ</v>
          </cell>
          <cell r="C3465" t="str">
            <v>29.32.30.230.000.00.0796.000000000001</v>
          </cell>
          <cell r="D3465">
            <v>603106201</v>
          </cell>
          <cell r="E3465" t="str">
            <v>ТОРМОЗДЫҚ ЖАПСЫРМА ЗИЛ</v>
          </cell>
          <cell r="F3465" t="str">
            <v>Накладка</v>
          </cell>
          <cell r="G3465" t="str">
            <v>тормозной колодки, для грузового автомобиля</v>
          </cell>
          <cell r="H3465" t="str">
            <v>ТОРМОЗДЫҚ ЖАПСЫРМА ЗИЛ</v>
          </cell>
          <cell r="I3465" t="str">
            <v>БК</v>
          </cell>
          <cell r="J3465">
            <v>0</v>
          </cell>
          <cell r="K3465">
            <v>631010000</v>
          </cell>
          <cell r="L3465" t="str">
            <v>ҚР, ШҚО, Өскемен қ., Бажов көш., 10</v>
          </cell>
          <cell r="M3465" t="str">
            <v>Желтоқсан-Қантар</v>
          </cell>
          <cell r="N3465" t="str">
            <v>Шығыс-Қазақстан облысы, Өскемен қ.</v>
          </cell>
          <cell r="O3465" t="str">
            <v>DDP</v>
          </cell>
          <cell r="P3465" t="str">
            <v>жыл бойына өтінім бойынша</v>
          </cell>
          <cell r="Q3465">
            <v>0</v>
          </cell>
          <cell r="R3465">
            <v>796</v>
          </cell>
          <cell r="S3465" t="str">
            <v>Дана</v>
          </cell>
        </row>
        <row r="3466">
          <cell r="A3466" t="str">
            <v>2349 Т</v>
          </cell>
          <cell r="B3466" t="str">
            <v>"ШҚ АЭК" АҚ</v>
          </cell>
          <cell r="C3466" t="str">
            <v>28.13.11.700.002.00.0796.000000000002</v>
          </cell>
          <cell r="D3466">
            <v>603106202</v>
          </cell>
          <cell r="E3466" t="str">
            <v>Су сорғысы ЗИЛ</v>
          </cell>
          <cell r="F3466" t="str">
            <v>Насос водяной</v>
          </cell>
          <cell r="G3466" t="str">
            <v>для грузового автомобиля</v>
          </cell>
          <cell r="H3466" t="str">
            <v>Су сорғысы ЗИЛ</v>
          </cell>
          <cell r="I3466" t="str">
            <v>БК</v>
          </cell>
          <cell r="J3466">
            <v>0</v>
          </cell>
          <cell r="K3466">
            <v>631010000</v>
          </cell>
          <cell r="L3466" t="str">
            <v>ҚР, ШҚО, Өскемен қ., Бажов көш., 10</v>
          </cell>
          <cell r="M3466" t="str">
            <v>Желтоқсан-Қантар</v>
          </cell>
          <cell r="N3466" t="str">
            <v>Шығыс-Қазақстан облысы, Өскемен қ.</v>
          </cell>
          <cell r="O3466" t="str">
            <v>DDP</v>
          </cell>
          <cell r="P3466" t="str">
            <v>жыл бойына өтінім бойынша</v>
          </cell>
          <cell r="Q3466">
            <v>0</v>
          </cell>
          <cell r="R3466">
            <v>796</v>
          </cell>
          <cell r="S3466" t="str">
            <v>Дана</v>
          </cell>
        </row>
        <row r="3467">
          <cell r="A3467" t="str">
            <v>2350 Т</v>
          </cell>
          <cell r="B3467" t="str">
            <v>"ШҚ АЭК" АҚ</v>
          </cell>
          <cell r="C3467" t="str">
            <v>28.11.42.300.006.00.0796.000000000000</v>
          </cell>
          <cell r="D3467">
            <v>603106203</v>
          </cell>
          <cell r="E3467" t="str">
            <v>ПОРШЕНДІК САУСАҚША ЗИЛ</v>
          </cell>
          <cell r="F3467" t="str">
            <v>Палец поршневой</v>
          </cell>
          <cell r="G3467" t="str">
            <v>для карбюраторного двигателя, для легкового автомобиля</v>
          </cell>
          <cell r="H3467" t="str">
            <v>ПОРШЕНДІК САУСАҚША ЗИЛ</v>
          </cell>
          <cell r="I3467" t="str">
            <v>БК</v>
          </cell>
          <cell r="J3467">
            <v>0</v>
          </cell>
          <cell r="K3467">
            <v>631010000</v>
          </cell>
          <cell r="L3467" t="str">
            <v>ҚР, ШҚО, Өскемен қ., Бажов көш., 10</v>
          </cell>
          <cell r="M3467" t="str">
            <v>Желтоқсан-Қантар</v>
          </cell>
          <cell r="N3467" t="str">
            <v>Шығыс-Қазақстан облысы, Өскемен қ.</v>
          </cell>
          <cell r="O3467" t="str">
            <v>DDP</v>
          </cell>
          <cell r="P3467" t="str">
            <v>жыл бойына өтінім бойынша</v>
          </cell>
          <cell r="Q3467">
            <v>0</v>
          </cell>
          <cell r="R3467">
            <v>796</v>
          </cell>
          <cell r="S3467" t="str">
            <v>Дана</v>
          </cell>
        </row>
        <row r="3468">
          <cell r="A3468" t="str">
            <v>2351 Т</v>
          </cell>
          <cell r="B3468" t="str">
            <v>"ШҚ АЭК" АҚ</v>
          </cell>
          <cell r="C3468" t="str">
            <v>29.32.30.600.009.00.0796.000000000004</v>
          </cell>
          <cell r="D3468">
            <v>603106205</v>
          </cell>
          <cell r="E3468" t="str">
            <v xml:space="preserve">Радиатордың келтеқұбыры ЗИЛ                                                                         </v>
          </cell>
          <cell r="F3468" t="str">
            <v>Патрубок</v>
          </cell>
          <cell r="G3468" t="str">
            <v>радиатора, для грузового автомобиля, верхний подводящий</v>
          </cell>
          <cell r="H3468" t="str">
            <v xml:space="preserve">Радиатордың келтеқұбыры ЗИЛ                                                                         </v>
          </cell>
          <cell r="I3468" t="str">
            <v>БК</v>
          </cell>
          <cell r="J3468">
            <v>0</v>
          </cell>
          <cell r="K3468">
            <v>631010000</v>
          </cell>
          <cell r="L3468" t="str">
            <v>ҚР, ШҚО, Өскемен қ., Бажов көш., 10</v>
          </cell>
          <cell r="M3468" t="str">
            <v>Желтоқсан-Қантар</v>
          </cell>
          <cell r="N3468" t="str">
            <v>Шығыс-Қазақстан облысы, Өскемен қ.</v>
          </cell>
          <cell r="O3468" t="str">
            <v>DDP</v>
          </cell>
          <cell r="P3468" t="str">
            <v>жыл бойына өтінім бойынша</v>
          </cell>
          <cell r="Q3468">
            <v>0</v>
          </cell>
          <cell r="R3468">
            <v>796</v>
          </cell>
          <cell r="S3468" t="str">
            <v>Дана</v>
          </cell>
        </row>
        <row r="3469">
          <cell r="A3469" t="str">
            <v>2352 Т</v>
          </cell>
          <cell r="B3469" t="str">
            <v>"ШҚ АЭК" АҚ</v>
          </cell>
          <cell r="C3469" t="str">
            <v>29.32.30.990.012.00.0796.000000000001</v>
          </cell>
          <cell r="D3469">
            <v>603106208</v>
          </cell>
          <cell r="E3469" t="str">
            <v xml:space="preserve">Көпшік КПП ЗИЛ                                                                                      </v>
          </cell>
          <cell r="F3469" t="str">
            <v>Подушка</v>
          </cell>
          <cell r="G3469" t="str">
            <v>опоры двигателя, для грузового автомобиля</v>
          </cell>
          <cell r="H3469" t="str">
            <v xml:space="preserve">Көпшік КПП ЗИЛ                                                                                      </v>
          </cell>
          <cell r="I3469" t="str">
            <v>БК</v>
          </cell>
          <cell r="J3469">
            <v>0</v>
          </cell>
          <cell r="K3469">
            <v>631010000</v>
          </cell>
          <cell r="L3469" t="str">
            <v>ҚР, ШҚО, Өскемен қ., Бажов көш., 10</v>
          </cell>
          <cell r="M3469" t="str">
            <v>Желтоқсан-Қантар</v>
          </cell>
          <cell r="N3469" t="str">
            <v>Шығыс-Қазақстан облысы, Өскемен қ.</v>
          </cell>
          <cell r="O3469" t="str">
            <v>DDP</v>
          </cell>
          <cell r="P3469" t="str">
            <v>жыл бойына өтінім бойынша</v>
          </cell>
          <cell r="Q3469">
            <v>0</v>
          </cell>
          <cell r="R3469">
            <v>796</v>
          </cell>
          <cell r="S3469" t="str">
            <v>Дана</v>
          </cell>
        </row>
        <row r="3470">
          <cell r="A3470" t="str">
            <v>2353 Т</v>
          </cell>
          <cell r="B3470" t="str">
            <v>"ШҚ АЭК" АҚ</v>
          </cell>
          <cell r="C3470" t="str">
            <v>28.11.41.500.003.00.0796.000000000002</v>
          </cell>
          <cell r="D3470">
            <v>603106209</v>
          </cell>
          <cell r="E3470" t="str">
            <v>Негізгі ішпек ЗИЛ 0,25 0,5 0,75 1 1,25 СТ</v>
          </cell>
          <cell r="F3470" t="str">
            <v>Вкладыш</v>
          </cell>
          <cell r="G3470" t="str">
            <v>для карбюраторного двигателя, для грузового автомобиля, коренной</v>
          </cell>
          <cell r="H3470" t="str">
            <v>Негізгі ішпек ЗИЛ 0,25 0,5 0,75 1 1,25 СТ</v>
          </cell>
          <cell r="I3470" t="str">
            <v>БК</v>
          </cell>
          <cell r="J3470">
            <v>0</v>
          </cell>
          <cell r="K3470">
            <v>631010000</v>
          </cell>
          <cell r="L3470" t="str">
            <v>ҚР, ШҚО, Өскемен қ., Бажов көш., 10</v>
          </cell>
          <cell r="M3470" t="str">
            <v>Желтоқсан-Қантар</v>
          </cell>
          <cell r="N3470" t="str">
            <v>Шығыс-Қазақстан облысы, Өскемен қ.</v>
          </cell>
          <cell r="O3470" t="str">
            <v>DDP</v>
          </cell>
          <cell r="P3470" t="str">
            <v>жыл бойына өтінім бойынша</v>
          </cell>
          <cell r="Q3470">
            <v>0</v>
          </cell>
          <cell r="R3470">
            <v>839</v>
          </cell>
          <cell r="S3470" t="str">
            <v>Комплект</v>
          </cell>
        </row>
        <row r="3471">
          <cell r="A3471" t="str">
            <v>2354 Т</v>
          </cell>
          <cell r="B3471" t="str">
            <v>"ШҚ АЭК" АҚ</v>
          </cell>
          <cell r="C3471" t="str">
            <v>29.32.30.990.008.00.0796.000000000028</v>
          </cell>
          <cell r="D3471">
            <v>603106211</v>
          </cell>
          <cell r="E3471" t="str">
            <v>Үлестіргіш білік втулкасы ЗИЛ</v>
          </cell>
          <cell r="F3471" t="str">
            <v>Втулка</v>
          </cell>
          <cell r="G3471" t="str">
            <v>для грузового автомобиля, для распределительного вала</v>
          </cell>
          <cell r="H3471" t="str">
            <v>Үлестіргіш білік втулкасы ЗИЛ</v>
          </cell>
          <cell r="I3471" t="str">
            <v>БК</v>
          </cell>
          <cell r="J3471">
            <v>0</v>
          </cell>
          <cell r="K3471">
            <v>631010000</v>
          </cell>
          <cell r="L3471" t="str">
            <v>ҚР, ШҚО, Өскемен қ., Бажов көш., 10</v>
          </cell>
          <cell r="M3471" t="str">
            <v>Желтоқсан-Қантар</v>
          </cell>
          <cell r="N3471" t="str">
            <v>Шығыс-Қазақстан облысы, Өскемен қ.</v>
          </cell>
          <cell r="O3471" t="str">
            <v>DDP</v>
          </cell>
          <cell r="P3471" t="str">
            <v>жыл бойына өтінім бойынша</v>
          </cell>
          <cell r="Q3471">
            <v>0</v>
          </cell>
          <cell r="R3471">
            <v>839</v>
          </cell>
          <cell r="S3471" t="str">
            <v>Комплект</v>
          </cell>
        </row>
        <row r="3472">
          <cell r="A3472" t="str">
            <v>2355 Т</v>
          </cell>
          <cell r="B3472" t="str">
            <v>"ШҚ АЭК" АҚ</v>
          </cell>
          <cell r="C3472" t="str">
            <v>29.31.30.300.015.00.0796.000000000005</v>
          </cell>
          <cell r="D3472">
            <v>603106214</v>
          </cell>
          <cell r="E3472" t="str">
            <v xml:space="preserve">Генератордың диодтық көпірі ЗИЛ                                                                     </v>
          </cell>
          <cell r="F3472" t="str">
            <v>Мост диодный</v>
          </cell>
          <cell r="G3472" t="str">
            <v>генератора, для специального и специализированного автомобиля, средней мощности</v>
          </cell>
          <cell r="H3472" t="str">
            <v xml:space="preserve">Генератордың диодтық көпірі ЗИЛ                                                                     </v>
          </cell>
          <cell r="I3472" t="str">
            <v>БК</v>
          </cell>
          <cell r="J3472">
            <v>0</v>
          </cell>
          <cell r="K3472">
            <v>631010000</v>
          </cell>
          <cell r="L3472" t="str">
            <v>ҚР, ШҚО, Өскемен қ., Бажов көш., 10</v>
          </cell>
          <cell r="M3472" t="str">
            <v>Желтоқсан-Қантар</v>
          </cell>
          <cell r="N3472" t="str">
            <v>Шығыс-Қазақстан облысы, Өскемен қ.</v>
          </cell>
          <cell r="O3472" t="str">
            <v>DDP</v>
          </cell>
          <cell r="P3472" t="str">
            <v>жыл бойына өтінім бойынша</v>
          </cell>
          <cell r="Q3472">
            <v>0</v>
          </cell>
          <cell r="R3472">
            <v>796</v>
          </cell>
          <cell r="S3472" t="str">
            <v>Дана</v>
          </cell>
        </row>
        <row r="3473">
          <cell r="A3473" t="str">
            <v>2356 Т</v>
          </cell>
          <cell r="B3473" t="str">
            <v>"ШҚ АЭК" АҚ</v>
          </cell>
          <cell r="C3473" t="str">
            <v>28.11.41.500.006.00.0839.000000000000</v>
          </cell>
          <cell r="D3473">
            <v>603106215</v>
          </cell>
          <cell r="E3473" t="str">
            <v>ПОРШЕНЬ САҚИНАЛАРЫ Ф 100 100,5 101 ЗИЛ ЗМЗ</v>
          </cell>
          <cell r="F3473" t="str">
            <v>Кольцо поршневое</v>
          </cell>
          <cell r="G3473" t="str">
            <v>для двигателя внутреннего сгорания</v>
          </cell>
          <cell r="H3473" t="str">
            <v>ПОРШЕНЬ САҚИНАЛАРЫ Ф 100 100,5 101 ЗИЛ ЗМЗ</v>
          </cell>
          <cell r="I3473" t="str">
            <v>БК</v>
          </cell>
          <cell r="J3473">
            <v>0</v>
          </cell>
          <cell r="K3473">
            <v>631010000</v>
          </cell>
          <cell r="L3473" t="str">
            <v>ҚР, ШҚО, Өскемен қ., Бажов көш., 10</v>
          </cell>
          <cell r="M3473" t="str">
            <v>Желтоқсан-Қантар</v>
          </cell>
          <cell r="N3473" t="str">
            <v>Шығыс-Қазақстан облысы, Өскемен қ.</v>
          </cell>
          <cell r="O3473" t="str">
            <v>DDP</v>
          </cell>
          <cell r="P3473" t="str">
            <v>жыл бойына өтінім бойынша</v>
          </cell>
          <cell r="Q3473">
            <v>0</v>
          </cell>
          <cell r="R3473">
            <v>839</v>
          </cell>
          <cell r="S3473" t="str">
            <v>Комплект</v>
          </cell>
        </row>
        <row r="3474">
          <cell r="A3474" t="str">
            <v>2357 Т</v>
          </cell>
          <cell r="B3474" t="str">
            <v>"ШҚ АЭК" АҚ</v>
          </cell>
          <cell r="C3474" t="str">
            <v>29.31.30.300.014.00.0796.000000000003</v>
          </cell>
          <cell r="D3474">
            <v>603106219</v>
          </cell>
          <cell r="E3474" t="str">
            <v>КОММУТАТОР ТК 102 ЗИЛ</v>
          </cell>
          <cell r="F3474" t="str">
            <v>Коммутатор</v>
          </cell>
          <cell r="G3474" t="str">
            <v>для карбюраторного двигателя, для грузового автомобиля</v>
          </cell>
          <cell r="H3474" t="str">
            <v>КОММУТАТОР ТК 102 ЗИЛ</v>
          </cell>
          <cell r="I3474" t="str">
            <v>БК</v>
          </cell>
          <cell r="J3474">
            <v>0</v>
          </cell>
          <cell r="K3474">
            <v>631010000</v>
          </cell>
          <cell r="L3474" t="str">
            <v>ҚР, ШҚО, Өскемен қ., Бажов көш., 10</v>
          </cell>
          <cell r="M3474" t="str">
            <v>Желтоқсан-Қантар</v>
          </cell>
          <cell r="N3474" t="str">
            <v>Шығыс-Қазақстан облысы, Өскемен қ.</v>
          </cell>
          <cell r="O3474" t="str">
            <v>DDP</v>
          </cell>
          <cell r="P3474" t="str">
            <v>жыл бойына өтінім бойынша</v>
          </cell>
          <cell r="Q3474">
            <v>0</v>
          </cell>
          <cell r="R3474">
            <v>796</v>
          </cell>
          <cell r="S3474" t="str">
            <v>Дана</v>
          </cell>
        </row>
        <row r="3475">
          <cell r="A3475" t="str">
            <v>2358 Т</v>
          </cell>
          <cell r="B3475" t="str">
            <v>"ШҚ АЭК" АҚ</v>
          </cell>
          <cell r="C3475" t="str">
            <v>29.32.30.300.023.00.0796.000000000004</v>
          </cell>
          <cell r="D3475">
            <v>603106220</v>
          </cell>
          <cell r="E3475" t="str">
            <v>КРЕСТОВИНА ЗИЛ, КАМАЗ КІШ.</v>
          </cell>
          <cell r="F3475" t="str">
            <v>Крестовина</v>
          </cell>
          <cell r="G3475" t="str">
            <v>карданного вала, для грузового автомобиля, с подшипниками и манжетами</v>
          </cell>
          <cell r="H3475" t="str">
            <v>КРЕСТОВИНА ЗИЛ, КАМАЗ КІШ.</v>
          </cell>
          <cell r="I3475" t="str">
            <v>БК</v>
          </cell>
          <cell r="J3475">
            <v>0</v>
          </cell>
          <cell r="K3475">
            <v>631010000</v>
          </cell>
          <cell r="L3475" t="str">
            <v>ҚР, ШҚО, Өскемен қ., Бажов көш., 10</v>
          </cell>
          <cell r="M3475" t="str">
            <v>Желтоқсан-Қантар</v>
          </cell>
          <cell r="N3475" t="str">
            <v>Шығыс-Қазақстан облысы, Өскемен қ.</v>
          </cell>
          <cell r="O3475" t="str">
            <v>DDP</v>
          </cell>
          <cell r="P3475" t="str">
            <v>жыл бойына өтінім бойынша</v>
          </cell>
          <cell r="Q3475">
            <v>0</v>
          </cell>
          <cell r="R3475">
            <v>796</v>
          </cell>
          <cell r="S3475" t="str">
            <v>Дана</v>
          </cell>
        </row>
        <row r="3476">
          <cell r="A3476" t="str">
            <v>2359 Т</v>
          </cell>
          <cell r="B3476" t="str">
            <v>"ШҚ АЭК" АҚ</v>
          </cell>
          <cell r="C3476" t="str">
            <v>29.31.21.750.000.02.0796.000000000000</v>
          </cell>
          <cell r="D3476">
            <v>603106223</v>
          </cell>
          <cell r="E3476" t="str">
            <v>Тұтандырғышты бөліп таратқыш ЗИЛ</v>
          </cell>
          <cell r="F3476" t="str">
            <v>Распределитель зажигания</v>
          </cell>
          <cell r="G3476" t="str">
            <v>для грузового автомобиля, для автомобилей с рабочим объемом цилиндров более 3500 см3, но не более 3600 см3</v>
          </cell>
          <cell r="H3476" t="str">
            <v>Тұтандырғышты бөліп таратқыш ЗИЛ</v>
          </cell>
          <cell r="I3476" t="str">
            <v>БК</v>
          </cell>
          <cell r="J3476">
            <v>0</v>
          </cell>
          <cell r="K3476">
            <v>631010000</v>
          </cell>
          <cell r="L3476" t="str">
            <v>ҚР, ШҚО, Өскемен қ., Бажов көш., 10</v>
          </cell>
          <cell r="M3476" t="str">
            <v>Желтоқсан-Қантар</v>
          </cell>
          <cell r="N3476" t="str">
            <v>Шығыс-Қазақстан облысы, Өскемен қ.</v>
          </cell>
          <cell r="O3476" t="str">
            <v>DDP</v>
          </cell>
          <cell r="P3476" t="str">
            <v>жыл бойына өтінім бойынша</v>
          </cell>
          <cell r="Q3476">
            <v>0</v>
          </cell>
          <cell r="R3476">
            <v>796</v>
          </cell>
          <cell r="S3476" t="str">
            <v>Дана</v>
          </cell>
        </row>
        <row r="3477">
          <cell r="A3477" t="str">
            <v>2360 Т</v>
          </cell>
          <cell r="B3477" t="str">
            <v>"ШҚ АЭК" АҚ</v>
          </cell>
          <cell r="C3477" t="str">
            <v>29.32.30.990.022.00.0839.000000000042</v>
          </cell>
          <cell r="D3477">
            <v>603106224</v>
          </cell>
          <cell r="E3477" t="str">
            <v xml:space="preserve">Рульдік тартым ұштамасының белдігі жиынтығы ЗИЛ                                                     </v>
          </cell>
          <cell r="F3477" t="str">
            <v>Комплект ремонтный</v>
          </cell>
          <cell r="G3477" t="str">
            <v>рулевого механизма, для грузового автомобиля</v>
          </cell>
          <cell r="H3477" t="str">
            <v xml:space="preserve">Рульдік тартым ұштамасының белдігі жиынтығы ЗИЛ                                                     </v>
          </cell>
          <cell r="I3477" t="str">
            <v>БК</v>
          </cell>
          <cell r="J3477">
            <v>0</v>
          </cell>
          <cell r="K3477">
            <v>631010000</v>
          </cell>
          <cell r="L3477" t="str">
            <v>ҚР, ШҚО, Өскемен қ., Бажов көш., 10</v>
          </cell>
          <cell r="M3477" t="str">
            <v>Желтоқсан-Қантар</v>
          </cell>
          <cell r="N3477" t="str">
            <v>Шығыс-Қазақстан облысы, Өскемен қ.</v>
          </cell>
          <cell r="O3477" t="str">
            <v>DDP</v>
          </cell>
          <cell r="P3477" t="str">
            <v>жыл бойына өтінім бойынша</v>
          </cell>
          <cell r="Q3477">
            <v>0</v>
          </cell>
          <cell r="R3477">
            <v>839</v>
          </cell>
          <cell r="S3477" t="str">
            <v>Комплект</v>
          </cell>
        </row>
        <row r="3478">
          <cell r="A3478" t="str">
            <v>2361 Т</v>
          </cell>
          <cell r="B3478" t="str">
            <v>"ШҚ АЭК" АҚ</v>
          </cell>
          <cell r="C3478" t="str">
            <v>28.13.31.000.112.00.0839.000000000000</v>
          </cell>
          <cell r="D3478">
            <v>603106225</v>
          </cell>
          <cell r="E3478" t="str">
            <v xml:space="preserve">Майлы сүзгі белдігі жиынтығы ЗИЛ                                                                    </v>
          </cell>
          <cell r="F3478" t="str">
            <v>Комплект ремонтный</v>
          </cell>
          <cell r="G3478" t="str">
            <v>ремкомплект, для насоса</v>
          </cell>
          <cell r="H3478" t="str">
            <v xml:space="preserve">Майлы сүзгі белдігі жиынтығы ЗИЛ                                                                    </v>
          </cell>
          <cell r="I3478" t="str">
            <v>БК</v>
          </cell>
          <cell r="J3478">
            <v>0</v>
          </cell>
          <cell r="K3478">
            <v>631010000</v>
          </cell>
          <cell r="L3478" t="str">
            <v>ҚР, ШҚО, Өскемен қ., Бажов көш., 10</v>
          </cell>
          <cell r="M3478" t="str">
            <v>Желтоқсан-Қантар</v>
          </cell>
          <cell r="N3478" t="str">
            <v>Шығыс-Қазақстан облысы, Өскемен қ.</v>
          </cell>
          <cell r="O3478" t="str">
            <v>DDP</v>
          </cell>
          <cell r="P3478" t="str">
            <v>жыл бойына өтінім бойынша</v>
          </cell>
          <cell r="Q3478">
            <v>0</v>
          </cell>
          <cell r="R3478">
            <v>839</v>
          </cell>
          <cell r="S3478" t="str">
            <v>Комплект</v>
          </cell>
        </row>
        <row r="3479">
          <cell r="A3479" t="str">
            <v>2362 Т</v>
          </cell>
          <cell r="B3479" t="str">
            <v>"ШҚ АЭК" АҚ</v>
          </cell>
          <cell r="C3479" t="str">
            <v>29.32.30.990.022.00.0839.000000000022</v>
          </cell>
          <cell r="D3479">
            <v>603106226</v>
          </cell>
          <cell r="E3479" t="str">
            <v xml:space="preserve">Белдік жиынтығы ГЦС ЗИЛ                                                                             </v>
          </cell>
          <cell r="F3479" t="str">
            <v>Комплект ремонтный</v>
          </cell>
          <cell r="G3479" t="str">
            <v>главного цилиндра сцепления, для легкового автомобиля</v>
          </cell>
          <cell r="H3479" t="str">
            <v xml:space="preserve">Белдік жиынтығы ГЦС ЗИЛ                                                                             </v>
          </cell>
          <cell r="I3479" t="str">
            <v>БК</v>
          </cell>
          <cell r="J3479">
            <v>0</v>
          </cell>
          <cell r="K3479">
            <v>631010000</v>
          </cell>
          <cell r="L3479" t="str">
            <v>ҚР, ШҚО, Өскемен қ., Бажов көш., 10</v>
          </cell>
          <cell r="M3479" t="str">
            <v>Желтоқсан-Қантар</v>
          </cell>
          <cell r="N3479" t="str">
            <v>Шығыс-Қазақстан облысы, Өскемен қ.</v>
          </cell>
          <cell r="O3479" t="str">
            <v>DDP</v>
          </cell>
          <cell r="P3479" t="str">
            <v>жыл бойына өтінім бойынша</v>
          </cell>
          <cell r="Q3479">
            <v>0</v>
          </cell>
          <cell r="R3479">
            <v>839</v>
          </cell>
          <cell r="S3479" t="str">
            <v>Комплект</v>
          </cell>
        </row>
        <row r="3480">
          <cell r="A3480" t="str">
            <v>2363 Т</v>
          </cell>
          <cell r="B3480" t="str">
            <v>"ШҚ АЭК" АҚ</v>
          </cell>
          <cell r="C3480" t="str">
            <v>29.31.30.300.024.00.0796.000000000003</v>
          </cell>
          <cell r="D3480">
            <v>603106227</v>
          </cell>
          <cell r="E3480" t="str">
            <v>Оталдырғыш жетегі  ЗИЛ</v>
          </cell>
          <cell r="F3480" t="str">
            <v>Привод</v>
          </cell>
          <cell r="G3480" t="str">
            <v>для грузового автомобиля, статера с электромеханическим перемещением шестерни привода</v>
          </cell>
          <cell r="H3480" t="str">
            <v>Оталдырғыш жетегі  ЗИЛ</v>
          </cell>
          <cell r="I3480" t="str">
            <v>БК</v>
          </cell>
          <cell r="J3480">
            <v>0</v>
          </cell>
          <cell r="K3480">
            <v>631010000</v>
          </cell>
          <cell r="L3480" t="str">
            <v>ҚР, ШҚО, Өскемен қ., Бажов көш., 10</v>
          </cell>
          <cell r="M3480" t="str">
            <v>Желтоқсан-Қантар</v>
          </cell>
          <cell r="N3480" t="str">
            <v>Шығыс-Қазақстан облысы, Өскемен қ.</v>
          </cell>
          <cell r="O3480" t="str">
            <v>DDP</v>
          </cell>
          <cell r="P3480" t="str">
            <v>жыл бойына өтінім бойынша</v>
          </cell>
          <cell r="Q3480">
            <v>0</v>
          </cell>
          <cell r="R3480">
            <v>796</v>
          </cell>
          <cell r="S3480" t="str">
            <v>Дана</v>
          </cell>
        </row>
        <row r="3481">
          <cell r="A3481" t="str">
            <v>2364 Т</v>
          </cell>
          <cell r="B3481" t="str">
            <v>"ШҚ АЭК" АҚ</v>
          </cell>
          <cell r="C3481" t="str">
            <v>29.31.30.300.024.00.0796.000000000003</v>
          </cell>
          <cell r="D3481">
            <v>603106228</v>
          </cell>
          <cell r="E3481" t="str">
            <v xml:space="preserve">Оталдырғыш жетегі  СТ-230 ЗИЛ                                                                       </v>
          </cell>
          <cell r="F3481" t="str">
            <v>Привод</v>
          </cell>
          <cell r="G3481" t="str">
            <v>для грузового автомобиля, статера с электромеханическим перемещением шестерни привода</v>
          </cell>
          <cell r="H3481" t="str">
            <v xml:space="preserve">Оталдырғыш жетегі  СТ-230 ЗИЛ                                                                       </v>
          </cell>
          <cell r="I3481" t="str">
            <v>БК</v>
          </cell>
          <cell r="J3481">
            <v>0</v>
          </cell>
          <cell r="K3481">
            <v>631010000</v>
          </cell>
          <cell r="L3481" t="str">
            <v>ҚР, ШҚО, Өскемен қ., Бажов көш., 10</v>
          </cell>
          <cell r="M3481" t="str">
            <v>Желтоқсан-Қантар</v>
          </cell>
          <cell r="N3481" t="str">
            <v>Шығыс-Қазақстан облысы, Өскемен қ.</v>
          </cell>
          <cell r="O3481" t="str">
            <v>DDP</v>
          </cell>
          <cell r="P3481" t="str">
            <v>жыл бойына өтінім бойынша</v>
          </cell>
          <cell r="Q3481">
            <v>0</v>
          </cell>
          <cell r="R3481">
            <v>796</v>
          </cell>
          <cell r="S3481" t="str">
            <v>Дана</v>
          </cell>
        </row>
        <row r="3482">
          <cell r="A3482" t="str">
            <v>2365 Т</v>
          </cell>
          <cell r="B3482" t="str">
            <v>"ШҚ АЭК" АҚ</v>
          </cell>
          <cell r="C3482" t="str">
            <v>29.32.30.900.018.00.0796.000000000002</v>
          </cell>
          <cell r="D3482">
            <v>603106229</v>
          </cell>
          <cell r="E3482" t="str">
            <v xml:space="preserve">ЗИЛ сөндіргішінің аралық қабаты                                                                     </v>
          </cell>
          <cell r="F3482" t="str">
            <v>Прокладка</v>
          </cell>
          <cell r="G3482" t="str">
            <v>для грузовых автомобилей, для глушителя</v>
          </cell>
          <cell r="H3482" t="str">
            <v xml:space="preserve">ЗИЛ сөндіргішінің аралық қабаты                                                                     </v>
          </cell>
          <cell r="I3482" t="str">
            <v>БК</v>
          </cell>
          <cell r="J3482">
            <v>0</v>
          </cell>
          <cell r="K3482">
            <v>631010000</v>
          </cell>
          <cell r="L3482" t="str">
            <v>ҚР, ШҚО, Өскемен қ., Бажов көш., 10</v>
          </cell>
          <cell r="M3482" t="str">
            <v>Желтоқсан-Қантар</v>
          </cell>
          <cell r="N3482" t="str">
            <v>Шығыс-Қазақстан облысы, Өскемен қ.</v>
          </cell>
          <cell r="O3482" t="str">
            <v>DDP</v>
          </cell>
          <cell r="P3482" t="str">
            <v>жыл бойына өтінім бойынша</v>
          </cell>
          <cell r="Q3482">
            <v>0</v>
          </cell>
          <cell r="R3482">
            <v>796</v>
          </cell>
          <cell r="S3482" t="str">
            <v>Дана</v>
          </cell>
        </row>
        <row r="3483">
          <cell r="A3483" t="str">
            <v>2366 Т</v>
          </cell>
          <cell r="B3483" t="str">
            <v>"ШҚ АЭК" АҚ</v>
          </cell>
          <cell r="C3483" t="str">
            <v>28.11.41.700.002.05.0796.000000000000</v>
          </cell>
          <cell r="D3483">
            <v>603106230</v>
          </cell>
          <cell r="E3483" t="str">
            <v xml:space="preserve">ВАЗ коллекторының аралық қабаты                                                                     </v>
          </cell>
          <cell r="F3483" t="str">
            <v>Прокладка</v>
          </cell>
          <cell r="G3483" t="str">
            <v>для впускного коллектора, для грузового автомобиля</v>
          </cell>
          <cell r="H3483" t="str">
            <v xml:space="preserve">ВАЗ коллекторының аралық қабаты                                                                     </v>
          </cell>
          <cell r="I3483" t="str">
            <v>БК</v>
          </cell>
          <cell r="J3483">
            <v>0</v>
          </cell>
          <cell r="K3483">
            <v>631010000</v>
          </cell>
          <cell r="L3483" t="str">
            <v>ҚР, ШҚО, Өскемен қ., Бажов көш., 10</v>
          </cell>
          <cell r="M3483" t="str">
            <v>Желтоқсан-Қантар</v>
          </cell>
          <cell r="N3483" t="str">
            <v>Шығыс-Қазақстан облысы, Өскемен қ.</v>
          </cell>
          <cell r="O3483" t="str">
            <v>DDP</v>
          </cell>
          <cell r="P3483" t="str">
            <v>жыл бойына өтінім бойынша</v>
          </cell>
          <cell r="Q3483">
            <v>0</v>
          </cell>
          <cell r="R3483">
            <v>839</v>
          </cell>
          <cell r="S3483" t="str">
            <v>Комплект</v>
          </cell>
        </row>
        <row r="3484">
          <cell r="A3484" t="str">
            <v>2367 Т</v>
          </cell>
          <cell r="B3484" t="str">
            <v>"ШҚ АЭК" АҚ</v>
          </cell>
          <cell r="C3484" t="str">
            <v>29.32.30.990.058.05.0839.000000000000</v>
          </cell>
          <cell r="D3484">
            <v>603106231</v>
          </cell>
          <cell r="E3484" t="str">
            <v xml:space="preserve">ДВИГАТЕЛІНІҢ ПРОКЛАДКАСЫ ЗИЛ КІШКІ                                                                  </v>
          </cell>
          <cell r="F3484" t="str">
            <v>Прокладка</v>
          </cell>
          <cell r="G3484" t="str">
            <v>для двигателя внутреннего сгорания, для грузового автомобиля</v>
          </cell>
          <cell r="H3484" t="str">
            <v xml:space="preserve">ДВИГАТЕЛІНІҢ ПРОКЛАДКАСЫ ЗИЛ КІШКІ                                                                  </v>
          </cell>
          <cell r="I3484" t="str">
            <v>БК</v>
          </cell>
          <cell r="J3484">
            <v>0</v>
          </cell>
          <cell r="K3484">
            <v>631010000</v>
          </cell>
          <cell r="L3484" t="str">
            <v>ҚР, ШҚО, Өскемен қ., Бажов көш., 10</v>
          </cell>
          <cell r="M3484" t="str">
            <v>Желтоқсан-Қантар</v>
          </cell>
          <cell r="N3484" t="str">
            <v>Шығыс-Қазақстан облысы, Өскемен қ.</v>
          </cell>
          <cell r="O3484" t="str">
            <v>DDP</v>
          </cell>
          <cell r="P3484" t="str">
            <v>жыл бойына өтінім бойынша</v>
          </cell>
          <cell r="Q3484">
            <v>0</v>
          </cell>
          <cell r="R3484">
            <v>839</v>
          </cell>
          <cell r="S3484" t="str">
            <v>Комплект</v>
          </cell>
        </row>
        <row r="3485">
          <cell r="A3485" t="str">
            <v>2368 Т</v>
          </cell>
          <cell r="B3485" t="str">
            <v>"ШҚ АЭК" АҚ</v>
          </cell>
          <cell r="C3485" t="str">
            <v>29.32.30.990.102.00.0796.000000000005</v>
          </cell>
          <cell r="D3485">
            <v>603106233</v>
          </cell>
          <cell r="E3485" t="str">
            <v>температура көрсеткіші ЗИЛ-130 ҚҰРАЛ</v>
          </cell>
          <cell r="F3485" t="str">
            <v>Указатель</v>
          </cell>
          <cell r="G3485" t="str">
            <v>температуры воды</v>
          </cell>
          <cell r="H3485" t="str">
            <v>температура көрсеткіші ЗИЛ-130 ҚҰРАЛ</v>
          </cell>
          <cell r="I3485" t="str">
            <v>БК</v>
          </cell>
          <cell r="J3485">
            <v>0</v>
          </cell>
          <cell r="K3485">
            <v>631010000</v>
          </cell>
          <cell r="L3485" t="str">
            <v>ҚР, ШҚО, Өскемен қ., Бажов көш., 10</v>
          </cell>
          <cell r="M3485" t="str">
            <v>Желтоқсан-Қантар</v>
          </cell>
          <cell r="N3485" t="str">
            <v>Шығыс-Қазақстан облысы, Өскемен қ.</v>
          </cell>
          <cell r="O3485" t="str">
            <v>DDP</v>
          </cell>
          <cell r="P3485" t="str">
            <v>жыл бойына өтінім бойынша</v>
          </cell>
          <cell r="Q3485">
            <v>0</v>
          </cell>
          <cell r="R3485">
            <v>796</v>
          </cell>
          <cell r="S3485" t="str">
            <v>Дана</v>
          </cell>
        </row>
        <row r="3486">
          <cell r="A3486" t="str">
            <v>2369 Т</v>
          </cell>
          <cell r="B3486" t="str">
            <v>"ШҚ АЭК" АҚ</v>
          </cell>
          <cell r="C3486" t="str">
            <v>29.31.23.100.006.00.0796.000000000005</v>
          </cell>
          <cell r="D3486">
            <v>603106234</v>
          </cell>
          <cell r="E3486" t="str">
            <v xml:space="preserve">Артқы фонарь ЗИЛ                                                                                    </v>
          </cell>
          <cell r="F3486" t="str">
            <v>Фонарь</v>
          </cell>
          <cell r="G3486" t="str">
            <v>правый, задний, для грузового автомобиля</v>
          </cell>
          <cell r="H3486" t="str">
            <v xml:space="preserve">Артқы фонарь ЗИЛ                                                                                    </v>
          </cell>
          <cell r="I3486" t="str">
            <v>БК</v>
          </cell>
          <cell r="J3486">
            <v>0</v>
          </cell>
          <cell r="K3486">
            <v>631010000</v>
          </cell>
          <cell r="L3486" t="str">
            <v>ҚР, ШҚО, Өскемен қ., Бажов көш., 10</v>
          </cell>
          <cell r="M3486" t="str">
            <v>Желтоқсан-Қантар</v>
          </cell>
          <cell r="N3486" t="str">
            <v>Шығыс-Қазақстан облысы, Өскемен қ.</v>
          </cell>
          <cell r="O3486" t="str">
            <v>DDP</v>
          </cell>
          <cell r="P3486" t="str">
            <v>жыл бойына өтінім бойынша</v>
          </cell>
          <cell r="Q3486">
            <v>0</v>
          </cell>
          <cell r="R3486">
            <v>796</v>
          </cell>
          <cell r="S3486" t="str">
            <v>Дана</v>
          </cell>
        </row>
        <row r="3487">
          <cell r="A3487" t="str">
            <v>2370 Т</v>
          </cell>
          <cell r="B3487" t="str">
            <v>"ШҚ АЭК" АҚ</v>
          </cell>
          <cell r="C3487" t="str">
            <v>29.32.30.990.033.00.0796.000000000005</v>
          </cell>
          <cell r="D3487">
            <v>603106236</v>
          </cell>
          <cell r="E3487" t="str">
            <v>Доңғалақ шпилькасы ЗИЛ</v>
          </cell>
          <cell r="F3487" t="str">
            <v>Гайка</v>
          </cell>
          <cell r="G3487" t="str">
            <v>для грузового автомобиля, для крепления колес, правая резьба</v>
          </cell>
          <cell r="H3487" t="str">
            <v>Доңғалақ шпилькасы ЗИЛ</v>
          </cell>
          <cell r="I3487" t="str">
            <v>БК</v>
          </cell>
          <cell r="J3487">
            <v>0</v>
          </cell>
          <cell r="K3487">
            <v>631010000</v>
          </cell>
          <cell r="L3487" t="str">
            <v>ҚР, ШҚО, Өскемен қ., Бажов көш., 10</v>
          </cell>
          <cell r="M3487" t="str">
            <v>Желтоқсан-Қантар</v>
          </cell>
          <cell r="N3487" t="str">
            <v>Шығыс-Қазақстан облысы, Өскемен қ.</v>
          </cell>
          <cell r="O3487" t="str">
            <v>DDP</v>
          </cell>
          <cell r="P3487" t="str">
            <v>жыл бойына өтінім бойынша</v>
          </cell>
          <cell r="Q3487">
            <v>0</v>
          </cell>
          <cell r="R3487">
            <v>796</v>
          </cell>
          <cell r="S3487" t="str">
            <v>Дана</v>
          </cell>
        </row>
        <row r="3488">
          <cell r="A3488" t="str">
            <v>2371 Т</v>
          </cell>
          <cell r="B3488" t="str">
            <v>"ШҚ АЭК" АҚ</v>
          </cell>
          <cell r="C3488" t="str">
            <v>29.32.30.900.010.01.0796.000000000000</v>
          </cell>
          <cell r="D3488">
            <v>603106238</v>
          </cell>
          <cell r="E3488" t="str">
            <v>Жылу электрқозғалтқышы ЗИЛ</v>
          </cell>
          <cell r="F3488" t="str">
            <v>Электродвигатель</v>
          </cell>
          <cell r="G3488" t="str">
            <v>отопителя, для грузового автомобиля</v>
          </cell>
          <cell r="H3488" t="str">
            <v>Жылу электрқозғалтқышы ЗИЛ</v>
          </cell>
          <cell r="I3488" t="str">
            <v>БК</v>
          </cell>
          <cell r="J3488">
            <v>0</v>
          </cell>
          <cell r="K3488">
            <v>631010000</v>
          </cell>
          <cell r="L3488" t="str">
            <v>ҚР, ШҚО, Өскемен қ., Бажов көш., 10</v>
          </cell>
          <cell r="M3488" t="str">
            <v>Желтоқсан-Қантар</v>
          </cell>
          <cell r="N3488" t="str">
            <v>Шығыс-Қазақстан облысы, Өскемен қ.</v>
          </cell>
          <cell r="O3488" t="str">
            <v>DDP</v>
          </cell>
          <cell r="P3488" t="str">
            <v>жыл бойына өтінім бойынша</v>
          </cell>
          <cell r="Q3488">
            <v>0</v>
          </cell>
          <cell r="R3488">
            <v>796</v>
          </cell>
          <cell r="S3488" t="str">
            <v>Дана</v>
          </cell>
        </row>
        <row r="3489">
          <cell r="A3489" t="str">
            <v>2372 Т</v>
          </cell>
          <cell r="B3489" t="str">
            <v>"ШҚ АЭК" АҚ</v>
          </cell>
          <cell r="C3489" t="str">
            <v>29.32.30.630.008.00.0796.000000000000</v>
          </cell>
          <cell r="D3489">
            <v>603106239</v>
          </cell>
          <cell r="E3489" t="str">
            <v xml:space="preserve">Сөндіргіш сақинасы ЗИЛ                                                                              </v>
          </cell>
          <cell r="F3489" t="str">
            <v>Кольцо уплотнительное</v>
          </cell>
          <cell r="G3489" t="str">
            <v>для глушителя легкового автомобиля</v>
          </cell>
          <cell r="H3489" t="str">
            <v xml:space="preserve">Сөндіргіш сақинасы ЗИЛ                                                                              </v>
          </cell>
          <cell r="I3489" t="str">
            <v>БК</v>
          </cell>
          <cell r="J3489">
            <v>0</v>
          </cell>
          <cell r="K3489">
            <v>631010000</v>
          </cell>
          <cell r="L3489" t="str">
            <v>ҚР, ШҚО, Өскемен қ., Бажов көш., 10</v>
          </cell>
          <cell r="M3489" t="str">
            <v>Желтоқсан-Қантар</v>
          </cell>
          <cell r="N3489" t="str">
            <v>Шығыс-Қазақстан облысы, Өскемен қ.</v>
          </cell>
          <cell r="O3489" t="str">
            <v>DDP</v>
          </cell>
          <cell r="P3489" t="str">
            <v>жыл бойына өтінім бойынша</v>
          </cell>
          <cell r="Q3489">
            <v>0</v>
          </cell>
          <cell r="R3489">
            <v>839</v>
          </cell>
          <cell r="S3489" t="str">
            <v>Комплект</v>
          </cell>
        </row>
        <row r="3490">
          <cell r="A3490" t="str">
            <v>2373 Т</v>
          </cell>
          <cell r="B3490" t="str">
            <v>"ШҚ АЭК" АҚ</v>
          </cell>
          <cell r="C3490" t="str">
            <v>28.11.42.300.014.00.0796.000000000001</v>
          </cell>
          <cell r="D3490">
            <v>603106240</v>
          </cell>
          <cell r="E3490" t="str">
            <v xml:space="preserve">Қозғалтқыш жалаушасы ЗИЛ                                                                            </v>
          </cell>
          <cell r="F3490" t="str">
            <v>Прокладка</v>
          </cell>
          <cell r="G3490" t="str">
            <v>для дизельного двигателя, головки блока цилиндров, для грузового автомобиля</v>
          </cell>
          <cell r="H3490" t="str">
            <v xml:space="preserve">Қозғалтқыш жалаушасы ЗИЛ                                                                            </v>
          </cell>
          <cell r="I3490" t="str">
            <v>БК</v>
          </cell>
          <cell r="J3490">
            <v>0</v>
          </cell>
          <cell r="K3490">
            <v>631010000</v>
          </cell>
          <cell r="L3490" t="str">
            <v>ҚР, ШҚО, Өскемен қ., Бажов көш., 10</v>
          </cell>
          <cell r="M3490" t="str">
            <v>Желтоқсан-Қантар</v>
          </cell>
          <cell r="N3490" t="str">
            <v>Шығыс-Қазақстан облысы, Өскемен қ.</v>
          </cell>
          <cell r="O3490" t="str">
            <v>DDP</v>
          </cell>
          <cell r="P3490" t="str">
            <v>жыл бойына өтінім бойынша</v>
          </cell>
          <cell r="Q3490">
            <v>0</v>
          </cell>
          <cell r="R3490">
            <v>796</v>
          </cell>
          <cell r="S3490" t="str">
            <v>Дана</v>
          </cell>
        </row>
        <row r="3491">
          <cell r="A3491" t="str">
            <v>2374 Т</v>
          </cell>
          <cell r="B3491" t="str">
            <v>"ШҚ АЭК" АҚ</v>
          </cell>
          <cell r="C3491" t="str">
            <v>29.32.30.990.065.00.0796.000000000000</v>
          </cell>
          <cell r="D3491">
            <v>603106241</v>
          </cell>
          <cell r="E3491" t="str">
            <v>Гильза астына тығыздау сақинасы ЗИЛ</v>
          </cell>
          <cell r="F3491" t="str">
            <v>Кольцо уплотнительное</v>
          </cell>
          <cell r="G3491" t="str">
            <v>для грузового автомобиля</v>
          </cell>
          <cell r="H3491" t="str">
            <v>Гильза астына тығыздау сақинасы ЗИЛ</v>
          </cell>
          <cell r="I3491" t="str">
            <v>БК</v>
          </cell>
          <cell r="J3491">
            <v>0</v>
          </cell>
          <cell r="K3491">
            <v>631010000</v>
          </cell>
          <cell r="L3491" t="str">
            <v>ҚР, ШҚО, Өскемен қ., Бажов көш., 10</v>
          </cell>
          <cell r="M3491" t="str">
            <v>Желтоқсан-Қантар</v>
          </cell>
          <cell r="N3491" t="str">
            <v>Шығыс-Қазақстан облысы, Өскемен қ.</v>
          </cell>
          <cell r="O3491" t="str">
            <v>DDP</v>
          </cell>
          <cell r="P3491" t="str">
            <v>жыл бойына өтінім бойынша</v>
          </cell>
          <cell r="Q3491">
            <v>0</v>
          </cell>
          <cell r="R3491">
            <v>839</v>
          </cell>
          <cell r="S3491" t="str">
            <v>Комплект</v>
          </cell>
        </row>
        <row r="3492">
          <cell r="A3492" t="str">
            <v>2375 Т</v>
          </cell>
          <cell r="B3492" t="str">
            <v>"ШҚ АЭК" АҚ</v>
          </cell>
          <cell r="C3492" t="str">
            <v>29.32.30.630.006.00.0796.000000000001</v>
          </cell>
          <cell r="D3492">
            <v>603106276</v>
          </cell>
          <cell r="E3492" t="str">
            <v>Сөндіргіш ЗИЛ</v>
          </cell>
          <cell r="F3492" t="str">
            <v>Глушитель</v>
          </cell>
          <cell r="G3492" t="str">
            <v>для грузового автомобиля, основной</v>
          </cell>
          <cell r="H3492" t="str">
            <v>Сөндіргіш ЗИЛ</v>
          </cell>
          <cell r="I3492" t="str">
            <v>БК</v>
          </cell>
          <cell r="J3492">
            <v>0</v>
          </cell>
          <cell r="K3492">
            <v>631010000</v>
          </cell>
          <cell r="L3492" t="str">
            <v>ҚР, ШҚО, Өскемен қ., Бажов көш., 10</v>
          </cell>
          <cell r="M3492" t="str">
            <v>Желтоқсан-Қантар</v>
          </cell>
          <cell r="N3492" t="str">
            <v>Шығыс-Қазақстан облысы, Өскемен қ.</v>
          </cell>
          <cell r="O3492" t="str">
            <v>DDP</v>
          </cell>
          <cell r="P3492" t="str">
            <v>жыл бойына өтінім бойынша</v>
          </cell>
          <cell r="Q3492">
            <v>0</v>
          </cell>
          <cell r="R3492">
            <v>796</v>
          </cell>
          <cell r="S3492" t="str">
            <v>Дана</v>
          </cell>
        </row>
        <row r="3493">
          <cell r="A3493" t="str">
            <v>2376 Т</v>
          </cell>
          <cell r="B3493" t="str">
            <v>"ШҚ АЭК" АҚ</v>
          </cell>
          <cell r="C3493" t="str">
            <v>29.32.30.610.000.03.0796.000000000000</v>
          </cell>
          <cell r="D3493">
            <v>603106280</v>
          </cell>
          <cell r="E3493" t="str">
            <v xml:space="preserve">САЛҚЫНДАТУ ЖҮЙЕСІНІҢ РАДИАТОРЫ ЗИЛ-130                                                              </v>
          </cell>
          <cell r="F3493" t="str">
            <v>Радиатор</v>
          </cell>
          <cell r="G3493" t="str">
            <v>для специального и специализированного автомобиля, системы охлаждения</v>
          </cell>
          <cell r="H3493" t="str">
            <v xml:space="preserve">САЛҚЫНДАТУ ЖҮЙЕСІНІҢ РАДИАТОРЫ ЗИЛ-130                                                              </v>
          </cell>
          <cell r="I3493" t="str">
            <v>БК</v>
          </cell>
          <cell r="J3493">
            <v>0</v>
          </cell>
          <cell r="K3493">
            <v>631010000</v>
          </cell>
          <cell r="L3493" t="str">
            <v>ҚР, ШҚО, Өскемен қ., Бажов көш., 10</v>
          </cell>
          <cell r="M3493" t="str">
            <v>Желтоқсан-Қантар</v>
          </cell>
          <cell r="N3493" t="str">
            <v>Шығыс-Қазақстан облысы, Өскемен қ.</v>
          </cell>
          <cell r="O3493" t="str">
            <v>DDP</v>
          </cell>
          <cell r="P3493" t="str">
            <v>жыл бойына өтінім бойынша</v>
          </cell>
          <cell r="Q3493">
            <v>0</v>
          </cell>
          <cell r="R3493">
            <v>796</v>
          </cell>
          <cell r="S3493" t="str">
            <v>Дана</v>
          </cell>
        </row>
        <row r="3494">
          <cell r="A3494" t="str">
            <v>2377 Т</v>
          </cell>
          <cell r="B3494" t="str">
            <v>"ШҚ АЭК" АҚ</v>
          </cell>
          <cell r="C3494" t="str">
            <v>29.32.30.650.018.00.0796.000000000004</v>
          </cell>
          <cell r="D3494">
            <v>603106293</v>
          </cell>
          <cell r="E3494" t="str">
            <v>Ілінісу дискісі ЗИЛ</v>
          </cell>
          <cell r="F3494" t="str">
            <v>Диск</v>
          </cell>
          <cell r="G3494" t="str">
            <v>для грузового автомобиля, сцепления</v>
          </cell>
          <cell r="H3494" t="str">
            <v>Ілінісу дискісі ЗИЛ</v>
          </cell>
          <cell r="I3494" t="str">
            <v>БК</v>
          </cell>
          <cell r="J3494">
            <v>0</v>
          </cell>
          <cell r="K3494">
            <v>631010000</v>
          </cell>
          <cell r="L3494" t="str">
            <v>ҚР, ШҚО, Өскемен қ., Бажов көш., 10</v>
          </cell>
          <cell r="M3494" t="str">
            <v>Желтоқсан-Қантар</v>
          </cell>
          <cell r="N3494" t="str">
            <v>Шығыс-Қазақстан облысы, Өскемен қ.</v>
          </cell>
          <cell r="O3494" t="str">
            <v>DDP</v>
          </cell>
          <cell r="P3494" t="str">
            <v>жыл бойына өтінім бойынша</v>
          </cell>
          <cell r="Q3494">
            <v>0</v>
          </cell>
          <cell r="R3494">
            <v>796</v>
          </cell>
          <cell r="S3494" t="str">
            <v>Дана</v>
          </cell>
        </row>
        <row r="3495">
          <cell r="A3495" t="str">
            <v>2378 Т</v>
          </cell>
          <cell r="B3495" t="str">
            <v>"ШҚ АЭК" АҚ</v>
          </cell>
          <cell r="C3495" t="str">
            <v>28.11.41.700.016.01.0796.000000000000</v>
          </cell>
          <cell r="D3495">
            <v>603106317</v>
          </cell>
          <cell r="E3495" t="str">
            <v>Шығару клапаны 130-1007010 ЗИЛ</v>
          </cell>
          <cell r="F3495" t="str">
            <v>Клапан</v>
          </cell>
          <cell r="G3495" t="str">
            <v>впускной, для карбюраторного двигателя</v>
          </cell>
          <cell r="H3495" t="str">
            <v>Шығару клапаны 130-1007010 ЗИЛ</v>
          </cell>
          <cell r="I3495" t="str">
            <v>БК</v>
          </cell>
          <cell r="J3495">
            <v>0</v>
          </cell>
          <cell r="K3495">
            <v>631010000</v>
          </cell>
          <cell r="L3495" t="str">
            <v>ҚР, ШҚО, Өскемен қ., Бажов көш., 10</v>
          </cell>
          <cell r="M3495" t="str">
            <v>Желтоқсан-Қантар</v>
          </cell>
          <cell r="N3495" t="str">
            <v>Шығыс-Қазақстан облысы, Өскемен қ.</v>
          </cell>
          <cell r="O3495" t="str">
            <v>DDP</v>
          </cell>
          <cell r="P3495" t="str">
            <v>жыл бойына өтінім бойынша</v>
          </cell>
          <cell r="Q3495">
            <v>0</v>
          </cell>
          <cell r="R3495">
            <v>796</v>
          </cell>
          <cell r="S3495" t="str">
            <v>Дана</v>
          </cell>
        </row>
        <row r="3496">
          <cell r="A3496" t="str">
            <v>2379 Т</v>
          </cell>
          <cell r="B3496" t="str">
            <v>"ШҚ АЭК" АҚ</v>
          </cell>
          <cell r="C3496" t="str">
            <v>29.32.30.670.016.00.0796.000000000004</v>
          </cell>
          <cell r="D3496">
            <v>603106492</v>
          </cell>
          <cell r="E3496" t="str">
            <v xml:space="preserve">Рульдік тартымның сол жақ ұштамасы ЗИЛ                                                              </v>
          </cell>
          <cell r="F3496" t="str">
            <v>Наконечник</v>
          </cell>
          <cell r="G3496" t="str">
            <v>для грузового автомобиля, рулевой</v>
          </cell>
          <cell r="H3496" t="str">
            <v xml:space="preserve">Рульдік тартымның сол жақ ұштамасы ЗИЛ                                                              </v>
          </cell>
          <cell r="I3496" t="str">
            <v>БК</v>
          </cell>
          <cell r="J3496">
            <v>0</v>
          </cell>
          <cell r="K3496">
            <v>631010000</v>
          </cell>
          <cell r="L3496" t="str">
            <v>ҚР, ШҚО, Өскемен қ., Бажов көш., 10</v>
          </cell>
          <cell r="M3496" t="str">
            <v>Желтоқсан-Қантар</v>
          </cell>
          <cell r="N3496" t="str">
            <v>Шығыс-Қазақстан облысы, Өскемен қ.</v>
          </cell>
          <cell r="O3496" t="str">
            <v>DDP</v>
          </cell>
          <cell r="P3496" t="str">
            <v>жыл бойына өтінім бойынша</v>
          </cell>
          <cell r="Q3496">
            <v>0</v>
          </cell>
          <cell r="R3496">
            <v>796</v>
          </cell>
          <cell r="S3496" t="str">
            <v>Дана</v>
          </cell>
        </row>
        <row r="3497">
          <cell r="A3497" t="str">
            <v>2380 Т</v>
          </cell>
          <cell r="B3497" t="str">
            <v>"ШҚ АЭК" АҚ</v>
          </cell>
          <cell r="C3497" t="str">
            <v>28.11.42.300.014.01.0796.000000000001</v>
          </cell>
          <cell r="D3497">
            <v>603106632</v>
          </cell>
          <cell r="E3497" t="str">
            <v>Блок бастиегінің төсеніші ЗИЛ</v>
          </cell>
          <cell r="F3497" t="str">
            <v>Прокладка</v>
          </cell>
          <cell r="G3497" t="str">
            <v>для карбюраторного двигателя, головки блока цилиндров, для грузового автомобиля</v>
          </cell>
          <cell r="H3497" t="str">
            <v>Блок бастиегінің төсеніші ЗИЛ</v>
          </cell>
          <cell r="I3497" t="str">
            <v>БК</v>
          </cell>
          <cell r="J3497">
            <v>0</v>
          </cell>
          <cell r="K3497">
            <v>631010000</v>
          </cell>
          <cell r="L3497" t="str">
            <v>ҚР, ШҚО, Өскемен қ., Бажов көш., 10</v>
          </cell>
          <cell r="M3497" t="str">
            <v>Желтоқсан-Қантар</v>
          </cell>
          <cell r="N3497" t="str">
            <v>Шығыс-Қазақстан облысы, Өскемен қ.</v>
          </cell>
          <cell r="O3497" t="str">
            <v>DDP</v>
          </cell>
          <cell r="P3497" t="str">
            <v>жыл бойына өтінім бойынша</v>
          </cell>
          <cell r="Q3497">
            <v>0</v>
          </cell>
          <cell r="R3497">
            <v>796</v>
          </cell>
          <cell r="S3497" t="str">
            <v>Дана</v>
          </cell>
        </row>
        <row r="3498">
          <cell r="A3498" t="str">
            <v>2381 Т</v>
          </cell>
          <cell r="B3498" t="str">
            <v>"ШҚ АЭК" АҚ</v>
          </cell>
          <cell r="C3498" t="str">
            <v>28.11.41.700.002.03.0796.000000000000</v>
          </cell>
          <cell r="D3498">
            <v>603106654</v>
          </cell>
          <cell r="E3498" t="str">
            <v xml:space="preserve">Клапан қақпағының төсеніші 130-1003270-А ЗИЛ                                                        </v>
          </cell>
          <cell r="F3498" t="str">
            <v>Прокладка</v>
          </cell>
          <cell r="G3498" t="str">
            <v>крышки клапанов, для грузового автомобиля</v>
          </cell>
          <cell r="H3498" t="str">
            <v xml:space="preserve">Клапан қақпағының төсеніші 130-1003270-А ЗИЛ                                                        </v>
          </cell>
          <cell r="I3498" t="str">
            <v>БК</v>
          </cell>
          <cell r="J3498">
            <v>0</v>
          </cell>
          <cell r="K3498">
            <v>631010000</v>
          </cell>
          <cell r="L3498" t="str">
            <v>ҚР, ШҚО, Өскемен қ., Бажов көш., 10</v>
          </cell>
          <cell r="M3498" t="str">
            <v>Желтоқсан-Қантар</v>
          </cell>
          <cell r="N3498" t="str">
            <v>Шығыс-Қазақстан облысы, Өскемен қ.</v>
          </cell>
          <cell r="O3498" t="str">
            <v>DDP</v>
          </cell>
          <cell r="P3498" t="str">
            <v>жыл бойына өтінім бойынша</v>
          </cell>
          <cell r="Q3498">
            <v>0</v>
          </cell>
          <cell r="R3498">
            <v>796</v>
          </cell>
          <cell r="S3498" t="str">
            <v>Дана</v>
          </cell>
        </row>
        <row r="3499">
          <cell r="A3499" t="str">
            <v>2382 Т</v>
          </cell>
          <cell r="B3499" t="str">
            <v>"ШҚ АЭК" АҚ</v>
          </cell>
          <cell r="C3499" t="str">
            <v>28.13.32.000.062.00.0796.000000000002</v>
          </cell>
          <cell r="D3499">
            <v>603106737</v>
          </cell>
          <cell r="E3499" t="str">
            <v xml:space="preserve">Компрессор белдігі жиынтығы ЗИЛ                                                                     </v>
          </cell>
          <cell r="F3499" t="str">
            <v>Комплект ремонтный</v>
          </cell>
          <cell r="G3499" t="str">
            <v>для ремонта компрессора</v>
          </cell>
          <cell r="H3499" t="str">
            <v xml:space="preserve">Компрессор белдігі жиынтығы ЗИЛ                                                                     </v>
          </cell>
          <cell r="I3499" t="str">
            <v>БК</v>
          </cell>
          <cell r="J3499">
            <v>0</v>
          </cell>
          <cell r="K3499">
            <v>631010000</v>
          </cell>
          <cell r="L3499" t="str">
            <v>ҚР, ШҚО, Өскемен қ., Бажов көш., 10</v>
          </cell>
          <cell r="M3499" t="str">
            <v>Желтоқсан-Қантар</v>
          </cell>
          <cell r="N3499" t="str">
            <v>Шығыс-Қазақстан облысы, Өскемен қ.</v>
          </cell>
          <cell r="O3499" t="str">
            <v>DDP</v>
          </cell>
          <cell r="P3499" t="str">
            <v>жыл бойына өтінім бойынша</v>
          </cell>
          <cell r="Q3499">
            <v>0</v>
          </cell>
          <cell r="R3499">
            <v>839</v>
          </cell>
          <cell r="S3499" t="str">
            <v>Комплект</v>
          </cell>
        </row>
        <row r="3500">
          <cell r="A3500" t="str">
            <v>2383 Т</v>
          </cell>
          <cell r="B3500" t="str">
            <v>"ШҚ АЭК" АҚ</v>
          </cell>
          <cell r="C3500" t="str">
            <v>29.32.30.990.022.00.0839.000000000037</v>
          </cell>
          <cell r="D3500">
            <v>603106748</v>
          </cell>
          <cell r="E3500" t="str">
            <v xml:space="preserve">Карбюратор белдігі жиынтығы К-88 130-1107820 ЗИЛ                                                    </v>
          </cell>
          <cell r="F3500" t="str">
            <v>Комплект ремонтный</v>
          </cell>
          <cell r="G3500" t="str">
            <v>карбюратора, для грузового автомобиля</v>
          </cell>
          <cell r="H3500" t="str">
            <v xml:space="preserve">Карбюратор белдігі жиынтығы К-88 130-1107820 ЗИЛ                                                    </v>
          </cell>
          <cell r="I3500" t="str">
            <v>БК</v>
          </cell>
          <cell r="J3500">
            <v>0</v>
          </cell>
          <cell r="K3500">
            <v>631010000</v>
          </cell>
          <cell r="L3500" t="str">
            <v>ҚР, ШҚО, Өскемен қ., Бажов көш., 10</v>
          </cell>
          <cell r="M3500" t="str">
            <v>Желтоқсан-Қантар</v>
          </cell>
          <cell r="N3500" t="str">
            <v>Шығыс-Қазақстан облысы, Өскемен қ.</v>
          </cell>
          <cell r="O3500" t="str">
            <v>DDP</v>
          </cell>
          <cell r="P3500" t="str">
            <v>жыл бойына өтінім бойынша</v>
          </cell>
          <cell r="Q3500">
            <v>0</v>
          </cell>
          <cell r="R3500">
            <v>839</v>
          </cell>
          <cell r="S3500" t="str">
            <v>Комплект</v>
          </cell>
        </row>
        <row r="3501">
          <cell r="A3501" t="str">
            <v>2384 Т</v>
          </cell>
          <cell r="B3501" t="str">
            <v>"ШҚ АЭК" АҚ</v>
          </cell>
          <cell r="C3501" t="str">
            <v>29.32.30.990.098.02.0796.000000000003</v>
          </cell>
          <cell r="D3501">
            <v>603106784</v>
          </cell>
          <cell r="E3501" t="str">
            <v xml:space="preserve">Сошка сальнигі ЗИЛ                                                                                  </v>
          </cell>
          <cell r="F3501" t="str">
            <v>Сальник</v>
          </cell>
          <cell r="G3501" t="str">
            <v>для грузового автомобиля, раздаточной коробки</v>
          </cell>
          <cell r="H3501" t="str">
            <v xml:space="preserve">Сошка сальнигі ЗИЛ                                                                                  </v>
          </cell>
          <cell r="I3501" t="str">
            <v>БК</v>
          </cell>
          <cell r="J3501">
            <v>0</v>
          </cell>
          <cell r="K3501">
            <v>631010000</v>
          </cell>
          <cell r="L3501" t="str">
            <v>ҚР, ШҚО, Өскемен қ., Бажов көш., 10</v>
          </cell>
          <cell r="M3501" t="str">
            <v>Желтоқсан-Қантар</v>
          </cell>
          <cell r="N3501" t="str">
            <v>Шығыс-Қазақстан облысы, Өскемен қ.</v>
          </cell>
          <cell r="O3501" t="str">
            <v>DDP</v>
          </cell>
          <cell r="P3501" t="str">
            <v>жыл бойына өтінім бойынша</v>
          </cell>
          <cell r="Q3501">
            <v>0</v>
          </cell>
          <cell r="R3501">
            <v>796</v>
          </cell>
          <cell r="S3501" t="str">
            <v>Дана</v>
          </cell>
        </row>
        <row r="3502">
          <cell r="A3502" t="str">
            <v>2385 Т</v>
          </cell>
          <cell r="B3502" t="str">
            <v>"ШҚ АЭК" АҚ</v>
          </cell>
          <cell r="C3502" t="str">
            <v>26.51.64.530.000.00.0796.000000000003</v>
          </cell>
          <cell r="D3502">
            <v>603106802</v>
          </cell>
          <cell r="E3502" t="str">
            <v xml:space="preserve">Спидометр ЗИЛ                                                                                       </v>
          </cell>
          <cell r="F3502" t="str">
            <v>Спидометр</v>
          </cell>
          <cell r="G3502" t="str">
            <v>для грузовых автомобилей, стрелочный</v>
          </cell>
          <cell r="H3502" t="str">
            <v xml:space="preserve">Спидометр ЗИЛ                                                                                       </v>
          </cell>
          <cell r="I3502" t="str">
            <v>БК</v>
          </cell>
          <cell r="J3502">
            <v>0</v>
          </cell>
          <cell r="K3502">
            <v>631010000</v>
          </cell>
          <cell r="L3502" t="str">
            <v>ҚР, ШҚО, Өскемен қ., Бажов көш., 10</v>
          </cell>
          <cell r="M3502" t="str">
            <v>Желтоқсан-Қантар</v>
          </cell>
          <cell r="N3502" t="str">
            <v>Шығыс-Қазақстан облысы, Өскемен қ.</v>
          </cell>
          <cell r="O3502" t="str">
            <v>DDP</v>
          </cell>
          <cell r="P3502" t="str">
            <v>жыл бойына өтінім бойынша</v>
          </cell>
          <cell r="Q3502">
            <v>0</v>
          </cell>
          <cell r="R3502">
            <v>796</v>
          </cell>
          <cell r="S3502" t="str">
            <v>Дана</v>
          </cell>
        </row>
        <row r="3503">
          <cell r="A3503" t="str">
            <v>2386 Т</v>
          </cell>
          <cell r="B3503" t="str">
            <v>"ШҚ АЭК" АҚ</v>
          </cell>
          <cell r="C3503" t="str">
            <v>29.32.30.990.065.00.0796.000000000000</v>
          </cell>
          <cell r="D3503">
            <v>603106893</v>
          </cell>
          <cell r="E3503" t="str">
            <v xml:space="preserve">Негізгі подшипник тығыздағышы (жиынтық) ЗИЛ                                                         </v>
          </cell>
          <cell r="F3503" t="str">
            <v>Кольцо уплотнительное</v>
          </cell>
          <cell r="G3503" t="str">
            <v>для грузового автомобиля</v>
          </cell>
          <cell r="H3503" t="str">
            <v xml:space="preserve">Негізгі подшипник тығыздағышы (жиынтық) ЗИЛ                                                         </v>
          </cell>
          <cell r="I3503" t="str">
            <v>БК</v>
          </cell>
          <cell r="J3503">
            <v>0</v>
          </cell>
          <cell r="K3503">
            <v>631010000</v>
          </cell>
          <cell r="L3503" t="str">
            <v>ҚР, ШҚО, Өскемен қ., Бажов көш., 10</v>
          </cell>
          <cell r="M3503" t="str">
            <v>Желтоқсан-Қантар</v>
          </cell>
          <cell r="N3503" t="str">
            <v>Шығыс-Қазақстан облысы, Өскемен қ.</v>
          </cell>
          <cell r="O3503" t="str">
            <v>DDP</v>
          </cell>
          <cell r="P3503" t="str">
            <v>жыл бойына өтінім бойынша</v>
          </cell>
          <cell r="Q3503">
            <v>0</v>
          </cell>
          <cell r="R3503">
            <v>839</v>
          </cell>
          <cell r="S3503" t="str">
            <v>Комплект</v>
          </cell>
        </row>
        <row r="3504">
          <cell r="A3504" t="str">
            <v>2387 Т</v>
          </cell>
          <cell r="B3504" t="str">
            <v>"ШҚ АЭК" АҚ</v>
          </cell>
          <cell r="C3504" t="str">
            <v>22.19.30.500.002.10.0796.000000000000</v>
          </cell>
          <cell r="D3504">
            <v>603106976</v>
          </cell>
          <cell r="E3504" t="str">
            <v xml:space="preserve">Шланг ГУР ЗИЛ                                                                                       </v>
          </cell>
          <cell r="F3504" t="str">
            <v>Шланг</v>
          </cell>
          <cell r="G3504" t="str">
            <v>гидроусилителя, резиновый, автомобильный</v>
          </cell>
          <cell r="H3504" t="str">
            <v xml:space="preserve">Шланг ГУР ЗИЛ                                                                                       </v>
          </cell>
          <cell r="I3504" t="str">
            <v>БК</v>
          </cell>
          <cell r="J3504">
            <v>0</v>
          </cell>
          <cell r="K3504">
            <v>631010000</v>
          </cell>
          <cell r="L3504" t="str">
            <v>ҚР, ШҚО, Өскемен қ., Бажов көш., 10</v>
          </cell>
          <cell r="M3504" t="str">
            <v>Желтоқсан-Қантар</v>
          </cell>
          <cell r="N3504" t="str">
            <v>Шығыс-Қазақстан облысы, Өскемен қ.</v>
          </cell>
          <cell r="O3504" t="str">
            <v>DDP</v>
          </cell>
          <cell r="P3504" t="str">
            <v>жыл бойына өтінім бойынша</v>
          </cell>
          <cell r="Q3504">
            <v>0</v>
          </cell>
          <cell r="R3504">
            <v>796</v>
          </cell>
          <cell r="S3504" t="str">
            <v>Дана</v>
          </cell>
        </row>
        <row r="3505">
          <cell r="A3505" t="str">
            <v>2388 Т</v>
          </cell>
          <cell r="B3505" t="str">
            <v>"ШҚ АЭК" АҚ</v>
          </cell>
          <cell r="C3505" t="str">
            <v>29.32.30.910.003.05.0796.000000000000</v>
          </cell>
          <cell r="D3505">
            <v>603106987</v>
          </cell>
          <cell r="E3505" t="str">
            <v xml:space="preserve">Тежеуіш шлангісі ЗИЛ                                                                                </v>
          </cell>
          <cell r="F3505" t="str">
            <v>Трубка</v>
          </cell>
          <cell r="G3505" t="str">
            <v>для топливного насоса высокого давления, для грузового автомобиля</v>
          </cell>
          <cell r="H3505" t="str">
            <v xml:space="preserve">Тежеуіш шлангісі ЗИЛ                                                                                </v>
          </cell>
          <cell r="I3505" t="str">
            <v>БК</v>
          </cell>
          <cell r="J3505">
            <v>0</v>
          </cell>
          <cell r="K3505">
            <v>631010000</v>
          </cell>
          <cell r="L3505" t="str">
            <v>ҚР, ШҚО, Өскемен қ., Бажов көш., 10</v>
          </cell>
          <cell r="M3505" t="str">
            <v>Желтоқсан-Қантар</v>
          </cell>
          <cell r="N3505" t="str">
            <v>Шығыс-Қазақстан облысы, Өскемен қ.</v>
          </cell>
          <cell r="O3505" t="str">
            <v>DDP</v>
          </cell>
          <cell r="P3505" t="str">
            <v>жыл бойына өтінім бойынша</v>
          </cell>
          <cell r="Q3505">
            <v>0</v>
          </cell>
          <cell r="R3505">
            <v>796</v>
          </cell>
          <cell r="S3505" t="str">
            <v>Дана</v>
          </cell>
        </row>
        <row r="3506">
          <cell r="A3506" t="str">
            <v>2389 Т</v>
          </cell>
          <cell r="B3506" t="str">
            <v>"ШҚ АЭК" АҚ</v>
          </cell>
          <cell r="C3506" t="str">
            <v>29.31.21.350.000.02.0796.000000000000</v>
          </cell>
          <cell r="D3506">
            <v>603107104</v>
          </cell>
          <cell r="E3506" t="str">
            <v>Шырағдан А-11, 14</v>
          </cell>
          <cell r="F3506" t="str">
            <v>Свеча зажигания</v>
          </cell>
          <cell r="G3506" t="str">
            <v>для грузового автомобиля, резьба М10, короткая</v>
          </cell>
          <cell r="H3506" t="str">
            <v>Шырағдан А-11, 14</v>
          </cell>
          <cell r="I3506" t="str">
            <v>БК</v>
          </cell>
          <cell r="J3506">
            <v>0</v>
          </cell>
          <cell r="K3506">
            <v>631010000</v>
          </cell>
          <cell r="L3506" t="str">
            <v>ҚР, ШҚО, Өскемен қ., Бажов көш., 10</v>
          </cell>
          <cell r="M3506" t="str">
            <v>Желтоқсан-Қантар</v>
          </cell>
          <cell r="N3506" t="str">
            <v>Шығыс-Қазақстан облысы, Өскемен қ.</v>
          </cell>
          <cell r="O3506" t="str">
            <v>DDP</v>
          </cell>
          <cell r="P3506" t="str">
            <v>жыл бойына өтінім бойынша</v>
          </cell>
          <cell r="Q3506">
            <v>0</v>
          </cell>
          <cell r="R3506">
            <v>796</v>
          </cell>
          <cell r="S3506" t="str">
            <v>Дана</v>
          </cell>
        </row>
        <row r="3507">
          <cell r="A3507" t="str">
            <v>2390 Т</v>
          </cell>
          <cell r="B3507" t="str">
            <v>"ШҚ АЭК" АҚ</v>
          </cell>
          <cell r="C3507" t="str">
            <v>27.20.24.900.000.00.0796.000000000000</v>
          </cell>
          <cell r="D3507">
            <v>603107105</v>
          </cell>
          <cell r="E3507" t="str">
            <v xml:space="preserve">Аккумулятор клеммасы                                                                                </v>
          </cell>
          <cell r="F3507" t="str">
            <v>Клемма</v>
          </cell>
          <cell r="G3507" t="str">
            <v>аккумуляторная, свинцовая</v>
          </cell>
          <cell r="H3507" t="str">
            <v xml:space="preserve">Аккумулятор клеммасы                                                                                </v>
          </cell>
          <cell r="I3507" t="str">
            <v>БК</v>
          </cell>
          <cell r="J3507">
            <v>0</v>
          </cell>
          <cell r="K3507">
            <v>631010000</v>
          </cell>
          <cell r="L3507" t="str">
            <v>ҚР, ШҚО, Өскемен қ., Бажов көш., 10</v>
          </cell>
          <cell r="M3507" t="str">
            <v>Желтоқсан-Қантар</v>
          </cell>
          <cell r="N3507" t="str">
            <v>Шығыс-Қазақстан облысы, Өскемен қ.</v>
          </cell>
          <cell r="O3507" t="str">
            <v>DDP</v>
          </cell>
          <cell r="P3507" t="str">
            <v>жыл бойына өтінім бойынша</v>
          </cell>
          <cell r="Q3507">
            <v>0</v>
          </cell>
          <cell r="R3507">
            <v>839</v>
          </cell>
          <cell r="S3507" t="str">
            <v>Комплект</v>
          </cell>
        </row>
        <row r="3508">
          <cell r="A3508" t="str">
            <v>2391 Т</v>
          </cell>
          <cell r="B3508" t="str">
            <v>"ШҚ АЭК" АҚ</v>
          </cell>
          <cell r="C3508" t="str">
            <v>25.94.12.500.004.00.0839.000000000000</v>
          </cell>
          <cell r="D3508">
            <v>603107108</v>
          </cell>
          <cell r="E3508" t="str">
            <v xml:space="preserve">Шегендегіш Д5Х15                                                                                    </v>
          </cell>
          <cell r="F3508" t="str">
            <v>Заклепка</v>
          </cell>
          <cell r="G3508" t="str">
            <v>из черных металлов, с потайной головкой</v>
          </cell>
          <cell r="H3508" t="str">
            <v xml:space="preserve">Шегендегіш Д5Х15                                                                                    </v>
          </cell>
          <cell r="I3508" t="str">
            <v>БК</v>
          </cell>
          <cell r="J3508">
            <v>0</v>
          </cell>
          <cell r="K3508">
            <v>631010000</v>
          </cell>
          <cell r="L3508" t="str">
            <v>ҚР, ШҚО, Өскемен қ., Бажов көш., 10</v>
          </cell>
          <cell r="M3508" t="str">
            <v>Желтоқсан-Қантар</v>
          </cell>
          <cell r="N3508" t="str">
            <v>Шығыс-Қазақстан облысы, Өскемен қ.</v>
          </cell>
          <cell r="O3508" t="str">
            <v>DDP</v>
          </cell>
          <cell r="P3508" t="str">
            <v>жыл бойына өтінім бойынша</v>
          </cell>
          <cell r="Q3508">
            <v>0</v>
          </cell>
          <cell r="R3508">
            <v>839</v>
          </cell>
          <cell r="S3508" t="str">
            <v>Комплект</v>
          </cell>
        </row>
        <row r="3509">
          <cell r="A3509" t="str">
            <v>2392 Т</v>
          </cell>
          <cell r="B3509" t="str">
            <v>"ШҚ АЭК" АҚ</v>
          </cell>
          <cell r="C3509" t="str">
            <v>27.40.14.600.001.00.0796.000000000005</v>
          </cell>
          <cell r="D3509">
            <v>603107117</v>
          </cell>
          <cell r="E3509" t="str">
            <v>Бағытшам 12 V</v>
          </cell>
          <cell r="F3509" t="str">
            <v>Лампа автомобильная</v>
          </cell>
          <cell r="G3509" t="str">
            <v>тип цоколя Н7, галогеновая</v>
          </cell>
          <cell r="H3509" t="str">
            <v>Бағытшам 12 V</v>
          </cell>
          <cell r="I3509" t="str">
            <v>БК</v>
          </cell>
          <cell r="J3509">
            <v>0</v>
          </cell>
          <cell r="K3509">
            <v>631010000</v>
          </cell>
          <cell r="L3509" t="str">
            <v>ҚР, ШҚО, Өскемен қ., Бажов көш., 10</v>
          </cell>
          <cell r="M3509" t="str">
            <v>Желтоқсан-Қантар</v>
          </cell>
          <cell r="N3509" t="str">
            <v>Шығыс-Қазақстан облысы, Өскемен қ.</v>
          </cell>
          <cell r="O3509" t="str">
            <v>DDP</v>
          </cell>
          <cell r="P3509" t="str">
            <v>жыл бойына өтінім бойынша</v>
          </cell>
          <cell r="Q3509">
            <v>0</v>
          </cell>
          <cell r="R3509">
            <v>796</v>
          </cell>
          <cell r="S3509" t="str">
            <v>Дана</v>
          </cell>
        </row>
        <row r="3510">
          <cell r="A3510" t="str">
            <v>2393 Т</v>
          </cell>
          <cell r="B3510" t="str">
            <v>"ШҚ АЭК" АҚ</v>
          </cell>
          <cell r="C3510" t="str">
            <v>27.40.14.600.001.00.0796.000000000005</v>
          </cell>
          <cell r="D3510">
            <v>603107120</v>
          </cell>
          <cell r="E3510" t="str">
            <v>Екі түйіспелі шам 12 V</v>
          </cell>
          <cell r="F3510" t="str">
            <v>Лампа автомобильная</v>
          </cell>
          <cell r="G3510" t="str">
            <v>тип цоколя Н7, галогеновая</v>
          </cell>
          <cell r="H3510" t="str">
            <v>Екі түйіспелі шам 12 V</v>
          </cell>
          <cell r="I3510" t="str">
            <v>БК</v>
          </cell>
          <cell r="J3510">
            <v>0</v>
          </cell>
          <cell r="K3510">
            <v>631010000</v>
          </cell>
          <cell r="L3510" t="str">
            <v>ҚР, ШҚО, Өскемен қ., Бажов көш., 10</v>
          </cell>
          <cell r="M3510" t="str">
            <v>Желтоқсан-Қантар</v>
          </cell>
          <cell r="N3510" t="str">
            <v>Шығыс-Қазақстан облысы, Өскемен қ.</v>
          </cell>
          <cell r="O3510" t="str">
            <v>DDP</v>
          </cell>
          <cell r="P3510" t="str">
            <v>жыл бойына өтінім бойынша</v>
          </cell>
          <cell r="Q3510">
            <v>0</v>
          </cell>
          <cell r="R3510">
            <v>796</v>
          </cell>
          <cell r="S3510" t="str">
            <v>Дана</v>
          </cell>
        </row>
        <row r="3511">
          <cell r="A3511" t="str">
            <v>2394 Т</v>
          </cell>
          <cell r="B3511" t="str">
            <v>"ШҚ АЭК" АҚ</v>
          </cell>
          <cell r="C3511" t="str">
            <v>28.15.10.530.000.00.0796.000000000004</v>
          </cell>
          <cell r="D3511">
            <v>603107130</v>
          </cell>
          <cell r="E3511" t="str">
            <v xml:space="preserve">Подшипник 42305                                                                                     </v>
          </cell>
          <cell r="F3511" t="str">
            <v>Подшипник роликовый</v>
          </cell>
          <cell r="G3511" t="str">
            <v>радиально-упорный, наружный диаметр 62 мм, однорядный, с коническими роликами</v>
          </cell>
          <cell r="H3511" t="str">
            <v xml:space="preserve">Подшипник 42305                                                                                     </v>
          </cell>
          <cell r="I3511" t="str">
            <v>БК</v>
          </cell>
          <cell r="J3511">
            <v>0</v>
          </cell>
          <cell r="K3511">
            <v>631010000</v>
          </cell>
          <cell r="L3511" t="str">
            <v>ҚР, ШҚО, Өскемен қ., Бажов көш., 10</v>
          </cell>
          <cell r="M3511" t="str">
            <v>Желтоқсан-Қантар</v>
          </cell>
          <cell r="N3511" t="str">
            <v>Шығыс-Қазақстан облысы, Өскемен қ.</v>
          </cell>
          <cell r="O3511" t="str">
            <v>DDP</v>
          </cell>
          <cell r="P3511" t="str">
            <v>жыл бойына өтінім бойынша</v>
          </cell>
          <cell r="Q3511">
            <v>0</v>
          </cell>
          <cell r="R3511">
            <v>796</v>
          </cell>
          <cell r="S3511" t="str">
            <v>Дана</v>
          </cell>
        </row>
        <row r="3512">
          <cell r="A3512" t="str">
            <v>2395 Т</v>
          </cell>
          <cell r="B3512" t="str">
            <v>"ШҚ АЭК" АҚ</v>
          </cell>
          <cell r="C3512" t="str">
            <v>29.32.30.990.020.02.0796.000000000000</v>
          </cell>
          <cell r="D3512">
            <v>603107133</v>
          </cell>
          <cell r="E3512" t="str">
            <v>Белдік 10Х8Х944</v>
          </cell>
          <cell r="F3512" t="str">
            <v>Ремень</v>
          </cell>
          <cell r="G3512" t="str">
            <v>для грузового автомобиля, привода вентилятора</v>
          </cell>
          <cell r="H3512" t="str">
            <v>Белдік 10Х8Х944</v>
          </cell>
          <cell r="I3512" t="str">
            <v>БК</v>
          </cell>
          <cell r="J3512">
            <v>0</v>
          </cell>
          <cell r="K3512">
            <v>631010000</v>
          </cell>
          <cell r="L3512" t="str">
            <v>ҚР, ШҚО, Өскемен қ., Бажов көш., 10</v>
          </cell>
          <cell r="M3512" t="str">
            <v>Желтоқсан-Қантар</v>
          </cell>
          <cell r="N3512" t="str">
            <v>Шығыс-Қазақстан облысы, Өскемен қ.</v>
          </cell>
          <cell r="O3512" t="str">
            <v>DDP</v>
          </cell>
          <cell r="P3512" t="str">
            <v>жыл бойына өтінім бойынша</v>
          </cell>
          <cell r="Q3512">
            <v>0</v>
          </cell>
          <cell r="R3512">
            <v>796</v>
          </cell>
          <cell r="S3512" t="str">
            <v>Дана</v>
          </cell>
        </row>
        <row r="3513">
          <cell r="A3513" t="str">
            <v>2396 Т</v>
          </cell>
          <cell r="B3513" t="str">
            <v>"ШҚ АЭК" АҚ</v>
          </cell>
          <cell r="C3513" t="str">
            <v>22.19.30.500.002.10.0796.000000000000</v>
          </cell>
          <cell r="D3513">
            <v>603107134</v>
          </cell>
          <cell r="E3513" t="str">
            <v xml:space="preserve">Шланг Ф.6                                                                                           </v>
          </cell>
          <cell r="F3513" t="str">
            <v>Шланг</v>
          </cell>
          <cell r="G3513" t="str">
            <v>гидроусилителя, резиновый, автомобильный</v>
          </cell>
          <cell r="H3513" t="str">
            <v xml:space="preserve">Шланг Ф.6                                                                                           </v>
          </cell>
          <cell r="I3513" t="str">
            <v>БК</v>
          </cell>
          <cell r="J3513">
            <v>0</v>
          </cell>
          <cell r="K3513">
            <v>631010000</v>
          </cell>
          <cell r="L3513" t="str">
            <v>ҚР, ШҚО, Өскемен қ., Бажов көш., 10</v>
          </cell>
          <cell r="M3513" t="str">
            <v>Желтоқсан-Қантар</v>
          </cell>
          <cell r="N3513" t="str">
            <v>Шығыс-Қазақстан облысы, Өскемен қ.</v>
          </cell>
          <cell r="O3513" t="str">
            <v>DDP</v>
          </cell>
          <cell r="P3513" t="str">
            <v>жыл бойына өтінім бойынша</v>
          </cell>
          <cell r="Q3513">
            <v>0</v>
          </cell>
          <cell r="R3513" t="str">
            <v>006</v>
          </cell>
          <cell r="S3513" t="str">
            <v>Метр</v>
          </cell>
        </row>
        <row r="3514">
          <cell r="A3514" t="str">
            <v>2397 Т</v>
          </cell>
          <cell r="B3514" t="str">
            <v>"ШҚ АЭК" АҚ</v>
          </cell>
          <cell r="C3514" t="str">
            <v>25.99.29.490.011.00.0796.000000000055</v>
          </cell>
          <cell r="D3514">
            <v>603107153</v>
          </cell>
          <cell r="E3514" t="str">
            <v>Қамыт 22Х36</v>
          </cell>
          <cell r="F3514" t="str">
            <v>Хомут</v>
          </cell>
          <cell r="G3514" t="str">
            <v>стальной</v>
          </cell>
          <cell r="H3514" t="str">
            <v>Қамыт 22Х36</v>
          </cell>
          <cell r="I3514" t="str">
            <v>БК</v>
          </cell>
          <cell r="J3514">
            <v>0</v>
          </cell>
          <cell r="K3514">
            <v>631010000</v>
          </cell>
          <cell r="L3514" t="str">
            <v>ҚР, ШҚО, Өскемен қ., Бажов көш., 10</v>
          </cell>
          <cell r="M3514" t="str">
            <v>Желтоқсан-Қантар</v>
          </cell>
          <cell r="N3514" t="str">
            <v>Шығыс-Қазақстан облысы, Өскемен қ.</v>
          </cell>
          <cell r="O3514" t="str">
            <v>DDP</v>
          </cell>
          <cell r="P3514" t="str">
            <v>жыл бойына өтінім бойынша</v>
          </cell>
          <cell r="Q3514">
            <v>0</v>
          </cell>
          <cell r="R3514">
            <v>796</v>
          </cell>
          <cell r="S3514" t="str">
            <v>Дана</v>
          </cell>
        </row>
        <row r="3515">
          <cell r="A3515" t="str">
            <v>2398 Т</v>
          </cell>
          <cell r="B3515" t="str">
            <v>"ШҚ АЭК" АҚ</v>
          </cell>
          <cell r="C3515" t="str">
            <v>25.99.29.490.011.00.0796.000000000055</v>
          </cell>
          <cell r="D3515">
            <v>603107156</v>
          </cell>
          <cell r="E3515" t="str">
            <v>Қамыт 25*40</v>
          </cell>
          <cell r="F3515" t="str">
            <v>Хомут</v>
          </cell>
          <cell r="G3515" t="str">
            <v>стальной</v>
          </cell>
          <cell r="H3515" t="str">
            <v>Қамыт 25*40</v>
          </cell>
          <cell r="I3515" t="str">
            <v>БК</v>
          </cell>
          <cell r="J3515">
            <v>0</v>
          </cell>
          <cell r="K3515">
            <v>631010000</v>
          </cell>
          <cell r="L3515" t="str">
            <v>ҚР, ШҚО, Өскемен қ., Бажов көш., 10</v>
          </cell>
          <cell r="M3515" t="str">
            <v>Желтоқсан-Қантар</v>
          </cell>
          <cell r="N3515" t="str">
            <v>Шығыс-Қазақстан облысы, Өскемен қ.</v>
          </cell>
          <cell r="O3515" t="str">
            <v>DDP</v>
          </cell>
          <cell r="P3515" t="str">
            <v>жыл бойына өтінім бойынша</v>
          </cell>
          <cell r="Q3515">
            <v>0</v>
          </cell>
          <cell r="R3515">
            <v>796</v>
          </cell>
          <cell r="S3515" t="str">
            <v>Дана</v>
          </cell>
        </row>
        <row r="3516">
          <cell r="A3516" t="str">
            <v>2399 Т</v>
          </cell>
          <cell r="B3516" t="str">
            <v>"ШҚ АЭК" АҚ</v>
          </cell>
          <cell r="C3516" t="str">
            <v>22.19.30.500.002.10.0796.000000000000</v>
          </cell>
          <cell r="D3516">
            <v>603107159</v>
          </cell>
          <cell r="E3516" t="str">
            <v xml:space="preserve">Шланг РВД 27                                                                                        </v>
          </cell>
          <cell r="F3516" t="str">
            <v>Шланг</v>
          </cell>
          <cell r="G3516" t="str">
            <v>гидроусилителя, резиновый, автомобильный</v>
          </cell>
          <cell r="H3516" t="str">
            <v xml:space="preserve">Шланг РВД 27                                                                                        </v>
          </cell>
          <cell r="I3516" t="str">
            <v>БК</v>
          </cell>
          <cell r="J3516">
            <v>0</v>
          </cell>
          <cell r="K3516">
            <v>631010000</v>
          </cell>
          <cell r="L3516" t="str">
            <v>ҚР, ШҚО, Өскемен қ., Бажов көш., 10</v>
          </cell>
          <cell r="M3516" t="str">
            <v>Желтоқсан-Қантар</v>
          </cell>
          <cell r="N3516" t="str">
            <v>Шығыс-Қазақстан облысы, Өскемен қ.</v>
          </cell>
          <cell r="O3516" t="str">
            <v>DDP</v>
          </cell>
          <cell r="P3516" t="str">
            <v>жыл бойына өтінім бойынша</v>
          </cell>
          <cell r="Q3516">
            <v>0</v>
          </cell>
          <cell r="R3516">
            <v>796</v>
          </cell>
          <cell r="S3516" t="str">
            <v>Дана</v>
          </cell>
        </row>
        <row r="3517">
          <cell r="A3517" t="str">
            <v>2400 Т</v>
          </cell>
          <cell r="B3517" t="str">
            <v>"ШҚ АЭК" АҚ</v>
          </cell>
          <cell r="C3517" t="str">
            <v>28.15.10.530.000.00.0796.000000000008</v>
          </cell>
          <cell r="D3517">
            <v>603107161</v>
          </cell>
          <cell r="E3517" t="str">
            <v>Подшипник 7510</v>
          </cell>
          <cell r="F3517" t="str">
            <v>Подшипник роликовый</v>
          </cell>
          <cell r="G3517" t="str">
            <v>радиально-упорный, наружный диаметр 90 мм, однорядный, с коническими роликами</v>
          </cell>
          <cell r="H3517" t="str">
            <v>Подшипник 7510</v>
          </cell>
          <cell r="I3517" t="str">
            <v>БК</v>
          </cell>
          <cell r="J3517">
            <v>0</v>
          </cell>
          <cell r="K3517">
            <v>631010000</v>
          </cell>
          <cell r="L3517" t="str">
            <v>ҚР, ШҚО, Өскемен қ., Бажов көш., 10</v>
          </cell>
          <cell r="M3517" t="str">
            <v>Желтоқсан-Қантар</v>
          </cell>
          <cell r="N3517" t="str">
            <v>Шығыс-Қазақстан облысы, Өскемен қ.</v>
          </cell>
          <cell r="O3517" t="str">
            <v>DDP</v>
          </cell>
          <cell r="P3517" t="str">
            <v>жыл бойына өтінім бойынша</v>
          </cell>
          <cell r="Q3517">
            <v>0</v>
          </cell>
          <cell r="R3517">
            <v>796</v>
          </cell>
          <cell r="S3517" t="str">
            <v>Дана</v>
          </cell>
        </row>
        <row r="3518">
          <cell r="A3518" t="str">
            <v>2401 Т</v>
          </cell>
          <cell r="B3518" t="str">
            <v>"ШҚ АЭК" АҚ</v>
          </cell>
          <cell r="C3518" t="str">
            <v>25.99.29.490.011.00.0796.000000000055</v>
          </cell>
          <cell r="D3518">
            <v>603107164</v>
          </cell>
          <cell r="E3518" t="str">
            <v xml:space="preserve">Қамыт 16Х23                                                                                         </v>
          </cell>
          <cell r="F3518" t="str">
            <v>Хомут</v>
          </cell>
          <cell r="G3518" t="str">
            <v>стальной</v>
          </cell>
          <cell r="H3518" t="str">
            <v xml:space="preserve">Қамыт 16Х23                                                                                         </v>
          </cell>
          <cell r="I3518" t="str">
            <v>БК</v>
          </cell>
          <cell r="J3518">
            <v>0</v>
          </cell>
          <cell r="K3518">
            <v>631010000</v>
          </cell>
          <cell r="L3518" t="str">
            <v>ҚР, ШҚО, Өскемен қ., Бажов көш., 10</v>
          </cell>
          <cell r="M3518" t="str">
            <v>Желтоқсан-Қантар</v>
          </cell>
          <cell r="N3518" t="str">
            <v>Шығыс-Қазақстан облысы, Өскемен қ.</v>
          </cell>
          <cell r="O3518" t="str">
            <v>DDP</v>
          </cell>
          <cell r="P3518" t="str">
            <v>жыл бойына өтінім бойынша</v>
          </cell>
          <cell r="Q3518">
            <v>0</v>
          </cell>
          <cell r="R3518">
            <v>796</v>
          </cell>
          <cell r="S3518" t="str">
            <v>Дана</v>
          </cell>
        </row>
        <row r="3519">
          <cell r="A3519" t="str">
            <v>2402 Т</v>
          </cell>
          <cell r="B3519" t="str">
            <v>"ШҚ АЭК" АҚ</v>
          </cell>
          <cell r="C3519" t="str">
            <v>25.99.29.490.011.00.0796.000000000055</v>
          </cell>
          <cell r="D3519">
            <v>603107166</v>
          </cell>
          <cell r="E3519" t="str">
            <v>Қамыт 8Х12</v>
          </cell>
          <cell r="F3519" t="str">
            <v>Хомут</v>
          </cell>
          <cell r="G3519" t="str">
            <v>стальной</v>
          </cell>
          <cell r="H3519" t="str">
            <v>Қамыт 8Х12</v>
          </cell>
          <cell r="I3519" t="str">
            <v>БК</v>
          </cell>
          <cell r="J3519">
            <v>0</v>
          </cell>
          <cell r="K3519">
            <v>631010000</v>
          </cell>
          <cell r="L3519" t="str">
            <v>ҚР, ШҚО, Өскемен қ., Бажов көш., 10</v>
          </cell>
          <cell r="M3519" t="str">
            <v>Желтоқсан-Қантар</v>
          </cell>
          <cell r="N3519" t="str">
            <v>Шығыс-Қазақстан облысы, Өскемен қ.</v>
          </cell>
          <cell r="O3519" t="str">
            <v>DDP</v>
          </cell>
          <cell r="P3519" t="str">
            <v>жыл бойына өтінім бойынша</v>
          </cell>
          <cell r="Q3519">
            <v>0</v>
          </cell>
          <cell r="R3519">
            <v>796</v>
          </cell>
          <cell r="S3519" t="str">
            <v>Дана</v>
          </cell>
        </row>
        <row r="3520">
          <cell r="A3520" t="str">
            <v>2403 Т</v>
          </cell>
          <cell r="B3520" t="str">
            <v>"ШҚ АЭК" АҚ</v>
          </cell>
          <cell r="C3520" t="str">
            <v>28.15.10.300.000.00.0796.000000000011</v>
          </cell>
          <cell r="D3520">
            <v>603107167</v>
          </cell>
          <cell r="E3520" t="str">
            <v xml:space="preserve">Подшипник 50209                                                                                     </v>
          </cell>
          <cell r="F3520" t="str">
            <v>Подшипник шариковый</v>
          </cell>
          <cell r="G3520" t="str">
            <v>радиальный, наружный диаметр 55-125 мм, однорядный, качения, со штампованным сепаратором</v>
          </cell>
          <cell r="H3520" t="str">
            <v xml:space="preserve">Подшипник 50209                                                                                     </v>
          </cell>
          <cell r="I3520" t="str">
            <v>БК</v>
          </cell>
          <cell r="J3520">
            <v>0</v>
          </cell>
          <cell r="K3520">
            <v>631010000</v>
          </cell>
          <cell r="L3520" t="str">
            <v>ҚР, ШҚО, Өскемен қ., Бажов көш., 10</v>
          </cell>
          <cell r="M3520" t="str">
            <v>Желтоқсан-Қантар</v>
          </cell>
          <cell r="N3520" t="str">
            <v>Шығыс-Қазақстан облысы, Өскемен қ.</v>
          </cell>
          <cell r="O3520" t="str">
            <v>DDP</v>
          </cell>
          <cell r="P3520" t="str">
            <v>жыл бойына өтінім бойынша</v>
          </cell>
          <cell r="Q3520">
            <v>0</v>
          </cell>
          <cell r="R3520">
            <v>796</v>
          </cell>
          <cell r="S3520" t="str">
            <v>Дана</v>
          </cell>
        </row>
        <row r="3521">
          <cell r="A3521" t="str">
            <v>2404 Т</v>
          </cell>
          <cell r="B3521" t="str">
            <v>"ШҚ АЭК" АҚ</v>
          </cell>
          <cell r="C3521" t="str">
            <v>28.15.10.530.000.00.0796.000000000007</v>
          </cell>
          <cell r="D3521">
            <v>603107168</v>
          </cell>
          <cell r="E3521" t="str">
            <v>Подшипник 57707</v>
          </cell>
          <cell r="F3521" t="str">
            <v>Подшипник роликовый</v>
          </cell>
          <cell r="G3521" t="str">
            <v>радиально-упорный, наружный диаметр 80 мм, однорядный, с коническими роликами</v>
          </cell>
          <cell r="H3521" t="str">
            <v>Подшипник 57707</v>
          </cell>
          <cell r="I3521" t="str">
            <v>БК</v>
          </cell>
          <cell r="J3521">
            <v>0</v>
          </cell>
          <cell r="K3521">
            <v>631010000</v>
          </cell>
          <cell r="L3521" t="str">
            <v>ҚР, ШҚО, Өскемен қ., Бажов көш., 10</v>
          </cell>
          <cell r="M3521" t="str">
            <v>Желтоқсан-Қантар</v>
          </cell>
          <cell r="N3521" t="str">
            <v>Шығыс-Қазақстан облысы, Өскемен қ.</v>
          </cell>
          <cell r="O3521" t="str">
            <v>DDP</v>
          </cell>
          <cell r="P3521" t="str">
            <v>жыл бойына өтінім бойынша</v>
          </cell>
          <cell r="Q3521">
            <v>0</v>
          </cell>
          <cell r="R3521">
            <v>796</v>
          </cell>
          <cell r="S3521" t="str">
            <v>Дана</v>
          </cell>
        </row>
        <row r="3522">
          <cell r="A3522" t="str">
            <v>2405 Т</v>
          </cell>
          <cell r="B3522" t="str">
            <v>"ШҚ АЭК" АҚ</v>
          </cell>
          <cell r="C3522" t="str">
            <v>29.32.30.990.068.02.0796.000000000000</v>
          </cell>
          <cell r="D3522">
            <v>603107169</v>
          </cell>
          <cell r="E3522" t="str">
            <v xml:space="preserve">Сақтандырғыштар /10 дана/                                                                           </v>
          </cell>
          <cell r="F3522" t="str">
            <v>Предохранитель</v>
          </cell>
          <cell r="G3522" t="str">
            <v>для грузового автомобиля</v>
          </cell>
          <cell r="H3522" t="str">
            <v xml:space="preserve">Сақтандырғыштар /10 дана/                                                                           </v>
          </cell>
          <cell r="I3522" t="str">
            <v>БК</v>
          </cell>
          <cell r="J3522">
            <v>0</v>
          </cell>
          <cell r="K3522">
            <v>631010000</v>
          </cell>
          <cell r="L3522" t="str">
            <v>ҚР, ШҚО, Өскемен қ., Бажов көш., 10</v>
          </cell>
          <cell r="M3522" t="str">
            <v>Желтоқсан-Қантар</v>
          </cell>
          <cell r="N3522" t="str">
            <v>Шығыс-Қазақстан облысы, Өскемен қ.</v>
          </cell>
          <cell r="O3522" t="str">
            <v>DDP</v>
          </cell>
          <cell r="P3522" t="str">
            <v>жыл бойына өтінім бойынша</v>
          </cell>
          <cell r="Q3522">
            <v>0</v>
          </cell>
          <cell r="R3522">
            <v>839</v>
          </cell>
          <cell r="S3522" t="str">
            <v>Комплект</v>
          </cell>
        </row>
        <row r="3523">
          <cell r="A3523" t="str">
            <v>2406 Т</v>
          </cell>
          <cell r="B3523" t="str">
            <v>"ШҚ АЭК" АҚ</v>
          </cell>
          <cell r="C3523" t="str">
            <v>28.11.41.300.005.01.0796.000000000000</v>
          </cell>
          <cell r="D3523">
            <v>603107172</v>
          </cell>
          <cell r="E3523" t="str">
            <v xml:space="preserve">Тұғырық төсеніші УАЗ, ГАЗ                                                                           </v>
          </cell>
          <cell r="F3523" t="str">
            <v>Прокладка</v>
          </cell>
          <cell r="G3523" t="str">
            <v>для карбюраторного двигателя, поддона картера, для легкового автомобиля</v>
          </cell>
          <cell r="H3523" t="str">
            <v xml:space="preserve">Тұғырық төсеніші УАЗ, ГАЗ                                                                           </v>
          </cell>
          <cell r="I3523" t="str">
            <v>БК</v>
          </cell>
          <cell r="J3523">
            <v>0</v>
          </cell>
          <cell r="K3523">
            <v>631010000</v>
          </cell>
          <cell r="L3523" t="str">
            <v>ҚР, ШҚО, Өскемен қ., Бажов көш., 10</v>
          </cell>
          <cell r="M3523" t="str">
            <v>Желтоқсан-Қантар</v>
          </cell>
          <cell r="N3523" t="str">
            <v>Шығыс-Қазақстан облысы, Өскемен қ.</v>
          </cell>
          <cell r="O3523" t="str">
            <v>DDP</v>
          </cell>
          <cell r="P3523" t="str">
            <v>жыл бойына өтінім бойынша</v>
          </cell>
          <cell r="Q3523">
            <v>0</v>
          </cell>
          <cell r="R3523">
            <v>796</v>
          </cell>
          <cell r="S3523" t="str">
            <v>Дана</v>
          </cell>
        </row>
        <row r="3524">
          <cell r="A3524" t="str">
            <v>2407 Т</v>
          </cell>
          <cell r="B3524" t="str">
            <v>"ШҚ АЭК" АҚ</v>
          </cell>
          <cell r="C3524" t="str">
            <v>25.99.29.490.011.00.0796.000000000055</v>
          </cell>
          <cell r="D3524">
            <v>603107182</v>
          </cell>
          <cell r="E3524" t="str">
            <v xml:space="preserve">Қамыт 50х70                                                                                         </v>
          </cell>
          <cell r="F3524" t="str">
            <v>Хомут</v>
          </cell>
          <cell r="G3524" t="str">
            <v>стальной</v>
          </cell>
          <cell r="H3524" t="str">
            <v xml:space="preserve">Қамыт 50х70                                                                                         </v>
          </cell>
          <cell r="I3524" t="str">
            <v>БК</v>
          </cell>
          <cell r="J3524">
            <v>0</v>
          </cell>
          <cell r="K3524">
            <v>631010000</v>
          </cell>
          <cell r="L3524" t="str">
            <v>ҚР, ШҚО, Өскемен қ., Бажов көш., 10</v>
          </cell>
          <cell r="M3524" t="str">
            <v>Желтоқсан-Қантар</v>
          </cell>
          <cell r="N3524" t="str">
            <v>Шығыс-Қазақстан облысы, Өскемен қ.</v>
          </cell>
          <cell r="O3524" t="str">
            <v>DDP</v>
          </cell>
          <cell r="P3524" t="str">
            <v>жыл бойына өтінім бойынша</v>
          </cell>
          <cell r="Q3524">
            <v>0</v>
          </cell>
          <cell r="R3524">
            <v>796</v>
          </cell>
          <cell r="S3524" t="str">
            <v>Дана</v>
          </cell>
        </row>
        <row r="3525">
          <cell r="A3525" t="str">
            <v>2408 Т</v>
          </cell>
          <cell r="B3525" t="str">
            <v>"ШҚ АЭК" АҚ</v>
          </cell>
          <cell r="C3525" t="str">
            <v>28.11.41.700.009.01.0796.000000000000</v>
          </cell>
          <cell r="D3525">
            <v>603107185</v>
          </cell>
          <cell r="E3525" t="str">
            <v xml:space="preserve">Сальник 30*52                                                                                       </v>
          </cell>
          <cell r="F3525" t="str">
            <v>Сальникодержатель</v>
          </cell>
          <cell r="G3525" t="str">
            <v>для грузового автомобиля</v>
          </cell>
          <cell r="H3525" t="str">
            <v xml:space="preserve">Сальник 30*52                                                                                       </v>
          </cell>
          <cell r="I3525" t="str">
            <v>БК</v>
          </cell>
          <cell r="J3525">
            <v>0</v>
          </cell>
          <cell r="K3525">
            <v>631010000</v>
          </cell>
          <cell r="L3525" t="str">
            <v>ҚР, ШҚО, Өскемен қ., Бажов көш., 10</v>
          </cell>
          <cell r="M3525" t="str">
            <v>Желтоқсан-Қантар</v>
          </cell>
          <cell r="N3525" t="str">
            <v>Шығыс-Қазақстан облысы, Өскемен қ.</v>
          </cell>
          <cell r="O3525" t="str">
            <v>DDP</v>
          </cell>
          <cell r="P3525" t="str">
            <v>жыл бойына өтінім бойынша</v>
          </cell>
          <cell r="Q3525">
            <v>0</v>
          </cell>
          <cell r="R3525">
            <v>796</v>
          </cell>
          <cell r="S3525" t="str">
            <v>Дана</v>
          </cell>
        </row>
        <row r="3526">
          <cell r="A3526" t="str">
            <v>2409 Т</v>
          </cell>
          <cell r="B3526" t="str">
            <v>"ШҚ АЭК" АҚ</v>
          </cell>
          <cell r="C3526" t="str">
            <v>27.40.14.600.001.00.0796.000000000005</v>
          </cell>
          <cell r="D3526">
            <v>603107186</v>
          </cell>
          <cell r="E3526" t="str">
            <v>Қалқан шам 12В 3в</v>
          </cell>
          <cell r="F3526" t="str">
            <v>Лампа автомобильная</v>
          </cell>
          <cell r="G3526" t="str">
            <v>тип цоколя Н7, галогеновая</v>
          </cell>
          <cell r="H3526" t="str">
            <v>Қалқан шам 12В 3в</v>
          </cell>
          <cell r="I3526" t="str">
            <v>БК</v>
          </cell>
          <cell r="J3526">
            <v>0</v>
          </cell>
          <cell r="K3526">
            <v>631010000</v>
          </cell>
          <cell r="L3526" t="str">
            <v>ҚР, ШҚО, Өскемен қ., Бажов көш., 10</v>
          </cell>
          <cell r="M3526" t="str">
            <v>Желтоқсан-Қантар</v>
          </cell>
          <cell r="N3526" t="str">
            <v>Шығыс-Қазақстан облысы, Өскемен қ.</v>
          </cell>
          <cell r="O3526" t="str">
            <v>DDP</v>
          </cell>
          <cell r="P3526" t="str">
            <v>жыл бойына өтінім бойынша</v>
          </cell>
          <cell r="Q3526">
            <v>0</v>
          </cell>
          <cell r="R3526">
            <v>796</v>
          </cell>
          <cell r="S3526" t="str">
            <v>Дана</v>
          </cell>
        </row>
        <row r="3527">
          <cell r="A3527" t="str">
            <v>2410 Т</v>
          </cell>
          <cell r="B3527" t="str">
            <v>"ШҚ АЭК" АҚ</v>
          </cell>
          <cell r="C3527" t="str">
            <v>27.90.20.500.001.00.0796.000000000000</v>
          </cell>
          <cell r="D3527">
            <v>603107187</v>
          </cell>
          <cell r="E3527" t="str">
            <v xml:space="preserve">Жалтылды маяк                                                                                       </v>
          </cell>
          <cell r="F3527" t="str">
            <v>Маяк автомобильный</v>
          </cell>
          <cell r="G3527" t="str">
            <v>проблесковый</v>
          </cell>
          <cell r="H3527" t="str">
            <v xml:space="preserve">Жалтылды маяк                                                                                       </v>
          </cell>
          <cell r="I3527" t="str">
            <v>БК</v>
          </cell>
          <cell r="J3527">
            <v>0</v>
          </cell>
          <cell r="K3527">
            <v>631010000</v>
          </cell>
          <cell r="L3527" t="str">
            <v>ҚР, ШҚО, Өскемен қ., Бажов көш., 10</v>
          </cell>
          <cell r="M3527" t="str">
            <v>Желтоқсан-Қантар</v>
          </cell>
          <cell r="N3527" t="str">
            <v>Шығыс-Қазақстан облысы, Өскемен қ.</v>
          </cell>
          <cell r="O3527" t="str">
            <v>DDP</v>
          </cell>
          <cell r="P3527" t="str">
            <v>жыл бойына өтінім бойынша</v>
          </cell>
          <cell r="Q3527">
            <v>0</v>
          </cell>
          <cell r="R3527">
            <v>796</v>
          </cell>
          <cell r="S3527" t="str">
            <v>Дана</v>
          </cell>
        </row>
        <row r="3528">
          <cell r="A3528" t="str">
            <v>2411 Т</v>
          </cell>
          <cell r="B3528" t="str">
            <v>"ШҚ АЭК" АҚ</v>
          </cell>
          <cell r="C3528" t="str">
            <v>29.32.20.990.019.03.0796.000000000000</v>
          </cell>
          <cell r="D3528">
            <v>603107212</v>
          </cell>
          <cell r="E3528" t="str">
            <v xml:space="preserve">Форточка тұтқасы                                                                                    </v>
          </cell>
          <cell r="F3528" t="str">
            <v>Ручка</v>
          </cell>
          <cell r="G3528" t="str">
            <v>для специального и специализированного автомобиля, правой передней двери, внутренняя</v>
          </cell>
          <cell r="H3528" t="str">
            <v xml:space="preserve">Форточка тұтқасы                                                                                    </v>
          </cell>
          <cell r="I3528" t="str">
            <v>БК</v>
          </cell>
          <cell r="J3528">
            <v>0</v>
          </cell>
          <cell r="K3528">
            <v>631010000</v>
          </cell>
          <cell r="L3528" t="str">
            <v>ҚР, ШҚО, Өскемен қ., Бажов көш., 10</v>
          </cell>
          <cell r="M3528" t="str">
            <v>Желтоқсан-Қантар</v>
          </cell>
          <cell r="N3528" t="str">
            <v>Шығыс-Қазақстан облысы, Өскемен қ.</v>
          </cell>
          <cell r="O3528" t="str">
            <v>DDP</v>
          </cell>
          <cell r="P3528" t="str">
            <v>жыл бойына өтінім бойынша</v>
          </cell>
          <cell r="Q3528">
            <v>0</v>
          </cell>
          <cell r="R3528">
            <v>796</v>
          </cell>
          <cell r="S3528" t="str">
            <v>Дана</v>
          </cell>
        </row>
        <row r="3529">
          <cell r="A3529" t="str">
            <v>2412 Т</v>
          </cell>
          <cell r="B3529" t="str">
            <v>"ШҚ АЭК" АҚ</v>
          </cell>
          <cell r="C3529" t="str">
            <v>29.32.30.990.020.02.0796.000000000000</v>
          </cell>
          <cell r="D3529">
            <v>603107221</v>
          </cell>
          <cell r="E3529" t="str">
            <v xml:space="preserve">Белдік 1060                                                                                         </v>
          </cell>
          <cell r="F3529" t="str">
            <v>Ремень</v>
          </cell>
          <cell r="G3529" t="str">
            <v>для грузового автомобиля, привода вентилятора</v>
          </cell>
          <cell r="H3529" t="str">
            <v xml:space="preserve">Белдік 1060                                                                                         </v>
          </cell>
          <cell r="I3529" t="str">
            <v>БК</v>
          </cell>
          <cell r="J3529">
            <v>0</v>
          </cell>
          <cell r="K3529">
            <v>631010000</v>
          </cell>
          <cell r="L3529" t="str">
            <v>ҚР, ШҚО, Өскемен қ., Бажов көш., 10</v>
          </cell>
          <cell r="M3529" t="str">
            <v>Желтоқсан-Қантар</v>
          </cell>
          <cell r="N3529" t="str">
            <v>Шығыс-Қазақстан облысы, Өскемен қ.</v>
          </cell>
          <cell r="O3529" t="str">
            <v>DDP</v>
          </cell>
          <cell r="P3529" t="str">
            <v>жыл бойына өтінім бойынша</v>
          </cell>
          <cell r="Q3529">
            <v>0</v>
          </cell>
          <cell r="R3529">
            <v>796</v>
          </cell>
          <cell r="S3529" t="str">
            <v>Дана</v>
          </cell>
        </row>
        <row r="3530">
          <cell r="A3530" t="str">
            <v>2413 Т</v>
          </cell>
          <cell r="B3530" t="str">
            <v>"ШҚ АЭК" АҚ</v>
          </cell>
          <cell r="C3530" t="str">
            <v>28.13.32.000.103.00.0796.000000000000</v>
          </cell>
          <cell r="D3530">
            <v>603107227</v>
          </cell>
          <cell r="E3530" t="str">
            <v xml:space="preserve">Подшипник 180203                                                                                    </v>
          </cell>
          <cell r="F3530" t="str">
            <v>Подшипник входного вала</v>
          </cell>
          <cell r="G3530" t="str">
            <v>для газового компрессора</v>
          </cell>
          <cell r="H3530" t="str">
            <v xml:space="preserve">Подшипник 180203                                                                                    </v>
          </cell>
          <cell r="I3530" t="str">
            <v>БК</v>
          </cell>
          <cell r="J3530">
            <v>0</v>
          </cell>
          <cell r="K3530">
            <v>631010000</v>
          </cell>
          <cell r="L3530" t="str">
            <v>ҚР, ШҚО, Өскемен қ., Бажов көш., 10</v>
          </cell>
          <cell r="M3530" t="str">
            <v>Желтоқсан-Қантар</v>
          </cell>
          <cell r="N3530" t="str">
            <v>Шығыс-Қазақстан облысы, Өскемен қ.</v>
          </cell>
          <cell r="O3530" t="str">
            <v>DDP</v>
          </cell>
          <cell r="P3530" t="str">
            <v>жыл бойына өтінім бойынша</v>
          </cell>
          <cell r="Q3530">
            <v>0</v>
          </cell>
          <cell r="R3530">
            <v>796</v>
          </cell>
          <cell r="S3530" t="str">
            <v>Дана</v>
          </cell>
        </row>
        <row r="3531">
          <cell r="A3531" t="str">
            <v>2414 Т</v>
          </cell>
          <cell r="B3531" t="str">
            <v>"ШҚ АЭК" АҚ</v>
          </cell>
          <cell r="C3531" t="str">
            <v>25.94.12.500.004.00.0839.000000000000</v>
          </cell>
          <cell r="D3531">
            <v>603107233</v>
          </cell>
          <cell r="E3531" t="str">
            <v>Шегендегіш 5*12</v>
          </cell>
          <cell r="F3531" t="str">
            <v>Заклепка</v>
          </cell>
          <cell r="G3531" t="str">
            <v>из черных металлов, с потайной головкой</v>
          </cell>
          <cell r="H3531" t="str">
            <v>Шегендегіш 5*12</v>
          </cell>
          <cell r="I3531" t="str">
            <v>БК</v>
          </cell>
          <cell r="J3531">
            <v>0</v>
          </cell>
          <cell r="K3531">
            <v>631010000</v>
          </cell>
          <cell r="L3531" t="str">
            <v>ҚР, ШҚО, Өскемен қ., Бажов көш., 10</v>
          </cell>
          <cell r="M3531" t="str">
            <v>Желтоқсан-Қантар</v>
          </cell>
          <cell r="N3531" t="str">
            <v>Шығыс-Қазақстан облысы, Өскемен қ.</v>
          </cell>
          <cell r="O3531" t="str">
            <v>DDP</v>
          </cell>
          <cell r="P3531" t="str">
            <v>жыл бойына өтінім бойынша</v>
          </cell>
          <cell r="Q3531">
            <v>0</v>
          </cell>
          <cell r="R3531">
            <v>839</v>
          </cell>
          <cell r="S3531" t="str">
            <v>Комплект</v>
          </cell>
        </row>
        <row r="3532">
          <cell r="A3532" t="str">
            <v>2415 Т</v>
          </cell>
          <cell r="B3532" t="str">
            <v>"ШҚ АЭК" АҚ</v>
          </cell>
          <cell r="C3532" t="str">
            <v>28.15.10.900.000.00.0796.000000000019</v>
          </cell>
          <cell r="D3532">
            <v>603107242</v>
          </cell>
          <cell r="E3532" t="str">
            <v xml:space="preserve">Подшипник 3056207                                                                                   </v>
          </cell>
          <cell r="F3532" t="str">
            <v>Подшипник шариковый</v>
          </cell>
          <cell r="G3532" t="str">
            <v>радиальный, наружный диаметр свыше 55 до 125 мм, двухрядный и многорядный, качения</v>
          </cell>
          <cell r="H3532" t="str">
            <v xml:space="preserve">Подшипник 3056207                                                                                   </v>
          </cell>
          <cell r="I3532" t="str">
            <v>БК</v>
          </cell>
          <cell r="J3532">
            <v>0</v>
          </cell>
          <cell r="K3532">
            <v>631010000</v>
          </cell>
          <cell r="L3532" t="str">
            <v>ҚР, ШҚО, Өскемен қ., Бажов көш., 10</v>
          </cell>
          <cell r="M3532" t="str">
            <v>Желтоқсан-Қантар</v>
          </cell>
          <cell r="N3532" t="str">
            <v>Шығыс-Қазақстан облысы, Өскемен қ.</v>
          </cell>
          <cell r="O3532" t="str">
            <v>DDP</v>
          </cell>
          <cell r="P3532" t="str">
            <v>жыл бойына өтінім бойынша</v>
          </cell>
          <cell r="Q3532">
            <v>0</v>
          </cell>
          <cell r="R3532">
            <v>796</v>
          </cell>
          <cell r="S3532" t="str">
            <v>Дана</v>
          </cell>
        </row>
        <row r="3533">
          <cell r="A3533" t="str">
            <v>2416 Т</v>
          </cell>
          <cell r="B3533" t="str">
            <v>"ШҚ АЭК" АҚ</v>
          </cell>
          <cell r="C3533" t="str">
            <v>28.15.10.300.000.00.0796.000000000006</v>
          </cell>
          <cell r="D3533">
            <v>603107255</v>
          </cell>
          <cell r="E3533" t="str">
            <v xml:space="preserve">Подшипник 311                                                                                       </v>
          </cell>
          <cell r="F3533" t="str">
            <v>Подшипник шариковый</v>
          </cell>
          <cell r="G3533" t="str">
            <v>радиальный, наружный диаметр 55-125 мм, однорядный, качения, с канавкой на наружном кольце</v>
          </cell>
          <cell r="H3533" t="str">
            <v xml:space="preserve">Подшипник 311                                                                                       </v>
          </cell>
          <cell r="I3533" t="str">
            <v>БК</v>
          </cell>
          <cell r="J3533">
            <v>0</v>
          </cell>
          <cell r="K3533">
            <v>631010000</v>
          </cell>
          <cell r="L3533" t="str">
            <v>ҚР, ШҚО, Өскемен қ., Бажов көш., 10</v>
          </cell>
          <cell r="M3533" t="str">
            <v>Желтоқсан-Қантар</v>
          </cell>
          <cell r="N3533" t="str">
            <v>Шығыс-Қазақстан облысы, Өскемен қ.</v>
          </cell>
          <cell r="O3533" t="str">
            <v>DDP</v>
          </cell>
          <cell r="P3533" t="str">
            <v>жыл бойына өтінім бойынша</v>
          </cell>
          <cell r="Q3533">
            <v>0</v>
          </cell>
          <cell r="R3533">
            <v>796</v>
          </cell>
          <cell r="S3533" t="str">
            <v>Дана</v>
          </cell>
        </row>
        <row r="3534">
          <cell r="A3534" t="str">
            <v>2417 Т</v>
          </cell>
          <cell r="B3534" t="str">
            <v>"ШҚ АЭК" АҚ</v>
          </cell>
          <cell r="C3534" t="str">
            <v>29.32.30.990.098.01.0796.000000000003</v>
          </cell>
          <cell r="D3534">
            <v>603107265</v>
          </cell>
          <cell r="E3534" t="str">
            <v xml:space="preserve">Сальник 80Х100                                                                                      </v>
          </cell>
          <cell r="F3534" t="str">
            <v>Сальник</v>
          </cell>
          <cell r="G3534" t="str">
            <v>для легкового автомобиля, коробки передач</v>
          </cell>
          <cell r="H3534" t="str">
            <v xml:space="preserve">Сальник 80Х100                                                                                      </v>
          </cell>
          <cell r="I3534" t="str">
            <v>БК</v>
          </cell>
          <cell r="J3534">
            <v>0</v>
          </cell>
          <cell r="K3534">
            <v>631010000</v>
          </cell>
          <cell r="L3534" t="str">
            <v>ҚР, ШҚО, Өскемен қ., Бажов көш., 10</v>
          </cell>
          <cell r="M3534" t="str">
            <v>Желтоқсан-Қантар</v>
          </cell>
          <cell r="N3534" t="str">
            <v>Шығыс-Қазақстан облысы, Өскемен қ.</v>
          </cell>
          <cell r="O3534" t="str">
            <v>DDP</v>
          </cell>
          <cell r="P3534" t="str">
            <v>жыл бойына өтінім бойынша</v>
          </cell>
          <cell r="Q3534">
            <v>0</v>
          </cell>
          <cell r="R3534">
            <v>796</v>
          </cell>
          <cell r="S3534" t="str">
            <v>Дана</v>
          </cell>
        </row>
        <row r="3535">
          <cell r="A3535" t="str">
            <v>2418 Т</v>
          </cell>
          <cell r="B3535" t="str">
            <v>"ШҚ АЭК" АҚ</v>
          </cell>
          <cell r="C3535" t="str">
            <v>29.31.30.530.001.00.0796.000000000001</v>
          </cell>
          <cell r="D3535">
            <v>603107268</v>
          </cell>
          <cell r="E3535" t="str">
            <v xml:space="preserve">Ұштама шырағданының резинкасы 406 дв.                                                               </v>
          </cell>
          <cell r="F3535" t="str">
            <v>Наконечник</v>
          </cell>
          <cell r="G3535" t="str">
            <v>для грузового автомобиля, свечной, экранированный</v>
          </cell>
          <cell r="H3535" t="str">
            <v xml:space="preserve">Ұштама шырағданының резинкасы 406 дв.                                                               </v>
          </cell>
          <cell r="I3535" t="str">
            <v>БК</v>
          </cell>
          <cell r="J3535">
            <v>0</v>
          </cell>
          <cell r="K3535">
            <v>631010000</v>
          </cell>
          <cell r="L3535" t="str">
            <v>ҚР, ШҚО, Өскемен қ., Бажов көш., 10</v>
          </cell>
          <cell r="M3535" t="str">
            <v>Желтоқсан-Қантар</v>
          </cell>
          <cell r="N3535" t="str">
            <v>Шығыс-Қазақстан облысы, Өскемен қ.</v>
          </cell>
          <cell r="O3535" t="str">
            <v>DDP</v>
          </cell>
          <cell r="P3535" t="str">
            <v>жыл бойына өтінім бойынша</v>
          </cell>
          <cell r="Q3535">
            <v>0</v>
          </cell>
          <cell r="R3535">
            <v>796</v>
          </cell>
          <cell r="S3535" t="str">
            <v>Дана</v>
          </cell>
        </row>
        <row r="3536">
          <cell r="A3536" t="str">
            <v>2419 Т</v>
          </cell>
          <cell r="B3536" t="str">
            <v>"ШҚ АЭК" АҚ</v>
          </cell>
          <cell r="C3536" t="str">
            <v>29.31.22.350.001.01.0796.000000000000</v>
          </cell>
          <cell r="D3536">
            <v>603107295</v>
          </cell>
          <cell r="E3536" t="str">
            <v xml:space="preserve">Реле РС-502, 503                                                                                    </v>
          </cell>
          <cell r="F3536" t="str">
            <v>Реле</v>
          </cell>
          <cell r="G3536" t="str">
            <v>для грузового автомобиля, стартера</v>
          </cell>
          <cell r="H3536" t="str">
            <v xml:space="preserve">Реле РС-502, 503                                                                                    </v>
          </cell>
          <cell r="I3536" t="str">
            <v>БК</v>
          </cell>
          <cell r="J3536">
            <v>0</v>
          </cell>
          <cell r="K3536">
            <v>631010000</v>
          </cell>
          <cell r="L3536" t="str">
            <v>ҚР, ШҚО, Өскемен қ., Бажов көш., 10</v>
          </cell>
          <cell r="M3536" t="str">
            <v>Желтоқсан-Қантар</v>
          </cell>
          <cell r="N3536" t="str">
            <v>Шығыс-Қазақстан облысы, Өскемен қ.</v>
          </cell>
          <cell r="O3536" t="str">
            <v>DDP</v>
          </cell>
          <cell r="P3536" t="str">
            <v>жыл бойына өтінім бойынша</v>
          </cell>
          <cell r="Q3536">
            <v>0</v>
          </cell>
          <cell r="R3536">
            <v>796</v>
          </cell>
          <cell r="S3536" t="str">
            <v>Дана</v>
          </cell>
        </row>
        <row r="3537">
          <cell r="A3537" t="str">
            <v>2420 Т</v>
          </cell>
          <cell r="B3537" t="str">
            <v>"ШҚ АЭК" АҚ</v>
          </cell>
          <cell r="C3537" t="str">
            <v>28.11.41.700.016.01.0796.000000000000</v>
          </cell>
          <cell r="D3537">
            <v>603107300</v>
          </cell>
          <cell r="E3537" t="str">
            <v xml:space="preserve">Карбюратор электрклапаны                                                                            </v>
          </cell>
          <cell r="F3537" t="str">
            <v>Клапан</v>
          </cell>
          <cell r="G3537" t="str">
            <v>впускной, для карбюраторного двигателя</v>
          </cell>
          <cell r="H3537" t="str">
            <v xml:space="preserve">Карбюратор электрклапаны                                                                            </v>
          </cell>
          <cell r="I3537" t="str">
            <v>БК</v>
          </cell>
          <cell r="J3537">
            <v>0</v>
          </cell>
          <cell r="K3537">
            <v>631010000</v>
          </cell>
          <cell r="L3537" t="str">
            <v>ҚР, ШҚО, Өскемен қ., Бажов көш., 10</v>
          </cell>
          <cell r="M3537" t="str">
            <v>Желтоқсан-Қантар</v>
          </cell>
          <cell r="N3537" t="str">
            <v>Шығыс-Қазақстан облысы, Өскемен қ.</v>
          </cell>
          <cell r="O3537" t="str">
            <v>DDP</v>
          </cell>
          <cell r="P3537" t="str">
            <v>жыл бойына өтінім бойынша</v>
          </cell>
          <cell r="Q3537">
            <v>0</v>
          </cell>
          <cell r="R3537">
            <v>796</v>
          </cell>
          <cell r="S3537" t="str">
            <v>Дана</v>
          </cell>
        </row>
        <row r="3538">
          <cell r="A3538" t="str">
            <v>2421 Т</v>
          </cell>
          <cell r="B3538" t="str">
            <v>"ШҚ АЭК" АҚ</v>
          </cell>
          <cell r="C3538" t="str">
            <v>28.15.10.530.000.00.0796.000000000002</v>
          </cell>
          <cell r="D3538">
            <v>603107309</v>
          </cell>
          <cell r="E3538" t="str">
            <v>Подшипник102304</v>
          </cell>
          <cell r="F3538" t="str">
            <v>Подшипник роликовый</v>
          </cell>
          <cell r="G3538" t="str">
            <v>радиально-упорный, наружный диаметр 52 мм, однорядный, с коническими роликами</v>
          </cell>
          <cell r="H3538" t="str">
            <v>Подшипник102304</v>
          </cell>
          <cell r="I3538" t="str">
            <v>БК</v>
          </cell>
          <cell r="J3538">
            <v>0</v>
          </cell>
          <cell r="K3538">
            <v>631010000</v>
          </cell>
          <cell r="L3538" t="str">
            <v>ҚР, ШҚО, Өскемен қ., Бажов көш., 10</v>
          </cell>
          <cell r="M3538" t="str">
            <v>Желтоқсан-Қантар</v>
          </cell>
          <cell r="N3538" t="str">
            <v>Шығыс-Қазақстан облысы, Өскемен қ.</v>
          </cell>
          <cell r="O3538" t="str">
            <v>DDP</v>
          </cell>
          <cell r="P3538" t="str">
            <v>жыл бойына өтінім бойынша</v>
          </cell>
          <cell r="Q3538">
            <v>0</v>
          </cell>
          <cell r="R3538">
            <v>796</v>
          </cell>
          <cell r="S3538" t="str">
            <v>Дана</v>
          </cell>
        </row>
        <row r="3539">
          <cell r="A3539" t="str">
            <v>2422 Т</v>
          </cell>
          <cell r="B3539" t="str">
            <v>"ШҚ АЭК" АҚ</v>
          </cell>
          <cell r="C3539" t="str">
            <v>28.15.10.530.000.00.0796.000000000223</v>
          </cell>
          <cell r="D3539">
            <v>603107310</v>
          </cell>
          <cell r="E3539" t="str">
            <v>Подшипник 127509</v>
          </cell>
          <cell r="F3539" t="str">
            <v>Подшипник роликовый</v>
          </cell>
          <cell r="G3539" t="str">
            <v>радиально-упорный, наружный диаметр 85 мм, однорядный, с коническими роликами, ГОСТ 520-2011</v>
          </cell>
          <cell r="H3539" t="str">
            <v>Подшипник 127509</v>
          </cell>
          <cell r="I3539" t="str">
            <v>БК</v>
          </cell>
          <cell r="J3539">
            <v>0</v>
          </cell>
          <cell r="K3539">
            <v>631010000</v>
          </cell>
          <cell r="L3539" t="str">
            <v>ҚР, ШҚО, Өскемен қ., Бажов көш., 10</v>
          </cell>
          <cell r="M3539" t="str">
            <v>Желтоқсан-Қантар</v>
          </cell>
          <cell r="N3539" t="str">
            <v>Шығыс-Қазақстан облысы, Өскемен қ.</v>
          </cell>
          <cell r="O3539" t="str">
            <v>DDP</v>
          </cell>
          <cell r="P3539" t="str">
            <v>жыл бойына өтінім бойынша</v>
          </cell>
          <cell r="Q3539">
            <v>0</v>
          </cell>
          <cell r="R3539">
            <v>796</v>
          </cell>
          <cell r="S3539" t="str">
            <v>Дана</v>
          </cell>
        </row>
        <row r="3540">
          <cell r="A3540" t="str">
            <v>2423 Т</v>
          </cell>
          <cell r="B3540" t="str">
            <v>"ШҚ АЭК" АҚ</v>
          </cell>
          <cell r="C3540" t="str">
            <v>28.15.10.300.000.00.0796.000000000006</v>
          </cell>
          <cell r="D3540">
            <v>603107311</v>
          </cell>
          <cell r="E3540" t="str">
            <v>Подшипник 50307</v>
          </cell>
          <cell r="F3540" t="str">
            <v>Подшипник шариковый</v>
          </cell>
          <cell r="G3540" t="str">
            <v>радиальный, наружный диаметр 55-125 мм, однорядный, качения, с канавкой на наружном кольце</v>
          </cell>
          <cell r="H3540" t="str">
            <v>Подшипник 50307</v>
          </cell>
          <cell r="I3540" t="str">
            <v>БК</v>
          </cell>
          <cell r="J3540">
            <v>0</v>
          </cell>
          <cell r="K3540">
            <v>631010000</v>
          </cell>
          <cell r="L3540" t="str">
            <v>ҚР, ШҚО, Өскемен қ., Бажов көш., 10</v>
          </cell>
          <cell r="M3540" t="str">
            <v>Желтоқсан-Қантар</v>
          </cell>
          <cell r="N3540" t="str">
            <v>Шығыс-Қазақстан облысы, Өскемен қ.</v>
          </cell>
          <cell r="O3540" t="str">
            <v>DDP</v>
          </cell>
          <cell r="P3540" t="str">
            <v>жыл бойына өтінім бойынша</v>
          </cell>
          <cell r="Q3540">
            <v>0</v>
          </cell>
          <cell r="R3540">
            <v>796</v>
          </cell>
          <cell r="S3540" t="str">
            <v>Дана</v>
          </cell>
        </row>
        <row r="3541">
          <cell r="A3541" t="str">
            <v>2424 Т</v>
          </cell>
          <cell r="B3541" t="str">
            <v>"ШҚ АЭК" АҚ</v>
          </cell>
          <cell r="C3541" t="str">
            <v>22.21.29.300.001.00.0018.000000000001</v>
          </cell>
          <cell r="D3541">
            <v>603107324</v>
          </cell>
          <cell r="E3541" t="str">
            <v>Шланг ф16</v>
          </cell>
          <cell r="F3541" t="str">
            <v>Шланг</v>
          </cell>
          <cell r="G3541" t="str">
            <v>армированный, полиэтиленовый, полимерной нитью усиленной конструкции</v>
          </cell>
          <cell r="H3541" t="str">
            <v>Шланг ф16</v>
          </cell>
          <cell r="I3541" t="str">
            <v>БК</v>
          </cell>
          <cell r="J3541">
            <v>0</v>
          </cell>
          <cell r="K3541">
            <v>631010000</v>
          </cell>
          <cell r="L3541" t="str">
            <v>ҚР, ШҚО, Өскемен қ., Бажов көш., 10</v>
          </cell>
          <cell r="M3541" t="str">
            <v>Желтоқсан-Қантар</v>
          </cell>
          <cell r="N3541" t="str">
            <v>Шығыс-Қазақстан облысы, Өскемен қ.</v>
          </cell>
          <cell r="O3541" t="str">
            <v>DDP</v>
          </cell>
          <cell r="P3541" t="str">
            <v>жыл бойына өтінім бойынша</v>
          </cell>
          <cell r="Q3541">
            <v>0</v>
          </cell>
          <cell r="R3541">
            <v>18</v>
          </cell>
          <cell r="S3541" t="str">
            <v>метр бойы</v>
          </cell>
        </row>
        <row r="3542">
          <cell r="A3542" t="str">
            <v>2425 Т</v>
          </cell>
          <cell r="B3542" t="str">
            <v>"ШҚ АЭК" АҚ</v>
          </cell>
          <cell r="C3542" t="str">
            <v>28.15.10.300.000.00.0796.000000000010</v>
          </cell>
          <cell r="D3542">
            <v>603107327</v>
          </cell>
          <cell r="E3542" t="str">
            <v xml:space="preserve">Подшипник 180202                                                                                    </v>
          </cell>
          <cell r="F3542" t="str">
            <v>Подшипник шариковый</v>
          </cell>
          <cell r="G3542" t="str">
            <v>радиальный, наружный диаметр 30-55 мм, однорядный, качения, со штампованным сепаратором</v>
          </cell>
          <cell r="H3542" t="str">
            <v xml:space="preserve">Подшипник 180202                                                                                    </v>
          </cell>
          <cell r="I3542" t="str">
            <v>БК</v>
          </cell>
          <cell r="J3542">
            <v>0</v>
          </cell>
          <cell r="K3542">
            <v>631010000</v>
          </cell>
          <cell r="L3542" t="str">
            <v>ҚР, ШҚО, Өскемен қ., Бажов көш., 10</v>
          </cell>
          <cell r="M3542" t="str">
            <v>Желтоқсан-Қантар</v>
          </cell>
          <cell r="N3542" t="str">
            <v>Шығыс-Қазақстан облысы, Өскемен қ.</v>
          </cell>
          <cell r="O3542" t="str">
            <v>DDP</v>
          </cell>
          <cell r="P3542" t="str">
            <v>жыл бойына өтінім бойынша</v>
          </cell>
          <cell r="Q3542">
            <v>0</v>
          </cell>
          <cell r="R3542">
            <v>796</v>
          </cell>
          <cell r="S3542" t="str">
            <v>Дана</v>
          </cell>
        </row>
        <row r="3543">
          <cell r="A3543" t="str">
            <v>2426 Т</v>
          </cell>
          <cell r="B3543" t="str">
            <v>"ШҚ АЭК" АҚ</v>
          </cell>
          <cell r="C3543" t="str">
            <v>29.32.30.990.098.01.0796.000000000005</v>
          </cell>
          <cell r="D3543">
            <v>603107337</v>
          </cell>
          <cell r="E3543" t="str">
            <v xml:space="preserve">Сальник 95*130                                                                                      </v>
          </cell>
          <cell r="F3543" t="str">
            <v>Сальник</v>
          </cell>
          <cell r="G3543" t="str">
            <v>для легкового автомобиля, держателя</v>
          </cell>
          <cell r="H3543" t="str">
            <v xml:space="preserve">Сальник 95*130                                                                                      </v>
          </cell>
          <cell r="I3543" t="str">
            <v>БК</v>
          </cell>
          <cell r="J3543">
            <v>0</v>
          </cell>
          <cell r="K3543">
            <v>631010000</v>
          </cell>
          <cell r="L3543" t="str">
            <v>ҚР, ШҚО, Өскемен қ., Бажов көш., 10</v>
          </cell>
          <cell r="M3543" t="str">
            <v>Желтоқсан-Қантар</v>
          </cell>
          <cell r="N3543" t="str">
            <v>Шығыс-Қазақстан облысы, Өскемен қ.</v>
          </cell>
          <cell r="O3543" t="str">
            <v>DDP</v>
          </cell>
          <cell r="P3543" t="str">
            <v>жыл бойына өтінім бойынша</v>
          </cell>
          <cell r="Q3543">
            <v>0</v>
          </cell>
          <cell r="R3543">
            <v>796</v>
          </cell>
          <cell r="S3543" t="str">
            <v>Дана</v>
          </cell>
        </row>
        <row r="3544">
          <cell r="A3544" t="str">
            <v>2427 Т</v>
          </cell>
          <cell r="B3544" t="str">
            <v>"ШҚ АЭК" АҚ</v>
          </cell>
          <cell r="C3544" t="str">
            <v>22.19.40.300.000.00.0796.000000000015</v>
          </cell>
          <cell r="D3544">
            <v>603107343</v>
          </cell>
          <cell r="E3544" t="str">
            <v xml:space="preserve">Белдік 1150                                                                                         </v>
          </cell>
          <cell r="F3544" t="str">
            <v>Ремень</v>
          </cell>
          <cell r="G3544" t="str">
            <v>клиновый, приводный, с сечением Z(0)-1150, ГОСТ 1284.2-89</v>
          </cell>
          <cell r="H3544" t="str">
            <v xml:space="preserve">Белдік 1150                                                                                         </v>
          </cell>
          <cell r="I3544" t="str">
            <v>БК</v>
          </cell>
          <cell r="J3544">
            <v>0</v>
          </cell>
          <cell r="K3544">
            <v>631010000</v>
          </cell>
          <cell r="L3544" t="str">
            <v>ҚР, ШҚО, Өскемен қ., Бажов көш., 10</v>
          </cell>
          <cell r="M3544" t="str">
            <v>Желтоқсан-Қантар</v>
          </cell>
          <cell r="N3544" t="str">
            <v>Шығыс-Қазақстан облысы, Өскемен қ.</v>
          </cell>
          <cell r="O3544" t="str">
            <v>DDP</v>
          </cell>
          <cell r="P3544" t="str">
            <v>жыл бойына өтінім бойынша</v>
          </cell>
          <cell r="Q3544">
            <v>0</v>
          </cell>
          <cell r="R3544">
            <v>796</v>
          </cell>
          <cell r="S3544" t="str">
            <v>Дана</v>
          </cell>
        </row>
        <row r="3545">
          <cell r="A3545" t="str">
            <v>2428 Т</v>
          </cell>
          <cell r="B3545" t="str">
            <v>"ШҚ АЭК" АҚ</v>
          </cell>
          <cell r="C3545" t="str">
            <v>22.21.29.300.001.00.0018.000000000001</v>
          </cell>
          <cell r="D3545">
            <v>603107344</v>
          </cell>
          <cell r="E3545" t="str">
            <v>Шланг ф14</v>
          </cell>
          <cell r="F3545" t="str">
            <v>Шланг</v>
          </cell>
          <cell r="G3545" t="str">
            <v>армированный, полиэтиленовый, полимерной нитью усиленной конструкции</v>
          </cell>
          <cell r="H3545" t="str">
            <v>Шланг ф14</v>
          </cell>
          <cell r="I3545" t="str">
            <v>БК</v>
          </cell>
          <cell r="J3545">
            <v>0</v>
          </cell>
          <cell r="K3545">
            <v>631010000</v>
          </cell>
          <cell r="L3545" t="str">
            <v>ҚР, ШҚО, Өскемен қ., Бажов көш., 10</v>
          </cell>
          <cell r="M3545" t="str">
            <v>Желтоқсан-Қантар</v>
          </cell>
          <cell r="N3545" t="str">
            <v>Шығыс-Қазақстан облысы, Өскемен қ.</v>
          </cell>
          <cell r="O3545" t="str">
            <v>DDP</v>
          </cell>
          <cell r="P3545" t="str">
            <v>жыл бойына өтінім бойынша</v>
          </cell>
          <cell r="Q3545">
            <v>0</v>
          </cell>
          <cell r="R3545" t="str">
            <v>006</v>
          </cell>
          <cell r="S3545" t="str">
            <v>Метр</v>
          </cell>
        </row>
        <row r="3546">
          <cell r="A3546" t="str">
            <v>2429 Т</v>
          </cell>
          <cell r="B3546" t="str">
            <v>"ШҚ АЭК" АҚ</v>
          </cell>
          <cell r="C3546" t="str">
            <v>22.21.29.300.001.00.0018.000000000001</v>
          </cell>
          <cell r="D3546">
            <v>603107368</v>
          </cell>
          <cell r="E3546" t="str">
            <v xml:space="preserve">Шланг Ф8                                                                                            </v>
          </cell>
          <cell r="F3546" t="str">
            <v>Шланг</v>
          </cell>
          <cell r="G3546" t="str">
            <v>армированный, полиэтиленовый, полимерной нитью усиленной конструкции</v>
          </cell>
          <cell r="H3546" t="str">
            <v xml:space="preserve">Шланг Ф8                                                                                            </v>
          </cell>
          <cell r="I3546" t="str">
            <v>БК</v>
          </cell>
          <cell r="J3546">
            <v>0</v>
          </cell>
          <cell r="K3546">
            <v>631010000</v>
          </cell>
          <cell r="L3546" t="str">
            <v>ҚР, ШҚО, Өскемен қ., Бажов көш., 10</v>
          </cell>
          <cell r="M3546" t="str">
            <v>Желтоқсан-Қантар</v>
          </cell>
          <cell r="N3546" t="str">
            <v>Шығыс-Қазақстан облысы, Өскемен қ.</v>
          </cell>
          <cell r="O3546" t="str">
            <v>DDP</v>
          </cell>
          <cell r="P3546" t="str">
            <v>жыл бойына өтінім бойынша</v>
          </cell>
          <cell r="Q3546">
            <v>0</v>
          </cell>
          <cell r="R3546">
            <v>18</v>
          </cell>
          <cell r="S3546" t="str">
            <v>метр бойы</v>
          </cell>
        </row>
        <row r="3547">
          <cell r="A3547" t="str">
            <v>2430 Т</v>
          </cell>
          <cell r="B3547" t="str">
            <v>"ШҚ АЭК" АҚ</v>
          </cell>
          <cell r="C3547" t="str">
            <v>28.13.32.000.216.00.0796.000000000000</v>
          </cell>
          <cell r="D3547">
            <v>603107370</v>
          </cell>
          <cell r="E3547" t="str">
            <v xml:space="preserve">Шыныжуғыш бүріккіші                                                                                 </v>
          </cell>
          <cell r="F3547" t="str">
            <v>Форсунка</v>
          </cell>
          <cell r="G3547" t="str">
            <v>для насоса высокого давления</v>
          </cell>
          <cell r="H3547" t="str">
            <v xml:space="preserve">Шыныжуғыш бүріккіші                                                                                 </v>
          </cell>
          <cell r="I3547" t="str">
            <v>БК</v>
          </cell>
          <cell r="J3547">
            <v>0</v>
          </cell>
          <cell r="K3547">
            <v>631010000</v>
          </cell>
          <cell r="L3547" t="str">
            <v>ҚР, ШҚО, Өскемен қ., Бажов көш., 10</v>
          </cell>
          <cell r="M3547" t="str">
            <v>Желтоқсан-Қантар</v>
          </cell>
          <cell r="N3547" t="str">
            <v>Шығыс-Қазақстан облысы, Өскемен қ.</v>
          </cell>
          <cell r="O3547" t="str">
            <v>DDP</v>
          </cell>
          <cell r="P3547" t="str">
            <v>жыл бойына өтінім бойынша</v>
          </cell>
          <cell r="Q3547">
            <v>0</v>
          </cell>
          <cell r="R3547">
            <v>796</v>
          </cell>
          <cell r="S3547" t="str">
            <v>Дана</v>
          </cell>
        </row>
        <row r="3548">
          <cell r="A3548" t="str">
            <v>2431 Т</v>
          </cell>
          <cell r="B3548" t="str">
            <v>"ШҚ АЭК" АҚ</v>
          </cell>
          <cell r="C3548" t="str">
            <v>28.15.10.300.000.00.0796.000000000010</v>
          </cell>
          <cell r="D3548">
            <v>603107409</v>
          </cell>
          <cell r="E3548" t="str">
            <v xml:space="preserve">Подшипник 180201                                                                                    </v>
          </cell>
          <cell r="F3548" t="str">
            <v>Подшипник шариковый</v>
          </cell>
          <cell r="G3548" t="str">
            <v>радиальный, наружный диаметр 30-55 мм, однорядный, качения, со штампованным сепаратором</v>
          </cell>
          <cell r="H3548" t="str">
            <v xml:space="preserve">Подшипник 180201                                                                                    </v>
          </cell>
          <cell r="I3548" t="str">
            <v>БК</v>
          </cell>
          <cell r="J3548">
            <v>0</v>
          </cell>
          <cell r="K3548">
            <v>631010000</v>
          </cell>
          <cell r="L3548" t="str">
            <v>ҚР, ШҚО, Өскемен қ., Бажов көш., 10</v>
          </cell>
          <cell r="M3548" t="str">
            <v>Желтоқсан-Қантар</v>
          </cell>
          <cell r="N3548" t="str">
            <v>Шығыс-Қазақстан облысы, Өскемен қ.</v>
          </cell>
          <cell r="O3548" t="str">
            <v>DDP</v>
          </cell>
          <cell r="P3548" t="str">
            <v>жыл бойына өтінім бойынша</v>
          </cell>
          <cell r="Q3548">
            <v>0</v>
          </cell>
          <cell r="R3548">
            <v>796</v>
          </cell>
          <cell r="S3548" t="str">
            <v>Дана</v>
          </cell>
        </row>
        <row r="3549">
          <cell r="A3549" t="str">
            <v>2432 Т</v>
          </cell>
          <cell r="B3549" t="str">
            <v>"ШҚ АЭК" АҚ</v>
          </cell>
          <cell r="C3549" t="str">
            <v>28.15.10.530.000.00.0796.000000000075</v>
          </cell>
          <cell r="D3549">
            <v>603107414</v>
          </cell>
          <cell r="E3549" t="str">
            <v xml:space="preserve">Подшипник 180306                                                                                    </v>
          </cell>
          <cell r="F3549" t="str">
            <v>Подшипник роликовый</v>
          </cell>
          <cell r="G3549" t="str">
            <v>радиально-упорный, наружный диаметр 72 мм, однорядный, с коническими роликами, специальной конструкции</v>
          </cell>
          <cell r="H3549" t="str">
            <v xml:space="preserve">Подшипник 180306                                                                                    </v>
          </cell>
          <cell r="I3549" t="str">
            <v>БК</v>
          </cell>
          <cell r="J3549">
            <v>0</v>
          </cell>
          <cell r="K3549">
            <v>631010000</v>
          </cell>
          <cell r="L3549" t="str">
            <v>ҚР, ШҚО, Өскемен қ., Бажов көш., 10</v>
          </cell>
          <cell r="M3549" t="str">
            <v>Желтоқсан-Қантар</v>
          </cell>
          <cell r="N3549" t="str">
            <v>Шығыс-Қазақстан облысы, Өскемен қ.</v>
          </cell>
          <cell r="O3549" t="str">
            <v>DDP</v>
          </cell>
          <cell r="P3549" t="str">
            <v>жыл бойына өтінім бойынша</v>
          </cell>
          <cell r="Q3549">
            <v>0</v>
          </cell>
          <cell r="R3549">
            <v>796</v>
          </cell>
          <cell r="S3549" t="str">
            <v>Дана</v>
          </cell>
        </row>
        <row r="3550">
          <cell r="A3550" t="str">
            <v>2433 Т</v>
          </cell>
          <cell r="B3550" t="str">
            <v>"ШҚ АЭК" АҚ</v>
          </cell>
          <cell r="C3550" t="str">
            <v>28.92.61.500.059.00.0796.000000000000</v>
          </cell>
          <cell r="D3550">
            <v>603107426</v>
          </cell>
          <cell r="E3550" t="str">
            <v xml:space="preserve">Қамыт 10*16                                                                                         </v>
          </cell>
          <cell r="F3550" t="str">
            <v>Хомут шарнирный</v>
          </cell>
          <cell r="G3550" t="str">
            <v>распределительного клапана привода дросселя гидравлического ключа</v>
          </cell>
          <cell r="H3550" t="str">
            <v xml:space="preserve">Қамыт 10*16                                                                                         </v>
          </cell>
          <cell r="I3550" t="str">
            <v>БК</v>
          </cell>
          <cell r="J3550">
            <v>0</v>
          </cell>
          <cell r="K3550">
            <v>631010000</v>
          </cell>
          <cell r="L3550" t="str">
            <v>ҚР, ШҚО, Өскемен қ., Бажов көш., 10</v>
          </cell>
          <cell r="M3550" t="str">
            <v>Желтоқсан-Қантар</v>
          </cell>
          <cell r="N3550" t="str">
            <v>Шығыс-Қазақстан облысы, Өскемен қ.</v>
          </cell>
          <cell r="O3550" t="str">
            <v>DDP</v>
          </cell>
          <cell r="P3550" t="str">
            <v>жыл бойына өтінім бойынша</v>
          </cell>
          <cell r="Q3550">
            <v>0</v>
          </cell>
          <cell r="R3550">
            <v>796</v>
          </cell>
          <cell r="S3550" t="str">
            <v>Дана</v>
          </cell>
        </row>
        <row r="3551">
          <cell r="A3551" t="str">
            <v>2434 Т</v>
          </cell>
          <cell r="B3551" t="str">
            <v>"ШҚ АЭК" АҚ</v>
          </cell>
          <cell r="C3551" t="str">
            <v>28.13.32.000.103.00.0796.000000000000</v>
          </cell>
          <cell r="D3551">
            <v>603107431</v>
          </cell>
          <cell r="E3551" t="str">
            <v xml:space="preserve">Подшипник 7509                                                                                      </v>
          </cell>
          <cell r="F3551" t="str">
            <v>Подшипник входного вала</v>
          </cell>
          <cell r="G3551" t="str">
            <v>для газового компрессора</v>
          </cell>
          <cell r="H3551" t="str">
            <v xml:space="preserve">Подшипник 7509                                                                                      </v>
          </cell>
          <cell r="I3551" t="str">
            <v>БК</v>
          </cell>
          <cell r="J3551">
            <v>0</v>
          </cell>
          <cell r="K3551">
            <v>631010000</v>
          </cell>
          <cell r="L3551" t="str">
            <v>ҚР, ШҚО, Өскемен қ., Бажов көш., 10</v>
          </cell>
          <cell r="M3551" t="str">
            <v>Желтоқсан-Қантар</v>
          </cell>
          <cell r="N3551" t="str">
            <v>Шығыс-Қазақстан облысы, Өскемен қ.</v>
          </cell>
          <cell r="O3551" t="str">
            <v>DDP</v>
          </cell>
          <cell r="P3551" t="str">
            <v>жыл бойына өтінім бойынша</v>
          </cell>
          <cell r="Q3551">
            <v>0</v>
          </cell>
          <cell r="R3551">
            <v>796</v>
          </cell>
          <cell r="S3551" t="str">
            <v>Дана</v>
          </cell>
        </row>
        <row r="3552">
          <cell r="A3552" t="str">
            <v>2435 Т</v>
          </cell>
          <cell r="B3552" t="str">
            <v>"ШҚ АЭК" АҚ</v>
          </cell>
          <cell r="C3552" t="str">
            <v>28.15.10.530.000.00.0796.000000000007</v>
          </cell>
          <cell r="D3552">
            <v>603107463</v>
          </cell>
          <cell r="E3552" t="str">
            <v>Подшипник 27307</v>
          </cell>
          <cell r="F3552" t="str">
            <v>Подшипник роликовый</v>
          </cell>
          <cell r="G3552" t="str">
            <v>радиально-упорный, наружный диаметр 80 мм, однорядный, с коническими роликами</v>
          </cell>
          <cell r="H3552" t="str">
            <v>Подшипник 27307</v>
          </cell>
          <cell r="I3552" t="str">
            <v>БК</v>
          </cell>
          <cell r="J3552">
            <v>0</v>
          </cell>
          <cell r="K3552">
            <v>631010000</v>
          </cell>
          <cell r="L3552" t="str">
            <v>ҚР, ШҚО, Өскемен қ., Бажов көш., 10</v>
          </cell>
          <cell r="M3552" t="str">
            <v>Желтоқсан-Қантар</v>
          </cell>
          <cell r="N3552" t="str">
            <v>Шығыс-Қазақстан облысы, Өскемен қ.</v>
          </cell>
          <cell r="O3552" t="str">
            <v>DDP</v>
          </cell>
          <cell r="P3552" t="str">
            <v>жыл бойына өтінім бойынша</v>
          </cell>
          <cell r="Q3552">
            <v>0</v>
          </cell>
          <cell r="R3552">
            <v>796</v>
          </cell>
          <cell r="S3552" t="str">
            <v>Дана</v>
          </cell>
        </row>
        <row r="3553">
          <cell r="A3553" t="str">
            <v>2436 Т</v>
          </cell>
          <cell r="B3553" t="str">
            <v>"ШҚ АЭК" АҚ</v>
          </cell>
          <cell r="C3553" t="str">
            <v>29.32.30.990.020.02.0796.000000000000</v>
          </cell>
          <cell r="D3553">
            <v>603107519</v>
          </cell>
          <cell r="E3553" t="str">
            <v xml:space="preserve">Белдік 1280                                                                                         </v>
          </cell>
          <cell r="F3553" t="str">
            <v>Ремень</v>
          </cell>
          <cell r="G3553" t="str">
            <v>для грузового автомобиля, привода вентилятора</v>
          </cell>
          <cell r="H3553" t="str">
            <v xml:space="preserve">Белдік 1280                                                                                         </v>
          </cell>
          <cell r="I3553" t="str">
            <v>БК</v>
          </cell>
          <cell r="J3553">
            <v>0</v>
          </cell>
          <cell r="K3553">
            <v>631010000</v>
          </cell>
          <cell r="L3553" t="str">
            <v>ҚР, ШҚО, Өскемен қ., Бажов көш., 10</v>
          </cell>
          <cell r="M3553" t="str">
            <v>Желтоқсан-Қантар</v>
          </cell>
          <cell r="N3553" t="str">
            <v>Шығыс-Қазақстан облысы, Өскемен қ.</v>
          </cell>
          <cell r="O3553" t="str">
            <v>DDP</v>
          </cell>
          <cell r="P3553" t="str">
            <v>жыл бойына өтінім бойынша</v>
          </cell>
          <cell r="Q3553">
            <v>0</v>
          </cell>
          <cell r="R3553">
            <v>796</v>
          </cell>
          <cell r="S3553" t="str">
            <v>Дана</v>
          </cell>
        </row>
        <row r="3554">
          <cell r="A3554" t="str">
            <v>2437 Т</v>
          </cell>
          <cell r="B3554" t="str">
            <v>"ШҚ АЭК" АҚ</v>
          </cell>
          <cell r="C3554" t="str">
            <v>29.32.30.990.020.02.0796.000000000000</v>
          </cell>
          <cell r="D3554">
            <v>603107522</v>
          </cell>
          <cell r="E3554" t="str">
            <v xml:space="preserve">РЕМЕНЬ 1650Б                                                                                        </v>
          </cell>
          <cell r="F3554" t="str">
            <v>Ремень</v>
          </cell>
          <cell r="G3554" t="str">
            <v>для грузового автомобиля, привода вентилятора</v>
          </cell>
          <cell r="H3554" t="str">
            <v xml:space="preserve">РЕМЕНЬ 1650Б                                                                                        </v>
          </cell>
          <cell r="I3554" t="str">
            <v>БК</v>
          </cell>
          <cell r="J3554">
            <v>0</v>
          </cell>
          <cell r="K3554">
            <v>631010000</v>
          </cell>
          <cell r="L3554" t="str">
            <v>ҚР, ШҚО, Өскемен қ., Бажов көш., 10</v>
          </cell>
          <cell r="M3554" t="str">
            <v>Желтоқсан-Қантар</v>
          </cell>
          <cell r="N3554" t="str">
            <v>Шығыс-Қазақстан облысы, Өскемен қ.</v>
          </cell>
          <cell r="O3554" t="str">
            <v>DDP</v>
          </cell>
          <cell r="P3554" t="str">
            <v>жыл бойына өтінім бойынша</v>
          </cell>
          <cell r="Q3554">
            <v>0</v>
          </cell>
          <cell r="R3554">
            <v>796</v>
          </cell>
          <cell r="S3554" t="str">
            <v>Дана</v>
          </cell>
        </row>
        <row r="3555">
          <cell r="A3555" t="str">
            <v>2438 Т</v>
          </cell>
          <cell r="B3555" t="str">
            <v>"ШҚ АЭК" АҚ</v>
          </cell>
          <cell r="C3555" t="str">
            <v>28.15.10.900.000.00.0796.000000000019</v>
          </cell>
          <cell r="D3555">
            <v>603107530</v>
          </cell>
          <cell r="E3555" t="str">
            <v xml:space="preserve">ПОДШИПНИК 307                                                                                       </v>
          </cell>
          <cell r="F3555" t="str">
            <v>Подшипник шариковый</v>
          </cell>
          <cell r="G3555" t="str">
            <v>радиальный, наружный диаметр свыше 55 до 125 мм, двухрядный и многорядный, качения</v>
          </cell>
          <cell r="H3555" t="str">
            <v xml:space="preserve">ПОДШИПНИК 307                                                                                       </v>
          </cell>
          <cell r="I3555" t="str">
            <v>БК</v>
          </cell>
          <cell r="J3555">
            <v>0</v>
          </cell>
          <cell r="K3555">
            <v>631010000</v>
          </cell>
          <cell r="L3555" t="str">
            <v>ҚР, ШҚО, Өскемен қ., Бажов көш., 10</v>
          </cell>
          <cell r="M3555" t="str">
            <v>Желтоқсан-Қантар</v>
          </cell>
          <cell r="N3555" t="str">
            <v>Шығыс-Қазақстан облысы, Өскемен қ.</v>
          </cell>
          <cell r="O3555" t="str">
            <v>DDP</v>
          </cell>
          <cell r="P3555" t="str">
            <v>жыл бойына өтінім бойынша</v>
          </cell>
          <cell r="Q3555">
            <v>0</v>
          </cell>
          <cell r="R3555">
            <v>796</v>
          </cell>
          <cell r="S3555" t="str">
            <v>Дана</v>
          </cell>
        </row>
        <row r="3556">
          <cell r="A3556" t="str">
            <v>2439 Т</v>
          </cell>
          <cell r="B3556" t="str">
            <v>"ШҚ АЭК" АҚ</v>
          </cell>
          <cell r="C3556" t="str">
            <v>28.15.10.300.000.00.0796.000000000006</v>
          </cell>
          <cell r="D3556">
            <v>603107582</v>
          </cell>
          <cell r="E3556" t="str">
            <v>ПОДШИПНИК 306</v>
          </cell>
          <cell r="F3556" t="str">
            <v>Подшипник шариковый</v>
          </cell>
          <cell r="G3556" t="str">
            <v>радиальный, наружный диаметр 55-125 мм, однорядный, качения, с канавкой на наружном кольце</v>
          </cell>
          <cell r="H3556" t="str">
            <v>ПОДШИПНИК 306</v>
          </cell>
          <cell r="I3556" t="str">
            <v>БК</v>
          </cell>
          <cell r="J3556">
            <v>0</v>
          </cell>
          <cell r="K3556">
            <v>631010000</v>
          </cell>
          <cell r="L3556" t="str">
            <v>ҚР, ШҚО, Өскемен қ., Бажов көш., 10</v>
          </cell>
          <cell r="M3556" t="str">
            <v>Желтоқсан-Қантар</v>
          </cell>
          <cell r="N3556" t="str">
            <v>Шығыс-Қазақстан облысы, Өскемен қ.</v>
          </cell>
          <cell r="O3556" t="str">
            <v>DDP</v>
          </cell>
          <cell r="P3556" t="str">
            <v>жыл бойына өтінім бойынша</v>
          </cell>
          <cell r="Q3556">
            <v>0</v>
          </cell>
          <cell r="R3556">
            <v>796</v>
          </cell>
          <cell r="S3556" t="str">
            <v>Дана</v>
          </cell>
        </row>
        <row r="3557">
          <cell r="A3557" t="str">
            <v>2440 Т</v>
          </cell>
          <cell r="B3557" t="str">
            <v>"ШҚ АЭК" АҚ</v>
          </cell>
          <cell r="C3557" t="str">
            <v>27.40.14.600.001.00.0796.000000000001</v>
          </cell>
          <cell r="D3557">
            <v>603107591</v>
          </cell>
          <cell r="E3557" t="str">
            <v xml:space="preserve">Лампа Н3 галоген                                                                                    </v>
          </cell>
          <cell r="F3557" t="str">
            <v>Лампа автомобильная</v>
          </cell>
          <cell r="G3557" t="str">
            <v>тип цоколя Н3, галогеновая</v>
          </cell>
          <cell r="H3557" t="str">
            <v xml:space="preserve">Лампа Н3 галоген                                                                                    </v>
          </cell>
          <cell r="I3557" t="str">
            <v>БК</v>
          </cell>
          <cell r="J3557">
            <v>0</v>
          </cell>
          <cell r="K3557">
            <v>631010000</v>
          </cell>
          <cell r="L3557" t="str">
            <v>ҚР, ШҚО, Өскемен қ., Бажов көш., 10</v>
          </cell>
          <cell r="M3557" t="str">
            <v>Желтоқсан-Қантар</v>
          </cell>
          <cell r="N3557" t="str">
            <v>Шығыс-Қазақстан облысы, Өскемен қ.</v>
          </cell>
          <cell r="O3557" t="str">
            <v>DDP</v>
          </cell>
          <cell r="P3557" t="str">
            <v>жыл бойына өтінім бойынша</v>
          </cell>
          <cell r="Q3557">
            <v>0</v>
          </cell>
          <cell r="R3557">
            <v>796</v>
          </cell>
          <cell r="S3557" t="str">
            <v>Дана</v>
          </cell>
        </row>
        <row r="3558">
          <cell r="A3558" t="str">
            <v>2441 Т</v>
          </cell>
          <cell r="B3558" t="str">
            <v>"ШҚ АЭК" АҚ</v>
          </cell>
          <cell r="C3558" t="str">
            <v>27.40.14.600.001.00.0796.000000000005</v>
          </cell>
          <cell r="D3558">
            <v>603107592</v>
          </cell>
          <cell r="E3558" t="str">
            <v>Лампа Н7 галоген</v>
          </cell>
          <cell r="F3558" t="str">
            <v>Лампа автомобильная</v>
          </cell>
          <cell r="G3558" t="str">
            <v>тип цоколя Н7, галогеновая</v>
          </cell>
          <cell r="H3558" t="str">
            <v>Лампа Н7 галоген</v>
          </cell>
          <cell r="I3558" t="str">
            <v>БК</v>
          </cell>
          <cell r="J3558">
            <v>0</v>
          </cell>
          <cell r="K3558">
            <v>631010000</v>
          </cell>
          <cell r="L3558" t="str">
            <v>ҚР, ШҚО, Өскемен қ., Бажов көш., 10</v>
          </cell>
          <cell r="M3558" t="str">
            <v>Желтоқсан-Қантар</v>
          </cell>
          <cell r="N3558" t="str">
            <v>Шығыс-Қазақстан облысы, Өскемен қ.</v>
          </cell>
          <cell r="O3558" t="str">
            <v>DDP</v>
          </cell>
          <cell r="P3558" t="str">
            <v>жыл бойына өтінім бойынша</v>
          </cell>
          <cell r="Q3558">
            <v>0</v>
          </cell>
          <cell r="R3558">
            <v>796</v>
          </cell>
          <cell r="S3558" t="str">
            <v>Дана</v>
          </cell>
        </row>
        <row r="3559">
          <cell r="A3559" t="str">
            <v>2442 Т</v>
          </cell>
          <cell r="B3559" t="str">
            <v>"ШҚ АЭК" АҚ</v>
          </cell>
          <cell r="C3559" t="str">
            <v>29.32.30.990.030.01.0796.000000000002</v>
          </cell>
          <cell r="D3559">
            <v>603107593</v>
          </cell>
          <cell r="E3559" t="str">
            <v xml:space="preserve">Реле Я-120 24В                                                                                      </v>
          </cell>
          <cell r="F3559" t="str">
            <v>Реле</v>
          </cell>
          <cell r="G3559" t="str">
            <v>для легкового автомобиля, интегральное</v>
          </cell>
          <cell r="H3559" t="str">
            <v xml:space="preserve">Реле Я-120 24В                                                                                      </v>
          </cell>
          <cell r="I3559" t="str">
            <v>БК</v>
          </cell>
          <cell r="J3559">
            <v>0</v>
          </cell>
          <cell r="K3559">
            <v>631010000</v>
          </cell>
          <cell r="L3559" t="str">
            <v>ҚР, ШҚО, Өскемен қ., Бажов көш., 10</v>
          </cell>
          <cell r="M3559" t="str">
            <v>Желтоқсан-Қантар</v>
          </cell>
          <cell r="N3559" t="str">
            <v>Шығыс-Қазақстан облысы, Өскемен қ.</v>
          </cell>
          <cell r="O3559" t="str">
            <v>DDP</v>
          </cell>
          <cell r="P3559" t="str">
            <v>жыл бойына өтінім бойынша</v>
          </cell>
          <cell r="Q3559">
            <v>0</v>
          </cell>
          <cell r="R3559">
            <v>796</v>
          </cell>
          <cell r="S3559" t="str">
            <v>Дана</v>
          </cell>
        </row>
        <row r="3560">
          <cell r="A3560" t="str">
            <v>2443 Т</v>
          </cell>
          <cell r="B3560" t="str">
            <v>"ШҚ АЭК" АҚ</v>
          </cell>
          <cell r="C3560" t="str">
            <v>29.32.30.990.020.02.0796.000000000000</v>
          </cell>
          <cell r="D3560">
            <v>603107606</v>
          </cell>
          <cell r="E3560" t="str">
            <v>Ремень 1500 ПАЗ</v>
          </cell>
          <cell r="F3560" t="str">
            <v>Ремень</v>
          </cell>
          <cell r="G3560" t="str">
            <v>для грузового автомобиля, привода вентилятора</v>
          </cell>
          <cell r="H3560" t="str">
            <v>Ремень 1500 ПАЗ</v>
          </cell>
          <cell r="I3560" t="str">
            <v>БК</v>
          </cell>
          <cell r="J3560">
            <v>0</v>
          </cell>
          <cell r="K3560">
            <v>631010000</v>
          </cell>
          <cell r="L3560" t="str">
            <v>ҚР, ШҚО, Өскемен қ., Бажов көш., 10</v>
          </cell>
          <cell r="M3560" t="str">
            <v>Желтоқсан-Қантар</v>
          </cell>
          <cell r="N3560" t="str">
            <v>Шығыс-Қазақстан облысы, Өскемен қ.</v>
          </cell>
          <cell r="O3560" t="str">
            <v>DDP</v>
          </cell>
          <cell r="P3560" t="str">
            <v>жыл бойына өтінім бойынша</v>
          </cell>
          <cell r="Q3560">
            <v>0</v>
          </cell>
          <cell r="R3560">
            <v>796</v>
          </cell>
          <cell r="S3560" t="str">
            <v>Дана</v>
          </cell>
        </row>
        <row r="3561">
          <cell r="A3561" t="str">
            <v>2444 Т</v>
          </cell>
          <cell r="B3561" t="str">
            <v>"ШҚ АЭК" АҚ</v>
          </cell>
          <cell r="C3561" t="str">
            <v>29.32.30.990.065.00.0796.000000000000</v>
          </cell>
          <cell r="D3561">
            <v>603107613</v>
          </cell>
          <cell r="E3561" t="str">
            <v xml:space="preserve">Сақина мыс Ф.14, 16, 18                                                                             </v>
          </cell>
          <cell r="F3561" t="str">
            <v>Кольцо уплотнительное</v>
          </cell>
          <cell r="G3561" t="str">
            <v>для грузового автомобиля</v>
          </cell>
          <cell r="H3561" t="str">
            <v xml:space="preserve">Сақина мыс Ф.14, 16, 18                                                                             </v>
          </cell>
          <cell r="I3561" t="str">
            <v>БК</v>
          </cell>
          <cell r="J3561">
            <v>0</v>
          </cell>
          <cell r="K3561">
            <v>631010000</v>
          </cell>
          <cell r="L3561" t="str">
            <v>ҚР, ШҚО, Өскемен қ., Бажов көш., 10</v>
          </cell>
          <cell r="M3561" t="str">
            <v>Желтоқсан-Қантар</v>
          </cell>
          <cell r="N3561" t="str">
            <v>Шығыс-Қазақстан облысы, Өскемен қ.</v>
          </cell>
          <cell r="O3561" t="str">
            <v>DDP</v>
          </cell>
          <cell r="P3561" t="str">
            <v>жыл бойына өтінім бойынша</v>
          </cell>
          <cell r="Q3561">
            <v>0</v>
          </cell>
          <cell r="R3561">
            <v>796</v>
          </cell>
          <cell r="S3561" t="str">
            <v>Дана</v>
          </cell>
        </row>
        <row r="3562">
          <cell r="A3562" t="str">
            <v>2445 Т</v>
          </cell>
          <cell r="B3562" t="str">
            <v>"ШҚ АЭК" АҚ</v>
          </cell>
          <cell r="C3562" t="str">
            <v>27.33.13.700.006.00.0796.000000000000</v>
          </cell>
          <cell r="D3562">
            <v>603107614</v>
          </cell>
          <cell r="E3562" t="str">
            <v xml:space="preserve">Сақина мыс Ф. 8, 10, 12                                                                             </v>
          </cell>
          <cell r="F3562" t="str">
            <v>Кольцо контактное</v>
          </cell>
          <cell r="G3562" t="str">
            <v>медное, для воздушного судна</v>
          </cell>
          <cell r="H3562" t="str">
            <v xml:space="preserve">Сақина мыс Ф. 8, 10, 12                                                                             </v>
          </cell>
          <cell r="I3562" t="str">
            <v>БК</v>
          </cell>
          <cell r="J3562">
            <v>0</v>
          </cell>
          <cell r="K3562">
            <v>631010000</v>
          </cell>
          <cell r="L3562" t="str">
            <v>ҚР, ШҚО, Өскемен қ., Бажов көш., 10</v>
          </cell>
          <cell r="M3562" t="str">
            <v>Желтоқсан-Қантар</v>
          </cell>
          <cell r="N3562" t="str">
            <v>Шығыс-Қазақстан облысы, Өскемен қ.</v>
          </cell>
          <cell r="O3562" t="str">
            <v>DDP</v>
          </cell>
          <cell r="P3562" t="str">
            <v>жыл бойына өтінім бойынша</v>
          </cell>
          <cell r="Q3562">
            <v>0</v>
          </cell>
          <cell r="R3562">
            <v>796</v>
          </cell>
          <cell r="S3562" t="str">
            <v>Дана</v>
          </cell>
        </row>
        <row r="3563">
          <cell r="A3563" t="str">
            <v>2446 Т</v>
          </cell>
          <cell r="B3563" t="str">
            <v>"ШҚ АЭК" АҚ</v>
          </cell>
          <cell r="C3563" t="str">
            <v>29.32.30.990.058.05.0839.000000000000</v>
          </cell>
          <cell r="D3563">
            <v>603107615</v>
          </cell>
          <cell r="E3563" t="str">
            <v>ДВИГАТЕЛЬ ПРОКЛАДКАСЫ ЖИЫНТЫҒЫ УАЗ ВОЛГА ГАЗЕЛЬ</v>
          </cell>
          <cell r="F3563" t="str">
            <v>Прокладка</v>
          </cell>
          <cell r="G3563" t="str">
            <v>для двигателя внутреннего сгорания, для грузового автомобиля</v>
          </cell>
          <cell r="H3563" t="str">
            <v>ДВИГАТЕЛЬ ПРОКЛАДКАСЫ ЖИЫНТЫҒЫ УАЗ ВОЛГА ГАЗЕЛЬ</v>
          </cell>
          <cell r="I3563" t="str">
            <v>БК</v>
          </cell>
          <cell r="J3563">
            <v>0</v>
          </cell>
          <cell r="K3563">
            <v>631010000</v>
          </cell>
          <cell r="L3563" t="str">
            <v>ҚР, ШҚО, Өскемен қ., Бажов көш., 10</v>
          </cell>
          <cell r="M3563" t="str">
            <v>Желтоқсан-Қантар</v>
          </cell>
          <cell r="N3563" t="str">
            <v>Шығыс-Қазақстан облысы, Өскемен қ.</v>
          </cell>
          <cell r="O3563" t="str">
            <v>DDP</v>
          </cell>
          <cell r="P3563" t="str">
            <v>жыл бойына өтінім бойынша</v>
          </cell>
          <cell r="Q3563">
            <v>0</v>
          </cell>
          <cell r="R3563">
            <v>839</v>
          </cell>
          <cell r="S3563" t="str">
            <v>Комплект</v>
          </cell>
        </row>
        <row r="3564">
          <cell r="A3564" t="str">
            <v>2447 Т</v>
          </cell>
          <cell r="B3564" t="str">
            <v>"ШҚ АЭК" АҚ</v>
          </cell>
          <cell r="C3564" t="str">
            <v>28.29.13.300.003.01.0796.000000000001</v>
          </cell>
          <cell r="D3564">
            <v>603107618</v>
          </cell>
          <cell r="E3564" t="str">
            <v>ОТЫНДЫҚ ФИЛЬТР 406, 409 ДВ</v>
          </cell>
          <cell r="F3564" t="str">
            <v>Фильтр</v>
          </cell>
          <cell r="G3564" t="str">
            <v>топливный, для грузовых автомобилей с карбюраторными двигателями внутреннего сгорания</v>
          </cell>
          <cell r="H3564" t="str">
            <v>ОТЫНДЫҚ ФИЛЬТР 406, 409 ДВ</v>
          </cell>
          <cell r="I3564" t="str">
            <v>БК</v>
          </cell>
          <cell r="J3564">
            <v>0</v>
          </cell>
          <cell r="K3564">
            <v>631010000</v>
          </cell>
          <cell r="L3564" t="str">
            <v>ҚР, ШҚО, Өскемен қ., Бажов көш., 10</v>
          </cell>
          <cell r="M3564" t="str">
            <v>Желтоқсан-Қантар</v>
          </cell>
          <cell r="N3564" t="str">
            <v>Шығыс-Қазақстан облысы, Өскемен қ.</v>
          </cell>
          <cell r="O3564" t="str">
            <v>DDP</v>
          </cell>
          <cell r="P3564" t="str">
            <v>жыл бойына өтінім бойынша</v>
          </cell>
          <cell r="Q3564">
            <v>0</v>
          </cell>
          <cell r="R3564">
            <v>796</v>
          </cell>
          <cell r="S3564" t="str">
            <v>Дана</v>
          </cell>
        </row>
        <row r="3565">
          <cell r="A3565" t="str">
            <v>2448 Т</v>
          </cell>
          <cell r="B3565" t="str">
            <v>"ШҚ АЭК" АҚ</v>
          </cell>
          <cell r="C3565" t="str">
            <v>29.31.23.100.009.00.0796.000000000000</v>
          </cell>
          <cell r="D3565">
            <v>603107621</v>
          </cell>
          <cell r="E3565" t="str">
            <v xml:space="preserve">ОПТИКА УАЗ, ГАЗ, ВАЗ                                                                                </v>
          </cell>
          <cell r="F3565" t="str">
            <v>Корпус фары</v>
          </cell>
          <cell r="G3565" t="str">
            <v>для легкового автомобиля</v>
          </cell>
          <cell r="H3565" t="str">
            <v xml:space="preserve">ОПТИКА УАЗ, ГАЗ, ВАЗ                                                                                </v>
          </cell>
          <cell r="I3565" t="str">
            <v>БК</v>
          </cell>
          <cell r="J3565">
            <v>0</v>
          </cell>
          <cell r="K3565">
            <v>631010000</v>
          </cell>
          <cell r="L3565" t="str">
            <v>ҚР, ШҚО, Өскемен қ., Бажов көш., 10</v>
          </cell>
          <cell r="M3565" t="str">
            <v>Желтоқсан-Қантар</v>
          </cell>
          <cell r="N3565" t="str">
            <v>Шығыс-Қазақстан облысы, Өскемен қ.</v>
          </cell>
          <cell r="O3565" t="str">
            <v>DDP</v>
          </cell>
          <cell r="P3565" t="str">
            <v>жыл бойына өтінім бойынша</v>
          </cell>
          <cell r="Q3565">
            <v>0</v>
          </cell>
          <cell r="R3565">
            <v>796</v>
          </cell>
          <cell r="S3565" t="str">
            <v>Дана</v>
          </cell>
        </row>
        <row r="3566">
          <cell r="A3566" t="str">
            <v>2449 Т</v>
          </cell>
          <cell r="B3566" t="str">
            <v>"ШҚ АЭК" АҚ</v>
          </cell>
          <cell r="C3566" t="str">
            <v>25.94.12.500.004.00.0839.000000000000</v>
          </cell>
          <cell r="D3566">
            <v>603107622</v>
          </cell>
          <cell r="E3566" t="str">
            <v>Шегендегіш 4Х8, 4Х11</v>
          </cell>
          <cell r="F3566" t="str">
            <v>Заклепка</v>
          </cell>
          <cell r="G3566" t="str">
            <v>из черных металлов, с потайной головкой</v>
          </cell>
          <cell r="H3566" t="str">
            <v>Шегендегіш 4Х8, 4Х11</v>
          </cell>
          <cell r="I3566" t="str">
            <v>БК</v>
          </cell>
          <cell r="J3566">
            <v>0</v>
          </cell>
          <cell r="K3566">
            <v>631010000</v>
          </cell>
          <cell r="L3566" t="str">
            <v>ҚР, ШҚО, Өскемен қ., Бажов көш., 10</v>
          </cell>
          <cell r="M3566" t="str">
            <v>Желтоқсан-Қантар</v>
          </cell>
          <cell r="N3566" t="str">
            <v>Шығыс-Қазақстан облысы, Өскемен қ.</v>
          </cell>
          <cell r="O3566" t="str">
            <v>DDP</v>
          </cell>
          <cell r="P3566" t="str">
            <v>жыл бойына өтінім бойынша</v>
          </cell>
          <cell r="Q3566">
            <v>0</v>
          </cell>
          <cell r="R3566">
            <v>839</v>
          </cell>
          <cell r="S3566" t="str">
            <v>Комплект</v>
          </cell>
        </row>
        <row r="3567">
          <cell r="A3567" t="str">
            <v>2450 Т</v>
          </cell>
          <cell r="B3567" t="str">
            <v>"ШҚ АЭК" АҚ</v>
          </cell>
          <cell r="C3567" t="str">
            <v>29.32.30.990.123.00.0796.000000000005</v>
          </cell>
          <cell r="D3567">
            <v>603107623</v>
          </cell>
          <cell r="E3567" t="str">
            <v>Карбюратор К-151 В</v>
          </cell>
          <cell r="F3567" t="str">
            <v>Карбюратор</v>
          </cell>
          <cell r="G3567" t="str">
            <v>со смешанным потоком, для грузового автомобиля</v>
          </cell>
          <cell r="H3567" t="str">
            <v>Карбюратор К-151 В</v>
          </cell>
          <cell r="I3567" t="str">
            <v>БК</v>
          </cell>
          <cell r="J3567">
            <v>0</v>
          </cell>
          <cell r="K3567">
            <v>631010000</v>
          </cell>
          <cell r="L3567" t="str">
            <v>ҚР, ШҚО, Өскемен қ., Бажов көш., 10</v>
          </cell>
          <cell r="M3567" t="str">
            <v>Желтоқсан-Қантар</v>
          </cell>
          <cell r="N3567" t="str">
            <v>Шығыс-Қазақстан облысы, Өскемен қ.</v>
          </cell>
          <cell r="O3567" t="str">
            <v>DDP</v>
          </cell>
          <cell r="P3567" t="str">
            <v>жыл бойына өтінім бойынша</v>
          </cell>
          <cell r="Q3567">
            <v>0</v>
          </cell>
          <cell r="R3567">
            <v>796</v>
          </cell>
          <cell r="S3567" t="str">
            <v>Дана</v>
          </cell>
        </row>
        <row r="3568">
          <cell r="A3568" t="str">
            <v>2451 Т</v>
          </cell>
          <cell r="B3568" t="str">
            <v>"ШҚ АЭК" АҚ</v>
          </cell>
          <cell r="C3568" t="str">
            <v>29.32.30.990.123.00.0796.000000000005</v>
          </cell>
          <cell r="D3568">
            <v>603107624</v>
          </cell>
          <cell r="E3568" t="str">
            <v>Карбюратор К-151 Е</v>
          </cell>
          <cell r="F3568" t="str">
            <v>Карбюратор</v>
          </cell>
          <cell r="G3568" t="str">
            <v>со смешанным потоком, для грузового автомобиля</v>
          </cell>
          <cell r="H3568" t="str">
            <v>Карбюратор К-151 Е</v>
          </cell>
          <cell r="I3568" t="str">
            <v>БК</v>
          </cell>
          <cell r="J3568">
            <v>0</v>
          </cell>
          <cell r="K3568">
            <v>631010000</v>
          </cell>
          <cell r="L3568" t="str">
            <v>ҚР, ШҚО, Өскемен қ., Бажов көш., 10</v>
          </cell>
          <cell r="M3568" t="str">
            <v>Желтоқсан-Қантар</v>
          </cell>
          <cell r="N3568" t="str">
            <v>Шығыс-Қазақстан облысы, Өскемен қ.</v>
          </cell>
          <cell r="O3568" t="str">
            <v>DDP</v>
          </cell>
          <cell r="P3568" t="str">
            <v>жыл бойына өтінім бойынша</v>
          </cell>
          <cell r="Q3568">
            <v>0</v>
          </cell>
          <cell r="R3568">
            <v>796</v>
          </cell>
          <cell r="S3568" t="str">
            <v>Дана</v>
          </cell>
        </row>
        <row r="3569">
          <cell r="A3569" t="str">
            <v>2452 Т</v>
          </cell>
          <cell r="B3569" t="str">
            <v>"ШҚ АЭК" АҚ</v>
          </cell>
          <cell r="C3569" t="str">
            <v>27.90.33.300.001.00.0796.000000000000</v>
          </cell>
          <cell r="D3569">
            <v>603107625</v>
          </cell>
          <cell r="E3569" t="str">
            <v xml:space="preserve">авариялық сигналдау батырмасы                                                                       </v>
          </cell>
          <cell r="F3569" t="str">
            <v>Кнопка</v>
          </cell>
          <cell r="G3569" t="str">
            <v>для электросигнализации</v>
          </cell>
          <cell r="H3569" t="str">
            <v xml:space="preserve">авариялық сигналдау батырмасы                                                                       </v>
          </cell>
          <cell r="I3569" t="str">
            <v>БК</v>
          </cell>
          <cell r="J3569">
            <v>0</v>
          </cell>
          <cell r="K3569">
            <v>631010000</v>
          </cell>
          <cell r="L3569" t="str">
            <v>ҚР, ШҚО, Өскемен қ., Бажов көш., 10</v>
          </cell>
          <cell r="M3569" t="str">
            <v>Желтоқсан-Қантар</v>
          </cell>
          <cell r="N3569" t="str">
            <v>Шығыс-Қазақстан облысы, Өскемен қ.</v>
          </cell>
          <cell r="O3569" t="str">
            <v>DDP</v>
          </cell>
          <cell r="P3569" t="str">
            <v>жыл бойына өтінім бойынша</v>
          </cell>
          <cell r="Q3569">
            <v>0</v>
          </cell>
          <cell r="R3569">
            <v>796</v>
          </cell>
          <cell r="S3569" t="str">
            <v>Дана</v>
          </cell>
        </row>
        <row r="3570">
          <cell r="A3570" t="str">
            <v>2453 Т</v>
          </cell>
          <cell r="B3570" t="str">
            <v>"ШҚ АЭК" АҚ</v>
          </cell>
          <cell r="C3570" t="str">
            <v>27.90.33.300.001.00.0796.000000000000</v>
          </cell>
          <cell r="D3570">
            <v>603107626</v>
          </cell>
          <cell r="E3570" t="str">
            <v xml:space="preserve">авариялық сигналдау батырмасы 24В                                                                   </v>
          </cell>
          <cell r="F3570" t="str">
            <v>Кнопка</v>
          </cell>
          <cell r="G3570" t="str">
            <v>для электросигнализации</v>
          </cell>
          <cell r="H3570" t="str">
            <v xml:space="preserve">авариялық сигналдау батырмасы 24В                                                                   </v>
          </cell>
          <cell r="I3570" t="str">
            <v>БК</v>
          </cell>
          <cell r="J3570">
            <v>0</v>
          </cell>
          <cell r="K3570">
            <v>631010000</v>
          </cell>
          <cell r="L3570" t="str">
            <v>ҚР, ШҚО, Өскемен қ., Бажов көш., 10</v>
          </cell>
          <cell r="M3570" t="str">
            <v>Желтоқсан-Қантар</v>
          </cell>
          <cell r="N3570" t="str">
            <v>Шығыс-Қазақстан облысы, Өскемен қ.</v>
          </cell>
          <cell r="O3570" t="str">
            <v>DDP</v>
          </cell>
          <cell r="P3570" t="str">
            <v>жыл бойына өтінім бойынша</v>
          </cell>
          <cell r="Q3570">
            <v>0</v>
          </cell>
          <cell r="R3570">
            <v>796</v>
          </cell>
          <cell r="S3570" t="str">
            <v>Дана</v>
          </cell>
        </row>
        <row r="3571">
          <cell r="A3571" t="str">
            <v>2454 Т</v>
          </cell>
          <cell r="B3571" t="str">
            <v>"ШҚ АЭК" АҚ</v>
          </cell>
          <cell r="C3571" t="str">
            <v>27.40.14.600.001.00.0796.000000000005</v>
          </cell>
          <cell r="D3571">
            <v>603107627</v>
          </cell>
          <cell r="E3571" t="str">
            <v>бұрылыстың шамы 12В 21В</v>
          </cell>
          <cell r="F3571" t="str">
            <v>Лампа автомобильная</v>
          </cell>
          <cell r="G3571" t="str">
            <v>тип цоколя Н7, галогеновая</v>
          </cell>
          <cell r="H3571" t="str">
            <v>бұрылыстың шамы 12В 21В</v>
          </cell>
          <cell r="I3571" t="str">
            <v>БК</v>
          </cell>
          <cell r="J3571">
            <v>0</v>
          </cell>
          <cell r="K3571">
            <v>631010000</v>
          </cell>
          <cell r="L3571" t="str">
            <v>ҚР, ШҚО, Өскемен қ., Бажов көш., 10</v>
          </cell>
          <cell r="M3571" t="str">
            <v>Желтоқсан-Қантар</v>
          </cell>
          <cell r="N3571" t="str">
            <v>Шығыс-Қазақстан облысы, Өскемен қ.</v>
          </cell>
          <cell r="O3571" t="str">
            <v>DDP</v>
          </cell>
          <cell r="P3571" t="str">
            <v>жыл бойына өтінім бойынша</v>
          </cell>
          <cell r="Q3571">
            <v>0</v>
          </cell>
          <cell r="R3571">
            <v>796</v>
          </cell>
          <cell r="S3571" t="str">
            <v>Дана</v>
          </cell>
        </row>
        <row r="3572">
          <cell r="A3572" t="str">
            <v>2455 Т</v>
          </cell>
          <cell r="B3572" t="str">
            <v>"ШҚ АЭК" АҚ</v>
          </cell>
          <cell r="C3572" t="str">
            <v>27.40.14.600.001.00.0796.000000000005</v>
          </cell>
          <cell r="D3572">
            <v>603107628</v>
          </cell>
          <cell r="E3572" t="str">
            <v>қосалқы жарықтың шамы 12В 5В 10В</v>
          </cell>
          <cell r="F3572" t="str">
            <v>Лампа автомобильная</v>
          </cell>
          <cell r="G3572" t="str">
            <v>тип цоколя Н7, галогеновая</v>
          </cell>
          <cell r="H3572" t="str">
            <v>қосалқы жарықтың шамы 12В 5В 10В</v>
          </cell>
          <cell r="I3572" t="str">
            <v>БК</v>
          </cell>
          <cell r="J3572">
            <v>0</v>
          </cell>
          <cell r="K3572">
            <v>631010000</v>
          </cell>
          <cell r="L3572" t="str">
            <v>ҚР, ШҚО, Өскемен қ., Бажов көш., 10</v>
          </cell>
          <cell r="M3572" t="str">
            <v>Желтоқсан-Қантар</v>
          </cell>
          <cell r="N3572" t="str">
            <v>Шығыс-Қазақстан облысы, Өскемен қ.</v>
          </cell>
          <cell r="O3572" t="str">
            <v>DDP</v>
          </cell>
          <cell r="P3572" t="str">
            <v>жыл бойына өтінім бойынша</v>
          </cell>
          <cell r="Q3572">
            <v>0</v>
          </cell>
          <cell r="R3572">
            <v>796</v>
          </cell>
          <cell r="S3572" t="str">
            <v>Дана</v>
          </cell>
        </row>
        <row r="3573">
          <cell r="A3573" t="str">
            <v>2456 Т</v>
          </cell>
          <cell r="B3573" t="str">
            <v>"ШҚ АЭК" АҚ</v>
          </cell>
          <cell r="C3573" t="str">
            <v>27.40.14.600.001.00.0796.000000000005</v>
          </cell>
          <cell r="D3573">
            <v>603107629</v>
          </cell>
          <cell r="E3573" t="str">
            <v>шамы 12В 21В</v>
          </cell>
          <cell r="F3573" t="str">
            <v>Лампа автомобильная</v>
          </cell>
          <cell r="G3573" t="str">
            <v>тип цоколя Н7, галогеновая</v>
          </cell>
          <cell r="H3573" t="str">
            <v>шамы 12В 21В</v>
          </cell>
          <cell r="I3573" t="str">
            <v>БК</v>
          </cell>
          <cell r="J3573">
            <v>0</v>
          </cell>
          <cell r="K3573">
            <v>631010000</v>
          </cell>
          <cell r="L3573" t="str">
            <v>ҚР, ШҚО, Өскемен қ., Бажов көш., 10</v>
          </cell>
          <cell r="M3573" t="str">
            <v>Желтоқсан-Қантар</v>
          </cell>
          <cell r="N3573" t="str">
            <v>Шығыс-Қазақстан облысы, Өскемен қ.</v>
          </cell>
          <cell r="O3573" t="str">
            <v>DDP</v>
          </cell>
          <cell r="P3573" t="str">
            <v>жыл бойына өтінім бойынша</v>
          </cell>
          <cell r="Q3573">
            <v>0</v>
          </cell>
          <cell r="R3573">
            <v>796</v>
          </cell>
          <cell r="S3573" t="str">
            <v>Дана</v>
          </cell>
        </row>
        <row r="3574">
          <cell r="A3574" t="str">
            <v>2457 Т</v>
          </cell>
          <cell r="B3574" t="str">
            <v>"ШҚ АЭК" АҚ</v>
          </cell>
          <cell r="C3574" t="str">
            <v>27.40.14.600.001.00.0796.000000000005</v>
          </cell>
          <cell r="D3574">
            <v>603107630</v>
          </cell>
          <cell r="E3574" t="str">
            <v xml:space="preserve">шамы 12В 3В                                                                                         </v>
          </cell>
          <cell r="F3574" t="str">
            <v>Лампа автомобильная</v>
          </cell>
          <cell r="G3574" t="str">
            <v>тип цоколя Н7, галогеновая</v>
          </cell>
          <cell r="H3574" t="str">
            <v xml:space="preserve">шамы 12В 3В                                                                                         </v>
          </cell>
          <cell r="I3574" t="str">
            <v>БК</v>
          </cell>
          <cell r="J3574">
            <v>0</v>
          </cell>
          <cell r="K3574">
            <v>631010000</v>
          </cell>
          <cell r="L3574" t="str">
            <v>ҚР, ШҚО, Өскемен қ., Бажов көш., 10</v>
          </cell>
          <cell r="M3574" t="str">
            <v>Желтоқсан-Қантар</v>
          </cell>
          <cell r="N3574" t="str">
            <v>Шығыс-Қазақстан облысы, Өскемен қ.</v>
          </cell>
          <cell r="O3574" t="str">
            <v>DDP</v>
          </cell>
          <cell r="P3574" t="str">
            <v>жыл бойына өтінім бойынша</v>
          </cell>
          <cell r="Q3574">
            <v>0</v>
          </cell>
          <cell r="R3574">
            <v>796</v>
          </cell>
          <cell r="S3574" t="str">
            <v>Дана</v>
          </cell>
        </row>
        <row r="3575">
          <cell r="A3575" t="str">
            <v>2458 Т</v>
          </cell>
          <cell r="B3575" t="str">
            <v>"ШҚ АЭК" АҚ</v>
          </cell>
          <cell r="C3575" t="str">
            <v>27.40.14.600.001.00.0796.000000000005</v>
          </cell>
          <cell r="D3575">
            <v>603107631</v>
          </cell>
          <cell r="E3575" t="str">
            <v>шамы 12В 5В</v>
          </cell>
          <cell r="F3575" t="str">
            <v>Лампа автомобильная</v>
          </cell>
          <cell r="G3575" t="str">
            <v>тип цоколя Н7, галогеновая</v>
          </cell>
          <cell r="H3575" t="str">
            <v>шамы 12В 5В</v>
          </cell>
          <cell r="I3575" t="str">
            <v>БК</v>
          </cell>
          <cell r="J3575">
            <v>0</v>
          </cell>
          <cell r="K3575">
            <v>631010000</v>
          </cell>
          <cell r="L3575" t="str">
            <v>ҚР, ШҚО, Өскемен қ., Бажов көш., 10</v>
          </cell>
          <cell r="M3575" t="str">
            <v>Желтоқсан-Қантар</v>
          </cell>
          <cell r="N3575" t="str">
            <v>Шығыс-Қазақстан облысы, Өскемен қ.</v>
          </cell>
          <cell r="O3575" t="str">
            <v>DDP</v>
          </cell>
          <cell r="P3575" t="str">
            <v>жыл бойына өтінім бойынша</v>
          </cell>
          <cell r="Q3575">
            <v>0</v>
          </cell>
          <cell r="R3575">
            <v>796</v>
          </cell>
          <cell r="S3575" t="str">
            <v>Дана</v>
          </cell>
        </row>
        <row r="3576">
          <cell r="A3576" t="str">
            <v>2459 Т</v>
          </cell>
          <cell r="B3576" t="str">
            <v>"ШҚ АЭК" АҚ</v>
          </cell>
          <cell r="C3576" t="str">
            <v>27.40.14.600.001.00.0796.000000000005</v>
          </cell>
          <cell r="D3576">
            <v>603107632</v>
          </cell>
          <cell r="E3576" t="str">
            <v>Шам галоген 12В 60/55</v>
          </cell>
          <cell r="F3576" t="str">
            <v>Лампа автомобильная</v>
          </cell>
          <cell r="G3576" t="str">
            <v>тип цоколя Н7, галогеновая</v>
          </cell>
          <cell r="H3576" t="str">
            <v>Шам галоген 12В 60/55</v>
          </cell>
          <cell r="I3576" t="str">
            <v>БК</v>
          </cell>
          <cell r="J3576">
            <v>0</v>
          </cell>
          <cell r="K3576">
            <v>631010000</v>
          </cell>
          <cell r="L3576" t="str">
            <v>ҚР, ШҚО, Өскемен қ., Бажов көш., 10</v>
          </cell>
          <cell r="M3576" t="str">
            <v>Желтоқсан-Қантар</v>
          </cell>
          <cell r="N3576" t="str">
            <v>Шығыс-Қазақстан облысы, Өскемен қ.</v>
          </cell>
          <cell r="O3576" t="str">
            <v>DDP</v>
          </cell>
          <cell r="P3576" t="str">
            <v>жыл бойына өтінім бойынша</v>
          </cell>
          <cell r="Q3576">
            <v>0</v>
          </cell>
          <cell r="R3576">
            <v>796</v>
          </cell>
          <cell r="S3576" t="str">
            <v>Дана</v>
          </cell>
        </row>
        <row r="3577">
          <cell r="A3577" t="str">
            <v>2460 Т</v>
          </cell>
          <cell r="B3577" t="str">
            <v>"ШҚ АЭК" АҚ</v>
          </cell>
          <cell r="C3577" t="str">
            <v>27.40.14.600.001.00.0796.000000000005</v>
          </cell>
          <cell r="D3577">
            <v>603107633</v>
          </cell>
          <cell r="E3577" t="str">
            <v>Бағыт шам ТРАКТОР</v>
          </cell>
          <cell r="F3577" t="str">
            <v>Лампа автомобильная</v>
          </cell>
          <cell r="G3577" t="str">
            <v>тип цоколя Н7, галогеновая</v>
          </cell>
          <cell r="H3577" t="str">
            <v>Бағыт шам ТРАКТОР</v>
          </cell>
          <cell r="I3577" t="str">
            <v>БК</v>
          </cell>
          <cell r="J3577">
            <v>0</v>
          </cell>
          <cell r="K3577">
            <v>631010000</v>
          </cell>
          <cell r="L3577" t="str">
            <v>ҚР, ШҚО, Өскемен қ., Бажов көш., 10</v>
          </cell>
          <cell r="M3577" t="str">
            <v>Желтоқсан-Қантар</v>
          </cell>
          <cell r="N3577" t="str">
            <v>Шығыс-Қазақстан облысы, Өскемен қ.</v>
          </cell>
          <cell r="O3577" t="str">
            <v>DDP</v>
          </cell>
          <cell r="P3577" t="str">
            <v>жыл бойына өтінім бойынша</v>
          </cell>
          <cell r="Q3577">
            <v>0</v>
          </cell>
          <cell r="R3577">
            <v>796</v>
          </cell>
          <cell r="S3577" t="str">
            <v>Дана</v>
          </cell>
        </row>
        <row r="3578">
          <cell r="A3578" t="str">
            <v>2461 Т</v>
          </cell>
          <cell r="B3578" t="str">
            <v>"ШҚ АЭК" АҚ</v>
          </cell>
          <cell r="C3578" t="str">
            <v>28.11.41.900.007.00.0796.000000000000</v>
          </cell>
          <cell r="D3578">
            <v>603107634</v>
          </cell>
          <cell r="E3578" t="str">
            <v>МАНЖЕТА Ф 20, 22, 24</v>
          </cell>
          <cell r="F3578" t="str">
            <v>Манжета</v>
          </cell>
          <cell r="G3578" t="str">
            <v>уплотнительная картера маховика, для легкового пассажирского автомобиля</v>
          </cell>
          <cell r="H3578" t="str">
            <v>МАНЖЕТА Ф 20, 22, 24</v>
          </cell>
          <cell r="I3578" t="str">
            <v>БК</v>
          </cell>
          <cell r="J3578">
            <v>0</v>
          </cell>
          <cell r="K3578">
            <v>631010000</v>
          </cell>
          <cell r="L3578" t="str">
            <v>ҚР, ШҚО, Өскемен қ., Бажов көш., 10</v>
          </cell>
          <cell r="M3578" t="str">
            <v>Желтоқсан-Қантар</v>
          </cell>
          <cell r="N3578" t="str">
            <v>Шығыс-Қазақстан облысы, Өскемен қ.</v>
          </cell>
          <cell r="O3578" t="str">
            <v>DDP</v>
          </cell>
          <cell r="P3578" t="str">
            <v>жыл бойына өтінім бойынша</v>
          </cell>
          <cell r="Q3578">
            <v>0</v>
          </cell>
          <cell r="R3578">
            <v>796</v>
          </cell>
          <cell r="S3578" t="str">
            <v>Дана</v>
          </cell>
        </row>
        <row r="3579">
          <cell r="A3579" t="str">
            <v>2462 Т</v>
          </cell>
          <cell r="B3579" t="str">
            <v>"ШҚ АЭК" АҚ</v>
          </cell>
          <cell r="C3579" t="str">
            <v>28.11.41.900.007.00.0796.000000000000</v>
          </cell>
          <cell r="D3579">
            <v>603107635</v>
          </cell>
          <cell r="E3579" t="str">
            <v>МАНЖЕТА Ф 32, 35, 38</v>
          </cell>
          <cell r="F3579" t="str">
            <v>Манжета</v>
          </cell>
          <cell r="G3579" t="str">
            <v>уплотнительная картера маховика, для легкового пассажирского автомобиля</v>
          </cell>
          <cell r="H3579" t="str">
            <v>МАНЖЕТА Ф 32, 35, 38</v>
          </cell>
          <cell r="I3579" t="str">
            <v>БК</v>
          </cell>
          <cell r="J3579">
            <v>0</v>
          </cell>
          <cell r="K3579">
            <v>631010000</v>
          </cell>
          <cell r="L3579" t="str">
            <v>ҚР, ШҚО, Өскемен қ., Бажов көш., 10</v>
          </cell>
          <cell r="M3579" t="str">
            <v>Желтоқсан-Қантар</v>
          </cell>
          <cell r="N3579" t="str">
            <v>Шығыс-Қазақстан облысы, Өскемен қ.</v>
          </cell>
          <cell r="O3579" t="str">
            <v>DDP</v>
          </cell>
          <cell r="P3579" t="str">
            <v>жыл бойына өтінім бойынша</v>
          </cell>
          <cell r="Q3579">
            <v>0</v>
          </cell>
          <cell r="R3579">
            <v>796</v>
          </cell>
          <cell r="S3579" t="str">
            <v>Дана</v>
          </cell>
        </row>
        <row r="3580">
          <cell r="A3580" t="str">
            <v>2463 Т</v>
          </cell>
          <cell r="B3580" t="str">
            <v>"ШҚ АЭК" АҚ</v>
          </cell>
          <cell r="C3580" t="str">
            <v>28.15.10.300.000.00.0796.000000000006</v>
          </cell>
          <cell r="D3580">
            <v>603107636</v>
          </cell>
          <cell r="E3580" t="str">
            <v xml:space="preserve">Подшипник 180307                                                                                    </v>
          </cell>
          <cell r="F3580" t="str">
            <v>Подшипник шариковый</v>
          </cell>
          <cell r="G3580" t="str">
            <v>радиальный, наружный диаметр 55-125 мм, однорядный, качения, с канавкой на наружном кольце</v>
          </cell>
          <cell r="H3580" t="str">
            <v xml:space="preserve">Подшипник 180307                                                                                    </v>
          </cell>
          <cell r="I3580" t="str">
            <v>БК</v>
          </cell>
          <cell r="J3580">
            <v>0</v>
          </cell>
          <cell r="K3580">
            <v>631010000</v>
          </cell>
          <cell r="L3580" t="str">
            <v>ҚР, ШҚО, Өскемен қ., Бажов көш., 10</v>
          </cell>
          <cell r="M3580" t="str">
            <v>Желтоқсан-Қантар</v>
          </cell>
          <cell r="N3580" t="str">
            <v>Шығыс-Қазақстан облысы, Өскемен қ.</v>
          </cell>
          <cell r="O3580" t="str">
            <v>DDP</v>
          </cell>
          <cell r="P3580" t="str">
            <v>жыл бойына өтінім бойынша</v>
          </cell>
          <cell r="Q3580">
            <v>0</v>
          </cell>
          <cell r="R3580">
            <v>796</v>
          </cell>
          <cell r="S3580" t="str">
            <v>Дана</v>
          </cell>
        </row>
        <row r="3581">
          <cell r="A3581" t="str">
            <v>2464 Т</v>
          </cell>
          <cell r="B3581" t="str">
            <v>"ШҚ АЭК" АҚ</v>
          </cell>
          <cell r="C3581" t="str">
            <v>28.15.10.300.000.00.0796.000000000011</v>
          </cell>
          <cell r="D3581">
            <v>603107640</v>
          </cell>
          <cell r="E3581" t="str">
            <v xml:space="preserve">Подшипник 210                                                                                       </v>
          </cell>
          <cell r="F3581" t="str">
            <v>Подшипник шариковый</v>
          </cell>
          <cell r="G3581" t="str">
            <v>радиальный, наружный диаметр 55-125 мм, однорядный, качения, со штампованным сепаратором</v>
          </cell>
          <cell r="H3581" t="str">
            <v xml:space="preserve">Подшипник 210                                                                                       </v>
          </cell>
          <cell r="I3581" t="str">
            <v>БК</v>
          </cell>
          <cell r="J3581">
            <v>0</v>
          </cell>
          <cell r="K3581">
            <v>631010000</v>
          </cell>
          <cell r="L3581" t="str">
            <v>ҚР, ШҚО, Өскемен қ., Бажов көш., 10</v>
          </cell>
          <cell r="M3581" t="str">
            <v>Желтоқсан-Қантар</v>
          </cell>
          <cell r="N3581" t="str">
            <v>Шығыс-Қазақстан облысы, Өскемен қ.</v>
          </cell>
          <cell r="O3581" t="str">
            <v>DDP</v>
          </cell>
          <cell r="P3581" t="str">
            <v>жыл бойына өтінім бойынша</v>
          </cell>
          <cell r="Q3581">
            <v>0</v>
          </cell>
          <cell r="R3581">
            <v>796</v>
          </cell>
          <cell r="S3581" t="str">
            <v>Дана</v>
          </cell>
        </row>
        <row r="3582">
          <cell r="A3582" t="str">
            <v>2465 Т</v>
          </cell>
          <cell r="B3582" t="str">
            <v>"ШҚ АЭК" АҚ</v>
          </cell>
          <cell r="C3582" t="str">
            <v>28.15.10.300.000.00.0796.000000000010</v>
          </cell>
          <cell r="D3582">
            <v>603107641</v>
          </cell>
          <cell r="E3582" t="str">
            <v xml:space="preserve">Подшипник 302                                                                                       </v>
          </cell>
          <cell r="F3582" t="str">
            <v>Подшипник шариковый</v>
          </cell>
          <cell r="G3582" t="str">
            <v>радиальный, наружный диаметр 30-55 мм, однорядный, качения, со штампованным сепаратором</v>
          </cell>
          <cell r="H3582" t="str">
            <v xml:space="preserve">Подшипник 302                                                                                       </v>
          </cell>
          <cell r="I3582" t="str">
            <v>БК</v>
          </cell>
          <cell r="J3582">
            <v>0</v>
          </cell>
          <cell r="K3582">
            <v>631010000</v>
          </cell>
          <cell r="L3582" t="str">
            <v>ҚР, ШҚО, Өскемен қ., Бажов көш., 10</v>
          </cell>
          <cell r="M3582" t="str">
            <v>Желтоқсан-Қантар</v>
          </cell>
          <cell r="N3582" t="str">
            <v>Шығыс-Қазақстан облысы, Өскемен қ.</v>
          </cell>
          <cell r="O3582" t="str">
            <v>DDP</v>
          </cell>
          <cell r="P3582" t="str">
            <v>жыл бойына өтінім бойынша</v>
          </cell>
          <cell r="Q3582">
            <v>0</v>
          </cell>
          <cell r="R3582">
            <v>796</v>
          </cell>
          <cell r="S3582" t="str">
            <v>Дана</v>
          </cell>
        </row>
        <row r="3583">
          <cell r="A3583" t="str">
            <v>2466 Т</v>
          </cell>
          <cell r="B3583" t="str">
            <v>"ШҚ АЭК" АҚ</v>
          </cell>
          <cell r="C3583" t="str">
            <v>29.31.30.300.024.00.0796.000000000003</v>
          </cell>
          <cell r="D3583">
            <v>603107642</v>
          </cell>
          <cell r="E3583" t="str">
            <v>Оталдырғыш жетегі  Г-53, СТ-230, УАЗ ҮЛКЕН</v>
          </cell>
          <cell r="F3583" t="str">
            <v>Привод</v>
          </cell>
          <cell r="G3583" t="str">
            <v>для грузового автомобиля, статера с электромеханическим перемещением шестерни привода</v>
          </cell>
          <cell r="H3583" t="str">
            <v>Оталдырғыш жетегі  Г-53, СТ-230, УАЗ ҮЛКЕН</v>
          </cell>
          <cell r="I3583" t="str">
            <v>БК</v>
          </cell>
          <cell r="J3583">
            <v>0</v>
          </cell>
          <cell r="K3583">
            <v>631010000</v>
          </cell>
          <cell r="L3583" t="str">
            <v>ҚР, ШҚО, Өскемен қ., Бажов көш., 10</v>
          </cell>
          <cell r="M3583" t="str">
            <v>Желтоқсан-Қантар</v>
          </cell>
          <cell r="N3583" t="str">
            <v>Шығыс-Қазақстан облысы, Өскемен қ.</v>
          </cell>
          <cell r="O3583" t="str">
            <v>DDP</v>
          </cell>
          <cell r="P3583" t="str">
            <v>жыл бойына өтінім бойынша</v>
          </cell>
          <cell r="Q3583">
            <v>0</v>
          </cell>
          <cell r="R3583">
            <v>796</v>
          </cell>
          <cell r="S3583" t="str">
            <v>Дана</v>
          </cell>
        </row>
        <row r="3584">
          <cell r="A3584" t="str">
            <v>2467 Т</v>
          </cell>
          <cell r="B3584" t="str">
            <v>"ШҚ АЭК" АҚ</v>
          </cell>
          <cell r="C3584" t="str">
            <v>29.32.30.990.022.00.0839.000000000030</v>
          </cell>
          <cell r="D3584">
            <v>603107644</v>
          </cell>
          <cell r="E3584" t="str">
            <v xml:space="preserve">Карбюратор белдігі жиынтығы 4178                                                                    </v>
          </cell>
          <cell r="F3584" t="str">
            <v>Комплект ремонтный</v>
          </cell>
          <cell r="G3584" t="str">
            <v>карбюратора, для легкового автомобиля</v>
          </cell>
          <cell r="H3584" t="str">
            <v xml:space="preserve">Карбюратор белдігі жиынтығы 4178                                                                    </v>
          </cell>
          <cell r="I3584" t="str">
            <v>БК</v>
          </cell>
          <cell r="J3584">
            <v>0</v>
          </cell>
          <cell r="K3584">
            <v>631010000</v>
          </cell>
          <cell r="L3584" t="str">
            <v>ҚР, ШҚО, Өскемен қ., Бажов көш., 10</v>
          </cell>
          <cell r="M3584" t="str">
            <v>Желтоқсан-Қантар</v>
          </cell>
          <cell r="N3584" t="str">
            <v>Шығыс-Қазақстан облысы, Өскемен қ.</v>
          </cell>
          <cell r="O3584" t="str">
            <v>DDP</v>
          </cell>
          <cell r="P3584" t="str">
            <v>жыл бойына өтінім бойынша</v>
          </cell>
          <cell r="Q3584">
            <v>0</v>
          </cell>
          <cell r="R3584">
            <v>839</v>
          </cell>
          <cell r="S3584" t="str">
            <v>Комплект</v>
          </cell>
        </row>
        <row r="3585">
          <cell r="A3585" t="str">
            <v>2468 Т</v>
          </cell>
          <cell r="B3585" t="str">
            <v>"ШҚ АЭК" АҚ</v>
          </cell>
          <cell r="C3585" t="str">
            <v>22.19.73.900.008.00.0704.000000000000</v>
          </cell>
          <cell r="D3585">
            <v>603107645</v>
          </cell>
          <cell r="E3585" t="str">
            <v xml:space="preserve">Шынытазалағыш резинкасы 360 ММ                                                                      </v>
          </cell>
          <cell r="F3585" t="str">
            <v>Лента</v>
          </cell>
          <cell r="G3585" t="str">
            <v>резиновая, для щеток стеклоочистителей сменная</v>
          </cell>
          <cell r="H3585" t="str">
            <v xml:space="preserve">Шынытазалағыш резинкасы 360 ММ                                                                      </v>
          </cell>
          <cell r="I3585" t="str">
            <v>БК</v>
          </cell>
          <cell r="J3585">
            <v>0</v>
          </cell>
          <cell r="K3585">
            <v>631010000</v>
          </cell>
          <cell r="L3585" t="str">
            <v>ҚР, ШҚО, Өскемен қ., Бажов көш., 10</v>
          </cell>
          <cell r="M3585" t="str">
            <v>Желтоқсан-Қантар</v>
          </cell>
          <cell r="N3585" t="str">
            <v>Шығыс-Қазақстан облысы, Өскемен қ.</v>
          </cell>
          <cell r="O3585" t="str">
            <v>DDP</v>
          </cell>
          <cell r="P3585" t="str">
            <v>жыл бойына өтінім бойынша</v>
          </cell>
          <cell r="Q3585">
            <v>0</v>
          </cell>
          <cell r="R3585">
            <v>839</v>
          </cell>
          <cell r="S3585" t="str">
            <v>Комплект</v>
          </cell>
        </row>
        <row r="3586">
          <cell r="A3586" t="str">
            <v>2469 Т</v>
          </cell>
          <cell r="B3586" t="str">
            <v>"ШҚ АЭК" АҚ</v>
          </cell>
          <cell r="C3586" t="str">
            <v>22.19.73.900.008.00.0704.000000000000</v>
          </cell>
          <cell r="D3586">
            <v>603107646</v>
          </cell>
          <cell r="E3586" t="str">
            <v xml:space="preserve">Шынытазалағыш резинкасы 540 ММ                                                                      </v>
          </cell>
          <cell r="F3586" t="str">
            <v>Лента</v>
          </cell>
          <cell r="G3586" t="str">
            <v>резиновая, для щеток стеклоочистителей сменная</v>
          </cell>
          <cell r="H3586" t="str">
            <v xml:space="preserve">Шынытазалағыш резинкасы 540 ММ                                                                      </v>
          </cell>
          <cell r="I3586" t="str">
            <v>БК</v>
          </cell>
          <cell r="J3586">
            <v>0</v>
          </cell>
          <cell r="K3586">
            <v>631010000</v>
          </cell>
          <cell r="L3586" t="str">
            <v>ҚР, ШҚО, Өскемен қ., Бажов көш., 10</v>
          </cell>
          <cell r="M3586" t="str">
            <v>Желтоқсан-Қантар</v>
          </cell>
          <cell r="N3586" t="str">
            <v>Шығыс-Қазақстан облысы, Өскемен қ.</v>
          </cell>
          <cell r="O3586" t="str">
            <v>DDP</v>
          </cell>
          <cell r="P3586" t="str">
            <v>жыл бойына өтінім бойынша</v>
          </cell>
          <cell r="Q3586">
            <v>0</v>
          </cell>
          <cell r="R3586">
            <v>839</v>
          </cell>
          <cell r="S3586" t="str">
            <v>Комплект</v>
          </cell>
        </row>
        <row r="3587">
          <cell r="A3587" t="str">
            <v>2470 Т</v>
          </cell>
          <cell r="B3587" t="str">
            <v>"ШҚ АЭК" АҚ</v>
          </cell>
          <cell r="C3587" t="str">
            <v>22.19.73.900.008.00.0704.000000000000</v>
          </cell>
          <cell r="D3587">
            <v>603107647</v>
          </cell>
          <cell r="E3587" t="str">
            <v xml:space="preserve">Шынытазалағыш резинкасы УАЗ, ГАЗ, ЗИЛ                                                               </v>
          </cell>
          <cell r="F3587" t="str">
            <v>Лента</v>
          </cell>
          <cell r="G3587" t="str">
            <v>резиновая, для щеток стеклоочистителей сменная</v>
          </cell>
          <cell r="H3587" t="str">
            <v xml:space="preserve">Шынытазалағыш резинкасы УАЗ, ГАЗ, ЗИЛ                                                               </v>
          </cell>
          <cell r="I3587" t="str">
            <v>БК</v>
          </cell>
          <cell r="J3587">
            <v>0</v>
          </cell>
          <cell r="K3587">
            <v>631010000</v>
          </cell>
          <cell r="L3587" t="str">
            <v>ҚР, ШҚО, Өскемен қ., Бажов көш., 10</v>
          </cell>
          <cell r="M3587" t="str">
            <v>Желтоқсан-Қантар</v>
          </cell>
          <cell r="N3587" t="str">
            <v>Шығыс-Қазақстан облысы, Өскемен қ.</v>
          </cell>
          <cell r="O3587" t="str">
            <v>DDP</v>
          </cell>
          <cell r="P3587" t="str">
            <v>жыл бойына өтінім бойынша</v>
          </cell>
          <cell r="Q3587">
            <v>0</v>
          </cell>
          <cell r="R3587">
            <v>796</v>
          </cell>
          <cell r="S3587" t="str">
            <v>Дана</v>
          </cell>
        </row>
        <row r="3588">
          <cell r="A3588" t="str">
            <v>2471 Т</v>
          </cell>
          <cell r="B3588" t="str">
            <v>"ШҚ АЭК" АҚ</v>
          </cell>
          <cell r="C3588" t="str">
            <v>29.32.30.990.020.02.0796.000000000000</v>
          </cell>
          <cell r="D3588">
            <v>603107649</v>
          </cell>
          <cell r="E3588" t="str">
            <v>1045 белдігі</v>
          </cell>
          <cell r="F3588" t="str">
            <v>Ремень</v>
          </cell>
          <cell r="G3588" t="str">
            <v>для грузового автомобиля, привода вентилятора</v>
          </cell>
          <cell r="H3588" t="str">
            <v>1045 белдігі</v>
          </cell>
          <cell r="I3588" t="str">
            <v>БК</v>
          </cell>
          <cell r="J3588">
            <v>0</v>
          </cell>
          <cell r="K3588">
            <v>631010000</v>
          </cell>
          <cell r="L3588" t="str">
            <v>ҚР, ШҚО, Өскемен қ., Бажов көш., 10</v>
          </cell>
          <cell r="M3588" t="str">
            <v>Желтоқсан-Қантар</v>
          </cell>
          <cell r="N3588" t="str">
            <v>Шығыс-Қазақстан облысы, Өскемен қ.</v>
          </cell>
          <cell r="O3588" t="str">
            <v>DDP</v>
          </cell>
          <cell r="P3588" t="str">
            <v>жыл бойына өтінім бойынша</v>
          </cell>
          <cell r="Q3588">
            <v>0</v>
          </cell>
          <cell r="R3588">
            <v>796</v>
          </cell>
          <cell r="S3588" t="str">
            <v>Дана</v>
          </cell>
        </row>
        <row r="3589">
          <cell r="A3589" t="str">
            <v>2472 Т</v>
          </cell>
          <cell r="B3589" t="str">
            <v>"ШҚ АЭК" АҚ</v>
          </cell>
          <cell r="C3589" t="str">
            <v>22.19.40.300.000.00.0796.000000000204</v>
          </cell>
          <cell r="D3589">
            <v>603107650</v>
          </cell>
          <cell r="E3589" t="str">
            <v xml:space="preserve">1103 Б белдігі                                                                                      </v>
          </cell>
          <cell r="F3589" t="str">
            <v>Ремень</v>
          </cell>
          <cell r="G3589" t="str">
            <v>клиновый, вентиляторный, размер 16*11-1103 мм, ГОСТ 5813-93.</v>
          </cell>
          <cell r="H3589" t="str">
            <v xml:space="preserve">1103 Б белдігі                                                                                      </v>
          </cell>
          <cell r="I3589" t="str">
            <v>БК</v>
          </cell>
          <cell r="J3589">
            <v>0</v>
          </cell>
          <cell r="K3589">
            <v>631010000</v>
          </cell>
          <cell r="L3589" t="str">
            <v>ҚР, ШҚО, Өскемен қ., Бажов көш., 10</v>
          </cell>
          <cell r="M3589" t="str">
            <v>Желтоқсан-Қантар</v>
          </cell>
          <cell r="N3589" t="str">
            <v>Шығыс-Қазақстан облысы, Өскемен қ.</v>
          </cell>
          <cell r="O3589" t="str">
            <v>DDP</v>
          </cell>
          <cell r="P3589" t="str">
            <v>жыл бойына өтінім бойынша</v>
          </cell>
          <cell r="Q3589">
            <v>0</v>
          </cell>
          <cell r="R3589">
            <v>796</v>
          </cell>
          <cell r="S3589" t="str">
            <v>Дана</v>
          </cell>
        </row>
        <row r="3590">
          <cell r="A3590" t="str">
            <v>2473 Т</v>
          </cell>
          <cell r="B3590" t="str">
            <v>"ШҚ АЭК" АҚ</v>
          </cell>
          <cell r="C3590" t="str">
            <v>22.19.40.300.000.00.0796.000000000202</v>
          </cell>
          <cell r="D3590">
            <v>603107651</v>
          </cell>
          <cell r="E3590" t="str">
            <v xml:space="preserve">1320 белдігі                                                                                        </v>
          </cell>
          <cell r="F3590" t="str">
            <v>Ремень</v>
          </cell>
          <cell r="G3590" t="str">
            <v>клиновый, вентиляторный, размер 14*13-1320 мм, ГОСТ 5813-93.</v>
          </cell>
          <cell r="H3590" t="str">
            <v xml:space="preserve">1320 белдігі                                                                                        </v>
          </cell>
          <cell r="I3590" t="str">
            <v>БК</v>
          </cell>
          <cell r="J3590">
            <v>0</v>
          </cell>
          <cell r="K3590">
            <v>631010000</v>
          </cell>
          <cell r="L3590" t="str">
            <v>ҚР, ШҚО, Өскемен қ., Бажов көш., 10</v>
          </cell>
          <cell r="M3590" t="str">
            <v>Желтоқсан-Қантар</v>
          </cell>
          <cell r="N3590" t="str">
            <v>Шығыс-Қазақстан облысы, Өскемен қ.</v>
          </cell>
          <cell r="O3590" t="str">
            <v>DDP</v>
          </cell>
          <cell r="P3590" t="str">
            <v>жыл бойына өтінім бойынша</v>
          </cell>
          <cell r="Q3590">
            <v>0</v>
          </cell>
          <cell r="R3590">
            <v>796</v>
          </cell>
          <cell r="S3590" t="str">
            <v>Дана</v>
          </cell>
        </row>
        <row r="3591">
          <cell r="A3591" t="str">
            <v>2474 Т</v>
          </cell>
          <cell r="B3591" t="str">
            <v>"ШҚ АЭК" АҚ</v>
          </cell>
          <cell r="C3591" t="str">
            <v>26.51.64.530.000.00.0796.000000000003</v>
          </cell>
          <cell r="D3591">
            <v>603107652</v>
          </cell>
          <cell r="E3591" t="str">
            <v>Спидометр 120 КМ</v>
          </cell>
          <cell r="F3591" t="str">
            <v>Спидометр</v>
          </cell>
          <cell r="G3591" t="str">
            <v>для грузовых автомобилей, стрелочный</v>
          </cell>
          <cell r="H3591" t="str">
            <v>Спидометр 120 КМ</v>
          </cell>
          <cell r="I3591" t="str">
            <v>БК</v>
          </cell>
          <cell r="J3591">
            <v>0</v>
          </cell>
          <cell r="K3591">
            <v>631010000</v>
          </cell>
          <cell r="L3591" t="str">
            <v>ҚР, ШҚО, Өскемен қ., Бажов көш., 10</v>
          </cell>
          <cell r="M3591" t="str">
            <v>Желтоқсан-Қантар</v>
          </cell>
          <cell r="N3591" t="str">
            <v>Шығыс-Қазақстан облысы, Өскемен қ.</v>
          </cell>
          <cell r="O3591" t="str">
            <v>DDP</v>
          </cell>
          <cell r="P3591" t="str">
            <v>жыл бойына өтінім бойынша</v>
          </cell>
          <cell r="Q3591">
            <v>0</v>
          </cell>
          <cell r="R3591">
            <v>796</v>
          </cell>
          <cell r="S3591" t="str">
            <v>Дана</v>
          </cell>
        </row>
        <row r="3592">
          <cell r="A3592" t="str">
            <v>2475 Т</v>
          </cell>
          <cell r="B3592" t="str">
            <v>"ШҚ АЭК" АҚ</v>
          </cell>
          <cell r="C3592" t="str">
            <v>26.51.64.530.000.00.0796.000000000003</v>
          </cell>
          <cell r="D3592">
            <v>603107653</v>
          </cell>
          <cell r="E3592" t="str">
            <v>Спидометр 160 КМ ҮЛКЕН</v>
          </cell>
          <cell r="F3592" t="str">
            <v>Спидометр</v>
          </cell>
          <cell r="G3592" t="str">
            <v>для грузовых автомобилей, стрелочный</v>
          </cell>
          <cell r="H3592" t="str">
            <v>Спидометр 160 КМ ҮЛКЕН</v>
          </cell>
          <cell r="I3592" t="str">
            <v>БК</v>
          </cell>
          <cell r="J3592">
            <v>0</v>
          </cell>
          <cell r="K3592">
            <v>631010000</v>
          </cell>
          <cell r="L3592" t="str">
            <v>ҚР, ШҚО, Өскемен қ., Бажов көш., 10</v>
          </cell>
          <cell r="M3592" t="str">
            <v>Желтоқсан-Қантар</v>
          </cell>
          <cell r="N3592" t="str">
            <v>Шығыс-Қазақстан облысы, Өскемен қ.</v>
          </cell>
          <cell r="O3592" t="str">
            <v>DDP</v>
          </cell>
          <cell r="P3592" t="str">
            <v>жыл бойына өтінім бойынша</v>
          </cell>
          <cell r="Q3592">
            <v>0</v>
          </cell>
          <cell r="R3592">
            <v>796</v>
          </cell>
          <cell r="S3592" t="str">
            <v>Дана</v>
          </cell>
        </row>
        <row r="3593">
          <cell r="A3593" t="str">
            <v>2476 Т</v>
          </cell>
          <cell r="B3593" t="str">
            <v>"ШҚ АЭК" АҚ</v>
          </cell>
          <cell r="C3593" t="str">
            <v>29.31.22.350.003.02.0796.000000000000</v>
          </cell>
          <cell r="D3593">
            <v>603107654</v>
          </cell>
          <cell r="E3593" t="str">
            <v>Оталдырғыш Г-24, КАЗ (КІШ)</v>
          </cell>
          <cell r="F3593" t="str">
            <v>Стартер</v>
          </cell>
          <cell r="G3593" t="str">
            <v>для грузового автомобиля, с электромеханическим перемещением шестерни привода</v>
          </cell>
          <cell r="H3593" t="str">
            <v>Оталдырғыш Г-24, КАЗ (КІШ)</v>
          </cell>
          <cell r="I3593" t="str">
            <v>БК</v>
          </cell>
          <cell r="J3593">
            <v>0</v>
          </cell>
          <cell r="K3593">
            <v>631010000</v>
          </cell>
          <cell r="L3593" t="str">
            <v>ҚР, ШҚО, Өскемен қ., Бажов көш., 10</v>
          </cell>
          <cell r="M3593" t="str">
            <v>Желтоқсан-Қантар</v>
          </cell>
          <cell r="N3593" t="str">
            <v>Шығыс-Қазақстан облысы, Өскемен қ.</v>
          </cell>
          <cell r="O3593" t="str">
            <v>DDP</v>
          </cell>
          <cell r="P3593" t="str">
            <v>жыл бойына өтінім бойынша</v>
          </cell>
          <cell r="Q3593">
            <v>0</v>
          </cell>
          <cell r="R3593">
            <v>796</v>
          </cell>
          <cell r="S3593" t="str">
            <v>Дана</v>
          </cell>
        </row>
        <row r="3594">
          <cell r="A3594" t="str">
            <v>2477 Т</v>
          </cell>
          <cell r="B3594" t="str">
            <v>"ШҚ АЭК" АҚ</v>
          </cell>
          <cell r="C3594" t="str">
            <v>28.29.13.500.000.01.0796.000000000000</v>
          </cell>
          <cell r="D3594">
            <v>603107655</v>
          </cell>
          <cell r="E3594" t="str">
            <v>Әуелік сүзгі 406, 409 ДВ</v>
          </cell>
          <cell r="F3594" t="str">
            <v>Фильтр</v>
          </cell>
          <cell r="G3594" t="str">
            <v>воздушный, для двигателя внутреннего сгорания, для легковых автомобилей</v>
          </cell>
          <cell r="H3594" t="str">
            <v>Әуелік сүзгі 406, 409 ДВ</v>
          </cell>
          <cell r="I3594" t="str">
            <v>БК</v>
          </cell>
          <cell r="J3594">
            <v>0</v>
          </cell>
          <cell r="K3594">
            <v>631010000</v>
          </cell>
          <cell r="L3594" t="str">
            <v>ҚР, ШҚО, Өскемен қ., Бажов көш., 10</v>
          </cell>
          <cell r="M3594" t="str">
            <v>Желтоқсан-Қантар</v>
          </cell>
          <cell r="N3594" t="str">
            <v>Шығыс-Қазақстан облысы, Өскемен қ.</v>
          </cell>
          <cell r="O3594" t="str">
            <v>DDP</v>
          </cell>
          <cell r="P3594" t="str">
            <v>жыл бойына өтінім бойынша</v>
          </cell>
          <cell r="Q3594">
            <v>0</v>
          </cell>
          <cell r="R3594">
            <v>796</v>
          </cell>
          <cell r="S3594" t="str">
            <v>Дана</v>
          </cell>
        </row>
        <row r="3595">
          <cell r="A3595" t="str">
            <v>2478 Т</v>
          </cell>
          <cell r="B3595" t="str">
            <v>"ШҚ АЭК" АҚ</v>
          </cell>
          <cell r="C3595" t="str">
            <v>22.19.30.300.001.00.0796.000000000013</v>
          </cell>
          <cell r="D3595">
            <v>603107656</v>
          </cell>
          <cell r="E3595" t="str">
            <v>Шланг РВД Ф. 22</v>
          </cell>
          <cell r="F3595" t="str">
            <v>Рукав</v>
          </cell>
          <cell r="G3595" t="str">
            <v>резиновый, высокого давления, неармированный, наружный диаметр 22 мм, ГОСТ 6286-73</v>
          </cell>
          <cell r="H3595" t="str">
            <v>Шланг РВД Ф. 22</v>
          </cell>
          <cell r="I3595" t="str">
            <v>БК</v>
          </cell>
          <cell r="J3595">
            <v>0</v>
          </cell>
          <cell r="K3595">
            <v>631010000</v>
          </cell>
          <cell r="L3595" t="str">
            <v>ҚР, ШҚО, Өскемен қ., Бажов көш., 10</v>
          </cell>
          <cell r="M3595" t="str">
            <v>Желтоқсан-Қантар</v>
          </cell>
          <cell r="N3595" t="str">
            <v>Шығыс-Қазақстан облысы, Өскемен қ.</v>
          </cell>
          <cell r="O3595" t="str">
            <v>DDP</v>
          </cell>
          <cell r="P3595" t="str">
            <v>жыл бойына өтінім бойынша</v>
          </cell>
          <cell r="Q3595">
            <v>0</v>
          </cell>
          <cell r="R3595">
            <v>796</v>
          </cell>
          <cell r="S3595" t="str">
            <v>Дана</v>
          </cell>
        </row>
        <row r="3596">
          <cell r="A3596" t="str">
            <v>2479 Т</v>
          </cell>
          <cell r="B3596" t="str">
            <v>"ШҚ АЭК" АҚ</v>
          </cell>
          <cell r="C3596" t="str">
            <v>22.19.30.300.001.00.0796.000000000012</v>
          </cell>
          <cell r="D3596">
            <v>603107657</v>
          </cell>
          <cell r="E3596" t="str">
            <v>Шланг РВД Ф. 24</v>
          </cell>
          <cell r="F3596" t="str">
            <v>Рукав</v>
          </cell>
          <cell r="G3596" t="str">
            <v>резиновый, высокого давления, неармированный, наружный диаметр 24 мм, ГОСТ 6286-73</v>
          </cell>
          <cell r="H3596" t="str">
            <v>Шланг РВД Ф. 24</v>
          </cell>
          <cell r="I3596" t="str">
            <v>БК</v>
          </cell>
          <cell r="J3596">
            <v>0</v>
          </cell>
          <cell r="K3596">
            <v>631010000</v>
          </cell>
          <cell r="L3596" t="str">
            <v>ҚР, ШҚО, Өскемен қ., Бажов көш., 10</v>
          </cell>
          <cell r="M3596" t="str">
            <v>Желтоқсан-Қантар</v>
          </cell>
          <cell r="N3596" t="str">
            <v>Шығыс-Қазақстан облысы, Өскемен қ.</v>
          </cell>
          <cell r="O3596" t="str">
            <v>DDP</v>
          </cell>
          <cell r="P3596" t="str">
            <v>жыл бойына өтінім бойынша</v>
          </cell>
          <cell r="Q3596">
            <v>0</v>
          </cell>
          <cell r="R3596">
            <v>796</v>
          </cell>
          <cell r="S3596" t="str">
            <v>Дана</v>
          </cell>
        </row>
        <row r="3597">
          <cell r="A3597" t="str">
            <v>2480 Т</v>
          </cell>
          <cell r="B3597" t="str">
            <v>"ШҚ АЭК" АҚ</v>
          </cell>
          <cell r="C3597" t="str">
            <v>22.19.30.300.001.00.0796.000000000002</v>
          </cell>
          <cell r="D3597">
            <v>603107659</v>
          </cell>
          <cell r="E3597" t="str">
            <v>Шланг РВД Ф. 32</v>
          </cell>
          <cell r="F3597" t="str">
            <v>Рукав</v>
          </cell>
          <cell r="G3597" t="str">
            <v>резиновый, высокого давления, неармированный, наружный диаметр 32 мм</v>
          </cell>
          <cell r="H3597" t="str">
            <v>Шланг РВД Ф. 32</v>
          </cell>
          <cell r="I3597" t="str">
            <v>БК</v>
          </cell>
          <cell r="J3597">
            <v>0</v>
          </cell>
          <cell r="K3597">
            <v>631010000</v>
          </cell>
          <cell r="L3597" t="str">
            <v>ҚР, ШҚО, Өскемен қ., Бажов көш., 10</v>
          </cell>
          <cell r="M3597" t="str">
            <v>Желтоқсан-Қантар</v>
          </cell>
          <cell r="N3597" t="str">
            <v>Шығыс-Қазақстан облысы, Өскемен қ.</v>
          </cell>
          <cell r="O3597" t="str">
            <v>DDP</v>
          </cell>
          <cell r="P3597" t="str">
            <v>жыл бойына өтінім бойынша</v>
          </cell>
          <cell r="Q3597">
            <v>0</v>
          </cell>
          <cell r="R3597">
            <v>796</v>
          </cell>
          <cell r="S3597" t="str">
            <v>Дана</v>
          </cell>
        </row>
        <row r="3598">
          <cell r="A3598" t="str">
            <v>2481 Т</v>
          </cell>
          <cell r="B3598" t="str">
            <v>"ШҚ АЭК" АҚ</v>
          </cell>
          <cell r="C3598" t="str">
            <v>22.19.30.300.001.00.0796.000000000011</v>
          </cell>
          <cell r="D3598">
            <v>603107660</v>
          </cell>
          <cell r="E3598" t="str">
            <v>Шланг РВД Ф. 35</v>
          </cell>
          <cell r="F3598" t="str">
            <v>Рукав</v>
          </cell>
          <cell r="G3598" t="str">
            <v>резиновый, высокого давления, неармированный, наружный диаметр 35 мм, ГОСТ 6286-73</v>
          </cell>
          <cell r="H3598" t="str">
            <v>Шланг РВД Ф. 35</v>
          </cell>
          <cell r="I3598" t="str">
            <v>БК</v>
          </cell>
          <cell r="J3598">
            <v>0</v>
          </cell>
          <cell r="K3598">
            <v>631010000</v>
          </cell>
          <cell r="L3598" t="str">
            <v>ҚР, ШҚО, Өскемен қ., Бажов көш., 10</v>
          </cell>
          <cell r="M3598" t="str">
            <v>Желтоқсан-Қантар</v>
          </cell>
          <cell r="N3598" t="str">
            <v>Шығыс-Қазақстан облысы, Өскемен қ.</v>
          </cell>
          <cell r="O3598" t="str">
            <v>DDP</v>
          </cell>
          <cell r="P3598" t="str">
            <v>жыл бойына өтінім бойынша</v>
          </cell>
          <cell r="Q3598">
            <v>0</v>
          </cell>
          <cell r="R3598">
            <v>796</v>
          </cell>
          <cell r="S3598" t="str">
            <v>Дана</v>
          </cell>
        </row>
        <row r="3599">
          <cell r="A3599" t="str">
            <v>2482 Т</v>
          </cell>
          <cell r="B3599" t="str">
            <v>"ШҚ АЭК" АҚ</v>
          </cell>
          <cell r="C3599" t="str">
            <v>22.19.30.300.001.00.0796.000000000010</v>
          </cell>
          <cell r="D3599">
            <v>603107661</v>
          </cell>
          <cell r="E3599" t="str">
            <v>Шланг РВД Ф. 36</v>
          </cell>
          <cell r="F3599" t="str">
            <v>Рукав</v>
          </cell>
          <cell r="G3599" t="str">
            <v>резиновый, высокого давления, неармированный, наружный диаметр 36 мм, ГОСТ 6286-73</v>
          </cell>
          <cell r="H3599" t="str">
            <v>Шланг РВД Ф. 36</v>
          </cell>
          <cell r="I3599" t="str">
            <v>БК</v>
          </cell>
          <cell r="J3599">
            <v>0</v>
          </cell>
          <cell r="K3599">
            <v>631010000</v>
          </cell>
          <cell r="L3599" t="str">
            <v>ҚР, ШҚО, Өскемен қ., Бажов көш., 10</v>
          </cell>
          <cell r="M3599" t="str">
            <v>Желтоқсан-Қантар</v>
          </cell>
          <cell r="N3599" t="str">
            <v>Шығыс-Қазақстан облысы, Өскемен қ.</v>
          </cell>
          <cell r="O3599" t="str">
            <v>DDP</v>
          </cell>
          <cell r="P3599" t="str">
            <v>жыл бойына өтінім бойынша</v>
          </cell>
          <cell r="Q3599">
            <v>0</v>
          </cell>
          <cell r="R3599">
            <v>796</v>
          </cell>
          <cell r="S3599" t="str">
            <v>Дана</v>
          </cell>
        </row>
        <row r="3600">
          <cell r="A3600" t="str">
            <v>2483 Т</v>
          </cell>
          <cell r="B3600" t="str">
            <v>"ШҚ АЭК" АҚ</v>
          </cell>
          <cell r="C3600" t="str">
            <v>22.19.30.300.001.00.0796.000000000009</v>
          </cell>
          <cell r="D3600">
            <v>603107662</v>
          </cell>
          <cell r="E3600" t="str">
            <v>Шланг РВД Ф. 41</v>
          </cell>
          <cell r="F3600" t="str">
            <v>Рукав</v>
          </cell>
          <cell r="G3600" t="str">
            <v>резиновый, высокого давления, неармированный, наружный диаметр 41 мм, ГОСТ 6286-73</v>
          </cell>
          <cell r="H3600" t="str">
            <v>Шланг РВД Ф. 41</v>
          </cell>
          <cell r="I3600" t="str">
            <v>БК</v>
          </cell>
          <cell r="J3600">
            <v>0</v>
          </cell>
          <cell r="K3600">
            <v>631010000</v>
          </cell>
          <cell r="L3600" t="str">
            <v>ҚР, ШҚО, Өскемен қ., Бажов көш., 10</v>
          </cell>
          <cell r="M3600" t="str">
            <v>Желтоқсан-Қантар</v>
          </cell>
          <cell r="N3600" t="str">
            <v>Шығыс-Қазақстан облысы, Өскемен қ.</v>
          </cell>
          <cell r="O3600" t="str">
            <v>DDP</v>
          </cell>
          <cell r="P3600" t="str">
            <v>жыл бойына өтінім бойынша</v>
          </cell>
          <cell r="Q3600">
            <v>0</v>
          </cell>
          <cell r="R3600">
            <v>796</v>
          </cell>
          <cell r="S3600" t="str">
            <v>Дана</v>
          </cell>
        </row>
        <row r="3601">
          <cell r="A3601" t="str">
            <v>2484 Т</v>
          </cell>
          <cell r="B3601" t="str">
            <v>"ШҚ АЭК" АҚ</v>
          </cell>
          <cell r="C3601" t="str">
            <v>22.19.30.300.001.00.0796.000000000008</v>
          </cell>
          <cell r="D3601">
            <v>603107663</v>
          </cell>
          <cell r="E3601" t="str">
            <v>Шланг РВД Ф. 50</v>
          </cell>
          <cell r="F3601" t="str">
            <v>Рукав</v>
          </cell>
          <cell r="G3601" t="str">
            <v>резиновый, высокого давления, неармированный, наружный диаметр 50 мм, ГОСТ 6286-73</v>
          </cell>
          <cell r="H3601" t="str">
            <v>Шланг РВД Ф. 50</v>
          </cell>
          <cell r="I3601" t="str">
            <v>БК</v>
          </cell>
          <cell r="J3601">
            <v>0</v>
          </cell>
          <cell r="K3601">
            <v>631010000</v>
          </cell>
          <cell r="L3601" t="str">
            <v>ҚР, ШҚО, Өскемен қ., Бажов көш., 10</v>
          </cell>
          <cell r="M3601" t="str">
            <v>Желтоқсан-Қантар</v>
          </cell>
          <cell r="N3601" t="str">
            <v>Шығыс-Қазақстан облысы, Өскемен қ.</v>
          </cell>
          <cell r="O3601" t="str">
            <v>DDP</v>
          </cell>
          <cell r="P3601" t="str">
            <v>жыл бойына өтінім бойынша</v>
          </cell>
          <cell r="Q3601">
            <v>0</v>
          </cell>
          <cell r="R3601">
            <v>796</v>
          </cell>
          <cell r="S3601" t="str">
            <v>Дана</v>
          </cell>
        </row>
        <row r="3602">
          <cell r="A3602" t="str">
            <v>2485 Т</v>
          </cell>
          <cell r="B3602" t="str">
            <v>"ШҚ АЭК" АҚ</v>
          </cell>
          <cell r="C3602" t="str">
            <v>29.32.30.910.003.05.0796.000000000000</v>
          </cell>
          <cell r="D3602">
            <v>603107664</v>
          </cell>
          <cell r="E3602" t="str">
            <v xml:space="preserve">Ұзын бір штуцерлік отын шлангісі                                                                    </v>
          </cell>
          <cell r="F3602" t="str">
            <v>Трубка</v>
          </cell>
          <cell r="G3602" t="str">
            <v>для топливного насоса высокого давления, для грузового автомобиля</v>
          </cell>
          <cell r="H3602" t="str">
            <v xml:space="preserve">Ұзын бір штуцерлік отын шлангісі                                                                    </v>
          </cell>
          <cell r="I3602" t="str">
            <v>БК</v>
          </cell>
          <cell r="J3602">
            <v>0</v>
          </cell>
          <cell r="K3602">
            <v>631010000</v>
          </cell>
          <cell r="L3602" t="str">
            <v>ҚР, ШҚО, Өскемен қ., Бажов көш., 10</v>
          </cell>
          <cell r="M3602" t="str">
            <v>Желтоқсан-Қантар</v>
          </cell>
          <cell r="N3602" t="str">
            <v>Шығыс-Қазақстан облысы, Өскемен қ.</v>
          </cell>
          <cell r="O3602" t="str">
            <v>DDP</v>
          </cell>
          <cell r="P3602" t="str">
            <v>жыл бойына өтінім бойынша</v>
          </cell>
          <cell r="Q3602">
            <v>0</v>
          </cell>
          <cell r="R3602">
            <v>796</v>
          </cell>
          <cell r="S3602" t="str">
            <v>Дана</v>
          </cell>
        </row>
        <row r="3603">
          <cell r="A3603" t="str">
            <v>2486 Т</v>
          </cell>
          <cell r="B3603" t="str">
            <v>"ШҚ АЭК" АҚ</v>
          </cell>
          <cell r="C3603" t="str">
            <v>29.32.30.910.003.05.0796.000000000000</v>
          </cell>
          <cell r="D3603">
            <v>603107665</v>
          </cell>
          <cell r="E3603" t="str">
            <v xml:space="preserve">Ұзын ЕКІ штуцерлік отын шлангісі                                                                    </v>
          </cell>
          <cell r="F3603" t="str">
            <v>Трубка</v>
          </cell>
          <cell r="G3603" t="str">
            <v>для топливного насоса высокого давления, для грузового автомобиля</v>
          </cell>
          <cell r="H3603" t="str">
            <v xml:space="preserve">Ұзын ЕКІ штуцерлік отын шлангісі                                                                    </v>
          </cell>
          <cell r="I3603" t="str">
            <v>БК</v>
          </cell>
          <cell r="J3603">
            <v>0</v>
          </cell>
          <cell r="K3603">
            <v>631010000</v>
          </cell>
          <cell r="L3603" t="str">
            <v>ҚР, ШҚО, Өскемен қ., Бажов көш., 10</v>
          </cell>
          <cell r="M3603" t="str">
            <v>Желтоқсан-Қантар</v>
          </cell>
          <cell r="N3603" t="str">
            <v>Шығыс-Қазақстан облысы, Өскемен қ.</v>
          </cell>
          <cell r="O3603" t="str">
            <v>DDP</v>
          </cell>
          <cell r="P3603" t="str">
            <v>жыл бойына өтінім бойынша</v>
          </cell>
          <cell r="Q3603">
            <v>0</v>
          </cell>
          <cell r="R3603">
            <v>796</v>
          </cell>
          <cell r="S3603" t="str">
            <v>Дана</v>
          </cell>
        </row>
        <row r="3604">
          <cell r="A3604" t="str">
            <v>2487 Т</v>
          </cell>
          <cell r="B3604" t="str">
            <v>"ШҚ АЭК" АҚ</v>
          </cell>
          <cell r="C3604" t="str">
            <v>22.21.29.300.001.00.0018.000000000001</v>
          </cell>
          <cell r="D3604">
            <v>603107666</v>
          </cell>
          <cell r="E3604" t="str">
            <v>Шланг Ф.12</v>
          </cell>
          <cell r="F3604" t="str">
            <v>Шланг</v>
          </cell>
          <cell r="G3604" t="str">
            <v>армированный, полиэтиленовый, полимерной нитью усиленной конструкции</v>
          </cell>
          <cell r="H3604" t="str">
            <v>Шланг Ф.12</v>
          </cell>
          <cell r="I3604" t="str">
            <v>БК</v>
          </cell>
          <cell r="J3604">
            <v>0</v>
          </cell>
          <cell r="K3604">
            <v>631010000</v>
          </cell>
          <cell r="L3604" t="str">
            <v>ҚР, ШҚО, Өскемен қ., Бажов көш., 10</v>
          </cell>
          <cell r="M3604" t="str">
            <v>Желтоқсан-Қантар</v>
          </cell>
          <cell r="N3604" t="str">
            <v>Шығыс-Қазақстан облысы, Өскемен қ.</v>
          </cell>
          <cell r="O3604" t="str">
            <v>DDP</v>
          </cell>
          <cell r="P3604" t="str">
            <v>жыл бойына өтінім бойынша</v>
          </cell>
          <cell r="Q3604">
            <v>0</v>
          </cell>
          <cell r="R3604" t="str">
            <v>006</v>
          </cell>
          <cell r="S3604" t="str">
            <v>Метр</v>
          </cell>
        </row>
        <row r="3605">
          <cell r="A3605" t="str">
            <v>2488 Т</v>
          </cell>
          <cell r="B3605" t="str">
            <v>"ШҚ АЭК" АҚ</v>
          </cell>
          <cell r="C3605" t="str">
            <v>22.21.29.300.001.00.0018.000000000001</v>
          </cell>
          <cell r="D3605">
            <v>603107667</v>
          </cell>
          <cell r="E3605" t="str">
            <v>Шланг Ф.18</v>
          </cell>
          <cell r="F3605" t="str">
            <v>Шланг</v>
          </cell>
          <cell r="G3605" t="str">
            <v>армированный, полиэтиленовый, полимерной нитью усиленной конструкции</v>
          </cell>
          <cell r="H3605" t="str">
            <v>Шланг Ф.18</v>
          </cell>
          <cell r="I3605" t="str">
            <v>БК</v>
          </cell>
          <cell r="J3605">
            <v>0</v>
          </cell>
          <cell r="K3605">
            <v>631010000</v>
          </cell>
          <cell r="L3605" t="str">
            <v>ҚР, ШҚО, Өскемен қ., Бажов көш., 10</v>
          </cell>
          <cell r="M3605" t="str">
            <v>Желтоқсан-Қантар</v>
          </cell>
          <cell r="N3605" t="str">
            <v>Шығыс-Қазақстан облысы, Өскемен қ.</v>
          </cell>
          <cell r="O3605" t="str">
            <v>DDP</v>
          </cell>
          <cell r="P3605" t="str">
            <v>жыл бойына өтінім бойынша</v>
          </cell>
          <cell r="Q3605">
            <v>0</v>
          </cell>
          <cell r="R3605" t="str">
            <v>006</v>
          </cell>
          <cell r="S3605" t="str">
            <v>Метр</v>
          </cell>
        </row>
        <row r="3606">
          <cell r="A3606" t="str">
            <v>2489 Т</v>
          </cell>
          <cell r="B3606" t="str">
            <v>"ШҚ АЭК" АҚ</v>
          </cell>
          <cell r="C3606" t="str">
            <v>29.31.30.300.023.00.0796.000000000002</v>
          </cell>
          <cell r="D3606">
            <v>603107669</v>
          </cell>
          <cell r="E3606" t="str">
            <v xml:space="preserve">Оталдырғыш якоры Г-53, СТ-230 УАЗ ҮЛКЕН                                                             </v>
          </cell>
          <cell r="F3606" t="str">
            <v>Якорь</v>
          </cell>
          <cell r="G3606" t="str">
            <v>стартера, для грузового автомобиля, для статера с электромеханическим перемещением шестерни привода</v>
          </cell>
          <cell r="H3606" t="str">
            <v xml:space="preserve">Оталдырғыш якоры Г-53, СТ-230 УАЗ ҮЛКЕН                                                             </v>
          </cell>
          <cell r="I3606" t="str">
            <v>БК</v>
          </cell>
          <cell r="J3606">
            <v>0</v>
          </cell>
          <cell r="K3606">
            <v>631010000</v>
          </cell>
          <cell r="L3606" t="str">
            <v>ҚР, ШҚО, Өскемен қ., Бажов көш., 10</v>
          </cell>
          <cell r="M3606" t="str">
            <v>Желтоқсан-Қантар</v>
          </cell>
          <cell r="N3606" t="str">
            <v>Шығыс-Қазақстан облысы, Өскемен қ.</v>
          </cell>
          <cell r="O3606" t="str">
            <v>DDP</v>
          </cell>
          <cell r="P3606" t="str">
            <v>жыл бойына өтінім бойынша</v>
          </cell>
          <cell r="Q3606">
            <v>0</v>
          </cell>
          <cell r="R3606">
            <v>796</v>
          </cell>
          <cell r="S3606" t="str">
            <v>Дана</v>
          </cell>
        </row>
        <row r="3607">
          <cell r="A3607" t="str">
            <v>2490 Т</v>
          </cell>
          <cell r="B3607" t="str">
            <v>"ШҚ АЭК" АҚ</v>
          </cell>
          <cell r="C3607" t="str">
            <v>29.31.30.300.023.00.0796.000000000002</v>
          </cell>
          <cell r="D3607">
            <v>603107670</v>
          </cell>
          <cell r="E3607" t="str">
            <v>Оталдырғыш якоры Г-24, УАЗ КІШ</v>
          </cell>
          <cell r="F3607" t="str">
            <v>Якорь</v>
          </cell>
          <cell r="G3607" t="str">
            <v>стартера, для грузового автомобиля, для статера с электромеханическим перемещением шестерни привода</v>
          </cell>
          <cell r="H3607" t="str">
            <v>Оталдырғыш якоры Г-24, УАЗ КІШ</v>
          </cell>
          <cell r="I3607" t="str">
            <v>БК</v>
          </cell>
          <cell r="J3607">
            <v>0</v>
          </cell>
          <cell r="K3607">
            <v>631010000</v>
          </cell>
          <cell r="L3607" t="str">
            <v>ҚР, ШҚО, Өскемен қ., Бажов көш., 10</v>
          </cell>
          <cell r="M3607" t="str">
            <v>Желтоқсан-Қантар</v>
          </cell>
          <cell r="N3607" t="str">
            <v>Шығыс-Қазақстан облысы, Өскемен қ.</v>
          </cell>
          <cell r="O3607" t="str">
            <v>DDP</v>
          </cell>
          <cell r="P3607" t="str">
            <v>жыл бойына өтінім бойынша</v>
          </cell>
          <cell r="Q3607">
            <v>0</v>
          </cell>
          <cell r="R3607">
            <v>796</v>
          </cell>
          <cell r="S3607" t="str">
            <v>Дана</v>
          </cell>
        </row>
        <row r="3608">
          <cell r="A3608" t="str">
            <v>2491 Т</v>
          </cell>
          <cell r="B3608" t="str">
            <v>"ШҚ АЭК" АҚ</v>
          </cell>
          <cell r="C3608" t="str">
            <v>29.32.30.990.020.02.0796.000000000000</v>
          </cell>
          <cell r="D3608">
            <v>603107672</v>
          </cell>
          <cell r="E3608" t="str">
            <v>белбеу 406 ДВ.</v>
          </cell>
          <cell r="F3608" t="str">
            <v>Ремень</v>
          </cell>
          <cell r="G3608" t="str">
            <v>для грузового автомобиля, привода вентилятора</v>
          </cell>
          <cell r="H3608" t="str">
            <v>белбеу 406 ДВ.</v>
          </cell>
          <cell r="I3608" t="str">
            <v>БК</v>
          </cell>
          <cell r="J3608">
            <v>0</v>
          </cell>
          <cell r="K3608">
            <v>631010000</v>
          </cell>
          <cell r="L3608" t="str">
            <v>ҚР, ШҚО, Өскемен қ., Бажов көш., 10</v>
          </cell>
          <cell r="M3608" t="str">
            <v>Желтоқсан-Қантар</v>
          </cell>
          <cell r="N3608" t="str">
            <v>Шығыс-Қазақстан облысы, Өскемен қ.</v>
          </cell>
          <cell r="O3608" t="str">
            <v>DDP</v>
          </cell>
          <cell r="P3608" t="str">
            <v>жыл бойына өтінім бойынша</v>
          </cell>
          <cell r="Q3608">
            <v>0</v>
          </cell>
          <cell r="R3608">
            <v>796</v>
          </cell>
          <cell r="S3608" t="str">
            <v>Дана</v>
          </cell>
        </row>
        <row r="3609">
          <cell r="A3609" t="str">
            <v>2492 Т</v>
          </cell>
          <cell r="B3609" t="str">
            <v>"ШҚ АЭК" АҚ</v>
          </cell>
          <cell r="C3609" t="str">
            <v>29.32.30.990.020.02.0796.000000000000</v>
          </cell>
          <cell r="D3609">
            <v>603107673</v>
          </cell>
          <cell r="E3609" t="str">
            <v>белбеу 715</v>
          </cell>
          <cell r="F3609" t="str">
            <v>Ремень</v>
          </cell>
          <cell r="G3609" t="str">
            <v>для грузового автомобиля, привода вентилятора</v>
          </cell>
          <cell r="H3609" t="str">
            <v>белбеу 715</v>
          </cell>
          <cell r="I3609" t="str">
            <v>БК</v>
          </cell>
          <cell r="J3609">
            <v>0</v>
          </cell>
          <cell r="K3609">
            <v>631010000</v>
          </cell>
          <cell r="L3609" t="str">
            <v>ҚР, ШҚО, Өскемен қ., Бажов көш., 10</v>
          </cell>
          <cell r="M3609" t="str">
            <v>Желтоқсан-Қантар</v>
          </cell>
          <cell r="N3609" t="str">
            <v>Шығыс-Қазақстан облысы, Өскемен қ.</v>
          </cell>
          <cell r="O3609" t="str">
            <v>DDP</v>
          </cell>
          <cell r="P3609" t="str">
            <v>жыл бойына өтінім бойынша</v>
          </cell>
          <cell r="Q3609">
            <v>0</v>
          </cell>
          <cell r="R3609">
            <v>796</v>
          </cell>
          <cell r="S3609" t="str">
            <v>Дана</v>
          </cell>
        </row>
        <row r="3610">
          <cell r="A3610" t="str">
            <v>2493 Т</v>
          </cell>
          <cell r="B3610" t="str">
            <v>"ШҚ АЭК" АҚ</v>
          </cell>
          <cell r="C3610" t="str">
            <v>29.31.30.300.007.01.0796.000000000000</v>
          </cell>
          <cell r="D3610">
            <v>603107674</v>
          </cell>
          <cell r="E3610" t="str">
            <v xml:space="preserve">белбеу 887Б                                                                                         </v>
          </cell>
          <cell r="F3610" t="str">
            <v>Ремень</v>
          </cell>
          <cell r="G3610" t="str">
            <v>для легкового автомобиля, привода генератора и водяного насоса</v>
          </cell>
          <cell r="H3610" t="str">
            <v xml:space="preserve">белбеу 887Б                                                                                         </v>
          </cell>
          <cell r="I3610" t="str">
            <v>БК</v>
          </cell>
          <cell r="J3610">
            <v>0</v>
          </cell>
          <cell r="K3610">
            <v>631010000</v>
          </cell>
          <cell r="L3610" t="str">
            <v>ҚР, ШҚО, Өскемен қ., Бажов көш., 10</v>
          </cell>
          <cell r="M3610" t="str">
            <v>Желтоқсан-Қантар</v>
          </cell>
          <cell r="N3610" t="str">
            <v>Шығыс-Қазақстан облысы, Өскемен қ.</v>
          </cell>
          <cell r="O3610" t="str">
            <v>DDP</v>
          </cell>
          <cell r="P3610" t="str">
            <v>жыл бойына өтінім бойынша</v>
          </cell>
          <cell r="Q3610">
            <v>0</v>
          </cell>
          <cell r="R3610">
            <v>796</v>
          </cell>
          <cell r="S3610" t="str">
            <v>Дана</v>
          </cell>
        </row>
        <row r="3611">
          <cell r="A3611" t="str">
            <v>2494 Т</v>
          </cell>
          <cell r="B3611" t="str">
            <v>"ШҚ АЭК" АҚ</v>
          </cell>
          <cell r="C3611" t="str">
            <v>20.52.10.900.006.00.0796.000000000000</v>
          </cell>
          <cell r="D3611">
            <v>603107675</v>
          </cell>
          <cell r="E3611" t="str">
            <v xml:space="preserve"> Кіші герметик 75 г</v>
          </cell>
          <cell r="F3611" t="str">
            <v>Автогерметик</v>
          </cell>
          <cell r="G3611" t="str">
            <v>для герметизации</v>
          </cell>
          <cell r="H3611" t="str">
            <v xml:space="preserve"> Кіші герметик 75 г</v>
          </cell>
          <cell r="I3611" t="str">
            <v>БК</v>
          </cell>
          <cell r="J3611">
            <v>0</v>
          </cell>
          <cell r="K3611">
            <v>631010000</v>
          </cell>
          <cell r="L3611" t="str">
            <v>ҚР, ШҚО, Өскемен қ., Бажов көш., 10</v>
          </cell>
          <cell r="M3611" t="str">
            <v>Желтоқсан-Қантар</v>
          </cell>
          <cell r="N3611" t="str">
            <v>Шығыс-Қазақстан облысы, Өскемен қ.</v>
          </cell>
          <cell r="O3611" t="str">
            <v>DDP</v>
          </cell>
          <cell r="P3611" t="str">
            <v>жыл бойына өтінім бойынша</v>
          </cell>
          <cell r="Q3611">
            <v>0</v>
          </cell>
          <cell r="R3611">
            <v>796</v>
          </cell>
          <cell r="S3611" t="str">
            <v>Дана</v>
          </cell>
        </row>
        <row r="3612">
          <cell r="A3612" t="str">
            <v>2495 Т</v>
          </cell>
          <cell r="B3612" t="str">
            <v>"ШҚ АЭК" АҚ</v>
          </cell>
          <cell r="C3612" t="str">
            <v>20.52.10.900.006.00.0796.000000000000</v>
          </cell>
          <cell r="D3612">
            <v>603107676</v>
          </cell>
          <cell r="E3612" t="str">
            <v xml:space="preserve"> 350 г Үлкен герметик</v>
          </cell>
          <cell r="F3612" t="str">
            <v>Автогерметик</v>
          </cell>
          <cell r="G3612" t="str">
            <v>для герметизации</v>
          </cell>
          <cell r="H3612" t="str">
            <v xml:space="preserve"> 350 г Үлкен герметик</v>
          </cell>
          <cell r="I3612" t="str">
            <v>БК</v>
          </cell>
          <cell r="J3612">
            <v>0</v>
          </cell>
          <cell r="K3612">
            <v>631010000</v>
          </cell>
          <cell r="L3612" t="str">
            <v>ҚР, ШҚО, Өскемен қ., Бажов көш., 10</v>
          </cell>
          <cell r="M3612" t="str">
            <v>Желтоқсан-Қантар</v>
          </cell>
          <cell r="N3612" t="str">
            <v>Шығыс-Қазақстан облысы, Өскемен қ.</v>
          </cell>
          <cell r="O3612" t="str">
            <v>DDP</v>
          </cell>
          <cell r="P3612" t="str">
            <v>жыл бойына өтінім бойынша</v>
          </cell>
          <cell r="Q3612">
            <v>0</v>
          </cell>
          <cell r="R3612">
            <v>796</v>
          </cell>
          <cell r="S3612" t="str">
            <v>Дана</v>
          </cell>
        </row>
        <row r="3613">
          <cell r="A3613" t="str">
            <v>2496 Т</v>
          </cell>
          <cell r="B3613" t="str">
            <v>"ШҚ АЭК" АҚ</v>
          </cell>
          <cell r="C3613" t="str">
            <v>29.32.30.600.003.00.0796.000000000005</v>
          </cell>
          <cell r="D3613">
            <v>603107677</v>
          </cell>
          <cell r="E3613" t="str">
            <v xml:space="preserve">Термостат ТС-107                                                                                    </v>
          </cell>
          <cell r="F3613" t="str">
            <v>Термостат</v>
          </cell>
          <cell r="G3613" t="str">
            <v>для специального и специализированного автомобиля</v>
          </cell>
          <cell r="H3613" t="str">
            <v xml:space="preserve">Термостат ТС-107                                                                                    </v>
          </cell>
          <cell r="I3613" t="str">
            <v>БК</v>
          </cell>
          <cell r="J3613">
            <v>0</v>
          </cell>
          <cell r="K3613">
            <v>631010000</v>
          </cell>
          <cell r="L3613" t="str">
            <v>ҚР, ШҚО, Өскемен қ., Бажов көш., 10</v>
          </cell>
          <cell r="M3613" t="str">
            <v>Желтоқсан-Қантар</v>
          </cell>
          <cell r="N3613" t="str">
            <v>Шығыс-Қазақстан облысы, Өскемен қ.</v>
          </cell>
          <cell r="O3613" t="str">
            <v>DDP</v>
          </cell>
          <cell r="P3613" t="str">
            <v>жыл бойына өтінім бойынша</v>
          </cell>
          <cell r="Q3613">
            <v>0</v>
          </cell>
          <cell r="R3613">
            <v>796</v>
          </cell>
          <cell r="S3613" t="str">
            <v>Дана</v>
          </cell>
        </row>
        <row r="3614">
          <cell r="A3614" t="str">
            <v>2497 Т</v>
          </cell>
          <cell r="B3614" t="str">
            <v>"ШҚ АЭК" АҚ</v>
          </cell>
          <cell r="C3614" t="str">
            <v>29.32.30.600.003.00.0796.000000000005</v>
          </cell>
          <cell r="D3614">
            <v>603107678</v>
          </cell>
          <cell r="E3614" t="str">
            <v xml:space="preserve">Термостат ТС-108                                                                                    </v>
          </cell>
          <cell r="F3614" t="str">
            <v>Термостат</v>
          </cell>
          <cell r="G3614" t="str">
            <v>для специального и специализированного автомобиля</v>
          </cell>
          <cell r="H3614" t="str">
            <v xml:space="preserve">Термостат ТС-108                                                                                    </v>
          </cell>
          <cell r="I3614" t="str">
            <v>БК</v>
          </cell>
          <cell r="J3614">
            <v>0</v>
          </cell>
          <cell r="K3614">
            <v>631010000</v>
          </cell>
          <cell r="L3614" t="str">
            <v>ҚР, ШҚО, Өскемен қ., Бажов көш., 10</v>
          </cell>
          <cell r="M3614" t="str">
            <v>Желтоқсан-Қантар</v>
          </cell>
          <cell r="N3614" t="str">
            <v>Шығыс-Қазақстан облысы, Өскемен қ.</v>
          </cell>
          <cell r="O3614" t="str">
            <v>DDP</v>
          </cell>
          <cell r="P3614" t="str">
            <v>жыл бойына өтінім бойынша</v>
          </cell>
          <cell r="Q3614">
            <v>0</v>
          </cell>
          <cell r="R3614">
            <v>796</v>
          </cell>
          <cell r="S3614" t="str">
            <v>Дана</v>
          </cell>
        </row>
        <row r="3615">
          <cell r="A3615" t="str">
            <v>2498 Т</v>
          </cell>
          <cell r="B3615" t="str">
            <v>"ШҚ АЭК" АҚ</v>
          </cell>
          <cell r="C3615" t="str">
            <v>29.32.30.990.030.01.0796.000000000005</v>
          </cell>
          <cell r="D3615">
            <v>603107680</v>
          </cell>
          <cell r="E3615" t="str">
            <v xml:space="preserve">РЕЛЕ РС-950А1 24V                                                                                   </v>
          </cell>
          <cell r="F3615" t="str">
            <v>Реле</v>
          </cell>
          <cell r="G3615" t="str">
            <v>для легкового автомобиля, поворота</v>
          </cell>
          <cell r="H3615" t="str">
            <v xml:space="preserve">РЕЛЕ РС-950А1 24V                                                                                   </v>
          </cell>
          <cell r="I3615" t="str">
            <v>БК</v>
          </cell>
          <cell r="J3615">
            <v>0</v>
          </cell>
          <cell r="K3615">
            <v>631010000</v>
          </cell>
          <cell r="L3615" t="str">
            <v>ҚР, ШҚО, Өскемен қ., Бажов көш., 10</v>
          </cell>
          <cell r="M3615" t="str">
            <v>Желтоқсан-Қантар</v>
          </cell>
          <cell r="N3615" t="str">
            <v>Шығыс-Қазақстан облысы, Өскемен қ.</v>
          </cell>
          <cell r="O3615" t="str">
            <v>DDP</v>
          </cell>
          <cell r="P3615" t="str">
            <v>жыл бойына өтінім бойынша</v>
          </cell>
          <cell r="Q3615">
            <v>0</v>
          </cell>
          <cell r="R3615">
            <v>796</v>
          </cell>
          <cell r="S3615" t="str">
            <v>Дана</v>
          </cell>
        </row>
        <row r="3616">
          <cell r="A3616" t="str">
            <v>2499 Т</v>
          </cell>
          <cell r="B3616" t="str">
            <v>"ШҚ АЭК" АҚ</v>
          </cell>
          <cell r="C3616" t="str">
            <v>29.32.30.300.009.04.0796.000000000000</v>
          </cell>
          <cell r="D3616">
            <v>603107682</v>
          </cell>
          <cell r="E3616" t="str">
            <v xml:space="preserve">Подшипник 2311                                                                                      </v>
          </cell>
          <cell r="F3616" t="str">
            <v>Подшипник</v>
          </cell>
          <cell r="G3616" t="str">
            <v>входного вала коробки передач, для легкового автомобиля</v>
          </cell>
          <cell r="H3616" t="str">
            <v xml:space="preserve">Подшипник 2311                                                                                      </v>
          </cell>
          <cell r="I3616" t="str">
            <v>БК</v>
          </cell>
          <cell r="J3616">
            <v>0</v>
          </cell>
          <cell r="K3616">
            <v>631010000</v>
          </cell>
          <cell r="L3616" t="str">
            <v>ҚР, ШҚО, Өскемен қ., Бажов көш., 10</v>
          </cell>
          <cell r="M3616" t="str">
            <v>Желтоқсан-Қантар</v>
          </cell>
          <cell r="N3616" t="str">
            <v>Шығыс-Қазақстан облысы, Өскемен қ.</v>
          </cell>
          <cell r="O3616" t="str">
            <v>DDP</v>
          </cell>
          <cell r="P3616" t="str">
            <v>жыл бойына өтінім бойынша</v>
          </cell>
          <cell r="Q3616">
            <v>0</v>
          </cell>
          <cell r="R3616">
            <v>796</v>
          </cell>
          <cell r="S3616" t="str">
            <v>Дана</v>
          </cell>
        </row>
        <row r="3617">
          <cell r="A3617" t="str">
            <v>2500 Т</v>
          </cell>
          <cell r="B3617" t="str">
            <v>"ШҚ АЭК" АҚ</v>
          </cell>
          <cell r="C3617" t="str">
            <v>29.31.21.350.000.03.0796.000000000014</v>
          </cell>
          <cell r="D3617">
            <v>603107683</v>
          </cell>
          <cell r="E3617" t="str">
            <v xml:space="preserve">ОТАЛДЫРУ ТҰТАНДЫРҒЫШЫ LR12C                                                                         </v>
          </cell>
          <cell r="F3617" t="str">
            <v>Свеча зажигания</v>
          </cell>
          <cell r="G3617" t="str">
            <v>для грузопассажирского автомобиля, резьба М18, длинная</v>
          </cell>
          <cell r="H3617" t="str">
            <v xml:space="preserve">ОТАЛДЫРУ ТҰТАНДЫРҒЫШЫ LR12C                                                                         </v>
          </cell>
          <cell r="I3617" t="str">
            <v>БК</v>
          </cell>
          <cell r="J3617">
            <v>0</v>
          </cell>
          <cell r="K3617">
            <v>631010000</v>
          </cell>
          <cell r="L3617" t="str">
            <v>ҚР, ШҚО, Өскемен қ., Бажов көш., 10</v>
          </cell>
          <cell r="M3617" t="str">
            <v>Желтоқсан-Қантар</v>
          </cell>
          <cell r="N3617" t="str">
            <v>Шығыс-Қазақстан облысы, Өскемен қ.</v>
          </cell>
          <cell r="O3617" t="str">
            <v>DDP</v>
          </cell>
          <cell r="P3617" t="str">
            <v>жыл бойына өтінім бойынша</v>
          </cell>
          <cell r="Q3617">
            <v>0</v>
          </cell>
          <cell r="R3617">
            <v>796</v>
          </cell>
          <cell r="S3617" t="str">
            <v>Дана</v>
          </cell>
        </row>
        <row r="3618">
          <cell r="A3618" t="str">
            <v>2501 Т</v>
          </cell>
          <cell r="B3618" t="str">
            <v>"ШҚ АЭК" АҚ</v>
          </cell>
          <cell r="C3618" t="str">
            <v>22.19.30.300.001.00.0796.000000000012</v>
          </cell>
          <cell r="D3618">
            <v>603107684</v>
          </cell>
          <cell r="E3618" t="str">
            <v xml:space="preserve">ШЛАНГ РВД 24 1,0м                                                                                   </v>
          </cell>
          <cell r="F3618" t="str">
            <v>Рукав</v>
          </cell>
          <cell r="G3618" t="str">
            <v>резиновый, высокого давления, неармированный, наружный диаметр 24 мм, ГОСТ 6286-73</v>
          </cell>
          <cell r="H3618" t="str">
            <v xml:space="preserve">ШЛАНГ РВД 24 1,0м                                                                                   </v>
          </cell>
          <cell r="I3618" t="str">
            <v>БК</v>
          </cell>
          <cell r="J3618">
            <v>0</v>
          </cell>
          <cell r="K3618">
            <v>631010000</v>
          </cell>
          <cell r="L3618" t="str">
            <v>ҚР, ШҚО, Өскемен қ., Бажов көш., 10</v>
          </cell>
          <cell r="M3618" t="str">
            <v>Желтоқсан-Қантар</v>
          </cell>
          <cell r="N3618" t="str">
            <v>Шығыс-Қазақстан облысы, Өскемен қ.</v>
          </cell>
          <cell r="O3618" t="str">
            <v>DDP</v>
          </cell>
          <cell r="P3618" t="str">
            <v>жыл бойына өтінім бойынша</v>
          </cell>
          <cell r="Q3618">
            <v>0</v>
          </cell>
          <cell r="R3618">
            <v>796</v>
          </cell>
          <cell r="S3618" t="str">
            <v>Дана</v>
          </cell>
        </row>
        <row r="3619">
          <cell r="A3619" t="str">
            <v>2502 Т</v>
          </cell>
          <cell r="B3619" t="str">
            <v>"ШҚ АЭК" АҚ</v>
          </cell>
          <cell r="C3619" t="str">
            <v>22.19.30.300.001.00.0796.000000000012</v>
          </cell>
          <cell r="D3619">
            <v>603107685</v>
          </cell>
          <cell r="E3619" t="str">
            <v xml:space="preserve">ШЛАНГ РВД 24 2,0м                                                                                   </v>
          </cell>
          <cell r="F3619" t="str">
            <v>Рукав</v>
          </cell>
          <cell r="G3619" t="str">
            <v>резиновый, высокого давления, неармированный, наружный диаметр 24 мм, ГОСТ 6286-73</v>
          </cell>
          <cell r="H3619" t="str">
            <v xml:space="preserve">ШЛАНГ РВД 24 2,0м                                                                                   </v>
          </cell>
          <cell r="I3619" t="str">
            <v>БК</v>
          </cell>
          <cell r="J3619">
            <v>0</v>
          </cell>
          <cell r="K3619">
            <v>631010000</v>
          </cell>
          <cell r="L3619" t="str">
            <v>ҚР, ШҚО, Өскемен қ., Бажов көш., 10</v>
          </cell>
          <cell r="M3619" t="str">
            <v>Желтоқсан-Қантар</v>
          </cell>
          <cell r="N3619" t="str">
            <v>Шығыс-Қазақстан облысы, Өскемен қ.</v>
          </cell>
          <cell r="O3619" t="str">
            <v>DDP</v>
          </cell>
          <cell r="P3619" t="str">
            <v>жыл бойына өтінім бойынша</v>
          </cell>
          <cell r="Q3619">
            <v>0</v>
          </cell>
          <cell r="R3619">
            <v>796</v>
          </cell>
          <cell r="S3619" t="str">
            <v>Дана</v>
          </cell>
        </row>
        <row r="3620">
          <cell r="A3620" t="str">
            <v>2503 Т</v>
          </cell>
          <cell r="B3620" t="str">
            <v>"ШҚ АЭК" АҚ</v>
          </cell>
          <cell r="C3620" t="str">
            <v>22.19.30.300.001.00.0796.000000000012</v>
          </cell>
          <cell r="D3620">
            <v>603107686</v>
          </cell>
          <cell r="E3620" t="str">
            <v xml:space="preserve">ШЛАНГ РВД 24 2,5м                                                                                   </v>
          </cell>
          <cell r="F3620" t="str">
            <v>Рукав</v>
          </cell>
          <cell r="G3620" t="str">
            <v>резиновый, высокого давления, неармированный, наружный диаметр 24 мм, ГОСТ 6286-73</v>
          </cell>
          <cell r="H3620" t="str">
            <v xml:space="preserve">ШЛАНГ РВД 24 2,5м                                                                                   </v>
          </cell>
          <cell r="I3620" t="str">
            <v>БК</v>
          </cell>
          <cell r="J3620">
            <v>0</v>
          </cell>
          <cell r="K3620">
            <v>631010000</v>
          </cell>
          <cell r="L3620" t="str">
            <v>ҚР, ШҚО, Өскемен қ., Бажов көш., 10</v>
          </cell>
          <cell r="M3620" t="str">
            <v>Желтоқсан-Қантар</v>
          </cell>
          <cell r="N3620" t="str">
            <v>Шығыс-Қазақстан облысы, Өскемен қ.</v>
          </cell>
          <cell r="O3620" t="str">
            <v>DDP</v>
          </cell>
          <cell r="P3620" t="str">
            <v>жыл бойына өтінім бойынша</v>
          </cell>
          <cell r="Q3620">
            <v>0</v>
          </cell>
          <cell r="R3620">
            <v>796</v>
          </cell>
          <cell r="S3620" t="str">
            <v>Дана</v>
          </cell>
        </row>
        <row r="3621">
          <cell r="A3621" t="str">
            <v>2504 Т</v>
          </cell>
          <cell r="B3621" t="str">
            <v>"ШҚ АЭК" АҚ</v>
          </cell>
          <cell r="C3621" t="str">
            <v>22.19.30.300.001.00.0796.000000000002</v>
          </cell>
          <cell r="D3621">
            <v>603107687</v>
          </cell>
          <cell r="E3621" t="str">
            <v xml:space="preserve">ШЛАНГ РВД 32 1,5м                                                                                   </v>
          </cell>
          <cell r="F3621" t="str">
            <v>Рукав</v>
          </cell>
          <cell r="G3621" t="str">
            <v>резиновый, высокого давления, неармированный, наружный диаметр 32 мм</v>
          </cell>
          <cell r="H3621" t="str">
            <v xml:space="preserve">ШЛАНГ РВД 32 1,5м                                                                                   </v>
          </cell>
          <cell r="I3621" t="str">
            <v>БК</v>
          </cell>
          <cell r="J3621">
            <v>0</v>
          </cell>
          <cell r="K3621">
            <v>631010000</v>
          </cell>
          <cell r="L3621" t="str">
            <v>ҚР, ШҚО, Өскемен қ., Бажов көш., 10</v>
          </cell>
          <cell r="M3621" t="str">
            <v>Желтоқсан-Қантар</v>
          </cell>
          <cell r="N3621" t="str">
            <v>Шығыс-Қазақстан облысы, Өскемен қ.</v>
          </cell>
          <cell r="O3621" t="str">
            <v>DDP</v>
          </cell>
          <cell r="P3621" t="str">
            <v>жыл бойына өтінім бойынша</v>
          </cell>
          <cell r="Q3621">
            <v>0</v>
          </cell>
          <cell r="R3621">
            <v>796</v>
          </cell>
          <cell r="S3621" t="str">
            <v>Дана</v>
          </cell>
        </row>
        <row r="3622">
          <cell r="A3622" t="str">
            <v>2505 Т</v>
          </cell>
          <cell r="B3622" t="str">
            <v>"ШҚ АЭК" АҚ</v>
          </cell>
          <cell r="C3622" t="str">
            <v>22.19.30.300.001.00.0796.000000000002</v>
          </cell>
          <cell r="D3622">
            <v>603107688</v>
          </cell>
          <cell r="E3622" t="str">
            <v xml:space="preserve">ШЛАНГ РВД 32 2,0м                                                                                   </v>
          </cell>
          <cell r="F3622" t="str">
            <v>Рукав</v>
          </cell>
          <cell r="G3622" t="str">
            <v>резиновый, высокого давления, неармированный, наружный диаметр 32 мм</v>
          </cell>
          <cell r="H3622" t="str">
            <v xml:space="preserve">ШЛАНГ РВД 32 2,0м                                                                                   </v>
          </cell>
          <cell r="I3622" t="str">
            <v>БК</v>
          </cell>
          <cell r="J3622">
            <v>0</v>
          </cell>
          <cell r="K3622">
            <v>631010000</v>
          </cell>
          <cell r="L3622" t="str">
            <v>ҚР, ШҚО, Өскемен қ., Бажов көш., 10</v>
          </cell>
          <cell r="M3622" t="str">
            <v>Желтоқсан-Қантар</v>
          </cell>
          <cell r="N3622" t="str">
            <v>Шығыс-Қазақстан облысы, Өскемен қ.</v>
          </cell>
          <cell r="O3622" t="str">
            <v>DDP</v>
          </cell>
          <cell r="P3622" t="str">
            <v>жыл бойына өтінім бойынша</v>
          </cell>
          <cell r="Q3622">
            <v>0</v>
          </cell>
          <cell r="R3622">
            <v>796</v>
          </cell>
          <cell r="S3622" t="str">
            <v>Дана</v>
          </cell>
        </row>
        <row r="3623">
          <cell r="A3623" t="str">
            <v>2506 Т</v>
          </cell>
          <cell r="B3623" t="str">
            <v>"ШҚ АЭК" АҚ</v>
          </cell>
          <cell r="C3623" t="str">
            <v>22.19.30.300.001.00.0796.000000000009</v>
          </cell>
          <cell r="D3623">
            <v>603107689</v>
          </cell>
          <cell r="E3623" t="str">
            <v xml:space="preserve">ШЛАНГ РВД 41 2,0м                                                                                   </v>
          </cell>
          <cell r="F3623" t="str">
            <v>Рукав</v>
          </cell>
          <cell r="G3623" t="str">
            <v>резиновый, высокого давления, неармированный, наружный диаметр 41 мм, ГОСТ 6286-73</v>
          </cell>
          <cell r="H3623" t="str">
            <v xml:space="preserve">ШЛАНГ РВД 41 2,0м                                                                                   </v>
          </cell>
          <cell r="I3623" t="str">
            <v>БК</v>
          </cell>
          <cell r="J3623">
            <v>0</v>
          </cell>
          <cell r="K3623">
            <v>631010000</v>
          </cell>
          <cell r="L3623" t="str">
            <v>ҚР, ШҚО, Өскемен қ., Бажов көш., 10</v>
          </cell>
          <cell r="M3623" t="str">
            <v>Желтоқсан-Қантар</v>
          </cell>
          <cell r="N3623" t="str">
            <v>Шығыс-Қазақстан облысы, Өскемен қ.</v>
          </cell>
          <cell r="O3623" t="str">
            <v>DDP</v>
          </cell>
          <cell r="P3623" t="str">
            <v>жыл бойына өтінім бойынша</v>
          </cell>
          <cell r="Q3623">
            <v>0</v>
          </cell>
          <cell r="R3623">
            <v>796</v>
          </cell>
          <cell r="S3623" t="str">
            <v>Дана</v>
          </cell>
        </row>
        <row r="3624">
          <cell r="A3624" t="str">
            <v>2507 Т</v>
          </cell>
          <cell r="B3624" t="str">
            <v>"ШҚ АЭК" АҚ</v>
          </cell>
          <cell r="C3624" t="str">
            <v>22.19.30.300.001.00.0796.000000000009</v>
          </cell>
          <cell r="D3624">
            <v>603107690</v>
          </cell>
          <cell r="E3624" t="str">
            <v xml:space="preserve">ШЛАНГ РВД 41 1,0м                                                                                   </v>
          </cell>
          <cell r="F3624" t="str">
            <v>Рукав</v>
          </cell>
          <cell r="G3624" t="str">
            <v>резиновый, высокого давления, неармированный, наружный диаметр 41 мм, ГОСТ 6286-73</v>
          </cell>
          <cell r="H3624" t="str">
            <v xml:space="preserve">ШЛАНГ РВД 41 1,0м                                                                                   </v>
          </cell>
          <cell r="I3624" t="str">
            <v>БК</v>
          </cell>
          <cell r="J3624">
            <v>0</v>
          </cell>
          <cell r="K3624">
            <v>631010000</v>
          </cell>
          <cell r="L3624" t="str">
            <v>ҚР, ШҚО, Өскемен қ., Бажов көш., 10</v>
          </cell>
          <cell r="M3624" t="str">
            <v>Желтоқсан-Қантар</v>
          </cell>
          <cell r="N3624" t="str">
            <v>Шығыс-Қазақстан облысы, Өскемен қ.</v>
          </cell>
          <cell r="O3624" t="str">
            <v>DDP</v>
          </cell>
          <cell r="P3624" t="str">
            <v>жыл бойына өтінім бойынша</v>
          </cell>
          <cell r="Q3624">
            <v>0</v>
          </cell>
          <cell r="R3624">
            <v>796</v>
          </cell>
          <cell r="S3624" t="str">
            <v>Дана</v>
          </cell>
        </row>
        <row r="3625">
          <cell r="A3625" t="str">
            <v>2508 Т</v>
          </cell>
          <cell r="B3625" t="str">
            <v>"ШҚ АЭК" АҚ</v>
          </cell>
          <cell r="C3625" t="str">
            <v>22.19.30.300.001.00.0796.000000000013</v>
          </cell>
          <cell r="D3625">
            <v>603107693</v>
          </cell>
          <cell r="E3625" t="str">
            <v xml:space="preserve">ШЛАНГ РВД 22 1,0м                                                                                   </v>
          </cell>
          <cell r="F3625" t="str">
            <v>Рукав</v>
          </cell>
          <cell r="G3625" t="str">
            <v>резиновый, высокого давления, неармированный, наружный диаметр 22 мм, ГОСТ 6286-73</v>
          </cell>
          <cell r="H3625" t="str">
            <v xml:space="preserve">ШЛАНГ РВД 22 1,0м                                                                                   </v>
          </cell>
          <cell r="I3625" t="str">
            <v>БК</v>
          </cell>
          <cell r="J3625">
            <v>0</v>
          </cell>
          <cell r="K3625">
            <v>631010000</v>
          </cell>
          <cell r="L3625" t="str">
            <v>ҚР, ШҚО, Өскемен қ., Бажов көш., 10</v>
          </cell>
          <cell r="M3625" t="str">
            <v>Желтоқсан-Қантар</v>
          </cell>
          <cell r="N3625" t="str">
            <v>Шығыс-Қазақстан облысы, Өскемен қ.</v>
          </cell>
          <cell r="O3625" t="str">
            <v>DDP</v>
          </cell>
          <cell r="P3625" t="str">
            <v>жыл бойына өтінім бойынша</v>
          </cell>
          <cell r="Q3625">
            <v>0</v>
          </cell>
          <cell r="R3625">
            <v>796</v>
          </cell>
          <cell r="S3625" t="str">
            <v>Дана</v>
          </cell>
        </row>
        <row r="3626">
          <cell r="A3626" t="str">
            <v>2509 Т</v>
          </cell>
          <cell r="B3626" t="str">
            <v>"ШҚ АЭК" АҚ</v>
          </cell>
          <cell r="C3626" t="str">
            <v>22.19.30.300.001.00.0796.000000000009</v>
          </cell>
          <cell r="D3626">
            <v>603107694</v>
          </cell>
          <cell r="E3626" t="str">
            <v xml:space="preserve">ШЛАНГ РВД 41 1,5м                                                                                   </v>
          </cell>
          <cell r="F3626" t="str">
            <v>Рукав</v>
          </cell>
          <cell r="G3626" t="str">
            <v>резиновый, высокого давления, неармированный, наружный диаметр 41 мм, ГОСТ 6286-73</v>
          </cell>
          <cell r="H3626" t="str">
            <v xml:space="preserve">ШЛАНГ РВД 41 1,5м                                                                                   </v>
          </cell>
          <cell r="I3626" t="str">
            <v>БК</v>
          </cell>
          <cell r="J3626">
            <v>0</v>
          </cell>
          <cell r="K3626">
            <v>631010000</v>
          </cell>
          <cell r="L3626" t="str">
            <v>ҚР, ШҚО, Өскемен қ., Бажов көш., 10</v>
          </cell>
          <cell r="M3626" t="str">
            <v>Желтоқсан-Қантар</v>
          </cell>
          <cell r="N3626" t="str">
            <v>Шығыс-Қазақстан облысы, Өскемен қ.</v>
          </cell>
          <cell r="O3626" t="str">
            <v>DDP</v>
          </cell>
          <cell r="P3626" t="str">
            <v>жыл бойына өтінім бойынша</v>
          </cell>
          <cell r="Q3626">
            <v>0</v>
          </cell>
          <cell r="R3626">
            <v>796</v>
          </cell>
          <cell r="S3626" t="str">
            <v>Дана</v>
          </cell>
        </row>
        <row r="3627">
          <cell r="A3627" t="str">
            <v>2510 Т</v>
          </cell>
          <cell r="B3627" t="str">
            <v>"ШҚ АЭК" АҚ</v>
          </cell>
          <cell r="C3627" t="str">
            <v>29.32.30.300.009.09.0796.000000000000</v>
          </cell>
          <cell r="D3627">
            <v>603107695</v>
          </cell>
          <cell r="E3627" t="str">
            <v xml:space="preserve">ПОДШИПНИК 2612                                                                                      </v>
          </cell>
          <cell r="F3627" t="str">
            <v>Подшипник</v>
          </cell>
          <cell r="G3627" t="str">
            <v>редуктора, для легкового автомобиля</v>
          </cell>
          <cell r="H3627" t="str">
            <v xml:space="preserve">ПОДШИПНИК 2612                                                                                      </v>
          </cell>
          <cell r="I3627" t="str">
            <v>БК</v>
          </cell>
          <cell r="J3627">
            <v>0</v>
          </cell>
          <cell r="K3627">
            <v>631010000</v>
          </cell>
          <cell r="L3627" t="str">
            <v>ҚР, ШҚО, Өскемен қ., Бажов көш., 10</v>
          </cell>
          <cell r="M3627" t="str">
            <v>Желтоқсан-Қантар</v>
          </cell>
          <cell r="N3627" t="str">
            <v>Шығыс-Қазақстан облысы, Өскемен қ.</v>
          </cell>
          <cell r="O3627" t="str">
            <v>DDP</v>
          </cell>
          <cell r="P3627" t="str">
            <v>жыл бойына өтінім бойынша</v>
          </cell>
          <cell r="Q3627">
            <v>0</v>
          </cell>
          <cell r="R3627">
            <v>796</v>
          </cell>
          <cell r="S3627" t="str">
            <v>Дана</v>
          </cell>
        </row>
        <row r="3628">
          <cell r="A3628" t="str">
            <v>2511 Т</v>
          </cell>
          <cell r="B3628" t="str">
            <v>"ШҚ АЭК" АҚ</v>
          </cell>
          <cell r="C3628" t="str">
            <v>29.32.30.300.009.09.0796.000000000002</v>
          </cell>
          <cell r="D3628">
            <v>603107696</v>
          </cell>
          <cell r="E3628" t="str">
            <v xml:space="preserve">Подшипник 7511К                                                                                     </v>
          </cell>
          <cell r="F3628" t="str">
            <v>Подшипник</v>
          </cell>
          <cell r="G3628" t="str">
            <v>редуктора, для специального и специализированного автомобиля</v>
          </cell>
          <cell r="H3628" t="str">
            <v xml:space="preserve">Подшипник 7511К                                                                                     </v>
          </cell>
          <cell r="I3628" t="str">
            <v>БК</v>
          </cell>
          <cell r="J3628">
            <v>0</v>
          </cell>
          <cell r="K3628">
            <v>631010000</v>
          </cell>
          <cell r="L3628" t="str">
            <v>ҚР, ШҚО, Өскемен қ., Бажов көш., 10</v>
          </cell>
          <cell r="M3628" t="str">
            <v>Желтоқсан-Қантар</v>
          </cell>
          <cell r="N3628" t="str">
            <v>Шығыс-Қазақстан облысы, Өскемен қ.</v>
          </cell>
          <cell r="O3628" t="str">
            <v>DDP</v>
          </cell>
          <cell r="P3628" t="str">
            <v>жыл бойына өтінім бойынша</v>
          </cell>
          <cell r="Q3628">
            <v>0</v>
          </cell>
          <cell r="R3628">
            <v>796</v>
          </cell>
          <cell r="S3628" t="str">
            <v>Дана</v>
          </cell>
        </row>
        <row r="3629">
          <cell r="A3629" t="str">
            <v>2512 Т</v>
          </cell>
          <cell r="B3629" t="str">
            <v>"ШҚ АЭК" АҚ</v>
          </cell>
          <cell r="C3629" t="str">
            <v>29.32.30.300.009.09.0796.000000000002</v>
          </cell>
          <cell r="D3629">
            <v>603107697</v>
          </cell>
          <cell r="E3629" t="str">
            <v xml:space="preserve">Подшипник 7513К                                                                                     </v>
          </cell>
          <cell r="F3629" t="str">
            <v>Подшипник</v>
          </cell>
          <cell r="G3629" t="str">
            <v>редуктора, для специального и специализированного автомобиля</v>
          </cell>
          <cell r="H3629" t="str">
            <v xml:space="preserve">Подшипник 7513К                                                                                     </v>
          </cell>
          <cell r="I3629" t="str">
            <v>БК</v>
          </cell>
          <cell r="J3629">
            <v>0</v>
          </cell>
          <cell r="K3629">
            <v>631010000</v>
          </cell>
          <cell r="L3629" t="str">
            <v>ҚР, ШҚО, Өскемен қ., Бажов көш., 10</v>
          </cell>
          <cell r="M3629" t="str">
            <v>Желтоқсан-Қантар</v>
          </cell>
          <cell r="N3629" t="str">
            <v>Шығыс-Қазақстан облысы, Өскемен қ.</v>
          </cell>
          <cell r="O3629" t="str">
            <v>DDP</v>
          </cell>
          <cell r="P3629" t="str">
            <v>жыл бойына өтінім бойынша</v>
          </cell>
          <cell r="Q3629">
            <v>0</v>
          </cell>
          <cell r="R3629">
            <v>796</v>
          </cell>
          <cell r="S3629" t="str">
            <v>Дана</v>
          </cell>
        </row>
        <row r="3630">
          <cell r="A3630" t="str">
            <v>2513 Т</v>
          </cell>
          <cell r="B3630" t="str">
            <v>"ШҚ АЭК" АҚ</v>
          </cell>
          <cell r="C3630" t="str">
            <v>29.32.30.990.022.00.0839.000000000004</v>
          </cell>
          <cell r="D3630">
            <v>603108102</v>
          </cell>
          <cell r="E3630" t="str">
            <v xml:space="preserve">Рульдік гидроцилиндр белдігі жиынтығы К-700                                                         </v>
          </cell>
          <cell r="F3630" t="str">
            <v>Комплект ремонтный</v>
          </cell>
          <cell r="G3630" t="str">
            <v>гидроусилителя руля, для грузового автомобиля</v>
          </cell>
          <cell r="H3630" t="str">
            <v xml:space="preserve">Рульдік гидроцилиндр белдігі жиынтығы К-700                                                         </v>
          </cell>
          <cell r="I3630" t="str">
            <v>БК</v>
          </cell>
          <cell r="J3630">
            <v>0</v>
          </cell>
          <cell r="K3630">
            <v>631010000</v>
          </cell>
          <cell r="L3630" t="str">
            <v>ҚР, ШҚО, Өскемен қ., Бажов көш., 10</v>
          </cell>
          <cell r="M3630" t="str">
            <v>Желтоқсан-Қантар</v>
          </cell>
          <cell r="N3630" t="str">
            <v>Шығыс-Қазақстан облысы, Өскемен қ.</v>
          </cell>
          <cell r="O3630" t="str">
            <v>DDP</v>
          </cell>
          <cell r="P3630" t="str">
            <v>жыл бойына өтінім бойынша</v>
          </cell>
          <cell r="Q3630">
            <v>0</v>
          </cell>
          <cell r="R3630">
            <v>839</v>
          </cell>
          <cell r="S3630" t="str">
            <v>Комплект</v>
          </cell>
        </row>
        <row r="3631">
          <cell r="A3631" t="str">
            <v>2514 Т</v>
          </cell>
          <cell r="B3631" t="str">
            <v>"ШҚ АЭК" АҚ</v>
          </cell>
          <cell r="C3631" t="str">
            <v>29.32.30.990.098.01.0796.000000000003</v>
          </cell>
          <cell r="D3631">
            <v>603108107</v>
          </cell>
          <cell r="E3631" t="str">
            <v xml:space="preserve">Сальник 280Х150-1 МТЗ-80                                                                            </v>
          </cell>
          <cell r="F3631" t="str">
            <v>Сальник</v>
          </cell>
          <cell r="G3631" t="str">
            <v>для легкового автомобиля, коробки передач</v>
          </cell>
          <cell r="H3631" t="str">
            <v xml:space="preserve">Сальник 280Х150-1 МТЗ-80                                                                            </v>
          </cell>
          <cell r="I3631" t="str">
            <v>БК</v>
          </cell>
          <cell r="J3631">
            <v>0</v>
          </cell>
          <cell r="K3631">
            <v>631010000</v>
          </cell>
          <cell r="L3631" t="str">
            <v>ҚР, ШҚО, Өскемен қ., Бажов көш., 10</v>
          </cell>
          <cell r="M3631" t="str">
            <v>Желтоқсан-Қантар</v>
          </cell>
          <cell r="N3631" t="str">
            <v>Шығыс-Қазақстан облысы, Өскемен қ.</v>
          </cell>
          <cell r="O3631" t="str">
            <v>DDP</v>
          </cell>
          <cell r="P3631" t="str">
            <v>жыл бойына өтінім бойынша</v>
          </cell>
          <cell r="Q3631">
            <v>0</v>
          </cell>
          <cell r="R3631">
            <v>796</v>
          </cell>
          <cell r="S3631" t="str">
            <v>Дана</v>
          </cell>
        </row>
        <row r="3632">
          <cell r="A3632" t="str">
            <v>2515 Т</v>
          </cell>
          <cell r="B3632" t="str">
            <v>"ШҚ АЭК" АҚ</v>
          </cell>
          <cell r="C3632" t="str">
            <v>29.32.30.990.020.04.0796.000000000001</v>
          </cell>
          <cell r="D3632">
            <v>603108112</v>
          </cell>
          <cell r="E3632" t="str">
            <v xml:space="preserve">Генератор белдігі 937Б К-700                                                                        </v>
          </cell>
          <cell r="F3632" t="str">
            <v>Ремень</v>
          </cell>
          <cell r="G3632" t="str">
            <v>для автобуса, привода генератора</v>
          </cell>
          <cell r="H3632" t="str">
            <v xml:space="preserve">Генератор белдігі 937Б К-700                                                                        </v>
          </cell>
          <cell r="I3632" t="str">
            <v>БК</v>
          </cell>
          <cell r="J3632">
            <v>0</v>
          </cell>
          <cell r="K3632">
            <v>631010000</v>
          </cell>
          <cell r="L3632" t="str">
            <v>ҚР, ШҚО, Өскемен қ., Бажов көш., 10</v>
          </cell>
          <cell r="M3632" t="str">
            <v>Желтоқсан-Қантар</v>
          </cell>
          <cell r="N3632" t="str">
            <v>Шығыс-Қазақстан облысы, Өскемен қ.</v>
          </cell>
          <cell r="O3632" t="str">
            <v>DDP</v>
          </cell>
          <cell r="P3632" t="str">
            <v>жыл бойына өтінім бойынша</v>
          </cell>
          <cell r="Q3632">
            <v>0</v>
          </cell>
          <cell r="R3632">
            <v>796</v>
          </cell>
          <cell r="S3632" t="str">
            <v>Дана</v>
          </cell>
        </row>
        <row r="3633">
          <cell r="A3633" t="str">
            <v>2516 Т</v>
          </cell>
          <cell r="B3633" t="str">
            <v>"ШҚ АЭК" АҚ</v>
          </cell>
          <cell r="C3633" t="str">
            <v>29.32.30.230.000.00.0796.000000000002</v>
          </cell>
          <cell r="D3633">
            <v>603108113</v>
          </cell>
          <cell r="E3633" t="str">
            <v xml:space="preserve">Тежеуіш бастырмасы ДТ-75                                                                            </v>
          </cell>
          <cell r="F3633" t="str">
            <v>Накладка</v>
          </cell>
          <cell r="G3633" t="str">
            <v>тормозной колодки, для специального и специализированного автомобиля</v>
          </cell>
          <cell r="H3633" t="str">
            <v xml:space="preserve">Тежеуіш бастырмасы ДТ-75                                                                            </v>
          </cell>
          <cell r="I3633" t="str">
            <v>БК</v>
          </cell>
          <cell r="J3633">
            <v>0</v>
          </cell>
          <cell r="K3633">
            <v>631010000</v>
          </cell>
          <cell r="L3633" t="str">
            <v>ҚР, ШҚО, Өскемен қ., Бажов көш., 10</v>
          </cell>
          <cell r="M3633" t="str">
            <v>Желтоқсан-Қантар</v>
          </cell>
          <cell r="N3633" t="str">
            <v>Шығыс-Қазақстан облысы, Өскемен қ.</v>
          </cell>
          <cell r="O3633" t="str">
            <v>DDP</v>
          </cell>
          <cell r="P3633" t="str">
            <v>жыл бойына өтінім бойынша</v>
          </cell>
          <cell r="Q3633">
            <v>0</v>
          </cell>
          <cell r="R3633">
            <v>796</v>
          </cell>
          <cell r="S3633" t="str">
            <v>Дана</v>
          </cell>
        </row>
        <row r="3634">
          <cell r="A3634" t="str">
            <v>2517 Т</v>
          </cell>
          <cell r="B3634" t="str">
            <v>"ШҚ АЭК" АҚ</v>
          </cell>
          <cell r="C3634" t="str">
            <v>29.32.30.650.018.00.0796.000000000005</v>
          </cell>
          <cell r="D3634">
            <v>603108119</v>
          </cell>
          <cell r="E3634" t="str">
            <v xml:space="preserve">Ілінісу дискісі МТЗ                                                                                 </v>
          </cell>
          <cell r="F3634" t="str">
            <v>Диск</v>
          </cell>
          <cell r="G3634" t="str">
            <v>для специального и специализированного автомобиля, сцепления</v>
          </cell>
          <cell r="H3634" t="str">
            <v xml:space="preserve">Ілінісу дискісі МТЗ                                                                                 </v>
          </cell>
          <cell r="I3634" t="str">
            <v>БК</v>
          </cell>
          <cell r="J3634">
            <v>0</v>
          </cell>
          <cell r="K3634">
            <v>631010000</v>
          </cell>
          <cell r="L3634" t="str">
            <v>ҚР, ШҚО, Өскемен қ., Бажов көш., 10</v>
          </cell>
          <cell r="M3634" t="str">
            <v>Желтоқсан-Қантар</v>
          </cell>
          <cell r="N3634" t="str">
            <v>Шығыс-Қазақстан облысы, Өскемен қ.</v>
          </cell>
          <cell r="O3634" t="str">
            <v>DDP</v>
          </cell>
          <cell r="P3634" t="str">
            <v>жыл бойына өтінім бойынша</v>
          </cell>
          <cell r="Q3634">
            <v>0</v>
          </cell>
          <cell r="R3634">
            <v>796</v>
          </cell>
          <cell r="S3634" t="str">
            <v>Дана</v>
          </cell>
        </row>
        <row r="3635">
          <cell r="A3635" t="str">
            <v>2518 Т</v>
          </cell>
          <cell r="B3635" t="str">
            <v>"ШҚ АЭК" АҚ</v>
          </cell>
          <cell r="C3635" t="str">
            <v>28.13.13.200.000.01.0796.000000000090</v>
          </cell>
          <cell r="D3635">
            <v>603108122</v>
          </cell>
          <cell r="E3635" t="str">
            <v>Сорғы НШ-32 сол жақ айналу</v>
          </cell>
          <cell r="F3635" t="str">
            <v>Насос</v>
          </cell>
          <cell r="G3635" t="str">
            <v>шестеренный, тип НШ-32</v>
          </cell>
          <cell r="H3635" t="str">
            <v>Сорғы НШ-32 сол жақ айналу</v>
          </cell>
          <cell r="I3635" t="str">
            <v>БК</v>
          </cell>
          <cell r="J3635">
            <v>0</v>
          </cell>
          <cell r="K3635">
            <v>631010000</v>
          </cell>
          <cell r="L3635" t="str">
            <v>ҚР, ШҚО, Өскемен қ., Бажов көш., 10</v>
          </cell>
          <cell r="M3635" t="str">
            <v>Желтоқсан-Қантар</v>
          </cell>
          <cell r="N3635" t="str">
            <v>Шығыс-Қазақстан облысы, Өскемен қ.</v>
          </cell>
          <cell r="O3635" t="str">
            <v>DDP</v>
          </cell>
          <cell r="P3635" t="str">
            <v>жыл бойына өтінім бойынша</v>
          </cell>
          <cell r="Q3635">
            <v>0</v>
          </cell>
          <cell r="R3635">
            <v>796</v>
          </cell>
          <cell r="S3635" t="str">
            <v>Дана</v>
          </cell>
        </row>
        <row r="3636">
          <cell r="A3636" t="str">
            <v>2519 Т</v>
          </cell>
          <cell r="B3636" t="str">
            <v>"ШҚ АЭК" АҚ</v>
          </cell>
          <cell r="C3636" t="str">
            <v>28.13.11.700.002.00.0796.000000000000</v>
          </cell>
          <cell r="D3636">
            <v>603108124</v>
          </cell>
          <cell r="E3636" t="str">
            <v>Су сорғысы МТЗ</v>
          </cell>
          <cell r="F3636" t="str">
            <v>Насос водяной</v>
          </cell>
          <cell r="G3636" t="str">
            <v>для специальной техники</v>
          </cell>
          <cell r="H3636" t="str">
            <v>Су сорғысы МТЗ</v>
          </cell>
          <cell r="I3636" t="str">
            <v>БК</v>
          </cell>
          <cell r="J3636">
            <v>0</v>
          </cell>
          <cell r="K3636">
            <v>631010000</v>
          </cell>
          <cell r="L3636" t="str">
            <v>ҚР, ШҚО, Өскемен қ., Бажов көш., 10</v>
          </cell>
          <cell r="M3636" t="str">
            <v>Желтоқсан-Қантар</v>
          </cell>
          <cell r="N3636" t="str">
            <v>Шығыс-Қазақстан облысы, Өскемен қ.</v>
          </cell>
          <cell r="O3636" t="str">
            <v>DDP</v>
          </cell>
          <cell r="P3636" t="str">
            <v>жыл бойына өтінім бойынша</v>
          </cell>
          <cell r="Q3636">
            <v>0</v>
          </cell>
          <cell r="R3636">
            <v>796</v>
          </cell>
          <cell r="S3636" t="str">
            <v>Дана</v>
          </cell>
        </row>
        <row r="3637">
          <cell r="A3637" t="str">
            <v>2520 Т</v>
          </cell>
          <cell r="B3637" t="str">
            <v>"ШҚ АЭК" АҚ</v>
          </cell>
          <cell r="C3637" t="str">
            <v>29.31.22.350.003.03.0796.000000000000</v>
          </cell>
          <cell r="D3637">
            <v>603108129</v>
          </cell>
          <cell r="E3637" t="str">
            <v>Оталдырғыш МТЗ</v>
          </cell>
          <cell r="F3637" t="str">
            <v>Стартер</v>
          </cell>
          <cell r="G3637" t="str">
            <v>для специальных и специализированных автомобилей, с электромеханическим перемещением шестерни привода</v>
          </cell>
          <cell r="H3637" t="str">
            <v>Оталдырғыш МТЗ</v>
          </cell>
          <cell r="I3637" t="str">
            <v>БК</v>
          </cell>
          <cell r="J3637">
            <v>0</v>
          </cell>
          <cell r="K3637">
            <v>631010000</v>
          </cell>
          <cell r="L3637" t="str">
            <v>ҚР, ШҚО, Өскемен қ., Бажов көш., 10</v>
          </cell>
          <cell r="M3637" t="str">
            <v>Желтоқсан-Қантар</v>
          </cell>
          <cell r="N3637" t="str">
            <v>Шығыс-Қазақстан облысы, Өскемен қ.</v>
          </cell>
          <cell r="O3637" t="str">
            <v>DDP</v>
          </cell>
          <cell r="P3637" t="str">
            <v>жыл бойына өтінім бойынша</v>
          </cell>
          <cell r="Q3637">
            <v>0</v>
          </cell>
          <cell r="R3637">
            <v>796</v>
          </cell>
          <cell r="S3637" t="str">
            <v>Дана</v>
          </cell>
        </row>
        <row r="3638">
          <cell r="A3638" t="str">
            <v>2521 Т</v>
          </cell>
          <cell r="B3638" t="str">
            <v>"ШҚ АЭК" АҚ</v>
          </cell>
          <cell r="C3638" t="str">
            <v>28.15.10.530.000.00.0796.000000000087</v>
          </cell>
          <cell r="D3638">
            <v>603108134</v>
          </cell>
          <cell r="E3638" t="str">
            <v xml:space="preserve">Домалауыш тірек ДТ-75 подшипнигі 7909                                                               </v>
          </cell>
          <cell r="F3638" t="str">
            <v>Подшипник роликовый</v>
          </cell>
          <cell r="G3638" t="str">
            <v>радиально-упорный, наружный диаметр 100 мм, двухрядный, с коническими роликами</v>
          </cell>
          <cell r="H3638" t="str">
            <v xml:space="preserve">Домалауыш тірек ДТ-75 подшипнигі 7909                                                               </v>
          </cell>
          <cell r="I3638" t="str">
            <v>БК</v>
          </cell>
          <cell r="J3638">
            <v>0</v>
          </cell>
          <cell r="K3638">
            <v>631010000</v>
          </cell>
          <cell r="L3638" t="str">
            <v>ҚР, ШҚО, Өскемен қ., Бажов көш., 10</v>
          </cell>
          <cell r="M3638" t="str">
            <v>Желтоқсан-Қантар</v>
          </cell>
          <cell r="N3638" t="str">
            <v>Шығыс-Қазақстан облысы, Өскемен қ.</v>
          </cell>
          <cell r="O3638" t="str">
            <v>DDP</v>
          </cell>
          <cell r="P3638" t="str">
            <v>жыл бойына өтінім бойынша</v>
          </cell>
          <cell r="Q3638">
            <v>0</v>
          </cell>
          <cell r="R3638">
            <v>796</v>
          </cell>
          <cell r="S3638" t="str">
            <v>Дана</v>
          </cell>
        </row>
        <row r="3639">
          <cell r="A3639" t="str">
            <v>2522 Т</v>
          </cell>
          <cell r="B3639" t="str">
            <v>"ШҚ АЭК" АҚ</v>
          </cell>
          <cell r="C3639" t="str">
            <v>28.11.41.900.006.02.0796.000000000000</v>
          </cell>
          <cell r="D3639">
            <v>603108137</v>
          </cell>
          <cell r="E3639" t="str">
            <v xml:space="preserve">Блок бастиегінің төсеніші МТЗ                                                                       </v>
          </cell>
          <cell r="F3639" t="str">
            <v>Прокладка</v>
          </cell>
          <cell r="G3639" t="str">
            <v>для карбюраторного двигателя, головки блока цилиндров</v>
          </cell>
          <cell r="H3639" t="str">
            <v xml:space="preserve">Блок бастиегінің төсеніші МТЗ                                                                       </v>
          </cell>
          <cell r="I3639" t="str">
            <v>БК</v>
          </cell>
          <cell r="J3639">
            <v>0</v>
          </cell>
          <cell r="K3639">
            <v>631010000</v>
          </cell>
          <cell r="L3639" t="str">
            <v>ҚР, ШҚО, Өскемен қ., Бажов көш., 10</v>
          </cell>
          <cell r="M3639" t="str">
            <v>Желтоқсан-Қантар</v>
          </cell>
          <cell r="N3639" t="str">
            <v>Шығыс-Қазақстан облысы, Өскемен қ.</v>
          </cell>
          <cell r="O3639" t="str">
            <v>DDP</v>
          </cell>
          <cell r="P3639" t="str">
            <v>жыл бойына өтінім бойынша</v>
          </cell>
          <cell r="Q3639">
            <v>0</v>
          </cell>
          <cell r="R3639">
            <v>796</v>
          </cell>
          <cell r="S3639" t="str">
            <v>Дана</v>
          </cell>
        </row>
        <row r="3640">
          <cell r="A3640" t="str">
            <v>2523 Т</v>
          </cell>
          <cell r="B3640" t="str">
            <v>"ШҚ АЭК" АҚ</v>
          </cell>
          <cell r="C3640" t="str">
            <v>28.15.10.530.000.00.0796.000000000087</v>
          </cell>
          <cell r="D3640">
            <v>603108139</v>
          </cell>
          <cell r="E3640" t="str">
            <v xml:space="preserve">Алдыңғы күпшек МТЗ-80 подшипнигі 7609                                                               </v>
          </cell>
          <cell r="F3640" t="str">
            <v>Подшипник роликовый</v>
          </cell>
          <cell r="G3640" t="str">
            <v>радиально-упорный, наружный диаметр 100 мм, двухрядный, с коническими роликами</v>
          </cell>
          <cell r="H3640" t="str">
            <v xml:space="preserve">Алдыңғы күпшек МТЗ-80 подшипнигі 7609                                                               </v>
          </cell>
          <cell r="I3640" t="str">
            <v>БК</v>
          </cell>
          <cell r="J3640">
            <v>0</v>
          </cell>
          <cell r="K3640">
            <v>631010000</v>
          </cell>
          <cell r="L3640" t="str">
            <v>ҚР, ШҚО, Өскемен қ., Бажов көш., 10</v>
          </cell>
          <cell r="M3640" t="str">
            <v>Желтоқсан-Қантар</v>
          </cell>
          <cell r="N3640" t="str">
            <v>Шығыс-Қазақстан облысы, Өскемен қ.</v>
          </cell>
          <cell r="O3640" t="str">
            <v>DDP</v>
          </cell>
          <cell r="P3640" t="str">
            <v>жыл бойына өтінім бойынша</v>
          </cell>
          <cell r="Q3640">
            <v>0</v>
          </cell>
          <cell r="R3640">
            <v>796</v>
          </cell>
          <cell r="S3640" t="str">
            <v>Дана</v>
          </cell>
        </row>
        <row r="3641">
          <cell r="A3641" t="str">
            <v>2524 Т</v>
          </cell>
          <cell r="B3641" t="str">
            <v>"ШҚ АЭК" АҚ</v>
          </cell>
          <cell r="C3641" t="str">
            <v>28.13.13.200.000.01.0796.000000000089</v>
          </cell>
          <cell r="D3641">
            <v>603108143</v>
          </cell>
          <cell r="E3641" t="str">
            <v>Сорғы НШ-50 сол жақ айналу</v>
          </cell>
          <cell r="F3641" t="str">
            <v>Насос</v>
          </cell>
          <cell r="G3641" t="str">
            <v>шестеренный, тип НШ-50</v>
          </cell>
          <cell r="H3641" t="str">
            <v>Сорғы НШ-50 сол жақ айналу</v>
          </cell>
          <cell r="I3641" t="str">
            <v>БК</v>
          </cell>
          <cell r="J3641">
            <v>0</v>
          </cell>
          <cell r="K3641">
            <v>631010000</v>
          </cell>
          <cell r="L3641" t="str">
            <v>ҚР, ШҚО, Өскемен қ., Бажов көш., 10</v>
          </cell>
          <cell r="M3641" t="str">
            <v>Желтоқсан-Қантар</v>
          </cell>
          <cell r="N3641" t="str">
            <v>Шығыс-Қазақстан облысы, Өскемен қ.</v>
          </cell>
          <cell r="O3641" t="str">
            <v>DDP</v>
          </cell>
          <cell r="P3641" t="str">
            <v>жыл бойына өтінім бойынша</v>
          </cell>
          <cell r="Q3641">
            <v>0</v>
          </cell>
          <cell r="R3641">
            <v>796</v>
          </cell>
          <cell r="S3641" t="str">
            <v>Дана</v>
          </cell>
        </row>
        <row r="3642">
          <cell r="A3642" t="str">
            <v>2525 Т</v>
          </cell>
          <cell r="B3642" t="str">
            <v>"ШҚ АЭК" АҚ</v>
          </cell>
          <cell r="C3642" t="str">
            <v>28.29.13.300.003.01.0796.000000000012</v>
          </cell>
          <cell r="D3642">
            <v>603108154</v>
          </cell>
          <cell r="E3642" t="str">
            <v>Отын сүзгісі ЭФТ-75 МТЗ-80</v>
          </cell>
          <cell r="F3642" t="str">
            <v>Фильтр</v>
          </cell>
          <cell r="G3642" t="str">
            <v>топливный, для спецтехники</v>
          </cell>
          <cell r="H3642" t="str">
            <v>Отын сүзгісі ЭФТ-75 МТЗ-80</v>
          </cell>
          <cell r="I3642" t="str">
            <v>БК</v>
          </cell>
          <cell r="J3642">
            <v>0</v>
          </cell>
          <cell r="K3642">
            <v>631010000</v>
          </cell>
          <cell r="L3642" t="str">
            <v>ҚР, ШҚО, Өскемен қ., Бажов көш., 10</v>
          </cell>
          <cell r="M3642" t="str">
            <v>Желтоқсан-Қантар</v>
          </cell>
          <cell r="N3642" t="str">
            <v>Шығыс-Қазақстан облысы, Өскемен қ.</v>
          </cell>
          <cell r="O3642" t="str">
            <v>DDP</v>
          </cell>
          <cell r="P3642" t="str">
            <v>жыл бойына өтінім бойынша</v>
          </cell>
          <cell r="Q3642">
            <v>0</v>
          </cell>
          <cell r="R3642">
            <v>796</v>
          </cell>
          <cell r="S3642" t="str">
            <v>Дана</v>
          </cell>
        </row>
        <row r="3643">
          <cell r="A3643" t="str">
            <v>2526 Т</v>
          </cell>
          <cell r="B3643" t="str">
            <v>"ШҚ АЭК" АҚ</v>
          </cell>
          <cell r="C3643" t="str">
            <v>28.13.13.200.000.01.0796.000000000090</v>
          </cell>
          <cell r="D3643">
            <v>603108155</v>
          </cell>
          <cell r="E3643" t="str">
            <v>Сорғы НШ-32 оң жақ айналу</v>
          </cell>
          <cell r="F3643" t="str">
            <v>Насос</v>
          </cell>
          <cell r="G3643" t="str">
            <v>шестеренный, тип НШ-32</v>
          </cell>
          <cell r="H3643" t="str">
            <v>Сорғы НШ-32 оң жақ айналу</v>
          </cell>
          <cell r="I3643" t="str">
            <v>БК</v>
          </cell>
          <cell r="J3643">
            <v>0</v>
          </cell>
          <cell r="K3643">
            <v>631010000</v>
          </cell>
          <cell r="L3643" t="str">
            <v>ҚР, ШҚО, Өскемен қ., Бажов көш., 10</v>
          </cell>
          <cell r="M3643" t="str">
            <v>Желтоқсан-Қантар</v>
          </cell>
          <cell r="N3643" t="str">
            <v>Шығыс-Қазақстан облысы, Өскемен қ.</v>
          </cell>
          <cell r="O3643" t="str">
            <v>DDP</v>
          </cell>
          <cell r="P3643" t="str">
            <v>жыл бойына өтінім бойынша</v>
          </cell>
          <cell r="Q3643">
            <v>0</v>
          </cell>
          <cell r="R3643">
            <v>796</v>
          </cell>
          <cell r="S3643" t="str">
            <v>Дана</v>
          </cell>
        </row>
        <row r="3644">
          <cell r="A3644" t="str">
            <v>2527 Т</v>
          </cell>
          <cell r="B3644" t="str">
            <v>"ШҚ АЭК" АҚ</v>
          </cell>
          <cell r="C3644" t="str">
            <v>30.20.40.300.127.00.0796.000000000000</v>
          </cell>
          <cell r="D3644">
            <v>603108158</v>
          </cell>
          <cell r="E3644" t="str">
            <v xml:space="preserve">Құбырлық компрессор К-700                                                                           </v>
          </cell>
          <cell r="F3644" t="str">
            <v>Турбокомпрессор</v>
          </cell>
          <cell r="G3644" t="str">
            <v>дизель-генератора</v>
          </cell>
          <cell r="H3644" t="str">
            <v xml:space="preserve">Құбырлық компрессор К-700                                                                           </v>
          </cell>
          <cell r="I3644" t="str">
            <v>БК</v>
          </cell>
          <cell r="J3644">
            <v>0</v>
          </cell>
          <cell r="K3644">
            <v>631010000</v>
          </cell>
          <cell r="L3644" t="str">
            <v>ҚР, ШҚО, Өскемен қ., Бажов көш., 10</v>
          </cell>
          <cell r="M3644" t="str">
            <v>Желтоқсан-Қантар</v>
          </cell>
          <cell r="N3644" t="str">
            <v>Шығыс-Қазақстан облысы, Өскемен қ.</v>
          </cell>
          <cell r="O3644" t="str">
            <v>DDP</v>
          </cell>
          <cell r="P3644" t="str">
            <v>жыл бойына өтінім бойынша</v>
          </cell>
          <cell r="Q3644">
            <v>0</v>
          </cell>
          <cell r="R3644">
            <v>796</v>
          </cell>
          <cell r="S3644" t="str">
            <v>Дана</v>
          </cell>
        </row>
        <row r="3645">
          <cell r="A3645" t="str">
            <v>2528 Т</v>
          </cell>
          <cell r="B3645" t="str">
            <v>"ШҚ АЭК" АҚ</v>
          </cell>
          <cell r="C3645" t="str">
            <v>28.92.61.300.059.00.0796.000000000000</v>
          </cell>
          <cell r="D3645">
            <v>603108178</v>
          </cell>
          <cell r="E3645" t="str">
            <v>Кескіш РП-3 БУРОЯМ</v>
          </cell>
          <cell r="F3645" t="str">
            <v>Цепь</v>
          </cell>
          <cell r="G3645" t="str">
            <v>режущая, к экскаватору</v>
          </cell>
          <cell r="H3645" t="str">
            <v>Кескіш РП-3 БУРОЯМ</v>
          </cell>
          <cell r="I3645" t="str">
            <v>БК</v>
          </cell>
          <cell r="J3645">
            <v>0</v>
          </cell>
          <cell r="K3645">
            <v>631010000</v>
          </cell>
          <cell r="L3645" t="str">
            <v>ҚР, ШҚО, Өскемен қ., Бажов көш., 10</v>
          </cell>
          <cell r="M3645" t="str">
            <v>Желтоқсан-Қантар</v>
          </cell>
          <cell r="N3645" t="str">
            <v>Шығыс-Қазақстан облысы, Өскемен қ.</v>
          </cell>
          <cell r="O3645" t="str">
            <v>DDP</v>
          </cell>
          <cell r="P3645" t="str">
            <v>жыл бойына өтінім бойынша</v>
          </cell>
          <cell r="Q3645">
            <v>0</v>
          </cell>
          <cell r="R3645">
            <v>796</v>
          </cell>
          <cell r="S3645" t="str">
            <v>Дана</v>
          </cell>
        </row>
        <row r="3646">
          <cell r="A3646" t="str">
            <v>2529 Т</v>
          </cell>
          <cell r="B3646" t="str">
            <v>"ШҚ АЭК" АҚ</v>
          </cell>
          <cell r="C3646" t="str">
            <v>22.19.73.100.010.00.0839.000000000000</v>
          </cell>
          <cell r="D3646">
            <v>603108181</v>
          </cell>
          <cell r="E3646" t="str">
            <v xml:space="preserve">Жебелік көтергіш гидроцилиндрінің белдігі жиынтығы ЭО                                               </v>
          </cell>
          <cell r="F3646" t="str">
            <v>Комплект резино-технических изделий</v>
          </cell>
          <cell r="G3646" t="str">
            <v>ремонтный</v>
          </cell>
          <cell r="H3646" t="str">
            <v xml:space="preserve">Жебелік көтергіш гидроцилиндрінің белдігі жиынтығы ЭО                                               </v>
          </cell>
          <cell r="I3646" t="str">
            <v>БК</v>
          </cell>
          <cell r="J3646">
            <v>0</v>
          </cell>
          <cell r="K3646">
            <v>631010000</v>
          </cell>
          <cell r="L3646" t="str">
            <v>ҚР, ШҚО, Өскемен қ., Бажов көш., 10</v>
          </cell>
          <cell r="M3646" t="str">
            <v>Желтоқсан-Қантар</v>
          </cell>
          <cell r="N3646" t="str">
            <v>Шығыс-Қазақстан облысы, Өскемен қ.</v>
          </cell>
          <cell r="O3646" t="str">
            <v>DDP</v>
          </cell>
          <cell r="P3646" t="str">
            <v>жыл бойына өтінім бойынша</v>
          </cell>
          <cell r="Q3646">
            <v>0</v>
          </cell>
          <cell r="R3646">
            <v>839</v>
          </cell>
          <cell r="S3646" t="str">
            <v>Комплект</v>
          </cell>
        </row>
        <row r="3647">
          <cell r="A3647" t="str">
            <v>2530 Т</v>
          </cell>
          <cell r="B3647" t="str">
            <v>"ШҚ АЭК" АҚ</v>
          </cell>
          <cell r="C3647" t="str">
            <v>22.19.73.100.010.00.0839.000000000000</v>
          </cell>
          <cell r="D3647">
            <v>603108182</v>
          </cell>
          <cell r="E3647" t="str">
            <v xml:space="preserve">Тірек гидроцилиндрінің белдігі жиынтығы ЭО                                                          </v>
          </cell>
          <cell r="F3647" t="str">
            <v>Комплект резино-технических изделий</v>
          </cell>
          <cell r="G3647" t="str">
            <v>ремонтный</v>
          </cell>
          <cell r="H3647" t="str">
            <v xml:space="preserve">Тірек гидроцилиндрінің белдігі жиынтығы ЭО                                                          </v>
          </cell>
          <cell r="I3647" t="str">
            <v>БК</v>
          </cell>
          <cell r="J3647">
            <v>0</v>
          </cell>
          <cell r="K3647">
            <v>631010000</v>
          </cell>
          <cell r="L3647" t="str">
            <v>ҚР, ШҚО, Өскемен қ., Бажов көш., 10</v>
          </cell>
          <cell r="M3647" t="str">
            <v>Желтоқсан-Қантар</v>
          </cell>
          <cell r="N3647" t="str">
            <v>Шығыс-Қазақстан облысы, Өскемен қ.</v>
          </cell>
          <cell r="O3647" t="str">
            <v>DDP</v>
          </cell>
          <cell r="P3647" t="str">
            <v>жыл бойына өтінім бойынша</v>
          </cell>
          <cell r="Q3647">
            <v>0</v>
          </cell>
          <cell r="R3647">
            <v>839</v>
          </cell>
          <cell r="S3647" t="str">
            <v>Комплект</v>
          </cell>
        </row>
        <row r="3648">
          <cell r="A3648" t="str">
            <v>2531 Т</v>
          </cell>
          <cell r="B3648" t="str">
            <v>"ШҚ АЭК" АҚ</v>
          </cell>
          <cell r="C3648" t="str">
            <v>22.19.73.100.010.00.0839.000000000000</v>
          </cell>
          <cell r="D3648">
            <v>603108183</v>
          </cell>
          <cell r="E3648" t="str">
            <v xml:space="preserve">Сап гидроцилиндрінің белдігі жиынтығы ЭО                                                            </v>
          </cell>
          <cell r="F3648" t="str">
            <v>Комплект резино-технических изделий</v>
          </cell>
          <cell r="G3648" t="str">
            <v>ремонтный</v>
          </cell>
          <cell r="H3648" t="str">
            <v xml:space="preserve">Сап гидроцилиндрінің белдігі жиынтығы ЭО                                                            </v>
          </cell>
          <cell r="I3648" t="str">
            <v>БК</v>
          </cell>
          <cell r="J3648">
            <v>0</v>
          </cell>
          <cell r="K3648">
            <v>631010000</v>
          </cell>
          <cell r="L3648" t="str">
            <v>ҚР, ШҚО, Өскемен қ., Бажов көш., 10</v>
          </cell>
          <cell r="M3648" t="str">
            <v>Желтоқсан-Қантар</v>
          </cell>
          <cell r="N3648" t="str">
            <v>Шығыс-Қазақстан облысы, Өскемен қ.</v>
          </cell>
          <cell r="O3648" t="str">
            <v>DDP</v>
          </cell>
          <cell r="P3648" t="str">
            <v>жыл бойына өтінім бойынша</v>
          </cell>
          <cell r="Q3648">
            <v>0</v>
          </cell>
          <cell r="R3648">
            <v>839</v>
          </cell>
          <cell r="S3648" t="str">
            <v>Комплект</v>
          </cell>
        </row>
        <row r="3649">
          <cell r="A3649" t="str">
            <v>2532 Т</v>
          </cell>
          <cell r="B3649" t="str">
            <v>"ШҚ АЭК" АҚ</v>
          </cell>
          <cell r="C3649" t="str">
            <v>22.19.73.100.010.00.0839.000000000000</v>
          </cell>
          <cell r="D3649">
            <v>603108184</v>
          </cell>
          <cell r="E3649" t="str">
            <v xml:space="preserve">Ожау ыдыс гидроцилиндрінің белдігі жиынтығы ЭО                                                      </v>
          </cell>
          <cell r="F3649" t="str">
            <v>Комплект резино-технических изделий</v>
          </cell>
          <cell r="G3649" t="str">
            <v>ремонтный</v>
          </cell>
          <cell r="H3649" t="str">
            <v xml:space="preserve">Ожау ыдыс гидроцилиндрінің белдігі жиынтығы ЭО                                                      </v>
          </cell>
          <cell r="I3649" t="str">
            <v>БК</v>
          </cell>
          <cell r="J3649">
            <v>0</v>
          </cell>
          <cell r="K3649">
            <v>631010000</v>
          </cell>
          <cell r="L3649" t="str">
            <v>ҚР, ШҚО, Өскемен қ., Бажов көш., 10</v>
          </cell>
          <cell r="M3649" t="str">
            <v>Желтоқсан-Қантар</v>
          </cell>
          <cell r="N3649" t="str">
            <v>Шығыс-Қазақстан облысы, Өскемен қ.</v>
          </cell>
          <cell r="O3649" t="str">
            <v>DDP</v>
          </cell>
          <cell r="P3649" t="str">
            <v>жыл бойына өтінім бойынша</v>
          </cell>
          <cell r="Q3649">
            <v>0</v>
          </cell>
          <cell r="R3649">
            <v>839</v>
          </cell>
          <cell r="S3649" t="str">
            <v>Комплект</v>
          </cell>
        </row>
        <row r="3650">
          <cell r="A3650" t="str">
            <v>2533 Т</v>
          </cell>
          <cell r="B3650" t="str">
            <v>"ШҚ АЭК" АҚ</v>
          </cell>
          <cell r="C3650" t="str">
            <v>22.19.73.100.010.00.0839.000000000000</v>
          </cell>
          <cell r="D3650">
            <v>603108185</v>
          </cell>
          <cell r="E3650" t="str">
            <v xml:space="preserve">Аудару гидроцилиндрінің белдігі жиынтығы ЭО                                                         </v>
          </cell>
          <cell r="F3650" t="str">
            <v>Комплект резино-технических изделий</v>
          </cell>
          <cell r="G3650" t="str">
            <v>ремонтный</v>
          </cell>
          <cell r="H3650" t="str">
            <v xml:space="preserve">Аудару гидроцилиндрінің белдігі жиынтығы ЭО                                                         </v>
          </cell>
          <cell r="I3650" t="str">
            <v>БК</v>
          </cell>
          <cell r="J3650">
            <v>0</v>
          </cell>
          <cell r="K3650">
            <v>631010000</v>
          </cell>
          <cell r="L3650" t="str">
            <v>ҚР, ШҚО, Өскемен қ., Бажов көш., 10</v>
          </cell>
          <cell r="M3650" t="str">
            <v>Желтоқсан-Қантар</v>
          </cell>
          <cell r="N3650" t="str">
            <v>Шығыс-Қазақстан облысы, Өскемен қ.</v>
          </cell>
          <cell r="O3650" t="str">
            <v>DDP</v>
          </cell>
          <cell r="P3650" t="str">
            <v>жыл бойына өтінім бойынша</v>
          </cell>
          <cell r="Q3650">
            <v>0</v>
          </cell>
          <cell r="R3650">
            <v>839</v>
          </cell>
          <cell r="S3650" t="str">
            <v>Комплект</v>
          </cell>
        </row>
        <row r="3651">
          <cell r="A3651" t="str">
            <v>2534 Т</v>
          </cell>
          <cell r="B3651" t="str">
            <v>"ШҚ АЭК" АҚ</v>
          </cell>
          <cell r="C3651" t="str">
            <v>29.32.30.990.022.00.0839.000000000016</v>
          </cell>
          <cell r="D3651">
            <v>603108186</v>
          </cell>
          <cell r="E3651" t="str">
            <v xml:space="preserve">Жебелік бұрылыс гидроцилиндрінің белдігі жиынтығы ЭО                                                </v>
          </cell>
          <cell r="F3651" t="str">
            <v>Комплект ремонтный</v>
          </cell>
          <cell r="G3651" t="str">
            <v>цилиндра подвески, для грузового автомобиля</v>
          </cell>
          <cell r="H3651" t="str">
            <v xml:space="preserve">Жебелік бұрылыс гидроцилиндрінің белдігі жиынтығы ЭО                                                </v>
          </cell>
          <cell r="I3651" t="str">
            <v>БК</v>
          </cell>
          <cell r="J3651">
            <v>0</v>
          </cell>
          <cell r="K3651">
            <v>631010000</v>
          </cell>
          <cell r="L3651" t="str">
            <v>ҚР, ШҚО, Өскемен қ., Бажов көш., 10</v>
          </cell>
          <cell r="M3651" t="str">
            <v>Желтоқсан-Қантар</v>
          </cell>
          <cell r="N3651" t="str">
            <v>Шығыс-Қазақстан облысы, Өскемен қ.</v>
          </cell>
          <cell r="O3651" t="str">
            <v>DDP</v>
          </cell>
          <cell r="P3651" t="str">
            <v>жыл бойына өтінім бойынша</v>
          </cell>
          <cell r="Q3651">
            <v>0</v>
          </cell>
          <cell r="R3651">
            <v>839</v>
          </cell>
          <cell r="S3651" t="str">
            <v>Комплект</v>
          </cell>
        </row>
        <row r="3652">
          <cell r="A3652" t="str">
            <v>2535 Т</v>
          </cell>
          <cell r="B3652" t="str">
            <v>"ШҚ АЭК" АҚ</v>
          </cell>
          <cell r="C3652" t="str">
            <v>22.19.73.100.010.00.0839.000000000000</v>
          </cell>
          <cell r="D3652">
            <v>603108187</v>
          </cell>
          <cell r="E3652" t="str">
            <v xml:space="preserve">Белдік жиынтығы Р-100 Бурям                                                                         </v>
          </cell>
          <cell r="F3652" t="str">
            <v>Комплект резино-технических изделий</v>
          </cell>
          <cell r="G3652" t="str">
            <v>ремонтный</v>
          </cell>
          <cell r="H3652" t="str">
            <v xml:space="preserve">Белдік жиынтығы Р-100 Бурям                                                                         </v>
          </cell>
          <cell r="I3652" t="str">
            <v>БК</v>
          </cell>
          <cell r="J3652">
            <v>0</v>
          </cell>
          <cell r="K3652">
            <v>631010000</v>
          </cell>
          <cell r="L3652" t="str">
            <v>ҚР, ШҚО, Өскемен қ., Бажов көш., 10</v>
          </cell>
          <cell r="M3652" t="str">
            <v>Желтоқсан-Қантар</v>
          </cell>
          <cell r="N3652" t="str">
            <v>Шығыс-Қазақстан облысы, Өскемен қ.</v>
          </cell>
          <cell r="O3652" t="str">
            <v>DDP</v>
          </cell>
          <cell r="P3652" t="str">
            <v>жыл бойына өтінім бойынша</v>
          </cell>
          <cell r="Q3652">
            <v>0</v>
          </cell>
          <cell r="R3652">
            <v>839</v>
          </cell>
          <cell r="S3652" t="str">
            <v>Комплект</v>
          </cell>
        </row>
        <row r="3653">
          <cell r="A3653" t="str">
            <v>2536 Т</v>
          </cell>
          <cell r="B3653" t="str">
            <v>"ШҚ АЭК" АҚ</v>
          </cell>
          <cell r="C3653" t="str">
            <v>22.19.73.100.010.00.0839.000000000000</v>
          </cell>
          <cell r="D3653">
            <v>603108188</v>
          </cell>
          <cell r="E3653" t="str">
            <v xml:space="preserve">Белдік жиынтығы Р-80 Бурям                                                                          </v>
          </cell>
          <cell r="F3653" t="str">
            <v>Комплект резино-технических изделий</v>
          </cell>
          <cell r="G3653" t="str">
            <v>ремонтный</v>
          </cell>
          <cell r="H3653" t="str">
            <v xml:space="preserve">Белдік жиынтығы Р-80 Бурям                                                                          </v>
          </cell>
          <cell r="I3653" t="str">
            <v>БК</v>
          </cell>
          <cell r="J3653">
            <v>0</v>
          </cell>
          <cell r="K3653">
            <v>631010000</v>
          </cell>
          <cell r="L3653" t="str">
            <v>ҚР, ШҚО, Өскемен қ., Бажов көш., 10</v>
          </cell>
          <cell r="M3653" t="str">
            <v>Желтоқсан-Қантар</v>
          </cell>
          <cell r="N3653" t="str">
            <v>Шығыс-Қазақстан облысы, Өскемен қ.</v>
          </cell>
          <cell r="O3653" t="str">
            <v>DDP</v>
          </cell>
          <cell r="P3653" t="str">
            <v>жыл бойына өтінім бойынша</v>
          </cell>
          <cell r="Q3653">
            <v>0</v>
          </cell>
          <cell r="R3653">
            <v>839</v>
          </cell>
          <cell r="S3653" t="str">
            <v>Комплект</v>
          </cell>
        </row>
        <row r="3654">
          <cell r="A3654" t="str">
            <v>2537 Т</v>
          </cell>
          <cell r="B3654" t="str">
            <v>"ШҚ АЭК" АҚ</v>
          </cell>
          <cell r="C3654" t="str">
            <v>29.32.30.990.022.00.0839.000000000012</v>
          </cell>
          <cell r="D3654">
            <v>603108200</v>
          </cell>
          <cell r="E3654" t="str">
            <v>Су сорғысының белдігі жиынтығы МТЗ</v>
          </cell>
          <cell r="F3654" t="str">
            <v>Комплект ремонтный</v>
          </cell>
          <cell r="G3654" t="str">
            <v>бензонасоса, для специального и специализированного автомобиля</v>
          </cell>
          <cell r="H3654" t="str">
            <v>Су сорғысының белдігі жиынтығы МТЗ</v>
          </cell>
          <cell r="I3654" t="str">
            <v>БК</v>
          </cell>
          <cell r="J3654">
            <v>0</v>
          </cell>
          <cell r="K3654">
            <v>631010000</v>
          </cell>
          <cell r="L3654" t="str">
            <v>ҚР, ШҚО, Өскемен қ., Бажов көш., 10</v>
          </cell>
          <cell r="M3654" t="str">
            <v>Желтоқсан-Қантар</v>
          </cell>
          <cell r="N3654" t="str">
            <v>Шығыс-Қазақстан облысы, Өскемен қ.</v>
          </cell>
          <cell r="O3654" t="str">
            <v>DDP</v>
          </cell>
          <cell r="P3654" t="str">
            <v>жыл бойына өтінім бойынша</v>
          </cell>
          <cell r="Q3654">
            <v>0</v>
          </cell>
          <cell r="R3654">
            <v>839</v>
          </cell>
          <cell r="S3654" t="str">
            <v>Комплект</v>
          </cell>
        </row>
        <row r="3655">
          <cell r="A3655" t="str">
            <v>2538 Т</v>
          </cell>
          <cell r="B3655" t="str">
            <v>"ШҚ АЭК" АҚ</v>
          </cell>
          <cell r="C3655" t="str">
            <v>29.32.30.600.009.00.0796.000000000009</v>
          </cell>
          <cell r="D3655">
            <v>603108201</v>
          </cell>
          <cell r="E3655" t="str">
            <v xml:space="preserve">Келтеқұбыр МТЗ                                                                                      </v>
          </cell>
          <cell r="F3655" t="str">
            <v>Патрубок</v>
          </cell>
          <cell r="G3655" t="str">
            <v>радиатора, для специализированного автомобиля, нижний отводящий</v>
          </cell>
          <cell r="H3655" t="str">
            <v xml:space="preserve">Келтеқұбыр МТЗ                                                                                      </v>
          </cell>
          <cell r="I3655" t="str">
            <v>БК</v>
          </cell>
          <cell r="J3655">
            <v>0</v>
          </cell>
          <cell r="K3655">
            <v>631010000</v>
          </cell>
          <cell r="L3655" t="str">
            <v>ҚР, ШҚО, Өскемен қ., Бажов көш., 10</v>
          </cell>
          <cell r="M3655" t="str">
            <v>Желтоқсан-Қантар</v>
          </cell>
          <cell r="N3655" t="str">
            <v>Шығыс-Қазақстан облысы, Өскемен қ.</v>
          </cell>
          <cell r="O3655" t="str">
            <v>DDP</v>
          </cell>
          <cell r="P3655" t="str">
            <v>жыл бойына өтінім бойынша</v>
          </cell>
          <cell r="Q3655">
            <v>0</v>
          </cell>
          <cell r="R3655">
            <v>796</v>
          </cell>
          <cell r="S3655" t="str">
            <v>Дана</v>
          </cell>
        </row>
        <row r="3656">
          <cell r="A3656" t="str">
            <v>2539 Т</v>
          </cell>
          <cell r="B3656" t="str">
            <v>"ШҚ АЭК" АҚ</v>
          </cell>
          <cell r="C3656" t="str">
            <v>28.15.26.900.000.02.0796.000000000003</v>
          </cell>
          <cell r="D3656">
            <v>603108202</v>
          </cell>
          <cell r="E3656" t="str">
            <v xml:space="preserve">Фрикциялық лента ДТ-75                                                                              </v>
          </cell>
          <cell r="F3656" t="str">
            <v>Муфта</v>
          </cell>
          <cell r="G3656" t="str">
            <v>сцепная, фрикционная, номинальный крутящий момент 25 Н*м, ГОСТ 15622-96</v>
          </cell>
          <cell r="H3656" t="str">
            <v xml:space="preserve">Фрикциялық лента ДТ-75                                                                              </v>
          </cell>
          <cell r="I3656" t="str">
            <v>БК</v>
          </cell>
          <cell r="J3656">
            <v>0</v>
          </cell>
          <cell r="K3656">
            <v>631010000</v>
          </cell>
          <cell r="L3656" t="str">
            <v>ҚР, ШҚО, Өскемен қ., Бажов көш., 10</v>
          </cell>
          <cell r="M3656" t="str">
            <v>Желтоқсан-Қантар</v>
          </cell>
          <cell r="N3656" t="str">
            <v>Шығыс-Қазақстан облысы, Өскемен қ.</v>
          </cell>
          <cell r="O3656" t="str">
            <v>DDP</v>
          </cell>
          <cell r="P3656" t="str">
            <v>жыл бойына өтінім бойынша</v>
          </cell>
          <cell r="Q3656">
            <v>0</v>
          </cell>
          <cell r="R3656">
            <v>18</v>
          </cell>
          <cell r="S3656" t="str">
            <v>метр бойы</v>
          </cell>
        </row>
        <row r="3657">
          <cell r="A3657" t="str">
            <v>2540 Т</v>
          </cell>
          <cell r="B3657" t="str">
            <v>"ШҚ АЭК" АҚ</v>
          </cell>
          <cell r="C3657" t="str">
            <v>28.11.41.500.006.00.0839.000000000003</v>
          </cell>
          <cell r="D3657">
            <v>603108204</v>
          </cell>
          <cell r="E3657" t="str">
            <v xml:space="preserve">Поршень сақинасы СТ-240 ЮМЗ, МТЗ-80                                                                 </v>
          </cell>
          <cell r="F3657" t="str">
            <v>Кольцо поршневое</v>
          </cell>
          <cell r="G3657" t="str">
            <v>для карбюраторного двигателя, для грузового автомобиля, маслосъемное, ГОСТ 621-87</v>
          </cell>
          <cell r="H3657" t="str">
            <v xml:space="preserve">Поршень сақинасы СТ-240 ЮМЗ, МТЗ-80                                                                 </v>
          </cell>
          <cell r="I3657" t="str">
            <v>БК</v>
          </cell>
          <cell r="J3657">
            <v>0</v>
          </cell>
          <cell r="K3657">
            <v>631010000</v>
          </cell>
          <cell r="L3657" t="str">
            <v>ҚР, ШҚО, Өскемен қ., Бажов көш., 10</v>
          </cell>
          <cell r="M3657" t="str">
            <v>Желтоқсан-Қантар</v>
          </cell>
          <cell r="N3657" t="str">
            <v>Шығыс-Қазақстан облысы, Өскемен қ.</v>
          </cell>
          <cell r="O3657" t="str">
            <v>DDP</v>
          </cell>
          <cell r="P3657" t="str">
            <v>жыл бойына өтінім бойынша</v>
          </cell>
          <cell r="Q3657">
            <v>0</v>
          </cell>
          <cell r="R3657">
            <v>839</v>
          </cell>
          <cell r="S3657" t="str">
            <v>Комплект</v>
          </cell>
        </row>
        <row r="3658">
          <cell r="A3658" t="str">
            <v>2541 Т</v>
          </cell>
          <cell r="B3658" t="str">
            <v>"ШҚ АЭК" АҚ</v>
          </cell>
          <cell r="C3658" t="str">
            <v>28.15.10.530.000.00.0796.000000000014</v>
          </cell>
          <cell r="D3658">
            <v>603108235</v>
          </cell>
          <cell r="E3658" t="str">
            <v xml:space="preserve">Подшипник 7513                                                                                      </v>
          </cell>
          <cell r="F3658" t="str">
            <v>Подшипник роликовый</v>
          </cell>
          <cell r="G3658" t="str">
            <v>радиально-упорный, наружный диаметр 150 мм, однорядный, с коническими роликами</v>
          </cell>
          <cell r="H3658" t="str">
            <v xml:space="preserve">Подшипник 7513                                                                                      </v>
          </cell>
          <cell r="I3658" t="str">
            <v>БК</v>
          </cell>
          <cell r="J3658">
            <v>0</v>
          </cell>
          <cell r="K3658">
            <v>631010000</v>
          </cell>
          <cell r="L3658" t="str">
            <v>ҚР, ШҚО, Өскемен қ., Бажов көш., 10</v>
          </cell>
          <cell r="M3658" t="str">
            <v>Желтоқсан-Қантар</v>
          </cell>
          <cell r="N3658" t="str">
            <v>Шығыс-Қазақстан облысы, Өскемен қ.</v>
          </cell>
          <cell r="O3658" t="str">
            <v>DDP</v>
          </cell>
          <cell r="P3658" t="str">
            <v>жыл бойына өтінім бойынша</v>
          </cell>
          <cell r="Q3658">
            <v>0</v>
          </cell>
          <cell r="R3658">
            <v>796</v>
          </cell>
          <cell r="S3658" t="str">
            <v>Дана</v>
          </cell>
        </row>
        <row r="3659">
          <cell r="A3659" t="str">
            <v>2542 Т</v>
          </cell>
          <cell r="B3659" t="str">
            <v>"ШҚ АЭК" АҚ</v>
          </cell>
          <cell r="C3659" t="str">
            <v>28.15.10.530.000.00.0796.000000000014</v>
          </cell>
          <cell r="D3659">
            <v>603108236</v>
          </cell>
          <cell r="E3659" t="str">
            <v xml:space="preserve">Подшипник 7311                                                                                      </v>
          </cell>
          <cell r="F3659" t="str">
            <v>Подшипник роликовый</v>
          </cell>
          <cell r="G3659" t="str">
            <v>радиально-упорный, наружный диаметр 150 мм, однорядный, с коническими роликами</v>
          </cell>
          <cell r="H3659" t="str">
            <v xml:space="preserve">Подшипник 7311                                                                                      </v>
          </cell>
          <cell r="I3659" t="str">
            <v>БК</v>
          </cell>
          <cell r="J3659">
            <v>0</v>
          </cell>
          <cell r="K3659">
            <v>631010000</v>
          </cell>
          <cell r="L3659" t="str">
            <v>ҚР, ШҚО, Өскемен қ., Бажов көш., 10</v>
          </cell>
          <cell r="M3659" t="str">
            <v>Желтоқсан-Қантар</v>
          </cell>
          <cell r="N3659" t="str">
            <v>Шығыс-Қазақстан облысы, Өскемен қ.</v>
          </cell>
          <cell r="O3659" t="str">
            <v>DDP</v>
          </cell>
          <cell r="P3659" t="str">
            <v>жыл бойына өтінім бойынша</v>
          </cell>
          <cell r="Q3659">
            <v>0</v>
          </cell>
          <cell r="R3659">
            <v>796</v>
          </cell>
          <cell r="S3659" t="str">
            <v>Дана</v>
          </cell>
        </row>
        <row r="3660">
          <cell r="A3660" t="str">
            <v>2543 Т</v>
          </cell>
          <cell r="B3660" t="str">
            <v>"ШҚ АЭК" АҚ</v>
          </cell>
          <cell r="C3660" t="str">
            <v>29.32.30.650.017.00.0796.000000000001</v>
          </cell>
          <cell r="D3660">
            <v>603108290</v>
          </cell>
          <cell r="E3660" t="str">
            <v>Ілінісудің кішкене табаны МТЗ</v>
          </cell>
          <cell r="F3660" t="str">
            <v>Лапки корзины сцепления</v>
          </cell>
          <cell r="G3660" t="str">
            <v>для грузового автомобиля</v>
          </cell>
          <cell r="H3660" t="str">
            <v>Ілінісудің кішкене табаны МТЗ</v>
          </cell>
          <cell r="I3660" t="str">
            <v>БК</v>
          </cell>
          <cell r="J3660">
            <v>0</v>
          </cell>
          <cell r="K3660">
            <v>631010000</v>
          </cell>
          <cell r="L3660" t="str">
            <v>ҚР, ШҚО, Өскемен қ., Бажов көш., 10</v>
          </cell>
          <cell r="M3660" t="str">
            <v>Желтоқсан-Қантар</v>
          </cell>
          <cell r="N3660" t="str">
            <v>Шығыс-Қазақстан облысы, Өскемен қ.</v>
          </cell>
          <cell r="O3660" t="str">
            <v>DDP</v>
          </cell>
          <cell r="P3660" t="str">
            <v>жыл бойына өтінім бойынша</v>
          </cell>
          <cell r="Q3660">
            <v>0</v>
          </cell>
          <cell r="R3660">
            <v>796</v>
          </cell>
          <cell r="S3660" t="str">
            <v>Дана</v>
          </cell>
        </row>
        <row r="3661">
          <cell r="A3661" t="str">
            <v>2544 Т</v>
          </cell>
          <cell r="B3661" t="str">
            <v>"ШҚ АЭК" АҚ</v>
          </cell>
          <cell r="C3661" t="str">
            <v>29.32.30.650.014.02.0796.000000000002</v>
          </cell>
          <cell r="D3661">
            <v>603108291</v>
          </cell>
          <cell r="E3661" t="str">
            <v>Қыспа подшипник МТЗ</v>
          </cell>
          <cell r="F3661" t="str">
            <v>Подшипник</v>
          </cell>
          <cell r="G3661" t="str">
            <v>сцепления, для специального и специализированного автомобиля</v>
          </cell>
          <cell r="H3661" t="str">
            <v>Қыспа подшипник МТЗ</v>
          </cell>
          <cell r="I3661" t="str">
            <v>БК</v>
          </cell>
          <cell r="J3661">
            <v>0</v>
          </cell>
          <cell r="K3661">
            <v>631010000</v>
          </cell>
          <cell r="L3661" t="str">
            <v>ҚР, ШҚО, Өскемен қ., Бажов көш., 10</v>
          </cell>
          <cell r="M3661" t="str">
            <v>Желтоқсан-Қантар</v>
          </cell>
          <cell r="N3661" t="str">
            <v>Шығыс-Қазақстан облысы, Өскемен қ.</v>
          </cell>
          <cell r="O3661" t="str">
            <v>DDP</v>
          </cell>
          <cell r="P3661" t="str">
            <v>жыл бойына өтінім бойынша</v>
          </cell>
          <cell r="Q3661">
            <v>0</v>
          </cell>
          <cell r="R3661">
            <v>796</v>
          </cell>
          <cell r="S3661" t="str">
            <v>Дана</v>
          </cell>
        </row>
        <row r="3662">
          <cell r="A3662" t="str">
            <v>2545 Т</v>
          </cell>
          <cell r="B3662" t="str">
            <v>"ШҚ АЭК" АҚ</v>
          </cell>
          <cell r="C3662" t="str">
            <v>29.32.30.250.036.00.0796.000000000002</v>
          </cell>
          <cell r="D3662">
            <v>603108300</v>
          </cell>
          <cell r="E3662" t="str">
            <v>Тежеуіш дискісі МТЗ-80</v>
          </cell>
          <cell r="F3662" t="str">
            <v>Диск</v>
          </cell>
          <cell r="G3662" t="str">
            <v>для специального и специализированного автомобиля, тормозной, передний</v>
          </cell>
          <cell r="H3662" t="str">
            <v>Тежеуіш дискісі МТЗ-80</v>
          </cell>
          <cell r="I3662" t="str">
            <v>БК</v>
          </cell>
          <cell r="J3662">
            <v>0</v>
          </cell>
          <cell r="K3662">
            <v>631010000</v>
          </cell>
          <cell r="L3662" t="str">
            <v>ҚР, ШҚО, Өскемен қ., Бажов көш., 10</v>
          </cell>
          <cell r="M3662" t="str">
            <v>Желтоқсан-Қантар</v>
          </cell>
          <cell r="N3662" t="str">
            <v>Шығыс-Қазақстан облысы, Өскемен қ.</v>
          </cell>
          <cell r="O3662" t="str">
            <v>DDP</v>
          </cell>
          <cell r="P3662" t="str">
            <v>жыл бойына өтінім бойынша</v>
          </cell>
          <cell r="Q3662">
            <v>0</v>
          </cell>
          <cell r="R3662">
            <v>796</v>
          </cell>
          <cell r="S3662" t="str">
            <v>Дана</v>
          </cell>
        </row>
        <row r="3663">
          <cell r="A3663" t="str">
            <v>2546 Т</v>
          </cell>
          <cell r="B3663" t="str">
            <v>"ШҚ АЭК" АҚ</v>
          </cell>
          <cell r="C3663" t="str">
            <v>29.32.30.300.023.00.0796.000000000005</v>
          </cell>
          <cell r="D3663">
            <v>603108306</v>
          </cell>
          <cell r="E3663" t="str">
            <v>Крестовина К-700</v>
          </cell>
          <cell r="F3663" t="str">
            <v>Крестовина</v>
          </cell>
          <cell r="G3663" t="str">
            <v>карданного вала, для специального и специализированного автомобиля, с подшипниками и манжетами</v>
          </cell>
          <cell r="H3663" t="str">
            <v>Крестовина К-700</v>
          </cell>
          <cell r="I3663" t="str">
            <v>БК</v>
          </cell>
          <cell r="J3663">
            <v>0</v>
          </cell>
          <cell r="K3663">
            <v>631010000</v>
          </cell>
          <cell r="L3663" t="str">
            <v>ҚР, ШҚО, Өскемен қ., Бажов көш., 10</v>
          </cell>
          <cell r="M3663" t="str">
            <v>Желтоқсан-Қантар</v>
          </cell>
          <cell r="N3663" t="str">
            <v>Шығыс-Қазақстан облысы, Өскемен қ.</v>
          </cell>
          <cell r="O3663" t="str">
            <v>DDP</v>
          </cell>
          <cell r="P3663" t="str">
            <v>жыл бойына өтінім бойынша</v>
          </cell>
          <cell r="Q3663">
            <v>0</v>
          </cell>
          <cell r="R3663">
            <v>796</v>
          </cell>
          <cell r="S3663" t="str">
            <v>Дана</v>
          </cell>
        </row>
        <row r="3664">
          <cell r="A3664" t="str">
            <v>2547 Т</v>
          </cell>
          <cell r="B3664" t="str">
            <v>"ШҚ АЭК" АҚ</v>
          </cell>
          <cell r="C3664" t="str">
            <v>28.13.13.200.000.01.0796.000000000091</v>
          </cell>
          <cell r="D3664">
            <v>603108309</v>
          </cell>
          <cell r="E3664" t="str">
            <v xml:space="preserve">Сорғы НШ-10 сол жақ                                                                                 </v>
          </cell>
          <cell r="F3664" t="str">
            <v>Насос</v>
          </cell>
          <cell r="G3664" t="str">
            <v>шестеренный, тип НШ-10</v>
          </cell>
          <cell r="H3664" t="str">
            <v xml:space="preserve">Сорғы НШ-10 сол жақ                                                                                 </v>
          </cell>
          <cell r="I3664" t="str">
            <v>БК</v>
          </cell>
          <cell r="J3664">
            <v>0</v>
          </cell>
          <cell r="K3664">
            <v>631010000</v>
          </cell>
          <cell r="L3664" t="str">
            <v>ҚР, ШҚО, Өскемен қ., Бажов көш., 10</v>
          </cell>
          <cell r="M3664" t="str">
            <v>Желтоқсан-Қантар</v>
          </cell>
          <cell r="N3664" t="str">
            <v>Шығыс-Қазақстан облысы, Өскемен қ.</v>
          </cell>
          <cell r="O3664" t="str">
            <v>DDP</v>
          </cell>
          <cell r="P3664" t="str">
            <v>жыл бойына өтінім бойынша</v>
          </cell>
          <cell r="Q3664">
            <v>0</v>
          </cell>
          <cell r="R3664">
            <v>796</v>
          </cell>
          <cell r="S3664" t="str">
            <v>Дана</v>
          </cell>
        </row>
        <row r="3665">
          <cell r="A3665" t="str">
            <v>2548 Т</v>
          </cell>
          <cell r="B3665" t="str">
            <v>"ШҚ АЭК" АҚ</v>
          </cell>
          <cell r="C3665" t="str">
            <v>28.11.41.700.002.12.0796.000000000000</v>
          </cell>
          <cell r="D3665">
            <v>603108342</v>
          </cell>
          <cell r="E3665" t="str">
            <v xml:space="preserve">Клапан қақпағының төсеніші К-700                                                                    </v>
          </cell>
          <cell r="F3665" t="str">
            <v>Прокладка</v>
          </cell>
          <cell r="G3665" t="str">
            <v>клапанной крышки, клапанной крышки, для легкового автомобиля</v>
          </cell>
          <cell r="H3665" t="str">
            <v xml:space="preserve">Клапан қақпағының төсеніші К-700                                                                    </v>
          </cell>
          <cell r="I3665" t="str">
            <v>БК</v>
          </cell>
          <cell r="J3665">
            <v>0</v>
          </cell>
          <cell r="K3665">
            <v>631010000</v>
          </cell>
          <cell r="L3665" t="str">
            <v>ҚР, ШҚО, Өскемен қ., Бажов көш., 10</v>
          </cell>
          <cell r="M3665" t="str">
            <v>Желтоқсан-Қантар</v>
          </cell>
          <cell r="N3665" t="str">
            <v>Шығыс-Қазақстан облысы, Өскемен қ.</v>
          </cell>
          <cell r="O3665" t="str">
            <v>DDP</v>
          </cell>
          <cell r="P3665" t="str">
            <v>жыл бойына өтінім бойынша</v>
          </cell>
          <cell r="Q3665">
            <v>0</v>
          </cell>
          <cell r="R3665">
            <v>796</v>
          </cell>
          <cell r="S3665" t="str">
            <v>Дана</v>
          </cell>
        </row>
        <row r="3666">
          <cell r="A3666" t="str">
            <v>2549 Т</v>
          </cell>
          <cell r="B3666" t="str">
            <v>"ШҚ АЭК" АҚ</v>
          </cell>
          <cell r="C3666" t="str">
            <v>29.32.30.600.003.00.0796.000000000005</v>
          </cell>
          <cell r="D3666">
            <v>603108343</v>
          </cell>
          <cell r="E3666" t="str">
            <v>Термостат К-700</v>
          </cell>
          <cell r="F3666" t="str">
            <v>Термостат</v>
          </cell>
          <cell r="G3666" t="str">
            <v>для специального и специализированного автомобиля</v>
          </cell>
          <cell r="H3666" t="str">
            <v>Термостат К-700</v>
          </cell>
          <cell r="I3666" t="str">
            <v>БК</v>
          </cell>
          <cell r="J3666">
            <v>0</v>
          </cell>
          <cell r="K3666">
            <v>631010000</v>
          </cell>
          <cell r="L3666" t="str">
            <v>ҚР, ШҚО, Өскемен қ., Бажов көш., 10</v>
          </cell>
          <cell r="M3666" t="str">
            <v>Желтоқсан-Қантар</v>
          </cell>
          <cell r="N3666" t="str">
            <v>Шығыс-Қазақстан облысы, Өскемен қ.</v>
          </cell>
          <cell r="O3666" t="str">
            <v>DDP</v>
          </cell>
          <cell r="P3666" t="str">
            <v>жыл бойына өтінім бойынша</v>
          </cell>
          <cell r="Q3666">
            <v>0</v>
          </cell>
          <cell r="R3666">
            <v>796</v>
          </cell>
          <cell r="S3666" t="str">
            <v>Дана</v>
          </cell>
        </row>
        <row r="3667">
          <cell r="A3667" t="str">
            <v>2550 Т</v>
          </cell>
          <cell r="B3667" t="str">
            <v>"ШҚ АЭК" АҚ</v>
          </cell>
          <cell r="C3667" t="str">
            <v>22.19.40.300.000.00.0796.000000000008</v>
          </cell>
          <cell r="D3667">
            <v>603108351</v>
          </cell>
          <cell r="E3667" t="str">
            <v xml:space="preserve">Белдік 987 прив.Гур                                                                                 </v>
          </cell>
          <cell r="F3667" t="str">
            <v>Ремень</v>
          </cell>
          <cell r="G3667" t="str">
            <v>клиновый, приводный, с сечением Z(0)-800, ГОСТ 1284.2-89</v>
          </cell>
          <cell r="H3667" t="str">
            <v xml:space="preserve">Белдік 987 прив.Гур                                                                                 </v>
          </cell>
          <cell r="I3667" t="str">
            <v>БК</v>
          </cell>
          <cell r="J3667">
            <v>0</v>
          </cell>
          <cell r="K3667">
            <v>631010000</v>
          </cell>
          <cell r="L3667" t="str">
            <v>ҚР, ШҚО, Өскемен қ., Бажов көш., 10</v>
          </cell>
          <cell r="M3667" t="str">
            <v>Желтоқсан-Қантар</v>
          </cell>
          <cell r="N3667" t="str">
            <v>Шығыс-Қазақстан облысы, Өскемен қ.</v>
          </cell>
          <cell r="O3667" t="str">
            <v>DDP</v>
          </cell>
          <cell r="P3667" t="str">
            <v>жыл бойына өтінім бойынша</v>
          </cell>
          <cell r="Q3667">
            <v>0</v>
          </cell>
          <cell r="R3667">
            <v>796</v>
          </cell>
          <cell r="S3667" t="str">
            <v>Дана</v>
          </cell>
        </row>
        <row r="3668">
          <cell r="A3668" t="str">
            <v>2551 Т</v>
          </cell>
          <cell r="B3668" t="str">
            <v>"ШҚ АЭК" АҚ</v>
          </cell>
          <cell r="C3668" t="str">
            <v>29.31.23.100.006.00.0796.000000000010</v>
          </cell>
          <cell r="D3668">
            <v>603108360</v>
          </cell>
          <cell r="E3668" t="str">
            <v xml:space="preserve">Тракторлық фонарь                                                                                   </v>
          </cell>
          <cell r="F3668" t="str">
            <v>Фонарь</v>
          </cell>
          <cell r="G3668" t="str">
            <v>заднего хода, для специального и специализированного автомобиля</v>
          </cell>
          <cell r="H3668" t="str">
            <v xml:space="preserve">Тракторлық фонарь                                                                                   </v>
          </cell>
          <cell r="I3668" t="str">
            <v>БК</v>
          </cell>
          <cell r="J3668">
            <v>0</v>
          </cell>
          <cell r="K3668">
            <v>631010000</v>
          </cell>
          <cell r="L3668" t="str">
            <v>ҚР, ШҚО, Өскемен қ., Бажов көш., 10</v>
          </cell>
          <cell r="M3668" t="str">
            <v>Желтоқсан-Қантар</v>
          </cell>
          <cell r="N3668" t="str">
            <v>Шығыс-Қазақстан облысы, Өскемен қ.</v>
          </cell>
          <cell r="O3668" t="str">
            <v>DDP</v>
          </cell>
          <cell r="P3668" t="str">
            <v>жыл бойына өтінім бойынша</v>
          </cell>
          <cell r="Q3668">
            <v>0</v>
          </cell>
          <cell r="R3668">
            <v>796</v>
          </cell>
          <cell r="S3668" t="str">
            <v>Дана</v>
          </cell>
        </row>
        <row r="3669">
          <cell r="A3669" t="str">
            <v>2552 Т</v>
          </cell>
          <cell r="B3669" t="str">
            <v>"ШҚ АЭК" АҚ</v>
          </cell>
          <cell r="C3669" t="str">
            <v>29.32.30.990.022.00.0839.000000000032</v>
          </cell>
          <cell r="D3669">
            <v>603108378</v>
          </cell>
          <cell r="E3669" t="str">
            <v xml:space="preserve">Гидроцилиндр белдігі жиынтығы К-700                                                                 </v>
          </cell>
          <cell r="F3669" t="str">
            <v>Комплект ремонтный</v>
          </cell>
          <cell r="G3669" t="str">
            <v>гидроцилиндра поворота, для легкового автомобиля</v>
          </cell>
          <cell r="H3669" t="str">
            <v xml:space="preserve">Гидроцилиндр белдігі жиынтығы К-700                                                                 </v>
          </cell>
          <cell r="I3669" t="str">
            <v>БК</v>
          </cell>
          <cell r="J3669">
            <v>0</v>
          </cell>
          <cell r="K3669">
            <v>631010000</v>
          </cell>
          <cell r="L3669" t="str">
            <v>ҚР, ШҚО, Өскемен қ., Бажов көш., 10</v>
          </cell>
          <cell r="M3669" t="str">
            <v>Желтоқсан-Қантар</v>
          </cell>
          <cell r="N3669" t="str">
            <v>Шығыс-Қазақстан облысы, Өскемен қ.</v>
          </cell>
          <cell r="O3669" t="str">
            <v>DDP</v>
          </cell>
          <cell r="P3669" t="str">
            <v>жыл бойына өтінім бойынша</v>
          </cell>
          <cell r="Q3669">
            <v>0</v>
          </cell>
          <cell r="R3669">
            <v>839</v>
          </cell>
          <cell r="S3669" t="str">
            <v>Комплект</v>
          </cell>
        </row>
        <row r="3670">
          <cell r="A3670" t="str">
            <v>2553 Т</v>
          </cell>
          <cell r="B3670" t="str">
            <v>"ШҚ АЭК" АҚ</v>
          </cell>
          <cell r="C3670" t="str">
            <v>28.13.11.700.002.00.0796.000000000000</v>
          </cell>
          <cell r="D3670">
            <v>603108393</v>
          </cell>
          <cell r="E3670" t="str">
            <v xml:space="preserve">Су сорғысы ЮМЗ                                                                                      </v>
          </cell>
          <cell r="F3670" t="str">
            <v>Насос водяной</v>
          </cell>
          <cell r="G3670" t="str">
            <v>для специальной техники</v>
          </cell>
          <cell r="H3670" t="str">
            <v xml:space="preserve">Су сорғысы ЮМЗ                                                                                      </v>
          </cell>
          <cell r="I3670" t="str">
            <v>БК</v>
          </cell>
          <cell r="J3670">
            <v>0</v>
          </cell>
          <cell r="K3670">
            <v>631010000</v>
          </cell>
          <cell r="L3670" t="str">
            <v>ҚР, ШҚО, Өскемен қ., Бажов көш., 10</v>
          </cell>
          <cell r="M3670" t="str">
            <v>Желтоқсан-Қантар</v>
          </cell>
          <cell r="N3670" t="str">
            <v>Шығыс-Қазақстан облысы, Өскемен қ.</v>
          </cell>
          <cell r="O3670" t="str">
            <v>DDP</v>
          </cell>
          <cell r="P3670" t="str">
            <v>жыл бойына өтінім бойынша</v>
          </cell>
          <cell r="Q3670">
            <v>0</v>
          </cell>
          <cell r="R3670">
            <v>796</v>
          </cell>
          <cell r="S3670" t="str">
            <v>Дана</v>
          </cell>
        </row>
        <row r="3671">
          <cell r="A3671" t="str">
            <v>2554 Т</v>
          </cell>
          <cell r="B3671" t="str">
            <v>"ШҚ АЭК" АҚ</v>
          </cell>
          <cell r="C3671" t="str">
            <v>29.32.30.990.022.00.0839.000000000034</v>
          </cell>
          <cell r="D3671">
            <v>603108402</v>
          </cell>
          <cell r="E3671" t="str">
            <v xml:space="preserve">Отын сүзгісі белдігінің жиынтығы К-700                                                              </v>
          </cell>
          <cell r="F3671" t="str">
            <v>Комплект ремонтный</v>
          </cell>
          <cell r="G3671" t="str">
            <v>фильтра тонкой очистки топлива, для легкового автомобиля</v>
          </cell>
          <cell r="H3671" t="str">
            <v xml:space="preserve">Отын сүзгісі белдігінің жиынтығы К-700                                                              </v>
          </cell>
          <cell r="I3671" t="str">
            <v>БК</v>
          </cell>
          <cell r="J3671">
            <v>0</v>
          </cell>
          <cell r="K3671">
            <v>631010000</v>
          </cell>
          <cell r="L3671" t="str">
            <v>ҚР, ШҚО, Өскемен қ., Бажов көш., 10</v>
          </cell>
          <cell r="M3671" t="str">
            <v>Желтоқсан-Қантар</v>
          </cell>
          <cell r="N3671" t="str">
            <v>Шығыс-Қазақстан облысы, Өскемен қ.</v>
          </cell>
          <cell r="O3671" t="str">
            <v>DDP</v>
          </cell>
          <cell r="P3671" t="str">
            <v>жыл бойына өтінім бойынша</v>
          </cell>
          <cell r="Q3671">
            <v>0</v>
          </cell>
          <cell r="R3671">
            <v>839</v>
          </cell>
          <cell r="S3671" t="str">
            <v>Комплект</v>
          </cell>
        </row>
        <row r="3672">
          <cell r="A3672" t="str">
            <v>2555 Т</v>
          </cell>
          <cell r="B3672" t="str">
            <v>"ШҚ АЭК" АҚ</v>
          </cell>
          <cell r="C3672" t="str">
            <v>28.29.13.300.003.01.0796.000000000012</v>
          </cell>
          <cell r="D3672">
            <v>603108403</v>
          </cell>
          <cell r="E3672" t="str">
            <v>Отын сүзгісі К-700</v>
          </cell>
          <cell r="F3672" t="str">
            <v>Фильтр</v>
          </cell>
          <cell r="G3672" t="str">
            <v>топливный, для спецтехники</v>
          </cell>
          <cell r="H3672" t="str">
            <v>Отын сүзгісі К-700</v>
          </cell>
          <cell r="I3672" t="str">
            <v>БК</v>
          </cell>
          <cell r="J3672">
            <v>0</v>
          </cell>
          <cell r="K3672">
            <v>631010000</v>
          </cell>
          <cell r="L3672" t="str">
            <v>ҚР, ШҚО, Өскемен қ., Бажов көш., 10</v>
          </cell>
          <cell r="M3672" t="str">
            <v>Желтоқсан-Қантар</v>
          </cell>
          <cell r="N3672" t="str">
            <v>Шығыс-Қазақстан облысы, Өскемен қ.</v>
          </cell>
          <cell r="O3672" t="str">
            <v>DDP</v>
          </cell>
          <cell r="P3672" t="str">
            <v>жыл бойына өтінім бойынша</v>
          </cell>
          <cell r="Q3672">
            <v>0</v>
          </cell>
          <cell r="R3672">
            <v>796</v>
          </cell>
          <cell r="S3672" t="str">
            <v>Дана</v>
          </cell>
        </row>
        <row r="3673">
          <cell r="A3673" t="str">
            <v>2556 Т</v>
          </cell>
          <cell r="B3673" t="str">
            <v>"ШҚ АЭК" АҚ</v>
          </cell>
          <cell r="C3673" t="str">
            <v>29.32.30.650.014.01.0796.000000000002</v>
          </cell>
          <cell r="D3673">
            <v>603108408</v>
          </cell>
          <cell r="E3673" t="str">
            <v xml:space="preserve">Қыспа подшипник Т-40                                                                                </v>
          </cell>
          <cell r="F3673" t="str">
            <v>Подшипник</v>
          </cell>
          <cell r="G3673" t="str">
            <v>выключения сцепления, для специального и специализированного автомобиля</v>
          </cell>
          <cell r="H3673" t="str">
            <v xml:space="preserve">Қыспа подшипник Т-40                                                                                </v>
          </cell>
          <cell r="I3673" t="str">
            <v>БК</v>
          </cell>
          <cell r="J3673">
            <v>0</v>
          </cell>
          <cell r="K3673">
            <v>631010000</v>
          </cell>
          <cell r="L3673" t="str">
            <v>ҚР, ШҚО, Өскемен қ., Бажов көш., 10</v>
          </cell>
          <cell r="M3673" t="str">
            <v>Желтоқсан-Қантар</v>
          </cell>
          <cell r="N3673" t="str">
            <v>Шығыс-Қазақстан облысы, Өскемен қ.</v>
          </cell>
          <cell r="O3673" t="str">
            <v>DDP</v>
          </cell>
          <cell r="P3673" t="str">
            <v>жыл бойына өтінім бойынша</v>
          </cell>
          <cell r="Q3673">
            <v>0</v>
          </cell>
          <cell r="R3673">
            <v>796</v>
          </cell>
          <cell r="S3673" t="str">
            <v>Дана</v>
          </cell>
        </row>
        <row r="3674">
          <cell r="A3674" t="str">
            <v>2557 Т</v>
          </cell>
          <cell r="B3674" t="str">
            <v>"ШҚ АЭК" АҚ</v>
          </cell>
          <cell r="C3674" t="str">
            <v>29.32.30.650.008.00.0796.000000000002</v>
          </cell>
          <cell r="D3674">
            <v>603108411</v>
          </cell>
          <cell r="E3674" t="str">
            <v xml:space="preserve">Ілінісу бастырмасы МТЗ                                                                              </v>
          </cell>
          <cell r="F3674" t="str">
            <v>Накладка</v>
          </cell>
          <cell r="G3674" t="str">
            <v>диска сцепления, для специального и специализированного автомобиля</v>
          </cell>
          <cell r="H3674" t="str">
            <v xml:space="preserve">Ілінісу бастырмасы МТЗ                                                                              </v>
          </cell>
          <cell r="I3674" t="str">
            <v>БК</v>
          </cell>
          <cell r="J3674">
            <v>0</v>
          </cell>
          <cell r="K3674">
            <v>631010000</v>
          </cell>
          <cell r="L3674" t="str">
            <v>ҚР, ШҚО, Өскемен қ., Бажов көш., 10</v>
          </cell>
          <cell r="M3674" t="str">
            <v>Желтоқсан-Қантар</v>
          </cell>
          <cell r="N3674" t="str">
            <v>Шығыс-Қазақстан облысы, Өскемен қ.</v>
          </cell>
          <cell r="O3674" t="str">
            <v>DDP</v>
          </cell>
          <cell r="P3674" t="str">
            <v>жыл бойына өтінім бойынша</v>
          </cell>
          <cell r="Q3674">
            <v>0</v>
          </cell>
          <cell r="R3674">
            <v>796</v>
          </cell>
          <cell r="S3674" t="str">
            <v>Дана</v>
          </cell>
        </row>
        <row r="3675">
          <cell r="A3675" t="str">
            <v>2558 Т</v>
          </cell>
          <cell r="B3675" t="str">
            <v>"ШҚ АЭК" АҚ</v>
          </cell>
          <cell r="C3675" t="str">
            <v>29.32.30.990.035.02.0796.000000000002</v>
          </cell>
          <cell r="D3675">
            <v>603108419</v>
          </cell>
          <cell r="E3675" t="str">
            <v>Желдеткіш жетегінің муфтасы К-700</v>
          </cell>
          <cell r="F3675" t="str">
            <v>Муфта</v>
          </cell>
          <cell r="G3675" t="str">
            <v>привода вентилятора, для специального и специализированного автомобиля</v>
          </cell>
          <cell r="H3675" t="str">
            <v>Желдеткіш жетегінің муфтасы К-700</v>
          </cell>
          <cell r="I3675" t="str">
            <v>БК</v>
          </cell>
          <cell r="J3675">
            <v>0</v>
          </cell>
          <cell r="K3675">
            <v>631010000</v>
          </cell>
          <cell r="L3675" t="str">
            <v>ҚР, ШҚО, Өскемен қ., Бажов көш., 10</v>
          </cell>
          <cell r="M3675" t="str">
            <v>Желтоқсан-Қантар</v>
          </cell>
          <cell r="N3675" t="str">
            <v>Шығыс-Қазақстан облысы, Өскемен қ.</v>
          </cell>
          <cell r="O3675" t="str">
            <v>DDP</v>
          </cell>
          <cell r="P3675" t="str">
            <v>жыл бойына өтінім бойынша</v>
          </cell>
          <cell r="Q3675">
            <v>0</v>
          </cell>
          <cell r="R3675">
            <v>839</v>
          </cell>
          <cell r="S3675" t="str">
            <v>Комплект</v>
          </cell>
        </row>
        <row r="3676">
          <cell r="A3676" t="str">
            <v>2559 Т</v>
          </cell>
          <cell r="B3676" t="str">
            <v>"ШҚ АЭК" АҚ</v>
          </cell>
          <cell r="C3676" t="str">
            <v>29.31.23.100.008.00.0796.000000000000</v>
          </cell>
          <cell r="D3676">
            <v>603108423</v>
          </cell>
          <cell r="E3676" t="str">
            <v xml:space="preserve">Алдыңғы бұрылыс фонары МТЗ                                                                          </v>
          </cell>
          <cell r="F3676" t="str">
            <v>Указатель</v>
          </cell>
          <cell r="G3676" t="str">
            <v>поворота, для грузового автомобиля</v>
          </cell>
          <cell r="H3676" t="str">
            <v xml:space="preserve">Алдыңғы бұрылыс фонары МТЗ                                                                          </v>
          </cell>
          <cell r="I3676" t="str">
            <v>БК</v>
          </cell>
          <cell r="J3676">
            <v>0</v>
          </cell>
          <cell r="K3676">
            <v>631010000</v>
          </cell>
          <cell r="L3676" t="str">
            <v>ҚР, ШҚО, Өскемен қ., Бажов көш., 10</v>
          </cell>
          <cell r="M3676" t="str">
            <v>Желтоқсан-Қантар</v>
          </cell>
          <cell r="N3676" t="str">
            <v>Шығыс-Қазақстан облысы, Өскемен қ.</v>
          </cell>
          <cell r="O3676" t="str">
            <v>DDP</v>
          </cell>
          <cell r="P3676" t="str">
            <v>жыл бойына өтінім бойынша</v>
          </cell>
          <cell r="Q3676">
            <v>0</v>
          </cell>
          <cell r="R3676">
            <v>796</v>
          </cell>
          <cell r="S3676" t="str">
            <v>Дана</v>
          </cell>
        </row>
        <row r="3677">
          <cell r="A3677" t="str">
            <v>2560 Т</v>
          </cell>
          <cell r="B3677" t="str">
            <v>"ШҚ АЭК" АҚ</v>
          </cell>
          <cell r="C3677" t="str">
            <v>29.31.23.100.008.00.0796.000000000000</v>
          </cell>
          <cell r="D3677">
            <v>603108424</v>
          </cell>
          <cell r="E3677" t="str">
            <v xml:space="preserve">Артқы бұрылыс фонары МТЗ                                                                            </v>
          </cell>
          <cell r="F3677" t="str">
            <v>Указатель</v>
          </cell>
          <cell r="G3677" t="str">
            <v>поворота, для грузового автомобиля</v>
          </cell>
          <cell r="H3677" t="str">
            <v xml:space="preserve">Артқы бұрылыс фонары МТЗ                                                                            </v>
          </cell>
          <cell r="I3677" t="str">
            <v>БК</v>
          </cell>
          <cell r="J3677">
            <v>0</v>
          </cell>
          <cell r="K3677">
            <v>631010000</v>
          </cell>
          <cell r="L3677" t="str">
            <v>ҚР, ШҚО, Өскемен қ., Бажов көш., 10</v>
          </cell>
          <cell r="M3677" t="str">
            <v>Желтоқсан-Қантар</v>
          </cell>
          <cell r="N3677" t="str">
            <v>Шығыс-Қазақстан облысы, Өскемен қ.</v>
          </cell>
          <cell r="O3677" t="str">
            <v>DDP</v>
          </cell>
          <cell r="P3677" t="str">
            <v>жыл бойына өтінім бойынша</v>
          </cell>
          <cell r="Q3677">
            <v>0</v>
          </cell>
          <cell r="R3677">
            <v>796</v>
          </cell>
          <cell r="S3677" t="str">
            <v>Дана</v>
          </cell>
        </row>
        <row r="3678">
          <cell r="A3678" t="str">
            <v>2561 Т</v>
          </cell>
          <cell r="B3678" t="str">
            <v>"ШҚ АЭК" АҚ</v>
          </cell>
          <cell r="C3678" t="str">
            <v>29.32.30.610.000.03.0796.000000000000</v>
          </cell>
          <cell r="D3678">
            <v>603108433</v>
          </cell>
          <cell r="E3678" t="str">
            <v>Салқындату радиаторы МТЗ-80</v>
          </cell>
          <cell r="F3678" t="str">
            <v>Радиатор</v>
          </cell>
          <cell r="G3678" t="str">
            <v>для специального и специализированного автомобиля, системы охлаждения</v>
          </cell>
          <cell r="H3678" t="str">
            <v>Салқындату радиаторы МТЗ-80</v>
          </cell>
          <cell r="I3678" t="str">
            <v>БК</v>
          </cell>
          <cell r="J3678">
            <v>0</v>
          </cell>
          <cell r="K3678">
            <v>631010000</v>
          </cell>
          <cell r="L3678" t="str">
            <v>ҚР, ШҚО, Өскемен қ., Бажов көш., 10</v>
          </cell>
          <cell r="M3678" t="str">
            <v>Желтоқсан-Қантар</v>
          </cell>
          <cell r="N3678" t="str">
            <v>Шығыс-Қазақстан облысы, Өскемен қ.</v>
          </cell>
          <cell r="O3678" t="str">
            <v>DDP</v>
          </cell>
          <cell r="P3678" t="str">
            <v>жыл бойына өтінім бойынша</v>
          </cell>
          <cell r="Q3678">
            <v>0</v>
          </cell>
          <cell r="R3678">
            <v>796</v>
          </cell>
          <cell r="S3678" t="str">
            <v>Дана</v>
          </cell>
        </row>
        <row r="3679">
          <cell r="A3679" t="str">
            <v>2562 Т</v>
          </cell>
          <cell r="B3679" t="str">
            <v>"ШҚ АЭК" АҚ</v>
          </cell>
          <cell r="C3679" t="str">
            <v>32.50.13.300.001.00.0796.000000000000</v>
          </cell>
          <cell r="D3679">
            <v>603108447</v>
          </cell>
          <cell r="E3679" t="str">
            <v xml:space="preserve">Тракторлық оптика                                                                                   </v>
          </cell>
          <cell r="F3679" t="str">
            <v>Уретерореноскоп</v>
          </cell>
          <cell r="G3679" t="str">
            <v>рабочая длина не менее 430 мм, общая длина не более 570 мм, оптика с углом обзора 12° со смещенным в сторону окуляром</v>
          </cell>
          <cell r="H3679" t="str">
            <v xml:space="preserve">Тракторлық оптика                                                                                   </v>
          </cell>
          <cell r="I3679" t="str">
            <v>БК</v>
          </cell>
          <cell r="J3679">
            <v>0</v>
          </cell>
          <cell r="K3679">
            <v>631010000</v>
          </cell>
          <cell r="L3679" t="str">
            <v>ҚР, ШҚО, Өскемен қ., Бажов көш., 10</v>
          </cell>
          <cell r="M3679" t="str">
            <v>Желтоқсан-Қантар</v>
          </cell>
          <cell r="N3679" t="str">
            <v>Шығыс-Қазақстан облысы, Өскемен қ.</v>
          </cell>
          <cell r="O3679" t="str">
            <v>DDP</v>
          </cell>
          <cell r="P3679" t="str">
            <v>жыл бойына өтінім бойынша</v>
          </cell>
          <cell r="Q3679">
            <v>0</v>
          </cell>
          <cell r="R3679">
            <v>796</v>
          </cell>
          <cell r="S3679" t="str">
            <v>Дана</v>
          </cell>
        </row>
        <row r="3680">
          <cell r="A3680" t="str">
            <v>2563 Т</v>
          </cell>
          <cell r="B3680" t="str">
            <v>"ШҚ АЭК" АҚ</v>
          </cell>
          <cell r="C3680" t="str">
            <v>28.92.61.300.059.00.0796.000000000000</v>
          </cell>
          <cell r="D3680">
            <v>603108467</v>
          </cell>
          <cell r="E3680" t="str">
            <v>БҰРҒЫЛАУ КЕСКІШІ РБМ-35</v>
          </cell>
          <cell r="F3680" t="str">
            <v>Цепь</v>
          </cell>
          <cell r="G3680" t="str">
            <v>режущая, к экскаватору</v>
          </cell>
          <cell r="H3680" t="str">
            <v>БҰРҒЫЛАУ КЕСКІШІ РБМ-35</v>
          </cell>
          <cell r="I3680" t="str">
            <v>БК</v>
          </cell>
          <cell r="J3680">
            <v>0</v>
          </cell>
          <cell r="K3680">
            <v>631010000</v>
          </cell>
          <cell r="L3680" t="str">
            <v>ҚР, ШҚО, Өскемен қ., Бажов көш., 10</v>
          </cell>
          <cell r="M3680" t="str">
            <v>Желтоқсан-Қантар</v>
          </cell>
          <cell r="N3680" t="str">
            <v>Шығыс-Қазақстан облысы, Өскемен қ.</v>
          </cell>
          <cell r="O3680" t="str">
            <v>DDP</v>
          </cell>
          <cell r="P3680" t="str">
            <v>жыл бойына өтінім бойынша</v>
          </cell>
          <cell r="Q3680">
            <v>0</v>
          </cell>
          <cell r="R3680">
            <v>796</v>
          </cell>
          <cell r="S3680" t="str">
            <v>Дана</v>
          </cell>
        </row>
        <row r="3681">
          <cell r="A3681" t="str">
            <v>2564 Т</v>
          </cell>
          <cell r="B3681" t="str">
            <v>"ШҚ АЭК" АҚ</v>
          </cell>
          <cell r="C3681" t="str">
            <v>28.22.20.100.003.00.0796.000000000000</v>
          </cell>
          <cell r="D3681">
            <v>603108468</v>
          </cell>
          <cell r="E3681" t="str">
            <v>БКМ ҮШІН ҚАТТЫ ҚОРЫТПАМЕН ДӘНЕКЕРЛЕУМЕН 300А бұрғысы</v>
          </cell>
          <cell r="F3681" t="str">
            <v>Оборудование бурильно-крановое</v>
          </cell>
          <cell r="G3681" t="str">
            <v>навесное, для трактора</v>
          </cell>
          <cell r="H3681" t="str">
            <v>БКМ ҮШІН ҚАТТЫ ҚОРЫТПАМЕН ДӘНЕКЕРЛЕУМЕН 300А бұрғысы</v>
          </cell>
          <cell r="I3681" t="str">
            <v>БК</v>
          </cell>
          <cell r="J3681">
            <v>0</v>
          </cell>
          <cell r="K3681">
            <v>631010000</v>
          </cell>
          <cell r="L3681" t="str">
            <v>ҚР, ШҚО, Өскемен қ., Бажов көш., 10</v>
          </cell>
          <cell r="M3681" t="str">
            <v>Желтоқсан-Қантар</v>
          </cell>
          <cell r="N3681" t="str">
            <v>Шығыс-Қазақстан облысы, Өскемен қ.</v>
          </cell>
          <cell r="O3681" t="str">
            <v>DDP</v>
          </cell>
          <cell r="P3681" t="str">
            <v>жыл бойына өтінім бойынша</v>
          </cell>
          <cell r="Q3681">
            <v>0</v>
          </cell>
          <cell r="R3681">
            <v>796</v>
          </cell>
          <cell r="S3681" t="str">
            <v>Дана</v>
          </cell>
        </row>
        <row r="3682">
          <cell r="A3682" t="str">
            <v>2565 Т</v>
          </cell>
          <cell r="B3682" t="str">
            <v>"ШҚ АЭК" АҚ</v>
          </cell>
          <cell r="C3682" t="str">
            <v>28.11.42.300.025.00.0839.000000000000</v>
          </cell>
          <cell r="D3682">
            <v>603108552</v>
          </cell>
          <cell r="E3682" t="str">
            <v xml:space="preserve">ПОРШЕНЬДІК ТОП ЮМЗ-6                                                                                </v>
          </cell>
          <cell r="F3682" t="str">
            <v>Поршневая группа</v>
          </cell>
          <cell r="G3682" t="str">
            <v>для дизельного двигателя, для спецтехники, мощность не более 240 л.с., в комплекте гильзы, поршни, поршневые кольца, уплотнители колец</v>
          </cell>
          <cell r="H3682" t="str">
            <v xml:space="preserve">ПОРШЕНЬДІК ТОП ЮМЗ-6                                                                                </v>
          </cell>
          <cell r="I3682" t="str">
            <v>БК</v>
          </cell>
          <cell r="J3682">
            <v>0</v>
          </cell>
          <cell r="K3682">
            <v>631010000</v>
          </cell>
          <cell r="L3682" t="str">
            <v>ҚР, ШҚО, Өскемен қ., Бажов көш., 10</v>
          </cell>
          <cell r="M3682" t="str">
            <v>Желтоқсан-Қантар</v>
          </cell>
          <cell r="N3682" t="str">
            <v>Шығыс-Қазақстан облысы, Өскемен қ.</v>
          </cell>
          <cell r="O3682" t="str">
            <v>DDP</v>
          </cell>
          <cell r="P3682" t="str">
            <v>жыл бойына өтінім бойынша</v>
          </cell>
          <cell r="Q3682">
            <v>0</v>
          </cell>
          <cell r="R3682">
            <v>839</v>
          </cell>
          <cell r="S3682" t="str">
            <v>Комплект</v>
          </cell>
        </row>
        <row r="3683">
          <cell r="A3683" t="str">
            <v>2566 Т</v>
          </cell>
          <cell r="B3683" t="str">
            <v>"ШҚ АЭК" АҚ</v>
          </cell>
          <cell r="C3683" t="str">
            <v>28.11.41.700.002.03.0796.000000000001</v>
          </cell>
          <cell r="D3683">
            <v>603108575</v>
          </cell>
          <cell r="E3683" t="str">
            <v xml:space="preserve">Клапан қақпағының төсеніші мтз                                                                      </v>
          </cell>
          <cell r="F3683" t="str">
            <v>Прокладка</v>
          </cell>
          <cell r="G3683" t="str">
            <v>крышки клапанов, для грузоподъемной техники</v>
          </cell>
          <cell r="H3683" t="str">
            <v xml:space="preserve">Клапан қақпағының төсеніші мтз                                                                      </v>
          </cell>
          <cell r="I3683" t="str">
            <v>БК</v>
          </cell>
          <cell r="J3683">
            <v>0</v>
          </cell>
          <cell r="K3683">
            <v>631010000</v>
          </cell>
          <cell r="L3683" t="str">
            <v>ҚР, ШҚО, Өскемен қ., Бажов көш., 10</v>
          </cell>
          <cell r="M3683" t="str">
            <v>Желтоқсан-Қантар</v>
          </cell>
          <cell r="N3683" t="str">
            <v>Шығыс-Қазақстан облысы, Өскемен қ.</v>
          </cell>
          <cell r="O3683" t="str">
            <v>DDP</v>
          </cell>
          <cell r="P3683" t="str">
            <v>жыл бойына өтінім бойынша</v>
          </cell>
          <cell r="Q3683">
            <v>0</v>
          </cell>
          <cell r="R3683">
            <v>796</v>
          </cell>
          <cell r="S3683" t="str">
            <v>Дана</v>
          </cell>
        </row>
        <row r="3684">
          <cell r="A3684" t="str">
            <v>2567 Т</v>
          </cell>
          <cell r="B3684" t="str">
            <v>"ШҚ АЭК" АҚ</v>
          </cell>
          <cell r="C3684" t="str">
            <v>29.32.30.990.020.03.0796.000000000000</v>
          </cell>
          <cell r="D3684">
            <v>603108581</v>
          </cell>
          <cell r="E3684" t="str">
            <v>ВАРИАТОР РЕМЕНІ КАРДА ЖҮРГІШТЕ  ТАЙГА СТ-500ДР</v>
          </cell>
          <cell r="F3684" t="str">
            <v>Ремень</v>
          </cell>
          <cell r="G3684" t="str">
            <v>для специального и специализированного автомобиля, привода вентилятора</v>
          </cell>
          <cell r="H3684" t="str">
            <v>ВАРИАТОР РЕМЕНІ КАРДА ЖҮРГІШТЕ  ТАЙГА СТ-500ДР</v>
          </cell>
          <cell r="I3684" t="str">
            <v>БК</v>
          </cell>
          <cell r="J3684">
            <v>0</v>
          </cell>
          <cell r="K3684">
            <v>631010000</v>
          </cell>
          <cell r="L3684" t="str">
            <v>ҚР, ШҚО, Өскемен қ., Бажов көш., 10</v>
          </cell>
          <cell r="M3684" t="str">
            <v>Желтоқсан-Қантар</v>
          </cell>
          <cell r="N3684" t="str">
            <v>Шығыс-Қазақстан облысы, Өскемен қ.</v>
          </cell>
          <cell r="O3684" t="str">
            <v>DDP</v>
          </cell>
          <cell r="P3684" t="str">
            <v>жыл бойына өтінім бойынша</v>
          </cell>
          <cell r="Q3684">
            <v>0</v>
          </cell>
          <cell r="R3684">
            <v>796</v>
          </cell>
          <cell r="S3684" t="str">
            <v>Дана</v>
          </cell>
        </row>
        <row r="3685">
          <cell r="A3685" t="str">
            <v>2568 Т</v>
          </cell>
          <cell r="B3685" t="str">
            <v>"ШҚ АЭК" АҚ</v>
          </cell>
          <cell r="C3685" t="str">
            <v>29.31.30.300.021.01.0796.000000000004</v>
          </cell>
          <cell r="D3685">
            <v>603108590</v>
          </cell>
          <cell r="E3685" t="str">
            <v xml:space="preserve"> ҚАРДА ЖҮРГІШ  ТАЙГА СТ-500ДР ВАРИАТОРЫНА ВТУЛКА                                                    </v>
          </cell>
          <cell r="F3685" t="str">
            <v>Втулка</v>
          </cell>
          <cell r="G3685" t="str">
            <v>для спецального и специализированного автмобиля, к коробке передач</v>
          </cell>
          <cell r="H3685" t="str">
            <v xml:space="preserve"> ҚАРДА ЖҮРГІШ  ТАЙГА СТ-500ДР ВАРИАТОРЫНА ВТУЛКА                                                    </v>
          </cell>
          <cell r="I3685" t="str">
            <v>БК</v>
          </cell>
          <cell r="J3685">
            <v>0</v>
          </cell>
          <cell r="K3685">
            <v>631010000</v>
          </cell>
          <cell r="L3685" t="str">
            <v>ҚР, ШҚО, Өскемен қ., Бажов көш., 10</v>
          </cell>
          <cell r="M3685" t="str">
            <v>Желтоқсан-Қантар</v>
          </cell>
          <cell r="N3685" t="str">
            <v>Шығыс-Қазақстан облысы, Өскемен қ.</v>
          </cell>
          <cell r="O3685" t="str">
            <v>DDP</v>
          </cell>
          <cell r="P3685" t="str">
            <v>жыл бойына өтінім бойынша</v>
          </cell>
          <cell r="Q3685">
            <v>0</v>
          </cell>
          <cell r="R3685">
            <v>796</v>
          </cell>
          <cell r="S3685" t="str">
            <v>Дана</v>
          </cell>
        </row>
        <row r="3686">
          <cell r="A3686" t="str">
            <v>2569 Т</v>
          </cell>
          <cell r="B3686" t="str">
            <v>"ШҚ АЭК" АҚ</v>
          </cell>
          <cell r="C3686" t="str">
            <v>29.31.22.550.000.00.0796.000000000040</v>
          </cell>
          <cell r="D3686">
            <v>603108591</v>
          </cell>
          <cell r="E3686" t="str">
            <v xml:space="preserve">Трактор генераторы ДТ-75                                                                            </v>
          </cell>
          <cell r="F3686" t="str">
            <v>Генератор</v>
          </cell>
          <cell r="G3686" t="str">
            <v>постоянного тока, для специального и специализированного автомобиля, номинальное напряжение не более 7 В, с последовательным возбуждением</v>
          </cell>
          <cell r="H3686" t="str">
            <v xml:space="preserve">Трактор генераторы ДТ-75                                                                            </v>
          </cell>
          <cell r="I3686" t="str">
            <v>БК</v>
          </cell>
          <cell r="J3686">
            <v>0</v>
          </cell>
          <cell r="K3686">
            <v>631010000</v>
          </cell>
          <cell r="L3686" t="str">
            <v>ҚР, ШҚО, Өскемен қ., Бажов көш., 10</v>
          </cell>
          <cell r="M3686" t="str">
            <v>Желтоқсан-Қантар</v>
          </cell>
          <cell r="N3686" t="str">
            <v>Шығыс-Қазақстан облысы, Өскемен қ.</v>
          </cell>
          <cell r="O3686" t="str">
            <v>DDP</v>
          </cell>
          <cell r="P3686" t="str">
            <v>жыл бойына өтінім бойынша</v>
          </cell>
          <cell r="Q3686">
            <v>0</v>
          </cell>
          <cell r="R3686">
            <v>796</v>
          </cell>
          <cell r="S3686" t="str">
            <v>Дана</v>
          </cell>
        </row>
        <row r="3687">
          <cell r="A3687" t="str">
            <v>2570 Т</v>
          </cell>
          <cell r="B3687" t="str">
            <v>"ШҚ АЭК" АҚ</v>
          </cell>
          <cell r="C3687" t="str">
            <v>29.32.30.650.018.00.0796.000000000005</v>
          </cell>
          <cell r="D3687">
            <v>603108592</v>
          </cell>
          <cell r="E3687" t="str">
            <v xml:space="preserve">Алдыңғы ілінісу дискісі ДТ-75                                                                       </v>
          </cell>
          <cell r="F3687" t="str">
            <v>Диск</v>
          </cell>
          <cell r="G3687" t="str">
            <v>для специального и специализированного автомобиля, сцепления</v>
          </cell>
          <cell r="H3687" t="str">
            <v xml:space="preserve">Алдыңғы ілінісу дискісі ДТ-75                                                                       </v>
          </cell>
          <cell r="I3687" t="str">
            <v>БК</v>
          </cell>
          <cell r="J3687">
            <v>0</v>
          </cell>
          <cell r="K3687">
            <v>631010000</v>
          </cell>
          <cell r="L3687" t="str">
            <v>ҚР, ШҚО, Өскемен қ., Бажов көш., 10</v>
          </cell>
          <cell r="M3687" t="str">
            <v>Желтоқсан-Қантар</v>
          </cell>
          <cell r="N3687" t="str">
            <v>Шығыс-Қазақстан облысы, Өскемен қ.</v>
          </cell>
          <cell r="O3687" t="str">
            <v>DDP</v>
          </cell>
          <cell r="P3687" t="str">
            <v>жыл бойына өтінім бойынша</v>
          </cell>
          <cell r="Q3687">
            <v>0</v>
          </cell>
          <cell r="R3687">
            <v>796</v>
          </cell>
          <cell r="S3687" t="str">
            <v>Дана</v>
          </cell>
        </row>
        <row r="3688">
          <cell r="A3688" t="str">
            <v>2571 Т</v>
          </cell>
          <cell r="B3688" t="str">
            <v>"ШҚ АЭК" АҚ</v>
          </cell>
          <cell r="C3688" t="str">
            <v>29.32.30.250.036.00.0796.000000000002</v>
          </cell>
          <cell r="D3688">
            <v>603108593</v>
          </cell>
          <cell r="E3688" t="str">
            <v>Тежеуіш дискісі МТЗ</v>
          </cell>
          <cell r="F3688" t="str">
            <v>Диск</v>
          </cell>
          <cell r="G3688" t="str">
            <v>для специального и специализированного автомобиля, тормозной, передний</v>
          </cell>
          <cell r="H3688" t="str">
            <v>Тежеуіш дискісі МТЗ</v>
          </cell>
          <cell r="I3688" t="str">
            <v>БК</v>
          </cell>
          <cell r="J3688">
            <v>0</v>
          </cell>
          <cell r="K3688">
            <v>631010000</v>
          </cell>
          <cell r="L3688" t="str">
            <v>ҚР, ШҚО, Өскемен қ., Бажов көш., 10</v>
          </cell>
          <cell r="M3688" t="str">
            <v>Желтоқсан-Қантар</v>
          </cell>
          <cell r="N3688" t="str">
            <v>Шығыс-Қазақстан облысы, Өскемен қ.</v>
          </cell>
          <cell r="O3688" t="str">
            <v>DDP</v>
          </cell>
          <cell r="P3688" t="str">
            <v>жыл бойына өтінім бойынша</v>
          </cell>
          <cell r="Q3688">
            <v>0</v>
          </cell>
          <cell r="R3688">
            <v>796</v>
          </cell>
          <cell r="S3688" t="str">
            <v>Дана</v>
          </cell>
        </row>
        <row r="3689">
          <cell r="A3689" t="str">
            <v>2572 Т</v>
          </cell>
          <cell r="B3689" t="str">
            <v>"ШҚ АЭК" АҚ</v>
          </cell>
          <cell r="C3689" t="str">
            <v>28.11.41.700.028.00.0796.000000000001</v>
          </cell>
          <cell r="D3689">
            <v>603108594</v>
          </cell>
          <cell r="E3689" t="str">
            <v xml:space="preserve"> Қарда жүргіш Тайга СТ-500 ДР тарту гусянкасы жұлдызшасы                                            </v>
          </cell>
          <cell r="F3689" t="str">
            <v>Звездочка</v>
          </cell>
          <cell r="G3689" t="str">
            <v>Звездочка</v>
          </cell>
          <cell r="H3689" t="str">
            <v xml:space="preserve"> Қарда жүргіш Тайга СТ-500 ДР тарту гусянкасы жұлдызшасы                                            </v>
          </cell>
          <cell r="I3689" t="str">
            <v>БК</v>
          </cell>
          <cell r="J3689">
            <v>0</v>
          </cell>
          <cell r="K3689">
            <v>631010000</v>
          </cell>
          <cell r="L3689" t="str">
            <v>ҚР, ШҚО, Өскемен қ., Бажов көш., 10</v>
          </cell>
          <cell r="M3689" t="str">
            <v>Желтоқсан-Қантар</v>
          </cell>
          <cell r="N3689" t="str">
            <v>Шығыс-Қазақстан облысы, Өскемен қ.</v>
          </cell>
          <cell r="O3689" t="str">
            <v>DDP</v>
          </cell>
          <cell r="P3689" t="str">
            <v>жыл бойына өтінім бойынша</v>
          </cell>
          <cell r="Q3689">
            <v>0</v>
          </cell>
          <cell r="R3689">
            <v>796</v>
          </cell>
          <cell r="S3689" t="str">
            <v>Дана</v>
          </cell>
        </row>
        <row r="3690">
          <cell r="A3690" t="str">
            <v>2573 Т</v>
          </cell>
          <cell r="B3690" t="str">
            <v>"ШҚ АЭК" АҚ</v>
          </cell>
          <cell r="C3690" t="str">
            <v>29.32.30.990.020.03.0796.000000000001</v>
          </cell>
          <cell r="D3690">
            <v>603108603</v>
          </cell>
          <cell r="E3690" t="str">
            <v xml:space="preserve">ВАРИАТОР РЕМЕНІ КАРДА ЖҮРГІШТЕ БУРАН                                                                </v>
          </cell>
          <cell r="F3690" t="str">
            <v>Ремень</v>
          </cell>
          <cell r="G3690" t="str">
            <v>для специального и специализированного автомобиля, вариаторный, для снегохода</v>
          </cell>
          <cell r="H3690" t="str">
            <v xml:space="preserve">ВАРИАТОР РЕМЕНІ КАРДА ЖҮРГІШТЕ БУРАН                                                                </v>
          </cell>
          <cell r="I3690" t="str">
            <v>БК</v>
          </cell>
          <cell r="J3690">
            <v>0</v>
          </cell>
          <cell r="K3690">
            <v>631010000</v>
          </cell>
          <cell r="L3690" t="str">
            <v>ҚР, ШҚО, Өскемен қ., Бажов көш., 10</v>
          </cell>
          <cell r="M3690" t="str">
            <v>Желтоқсан-Қантар</v>
          </cell>
          <cell r="N3690" t="str">
            <v>Шығыс-Қазақстан облысы, Өскемен қ.</v>
          </cell>
          <cell r="O3690" t="str">
            <v>DDP</v>
          </cell>
          <cell r="P3690" t="str">
            <v>жыл бойына өтінім бойынша</v>
          </cell>
          <cell r="Q3690">
            <v>0</v>
          </cell>
          <cell r="R3690">
            <v>796</v>
          </cell>
          <cell r="S3690" t="str">
            <v>Дана</v>
          </cell>
        </row>
        <row r="3691">
          <cell r="A3691" t="str">
            <v>2574 Т</v>
          </cell>
          <cell r="B3691" t="str">
            <v>"ШҚ АЭК" АҚ</v>
          </cell>
          <cell r="C3691" t="str">
            <v>29.32.30.990.020.03.0796.000000000000</v>
          </cell>
          <cell r="D3691">
            <v>603108604</v>
          </cell>
          <cell r="E3691" t="str">
            <v>Желдеткіш белдігі МТЗ</v>
          </cell>
          <cell r="F3691" t="str">
            <v>Ремень</v>
          </cell>
          <cell r="G3691" t="str">
            <v>для специального и специализированного автомобиля, привода вентилятора</v>
          </cell>
          <cell r="H3691" t="str">
            <v>Желдеткіш белдігі МТЗ</v>
          </cell>
          <cell r="I3691" t="str">
            <v>БК</v>
          </cell>
          <cell r="J3691">
            <v>0</v>
          </cell>
          <cell r="K3691">
            <v>631010000</v>
          </cell>
          <cell r="L3691" t="str">
            <v>ҚР, ШҚО, Өскемен қ., Бажов көш., 10</v>
          </cell>
          <cell r="M3691" t="str">
            <v>Желтоқсан-Қантар</v>
          </cell>
          <cell r="N3691" t="str">
            <v>Шығыс-Қазақстан облысы, Өскемен қ.</v>
          </cell>
          <cell r="O3691" t="str">
            <v>DDP</v>
          </cell>
          <cell r="P3691" t="str">
            <v>жыл бойына өтінім бойынша</v>
          </cell>
          <cell r="Q3691">
            <v>0</v>
          </cell>
          <cell r="R3691">
            <v>796</v>
          </cell>
          <cell r="S3691" t="str">
            <v>Дана</v>
          </cell>
        </row>
        <row r="3692">
          <cell r="A3692" t="str">
            <v>2575 Т</v>
          </cell>
          <cell r="B3692" t="str">
            <v>"ШҚ АЭК" АҚ</v>
          </cell>
          <cell r="C3692" t="str">
            <v>28.11.42.300.004.00.0839.000000000002</v>
          </cell>
          <cell r="D3692">
            <v>603108621</v>
          </cell>
          <cell r="E3692" t="str">
            <v xml:space="preserve">ТҮБЕГЕЙЛІ ішпектер Н-1 ЮМЗ-6                                                                        </v>
          </cell>
          <cell r="F3692" t="str">
            <v>Вкладыш</v>
          </cell>
          <cell r="G3692" t="str">
            <v>для дизельного двигателя, для легкового автомобиля, коренной</v>
          </cell>
          <cell r="H3692" t="str">
            <v xml:space="preserve">ТҮБЕГЕЙЛІ ішпектер Н-1 ЮМЗ-6                                                                        </v>
          </cell>
          <cell r="I3692" t="str">
            <v>БК</v>
          </cell>
          <cell r="J3692">
            <v>0</v>
          </cell>
          <cell r="K3692">
            <v>631010000</v>
          </cell>
          <cell r="L3692" t="str">
            <v>ҚР, ШҚО, Өскемен қ., Бажов көш., 10</v>
          </cell>
          <cell r="M3692" t="str">
            <v>Желтоқсан-Қантар</v>
          </cell>
          <cell r="N3692" t="str">
            <v>Шығыс-Қазақстан облысы, Өскемен қ.</v>
          </cell>
          <cell r="O3692" t="str">
            <v>DDP</v>
          </cell>
          <cell r="P3692" t="str">
            <v>жыл бойына өтінім бойынша</v>
          </cell>
          <cell r="Q3692">
            <v>0</v>
          </cell>
          <cell r="R3692">
            <v>839</v>
          </cell>
          <cell r="S3692" t="str">
            <v>Комплект</v>
          </cell>
        </row>
        <row r="3693">
          <cell r="A3693" t="str">
            <v>2576 Т</v>
          </cell>
          <cell r="B3693" t="str">
            <v>"ШҚ АЭК" АҚ</v>
          </cell>
          <cell r="C3693" t="str">
            <v>28.11.42.300.004.00.0839.000000000002</v>
          </cell>
          <cell r="D3693">
            <v>603108622</v>
          </cell>
          <cell r="E3693" t="str">
            <v xml:space="preserve">Бұлғақ ішпектер Н-1 ЮМЗ-6                                                                           </v>
          </cell>
          <cell r="F3693" t="str">
            <v>Вкладыш</v>
          </cell>
          <cell r="G3693" t="str">
            <v>для дизельного двигателя, для легкового автомобиля, коренной</v>
          </cell>
          <cell r="H3693" t="str">
            <v xml:space="preserve">Бұлғақ ішпектер Н-1 ЮМЗ-6                                                                           </v>
          </cell>
          <cell r="I3693" t="str">
            <v>БК</v>
          </cell>
          <cell r="J3693">
            <v>0</v>
          </cell>
          <cell r="K3693">
            <v>631010000</v>
          </cell>
          <cell r="L3693" t="str">
            <v>ҚР, ШҚО, Өскемен қ., Бажов көш., 10</v>
          </cell>
          <cell r="M3693" t="str">
            <v>Желтоқсан-Қантар</v>
          </cell>
          <cell r="N3693" t="str">
            <v>Шығыс-Қазақстан облысы, Өскемен қ.</v>
          </cell>
          <cell r="O3693" t="str">
            <v>DDP</v>
          </cell>
          <cell r="P3693" t="str">
            <v>жыл бойына өтінім бойынша</v>
          </cell>
          <cell r="Q3693">
            <v>0</v>
          </cell>
          <cell r="R3693">
            <v>839</v>
          </cell>
          <cell r="S3693" t="str">
            <v>Комплект</v>
          </cell>
        </row>
        <row r="3694">
          <cell r="A3694" t="str">
            <v>2577 Т</v>
          </cell>
          <cell r="B3694" t="str">
            <v>"ШҚ АЭК" АҚ</v>
          </cell>
          <cell r="C3694" t="str">
            <v>29.32.30.650.018.00.0796.000000000005</v>
          </cell>
          <cell r="D3694">
            <v>603108626</v>
          </cell>
          <cell r="E3694" t="str">
            <v xml:space="preserve">Алдыңғы ілінісу дискісі МТЗ-82                                                                      </v>
          </cell>
          <cell r="F3694" t="str">
            <v>Диск</v>
          </cell>
          <cell r="G3694" t="str">
            <v>для специального и специализированного автомобиля, сцепления</v>
          </cell>
          <cell r="H3694" t="str">
            <v xml:space="preserve">Алдыңғы ілінісу дискісі МТЗ-82                                                                      </v>
          </cell>
          <cell r="I3694" t="str">
            <v>БК</v>
          </cell>
          <cell r="J3694">
            <v>0</v>
          </cell>
          <cell r="K3694">
            <v>631010000</v>
          </cell>
          <cell r="L3694" t="str">
            <v>ҚР, ШҚО, Өскемен қ., Бажов көш., 10</v>
          </cell>
          <cell r="M3694" t="str">
            <v>Желтоқсан-Қантар</v>
          </cell>
          <cell r="N3694" t="str">
            <v>Шығыс-Қазақстан облысы, Өскемен қ.</v>
          </cell>
          <cell r="O3694" t="str">
            <v>DDP</v>
          </cell>
          <cell r="P3694" t="str">
            <v>жыл бойына өтінім бойынша</v>
          </cell>
          <cell r="Q3694">
            <v>0</v>
          </cell>
          <cell r="R3694">
            <v>796</v>
          </cell>
          <cell r="S3694" t="str">
            <v>Дана</v>
          </cell>
        </row>
        <row r="3695">
          <cell r="A3695" t="str">
            <v>2578 Т</v>
          </cell>
          <cell r="B3695" t="str">
            <v>"ШҚ АЭК" АҚ</v>
          </cell>
          <cell r="C3695" t="str">
            <v>28.92.61.500.075.00.0796.000000000000</v>
          </cell>
          <cell r="D3695">
            <v>603108627</v>
          </cell>
          <cell r="E3695" t="str">
            <v xml:space="preserve">Экскаватор шөмішінің тісі 0,25 м3                                                                   </v>
          </cell>
          <cell r="F3695" t="str">
            <v>Нож на ковш</v>
          </cell>
          <cell r="G3695" t="str">
            <v>для фронтального погрузчика</v>
          </cell>
          <cell r="H3695" t="str">
            <v xml:space="preserve">Экскаватор шөмішінің тісі 0,25 м3                                                                   </v>
          </cell>
          <cell r="I3695" t="str">
            <v>БК</v>
          </cell>
          <cell r="J3695">
            <v>0</v>
          </cell>
          <cell r="K3695">
            <v>631010000</v>
          </cell>
          <cell r="L3695" t="str">
            <v>ҚР, ШҚО, Өскемен қ., Бажов көш., 10</v>
          </cell>
          <cell r="M3695" t="str">
            <v>Желтоқсан-Қантар</v>
          </cell>
          <cell r="N3695" t="str">
            <v>Шығыс-Қазақстан облысы, Өскемен қ.</v>
          </cell>
          <cell r="O3695" t="str">
            <v>DDP</v>
          </cell>
          <cell r="P3695" t="str">
            <v>жыл бойына өтінім бойынша</v>
          </cell>
          <cell r="Q3695">
            <v>0</v>
          </cell>
          <cell r="R3695">
            <v>796</v>
          </cell>
          <cell r="S3695" t="str">
            <v>Дана</v>
          </cell>
        </row>
        <row r="3696">
          <cell r="A3696" t="str">
            <v>2579 Т</v>
          </cell>
          <cell r="B3696" t="str">
            <v>"ШҚ АЭК" АҚ</v>
          </cell>
          <cell r="C3696" t="str">
            <v>29.32.30.670.016.00.0796.000000000004</v>
          </cell>
          <cell r="D3696">
            <v>603108629</v>
          </cell>
          <cell r="E3696" t="str">
            <v xml:space="preserve">РУЛЬДІК ТЯГА  ҰШТЫҒЫ ЮМЗ-6                                                                          </v>
          </cell>
          <cell r="F3696" t="str">
            <v>Наконечник</v>
          </cell>
          <cell r="G3696" t="str">
            <v>для грузового автомобиля, рулевой</v>
          </cell>
          <cell r="H3696" t="str">
            <v xml:space="preserve">РУЛЬДІК ТЯГА  ҰШТЫҒЫ ЮМЗ-6                                                                          </v>
          </cell>
          <cell r="I3696" t="str">
            <v>БК</v>
          </cell>
          <cell r="J3696">
            <v>0</v>
          </cell>
          <cell r="K3696">
            <v>631010000</v>
          </cell>
          <cell r="L3696" t="str">
            <v>ҚР, ШҚО, Өскемен қ., Бажов көш., 10</v>
          </cell>
          <cell r="M3696" t="str">
            <v>Желтоқсан-Қантар</v>
          </cell>
          <cell r="N3696" t="str">
            <v>Шығыс-Қазақстан облысы, Өскемен қ.</v>
          </cell>
          <cell r="O3696" t="str">
            <v>DDP</v>
          </cell>
          <cell r="P3696" t="str">
            <v>жыл бойына өтінім бойынша</v>
          </cell>
          <cell r="Q3696">
            <v>0</v>
          </cell>
          <cell r="R3696">
            <v>796</v>
          </cell>
          <cell r="S3696" t="str">
            <v>Дана</v>
          </cell>
        </row>
        <row r="3697">
          <cell r="A3697" t="str">
            <v>2580 Т</v>
          </cell>
          <cell r="B3697" t="str">
            <v>"ШҚ АЭК" АҚ</v>
          </cell>
          <cell r="C3697" t="str">
            <v>29.32.30.990.093.00.0796.000000000001</v>
          </cell>
          <cell r="D3697">
            <v>603108648</v>
          </cell>
          <cell r="E3697" t="str">
            <v>Гидротатаратқыш Р75</v>
          </cell>
          <cell r="F3697" t="str">
            <v>Гидрораспределитель</v>
          </cell>
          <cell r="G3697" t="str">
            <v>для специального и специализированного автомобиля</v>
          </cell>
          <cell r="H3697" t="str">
            <v>Гидротатаратқыш Р75</v>
          </cell>
          <cell r="I3697" t="str">
            <v>БК</v>
          </cell>
          <cell r="J3697">
            <v>0</v>
          </cell>
          <cell r="K3697">
            <v>631010000</v>
          </cell>
          <cell r="L3697" t="str">
            <v>ҚР, ШҚО, Өскемен қ., Бажов көш., 10</v>
          </cell>
          <cell r="M3697" t="str">
            <v>Желтоқсан-Қантар</v>
          </cell>
          <cell r="N3697" t="str">
            <v>Шығыс-Қазақстан облысы, Өскемен қ.</v>
          </cell>
          <cell r="O3697" t="str">
            <v>DDP</v>
          </cell>
          <cell r="P3697" t="str">
            <v>жыл бойына өтінім бойынша</v>
          </cell>
          <cell r="Q3697">
            <v>0</v>
          </cell>
          <cell r="R3697">
            <v>796</v>
          </cell>
          <cell r="S3697" t="str">
            <v>Дана</v>
          </cell>
        </row>
        <row r="3698">
          <cell r="A3698" t="str">
            <v>2581 Т</v>
          </cell>
          <cell r="B3698" t="str">
            <v>"ШҚ АЭК" АҚ</v>
          </cell>
          <cell r="C3698" t="str">
            <v>29.32.30.990.093.00.0796.000000000001</v>
          </cell>
          <cell r="D3698">
            <v>603108649</v>
          </cell>
          <cell r="E3698" t="str">
            <v>Гидротаратқыш Р80</v>
          </cell>
          <cell r="F3698" t="str">
            <v>Гидрораспределитель</v>
          </cell>
          <cell r="G3698" t="str">
            <v>для специального и специализированного автомобиля</v>
          </cell>
          <cell r="H3698" t="str">
            <v>Гидротаратқыш Р80</v>
          </cell>
          <cell r="I3698" t="str">
            <v>БК</v>
          </cell>
          <cell r="J3698">
            <v>0</v>
          </cell>
          <cell r="K3698">
            <v>631010000</v>
          </cell>
          <cell r="L3698" t="str">
            <v>ҚР, ШҚО, Өскемен қ., Бажов көш., 10</v>
          </cell>
          <cell r="M3698" t="str">
            <v>Желтоқсан-Қантар</v>
          </cell>
          <cell r="N3698" t="str">
            <v>Шығыс-Қазақстан облысы, Өскемен қ.</v>
          </cell>
          <cell r="O3698" t="str">
            <v>DDP</v>
          </cell>
          <cell r="P3698" t="str">
            <v>жыл бойына өтінім бойынша</v>
          </cell>
          <cell r="Q3698">
            <v>0</v>
          </cell>
          <cell r="R3698">
            <v>796</v>
          </cell>
          <cell r="S3698" t="str">
            <v>Дана</v>
          </cell>
        </row>
        <row r="3699">
          <cell r="A3699" t="str">
            <v>2582 Т</v>
          </cell>
          <cell r="B3699" t="str">
            <v>"ШҚ АЭК" АҚ</v>
          </cell>
          <cell r="C3699" t="str">
            <v>22.19.73.100.010.00.0839.000000000000</v>
          </cell>
          <cell r="D3699">
            <v>603108656</v>
          </cell>
          <cell r="E3699" t="str">
            <v xml:space="preserve">ГИДРОБӨЛГІШТІҢ ЖӨНДЕУ ЖИЫНТЫҒЫ Р75                                                                  </v>
          </cell>
          <cell r="F3699" t="str">
            <v>Комплект резино-технических изделий</v>
          </cell>
          <cell r="G3699" t="str">
            <v>ремонтный</v>
          </cell>
          <cell r="H3699" t="str">
            <v xml:space="preserve">ГИДРОБӨЛГІШТІҢ ЖӨНДЕУ ЖИЫНТЫҒЫ Р75                                                                  </v>
          </cell>
          <cell r="I3699" t="str">
            <v>БК</v>
          </cell>
          <cell r="J3699">
            <v>0</v>
          </cell>
          <cell r="K3699">
            <v>631010000</v>
          </cell>
          <cell r="L3699" t="str">
            <v>ҚР, ШҚО, Өскемен қ., Бажов көш., 10</v>
          </cell>
          <cell r="M3699" t="str">
            <v>Желтоқсан-Қантар</v>
          </cell>
          <cell r="N3699" t="str">
            <v>Шығыс-Қазақстан облысы, Өскемен қ.</v>
          </cell>
          <cell r="O3699" t="str">
            <v>DDP</v>
          </cell>
          <cell r="P3699" t="str">
            <v>жыл бойына өтінім бойынша</v>
          </cell>
          <cell r="Q3699">
            <v>0</v>
          </cell>
          <cell r="R3699">
            <v>839</v>
          </cell>
          <cell r="S3699" t="str">
            <v>Комплект</v>
          </cell>
        </row>
        <row r="3700">
          <cell r="A3700" t="str">
            <v>2583 Т</v>
          </cell>
          <cell r="B3700" t="str">
            <v>"ШҚ АЭК" АҚ</v>
          </cell>
          <cell r="C3700" t="str">
            <v>28.22.20.100.003.00.0796.000000000000</v>
          </cell>
          <cell r="D3700">
            <v>603108670</v>
          </cell>
          <cell r="E3700" t="str">
            <v xml:space="preserve">БКМ д. 36 үшін қалақты бұрғы (бұрғылау және жоңғыш аспап жинағымен)                                 </v>
          </cell>
          <cell r="F3700" t="str">
            <v>Оборудование бурильно-крановое</v>
          </cell>
          <cell r="G3700" t="str">
            <v>навесное, для трактора</v>
          </cell>
          <cell r="H3700" t="str">
            <v xml:space="preserve">БКМ д. 36 үшін қалақты бұрғы (бұрғылау және жоңғыш аспап жинағымен)                                 </v>
          </cell>
          <cell r="I3700" t="str">
            <v>БК</v>
          </cell>
          <cell r="J3700">
            <v>0</v>
          </cell>
          <cell r="K3700">
            <v>631010000</v>
          </cell>
          <cell r="L3700" t="str">
            <v>ҚР, ШҚО, Өскемен қ., Бажов көш., 10</v>
          </cell>
          <cell r="M3700" t="str">
            <v>Желтоқсан-Қантар</v>
          </cell>
          <cell r="N3700" t="str">
            <v>Шығыс-Қазақстан облысы, Өскемен қ.</v>
          </cell>
          <cell r="O3700" t="str">
            <v>DDP</v>
          </cell>
          <cell r="P3700" t="str">
            <v>жыл бойына өтінім бойынша</v>
          </cell>
          <cell r="Q3700">
            <v>0</v>
          </cell>
          <cell r="R3700">
            <v>796</v>
          </cell>
          <cell r="S3700" t="str">
            <v>Дана</v>
          </cell>
        </row>
        <row r="3701">
          <cell r="A3701" t="str">
            <v>2584 Т</v>
          </cell>
          <cell r="B3701" t="str">
            <v>"ШҚ АЭК" АҚ</v>
          </cell>
          <cell r="C3701" t="str">
            <v>28.13.13.200.000.01.0796.000000000090</v>
          </cell>
          <cell r="D3701">
            <v>603108693</v>
          </cell>
          <cell r="E3701" t="str">
            <v xml:space="preserve">Сорғы НШ-32 оң жақ айналу                                                                           </v>
          </cell>
          <cell r="F3701" t="str">
            <v>Насос</v>
          </cell>
          <cell r="G3701" t="str">
            <v>шестеренный, тип НШ-32</v>
          </cell>
          <cell r="H3701" t="str">
            <v xml:space="preserve">Сорғы НШ-32 оң жақ айналу                                                                           </v>
          </cell>
          <cell r="I3701" t="str">
            <v>БК</v>
          </cell>
          <cell r="J3701">
            <v>0</v>
          </cell>
          <cell r="K3701">
            <v>631010000</v>
          </cell>
          <cell r="L3701" t="str">
            <v>ҚР, ШҚО, Өскемен қ., Бажов көш., 10</v>
          </cell>
          <cell r="M3701" t="str">
            <v>Желтоқсан-Қантар</v>
          </cell>
          <cell r="N3701" t="str">
            <v>Шығыс-Қазақстан облысы, Өскемен қ.</v>
          </cell>
          <cell r="O3701" t="str">
            <v>DDP</v>
          </cell>
          <cell r="P3701" t="str">
            <v>жыл бойына өтінім бойынша</v>
          </cell>
          <cell r="Q3701">
            <v>0</v>
          </cell>
          <cell r="R3701">
            <v>796</v>
          </cell>
          <cell r="S3701" t="str">
            <v>Дана</v>
          </cell>
        </row>
        <row r="3702">
          <cell r="A3702" t="str">
            <v>2585 Т</v>
          </cell>
          <cell r="B3702" t="str">
            <v>"ШҚ АЭК" АҚ</v>
          </cell>
          <cell r="C3702" t="str">
            <v>29.32.30.910.003.05.0796.000000000000</v>
          </cell>
          <cell r="D3702">
            <v>603109132</v>
          </cell>
          <cell r="E3702" t="str">
            <v xml:space="preserve">ТЕЖЕГІШ ШЛАНГ УРАЛ                                                                                  </v>
          </cell>
          <cell r="F3702" t="str">
            <v>Трубка</v>
          </cell>
          <cell r="G3702" t="str">
            <v>для топливного насоса высокого давления, для грузового автомобиля</v>
          </cell>
          <cell r="H3702" t="str">
            <v xml:space="preserve">ТЕЖЕГІШ ШЛАНГ УРАЛ                                                                                  </v>
          </cell>
          <cell r="I3702" t="str">
            <v>БК</v>
          </cell>
          <cell r="J3702">
            <v>0</v>
          </cell>
          <cell r="K3702">
            <v>631010000</v>
          </cell>
          <cell r="L3702" t="str">
            <v>ҚР, ШҚО, Өскемен қ., Бажов көш., 10</v>
          </cell>
          <cell r="M3702" t="str">
            <v>Желтоқсан-Қантар</v>
          </cell>
          <cell r="N3702" t="str">
            <v>Шығыс-Қазақстан облысы, Өскемен қ.</v>
          </cell>
          <cell r="O3702" t="str">
            <v>DDP</v>
          </cell>
          <cell r="P3702" t="str">
            <v>жыл бойына өтінім бойынша</v>
          </cell>
          <cell r="Q3702">
            <v>0</v>
          </cell>
          <cell r="R3702">
            <v>796</v>
          </cell>
          <cell r="S3702" t="str">
            <v>Дана</v>
          </cell>
        </row>
        <row r="3703">
          <cell r="A3703" t="str">
            <v>2586 Т</v>
          </cell>
          <cell r="B3703" t="str">
            <v>"ШҚ АЭК" АҚ</v>
          </cell>
          <cell r="C3703" t="str">
            <v>29.32.30.950.029.02.0796.000000000000</v>
          </cell>
          <cell r="D3703">
            <v>603109161</v>
          </cell>
          <cell r="E3703" t="str">
            <v xml:space="preserve">Iлгергiсi жиындағы серiппе ЗИЛ                                                                      </v>
          </cell>
          <cell r="F3703" t="str">
            <v>Рессора</v>
          </cell>
          <cell r="G3703" t="str">
            <v>для грузового автомобиля, передняя</v>
          </cell>
          <cell r="H3703" t="str">
            <v xml:space="preserve">Iлгергiсi жиындағы серiппе ЗИЛ                                                                      </v>
          </cell>
          <cell r="I3703" t="str">
            <v>БК</v>
          </cell>
          <cell r="J3703">
            <v>0</v>
          </cell>
          <cell r="K3703">
            <v>631010000</v>
          </cell>
          <cell r="L3703" t="str">
            <v>ҚР, ШҚО, Өскемен қ., Бажов көш., 10</v>
          </cell>
          <cell r="M3703" t="str">
            <v>Желтоқсан-Қантар</v>
          </cell>
          <cell r="N3703" t="str">
            <v>Шығыс-Қазақстан облысы, Өскемен қ.</v>
          </cell>
          <cell r="O3703" t="str">
            <v>DDP</v>
          </cell>
          <cell r="P3703" t="str">
            <v>жыл бойына өтінім бойынша</v>
          </cell>
          <cell r="Q3703">
            <v>0</v>
          </cell>
          <cell r="R3703">
            <v>796</v>
          </cell>
          <cell r="S3703" t="str">
            <v>Дана</v>
          </cell>
        </row>
        <row r="3704">
          <cell r="A3704" t="str">
            <v>2587 Т</v>
          </cell>
          <cell r="B3704" t="str">
            <v>"ШҚ АЭК" АҚ</v>
          </cell>
          <cell r="C3704" t="str">
            <v>29.32.30.990.022.00.0839.000000000042</v>
          </cell>
          <cell r="D3704">
            <v>603109165</v>
          </cell>
          <cell r="E3704" t="str">
            <v xml:space="preserve">Рульдік тартым ұштамасының белдігі жиынтығы УРАЛ                                                    </v>
          </cell>
          <cell r="F3704" t="str">
            <v>Комплект ремонтный</v>
          </cell>
          <cell r="G3704" t="str">
            <v>рулевого механизма, для грузового автомобиля</v>
          </cell>
          <cell r="H3704" t="str">
            <v xml:space="preserve">Рульдік тартым ұштамасының белдігі жиынтығы УРАЛ                                                    </v>
          </cell>
          <cell r="I3704" t="str">
            <v>БК</v>
          </cell>
          <cell r="J3704">
            <v>0</v>
          </cell>
          <cell r="K3704">
            <v>631010000</v>
          </cell>
          <cell r="L3704" t="str">
            <v>ҚР, ШҚО, Өскемен қ., Бажов көш., 10</v>
          </cell>
          <cell r="M3704" t="str">
            <v>Желтоқсан-Қантар</v>
          </cell>
          <cell r="N3704" t="str">
            <v>Шығыс-Қазақстан облысы, Өскемен қ.</v>
          </cell>
          <cell r="O3704" t="str">
            <v>DDP</v>
          </cell>
          <cell r="P3704" t="str">
            <v>жыл бойына өтінім бойынша</v>
          </cell>
          <cell r="Q3704">
            <v>0</v>
          </cell>
          <cell r="R3704">
            <v>839</v>
          </cell>
          <cell r="S3704" t="str">
            <v>Комплект</v>
          </cell>
        </row>
        <row r="3705">
          <cell r="A3705" t="str">
            <v>2588 Т</v>
          </cell>
          <cell r="B3705" t="str">
            <v>"ШҚ АЭК" АҚ</v>
          </cell>
          <cell r="C3705" t="str">
            <v>29.32.30.910.010.01.0796.000000000001</v>
          </cell>
          <cell r="D3705">
            <v>603109167</v>
          </cell>
          <cell r="E3705" t="str">
            <v xml:space="preserve">Желдеткіштің керме ролигі УРАЛ                                                                      </v>
          </cell>
          <cell r="F3705" t="str">
            <v xml:space="preserve"> Ролик</v>
          </cell>
          <cell r="G3705" t="str">
            <v>для грузового автомобиля, натяжной</v>
          </cell>
          <cell r="H3705" t="str">
            <v xml:space="preserve">Желдеткіштің керме ролигі УРАЛ                                                                      </v>
          </cell>
          <cell r="I3705" t="str">
            <v>БК</v>
          </cell>
          <cell r="J3705">
            <v>0</v>
          </cell>
          <cell r="K3705">
            <v>631010000</v>
          </cell>
          <cell r="L3705" t="str">
            <v>ҚР, ШҚО, Өскемен қ., Бажов көш., 10</v>
          </cell>
          <cell r="M3705" t="str">
            <v>Желтоқсан-Қантар</v>
          </cell>
          <cell r="N3705" t="str">
            <v>Шығыс-Қазақстан облысы, Өскемен қ.</v>
          </cell>
          <cell r="O3705" t="str">
            <v>DDP</v>
          </cell>
          <cell r="P3705" t="str">
            <v>жыл бойына өтінім бойынша</v>
          </cell>
          <cell r="Q3705">
            <v>0</v>
          </cell>
          <cell r="R3705">
            <v>796</v>
          </cell>
          <cell r="S3705" t="str">
            <v>Дана</v>
          </cell>
        </row>
        <row r="3706">
          <cell r="A3706" t="str">
            <v>2589 Т</v>
          </cell>
          <cell r="B3706" t="str">
            <v>"ШҚ АЭК" АҚ</v>
          </cell>
          <cell r="C3706" t="str">
            <v>29.32.30.950.022.00.0839.000000000000</v>
          </cell>
          <cell r="D3706">
            <v>603110218</v>
          </cell>
          <cell r="E3706" t="str">
            <v xml:space="preserve">Шүберін СА1037                                                                                      </v>
          </cell>
          <cell r="F3706" t="str">
            <v>Шкворень</v>
          </cell>
          <cell r="G3706" t="str">
            <v>для грузового автомобиля</v>
          </cell>
          <cell r="H3706" t="str">
            <v xml:space="preserve">Шүберін СА1037                                                                                      </v>
          </cell>
          <cell r="I3706" t="str">
            <v>БК</v>
          </cell>
          <cell r="J3706">
            <v>0</v>
          </cell>
          <cell r="K3706">
            <v>631010000</v>
          </cell>
          <cell r="L3706" t="str">
            <v>ҚР, ШҚО, Өскемен қ., Бажов көш., 10</v>
          </cell>
          <cell r="M3706" t="str">
            <v>Желтоқсан-Қантар</v>
          </cell>
          <cell r="N3706" t="str">
            <v>Шығыс-Қазақстан облысы, Өскемен қ.</v>
          </cell>
          <cell r="O3706" t="str">
            <v>DDP</v>
          </cell>
          <cell r="P3706" t="str">
            <v>жыл бойына өтінім бойынша</v>
          </cell>
          <cell r="Q3706">
            <v>0</v>
          </cell>
          <cell r="R3706">
            <v>839</v>
          </cell>
          <cell r="S3706" t="str">
            <v>Комплект</v>
          </cell>
        </row>
        <row r="3707">
          <cell r="A3707" t="str">
            <v>2590 Т</v>
          </cell>
          <cell r="B3707" t="str">
            <v>"ШҚ АЭК" АҚ</v>
          </cell>
          <cell r="C3707" t="str">
            <v>29.32.30.990.137.00.0796.000000000002</v>
          </cell>
          <cell r="D3707">
            <v>603110220</v>
          </cell>
          <cell r="E3707" t="str">
            <v xml:space="preserve">Қозғаушының температурасының датчигi СА1037                                                         </v>
          </cell>
          <cell r="F3707" t="str">
            <v>Датчик температуры охлаждающей жидкости (термистор)</v>
          </cell>
          <cell r="G3707" t="str">
            <v>для грузового автомобиля, косвенного подогрева</v>
          </cell>
          <cell r="H3707" t="str">
            <v xml:space="preserve">Қозғаушының температурасының датчигi СА1037                                                         </v>
          </cell>
          <cell r="I3707" t="str">
            <v>БК</v>
          </cell>
          <cell r="J3707">
            <v>0</v>
          </cell>
          <cell r="K3707">
            <v>631010000</v>
          </cell>
          <cell r="L3707" t="str">
            <v>ҚР, ШҚО, Өскемен қ., Бажов көш., 10</v>
          </cell>
          <cell r="M3707" t="str">
            <v>Желтоқсан-Қантар</v>
          </cell>
          <cell r="N3707" t="str">
            <v>Шығыс-Қазақстан облысы, Өскемен қ.</v>
          </cell>
          <cell r="O3707" t="str">
            <v>DDP</v>
          </cell>
          <cell r="P3707" t="str">
            <v>жыл бойына өтінім бойынша</v>
          </cell>
          <cell r="Q3707">
            <v>0</v>
          </cell>
          <cell r="R3707">
            <v>796</v>
          </cell>
          <cell r="S3707" t="str">
            <v>Дана</v>
          </cell>
        </row>
        <row r="3708">
          <cell r="A3708" t="str">
            <v>2591 Т</v>
          </cell>
          <cell r="B3708" t="str">
            <v>"ШҚ АЭК" АҚ</v>
          </cell>
          <cell r="C3708" t="str">
            <v>29.32.30.990.138.00.0796.000000000001</v>
          </cell>
          <cell r="D3708">
            <v>603110221</v>
          </cell>
          <cell r="E3708" t="str">
            <v xml:space="preserve">Қозғаушының майының қысым датчигi СА1037                                                            </v>
          </cell>
          <cell r="F3708" t="str">
            <v>Датчик давления масла</v>
          </cell>
          <cell r="G3708" t="str">
            <v>для грузового автомобиля</v>
          </cell>
          <cell r="H3708" t="str">
            <v xml:space="preserve">Қозғаушының майының қысым датчигi СА1037                                                            </v>
          </cell>
          <cell r="I3708" t="str">
            <v>БК</v>
          </cell>
          <cell r="J3708">
            <v>0</v>
          </cell>
          <cell r="K3708">
            <v>631010000</v>
          </cell>
          <cell r="L3708" t="str">
            <v>ҚР, ШҚО, Өскемен қ., Бажов көш., 10</v>
          </cell>
          <cell r="M3708" t="str">
            <v>Желтоқсан-Қантар</v>
          </cell>
          <cell r="N3708" t="str">
            <v>Шығыс-Қазақстан облысы, Өскемен қ.</v>
          </cell>
          <cell r="O3708" t="str">
            <v>DDP</v>
          </cell>
          <cell r="P3708" t="str">
            <v>жыл бойына өтінім бойынша</v>
          </cell>
          <cell r="Q3708">
            <v>0</v>
          </cell>
          <cell r="R3708">
            <v>796</v>
          </cell>
          <cell r="S3708" t="str">
            <v>Дана</v>
          </cell>
        </row>
        <row r="3709">
          <cell r="A3709" t="str">
            <v>2592 Т</v>
          </cell>
          <cell r="B3709" t="str">
            <v>"ШҚ АЭК" АҚ</v>
          </cell>
          <cell r="C3709" t="str">
            <v>28.11.42.300.001.00.0796.000000000003</v>
          </cell>
          <cell r="D3709">
            <v>603110222</v>
          </cell>
          <cell r="E3709" t="str">
            <v xml:space="preserve">Поршень тобы СА-1037                                                                                </v>
          </cell>
          <cell r="F3709" t="str">
            <v>Группа гильзо-поршневая</v>
          </cell>
          <cell r="G3709" t="str">
            <v>для дизельного двигателя, для специального и специализированного автомобиля</v>
          </cell>
          <cell r="H3709" t="str">
            <v xml:space="preserve">Поршень тобы СА-1037                                                                                </v>
          </cell>
          <cell r="I3709" t="str">
            <v>БК</v>
          </cell>
          <cell r="J3709">
            <v>0</v>
          </cell>
          <cell r="K3709">
            <v>631010000</v>
          </cell>
          <cell r="L3709" t="str">
            <v>ҚР, ШҚО, Өскемен қ., Бажов көш., 10</v>
          </cell>
          <cell r="M3709" t="str">
            <v>Желтоқсан-Қантар</v>
          </cell>
          <cell r="N3709" t="str">
            <v>Шығыс-Қазақстан облысы, Өскемен қ.</v>
          </cell>
          <cell r="O3709" t="str">
            <v>DDP</v>
          </cell>
          <cell r="P3709" t="str">
            <v>жыл бойына өтінім бойынша</v>
          </cell>
          <cell r="Q3709">
            <v>0</v>
          </cell>
          <cell r="R3709">
            <v>796</v>
          </cell>
          <cell r="S3709" t="str">
            <v>Дана</v>
          </cell>
        </row>
        <row r="3710">
          <cell r="A3710" t="str">
            <v>2593 Т</v>
          </cell>
          <cell r="B3710" t="str">
            <v>"ШҚ АЭК" АҚ</v>
          </cell>
          <cell r="C3710" t="str">
            <v>30.20.40.300.006.00.0796.000000000006</v>
          </cell>
          <cell r="D3710">
            <v>603110223</v>
          </cell>
          <cell r="E3710" t="str">
            <v xml:space="preserve">Негізгі ішпек СТАНДАРТ СА-1037                                                                      </v>
          </cell>
          <cell r="F3710" t="str">
            <v>Вкладыш</v>
          </cell>
          <cell r="G3710" t="str">
            <v>для подвижного состава, коренной</v>
          </cell>
          <cell r="H3710" t="str">
            <v xml:space="preserve">Негізгі ішпек СТАНДАРТ СА-1037                                                                      </v>
          </cell>
          <cell r="I3710" t="str">
            <v>БК</v>
          </cell>
          <cell r="J3710">
            <v>0</v>
          </cell>
          <cell r="K3710">
            <v>631010000</v>
          </cell>
          <cell r="L3710" t="str">
            <v>ҚР, ШҚО, Өскемен қ., Бажов көш., 10</v>
          </cell>
          <cell r="M3710" t="str">
            <v>Желтоқсан-Қантар</v>
          </cell>
          <cell r="N3710" t="str">
            <v>Шығыс-Қазақстан облысы, Өскемен қ.</v>
          </cell>
          <cell r="O3710" t="str">
            <v>DDP</v>
          </cell>
          <cell r="P3710" t="str">
            <v>жыл бойына өтінім бойынша</v>
          </cell>
          <cell r="Q3710">
            <v>0</v>
          </cell>
          <cell r="R3710">
            <v>796</v>
          </cell>
          <cell r="S3710" t="str">
            <v>Дана</v>
          </cell>
        </row>
        <row r="3711">
          <cell r="A3711" t="str">
            <v>2594 Т</v>
          </cell>
          <cell r="B3711" t="str">
            <v>"ШҚ АЭК" АҚ</v>
          </cell>
          <cell r="C3711" t="str">
            <v>28.11.42.300.004.00.0796.000000000006</v>
          </cell>
          <cell r="D3711">
            <v>603110224</v>
          </cell>
          <cell r="E3711" t="str">
            <v xml:space="preserve">ШАТУН ВКЛАДЫШЫ СТАНДАРТ СА-1037                                                                     </v>
          </cell>
          <cell r="F3711" t="str">
            <v>Вкладыш</v>
          </cell>
          <cell r="G3711" t="str">
            <v>для дизельного двигателя, для грузового автомобиля, шатунный</v>
          </cell>
          <cell r="H3711" t="str">
            <v xml:space="preserve">ШАТУН ВКЛАДЫШЫ СТАНДАРТ СА-1037                                                                     </v>
          </cell>
          <cell r="I3711" t="str">
            <v>БК</v>
          </cell>
          <cell r="J3711">
            <v>0</v>
          </cell>
          <cell r="K3711">
            <v>631010000</v>
          </cell>
          <cell r="L3711" t="str">
            <v>ҚР, ШҚО, Өскемен қ., Бажов көш., 10</v>
          </cell>
          <cell r="M3711" t="str">
            <v>Желтоқсан-Қантар</v>
          </cell>
          <cell r="N3711" t="str">
            <v>Шығыс-Қазақстан облысы, Өскемен қ.</v>
          </cell>
          <cell r="O3711" t="str">
            <v>DDP</v>
          </cell>
          <cell r="P3711" t="str">
            <v>жыл бойына өтінім бойынша</v>
          </cell>
          <cell r="Q3711">
            <v>0</v>
          </cell>
          <cell r="R3711">
            <v>796</v>
          </cell>
          <cell r="S3711" t="str">
            <v>Дана</v>
          </cell>
        </row>
        <row r="3712">
          <cell r="A3712" t="str">
            <v>2595 Т</v>
          </cell>
          <cell r="B3712" t="str">
            <v>"ШҚ АЭК" АҚ</v>
          </cell>
          <cell r="C3712" t="str">
            <v>29.32.30.990.046.00.0796.000000000006</v>
          </cell>
          <cell r="D3712">
            <v>603110225</v>
          </cell>
          <cell r="E3712" t="str">
            <v xml:space="preserve">Осьтік ығысу шайбасы СА-1037                                                                        </v>
          </cell>
          <cell r="F3712" t="str">
            <v>Шайба</v>
          </cell>
          <cell r="G3712" t="str">
            <v>опорная, для грузового автомобиля</v>
          </cell>
          <cell r="H3712" t="str">
            <v xml:space="preserve">Осьтік ығысу шайбасы СА-1037                                                                        </v>
          </cell>
          <cell r="I3712" t="str">
            <v>БК</v>
          </cell>
          <cell r="J3712">
            <v>0</v>
          </cell>
          <cell r="K3712">
            <v>631010000</v>
          </cell>
          <cell r="L3712" t="str">
            <v>ҚР, ШҚО, Өскемен қ., Бажов көш., 10</v>
          </cell>
          <cell r="M3712" t="str">
            <v>Желтоқсан-Қантар</v>
          </cell>
          <cell r="N3712" t="str">
            <v>Шығыс-Қазақстан облысы, Өскемен қ.</v>
          </cell>
          <cell r="O3712" t="str">
            <v>DDP</v>
          </cell>
          <cell r="P3712" t="str">
            <v>жыл бойына өтінім бойынша</v>
          </cell>
          <cell r="Q3712">
            <v>0</v>
          </cell>
          <cell r="R3712">
            <v>796</v>
          </cell>
          <cell r="S3712" t="str">
            <v>Дана</v>
          </cell>
        </row>
        <row r="3713">
          <cell r="A3713" t="str">
            <v>2596 Т</v>
          </cell>
          <cell r="B3713" t="str">
            <v>"ШҚ АЭК" АҚ</v>
          </cell>
          <cell r="C3713" t="str">
            <v>29.32.30.990.008.00.0796.000000000011</v>
          </cell>
          <cell r="D3713">
            <v>603110226</v>
          </cell>
          <cell r="E3713" t="str">
            <v xml:space="preserve">Жiберетiнi клапанның бағыттаушы втулкасы СА-1037                                                    </v>
          </cell>
          <cell r="F3713" t="str">
            <v>Втулка</v>
          </cell>
          <cell r="G3713" t="str">
            <v>для легкового автомобиля, для клапана</v>
          </cell>
          <cell r="H3713" t="str">
            <v xml:space="preserve">Жiберетiнi клапанның бағыттаушы втулкасы СА-1037                                                    </v>
          </cell>
          <cell r="I3713" t="str">
            <v>БК</v>
          </cell>
          <cell r="J3713">
            <v>0</v>
          </cell>
          <cell r="K3713">
            <v>631010000</v>
          </cell>
          <cell r="L3713" t="str">
            <v>ҚР, ШҚО, Өскемен қ., Бажов көш., 10</v>
          </cell>
          <cell r="M3713" t="str">
            <v>Желтоқсан-Қантар</v>
          </cell>
          <cell r="N3713" t="str">
            <v>Шығыс-Қазақстан облысы, Өскемен қ.</v>
          </cell>
          <cell r="O3713" t="str">
            <v>DDP</v>
          </cell>
          <cell r="P3713" t="str">
            <v>жыл бойына өтінім бойынша</v>
          </cell>
          <cell r="Q3713">
            <v>0</v>
          </cell>
          <cell r="R3713">
            <v>796</v>
          </cell>
          <cell r="S3713" t="str">
            <v>Дана</v>
          </cell>
        </row>
        <row r="3714">
          <cell r="A3714" t="str">
            <v>2597 Т</v>
          </cell>
          <cell r="B3714" t="str">
            <v>"ШҚ АЭК" АҚ</v>
          </cell>
          <cell r="C3714" t="str">
            <v>29.32.30.990.008.00.0796.000000000003</v>
          </cell>
          <cell r="D3714">
            <v>603110227</v>
          </cell>
          <cell r="E3714" t="str">
            <v xml:space="preserve">Бiтiретiнi клапанның бағыттаушы втулкасы СА-1037                                                    </v>
          </cell>
          <cell r="F3714" t="str">
            <v>Втулка</v>
          </cell>
          <cell r="G3714" t="str">
            <v>для легкового автомобиля, для клапана </v>
          </cell>
          <cell r="H3714" t="str">
            <v xml:space="preserve">Бiтiретiнi клапанның бағыттаушы втулкасы СА-1037                                                    </v>
          </cell>
          <cell r="I3714" t="str">
            <v>БК</v>
          </cell>
          <cell r="J3714">
            <v>0</v>
          </cell>
          <cell r="K3714">
            <v>631010000</v>
          </cell>
          <cell r="L3714" t="str">
            <v>ҚР, ШҚО, Өскемен қ., Бажов көш., 10</v>
          </cell>
          <cell r="M3714" t="str">
            <v>Желтоқсан-Қантар</v>
          </cell>
          <cell r="N3714" t="str">
            <v>Шығыс-Қазақстан облысы, Өскемен қ.</v>
          </cell>
          <cell r="O3714" t="str">
            <v>DDP</v>
          </cell>
          <cell r="P3714" t="str">
            <v>жыл бойына өтінім бойынша</v>
          </cell>
          <cell r="Q3714">
            <v>0</v>
          </cell>
          <cell r="R3714">
            <v>796</v>
          </cell>
          <cell r="S3714" t="str">
            <v>Дана</v>
          </cell>
        </row>
        <row r="3715">
          <cell r="A3715" t="str">
            <v>2598 Т</v>
          </cell>
          <cell r="B3715" t="str">
            <v>"ШҚ АЭК" АҚ</v>
          </cell>
          <cell r="C3715" t="str">
            <v>28.11.42.900.005.02.0796.000000000000</v>
          </cell>
          <cell r="D3715">
            <v>603110228</v>
          </cell>
          <cell r="E3715" t="str">
            <v xml:space="preserve">Енгізу клапаны  СА-1037                                                                             </v>
          </cell>
          <cell r="F3715" t="str">
            <v>Клапан</v>
          </cell>
          <cell r="G3715" t="str">
            <v>впускной, для дизельного двигателя</v>
          </cell>
          <cell r="H3715" t="str">
            <v xml:space="preserve">Енгізу клапаны  СА-1037                                                                             </v>
          </cell>
          <cell r="I3715" t="str">
            <v>БК</v>
          </cell>
          <cell r="J3715">
            <v>0</v>
          </cell>
          <cell r="K3715">
            <v>631010000</v>
          </cell>
          <cell r="L3715" t="str">
            <v>ҚР, ШҚО, Өскемен қ., Бажов көш., 10</v>
          </cell>
          <cell r="M3715" t="str">
            <v>Желтоқсан-Қантар</v>
          </cell>
          <cell r="N3715" t="str">
            <v>Шығыс-Қазақстан облысы, Өскемен қ.</v>
          </cell>
          <cell r="O3715" t="str">
            <v>DDP</v>
          </cell>
          <cell r="P3715" t="str">
            <v>жыл бойына өтінім бойынша</v>
          </cell>
          <cell r="Q3715">
            <v>0</v>
          </cell>
          <cell r="R3715">
            <v>796</v>
          </cell>
          <cell r="S3715" t="str">
            <v>Дана</v>
          </cell>
        </row>
        <row r="3716">
          <cell r="A3716" t="str">
            <v>2599 Т</v>
          </cell>
          <cell r="B3716" t="str">
            <v>"ШҚ АЭК" АҚ</v>
          </cell>
          <cell r="C3716" t="str">
            <v>30.20.40.300.506.00.0796.000000000000</v>
          </cell>
          <cell r="D3716">
            <v>603110229</v>
          </cell>
          <cell r="E3716" t="str">
            <v xml:space="preserve">Шығару клапаны СА-1037                                                                              </v>
          </cell>
          <cell r="F3716" t="str">
            <v>Клапан выпускной</v>
          </cell>
          <cell r="G3716" t="str">
            <v>для подвижного состава</v>
          </cell>
          <cell r="H3716" t="str">
            <v xml:space="preserve">Шығару клапаны СА-1037                                                                              </v>
          </cell>
          <cell r="I3716" t="str">
            <v>БК</v>
          </cell>
          <cell r="J3716">
            <v>0</v>
          </cell>
          <cell r="K3716">
            <v>631010000</v>
          </cell>
          <cell r="L3716" t="str">
            <v>ҚР, ШҚО, Өскемен қ., Бажов көш., 10</v>
          </cell>
          <cell r="M3716" t="str">
            <v>Желтоқсан-Қантар</v>
          </cell>
          <cell r="N3716" t="str">
            <v>Шығыс-Қазақстан облысы, Өскемен қ.</v>
          </cell>
          <cell r="O3716" t="str">
            <v>DDP</v>
          </cell>
          <cell r="P3716" t="str">
            <v>жыл бойына өтінім бойынша</v>
          </cell>
          <cell r="Q3716">
            <v>0</v>
          </cell>
          <cell r="R3716">
            <v>796</v>
          </cell>
          <cell r="S3716" t="str">
            <v>Дана</v>
          </cell>
        </row>
        <row r="3717">
          <cell r="A3717" t="str">
            <v>2600 Т</v>
          </cell>
          <cell r="B3717" t="str">
            <v>"ШҚ АЭК" АҚ</v>
          </cell>
          <cell r="C3717" t="str">
            <v>22.19.73.470.002.00.0839.000000000000</v>
          </cell>
          <cell r="D3717">
            <v>603110230</v>
          </cell>
          <cell r="E3717" t="str">
            <v xml:space="preserve">Клапандар сальнигі жиынтығы СА-1037                                                                 </v>
          </cell>
          <cell r="F3717" t="str">
            <v>Комплект сальников</v>
          </cell>
          <cell r="G3717" t="str">
            <v>клапана, для легкового автомобиля с карбюраторным двигателем, диаметр 8 мм, в комплекте 8 штук</v>
          </cell>
          <cell r="H3717" t="str">
            <v xml:space="preserve">Клапандар сальнигі жиынтығы СА-1037                                                                 </v>
          </cell>
          <cell r="I3717" t="str">
            <v>БК</v>
          </cell>
          <cell r="J3717">
            <v>0</v>
          </cell>
          <cell r="K3717">
            <v>631010000</v>
          </cell>
          <cell r="L3717" t="str">
            <v>ҚР, ШҚО, Өскемен қ., Бажов көш., 10</v>
          </cell>
          <cell r="M3717" t="str">
            <v>Желтоқсан-Қантар</v>
          </cell>
          <cell r="N3717" t="str">
            <v>Шығыс-Қазақстан облысы, Өскемен қ.</v>
          </cell>
          <cell r="O3717" t="str">
            <v>DDP</v>
          </cell>
          <cell r="P3717" t="str">
            <v>жыл бойына өтінім бойынша</v>
          </cell>
          <cell r="Q3717">
            <v>0</v>
          </cell>
          <cell r="R3717">
            <v>839</v>
          </cell>
          <cell r="S3717" t="str">
            <v>Комплект</v>
          </cell>
        </row>
        <row r="3718">
          <cell r="A3718" t="str">
            <v>2601 Т</v>
          </cell>
          <cell r="B3718" t="str">
            <v>"ШҚ АЭК" АҚ</v>
          </cell>
          <cell r="C3718" t="str">
            <v>28.11.41.300.018.00.0839.000000000000</v>
          </cell>
          <cell r="D3718">
            <v>603110231</v>
          </cell>
          <cell r="E3718" t="str">
            <v xml:space="preserve">Қозғалтқыш төсеніші жиынтығы 53-1001 ГАЗ                                                            </v>
          </cell>
          <cell r="F3718" t="str">
            <v>Комплект прокладок</v>
          </cell>
          <cell r="G3718" t="str">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ell>
          <cell r="H3718" t="str">
            <v xml:space="preserve">Қозғалтқыш төсеніші жиынтығы 53-1001 ГАЗ                                                            </v>
          </cell>
          <cell r="I3718" t="str">
            <v>БК</v>
          </cell>
          <cell r="J3718">
            <v>0</v>
          </cell>
          <cell r="K3718">
            <v>631010000</v>
          </cell>
          <cell r="L3718" t="str">
            <v>ҚР, ШҚО, Өскемен қ., Бажов көш., 10</v>
          </cell>
          <cell r="M3718" t="str">
            <v>Желтоқсан-Қантар</v>
          </cell>
          <cell r="N3718" t="str">
            <v>Шығыс-Қазақстан облысы, Өскемен қ.</v>
          </cell>
          <cell r="O3718" t="str">
            <v>DDP</v>
          </cell>
          <cell r="P3718" t="str">
            <v>жыл бойына өтінім бойынша</v>
          </cell>
          <cell r="Q3718">
            <v>0</v>
          </cell>
          <cell r="R3718">
            <v>839</v>
          </cell>
          <cell r="S3718" t="str">
            <v>Комплект</v>
          </cell>
        </row>
        <row r="3719">
          <cell r="A3719" t="str">
            <v>2602 Т</v>
          </cell>
          <cell r="B3719" t="str">
            <v>"ШҚ АЭК" АҚ</v>
          </cell>
          <cell r="C3719" t="str">
            <v>28.29.13.300.003.00.0796.000000000006</v>
          </cell>
          <cell r="D3719">
            <v>603110232</v>
          </cell>
          <cell r="E3719" t="str">
            <v>МАЙ фильтрі  СА-1037</v>
          </cell>
          <cell r="F3719" t="str">
            <v>Фильтр</v>
          </cell>
          <cell r="G3719" t="str">
            <v>масляный, для двигателя внутреннего сгорания, механический, сетчатый</v>
          </cell>
          <cell r="H3719" t="str">
            <v>МАЙ фильтрі  СА-1037</v>
          </cell>
          <cell r="I3719" t="str">
            <v>БК</v>
          </cell>
          <cell r="J3719">
            <v>0</v>
          </cell>
          <cell r="K3719">
            <v>631010000</v>
          </cell>
          <cell r="L3719" t="str">
            <v>ҚР, ШҚО, Өскемен қ., Бажов көш., 10</v>
          </cell>
          <cell r="M3719" t="str">
            <v>Желтоқсан-Қантар</v>
          </cell>
          <cell r="N3719" t="str">
            <v>Шығыс-Қазақстан облысы, Өскемен қ.</v>
          </cell>
          <cell r="O3719" t="str">
            <v>DDP</v>
          </cell>
          <cell r="P3719" t="str">
            <v>жыл бойына өтінім бойынша</v>
          </cell>
          <cell r="Q3719">
            <v>0</v>
          </cell>
          <cell r="R3719">
            <v>796</v>
          </cell>
          <cell r="S3719" t="str">
            <v>Дана</v>
          </cell>
        </row>
        <row r="3720">
          <cell r="A3720" t="str">
            <v>2603 Т</v>
          </cell>
          <cell r="B3720" t="str">
            <v>"ШҚ АЭК" АҚ</v>
          </cell>
          <cell r="C3720" t="str">
            <v>29.31.30.300.007.01.0796.000000000000</v>
          </cell>
          <cell r="D3720">
            <v>603110243</v>
          </cell>
          <cell r="E3720" t="str">
            <v xml:space="preserve">Генератор белдігі KIA SPORTAGE                                                                      </v>
          </cell>
          <cell r="F3720" t="str">
            <v>Ремень</v>
          </cell>
          <cell r="G3720" t="str">
            <v>для легкового автомобиля, привода генератора и водяного насоса</v>
          </cell>
          <cell r="H3720" t="str">
            <v xml:space="preserve">Генератор белдігі KIA SPORTAGE                                                                      </v>
          </cell>
          <cell r="I3720" t="str">
            <v>БК</v>
          </cell>
          <cell r="J3720">
            <v>0</v>
          </cell>
          <cell r="K3720">
            <v>631010000</v>
          </cell>
          <cell r="L3720" t="str">
            <v>ҚР, ШҚО, Өскемен қ., Бажов көш., 10</v>
          </cell>
          <cell r="M3720" t="str">
            <v>Желтоқсан-Қантар</v>
          </cell>
          <cell r="N3720" t="str">
            <v>Шығыс-Қазақстан облысы, Өскемен қ.</v>
          </cell>
          <cell r="O3720" t="str">
            <v>DDP</v>
          </cell>
          <cell r="P3720" t="str">
            <v>жыл бойына өтінім бойынша</v>
          </cell>
          <cell r="Q3720">
            <v>0</v>
          </cell>
          <cell r="R3720">
            <v>796</v>
          </cell>
          <cell r="S3720" t="str">
            <v>Дана</v>
          </cell>
        </row>
        <row r="3721">
          <cell r="A3721" t="str">
            <v>2604 Т</v>
          </cell>
          <cell r="B3721" t="str">
            <v>"ШҚ АЭК" АҚ</v>
          </cell>
          <cell r="C3721" t="str">
            <v>22.19.40.990.000.01.0796.000000000000</v>
          </cell>
          <cell r="D3721">
            <v>603110246</v>
          </cell>
          <cell r="E3721" t="str">
            <v xml:space="preserve">Белдік ГРМ KIA SPORTAGE                                                                             </v>
          </cell>
          <cell r="F3721" t="str">
            <v>Ремень</v>
          </cell>
          <cell r="G3721" t="str">
            <v>резиновый, для газораспределительного механизма автомобиля</v>
          </cell>
          <cell r="H3721" t="str">
            <v xml:space="preserve">Белдік ГРМ KIA SPORTAGE                                                                             </v>
          </cell>
          <cell r="I3721" t="str">
            <v>БК</v>
          </cell>
          <cell r="J3721">
            <v>0</v>
          </cell>
          <cell r="K3721">
            <v>631010000</v>
          </cell>
          <cell r="L3721" t="str">
            <v>ҚР, ШҚО, Өскемен қ., Бажов көш., 10</v>
          </cell>
          <cell r="M3721" t="str">
            <v>Желтоқсан-Қантар</v>
          </cell>
          <cell r="N3721" t="str">
            <v>Шығыс-Қазақстан облысы, Өскемен қ.</v>
          </cell>
          <cell r="O3721" t="str">
            <v>DDP</v>
          </cell>
          <cell r="P3721" t="str">
            <v>жыл бойына өтінім бойынша</v>
          </cell>
          <cell r="Q3721">
            <v>0</v>
          </cell>
          <cell r="R3721">
            <v>796</v>
          </cell>
          <cell r="S3721" t="str">
            <v>Дана</v>
          </cell>
        </row>
        <row r="3722">
          <cell r="A3722" t="str">
            <v>2605 Т</v>
          </cell>
          <cell r="B3722" t="str">
            <v>"ШҚ АЭК" АҚ</v>
          </cell>
          <cell r="C3722" t="str">
            <v>22.19.40.990.000.01.0796.000000000000</v>
          </cell>
          <cell r="D3722">
            <v>603110249</v>
          </cell>
          <cell r="E3722" t="str">
            <v xml:space="preserve">Белбеу ГУР KIA SPORTAGE                                                                             </v>
          </cell>
          <cell r="F3722" t="str">
            <v>Ремень</v>
          </cell>
          <cell r="G3722" t="str">
            <v>резиновый, для газораспределительного механизма автомобиля</v>
          </cell>
          <cell r="H3722" t="str">
            <v xml:space="preserve">Белбеу ГУР KIA SPORTAGE                                                                             </v>
          </cell>
          <cell r="I3722" t="str">
            <v>БК</v>
          </cell>
          <cell r="J3722">
            <v>0</v>
          </cell>
          <cell r="K3722">
            <v>631010000</v>
          </cell>
          <cell r="L3722" t="str">
            <v>ҚР, ШҚО, Өскемен қ., Бажов көш., 10</v>
          </cell>
          <cell r="M3722" t="str">
            <v>Желтоқсан-Қантар</v>
          </cell>
          <cell r="N3722" t="str">
            <v>Шығыс-Қазақстан облысы, Өскемен қ.</v>
          </cell>
          <cell r="O3722" t="str">
            <v>DDP</v>
          </cell>
          <cell r="P3722" t="str">
            <v>жыл бойына өтінім бойынша</v>
          </cell>
          <cell r="Q3722">
            <v>0</v>
          </cell>
          <cell r="R3722">
            <v>796</v>
          </cell>
          <cell r="S3722" t="str">
            <v>Дана</v>
          </cell>
        </row>
        <row r="3723">
          <cell r="A3723" t="str">
            <v>2606 Т</v>
          </cell>
          <cell r="B3723" t="str">
            <v>"ШҚ АЭК" АҚ</v>
          </cell>
          <cell r="C3723" t="str">
            <v>28.29.13.300.003.00.0796.000000000006</v>
          </cell>
          <cell r="D3723">
            <v>603110253</v>
          </cell>
          <cell r="E3723" t="str">
            <v>Май сүзгісі KIA SPORTAGE</v>
          </cell>
          <cell r="F3723" t="str">
            <v>Фильтр</v>
          </cell>
          <cell r="G3723" t="str">
            <v>масляный, для двигателя внутреннего сгорания, механический, сетчатый</v>
          </cell>
          <cell r="H3723" t="str">
            <v>Май сүзгісі KIA SPORTAGE</v>
          </cell>
          <cell r="I3723" t="str">
            <v>БК</v>
          </cell>
          <cell r="J3723">
            <v>0</v>
          </cell>
          <cell r="K3723">
            <v>631010000</v>
          </cell>
          <cell r="L3723" t="str">
            <v>ҚР, ШҚО, Өскемен қ., Бажов көш., 10</v>
          </cell>
          <cell r="M3723" t="str">
            <v>Желтоқсан-Қантар</v>
          </cell>
          <cell r="N3723" t="str">
            <v>Шығыс-Қазақстан облысы, Өскемен қ.</v>
          </cell>
          <cell r="O3723" t="str">
            <v>DDP</v>
          </cell>
          <cell r="P3723" t="str">
            <v>жыл бойына өтінім бойынша</v>
          </cell>
          <cell r="Q3723">
            <v>0</v>
          </cell>
          <cell r="R3723">
            <v>796</v>
          </cell>
          <cell r="S3723" t="str">
            <v>Дана</v>
          </cell>
        </row>
        <row r="3724">
          <cell r="A3724" t="str">
            <v>2607 Т</v>
          </cell>
          <cell r="B3724" t="str">
            <v>"ШҚ АЭК" АҚ</v>
          </cell>
          <cell r="C3724" t="str">
            <v>28.29.13.500.000.02.0796.000000000001</v>
          </cell>
          <cell r="D3724">
            <v>603110257</v>
          </cell>
          <cell r="E3724" t="str">
            <v xml:space="preserve">Салон сүзгісі KIA SPORTAGE                                                                          </v>
          </cell>
          <cell r="F3724" t="str">
            <v>Фильтр</v>
          </cell>
          <cell r="G3724" t="str">
            <v>салонный, для легкового автомобиля</v>
          </cell>
          <cell r="H3724" t="str">
            <v xml:space="preserve">Салон сүзгісі KIA SPORTAGE                                                                          </v>
          </cell>
          <cell r="I3724" t="str">
            <v>БК</v>
          </cell>
          <cell r="J3724">
            <v>0</v>
          </cell>
          <cell r="K3724">
            <v>631010000</v>
          </cell>
          <cell r="L3724" t="str">
            <v>ҚР, ШҚО, Өскемен қ., Бажов көш., 10</v>
          </cell>
          <cell r="M3724" t="str">
            <v>Желтоқсан-Қантар</v>
          </cell>
          <cell r="N3724" t="str">
            <v>Шығыс-Қазақстан облысы, Өскемен қ.</v>
          </cell>
          <cell r="O3724" t="str">
            <v>DDP</v>
          </cell>
          <cell r="P3724" t="str">
            <v>жыл бойына өтінім бойынша</v>
          </cell>
          <cell r="Q3724">
            <v>0</v>
          </cell>
          <cell r="R3724">
            <v>796</v>
          </cell>
          <cell r="S3724" t="str">
            <v>Дана</v>
          </cell>
        </row>
        <row r="3725">
          <cell r="A3725" t="str">
            <v>2608 Т</v>
          </cell>
          <cell r="B3725" t="str">
            <v>"ШҚ АЭК" АҚ</v>
          </cell>
          <cell r="C3725" t="str">
            <v>28.29.13.300.003.01.0796.000000000000</v>
          </cell>
          <cell r="D3725">
            <v>603110260</v>
          </cell>
          <cell r="E3725" t="str">
            <v>ОТЫН ФИЛЬТРІ HYUNDAI TUCSON 2.7</v>
          </cell>
          <cell r="F3725" t="str">
            <v>Фильтр</v>
          </cell>
          <cell r="G3725" t="str">
            <v>топливный, для легковых автомобилей с карбюраторными двигателями внутреннего сгорания</v>
          </cell>
          <cell r="H3725" t="str">
            <v>ОТЫН ФИЛЬТРІ HYUNDAI TUCSON 2.7</v>
          </cell>
          <cell r="I3725" t="str">
            <v>БК</v>
          </cell>
          <cell r="J3725">
            <v>0</v>
          </cell>
          <cell r="K3725">
            <v>631010000</v>
          </cell>
          <cell r="L3725" t="str">
            <v>ҚР, ШҚО, Өскемен қ., Бажов көш., 10</v>
          </cell>
          <cell r="M3725" t="str">
            <v>Желтоқсан-Қантар</v>
          </cell>
          <cell r="N3725" t="str">
            <v>Шығыс-Қазақстан облысы, Өскемен қ.</v>
          </cell>
          <cell r="O3725" t="str">
            <v>DDP</v>
          </cell>
          <cell r="P3725" t="str">
            <v>жыл бойына өтінім бойынша</v>
          </cell>
          <cell r="Q3725">
            <v>0</v>
          </cell>
          <cell r="R3725">
            <v>796</v>
          </cell>
          <cell r="S3725" t="str">
            <v>Дана</v>
          </cell>
        </row>
        <row r="3726">
          <cell r="A3726" t="str">
            <v>2609 Т</v>
          </cell>
          <cell r="B3726" t="str">
            <v>"ШҚ АЭК" АҚ</v>
          </cell>
          <cell r="C3726" t="str">
            <v>28.29.13.300.003.01.0796.000000000000</v>
          </cell>
          <cell r="D3726">
            <v>603110262</v>
          </cell>
          <cell r="E3726" t="str">
            <v>ОТЫН ФИЛЬТРІ KIA SPORTAGE</v>
          </cell>
          <cell r="F3726" t="str">
            <v>Фильтр</v>
          </cell>
          <cell r="G3726" t="str">
            <v>топливный, для легковых автомобилей с карбюраторными двигателями внутреннего сгорания</v>
          </cell>
          <cell r="H3726" t="str">
            <v>ОТЫН ФИЛЬТРІ KIA SPORTAGE</v>
          </cell>
          <cell r="I3726" t="str">
            <v>БК</v>
          </cell>
          <cell r="J3726">
            <v>0</v>
          </cell>
          <cell r="K3726">
            <v>631010000</v>
          </cell>
          <cell r="L3726" t="str">
            <v>ҚР, ШҚО, Өскемен қ., Бажов көш., 10</v>
          </cell>
          <cell r="M3726" t="str">
            <v>Желтоқсан-Қантар</v>
          </cell>
          <cell r="N3726" t="str">
            <v>Шығыс-Қазақстан облысы, Өскемен қ.</v>
          </cell>
          <cell r="O3726" t="str">
            <v>DDP</v>
          </cell>
          <cell r="P3726" t="str">
            <v>жыл бойына өтінім бойынша</v>
          </cell>
          <cell r="Q3726">
            <v>0</v>
          </cell>
          <cell r="R3726">
            <v>796</v>
          </cell>
          <cell r="S3726" t="str">
            <v>Дана</v>
          </cell>
        </row>
        <row r="3727">
          <cell r="A3727" t="str">
            <v>2610 Т</v>
          </cell>
          <cell r="B3727" t="str">
            <v>"ШҚ АЭК" АҚ</v>
          </cell>
          <cell r="C3727" t="str">
            <v>29.32.30.990.008.00.0796.000000000006</v>
          </cell>
          <cell r="D3727">
            <v>603110266</v>
          </cell>
          <cell r="E3727" t="str">
            <v>СТАБИЛИЗАТОР ТӨЛКЕСІ HYUNDAI TUCSON 2.7 (АЛДЫҢҒЫ, АРТҚЫ)</v>
          </cell>
          <cell r="F3727" t="str">
            <v>Втулка</v>
          </cell>
          <cell r="G3727" t="str">
            <v>для легкового автомобиля, для стабилизатора</v>
          </cell>
          <cell r="H3727" t="str">
            <v>СТАБИЛИЗАТОР ТӨЛКЕСІ HYUNDAI TUCSON 2.7 (АЛДЫҢҒЫ, АРТҚЫ)</v>
          </cell>
          <cell r="I3727" t="str">
            <v>БК</v>
          </cell>
          <cell r="J3727">
            <v>0</v>
          </cell>
          <cell r="K3727">
            <v>631010000</v>
          </cell>
          <cell r="L3727" t="str">
            <v>ҚР, ШҚО, Өскемен қ., Бажов көш., 10</v>
          </cell>
          <cell r="M3727" t="str">
            <v>Желтоқсан-Қантар</v>
          </cell>
          <cell r="N3727" t="str">
            <v>Шығыс-Қазақстан облысы, Өскемен қ.</v>
          </cell>
          <cell r="O3727" t="str">
            <v>DDP</v>
          </cell>
          <cell r="P3727" t="str">
            <v>жыл бойына өтінім бойынша</v>
          </cell>
          <cell r="Q3727">
            <v>0</v>
          </cell>
          <cell r="R3727">
            <v>796</v>
          </cell>
          <cell r="S3727" t="str">
            <v>Дана</v>
          </cell>
        </row>
        <row r="3728">
          <cell r="A3728" t="str">
            <v>2611 Т</v>
          </cell>
          <cell r="B3728" t="str">
            <v>"ШҚ АЭК" АҚ</v>
          </cell>
          <cell r="C3728" t="str">
            <v>29.32.30.250.033.00.0839.000000000000</v>
          </cell>
          <cell r="D3728">
            <v>603110267</v>
          </cell>
          <cell r="E3728" t="str">
            <v>ТЕЖЕГІШ КОЛОДКАЛАР HYUNDAI TUCSON 2.7 (АЛДЫҢҒЫ, АРТҚЫ)</v>
          </cell>
          <cell r="F3728" t="str">
            <v>Колодка</v>
          </cell>
          <cell r="G3728" t="str">
            <v>тормозная, для легкового автомобиля, передняя</v>
          </cell>
          <cell r="H3728" t="str">
            <v>ТЕЖЕГІШ КОЛОДКАЛАР HYUNDAI TUCSON 2.7 (АЛДЫҢҒЫ, АРТҚЫ)</v>
          </cell>
          <cell r="I3728" t="str">
            <v>БК</v>
          </cell>
          <cell r="J3728">
            <v>0</v>
          </cell>
          <cell r="K3728">
            <v>631010000</v>
          </cell>
          <cell r="L3728" t="str">
            <v>ҚР, ШҚО, Өскемен қ., Бажов көш., 10</v>
          </cell>
          <cell r="M3728" t="str">
            <v>Желтоқсан-Қантар</v>
          </cell>
          <cell r="N3728" t="str">
            <v>Шығыс-Қазақстан облысы, Өскемен қ.</v>
          </cell>
          <cell r="O3728" t="str">
            <v>DDP</v>
          </cell>
          <cell r="P3728" t="str">
            <v>жыл бойына өтінім бойынша</v>
          </cell>
          <cell r="Q3728">
            <v>0</v>
          </cell>
          <cell r="R3728">
            <v>839</v>
          </cell>
          <cell r="S3728" t="str">
            <v>Комплект</v>
          </cell>
        </row>
        <row r="3729">
          <cell r="A3729" t="str">
            <v>2612 Т</v>
          </cell>
          <cell r="B3729" t="str">
            <v>"ШҚ АЭК" АҚ</v>
          </cell>
          <cell r="C3729" t="str">
            <v>29.32.30.950.016.05.0796.000000000000</v>
          </cell>
          <cell r="D3729">
            <v>603110268</v>
          </cell>
          <cell r="E3729" t="str">
            <v>АЛДЫҢҒЫ САЙЛЕНТБЛОК  HYUNDAI TUCSON 2.7</v>
          </cell>
          <cell r="F3729" t="str">
            <v>Сайлентблок</v>
          </cell>
          <cell r="G3729" t="str">
            <v>передней подвески, для легкового автомобиля</v>
          </cell>
          <cell r="H3729" t="str">
            <v>АЛДЫҢҒЫ САЙЛЕНТБЛОК  HYUNDAI TUCSON 2.7</v>
          </cell>
          <cell r="I3729" t="str">
            <v>БК</v>
          </cell>
          <cell r="J3729">
            <v>0</v>
          </cell>
          <cell r="K3729">
            <v>631010000</v>
          </cell>
          <cell r="L3729" t="str">
            <v>ҚР, ШҚО, Өскемен қ., Бажов көш., 10</v>
          </cell>
          <cell r="M3729" t="str">
            <v>Желтоқсан-Қантар</v>
          </cell>
          <cell r="N3729" t="str">
            <v>Шығыс-Қазақстан облысы, Өскемен қ.</v>
          </cell>
          <cell r="O3729" t="str">
            <v>DDP</v>
          </cell>
          <cell r="P3729" t="str">
            <v>жыл бойына өтінім бойынша</v>
          </cell>
          <cell r="Q3729">
            <v>0</v>
          </cell>
          <cell r="R3729">
            <v>796</v>
          </cell>
          <cell r="S3729" t="str">
            <v>Дана</v>
          </cell>
        </row>
        <row r="3730">
          <cell r="A3730" t="str">
            <v>2613 Т</v>
          </cell>
          <cell r="B3730" t="str">
            <v>"ШҚ АЭК" АҚ</v>
          </cell>
          <cell r="C3730" t="str">
            <v>29.32.30.950.019.00.0796.000000000000</v>
          </cell>
          <cell r="D3730">
            <v>603110269</v>
          </cell>
          <cell r="E3730" t="str">
            <v>шар тәрізді HYUNDAI TUCSON 2.7</v>
          </cell>
          <cell r="F3730" t="str">
            <v>Опора</v>
          </cell>
          <cell r="G3730" t="str">
            <v>шаровая, для легкового автомобиля</v>
          </cell>
          <cell r="H3730" t="str">
            <v>шар тәрізді HYUNDAI TUCSON 2.7</v>
          </cell>
          <cell r="I3730" t="str">
            <v>БК</v>
          </cell>
          <cell r="J3730">
            <v>0</v>
          </cell>
          <cell r="K3730">
            <v>631010000</v>
          </cell>
          <cell r="L3730" t="str">
            <v>ҚР, ШҚО, Өскемен қ., Бажов көш., 10</v>
          </cell>
          <cell r="M3730" t="str">
            <v>Желтоқсан-Қантар</v>
          </cell>
          <cell r="N3730" t="str">
            <v>Шығыс-Қазақстан облысы, Өскемен қ.</v>
          </cell>
          <cell r="O3730" t="str">
            <v>DDP</v>
          </cell>
          <cell r="P3730" t="str">
            <v>жыл бойына өтінім бойынша</v>
          </cell>
          <cell r="Q3730">
            <v>0</v>
          </cell>
          <cell r="R3730">
            <v>796</v>
          </cell>
          <cell r="S3730" t="str">
            <v>Дана</v>
          </cell>
        </row>
        <row r="3731">
          <cell r="A3731" t="str">
            <v>2614 Т</v>
          </cell>
          <cell r="B3731" t="str">
            <v>"ШҚ АЭК" АҚ</v>
          </cell>
          <cell r="C3731" t="str">
            <v>29.32.30.990.032.01.0796.000000000000</v>
          </cell>
          <cell r="D3731">
            <v>603110271</v>
          </cell>
          <cell r="E3731" t="str">
            <v>КЕРІЛГІШ РОЛИК HYUNDAI TUCSON 2.7</v>
          </cell>
          <cell r="F3731" t="str">
            <v>Ролик</v>
          </cell>
          <cell r="G3731" t="str">
            <v>для легкового автомобиля, натяжной</v>
          </cell>
          <cell r="H3731" t="str">
            <v>КЕРІЛГІШ РОЛИК HYUNDAI TUCSON 2.7</v>
          </cell>
          <cell r="I3731" t="str">
            <v>БК</v>
          </cell>
          <cell r="J3731">
            <v>0</v>
          </cell>
          <cell r="K3731">
            <v>631010000</v>
          </cell>
          <cell r="L3731" t="str">
            <v>ҚР, ШҚО, Өскемен қ., Бажов көш., 10</v>
          </cell>
          <cell r="M3731" t="str">
            <v>Желтоқсан-Қантар</v>
          </cell>
          <cell r="N3731" t="str">
            <v>Шығыс-Қазақстан облысы, Өскемен қ.</v>
          </cell>
          <cell r="O3731" t="str">
            <v>DDP</v>
          </cell>
          <cell r="P3731" t="str">
            <v>жыл бойына өтінім бойынша</v>
          </cell>
          <cell r="Q3731">
            <v>0</v>
          </cell>
          <cell r="R3731">
            <v>796</v>
          </cell>
          <cell r="S3731" t="str">
            <v>Дана</v>
          </cell>
        </row>
        <row r="3732">
          <cell r="A3732" t="str">
            <v>2615 Т</v>
          </cell>
          <cell r="B3732" t="str">
            <v>"ШҚ АЭК" АҚ</v>
          </cell>
          <cell r="C3732" t="str">
            <v>29.32.30.500.000.01.0796.000000000000</v>
          </cell>
          <cell r="D3732">
            <v>603110273</v>
          </cell>
          <cell r="E3732" t="str">
            <v xml:space="preserve">АМОРТИЗВТОР ТІРЕУІ  HYUNDAI TUCSON 2.7 (АЛДЫҢҒЫ, АРТҚЫ)                                             </v>
          </cell>
          <cell r="F3732" t="str">
            <v>Стойка</v>
          </cell>
          <cell r="G3732" t="str">
            <v>амортизатора, передняя, для легкового автомобиля</v>
          </cell>
          <cell r="H3732" t="str">
            <v xml:space="preserve">АМОРТИЗВТОР ТІРЕУІ  HYUNDAI TUCSON 2.7 (АЛДЫҢҒЫ, АРТҚЫ)                                             </v>
          </cell>
          <cell r="I3732" t="str">
            <v>БК</v>
          </cell>
          <cell r="J3732">
            <v>0</v>
          </cell>
          <cell r="K3732">
            <v>631010000</v>
          </cell>
          <cell r="L3732" t="str">
            <v>ҚР, ШҚО, Өскемен қ., Бажов көш., 10</v>
          </cell>
          <cell r="M3732" t="str">
            <v>Желтоқсан-Қантар</v>
          </cell>
          <cell r="N3732" t="str">
            <v>Шығыс-Қазақстан облысы, Өскемен қ.</v>
          </cell>
          <cell r="O3732" t="str">
            <v>DDP</v>
          </cell>
          <cell r="P3732" t="str">
            <v>жыл бойына өтінім бойынша</v>
          </cell>
          <cell r="Q3732">
            <v>0</v>
          </cell>
          <cell r="R3732">
            <v>796</v>
          </cell>
          <cell r="S3732" t="str">
            <v>Дана</v>
          </cell>
        </row>
        <row r="3733">
          <cell r="A3733" t="str">
            <v>2616 Т</v>
          </cell>
          <cell r="B3733" t="str">
            <v>"ШҚ АЭК" АҚ</v>
          </cell>
          <cell r="C3733" t="str">
            <v>28.29.13.500.000.01.0796.000000000000</v>
          </cell>
          <cell r="D3733">
            <v>603110275</v>
          </cell>
          <cell r="E3733" t="str">
            <v>АУА ФИЛЬТРІ HYUNDAI TUCSON 2.7</v>
          </cell>
          <cell r="F3733" t="str">
            <v>Фильтр</v>
          </cell>
          <cell r="G3733" t="str">
            <v>воздушный, для двигателя внутреннего сгорания, для легковых автомобилей</v>
          </cell>
          <cell r="H3733" t="str">
            <v>АУА ФИЛЬТРІ HYUNDAI TUCSON 2.7</v>
          </cell>
          <cell r="I3733" t="str">
            <v>БК</v>
          </cell>
          <cell r="J3733">
            <v>0</v>
          </cell>
          <cell r="K3733">
            <v>631010000</v>
          </cell>
          <cell r="L3733" t="str">
            <v>ҚР, ШҚО, Өскемен қ., Бажов көш., 10</v>
          </cell>
          <cell r="M3733" t="str">
            <v>Желтоқсан-Қантар</v>
          </cell>
          <cell r="N3733" t="str">
            <v>Шығыс-Қазақстан облысы, Өскемен қ.</v>
          </cell>
          <cell r="O3733" t="str">
            <v>DDP</v>
          </cell>
          <cell r="P3733" t="str">
            <v>жыл бойына өтінім бойынша</v>
          </cell>
          <cell r="Q3733">
            <v>0</v>
          </cell>
          <cell r="R3733">
            <v>796</v>
          </cell>
          <cell r="S3733" t="str">
            <v>Дана</v>
          </cell>
        </row>
        <row r="3734">
          <cell r="A3734" t="str">
            <v>2617 Т</v>
          </cell>
          <cell r="B3734" t="str">
            <v>"ШҚ АЭК" АҚ</v>
          </cell>
          <cell r="C3734" t="str">
            <v>28.29.13.500.000.01.0796.000000000000</v>
          </cell>
          <cell r="D3734">
            <v>603110276</v>
          </cell>
          <cell r="E3734" t="str">
            <v>АУА ФИЛЬТРІ KIA SPORTAGE</v>
          </cell>
          <cell r="F3734" t="str">
            <v>Фильтр</v>
          </cell>
          <cell r="G3734" t="str">
            <v>воздушный, для двигателя внутреннего сгорания, для легковых автомобилей</v>
          </cell>
          <cell r="H3734" t="str">
            <v>АУА ФИЛЬТРІ KIA SPORTAGE</v>
          </cell>
          <cell r="I3734" t="str">
            <v>БК</v>
          </cell>
          <cell r="J3734">
            <v>0</v>
          </cell>
          <cell r="K3734">
            <v>631010000</v>
          </cell>
          <cell r="L3734" t="str">
            <v>ҚР, ШҚО, Өскемен қ., Бажов көш., 10</v>
          </cell>
          <cell r="M3734" t="str">
            <v>Желтоқсан-Қантар</v>
          </cell>
          <cell r="N3734" t="str">
            <v>Шығыс-Қазақстан облысы, Өскемен қ.</v>
          </cell>
          <cell r="O3734" t="str">
            <v>DDP</v>
          </cell>
          <cell r="P3734" t="str">
            <v>жыл бойына өтінім бойынша</v>
          </cell>
          <cell r="Q3734">
            <v>0</v>
          </cell>
          <cell r="R3734">
            <v>796</v>
          </cell>
          <cell r="S3734" t="str">
            <v>Дана</v>
          </cell>
        </row>
        <row r="3735">
          <cell r="A3735" t="str">
            <v>2618 Т</v>
          </cell>
          <cell r="B3735" t="str">
            <v>"ШҚ АЭК" АҚ</v>
          </cell>
          <cell r="C3735" t="str">
            <v>29.32.30.670.016.00.0839.000000000000</v>
          </cell>
          <cell r="D3735">
            <v>603110277</v>
          </cell>
          <cell r="E3735" t="str">
            <v>HYUNDAI TUCSON 2.7(Алдыңғы, артқы) әуестігінің рүлінің сүңгісі</v>
          </cell>
          <cell r="F3735" t="str">
            <v>Наконечник</v>
          </cell>
          <cell r="G3735" t="str">
            <v>для легкового автомобиля, рулевой</v>
          </cell>
          <cell r="H3735" t="str">
            <v>HYUNDAI TUCSON 2.7(Алдыңғы, артқы) әуестігінің рүлінің сүңгісі</v>
          </cell>
          <cell r="I3735" t="str">
            <v>БК</v>
          </cell>
          <cell r="J3735">
            <v>0</v>
          </cell>
          <cell r="K3735">
            <v>631010000</v>
          </cell>
          <cell r="L3735" t="str">
            <v>ҚР, ШҚО, Өскемен қ., Бажов көш., 10</v>
          </cell>
          <cell r="M3735" t="str">
            <v>Желтоқсан-Қантар</v>
          </cell>
          <cell r="N3735" t="str">
            <v>Шығыс-Қазақстан облысы, Өскемен қ.</v>
          </cell>
          <cell r="O3735" t="str">
            <v>DDP</v>
          </cell>
          <cell r="P3735" t="str">
            <v>жыл бойына өтінім бойынша</v>
          </cell>
          <cell r="Q3735">
            <v>0</v>
          </cell>
          <cell r="R3735">
            <v>839</v>
          </cell>
          <cell r="S3735" t="str">
            <v>Комплект</v>
          </cell>
        </row>
        <row r="3736">
          <cell r="A3736" t="str">
            <v>2619 Т</v>
          </cell>
          <cell r="B3736" t="str">
            <v>"ШҚ АЭК" АҚ</v>
          </cell>
          <cell r="C3736" t="str">
            <v>28.11.42.300.007.00.0839.000000000002</v>
          </cell>
          <cell r="D3736">
            <v>603110299</v>
          </cell>
          <cell r="E3736" t="str">
            <v xml:space="preserve">СТАНДАРТ СА-1037                                                                                    </v>
          </cell>
          <cell r="F3736" t="str">
            <v>Кольцо поршневое</v>
          </cell>
          <cell r="G3736" t="str">
            <v>для дизельного двигателя, для легкового автомобиля, компрессионное, ГОСТ 621-87</v>
          </cell>
          <cell r="H3736" t="str">
            <v xml:space="preserve">СТАНДАРТ СА-1037                                                                                    </v>
          </cell>
          <cell r="I3736" t="str">
            <v>БК</v>
          </cell>
          <cell r="J3736">
            <v>0</v>
          </cell>
          <cell r="K3736">
            <v>631010000</v>
          </cell>
          <cell r="L3736" t="str">
            <v>ҚР, ШҚО, Өскемен қ., Бажов көш., 10</v>
          </cell>
          <cell r="M3736" t="str">
            <v>Желтоқсан-Қантар</v>
          </cell>
          <cell r="N3736" t="str">
            <v>Шығыс-Қазақстан облысы, Өскемен қ.</v>
          </cell>
          <cell r="O3736" t="str">
            <v>DDP</v>
          </cell>
          <cell r="P3736" t="str">
            <v>жыл бойына өтінім бойынша</v>
          </cell>
          <cell r="Q3736">
            <v>0</v>
          </cell>
          <cell r="R3736">
            <v>839</v>
          </cell>
          <cell r="S3736" t="str">
            <v>Комплект</v>
          </cell>
        </row>
        <row r="3737">
          <cell r="A3737" t="str">
            <v>2620 Т</v>
          </cell>
          <cell r="B3737" t="str">
            <v>"ШҚ АЭК" АҚ</v>
          </cell>
          <cell r="C3737" t="str">
            <v>29.32.30.990.058.05.0839.000000000000</v>
          </cell>
          <cell r="D3737">
            <v>603110300</v>
          </cell>
          <cell r="E3737" t="str">
            <v xml:space="preserve">СТАНДАРТ СА-1037                                                                                    </v>
          </cell>
          <cell r="F3737" t="str">
            <v>Прокладка</v>
          </cell>
          <cell r="G3737" t="str">
            <v>для двигателя внутреннего сгорания, для грузового автомобиля</v>
          </cell>
          <cell r="H3737" t="str">
            <v xml:space="preserve">СТАНДАРТ СА-1037                                                                                    </v>
          </cell>
          <cell r="I3737" t="str">
            <v>БК</v>
          </cell>
          <cell r="J3737">
            <v>0</v>
          </cell>
          <cell r="K3737">
            <v>631010000</v>
          </cell>
          <cell r="L3737" t="str">
            <v>ҚР, ШҚО, Өскемен қ., Бажов көш., 10</v>
          </cell>
          <cell r="M3737" t="str">
            <v>Желтоқсан-Қантар</v>
          </cell>
          <cell r="N3737" t="str">
            <v>Шығыс-Қазақстан облысы, Өскемен қ.</v>
          </cell>
          <cell r="O3737" t="str">
            <v>DDP</v>
          </cell>
          <cell r="P3737" t="str">
            <v>жыл бойына өтінім бойынша</v>
          </cell>
          <cell r="Q3737">
            <v>0</v>
          </cell>
          <cell r="R3737">
            <v>839</v>
          </cell>
          <cell r="S3737" t="str">
            <v>Комплект</v>
          </cell>
        </row>
        <row r="3738">
          <cell r="A3738" t="str">
            <v>2621 Т</v>
          </cell>
          <cell r="B3738" t="str">
            <v>"ШҚ АЭК" АҚ</v>
          </cell>
          <cell r="C3738" t="str">
            <v>29.32.30.990.010.00.0796.000000000000</v>
          </cell>
          <cell r="D3738">
            <v>603110320</v>
          </cell>
          <cell r="E3738" t="str">
            <v>АМОРТИЗАТОР TOYOTA CAMRY</v>
          </cell>
          <cell r="F3738" t="str">
            <v>Амортизатор</v>
          </cell>
          <cell r="G3738" t="str">
            <v>для легкового автомобиля, для кабины</v>
          </cell>
          <cell r="H3738" t="str">
            <v>АМОРТИЗАТОР TOYOTA CAMRY</v>
          </cell>
          <cell r="I3738" t="str">
            <v>БК</v>
          </cell>
          <cell r="J3738">
            <v>0</v>
          </cell>
          <cell r="K3738">
            <v>631010000</v>
          </cell>
          <cell r="L3738" t="str">
            <v>ҚР, ШҚО, Өскемен қ., Бажов көш., 10</v>
          </cell>
          <cell r="M3738" t="str">
            <v>Желтоқсан-Қантар</v>
          </cell>
          <cell r="N3738" t="str">
            <v>Шығыс-Қазақстан облысы, Өскемен қ.</v>
          </cell>
          <cell r="O3738" t="str">
            <v>DDP</v>
          </cell>
          <cell r="P3738" t="str">
            <v>жыл бойына өтінім бойынша</v>
          </cell>
          <cell r="Q3738">
            <v>0</v>
          </cell>
          <cell r="R3738">
            <v>796</v>
          </cell>
          <cell r="S3738" t="str">
            <v>Дана</v>
          </cell>
        </row>
        <row r="3739">
          <cell r="A3739" t="str">
            <v>2622 Т</v>
          </cell>
          <cell r="B3739" t="str">
            <v>"ШҚ АЭК" АҚ</v>
          </cell>
          <cell r="C3739" t="str">
            <v>29.32.30.950.016.01.0796.000000000000</v>
          </cell>
          <cell r="D3739">
            <v>603110321</v>
          </cell>
          <cell r="E3739" t="str">
            <v>САЙЛЕНТБЛОК АЛДЫҢҒЫ ТАРТЫМ TOYOTA CAMRY</v>
          </cell>
          <cell r="F3739" t="str">
            <v>Сайлентблок</v>
          </cell>
          <cell r="G3739" t="str">
            <v>переднего рычага, для легкового автомобиля</v>
          </cell>
          <cell r="H3739" t="str">
            <v>САЙЛЕНТБЛОК АЛДЫҢҒЫ ТАРТЫМ TOYOTA CAMRY</v>
          </cell>
          <cell r="I3739" t="str">
            <v>БК</v>
          </cell>
          <cell r="J3739">
            <v>0</v>
          </cell>
          <cell r="K3739">
            <v>631010000</v>
          </cell>
          <cell r="L3739" t="str">
            <v>ҚР, ШҚО, Өскемен қ., Бажов көш., 10</v>
          </cell>
          <cell r="M3739" t="str">
            <v>Желтоқсан-Қантар</v>
          </cell>
          <cell r="N3739" t="str">
            <v>Шығыс-Қазақстан облысы, Өскемен қ.</v>
          </cell>
          <cell r="O3739" t="str">
            <v>DDP</v>
          </cell>
          <cell r="P3739" t="str">
            <v>жыл бойына өтінім бойынша</v>
          </cell>
          <cell r="Q3739">
            <v>0</v>
          </cell>
          <cell r="R3739">
            <v>796</v>
          </cell>
          <cell r="S3739" t="str">
            <v>Дана</v>
          </cell>
        </row>
        <row r="3740">
          <cell r="A3740" t="str">
            <v>2623 Т</v>
          </cell>
          <cell r="B3740" t="str">
            <v>"ШҚ АЭК" АҚ</v>
          </cell>
          <cell r="C3740" t="str">
            <v>29.32.30.990.008.03.0796.000000000000</v>
          </cell>
          <cell r="D3740">
            <v>603110322</v>
          </cell>
          <cell r="E3740" t="str">
            <v>АЛДЫҢҒЫ СТАБИЛИЗАТОР  ТЫҒЫНЫ TOYOTA CAMRY</v>
          </cell>
          <cell r="F3740" t="str">
            <v>Втулка</v>
          </cell>
          <cell r="G3740" t="str">
            <v>для легкового автомобиля, рессоры</v>
          </cell>
          <cell r="H3740" t="str">
            <v>АЛДЫҢҒЫ СТАБИЛИЗАТОР  ТЫҒЫНЫ TOYOTA CAMRY</v>
          </cell>
          <cell r="I3740" t="str">
            <v>БК</v>
          </cell>
          <cell r="J3740">
            <v>0</v>
          </cell>
          <cell r="K3740">
            <v>631010000</v>
          </cell>
          <cell r="L3740" t="str">
            <v>ҚР, ШҚО, Өскемен қ., Бажов көш., 10</v>
          </cell>
          <cell r="M3740" t="str">
            <v>Желтоқсан-Қантар</v>
          </cell>
          <cell r="N3740" t="str">
            <v>Шығыс-Қазақстан облысы, Өскемен қ.</v>
          </cell>
          <cell r="O3740" t="str">
            <v>DDP</v>
          </cell>
          <cell r="P3740" t="str">
            <v>жыл бойына өтінім бойынша</v>
          </cell>
          <cell r="Q3740">
            <v>0</v>
          </cell>
          <cell r="R3740">
            <v>796</v>
          </cell>
          <cell r="S3740" t="str">
            <v>Дана</v>
          </cell>
        </row>
        <row r="3741">
          <cell r="A3741" t="str">
            <v>2624 Т</v>
          </cell>
          <cell r="B3741" t="str">
            <v>"ШҚ АЭК" АҚ</v>
          </cell>
          <cell r="C3741" t="str">
            <v>29.32.30.990.008.00.0796.000000000019</v>
          </cell>
          <cell r="D3741">
            <v>603110323</v>
          </cell>
          <cell r="E3741" t="str">
            <v>АРТҚЫ СТАБИЛИЗАТОР ТЫҒЫНЫ TOYOTA CAMRY</v>
          </cell>
          <cell r="F3741" t="str">
            <v>Втулка</v>
          </cell>
          <cell r="G3741" t="str">
            <v>для легкового автомобиля, для головки амортизатора</v>
          </cell>
          <cell r="H3741" t="str">
            <v>АРТҚЫ СТАБИЛИЗАТОР ТЫҒЫНЫ TOYOTA CAMRY</v>
          </cell>
          <cell r="I3741" t="str">
            <v>БК</v>
          </cell>
          <cell r="J3741">
            <v>0</v>
          </cell>
          <cell r="K3741">
            <v>631010000</v>
          </cell>
          <cell r="L3741" t="str">
            <v>ҚР, ШҚО, Өскемен қ., Бажов көш., 10</v>
          </cell>
          <cell r="M3741" t="str">
            <v>Желтоқсан-Қантар</v>
          </cell>
          <cell r="N3741" t="str">
            <v>Шығыс-Қазақстан облысы, Өскемен қ.</v>
          </cell>
          <cell r="O3741" t="str">
            <v>DDP</v>
          </cell>
          <cell r="P3741" t="str">
            <v>жыл бойына өтінім бойынша</v>
          </cell>
          <cell r="Q3741">
            <v>0</v>
          </cell>
          <cell r="R3741">
            <v>796</v>
          </cell>
          <cell r="S3741" t="str">
            <v>Дана</v>
          </cell>
        </row>
        <row r="3742">
          <cell r="A3742" t="str">
            <v>2625 Т</v>
          </cell>
          <cell r="B3742" t="str">
            <v>"ШҚ АЭК" АҚ</v>
          </cell>
          <cell r="C3742" t="str">
            <v>29.32.30.950.025.02.0796.000000000000</v>
          </cell>
          <cell r="D3742">
            <v>603110324</v>
          </cell>
          <cell r="E3742" t="str">
            <v>СТАБИЛИЗАТОР ТІРЕУІ TOYOTA CAMRY</v>
          </cell>
          <cell r="F3742" t="str">
            <v>Стойка</v>
          </cell>
          <cell r="G3742" t="str">
            <v>стабилизатора, передняя, для легковых автомобилей</v>
          </cell>
          <cell r="H3742" t="str">
            <v>СТАБИЛИЗАТОР ТІРЕУІ TOYOTA CAMRY</v>
          </cell>
          <cell r="I3742" t="str">
            <v>БК</v>
          </cell>
          <cell r="J3742">
            <v>0</v>
          </cell>
          <cell r="K3742">
            <v>631010000</v>
          </cell>
          <cell r="L3742" t="str">
            <v>ҚР, ШҚО, Өскемен қ., Бажов көш., 10</v>
          </cell>
          <cell r="M3742" t="str">
            <v>Желтоқсан-Қантар</v>
          </cell>
          <cell r="N3742" t="str">
            <v>Шығыс-Қазақстан облысы, Өскемен қ.</v>
          </cell>
          <cell r="O3742" t="str">
            <v>DDP</v>
          </cell>
          <cell r="P3742" t="str">
            <v>жыл бойына өтінім бойынша</v>
          </cell>
          <cell r="Q3742">
            <v>0</v>
          </cell>
          <cell r="R3742">
            <v>796</v>
          </cell>
          <cell r="S3742" t="str">
            <v>Дана</v>
          </cell>
        </row>
        <row r="3743">
          <cell r="A3743" t="str">
            <v>2626 Т</v>
          </cell>
          <cell r="B3743" t="str">
            <v>"ШҚ АЭК" АҚ</v>
          </cell>
          <cell r="C3743" t="str">
            <v>29.32.30.250.033.00.0839.000000000000</v>
          </cell>
          <cell r="D3743">
            <v>603110325</v>
          </cell>
          <cell r="E3743" t="str">
            <v>TOYOTA CAMRY ЖИНАҒЫМЕН АРТҚЫ ТЕЖЕГІШ ҚАЛЫБЫ</v>
          </cell>
          <cell r="F3743" t="str">
            <v>Колодка</v>
          </cell>
          <cell r="G3743" t="str">
            <v>тормозная, для легкового автомобиля, </v>
          </cell>
          <cell r="H3743" t="str">
            <v>TOYOTA CAMRY ЖИНАҒЫМЕН АРТҚЫ ТЕЖЕГІШ ҚАЛЫБЫ</v>
          </cell>
          <cell r="I3743" t="str">
            <v>БК</v>
          </cell>
          <cell r="J3743">
            <v>0</v>
          </cell>
          <cell r="K3743">
            <v>631010000</v>
          </cell>
          <cell r="L3743" t="str">
            <v>ҚР, ШҚО, Өскемен қ., Бажов көш., 10</v>
          </cell>
          <cell r="M3743" t="str">
            <v>Желтоқсан-Қантар</v>
          </cell>
          <cell r="N3743" t="str">
            <v>Шығыс-Қазақстан облысы, Өскемен қ.</v>
          </cell>
          <cell r="O3743" t="str">
            <v>DDP</v>
          </cell>
          <cell r="P3743" t="str">
            <v>жыл бойына өтінім бойынша</v>
          </cell>
          <cell r="Q3743">
            <v>0</v>
          </cell>
          <cell r="R3743">
            <v>839</v>
          </cell>
          <cell r="S3743" t="str">
            <v>Комплект</v>
          </cell>
        </row>
        <row r="3744">
          <cell r="A3744" t="str">
            <v>2627 Т</v>
          </cell>
          <cell r="B3744" t="str">
            <v>"ШҚ АЭК" АҚ</v>
          </cell>
          <cell r="C3744" t="str">
            <v>29.32.30.670.020.00.0796.000000000000</v>
          </cell>
          <cell r="D3744">
            <v>603110326</v>
          </cell>
          <cell r="E3744" t="str">
            <v xml:space="preserve">БАСҚАРУ ТАРТЫМЫ ҰШТЫҒЫ TOYOTA CAMRY  </v>
          </cell>
          <cell r="F3744" t="str">
            <v>Накладка</v>
          </cell>
          <cell r="G3744" t="str">
            <v>наконечника рулевой тяги, для легкового автомобиля</v>
          </cell>
          <cell r="H3744" t="str">
            <v xml:space="preserve">БАСҚАРУ ТАРТЫМЫ ҰШТЫҒЫ TOYOTA CAMRY  </v>
          </cell>
          <cell r="I3744" t="str">
            <v>БК</v>
          </cell>
          <cell r="J3744">
            <v>0</v>
          </cell>
          <cell r="K3744">
            <v>631010000</v>
          </cell>
          <cell r="L3744" t="str">
            <v>ҚР, ШҚО, Өскемен қ., Бажов көш., 10</v>
          </cell>
          <cell r="M3744" t="str">
            <v>Желтоқсан-Қантар</v>
          </cell>
          <cell r="N3744" t="str">
            <v>Шығыс-Қазақстан облысы, Өскемен қ.</v>
          </cell>
          <cell r="O3744" t="str">
            <v>DDP</v>
          </cell>
          <cell r="P3744" t="str">
            <v>жыл бойына өтінім бойынша</v>
          </cell>
          <cell r="Q3744">
            <v>0</v>
          </cell>
          <cell r="R3744">
            <v>796</v>
          </cell>
          <cell r="S3744" t="str">
            <v>Дана</v>
          </cell>
        </row>
        <row r="3745">
          <cell r="A3745" t="str">
            <v>2628 Т</v>
          </cell>
          <cell r="B3745" t="str">
            <v>"ШҚ АЭК" АҚ</v>
          </cell>
          <cell r="C3745" t="str">
            <v>29.32.30.250.033.00.0839.000000000003</v>
          </cell>
          <cell r="D3745">
            <v>603110327</v>
          </cell>
          <cell r="E3745" t="str">
            <v>АРТҚЫ ТЕЖЕГІШ ҚАЛЫБЫ ЖИЫНТЫҚ TOYOTA CAMRY</v>
          </cell>
          <cell r="F3745" t="str">
            <v>Колодка</v>
          </cell>
          <cell r="G3745" t="str">
            <v>тормозная, для легкового автомобиля, задняя</v>
          </cell>
          <cell r="H3745" t="str">
            <v>АРТҚЫ ТЕЖЕГІШ ҚАЛЫБЫ ЖИЫНТЫҚ TOYOTA CAMRY</v>
          </cell>
          <cell r="I3745" t="str">
            <v>БК</v>
          </cell>
          <cell r="J3745">
            <v>0</v>
          </cell>
          <cell r="K3745">
            <v>631010000</v>
          </cell>
          <cell r="L3745" t="str">
            <v>ҚР, ШҚО, Өскемен қ., Бажов көш., 10</v>
          </cell>
          <cell r="M3745" t="str">
            <v>Желтоқсан-Қантар</v>
          </cell>
          <cell r="N3745" t="str">
            <v>Шығыс-Қазақстан облысы, Өскемен қ.</v>
          </cell>
          <cell r="O3745" t="str">
            <v>DDP</v>
          </cell>
          <cell r="P3745" t="str">
            <v>жыл бойына өтінім бойынша</v>
          </cell>
          <cell r="Q3745">
            <v>0</v>
          </cell>
          <cell r="R3745">
            <v>839</v>
          </cell>
          <cell r="S3745" t="str">
            <v>Комплект</v>
          </cell>
        </row>
        <row r="3746">
          <cell r="A3746" t="str">
            <v>2629 Т</v>
          </cell>
          <cell r="B3746" t="str">
            <v>"ШҚ АЭК" АҚ</v>
          </cell>
          <cell r="C3746" t="str">
            <v>29.32.30.950.016.06.0796.000000000000</v>
          </cell>
          <cell r="D3746">
            <v>603110328</v>
          </cell>
          <cell r="E3746" t="str">
            <v>САЙЛЕНТБЛОК АРТҚЫ БОЙЛЫҚ ТАРТЫМЫ TOYOTA CAMRY</v>
          </cell>
          <cell r="F3746" t="str">
            <v>Сайлентблок</v>
          </cell>
          <cell r="G3746" t="str">
            <v>задней подвески, для легкового автомобиля</v>
          </cell>
          <cell r="H3746" t="str">
            <v>САЙЛЕНТБЛОК АРТҚЫ БОЙЛЫҚ ТАРТЫМЫ TOYOTA CAMRY</v>
          </cell>
          <cell r="I3746" t="str">
            <v>БК</v>
          </cell>
          <cell r="J3746">
            <v>0</v>
          </cell>
          <cell r="K3746">
            <v>631010000</v>
          </cell>
          <cell r="L3746" t="str">
            <v>ҚР, ШҚО, Өскемен қ., Бажов көш., 10</v>
          </cell>
          <cell r="M3746" t="str">
            <v>Желтоқсан-Қантар</v>
          </cell>
          <cell r="N3746" t="str">
            <v>Шығыс-Қазақстан облысы, Өскемен қ.</v>
          </cell>
          <cell r="O3746" t="str">
            <v>DDP</v>
          </cell>
          <cell r="P3746" t="str">
            <v>жыл бойына өтінім бойынша</v>
          </cell>
          <cell r="Q3746">
            <v>0</v>
          </cell>
          <cell r="R3746">
            <v>796</v>
          </cell>
          <cell r="S3746" t="str">
            <v>Дана</v>
          </cell>
        </row>
        <row r="3747">
          <cell r="A3747" t="str">
            <v>2630 Т</v>
          </cell>
          <cell r="B3747" t="str">
            <v>"ШҚ АЭК" АҚ</v>
          </cell>
          <cell r="C3747" t="str">
            <v>29.32.30.950.016.02.0796.000000000000</v>
          </cell>
          <cell r="D3747">
            <v>603110329</v>
          </cell>
          <cell r="E3747" t="str">
            <v>САЙЛЕНТБЛОК  АРТҚЫ КӨЛДЕНЕҢ ТАРТЫМЫ TOYOTA CAMRY</v>
          </cell>
          <cell r="F3747" t="str">
            <v>Сайлентблок</v>
          </cell>
          <cell r="G3747" t="str">
            <v>поперечного рычага, для легкового автомобиля</v>
          </cell>
          <cell r="H3747" t="str">
            <v>САЙЛЕНТБЛОК  АРТҚЫ КӨЛДЕНЕҢ ТАРТЫМЫ TOYOTA CAMRY</v>
          </cell>
          <cell r="I3747" t="str">
            <v>БК</v>
          </cell>
          <cell r="J3747">
            <v>0</v>
          </cell>
          <cell r="K3747">
            <v>631010000</v>
          </cell>
          <cell r="L3747" t="str">
            <v>ҚР, ШҚО, Өскемен қ., Бажов көш., 10</v>
          </cell>
          <cell r="M3747" t="str">
            <v>Желтоқсан-Қантар</v>
          </cell>
          <cell r="N3747" t="str">
            <v>Шығыс-Қазақстан облысы, Өскемен қ.</v>
          </cell>
          <cell r="O3747" t="str">
            <v>DDP</v>
          </cell>
          <cell r="P3747" t="str">
            <v>жыл бойына өтінім бойынша</v>
          </cell>
          <cell r="Q3747">
            <v>0</v>
          </cell>
          <cell r="R3747">
            <v>796</v>
          </cell>
          <cell r="S3747" t="str">
            <v>Дана</v>
          </cell>
        </row>
        <row r="3748">
          <cell r="A3748" t="str">
            <v>2631 Т</v>
          </cell>
          <cell r="B3748" t="str">
            <v>"ШҚ АЭК" АҚ</v>
          </cell>
          <cell r="C3748" t="str">
            <v>29.32.30.990.020.01.0796.000000000001</v>
          </cell>
          <cell r="D3748">
            <v>603111109</v>
          </cell>
          <cell r="E3748" t="str">
            <v xml:space="preserve">Қауіпсіздік белбеуі                                                                                 </v>
          </cell>
          <cell r="F3748" t="str">
            <v>Ремень</v>
          </cell>
          <cell r="G3748" t="str">
            <v>для легкового автомобиля, безопасности</v>
          </cell>
          <cell r="H3748" t="str">
            <v xml:space="preserve">Қауіпсіздік белбеуі                                                                                 </v>
          </cell>
          <cell r="I3748" t="str">
            <v>БК</v>
          </cell>
          <cell r="J3748">
            <v>0</v>
          </cell>
          <cell r="K3748">
            <v>631010000</v>
          </cell>
          <cell r="L3748" t="str">
            <v>ҚР, ШҚО, Өскемен қ., Бажов көш., 10</v>
          </cell>
          <cell r="M3748" t="str">
            <v>Желтоқсан-Қантар</v>
          </cell>
          <cell r="N3748" t="str">
            <v>Шығыс-Қазақстан облысы, Өскемен қ.</v>
          </cell>
          <cell r="O3748" t="str">
            <v>DDP</v>
          </cell>
          <cell r="P3748" t="str">
            <v>жыл бойына өтінім бойынша</v>
          </cell>
          <cell r="Q3748">
            <v>0</v>
          </cell>
          <cell r="R3748">
            <v>796</v>
          </cell>
          <cell r="S3748" t="str">
            <v>Дана</v>
          </cell>
        </row>
        <row r="3749">
          <cell r="A3749" t="str">
            <v>2632 Т</v>
          </cell>
          <cell r="B3749" t="str">
            <v>"ШҚ АЭК" АҚ</v>
          </cell>
          <cell r="C3749" t="str">
            <v>29.32.30.650.003.01.0796.000000000002</v>
          </cell>
          <cell r="D3749">
            <v>603111118</v>
          </cell>
          <cell r="E3749" t="str">
            <v xml:space="preserve">Жұмыстық ілінісу цилиндрі МОСКВИЧ                                                                   </v>
          </cell>
          <cell r="F3749" t="str">
            <v>Цилиндр</v>
          </cell>
          <cell r="G3749" t="str">
            <v>сцепления, для специального и специализированного автомобиля</v>
          </cell>
          <cell r="H3749" t="str">
            <v xml:space="preserve">Жұмыстық ілінісу цилиндрі МОСКВИЧ                                                                   </v>
          </cell>
          <cell r="I3749" t="str">
            <v>БК</v>
          </cell>
          <cell r="J3749">
            <v>0</v>
          </cell>
          <cell r="K3749">
            <v>631010000</v>
          </cell>
          <cell r="L3749" t="str">
            <v>ҚР, ШҚО, Өскемен қ., Бажов көш., 10</v>
          </cell>
          <cell r="M3749" t="str">
            <v>Желтоқсан-Қантар</v>
          </cell>
          <cell r="N3749" t="str">
            <v>Шығыс-Қазақстан облысы, Өскемен қ.</v>
          </cell>
          <cell r="O3749" t="str">
            <v>DDP</v>
          </cell>
          <cell r="P3749" t="str">
            <v>жыл бойына өтінім бойынша</v>
          </cell>
          <cell r="Q3749">
            <v>0</v>
          </cell>
          <cell r="R3749">
            <v>796</v>
          </cell>
          <cell r="S3749" t="str">
            <v>Дана</v>
          </cell>
        </row>
        <row r="3750">
          <cell r="A3750" t="str">
            <v>2633 Т</v>
          </cell>
          <cell r="B3750" t="str">
            <v>"ШҚ АЭК" АҚ</v>
          </cell>
          <cell r="C3750" t="str">
            <v>29.32.30.650.003.01.0796.000000000000</v>
          </cell>
          <cell r="D3750">
            <v>603111130</v>
          </cell>
          <cell r="E3750" t="str">
            <v xml:space="preserve">Бастапқы ілінісу цилиндрі Москвич                                                                   </v>
          </cell>
          <cell r="F3750" t="str">
            <v>Цилиндр</v>
          </cell>
          <cell r="G3750" t="str">
            <v>сцепления, для легкового автомобиля</v>
          </cell>
          <cell r="H3750" t="str">
            <v xml:space="preserve">Бастапқы ілінісу цилиндрі Москвич                                                                   </v>
          </cell>
          <cell r="I3750" t="str">
            <v>БК</v>
          </cell>
          <cell r="J3750">
            <v>0</v>
          </cell>
          <cell r="K3750">
            <v>631010000</v>
          </cell>
          <cell r="L3750" t="str">
            <v>ҚР, ШҚО, Өскемен қ., Бажов көш., 10</v>
          </cell>
          <cell r="M3750" t="str">
            <v>Желтоқсан-Қантар</v>
          </cell>
          <cell r="N3750" t="str">
            <v>Шығыс-Қазақстан облысы, Өскемен қ.</v>
          </cell>
          <cell r="O3750" t="str">
            <v>DDP</v>
          </cell>
          <cell r="P3750" t="str">
            <v>жыл бойына өтінім бойынша</v>
          </cell>
          <cell r="Q3750">
            <v>0</v>
          </cell>
          <cell r="R3750">
            <v>796</v>
          </cell>
          <cell r="S3750" t="str">
            <v>Дана</v>
          </cell>
        </row>
        <row r="3751">
          <cell r="A3751" t="str">
            <v>2634 Т</v>
          </cell>
          <cell r="B3751" t="str">
            <v>"ШҚ АЭК" АҚ</v>
          </cell>
          <cell r="C3751" t="str">
            <v>28.15.10.300.000.00.0796.000000000011</v>
          </cell>
          <cell r="D3751">
            <v>603112111</v>
          </cell>
          <cell r="E3751" t="str">
            <v xml:space="preserve">Подшипник 305                                                                                       </v>
          </cell>
          <cell r="F3751" t="str">
            <v>Подшипник шариковый</v>
          </cell>
          <cell r="G3751" t="str">
            <v>радиальный, наружный диаметр 55-125 мм, однорядный, качения, со штампованным сепаратором</v>
          </cell>
          <cell r="H3751" t="str">
            <v xml:space="preserve">Подшипник 305                                                                                       </v>
          </cell>
          <cell r="I3751" t="str">
            <v>БК</v>
          </cell>
          <cell r="J3751">
            <v>0</v>
          </cell>
          <cell r="K3751">
            <v>631010000</v>
          </cell>
          <cell r="L3751" t="str">
            <v>ҚР, ШҚО, Өскемен қ., Бажов көш., 10</v>
          </cell>
          <cell r="M3751" t="str">
            <v>Желтоқсан-Қантар</v>
          </cell>
          <cell r="N3751" t="str">
            <v>Шығыс-Қазақстан облысы, Өскемен қ.</v>
          </cell>
          <cell r="O3751" t="str">
            <v>DDP</v>
          </cell>
          <cell r="P3751" t="str">
            <v>жыл бойына өтінім бойынша</v>
          </cell>
          <cell r="Q3751">
            <v>0</v>
          </cell>
          <cell r="R3751">
            <v>796</v>
          </cell>
          <cell r="S3751" t="str">
            <v>Дана</v>
          </cell>
        </row>
        <row r="3752">
          <cell r="A3752" t="str">
            <v>2635 Т</v>
          </cell>
          <cell r="B3752" t="str">
            <v>"ШҚ АЭК" АҚ</v>
          </cell>
          <cell r="C3752" t="str">
            <v>28.11.41.900.006.02.0796.000000000000</v>
          </cell>
          <cell r="D3752">
            <v>603112114</v>
          </cell>
          <cell r="E3752" t="str">
            <v xml:space="preserve">Блок бастиегінің төсеніші МАЗ                                                                       </v>
          </cell>
          <cell r="F3752" t="str">
            <v>Прокладка</v>
          </cell>
          <cell r="G3752" t="str">
            <v>для карбюраторного двигателя, головки блока цилиндров</v>
          </cell>
          <cell r="H3752" t="str">
            <v xml:space="preserve">Блок бастиегінің төсеніші МАЗ                                                                       </v>
          </cell>
          <cell r="I3752" t="str">
            <v>БК</v>
          </cell>
          <cell r="J3752">
            <v>0</v>
          </cell>
          <cell r="K3752">
            <v>631010000</v>
          </cell>
          <cell r="L3752" t="str">
            <v>ҚР, ШҚО, Өскемен қ., Бажов көш., 10</v>
          </cell>
          <cell r="M3752" t="str">
            <v>Желтоқсан-Қантар</v>
          </cell>
          <cell r="N3752" t="str">
            <v>Шығыс-Қазақстан облысы, Өскемен қ.</v>
          </cell>
          <cell r="O3752" t="str">
            <v>DDP</v>
          </cell>
          <cell r="P3752" t="str">
            <v>жыл бойына өтінім бойынша</v>
          </cell>
          <cell r="Q3752">
            <v>0</v>
          </cell>
          <cell r="R3752">
            <v>796</v>
          </cell>
          <cell r="S3752" t="str">
            <v>Дана</v>
          </cell>
        </row>
        <row r="3753">
          <cell r="A3753" t="str">
            <v>2636 Т</v>
          </cell>
          <cell r="B3753" t="str">
            <v>"ШҚ АЭК" АҚ</v>
          </cell>
          <cell r="C3753" t="str">
            <v>28.29.13.300.003.00.0796.000000000006</v>
          </cell>
          <cell r="D3753">
            <v>603112119</v>
          </cell>
          <cell r="E3753" t="str">
            <v>Май сүзгісі ЯМЗ</v>
          </cell>
          <cell r="F3753" t="str">
            <v>Фильтр</v>
          </cell>
          <cell r="G3753" t="str">
            <v>масляный, для двигателя внутреннего сгорания, механический, сетчатый</v>
          </cell>
          <cell r="H3753" t="str">
            <v>Май сүзгісі ЯМЗ</v>
          </cell>
          <cell r="I3753" t="str">
            <v>БК</v>
          </cell>
          <cell r="J3753">
            <v>0</v>
          </cell>
          <cell r="K3753">
            <v>631010000</v>
          </cell>
          <cell r="L3753" t="str">
            <v>ҚР, ШҚО, Өскемен қ., Бажов көш., 10</v>
          </cell>
          <cell r="M3753" t="str">
            <v>Желтоқсан-Қантар</v>
          </cell>
          <cell r="N3753" t="str">
            <v>Шығыс-Қазақстан облысы, Өскемен қ.</v>
          </cell>
          <cell r="O3753" t="str">
            <v>DDP</v>
          </cell>
          <cell r="P3753" t="str">
            <v>жыл бойына өтінім бойынша</v>
          </cell>
          <cell r="Q3753">
            <v>0</v>
          </cell>
          <cell r="R3753">
            <v>796</v>
          </cell>
          <cell r="S3753" t="str">
            <v>Дана</v>
          </cell>
        </row>
        <row r="3754">
          <cell r="A3754" t="str">
            <v>2637 Т</v>
          </cell>
          <cell r="B3754" t="str">
            <v>"ШҚ АЭК" АҚ</v>
          </cell>
          <cell r="C3754" t="str">
            <v>28.29.13.500.000.01.0796.000000000002</v>
          </cell>
          <cell r="D3754">
            <v>603112120</v>
          </cell>
          <cell r="E3754" t="str">
            <v xml:space="preserve">Әуелік сүзгі МАЗ, КРАЗ                                                                              </v>
          </cell>
          <cell r="F3754" t="str">
            <v>Фильтр</v>
          </cell>
          <cell r="G3754" t="str">
            <v>воздушный, для двигателя внутреннего сгорания, для специальных автомобилей</v>
          </cell>
          <cell r="H3754" t="str">
            <v xml:space="preserve">Әуелік сүзгі МАЗ, КРАЗ                                                                              </v>
          </cell>
          <cell r="I3754" t="str">
            <v>БК</v>
          </cell>
          <cell r="J3754">
            <v>0</v>
          </cell>
          <cell r="K3754">
            <v>631010000</v>
          </cell>
          <cell r="L3754" t="str">
            <v>ҚР, ШҚО, Өскемен қ., Бажов көш., 10</v>
          </cell>
          <cell r="M3754" t="str">
            <v>Желтоқсан-Қантар</v>
          </cell>
          <cell r="N3754" t="str">
            <v>Шығыс-Қазақстан облысы, Өскемен қ.</v>
          </cell>
          <cell r="O3754" t="str">
            <v>DDP</v>
          </cell>
          <cell r="P3754" t="str">
            <v>жыл бойына өтінім бойынша</v>
          </cell>
          <cell r="Q3754">
            <v>0</v>
          </cell>
          <cell r="R3754">
            <v>796</v>
          </cell>
          <cell r="S3754" t="str">
            <v>Дана</v>
          </cell>
        </row>
        <row r="3755">
          <cell r="A3755" t="str">
            <v>2638 Т</v>
          </cell>
          <cell r="B3755" t="str">
            <v>"ШҚ АЭК" АҚ</v>
          </cell>
          <cell r="C3755" t="str">
            <v>28.29.13.300.003.01.0796.000000000001</v>
          </cell>
          <cell r="D3755">
            <v>603112122</v>
          </cell>
          <cell r="E3755" t="str">
            <v xml:space="preserve">Мұқият тазарту отын сүзгісі ЯМЗ                                                                     </v>
          </cell>
          <cell r="F3755" t="str">
            <v>Фильтр</v>
          </cell>
          <cell r="G3755" t="str">
            <v>топливный, для грузовых автомобилей с карбюраторными двигателями внутреннего сгорания</v>
          </cell>
          <cell r="H3755" t="str">
            <v xml:space="preserve">Мұқият тазарту отын сүзгісі ЯМЗ                                                                     </v>
          </cell>
          <cell r="I3755" t="str">
            <v>БК</v>
          </cell>
          <cell r="J3755">
            <v>0</v>
          </cell>
          <cell r="K3755">
            <v>631010000</v>
          </cell>
          <cell r="L3755" t="str">
            <v>ҚР, ШҚО, Өскемен қ., Бажов көш., 10</v>
          </cell>
          <cell r="M3755" t="str">
            <v>Желтоқсан-Қантар</v>
          </cell>
          <cell r="N3755" t="str">
            <v>Шығыс-Қазақстан облысы, Өскемен қ.</v>
          </cell>
          <cell r="O3755" t="str">
            <v>DDP</v>
          </cell>
          <cell r="P3755" t="str">
            <v>жыл бойына өтінім бойынша</v>
          </cell>
          <cell r="Q3755">
            <v>0</v>
          </cell>
          <cell r="R3755">
            <v>796</v>
          </cell>
          <cell r="S3755" t="str">
            <v>Дана</v>
          </cell>
        </row>
        <row r="3756">
          <cell r="A3756" t="str">
            <v>2639 Т</v>
          </cell>
          <cell r="B3756" t="str">
            <v>"ШҚ АЭК" АҚ</v>
          </cell>
          <cell r="C3756" t="str">
            <v>29.32.30.600.009.00.0796.000000000009</v>
          </cell>
          <cell r="D3756">
            <v>603112123</v>
          </cell>
          <cell r="E3756" t="str">
            <v xml:space="preserve">Радиатордың келтеқұбыры МАЗ                                                                         </v>
          </cell>
          <cell r="F3756" t="str">
            <v>Патрубок</v>
          </cell>
          <cell r="G3756" t="str">
            <v>радиатора, для специализированного автомобиля, нижний отводящий</v>
          </cell>
          <cell r="H3756" t="str">
            <v xml:space="preserve">Радиатордың келтеқұбыры МАЗ                                                                         </v>
          </cell>
          <cell r="I3756" t="str">
            <v>БК</v>
          </cell>
          <cell r="J3756">
            <v>0</v>
          </cell>
          <cell r="K3756">
            <v>631010000</v>
          </cell>
          <cell r="L3756" t="str">
            <v>ҚР, ШҚО, Өскемен қ., Бажов көш., 10</v>
          </cell>
          <cell r="M3756" t="str">
            <v>Желтоқсан-Қантар</v>
          </cell>
          <cell r="N3756" t="str">
            <v>Шығыс-Қазақстан облысы, Өскемен қ.</v>
          </cell>
          <cell r="O3756" t="str">
            <v>DDP</v>
          </cell>
          <cell r="P3756" t="str">
            <v>жыл бойына өтінім бойынша</v>
          </cell>
          <cell r="Q3756">
            <v>0</v>
          </cell>
          <cell r="R3756">
            <v>796</v>
          </cell>
          <cell r="S3756" t="str">
            <v>Дана</v>
          </cell>
        </row>
        <row r="3757">
          <cell r="A3757" t="str">
            <v>2640 Т</v>
          </cell>
          <cell r="B3757" t="str">
            <v>"ШҚ АЭК" АҚ</v>
          </cell>
          <cell r="C3757" t="str">
            <v>28.11.41.700.002.03.0796.000000000000</v>
          </cell>
          <cell r="D3757">
            <v>603112136</v>
          </cell>
          <cell r="E3757" t="str">
            <v xml:space="preserve">Клапан қақпағының төсеніші МАЗ                                                                      </v>
          </cell>
          <cell r="F3757" t="str">
            <v>Прокладка</v>
          </cell>
          <cell r="G3757" t="str">
            <v>крышки клапанов, для грузового автомобиля</v>
          </cell>
          <cell r="H3757" t="str">
            <v xml:space="preserve">Клапан қақпағының төсеніші МАЗ                                                                      </v>
          </cell>
          <cell r="I3757" t="str">
            <v>БК</v>
          </cell>
          <cell r="J3757">
            <v>0</v>
          </cell>
          <cell r="K3757">
            <v>631010000</v>
          </cell>
          <cell r="L3757" t="str">
            <v>ҚР, ШҚО, Өскемен қ., Бажов көш., 10</v>
          </cell>
          <cell r="M3757" t="str">
            <v>Желтоқсан-Қантар</v>
          </cell>
          <cell r="N3757" t="str">
            <v>Шығыс-Қазақстан облысы, Өскемен қ.</v>
          </cell>
          <cell r="O3757" t="str">
            <v>DDP</v>
          </cell>
          <cell r="P3757" t="str">
            <v>жыл бойына өтінім бойынша</v>
          </cell>
          <cell r="Q3757">
            <v>0</v>
          </cell>
          <cell r="R3757">
            <v>796</v>
          </cell>
          <cell r="S3757" t="str">
            <v>Дана</v>
          </cell>
        </row>
        <row r="3758">
          <cell r="A3758" t="str">
            <v>2641 Т</v>
          </cell>
          <cell r="B3758" t="str">
            <v>"ШҚ АЭК" АҚ</v>
          </cell>
          <cell r="C3758" t="str">
            <v>22.19.40.300.000.00.0796.000000000008</v>
          </cell>
          <cell r="D3758">
            <v>603112159</v>
          </cell>
          <cell r="E3758" t="str">
            <v xml:space="preserve">Белдік 875                                                                                          </v>
          </cell>
          <cell r="F3758" t="str">
            <v>Ремень</v>
          </cell>
          <cell r="G3758" t="str">
            <v>клиновый, приводный, с сечением Z(0)-800, ГОСТ 1284.2-89</v>
          </cell>
          <cell r="H3758" t="str">
            <v xml:space="preserve">Белдік 875                                                                                          </v>
          </cell>
          <cell r="I3758" t="str">
            <v>БК</v>
          </cell>
          <cell r="J3758">
            <v>0</v>
          </cell>
          <cell r="K3758">
            <v>631010000</v>
          </cell>
          <cell r="L3758" t="str">
            <v>ҚР, ШҚО, Өскемен қ., Бажов көш., 10</v>
          </cell>
          <cell r="M3758" t="str">
            <v>Желтоқсан-Қантар</v>
          </cell>
          <cell r="N3758" t="str">
            <v>Шығыс-Қазақстан облысы, Өскемен қ.</v>
          </cell>
          <cell r="O3758" t="str">
            <v>DDP</v>
          </cell>
          <cell r="P3758" t="str">
            <v>жыл бойына өтінім бойынша</v>
          </cell>
          <cell r="Q3758">
            <v>0</v>
          </cell>
          <cell r="R3758">
            <v>796</v>
          </cell>
          <cell r="S3758" t="str">
            <v>Дана</v>
          </cell>
        </row>
        <row r="3759">
          <cell r="A3759" t="str">
            <v>2642 Т</v>
          </cell>
          <cell r="B3759" t="str">
            <v>"ШҚ АЭК" АҚ</v>
          </cell>
          <cell r="C3759" t="str">
            <v>29.32.30.990.026.01.0796.000000000002</v>
          </cell>
          <cell r="D3759">
            <v>603112166</v>
          </cell>
          <cell r="E3759" t="str">
            <v xml:space="preserve">Газ тросы МАЗ                                                                                       </v>
          </cell>
          <cell r="F3759" t="str">
            <v>Трос</v>
          </cell>
          <cell r="G3759" t="str">
            <v>для легкового автомобиля, газа</v>
          </cell>
          <cell r="H3759" t="str">
            <v xml:space="preserve">Газ тросы МАЗ                                                                                       </v>
          </cell>
          <cell r="I3759" t="str">
            <v>БК</v>
          </cell>
          <cell r="J3759">
            <v>0</v>
          </cell>
          <cell r="K3759">
            <v>631010000</v>
          </cell>
          <cell r="L3759" t="str">
            <v>ҚР, ШҚО, Өскемен қ., Бажов көш., 10</v>
          </cell>
          <cell r="M3759" t="str">
            <v>Желтоқсан-Қантар</v>
          </cell>
          <cell r="N3759" t="str">
            <v>Шығыс-Қазақстан облысы, Өскемен қ.</v>
          </cell>
          <cell r="O3759" t="str">
            <v>DDP</v>
          </cell>
          <cell r="P3759" t="str">
            <v>жыл бойына өтінім бойынша</v>
          </cell>
          <cell r="Q3759">
            <v>0</v>
          </cell>
          <cell r="R3759">
            <v>796</v>
          </cell>
          <cell r="S3759" t="str">
            <v>Дана</v>
          </cell>
        </row>
        <row r="3760">
          <cell r="A3760" t="str">
            <v>2643 Т</v>
          </cell>
          <cell r="B3760" t="str">
            <v>"ШҚ АЭК" АҚ</v>
          </cell>
          <cell r="C3760" t="str">
            <v>22.19.73.100.010.00.0839.000000000000</v>
          </cell>
          <cell r="D3760">
            <v>603112171</v>
          </cell>
          <cell r="E3760" t="str">
            <v xml:space="preserve">Помпа белдігі жиынтығы МАЗ                                                                          </v>
          </cell>
          <cell r="F3760" t="str">
            <v>Комплект резино-технических изделий</v>
          </cell>
          <cell r="G3760" t="str">
            <v>ремонтный</v>
          </cell>
          <cell r="H3760" t="str">
            <v xml:space="preserve">Помпа белдігі жиынтығы МАЗ                                                                          </v>
          </cell>
          <cell r="I3760" t="str">
            <v>БК</v>
          </cell>
          <cell r="J3760">
            <v>0</v>
          </cell>
          <cell r="K3760">
            <v>631010000</v>
          </cell>
          <cell r="L3760" t="str">
            <v>ҚР, ШҚО, Өскемен қ., Бажов көш., 10</v>
          </cell>
          <cell r="M3760" t="str">
            <v>Желтоқсан-Қантар</v>
          </cell>
          <cell r="N3760" t="str">
            <v>Шығыс-Қазақстан облысы, Өскемен қ.</v>
          </cell>
          <cell r="O3760" t="str">
            <v>DDP</v>
          </cell>
          <cell r="P3760" t="str">
            <v>жыл бойына өтінім бойынша</v>
          </cell>
          <cell r="Q3760">
            <v>0</v>
          </cell>
          <cell r="R3760">
            <v>839</v>
          </cell>
          <cell r="S3760" t="str">
            <v>Комплект</v>
          </cell>
        </row>
        <row r="3761">
          <cell r="A3761" t="str">
            <v>2644 Т</v>
          </cell>
          <cell r="B3761" t="str">
            <v>"ШҚ АЭК" АҚ</v>
          </cell>
          <cell r="C3761" t="str">
            <v>29.32.30.670.008.00.0796.000000000004</v>
          </cell>
          <cell r="D3761">
            <v>603112182</v>
          </cell>
          <cell r="E3761" t="str">
            <v xml:space="preserve">Рульдік тартым саусағы МАЗ жинақта                                                                  </v>
          </cell>
          <cell r="F3761" t="str">
            <v>Тяга</v>
          </cell>
          <cell r="G3761" t="str">
            <v>рулевая, для грузового автомобиля, поперечная</v>
          </cell>
          <cell r="H3761" t="str">
            <v xml:space="preserve">Рульдік тартым саусағы МАЗ жинақта                                                                  </v>
          </cell>
          <cell r="I3761" t="str">
            <v>БК</v>
          </cell>
          <cell r="J3761">
            <v>0</v>
          </cell>
          <cell r="K3761">
            <v>631010000</v>
          </cell>
          <cell r="L3761" t="str">
            <v>ҚР, ШҚО, Өскемен қ., Бажов көш., 10</v>
          </cell>
          <cell r="M3761" t="str">
            <v>Желтоқсан-Қантар</v>
          </cell>
          <cell r="N3761" t="str">
            <v>Шығыс-Қазақстан облысы, Өскемен қ.</v>
          </cell>
          <cell r="O3761" t="str">
            <v>DDP</v>
          </cell>
          <cell r="P3761" t="str">
            <v>жыл бойына өтінім бойынша</v>
          </cell>
          <cell r="Q3761">
            <v>0</v>
          </cell>
          <cell r="R3761">
            <v>796</v>
          </cell>
          <cell r="S3761" t="str">
            <v>Дана</v>
          </cell>
        </row>
        <row r="3762">
          <cell r="A3762" t="str">
            <v>2645 Т</v>
          </cell>
          <cell r="B3762" t="str">
            <v>"ШҚ АЭК" АҚ</v>
          </cell>
          <cell r="C3762" t="str">
            <v>29.32.30.400.009.00.0796.000000000000</v>
          </cell>
          <cell r="D3762">
            <v>603112183</v>
          </cell>
          <cell r="E3762" t="str">
            <v xml:space="preserve">Шпилька МАЗ                                                                                         </v>
          </cell>
          <cell r="F3762" t="str">
            <v>Шпилька</v>
          </cell>
          <cell r="G3762" t="str">
            <v>для грузового автомобиля, для крепления колес</v>
          </cell>
          <cell r="H3762" t="str">
            <v xml:space="preserve">Шпилька МАЗ                                                                                         </v>
          </cell>
          <cell r="I3762" t="str">
            <v>БК</v>
          </cell>
          <cell r="J3762">
            <v>0</v>
          </cell>
          <cell r="K3762">
            <v>631010000</v>
          </cell>
          <cell r="L3762" t="str">
            <v>ҚР, ШҚО, Өскемен қ., Бажов көш., 10</v>
          </cell>
          <cell r="M3762" t="str">
            <v>Желтоқсан-Қантар</v>
          </cell>
          <cell r="N3762" t="str">
            <v>Шығыс-Қазақстан облысы, Өскемен қ.</v>
          </cell>
          <cell r="O3762" t="str">
            <v>DDP</v>
          </cell>
          <cell r="P3762" t="str">
            <v>жыл бойына өтінім бойынша</v>
          </cell>
          <cell r="Q3762">
            <v>0</v>
          </cell>
          <cell r="R3762">
            <v>796</v>
          </cell>
          <cell r="S3762" t="str">
            <v>Дана</v>
          </cell>
        </row>
        <row r="3763">
          <cell r="A3763" t="str">
            <v>2646 Т</v>
          </cell>
          <cell r="B3763" t="str">
            <v>"ШҚ АЭК" АҚ</v>
          </cell>
          <cell r="C3763" t="str">
            <v>22.19.73.100.010.00.0839.000000000000</v>
          </cell>
          <cell r="D3763">
            <v>603112207</v>
          </cell>
          <cell r="E3763" t="str">
            <v xml:space="preserve">Фурсун белдігі жиынтығы ЯМЗ                                                                         </v>
          </cell>
          <cell r="F3763" t="str">
            <v>Комплект резино-технических изделий</v>
          </cell>
          <cell r="G3763" t="str">
            <v>ремонтный</v>
          </cell>
          <cell r="H3763" t="str">
            <v xml:space="preserve">Фурсун белдігі жиынтығы ЯМЗ                                                                         </v>
          </cell>
          <cell r="I3763" t="str">
            <v>БК</v>
          </cell>
          <cell r="J3763">
            <v>0</v>
          </cell>
          <cell r="K3763">
            <v>631010000</v>
          </cell>
          <cell r="L3763" t="str">
            <v>ҚР, ШҚО, Өскемен қ., Бажов көш., 10</v>
          </cell>
          <cell r="M3763" t="str">
            <v>Желтоқсан-Қантар</v>
          </cell>
          <cell r="N3763" t="str">
            <v>Шығыс-Қазақстан облысы, Өскемен қ.</v>
          </cell>
          <cell r="O3763" t="str">
            <v>DDP</v>
          </cell>
          <cell r="P3763" t="str">
            <v>жыл бойына өтінім бойынша</v>
          </cell>
          <cell r="Q3763">
            <v>0</v>
          </cell>
          <cell r="R3763">
            <v>839</v>
          </cell>
          <cell r="S3763" t="str">
            <v>Комплект</v>
          </cell>
        </row>
        <row r="3764">
          <cell r="A3764" t="str">
            <v>2647 Т</v>
          </cell>
          <cell r="B3764" t="str">
            <v>"ШҚ АЭК" АҚ</v>
          </cell>
          <cell r="C3764" t="str">
            <v>28.11.42.900.038.00.0796.000000000000</v>
          </cell>
          <cell r="D3764">
            <v>603112211</v>
          </cell>
          <cell r="E3764" t="str">
            <v>Басқылау помпасы ТННД ЯМЗ</v>
          </cell>
          <cell r="F3764" t="str">
            <v>Помпа</v>
          </cell>
          <cell r="G3764" t="str">
            <v>для дизельного двигателя, топливоподкачивающего насоса</v>
          </cell>
          <cell r="H3764" t="str">
            <v>Басқылау помпасы ТННД ЯМЗ</v>
          </cell>
          <cell r="I3764" t="str">
            <v>БК</v>
          </cell>
          <cell r="J3764">
            <v>0</v>
          </cell>
          <cell r="K3764">
            <v>631010000</v>
          </cell>
          <cell r="L3764" t="str">
            <v>ҚР, ШҚО, Өскемен қ., Бажов көш., 10</v>
          </cell>
          <cell r="M3764" t="str">
            <v>Желтоқсан-Қантар</v>
          </cell>
          <cell r="N3764" t="str">
            <v>Шығыс-Қазақстан облысы, Өскемен қ.</v>
          </cell>
          <cell r="O3764" t="str">
            <v>DDP</v>
          </cell>
          <cell r="P3764" t="str">
            <v>жыл бойына өтінім бойынша</v>
          </cell>
          <cell r="Q3764">
            <v>0</v>
          </cell>
          <cell r="R3764">
            <v>796</v>
          </cell>
          <cell r="S3764" t="str">
            <v>Дана</v>
          </cell>
        </row>
        <row r="3765">
          <cell r="A3765" t="str">
            <v>2648 Т</v>
          </cell>
          <cell r="B3765" t="str">
            <v>"ШҚ АЭК" АҚ</v>
          </cell>
          <cell r="C3765" t="str">
            <v>22.19.73.470.001.03.0796.000000000000</v>
          </cell>
          <cell r="D3765">
            <v>603112215</v>
          </cell>
          <cell r="E3765" t="str">
            <v xml:space="preserve">Рульдік ұштама тозаңдығы МАЗ, КРАЗ                                                                  </v>
          </cell>
          <cell r="F3765" t="str">
            <v>Пыльник</v>
          </cell>
          <cell r="G3765" t="str">
            <v>для грузовых автомобилей, наконечников и тяг стабилизатора</v>
          </cell>
          <cell r="H3765" t="str">
            <v xml:space="preserve">Рульдік ұштама тозаңдығы МАЗ, КРАЗ                                                                  </v>
          </cell>
          <cell r="I3765" t="str">
            <v>БК</v>
          </cell>
          <cell r="J3765">
            <v>0</v>
          </cell>
          <cell r="K3765">
            <v>631010000</v>
          </cell>
          <cell r="L3765" t="str">
            <v>ҚР, ШҚО, Өскемен қ., Бажов көш., 10</v>
          </cell>
          <cell r="M3765" t="str">
            <v>Желтоқсан-Қантар</v>
          </cell>
          <cell r="N3765" t="str">
            <v>Шығыс-Қазақстан облысы, Өскемен қ.</v>
          </cell>
          <cell r="O3765" t="str">
            <v>DDP</v>
          </cell>
          <cell r="P3765" t="str">
            <v>жыл бойына өтінім бойынша</v>
          </cell>
          <cell r="Q3765">
            <v>0</v>
          </cell>
          <cell r="R3765">
            <v>796</v>
          </cell>
          <cell r="S3765" t="str">
            <v>Дана</v>
          </cell>
        </row>
        <row r="3766">
          <cell r="A3766" t="str">
            <v>2649 Т</v>
          </cell>
          <cell r="B3766" t="str">
            <v>"ШҚ АЭК" АҚ</v>
          </cell>
          <cell r="C3766" t="str">
            <v>29.32.30.990.022.00.0796.000000000002</v>
          </cell>
          <cell r="D3766">
            <v>603112216</v>
          </cell>
          <cell r="E3766" t="str">
            <v xml:space="preserve">Рульдік тартым белдігі жиынтығы МАЗ                                                                 </v>
          </cell>
          <cell r="F3766" t="str">
            <v>Комплект ремонтный</v>
          </cell>
          <cell r="G3766" t="str">
            <v>рулевого механизма, для легкового автомобиля</v>
          </cell>
          <cell r="H3766" t="str">
            <v xml:space="preserve">Рульдік тартым белдігі жиынтығы МАЗ                                                                 </v>
          </cell>
          <cell r="I3766" t="str">
            <v>БК</v>
          </cell>
          <cell r="J3766">
            <v>0</v>
          </cell>
          <cell r="K3766">
            <v>631010000</v>
          </cell>
          <cell r="L3766" t="str">
            <v>ҚР, ШҚО, Өскемен қ., Бажов көш., 10</v>
          </cell>
          <cell r="M3766" t="str">
            <v>Желтоқсан-Қантар</v>
          </cell>
          <cell r="N3766" t="str">
            <v>Шығыс-Қазақстан облысы, Өскемен қ.</v>
          </cell>
          <cell r="O3766" t="str">
            <v>DDP</v>
          </cell>
          <cell r="P3766" t="str">
            <v>жыл бойына өтінім бойынша</v>
          </cell>
          <cell r="Q3766">
            <v>0</v>
          </cell>
          <cell r="R3766">
            <v>839</v>
          </cell>
          <cell r="S3766" t="str">
            <v>Комплект</v>
          </cell>
        </row>
        <row r="3767">
          <cell r="A3767" t="str">
            <v>2650 Т</v>
          </cell>
          <cell r="B3767" t="str">
            <v>"ШҚ АЭК" АҚ</v>
          </cell>
          <cell r="C3767" t="str">
            <v>29.32.30.910.003.05.0796.000000000000</v>
          </cell>
          <cell r="D3767">
            <v>603112217</v>
          </cell>
          <cell r="E3767" t="str">
            <v xml:space="preserve">Тежеуіш шлангісі МАЗ                                                                                </v>
          </cell>
          <cell r="F3767" t="str">
            <v>Трубка</v>
          </cell>
          <cell r="G3767" t="str">
            <v>для топливного насоса высокого давления, для грузового автомобиля</v>
          </cell>
          <cell r="H3767" t="str">
            <v xml:space="preserve">Тежеуіш шлангісі МАЗ                                                                                </v>
          </cell>
          <cell r="I3767" t="str">
            <v>БК</v>
          </cell>
          <cell r="J3767">
            <v>0</v>
          </cell>
          <cell r="K3767">
            <v>631010000</v>
          </cell>
          <cell r="L3767" t="str">
            <v>ҚР, ШҚО, Өскемен қ., Бажов көш., 10</v>
          </cell>
          <cell r="M3767" t="str">
            <v>Желтоқсан-Қантар</v>
          </cell>
          <cell r="N3767" t="str">
            <v>Шығыс-Қазақстан облысы, Өскемен қ.</v>
          </cell>
          <cell r="O3767" t="str">
            <v>DDP</v>
          </cell>
          <cell r="P3767" t="str">
            <v>жыл бойына өтінім бойынша</v>
          </cell>
          <cell r="Q3767">
            <v>0</v>
          </cell>
          <cell r="R3767">
            <v>796</v>
          </cell>
          <cell r="S3767" t="str">
            <v>Дана</v>
          </cell>
        </row>
        <row r="3768">
          <cell r="A3768" t="str">
            <v>2651 Т</v>
          </cell>
          <cell r="B3768" t="str">
            <v>"ШҚ АЭК" АҚ</v>
          </cell>
          <cell r="C3768" t="str">
            <v>29.32.30.600.009.00.0796.000000000009</v>
          </cell>
          <cell r="D3768">
            <v>603112242</v>
          </cell>
          <cell r="E3768" t="str">
            <v xml:space="preserve">РАДИАТОР ПАТРУБОКТАРЫ МАЗ                                                                           </v>
          </cell>
          <cell r="F3768" t="str">
            <v>Патрубок</v>
          </cell>
          <cell r="G3768" t="str">
            <v>радиатора, для специализированного автомобиля, нижний отводящий</v>
          </cell>
          <cell r="H3768" t="str">
            <v xml:space="preserve">РАДИАТОР ПАТРУБОКТАРЫ МАЗ                                                                           </v>
          </cell>
          <cell r="I3768" t="str">
            <v>БК</v>
          </cell>
          <cell r="J3768">
            <v>0</v>
          </cell>
          <cell r="K3768">
            <v>631010000</v>
          </cell>
          <cell r="L3768" t="str">
            <v>ҚР, ШҚО, Өскемен қ., Бажов көш., 10</v>
          </cell>
          <cell r="M3768" t="str">
            <v>Желтоқсан-Қантар</v>
          </cell>
          <cell r="N3768" t="str">
            <v>Шығыс-Қазақстан облысы, Өскемен қ.</v>
          </cell>
          <cell r="O3768" t="str">
            <v>DDP</v>
          </cell>
          <cell r="P3768" t="str">
            <v>жыл бойына өтінім бойынша</v>
          </cell>
          <cell r="Q3768">
            <v>0</v>
          </cell>
          <cell r="R3768">
            <v>839</v>
          </cell>
          <cell r="S3768" t="str">
            <v>Комплект</v>
          </cell>
        </row>
        <row r="3769">
          <cell r="A3769" t="str">
            <v>2652 Т</v>
          </cell>
          <cell r="B3769" t="str">
            <v>"ШҚ АЭК" АҚ</v>
          </cell>
          <cell r="C3769" t="str">
            <v>29.32.30.990.138.00.0796.000000000001</v>
          </cell>
          <cell r="D3769">
            <v>603112243</v>
          </cell>
          <cell r="E3769" t="str">
            <v>Майдың қысым датчигі МАЗ, КРАЗ</v>
          </cell>
          <cell r="F3769" t="str">
            <v>Датчик давления масла</v>
          </cell>
          <cell r="G3769" t="str">
            <v>для грузового автомобиля</v>
          </cell>
          <cell r="H3769" t="str">
            <v>Майдың қысым датчигі МАЗ, КРАЗ</v>
          </cell>
          <cell r="I3769" t="str">
            <v>БК</v>
          </cell>
          <cell r="J3769">
            <v>0</v>
          </cell>
          <cell r="K3769">
            <v>631010000</v>
          </cell>
          <cell r="L3769" t="str">
            <v>ҚР, ШҚО, Өскемен қ., Бажов көш., 10</v>
          </cell>
          <cell r="M3769" t="str">
            <v>Желтоқсан-Қантар</v>
          </cell>
          <cell r="N3769" t="str">
            <v>Шығыс-Қазақстан облысы, Өскемен қ.</v>
          </cell>
          <cell r="O3769" t="str">
            <v>DDP</v>
          </cell>
          <cell r="P3769" t="str">
            <v>жыл бойына өтінім бойынша</v>
          </cell>
          <cell r="Q3769">
            <v>0</v>
          </cell>
          <cell r="R3769">
            <v>796</v>
          </cell>
          <cell r="S3769" t="str">
            <v>Дана</v>
          </cell>
        </row>
        <row r="3770">
          <cell r="A3770" t="str">
            <v>2653 Т</v>
          </cell>
          <cell r="B3770" t="str">
            <v>"ШҚ АЭК" АҚ</v>
          </cell>
          <cell r="C3770" t="str">
            <v>29.32.30.250.033.00.0796.000000000001</v>
          </cell>
          <cell r="D3770">
            <v>603112244</v>
          </cell>
          <cell r="E3770" t="str">
            <v>Тежеуіш қалыбы КРАЗ, МАЗ</v>
          </cell>
          <cell r="F3770" t="str">
            <v>Колодка</v>
          </cell>
          <cell r="G3770" t="str">
            <v>тормозная, для грузового автомобиля, передняя</v>
          </cell>
          <cell r="H3770" t="str">
            <v>Тежеуіш қалыбы КРАЗ, МАЗ</v>
          </cell>
          <cell r="I3770" t="str">
            <v>БК</v>
          </cell>
          <cell r="J3770">
            <v>0</v>
          </cell>
          <cell r="K3770">
            <v>631010000</v>
          </cell>
          <cell r="L3770" t="str">
            <v>ҚР, ШҚО, Өскемен қ., Бажов көш., 10</v>
          </cell>
          <cell r="M3770" t="str">
            <v>Желтоқсан-Қантар</v>
          </cell>
          <cell r="N3770" t="str">
            <v>Шығыс-Қазақстан облысы, Өскемен қ.</v>
          </cell>
          <cell r="O3770" t="str">
            <v>DDP</v>
          </cell>
          <cell r="P3770" t="str">
            <v>жыл бойына өтінім бойынша</v>
          </cell>
          <cell r="Q3770">
            <v>0</v>
          </cell>
          <cell r="R3770">
            <v>796</v>
          </cell>
          <cell r="S3770" t="str">
            <v>Дана</v>
          </cell>
        </row>
        <row r="3771">
          <cell r="A3771" t="str">
            <v>2654 Т</v>
          </cell>
          <cell r="B3771" t="str">
            <v>"ШҚ АЭК" АҚ</v>
          </cell>
          <cell r="C3771" t="str">
            <v>29.32.30.300.023.00.0796.000000000005</v>
          </cell>
          <cell r="D3771">
            <v>603112245</v>
          </cell>
          <cell r="E3771" t="str">
            <v>КРЕСТОВИНА МАЗ</v>
          </cell>
          <cell r="F3771" t="str">
            <v>Крестовина</v>
          </cell>
          <cell r="G3771" t="str">
            <v>карданного вала, для специального и специализированного автомобиля, с подшипниками и манжетами</v>
          </cell>
          <cell r="H3771" t="str">
            <v>КРЕСТОВИНА МАЗ</v>
          </cell>
          <cell r="I3771" t="str">
            <v>БК</v>
          </cell>
          <cell r="J3771">
            <v>0</v>
          </cell>
          <cell r="K3771">
            <v>631010000</v>
          </cell>
          <cell r="L3771" t="str">
            <v>ҚР, ШҚО, Өскемен қ., Бажов көш., 10</v>
          </cell>
          <cell r="M3771" t="str">
            <v>Желтоқсан-Қантар</v>
          </cell>
          <cell r="N3771" t="str">
            <v>Шығыс-Қазақстан облысы, Өскемен қ.</v>
          </cell>
          <cell r="O3771" t="str">
            <v>DDP</v>
          </cell>
          <cell r="P3771" t="str">
            <v>жыл бойына өтінім бойынша</v>
          </cell>
          <cell r="Q3771">
            <v>0</v>
          </cell>
          <cell r="R3771">
            <v>796</v>
          </cell>
          <cell r="S3771" t="str">
            <v>Дана</v>
          </cell>
        </row>
        <row r="3772">
          <cell r="A3772" t="str">
            <v>2655 Т</v>
          </cell>
          <cell r="B3772" t="str">
            <v>"ШҚ АЭК" АҚ</v>
          </cell>
          <cell r="C3772" t="str">
            <v>22.19.73.100.010.00.0839.000000000000</v>
          </cell>
          <cell r="D3772">
            <v>603112246</v>
          </cell>
          <cell r="E3772" t="str">
            <v xml:space="preserve">Су сорғысының белдігі жиынтығы УАЗ, ГАЗ (ФИБРА-САЛЬНИК)                                             </v>
          </cell>
          <cell r="F3772" t="str">
            <v>Комплект резино-технических изделий</v>
          </cell>
          <cell r="G3772" t="str">
            <v>ремонтный</v>
          </cell>
          <cell r="H3772" t="str">
            <v xml:space="preserve">Су сорғысының белдігі жиынтығы УАЗ, ГАЗ (ФИБРА-САЛЬНИК)                                             </v>
          </cell>
          <cell r="I3772" t="str">
            <v>БК</v>
          </cell>
          <cell r="J3772">
            <v>0</v>
          </cell>
          <cell r="K3772">
            <v>631010000</v>
          </cell>
          <cell r="L3772" t="str">
            <v>ҚР, ШҚО, Өскемен қ., Бажов көш., 10</v>
          </cell>
          <cell r="M3772" t="str">
            <v>Желтоқсан-Қантар</v>
          </cell>
          <cell r="N3772" t="str">
            <v>Шығыс-Қазақстан облысы, Өскемен қ.</v>
          </cell>
          <cell r="O3772" t="str">
            <v>DDP</v>
          </cell>
          <cell r="P3772" t="str">
            <v>жыл бойына өтінім бойынша</v>
          </cell>
          <cell r="Q3772">
            <v>0</v>
          </cell>
          <cell r="R3772">
            <v>839</v>
          </cell>
          <cell r="S3772" t="str">
            <v>Комплект</v>
          </cell>
        </row>
        <row r="3773">
          <cell r="A3773" t="str">
            <v>2656 Т</v>
          </cell>
          <cell r="B3773" t="str">
            <v>"ШҚ АЭК" АҚ</v>
          </cell>
          <cell r="C3773" t="str">
            <v>29.32.30.990.102.00.0796.000000000005</v>
          </cell>
          <cell r="D3773">
            <v>603112247</v>
          </cell>
          <cell r="E3773" t="str">
            <v>температура көрсеткіші МАЗ, КРАЗ ҚҰРАЛ</v>
          </cell>
          <cell r="F3773" t="str">
            <v>Указатель</v>
          </cell>
          <cell r="G3773" t="str">
            <v>температуры воды</v>
          </cell>
          <cell r="H3773" t="str">
            <v>температура көрсеткіші МАЗ, КРАЗ ҚҰРАЛ</v>
          </cell>
          <cell r="I3773" t="str">
            <v>БК</v>
          </cell>
          <cell r="J3773">
            <v>0</v>
          </cell>
          <cell r="K3773">
            <v>631010000</v>
          </cell>
          <cell r="L3773" t="str">
            <v>ҚР, ШҚО, Өскемен қ., Бажов көш., 10</v>
          </cell>
          <cell r="M3773" t="str">
            <v>Желтоқсан-Қантар</v>
          </cell>
          <cell r="N3773" t="str">
            <v>Шығыс-Қазақстан облысы, Өскемен қ.</v>
          </cell>
          <cell r="O3773" t="str">
            <v>DDP</v>
          </cell>
          <cell r="P3773" t="str">
            <v>жыл бойына өтінім бойынша</v>
          </cell>
          <cell r="Q3773">
            <v>0</v>
          </cell>
          <cell r="R3773">
            <v>796</v>
          </cell>
          <cell r="S3773" t="str">
            <v>Дана</v>
          </cell>
        </row>
        <row r="3774">
          <cell r="A3774" t="str">
            <v>2657 Т</v>
          </cell>
          <cell r="B3774" t="str">
            <v>"ШҚ АЭК" АҚ</v>
          </cell>
          <cell r="C3774" t="str">
            <v>28.29.13.300.003.00.0796.000000000006</v>
          </cell>
          <cell r="D3774">
            <v>603112248</v>
          </cell>
          <cell r="E3774" t="str">
            <v>МАЙ ФИЛЬТРІ МАЗ, КРАЗ</v>
          </cell>
          <cell r="F3774" t="str">
            <v>Фильтр</v>
          </cell>
          <cell r="G3774" t="str">
            <v>масляный, для двигателя внутреннего сгорания, механический, сетчатый</v>
          </cell>
          <cell r="H3774" t="str">
            <v>МАЙ ФИЛЬТРІ МАЗ, КРАЗ</v>
          </cell>
          <cell r="I3774" t="str">
            <v>БК</v>
          </cell>
          <cell r="J3774">
            <v>0</v>
          </cell>
          <cell r="K3774">
            <v>631010000</v>
          </cell>
          <cell r="L3774" t="str">
            <v>ҚР, ШҚО, Өскемен қ., Бажов көш., 10</v>
          </cell>
          <cell r="M3774" t="str">
            <v>Желтоқсан-Қантар</v>
          </cell>
          <cell r="N3774" t="str">
            <v>Шығыс-Қазақстан облысы, Өскемен қ.</v>
          </cell>
          <cell r="O3774" t="str">
            <v>DDP</v>
          </cell>
          <cell r="P3774" t="str">
            <v>жыл бойына өтінім бойынша</v>
          </cell>
          <cell r="Q3774">
            <v>0</v>
          </cell>
          <cell r="R3774">
            <v>796</v>
          </cell>
          <cell r="S3774" t="str">
            <v>Дана</v>
          </cell>
        </row>
        <row r="3775">
          <cell r="A3775" t="str">
            <v>2658 Т</v>
          </cell>
          <cell r="B3775" t="str">
            <v>"ШҚ АЭК" АҚ</v>
          </cell>
          <cell r="C3775" t="str">
            <v>30.20.40.300.127.00.0796.000000000000</v>
          </cell>
          <cell r="D3775">
            <v>603112249</v>
          </cell>
          <cell r="E3775" t="str">
            <v xml:space="preserve">Турбокомпрессор ЯМЗ-236                                                                             </v>
          </cell>
          <cell r="F3775" t="str">
            <v>Турбокомпрессор</v>
          </cell>
          <cell r="G3775" t="str">
            <v>дизель-генератора</v>
          </cell>
          <cell r="H3775" t="str">
            <v xml:space="preserve">Турбокомпрессор ЯМЗ-236                                                                             </v>
          </cell>
          <cell r="I3775" t="str">
            <v>БК</v>
          </cell>
          <cell r="J3775">
            <v>0</v>
          </cell>
          <cell r="K3775">
            <v>631010000</v>
          </cell>
          <cell r="L3775" t="str">
            <v>ҚР, ШҚО, Өскемен қ., Бажов көш., 10</v>
          </cell>
          <cell r="M3775" t="str">
            <v>Желтоқсан-Қантар</v>
          </cell>
          <cell r="N3775" t="str">
            <v>Шығыс-Қазақстан облысы, Өскемен қ.</v>
          </cell>
          <cell r="O3775" t="str">
            <v>DDP</v>
          </cell>
          <cell r="P3775" t="str">
            <v>жыл бойына өтінім бойынша</v>
          </cell>
          <cell r="Q3775">
            <v>0</v>
          </cell>
          <cell r="R3775">
            <v>796</v>
          </cell>
          <cell r="S3775" t="str">
            <v>Дана</v>
          </cell>
        </row>
        <row r="3776">
          <cell r="A3776" t="str">
            <v>2659 Т</v>
          </cell>
          <cell r="B3776" t="str">
            <v>"ШҚ АЭК" АҚ</v>
          </cell>
          <cell r="C3776" t="str">
            <v>29.32.30.500.002.00.0796.000000000004</v>
          </cell>
          <cell r="D3776">
            <v>603113101</v>
          </cell>
          <cell r="E3776" t="str">
            <v xml:space="preserve">Газель амортизаторы                                                                                 </v>
          </cell>
          <cell r="F3776" t="str">
            <v>Амортизатор</v>
          </cell>
          <cell r="G3776" t="str">
            <v>для грузового автомобиля, передней подвески, жидкостный (гидравлический)</v>
          </cell>
          <cell r="H3776" t="str">
            <v xml:space="preserve">Газель амортизаторы                                                                                 </v>
          </cell>
          <cell r="I3776" t="str">
            <v>БК</v>
          </cell>
          <cell r="J3776">
            <v>0</v>
          </cell>
          <cell r="K3776">
            <v>631010000</v>
          </cell>
          <cell r="L3776" t="str">
            <v>ҚР, ШҚО, Өскемен қ., Бажов көш., 10</v>
          </cell>
          <cell r="M3776" t="str">
            <v>Желтоқсан-Қантар</v>
          </cell>
          <cell r="N3776" t="str">
            <v>Шығыс-Қазақстан облысы, Өскемен қ.</v>
          </cell>
          <cell r="O3776" t="str">
            <v>DDP</v>
          </cell>
          <cell r="P3776" t="str">
            <v>жыл бойына өтінім бойынша</v>
          </cell>
          <cell r="Q3776">
            <v>0</v>
          </cell>
          <cell r="R3776">
            <v>796</v>
          </cell>
          <cell r="S3776" t="str">
            <v>Дана</v>
          </cell>
        </row>
        <row r="3777">
          <cell r="A3777" t="str">
            <v>2660 Т</v>
          </cell>
          <cell r="B3777" t="str">
            <v>"ШҚ АЭК" АҚ</v>
          </cell>
          <cell r="C3777" t="str">
            <v>29.32.30.300.009.01.0796.000000000000</v>
          </cell>
          <cell r="D3777">
            <v>603113106</v>
          </cell>
          <cell r="E3777" t="str">
            <v>Өндірістік білігінің подшипнигі 50305 Газель</v>
          </cell>
          <cell r="F3777" t="str">
            <v>Подшипник</v>
          </cell>
          <cell r="G3777" t="str">
            <v>промежуточного вала задний, для легкового автомобиля</v>
          </cell>
          <cell r="H3777" t="str">
            <v>Өндірістік білігінің подшипнигі 50305 Газель</v>
          </cell>
          <cell r="I3777" t="str">
            <v>БК</v>
          </cell>
          <cell r="J3777">
            <v>0</v>
          </cell>
          <cell r="K3777">
            <v>631010000</v>
          </cell>
          <cell r="L3777" t="str">
            <v>ҚР, ШҚО, Өскемен қ., Бажов көш., 10</v>
          </cell>
          <cell r="M3777" t="str">
            <v>Желтоқсан-Қантар</v>
          </cell>
          <cell r="N3777" t="str">
            <v>Шығыс-Қазақстан облысы, Өскемен қ.</v>
          </cell>
          <cell r="O3777" t="str">
            <v>DDP</v>
          </cell>
          <cell r="P3777" t="str">
            <v>жыл бойына өтінім бойынша</v>
          </cell>
          <cell r="Q3777">
            <v>0</v>
          </cell>
          <cell r="R3777">
            <v>796</v>
          </cell>
          <cell r="S3777" t="str">
            <v>Дана</v>
          </cell>
        </row>
        <row r="3778">
          <cell r="A3778" t="str">
            <v>2661 Т</v>
          </cell>
          <cell r="B3778" t="str">
            <v>"ШҚ АЭК" АҚ</v>
          </cell>
          <cell r="C3778" t="str">
            <v>29.32.30.300.009.04.0796.000000000000</v>
          </cell>
          <cell r="D3778">
            <v>603113112</v>
          </cell>
          <cell r="E3778" t="str">
            <v>Екінші біліктің подшипнигі 50306 Газель</v>
          </cell>
          <cell r="F3778" t="str">
            <v>Подшипник</v>
          </cell>
          <cell r="G3778" t="str">
            <v>входного вала коробки передач, для легкового автомобиля</v>
          </cell>
          <cell r="H3778" t="str">
            <v>Екінші біліктің подшипнигі 50306 Газель</v>
          </cell>
          <cell r="I3778" t="str">
            <v>БК</v>
          </cell>
          <cell r="J3778">
            <v>0</v>
          </cell>
          <cell r="K3778">
            <v>631010000</v>
          </cell>
          <cell r="L3778" t="str">
            <v>ҚР, ШҚО, Өскемен қ., Бажов көш., 10</v>
          </cell>
          <cell r="M3778" t="str">
            <v>Желтоқсан-Қантар</v>
          </cell>
          <cell r="N3778" t="str">
            <v>Шығыс-Қазақстан облысы, Өскемен қ.</v>
          </cell>
          <cell r="O3778" t="str">
            <v>DDP</v>
          </cell>
          <cell r="P3778" t="str">
            <v>жыл бойына өтінім бойынша</v>
          </cell>
          <cell r="Q3778">
            <v>0</v>
          </cell>
          <cell r="R3778">
            <v>796</v>
          </cell>
          <cell r="S3778" t="str">
            <v>Дана</v>
          </cell>
        </row>
        <row r="3779">
          <cell r="A3779" t="str">
            <v>2662 Т</v>
          </cell>
          <cell r="B3779" t="str">
            <v>"ШҚ АЭК" АҚ</v>
          </cell>
          <cell r="C3779" t="str">
            <v>29.32.30.300.038.00.0796.000000000008</v>
          </cell>
          <cell r="D3779">
            <v>603113115</v>
          </cell>
          <cell r="E3779" t="str">
            <v xml:space="preserve">Синхрондауыш Газель                                                                                 </v>
          </cell>
          <cell r="F3779" t="str">
            <v>Синхронизатор</v>
          </cell>
          <cell r="G3779" t="str">
            <v>для переключения 1 и 2, 3 и 4 передач, для грузового автомобиля</v>
          </cell>
          <cell r="H3779" t="str">
            <v xml:space="preserve">Синхрондауыш Газель                                                                                 </v>
          </cell>
          <cell r="I3779" t="str">
            <v>БК</v>
          </cell>
          <cell r="J3779">
            <v>0</v>
          </cell>
          <cell r="K3779">
            <v>631010000</v>
          </cell>
          <cell r="L3779" t="str">
            <v>ҚР, ШҚО, Өскемен қ., Бажов көш., 10</v>
          </cell>
          <cell r="M3779" t="str">
            <v>Желтоқсан-Қантар</v>
          </cell>
          <cell r="N3779" t="str">
            <v>Шығыс-Қазақстан облысы, Өскемен қ.</v>
          </cell>
          <cell r="O3779" t="str">
            <v>DDP</v>
          </cell>
          <cell r="P3779" t="str">
            <v>жыл бойына өтінім бойынша</v>
          </cell>
          <cell r="Q3779">
            <v>0</v>
          </cell>
          <cell r="R3779">
            <v>796</v>
          </cell>
          <cell r="S3779" t="str">
            <v>Дана</v>
          </cell>
        </row>
        <row r="3780">
          <cell r="A3780" t="str">
            <v>2663 Т</v>
          </cell>
          <cell r="B3780" t="str">
            <v>"ШҚ АЭК" АҚ</v>
          </cell>
          <cell r="C3780" t="str">
            <v>29.31.30.530.001.00.0796.000000000002</v>
          </cell>
          <cell r="D3780">
            <v>603113130</v>
          </cell>
          <cell r="E3780" t="str">
            <v xml:space="preserve">Рульдік тартымның ұштамасы Газель                                                                   </v>
          </cell>
          <cell r="F3780" t="str">
            <v>Наконечник</v>
          </cell>
          <cell r="G3780" t="str">
            <v>для грузового автомобиля, рулевой</v>
          </cell>
          <cell r="H3780" t="str">
            <v xml:space="preserve">Рульдік тартымның ұштамасы Газель                                                                   </v>
          </cell>
          <cell r="I3780" t="str">
            <v>БК</v>
          </cell>
          <cell r="J3780">
            <v>0</v>
          </cell>
          <cell r="K3780">
            <v>631010000</v>
          </cell>
          <cell r="L3780" t="str">
            <v>ҚР, ШҚО, Өскемен қ., Бажов көш., 10</v>
          </cell>
          <cell r="M3780" t="str">
            <v>Желтоқсан-Қантар</v>
          </cell>
          <cell r="N3780" t="str">
            <v>Шығыс-Қазақстан облысы, Өскемен қ.</v>
          </cell>
          <cell r="O3780" t="str">
            <v>DDP</v>
          </cell>
          <cell r="P3780" t="str">
            <v>жыл бойына өтінім бойынша</v>
          </cell>
          <cell r="Q3780">
            <v>0</v>
          </cell>
          <cell r="R3780">
            <v>796</v>
          </cell>
          <cell r="S3780" t="str">
            <v>Дана</v>
          </cell>
        </row>
        <row r="3781">
          <cell r="A3781" t="str">
            <v>2664 Т</v>
          </cell>
          <cell r="B3781" t="str">
            <v>"ШҚ АЭК" АҚ</v>
          </cell>
          <cell r="C3781" t="str">
            <v>29.32.20.990.017.00.0796.000000000000</v>
          </cell>
          <cell r="D3781">
            <v>603113158</v>
          </cell>
          <cell r="E3781" t="str">
            <v>Шыныкөтергіш Газель</v>
          </cell>
          <cell r="F3781" t="str">
            <v>Стеклоподъемник</v>
          </cell>
          <cell r="G3781" t="str">
            <v>для легкового автомобиля</v>
          </cell>
          <cell r="H3781" t="str">
            <v>Шыныкөтергіш Газель</v>
          </cell>
          <cell r="I3781" t="str">
            <v>БК</v>
          </cell>
          <cell r="J3781">
            <v>0</v>
          </cell>
          <cell r="K3781">
            <v>631010000</v>
          </cell>
          <cell r="L3781" t="str">
            <v>ҚР, ШҚО, Өскемен қ., Бажов көш., 10</v>
          </cell>
          <cell r="M3781" t="str">
            <v>Желтоқсан-Қантар</v>
          </cell>
          <cell r="N3781" t="str">
            <v>Шығыс-Қазақстан облысы, Өскемен қ.</v>
          </cell>
          <cell r="O3781" t="str">
            <v>DDP</v>
          </cell>
          <cell r="P3781" t="str">
            <v>жыл бойына өтінім бойынша</v>
          </cell>
          <cell r="Q3781">
            <v>0</v>
          </cell>
          <cell r="R3781">
            <v>796</v>
          </cell>
          <cell r="S3781" t="str">
            <v>Дана</v>
          </cell>
        </row>
        <row r="3782">
          <cell r="A3782" t="str">
            <v>2665 Т</v>
          </cell>
          <cell r="B3782" t="str">
            <v>"ШҚ АЭК" АҚ</v>
          </cell>
          <cell r="C3782" t="str">
            <v>29.32.30.630.006.00.0796.000000000000</v>
          </cell>
          <cell r="D3782">
            <v>603113159</v>
          </cell>
          <cell r="E3782" t="str">
            <v>Сөндіргіш ГАЗЕЛЬ</v>
          </cell>
          <cell r="F3782" t="str">
            <v>Глушитель</v>
          </cell>
          <cell r="G3782" t="str">
            <v>для легкового автомобиля, основной</v>
          </cell>
          <cell r="H3782" t="str">
            <v>Сөндіргіш ГАЗЕЛЬ</v>
          </cell>
          <cell r="I3782" t="str">
            <v>БК</v>
          </cell>
          <cell r="J3782">
            <v>0</v>
          </cell>
          <cell r="K3782">
            <v>631010000</v>
          </cell>
          <cell r="L3782" t="str">
            <v>ҚР, ШҚО, Өскемен қ., Бажов көш., 10</v>
          </cell>
          <cell r="M3782" t="str">
            <v>Желтоқсан-Қантар</v>
          </cell>
          <cell r="N3782" t="str">
            <v>Шығыс-Қазақстан облысы, Өскемен қ.</v>
          </cell>
          <cell r="O3782" t="str">
            <v>DDP</v>
          </cell>
          <cell r="P3782" t="str">
            <v>жыл бойына өтінім бойынша</v>
          </cell>
          <cell r="Q3782">
            <v>0</v>
          </cell>
          <cell r="R3782">
            <v>796</v>
          </cell>
          <cell r="S3782" t="str">
            <v>Дана</v>
          </cell>
        </row>
        <row r="3783">
          <cell r="A3783" t="str">
            <v>2666 Т</v>
          </cell>
          <cell r="B3783" t="str">
            <v>"ШҚ АЭК" АҚ</v>
          </cell>
          <cell r="C3783" t="str">
            <v>29.32.30.990.012.00.0796.000000000000</v>
          </cell>
          <cell r="D3783">
            <v>603113163</v>
          </cell>
          <cell r="E3783" t="str">
            <v xml:space="preserve">Қозғалтқыш көпшігі Газель                                                                           </v>
          </cell>
          <cell r="F3783" t="str">
            <v>Подушка</v>
          </cell>
          <cell r="G3783" t="str">
            <v>опоры двигателя, для легкового автомобиля</v>
          </cell>
          <cell r="H3783" t="str">
            <v xml:space="preserve">Қозғалтқыш көпшігі Газель                                                                           </v>
          </cell>
          <cell r="I3783" t="str">
            <v>БК</v>
          </cell>
          <cell r="J3783">
            <v>0</v>
          </cell>
          <cell r="K3783">
            <v>631010000</v>
          </cell>
          <cell r="L3783" t="str">
            <v>ҚР, ШҚО, Өскемен қ., Бажов көш., 10</v>
          </cell>
          <cell r="M3783" t="str">
            <v>Желтоқсан-Қантар</v>
          </cell>
          <cell r="N3783" t="str">
            <v>Шығыс-Қазақстан облысы, Өскемен қ.</v>
          </cell>
          <cell r="O3783" t="str">
            <v>DDP</v>
          </cell>
          <cell r="P3783" t="str">
            <v>жыл бойына өтінім бойынша</v>
          </cell>
          <cell r="Q3783">
            <v>0</v>
          </cell>
          <cell r="R3783">
            <v>796</v>
          </cell>
          <cell r="S3783" t="str">
            <v>Дана</v>
          </cell>
        </row>
        <row r="3784">
          <cell r="A3784" t="str">
            <v>2667 Т</v>
          </cell>
          <cell r="B3784" t="str">
            <v>"ШҚ АЭК" АҚ</v>
          </cell>
          <cell r="C3784" t="str">
            <v>29.32.30.990.026.01.0796.000000000002</v>
          </cell>
          <cell r="D3784">
            <v>603113166</v>
          </cell>
          <cell r="E3784" t="str">
            <v xml:space="preserve">Газ тросы Газель                                                                                    </v>
          </cell>
          <cell r="F3784" t="str">
            <v>Трос</v>
          </cell>
          <cell r="G3784" t="str">
            <v>для легкового автомобиля, газа</v>
          </cell>
          <cell r="H3784" t="str">
            <v xml:space="preserve">Газ тросы Газель                                                                                    </v>
          </cell>
          <cell r="I3784" t="str">
            <v>БК</v>
          </cell>
          <cell r="J3784">
            <v>0</v>
          </cell>
          <cell r="K3784">
            <v>631010000</v>
          </cell>
          <cell r="L3784" t="str">
            <v>ҚР, ШҚО, Өскемен қ., Бажов көш., 10</v>
          </cell>
          <cell r="M3784" t="str">
            <v>Желтоқсан-Қантар</v>
          </cell>
          <cell r="N3784" t="str">
            <v>Шығыс-Қазақстан облысы, Өскемен қ.</v>
          </cell>
          <cell r="O3784" t="str">
            <v>DDP</v>
          </cell>
          <cell r="P3784" t="str">
            <v>жыл бойына өтінім бойынша</v>
          </cell>
          <cell r="Q3784">
            <v>0</v>
          </cell>
          <cell r="R3784">
            <v>796</v>
          </cell>
          <cell r="S3784" t="str">
            <v>Дана</v>
          </cell>
        </row>
        <row r="3785">
          <cell r="A3785" t="str">
            <v>2668 Т</v>
          </cell>
          <cell r="B3785" t="str">
            <v>"ШҚ АЭК" АҚ</v>
          </cell>
          <cell r="C3785" t="str">
            <v>29.32.30.650.018.00.0796.000000000002</v>
          </cell>
          <cell r="D3785">
            <v>603113171</v>
          </cell>
          <cell r="E3785" t="str">
            <v xml:space="preserve">Ілінісу корзинасы ГАЗЕЛЬ                                                                            </v>
          </cell>
          <cell r="F3785" t="str">
            <v>Диск</v>
          </cell>
          <cell r="G3785" t="str">
            <v>для специального и специализированного автомобиля, нажимной</v>
          </cell>
          <cell r="H3785" t="str">
            <v xml:space="preserve">Ілінісу корзинасы ГАЗЕЛЬ                                                                            </v>
          </cell>
          <cell r="I3785" t="str">
            <v>БК</v>
          </cell>
          <cell r="J3785">
            <v>0</v>
          </cell>
          <cell r="K3785">
            <v>631010000</v>
          </cell>
          <cell r="L3785" t="str">
            <v>ҚР, ШҚО, Өскемен қ., Бажов көш., 10</v>
          </cell>
          <cell r="M3785" t="str">
            <v>Желтоқсан-Қантар</v>
          </cell>
          <cell r="N3785" t="str">
            <v>Шығыс-Қазақстан облысы, Өскемен қ.</v>
          </cell>
          <cell r="O3785" t="str">
            <v>DDP</v>
          </cell>
          <cell r="P3785" t="str">
            <v>жыл бойына өтінім бойынша</v>
          </cell>
          <cell r="Q3785">
            <v>0</v>
          </cell>
          <cell r="R3785">
            <v>796</v>
          </cell>
          <cell r="S3785" t="str">
            <v>Дана</v>
          </cell>
        </row>
        <row r="3786">
          <cell r="A3786" t="str">
            <v>2669 Т</v>
          </cell>
          <cell r="B3786" t="str">
            <v>"ШҚ АЭК" АҚ</v>
          </cell>
          <cell r="C3786" t="str">
            <v>29.32.30.300.023.00.0796.000000000003</v>
          </cell>
          <cell r="D3786">
            <v>603113172</v>
          </cell>
          <cell r="E3786" t="str">
            <v>РУЛДІК КАРДАННЫҢ КРЕСТОВИНАСЫ  ГАЗЕЛЬ, Г-3307</v>
          </cell>
          <cell r="F3786" t="str">
            <v>Крестовина</v>
          </cell>
          <cell r="G3786" t="str">
            <v>карданного вала, для легкового автомобиля, с подшипниками и манжетами</v>
          </cell>
          <cell r="H3786" t="str">
            <v>РУЛДІК КАРДАННЫҢ КРЕСТОВИНАСЫ  ГАЗЕЛЬ, Г-3307</v>
          </cell>
          <cell r="I3786" t="str">
            <v>БК</v>
          </cell>
          <cell r="J3786">
            <v>0</v>
          </cell>
          <cell r="K3786">
            <v>631010000</v>
          </cell>
          <cell r="L3786" t="str">
            <v>ҚР, ШҚО, Өскемен қ., Бажов көш., 10</v>
          </cell>
          <cell r="M3786" t="str">
            <v>Желтоқсан-Қантар</v>
          </cell>
          <cell r="N3786" t="str">
            <v>Шығыс-Қазақстан облысы, Өскемен қ.</v>
          </cell>
          <cell r="O3786" t="str">
            <v>DDP</v>
          </cell>
          <cell r="P3786" t="str">
            <v>жыл бойына өтінім бойынша</v>
          </cell>
          <cell r="Q3786">
            <v>0</v>
          </cell>
          <cell r="R3786">
            <v>796</v>
          </cell>
          <cell r="S3786" t="str">
            <v>Дана</v>
          </cell>
        </row>
        <row r="3787">
          <cell r="A3787" t="str">
            <v>2670 Т</v>
          </cell>
          <cell r="B3787" t="str">
            <v>"ШҚ АЭК" АҚ</v>
          </cell>
          <cell r="C3787" t="str">
            <v>29.32.30.300.014.03.0796.000000000000</v>
          </cell>
          <cell r="D3787">
            <v>603113176</v>
          </cell>
          <cell r="E3787" t="str">
            <v xml:space="preserve">Муфта КПП 1-2, 3-4 беріліс ГАЗЕЛЬ                                                                   </v>
          </cell>
          <cell r="F3787" t="str">
            <v>Муфта</v>
          </cell>
          <cell r="G3787" t="str">
            <v>раздаточной коробки, для грузового автомобиля</v>
          </cell>
          <cell r="H3787" t="str">
            <v xml:space="preserve">Муфта КПП 1-2, 3-4 беріліс ГАЗЕЛЬ                                                                   </v>
          </cell>
          <cell r="I3787" t="str">
            <v>БК</v>
          </cell>
          <cell r="J3787">
            <v>0</v>
          </cell>
          <cell r="K3787">
            <v>631010000</v>
          </cell>
          <cell r="L3787" t="str">
            <v>ҚР, ШҚО, Өскемен қ., Бажов көш., 10</v>
          </cell>
          <cell r="M3787" t="str">
            <v>Желтоқсан-Қантар</v>
          </cell>
          <cell r="N3787" t="str">
            <v>Шығыс-Қазақстан облысы, Өскемен қ.</v>
          </cell>
          <cell r="O3787" t="str">
            <v>DDP</v>
          </cell>
          <cell r="P3787" t="str">
            <v>жыл бойына өтінім бойынша</v>
          </cell>
          <cell r="Q3787">
            <v>0</v>
          </cell>
          <cell r="R3787">
            <v>796</v>
          </cell>
          <cell r="S3787" t="str">
            <v>Дана</v>
          </cell>
        </row>
        <row r="3788">
          <cell r="A3788" t="str">
            <v>2671 Т</v>
          </cell>
          <cell r="B3788" t="str">
            <v>"ШҚ АЭК" АҚ</v>
          </cell>
          <cell r="C3788" t="str">
            <v>29.32.30.950.022.00.0796.000000000000</v>
          </cell>
          <cell r="D3788">
            <v>603113178</v>
          </cell>
          <cell r="E3788" t="str">
            <v>Шүберін Газель</v>
          </cell>
          <cell r="F3788" t="str">
            <v>Шкворень</v>
          </cell>
          <cell r="G3788" t="str">
            <v>для легкового автомобиля</v>
          </cell>
          <cell r="H3788" t="str">
            <v>Шүберін Газель</v>
          </cell>
          <cell r="I3788" t="str">
            <v>БК</v>
          </cell>
          <cell r="J3788">
            <v>0</v>
          </cell>
          <cell r="K3788">
            <v>631010000</v>
          </cell>
          <cell r="L3788" t="str">
            <v>ҚР, ШҚО, Өскемен қ., Бажов көш., 10</v>
          </cell>
          <cell r="M3788" t="str">
            <v>Желтоқсан-Қантар</v>
          </cell>
          <cell r="N3788" t="str">
            <v>Шығыс-Қазақстан облысы, Өскемен қ.</v>
          </cell>
          <cell r="O3788" t="str">
            <v>DDP</v>
          </cell>
          <cell r="P3788" t="str">
            <v>жыл бойына өтінім бойынша</v>
          </cell>
          <cell r="Q3788">
            <v>0</v>
          </cell>
          <cell r="R3788">
            <v>839</v>
          </cell>
          <cell r="S3788" t="str">
            <v>Комплект</v>
          </cell>
        </row>
        <row r="3789">
          <cell r="A3789" t="str">
            <v>2672 Т</v>
          </cell>
          <cell r="B3789" t="str">
            <v>"ШҚ АЭК" АҚ</v>
          </cell>
          <cell r="C3789" t="str">
            <v>29.31.30.530.002.00.0796.000000000001</v>
          </cell>
          <cell r="D3789">
            <v>603113189</v>
          </cell>
          <cell r="E3789" t="str">
            <v xml:space="preserve">Шынытазалағыш щеткасы ГАЗЕЛЬ                                                                        </v>
          </cell>
          <cell r="F3789" t="str">
            <v>Щетка</v>
          </cell>
          <cell r="G3789" t="str">
            <v>стеклоочистителя, для грузового автомобиля</v>
          </cell>
          <cell r="H3789" t="str">
            <v xml:space="preserve">Шынытазалағыш щеткасы ГАЗЕЛЬ                                                                        </v>
          </cell>
          <cell r="I3789" t="str">
            <v>БК</v>
          </cell>
          <cell r="J3789">
            <v>0</v>
          </cell>
          <cell r="K3789">
            <v>631010000</v>
          </cell>
          <cell r="L3789" t="str">
            <v>ҚР, ШҚО, Өскемен қ., Бажов көш., 10</v>
          </cell>
          <cell r="M3789" t="str">
            <v>Желтоқсан-Қантар</v>
          </cell>
          <cell r="N3789" t="str">
            <v>Шығыс-Қазақстан облысы, Өскемен қ.</v>
          </cell>
          <cell r="O3789" t="str">
            <v>DDP</v>
          </cell>
          <cell r="P3789" t="str">
            <v>жыл бойына өтінім бойынша</v>
          </cell>
          <cell r="Q3789">
            <v>0</v>
          </cell>
          <cell r="R3789">
            <v>796</v>
          </cell>
          <cell r="S3789" t="str">
            <v>Дана</v>
          </cell>
        </row>
        <row r="3790">
          <cell r="A3790" t="str">
            <v>2673 Т</v>
          </cell>
          <cell r="B3790" t="str">
            <v>"ШҚ АЭК" АҚ</v>
          </cell>
          <cell r="C3790" t="str">
            <v>29.32.30.250.013.05.0796.000000000000</v>
          </cell>
          <cell r="D3790">
            <v>603113191</v>
          </cell>
          <cell r="E3790" t="str">
            <v>Артқы тежеуіш цилиндрі Газель</v>
          </cell>
          <cell r="F3790" t="str">
            <v>Цилиндр</v>
          </cell>
          <cell r="G3790" t="str">
            <v>рабочий тормозной, для легкового автомобиля</v>
          </cell>
          <cell r="H3790" t="str">
            <v>Артқы тежеуіш цилиндрі Газель</v>
          </cell>
          <cell r="I3790" t="str">
            <v>БК</v>
          </cell>
          <cell r="J3790">
            <v>0</v>
          </cell>
          <cell r="K3790">
            <v>631010000</v>
          </cell>
          <cell r="L3790" t="str">
            <v>ҚР, ШҚО, Өскемен қ., Бажов көш., 10</v>
          </cell>
          <cell r="M3790" t="str">
            <v>Желтоқсан-Қантар</v>
          </cell>
          <cell r="N3790" t="str">
            <v>Шығыс-Қазақстан облысы, Өскемен қ.</v>
          </cell>
          <cell r="O3790" t="str">
            <v>DDP</v>
          </cell>
          <cell r="P3790" t="str">
            <v>жыл бойына өтінім бойынша</v>
          </cell>
          <cell r="Q3790">
            <v>0</v>
          </cell>
          <cell r="R3790">
            <v>796</v>
          </cell>
          <cell r="S3790" t="str">
            <v>Дана</v>
          </cell>
        </row>
        <row r="3791">
          <cell r="A3791" t="str">
            <v>2674 Т</v>
          </cell>
          <cell r="B3791" t="str">
            <v>"ШҚ АЭК" АҚ</v>
          </cell>
          <cell r="C3791" t="str">
            <v>29.32.30.230.000.00.0796.000000000000</v>
          </cell>
          <cell r="D3791">
            <v>603113197</v>
          </cell>
          <cell r="E3791" t="str">
            <v>Тежеуіш бастырмасы Газель</v>
          </cell>
          <cell r="F3791" t="str">
            <v>Накладка</v>
          </cell>
          <cell r="G3791" t="str">
            <v>тормозной колодки, для легкового автомобиля</v>
          </cell>
          <cell r="H3791" t="str">
            <v>Тежеуіш бастырмасы Газель</v>
          </cell>
          <cell r="I3791" t="str">
            <v>БК</v>
          </cell>
          <cell r="J3791">
            <v>0</v>
          </cell>
          <cell r="K3791">
            <v>631010000</v>
          </cell>
          <cell r="L3791" t="str">
            <v>ҚР, ШҚО, Өскемен қ., Бажов көш., 10</v>
          </cell>
          <cell r="M3791" t="str">
            <v>Желтоқсан-Қантар</v>
          </cell>
          <cell r="N3791" t="str">
            <v>Шығыс-Қазақстан облысы, Өскемен қ.</v>
          </cell>
          <cell r="O3791" t="str">
            <v>DDP</v>
          </cell>
          <cell r="P3791" t="str">
            <v>жыл бойына өтінім бойынша</v>
          </cell>
          <cell r="Q3791">
            <v>0</v>
          </cell>
          <cell r="R3791">
            <v>796</v>
          </cell>
          <cell r="S3791" t="str">
            <v>Дана</v>
          </cell>
        </row>
        <row r="3792">
          <cell r="A3792" t="str">
            <v>2675 Т</v>
          </cell>
          <cell r="B3792" t="str">
            <v>"ШҚ АЭК" АҚ</v>
          </cell>
          <cell r="C3792" t="str">
            <v>29.32.30.400.002.00.0839.000000000000</v>
          </cell>
          <cell r="D3792">
            <v>603113208</v>
          </cell>
          <cell r="E3792" t="str">
            <v>Күпшек подшипнигі Газель</v>
          </cell>
          <cell r="F3792" t="str">
            <v>Подшипник ступицы</v>
          </cell>
          <cell r="G3792" t="str">
            <v>передний, для легкового автомобиля, в комлекте 4 штуки</v>
          </cell>
          <cell r="H3792" t="str">
            <v>Күпшек подшипнигі Газель</v>
          </cell>
          <cell r="I3792" t="str">
            <v>БК</v>
          </cell>
          <cell r="J3792">
            <v>0</v>
          </cell>
          <cell r="K3792">
            <v>631010000</v>
          </cell>
          <cell r="L3792" t="str">
            <v>ҚР, ШҚО, Өскемен қ., Бажов көш., 10</v>
          </cell>
          <cell r="M3792" t="str">
            <v>Желтоқсан-Қантар</v>
          </cell>
          <cell r="N3792" t="str">
            <v>Шығыс-Қазақстан облысы, Өскемен қ.</v>
          </cell>
          <cell r="O3792" t="str">
            <v>DDP</v>
          </cell>
          <cell r="P3792" t="str">
            <v>жыл бойына өтінім бойынша</v>
          </cell>
          <cell r="Q3792">
            <v>0</v>
          </cell>
          <cell r="R3792">
            <v>839</v>
          </cell>
          <cell r="S3792" t="str">
            <v>Комплект</v>
          </cell>
        </row>
        <row r="3793">
          <cell r="A3793" t="str">
            <v>2676 Т</v>
          </cell>
          <cell r="B3793" t="str">
            <v>"ШҚ АЭК" АҚ</v>
          </cell>
          <cell r="C3793" t="str">
            <v>29.32.20.990.020.00.0796.000000000018</v>
          </cell>
          <cell r="D3793">
            <v>603113213</v>
          </cell>
          <cell r="E3793" t="str">
            <v>Жылжымалы есіктің құлыпы Газель</v>
          </cell>
          <cell r="F3793" t="str">
            <v>Замок</v>
          </cell>
          <cell r="G3793" t="str">
            <v>для автотранспортного средства, запорный, для задней двери</v>
          </cell>
          <cell r="H3793" t="str">
            <v>Жылжымалы есіктің құлыпы Газель</v>
          </cell>
          <cell r="I3793" t="str">
            <v>БК</v>
          </cell>
          <cell r="J3793">
            <v>0</v>
          </cell>
          <cell r="K3793">
            <v>631010000</v>
          </cell>
          <cell r="L3793" t="str">
            <v>ҚР, ШҚО, Өскемен қ., Бажов көш., 10</v>
          </cell>
          <cell r="M3793" t="str">
            <v>Желтоқсан-Қантар</v>
          </cell>
          <cell r="N3793" t="str">
            <v>Шығыс-Қазақстан облысы, Өскемен қ.</v>
          </cell>
          <cell r="O3793" t="str">
            <v>DDP</v>
          </cell>
          <cell r="P3793" t="str">
            <v>жыл бойына өтінім бойынша</v>
          </cell>
          <cell r="Q3793">
            <v>0</v>
          </cell>
          <cell r="R3793">
            <v>796</v>
          </cell>
          <cell r="S3793" t="str">
            <v>Дана</v>
          </cell>
        </row>
        <row r="3794">
          <cell r="A3794" t="str">
            <v>2677 Т</v>
          </cell>
          <cell r="B3794" t="str">
            <v>"ШҚ АЭК" АҚ</v>
          </cell>
          <cell r="C3794" t="str">
            <v>29.32.30.300.009.06.0796.000000000001</v>
          </cell>
          <cell r="D3794">
            <v>603113215</v>
          </cell>
          <cell r="E3794" t="str">
            <v>Ілме подшипник Газель</v>
          </cell>
          <cell r="F3794" t="str">
            <v>Подшипник</v>
          </cell>
          <cell r="G3794" t="str">
            <v>подвесной, для карданного вала, для легкового автомобиля</v>
          </cell>
          <cell r="H3794" t="str">
            <v>Ілме подшипник Газель</v>
          </cell>
          <cell r="I3794" t="str">
            <v>БК</v>
          </cell>
          <cell r="J3794">
            <v>0</v>
          </cell>
          <cell r="K3794">
            <v>631010000</v>
          </cell>
          <cell r="L3794" t="str">
            <v>ҚР, ШҚО, Өскемен қ., Бажов көш., 10</v>
          </cell>
          <cell r="M3794" t="str">
            <v>Желтоқсан-Қантар</v>
          </cell>
          <cell r="N3794" t="str">
            <v>Шығыс-Қазақстан облысы, Өскемен қ.</v>
          </cell>
          <cell r="O3794" t="str">
            <v>DDP</v>
          </cell>
          <cell r="P3794" t="str">
            <v>жыл бойына өтінім бойынша</v>
          </cell>
          <cell r="Q3794">
            <v>0</v>
          </cell>
          <cell r="R3794">
            <v>796</v>
          </cell>
          <cell r="S3794" t="str">
            <v>Дана</v>
          </cell>
        </row>
        <row r="3795">
          <cell r="A3795" t="str">
            <v>2678 Т</v>
          </cell>
          <cell r="B3795" t="str">
            <v>"ШҚ АЭК" АҚ</v>
          </cell>
          <cell r="C3795" t="str">
            <v>29.32.30.650.006.02.0796.000000000000</v>
          </cell>
          <cell r="D3795">
            <v>603113220</v>
          </cell>
          <cell r="E3795" t="str">
            <v>Қыспа подшипниктің муфтасы Газель</v>
          </cell>
          <cell r="F3795" t="str">
            <v>Муфта</v>
          </cell>
          <cell r="G3795" t="str">
            <v>сцепления, для легкового автомобиля</v>
          </cell>
          <cell r="H3795" t="str">
            <v>Қыспа подшипниктің муфтасы Газель</v>
          </cell>
          <cell r="I3795" t="str">
            <v>БК</v>
          </cell>
          <cell r="J3795">
            <v>0</v>
          </cell>
          <cell r="K3795">
            <v>631010000</v>
          </cell>
          <cell r="L3795" t="str">
            <v>ҚР, ШҚО, Өскемен қ., Бажов көш., 10</v>
          </cell>
          <cell r="M3795" t="str">
            <v>Желтоқсан-Қантар</v>
          </cell>
          <cell r="N3795" t="str">
            <v>Шығыс-Қазақстан облысы, Өскемен қ.</v>
          </cell>
          <cell r="O3795" t="str">
            <v>DDP</v>
          </cell>
          <cell r="P3795" t="str">
            <v>жыл бойына өтінім бойынша</v>
          </cell>
          <cell r="Q3795">
            <v>0</v>
          </cell>
          <cell r="R3795">
            <v>796</v>
          </cell>
          <cell r="S3795" t="str">
            <v>Дана</v>
          </cell>
        </row>
        <row r="3796">
          <cell r="A3796" t="str">
            <v>2679 Т</v>
          </cell>
          <cell r="B3796" t="str">
            <v>"ШҚ АЭК" АҚ</v>
          </cell>
          <cell r="C3796" t="str">
            <v>29.32.30.250.013.02.0796.000000000000</v>
          </cell>
          <cell r="D3796">
            <v>603113239</v>
          </cell>
          <cell r="E3796" t="str">
            <v>Бастапқы тежеуіш цилиндрі Газель, Волга</v>
          </cell>
          <cell r="F3796" t="str">
            <v>Цилиндр</v>
          </cell>
          <cell r="G3796" t="str">
            <v>главный тормозной, для легкового автомобиля</v>
          </cell>
          <cell r="H3796" t="str">
            <v>Бастапқы тежеуіш цилиндрі Газель, Волга</v>
          </cell>
          <cell r="I3796" t="str">
            <v>БК</v>
          </cell>
          <cell r="J3796">
            <v>0</v>
          </cell>
          <cell r="K3796">
            <v>631010000</v>
          </cell>
          <cell r="L3796" t="str">
            <v>ҚР, ШҚО, Өскемен қ., Бажов көш., 10</v>
          </cell>
          <cell r="M3796" t="str">
            <v>Желтоқсан-Қантар</v>
          </cell>
          <cell r="N3796" t="str">
            <v>Шығыс-Қазақстан облысы, Өскемен қ.</v>
          </cell>
          <cell r="O3796" t="str">
            <v>DDP</v>
          </cell>
          <cell r="P3796" t="str">
            <v>жыл бойына өтінім бойынша</v>
          </cell>
          <cell r="Q3796">
            <v>0</v>
          </cell>
          <cell r="R3796">
            <v>796</v>
          </cell>
          <cell r="S3796" t="str">
            <v>Дана</v>
          </cell>
        </row>
        <row r="3797">
          <cell r="A3797" t="str">
            <v>2680 Т</v>
          </cell>
          <cell r="B3797" t="str">
            <v>"ШҚ АЭК" АҚ</v>
          </cell>
          <cell r="C3797" t="str">
            <v>29.32.30.950.019.00.0796.000000000000</v>
          </cell>
          <cell r="D3797">
            <v>603113243</v>
          </cell>
          <cell r="E3797" t="str">
            <v>Жоғарғы домалақ ГАЗЕЛЬ</v>
          </cell>
          <cell r="F3797" t="str">
            <v>Опора</v>
          </cell>
          <cell r="G3797" t="str">
            <v>шаровая, для легкового автомобиля</v>
          </cell>
          <cell r="H3797" t="str">
            <v>Жоғарғы домалақ ГАЗЕЛЬ</v>
          </cell>
          <cell r="I3797" t="str">
            <v>БК</v>
          </cell>
          <cell r="J3797">
            <v>0</v>
          </cell>
          <cell r="K3797">
            <v>631010000</v>
          </cell>
          <cell r="L3797" t="str">
            <v>ҚР, ШҚО, Өскемен қ., Бажов көш., 10</v>
          </cell>
          <cell r="M3797" t="str">
            <v>Желтоқсан-Қантар</v>
          </cell>
          <cell r="N3797" t="str">
            <v>Шығыс-Қазақстан облысы, Өскемен қ.</v>
          </cell>
          <cell r="O3797" t="str">
            <v>DDP</v>
          </cell>
          <cell r="P3797" t="str">
            <v>жыл бойына өтінім бойынша</v>
          </cell>
          <cell r="Q3797">
            <v>0</v>
          </cell>
          <cell r="R3797">
            <v>796</v>
          </cell>
          <cell r="S3797" t="str">
            <v>Дана</v>
          </cell>
        </row>
        <row r="3798">
          <cell r="A3798" t="str">
            <v>2681 Т</v>
          </cell>
          <cell r="B3798" t="str">
            <v>"ШҚ АЭК" АҚ</v>
          </cell>
          <cell r="C3798" t="str">
            <v>29.32.30.950.019.00.0796.000000000000</v>
          </cell>
          <cell r="D3798">
            <v>603113244</v>
          </cell>
          <cell r="E3798" t="str">
            <v>Төменгі домалақ ГЕЗЕЛЬ</v>
          </cell>
          <cell r="F3798" t="str">
            <v>Опора</v>
          </cell>
          <cell r="G3798" t="str">
            <v>шаровая, для легкового автомобиля</v>
          </cell>
          <cell r="H3798" t="str">
            <v>Төменгі домалақ ГЕЗЕЛЬ</v>
          </cell>
          <cell r="I3798" t="str">
            <v>БК</v>
          </cell>
          <cell r="J3798">
            <v>0</v>
          </cell>
          <cell r="K3798">
            <v>631010000</v>
          </cell>
          <cell r="L3798" t="str">
            <v>ҚР, ШҚО, Өскемен қ., Бажов көш., 10</v>
          </cell>
          <cell r="M3798" t="str">
            <v>Желтоқсан-Қантар</v>
          </cell>
          <cell r="N3798" t="str">
            <v>Шығыс-Қазақстан облысы, Өскемен қ.</v>
          </cell>
          <cell r="O3798" t="str">
            <v>DDP</v>
          </cell>
          <cell r="P3798" t="str">
            <v>жыл бойына өтінім бойынша</v>
          </cell>
          <cell r="Q3798">
            <v>0</v>
          </cell>
          <cell r="R3798">
            <v>796</v>
          </cell>
          <cell r="S3798" t="str">
            <v>Дана</v>
          </cell>
        </row>
        <row r="3799">
          <cell r="A3799" t="str">
            <v>2682 Т</v>
          </cell>
          <cell r="B3799" t="str">
            <v>"ШҚ АЭК" АҚ</v>
          </cell>
          <cell r="C3799" t="str">
            <v>29.32.20.990.029.00.0796.000000000000</v>
          </cell>
          <cell r="D3799">
            <v>603113245</v>
          </cell>
          <cell r="E3799" t="str">
            <v xml:space="preserve">Есік фиксаторы Газель                                                                               </v>
          </cell>
          <cell r="F3799" t="str">
            <v>Петля двери</v>
          </cell>
          <cell r="G3799" t="str">
            <v>для грузового автомобиля</v>
          </cell>
          <cell r="H3799" t="str">
            <v xml:space="preserve">Есік фиксаторы Газель                                                                               </v>
          </cell>
          <cell r="I3799" t="str">
            <v>БК</v>
          </cell>
          <cell r="J3799">
            <v>0</v>
          </cell>
          <cell r="K3799">
            <v>631010000</v>
          </cell>
          <cell r="L3799" t="str">
            <v>ҚР, ШҚО, Өскемен қ., Бажов көш., 10</v>
          </cell>
          <cell r="M3799" t="str">
            <v>Желтоқсан-Қантар</v>
          </cell>
          <cell r="N3799" t="str">
            <v>Шығыс-Қазақстан облысы, Өскемен қ.</v>
          </cell>
          <cell r="O3799" t="str">
            <v>DDP</v>
          </cell>
          <cell r="P3799" t="str">
            <v>жыл бойына өтінім бойынша</v>
          </cell>
          <cell r="Q3799">
            <v>0</v>
          </cell>
          <cell r="R3799">
            <v>796</v>
          </cell>
          <cell r="S3799" t="str">
            <v>Дана</v>
          </cell>
        </row>
        <row r="3800">
          <cell r="A3800" t="str">
            <v>2683 Т</v>
          </cell>
          <cell r="B3800" t="str">
            <v>"ШҚ АЭК" АҚ</v>
          </cell>
          <cell r="C3800" t="str">
            <v>29.32.30.300.004.00.0796.000000000009</v>
          </cell>
          <cell r="D3800">
            <v>603113268</v>
          </cell>
          <cell r="E3800" t="str">
            <v xml:space="preserve">Екінші білік КПП Газель                                                                             </v>
          </cell>
          <cell r="F3800" t="str">
            <v>Вал</v>
          </cell>
          <cell r="G3800" t="str">
            <v>вторичный (ведомый), для грузового автомобиля, для четырехступенчатой, двухвальной коробки передач</v>
          </cell>
          <cell r="H3800" t="str">
            <v xml:space="preserve">Екінші білік КПП Газель                                                                             </v>
          </cell>
          <cell r="I3800" t="str">
            <v>БК</v>
          </cell>
          <cell r="J3800">
            <v>0</v>
          </cell>
          <cell r="K3800">
            <v>631010000</v>
          </cell>
          <cell r="L3800" t="str">
            <v>ҚР, ШҚО, Өскемен қ., Бажов көш., 10</v>
          </cell>
          <cell r="M3800" t="str">
            <v>Желтоқсан-Қантар</v>
          </cell>
          <cell r="N3800" t="str">
            <v>Шығыс-Қазақстан облысы, Өскемен қ.</v>
          </cell>
          <cell r="O3800" t="str">
            <v>DDP</v>
          </cell>
          <cell r="P3800" t="str">
            <v>жыл бойына өтінім бойынша</v>
          </cell>
          <cell r="Q3800">
            <v>0</v>
          </cell>
          <cell r="R3800">
            <v>796</v>
          </cell>
          <cell r="S3800" t="str">
            <v>Дана</v>
          </cell>
        </row>
        <row r="3801">
          <cell r="A3801" t="str">
            <v>2684 Т</v>
          </cell>
          <cell r="B3801" t="str">
            <v>"ШҚ АЭК" АҚ</v>
          </cell>
          <cell r="C3801" t="str">
            <v>29.32.30.300.001.00.0796.000000000004</v>
          </cell>
          <cell r="D3801">
            <v>603113270</v>
          </cell>
          <cell r="E3801" t="str">
            <v xml:space="preserve">1 берілістің тісті доңғалағы КПП Газель                                                             </v>
          </cell>
          <cell r="F3801" t="str">
            <v>Шестерня</v>
          </cell>
          <cell r="G3801" t="str">
            <v>вторичного (ведомого) вала, для грузового автомобиля, первой передачи</v>
          </cell>
          <cell r="H3801" t="str">
            <v xml:space="preserve">1 берілістің тісті доңғалағы КПП Газель                                                             </v>
          </cell>
          <cell r="I3801" t="str">
            <v>БК</v>
          </cell>
          <cell r="J3801">
            <v>0</v>
          </cell>
          <cell r="K3801">
            <v>631010000</v>
          </cell>
          <cell r="L3801" t="str">
            <v>ҚР, ШҚО, Өскемен қ., Бажов көш., 10</v>
          </cell>
          <cell r="M3801" t="str">
            <v>Желтоқсан-Қантар</v>
          </cell>
          <cell r="N3801" t="str">
            <v>Шығыс-Қазақстан облысы, Өскемен қ.</v>
          </cell>
          <cell r="O3801" t="str">
            <v>DDP</v>
          </cell>
          <cell r="P3801" t="str">
            <v>жыл бойына өтінім бойынша</v>
          </cell>
          <cell r="Q3801">
            <v>0</v>
          </cell>
          <cell r="R3801">
            <v>796</v>
          </cell>
          <cell r="S3801" t="str">
            <v>Дана</v>
          </cell>
        </row>
        <row r="3802">
          <cell r="A3802" t="str">
            <v>2685 Т</v>
          </cell>
          <cell r="B3802" t="str">
            <v>"ШҚ АЭК" АҚ</v>
          </cell>
          <cell r="C3802" t="str">
            <v>29.32.30.300.001.00.0796.000000000005</v>
          </cell>
          <cell r="D3802">
            <v>603113271</v>
          </cell>
          <cell r="E3802" t="str">
            <v xml:space="preserve">2 берілістің тісті доңғалағы КПП Газель                                                             </v>
          </cell>
          <cell r="F3802" t="str">
            <v>Шестерня</v>
          </cell>
          <cell r="G3802" t="str">
            <v>вторичного (ведомого) вала, для грузового автомобиля, второй передачи</v>
          </cell>
          <cell r="H3802" t="str">
            <v xml:space="preserve">2 берілістің тісті доңғалағы КПП Газель                                                             </v>
          </cell>
          <cell r="I3802" t="str">
            <v>БК</v>
          </cell>
          <cell r="J3802">
            <v>0</v>
          </cell>
          <cell r="K3802">
            <v>631010000</v>
          </cell>
          <cell r="L3802" t="str">
            <v>ҚР, ШҚО, Өскемен қ., Бажов көш., 10</v>
          </cell>
          <cell r="M3802" t="str">
            <v>Желтоқсан-Қантар</v>
          </cell>
          <cell r="N3802" t="str">
            <v>Шығыс-Қазақстан облысы, Өскемен қ.</v>
          </cell>
          <cell r="O3802" t="str">
            <v>DDP</v>
          </cell>
          <cell r="P3802" t="str">
            <v>жыл бойына өтінім бойынша</v>
          </cell>
          <cell r="Q3802">
            <v>0</v>
          </cell>
          <cell r="R3802">
            <v>796</v>
          </cell>
          <cell r="S3802" t="str">
            <v>Дана</v>
          </cell>
        </row>
        <row r="3803">
          <cell r="A3803" t="str">
            <v>2686 Т</v>
          </cell>
          <cell r="B3803" t="str">
            <v>"ШҚ АЭК" АҚ</v>
          </cell>
          <cell r="C3803" t="str">
            <v>29.32.30.300.001.00.0796.000000000006</v>
          </cell>
          <cell r="D3803">
            <v>603113272</v>
          </cell>
          <cell r="E3803" t="str">
            <v xml:space="preserve">3 берілістің тісті доңғалағы КПП Газель                                                             </v>
          </cell>
          <cell r="F3803" t="str">
            <v>Шестерня</v>
          </cell>
          <cell r="G3803" t="str">
            <v>вторичного (ведомого) вала, для грузового автомобиля, третьей передачи</v>
          </cell>
          <cell r="H3803" t="str">
            <v xml:space="preserve">3 берілістің тісті доңғалағы КПП Газель                                                             </v>
          </cell>
          <cell r="I3803" t="str">
            <v>БК</v>
          </cell>
          <cell r="J3803">
            <v>0</v>
          </cell>
          <cell r="K3803">
            <v>631010000</v>
          </cell>
          <cell r="L3803" t="str">
            <v>ҚР, ШҚО, Өскемен қ., Бажов көш., 10</v>
          </cell>
          <cell r="M3803" t="str">
            <v>Желтоқсан-Қантар</v>
          </cell>
          <cell r="N3803" t="str">
            <v>Шығыс-Қазақстан облысы, Өскемен қ.</v>
          </cell>
          <cell r="O3803" t="str">
            <v>DDP</v>
          </cell>
          <cell r="P3803" t="str">
            <v>жыл бойына өтінім бойынша</v>
          </cell>
          <cell r="Q3803">
            <v>0</v>
          </cell>
          <cell r="R3803">
            <v>796</v>
          </cell>
          <cell r="S3803" t="str">
            <v>Дана</v>
          </cell>
        </row>
        <row r="3804">
          <cell r="A3804" t="str">
            <v>2687 Т</v>
          </cell>
          <cell r="B3804" t="str">
            <v>"ШҚ АЭК" АҚ</v>
          </cell>
          <cell r="C3804" t="str">
            <v>29.32.30.300.001.00.0796.000000000008</v>
          </cell>
          <cell r="D3804">
            <v>603113273</v>
          </cell>
          <cell r="E3804" t="str">
            <v xml:space="preserve">5 берілістің тісті доңғалағы КПП Газель                                                             </v>
          </cell>
          <cell r="F3804" t="str">
            <v>Шестерня</v>
          </cell>
          <cell r="G3804" t="str">
            <v>вторичного (ведомого) вала, для грузового автомобиля, пятой передачи</v>
          </cell>
          <cell r="H3804" t="str">
            <v xml:space="preserve">5 берілістің тісті доңғалағы КПП Газель                                                             </v>
          </cell>
          <cell r="I3804" t="str">
            <v>БК</v>
          </cell>
          <cell r="J3804">
            <v>0</v>
          </cell>
          <cell r="K3804">
            <v>631010000</v>
          </cell>
          <cell r="L3804" t="str">
            <v>ҚР, ШҚО, Өскемен қ., Бажов көш., 10</v>
          </cell>
          <cell r="M3804" t="str">
            <v>Желтоқсан-Қантар</v>
          </cell>
          <cell r="N3804" t="str">
            <v>Шығыс-Қазақстан облысы, Өскемен қ.</v>
          </cell>
          <cell r="O3804" t="str">
            <v>DDP</v>
          </cell>
          <cell r="P3804" t="str">
            <v>жыл бойына өтінім бойынша</v>
          </cell>
          <cell r="Q3804">
            <v>0</v>
          </cell>
          <cell r="R3804">
            <v>796</v>
          </cell>
          <cell r="S3804" t="str">
            <v>Дана</v>
          </cell>
        </row>
        <row r="3805">
          <cell r="A3805" t="str">
            <v>2688 Т</v>
          </cell>
          <cell r="B3805" t="str">
            <v>"ШҚ АЭК" АҚ</v>
          </cell>
          <cell r="C3805" t="str">
            <v>29.32.30.300.004.00.0796.000000000069</v>
          </cell>
          <cell r="D3805">
            <v>603113274</v>
          </cell>
          <cell r="E3805" t="str">
            <v xml:space="preserve">Аралық білік КПП Газель                                                                             </v>
          </cell>
          <cell r="F3805" t="str">
            <v>Вал</v>
          </cell>
          <cell r="G3805" t="str">
            <v>промежуточный карданный, для грузового автомобиля, с шарниром равных угловых скоростей</v>
          </cell>
          <cell r="H3805" t="str">
            <v xml:space="preserve">Аралық білік КПП Газель                                                                             </v>
          </cell>
          <cell r="I3805" t="str">
            <v>БК</v>
          </cell>
          <cell r="J3805">
            <v>0</v>
          </cell>
          <cell r="K3805">
            <v>631010000</v>
          </cell>
          <cell r="L3805" t="str">
            <v>ҚР, ШҚО, Өскемен қ., Бажов көш., 10</v>
          </cell>
          <cell r="M3805" t="str">
            <v>Желтоқсан-Қантар</v>
          </cell>
          <cell r="N3805" t="str">
            <v>Шығыс-Қазақстан облысы, Өскемен қ.</v>
          </cell>
          <cell r="O3805" t="str">
            <v>DDP</v>
          </cell>
          <cell r="P3805" t="str">
            <v>жыл бойына өтінім бойынша</v>
          </cell>
          <cell r="Q3805">
            <v>0</v>
          </cell>
          <cell r="R3805">
            <v>796</v>
          </cell>
          <cell r="S3805" t="str">
            <v>Дана</v>
          </cell>
        </row>
        <row r="3806">
          <cell r="A3806" t="str">
            <v>2689 Т</v>
          </cell>
          <cell r="B3806" t="str">
            <v>"ШҚ АЭК" АҚ</v>
          </cell>
          <cell r="C3806" t="str">
            <v>29.32.30.300.023.00.0796.000000000005</v>
          </cell>
          <cell r="D3806">
            <v>603114102</v>
          </cell>
          <cell r="E3806" t="str">
            <v>Крестовина КРАЗ</v>
          </cell>
          <cell r="F3806" t="str">
            <v>Крестовина</v>
          </cell>
          <cell r="G3806" t="str">
            <v>карданного вала, для специального и специализированного автомобиля, с подшипниками и манжетами</v>
          </cell>
          <cell r="H3806" t="str">
            <v>Крестовина КРАЗ</v>
          </cell>
          <cell r="I3806" t="str">
            <v>БК</v>
          </cell>
          <cell r="J3806">
            <v>0</v>
          </cell>
          <cell r="K3806">
            <v>631010000</v>
          </cell>
          <cell r="L3806" t="str">
            <v>ҚР, ШҚО, Өскемен қ., Бажов көш., 10</v>
          </cell>
          <cell r="M3806" t="str">
            <v>Желтоқсан-Қантар</v>
          </cell>
          <cell r="N3806" t="str">
            <v>Шығыс-Қазақстан облысы, Өскемен қ.</v>
          </cell>
          <cell r="O3806" t="str">
            <v>DDP</v>
          </cell>
          <cell r="P3806" t="str">
            <v>жыл бойына өтінім бойынша</v>
          </cell>
          <cell r="Q3806">
            <v>0</v>
          </cell>
          <cell r="R3806">
            <v>796</v>
          </cell>
          <cell r="S3806" t="str">
            <v>Дана</v>
          </cell>
        </row>
        <row r="3807">
          <cell r="A3807" t="str">
            <v>2690 Т</v>
          </cell>
          <cell r="B3807" t="str">
            <v>"ШҚ АЭК" АҚ</v>
          </cell>
          <cell r="C3807" t="str">
            <v>29.32.30.670.001.01.0796.000000000001</v>
          </cell>
          <cell r="D3807">
            <v>603114132</v>
          </cell>
          <cell r="E3807" t="str">
            <v xml:space="preserve">Сорғы НШ-100 сол жақ                                                                                </v>
          </cell>
          <cell r="F3807" t="str">
            <v>Насос</v>
          </cell>
          <cell r="G3807" t="str">
            <v>гидроусилителя рулевого управления, для грузового автомобиля</v>
          </cell>
          <cell r="H3807" t="str">
            <v xml:space="preserve">Сорғы НШ-100 сол жақ                                                                                </v>
          </cell>
          <cell r="I3807" t="str">
            <v>БК</v>
          </cell>
          <cell r="J3807">
            <v>0</v>
          </cell>
          <cell r="K3807">
            <v>631010000</v>
          </cell>
          <cell r="L3807" t="str">
            <v>ҚР, ШҚО, Өскемен қ., Бажов көш., 10</v>
          </cell>
          <cell r="M3807" t="str">
            <v>Желтоқсан-Қантар</v>
          </cell>
          <cell r="N3807" t="str">
            <v>Шығыс-Қазақстан облысы, Өскемен қ.</v>
          </cell>
          <cell r="O3807" t="str">
            <v>DDP</v>
          </cell>
          <cell r="P3807" t="str">
            <v>жыл бойына өтінім бойынша</v>
          </cell>
          <cell r="Q3807">
            <v>0</v>
          </cell>
          <cell r="R3807">
            <v>796</v>
          </cell>
          <cell r="S3807" t="str">
            <v>Дана</v>
          </cell>
        </row>
        <row r="3808">
          <cell r="A3808" t="str">
            <v>2691 Т</v>
          </cell>
          <cell r="B3808" t="str">
            <v>"ШҚ АЭК" АҚ</v>
          </cell>
          <cell r="C3808" t="str">
            <v>29.32.30.650.018.00.0796.000000000004</v>
          </cell>
          <cell r="D3808">
            <v>603114134</v>
          </cell>
          <cell r="E3808" t="str">
            <v>Ілінісу дискісі МАЗ, КРАЗ</v>
          </cell>
          <cell r="F3808" t="str">
            <v>Диск</v>
          </cell>
          <cell r="G3808" t="str">
            <v>для грузового автомобиля, сцепления</v>
          </cell>
          <cell r="H3808" t="str">
            <v>Ілінісу дискісі МАЗ, КРАЗ</v>
          </cell>
          <cell r="I3808" t="str">
            <v>БК</v>
          </cell>
          <cell r="J3808">
            <v>0</v>
          </cell>
          <cell r="K3808">
            <v>631010000</v>
          </cell>
          <cell r="L3808" t="str">
            <v>ҚР, ШҚО, Өскемен қ., Бажов көш., 10</v>
          </cell>
          <cell r="M3808" t="str">
            <v>Желтоқсан-Қантар</v>
          </cell>
          <cell r="N3808" t="str">
            <v>Шығыс-Қазақстан облысы, Өскемен қ.</v>
          </cell>
          <cell r="O3808" t="str">
            <v>DDP</v>
          </cell>
          <cell r="P3808" t="str">
            <v>жыл бойына өтінім бойынша</v>
          </cell>
          <cell r="Q3808">
            <v>0</v>
          </cell>
          <cell r="R3808">
            <v>796</v>
          </cell>
          <cell r="S3808" t="str">
            <v>Дана</v>
          </cell>
        </row>
        <row r="3809">
          <cell r="A3809" t="str">
            <v>2692 Т</v>
          </cell>
          <cell r="B3809" t="str">
            <v>"ШҚ АЭК" АҚ</v>
          </cell>
          <cell r="C3809" t="str">
            <v>22.19.20.190.001.00.0839.000000000000</v>
          </cell>
          <cell r="D3809">
            <v>603114138</v>
          </cell>
          <cell r="E3809" t="str">
            <v xml:space="preserve">Белдік жиынтығы ПГУ КРАЗ                                                                            </v>
          </cell>
          <cell r="F3809" t="str">
            <v>Комплект манжет</v>
          </cell>
          <cell r="G3809" t="str">
            <v>ремкомплект</v>
          </cell>
          <cell r="H3809" t="str">
            <v xml:space="preserve">Белдік жиынтығы ПГУ КРАЗ                                                                            </v>
          </cell>
          <cell r="I3809" t="str">
            <v>БК</v>
          </cell>
          <cell r="J3809">
            <v>0</v>
          </cell>
          <cell r="K3809">
            <v>631010000</v>
          </cell>
          <cell r="L3809" t="str">
            <v>ҚР, ШҚО, Өскемен қ., Бажов көш., 10</v>
          </cell>
          <cell r="M3809" t="str">
            <v>Желтоқсан-Қантар</v>
          </cell>
          <cell r="N3809" t="str">
            <v>Шығыс-Қазақстан облысы, Өскемен қ.</v>
          </cell>
          <cell r="O3809" t="str">
            <v>DDP</v>
          </cell>
          <cell r="P3809" t="str">
            <v>жыл бойына өтінім бойынша</v>
          </cell>
          <cell r="Q3809">
            <v>0</v>
          </cell>
          <cell r="R3809">
            <v>839</v>
          </cell>
          <cell r="S3809" t="str">
            <v>Комплект</v>
          </cell>
        </row>
        <row r="3810">
          <cell r="A3810" t="str">
            <v>2693 Т</v>
          </cell>
          <cell r="B3810" t="str">
            <v>"ШҚ АЭК" АҚ</v>
          </cell>
          <cell r="C3810" t="str">
            <v>29.31.30.300.016.03.0796.000000000000</v>
          </cell>
          <cell r="D3810">
            <v>603114142</v>
          </cell>
          <cell r="E3810" t="str">
            <v xml:space="preserve">Тарту релесі КРАЗ, МАЗ                                                                              </v>
          </cell>
          <cell r="F3810" t="str">
            <v>Реле</v>
          </cell>
          <cell r="G3810" t="str">
            <v>для специального и специализированного автомобиля, втягивающее, для стартера, с электромеханическим перемещением шестерни привода</v>
          </cell>
          <cell r="H3810" t="str">
            <v xml:space="preserve">Тарту релесі КРАЗ, МАЗ                                                                              </v>
          </cell>
          <cell r="I3810" t="str">
            <v>БК</v>
          </cell>
          <cell r="J3810">
            <v>0</v>
          </cell>
          <cell r="K3810">
            <v>631010000</v>
          </cell>
          <cell r="L3810" t="str">
            <v>ҚР, ШҚО, Өскемен қ., Бажов көш., 10</v>
          </cell>
          <cell r="M3810" t="str">
            <v>Желтоқсан-Қантар</v>
          </cell>
          <cell r="N3810" t="str">
            <v>Шығыс-Қазақстан облысы, Өскемен қ.</v>
          </cell>
          <cell r="O3810" t="str">
            <v>DDP</v>
          </cell>
          <cell r="P3810" t="str">
            <v>жыл бойына өтінім бойынша</v>
          </cell>
          <cell r="Q3810">
            <v>0</v>
          </cell>
          <cell r="R3810">
            <v>796</v>
          </cell>
          <cell r="S3810" t="str">
            <v>Дана</v>
          </cell>
        </row>
        <row r="3811">
          <cell r="A3811" t="str">
            <v>2694 Т</v>
          </cell>
          <cell r="B3811" t="str">
            <v>"ШҚ АЭК" АҚ</v>
          </cell>
          <cell r="C3811" t="str">
            <v>29.32.30.400.009.00.0796.000000000000</v>
          </cell>
          <cell r="D3811">
            <v>603114145</v>
          </cell>
          <cell r="E3811" t="str">
            <v xml:space="preserve">Доңғалақ шпилькасы жинақта КРАЗ                                                                     </v>
          </cell>
          <cell r="F3811" t="str">
            <v>Шпилька</v>
          </cell>
          <cell r="G3811" t="str">
            <v>для грузового автомобиля, для крепления колес</v>
          </cell>
          <cell r="H3811" t="str">
            <v xml:space="preserve">Доңғалақ шпилькасы жинақта КРАЗ                                                                     </v>
          </cell>
          <cell r="I3811" t="str">
            <v>БК</v>
          </cell>
          <cell r="J3811">
            <v>0</v>
          </cell>
          <cell r="K3811">
            <v>631010000</v>
          </cell>
          <cell r="L3811" t="str">
            <v>ҚР, ШҚО, Өскемен қ., Бажов көш., 10</v>
          </cell>
          <cell r="M3811" t="str">
            <v>Желтоқсан-Қантар</v>
          </cell>
          <cell r="N3811" t="str">
            <v>Шығыс-Қазақстан облысы, Өскемен қ.</v>
          </cell>
          <cell r="O3811" t="str">
            <v>DDP</v>
          </cell>
          <cell r="P3811" t="str">
            <v>жыл бойына өтінім бойынша</v>
          </cell>
          <cell r="Q3811">
            <v>0</v>
          </cell>
          <cell r="R3811">
            <v>796</v>
          </cell>
          <cell r="S3811" t="str">
            <v>Дана</v>
          </cell>
        </row>
        <row r="3812">
          <cell r="A3812" t="str">
            <v>2695 Т</v>
          </cell>
          <cell r="B3812" t="str">
            <v>"ШҚ АЭК" АҚ</v>
          </cell>
          <cell r="C3812" t="str">
            <v>29.32.30.650.008.00.0796.000000000002</v>
          </cell>
          <cell r="D3812">
            <v>603114159</v>
          </cell>
          <cell r="E3812" t="str">
            <v xml:space="preserve">Ілінісу бастырмасы МАЗ, КРАЗ                                                                        </v>
          </cell>
          <cell r="F3812" t="str">
            <v>Накладка</v>
          </cell>
          <cell r="G3812" t="str">
            <v>диска сцепления, для специального и специализированного автомобиля</v>
          </cell>
          <cell r="H3812" t="str">
            <v xml:space="preserve">Ілінісу бастырмасы МАЗ, КРАЗ                                                                        </v>
          </cell>
          <cell r="I3812" t="str">
            <v>БК</v>
          </cell>
          <cell r="J3812">
            <v>0</v>
          </cell>
          <cell r="K3812">
            <v>631010000</v>
          </cell>
          <cell r="L3812" t="str">
            <v>ҚР, ШҚО, Өскемен қ., Бажов көш., 10</v>
          </cell>
          <cell r="M3812" t="str">
            <v>Желтоқсан-Қантар</v>
          </cell>
          <cell r="N3812" t="str">
            <v>Шығыс-Қазақстан облысы, Өскемен қ.</v>
          </cell>
          <cell r="O3812" t="str">
            <v>DDP</v>
          </cell>
          <cell r="P3812" t="str">
            <v>жыл бойына өтінім бойынша</v>
          </cell>
          <cell r="Q3812">
            <v>0</v>
          </cell>
          <cell r="R3812">
            <v>796</v>
          </cell>
          <cell r="S3812" t="str">
            <v>Дана</v>
          </cell>
        </row>
        <row r="3813">
          <cell r="A3813" t="str">
            <v>2696 Т</v>
          </cell>
          <cell r="B3813" t="str">
            <v>"ШҚ АЭК" АҚ</v>
          </cell>
          <cell r="C3813" t="str">
            <v>29.32.30.990.065.00.0796.000000000000</v>
          </cell>
          <cell r="D3813">
            <v>603114165</v>
          </cell>
          <cell r="E3813" t="str">
            <v xml:space="preserve">Сөндіргіш сақинасы КРАЗ, МАЗ                                                                        </v>
          </cell>
          <cell r="F3813" t="str">
            <v>Кольцо уплотнительное</v>
          </cell>
          <cell r="G3813" t="str">
            <v>для грузового автомобиля</v>
          </cell>
          <cell r="H3813" t="str">
            <v xml:space="preserve">Сөндіргіш сақинасы КРАЗ, МАЗ                                                                        </v>
          </cell>
          <cell r="I3813" t="str">
            <v>БК</v>
          </cell>
          <cell r="J3813">
            <v>0</v>
          </cell>
          <cell r="K3813">
            <v>631010000</v>
          </cell>
          <cell r="L3813" t="str">
            <v>ҚР, ШҚО, Өскемен қ., Бажов көш., 10</v>
          </cell>
          <cell r="M3813" t="str">
            <v>Желтоқсан-Қантар</v>
          </cell>
          <cell r="N3813" t="str">
            <v>Шығыс-Қазақстан облысы, Өскемен қ.</v>
          </cell>
          <cell r="O3813" t="str">
            <v>DDP</v>
          </cell>
          <cell r="P3813" t="str">
            <v>жыл бойына өтінім бойынша</v>
          </cell>
          <cell r="Q3813">
            <v>0</v>
          </cell>
          <cell r="R3813">
            <v>796</v>
          </cell>
          <cell r="S3813" t="str">
            <v>Дана</v>
          </cell>
        </row>
        <row r="3814">
          <cell r="A3814" t="str">
            <v>2697 Т</v>
          </cell>
          <cell r="B3814" t="str">
            <v>"ШҚ АЭК" АҚ</v>
          </cell>
          <cell r="C3814" t="str">
            <v>29.31.30.300.029.00.0796.000000000007</v>
          </cell>
          <cell r="D3814">
            <v>603114169</v>
          </cell>
          <cell r="E3814" t="str">
            <v xml:space="preserve">Тұтандырғыш құлыпы КРАЗ                                                                             </v>
          </cell>
          <cell r="F3814" t="str">
            <v>Замок</v>
          </cell>
          <cell r="G3814" t="str">
            <v>для специального и специализированного автомобиля, для дизельного двигателя, для зажигания стартера</v>
          </cell>
          <cell r="H3814" t="str">
            <v xml:space="preserve">Тұтандырғыш құлыпы КРАЗ                                                                             </v>
          </cell>
          <cell r="I3814" t="str">
            <v>БК</v>
          </cell>
          <cell r="J3814">
            <v>0</v>
          </cell>
          <cell r="K3814">
            <v>631010000</v>
          </cell>
          <cell r="L3814" t="str">
            <v>ҚР, ШҚО, Өскемен қ., Бажов көш., 10</v>
          </cell>
          <cell r="M3814" t="str">
            <v>Желтоқсан-Қантар</v>
          </cell>
          <cell r="N3814" t="str">
            <v>Шығыс-Қазақстан облысы, Өскемен қ.</v>
          </cell>
          <cell r="O3814" t="str">
            <v>DDP</v>
          </cell>
          <cell r="P3814" t="str">
            <v>жыл бойына өтінім бойынша</v>
          </cell>
          <cell r="Q3814">
            <v>0</v>
          </cell>
          <cell r="R3814">
            <v>796</v>
          </cell>
          <cell r="S3814" t="str">
            <v>Дана</v>
          </cell>
        </row>
        <row r="3815">
          <cell r="A3815" t="str">
            <v>2698 Т</v>
          </cell>
          <cell r="B3815" t="str">
            <v>"ШҚ АЭК" АҚ</v>
          </cell>
          <cell r="C3815" t="str">
            <v>29.31.30.300.021.00.0796.000000000002</v>
          </cell>
          <cell r="D3815">
            <v>603114183</v>
          </cell>
          <cell r="E3815" t="str">
            <v xml:space="preserve">Оталдырғыш втулкасы МАЗ, КРАЗ                                                                       </v>
          </cell>
          <cell r="F3815" t="str">
            <v>Втулка</v>
          </cell>
          <cell r="G3815" t="str">
            <v>для грузового автомобиля, для статера с электромеханическим перемещением шестерни привода</v>
          </cell>
          <cell r="H3815" t="str">
            <v xml:space="preserve">Оталдырғыш втулкасы МАЗ, КРАЗ                                                                       </v>
          </cell>
          <cell r="I3815" t="str">
            <v>БК</v>
          </cell>
          <cell r="J3815">
            <v>0</v>
          </cell>
          <cell r="K3815">
            <v>631010000</v>
          </cell>
          <cell r="L3815" t="str">
            <v>ҚР, ШҚО, Өскемен қ., Бажов көш., 10</v>
          </cell>
          <cell r="M3815" t="str">
            <v>Желтоқсан-Қантар</v>
          </cell>
          <cell r="N3815" t="str">
            <v>Шығыс-Қазақстан облысы, Өскемен қ.</v>
          </cell>
          <cell r="O3815" t="str">
            <v>DDP</v>
          </cell>
          <cell r="P3815" t="str">
            <v>жыл бойына өтінім бойынша</v>
          </cell>
          <cell r="Q3815">
            <v>0</v>
          </cell>
          <cell r="R3815">
            <v>796</v>
          </cell>
          <cell r="S3815" t="str">
            <v>Дана</v>
          </cell>
        </row>
        <row r="3816">
          <cell r="A3816" t="str">
            <v>2699 Т</v>
          </cell>
          <cell r="B3816" t="str">
            <v>"ШҚ АЭК" АҚ</v>
          </cell>
          <cell r="C3816" t="str">
            <v>29.32.30.250.012.00.0796.000000000002</v>
          </cell>
          <cell r="D3816">
            <v>603114184</v>
          </cell>
          <cell r="E3816" t="str">
            <v xml:space="preserve">Тежеуіш шлангісі КРАЗ                                                                               </v>
          </cell>
          <cell r="F3816" t="str">
            <v>Шланг</v>
          </cell>
          <cell r="G3816" t="str">
            <v>тормозной, для грузового автомобиля</v>
          </cell>
          <cell r="H3816" t="str">
            <v xml:space="preserve">Тежеуіш шлангісі КРАЗ                                                                               </v>
          </cell>
          <cell r="I3816" t="str">
            <v>БК</v>
          </cell>
          <cell r="J3816">
            <v>0</v>
          </cell>
          <cell r="K3816">
            <v>631010000</v>
          </cell>
          <cell r="L3816" t="str">
            <v>ҚР, ШҚО, Өскемен қ., Бажов көш., 10</v>
          </cell>
          <cell r="M3816" t="str">
            <v>Желтоқсан-Қантар</v>
          </cell>
          <cell r="N3816" t="str">
            <v>Шығыс-Қазақстан облысы, Өскемен қ.</v>
          </cell>
          <cell r="O3816" t="str">
            <v>DDP</v>
          </cell>
          <cell r="P3816" t="str">
            <v>жыл бойына өтінім бойынша</v>
          </cell>
          <cell r="Q3816">
            <v>0</v>
          </cell>
          <cell r="R3816">
            <v>796</v>
          </cell>
          <cell r="S3816" t="str">
            <v>Дана</v>
          </cell>
        </row>
        <row r="3817">
          <cell r="A3817" t="str">
            <v>2700 Т</v>
          </cell>
          <cell r="B3817" t="str">
            <v>"ШҚ АЭК" АҚ</v>
          </cell>
          <cell r="C3817" t="str">
            <v>29.32.30.990.035.02.0796.000000000002</v>
          </cell>
          <cell r="D3817">
            <v>603114185</v>
          </cell>
          <cell r="E3817" t="str">
            <v xml:space="preserve">Вентилятор икемді муфтасы КРАЗ                                                                      </v>
          </cell>
          <cell r="F3817" t="str">
            <v>Муфта</v>
          </cell>
          <cell r="G3817" t="str">
            <v>привода вентилятора, для специального и специализированного автомобиля</v>
          </cell>
          <cell r="H3817" t="str">
            <v xml:space="preserve">Вентилятор икемді муфтасы КРАЗ                                                                      </v>
          </cell>
          <cell r="I3817" t="str">
            <v>БК</v>
          </cell>
          <cell r="J3817">
            <v>0</v>
          </cell>
          <cell r="K3817">
            <v>631010000</v>
          </cell>
          <cell r="L3817" t="str">
            <v>ҚР, ШҚО, Өскемен қ., Бажов көш., 10</v>
          </cell>
          <cell r="M3817" t="str">
            <v>Желтоқсан-Қантар</v>
          </cell>
          <cell r="N3817" t="str">
            <v>Шығыс-Қазақстан облысы, Өскемен қ.</v>
          </cell>
          <cell r="O3817" t="str">
            <v>DDP</v>
          </cell>
          <cell r="P3817" t="str">
            <v>жыл бойына өтінім бойынша</v>
          </cell>
          <cell r="Q3817">
            <v>0</v>
          </cell>
          <cell r="R3817">
            <v>796</v>
          </cell>
          <cell r="S3817" t="str">
            <v>Дана</v>
          </cell>
        </row>
        <row r="3818">
          <cell r="A3818" t="str">
            <v>2701 Т</v>
          </cell>
          <cell r="B3818" t="str">
            <v>"ШҚ АЭК" АҚ</v>
          </cell>
          <cell r="C3818" t="str">
            <v>29.32.30.650.003.01.0796.000000000001</v>
          </cell>
          <cell r="D3818">
            <v>603114186</v>
          </cell>
          <cell r="E3818" t="str">
            <v xml:space="preserve">Тіркесуді қосу цилиндрі ПГУ                                                                         </v>
          </cell>
          <cell r="F3818" t="str">
            <v>Цилиндр</v>
          </cell>
          <cell r="G3818" t="str">
            <v>сцепления, для грузового автомобиля</v>
          </cell>
          <cell r="H3818" t="str">
            <v xml:space="preserve">Тіркесуді қосу цилиндрі ПГУ                                                                         </v>
          </cell>
          <cell r="I3818" t="str">
            <v>БК</v>
          </cell>
          <cell r="J3818">
            <v>0</v>
          </cell>
          <cell r="K3818">
            <v>631010000</v>
          </cell>
          <cell r="L3818" t="str">
            <v>ҚР, ШҚО, Өскемен қ., Бажов көш., 10</v>
          </cell>
          <cell r="M3818" t="str">
            <v>Желтоқсан-Қантар</v>
          </cell>
          <cell r="N3818" t="str">
            <v>Шығыс-Қазақстан облысы, Өскемен қ.</v>
          </cell>
          <cell r="O3818" t="str">
            <v>DDP</v>
          </cell>
          <cell r="P3818" t="str">
            <v>жыл бойына өтінім бойынша</v>
          </cell>
          <cell r="Q3818">
            <v>0</v>
          </cell>
          <cell r="R3818">
            <v>796</v>
          </cell>
          <cell r="S3818" t="str">
            <v>Дана</v>
          </cell>
        </row>
        <row r="3819">
          <cell r="A3819" t="str">
            <v>2702 Т</v>
          </cell>
          <cell r="B3819" t="str">
            <v>"ШҚ АЭК" АҚ</v>
          </cell>
          <cell r="C3819" t="str">
            <v>29.32.30.300.065.00.0839.000000000000</v>
          </cell>
          <cell r="D3819">
            <v>603115101</v>
          </cell>
          <cell r="E3819" t="str">
            <v xml:space="preserve">Төселім жинақталымы КПП ЗИЛ                                                                         </v>
          </cell>
          <cell r="F3819" t="str">
            <v>Комплект прокладок</v>
          </cell>
          <cell r="G3819" t="str">
            <v>для моста, для легкового автомобиля, комплектность прокладки полуси, прокладки крышки картера заднего и переднего моста, прокладка крышки подшипников ведущей шестерни, прокладки поворотного кулака</v>
          </cell>
          <cell r="H3819" t="str">
            <v xml:space="preserve">Төселім жинақталымы КПП ЗИЛ                                                                         </v>
          </cell>
          <cell r="I3819" t="str">
            <v>БК</v>
          </cell>
          <cell r="J3819">
            <v>0</v>
          </cell>
          <cell r="K3819">
            <v>631010000</v>
          </cell>
          <cell r="L3819" t="str">
            <v>ҚР, ШҚО, Өскемен қ., Бажов көш., 10</v>
          </cell>
          <cell r="M3819" t="str">
            <v>Желтоқсан-Қантар</v>
          </cell>
          <cell r="N3819" t="str">
            <v>Шығыс-Қазақстан облысы, Өскемен қ.</v>
          </cell>
          <cell r="O3819" t="str">
            <v>DDP</v>
          </cell>
          <cell r="P3819" t="str">
            <v>жыл бойына өтінім бойынша</v>
          </cell>
          <cell r="Q3819">
            <v>0</v>
          </cell>
          <cell r="R3819">
            <v>839</v>
          </cell>
          <cell r="S3819" t="str">
            <v>Комплект</v>
          </cell>
        </row>
        <row r="3820">
          <cell r="A3820" t="str">
            <v>2703 Т</v>
          </cell>
          <cell r="B3820" t="str">
            <v>"ШҚ АЭК" АҚ</v>
          </cell>
          <cell r="C3820" t="str">
            <v>28.13.11.700.001.03.0796.000000000000</v>
          </cell>
          <cell r="D3820">
            <v>603115107</v>
          </cell>
          <cell r="E3820" t="str">
            <v>Бензосорғы ЗИЛ</v>
          </cell>
          <cell r="F3820" t="str">
            <v>Насос</v>
          </cell>
          <cell r="G3820" t="str">
            <v>для двигателей внутреннего сгорания, топливный</v>
          </cell>
          <cell r="H3820" t="str">
            <v>Бензосорғы ЗИЛ</v>
          </cell>
          <cell r="I3820" t="str">
            <v>БК</v>
          </cell>
          <cell r="J3820">
            <v>0</v>
          </cell>
          <cell r="K3820">
            <v>631010000</v>
          </cell>
          <cell r="L3820" t="str">
            <v>ҚР, ШҚО, Өскемен қ., Бажов көш., 10</v>
          </cell>
          <cell r="M3820" t="str">
            <v>Желтоқсан-Қантар</v>
          </cell>
          <cell r="N3820" t="str">
            <v>Шығыс-Қазақстан облысы, Өскемен қ.</v>
          </cell>
          <cell r="O3820" t="str">
            <v>DDP</v>
          </cell>
          <cell r="P3820" t="str">
            <v>жыл бойына өтінім бойынша</v>
          </cell>
          <cell r="Q3820">
            <v>0</v>
          </cell>
          <cell r="R3820">
            <v>796</v>
          </cell>
          <cell r="S3820" t="str">
            <v>Дана</v>
          </cell>
        </row>
        <row r="3821">
          <cell r="A3821" t="str">
            <v>2704 Т</v>
          </cell>
          <cell r="B3821" t="str">
            <v>"ШҚ АЭК" АҚ</v>
          </cell>
          <cell r="C3821" t="str">
            <v>28.11.42.900.039.00.0796.000000000001</v>
          </cell>
          <cell r="D3821">
            <v>603116119</v>
          </cell>
          <cell r="E3821" t="str">
            <v xml:space="preserve">Артқы копір қаңқасы УАЗ                                                                             </v>
          </cell>
          <cell r="F3821" t="str">
            <v>Корпус</v>
          </cell>
          <cell r="G3821" t="str">
            <v>для дизельного двигателя, толкателя топливоподкачивающего насоса</v>
          </cell>
          <cell r="H3821" t="str">
            <v xml:space="preserve">Артқы копір қаңқасы УАЗ                                                                             </v>
          </cell>
          <cell r="I3821" t="str">
            <v>БК</v>
          </cell>
          <cell r="J3821">
            <v>0</v>
          </cell>
          <cell r="K3821">
            <v>631010000</v>
          </cell>
          <cell r="L3821" t="str">
            <v>ҚР, ШҚО, Өскемен қ., Бажов көш., 10</v>
          </cell>
          <cell r="M3821" t="str">
            <v>Желтоқсан-Қантар</v>
          </cell>
          <cell r="N3821" t="str">
            <v>Шығыс-Қазақстан облысы, Өскемен қ.</v>
          </cell>
          <cell r="O3821" t="str">
            <v>DDP</v>
          </cell>
          <cell r="P3821" t="str">
            <v>жыл бойына өтінім бойынша</v>
          </cell>
          <cell r="Q3821">
            <v>0</v>
          </cell>
          <cell r="R3821">
            <v>796</v>
          </cell>
          <cell r="S3821" t="str">
            <v>Дана</v>
          </cell>
        </row>
        <row r="3822">
          <cell r="A3822" t="str">
            <v>2705 Т</v>
          </cell>
          <cell r="B3822" t="str">
            <v>"ШҚ АЭК" АҚ</v>
          </cell>
          <cell r="C3822" t="str">
            <v>22.11.13.500.000.01.0796.000000000063</v>
          </cell>
          <cell r="D3822">
            <v>604100101</v>
          </cell>
          <cell r="E3822" t="str">
            <v xml:space="preserve">Автомобиль шинасы 400/80-21 (1220Х400-533)                                                          </v>
          </cell>
          <cell r="F3822" t="str">
            <v>Шина</v>
          </cell>
          <cell r="G3822" t="str">
            <v>для автобусов или автомобилей грузовых, пневматическая, радиальная, размер 400*80 R21, бескамерная, ГОСТ 5513-97</v>
          </cell>
          <cell r="H3822" t="str">
            <v xml:space="preserve">Автомобиль шинасы 400/80-21 (1220Х400-533)                                                          </v>
          </cell>
          <cell r="I3822" t="str">
            <v>БК</v>
          </cell>
          <cell r="J3822">
            <v>0</v>
          </cell>
          <cell r="K3822">
            <v>631010000</v>
          </cell>
          <cell r="L3822" t="str">
            <v>ҚР, ШҚО, Өскемен қ., Бажов көш., 10</v>
          </cell>
          <cell r="M3822" t="str">
            <v>Қантар-Ақпан</v>
          </cell>
          <cell r="N3822" t="str">
            <v>Шығыс-Қазақстан облысы, Өскемен қ.</v>
          </cell>
          <cell r="O3822" t="str">
            <v>DDP</v>
          </cell>
          <cell r="P3822" t="str">
            <v>шартқа қол қойылған кезден бастап 45 күнтізбелік күн ішінде</v>
          </cell>
          <cell r="Q3822">
            <v>0</v>
          </cell>
          <cell r="R3822">
            <v>796</v>
          </cell>
          <cell r="S3822" t="str">
            <v>Дана</v>
          </cell>
        </row>
        <row r="3823">
          <cell r="A3823" t="str">
            <v>2706 Т</v>
          </cell>
          <cell r="B3823" t="str">
            <v>"ШҚ АЭК" АҚ</v>
          </cell>
          <cell r="C3823" t="str">
            <v>22.11.13.500.000.01.0796.000000000073</v>
          </cell>
          <cell r="D3823">
            <v>604100104</v>
          </cell>
          <cell r="E3823" t="str">
            <v xml:space="preserve">Автомобиль шинасы 12.00R20                                                                          </v>
          </cell>
          <cell r="F3823" t="str">
            <v>Шина</v>
          </cell>
          <cell r="G3823" t="str">
            <v>для автобусов или автомобилей грузовых, пневматическая, радиальная, размер 12,0 R20 (320*508 R), бескамерная, ГОСТ 5513-97</v>
          </cell>
          <cell r="H3823" t="str">
            <v xml:space="preserve">Автомобиль шинасы 12.00R20                                                                          </v>
          </cell>
          <cell r="I3823" t="str">
            <v>БК</v>
          </cell>
          <cell r="J3823">
            <v>0</v>
          </cell>
          <cell r="K3823">
            <v>631010000</v>
          </cell>
          <cell r="L3823" t="str">
            <v>ҚР, ШҚО, Өскемен қ., Бажов көш., 10</v>
          </cell>
          <cell r="M3823" t="str">
            <v>Қантар-Ақпан</v>
          </cell>
          <cell r="N3823" t="str">
            <v>Шығыс-Қазақстан облысы, Өскемен қ.</v>
          </cell>
          <cell r="O3823" t="str">
            <v>DDP</v>
          </cell>
          <cell r="P3823" t="str">
            <v>шартқа қол қойылған кезден бастап 45 күнтізбелік күн ішінде</v>
          </cell>
          <cell r="Q3823">
            <v>0</v>
          </cell>
          <cell r="R3823">
            <v>796</v>
          </cell>
          <cell r="S3823" t="str">
            <v>Дана</v>
          </cell>
        </row>
        <row r="3824">
          <cell r="A3824" t="str">
            <v>2707 Т</v>
          </cell>
          <cell r="B3824" t="str">
            <v>"ШҚ АЭК" АҚ</v>
          </cell>
          <cell r="C3824" t="str">
            <v>22.11.13.500.000.01.0796.000000000009</v>
          </cell>
          <cell r="D3824">
            <v>604100105</v>
          </cell>
          <cell r="E3824" t="str">
            <v>Автомобиль шинасы 10.00R20</v>
          </cell>
          <cell r="F3824" t="str">
            <v>Шина</v>
          </cell>
          <cell r="G3824" t="str">
            <v>для автобусов или автомобилей грузовых, пневматическая, диагональная, размер 10,00-20, норма слойности 12, ГОСТ 5513-97</v>
          </cell>
          <cell r="H3824" t="str">
            <v>Автомобиль шинасы 10.00R20</v>
          </cell>
          <cell r="I3824" t="str">
            <v>БК</v>
          </cell>
          <cell r="J3824">
            <v>0</v>
          </cell>
          <cell r="K3824">
            <v>631010000</v>
          </cell>
          <cell r="L3824" t="str">
            <v>ҚР, ШҚО, Өскемен қ., Бажов көш., 10</v>
          </cell>
          <cell r="M3824" t="str">
            <v>Қантар-Ақпан</v>
          </cell>
          <cell r="N3824" t="str">
            <v>Шығыс-Қазақстан облысы, Өскемен қ.</v>
          </cell>
          <cell r="O3824" t="str">
            <v>DDP</v>
          </cell>
          <cell r="P3824" t="str">
            <v>шартқа қол қойылған кезден бастап 45 күнтізбелік күн ішінде</v>
          </cell>
          <cell r="Q3824">
            <v>0</v>
          </cell>
          <cell r="R3824">
            <v>796</v>
          </cell>
          <cell r="S3824" t="str">
            <v>Дана</v>
          </cell>
        </row>
        <row r="3825">
          <cell r="A3825" t="str">
            <v>2708 Т</v>
          </cell>
          <cell r="B3825" t="str">
            <v>"ШҚ АЭК" АҚ</v>
          </cell>
          <cell r="C3825" t="str">
            <v>22.11.13.500.000.01.0796.000000000092</v>
          </cell>
          <cell r="D3825">
            <v>604100107</v>
          </cell>
          <cell r="E3825" t="str">
            <v>Автомобиль шинасы 9.00R20</v>
          </cell>
          <cell r="F3825" t="str">
            <v>Шина</v>
          </cell>
          <cell r="G3825" t="str">
            <v>для автобусов или автомобилей грузовых, пневматическая, радиальная, размер 9,00R20 (260*508), камерная, ГОСТ 5513-97</v>
          </cell>
          <cell r="H3825" t="str">
            <v>Автомобиль шинасы 9.00R20</v>
          </cell>
          <cell r="I3825" t="str">
            <v>БК</v>
          </cell>
          <cell r="J3825">
            <v>0</v>
          </cell>
          <cell r="K3825">
            <v>631010000</v>
          </cell>
          <cell r="L3825" t="str">
            <v>ҚР, ШҚО, Өскемен қ., Бажов көш., 10</v>
          </cell>
          <cell r="M3825" t="str">
            <v>Қантар-Ақпан</v>
          </cell>
          <cell r="N3825" t="str">
            <v>Шығыс-Қазақстан облысы, Өскемен қ.</v>
          </cell>
          <cell r="O3825" t="str">
            <v>DDP</v>
          </cell>
          <cell r="P3825" t="str">
            <v>шартқа қол қойылған кезден бастап 45 күнтізбелік күн ішінде</v>
          </cell>
          <cell r="Q3825">
            <v>0</v>
          </cell>
          <cell r="R3825">
            <v>796</v>
          </cell>
          <cell r="S3825" t="str">
            <v>Дана</v>
          </cell>
        </row>
        <row r="3826">
          <cell r="A3826" t="str">
            <v>2709 Т</v>
          </cell>
          <cell r="B3826" t="str">
            <v>"ШҚ АЭК" АҚ</v>
          </cell>
          <cell r="C3826" t="str">
            <v>22.11.13.500.000.01.0796.000000000078</v>
          </cell>
          <cell r="D3826">
            <v>604100109</v>
          </cell>
          <cell r="E3826" t="str">
            <v>Автомобиль шинасы 8.25R20</v>
          </cell>
          <cell r="F3826" t="str">
            <v>Шина</v>
          </cell>
          <cell r="G3826" t="str">
            <v>для автобусов или автомобилей грузовых, пневматическая, радиальная, размер 8,25 R20 (240*508 R), бескамерная, ГОСТ 5513-97</v>
          </cell>
          <cell r="H3826" t="str">
            <v>Автомобиль шинасы 8.25R20</v>
          </cell>
          <cell r="I3826" t="str">
            <v>БК</v>
          </cell>
          <cell r="J3826">
            <v>0</v>
          </cell>
          <cell r="K3826">
            <v>631010000</v>
          </cell>
          <cell r="L3826" t="str">
            <v>ҚР, ШҚО, Өскемен қ., Бажов көш., 10</v>
          </cell>
          <cell r="M3826" t="str">
            <v>Қантар-Ақпан</v>
          </cell>
          <cell r="N3826" t="str">
            <v>Шығыс-Қазақстан облысы, Өскемен қ.</v>
          </cell>
          <cell r="O3826" t="str">
            <v>DDP</v>
          </cell>
          <cell r="P3826" t="str">
            <v>шартқа қол қойылған кезден бастап 45 күнтізбелік күн ішінде</v>
          </cell>
          <cell r="Q3826">
            <v>0</v>
          </cell>
          <cell r="R3826">
            <v>796</v>
          </cell>
          <cell r="S3826" t="str">
            <v>Дана</v>
          </cell>
        </row>
        <row r="3827">
          <cell r="A3827" t="str">
            <v>2710 Т</v>
          </cell>
          <cell r="B3827" t="str">
            <v>"ШҚ АЭК" АҚ</v>
          </cell>
          <cell r="C3827" t="str">
            <v>22.11.13.500.000.01.0796.000000000094</v>
          </cell>
          <cell r="D3827">
            <v>604100111</v>
          </cell>
          <cell r="E3827" t="str">
            <v>Автомобиль шинасы 11.00R20</v>
          </cell>
          <cell r="F3827" t="str">
            <v>Шина</v>
          </cell>
          <cell r="G3827" t="str">
            <v>для автобусов или автомобилей грузовых, пневматическая, радиальная, размер 11,00R20 (300*508), камерная, ГОСТ 5513-97</v>
          </cell>
          <cell r="H3827" t="str">
            <v>Автомобиль шинасы 11.00R20</v>
          </cell>
          <cell r="I3827" t="str">
            <v>БК</v>
          </cell>
          <cell r="J3827">
            <v>0</v>
          </cell>
          <cell r="K3827">
            <v>631010000</v>
          </cell>
          <cell r="L3827" t="str">
            <v>ҚР, ШҚО, Өскемен қ., Бажов көш., 10</v>
          </cell>
          <cell r="M3827" t="str">
            <v>Қантар-Ақпан</v>
          </cell>
          <cell r="N3827" t="str">
            <v>Шығыс-Қазақстан облысы, Өскемен қ.</v>
          </cell>
          <cell r="O3827" t="str">
            <v>DDP</v>
          </cell>
          <cell r="P3827" t="str">
            <v>шартқа қол қойылған кезден бастап 45 күнтізбелік күн ішінде</v>
          </cell>
          <cell r="Q3827">
            <v>0</v>
          </cell>
          <cell r="R3827">
            <v>796</v>
          </cell>
          <cell r="S3827" t="str">
            <v>Дана</v>
          </cell>
        </row>
        <row r="3828">
          <cell r="A3828" t="str">
            <v>2711 Т</v>
          </cell>
          <cell r="B3828" t="str">
            <v>"ШҚ АЭК" АҚ</v>
          </cell>
          <cell r="C3828" t="str">
            <v>22.11.13.500.000.01.0796.000000000097</v>
          </cell>
          <cell r="D3828">
            <v>604100112</v>
          </cell>
          <cell r="E3828" t="str">
            <v>Автомобиль шинасы 12.00/18 (320-457)</v>
          </cell>
          <cell r="F3828" t="str">
            <v>Шина</v>
          </cell>
          <cell r="G3828" t="str">
            <v>для автобусов или автомобилей грузовых, пневматическая, радиальная, размер 12,00R18, камерная, ГОСТ 5513-97</v>
          </cell>
          <cell r="H3828" t="str">
            <v>Автомобиль шинасы 12.00/18 (320-457)</v>
          </cell>
          <cell r="I3828" t="str">
            <v>БК</v>
          </cell>
          <cell r="J3828">
            <v>0</v>
          </cell>
          <cell r="K3828">
            <v>631010000</v>
          </cell>
          <cell r="L3828" t="str">
            <v>ҚР, ШҚО, Өскемен қ., Бажов көш., 10</v>
          </cell>
          <cell r="M3828" t="str">
            <v>Қантар-Ақпан</v>
          </cell>
          <cell r="N3828" t="str">
            <v>Шығыс-Қазақстан облысы, Өскемен қ.</v>
          </cell>
          <cell r="O3828" t="str">
            <v>DDP</v>
          </cell>
          <cell r="P3828" t="str">
            <v>шартқа қол қойылған кезден бастап 45 күнтізбелік күн ішінде</v>
          </cell>
          <cell r="Q3828">
            <v>0</v>
          </cell>
          <cell r="R3828">
            <v>796</v>
          </cell>
          <cell r="S3828" t="str">
            <v>Дана</v>
          </cell>
        </row>
        <row r="3829">
          <cell r="A3829" t="str">
            <v>2712 Т</v>
          </cell>
          <cell r="B3829" t="str">
            <v>"ШҚ АЭК" АҚ</v>
          </cell>
          <cell r="C3829" t="str">
            <v>22.11.13.500.000.01.0796.000000000073</v>
          </cell>
          <cell r="D3829">
            <v>604100113</v>
          </cell>
          <cell r="E3829" t="str">
            <v>Автомобиль шинасы 12.00-20 М-93</v>
          </cell>
          <cell r="F3829" t="str">
            <v>Шина</v>
          </cell>
          <cell r="G3829" t="str">
            <v>для автобусов или автомобилей грузовых, пневматическая, радиальная, размер 12,0 R20 (320*508 R), бескамерная, ГОСТ 5513-97</v>
          </cell>
          <cell r="H3829" t="str">
            <v>Автомобиль шинасы 12.00-20 М-93</v>
          </cell>
          <cell r="I3829" t="str">
            <v>БК</v>
          </cell>
          <cell r="J3829">
            <v>0</v>
          </cell>
          <cell r="K3829">
            <v>631010000</v>
          </cell>
          <cell r="L3829" t="str">
            <v>ҚР, ШҚО, Өскемен қ., Бажов көш., 10</v>
          </cell>
          <cell r="M3829" t="str">
            <v>Қантар-Ақпан</v>
          </cell>
          <cell r="N3829" t="str">
            <v>Шығыс-Қазақстан облысы, Өскемен қ.</v>
          </cell>
          <cell r="O3829" t="str">
            <v>DDP</v>
          </cell>
          <cell r="P3829" t="str">
            <v>шартқа қол қойылған кезден бастап 45 күнтізбелік күн ішінде</v>
          </cell>
          <cell r="Q3829">
            <v>0</v>
          </cell>
          <cell r="R3829">
            <v>796</v>
          </cell>
          <cell r="S3829" t="str">
            <v>Дана</v>
          </cell>
        </row>
        <row r="3830">
          <cell r="A3830" t="str">
            <v>2713 Т</v>
          </cell>
          <cell r="B3830" t="str">
            <v>"ШҚ АЭК" АҚ</v>
          </cell>
          <cell r="C3830" t="str">
            <v>22.11.13.500.000.01.0796.000000000000</v>
          </cell>
          <cell r="D3830">
            <v>604100114</v>
          </cell>
          <cell r="E3830" t="str">
            <v>Ауыл шаруашылық шинасы 7.50-20</v>
          </cell>
          <cell r="F3830" t="str">
            <v>Шина</v>
          </cell>
          <cell r="G3830" t="str">
            <v>для автобусов или автомобилей грузовых, пневматическая, диагональная, размер 7,50-20, норма слойности 8, ГОСТ 5513-97</v>
          </cell>
          <cell r="H3830" t="str">
            <v>Ауыл шаруашылық шинасы 7.50-20</v>
          </cell>
          <cell r="I3830" t="str">
            <v>БК</v>
          </cell>
          <cell r="J3830">
            <v>0</v>
          </cell>
          <cell r="K3830">
            <v>631010000</v>
          </cell>
          <cell r="L3830" t="str">
            <v>ҚР, ШҚО, Өскемен қ., Бажов көш., 10</v>
          </cell>
          <cell r="M3830" t="str">
            <v>Желтоқсан-Қантар</v>
          </cell>
          <cell r="N3830" t="str">
            <v>Шығыс-Қазақстан облысы, Өскемен қ.</v>
          </cell>
          <cell r="O3830" t="str">
            <v>DDP</v>
          </cell>
          <cell r="P3830" t="str">
            <v>шартқа қол қойылған кезден бастап 45 күнтізбелік күн ішінде</v>
          </cell>
          <cell r="Q3830">
            <v>0</v>
          </cell>
          <cell r="R3830">
            <v>796</v>
          </cell>
          <cell r="S3830" t="str">
            <v>Дана</v>
          </cell>
        </row>
        <row r="3831">
          <cell r="A3831" t="str">
            <v>2714 Т</v>
          </cell>
          <cell r="B3831" t="str">
            <v>"ШҚ АЭК" АҚ</v>
          </cell>
          <cell r="C3831" t="str">
            <v>22.11.13.500.000.01.0796.000000000077</v>
          </cell>
          <cell r="D3831">
            <v>604100115</v>
          </cell>
          <cell r="E3831" t="str">
            <v xml:space="preserve">Автомобиль шинасы 14.00/20(370-508)                                                                 </v>
          </cell>
          <cell r="F3831" t="str">
            <v>Шина</v>
          </cell>
          <cell r="G3831" t="str">
            <v>для автобусов или автомобилей грузовых, пневматическая, радиальная, размер 14,00-R20 (370*508), бескамерная, ГОСТ 5513-97</v>
          </cell>
          <cell r="H3831" t="str">
            <v xml:space="preserve">Автомобиль шинасы 14.00/20(370-508)                                                                 </v>
          </cell>
          <cell r="I3831" t="str">
            <v>БК</v>
          </cell>
          <cell r="J3831">
            <v>0</v>
          </cell>
          <cell r="K3831">
            <v>631010000</v>
          </cell>
          <cell r="L3831" t="str">
            <v>ҚР, ШҚО, Өскемен қ., Бажов көш., 10</v>
          </cell>
          <cell r="M3831" t="str">
            <v>Қантар-Ақпан</v>
          </cell>
          <cell r="N3831" t="str">
            <v>Шығыс-Қазақстан облысы, Өскемен қ.</v>
          </cell>
          <cell r="O3831" t="str">
            <v>DDP</v>
          </cell>
          <cell r="P3831" t="str">
            <v>шартқа қол қойылған кезден бастап 45 күнтізбелік күн ішінде</v>
          </cell>
          <cell r="Q3831">
            <v>0</v>
          </cell>
          <cell r="R3831">
            <v>796</v>
          </cell>
          <cell r="S3831" t="str">
            <v>Дана</v>
          </cell>
        </row>
        <row r="3832">
          <cell r="A3832" t="str">
            <v>2715 Т</v>
          </cell>
          <cell r="B3832" t="str">
            <v>"ШҚ АЭК" АҚ</v>
          </cell>
          <cell r="C3832" t="str">
            <v>22.11.13.500.000.01.0796.000000000103</v>
          </cell>
          <cell r="D3832">
            <v>604100117</v>
          </cell>
          <cell r="E3832" t="str">
            <v xml:space="preserve">Автомобиль шинасы 425/85 R21 барлық маусымға арналған                                               </v>
          </cell>
          <cell r="F3832" t="str">
            <v>Шина</v>
          </cell>
          <cell r="G3832" t="str">
            <v>для автобусов или автомобилей грузовых, пневматическая, радиальная, размер 425*85R21 (1260*425-533Р), камерная, ГОСТ 5513-97</v>
          </cell>
          <cell r="H3832" t="str">
            <v xml:space="preserve">Автомобиль шинасы 425/85 R21 барлық маусымға арналған                                               </v>
          </cell>
          <cell r="I3832" t="str">
            <v>БК</v>
          </cell>
          <cell r="J3832">
            <v>0</v>
          </cell>
          <cell r="K3832">
            <v>631010000</v>
          </cell>
          <cell r="L3832" t="str">
            <v>ҚР, ШҚО, Өскемен қ., Бажов көш., 10</v>
          </cell>
          <cell r="M3832" t="str">
            <v>Қантар-Ақпан</v>
          </cell>
          <cell r="N3832" t="str">
            <v>Шығыс-Қазақстан облысы, Өскемен қ.</v>
          </cell>
          <cell r="O3832" t="str">
            <v>DDP</v>
          </cell>
          <cell r="P3832" t="str">
            <v>шартқа қол қойылған кезден бастап 45 күнтізбелік күн ішінде</v>
          </cell>
          <cell r="Q3832">
            <v>0</v>
          </cell>
          <cell r="R3832">
            <v>796</v>
          </cell>
          <cell r="S3832" t="str">
            <v>Дана</v>
          </cell>
        </row>
        <row r="3833">
          <cell r="A3833" t="str">
            <v>2716 Т</v>
          </cell>
          <cell r="B3833" t="str">
            <v>"ШҚ АЭК" АҚ</v>
          </cell>
          <cell r="C3833" t="str">
            <v>22.11.11.100.000.01.0796.000000001781</v>
          </cell>
          <cell r="D3833">
            <v>604101100</v>
          </cell>
          <cell r="E3833" t="str">
            <v>Автомобиль шинасы 185/75R16C</v>
          </cell>
          <cell r="F3833" t="str">
            <v>Шина</v>
          </cell>
          <cell r="G3833" t="str">
            <v>для легковых автомобилей, летняя, 185, 75, R16C, пневматическая, радиальная, бескамерная, ГОСТ 4754-97</v>
          </cell>
          <cell r="H3833" t="str">
            <v>Автомобиль шинасы 185/75R16C</v>
          </cell>
          <cell r="I3833" t="str">
            <v>БК</v>
          </cell>
          <cell r="J3833">
            <v>0</v>
          </cell>
          <cell r="K3833">
            <v>631010000</v>
          </cell>
          <cell r="L3833" t="str">
            <v>ҚР, ШҚО, Өскемен қ., Бажов көш., 10</v>
          </cell>
          <cell r="M3833" t="str">
            <v>Қантар-Ақпан</v>
          </cell>
          <cell r="N3833" t="str">
            <v>Шығыс-Қазақстан облысы, Өскемен қ.</v>
          </cell>
          <cell r="O3833" t="str">
            <v>DDP</v>
          </cell>
          <cell r="P3833" t="str">
            <v>шартқа қол қойылған кезден бастап 45 күнтізбелік күн ішінде</v>
          </cell>
          <cell r="Q3833">
            <v>0</v>
          </cell>
          <cell r="R3833">
            <v>796</v>
          </cell>
          <cell r="S3833" t="str">
            <v>Дана</v>
          </cell>
        </row>
        <row r="3834">
          <cell r="A3834" t="str">
            <v>2717 Т</v>
          </cell>
          <cell r="B3834" t="str">
            <v>"ШҚ АЭК" АҚ</v>
          </cell>
          <cell r="C3834" t="str">
            <v>22.11.11.100.000.01.0796.000000002315</v>
          </cell>
          <cell r="D3834">
            <v>604101110</v>
          </cell>
          <cell r="E3834" t="str">
            <v xml:space="preserve">Автомобиль шинасы 235/60R17 қыс                                                                     </v>
          </cell>
          <cell r="F3834" t="str">
            <v>Шина</v>
          </cell>
          <cell r="G3834" t="str">
            <v>для легковых автомобилей, зимняя, 235, 60, R17, пневматическая, радиальная, бескамерная, нешипованная</v>
          </cell>
          <cell r="H3834" t="str">
            <v xml:space="preserve">Автомобиль шинасы 235/60R17 қыс                                                                     </v>
          </cell>
          <cell r="I3834" t="str">
            <v>БК</v>
          </cell>
          <cell r="J3834">
            <v>0</v>
          </cell>
          <cell r="K3834">
            <v>631010000</v>
          </cell>
          <cell r="L3834" t="str">
            <v>ҚР, ШҚО, Өскемен қ., Бажов көш., 10</v>
          </cell>
          <cell r="M3834" t="str">
            <v>Қантар-Ақпан</v>
          </cell>
          <cell r="N3834" t="str">
            <v>Шығыс-Қазақстан облысы, Өскемен қ.</v>
          </cell>
          <cell r="O3834" t="str">
            <v>DDP</v>
          </cell>
          <cell r="P3834" t="str">
            <v>шартқа қол қойылған кезден бастап 45 күнтізбелік күн ішінде</v>
          </cell>
          <cell r="Q3834">
            <v>0</v>
          </cell>
          <cell r="R3834">
            <v>796</v>
          </cell>
          <cell r="S3834" t="str">
            <v>Дана</v>
          </cell>
        </row>
        <row r="3835">
          <cell r="A3835" t="str">
            <v>2718 Т</v>
          </cell>
          <cell r="B3835" t="str">
            <v>"ШҚ АЭК" АҚ</v>
          </cell>
          <cell r="C3835" t="str">
            <v>22.11.11.100.000.01.0796.000000001811</v>
          </cell>
          <cell r="D3835">
            <v>604101111</v>
          </cell>
          <cell r="E3835" t="str">
            <v>КАЛЫП ТЕЖЕГІШ  АЛДЫҢҒЫ ЖИНАҚ.</v>
          </cell>
          <cell r="F3835" t="str">
            <v>Шина</v>
          </cell>
          <cell r="G3835" t="str">
            <v>для легковых автомобилей, летняя, 225, 70, R16, пневматическая, радиальная, бескамерная</v>
          </cell>
          <cell r="H3835" t="str">
            <v>КАЛЫП ТЕЖЕГІШ  АЛДЫҢҒЫ ЖИНАҚ.</v>
          </cell>
          <cell r="I3835" t="str">
            <v>БК</v>
          </cell>
          <cell r="J3835">
            <v>0</v>
          </cell>
          <cell r="K3835">
            <v>631010000</v>
          </cell>
          <cell r="L3835" t="str">
            <v>ҚР, ШҚО, Өскемен қ., Бажов көш., 10</v>
          </cell>
          <cell r="M3835" t="str">
            <v>Қантар-Ақпан</v>
          </cell>
          <cell r="N3835" t="str">
            <v>Шығыс-Қазақстан облысы, Өскемен қ.</v>
          </cell>
          <cell r="O3835" t="str">
            <v>DDP</v>
          </cell>
          <cell r="P3835" t="str">
            <v>шартқа қол қойылған кезден бастап 45 күнтізбелік күн ішінде</v>
          </cell>
          <cell r="Q3835">
            <v>0</v>
          </cell>
          <cell r="R3835">
            <v>796</v>
          </cell>
          <cell r="S3835" t="str">
            <v>Дана</v>
          </cell>
        </row>
        <row r="3836">
          <cell r="A3836" t="str">
            <v>2719 Т</v>
          </cell>
          <cell r="B3836" t="str">
            <v>"ШҚ АЭК" АҚ</v>
          </cell>
          <cell r="C3836" t="str">
            <v>22.11.11.100.000.01.0796.000000002140</v>
          </cell>
          <cell r="D3836">
            <v>604101116</v>
          </cell>
          <cell r="E3836" t="str">
            <v>Автомобиль шинасы 235Х75R15</v>
          </cell>
          <cell r="F3836" t="str">
            <v>Шина</v>
          </cell>
          <cell r="G3836" t="str">
            <v>для легковых автомобилей, всесезонная, 235, 75, R15, пневматическая, радиальная, бескамерная, нешипованная</v>
          </cell>
          <cell r="H3836" t="str">
            <v>Автомобиль шинасы 235Х75R15</v>
          </cell>
          <cell r="I3836" t="str">
            <v>БК</v>
          </cell>
          <cell r="J3836">
            <v>0</v>
          </cell>
          <cell r="K3836">
            <v>631010000</v>
          </cell>
          <cell r="L3836" t="str">
            <v>ҚР, ШҚО, Өскемен қ., Бажов көш., 10</v>
          </cell>
          <cell r="M3836" t="str">
            <v>Қантар-Ақпан</v>
          </cell>
          <cell r="N3836" t="str">
            <v>Шығыс-Қазақстан облысы, Өскемен қ.</v>
          </cell>
          <cell r="O3836" t="str">
            <v>DDP</v>
          </cell>
          <cell r="P3836" t="str">
            <v>шартқа қол қойылған кезден бастап 45 күнтізбелік күн ішінде</v>
          </cell>
          <cell r="Q3836">
            <v>0</v>
          </cell>
          <cell r="R3836">
            <v>796</v>
          </cell>
          <cell r="S3836" t="str">
            <v>Дана</v>
          </cell>
        </row>
        <row r="3837">
          <cell r="A3837" t="str">
            <v>2720 Т</v>
          </cell>
          <cell r="B3837" t="str">
            <v>"ШҚ АЭК" АҚ</v>
          </cell>
          <cell r="C3837" t="str">
            <v>22.11.11.100.000.01.0796.000000001816</v>
          </cell>
          <cell r="D3837">
            <v>604101118</v>
          </cell>
          <cell r="E3837" t="str">
            <v xml:space="preserve">Автомобиль шинасы 235Х75 R16                                                                        </v>
          </cell>
          <cell r="F3837" t="str">
            <v>Шина</v>
          </cell>
          <cell r="G3837" t="str">
            <v>для легковых автомобилей, летняя, 235, 85, R16, пневматическая, радиальная, бескамерная, ГОСТ 4754-97</v>
          </cell>
          <cell r="H3837" t="str">
            <v xml:space="preserve">Автомобиль шинасы 235Х75 R16                                                                        </v>
          </cell>
          <cell r="I3837" t="str">
            <v>БК</v>
          </cell>
          <cell r="J3837">
            <v>0</v>
          </cell>
          <cell r="K3837">
            <v>631010000</v>
          </cell>
          <cell r="L3837" t="str">
            <v>ҚР, ШҚО, Өскемен қ., Бажов көш., 10</v>
          </cell>
          <cell r="M3837" t="str">
            <v>Қантар-Ақпан</v>
          </cell>
          <cell r="N3837" t="str">
            <v>Шығыс-Қазақстан облысы, Өскемен қ.</v>
          </cell>
          <cell r="O3837" t="str">
            <v>DDP</v>
          </cell>
          <cell r="P3837" t="str">
            <v>шартқа қол қойылған кезден бастап 45 күнтізбелік күн ішінде</v>
          </cell>
          <cell r="Q3837">
            <v>0</v>
          </cell>
          <cell r="R3837">
            <v>796</v>
          </cell>
          <cell r="S3837" t="str">
            <v>Дана</v>
          </cell>
        </row>
        <row r="3838">
          <cell r="A3838" t="str">
            <v>2721 Т</v>
          </cell>
          <cell r="B3838" t="str">
            <v>"ШҚ АЭК" АҚ</v>
          </cell>
          <cell r="C3838" t="str">
            <v>22.11.11.100.000.01.0796.000000001754</v>
          </cell>
          <cell r="D3838">
            <v>604101119</v>
          </cell>
          <cell r="E3838" t="str">
            <v xml:space="preserve">Автомобиль шинасы 205/65R15 қыс                                                                     </v>
          </cell>
          <cell r="F3838" t="str">
            <v>Шина</v>
          </cell>
          <cell r="G3838" t="str">
            <v>для легковых автомобилей, летняя, 205, 65, R15, пневматическая, радиальная, бескамерная, ГОСТ 4754-97</v>
          </cell>
          <cell r="H3838" t="str">
            <v xml:space="preserve">Автомобиль шинасы 205/65R15 қыс                                                                     </v>
          </cell>
          <cell r="I3838" t="str">
            <v>БК</v>
          </cell>
          <cell r="J3838">
            <v>0</v>
          </cell>
          <cell r="K3838">
            <v>631010000</v>
          </cell>
          <cell r="L3838" t="str">
            <v>ҚР, ШҚО, Өскемен қ., Бажов көш., 10</v>
          </cell>
          <cell r="M3838" t="str">
            <v>Қантар-Ақпан</v>
          </cell>
          <cell r="N3838" t="str">
            <v>Шығыс-Қазақстан облысы, Өскемен қ.</v>
          </cell>
          <cell r="O3838" t="str">
            <v>DDP</v>
          </cell>
          <cell r="P3838" t="str">
            <v>шартқа қол қойылған кезден бастап 45 күнтізбелік күн ішінде</v>
          </cell>
          <cell r="Q3838">
            <v>0</v>
          </cell>
          <cell r="R3838">
            <v>796</v>
          </cell>
          <cell r="S3838" t="str">
            <v>Дана</v>
          </cell>
        </row>
        <row r="3839">
          <cell r="A3839" t="str">
            <v>2722 Т</v>
          </cell>
          <cell r="B3839" t="str">
            <v>"ШҚ АЭК" АҚ</v>
          </cell>
          <cell r="C3839" t="str">
            <v>22.11.11.100.000.01.0796.000000001797</v>
          </cell>
          <cell r="D3839">
            <v>604101120</v>
          </cell>
          <cell r="E3839" t="str">
            <v xml:space="preserve">Автомобиль шинасы 205/70R16                                                                         </v>
          </cell>
          <cell r="F3839" t="str">
            <v>Шина</v>
          </cell>
          <cell r="G3839" t="str">
            <v>для легковых автомобилей, летняя, 205, 70, R16, пневматическая, радиальная, бескамерная, ГОСТ 4754-97</v>
          </cell>
          <cell r="H3839" t="str">
            <v xml:space="preserve">Автомобиль шинасы 205/70R16                                                                         </v>
          </cell>
          <cell r="I3839" t="str">
            <v>БК</v>
          </cell>
          <cell r="J3839">
            <v>0</v>
          </cell>
          <cell r="K3839">
            <v>631010000</v>
          </cell>
          <cell r="L3839" t="str">
            <v>ҚР, ШҚО, Өскемен қ., Бажов көш., 10</v>
          </cell>
          <cell r="M3839" t="str">
            <v>Қантар-Ақпан</v>
          </cell>
          <cell r="N3839" t="str">
            <v>Шығыс-Қазақстан облысы, Өскемен қ.</v>
          </cell>
          <cell r="O3839" t="str">
            <v>DDP</v>
          </cell>
          <cell r="P3839" t="str">
            <v>шартқа қол қойылған кезден бастап 45 күнтізбелік күн ішінде</v>
          </cell>
          <cell r="Q3839">
            <v>0</v>
          </cell>
          <cell r="R3839">
            <v>796</v>
          </cell>
          <cell r="S3839" t="str">
            <v>Дана</v>
          </cell>
        </row>
        <row r="3840">
          <cell r="A3840" t="str">
            <v>2723 Т</v>
          </cell>
          <cell r="B3840" t="str">
            <v>"ШҚ АЭК" АҚ</v>
          </cell>
          <cell r="C3840" t="str">
            <v>22.11.11.100.000.01.0796.000000002259</v>
          </cell>
          <cell r="D3840">
            <v>604101121</v>
          </cell>
          <cell r="E3840" t="str">
            <v>Автомобиль шинасы 225/75R16</v>
          </cell>
          <cell r="F3840" t="str">
            <v>Шина</v>
          </cell>
          <cell r="G3840" t="str">
            <v>для легковых автомобилей, всесезонная, 225, 75, R16, пневматическая, радиальная, бескамерная, нешипованная, ГОСТ 4754-97</v>
          </cell>
          <cell r="H3840" t="str">
            <v>Автомобиль шинасы 225/75R16</v>
          </cell>
          <cell r="I3840" t="str">
            <v>БК</v>
          </cell>
          <cell r="J3840">
            <v>0</v>
          </cell>
          <cell r="K3840">
            <v>631010000</v>
          </cell>
          <cell r="L3840" t="str">
            <v>ҚР, ШҚО, Өскемен қ., Бажов көш., 10</v>
          </cell>
          <cell r="M3840" t="str">
            <v>Қантар-Ақпан</v>
          </cell>
          <cell r="N3840" t="str">
            <v>Шығыс-Қазақстан облысы, Өскемен қ.</v>
          </cell>
          <cell r="O3840" t="str">
            <v>DDP</v>
          </cell>
          <cell r="P3840" t="str">
            <v>шартқа қол қойылған кезден бастап 45 күнтізбелік күн ішінде</v>
          </cell>
          <cell r="Q3840">
            <v>0</v>
          </cell>
          <cell r="R3840">
            <v>796</v>
          </cell>
          <cell r="S3840" t="str">
            <v>Дана</v>
          </cell>
        </row>
        <row r="3841">
          <cell r="A3841" t="str">
            <v>2724 Т</v>
          </cell>
          <cell r="B3841" t="str">
            <v>"ШҚ АЭК" АҚ</v>
          </cell>
          <cell r="C3841" t="str">
            <v>22.11.11.100.000.01.0796.000000001691</v>
          </cell>
          <cell r="D3841">
            <v>604101137</v>
          </cell>
          <cell r="E3841" t="str">
            <v xml:space="preserve">Автомобиль шинасы 225/75R16С                                                                        </v>
          </cell>
          <cell r="F3841" t="str">
            <v>Шина</v>
          </cell>
          <cell r="G3841" t="str">
            <v>для легковых автомобилей, летняя, 235, 60, R16, пневматическая, радиальная, бескамерная, ГОСТ 4754-97</v>
          </cell>
          <cell r="H3841" t="str">
            <v xml:space="preserve">Автомобиль шинасы 225/75R16С                                                                        </v>
          </cell>
          <cell r="I3841" t="str">
            <v>БК</v>
          </cell>
          <cell r="J3841">
            <v>0</v>
          </cell>
          <cell r="K3841">
            <v>631010000</v>
          </cell>
          <cell r="L3841" t="str">
            <v>ҚР, ШҚО, Өскемен қ., Бажов көш., 10</v>
          </cell>
          <cell r="M3841" t="str">
            <v>Қантар-Ақпан</v>
          </cell>
          <cell r="N3841" t="str">
            <v>Шығыс-Қазақстан облысы, Өскемен қ.</v>
          </cell>
          <cell r="O3841" t="str">
            <v>DDP</v>
          </cell>
          <cell r="P3841" t="str">
            <v>шартқа қол қойылған кезден бастап 45 күнтізбелік күн ішінде</v>
          </cell>
          <cell r="Q3841">
            <v>0</v>
          </cell>
          <cell r="R3841">
            <v>796</v>
          </cell>
          <cell r="S3841" t="str">
            <v>Дана</v>
          </cell>
        </row>
        <row r="3842">
          <cell r="A3842" t="str">
            <v>2725 Т</v>
          </cell>
          <cell r="B3842" t="str">
            <v>"ШҚ АЭК" АҚ</v>
          </cell>
          <cell r="C3842" t="str">
            <v>22.11.11.100.000.01.0796.000000001814</v>
          </cell>
          <cell r="D3842">
            <v>604101140</v>
          </cell>
          <cell r="E3842" t="str">
            <v xml:space="preserve">Автомобиль шинасы 235Х60 R16 жаз                                                                    </v>
          </cell>
          <cell r="F3842" t="str">
            <v>Шина</v>
          </cell>
          <cell r="G3842" t="str">
            <v>для легковых автомобилей, летняя, 235, 60, R16, пневматическая, радиальная, бескамерная, ГОСТ 4754-97</v>
          </cell>
          <cell r="H3842" t="str">
            <v xml:space="preserve">Автомобиль шинасы 235Х60 R16 жаз                                                                    </v>
          </cell>
          <cell r="I3842" t="str">
            <v>БК</v>
          </cell>
          <cell r="J3842">
            <v>0</v>
          </cell>
          <cell r="K3842">
            <v>631010000</v>
          </cell>
          <cell r="L3842" t="str">
            <v>ҚР, ШҚО, Өскемен қ., Бажов көш., 10</v>
          </cell>
          <cell r="M3842" t="str">
            <v>Қантар-Ақпан</v>
          </cell>
          <cell r="N3842" t="str">
            <v>Шығыс-Қазақстан облысы, Өскемен қ.</v>
          </cell>
          <cell r="O3842" t="str">
            <v>DDP</v>
          </cell>
          <cell r="P3842" t="str">
            <v>шартқа қол қойылған кезден бастап 45 күнтізбелік күн ішінде</v>
          </cell>
          <cell r="Q3842">
            <v>0</v>
          </cell>
          <cell r="R3842">
            <v>796</v>
          </cell>
          <cell r="S3842" t="str">
            <v>Дана</v>
          </cell>
        </row>
        <row r="3843">
          <cell r="A3843" t="str">
            <v>2726 Т</v>
          </cell>
          <cell r="B3843" t="str">
            <v>"ШҚ АЭК" АҚ</v>
          </cell>
          <cell r="C3843" t="str">
            <v>22.11.11.100.000.01.0796.000000002260</v>
          </cell>
          <cell r="D3843">
            <v>604101141</v>
          </cell>
          <cell r="E3843" t="str">
            <v xml:space="preserve">Автомобиль шинасы 235/70 R16 барлық маусымға арналған                                               </v>
          </cell>
          <cell r="F3843" t="str">
            <v>Шина</v>
          </cell>
          <cell r="G3843" t="str">
            <v>для легковых автомобилей, всесезонная, 235, 70, R16, пневматическая, радиальная, бескамерная, нешипованная, ГОСТ 4754-97</v>
          </cell>
          <cell r="H3843" t="str">
            <v xml:space="preserve">Автомобиль шинасы 235/70 R16 барлық маусымға арналған                                               </v>
          </cell>
          <cell r="I3843" t="str">
            <v>БК</v>
          </cell>
          <cell r="J3843">
            <v>0</v>
          </cell>
          <cell r="K3843">
            <v>631010000</v>
          </cell>
          <cell r="L3843" t="str">
            <v>ҚР, ШҚО, Өскемен қ., Бажов көш., 10</v>
          </cell>
          <cell r="M3843" t="str">
            <v>Қантар-Ақпан</v>
          </cell>
          <cell r="N3843" t="str">
            <v>Шығыс-Қазақстан облысы, Өскемен қ.</v>
          </cell>
          <cell r="O3843" t="str">
            <v>DDP</v>
          </cell>
          <cell r="P3843" t="str">
            <v>шартқа қол қойылған кезден бастап 45 күнтізбелік күн ішінде</v>
          </cell>
          <cell r="Q3843">
            <v>0</v>
          </cell>
          <cell r="R3843">
            <v>796</v>
          </cell>
          <cell r="S3843" t="str">
            <v>Дана</v>
          </cell>
        </row>
        <row r="3844">
          <cell r="A3844" t="str">
            <v>2727 Т</v>
          </cell>
          <cell r="B3844" t="str">
            <v>"ШҚ АЭК" АҚ</v>
          </cell>
          <cell r="C3844" t="str">
            <v>22.11.11.100.000.01.0796.000000002173</v>
          </cell>
          <cell r="D3844">
            <v>604101145</v>
          </cell>
          <cell r="E3844" t="str">
            <v xml:space="preserve">Автомобиль шинасы 235Х60 R16 қыс                                                                    </v>
          </cell>
          <cell r="F3844" t="str">
            <v>Шина</v>
          </cell>
          <cell r="G3844" t="str">
            <v>для легковых автомобилей, зимняя, 235, 60, R16, пневматическая, радиальная, бескамерная, шипованная, ГОСТ 4754-97</v>
          </cell>
          <cell r="H3844" t="str">
            <v xml:space="preserve">Автомобиль шинасы 235Х60 R16 қыс                                                                    </v>
          </cell>
          <cell r="I3844" t="str">
            <v>БК</v>
          </cell>
          <cell r="J3844">
            <v>0</v>
          </cell>
          <cell r="K3844">
            <v>631010000</v>
          </cell>
          <cell r="L3844" t="str">
            <v>ҚР, ШҚО, Өскемен қ., Бажов көш., 10</v>
          </cell>
          <cell r="M3844" t="str">
            <v>Қантар-Ақпан</v>
          </cell>
          <cell r="N3844" t="str">
            <v>Шығыс-Қазақстан облысы, Өскемен қ.</v>
          </cell>
          <cell r="O3844" t="str">
            <v>DDP</v>
          </cell>
          <cell r="P3844" t="str">
            <v>шартқа қол қойылған кезден бастап 45 күнтізбелік күн ішінде</v>
          </cell>
          <cell r="Q3844">
            <v>0</v>
          </cell>
          <cell r="R3844">
            <v>796</v>
          </cell>
          <cell r="S3844" t="str">
            <v>Дана</v>
          </cell>
        </row>
        <row r="3845">
          <cell r="A3845" t="str">
            <v>2728 Т</v>
          </cell>
          <cell r="B3845" t="str">
            <v>"ШҚ АЭК" АҚ</v>
          </cell>
          <cell r="C3845" t="str">
            <v>22.11.13.500.000.01.0796.000000000000</v>
          </cell>
          <cell r="D3845">
            <v>604101147</v>
          </cell>
          <cell r="E3845" t="str">
            <v xml:space="preserve">Автомобиль шинасы 7.50-20                                                                           </v>
          </cell>
          <cell r="F3845" t="str">
            <v>Шина</v>
          </cell>
          <cell r="G3845" t="str">
            <v>для автобусов или автомобилей грузовых, пневматическая, диагональная, размер 7,50-20, норма слойности 8, ГОСТ 5513-97</v>
          </cell>
          <cell r="H3845" t="str">
            <v xml:space="preserve">Автомобиль шинасы 7.50-20                                                                           </v>
          </cell>
          <cell r="I3845" t="str">
            <v>БК</v>
          </cell>
          <cell r="J3845">
            <v>0</v>
          </cell>
          <cell r="K3845">
            <v>631010000</v>
          </cell>
          <cell r="L3845" t="str">
            <v>ҚР, ШҚО, Өскемен қ., Бажов көш., 10</v>
          </cell>
          <cell r="M3845" t="str">
            <v>Қантар-Ақпан</v>
          </cell>
          <cell r="N3845" t="str">
            <v>Шығыс-Қазақстан облысы, Өскемен қ.</v>
          </cell>
          <cell r="O3845" t="str">
            <v>DDP</v>
          </cell>
          <cell r="P3845" t="str">
            <v>шартқа қол қойылған кезден бастап 45 күнтізбелік күн ішінде</v>
          </cell>
          <cell r="Q3845">
            <v>0</v>
          </cell>
          <cell r="R3845">
            <v>796</v>
          </cell>
          <cell r="S3845" t="str">
            <v>Дана</v>
          </cell>
        </row>
        <row r="3846">
          <cell r="A3846" t="str">
            <v>2729 Т</v>
          </cell>
          <cell r="B3846" t="str">
            <v>"ШҚ АЭК" АҚ</v>
          </cell>
          <cell r="C3846" t="str">
            <v>22.11.11.100.000.01.0796.000000002162</v>
          </cell>
          <cell r="D3846">
            <v>604101152</v>
          </cell>
          <cell r="E3846" t="str">
            <v xml:space="preserve">Автомобиль шинасы 215/65R16 қыс                                                                     </v>
          </cell>
          <cell r="F3846" t="str">
            <v>Шина</v>
          </cell>
          <cell r="G3846" t="str">
            <v>для легковых автомобилей, зимняя, 215, 65, R16, пневматическая, радиальная, бескамерная, шипованная, ГОСТ 4754-97</v>
          </cell>
          <cell r="H3846" t="str">
            <v xml:space="preserve">Автомобиль шинасы 215/65R16 қыс                                                                     </v>
          </cell>
          <cell r="I3846" t="str">
            <v>БК</v>
          </cell>
          <cell r="J3846">
            <v>0</v>
          </cell>
          <cell r="K3846">
            <v>631010000</v>
          </cell>
          <cell r="L3846" t="str">
            <v>ҚР, ШҚО, Өскемен қ., Бажов көш., 10</v>
          </cell>
          <cell r="M3846" t="str">
            <v>Қантар-Ақпан</v>
          </cell>
          <cell r="N3846" t="str">
            <v>Шығыс-Қазақстан облысы, Өскемен қ.</v>
          </cell>
          <cell r="O3846" t="str">
            <v>DDP</v>
          </cell>
          <cell r="P3846" t="str">
            <v>шартқа қол қойылған кезден бастап 45 күнтізбелік күн ішінде</v>
          </cell>
          <cell r="Q3846">
            <v>0</v>
          </cell>
          <cell r="R3846">
            <v>796</v>
          </cell>
          <cell r="S3846" t="str">
            <v>Дана</v>
          </cell>
        </row>
        <row r="3847">
          <cell r="A3847" t="str">
            <v>2730 Т</v>
          </cell>
          <cell r="B3847" t="str">
            <v>"ШҚ АЭК" АҚ</v>
          </cell>
          <cell r="C3847" t="str">
            <v>22.11.11.100.000.01.0796.000000001840</v>
          </cell>
          <cell r="D3847">
            <v>604101166</v>
          </cell>
          <cell r="E3847" t="str">
            <v xml:space="preserve">Автомобиль шинасы 235/60R17 жаз                                                                     </v>
          </cell>
          <cell r="F3847" t="str">
            <v>Шина</v>
          </cell>
          <cell r="G3847" t="str">
            <v>для легковых автомобилей, летняя, 235, 60, R17, пневматическая, радиальная, бескамерная, ГОСТ 4754-97</v>
          </cell>
          <cell r="H3847" t="str">
            <v xml:space="preserve">Автомобиль шинасы 235/60R17 жаз                                                                     </v>
          </cell>
          <cell r="I3847" t="str">
            <v>БК</v>
          </cell>
          <cell r="J3847">
            <v>0</v>
          </cell>
          <cell r="K3847">
            <v>631010000</v>
          </cell>
          <cell r="L3847" t="str">
            <v>ҚР, ШҚО, Өскемен қ., Бажов көш., 10</v>
          </cell>
          <cell r="M3847" t="str">
            <v>Қантар-Ақпан</v>
          </cell>
          <cell r="N3847" t="str">
            <v>Шығыс-Қазақстан облысы, Өскемен қ.</v>
          </cell>
          <cell r="O3847" t="str">
            <v>DDP</v>
          </cell>
          <cell r="P3847" t="str">
            <v>шартқа қол қойылған кезден бастап 45 күнтізбелік күн ішінде</v>
          </cell>
          <cell r="Q3847">
            <v>0</v>
          </cell>
          <cell r="R3847">
            <v>796</v>
          </cell>
          <cell r="S3847" t="str">
            <v>Дана</v>
          </cell>
        </row>
        <row r="3848">
          <cell r="A3848" t="str">
            <v>2731 Т</v>
          </cell>
          <cell r="B3848" t="str">
            <v>"ШҚ АЭК" АҚ</v>
          </cell>
          <cell r="C3848" t="str">
            <v>22.11.11.100.000.01.0796.000000002167</v>
          </cell>
          <cell r="D3848">
            <v>604101169</v>
          </cell>
          <cell r="E3848" t="str">
            <v xml:space="preserve">Автомобиль шинасы 235/70 R16 қыс                                                                    </v>
          </cell>
          <cell r="F3848" t="str">
            <v>Шина</v>
          </cell>
          <cell r="G3848" t="str">
            <v>для легковых автомобилей, летняя, 225, 70, R16, пневматическая, радиальная, бескамерная, ГОСТ 4754-97</v>
          </cell>
          <cell r="H3848" t="str">
            <v xml:space="preserve">Автомобиль шинасы 235/70 R16 қыс                                                                    </v>
          </cell>
          <cell r="I3848" t="str">
            <v>БК</v>
          </cell>
          <cell r="J3848">
            <v>0</v>
          </cell>
          <cell r="K3848">
            <v>631010000</v>
          </cell>
          <cell r="L3848" t="str">
            <v>ҚР, ШҚО, Өскемен қ., Бажов көш., 10</v>
          </cell>
          <cell r="M3848" t="str">
            <v>Қантар-Ақпан</v>
          </cell>
          <cell r="N3848" t="str">
            <v>Шығыс-Қазақстан облысы, Өскемен қ.</v>
          </cell>
          <cell r="O3848" t="str">
            <v>DDP</v>
          </cell>
          <cell r="P3848" t="str">
            <v>шартқа қол қойылған кезден бастап 45 күнтізбелік күн ішінде</v>
          </cell>
          <cell r="Q3848">
            <v>0</v>
          </cell>
          <cell r="R3848">
            <v>796</v>
          </cell>
          <cell r="S3848" t="str">
            <v>Дана</v>
          </cell>
        </row>
        <row r="3849">
          <cell r="A3849" t="str">
            <v>2732 Т</v>
          </cell>
          <cell r="B3849" t="str">
            <v>"ШҚ АЭК" АҚ</v>
          </cell>
          <cell r="C3849" t="str">
            <v>22.11.14.900.000.01.0796.000000000378</v>
          </cell>
          <cell r="D3849">
            <v>604102100</v>
          </cell>
          <cell r="E3849" t="str">
            <v>Ауыл шаруашылық шинасы 15.5Х38</v>
          </cell>
          <cell r="F3849" t="str">
            <v>Шина</v>
          </cell>
          <cell r="G3849" t="str">
            <v>на спецтехнику, размер 15,5R38, пневматическая, радиальная, ведущих колес, норма слойности 6, ГОСТ 25641-84</v>
          </cell>
          <cell r="H3849" t="str">
            <v>Ауыл шаруашылық шинасы 15.5Х38</v>
          </cell>
          <cell r="I3849" t="str">
            <v>БК</v>
          </cell>
          <cell r="J3849">
            <v>0</v>
          </cell>
          <cell r="K3849">
            <v>631010000</v>
          </cell>
          <cell r="L3849" t="str">
            <v>ҚР, ШҚО, Өскемен қ., Бажов көш., 10</v>
          </cell>
          <cell r="M3849" t="str">
            <v>Желтоқсан-Қантар</v>
          </cell>
          <cell r="N3849" t="str">
            <v>Шығыс-Қазақстан облысы, Өскемен қ.</v>
          </cell>
          <cell r="O3849" t="str">
            <v>DDP</v>
          </cell>
          <cell r="P3849" t="str">
            <v>шартқа қол қойылған кезден бастап 45 күнтізбелік күн ішінде</v>
          </cell>
          <cell r="Q3849">
            <v>0</v>
          </cell>
          <cell r="R3849">
            <v>796</v>
          </cell>
          <cell r="S3849" t="str">
            <v>Дана</v>
          </cell>
        </row>
        <row r="3850">
          <cell r="A3850" t="str">
            <v>2733 Т</v>
          </cell>
          <cell r="B3850" t="str">
            <v>"ШҚ АЭК" АҚ</v>
          </cell>
          <cell r="C3850" t="str">
            <v>22.11.14.900.000.01.0796.000000000256</v>
          </cell>
          <cell r="D3850">
            <v>604102109</v>
          </cell>
          <cell r="E3850" t="str">
            <v xml:space="preserve">Ауыл шаруашылық шинасы 11.2/20                                                                      </v>
          </cell>
          <cell r="F3850" t="str">
            <v>Шина</v>
          </cell>
          <cell r="G3850" t="str">
            <v>на спецтехнику, размер 11,2-20, пневматическая, диагональная, ведущих колес, норма слойности 8, ГОСТ 25641-84</v>
          </cell>
          <cell r="H3850" t="str">
            <v xml:space="preserve">Ауыл шаруашылық шинасы 11.2/20                                                                      </v>
          </cell>
          <cell r="I3850" t="str">
            <v>БК</v>
          </cell>
          <cell r="J3850">
            <v>0</v>
          </cell>
          <cell r="K3850">
            <v>631010000</v>
          </cell>
          <cell r="L3850" t="str">
            <v>ҚР, ШҚО, Өскемен қ., Бажов көш., 10</v>
          </cell>
          <cell r="M3850" t="str">
            <v>Желтоқсан-Қантар</v>
          </cell>
          <cell r="N3850" t="str">
            <v>Шығыс-Қазақстан облысы, Өскемен қ.</v>
          </cell>
          <cell r="O3850" t="str">
            <v>DDP</v>
          </cell>
          <cell r="P3850" t="str">
            <v>шартқа қол қойылған кезден бастап 45 күнтізбелік күн ішінде</v>
          </cell>
          <cell r="Q3850">
            <v>0</v>
          </cell>
          <cell r="R3850">
            <v>796</v>
          </cell>
          <cell r="S3850" t="str">
            <v>Дана</v>
          </cell>
        </row>
        <row r="3851">
          <cell r="A3851" t="str">
            <v>2734 Т</v>
          </cell>
          <cell r="B3851" t="str">
            <v>"ШҚ АЭК" АҚ</v>
          </cell>
          <cell r="C3851" t="str">
            <v>27.20.21.700.000.00.0796.000000000007</v>
          </cell>
          <cell r="D3851">
            <v>605100106</v>
          </cell>
          <cell r="E3851" t="str">
            <v xml:space="preserve">Аккумулятор 6СТ-140                                                                                 </v>
          </cell>
          <cell r="F3851" t="str">
            <v xml:space="preserve">Аккумулятор </v>
          </cell>
          <cell r="G3851" t="str">
            <v>стартерный, напряжение 12 В, емкость 140 А/ч, залитый электролитом, полностью заряженный</v>
          </cell>
          <cell r="H3851" t="str">
            <v xml:space="preserve">Аккумулятор 6СТ-140                                                                                 </v>
          </cell>
          <cell r="I3851" t="str">
            <v>БК</v>
          </cell>
          <cell r="J3851" t="str">
            <v>60</v>
          </cell>
          <cell r="K3851">
            <v>631010000</v>
          </cell>
          <cell r="L3851" t="str">
            <v>ҚР, ШҚО, Өскемен қ., Бажов көш., 10</v>
          </cell>
          <cell r="M3851" t="str">
            <v>Желтоқсан-Қантар</v>
          </cell>
          <cell r="N3851" t="str">
            <v>Шығыс-Қазақстан облысы, Өскемен қ.</v>
          </cell>
          <cell r="O3851" t="str">
            <v>DDP</v>
          </cell>
          <cell r="P3851" t="str">
            <v>шартқа қол қойылған кезден бастап 45 күнтізбелік күн ішінде</v>
          </cell>
          <cell r="Q3851">
            <v>0</v>
          </cell>
          <cell r="R3851">
            <v>796</v>
          </cell>
          <cell r="S3851" t="str">
            <v>Дана</v>
          </cell>
        </row>
        <row r="3852">
          <cell r="A3852" t="str">
            <v>2734-1 Т</v>
          </cell>
          <cell r="B3852" t="str">
            <v>"ШҚ АЭК" АҚ</v>
          </cell>
          <cell r="C3852" t="str">
            <v>27.20.21.700.000.00.0796.000000000007</v>
          </cell>
          <cell r="D3852">
            <v>605100106</v>
          </cell>
          <cell r="E3852" t="str">
            <v xml:space="preserve">Аккумулятор 6СТ-140                                                                                 </v>
          </cell>
          <cell r="F3852" t="str">
            <v xml:space="preserve">Аккумулятор </v>
          </cell>
          <cell r="G3852" t="str">
            <v>стартерный, напряжение 12 В, емкость 140 А/ч, залитый электролитом, полностью заряженный</v>
          </cell>
          <cell r="H3852" t="str">
            <v xml:space="preserve">Аккумулятор 6СТ-140                                                                                 </v>
          </cell>
          <cell r="I3852" t="str">
            <v>БК</v>
          </cell>
          <cell r="J3852" t="str">
            <v>0</v>
          </cell>
          <cell r="K3852">
            <v>631010000</v>
          </cell>
          <cell r="L3852" t="str">
            <v>ҚР, ШҚО, Өскемен қ., Бажов көш., 10</v>
          </cell>
          <cell r="M3852" t="str">
            <v>Маусым - Шілде</v>
          </cell>
          <cell r="N3852" t="str">
            <v>Шығыс-Қазақстан облысы, Өскемен қ.</v>
          </cell>
          <cell r="O3852" t="str">
            <v>DDP</v>
          </cell>
          <cell r="P3852" t="str">
            <v>шартқа қол қойылған кезден бастап 45 күнтізбелік күн ішінде</v>
          </cell>
          <cell r="Q3852">
            <v>0</v>
          </cell>
          <cell r="R3852">
            <v>796</v>
          </cell>
          <cell r="S3852" t="str">
            <v>Дана</v>
          </cell>
        </row>
        <row r="3853">
          <cell r="A3853" t="str">
            <v>2735 Т</v>
          </cell>
          <cell r="B3853" t="str">
            <v>"ШҚ АЭК" АҚ</v>
          </cell>
          <cell r="C3853" t="str">
            <v>27.20.21.100.000.00.0796.000000000015</v>
          </cell>
          <cell r="D3853">
            <v>605100108</v>
          </cell>
          <cell r="E3853" t="str">
            <v xml:space="preserve">АККУМУЛЯТОР 6СТ-110                                                                                 </v>
          </cell>
          <cell r="F3853" t="str">
            <v xml:space="preserve">Аккумулятор </v>
          </cell>
          <cell r="G3853" t="str">
            <v>стартерный, марка 6СТ-110А, напряжение 12 В, емкость 110 А/ч, ГОСТ 959-2002</v>
          </cell>
          <cell r="H3853" t="str">
            <v xml:space="preserve">АККУМУЛЯТОР 6СТ-110                                                                                 </v>
          </cell>
          <cell r="I3853" t="str">
            <v>БК</v>
          </cell>
          <cell r="J3853" t="str">
            <v>60</v>
          </cell>
          <cell r="K3853">
            <v>631010000</v>
          </cell>
          <cell r="L3853" t="str">
            <v>ҚР, ШҚО, Өскемен қ., Бажов көш., 10</v>
          </cell>
          <cell r="M3853" t="str">
            <v>Желтоқсан-Қантар</v>
          </cell>
          <cell r="N3853" t="str">
            <v>Шығыс-Қазақстан облысы, Өскемен қ.</v>
          </cell>
          <cell r="O3853" t="str">
            <v>DDP</v>
          </cell>
          <cell r="P3853" t="str">
            <v>шартқа қол қойылған кезден бастап 45 күнтізбелік күн ішінде</v>
          </cell>
          <cell r="Q3853">
            <v>0</v>
          </cell>
          <cell r="R3853">
            <v>796</v>
          </cell>
          <cell r="S3853" t="str">
            <v>Дана</v>
          </cell>
        </row>
        <row r="3854">
          <cell r="A3854" t="str">
            <v>2735-1 Т</v>
          </cell>
          <cell r="B3854" t="str">
            <v>"ШҚ АЭК" АҚ</v>
          </cell>
          <cell r="C3854" t="str">
            <v>27.20.21.100.000.00.0796.000000000015</v>
          </cell>
          <cell r="D3854">
            <v>605100108</v>
          </cell>
          <cell r="E3854" t="str">
            <v xml:space="preserve">АККУМУЛЯТОР 6СТ-110                                                                                 </v>
          </cell>
          <cell r="F3854" t="str">
            <v xml:space="preserve">Аккумулятор </v>
          </cell>
          <cell r="G3854" t="str">
            <v>стартерный, марка 6СТ-110А, напряжение 12 В, емкость 110 А/ч, ГОСТ 959-2002</v>
          </cell>
          <cell r="H3854" t="str">
            <v xml:space="preserve">АККУМУЛЯТОР 6СТ-110                                                                                 </v>
          </cell>
          <cell r="I3854" t="str">
            <v>БК</v>
          </cell>
          <cell r="J3854" t="str">
            <v>0</v>
          </cell>
          <cell r="K3854">
            <v>631010000</v>
          </cell>
          <cell r="L3854" t="str">
            <v>ҚР, ШҚО, Өскемен қ., Бажов көш., 10</v>
          </cell>
          <cell r="M3854" t="str">
            <v>Маусым - Шілде</v>
          </cell>
          <cell r="N3854" t="str">
            <v>Шығыс-Қазақстан облысы, Өскемен қ.</v>
          </cell>
          <cell r="O3854" t="str">
            <v>DDP</v>
          </cell>
          <cell r="P3854" t="str">
            <v>шартқа қол қойылған кезден бастап 45 күнтізбелік күн ішінде</v>
          </cell>
          <cell r="Q3854">
            <v>0</v>
          </cell>
          <cell r="R3854">
            <v>796</v>
          </cell>
          <cell r="S3854" t="str">
            <v>Дана</v>
          </cell>
        </row>
        <row r="3855">
          <cell r="A3855" t="str">
            <v>2736 Т</v>
          </cell>
          <cell r="B3855" t="str">
            <v>"ШҚ АЭК" АҚ</v>
          </cell>
          <cell r="C3855" t="str">
            <v>26.20.40.000.112.00.0796.000000000005</v>
          </cell>
          <cell r="D3855">
            <v>606101104</v>
          </cell>
          <cell r="E3855" t="str">
            <v xml:space="preserve">Қоректендіру блогы DC 5В, 2А                                                                        </v>
          </cell>
          <cell r="F3855" t="str">
            <v>Блок питания</v>
          </cell>
          <cell r="G3855" t="str">
            <v>для обеспечения напряжения постоянного тока</v>
          </cell>
          <cell r="H3855" t="str">
            <v xml:space="preserve">Қоректендіру блогы DC 5В, 2А                                                                        </v>
          </cell>
          <cell r="I3855" t="str">
            <v>БК</v>
          </cell>
          <cell r="J3855">
            <v>0</v>
          </cell>
          <cell r="K3855">
            <v>631010000</v>
          </cell>
          <cell r="L3855" t="str">
            <v>ҚР, ШҚО, Өскемен қ., Бажов көш., 10</v>
          </cell>
          <cell r="M3855" t="str">
            <v>Желтоқсан-Қантар</v>
          </cell>
          <cell r="N3855" t="str">
            <v>Шығыс-Қазақстан облысы, Өскемен қ.</v>
          </cell>
          <cell r="O3855" t="str">
            <v>DDP</v>
          </cell>
          <cell r="P3855" t="str">
            <v>шартқа қол қойылған кезден бастап 45 күнтізбелік күн ішінде</v>
          </cell>
          <cell r="Q3855">
            <v>0</v>
          </cell>
          <cell r="R3855">
            <v>796</v>
          </cell>
          <cell r="S3855" t="str">
            <v>Дана</v>
          </cell>
        </row>
        <row r="3856">
          <cell r="A3856" t="str">
            <v>2736-1 Т</v>
          </cell>
          <cell r="B3856" t="str">
            <v>"ШҚ АЭК" АҚ</v>
          </cell>
          <cell r="C3856" t="str">
            <v>26.20.40.000.112.00.0796.000000000005</v>
          </cell>
          <cell r="D3856">
            <v>606101104</v>
          </cell>
          <cell r="E3856" t="str">
            <v xml:space="preserve">Қоректендіру блогы DC 5В, 2А                                                                        </v>
          </cell>
          <cell r="F3856" t="str">
            <v>Блок питания</v>
          </cell>
          <cell r="G3856" t="str">
            <v>для обеспечения напряжения постоянного тока</v>
          </cell>
          <cell r="H3856" t="str">
            <v xml:space="preserve">Қоректендіру блогы DC 5В, 2А                                                                        </v>
          </cell>
          <cell r="I3856" t="str">
            <v>ТЭБҰ</v>
          </cell>
          <cell r="J3856">
            <v>0</v>
          </cell>
          <cell r="K3856">
            <v>631010000</v>
          </cell>
          <cell r="L3856" t="str">
            <v>ҚР, ШҚО, Өскемен қ., Бажов көш., 10</v>
          </cell>
          <cell r="M3856" t="str">
            <v>Мамыр - Маусым</v>
          </cell>
          <cell r="N3856" t="str">
            <v>Шығыс-Қазақстан облысы, Өскемен қ.</v>
          </cell>
          <cell r="O3856" t="str">
            <v>DDP</v>
          </cell>
          <cell r="P3856" t="str">
            <v>жыл бойына өтінім бойынша</v>
          </cell>
          <cell r="Q3856">
            <v>0</v>
          </cell>
          <cell r="R3856">
            <v>796</v>
          </cell>
          <cell r="S3856" t="str">
            <v>Дана</v>
          </cell>
        </row>
        <row r="3857">
          <cell r="A3857" t="str">
            <v>2737 Т</v>
          </cell>
          <cell r="B3857" t="str">
            <v>"ШҚ АЭК" АҚ</v>
          </cell>
          <cell r="C3857" t="str">
            <v>26.20.40.000.112.00.0796.000000000008</v>
          </cell>
          <cell r="D3857">
            <v>606101108</v>
          </cell>
          <cell r="E3857" t="str">
            <v xml:space="preserve">Қоректендіру блогы 450W                                                                             </v>
          </cell>
          <cell r="F3857" t="str">
            <v>Блок питания</v>
          </cell>
          <cell r="G3857" t="str">
            <v>для обеспечения напряжения переменного тока</v>
          </cell>
          <cell r="H3857" t="str">
            <v xml:space="preserve">Қоректендіру блогы 450W                                                                             </v>
          </cell>
          <cell r="I3857" t="str">
            <v>БК</v>
          </cell>
          <cell r="J3857">
            <v>0</v>
          </cell>
          <cell r="K3857">
            <v>631010000</v>
          </cell>
          <cell r="L3857" t="str">
            <v>ҚР, ШҚО, Өскемен қ., Бажов көш., 10</v>
          </cell>
          <cell r="M3857" t="str">
            <v>Желтоқсан-Қантар</v>
          </cell>
          <cell r="N3857" t="str">
            <v>Шығыс-Қазақстан облысы, Өскемен қ.</v>
          </cell>
          <cell r="O3857" t="str">
            <v>DDP</v>
          </cell>
          <cell r="P3857" t="str">
            <v>шартқа қол қойылған кезден бастап 45 күнтізбелік күн ішінде</v>
          </cell>
          <cell r="Q3857">
            <v>0</v>
          </cell>
          <cell r="R3857">
            <v>796</v>
          </cell>
          <cell r="S3857" t="str">
            <v>Дана</v>
          </cell>
        </row>
        <row r="3858">
          <cell r="A3858" t="str">
            <v>2738 Т</v>
          </cell>
          <cell r="B3858" t="str">
            <v>"ШҚ АЭК" АҚ</v>
          </cell>
          <cell r="C3858" t="str">
            <v>26.20.40.000.112.00.0796.000000000005</v>
          </cell>
          <cell r="D3858">
            <v>606101115</v>
          </cell>
          <cell r="E3858" t="str">
            <v xml:space="preserve">Нәрдің шығыры 500 Вт 80 Platinum SuperMicro PWS-504P-1R серверлік                                   </v>
          </cell>
          <cell r="F3858" t="str">
            <v>Блок питания</v>
          </cell>
          <cell r="G3858" t="str">
            <v>для обеспечения напряжения постоянного тока</v>
          </cell>
          <cell r="H3858" t="str">
            <v xml:space="preserve">Нәрдің шығыры 500 Вт 80 Platinum SuperMicro PWS-504P-1R серверлік                                   </v>
          </cell>
          <cell r="I3858" t="str">
            <v>БК</v>
          </cell>
          <cell r="J3858">
            <v>0</v>
          </cell>
          <cell r="K3858">
            <v>631010000</v>
          </cell>
          <cell r="L3858" t="str">
            <v>ҚР, ШҚО, Өскемен қ., Бажов көш., 10</v>
          </cell>
          <cell r="M3858" t="str">
            <v>Желтоқсан-Қантар</v>
          </cell>
          <cell r="N3858" t="str">
            <v>Шығыс-Қазақстан облысы, Өскемен қ.</v>
          </cell>
          <cell r="O3858" t="str">
            <v>DDP</v>
          </cell>
          <cell r="P3858" t="str">
            <v>шартқа қол қойылған кезден бастап 45 күнтізбелік күн ішінде</v>
          </cell>
          <cell r="Q3858">
            <v>0</v>
          </cell>
          <cell r="R3858">
            <v>796</v>
          </cell>
          <cell r="S3858" t="str">
            <v>Дана</v>
          </cell>
        </row>
        <row r="3859">
          <cell r="A3859" t="str">
            <v>2738-1 Т</v>
          </cell>
          <cell r="B3859" t="str">
            <v>"ШҚ АЭК" АҚ</v>
          </cell>
          <cell r="C3859" t="str">
            <v>26.20.40.000.112.00.0796.000000000005</v>
          </cell>
          <cell r="D3859">
            <v>606101115</v>
          </cell>
          <cell r="E3859" t="str">
            <v xml:space="preserve">Нәрдің шығыры 500 Вт 80 Platinum SuperMicro PWS-504P-1R серверлік                                   </v>
          </cell>
          <cell r="F3859" t="str">
            <v>Блок питания</v>
          </cell>
          <cell r="G3859" t="str">
            <v>для обеспечения напряжения постоянного тока</v>
          </cell>
          <cell r="H3859" t="str">
            <v xml:space="preserve">Нәрдің шығыры 500 Вт 80 Platinum SuperMicro PWS-504P-1R серверлік                                   </v>
          </cell>
          <cell r="I3859" t="str">
            <v>БК</v>
          </cell>
          <cell r="J3859">
            <v>0</v>
          </cell>
          <cell r="K3859">
            <v>631010000</v>
          </cell>
          <cell r="L3859" t="str">
            <v>ҚР, ШҚО, Өскемен қ., Бажов көш., 10</v>
          </cell>
          <cell r="M3859" t="str">
            <v>Мамыр - Маусым</v>
          </cell>
          <cell r="N3859" t="str">
            <v>Шығыс-Қазақстан облысы, Өскемен қ.</v>
          </cell>
          <cell r="O3859" t="str">
            <v>DDP</v>
          </cell>
          <cell r="P3859" t="str">
            <v>жыл бойына өтінім бойынша</v>
          </cell>
          <cell r="Q3859">
            <v>0</v>
          </cell>
          <cell r="R3859">
            <v>796</v>
          </cell>
          <cell r="S3859" t="str">
            <v>Дана</v>
          </cell>
        </row>
        <row r="3860">
          <cell r="A3860" t="str">
            <v>2739 Т</v>
          </cell>
          <cell r="B3860" t="str">
            <v>"ШҚ АЭК" АҚ</v>
          </cell>
          <cell r="C3860" t="str">
            <v>26.20.40.000.112.00.0796.000000000005</v>
          </cell>
          <cell r="D3860">
            <v>606101116</v>
          </cell>
          <cell r="E3860" t="str">
            <v xml:space="preserve">Нәрдің шығыры 200 Вт 80 Platinum SuperMicro PWS-203-1H серверлік                                    </v>
          </cell>
          <cell r="F3860" t="str">
            <v>Блок питания</v>
          </cell>
          <cell r="G3860" t="str">
            <v>для обеспечения напряжения постоянного тока</v>
          </cell>
          <cell r="H3860" t="str">
            <v xml:space="preserve">Нәрдің шығыры 200 Вт 80 Platinum SuperMicro PWS-203-1H серверлік                                    </v>
          </cell>
          <cell r="I3860" t="str">
            <v>БК</v>
          </cell>
          <cell r="J3860">
            <v>0</v>
          </cell>
          <cell r="K3860">
            <v>631010000</v>
          </cell>
          <cell r="L3860" t="str">
            <v>ҚР, ШҚО, Өскемен қ., Бажов көш., 10</v>
          </cell>
          <cell r="M3860" t="str">
            <v>Желтоқсан-Қантар</v>
          </cell>
          <cell r="N3860" t="str">
            <v>Шығыс-Қазақстан облысы, Өскемен қ.</v>
          </cell>
          <cell r="O3860" t="str">
            <v>DDP</v>
          </cell>
          <cell r="P3860" t="str">
            <v>шартқа қол қойылған кезден бастап 45 күнтізбелік күн ішінде</v>
          </cell>
          <cell r="Q3860">
            <v>0</v>
          </cell>
          <cell r="R3860">
            <v>796</v>
          </cell>
          <cell r="S3860" t="str">
            <v>Дана</v>
          </cell>
        </row>
        <row r="3861">
          <cell r="A3861" t="str">
            <v>2739-1 Т</v>
          </cell>
          <cell r="B3861" t="str">
            <v>"ШҚ АЭК" АҚ</v>
          </cell>
          <cell r="C3861" t="str">
            <v>26.20.40.000.112.00.0796.000000000005</v>
          </cell>
          <cell r="D3861">
            <v>606101116</v>
          </cell>
          <cell r="E3861" t="str">
            <v xml:space="preserve">Нәрдің шығыры 200 Вт 80 Platinum SuperMicro PWS-203-1H серверлік                                    </v>
          </cell>
          <cell r="F3861" t="str">
            <v>Блок питания</v>
          </cell>
          <cell r="G3861" t="str">
            <v>для обеспечения напряжения постоянного тока</v>
          </cell>
          <cell r="H3861" t="str">
            <v xml:space="preserve">Нәрдің шығыры 200 Вт 80 Platinum SuperMicro PWS-203-1H серверлік                                    </v>
          </cell>
          <cell r="I3861" t="str">
            <v>БК</v>
          </cell>
          <cell r="J3861">
            <v>0</v>
          </cell>
          <cell r="K3861">
            <v>631010000</v>
          </cell>
          <cell r="L3861" t="str">
            <v>ҚР, ШҚО, Өскемен қ., Бажов көш., 10</v>
          </cell>
          <cell r="M3861" t="str">
            <v>Мамыр - Маусым</v>
          </cell>
          <cell r="N3861" t="str">
            <v>Шығыс-Қазақстан облысы, Өскемен қ.</v>
          </cell>
          <cell r="O3861" t="str">
            <v>DDP</v>
          </cell>
          <cell r="P3861" t="str">
            <v>жыл бойына өтінім бойынша</v>
          </cell>
          <cell r="Q3861">
            <v>0</v>
          </cell>
          <cell r="R3861">
            <v>796</v>
          </cell>
          <cell r="S3861" t="str">
            <v>Дана</v>
          </cell>
        </row>
        <row r="3862">
          <cell r="A3862" t="str">
            <v>2740 Т</v>
          </cell>
          <cell r="B3862" t="str">
            <v>"ШҚ АЭК" АҚ</v>
          </cell>
          <cell r="C3862" t="str">
            <v>26.20.40.000.097.00.0796.000000000000</v>
          </cell>
          <cell r="D3862">
            <v>606103102</v>
          </cell>
          <cell r="E3862" t="str">
            <v xml:space="preserve">Вентилятор сервері үшін SC833, SC933 1,1А 5RPM 109.7CFM                                             </v>
          </cell>
          <cell r="F3862" t="str">
            <v>Блок вентиляторный</v>
          </cell>
          <cell r="G3862" t="str">
            <v>модуль для серверного оборудования</v>
          </cell>
          <cell r="H3862" t="str">
            <v xml:space="preserve">Вентилятор сервері үшін SC833, SC933 1,1А 5RPM 109.7CFM                                             </v>
          </cell>
          <cell r="I3862" t="str">
            <v>БК</v>
          </cell>
          <cell r="J3862">
            <v>0</v>
          </cell>
          <cell r="K3862">
            <v>631010000</v>
          </cell>
          <cell r="L3862" t="str">
            <v>ҚР, ШҚО, Өскемен қ., Бажов көш., 10</v>
          </cell>
          <cell r="M3862" t="str">
            <v>Желтоқсан-Қантар</v>
          </cell>
          <cell r="N3862" t="str">
            <v>Шығыс-Қазақстан облысы, Өскемен қ.</v>
          </cell>
          <cell r="O3862" t="str">
            <v>DDP</v>
          </cell>
          <cell r="P3862" t="str">
            <v>шартқа қол қойылған кезден бастап 45 күнтізбелік күн ішінде</v>
          </cell>
          <cell r="Q3862">
            <v>0</v>
          </cell>
          <cell r="R3862">
            <v>796</v>
          </cell>
          <cell r="S3862" t="str">
            <v>Дана</v>
          </cell>
        </row>
        <row r="3863">
          <cell r="A3863" t="str">
            <v>2740-1 Т</v>
          </cell>
          <cell r="B3863" t="str">
            <v>"ШҚ АЭК" АҚ</v>
          </cell>
          <cell r="C3863" t="str">
            <v>26.20.40.000.097.00.0796.000000000000</v>
          </cell>
          <cell r="D3863">
            <v>606103102</v>
          </cell>
          <cell r="E3863" t="str">
            <v xml:space="preserve">Вентилятор сервері үшін SC833, SC933 1,1А 5RPM 109.7CFM                                             </v>
          </cell>
          <cell r="F3863" t="str">
            <v>Блок вентиляторный</v>
          </cell>
          <cell r="G3863" t="str">
            <v>модуль для серверного оборудования</v>
          </cell>
          <cell r="H3863" t="str">
            <v xml:space="preserve">Вентилятор сервері үшін SC833, SC933 1,1А 5RPM 109.7CFM                                             </v>
          </cell>
          <cell r="I3863" t="str">
            <v>БК</v>
          </cell>
          <cell r="J3863">
            <v>0</v>
          </cell>
          <cell r="K3863">
            <v>631010000</v>
          </cell>
          <cell r="L3863" t="str">
            <v>ҚР, ШҚО, Өскемен қ., Бажов көш., 10</v>
          </cell>
          <cell r="M3863" t="str">
            <v>Мамыр - Маусым</v>
          </cell>
          <cell r="N3863" t="str">
            <v>Шығыс-Қазақстан облысы, Өскемен қ.</v>
          </cell>
          <cell r="O3863" t="str">
            <v>DDP</v>
          </cell>
          <cell r="P3863" t="str">
            <v>жыл бойына өтінім бойынша</v>
          </cell>
          <cell r="Q3863">
            <v>0</v>
          </cell>
          <cell r="R3863">
            <v>796</v>
          </cell>
          <cell r="S3863" t="str">
            <v>Дана</v>
          </cell>
        </row>
        <row r="3864">
          <cell r="A3864" t="str">
            <v>2741 Т</v>
          </cell>
          <cell r="B3864" t="str">
            <v>"ШҚ АЭК" АҚ</v>
          </cell>
          <cell r="C3864" t="str">
            <v>26.20.40.000.097.00.0796.000000000000</v>
          </cell>
          <cell r="D3864">
            <v>606103103</v>
          </cell>
          <cell r="E3864" t="str">
            <v xml:space="preserve">Вентилятор сервері үшін SC523/SC823/SC825/SC826/SC835/SC836/SC846, SC936 1,1А 6,3RPM 90,3CFM        </v>
          </cell>
          <cell r="F3864" t="str">
            <v>Блок вентиляторный</v>
          </cell>
          <cell r="G3864" t="str">
            <v>модуль для серверного оборудования</v>
          </cell>
          <cell r="H3864" t="str">
            <v xml:space="preserve">Вентилятор сервері үшін SC523/SC823/SC825/SC826/SC835/SC836/SC846, SC936 1,1А 6,3RPM 90,3CFM        </v>
          </cell>
          <cell r="I3864" t="str">
            <v>БК</v>
          </cell>
          <cell r="J3864">
            <v>0</v>
          </cell>
          <cell r="K3864">
            <v>631010000</v>
          </cell>
          <cell r="L3864" t="str">
            <v>ҚР, ШҚО, Өскемен қ., Бажов көш., 10</v>
          </cell>
          <cell r="M3864" t="str">
            <v>Желтоқсан-Қантар</v>
          </cell>
          <cell r="N3864" t="str">
            <v>Шығыс-Қазақстан облысы, Өскемен қ.</v>
          </cell>
          <cell r="O3864" t="str">
            <v>DDP</v>
          </cell>
          <cell r="P3864" t="str">
            <v>шартқа қол қойылған кезден бастап 45 күнтізбелік күн ішінде</v>
          </cell>
          <cell r="Q3864">
            <v>0</v>
          </cell>
          <cell r="R3864">
            <v>796</v>
          </cell>
          <cell r="S3864" t="str">
            <v>Дана</v>
          </cell>
        </row>
        <row r="3865">
          <cell r="A3865" t="str">
            <v>2741-1 Т</v>
          </cell>
          <cell r="B3865" t="str">
            <v>"ШҚ АЭК" АҚ</v>
          </cell>
          <cell r="C3865" t="str">
            <v>26.20.40.000.097.00.0796.000000000000</v>
          </cell>
          <cell r="D3865">
            <v>606103103</v>
          </cell>
          <cell r="E3865" t="str">
            <v xml:space="preserve">Вентилятор сервері үшін SC523/SC823/SC825/SC826/SC835/SC836/SC846, SC936 1,1А 6,3RPM 90,3CFM        </v>
          </cell>
          <cell r="F3865" t="str">
            <v>Блок вентиляторный</v>
          </cell>
          <cell r="G3865" t="str">
            <v>модуль для серверного оборудования</v>
          </cell>
          <cell r="H3865" t="str">
            <v xml:space="preserve">Вентилятор сервері үшін SC523/SC823/SC825/SC826/SC835/SC836/SC846, SC936 1,1А 6,3RPM 90,3CFM        </v>
          </cell>
          <cell r="I3865" t="str">
            <v>БК</v>
          </cell>
          <cell r="J3865">
            <v>0</v>
          </cell>
          <cell r="K3865">
            <v>631010000</v>
          </cell>
          <cell r="L3865" t="str">
            <v>ҚР, ШҚО, Өскемен қ., Бажов көш., 10</v>
          </cell>
          <cell r="M3865" t="str">
            <v>Мамыр - Маусым</v>
          </cell>
          <cell r="N3865" t="str">
            <v>Шығыс-Қазақстан облысы, Өскемен қ.</v>
          </cell>
          <cell r="O3865" t="str">
            <v>DDP</v>
          </cell>
          <cell r="P3865" t="str">
            <v>жыл бойына өтінім бойынша</v>
          </cell>
          <cell r="Q3865">
            <v>0</v>
          </cell>
          <cell r="R3865">
            <v>796</v>
          </cell>
          <cell r="S3865" t="str">
            <v>Дана</v>
          </cell>
        </row>
        <row r="3866">
          <cell r="A3866" t="str">
            <v>2742 Т</v>
          </cell>
          <cell r="B3866" t="str">
            <v>"ШҚ АЭК" АҚ</v>
          </cell>
          <cell r="C3866" t="str">
            <v>26.20.40.000.097.00.0796.000000000000</v>
          </cell>
          <cell r="D3866">
            <v>606103104</v>
          </cell>
          <cell r="E3866" t="str">
            <v xml:space="preserve">Вентилятор сервері үшін DL320e Gen8 HP 686664-001                                                   </v>
          </cell>
          <cell r="F3866" t="str">
            <v>Блок вентиляторный</v>
          </cell>
          <cell r="G3866" t="str">
            <v>модуль для серверного оборудования</v>
          </cell>
          <cell r="H3866" t="str">
            <v xml:space="preserve">Вентилятор сервері үшін DL320e Gen8 HP 686664-001                                                   </v>
          </cell>
          <cell r="I3866" t="str">
            <v>БК</v>
          </cell>
          <cell r="J3866">
            <v>0</v>
          </cell>
          <cell r="K3866">
            <v>631010000</v>
          </cell>
          <cell r="L3866" t="str">
            <v>ҚР, ШҚО, Өскемен қ., Бажов көш., 10</v>
          </cell>
          <cell r="M3866" t="str">
            <v>Желтоқсан-Қантар</v>
          </cell>
          <cell r="N3866" t="str">
            <v>Шығыс-Қазақстан облысы, Өскемен қ.</v>
          </cell>
          <cell r="O3866" t="str">
            <v>DDP</v>
          </cell>
          <cell r="P3866" t="str">
            <v>шартқа қол қойылған кезден бастап 45 күнтізбелік күн ішінде</v>
          </cell>
          <cell r="Q3866">
            <v>0</v>
          </cell>
          <cell r="R3866">
            <v>796</v>
          </cell>
          <cell r="S3866" t="str">
            <v>Дана</v>
          </cell>
        </row>
        <row r="3867">
          <cell r="A3867" t="str">
            <v>2742-1 Т</v>
          </cell>
          <cell r="B3867" t="str">
            <v>"ШҚ АЭК" АҚ</v>
          </cell>
          <cell r="C3867" t="str">
            <v>26.20.40.000.097.00.0796.000000000000</v>
          </cell>
          <cell r="D3867">
            <v>606103104</v>
          </cell>
          <cell r="E3867" t="str">
            <v xml:space="preserve">Вентилятор сервері үшін DL320e Gen8 HP 686664-001                                                   </v>
          </cell>
          <cell r="F3867" t="str">
            <v>Блок вентиляторный</v>
          </cell>
          <cell r="G3867" t="str">
            <v>модуль для серверного оборудования</v>
          </cell>
          <cell r="H3867" t="str">
            <v xml:space="preserve">Вентилятор сервері үшін DL320e Gen8 HP 686664-001                                                   </v>
          </cell>
          <cell r="I3867" t="str">
            <v>ТЭБҰ</v>
          </cell>
          <cell r="J3867">
            <v>0</v>
          </cell>
          <cell r="K3867">
            <v>631010000</v>
          </cell>
          <cell r="L3867" t="str">
            <v>ҚР, ШҚО, Өскемен қ., Бажов көш., 10</v>
          </cell>
          <cell r="M3867" t="str">
            <v>Мамыр - Маусым</v>
          </cell>
          <cell r="N3867" t="str">
            <v>Шығыс-Қазақстан облысы, Өскемен қ.</v>
          </cell>
          <cell r="O3867" t="str">
            <v>DDP</v>
          </cell>
          <cell r="P3867" t="str">
            <v>жыл бойына өтінім бойынша</v>
          </cell>
          <cell r="Q3867">
            <v>0</v>
          </cell>
          <cell r="R3867">
            <v>796</v>
          </cell>
          <cell r="S3867" t="str">
            <v>Дана</v>
          </cell>
        </row>
        <row r="3868">
          <cell r="A3868" t="str">
            <v>2743 Т</v>
          </cell>
          <cell r="B3868" t="str">
            <v>"ШҚ АЭК" АҚ</v>
          </cell>
          <cell r="C3868" t="str">
            <v>26.20.40.000.097.00.0796.000000000000</v>
          </cell>
          <cell r="D3868">
            <v>606103105</v>
          </cell>
          <cell r="E3868" t="str">
            <v xml:space="preserve">Вентилятор сервері үшін IBM X3630 M4 GFC0812DS-IBM                                                  </v>
          </cell>
          <cell r="F3868" t="str">
            <v>Блок вентиляторный</v>
          </cell>
          <cell r="G3868" t="str">
            <v>модуль для серверного оборудования</v>
          </cell>
          <cell r="H3868" t="str">
            <v xml:space="preserve">Вентилятор сервері үшін IBM X3630 M4 GFC0812DS-IBM                                                  </v>
          </cell>
          <cell r="I3868" t="str">
            <v>БК</v>
          </cell>
          <cell r="J3868">
            <v>0</v>
          </cell>
          <cell r="K3868">
            <v>631010000</v>
          </cell>
          <cell r="L3868" t="str">
            <v>ҚР, ШҚО, Өскемен қ., Бажов көш., 10</v>
          </cell>
          <cell r="M3868" t="str">
            <v>Желтоқсан-Қантар</v>
          </cell>
          <cell r="N3868" t="str">
            <v>Шығыс-Қазақстан облысы, Өскемен қ.</v>
          </cell>
          <cell r="O3868" t="str">
            <v>DDP</v>
          </cell>
          <cell r="P3868" t="str">
            <v>шартқа қол қойылған кезден бастап 45 күнтізбелік күн ішінде</v>
          </cell>
          <cell r="Q3868">
            <v>0</v>
          </cell>
          <cell r="R3868">
            <v>796</v>
          </cell>
          <cell r="S3868" t="str">
            <v>Дана</v>
          </cell>
        </row>
        <row r="3869">
          <cell r="A3869" t="str">
            <v>2743-1 Т</v>
          </cell>
          <cell r="B3869" t="str">
            <v>"ШҚ АЭК" АҚ</v>
          </cell>
          <cell r="C3869" t="str">
            <v>26.20.40.000.097.00.0796.000000000000</v>
          </cell>
          <cell r="D3869">
            <v>606103105</v>
          </cell>
          <cell r="E3869" t="str">
            <v xml:space="preserve">Вентилятор сервері үшін IBM X3630 M4 GFC0812DS-IBM                                                  </v>
          </cell>
          <cell r="F3869" t="str">
            <v>Блок вентиляторный</v>
          </cell>
          <cell r="G3869" t="str">
            <v>модуль для серверного оборудования</v>
          </cell>
          <cell r="H3869" t="str">
            <v xml:space="preserve">Вентилятор сервері үшін IBM X3630 M4 GFC0812DS-IBM                                                  </v>
          </cell>
          <cell r="I3869" t="str">
            <v>ТЭБҰ</v>
          </cell>
          <cell r="J3869">
            <v>0</v>
          </cell>
          <cell r="K3869">
            <v>631010000</v>
          </cell>
          <cell r="L3869" t="str">
            <v>ҚР, ШҚО, Өскемен қ., Бажов көш., 10</v>
          </cell>
          <cell r="M3869" t="str">
            <v>Мамыр - Маусым</v>
          </cell>
          <cell r="N3869" t="str">
            <v>Шығыс-Қазақстан облысы, Өскемен қ.</v>
          </cell>
          <cell r="O3869" t="str">
            <v>DDP</v>
          </cell>
          <cell r="P3869" t="str">
            <v>жыл бойына өтінім бойынша</v>
          </cell>
          <cell r="Q3869">
            <v>0</v>
          </cell>
          <cell r="R3869">
            <v>796</v>
          </cell>
          <cell r="S3869" t="str">
            <v>Дана</v>
          </cell>
        </row>
        <row r="3870">
          <cell r="A3870" t="str">
            <v>2744 Т</v>
          </cell>
          <cell r="B3870" t="str">
            <v>"ШҚ АЭК" АҚ</v>
          </cell>
          <cell r="C3870" t="str">
            <v>26.20.40.000.097.00.0796.000000000000</v>
          </cell>
          <cell r="D3870">
            <v>606103106</v>
          </cell>
          <cell r="E3870" t="str">
            <v xml:space="preserve">Вентилятор сервері үшін SC510, SC511 0,12А 8,5RPM 12CFM                                             </v>
          </cell>
          <cell r="F3870" t="str">
            <v>Блок вентиляторный</v>
          </cell>
          <cell r="G3870" t="str">
            <v>модуль для серверного оборудования</v>
          </cell>
          <cell r="H3870" t="str">
            <v xml:space="preserve">Вентилятор сервері үшін SC510, SC511 0,12А 8,5RPM 12CFM                                             </v>
          </cell>
          <cell r="I3870" t="str">
            <v>БК</v>
          </cell>
          <cell r="J3870">
            <v>0</v>
          </cell>
          <cell r="K3870">
            <v>631010000</v>
          </cell>
          <cell r="L3870" t="str">
            <v>ҚР, ШҚО, Өскемен қ., Бажов көш., 10</v>
          </cell>
          <cell r="M3870" t="str">
            <v>Желтоқсан-Қантар</v>
          </cell>
          <cell r="N3870" t="str">
            <v>Шығыс-Қазақстан облысы, Өскемен қ.</v>
          </cell>
          <cell r="O3870" t="str">
            <v>DDP</v>
          </cell>
          <cell r="P3870" t="str">
            <v>шартқа қол қойылған кезден бастап 45 күнтізбелік күн ішінде</v>
          </cell>
          <cell r="Q3870">
            <v>0</v>
          </cell>
          <cell r="R3870">
            <v>796</v>
          </cell>
          <cell r="S3870" t="str">
            <v>Дана</v>
          </cell>
        </row>
        <row r="3871">
          <cell r="A3871" t="str">
            <v>2744-1 Т</v>
          </cell>
          <cell r="B3871" t="str">
            <v>"ШҚ АЭК" АҚ</v>
          </cell>
          <cell r="C3871" t="str">
            <v>26.20.40.000.097.00.0796.000000000000</v>
          </cell>
          <cell r="D3871">
            <v>606103106</v>
          </cell>
          <cell r="E3871" t="str">
            <v xml:space="preserve">Вентилятор сервері үшін SC510, SC511 0,12А 8,5RPM 12CFM                                             </v>
          </cell>
          <cell r="F3871" t="str">
            <v>Блок вентиляторный</v>
          </cell>
          <cell r="G3871" t="str">
            <v>модуль для серверного оборудования</v>
          </cell>
          <cell r="H3871" t="str">
            <v xml:space="preserve">Вентилятор сервері үшін SC510, SC511 0,12А 8,5RPM 12CFM                                             </v>
          </cell>
          <cell r="I3871" t="str">
            <v>БК</v>
          </cell>
          <cell r="J3871">
            <v>0</v>
          </cell>
          <cell r="K3871">
            <v>631010000</v>
          </cell>
          <cell r="L3871" t="str">
            <v>ҚР, ШҚО, Өскемен қ., Бажов көш., 10</v>
          </cell>
          <cell r="M3871" t="str">
            <v>Мамыр - Маусым</v>
          </cell>
          <cell r="N3871" t="str">
            <v>Шығыс-Қазақстан облысы, Өскемен қ.</v>
          </cell>
          <cell r="O3871" t="str">
            <v>DDP</v>
          </cell>
          <cell r="P3871" t="str">
            <v>жыл бойына өтінім бойынша</v>
          </cell>
          <cell r="Q3871">
            <v>0</v>
          </cell>
          <cell r="R3871">
            <v>796</v>
          </cell>
          <cell r="S3871" t="str">
            <v>Дана</v>
          </cell>
        </row>
        <row r="3872">
          <cell r="A3872" t="str">
            <v>2745 Т</v>
          </cell>
          <cell r="B3872" t="str">
            <v>"ШҚ АЭК" АҚ</v>
          </cell>
          <cell r="C3872" t="str">
            <v xml:space="preserve">26.30.30.900.077.00.0796.000000000000 </v>
          </cell>
          <cell r="D3872">
            <v>606103110</v>
          </cell>
          <cell r="E3872" t="str">
            <v>Ligo Wave 620S радиорелелік станциялар үшін желдеткіш</v>
          </cell>
          <cell r="F3872" t="str">
            <v>Блок ремонтный</v>
          </cell>
          <cell r="G3872" t="str">
            <v>комплектующая часть АТС</v>
          </cell>
          <cell r="H3872" t="str">
            <v>Ligo Wave 620S радиорелелік станциялар үшін желдеткіш</v>
          </cell>
          <cell r="I3872" t="str">
            <v>БК</v>
          </cell>
          <cell r="J3872">
            <v>0</v>
          </cell>
          <cell r="K3872">
            <v>631010000</v>
          </cell>
          <cell r="L3872" t="str">
            <v>ҚР, ШҚО, Өскемен қ., Бажов көш., 10</v>
          </cell>
          <cell r="M3872" t="str">
            <v>Желтоқсан-Қантар</v>
          </cell>
          <cell r="N3872" t="str">
            <v>Шығыс-Қазақстан облысы, Өскемен қ.</v>
          </cell>
          <cell r="O3872" t="str">
            <v>DDP</v>
          </cell>
          <cell r="P3872" t="str">
            <v>шартқа қол қойылған кезден бастап 45 күнтізбелік күн ішінде</v>
          </cell>
          <cell r="Q3872">
            <v>0</v>
          </cell>
          <cell r="R3872">
            <v>796</v>
          </cell>
          <cell r="S3872" t="str">
            <v>Дана</v>
          </cell>
        </row>
        <row r="3873">
          <cell r="A3873" t="str">
            <v>2745-1 Т</v>
          </cell>
          <cell r="B3873" t="str">
            <v>"ШҚ АЭК" АҚ</v>
          </cell>
          <cell r="C3873" t="str">
            <v xml:space="preserve">26.30.30.900.077.00.0796.000000000000 </v>
          </cell>
          <cell r="D3873">
            <v>606103110</v>
          </cell>
          <cell r="E3873" t="str">
            <v>Ligo Wave 620S радиорелелік станциялар үшін желдеткіш</v>
          </cell>
          <cell r="F3873" t="str">
            <v>Блок ремонтный</v>
          </cell>
          <cell r="G3873" t="str">
            <v>комплектующая часть АТС</v>
          </cell>
          <cell r="H3873" t="str">
            <v>Ligo Wave 620S радиорелелік станциялар үшін желдеткіш</v>
          </cell>
          <cell r="I3873" t="str">
            <v>ТЭБҰ</v>
          </cell>
          <cell r="J3873">
            <v>0</v>
          </cell>
          <cell r="K3873">
            <v>631010000</v>
          </cell>
          <cell r="L3873" t="str">
            <v>ҚР, ШҚО, Өскемен қ., Бажов көш., 10</v>
          </cell>
          <cell r="M3873" t="str">
            <v>Мамыр - Маусым</v>
          </cell>
          <cell r="N3873" t="str">
            <v>Шығыс-Қазақстан облысы, Өскемен қ.</v>
          </cell>
          <cell r="O3873" t="str">
            <v>DDP</v>
          </cell>
          <cell r="P3873" t="str">
            <v>жыл бойына өтінім бойынша</v>
          </cell>
          <cell r="Q3873">
            <v>0</v>
          </cell>
          <cell r="R3873">
            <v>796</v>
          </cell>
          <cell r="S3873" t="str">
            <v>Дана</v>
          </cell>
        </row>
        <row r="3874">
          <cell r="A3874" t="str">
            <v>2746 Т</v>
          </cell>
          <cell r="B3874" t="str">
            <v>"ШҚ АЭК" АҚ</v>
          </cell>
          <cell r="C3874" t="str">
            <v>26.20.40.000.110.00.0796.000000000000</v>
          </cell>
          <cell r="D3874">
            <v>606103124</v>
          </cell>
          <cell r="E3874" t="str">
            <v>Процессор желдеткіші SOCKET 478</v>
          </cell>
          <cell r="F3874" t="str">
            <v>Кулер</v>
          </cell>
          <cell r="G3874" t="str">
            <v>для центрального процессора</v>
          </cell>
          <cell r="H3874" t="str">
            <v>Процессор желдеткіші SOCKET 478</v>
          </cell>
          <cell r="I3874" t="str">
            <v>БК</v>
          </cell>
          <cell r="J3874">
            <v>0</v>
          </cell>
          <cell r="K3874">
            <v>631010000</v>
          </cell>
          <cell r="L3874" t="str">
            <v>ҚР, ШҚО, Өскемен қ., Бажов көш., 10</v>
          </cell>
          <cell r="M3874" t="str">
            <v>Желтоқсан-Қантар</v>
          </cell>
          <cell r="N3874" t="str">
            <v>Шығыс-Қазақстан облысы, Өскемен қ.</v>
          </cell>
          <cell r="O3874" t="str">
            <v>DDP</v>
          </cell>
          <cell r="P3874" t="str">
            <v>шартқа қол қойылған кезден бастап 45 күнтізбелік күн ішінде</v>
          </cell>
          <cell r="Q3874">
            <v>0</v>
          </cell>
          <cell r="R3874">
            <v>796</v>
          </cell>
          <cell r="S3874" t="str">
            <v>Дана</v>
          </cell>
        </row>
        <row r="3875">
          <cell r="A3875" t="str">
            <v>2746-1 Т</v>
          </cell>
          <cell r="B3875" t="str">
            <v>"ШҚ АЭК" АҚ</v>
          </cell>
          <cell r="C3875" t="str">
            <v>26.20.40.000.110.00.0796.000000000000</v>
          </cell>
          <cell r="D3875">
            <v>606103124</v>
          </cell>
          <cell r="E3875" t="str">
            <v>Процессор желдеткіші SOCKET 478</v>
          </cell>
          <cell r="F3875" t="str">
            <v>Кулер</v>
          </cell>
          <cell r="G3875" t="str">
            <v>для центрального процессора</v>
          </cell>
          <cell r="H3875" t="str">
            <v>Процессор желдеткіші SOCKET 478</v>
          </cell>
          <cell r="I3875" t="str">
            <v>ТЭБҰ</v>
          </cell>
          <cell r="J3875">
            <v>0</v>
          </cell>
          <cell r="K3875">
            <v>631010000</v>
          </cell>
          <cell r="L3875" t="str">
            <v>ҚР, ШҚО, Өскемен қ., Бажов көш., 10</v>
          </cell>
          <cell r="M3875" t="str">
            <v>Мамыр - Маусым</v>
          </cell>
          <cell r="N3875" t="str">
            <v>Шығыс-Қазақстан облысы, Өскемен қ.</v>
          </cell>
          <cell r="O3875" t="str">
            <v>DDP</v>
          </cell>
          <cell r="P3875" t="str">
            <v>жыл бойына өтінім бойынша</v>
          </cell>
          <cell r="Q3875">
            <v>0</v>
          </cell>
          <cell r="R3875">
            <v>796</v>
          </cell>
          <cell r="S3875" t="str">
            <v>Дана</v>
          </cell>
        </row>
        <row r="3876">
          <cell r="A3876" t="str">
            <v>2747 Т</v>
          </cell>
          <cell r="B3876" t="str">
            <v>"ШҚ АЭК" АҚ</v>
          </cell>
          <cell r="C3876" t="str">
            <v>26.20.40.000.110.00.0796.000000000000</v>
          </cell>
          <cell r="D3876">
            <v>606103125</v>
          </cell>
          <cell r="E3876" t="str">
            <v>Процессор желдеткіші SOCKET 775</v>
          </cell>
          <cell r="F3876" t="str">
            <v>Кулер</v>
          </cell>
          <cell r="G3876" t="str">
            <v>для центрального процессора</v>
          </cell>
          <cell r="H3876" t="str">
            <v>Процессор желдеткіші SOCKET 775</v>
          </cell>
          <cell r="I3876" t="str">
            <v>БК</v>
          </cell>
          <cell r="J3876">
            <v>0</v>
          </cell>
          <cell r="K3876">
            <v>631010000</v>
          </cell>
          <cell r="L3876" t="str">
            <v>ҚР, ШҚО, Өскемен қ., Бажов көш., 10</v>
          </cell>
          <cell r="M3876" t="str">
            <v>Желтоқсан-Қантар</v>
          </cell>
          <cell r="N3876" t="str">
            <v>Шығыс-Қазақстан облысы, Өскемен қ.</v>
          </cell>
          <cell r="O3876" t="str">
            <v>DDP</v>
          </cell>
          <cell r="P3876" t="str">
            <v>шартқа қол қойылған кезден бастап 45 күнтізбелік күн ішінде</v>
          </cell>
          <cell r="Q3876">
            <v>0</v>
          </cell>
          <cell r="R3876">
            <v>796</v>
          </cell>
          <cell r="S3876" t="str">
            <v>Дана</v>
          </cell>
        </row>
        <row r="3877">
          <cell r="A3877" t="str">
            <v>2748 Т</v>
          </cell>
          <cell r="B3877" t="str">
            <v>"ШҚ АЭК" АҚ</v>
          </cell>
          <cell r="C3877" t="str">
            <v>26.20.21.300.002.00.0796.000000000007</v>
          </cell>
          <cell r="D3877">
            <v>606108105</v>
          </cell>
          <cell r="E3877" t="str">
            <v xml:space="preserve">Қатты диск 500GB SATA                                                                               </v>
          </cell>
          <cell r="F3877" t="str">
            <v>Диск жесткий</v>
          </cell>
          <cell r="G3877" t="str">
            <v>размер 2,5'', интерфейс SATA 1,5 ГГц/с, объем буфера 8 Мб, количество оборотов шпинделя 5400 об/м, емкость 500 Гб</v>
          </cell>
          <cell r="H3877" t="str">
            <v xml:space="preserve">Қатты диск 500GB SATA                                                                               </v>
          </cell>
          <cell r="I3877" t="str">
            <v>БК</v>
          </cell>
          <cell r="J3877">
            <v>0</v>
          </cell>
          <cell r="K3877">
            <v>631010000</v>
          </cell>
          <cell r="L3877" t="str">
            <v>ҚР, ШҚО, Өскемен қ., Бажов көш., 10</v>
          </cell>
          <cell r="M3877" t="str">
            <v>Желтоқсан-Қантар</v>
          </cell>
          <cell r="N3877" t="str">
            <v>Шығыс-Қазақстан облысы, Өскемен қ.</v>
          </cell>
          <cell r="O3877" t="str">
            <v>DDP</v>
          </cell>
          <cell r="P3877" t="str">
            <v>шартқа қол қойылған кезден бастап 45 күнтізбелік күн ішінде</v>
          </cell>
          <cell r="Q3877">
            <v>0</v>
          </cell>
          <cell r="R3877">
            <v>796</v>
          </cell>
          <cell r="S3877" t="str">
            <v>Дана</v>
          </cell>
        </row>
        <row r="3878">
          <cell r="A3878" t="str">
            <v>2749 Т</v>
          </cell>
          <cell r="B3878" t="str">
            <v>"ШҚ АЭК" АҚ</v>
          </cell>
          <cell r="C3878" t="str">
            <v>26.20.21.300.002.00.0796.000000000077</v>
          </cell>
          <cell r="D3878">
            <v>606108108</v>
          </cell>
          <cell r="E3878" t="str">
            <v xml:space="preserve">Қатты диск 300G SAS2.0 15K.7 RPM 3.5" ST3300657SS                                                   </v>
          </cell>
          <cell r="F3878" t="str">
            <v>Диск жесткий</v>
          </cell>
          <cell r="G3878" t="str">
            <v>размер 2,5'', интерфейс SAS 3 ГГц/с, объем буфера 16 Мб, количество оборотов шпинделя 10000 об/м, емкость 300 Гб</v>
          </cell>
          <cell r="H3878" t="str">
            <v xml:space="preserve">Қатты диск 300G SAS2.0 15K.7 RPM 3.5" ST3300657SS                                                   </v>
          </cell>
          <cell r="I3878" t="str">
            <v>БК</v>
          </cell>
          <cell r="J3878">
            <v>0</v>
          </cell>
          <cell r="K3878">
            <v>631010000</v>
          </cell>
          <cell r="L3878" t="str">
            <v>ҚР, ШҚО, Өскемен қ., Бажов көш., 10</v>
          </cell>
          <cell r="M3878" t="str">
            <v>Желтоқсан-Қантар</v>
          </cell>
          <cell r="N3878" t="str">
            <v>Шығыс-Қазақстан облысы, Өскемен қ.</v>
          </cell>
          <cell r="O3878" t="str">
            <v>DDP</v>
          </cell>
          <cell r="P3878" t="str">
            <v>шартқа қол қойылған кезден бастап 45 күнтізбелік күн ішінде</v>
          </cell>
          <cell r="Q3878">
            <v>0</v>
          </cell>
          <cell r="R3878">
            <v>796</v>
          </cell>
          <cell r="S3878" t="str">
            <v>Дана</v>
          </cell>
        </row>
        <row r="3879">
          <cell r="A3879" t="str">
            <v>2750 Т</v>
          </cell>
          <cell r="B3879" t="str">
            <v>"ШҚ АЭК" АҚ</v>
          </cell>
          <cell r="C3879" t="str">
            <v>26.20.21.300.000.00.0796.000000000020</v>
          </cell>
          <cell r="D3879">
            <v>606108116</v>
          </cell>
          <cell r="E3879" t="str">
            <v xml:space="preserve">Сыртқы дискі 2.5", 500Gb Anti-Shock, USB 2.0 Black                                                  </v>
          </cell>
          <cell r="F3879" t="str">
            <v>Диск жесткий внешний</v>
          </cell>
          <cell r="G3879" t="str">
            <v>размер 2,5'', интерфейс USB 2.0, емкость 500 Гб</v>
          </cell>
          <cell r="H3879" t="str">
            <v xml:space="preserve">Сыртқы дискі 2.5", 500Gb Anti-Shock, USB 2.0 Black                                                  </v>
          </cell>
          <cell r="I3879" t="str">
            <v>БК</v>
          </cell>
          <cell r="J3879">
            <v>0</v>
          </cell>
          <cell r="K3879">
            <v>631010000</v>
          </cell>
          <cell r="L3879" t="str">
            <v>ҚР, ШҚО, Өскемен қ., Бажов көш., 10</v>
          </cell>
          <cell r="M3879" t="str">
            <v>Желтоқсан-Қантар</v>
          </cell>
          <cell r="N3879" t="str">
            <v>Шығыс-Қазақстан облысы, Өскемен қ.</v>
          </cell>
          <cell r="O3879" t="str">
            <v>DDP</v>
          </cell>
          <cell r="P3879" t="str">
            <v>шартқа қол қойылған кезден бастап 45 күнтізбелік күн ішінде</v>
          </cell>
          <cell r="Q3879">
            <v>0</v>
          </cell>
          <cell r="R3879">
            <v>796</v>
          </cell>
          <cell r="S3879" t="str">
            <v>Дана</v>
          </cell>
        </row>
        <row r="3880">
          <cell r="A3880" t="str">
            <v>2751 Т</v>
          </cell>
          <cell r="B3880" t="str">
            <v>"ШҚ АЭК" АҚ</v>
          </cell>
          <cell r="C3880" t="str">
            <v>26.20.21.300.002.00.0796.000000000007</v>
          </cell>
          <cell r="D3880">
            <v>606108129</v>
          </cell>
          <cell r="E3880" t="str">
            <v xml:space="preserve">Қатты диск SATA 500 Gb Форм-фактор HDD 2.5"                                                         </v>
          </cell>
          <cell r="F3880" t="str">
            <v>Диск жесткий</v>
          </cell>
          <cell r="G3880" t="str">
            <v>размер 2,5'', интерфейс SATA 1,5 ГГц/с, объем буфера 8 Мб, количество оборотов шпинделя 5400 об/м, емкость 500 Гб</v>
          </cell>
          <cell r="H3880" t="str">
            <v xml:space="preserve">Қатты диск SATA 500 Gb Форм-фактор HDD 2.5"                                                         </v>
          </cell>
          <cell r="I3880" t="str">
            <v>БК</v>
          </cell>
          <cell r="J3880">
            <v>0</v>
          </cell>
          <cell r="K3880">
            <v>631010000</v>
          </cell>
          <cell r="L3880" t="str">
            <v>ҚР, ШҚО, Өскемен қ., Бажов көш., 10</v>
          </cell>
          <cell r="M3880" t="str">
            <v>Желтоқсан-Қантар</v>
          </cell>
          <cell r="N3880" t="str">
            <v>Шығыс-Қазақстан облысы, Өскемен қ.</v>
          </cell>
          <cell r="O3880" t="str">
            <v>DDP</v>
          </cell>
          <cell r="P3880" t="str">
            <v>шартқа қол қойылған кезден бастап 45 күнтізбелік күн ішінде</v>
          </cell>
          <cell r="Q3880">
            <v>0</v>
          </cell>
          <cell r="R3880">
            <v>796</v>
          </cell>
          <cell r="S3880" t="str">
            <v>Дана</v>
          </cell>
        </row>
        <row r="3881">
          <cell r="A3881" t="str">
            <v>2752 Т</v>
          </cell>
          <cell r="B3881" t="str">
            <v>"ШҚ АЭК" АҚ</v>
          </cell>
          <cell r="C3881" t="str">
            <v>26.20.21.300.002.00.0796.000000000007</v>
          </cell>
          <cell r="D3881">
            <v>606108130</v>
          </cell>
          <cell r="E3881" t="str">
            <v xml:space="preserve">Қатты диск 2 Tb SAS 3.5" 7200rpm 64Mb                                                               </v>
          </cell>
          <cell r="F3881" t="str">
            <v>Диск жесткий</v>
          </cell>
          <cell r="G3881" t="str">
            <v>размер 2,5'', интерфейс SATA 1,5 ГГц/с, объем буфера 8 Мб, количество оборотов шпинделя 5400 об/м, емкость 500 Гб</v>
          </cell>
          <cell r="H3881" t="str">
            <v xml:space="preserve">Қатты диск 2 Tb SAS 3.5" 7200rpm 64Mb                                                               </v>
          </cell>
          <cell r="I3881" t="str">
            <v>БК</v>
          </cell>
          <cell r="J3881">
            <v>0</v>
          </cell>
          <cell r="K3881">
            <v>631010000</v>
          </cell>
          <cell r="L3881" t="str">
            <v>ҚР, ШҚО, Өскемен қ., Бажов көш., 10</v>
          </cell>
          <cell r="M3881" t="str">
            <v>Желтоқсан-Қантар</v>
          </cell>
          <cell r="N3881" t="str">
            <v>Шығыс-Қазақстан облысы, Өскемен қ.</v>
          </cell>
          <cell r="O3881" t="str">
            <v>DDP</v>
          </cell>
          <cell r="P3881" t="str">
            <v>шартқа қол қойылған кезден бастап 45 күнтізбелік күн ішінде</v>
          </cell>
          <cell r="Q3881">
            <v>0</v>
          </cell>
          <cell r="R3881">
            <v>796</v>
          </cell>
          <cell r="S3881" t="str">
            <v>Дана</v>
          </cell>
        </row>
        <row r="3882">
          <cell r="A3882" t="str">
            <v>2753 Т</v>
          </cell>
          <cell r="B3882" t="str">
            <v>"ШҚ АЭК" АҚ</v>
          </cell>
          <cell r="C3882" t="str">
            <v>26.20.21.300.002.00.0796.000000000007</v>
          </cell>
          <cell r="D3882">
            <v>606108131</v>
          </cell>
          <cell r="E3882" t="str">
            <v xml:space="preserve">Қатты диск 500 Gb SATA  2.5" 6Gb/s10000rp                                                           </v>
          </cell>
          <cell r="F3882" t="str">
            <v>Диск жесткий</v>
          </cell>
          <cell r="G3882" t="str">
            <v>размер 2,5'', интерфейс SATA 1,5 ГГц/с, объем буфера 8 Мб, количество оборотов шпинделя 5400 об/м, емкость 500 Гб</v>
          </cell>
          <cell r="H3882" t="str">
            <v xml:space="preserve">Қатты диск 500 Gb SATA  2.5" 6Gb/s10000rp                                                           </v>
          </cell>
          <cell r="I3882" t="str">
            <v>БК</v>
          </cell>
          <cell r="J3882">
            <v>0</v>
          </cell>
          <cell r="K3882">
            <v>631010000</v>
          </cell>
          <cell r="L3882" t="str">
            <v>ҚР, ШҚО, Өскемен қ., Бажов көш., 10</v>
          </cell>
          <cell r="M3882" t="str">
            <v>Желтоқсан-Қантар</v>
          </cell>
          <cell r="N3882" t="str">
            <v>Шығыс-Қазақстан облысы, Өскемен қ.</v>
          </cell>
          <cell r="O3882" t="str">
            <v>DDP</v>
          </cell>
          <cell r="P3882" t="str">
            <v>шартқа қол қойылған кезден бастап 45 күнтізбелік күн ішінде</v>
          </cell>
          <cell r="Q3882">
            <v>0</v>
          </cell>
          <cell r="R3882">
            <v>796</v>
          </cell>
          <cell r="S3882" t="str">
            <v>Дана</v>
          </cell>
        </row>
        <row r="3883">
          <cell r="A3883" t="str">
            <v>2754 Т</v>
          </cell>
          <cell r="B3883" t="str">
            <v>"ШҚ АЭК" АҚ</v>
          </cell>
          <cell r="C3883" t="str">
            <v>26.20.21.300.002.00.0796.000000000077</v>
          </cell>
          <cell r="D3883">
            <v>606108132</v>
          </cell>
          <cell r="E3883" t="str">
            <v xml:space="preserve">Қатты диск IBM X3630 M4 300 Gb SAS 2.0 3.5" 1500rpm                                                 </v>
          </cell>
          <cell r="F3883" t="str">
            <v>Диск жесткий</v>
          </cell>
          <cell r="G3883" t="str">
            <v>размер 2,5'', интерфейс SAS 3 ГГц/с, объем буфера 16 Мб, количество оборотов шпинделя 10000 об/м, емкость 300 Гб</v>
          </cell>
          <cell r="H3883" t="str">
            <v xml:space="preserve">Қатты диск IBM X3630 M4 300 Gb SAS 2.0 3.5" 1500rpm                                                 </v>
          </cell>
          <cell r="I3883" t="str">
            <v>БК</v>
          </cell>
          <cell r="J3883">
            <v>0</v>
          </cell>
          <cell r="K3883">
            <v>631010000</v>
          </cell>
          <cell r="L3883" t="str">
            <v>ҚР, ШҚО, Өскемен қ., Бажов көш., 10</v>
          </cell>
          <cell r="M3883" t="str">
            <v>Желтоқсан-Қантар</v>
          </cell>
          <cell r="N3883" t="str">
            <v>Шығыс-Қазақстан облысы, Өскемен қ.</v>
          </cell>
          <cell r="O3883" t="str">
            <v>DDP</v>
          </cell>
          <cell r="P3883" t="str">
            <v>шартқа қол қойылған кезден бастап 45 күнтізбелік күн ішінде</v>
          </cell>
          <cell r="Q3883">
            <v>0</v>
          </cell>
          <cell r="R3883">
            <v>796</v>
          </cell>
          <cell r="S3883" t="str">
            <v>Дана</v>
          </cell>
        </row>
        <row r="3884">
          <cell r="A3884" t="str">
            <v>2754-1 Т</v>
          </cell>
          <cell r="B3884" t="str">
            <v>"ШҚ АЭК" АҚ</v>
          </cell>
          <cell r="C3884" t="str">
            <v>26.20.21.300.002.00.0796.000000000077</v>
          </cell>
          <cell r="D3884">
            <v>606108132</v>
          </cell>
          <cell r="E3884" t="str">
            <v xml:space="preserve">Қатты диск IBM X3630 M4 300 Gb SAS 2.0 3.5" 1500rpm                                                 </v>
          </cell>
          <cell r="F3884" t="str">
            <v>Диск жесткий</v>
          </cell>
          <cell r="G3884" t="str">
            <v>размер 2,5'', интерфейс SAS 3 ГГц/с, объем буфера 16 Мб, количество оборотов шпинделя 10000 об/м, емкость 300 Гб</v>
          </cell>
          <cell r="H3884" t="str">
            <v xml:space="preserve">Қатты диск IBM X3630 M4 300 Gb SAS 2.0 3.5" 1500rpm                                                 </v>
          </cell>
          <cell r="I3884" t="str">
            <v>ТЭБҰ</v>
          </cell>
          <cell r="J3884">
            <v>0</v>
          </cell>
          <cell r="K3884">
            <v>631010000</v>
          </cell>
          <cell r="L3884" t="str">
            <v>ҚР, ШҚО, Өскемен қ., Бажов көш., 10</v>
          </cell>
          <cell r="M3884" t="str">
            <v>Мамыр - Маусым</v>
          </cell>
          <cell r="N3884" t="str">
            <v>Шығыс-Қазақстан облысы, Өскемен қ.</v>
          </cell>
          <cell r="O3884" t="str">
            <v>DDP</v>
          </cell>
          <cell r="P3884" t="str">
            <v>жыл бойына өтінім бойынша</v>
          </cell>
          <cell r="Q3884">
            <v>0</v>
          </cell>
          <cell r="R3884">
            <v>796</v>
          </cell>
          <cell r="S3884" t="str">
            <v>Дана</v>
          </cell>
        </row>
        <row r="3885">
          <cell r="A3885" t="str">
            <v>2755 Т</v>
          </cell>
          <cell r="B3885" t="str">
            <v>"ШҚ АЭК" АҚ</v>
          </cell>
          <cell r="C3885" t="str">
            <v>26.20.21.300.002.00.0796.000000000007</v>
          </cell>
          <cell r="D3885">
            <v>606108134</v>
          </cell>
          <cell r="E3885" t="str">
            <v xml:space="preserve">Қатты диск HP DL320E 8GEN 500 Gb SATA 3.5" 6Gb/s 7200 rpm                                           </v>
          </cell>
          <cell r="F3885" t="str">
            <v>Диск жесткий</v>
          </cell>
          <cell r="G3885" t="str">
            <v>размер 2,5'', интерфейс SATA 1,5 ГГц/с, объем буфера 8 Мб, количество оборотов шпинделя 5400 об/м, емкость 500 Гб</v>
          </cell>
          <cell r="H3885" t="str">
            <v xml:space="preserve">Қатты диск HP DL320E 8GEN 500 Gb SATA 3.5" 6Gb/s 7200 rpm                                           </v>
          </cell>
          <cell r="I3885" t="str">
            <v>БК</v>
          </cell>
          <cell r="J3885">
            <v>0</v>
          </cell>
          <cell r="K3885">
            <v>631010000</v>
          </cell>
          <cell r="L3885" t="str">
            <v>ҚР, ШҚО, Өскемен қ., Бажов көш., 10</v>
          </cell>
          <cell r="M3885" t="str">
            <v>Желтоқсан-Қантар</v>
          </cell>
          <cell r="N3885" t="str">
            <v>Шығыс-Қазақстан облысы, Өскемен қ.</v>
          </cell>
          <cell r="O3885" t="str">
            <v>DDP</v>
          </cell>
          <cell r="P3885" t="str">
            <v>шартқа қол қойылған кезден бастап 45 күнтізбелік күн ішінде</v>
          </cell>
          <cell r="Q3885">
            <v>0</v>
          </cell>
          <cell r="R3885">
            <v>796</v>
          </cell>
          <cell r="S3885" t="str">
            <v>Дана</v>
          </cell>
        </row>
        <row r="3886">
          <cell r="A3886" t="str">
            <v>2756 Т</v>
          </cell>
          <cell r="B3886" t="str">
            <v>"ШҚ АЭК" АҚ</v>
          </cell>
          <cell r="C3886" t="str">
            <v>26.20.40.000.190.02.0796.000000000000</v>
          </cell>
          <cell r="D3886">
            <v>606112116</v>
          </cell>
          <cell r="E3886" t="str">
            <v xml:space="preserve">Көп тарифтік есептегіштер үшін USB НА RS232-JARA кабельдік түрлендіргіш                             </v>
          </cell>
          <cell r="F3886" t="str">
            <v>Кабель</v>
          </cell>
          <cell r="G3886" t="str">
            <v>тип RS-232, для соединения устройств</v>
          </cell>
          <cell r="H3886" t="str">
            <v xml:space="preserve">Көп тарифтік есептегіштер үшін USB НА RS232-JARA кабельдік түрлендіргіш                             </v>
          </cell>
          <cell r="I3886" t="str">
            <v>БК</v>
          </cell>
          <cell r="J3886">
            <v>0</v>
          </cell>
          <cell r="K3886">
            <v>631010000</v>
          </cell>
          <cell r="L3886" t="str">
            <v>ҚР, ШҚО, Өскемен қ., Бажов көш., 10</v>
          </cell>
          <cell r="M3886" t="str">
            <v>Желтоқсан-Қантар</v>
          </cell>
          <cell r="N3886" t="str">
            <v>Шығыс-Қазақстан облысы, Өскемен қ.</v>
          </cell>
          <cell r="O3886" t="str">
            <v>DDP</v>
          </cell>
          <cell r="P3886" t="str">
            <v>шартқа қол қойылған кезден бастап 45 күнтізбелік күн ішінде</v>
          </cell>
          <cell r="Q3886">
            <v>0</v>
          </cell>
          <cell r="R3886">
            <v>796</v>
          </cell>
          <cell r="S3886" t="str">
            <v>Дана</v>
          </cell>
        </row>
        <row r="3887">
          <cell r="A3887" t="str">
            <v>2757 Т</v>
          </cell>
          <cell r="B3887" t="str">
            <v>"ШҚ АЭК" АҚ</v>
          </cell>
          <cell r="C3887" t="str">
            <v>27.32.13.500.001.04.0006.000000000000</v>
          </cell>
          <cell r="D3887">
            <v>606113108</v>
          </cell>
          <cell r="E3887" t="str">
            <v xml:space="preserve">FTP 5E кәбілі - CAT экрандық 4 тең  мыстың желілерімен                                              </v>
          </cell>
          <cell r="F3887" t="str">
            <v>Кабель</v>
          </cell>
          <cell r="G3887" t="str">
            <v>коммутационный, FTP</v>
          </cell>
          <cell r="H3887" t="str">
            <v xml:space="preserve">FTP 5E кәбілі - CAT экрандық 4 тең  мыстың желілерімен                                              </v>
          </cell>
          <cell r="I3887" t="str">
            <v>БК</v>
          </cell>
          <cell r="J3887">
            <v>0</v>
          </cell>
          <cell r="K3887">
            <v>631010000</v>
          </cell>
          <cell r="L3887" t="str">
            <v>ҚР, ШҚО, Өскемен қ., Бажов көш., 10</v>
          </cell>
          <cell r="M3887" t="str">
            <v>Желтоқсан-Қантар</v>
          </cell>
          <cell r="N3887" t="str">
            <v>Шығыс-Қазақстан облысы, Өскемен қ.</v>
          </cell>
          <cell r="O3887" t="str">
            <v>DDP</v>
          </cell>
          <cell r="P3887" t="str">
            <v>шартқа қол қойылған кезден бастап 45 күнтізбелік күн ішінде</v>
          </cell>
          <cell r="Q3887">
            <v>0</v>
          </cell>
          <cell r="R3887">
            <v>18</v>
          </cell>
          <cell r="S3887" t="str">
            <v>метр бойы</v>
          </cell>
        </row>
        <row r="3888">
          <cell r="A3888" t="str">
            <v>2758 Т</v>
          </cell>
          <cell r="B3888" t="str">
            <v>"ШҚ АЭК" АҚ</v>
          </cell>
          <cell r="C3888" t="str">
            <v>26.20.40.000.136.00.0796.000000000000</v>
          </cell>
          <cell r="D3888">
            <v>606116101</v>
          </cell>
          <cell r="E3888" t="str">
            <v>CANON LBP810/1120, HP LJ1100/3200 АРНАЛҒАН КАРТРИДЖ EP-22</v>
          </cell>
          <cell r="F3888" t="str">
            <v>Картридж тонерный</v>
          </cell>
          <cell r="G3888" t="str">
            <v>черный</v>
          </cell>
          <cell r="H3888" t="str">
            <v>CANON LBP810/1120, HP LJ1100/3200 АРНАЛҒАН КАРТРИДЖ EP-22</v>
          </cell>
          <cell r="I3888" t="str">
            <v>ТСАТ</v>
          </cell>
          <cell r="J3888" t="str">
            <v>60</v>
          </cell>
          <cell r="K3888">
            <v>631010000</v>
          </cell>
          <cell r="L3888" t="str">
            <v>ҚР, ШҚО, Өскемен қ., Бажов көш., 10</v>
          </cell>
          <cell r="M3888" t="str">
            <v>Қантар-Ақпан</v>
          </cell>
          <cell r="N3888" t="str">
            <v>Шығыс-Қазақстан облысы, Өскемен қ.</v>
          </cell>
          <cell r="O3888" t="str">
            <v>DDP</v>
          </cell>
          <cell r="P3888" t="str">
            <v>шартқа қол қойылған кезден бастап 45 күнтізбелік күн ішінде</v>
          </cell>
          <cell r="Q3888">
            <v>0</v>
          </cell>
          <cell r="R3888">
            <v>796</v>
          </cell>
          <cell r="S3888" t="str">
            <v>Дана</v>
          </cell>
        </row>
        <row r="3889">
          <cell r="A3889" t="str">
            <v>2758-1 Т</v>
          </cell>
          <cell r="B3889" t="str">
            <v>"ШҚ АЭК" АҚ</v>
          </cell>
          <cell r="C3889" t="str">
            <v>26.20.40.000.136.00.0796.000000000000</v>
          </cell>
          <cell r="D3889">
            <v>606116101</v>
          </cell>
          <cell r="E3889" t="str">
            <v>CANON LBP810/1120, HP LJ1100/3200 АРНАЛҒАН КАРТРИДЖ EP-22</v>
          </cell>
          <cell r="F3889" t="str">
            <v>Картридж тонерный</v>
          </cell>
          <cell r="G3889" t="str">
            <v>черный</v>
          </cell>
          <cell r="H3889" t="str">
            <v>CANON LBP810/1120, HP LJ1100/3200 АРНАЛҒАН КАРТРИДЖ EP-22</v>
          </cell>
          <cell r="I3889" t="str">
            <v>БК</v>
          </cell>
          <cell r="J3889">
            <v>0</v>
          </cell>
          <cell r="K3889">
            <v>631010000</v>
          </cell>
          <cell r="L3889" t="str">
            <v>ҚР, ШҚО, Өскемен қ., Бажов көш., 10</v>
          </cell>
          <cell r="M3889" t="str">
            <v>Ақпан - Наурыз</v>
          </cell>
          <cell r="N3889" t="str">
            <v>Шығыс-Қазақстан облысы, Өскемен қ.</v>
          </cell>
          <cell r="O3889" t="str">
            <v>DDP</v>
          </cell>
          <cell r="P3889" t="str">
            <v>шартқа қол қойылған кезден бастап 45 күнтізбелік күн ішінде</v>
          </cell>
          <cell r="Q3889">
            <v>0</v>
          </cell>
          <cell r="R3889">
            <v>796</v>
          </cell>
          <cell r="S3889" t="str">
            <v>Дана</v>
          </cell>
        </row>
        <row r="3890">
          <cell r="A3890" t="str">
            <v>2759 Т</v>
          </cell>
          <cell r="B3890" t="str">
            <v>"ШҚ АЭК" АҚ</v>
          </cell>
          <cell r="C3890" t="str">
            <v>26.20.40.000.136.00.0796.000000000000</v>
          </cell>
          <cell r="D3890">
            <v>606116102</v>
          </cell>
          <cell r="E3890" t="str">
            <v xml:space="preserve">CANON LBP-3200/MF-3110/MF-56ХХ АРНАЛҒАН КАРТРИДЖ EP-27                                              </v>
          </cell>
          <cell r="F3890" t="str">
            <v>Картридж тонерный</v>
          </cell>
          <cell r="G3890" t="str">
            <v>черный</v>
          </cell>
          <cell r="H3890" t="str">
            <v xml:space="preserve">CANON LBP-3200/MF-3110/MF-56ХХ АРНАЛҒАН КАРТРИДЖ EP-27                                              </v>
          </cell>
          <cell r="I3890" t="str">
            <v>ТСАТ</v>
          </cell>
          <cell r="J3890" t="str">
            <v>60</v>
          </cell>
          <cell r="K3890">
            <v>631010000</v>
          </cell>
          <cell r="L3890" t="str">
            <v>ҚР, ШҚО, Өскемен қ., Бажов көш., 10</v>
          </cell>
          <cell r="M3890" t="str">
            <v>Қантар-Ақпан</v>
          </cell>
          <cell r="N3890" t="str">
            <v>Шығыс-Қазақстан облысы, Өскемен қ.</v>
          </cell>
          <cell r="O3890" t="str">
            <v>DDP</v>
          </cell>
          <cell r="P3890" t="str">
            <v>шартқа қол қойылған кезден бастап 45 күнтізбелік күн ішінде</v>
          </cell>
          <cell r="Q3890">
            <v>0</v>
          </cell>
          <cell r="R3890">
            <v>796</v>
          </cell>
          <cell r="S3890" t="str">
            <v>Дана</v>
          </cell>
        </row>
        <row r="3891">
          <cell r="A3891" t="str">
            <v>2759-1 Т</v>
          </cell>
          <cell r="B3891" t="str">
            <v>"ШҚ АЭК" АҚ</v>
          </cell>
          <cell r="C3891" t="str">
            <v>26.20.40.000.136.00.0796.000000000000</v>
          </cell>
          <cell r="D3891">
            <v>606116102</v>
          </cell>
          <cell r="E3891" t="str">
            <v xml:space="preserve">CANON LBP-3200/MF-3110/MF-56ХХ АРНАЛҒАН КАРТРИДЖ EP-27                                              </v>
          </cell>
          <cell r="F3891" t="str">
            <v>Картридж тонерный</v>
          </cell>
          <cell r="G3891" t="str">
            <v>черный</v>
          </cell>
          <cell r="H3891" t="str">
            <v xml:space="preserve">CANON LBP-3200/MF-3110/MF-56ХХ АРНАЛҒАН КАРТРИДЖ EP-27                                              </v>
          </cell>
          <cell r="I3891" t="str">
            <v>БК</v>
          </cell>
          <cell r="J3891">
            <v>0</v>
          </cell>
          <cell r="K3891">
            <v>631010000</v>
          </cell>
          <cell r="L3891" t="str">
            <v>ҚР, ШҚО, Өскемен қ., Бажов көш., 10</v>
          </cell>
          <cell r="M3891" t="str">
            <v>Ақпан - Наурыз</v>
          </cell>
          <cell r="N3891" t="str">
            <v>Шығыс-Қазақстан облысы, Өскемен қ.</v>
          </cell>
          <cell r="O3891" t="str">
            <v>DDP</v>
          </cell>
          <cell r="P3891" t="str">
            <v>шартқа қол қойылған кезден бастап 45 күнтізбелік күн ішінде</v>
          </cell>
          <cell r="Q3891">
            <v>0</v>
          </cell>
          <cell r="R3891">
            <v>796</v>
          </cell>
          <cell r="S3891" t="str">
            <v>Дана</v>
          </cell>
        </row>
        <row r="3892">
          <cell r="A3892" t="str">
            <v>2760 Т</v>
          </cell>
          <cell r="B3892" t="str">
            <v>"ШҚ АЭК" АҚ</v>
          </cell>
          <cell r="C3892" t="str">
            <v>26.20.40.000.136.00.0796.000000000000</v>
          </cell>
          <cell r="D3892">
            <v>606116106</v>
          </cell>
          <cell r="E3892" t="str">
            <v>HP LJ 1000W/1005W/1200/3300MFP АРНАЛҒАН КАРТРИДЖ C7115A</v>
          </cell>
          <cell r="F3892" t="str">
            <v>Картридж тонерный</v>
          </cell>
          <cell r="G3892" t="str">
            <v>черный</v>
          </cell>
          <cell r="H3892" t="str">
            <v>HP LJ 1000W/1005W/1200/3300MFP АРНАЛҒАН КАРТРИДЖ C7115A</v>
          </cell>
          <cell r="I3892" t="str">
            <v>ТСАТ</v>
          </cell>
          <cell r="J3892" t="str">
            <v>60</v>
          </cell>
          <cell r="K3892">
            <v>631010000</v>
          </cell>
          <cell r="L3892" t="str">
            <v>ҚР, ШҚО, Өскемен қ., Бажов көш., 10</v>
          </cell>
          <cell r="M3892" t="str">
            <v>Қантар-Ақпан</v>
          </cell>
          <cell r="N3892" t="str">
            <v>Шығыс-Қазақстан облысы, Өскемен қ.</v>
          </cell>
          <cell r="O3892" t="str">
            <v>DDP</v>
          </cell>
          <cell r="P3892" t="str">
            <v>шартқа қол қойылған кезден бастап 45 күнтізбелік күн ішінде</v>
          </cell>
          <cell r="Q3892">
            <v>0</v>
          </cell>
          <cell r="R3892">
            <v>796</v>
          </cell>
          <cell r="S3892" t="str">
            <v>Дана</v>
          </cell>
        </row>
        <row r="3893">
          <cell r="A3893" t="str">
            <v>2760-1 Т</v>
          </cell>
          <cell r="B3893" t="str">
            <v>"ШҚ АЭК" АҚ</v>
          </cell>
          <cell r="C3893" t="str">
            <v>26.20.40.000.136.00.0796.000000000000</v>
          </cell>
          <cell r="D3893">
            <v>606116106</v>
          </cell>
          <cell r="E3893" t="str">
            <v>HP LJ 1000W/1005W/1200/3300MFP АРНАЛҒАН КАРТРИДЖ C7115A</v>
          </cell>
          <cell r="F3893" t="str">
            <v>Картридж тонерный</v>
          </cell>
          <cell r="G3893" t="str">
            <v>черный</v>
          </cell>
          <cell r="H3893" t="str">
            <v>HP LJ 1000W/1005W/1200/3300MFP АРНАЛҒАН КАРТРИДЖ C7115A</v>
          </cell>
          <cell r="I3893" t="str">
            <v>БК</v>
          </cell>
          <cell r="J3893">
            <v>0</v>
          </cell>
          <cell r="K3893">
            <v>631010000</v>
          </cell>
          <cell r="L3893" t="str">
            <v>ҚР, ШҚО, Өскемен қ., Бажов көш., 10</v>
          </cell>
          <cell r="M3893" t="str">
            <v>Ақпан - Наурыз</v>
          </cell>
          <cell r="N3893" t="str">
            <v>Шығыс-Қазақстан облысы, Өскемен қ.</v>
          </cell>
          <cell r="O3893" t="str">
            <v>DDP</v>
          </cell>
          <cell r="P3893" t="str">
            <v>шартқа қол қойылған кезден бастап 45 күнтізбелік күн ішінде</v>
          </cell>
          <cell r="Q3893">
            <v>0</v>
          </cell>
          <cell r="R3893">
            <v>796</v>
          </cell>
          <cell r="S3893" t="str">
            <v>Дана</v>
          </cell>
        </row>
        <row r="3894">
          <cell r="A3894" t="str">
            <v>2761 Т</v>
          </cell>
          <cell r="B3894" t="str">
            <v>"ШҚ АЭК" АҚ</v>
          </cell>
          <cell r="C3894" t="str">
            <v>26.20.40.000.136.00.0796.000000000000</v>
          </cell>
          <cell r="D3894">
            <v>606116107</v>
          </cell>
          <cell r="E3894" t="str">
            <v xml:space="preserve">HP LJ 1010/1012/1015 АРНАЛҒАН КАРТРИДЖ Q2612A                                                       </v>
          </cell>
          <cell r="F3894" t="str">
            <v>Картридж тонерный</v>
          </cell>
          <cell r="G3894" t="str">
            <v>черный</v>
          </cell>
          <cell r="H3894" t="str">
            <v xml:space="preserve">HP LJ 1010/1012/1015 АРНАЛҒАН КАРТРИДЖ Q2612A                                                       </v>
          </cell>
          <cell r="I3894" t="str">
            <v>ТСАТ</v>
          </cell>
          <cell r="J3894" t="str">
            <v>60</v>
          </cell>
          <cell r="K3894">
            <v>631010000</v>
          </cell>
          <cell r="L3894" t="str">
            <v>ҚР, ШҚО, Өскемен қ., Бажов көш., 10</v>
          </cell>
          <cell r="M3894" t="str">
            <v>Қантар-Ақпан</v>
          </cell>
          <cell r="N3894" t="str">
            <v>Шығыс-Қазақстан облысы, Өскемен қ.</v>
          </cell>
          <cell r="O3894" t="str">
            <v>DDP</v>
          </cell>
          <cell r="P3894" t="str">
            <v>шартқа қол қойылған кезден бастап 45 күнтізбелік күн ішінде</v>
          </cell>
          <cell r="Q3894">
            <v>0</v>
          </cell>
          <cell r="R3894">
            <v>796</v>
          </cell>
          <cell r="S3894" t="str">
            <v>Дана</v>
          </cell>
        </row>
        <row r="3895">
          <cell r="A3895" t="str">
            <v>2761-1 Т</v>
          </cell>
          <cell r="B3895" t="str">
            <v>"ШҚ АЭК" АҚ</v>
          </cell>
          <cell r="C3895" t="str">
            <v>26.20.40.000.136.00.0796.000000000000</v>
          </cell>
          <cell r="D3895">
            <v>606116107</v>
          </cell>
          <cell r="E3895" t="str">
            <v xml:space="preserve">HP LJ 1010/1012/1015 АРНАЛҒАН КАРТРИДЖ Q2612A                                                       </v>
          </cell>
          <cell r="F3895" t="str">
            <v>Картридж тонерный</v>
          </cell>
          <cell r="G3895" t="str">
            <v>черный</v>
          </cell>
          <cell r="H3895" t="str">
            <v xml:space="preserve">HP LJ 1010/1012/1015 АРНАЛҒАН КАРТРИДЖ Q2612A                                                       </v>
          </cell>
          <cell r="I3895" t="str">
            <v>БК</v>
          </cell>
          <cell r="J3895">
            <v>0</v>
          </cell>
          <cell r="K3895">
            <v>631010000</v>
          </cell>
          <cell r="L3895" t="str">
            <v>ҚР, ШҚО, Өскемен қ., Бажов көш., 10</v>
          </cell>
          <cell r="M3895" t="str">
            <v>Ақпан - Наурыз</v>
          </cell>
          <cell r="N3895" t="str">
            <v>Шығыс-Қазақстан облысы, Өскемен қ.</v>
          </cell>
          <cell r="O3895" t="str">
            <v>DDP</v>
          </cell>
          <cell r="P3895" t="str">
            <v>шартқа қол қойылған кезден бастап 45 күнтізбелік күн ішінде</v>
          </cell>
          <cell r="Q3895">
            <v>0</v>
          </cell>
          <cell r="R3895">
            <v>796</v>
          </cell>
          <cell r="S3895" t="str">
            <v>Дана</v>
          </cell>
        </row>
        <row r="3896">
          <cell r="A3896" t="str">
            <v>2762 Т</v>
          </cell>
          <cell r="B3896" t="str">
            <v>"ШҚ АЭК" АҚ</v>
          </cell>
          <cell r="C3896" t="str">
            <v>26.20.40.000.136.00.0796.000000000000</v>
          </cell>
          <cell r="D3896">
            <v>606116110</v>
          </cell>
          <cell r="E3896" t="str">
            <v xml:space="preserve">HP LJ 1150 АРНАЛҒАН КАРТРИДЖ Q2624A                                                                 </v>
          </cell>
          <cell r="F3896" t="str">
            <v>Картридж тонерный</v>
          </cell>
          <cell r="G3896" t="str">
            <v>черный</v>
          </cell>
          <cell r="H3896" t="str">
            <v xml:space="preserve">HP LJ 1150 АРНАЛҒАН КАРТРИДЖ Q2624A                                                                 </v>
          </cell>
          <cell r="I3896" t="str">
            <v>ТСАТ</v>
          </cell>
          <cell r="J3896" t="str">
            <v>60</v>
          </cell>
          <cell r="K3896">
            <v>631010000</v>
          </cell>
          <cell r="L3896" t="str">
            <v>ҚР, ШҚО, Өскемен қ., Бажов көш., 10</v>
          </cell>
          <cell r="M3896" t="str">
            <v>Қантар-Ақпан</v>
          </cell>
          <cell r="N3896" t="str">
            <v>Шығыс-Қазақстан облысы, Өскемен қ.</v>
          </cell>
          <cell r="O3896" t="str">
            <v>DDP</v>
          </cell>
          <cell r="P3896" t="str">
            <v>шартқа қол қойылған кезден бастап 45 күнтізбелік күн ішінде</v>
          </cell>
          <cell r="Q3896">
            <v>0</v>
          </cell>
          <cell r="R3896">
            <v>796</v>
          </cell>
          <cell r="S3896" t="str">
            <v>Дана</v>
          </cell>
        </row>
        <row r="3897">
          <cell r="A3897" t="str">
            <v>2762-1 Т</v>
          </cell>
          <cell r="B3897" t="str">
            <v>"ШҚ АЭК" АҚ</v>
          </cell>
          <cell r="C3897" t="str">
            <v>26.20.40.000.136.00.0796.000000000000</v>
          </cell>
          <cell r="D3897">
            <v>606116110</v>
          </cell>
          <cell r="E3897" t="str">
            <v xml:space="preserve">HP LJ 1150 АРНАЛҒАН КАРТРИДЖ Q2624A                                                                 </v>
          </cell>
          <cell r="F3897" t="str">
            <v>Картридж тонерный</v>
          </cell>
          <cell r="G3897" t="str">
            <v>черный</v>
          </cell>
          <cell r="H3897" t="str">
            <v xml:space="preserve">HP LJ 1150 АРНАЛҒАН КАРТРИДЖ Q2624A                                                                 </v>
          </cell>
          <cell r="I3897" t="str">
            <v>БК</v>
          </cell>
          <cell r="J3897">
            <v>0</v>
          </cell>
          <cell r="K3897">
            <v>631010000</v>
          </cell>
          <cell r="L3897" t="str">
            <v>ҚР, ШҚО, Өскемен қ., Бажов көш., 10</v>
          </cell>
          <cell r="M3897" t="str">
            <v>Ақпан - Наурыз</v>
          </cell>
          <cell r="N3897" t="str">
            <v>Шығыс-Қазақстан облысы, Өскемен қ.</v>
          </cell>
          <cell r="O3897" t="str">
            <v>DDP</v>
          </cell>
          <cell r="P3897" t="str">
            <v>шартқа қол қойылған кезден бастап 45 күнтізбелік күн ішінде</v>
          </cell>
          <cell r="Q3897">
            <v>0</v>
          </cell>
          <cell r="R3897">
            <v>796</v>
          </cell>
          <cell r="S3897" t="str">
            <v>Дана</v>
          </cell>
        </row>
        <row r="3898">
          <cell r="A3898" t="str">
            <v>2763 Т</v>
          </cell>
          <cell r="B3898" t="str">
            <v>"ШҚ АЭК" АҚ</v>
          </cell>
          <cell r="C3898" t="str">
            <v>26.20.40.000.136.00.0796.000000000000</v>
          </cell>
          <cell r="D3898">
            <v>606116111</v>
          </cell>
          <cell r="E3898" t="str">
            <v xml:space="preserve">ПРИНТЕР HP PRO P1102 CE651A АРНАЛҒАН КАРТРИДЖ СЕ285А                                                </v>
          </cell>
          <cell r="F3898" t="str">
            <v>Картридж тонерный</v>
          </cell>
          <cell r="G3898" t="str">
            <v>черный</v>
          </cell>
          <cell r="H3898" t="str">
            <v xml:space="preserve">ПРИНТЕР HP PRO P1102 CE651A АРНАЛҒАН КАРТРИДЖ СЕ285А                                                </v>
          </cell>
          <cell r="I3898" t="str">
            <v>ТСАТ</v>
          </cell>
          <cell r="J3898" t="str">
            <v>60</v>
          </cell>
          <cell r="K3898">
            <v>631010000</v>
          </cell>
          <cell r="L3898" t="str">
            <v>ҚР, ШҚО, Өскемен қ., Бажов көш., 10</v>
          </cell>
          <cell r="M3898" t="str">
            <v>Қантар-Ақпан</v>
          </cell>
          <cell r="N3898" t="str">
            <v>Шығыс-Қазақстан облысы, Өскемен қ.</v>
          </cell>
          <cell r="O3898" t="str">
            <v>DDP</v>
          </cell>
          <cell r="P3898" t="str">
            <v>шартқа қол қойылған кезден бастап 45 күнтізбелік күн ішінде</v>
          </cell>
          <cell r="Q3898">
            <v>0</v>
          </cell>
          <cell r="R3898">
            <v>796</v>
          </cell>
          <cell r="S3898" t="str">
            <v>Дана</v>
          </cell>
        </row>
        <row r="3899">
          <cell r="A3899" t="str">
            <v>2763-1 Т</v>
          </cell>
          <cell r="B3899" t="str">
            <v>"ШҚ АЭК" АҚ</v>
          </cell>
          <cell r="C3899" t="str">
            <v>26.20.40.000.136.00.0796.000000000000</v>
          </cell>
          <cell r="D3899">
            <v>606116111</v>
          </cell>
          <cell r="E3899" t="str">
            <v xml:space="preserve">ПРИНТЕР HP PRO P1102 CE651A АРНАЛҒАН КАРТРИДЖ СЕ285А                                                </v>
          </cell>
          <cell r="F3899" t="str">
            <v>Картридж тонерный</v>
          </cell>
          <cell r="G3899" t="str">
            <v>черный</v>
          </cell>
          <cell r="H3899" t="str">
            <v xml:space="preserve">ПРИНТЕР HP PRO P1102 CE651A АРНАЛҒАН КАРТРИДЖ СЕ285А                                                </v>
          </cell>
          <cell r="I3899" t="str">
            <v>БК</v>
          </cell>
          <cell r="J3899">
            <v>0</v>
          </cell>
          <cell r="K3899">
            <v>631010000</v>
          </cell>
          <cell r="L3899" t="str">
            <v>ҚР, ШҚО, Өскемен қ., Бажов көш., 10</v>
          </cell>
          <cell r="M3899" t="str">
            <v>Ақпан - Наурыз</v>
          </cell>
          <cell r="N3899" t="str">
            <v>Шығыс-Қазақстан облысы, Өскемен қ.</v>
          </cell>
          <cell r="O3899" t="str">
            <v>DDP</v>
          </cell>
          <cell r="P3899" t="str">
            <v>шартқа қол қойылған кезден бастап 45 күнтізбелік күн ішінде</v>
          </cell>
          <cell r="Q3899">
            <v>0</v>
          </cell>
          <cell r="R3899">
            <v>796</v>
          </cell>
          <cell r="S3899" t="str">
            <v>Дана</v>
          </cell>
        </row>
        <row r="3900">
          <cell r="A3900" t="str">
            <v>2764 Т</v>
          </cell>
          <cell r="B3900" t="str">
            <v>"ШҚ АЭК" АҚ</v>
          </cell>
          <cell r="C3900" t="str">
            <v>26.20.40.000.136.00.0796.000000000000</v>
          </cell>
          <cell r="D3900">
            <v>606116112</v>
          </cell>
          <cell r="E3900" t="str">
            <v xml:space="preserve">ПРИНТЕР Xerox Phaser 3140/3155/3160 АРНАЛҒАН КАРТРИДЖ                                               </v>
          </cell>
          <cell r="F3900" t="str">
            <v>Картридж тонерный</v>
          </cell>
          <cell r="G3900" t="str">
            <v>черный</v>
          </cell>
          <cell r="H3900" t="str">
            <v xml:space="preserve">ПРИНТЕР Xerox Phaser 3140/3155/3160 АРНАЛҒАН КАРТРИДЖ                                               </v>
          </cell>
          <cell r="I3900" t="str">
            <v>ТСАТ</v>
          </cell>
          <cell r="J3900" t="str">
            <v>60</v>
          </cell>
          <cell r="K3900">
            <v>631010000</v>
          </cell>
          <cell r="L3900" t="str">
            <v>ҚР, ШҚО, Өскемен қ., Бажов көш., 10</v>
          </cell>
          <cell r="M3900" t="str">
            <v>Қантар-Ақпан</v>
          </cell>
          <cell r="N3900" t="str">
            <v>Шығыс-Қазақстан облысы, Өскемен қ.</v>
          </cell>
          <cell r="O3900" t="str">
            <v>DDP</v>
          </cell>
          <cell r="P3900" t="str">
            <v>шартқа қол қойылған кезден бастап 45 күнтізбелік күн ішінде</v>
          </cell>
          <cell r="Q3900">
            <v>0</v>
          </cell>
          <cell r="R3900">
            <v>796</v>
          </cell>
          <cell r="S3900" t="str">
            <v>Дана</v>
          </cell>
        </row>
        <row r="3901">
          <cell r="A3901" t="str">
            <v>2764-1 Т</v>
          </cell>
          <cell r="B3901" t="str">
            <v>"ШҚ АЭК" АҚ</v>
          </cell>
          <cell r="C3901" t="str">
            <v>26.20.40.000.136.00.0796.000000000000</v>
          </cell>
          <cell r="D3901">
            <v>606116112</v>
          </cell>
          <cell r="E3901" t="str">
            <v xml:space="preserve">ПРИНТЕР Xerox Phaser 3140/3155/3160 АРНАЛҒАН КАРТРИДЖ                                               </v>
          </cell>
          <cell r="F3901" t="str">
            <v>Картридж тонерный</v>
          </cell>
          <cell r="G3901" t="str">
            <v>черный</v>
          </cell>
          <cell r="H3901" t="str">
            <v xml:space="preserve">ПРИНТЕР Xerox Phaser 3140/3155/3160 АРНАЛҒАН КАРТРИДЖ                                               </v>
          </cell>
          <cell r="I3901" t="str">
            <v>БК</v>
          </cell>
          <cell r="J3901">
            <v>0</v>
          </cell>
          <cell r="K3901">
            <v>631010000</v>
          </cell>
          <cell r="L3901" t="str">
            <v>ҚР, ШҚО, Өскемен қ., Бажов көш., 10</v>
          </cell>
          <cell r="M3901" t="str">
            <v>Ақпан - Наурыз</v>
          </cell>
          <cell r="N3901" t="str">
            <v>Шығыс-Қазақстан облысы, Өскемен қ.</v>
          </cell>
          <cell r="O3901" t="str">
            <v>DDP</v>
          </cell>
          <cell r="P3901" t="str">
            <v>шартқа қол қойылған кезден бастап 45 күнтізбелік күн ішінде</v>
          </cell>
          <cell r="Q3901">
            <v>0</v>
          </cell>
          <cell r="R3901">
            <v>796</v>
          </cell>
          <cell r="S3901" t="str">
            <v>Дана</v>
          </cell>
        </row>
        <row r="3902">
          <cell r="A3902" t="str">
            <v>2765 Т</v>
          </cell>
          <cell r="B3902" t="str">
            <v>"ШҚ АЭК" АҚ</v>
          </cell>
          <cell r="C3902" t="str">
            <v>26.20.40.000.136.00.0796.000000000000</v>
          </cell>
          <cell r="D3902">
            <v>606116115</v>
          </cell>
          <cell r="E3902" t="str">
            <v xml:space="preserve">XEROX 3117 лазерлік принтерге арналған картридж                                                     </v>
          </cell>
          <cell r="F3902" t="str">
            <v>Картридж тонерный</v>
          </cell>
          <cell r="G3902" t="str">
            <v>черный</v>
          </cell>
          <cell r="H3902" t="str">
            <v xml:space="preserve">XEROX 3117 лазерлік принтерге арналған картридж                                                     </v>
          </cell>
          <cell r="I3902" t="str">
            <v>ТСАТ</v>
          </cell>
          <cell r="J3902" t="str">
            <v>60</v>
          </cell>
          <cell r="K3902">
            <v>631010000</v>
          </cell>
          <cell r="L3902" t="str">
            <v>ҚР, ШҚО, Өскемен қ., Бажов көш., 10</v>
          </cell>
          <cell r="M3902" t="str">
            <v>Қантар-Ақпан</v>
          </cell>
          <cell r="N3902" t="str">
            <v>Шығыс-Қазақстан облысы, Өскемен қ.</v>
          </cell>
          <cell r="O3902" t="str">
            <v>DDP</v>
          </cell>
          <cell r="P3902" t="str">
            <v>шартқа қол қойылған кезден бастап 45 күнтізбелік күн ішінде</v>
          </cell>
          <cell r="Q3902">
            <v>0</v>
          </cell>
          <cell r="R3902">
            <v>796</v>
          </cell>
          <cell r="S3902" t="str">
            <v>Дана</v>
          </cell>
        </row>
        <row r="3903">
          <cell r="A3903" t="str">
            <v>2765-1 Т</v>
          </cell>
          <cell r="B3903" t="str">
            <v>"ШҚ АЭК" АҚ</v>
          </cell>
          <cell r="C3903" t="str">
            <v>26.20.40.000.136.00.0796.000000000000</v>
          </cell>
          <cell r="D3903">
            <v>606116115</v>
          </cell>
          <cell r="E3903" t="str">
            <v xml:space="preserve">XEROX 3117 лазерлік принтерге арналған картридж                                                     </v>
          </cell>
          <cell r="F3903" t="str">
            <v>Картридж тонерный</v>
          </cell>
          <cell r="G3903" t="str">
            <v>черный</v>
          </cell>
          <cell r="H3903" t="str">
            <v xml:space="preserve">XEROX 3117 лазерлік принтерге арналған картридж                                                     </v>
          </cell>
          <cell r="I3903" t="str">
            <v>БК</v>
          </cell>
          <cell r="J3903">
            <v>0</v>
          </cell>
          <cell r="K3903">
            <v>631010000</v>
          </cell>
          <cell r="L3903" t="str">
            <v>ҚР, ШҚО, Өскемен қ., Бажов көш., 10</v>
          </cell>
          <cell r="M3903" t="str">
            <v>Ақпан - Наурыз</v>
          </cell>
          <cell r="N3903" t="str">
            <v>Шығыс-Қазақстан облысы, Өскемен қ.</v>
          </cell>
          <cell r="O3903" t="str">
            <v>DDP</v>
          </cell>
          <cell r="P3903" t="str">
            <v>шартқа қол қойылған кезден бастап 45 күнтізбелік күн ішінде</v>
          </cell>
          <cell r="Q3903">
            <v>0</v>
          </cell>
          <cell r="R3903">
            <v>796</v>
          </cell>
          <cell r="S3903" t="str">
            <v>Дана</v>
          </cell>
        </row>
        <row r="3904">
          <cell r="A3904" t="str">
            <v>2766 Т</v>
          </cell>
          <cell r="B3904" t="str">
            <v>"ШҚ АЭК" АҚ</v>
          </cell>
          <cell r="C3904" t="str">
            <v>26.20.40.000.180.00.0796.000000000003</v>
          </cell>
          <cell r="D3904">
            <v>606116132</v>
          </cell>
          <cell r="E3904" t="str">
            <v>Картридж CE313A (қанқызыл) арналған hp cp1025</v>
          </cell>
          <cell r="F3904" t="str">
            <v>Картридж</v>
          </cell>
          <cell r="G3904" t="str">
            <v>Тонерный, Цветной, Magenta</v>
          </cell>
          <cell r="H3904" t="str">
            <v>Картридж CE313A (қанқызыл) арналған hp cp1025</v>
          </cell>
          <cell r="I3904" t="str">
            <v>ТСАТ</v>
          </cell>
          <cell r="J3904" t="str">
            <v>60</v>
          </cell>
          <cell r="K3904">
            <v>631010000</v>
          </cell>
          <cell r="L3904" t="str">
            <v>ҚР, ШҚО, Өскемен қ., Бажов көш., 10</v>
          </cell>
          <cell r="M3904" t="str">
            <v>Қантар-Ақпан</v>
          </cell>
          <cell r="N3904" t="str">
            <v>Шығыс-Қазақстан облысы, Өскемен қ.</v>
          </cell>
          <cell r="O3904" t="str">
            <v>DDP</v>
          </cell>
          <cell r="P3904" t="str">
            <v>шартқа қол қойылған кезден бастап 45 күнтізбелік күн ішінде</v>
          </cell>
          <cell r="Q3904">
            <v>0</v>
          </cell>
          <cell r="R3904">
            <v>796</v>
          </cell>
          <cell r="S3904" t="str">
            <v>Дана</v>
          </cell>
        </row>
        <row r="3905">
          <cell r="A3905" t="str">
            <v>2766-1 Т</v>
          </cell>
          <cell r="B3905" t="str">
            <v>"ШҚ АЭК" АҚ</v>
          </cell>
          <cell r="C3905" t="str">
            <v>26.20.40.000.180.00.0796.000000000003</v>
          </cell>
          <cell r="D3905">
            <v>606116132</v>
          </cell>
          <cell r="E3905" t="str">
            <v>Картридж CE313A (қанқызыл) арналған hp cp1025</v>
          </cell>
          <cell r="F3905" t="str">
            <v>Картридж</v>
          </cell>
          <cell r="G3905" t="str">
            <v>Тонерный, Цветной, Magenta</v>
          </cell>
          <cell r="H3905" t="str">
            <v>Картридж CE313A (қанқызыл) арналған hp cp1025</v>
          </cell>
          <cell r="I3905" t="str">
            <v>БК</v>
          </cell>
          <cell r="J3905">
            <v>0</v>
          </cell>
          <cell r="K3905">
            <v>631010000</v>
          </cell>
          <cell r="L3905" t="str">
            <v>ҚР, ШҚО, Өскемен қ., Бажов көш., 10</v>
          </cell>
          <cell r="M3905" t="str">
            <v>Ақпан - Наурыз</v>
          </cell>
          <cell r="N3905" t="str">
            <v>Шығыс-Қазақстан облысы, Өскемен қ.</v>
          </cell>
          <cell r="O3905" t="str">
            <v>DDP</v>
          </cell>
          <cell r="P3905" t="str">
            <v>шартқа қол қойылған кезден бастап 45 күнтізбелік күн ішінде</v>
          </cell>
          <cell r="Q3905">
            <v>0</v>
          </cell>
          <cell r="R3905">
            <v>796</v>
          </cell>
          <cell r="S3905" t="str">
            <v>Дана</v>
          </cell>
        </row>
        <row r="3906">
          <cell r="A3906" t="str">
            <v>2767 Т</v>
          </cell>
          <cell r="B3906" t="str">
            <v>"ШҚ АЭК" АҚ</v>
          </cell>
          <cell r="C3906" t="str">
            <v>26.20.40.000.136.00.0796.000000000000</v>
          </cell>
          <cell r="D3906">
            <v>606116133</v>
          </cell>
          <cell r="E3906" t="str">
            <v xml:space="preserve">ПРИНТЕР КАРТРИДЖІ HP LJ P2035                                                                       </v>
          </cell>
          <cell r="F3906" t="str">
            <v>Картридж тонерный</v>
          </cell>
          <cell r="G3906" t="str">
            <v>черный</v>
          </cell>
          <cell r="H3906" t="str">
            <v xml:space="preserve">ПРИНТЕР КАРТРИДЖІ HP LJ P2035                                                                       </v>
          </cell>
          <cell r="I3906" t="str">
            <v>ТСАТ</v>
          </cell>
          <cell r="J3906" t="str">
            <v>60</v>
          </cell>
          <cell r="K3906">
            <v>631010000</v>
          </cell>
          <cell r="L3906" t="str">
            <v>ҚР, ШҚО, Өскемен қ., Бажов көш., 10</v>
          </cell>
          <cell r="M3906" t="str">
            <v>Қантар-Ақпан</v>
          </cell>
          <cell r="N3906" t="str">
            <v>Шығыс-Қазақстан облысы, Өскемен қ.</v>
          </cell>
          <cell r="O3906" t="str">
            <v>DDP</v>
          </cell>
          <cell r="P3906" t="str">
            <v>шартқа қол қойылған кезден бастап 45 күнтізбелік күн ішінде</v>
          </cell>
          <cell r="Q3906">
            <v>0</v>
          </cell>
          <cell r="R3906">
            <v>796</v>
          </cell>
          <cell r="S3906" t="str">
            <v>Дана</v>
          </cell>
        </row>
        <row r="3907">
          <cell r="A3907" t="str">
            <v>2767-1 Т</v>
          </cell>
          <cell r="B3907" t="str">
            <v>"ШҚ АЭК" АҚ</v>
          </cell>
          <cell r="C3907" t="str">
            <v>26.20.40.000.136.00.0796.000000000000</v>
          </cell>
          <cell r="D3907">
            <v>606116133</v>
          </cell>
          <cell r="E3907" t="str">
            <v xml:space="preserve">ПРИНТЕР КАРТРИДЖІ HP LJ P2035                                                                       </v>
          </cell>
          <cell r="F3907" t="str">
            <v>Картридж тонерный</v>
          </cell>
          <cell r="G3907" t="str">
            <v>черный</v>
          </cell>
          <cell r="H3907" t="str">
            <v xml:space="preserve">ПРИНТЕР КАРТРИДЖІ HP LJ P2035                                                                       </v>
          </cell>
          <cell r="I3907" t="str">
            <v>БК</v>
          </cell>
          <cell r="J3907">
            <v>0</v>
          </cell>
          <cell r="K3907">
            <v>631010000</v>
          </cell>
          <cell r="L3907" t="str">
            <v>ҚР, ШҚО, Өскемен қ., Бажов көш., 10</v>
          </cell>
          <cell r="M3907" t="str">
            <v>Ақпан - Наурыз</v>
          </cell>
          <cell r="N3907" t="str">
            <v>Шығыс-Қазақстан облысы, Өскемен қ.</v>
          </cell>
          <cell r="O3907" t="str">
            <v>DDP</v>
          </cell>
          <cell r="P3907" t="str">
            <v>шартқа қол қойылған кезден бастап 45 күнтізбелік күн ішінде</v>
          </cell>
          <cell r="Q3907">
            <v>0</v>
          </cell>
          <cell r="R3907">
            <v>796</v>
          </cell>
          <cell r="S3907" t="str">
            <v>Дана</v>
          </cell>
        </row>
        <row r="3908">
          <cell r="A3908" t="str">
            <v>2768 Т</v>
          </cell>
          <cell r="B3908" t="str">
            <v>"ШҚ АЭК" АҚ</v>
          </cell>
          <cell r="C3908" t="str">
            <v>26.20.40.000.136.00.0796.000000000000</v>
          </cell>
          <cell r="D3908">
            <v>606116139</v>
          </cell>
          <cell r="E3908" t="str">
            <v xml:space="preserve">Картридж Q7553A арналған HP Laser Jet М2727                                                         </v>
          </cell>
          <cell r="F3908" t="str">
            <v>Картридж тонерный</v>
          </cell>
          <cell r="G3908" t="str">
            <v>черный</v>
          </cell>
          <cell r="H3908" t="str">
            <v xml:space="preserve">Картридж Q7553A арналған HP Laser Jet М2727                                                         </v>
          </cell>
          <cell r="I3908" t="str">
            <v>ТСАТ</v>
          </cell>
          <cell r="J3908" t="str">
            <v>60</v>
          </cell>
          <cell r="K3908">
            <v>631010000</v>
          </cell>
          <cell r="L3908" t="str">
            <v>ҚР, ШҚО, Өскемен қ., Бажов көш., 10</v>
          </cell>
          <cell r="M3908" t="str">
            <v>Қантар-Ақпан</v>
          </cell>
          <cell r="N3908" t="str">
            <v>Шығыс-Қазақстан облысы, Өскемен қ.</v>
          </cell>
          <cell r="O3908" t="str">
            <v>DDP</v>
          </cell>
          <cell r="P3908" t="str">
            <v>шартқа қол қойылған кезден бастап 45 күнтізбелік күн ішінде</v>
          </cell>
          <cell r="Q3908">
            <v>0</v>
          </cell>
          <cell r="R3908">
            <v>796</v>
          </cell>
          <cell r="S3908" t="str">
            <v>Дана</v>
          </cell>
        </row>
        <row r="3909">
          <cell r="A3909" t="str">
            <v>2768-1 Т</v>
          </cell>
          <cell r="B3909" t="str">
            <v>"ШҚ АЭК" АҚ</v>
          </cell>
          <cell r="C3909" t="str">
            <v>26.20.40.000.136.00.0796.000000000000</v>
          </cell>
          <cell r="D3909">
            <v>606116139</v>
          </cell>
          <cell r="E3909" t="str">
            <v xml:space="preserve">Картридж Q7553A арналған HP Laser Jet М2727                                                         </v>
          </cell>
          <cell r="F3909" t="str">
            <v>Картридж тонерный</v>
          </cell>
          <cell r="G3909" t="str">
            <v>черный</v>
          </cell>
          <cell r="H3909" t="str">
            <v xml:space="preserve">Картридж Q7553A арналған HP Laser Jet М2727                                                         </v>
          </cell>
          <cell r="I3909" t="str">
            <v>БК</v>
          </cell>
          <cell r="J3909">
            <v>0</v>
          </cell>
          <cell r="K3909">
            <v>631010000</v>
          </cell>
          <cell r="L3909" t="str">
            <v>ҚР, ШҚО, Өскемен қ., Бажов көш., 10</v>
          </cell>
          <cell r="M3909" t="str">
            <v>Ақпан - Наурыз</v>
          </cell>
          <cell r="N3909" t="str">
            <v>Шығыс-Қазақстан облысы, Өскемен қ.</v>
          </cell>
          <cell r="O3909" t="str">
            <v>DDP</v>
          </cell>
          <cell r="P3909" t="str">
            <v>шартқа қол қойылған кезден бастап 45 күнтізбелік күн ішінде</v>
          </cell>
          <cell r="Q3909">
            <v>0</v>
          </cell>
          <cell r="R3909">
            <v>796</v>
          </cell>
          <cell r="S3909" t="str">
            <v>Дана</v>
          </cell>
        </row>
        <row r="3910">
          <cell r="A3910" t="str">
            <v>2769 Т</v>
          </cell>
          <cell r="B3910" t="str">
            <v>"ШҚ АЭК" АҚ</v>
          </cell>
          <cell r="C3910" t="str">
            <v>26.20.40.000.136.00.0796.000000000000</v>
          </cell>
          <cell r="D3910">
            <v>606116144</v>
          </cell>
          <cell r="E3910" t="str">
            <v xml:space="preserve">Картридж 725 арналған Сanon LBP6000B                                                                </v>
          </cell>
          <cell r="F3910" t="str">
            <v>Картридж тонерный</v>
          </cell>
          <cell r="G3910" t="str">
            <v>черный</v>
          </cell>
          <cell r="H3910" t="str">
            <v xml:space="preserve">Картридж 725 арналған Сanon LBP6000B                                                                </v>
          </cell>
          <cell r="I3910" t="str">
            <v>ТСАТ</v>
          </cell>
          <cell r="J3910" t="str">
            <v>60</v>
          </cell>
          <cell r="K3910">
            <v>631010000</v>
          </cell>
          <cell r="L3910" t="str">
            <v>ҚР, ШҚО, Өскемен қ., Бажов көш., 10</v>
          </cell>
          <cell r="M3910" t="str">
            <v>Қантар-Ақпан</v>
          </cell>
          <cell r="N3910" t="str">
            <v>Шығыс-Қазақстан облысы, Өскемен қ.</v>
          </cell>
          <cell r="O3910" t="str">
            <v>DDP</v>
          </cell>
          <cell r="P3910" t="str">
            <v>шартқа қол қойылған кезден бастап 45 күнтізбелік күн ішінде</v>
          </cell>
          <cell r="Q3910">
            <v>0</v>
          </cell>
          <cell r="R3910">
            <v>796</v>
          </cell>
          <cell r="S3910" t="str">
            <v>Дана</v>
          </cell>
        </row>
        <row r="3911">
          <cell r="A3911" t="str">
            <v>2769-1 Т</v>
          </cell>
          <cell r="B3911" t="str">
            <v>"ШҚ АЭК" АҚ</v>
          </cell>
          <cell r="C3911" t="str">
            <v>26.20.40.000.136.00.0796.000000000000</v>
          </cell>
          <cell r="D3911">
            <v>606116144</v>
          </cell>
          <cell r="E3911" t="str">
            <v xml:space="preserve">Картридж 725 арналған Сanon LBP6000B                                                                </v>
          </cell>
          <cell r="F3911" t="str">
            <v>Картридж тонерный</v>
          </cell>
          <cell r="G3911" t="str">
            <v>черный</v>
          </cell>
          <cell r="H3911" t="str">
            <v xml:space="preserve">Картридж 725 арналған Сanon LBP6000B                                                                </v>
          </cell>
          <cell r="I3911" t="str">
            <v>БК</v>
          </cell>
          <cell r="J3911">
            <v>0</v>
          </cell>
          <cell r="K3911">
            <v>631010000</v>
          </cell>
          <cell r="L3911" t="str">
            <v>ҚР, ШҚО, Өскемен қ., Бажов көш., 10</v>
          </cell>
          <cell r="M3911" t="str">
            <v>Ақпан - Наурыз</v>
          </cell>
          <cell r="N3911" t="str">
            <v>Шығыс-Қазақстан облысы, Өскемен қ.</v>
          </cell>
          <cell r="O3911" t="str">
            <v>DDP</v>
          </cell>
          <cell r="P3911" t="str">
            <v>шартқа қол қойылған кезден бастап 45 күнтізбелік күн ішінде</v>
          </cell>
          <cell r="Q3911">
            <v>0</v>
          </cell>
          <cell r="R3911">
            <v>796</v>
          </cell>
          <cell r="S3911" t="str">
            <v>Дана</v>
          </cell>
        </row>
        <row r="3912">
          <cell r="A3912" t="str">
            <v>2770 Т</v>
          </cell>
          <cell r="B3912" t="str">
            <v>"ШҚ АЭК" АҚ</v>
          </cell>
          <cell r="C3912" t="str">
            <v>26.20.40.000.136.00.0796.000000000000</v>
          </cell>
          <cell r="D3912">
            <v>606116146</v>
          </cell>
          <cell r="E3912" t="str">
            <v>Картридж CE310A (қара) арналған hp cp1025</v>
          </cell>
          <cell r="F3912" t="str">
            <v>Картридж тонерный</v>
          </cell>
          <cell r="G3912" t="str">
            <v>черный</v>
          </cell>
          <cell r="H3912" t="str">
            <v>Картридж CE310A (қара) арналған hp cp1025</v>
          </cell>
          <cell r="I3912" t="str">
            <v>ТСАТ</v>
          </cell>
          <cell r="J3912" t="str">
            <v>60</v>
          </cell>
          <cell r="K3912">
            <v>631010000</v>
          </cell>
          <cell r="L3912" t="str">
            <v>ҚР, ШҚО, Өскемен қ., Бажов көш., 10</v>
          </cell>
          <cell r="M3912" t="str">
            <v>Қантар-Ақпан</v>
          </cell>
          <cell r="N3912" t="str">
            <v>Шығыс-Қазақстан облысы, Өскемен қ.</v>
          </cell>
          <cell r="O3912" t="str">
            <v>DDP</v>
          </cell>
          <cell r="P3912" t="str">
            <v>шартқа қол қойылған кезден бастап 45 күнтізбелік күн ішінде</v>
          </cell>
          <cell r="Q3912">
            <v>0</v>
          </cell>
          <cell r="R3912">
            <v>796</v>
          </cell>
          <cell r="S3912" t="str">
            <v>Дана</v>
          </cell>
        </row>
        <row r="3913">
          <cell r="A3913" t="str">
            <v>2770-1 Т</v>
          </cell>
          <cell r="B3913" t="str">
            <v>"ШҚ АЭК" АҚ</v>
          </cell>
          <cell r="C3913" t="str">
            <v>26.20.40.000.136.00.0796.000000000000</v>
          </cell>
          <cell r="D3913">
            <v>606116146</v>
          </cell>
          <cell r="E3913" t="str">
            <v>Картридж CE310A (қара) арналған hp cp1025</v>
          </cell>
          <cell r="F3913" t="str">
            <v>Картридж тонерный</v>
          </cell>
          <cell r="G3913" t="str">
            <v>черный</v>
          </cell>
          <cell r="H3913" t="str">
            <v>Картридж CE310A (қара) арналған hp cp1025</v>
          </cell>
          <cell r="I3913" t="str">
            <v>БК</v>
          </cell>
          <cell r="J3913">
            <v>0</v>
          </cell>
          <cell r="K3913">
            <v>631010000</v>
          </cell>
          <cell r="L3913" t="str">
            <v>ҚР, ШҚО, Өскемен қ., Бажов көш., 10</v>
          </cell>
          <cell r="M3913" t="str">
            <v>Ақпан - Наурыз</v>
          </cell>
          <cell r="N3913" t="str">
            <v>Шығыс-Қазақстан облысы, Өскемен қ.</v>
          </cell>
          <cell r="O3913" t="str">
            <v>DDP</v>
          </cell>
          <cell r="P3913" t="str">
            <v>шартқа қол қойылған кезден бастап 45 күнтізбелік күн ішінде</v>
          </cell>
          <cell r="Q3913">
            <v>0</v>
          </cell>
          <cell r="R3913">
            <v>796</v>
          </cell>
          <cell r="S3913" t="str">
            <v>Дана</v>
          </cell>
        </row>
        <row r="3914">
          <cell r="A3914" t="str">
            <v>2771 Т</v>
          </cell>
          <cell r="B3914" t="str">
            <v>"ШҚ АЭК" АҚ</v>
          </cell>
          <cell r="C3914" t="str">
            <v>26.20.40.000.180.00.0796.000000000001</v>
          </cell>
          <cell r="D3914">
            <v>606116147</v>
          </cell>
          <cell r="E3914" t="str">
            <v>Картридж CE311A (көгілдір) арналған hp cp1025</v>
          </cell>
          <cell r="F3914" t="str">
            <v>Картридж</v>
          </cell>
          <cell r="G3914" t="str">
            <v>Тонерный, Цветной, Cyan</v>
          </cell>
          <cell r="H3914" t="str">
            <v>Картридж CE311A (көгілдір) арналған hp cp1025</v>
          </cell>
          <cell r="I3914" t="str">
            <v>ТСАТ</v>
          </cell>
          <cell r="J3914" t="str">
            <v>60</v>
          </cell>
          <cell r="K3914">
            <v>631010000</v>
          </cell>
          <cell r="L3914" t="str">
            <v>ҚР, ШҚО, Өскемен қ., Бажов көш., 10</v>
          </cell>
          <cell r="M3914" t="str">
            <v>Қантар-Ақпан</v>
          </cell>
          <cell r="N3914" t="str">
            <v>Шығыс-Қазақстан облысы, Өскемен қ.</v>
          </cell>
          <cell r="O3914" t="str">
            <v>DDP</v>
          </cell>
          <cell r="P3914" t="str">
            <v>шартқа қол қойылған кезден бастап 45 күнтізбелік күн ішінде</v>
          </cell>
          <cell r="Q3914">
            <v>0</v>
          </cell>
          <cell r="R3914">
            <v>796</v>
          </cell>
          <cell r="S3914" t="str">
            <v>Дана</v>
          </cell>
        </row>
        <row r="3915">
          <cell r="A3915" t="str">
            <v>2771-1 Т</v>
          </cell>
          <cell r="B3915" t="str">
            <v>"ШҚ АЭК" АҚ</v>
          </cell>
          <cell r="C3915" t="str">
            <v>26.20.40.000.180.00.0796.000000000001</v>
          </cell>
          <cell r="D3915">
            <v>606116147</v>
          </cell>
          <cell r="E3915" t="str">
            <v>Картридж CE311A (көгілдір) арналған hp cp1025</v>
          </cell>
          <cell r="F3915" t="str">
            <v>Картридж</v>
          </cell>
          <cell r="G3915" t="str">
            <v>Тонерный, Цветной, Cyan</v>
          </cell>
          <cell r="H3915" t="str">
            <v>Картридж CE311A (көгілдір) арналған hp cp1025</v>
          </cell>
          <cell r="I3915" t="str">
            <v>БК</v>
          </cell>
          <cell r="J3915">
            <v>0</v>
          </cell>
          <cell r="K3915">
            <v>631010000</v>
          </cell>
          <cell r="L3915" t="str">
            <v>ҚР, ШҚО, Өскемен қ., Бажов көш., 10</v>
          </cell>
          <cell r="M3915" t="str">
            <v>Ақпан - Наурыз</v>
          </cell>
          <cell r="N3915" t="str">
            <v>Шығыс-Қазақстан облысы, Өскемен қ.</v>
          </cell>
          <cell r="O3915" t="str">
            <v>DDP</v>
          </cell>
          <cell r="P3915" t="str">
            <v>шартқа қол қойылған кезден бастап 45 күнтізбелік күн ішінде</v>
          </cell>
          <cell r="Q3915">
            <v>0</v>
          </cell>
          <cell r="R3915">
            <v>796</v>
          </cell>
          <cell r="S3915" t="str">
            <v>Дана</v>
          </cell>
        </row>
        <row r="3916">
          <cell r="A3916" t="str">
            <v>2772 Т</v>
          </cell>
          <cell r="B3916" t="str">
            <v>"ШҚ АЭК" АҚ</v>
          </cell>
          <cell r="C3916" t="str">
            <v>26.20.40.000.180.00.0796.000000000002</v>
          </cell>
          <cell r="D3916">
            <v>606116148</v>
          </cell>
          <cell r="E3916" t="str">
            <v>Картридж CE312A (сары) арналған hp cp1025</v>
          </cell>
          <cell r="F3916" t="str">
            <v>Картридж</v>
          </cell>
          <cell r="G3916" t="str">
            <v>Тонерный, Цветной, Yellow</v>
          </cell>
          <cell r="H3916" t="str">
            <v>Картридж CE312A (сары) арналған hp cp1025</v>
          </cell>
          <cell r="I3916" t="str">
            <v>ТСАТ</v>
          </cell>
          <cell r="J3916" t="str">
            <v>60</v>
          </cell>
          <cell r="K3916">
            <v>631010000</v>
          </cell>
          <cell r="L3916" t="str">
            <v>ҚР, ШҚО, Өскемен қ., Бажов көш., 10</v>
          </cell>
          <cell r="M3916" t="str">
            <v>Қантар-Ақпан</v>
          </cell>
          <cell r="N3916" t="str">
            <v>Шығыс-Қазақстан облысы, Өскемен қ.</v>
          </cell>
          <cell r="O3916" t="str">
            <v>DDP</v>
          </cell>
          <cell r="P3916" t="str">
            <v>шартқа қол қойылған кезден бастап 45 күнтізбелік күн ішінде</v>
          </cell>
          <cell r="Q3916">
            <v>0</v>
          </cell>
          <cell r="R3916">
            <v>796</v>
          </cell>
          <cell r="S3916" t="str">
            <v>Дана</v>
          </cell>
        </row>
        <row r="3917">
          <cell r="A3917" t="str">
            <v>2772-1 Т</v>
          </cell>
          <cell r="B3917" t="str">
            <v>"ШҚ АЭК" АҚ</v>
          </cell>
          <cell r="C3917" t="str">
            <v>26.20.40.000.180.00.0796.000000000002</v>
          </cell>
          <cell r="D3917">
            <v>606116148</v>
          </cell>
          <cell r="E3917" t="str">
            <v>Картридж CE312A (сары) арналған hp cp1025</v>
          </cell>
          <cell r="F3917" t="str">
            <v>Картридж</v>
          </cell>
          <cell r="G3917" t="str">
            <v>Тонерный, Цветной, Yellow</v>
          </cell>
          <cell r="H3917" t="str">
            <v>Картридж CE312A (сары) арналған hp cp1025</v>
          </cell>
          <cell r="I3917" t="str">
            <v>БК</v>
          </cell>
          <cell r="J3917">
            <v>0</v>
          </cell>
          <cell r="K3917">
            <v>631010000</v>
          </cell>
          <cell r="L3917" t="str">
            <v>ҚР, ШҚО, Өскемен қ., Бажов көш., 10</v>
          </cell>
          <cell r="M3917" t="str">
            <v>Ақпан - Наурыз</v>
          </cell>
          <cell r="N3917" t="str">
            <v>Шығыс-Қазақстан облысы, Өскемен қ.</v>
          </cell>
          <cell r="O3917" t="str">
            <v>DDP</v>
          </cell>
          <cell r="P3917" t="str">
            <v>шартқа қол қойылған кезден бастап 45 күнтізбелік күн ішінде</v>
          </cell>
          <cell r="Q3917">
            <v>0</v>
          </cell>
          <cell r="R3917">
            <v>796</v>
          </cell>
          <cell r="S3917" t="str">
            <v>Дана</v>
          </cell>
        </row>
        <row r="3918">
          <cell r="A3918" t="str">
            <v>2773 Т</v>
          </cell>
          <cell r="B3918" t="str">
            <v>"ШҚ АЭК" АҚ</v>
          </cell>
          <cell r="C3918" t="str">
            <v>26.20.40.000.136.00.0796.000000000000</v>
          </cell>
          <cell r="D3918">
            <v>606116170</v>
          </cell>
          <cell r="E3918" t="str">
            <v>HP LaserJet Pro M521dn арналған CE255X картриджі</v>
          </cell>
          <cell r="F3918" t="str">
            <v>Картридж тонерный</v>
          </cell>
          <cell r="G3918" t="str">
            <v>черный</v>
          </cell>
          <cell r="H3918" t="str">
            <v>HP LaserJet Pro M521dn арналған CE255X картриджі</v>
          </cell>
          <cell r="I3918" t="str">
            <v>ТСАТ</v>
          </cell>
          <cell r="J3918" t="str">
            <v>60</v>
          </cell>
          <cell r="K3918">
            <v>631010000</v>
          </cell>
          <cell r="L3918" t="str">
            <v>ҚР, ШҚО, Өскемен қ., Бажов көш., 10</v>
          </cell>
          <cell r="M3918" t="str">
            <v>Қантар-Ақпан</v>
          </cell>
          <cell r="N3918" t="str">
            <v>Шығыс-Қазақстан облысы, Өскемен қ.</v>
          </cell>
          <cell r="O3918" t="str">
            <v>DDP</v>
          </cell>
          <cell r="P3918" t="str">
            <v>шартқа қол қойылған кезден бастап 45 күнтізбелік күн ішінде</v>
          </cell>
          <cell r="Q3918">
            <v>0</v>
          </cell>
          <cell r="R3918">
            <v>796</v>
          </cell>
          <cell r="S3918" t="str">
            <v>Дана</v>
          </cell>
        </row>
        <row r="3919">
          <cell r="A3919" t="str">
            <v>2773-1 Т</v>
          </cell>
          <cell r="B3919" t="str">
            <v>"ШҚ АЭК" АҚ</v>
          </cell>
          <cell r="C3919" t="str">
            <v>26.20.40.000.136.00.0796.000000000000</v>
          </cell>
          <cell r="D3919">
            <v>606116170</v>
          </cell>
          <cell r="E3919" t="str">
            <v>HP LaserJet Pro M521dn арналған CE255X картриджі</v>
          </cell>
          <cell r="F3919" t="str">
            <v>Картридж тонерный</v>
          </cell>
          <cell r="G3919" t="str">
            <v>черный</v>
          </cell>
          <cell r="H3919" t="str">
            <v>HP LaserJet Pro M521dn арналған CE255X картриджі</v>
          </cell>
          <cell r="I3919" t="str">
            <v>БК</v>
          </cell>
          <cell r="J3919">
            <v>0</v>
          </cell>
          <cell r="K3919">
            <v>631010000</v>
          </cell>
          <cell r="L3919" t="str">
            <v>ҚР, ШҚО, Өскемен қ., Бажов көш., 10</v>
          </cell>
          <cell r="M3919" t="str">
            <v>Ақпан - Наурыз</v>
          </cell>
          <cell r="N3919" t="str">
            <v>Шығыс-Қазақстан облысы, Өскемен қ.</v>
          </cell>
          <cell r="O3919" t="str">
            <v>DDP</v>
          </cell>
          <cell r="P3919" t="str">
            <v>шартқа қол қойылған кезден бастап 45 күнтізбелік күн ішінде</v>
          </cell>
          <cell r="Q3919">
            <v>0</v>
          </cell>
          <cell r="R3919">
            <v>796</v>
          </cell>
          <cell r="S3919" t="str">
            <v>Дана</v>
          </cell>
        </row>
        <row r="3920">
          <cell r="A3920" t="str">
            <v>2774 Т</v>
          </cell>
          <cell r="B3920" t="str">
            <v>"ШҚ АЭК" АҚ</v>
          </cell>
          <cell r="C3920" t="str">
            <v>26.20.40.000.136.00.0796.000000000000</v>
          </cell>
          <cell r="D3920">
            <v>606116176</v>
          </cell>
          <cell r="E3920" t="str">
            <v>Картридж CF280Х арналған HP Laser Pro 400  M4001/M425</v>
          </cell>
          <cell r="F3920" t="str">
            <v>Картридж тонерный</v>
          </cell>
          <cell r="G3920" t="str">
            <v>черный</v>
          </cell>
          <cell r="H3920" t="str">
            <v>Картридж CF280Х арналған HP Laser Pro 400  M4001/M425</v>
          </cell>
          <cell r="I3920" t="str">
            <v>ТСАТ</v>
          </cell>
          <cell r="J3920" t="str">
            <v>60</v>
          </cell>
          <cell r="K3920">
            <v>631010000</v>
          </cell>
          <cell r="L3920" t="str">
            <v>ҚР, ШҚО, Өскемен қ., Бажов көш., 10</v>
          </cell>
          <cell r="M3920" t="str">
            <v>Қантар-Ақпан</v>
          </cell>
          <cell r="N3920" t="str">
            <v>Шығыс-Қазақстан облысы, Өскемен қ.</v>
          </cell>
          <cell r="O3920" t="str">
            <v>DDP</v>
          </cell>
          <cell r="P3920" t="str">
            <v>шартқа қол қойылған кезден бастап 45 күнтізбелік күн ішінде</v>
          </cell>
          <cell r="Q3920">
            <v>0</v>
          </cell>
          <cell r="R3920">
            <v>796</v>
          </cell>
          <cell r="S3920" t="str">
            <v>Дана</v>
          </cell>
        </row>
        <row r="3921">
          <cell r="A3921" t="str">
            <v>2774-1 Т</v>
          </cell>
          <cell r="B3921" t="str">
            <v>"ШҚ АЭК" АҚ</v>
          </cell>
          <cell r="C3921" t="str">
            <v>26.20.40.000.136.00.0796.000000000000</v>
          </cell>
          <cell r="D3921">
            <v>606116176</v>
          </cell>
          <cell r="E3921" t="str">
            <v>Картридж CF280Х арналған HP Laser Pro 400  M4001/M425</v>
          </cell>
          <cell r="F3921" t="str">
            <v>Картридж тонерный</v>
          </cell>
          <cell r="G3921" t="str">
            <v>черный</v>
          </cell>
          <cell r="H3921" t="str">
            <v>Картридж CF280Х арналған HP Laser Pro 400  M4001/M425</v>
          </cell>
          <cell r="I3921" t="str">
            <v>БК</v>
          </cell>
          <cell r="J3921">
            <v>0</v>
          </cell>
          <cell r="K3921">
            <v>631010000</v>
          </cell>
          <cell r="L3921" t="str">
            <v>ҚР, ШҚО, Өскемен қ., Бажов көш., 10</v>
          </cell>
          <cell r="M3921" t="str">
            <v>Ақпан - Наурыз</v>
          </cell>
          <cell r="N3921" t="str">
            <v>Шығыс-Қазақстан облысы, Өскемен қ.</v>
          </cell>
          <cell r="O3921" t="str">
            <v>DDP</v>
          </cell>
          <cell r="P3921" t="str">
            <v>шартқа қол қойылған кезден бастап 45 күнтізбелік күн ішінде</v>
          </cell>
          <cell r="Q3921">
            <v>0</v>
          </cell>
          <cell r="R3921">
            <v>796</v>
          </cell>
          <cell r="S3921" t="str">
            <v>Дана</v>
          </cell>
        </row>
        <row r="3922">
          <cell r="A3922" t="str">
            <v>2775 Т</v>
          </cell>
          <cell r="B3922" t="str">
            <v>"ШҚ АЭК" АҚ</v>
          </cell>
          <cell r="C3922" t="str">
            <v>26.20.40.000.136.00.0796.000000000000</v>
          </cell>
          <cell r="D3922">
            <v>606118145</v>
          </cell>
          <cell r="E3922" t="str">
            <v xml:space="preserve">HP DJ 1100С/1120С/1220С/890С АРНАЛҒАН КАРТРИДЖ 51645AЕ (ҚАРА)                                       </v>
          </cell>
          <cell r="F3922" t="str">
            <v>Картридж тонерный</v>
          </cell>
          <cell r="G3922" t="str">
            <v>черный</v>
          </cell>
          <cell r="H3922" t="str">
            <v xml:space="preserve">HP DJ 1100С/1120С/1220С/890С АРНАЛҒАН КАРТРИДЖ 51645AЕ (ҚАРА)                                       </v>
          </cell>
          <cell r="I3922" t="str">
            <v>ТСАТ</v>
          </cell>
          <cell r="J3922" t="str">
            <v>60</v>
          </cell>
          <cell r="K3922">
            <v>631010000</v>
          </cell>
          <cell r="L3922" t="str">
            <v>ҚР, ШҚО, Өскемен қ., Бажов көш., 10</v>
          </cell>
          <cell r="M3922" t="str">
            <v>Қантар-Ақпан</v>
          </cell>
          <cell r="N3922" t="str">
            <v>Шығыс-Қазақстан облысы, Өскемен қ.</v>
          </cell>
          <cell r="O3922" t="str">
            <v>DDP</v>
          </cell>
          <cell r="P3922" t="str">
            <v>шартқа қол қойылған кезден бастап 45 күнтізбелік күн ішінде</v>
          </cell>
          <cell r="Q3922">
            <v>0</v>
          </cell>
          <cell r="R3922">
            <v>796</v>
          </cell>
          <cell r="S3922" t="str">
            <v>Дана</v>
          </cell>
        </row>
        <row r="3923">
          <cell r="A3923" t="str">
            <v>2775-1 Т</v>
          </cell>
          <cell r="B3923" t="str">
            <v>"ШҚ АЭК" АҚ</v>
          </cell>
          <cell r="C3923" t="str">
            <v>26.20.40.000.136.00.0796.000000000000</v>
          </cell>
          <cell r="D3923">
            <v>606118145</v>
          </cell>
          <cell r="E3923" t="str">
            <v xml:space="preserve">HP DJ 1100С/1120С/1220С/890С АРНАЛҒАН КАРТРИДЖ 51645AЕ (ҚАРА)                                       </v>
          </cell>
          <cell r="F3923" t="str">
            <v>Картридж тонерный</v>
          </cell>
          <cell r="G3923" t="str">
            <v>черный</v>
          </cell>
          <cell r="H3923" t="str">
            <v xml:space="preserve">HP DJ 1100С/1120С/1220С/890С АРНАЛҒАН КАРТРИДЖ 51645AЕ (ҚАРА)                                       </v>
          </cell>
          <cell r="I3923" t="str">
            <v>БК</v>
          </cell>
          <cell r="J3923">
            <v>0</v>
          </cell>
          <cell r="K3923">
            <v>631010000</v>
          </cell>
          <cell r="L3923" t="str">
            <v>ҚР, ШҚО, Өскемен қ., Бажов көш., 10</v>
          </cell>
          <cell r="M3923" t="str">
            <v>Ақпан - Наурыз</v>
          </cell>
          <cell r="N3923" t="str">
            <v>Шығыс-Қазақстан облысы, Өскемен қ.</v>
          </cell>
          <cell r="O3923" t="str">
            <v>DDP</v>
          </cell>
          <cell r="P3923" t="str">
            <v>шартқа қол қойылған кезден бастап 45 күнтізбелік күн ішінде</v>
          </cell>
          <cell r="Q3923">
            <v>0</v>
          </cell>
          <cell r="R3923">
            <v>796</v>
          </cell>
          <cell r="S3923" t="str">
            <v>Дана</v>
          </cell>
        </row>
        <row r="3924">
          <cell r="A3924" t="str">
            <v>2776 Т</v>
          </cell>
          <cell r="B3924" t="str">
            <v>"ШҚ АЭК" АҚ</v>
          </cell>
          <cell r="C3924" t="str">
            <v>26.20.40.000.180.00.0796.000000000001</v>
          </cell>
          <cell r="D3924">
            <v>606118151</v>
          </cell>
          <cell r="E3924" t="str">
            <v xml:space="preserve">HP DJ 1220С/1280 АРНАЛҒАН КАРТРИДЖ C6578AE (ТҮРЛІ ТҮСТІ)                                            </v>
          </cell>
          <cell r="F3924" t="str">
            <v>Картридж</v>
          </cell>
          <cell r="G3924" t="str">
            <v>Тонерный, Цветной, Cyan</v>
          </cell>
          <cell r="H3924" t="str">
            <v xml:space="preserve">HP DJ 1220С/1280 АРНАЛҒАН КАРТРИДЖ C6578AE (ТҮРЛІ ТҮСТІ)                                            </v>
          </cell>
          <cell r="I3924" t="str">
            <v>ТСАТ</v>
          </cell>
          <cell r="J3924" t="str">
            <v>60</v>
          </cell>
          <cell r="K3924">
            <v>631010000</v>
          </cell>
          <cell r="L3924" t="str">
            <v>ҚР, ШҚО, Өскемен қ., Бажов көш., 10</v>
          </cell>
          <cell r="M3924" t="str">
            <v>Қантар-Ақпан</v>
          </cell>
          <cell r="N3924" t="str">
            <v>Шығыс-Қазақстан облысы, Өскемен қ.</v>
          </cell>
          <cell r="O3924" t="str">
            <v>DDP</v>
          </cell>
          <cell r="P3924" t="str">
            <v>шартқа қол қойылған кезден бастап 45 күнтізбелік күн ішінде</v>
          </cell>
          <cell r="Q3924">
            <v>0</v>
          </cell>
          <cell r="R3924">
            <v>796</v>
          </cell>
          <cell r="S3924" t="str">
            <v>Дана</v>
          </cell>
        </row>
        <row r="3925">
          <cell r="A3925" t="str">
            <v>2776-1 Т</v>
          </cell>
          <cell r="B3925" t="str">
            <v>"ШҚ АЭК" АҚ</v>
          </cell>
          <cell r="C3925" t="str">
            <v>26.20.40.000.180.00.0796.000000000001</v>
          </cell>
          <cell r="D3925">
            <v>606118151</v>
          </cell>
          <cell r="E3925" t="str">
            <v xml:space="preserve">HP DJ 1220С/1280 АРНАЛҒАН КАРТРИДЖ C6578AE (ТҮРЛІ ТҮСТІ)                                            </v>
          </cell>
          <cell r="F3925" t="str">
            <v>Картридж</v>
          </cell>
          <cell r="G3925" t="str">
            <v>Тонерный, Цветной, Cyan</v>
          </cell>
          <cell r="H3925" t="str">
            <v xml:space="preserve">HP DJ 1220С/1280 АРНАЛҒАН КАРТРИДЖ C6578AE (ТҮРЛІ ТҮСТІ)                                            </v>
          </cell>
          <cell r="I3925" t="str">
            <v>БК</v>
          </cell>
          <cell r="J3925">
            <v>0</v>
          </cell>
          <cell r="K3925">
            <v>631010000</v>
          </cell>
          <cell r="L3925" t="str">
            <v>ҚР, ШҚО, Өскемен қ., Бажов көш., 10</v>
          </cell>
          <cell r="M3925" t="str">
            <v>Ақпан - Наурыз</v>
          </cell>
          <cell r="N3925" t="str">
            <v>Шығыс-Қазақстан облысы, Өскемен қ.</v>
          </cell>
          <cell r="O3925" t="str">
            <v>DDP</v>
          </cell>
          <cell r="P3925" t="str">
            <v>шартқа қол қойылған кезден бастап 45 күнтізбелік күн ішінде</v>
          </cell>
          <cell r="Q3925">
            <v>0</v>
          </cell>
          <cell r="R3925">
            <v>796</v>
          </cell>
          <cell r="S3925" t="str">
            <v>Дана</v>
          </cell>
        </row>
        <row r="3926">
          <cell r="A3926" t="str">
            <v>2777 Т</v>
          </cell>
          <cell r="B3926" t="str">
            <v>"ШҚ АЭК" АҚ</v>
          </cell>
          <cell r="C3926" t="str">
            <v>26.20.15.000.000.00.0796.000000000000</v>
          </cell>
          <cell r="D3926">
            <v>606119136</v>
          </cell>
          <cell r="E3926" t="str">
            <v xml:space="preserve">Клавиатура USB                                                                                      </v>
          </cell>
          <cell r="F3926" t="str">
            <v>Клавиатура</v>
          </cell>
          <cell r="G3926" t="str">
            <v>алфавитно-цифровая</v>
          </cell>
          <cell r="H3926" t="str">
            <v xml:space="preserve">Клавиатура USB                                                                                      </v>
          </cell>
          <cell r="I3926" t="str">
            <v>БК</v>
          </cell>
          <cell r="J3926">
            <v>0</v>
          </cell>
          <cell r="K3926">
            <v>631010000</v>
          </cell>
          <cell r="L3926" t="str">
            <v>ҚР, ШҚО, Өскемен қ., Бажов көш., 10</v>
          </cell>
          <cell r="M3926" t="str">
            <v>Желтоқсан-Қантар</v>
          </cell>
          <cell r="N3926" t="str">
            <v>Шығыс-Қазақстан облысы, Өскемен қ.</v>
          </cell>
          <cell r="O3926" t="str">
            <v>DDP</v>
          </cell>
          <cell r="P3926" t="str">
            <v>шартқа қол қойылған кезден бастап 45 күнтізбелік күн ішінде</v>
          </cell>
          <cell r="Q3926">
            <v>0</v>
          </cell>
          <cell r="R3926">
            <v>796</v>
          </cell>
          <cell r="S3926" t="str">
            <v>Дана</v>
          </cell>
        </row>
        <row r="3927">
          <cell r="A3927" t="str">
            <v>2778 Т</v>
          </cell>
          <cell r="B3927" t="str">
            <v>"ШҚ АЭК" АҚ</v>
          </cell>
          <cell r="C3927" t="str">
            <v>26.30.30.900.068.01.0796.000000000001</v>
          </cell>
          <cell r="D3927">
            <v>606122102</v>
          </cell>
          <cell r="E3927" t="str">
            <v xml:space="preserve">Коннектор RJ-11                                                                                     </v>
          </cell>
          <cell r="F3927" t="str">
            <v>Разъем</v>
          </cell>
          <cell r="G3927" t="str">
            <v>телефонный, коннектор модульный RJ11</v>
          </cell>
          <cell r="H3927" t="str">
            <v xml:space="preserve">Коннектор RJ-11                                                                                     </v>
          </cell>
          <cell r="I3927" t="str">
            <v>БК</v>
          </cell>
          <cell r="J3927">
            <v>0</v>
          </cell>
          <cell r="K3927">
            <v>631010000</v>
          </cell>
          <cell r="L3927" t="str">
            <v>ҚР, ШҚО, Өскемен қ., Бажов көш., 10</v>
          </cell>
          <cell r="M3927" t="str">
            <v>Желтоқсан-Қантар</v>
          </cell>
          <cell r="N3927" t="str">
            <v>Шығыс-Қазақстан облысы, Өскемен қ.</v>
          </cell>
          <cell r="O3927" t="str">
            <v>DDP</v>
          </cell>
          <cell r="P3927" t="str">
            <v>шартқа қол қойылған кезден бастап 45 күнтізбелік күн ішінде</v>
          </cell>
          <cell r="Q3927">
            <v>0</v>
          </cell>
          <cell r="R3927">
            <v>796</v>
          </cell>
          <cell r="S3927" t="str">
            <v>Дана</v>
          </cell>
        </row>
        <row r="3928">
          <cell r="A3928" t="str">
            <v>2779 Т</v>
          </cell>
          <cell r="B3928" t="str">
            <v>"ШҚ АЭК" АҚ</v>
          </cell>
          <cell r="C3928" t="str">
            <v>26.30.30.900.068.01.0796.000000000005</v>
          </cell>
          <cell r="D3928">
            <v>606122103</v>
          </cell>
          <cell r="E3928" t="str">
            <v>Коннектор RJ-45</v>
          </cell>
          <cell r="F3928" t="str">
            <v>Разъем</v>
          </cell>
          <cell r="G3928" t="str">
            <v>телефонный, коннектор модульный RJ45</v>
          </cell>
          <cell r="H3928" t="str">
            <v>Коннектор RJ-45</v>
          </cell>
          <cell r="I3928" t="str">
            <v>БК</v>
          </cell>
          <cell r="J3928">
            <v>0</v>
          </cell>
          <cell r="K3928">
            <v>631010000</v>
          </cell>
          <cell r="L3928" t="str">
            <v>ҚР, ШҚО, Өскемен қ., Бажов көш., 10</v>
          </cell>
          <cell r="M3928" t="str">
            <v>Желтоқсан-Қантар</v>
          </cell>
          <cell r="N3928" t="str">
            <v>Шығыс-Қазақстан облысы, Өскемен қ.</v>
          </cell>
          <cell r="O3928" t="str">
            <v>DDP</v>
          </cell>
          <cell r="P3928" t="str">
            <v>шартқа қол қойылған кезден бастап 45 күнтізбелік күн ішінде</v>
          </cell>
          <cell r="Q3928">
            <v>0</v>
          </cell>
          <cell r="R3928">
            <v>796</v>
          </cell>
          <cell r="S3928" t="str">
            <v>Дана</v>
          </cell>
        </row>
        <row r="3929">
          <cell r="A3929" t="str">
            <v>2780 Т</v>
          </cell>
          <cell r="B3929" t="str">
            <v>"ШҚ АЭК" АҚ</v>
          </cell>
          <cell r="C3929" t="str">
            <v>26.30.30.900.068.01.0796.000000000005</v>
          </cell>
          <cell r="D3929">
            <v>606122105</v>
          </cell>
          <cell r="E3929" t="str">
            <v xml:space="preserve">Ақпараттық розетка 1ХRJ45                                                                           </v>
          </cell>
          <cell r="F3929" t="str">
            <v>Разъем</v>
          </cell>
          <cell r="G3929" t="str">
            <v>телефонный, коннектор модульный RJ45</v>
          </cell>
          <cell r="H3929" t="str">
            <v xml:space="preserve">Ақпараттық розетка 1ХRJ45                                                                           </v>
          </cell>
          <cell r="I3929" t="str">
            <v>БК</v>
          </cell>
          <cell r="J3929">
            <v>0</v>
          </cell>
          <cell r="K3929">
            <v>631010000</v>
          </cell>
          <cell r="L3929" t="str">
            <v>ҚР, ШҚО, Өскемен қ., Бажов көш., 10</v>
          </cell>
          <cell r="M3929" t="str">
            <v>Желтоқсан-Қантар</v>
          </cell>
          <cell r="N3929" t="str">
            <v>Шығыс-Қазақстан облысы, Өскемен қ.</v>
          </cell>
          <cell r="O3929" t="str">
            <v>DDP</v>
          </cell>
          <cell r="P3929" t="str">
            <v>шартқа қол қойылған кезден бастап 45 күнтізбелік күн ішінде</v>
          </cell>
          <cell r="Q3929">
            <v>0</v>
          </cell>
          <cell r="R3929">
            <v>796</v>
          </cell>
          <cell r="S3929" t="str">
            <v>Дана</v>
          </cell>
        </row>
        <row r="3930">
          <cell r="A3930" t="str">
            <v>2781 Т</v>
          </cell>
          <cell r="B3930" t="str">
            <v>"ШҚ АЭК" АҚ</v>
          </cell>
          <cell r="C3930" t="str">
            <v>26.30.30.900.068.01.0796.000000000005</v>
          </cell>
          <cell r="D3930">
            <v>606122107</v>
          </cell>
          <cell r="E3930" t="str">
            <v xml:space="preserve">Коннектор RJ-9                                                                                      </v>
          </cell>
          <cell r="F3930" t="str">
            <v>Разъем</v>
          </cell>
          <cell r="G3930" t="str">
            <v>телефонный, коннектор модульный RJ9</v>
          </cell>
          <cell r="H3930" t="str">
            <v xml:space="preserve">Коннектор RJ-9                                                                                      </v>
          </cell>
          <cell r="I3930" t="str">
            <v>БК</v>
          </cell>
          <cell r="J3930">
            <v>0</v>
          </cell>
          <cell r="K3930">
            <v>631010000</v>
          </cell>
          <cell r="L3930" t="str">
            <v>ҚР, ШҚО, Өскемен қ., Бажов көш., 10</v>
          </cell>
          <cell r="M3930" t="str">
            <v>Желтоқсан-Қантар</v>
          </cell>
          <cell r="N3930" t="str">
            <v>Шығыс-Қазақстан облысы, Өскемен қ.</v>
          </cell>
          <cell r="O3930" t="str">
            <v>DDP</v>
          </cell>
          <cell r="P3930" t="str">
            <v>шартқа қол қойылған кезден бастап 45 күнтізбелік күн ішінде</v>
          </cell>
          <cell r="Q3930">
            <v>0</v>
          </cell>
          <cell r="R3930">
            <v>796</v>
          </cell>
          <cell r="S3930" t="str">
            <v>Дана</v>
          </cell>
        </row>
        <row r="3931">
          <cell r="A3931" t="str">
            <v>2782 Т</v>
          </cell>
          <cell r="B3931" t="str">
            <v>"ШҚ АЭК" АҚ</v>
          </cell>
          <cell r="C3931" t="str">
            <v>26.30.30.900.007.00.0796.000000000003</v>
          </cell>
          <cell r="D3931">
            <v>606125103</v>
          </cell>
          <cell r="E3931" t="str">
            <v xml:space="preserve">Жадылық модуль DDR2 DIMM 1024MB 800MHZ PC6400                                                       </v>
          </cell>
          <cell r="F3931" t="str">
            <v>Модуль</v>
          </cell>
          <cell r="G3931" t="str">
            <v>для оперативной памяти RAM</v>
          </cell>
          <cell r="H3931" t="str">
            <v xml:space="preserve">Жадылық модуль DDR2 DIMM 1024MB 800MHZ PC6400                                                       </v>
          </cell>
          <cell r="I3931" t="str">
            <v>БК</v>
          </cell>
          <cell r="J3931">
            <v>0</v>
          </cell>
          <cell r="K3931">
            <v>631010000</v>
          </cell>
          <cell r="L3931" t="str">
            <v>ҚР, ШҚО, Өскемен қ., Бажов көш., 10</v>
          </cell>
          <cell r="M3931" t="str">
            <v>Желтоқсан-Қантар</v>
          </cell>
          <cell r="N3931" t="str">
            <v>Шығыс-Қазақстан облысы, Өскемен қ.</v>
          </cell>
          <cell r="O3931" t="str">
            <v>DDP</v>
          </cell>
          <cell r="P3931" t="str">
            <v>шартқа қол қойылған кезден бастап 45 күнтізбелік күн ішінде</v>
          </cell>
          <cell r="Q3931">
            <v>0</v>
          </cell>
          <cell r="R3931">
            <v>796</v>
          </cell>
          <cell r="S3931" t="str">
            <v>Дана</v>
          </cell>
        </row>
        <row r="3932">
          <cell r="A3932" t="str">
            <v>2782-1 Т</v>
          </cell>
          <cell r="B3932" t="str">
            <v>"ШҚ АЭК" АҚ</v>
          </cell>
          <cell r="C3932" t="str">
            <v>26.30.30.900.007.00.0796.000000000003</v>
          </cell>
          <cell r="D3932">
            <v>606125103</v>
          </cell>
          <cell r="E3932" t="str">
            <v xml:space="preserve">Жадылық модуль DDR2 DIMM 1024MB 800MHZ PC6400                                                       </v>
          </cell>
          <cell r="F3932" t="str">
            <v>Модуль</v>
          </cell>
          <cell r="G3932" t="str">
            <v>для оперативной памяти RAM</v>
          </cell>
          <cell r="H3932" t="str">
            <v xml:space="preserve">Жадылық модуль DDR2 DIMM 1024MB 800MHZ PC6400                                                       </v>
          </cell>
          <cell r="I3932" t="str">
            <v>ТЭБҰ</v>
          </cell>
          <cell r="J3932">
            <v>0</v>
          </cell>
          <cell r="K3932">
            <v>631010000</v>
          </cell>
          <cell r="L3932" t="str">
            <v>ҚР, ШҚО, Өскемен қ., Бажов көш., 10</v>
          </cell>
          <cell r="M3932" t="str">
            <v>Мамыр - Маусым</v>
          </cell>
          <cell r="N3932" t="str">
            <v>Шығыс-Қазақстан облысы, Өскемен қ.</v>
          </cell>
          <cell r="O3932" t="str">
            <v>DDP</v>
          </cell>
          <cell r="P3932" t="str">
            <v>жыл бойына өтінім бойынша</v>
          </cell>
          <cell r="Q3932">
            <v>0</v>
          </cell>
          <cell r="R3932">
            <v>796</v>
          </cell>
          <cell r="S3932" t="str">
            <v>Дана</v>
          </cell>
        </row>
        <row r="3933">
          <cell r="A3933" t="str">
            <v>2783 Т</v>
          </cell>
          <cell r="B3933" t="str">
            <v>"ШҚ АЭК" АҚ</v>
          </cell>
          <cell r="C3933" t="str">
            <v>26.30.30.900.007.00.0796.000000000003</v>
          </cell>
          <cell r="D3933">
            <v>606125106</v>
          </cell>
          <cell r="E3933" t="str">
            <v xml:space="preserve">Жадылық модуль 2GB DDR3 DIMM 2048MB 1333MHZ                                                         </v>
          </cell>
          <cell r="F3933" t="str">
            <v>Модуль</v>
          </cell>
          <cell r="G3933" t="str">
            <v>для оперативной памяти RAM</v>
          </cell>
          <cell r="H3933" t="str">
            <v xml:space="preserve">Жадылық модуль 2GB DDR3 DIMM 2048MB 1333MHZ                                                         </v>
          </cell>
          <cell r="I3933" t="str">
            <v>БК</v>
          </cell>
          <cell r="J3933">
            <v>0</v>
          </cell>
          <cell r="K3933">
            <v>631010000</v>
          </cell>
          <cell r="L3933" t="str">
            <v>ҚР, ШҚО, Өскемен қ., Бажов көш., 10</v>
          </cell>
          <cell r="M3933" t="str">
            <v>Желтоқсан-Қантар</v>
          </cell>
          <cell r="N3933" t="str">
            <v>Шығыс-Қазақстан облысы, Өскемен қ.</v>
          </cell>
          <cell r="O3933" t="str">
            <v>DDP</v>
          </cell>
          <cell r="P3933" t="str">
            <v>шартқа қол қойылған кезден бастап 45 күнтізбелік күн ішінде</v>
          </cell>
          <cell r="Q3933">
            <v>0</v>
          </cell>
          <cell r="R3933">
            <v>796</v>
          </cell>
          <cell r="S3933" t="str">
            <v>Дана</v>
          </cell>
        </row>
        <row r="3934">
          <cell r="A3934" t="str">
            <v>2783-1 Т</v>
          </cell>
          <cell r="B3934" t="str">
            <v>"ШҚ АЭК" АҚ</v>
          </cell>
          <cell r="C3934" t="str">
            <v>26.30.30.900.007.00.0796.000000000003</v>
          </cell>
          <cell r="D3934">
            <v>606125106</v>
          </cell>
          <cell r="E3934" t="str">
            <v xml:space="preserve">Жадылық модуль 2GB DDR3 DIMM 2048MB 1333MHZ                                                         </v>
          </cell>
          <cell r="F3934" t="str">
            <v>Модуль</v>
          </cell>
          <cell r="G3934" t="str">
            <v>для оперативной памяти RAM</v>
          </cell>
          <cell r="H3934" t="str">
            <v xml:space="preserve">Жадылық модуль 2GB DDR3 DIMM 2048MB 1333MHZ                                                         </v>
          </cell>
          <cell r="I3934" t="str">
            <v>БК</v>
          </cell>
          <cell r="J3934">
            <v>0</v>
          </cell>
          <cell r="K3934">
            <v>631010000</v>
          </cell>
          <cell r="L3934" t="str">
            <v>ҚР, ШҚО, Өскемен қ., Бажов көш., 10</v>
          </cell>
          <cell r="M3934" t="str">
            <v>Мамыр - Маусым</v>
          </cell>
          <cell r="N3934" t="str">
            <v>Шығыс-Қазақстан облысы, Өскемен қ.</v>
          </cell>
          <cell r="O3934" t="str">
            <v>DDP</v>
          </cell>
          <cell r="P3934" t="str">
            <v>жыл бойына өтінім бойынша</v>
          </cell>
          <cell r="Q3934">
            <v>0</v>
          </cell>
          <cell r="R3934">
            <v>796</v>
          </cell>
          <cell r="S3934" t="str">
            <v>Дана</v>
          </cell>
        </row>
        <row r="3935">
          <cell r="A3935" t="str">
            <v>2784 Т</v>
          </cell>
          <cell r="B3935" t="str">
            <v>"ШҚ АЭК" АҚ</v>
          </cell>
          <cell r="C3935" t="str">
            <v>26.30.30.900.007.00.0796.000000000003</v>
          </cell>
          <cell r="D3935">
            <v>606125119</v>
          </cell>
          <cell r="E3935" t="str">
            <v xml:space="preserve">Жадылық модуль  4GB DDR3-1600MHz ECC  240-Pin DIMM                                                  </v>
          </cell>
          <cell r="F3935" t="str">
            <v>Модуль</v>
          </cell>
          <cell r="G3935" t="str">
            <v>для оперативной памяти RAM</v>
          </cell>
          <cell r="H3935" t="str">
            <v xml:space="preserve">Жадылық модуль  4GB DDR3-1600MHz ECC  240-Pin DIMM                                                  </v>
          </cell>
          <cell r="I3935" t="str">
            <v>БК</v>
          </cell>
          <cell r="J3935">
            <v>0</v>
          </cell>
          <cell r="K3935">
            <v>631010000</v>
          </cell>
          <cell r="L3935" t="str">
            <v>ҚР, ШҚО, Өскемен қ., Бажов көш., 10</v>
          </cell>
          <cell r="M3935" t="str">
            <v>Желтоқсан-Қантар</v>
          </cell>
          <cell r="N3935" t="str">
            <v>Шығыс-Қазақстан облысы, Өскемен қ.</v>
          </cell>
          <cell r="O3935" t="str">
            <v>DDP</v>
          </cell>
          <cell r="P3935" t="str">
            <v>шартқа қол қойылған кезден бастап 45 күнтізбелік күн ішінде</v>
          </cell>
          <cell r="Q3935">
            <v>0</v>
          </cell>
          <cell r="R3935">
            <v>796</v>
          </cell>
          <cell r="S3935" t="str">
            <v>Дана</v>
          </cell>
        </row>
        <row r="3936">
          <cell r="A3936" t="str">
            <v>2785 Т</v>
          </cell>
          <cell r="B3936" t="str">
            <v>"ШҚ АЭК" АҚ</v>
          </cell>
          <cell r="C3936" t="str">
            <v>26.20.16.930.001.00.0796.000000000002</v>
          </cell>
          <cell r="D3936">
            <v>606126104</v>
          </cell>
          <cell r="E3936" t="str">
            <v>Оптикалық мышь USB+PS/2</v>
          </cell>
          <cell r="F3936" t="str">
            <v>Манипулятор "мышь"</v>
          </cell>
          <cell r="G3936" t="str">
            <v>оптическая, тип подключения проводной, интерфейс подключения USB</v>
          </cell>
          <cell r="H3936" t="str">
            <v>Оптикалық мышь USB+PS/2</v>
          </cell>
          <cell r="I3936" t="str">
            <v>БК</v>
          </cell>
          <cell r="J3936">
            <v>0</v>
          </cell>
          <cell r="K3936">
            <v>631010000</v>
          </cell>
          <cell r="L3936" t="str">
            <v>ҚР, ШҚО, Өскемен қ., Бажов көш., 10</v>
          </cell>
          <cell r="M3936" t="str">
            <v>Желтоқсан-Қантар</v>
          </cell>
          <cell r="N3936" t="str">
            <v>Шығыс-Қазақстан облысы, Өскемен қ.</v>
          </cell>
          <cell r="O3936" t="str">
            <v>DDP</v>
          </cell>
          <cell r="P3936" t="str">
            <v>шартқа қол қойылған кезден бастап 45 күнтізбелік күн ішінде</v>
          </cell>
          <cell r="Q3936">
            <v>0</v>
          </cell>
          <cell r="R3936">
            <v>796</v>
          </cell>
          <cell r="S3936" t="str">
            <v>Дана</v>
          </cell>
        </row>
        <row r="3937">
          <cell r="A3937" t="str">
            <v>2786 Т</v>
          </cell>
          <cell r="B3937" t="str">
            <v>"ШҚ АЭК" АҚ</v>
          </cell>
          <cell r="C3937" t="str">
            <v>26.20.16.300.011.00.0796.000000000000</v>
          </cell>
          <cell r="D3937">
            <v>606130109</v>
          </cell>
          <cell r="E3937" t="str">
            <v xml:space="preserve">Термопленка HP LJ 1010/1020 (түпнұсқа)                                                              </v>
          </cell>
          <cell r="F3937" t="str">
            <v>Термопленка</v>
          </cell>
          <cell r="G3937" t="str">
            <v>для лазерного принтера</v>
          </cell>
          <cell r="H3937" t="str">
            <v xml:space="preserve">Термопленка HP LJ 1010/1020 (түпнұсқа)                                                              </v>
          </cell>
          <cell r="I3937" t="str">
            <v>БК</v>
          </cell>
          <cell r="J3937">
            <v>0</v>
          </cell>
          <cell r="K3937">
            <v>631010000</v>
          </cell>
          <cell r="L3937" t="str">
            <v>ҚР, ШҚО, Өскемен қ., Бажов көш., 10</v>
          </cell>
          <cell r="M3937" t="str">
            <v>Желтоқсан-Қантар</v>
          </cell>
          <cell r="N3937" t="str">
            <v>Шығыс-Қазақстан облысы, Өскемен қ.</v>
          </cell>
          <cell r="O3937" t="str">
            <v>DDP</v>
          </cell>
          <cell r="P3937" t="str">
            <v>шартқа қол қойылған кезден бастап 45 күнтізбелік күн ішінде</v>
          </cell>
          <cell r="Q3937">
            <v>0</v>
          </cell>
          <cell r="R3937">
            <v>796</v>
          </cell>
          <cell r="S3937" t="str">
            <v>Дана</v>
          </cell>
        </row>
        <row r="3938">
          <cell r="A3938" t="str">
            <v>2787 Т</v>
          </cell>
          <cell r="B3938" t="str">
            <v>"ШҚ АЭК" АҚ</v>
          </cell>
          <cell r="C3938" t="str">
            <v>26.20.16.300.011.00.0796.000000000000</v>
          </cell>
          <cell r="D3938">
            <v>606130111</v>
          </cell>
          <cell r="E3938" t="str">
            <v xml:space="preserve">Термопленка  CANON LBP 810/1120 (түпнұсқа)                                                          </v>
          </cell>
          <cell r="F3938" t="str">
            <v>Термопленка</v>
          </cell>
          <cell r="G3938" t="str">
            <v>для лазерного принтера</v>
          </cell>
          <cell r="H3938" t="str">
            <v xml:space="preserve">Термопленка  CANON LBP 810/1120 (түпнұсқа)                                                          </v>
          </cell>
          <cell r="I3938" t="str">
            <v>БК</v>
          </cell>
          <cell r="J3938">
            <v>0</v>
          </cell>
          <cell r="K3938">
            <v>631010000</v>
          </cell>
          <cell r="L3938" t="str">
            <v>ҚР, ШҚО, Өскемен қ., Бажов көш., 10</v>
          </cell>
          <cell r="M3938" t="str">
            <v>Желтоқсан-Қантар</v>
          </cell>
          <cell r="N3938" t="str">
            <v>Шығыс-Қазақстан облысы, Өскемен қ.</v>
          </cell>
          <cell r="O3938" t="str">
            <v>DDP</v>
          </cell>
          <cell r="P3938" t="str">
            <v>шартқа қол қойылған кезден бастап 45 күнтізбелік күн ішінде</v>
          </cell>
          <cell r="Q3938">
            <v>0</v>
          </cell>
          <cell r="R3938">
            <v>796</v>
          </cell>
          <cell r="S3938" t="str">
            <v>Дана</v>
          </cell>
        </row>
        <row r="3939">
          <cell r="A3939" t="str">
            <v>2788 Т</v>
          </cell>
          <cell r="B3939" t="str">
            <v>"ШҚ АЭК" АҚ</v>
          </cell>
          <cell r="C3939" t="str">
            <v>26.20.16.300.011.00.0796.000000000000</v>
          </cell>
          <cell r="D3939">
            <v>606130123</v>
          </cell>
          <cell r="E3939" t="str">
            <v xml:space="preserve">принтер ТЕРМОПЛЕНКАСЫ HP LJ 1005                                                                    </v>
          </cell>
          <cell r="F3939" t="str">
            <v>Термопленка</v>
          </cell>
          <cell r="G3939" t="str">
            <v>для лазерного принтера</v>
          </cell>
          <cell r="H3939" t="str">
            <v xml:space="preserve">принтер ТЕРМОПЛЕНКАСЫ HP LJ 1005                                                                    </v>
          </cell>
          <cell r="I3939" t="str">
            <v>БК</v>
          </cell>
          <cell r="J3939">
            <v>0</v>
          </cell>
          <cell r="K3939">
            <v>631010000</v>
          </cell>
          <cell r="L3939" t="str">
            <v>ҚР, ШҚО, Өскемен қ., Бажов көш., 10</v>
          </cell>
          <cell r="M3939" t="str">
            <v>Желтоқсан-Қантар</v>
          </cell>
          <cell r="N3939" t="str">
            <v>Шығыс-Қазақстан облысы, Өскемен қ.</v>
          </cell>
          <cell r="O3939" t="str">
            <v>DDP</v>
          </cell>
          <cell r="P3939" t="str">
            <v>шартқа қол қойылған кезден бастап 45 күнтізбелік күн ішінде</v>
          </cell>
          <cell r="Q3939">
            <v>0</v>
          </cell>
          <cell r="R3939">
            <v>796</v>
          </cell>
          <cell r="S3939" t="str">
            <v>Дана</v>
          </cell>
        </row>
        <row r="3940">
          <cell r="A3940" t="str">
            <v>2789 Т</v>
          </cell>
          <cell r="B3940" t="str">
            <v>"ШҚ АЭК" АҚ</v>
          </cell>
          <cell r="C3940" t="str">
            <v>26.20.16.300.011.00.0796.000000000000</v>
          </cell>
          <cell r="D3940">
            <v>606130128</v>
          </cell>
          <cell r="E3940" t="str">
            <v xml:space="preserve">ПРИНТЕР ТЕРМОПЛЕНКАСЫ HP LJ P2035                                                                   </v>
          </cell>
          <cell r="F3940" t="str">
            <v>Термопленка</v>
          </cell>
          <cell r="G3940" t="str">
            <v>для лазерного принтера</v>
          </cell>
          <cell r="H3940" t="str">
            <v xml:space="preserve">ПРИНТЕР ТЕРМОПЛЕНКАСЫ HP LJ P2035                                                                   </v>
          </cell>
          <cell r="I3940" t="str">
            <v>БК</v>
          </cell>
          <cell r="J3940">
            <v>0</v>
          </cell>
          <cell r="K3940">
            <v>631010000</v>
          </cell>
          <cell r="L3940" t="str">
            <v>ҚР, ШҚО, Өскемен қ., Бажов көш., 10</v>
          </cell>
          <cell r="M3940" t="str">
            <v>Желтоқсан-Қантар</v>
          </cell>
          <cell r="N3940" t="str">
            <v>Шығыс-Қазақстан облысы, Өскемен қ.</v>
          </cell>
          <cell r="O3940" t="str">
            <v>DDP</v>
          </cell>
          <cell r="P3940" t="str">
            <v>шартқа қол қойылған кезден бастап 45 күнтізбелік күн ішінде</v>
          </cell>
          <cell r="Q3940">
            <v>0</v>
          </cell>
          <cell r="R3940">
            <v>796</v>
          </cell>
          <cell r="S3940" t="str">
            <v>Дана</v>
          </cell>
        </row>
        <row r="3941">
          <cell r="A3941" t="str">
            <v>2790 Т</v>
          </cell>
          <cell r="B3941" t="str">
            <v>"ШҚ АЭК" АҚ</v>
          </cell>
          <cell r="C3941" t="str">
            <v>20.59.12.000.008.00.0796.000000000000</v>
          </cell>
          <cell r="D3941">
            <v>606131102</v>
          </cell>
          <cell r="E3941" t="str">
            <v xml:space="preserve">ТОНЕР SAMSUNG 1210/4500 (super toner)                                                               </v>
          </cell>
          <cell r="F3941" t="str">
            <v>Тонер</v>
          </cell>
          <cell r="G3941" t="str">
            <v>порошок, черный</v>
          </cell>
          <cell r="H3941" t="str">
            <v xml:space="preserve">ТОНЕР SAMSUNG 1210/4500 (super toner)                                                               </v>
          </cell>
          <cell r="I3941" t="str">
            <v>БК</v>
          </cell>
          <cell r="J3941">
            <v>0</v>
          </cell>
          <cell r="K3941">
            <v>631010000</v>
          </cell>
          <cell r="L3941" t="str">
            <v>ҚР, ШҚО, Өскемен қ., Бажов көш., 10</v>
          </cell>
          <cell r="M3941" t="str">
            <v>Желтоқсан-Қантар</v>
          </cell>
          <cell r="N3941" t="str">
            <v>Шығыс-Қазақстан облысы, Өскемен қ.</v>
          </cell>
          <cell r="O3941" t="str">
            <v>DDP</v>
          </cell>
          <cell r="P3941" t="str">
            <v>шартқа қол қойылған кезден бастап 45 күнтізбелік күн ішінде</v>
          </cell>
          <cell r="Q3941">
            <v>0</v>
          </cell>
          <cell r="R3941">
            <v>796</v>
          </cell>
          <cell r="S3941" t="str">
            <v>Дана</v>
          </cell>
        </row>
        <row r="3942">
          <cell r="A3942" t="str">
            <v>2791 Т</v>
          </cell>
          <cell r="B3942" t="str">
            <v>"ШҚ АЭК" АҚ</v>
          </cell>
          <cell r="C3942" t="str">
            <v>20.59.12.000.008.00.0796.000000000000</v>
          </cell>
          <cell r="D3942">
            <v>606131106</v>
          </cell>
          <cell r="E3942" t="str">
            <v xml:space="preserve">HP LJ 1000/1200, (BLACK), 150 Г./ФЛ. арналған тонер HI-BLACK                                        </v>
          </cell>
          <cell r="F3942" t="str">
            <v>Тонер</v>
          </cell>
          <cell r="G3942" t="str">
            <v>порошок, черный</v>
          </cell>
          <cell r="H3942" t="str">
            <v xml:space="preserve">HP LJ 1000/1200, (BLACK), 150 Г./ФЛ. арналған тонер HI-BLACK                                        </v>
          </cell>
          <cell r="I3942" t="str">
            <v>БК</v>
          </cell>
          <cell r="J3942">
            <v>0</v>
          </cell>
          <cell r="K3942">
            <v>631010000</v>
          </cell>
          <cell r="L3942" t="str">
            <v>ҚР, ШҚО, Өскемен қ., Бажов көш., 10</v>
          </cell>
          <cell r="M3942" t="str">
            <v>Желтоқсан-Қантар</v>
          </cell>
          <cell r="N3942" t="str">
            <v>Шығыс-Қазақстан облысы, Өскемен қ.</v>
          </cell>
          <cell r="O3942" t="str">
            <v>DDP</v>
          </cell>
          <cell r="P3942" t="str">
            <v>шартқа қол қойылған кезден бастап 45 күнтізбелік күн ішінде</v>
          </cell>
          <cell r="Q3942">
            <v>0</v>
          </cell>
          <cell r="R3942">
            <v>796</v>
          </cell>
          <cell r="S3942" t="str">
            <v>Дана</v>
          </cell>
        </row>
        <row r="3943">
          <cell r="A3943" t="str">
            <v>2792 Т</v>
          </cell>
          <cell r="B3943" t="str">
            <v>"ШҚ АЭК" АҚ</v>
          </cell>
          <cell r="C3943" t="str">
            <v>20.59.12.000.008.00.0796.000000000000</v>
          </cell>
          <cell r="D3943">
            <v>606131113</v>
          </cell>
          <cell r="E3943" t="str">
            <v xml:space="preserve">HP LJ P1102 арналған 435A тонер                                                                     </v>
          </cell>
          <cell r="F3943" t="str">
            <v>Тонер</v>
          </cell>
          <cell r="G3943" t="str">
            <v>порошок, черный</v>
          </cell>
          <cell r="H3943" t="str">
            <v xml:space="preserve">HP LJ P1102 арналған 435A тонер                                                                     </v>
          </cell>
          <cell r="I3943" t="str">
            <v>БК</v>
          </cell>
          <cell r="J3943">
            <v>0</v>
          </cell>
          <cell r="K3943">
            <v>631010000</v>
          </cell>
          <cell r="L3943" t="str">
            <v>ҚР, ШҚО, Өскемен қ., Бажов көш., 10</v>
          </cell>
          <cell r="M3943" t="str">
            <v>Желтоқсан-Қантар</v>
          </cell>
          <cell r="N3943" t="str">
            <v>Шығыс-Қазақстан облысы, Өскемен қ.</v>
          </cell>
          <cell r="O3943" t="str">
            <v>DDP</v>
          </cell>
          <cell r="P3943" t="str">
            <v>шартқа қол қойылған кезден бастап 45 күнтізбелік күн ішінде</v>
          </cell>
          <cell r="Q3943">
            <v>0</v>
          </cell>
          <cell r="R3943">
            <v>796</v>
          </cell>
          <cell r="S3943" t="str">
            <v>Дана</v>
          </cell>
        </row>
        <row r="3944">
          <cell r="A3944" t="str">
            <v>2793 Т</v>
          </cell>
          <cell r="B3944" t="str">
            <v>"ШҚ АЭК" АҚ</v>
          </cell>
          <cell r="C3944" t="str">
            <v>20.59.12.000.008.00.0796.000000000000</v>
          </cell>
          <cell r="D3944">
            <v>606131154</v>
          </cell>
          <cell r="E3944" t="str">
            <v xml:space="preserve">Принтер ТОНЕРі HP LJ 5200                                                                           </v>
          </cell>
          <cell r="F3944" t="str">
            <v>Тонер</v>
          </cell>
          <cell r="G3944" t="str">
            <v>порошок, черный</v>
          </cell>
          <cell r="H3944" t="str">
            <v xml:space="preserve">Принтер ТОНЕРі HP LJ 5200                                                                           </v>
          </cell>
          <cell r="I3944" t="str">
            <v>БК</v>
          </cell>
          <cell r="J3944">
            <v>0</v>
          </cell>
          <cell r="K3944">
            <v>631010000</v>
          </cell>
          <cell r="L3944" t="str">
            <v>ҚР, ШҚО, Өскемен қ., Бажов көш., 10</v>
          </cell>
          <cell r="M3944" t="str">
            <v>Желтоқсан-Қантар</v>
          </cell>
          <cell r="N3944" t="str">
            <v>Шығыс-Қазақстан облысы, Өскемен қ.</v>
          </cell>
          <cell r="O3944" t="str">
            <v>DDP</v>
          </cell>
          <cell r="P3944" t="str">
            <v>шартқа қол қойылған кезден бастап 45 күнтізбелік күн ішінде</v>
          </cell>
          <cell r="Q3944">
            <v>0</v>
          </cell>
          <cell r="R3944">
            <v>796</v>
          </cell>
          <cell r="S3944" t="str">
            <v>Дана</v>
          </cell>
        </row>
        <row r="3945">
          <cell r="A3945" t="str">
            <v>2794 Т</v>
          </cell>
          <cell r="B3945" t="str">
            <v>"ШҚ АЭК" АҚ</v>
          </cell>
          <cell r="C3945" t="str">
            <v>32.99.59.900.087.00.0796.000000000004</v>
          </cell>
          <cell r="D3945">
            <v>606132100</v>
          </cell>
          <cell r="E3945" t="str">
            <v>Желілік сүзгі , 3M 6 розетка</v>
          </cell>
          <cell r="F3945" t="str">
            <v>Фильтр</v>
          </cell>
          <cell r="G3945" t="str">
            <v>сетевой, количество входных разъемов (розеток) свыше 5, длина шнура 2-5 м</v>
          </cell>
          <cell r="H3945" t="str">
            <v>Желілік сүзгі , 3M 6 розетка</v>
          </cell>
          <cell r="I3945" t="str">
            <v>БК</v>
          </cell>
          <cell r="J3945">
            <v>0</v>
          </cell>
          <cell r="K3945">
            <v>631010000</v>
          </cell>
          <cell r="L3945" t="str">
            <v>ҚР, ШҚО, Өскемен қ., Бажов көш., 10</v>
          </cell>
          <cell r="M3945" t="str">
            <v>Желтоқсан-Қантар</v>
          </cell>
          <cell r="N3945" t="str">
            <v>Шығыс-Қазақстан облысы, Өскемен қ.</v>
          </cell>
          <cell r="O3945" t="str">
            <v>DDP</v>
          </cell>
          <cell r="P3945" t="str">
            <v>шартқа қол қойылған кезден бастап 45 күнтізбелік күн ішінде</v>
          </cell>
          <cell r="Q3945">
            <v>0</v>
          </cell>
          <cell r="R3945">
            <v>796</v>
          </cell>
          <cell r="S3945" t="str">
            <v>Дана</v>
          </cell>
        </row>
        <row r="3946">
          <cell r="A3946" t="str">
            <v>2795 Т</v>
          </cell>
          <cell r="B3946" t="str">
            <v>"ШҚ АЭК" АҚ</v>
          </cell>
          <cell r="C3946" t="str">
            <v>32.99.59.900.087.00.0796.000000000004</v>
          </cell>
          <cell r="D3946">
            <v>606132103</v>
          </cell>
          <cell r="E3946" t="str">
            <v>ЖЕЛІЛІК ФИЛЬТР  1,8M 6 РОЗЕТКАЛЫ 220В 2,2кВт</v>
          </cell>
          <cell r="F3946" t="str">
            <v>Фильтр</v>
          </cell>
          <cell r="G3946" t="str">
            <v>сетевой, количество входных разъемов (розеток) свыше 5, длина шнура 2-5 м</v>
          </cell>
          <cell r="H3946" t="str">
            <v>ЖЕЛІЛІК ФИЛЬТР  1,8M 6 РОЗЕТКАЛЫ 220В 2,2кВт</v>
          </cell>
          <cell r="I3946" t="str">
            <v>БК</v>
          </cell>
          <cell r="J3946">
            <v>0</v>
          </cell>
          <cell r="K3946">
            <v>631010000</v>
          </cell>
          <cell r="L3946" t="str">
            <v>ҚР, ШҚО, Өскемен қ., Бажов көш., 10</v>
          </cell>
          <cell r="M3946" t="str">
            <v>Желтоқсан-Қантар</v>
          </cell>
          <cell r="N3946" t="str">
            <v>Шығыс-Қазақстан облысы, Өскемен қ.</v>
          </cell>
          <cell r="O3946" t="str">
            <v>DDP</v>
          </cell>
          <cell r="P3946" t="str">
            <v>шартқа қол қойылған кезден бастап 45 күнтізбелік күн ішінде</v>
          </cell>
          <cell r="Q3946">
            <v>0</v>
          </cell>
          <cell r="R3946">
            <v>796</v>
          </cell>
          <cell r="S3946" t="str">
            <v>Дана</v>
          </cell>
        </row>
        <row r="3947">
          <cell r="A3947" t="str">
            <v>2796 Т</v>
          </cell>
          <cell r="B3947" t="str">
            <v>"ШҚ АЭК" АҚ</v>
          </cell>
          <cell r="C3947" t="str">
            <v>32.99.59.900.087.00.0796.000000000004</v>
          </cell>
          <cell r="D3947">
            <v>606132108</v>
          </cell>
          <cell r="E3947" t="str">
            <v>Желілік сүзгі 6 қорғаныс өшіру қызметімен</v>
          </cell>
          <cell r="F3947" t="str">
            <v>Фильтр</v>
          </cell>
          <cell r="G3947" t="str">
            <v>сетевой, количество входных разъемов (розеток) свыше 5, длина шнура 2-5 м</v>
          </cell>
          <cell r="H3947" t="str">
            <v>Желілік сүзгі 6 қорғаныс өшіру қызметімен</v>
          </cell>
          <cell r="I3947" t="str">
            <v>БК</v>
          </cell>
          <cell r="J3947">
            <v>0</v>
          </cell>
          <cell r="K3947">
            <v>631010000</v>
          </cell>
          <cell r="L3947" t="str">
            <v>ҚР, ШҚО, Өскемен қ., Бажов көш., 10</v>
          </cell>
          <cell r="M3947" t="str">
            <v>Желтоқсан-Қантар</v>
          </cell>
          <cell r="N3947" t="str">
            <v>Шығыс-Қазақстан облысы, Өскемен қ.</v>
          </cell>
          <cell r="O3947" t="str">
            <v>DDP</v>
          </cell>
          <cell r="P3947" t="str">
            <v>шартқа қол қойылған кезден бастап 45 күнтізбелік күн ішінде</v>
          </cell>
          <cell r="Q3947">
            <v>0</v>
          </cell>
          <cell r="R3947">
            <v>796</v>
          </cell>
          <cell r="S3947" t="str">
            <v>Дана</v>
          </cell>
        </row>
        <row r="3948">
          <cell r="A3948" t="str">
            <v>2796-1 Т</v>
          </cell>
          <cell r="B3948" t="str">
            <v>"ШҚ АЭК" АҚ</v>
          </cell>
          <cell r="C3948" t="str">
            <v>32.99.59.900.087.00.0796.000000000004</v>
          </cell>
          <cell r="D3948">
            <v>606132108</v>
          </cell>
          <cell r="E3948" t="str">
            <v>Желілік сүзгі 6 қорғаныс өшіру қызметімен</v>
          </cell>
          <cell r="F3948" t="str">
            <v>Фильтр</v>
          </cell>
          <cell r="G3948" t="str">
            <v>сетевой, количество входных разъемов (розеток) свыше 5, длина шнура 2-5 м</v>
          </cell>
          <cell r="H3948" t="str">
            <v>Желілік сүзгі 6 қорғаныс өшіру қызметімен</v>
          </cell>
          <cell r="I3948" t="str">
            <v>ТЭБҰ</v>
          </cell>
          <cell r="J3948">
            <v>0</v>
          </cell>
          <cell r="K3948">
            <v>631010000</v>
          </cell>
          <cell r="L3948" t="str">
            <v>ҚР, ШҚО, Өскемен қ., Бажов көш., 10</v>
          </cell>
          <cell r="M3948" t="str">
            <v>Мамыр - Маусым</v>
          </cell>
          <cell r="N3948" t="str">
            <v>Шығыс-Қазақстан облысы, Өскемен қ.</v>
          </cell>
          <cell r="O3948" t="str">
            <v>DDP</v>
          </cell>
          <cell r="P3948" t="str">
            <v>жыл бойына өтінім бойынша</v>
          </cell>
          <cell r="Q3948">
            <v>0</v>
          </cell>
          <cell r="R3948">
            <v>796</v>
          </cell>
          <cell r="S3948" t="str">
            <v>Дана</v>
          </cell>
        </row>
        <row r="3949">
          <cell r="A3949" t="str">
            <v>2797 Т</v>
          </cell>
          <cell r="B3949" t="str">
            <v>"ШҚ АЭК" АҚ</v>
          </cell>
          <cell r="C3949" t="str">
            <v>26.20.21.900.003.00.0796.000000000053</v>
          </cell>
          <cell r="D3949">
            <v>606133108</v>
          </cell>
          <cell r="E3949" t="str">
            <v xml:space="preserve">Жадылық карта Micro SD 2Gb                                                                          </v>
          </cell>
          <cell r="F3949" t="str">
            <v>Карта памяти</v>
          </cell>
          <cell r="G3949" t="str">
            <v>Micro Secure Digital MicroSD, емкость 2 Гб</v>
          </cell>
          <cell r="H3949" t="str">
            <v xml:space="preserve">Жадылық карта Micro SD 2Gb                                                                          </v>
          </cell>
          <cell r="I3949" t="str">
            <v>БК</v>
          </cell>
          <cell r="J3949">
            <v>0</v>
          </cell>
          <cell r="K3949">
            <v>631010000</v>
          </cell>
          <cell r="L3949" t="str">
            <v>ҚР, ШҚО, Өскемен қ., Бажов көш., 10</v>
          </cell>
          <cell r="M3949" t="str">
            <v>Желтоқсан-Қантар</v>
          </cell>
          <cell r="N3949" t="str">
            <v>Шығыс-Қазақстан облысы, Өскемен қ.</v>
          </cell>
          <cell r="O3949" t="str">
            <v>DDP</v>
          </cell>
          <cell r="P3949" t="str">
            <v>шартқа қол қойылған кезден бастап 45 күнтізбелік күн ішінде</v>
          </cell>
          <cell r="Q3949">
            <v>0</v>
          </cell>
          <cell r="R3949">
            <v>796</v>
          </cell>
          <cell r="S3949" t="str">
            <v>Дана</v>
          </cell>
        </row>
        <row r="3950">
          <cell r="A3950" t="str">
            <v>2797-1 Т</v>
          </cell>
          <cell r="B3950" t="str">
            <v>"ШҚ АЭК" АҚ</v>
          </cell>
          <cell r="C3950" t="str">
            <v>26.20.21.900.003.00.0796.000000000053</v>
          </cell>
          <cell r="D3950">
            <v>606133108</v>
          </cell>
          <cell r="E3950" t="str">
            <v xml:space="preserve">Жадылық карта Micro SD 2Gb                                                                          </v>
          </cell>
          <cell r="F3950" t="str">
            <v>Карта памяти</v>
          </cell>
          <cell r="G3950" t="str">
            <v>Micro Secure Digital MicroSD, емкость 2 Гб</v>
          </cell>
          <cell r="H3950" t="str">
            <v xml:space="preserve">Жадылық карта Micro SD 2Gb                                                                          </v>
          </cell>
          <cell r="I3950" t="str">
            <v>ТЭБҰ</v>
          </cell>
          <cell r="J3950">
            <v>0</v>
          </cell>
          <cell r="K3950">
            <v>631010000</v>
          </cell>
          <cell r="L3950" t="str">
            <v>ҚР, ШҚО, Өскемен қ., Бажов көш., 10</v>
          </cell>
          <cell r="M3950" t="str">
            <v>Мамыр - Маусым</v>
          </cell>
          <cell r="N3950" t="str">
            <v>Шығыс-Қазақстан облысы, Өскемен қ.</v>
          </cell>
          <cell r="O3950" t="str">
            <v>DDP</v>
          </cell>
          <cell r="P3950" t="str">
            <v>жыл бойына өтінім бойынша</v>
          </cell>
          <cell r="Q3950">
            <v>0</v>
          </cell>
          <cell r="R3950">
            <v>796</v>
          </cell>
          <cell r="S3950" t="str">
            <v>Дана</v>
          </cell>
        </row>
        <row r="3951">
          <cell r="A3951" t="str">
            <v>2798 Т</v>
          </cell>
          <cell r="B3951" t="str">
            <v>"ШҚ АЭК" АҚ</v>
          </cell>
          <cell r="C3951" t="str">
            <v>26.20.21.900.000.00.0796.000000000005</v>
          </cell>
          <cell r="D3951">
            <v>606133114</v>
          </cell>
          <cell r="E3951" t="str">
            <v>Флэш-драйв 8GB</v>
          </cell>
          <cell r="F3951" t="str">
            <v>Флеш-накопитель</v>
          </cell>
          <cell r="G3951" t="str">
            <v>интерфейс USB 2.0, емкость 8 Гб</v>
          </cell>
          <cell r="H3951" t="str">
            <v>Флэш-драйв 8GB</v>
          </cell>
          <cell r="I3951" t="str">
            <v>БК</v>
          </cell>
          <cell r="J3951">
            <v>0</v>
          </cell>
          <cell r="K3951">
            <v>631010000</v>
          </cell>
          <cell r="L3951" t="str">
            <v>ҚР, ШҚО, Өскемен қ., Бажов көш., 10</v>
          </cell>
          <cell r="M3951" t="str">
            <v>Желтоқсан-Қантар</v>
          </cell>
          <cell r="N3951" t="str">
            <v>Шығыс-Қазақстан облысы, Өскемен қ.</v>
          </cell>
          <cell r="O3951" t="str">
            <v>DDP</v>
          </cell>
          <cell r="P3951" t="str">
            <v>шартқа қол қойылған кезден бастап 45 күнтізбелік күн ішінде</v>
          </cell>
          <cell r="Q3951">
            <v>0</v>
          </cell>
          <cell r="R3951">
            <v>796</v>
          </cell>
          <cell r="S3951" t="str">
            <v>Дана</v>
          </cell>
        </row>
        <row r="3952">
          <cell r="A3952" t="str">
            <v>2799 Т</v>
          </cell>
          <cell r="B3952" t="str">
            <v>"ШҚ АЭК" АҚ</v>
          </cell>
          <cell r="C3952" t="str">
            <v>26.20.40.000.135.00.0796.000000000000</v>
          </cell>
          <cell r="D3952">
            <v>606134102</v>
          </cell>
          <cell r="E3952" t="str">
            <v xml:space="preserve">HP LJ 1000/1000W1200 арналған Фотобарабан (телнұсқа)                                                </v>
          </cell>
          <cell r="F3952" t="str">
            <v>Фотобарабан</v>
          </cell>
          <cell r="G3952" t="str">
            <v>селеновый вал</v>
          </cell>
          <cell r="H3952" t="str">
            <v xml:space="preserve">HP LJ 1000/1000W1200 арналған Фотобарабан (телнұсқа)                                                </v>
          </cell>
          <cell r="I3952" t="str">
            <v>БК</v>
          </cell>
          <cell r="J3952">
            <v>0</v>
          </cell>
          <cell r="K3952">
            <v>631010000</v>
          </cell>
          <cell r="L3952" t="str">
            <v>ҚР, ШҚО, Өскемен қ., Бажов көш., 10</v>
          </cell>
          <cell r="M3952" t="str">
            <v>Желтоқсан-Қантар</v>
          </cell>
          <cell r="N3952" t="str">
            <v>Шығыс-Қазақстан облысы, Өскемен қ.</v>
          </cell>
          <cell r="O3952" t="str">
            <v>DDP</v>
          </cell>
          <cell r="P3952" t="str">
            <v>шартқа қол қойылған кезден бастап 45 күнтізбелік күн ішінде</v>
          </cell>
          <cell r="Q3952">
            <v>0</v>
          </cell>
          <cell r="R3952">
            <v>796</v>
          </cell>
          <cell r="S3952" t="str">
            <v>Дана</v>
          </cell>
        </row>
        <row r="3953">
          <cell r="A3953" t="str">
            <v>2800 Т</v>
          </cell>
          <cell r="B3953" t="str">
            <v>"ШҚ АЭК" АҚ</v>
          </cell>
          <cell r="C3953" t="str">
            <v>26.20.40.000.135.00.0796.000000000000</v>
          </cell>
          <cell r="D3953">
            <v>606134104</v>
          </cell>
          <cell r="E3953" t="str">
            <v xml:space="preserve">HP LJ 1010/1012/1015 арналған Фотобарабан (түпнұсқа)                                                </v>
          </cell>
          <cell r="F3953" t="str">
            <v>Фотобарабан</v>
          </cell>
          <cell r="G3953" t="str">
            <v>селеновый вал</v>
          </cell>
          <cell r="H3953" t="str">
            <v xml:space="preserve">HP LJ 1010/1012/1015 арналған Фотобарабан (түпнұсқа)                                                </v>
          </cell>
          <cell r="I3953" t="str">
            <v>БК</v>
          </cell>
          <cell r="J3953">
            <v>0</v>
          </cell>
          <cell r="K3953">
            <v>631010000</v>
          </cell>
          <cell r="L3953" t="str">
            <v>ҚР, ШҚО, Өскемен қ., Бажов көш., 10</v>
          </cell>
          <cell r="M3953" t="str">
            <v>Желтоқсан-Қантар</v>
          </cell>
          <cell r="N3953" t="str">
            <v>Шығыс-Қазақстан облысы, Өскемен қ.</v>
          </cell>
          <cell r="O3953" t="str">
            <v>DDP</v>
          </cell>
          <cell r="P3953" t="str">
            <v>шартқа қол қойылған кезден бастап 45 күнтізбелік күн ішінде</v>
          </cell>
          <cell r="Q3953">
            <v>0</v>
          </cell>
          <cell r="R3953">
            <v>796</v>
          </cell>
          <cell r="S3953" t="str">
            <v>Дана</v>
          </cell>
        </row>
        <row r="3954">
          <cell r="A3954" t="str">
            <v>2801 Т</v>
          </cell>
          <cell r="B3954" t="str">
            <v>"ШҚ АЭК" АҚ</v>
          </cell>
          <cell r="C3954" t="str">
            <v>26.20.40.000.135.00.0796.000000000000</v>
          </cell>
          <cell r="D3954">
            <v>606134108</v>
          </cell>
          <cell r="E3954" t="str">
            <v xml:space="preserve">МФУ HP LJ P1102 арналған фотобарабан                                                                </v>
          </cell>
          <cell r="F3954" t="str">
            <v>Фотобарабан</v>
          </cell>
          <cell r="G3954" t="str">
            <v>селеновый вал</v>
          </cell>
          <cell r="H3954" t="str">
            <v xml:space="preserve">МФУ HP LJ P1102 арналған фотобарабан                                                                </v>
          </cell>
          <cell r="I3954" t="str">
            <v>БК</v>
          </cell>
          <cell r="J3954">
            <v>0</v>
          </cell>
          <cell r="K3954">
            <v>631010000</v>
          </cell>
          <cell r="L3954" t="str">
            <v>ҚР, ШҚО, Өскемен қ., Бажов көш., 10</v>
          </cell>
          <cell r="M3954" t="str">
            <v>Желтоқсан-Қантар</v>
          </cell>
          <cell r="N3954" t="str">
            <v>Шығыс-Қазақстан облысы, Өскемен қ.</v>
          </cell>
          <cell r="O3954" t="str">
            <v>DDP</v>
          </cell>
          <cell r="P3954" t="str">
            <v>шартқа қол қойылған кезден бастап 45 күнтізбелік күн ішінде</v>
          </cell>
          <cell r="Q3954">
            <v>0</v>
          </cell>
          <cell r="R3954">
            <v>796</v>
          </cell>
          <cell r="S3954" t="str">
            <v>Дана</v>
          </cell>
        </row>
        <row r="3955">
          <cell r="A3955" t="str">
            <v>2802 Т</v>
          </cell>
          <cell r="B3955" t="str">
            <v>"ШҚ АЭК" АҚ</v>
          </cell>
          <cell r="C3955" t="str">
            <v>26.20.40.000.135.00.0796.000000000000</v>
          </cell>
          <cell r="D3955">
            <v>606134117</v>
          </cell>
          <cell r="E3955" t="str">
            <v xml:space="preserve">ПРинтер ФОТОБАРАБАНЫ  HP LJ P2035                                                                   </v>
          </cell>
          <cell r="F3955" t="str">
            <v>Фотобарабан</v>
          </cell>
          <cell r="G3955" t="str">
            <v>селеновый вал</v>
          </cell>
          <cell r="H3955" t="str">
            <v xml:space="preserve">ПРинтер ФОТОБАРАБАНЫ  HP LJ P2035                                                                   </v>
          </cell>
          <cell r="I3955" t="str">
            <v>БК</v>
          </cell>
          <cell r="J3955">
            <v>0</v>
          </cell>
          <cell r="K3955">
            <v>631010000</v>
          </cell>
          <cell r="L3955" t="str">
            <v>ҚР, ШҚО, Өскемен қ., Бажов көш., 10</v>
          </cell>
          <cell r="M3955" t="str">
            <v>Желтоқсан-Қантар</v>
          </cell>
          <cell r="N3955" t="str">
            <v>Шығыс-Қазақстан облысы, Өскемен қ.</v>
          </cell>
          <cell r="O3955" t="str">
            <v>DDP</v>
          </cell>
          <cell r="P3955" t="str">
            <v>шартқа қол қойылған кезден бастап 45 күнтізбелік күн ішінде</v>
          </cell>
          <cell r="Q3955">
            <v>0</v>
          </cell>
          <cell r="R3955">
            <v>796</v>
          </cell>
          <cell r="S3955" t="str">
            <v>Дана</v>
          </cell>
        </row>
        <row r="3956">
          <cell r="A3956" t="str">
            <v>2803 Т</v>
          </cell>
          <cell r="B3956" t="str">
            <v>"ШҚ АЭК" АҚ</v>
          </cell>
          <cell r="C3956" t="str">
            <v>26.20.40.000.135.00.0796.000000000000</v>
          </cell>
          <cell r="D3956">
            <v>606134123</v>
          </cell>
          <cell r="E3956" t="str">
            <v xml:space="preserve">МФУ SAMSUNG SCX-4300 арналған фотобарабан (MLT-D109S)                                               </v>
          </cell>
          <cell r="F3956" t="str">
            <v>Фотобарабан</v>
          </cell>
          <cell r="G3956" t="str">
            <v>селеновый вал</v>
          </cell>
          <cell r="H3956" t="str">
            <v xml:space="preserve">МФУ SAMSUNG SCX-4300 арналған фотобарабан (MLT-D109S)                                               </v>
          </cell>
          <cell r="I3956" t="str">
            <v>БК</v>
          </cell>
          <cell r="J3956">
            <v>0</v>
          </cell>
          <cell r="K3956">
            <v>631010000</v>
          </cell>
          <cell r="L3956" t="str">
            <v>ҚР, ШҚО, Өскемен қ., Бажов көш., 10</v>
          </cell>
          <cell r="M3956" t="str">
            <v>Желтоқсан-Қантар</v>
          </cell>
          <cell r="N3956" t="str">
            <v>Шығыс-Қазақстан облысы, Өскемен қ.</v>
          </cell>
          <cell r="O3956" t="str">
            <v>DDP</v>
          </cell>
          <cell r="P3956" t="str">
            <v>шартқа қол қойылған кезден бастап 45 күнтізбелік күн ішінде</v>
          </cell>
          <cell r="Q3956">
            <v>0</v>
          </cell>
          <cell r="R3956">
            <v>796</v>
          </cell>
          <cell r="S3956" t="str">
            <v>Дана</v>
          </cell>
        </row>
        <row r="3957">
          <cell r="A3957" t="str">
            <v>2804 Т</v>
          </cell>
          <cell r="B3957" t="str">
            <v>"ШҚ АЭК" АҚ</v>
          </cell>
          <cell r="C3957" t="str">
            <v>26.20.40.000.136.00.0796.000000000000</v>
          </cell>
          <cell r="D3957">
            <v>606138101</v>
          </cell>
          <cell r="E3957" t="str">
            <v xml:space="preserve">XEROX 3100 КФҚ үшін картридж 106R01378                                                              </v>
          </cell>
          <cell r="F3957" t="str">
            <v>Картридж тонерный</v>
          </cell>
          <cell r="G3957" t="str">
            <v>черный</v>
          </cell>
          <cell r="H3957" t="str">
            <v xml:space="preserve">XEROX 3100 КФҚ үшін картридж 106R01378                                                              </v>
          </cell>
          <cell r="I3957" t="str">
            <v>ТСАТ</v>
          </cell>
          <cell r="J3957" t="str">
            <v>60</v>
          </cell>
          <cell r="K3957">
            <v>631010000</v>
          </cell>
          <cell r="L3957" t="str">
            <v>ҚР, ШҚО, Өскемен қ., Бажов көш., 10</v>
          </cell>
          <cell r="M3957" t="str">
            <v>Қантар-Ақпан</v>
          </cell>
          <cell r="N3957" t="str">
            <v>Шығыс-Қазақстан облысы, Өскемен қ.</v>
          </cell>
          <cell r="O3957" t="str">
            <v>DDP</v>
          </cell>
          <cell r="P3957" t="str">
            <v>шартқа қол қойылған кезден бастап 45 күнтізбелік күн ішінде</v>
          </cell>
          <cell r="Q3957">
            <v>0</v>
          </cell>
          <cell r="R3957">
            <v>796</v>
          </cell>
          <cell r="S3957" t="str">
            <v>Дана</v>
          </cell>
        </row>
        <row r="3958">
          <cell r="A3958" t="str">
            <v>2804-1 Т</v>
          </cell>
          <cell r="B3958" t="str">
            <v>"ШҚ АЭК" АҚ</v>
          </cell>
          <cell r="C3958" t="str">
            <v>26.20.40.000.136.00.0796.000000000000</v>
          </cell>
          <cell r="D3958">
            <v>606138101</v>
          </cell>
          <cell r="E3958" t="str">
            <v xml:space="preserve">XEROX 3100 КФҚ үшін картридж 106R01378                                                              </v>
          </cell>
          <cell r="F3958" t="str">
            <v>Картридж тонерный</v>
          </cell>
          <cell r="G3958" t="str">
            <v>черный</v>
          </cell>
          <cell r="H3958" t="str">
            <v xml:space="preserve">XEROX 3100 КФҚ үшін картридж 106R01378                                                              </v>
          </cell>
          <cell r="I3958" t="str">
            <v>БК</v>
          </cell>
          <cell r="J3958">
            <v>0</v>
          </cell>
          <cell r="K3958">
            <v>631010000</v>
          </cell>
          <cell r="L3958" t="str">
            <v>ҚР, ШҚО, Өскемен қ., Бажов көш., 10</v>
          </cell>
          <cell r="M3958" t="str">
            <v>Ақпан - Наурыз</v>
          </cell>
          <cell r="N3958" t="str">
            <v>Шығыс-Қазақстан облысы, Өскемен қ.</v>
          </cell>
          <cell r="O3958" t="str">
            <v>DDP</v>
          </cell>
          <cell r="P3958" t="str">
            <v>шартқа қол қойылған кезден бастап 45 күнтізбелік күн ішінде</v>
          </cell>
          <cell r="Q3958">
            <v>0</v>
          </cell>
          <cell r="R3958">
            <v>796</v>
          </cell>
          <cell r="S3958" t="str">
            <v>Дана</v>
          </cell>
        </row>
        <row r="3959">
          <cell r="A3959" t="str">
            <v>2805 Т</v>
          </cell>
          <cell r="B3959" t="str">
            <v>"ШҚ АЭК" АҚ</v>
          </cell>
          <cell r="C3959" t="str">
            <v>26.20.40.000.136.00.0796.000000000000</v>
          </cell>
          <cell r="D3959">
            <v>606138102</v>
          </cell>
          <cell r="E3959" t="str">
            <v xml:space="preserve">XEROX WORKCENTRE 3210/3220 КФҚ АРНАЛҒАН КАРТРИДЖ 106R01485                                          </v>
          </cell>
          <cell r="F3959" t="str">
            <v>Картридж тонерный</v>
          </cell>
          <cell r="G3959" t="str">
            <v>черный</v>
          </cell>
          <cell r="H3959" t="str">
            <v xml:space="preserve">XEROX WORKCENTRE 3210/3220 КФҚ АРНАЛҒАН КАРТРИДЖ 106R01485                                          </v>
          </cell>
          <cell r="I3959" t="str">
            <v>ТСАТ</v>
          </cell>
          <cell r="J3959" t="str">
            <v>60</v>
          </cell>
          <cell r="K3959">
            <v>631010000</v>
          </cell>
          <cell r="L3959" t="str">
            <v>ҚР, ШҚО, Өскемен қ., Бажов көш., 10</v>
          </cell>
          <cell r="M3959" t="str">
            <v>Қантар-Ақпан</v>
          </cell>
          <cell r="N3959" t="str">
            <v>Шығыс-Қазақстан облысы, Өскемен қ.</v>
          </cell>
          <cell r="O3959" t="str">
            <v>DDP</v>
          </cell>
          <cell r="P3959" t="str">
            <v>шартқа қол қойылған кезден бастап 45 күнтізбелік күн ішінде</v>
          </cell>
          <cell r="Q3959">
            <v>0</v>
          </cell>
          <cell r="R3959">
            <v>796</v>
          </cell>
          <cell r="S3959" t="str">
            <v>Дана</v>
          </cell>
        </row>
        <row r="3960">
          <cell r="A3960" t="str">
            <v>2805-1 Т</v>
          </cell>
          <cell r="B3960" t="str">
            <v>"ШҚ АЭК" АҚ</v>
          </cell>
          <cell r="C3960" t="str">
            <v>26.20.40.000.136.00.0796.000000000000</v>
          </cell>
          <cell r="D3960">
            <v>606138102</v>
          </cell>
          <cell r="E3960" t="str">
            <v xml:space="preserve">XEROX WORKCENTRE 3210/3220 КФҚ АРНАЛҒАН КАРТРИДЖ 106R01485                                          </v>
          </cell>
          <cell r="F3960" t="str">
            <v>Картридж тонерный</v>
          </cell>
          <cell r="G3960" t="str">
            <v>черный</v>
          </cell>
          <cell r="H3960" t="str">
            <v xml:space="preserve">XEROX WORKCENTRE 3210/3220 КФҚ АРНАЛҒАН КАРТРИДЖ 106R01485                                          </v>
          </cell>
          <cell r="I3960" t="str">
            <v>БК</v>
          </cell>
          <cell r="J3960">
            <v>0</v>
          </cell>
          <cell r="K3960">
            <v>631010000</v>
          </cell>
          <cell r="L3960" t="str">
            <v>ҚР, ШҚО, Өскемен қ., Бажов көш., 10</v>
          </cell>
          <cell r="M3960" t="str">
            <v>Ақпан - Наурыз</v>
          </cell>
          <cell r="N3960" t="str">
            <v>Шығыс-Қазақстан облысы, Өскемен қ.</v>
          </cell>
          <cell r="O3960" t="str">
            <v>DDP</v>
          </cell>
          <cell r="P3960" t="str">
            <v>шартқа қол қойылған кезден бастап 45 күнтізбелік күн ішінде</v>
          </cell>
          <cell r="Q3960">
            <v>0</v>
          </cell>
          <cell r="R3960">
            <v>796</v>
          </cell>
          <cell r="S3960" t="str">
            <v>Дана</v>
          </cell>
        </row>
        <row r="3961">
          <cell r="A3961" t="str">
            <v>2806 Т</v>
          </cell>
          <cell r="B3961" t="str">
            <v>"ШҚ АЭК" АҚ</v>
          </cell>
          <cell r="C3961" t="str">
            <v>26.20.40.000.136.00.0796.000000000000</v>
          </cell>
          <cell r="D3961">
            <v>606138103</v>
          </cell>
          <cell r="E3961" t="str">
            <v>SAMSUNG SCX-4300 КФҚ үшін картридж</v>
          </cell>
          <cell r="F3961" t="str">
            <v>Картридж тонерный</v>
          </cell>
          <cell r="G3961" t="str">
            <v>черный</v>
          </cell>
          <cell r="H3961" t="str">
            <v>SAMSUNG SCX-4300 КФҚ үшін картридж</v>
          </cell>
          <cell r="I3961" t="str">
            <v>ТСАТ</v>
          </cell>
          <cell r="J3961" t="str">
            <v>60</v>
          </cell>
          <cell r="K3961">
            <v>631010000</v>
          </cell>
          <cell r="L3961" t="str">
            <v>ҚР, ШҚО, Өскемен қ., Бажов көш., 10</v>
          </cell>
          <cell r="M3961" t="str">
            <v>Қантар-Ақпан</v>
          </cell>
          <cell r="N3961" t="str">
            <v>Шығыс-Қазақстан облысы, Өскемен қ.</v>
          </cell>
          <cell r="O3961" t="str">
            <v>DDP</v>
          </cell>
          <cell r="P3961" t="str">
            <v>шартқа қол қойылған кезден бастап 45 күнтізбелік күн ішінде</v>
          </cell>
          <cell r="Q3961">
            <v>0</v>
          </cell>
          <cell r="R3961">
            <v>796</v>
          </cell>
          <cell r="S3961" t="str">
            <v>Дана</v>
          </cell>
        </row>
        <row r="3962">
          <cell r="A3962" t="str">
            <v>2806-1 Т</v>
          </cell>
          <cell r="B3962" t="str">
            <v>"ШҚ АЭК" АҚ</v>
          </cell>
          <cell r="C3962" t="str">
            <v>26.20.40.000.136.00.0796.000000000000</v>
          </cell>
          <cell r="D3962">
            <v>606138103</v>
          </cell>
          <cell r="E3962" t="str">
            <v>SAMSUNG SCX-4300 КФҚ үшін картридж</v>
          </cell>
          <cell r="F3962" t="str">
            <v>Картридж тонерный</v>
          </cell>
          <cell r="G3962" t="str">
            <v>черный</v>
          </cell>
          <cell r="H3962" t="str">
            <v>SAMSUNG SCX-4300 КФҚ үшін картридж</v>
          </cell>
          <cell r="I3962" t="str">
            <v>БК</v>
          </cell>
          <cell r="J3962">
            <v>0</v>
          </cell>
          <cell r="K3962">
            <v>631010000</v>
          </cell>
          <cell r="L3962" t="str">
            <v>ҚР, ШҚО, Өскемен қ., Бажов көш., 10</v>
          </cell>
          <cell r="M3962" t="str">
            <v>Ақпан - Наурыз</v>
          </cell>
          <cell r="N3962" t="str">
            <v>Шығыс-Қазақстан облысы, Өскемен қ.</v>
          </cell>
          <cell r="O3962" t="str">
            <v>DDP</v>
          </cell>
          <cell r="P3962" t="str">
            <v>шартқа қол қойылған кезден бастап 45 күнтізбелік күн ішінде</v>
          </cell>
          <cell r="Q3962">
            <v>0</v>
          </cell>
          <cell r="R3962">
            <v>796</v>
          </cell>
          <cell r="S3962" t="str">
            <v>Дана</v>
          </cell>
        </row>
        <row r="3963">
          <cell r="A3963" t="str">
            <v>2807 Т</v>
          </cell>
          <cell r="B3963" t="str">
            <v>"ШҚ АЭК" АҚ</v>
          </cell>
          <cell r="C3963" t="str">
            <v>26.20.40.000.136.00.0796.000000000000</v>
          </cell>
          <cell r="D3963">
            <v>606138104</v>
          </cell>
          <cell r="E3963" t="str">
            <v xml:space="preserve">CANON MF4430 АРНАЛҒАН ТОНЕР                                                                         </v>
          </cell>
          <cell r="F3963" t="str">
            <v>Картридж тонерный</v>
          </cell>
          <cell r="G3963" t="str">
            <v>черный</v>
          </cell>
          <cell r="H3963" t="str">
            <v xml:space="preserve">CANON MF4430 АРНАЛҒАН ТОНЕР                                                                         </v>
          </cell>
          <cell r="I3963" t="str">
            <v>ТСАТ</v>
          </cell>
          <cell r="J3963" t="str">
            <v>60</v>
          </cell>
          <cell r="K3963">
            <v>631010000</v>
          </cell>
          <cell r="L3963" t="str">
            <v>ҚР, ШҚО, Өскемен қ., Бажов көш., 10</v>
          </cell>
          <cell r="M3963" t="str">
            <v>Қантар-Ақпан</v>
          </cell>
          <cell r="N3963" t="str">
            <v>Шығыс-Қазақстан облысы, Өскемен қ.</v>
          </cell>
          <cell r="O3963" t="str">
            <v>DDP</v>
          </cell>
          <cell r="P3963" t="str">
            <v>шартқа қол қойылған кезден бастап 45 күнтізбелік күн ішінде</v>
          </cell>
          <cell r="Q3963">
            <v>0</v>
          </cell>
          <cell r="R3963">
            <v>796</v>
          </cell>
          <cell r="S3963" t="str">
            <v>Дана</v>
          </cell>
        </row>
        <row r="3964">
          <cell r="A3964" t="str">
            <v>2807-1 Т</v>
          </cell>
          <cell r="B3964" t="str">
            <v>"ШҚ АЭК" АҚ</v>
          </cell>
          <cell r="C3964" t="str">
            <v>26.20.40.000.136.00.0796.000000000000</v>
          </cell>
          <cell r="D3964">
            <v>606138104</v>
          </cell>
          <cell r="E3964" t="str">
            <v xml:space="preserve">CANON MF4430 АРНАЛҒАН ТОНЕР                                                                         </v>
          </cell>
          <cell r="F3964" t="str">
            <v>Картридж тонерный</v>
          </cell>
          <cell r="G3964" t="str">
            <v>черный</v>
          </cell>
          <cell r="H3964" t="str">
            <v xml:space="preserve">CANON MF4430 АРНАЛҒАН ТОНЕР                                                                         </v>
          </cell>
          <cell r="I3964" t="str">
            <v>БК</v>
          </cell>
          <cell r="J3964">
            <v>0</v>
          </cell>
          <cell r="K3964">
            <v>631010000</v>
          </cell>
          <cell r="L3964" t="str">
            <v>ҚР, ШҚО, Өскемен қ., Бажов көш., 10</v>
          </cell>
          <cell r="M3964" t="str">
            <v>Ақпан - Наурыз</v>
          </cell>
          <cell r="N3964" t="str">
            <v>Шығыс-Қазақстан облысы, Өскемен қ.</v>
          </cell>
          <cell r="O3964" t="str">
            <v>DDP</v>
          </cell>
          <cell r="P3964" t="str">
            <v>шартқа қол қойылған кезден бастап 45 күнтізбелік күн ішінде</v>
          </cell>
          <cell r="Q3964">
            <v>0</v>
          </cell>
          <cell r="R3964">
            <v>796</v>
          </cell>
          <cell r="S3964" t="str">
            <v>Дана</v>
          </cell>
        </row>
        <row r="3965">
          <cell r="A3965" t="str">
            <v>2808 Т</v>
          </cell>
          <cell r="B3965" t="str">
            <v>"ШҚ АЭК" АҚ</v>
          </cell>
          <cell r="C3965" t="str">
            <v>26.20.40.000.100.00.0796.000000000005</v>
          </cell>
          <cell r="D3965">
            <v>606144115</v>
          </cell>
          <cell r="E3965" t="str">
            <v>HP Laser Jet Pro MFP M521dn үшін  форматер ақысы</v>
          </cell>
          <cell r="F3965" t="str">
            <v>Плата материнская</v>
          </cell>
          <cell r="G3965" t="str">
            <v>форм-фактор LPX</v>
          </cell>
          <cell r="H3965" t="str">
            <v>HP Laser Jet Pro MFP M521dn үшін  форматер ақысы</v>
          </cell>
          <cell r="I3965" t="str">
            <v>БК</v>
          </cell>
          <cell r="J3965">
            <v>0</v>
          </cell>
          <cell r="K3965">
            <v>631010000</v>
          </cell>
          <cell r="L3965" t="str">
            <v>ҚР, ШҚО, Өскемен қ., Бажов көш., 10</v>
          </cell>
          <cell r="M3965" t="str">
            <v>Желтоқсан-Қантар</v>
          </cell>
          <cell r="N3965" t="str">
            <v>Шығыс-Қазақстан облысы, Өскемен қ.</v>
          </cell>
          <cell r="O3965" t="str">
            <v>DDP</v>
          </cell>
          <cell r="P3965" t="str">
            <v>шартқа қол қойылған кезден бастап 45 күнтізбелік күн ішінде</v>
          </cell>
          <cell r="Q3965">
            <v>0</v>
          </cell>
          <cell r="R3965">
            <v>796</v>
          </cell>
          <cell r="S3965" t="str">
            <v>Дана</v>
          </cell>
        </row>
        <row r="3966">
          <cell r="A3966" t="str">
            <v>2809 Т</v>
          </cell>
          <cell r="B3966" t="str">
            <v>"ШҚ АЭК" АҚ</v>
          </cell>
          <cell r="C3966" t="str">
            <v>26.20.40.000.100.00.0796.000000000005</v>
          </cell>
          <cell r="D3966">
            <v>606144116</v>
          </cell>
          <cell r="E3966" t="str">
            <v>HP Laser Jet Pro MFP M425dn үшін  форматер ақысы</v>
          </cell>
          <cell r="F3966" t="str">
            <v>Плата материнская</v>
          </cell>
          <cell r="G3966" t="str">
            <v>форм-фактор LPX</v>
          </cell>
          <cell r="H3966" t="str">
            <v>HP Laser Jet Pro MFP M425dn үшін  форматер ақысы</v>
          </cell>
          <cell r="I3966" t="str">
            <v>БК</v>
          </cell>
          <cell r="J3966">
            <v>0</v>
          </cell>
          <cell r="K3966">
            <v>631010000</v>
          </cell>
          <cell r="L3966" t="str">
            <v>ҚР, ШҚО, Өскемен қ., Бажов көш., 10</v>
          </cell>
          <cell r="M3966" t="str">
            <v>Желтоқсан-Қантар</v>
          </cell>
          <cell r="N3966" t="str">
            <v>Шығыс-Қазақстан облысы, Өскемен қ.</v>
          </cell>
          <cell r="O3966" t="str">
            <v>DDP</v>
          </cell>
          <cell r="P3966" t="str">
            <v>шартқа қол қойылған кезден бастап 45 күнтізбелік күн ішінде</v>
          </cell>
          <cell r="Q3966">
            <v>0</v>
          </cell>
          <cell r="R3966">
            <v>796</v>
          </cell>
          <cell r="S3966" t="str">
            <v>Дана</v>
          </cell>
        </row>
        <row r="3967">
          <cell r="A3967" t="str">
            <v>2810 Т</v>
          </cell>
          <cell r="B3967" t="str">
            <v>"ШҚ АЭК" АҚ</v>
          </cell>
          <cell r="C3967" t="str">
            <v xml:space="preserve">26.20.40.000.086.00.0796.000000000000 </v>
          </cell>
          <cell r="D3967">
            <v>606144120</v>
          </cell>
          <cell r="E3967" t="str">
            <v>RC2-8532-000  HP Laser Jet Pro MFP M521dn арналған RC2-8532-00  қармау ролигі жетегінің білігі</v>
          </cell>
          <cell r="F3967" t="str">
            <v>Плата блока питания</v>
          </cell>
          <cell r="G3967" t="str">
            <v>для копировального аппарата</v>
          </cell>
          <cell r="H3967" t="str">
            <v>RC2-8532-000  HP Laser Jet Pro MFP M521dn арналған RC2-8532-00  қармау ролигі жетегінің білігі</v>
          </cell>
          <cell r="I3967" t="str">
            <v>БК</v>
          </cell>
          <cell r="J3967">
            <v>0</v>
          </cell>
          <cell r="K3967">
            <v>631010000</v>
          </cell>
          <cell r="L3967" t="str">
            <v>ҚР, ШҚО, Өскемен қ., Бажов көш., 10</v>
          </cell>
          <cell r="M3967" t="str">
            <v>Желтоқсан-Қантар</v>
          </cell>
          <cell r="N3967" t="str">
            <v>Шығыс-Қазақстан облысы, Өскемен қ.</v>
          </cell>
          <cell r="O3967" t="str">
            <v>DDP</v>
          </cell>
          <cell r="P3967" t="str">
            <v>шартқа қол қойылған кезден бастап 45 күнтізбелік күн ішінде</v>
          </cell>
          <cell r="Q3967">
            <v>0</v>
          </cell>
          <cell r="R3967">
            <v>796</v>
          </cell>
          <cell r="S3967" t="str">
            <v>Дана</v>
          </cell>
        </row>
        <row r="3968">
          <cell r="A3968" t="str">
            <v>2811 Т</v>
          </cell>
          <cell r="B3968" t="str">
            <v>"ШҚ АЭК" АҚ</v>
          </cell>
          <cell r="C3968" t="str">
            <v>26.20.40.000.112.00.0796.000000000008</v>
          </cell>
          <cell r="D3968">
            <v>606144125</v>
          </cell>
          <cell r="E3968" t="str">
            <v>ДК үшін жөндеу жинақтамасы</v>
          </cell>
          <cell r="F3968" t="str">
            <v>Блок питания</v>
          </cell>
          <cell r="G3968" t="str">
            <v>для обеспечения напряжения переменного тока</v>
          </cell>
          <cell r="H3968" t="str">
            <v>ДК үшін жөндеу жинақтамасы</v>
          </cell>
          <cell r="I3968" t="str">
            <v>БК</v>
          </cell>
          <cell r="J3968">
            <v>0</v>
          </cell>
          <cell r="K3968">
            <v>631010000</v>
          </cell>
          <cell r="L3968" t="str">
            <v>ҚР, ШҚО, Өскемен қ., Бажов көш., 10</v>
          </cell>
          <cell r="M3968" t="str">
            <v>Желтоқсан-Қантар</v>
          </cell>
          <cell r="N3968" t="str">
            <v>Шығыс-Қазақстан облысы, Өскемен қ.</v>
          </cell>
          <cell r="O3968" t="str">
            <v>DDP</v>
          </cell>
          <cell r="P3968" t="str">
            <v>шартқа қол қойылған кезден бастап 45 күнтізбелік күн ішінде</v>
          </cell>
          <cell r="Q3968">
            <v>0</v>
          </cell>
          <cell r="R3968">
            <v>839</v>
          </cell>
          <cell r="S3968" t="str">
            <v>Комплект</v>
          </cell>
        </row>
        <row r="3969">
          <cell r="A3969" t="str">
            <v>2811-1 Т</v>
          </cell>
          <cell r="B3969" t="str">
            <v>"ШҚ АЭК" АҚ</v>
          </cell>
          <cell r="C3969" t="str">
            <v>26.20.40.000.112.00.0796.000000000008</v>
          </cell>
          <cell r="D3969">
            <v>606144125</v>
          </cell>
          <cell r="E3969" t="str">
            <v>ДК үшін жөндеу жинақтамасы</v>
          </cell>
          <cell r="F3969" t="str">
            <v>Блок питания</v>
          </cell>
          <cell r="G3969" t="str">
            <v>для обеспечения напряжения переменного тока</v>
          </cell>
          <cell r="H3969" t="str">
            <v>ДК үшін жөндеу жинақтамасы</v>
          </cell>
          <cell r="I3969" t="str">
            <v>ТЭБҰ</v>
          </cell>
          <cell r="J3969">
            <v>0</v>
          </cell>
          <cell r="K3969">
            <v>631010000</v>
          </cell>
          <cell r="L3969" t="str">
            <v>ҚР, ШҚО, Өскемен қ., Бажов көш., 10</v>
          </cell>
          <cell r="M3969" t="str">
            <v>Мамыр - Маусым</v>
          </cell>
          <cell r="N3969" t="str">
            <v>Шығыс-Қазақстан облысы, Өскемен қ.</v>
          </cell>
          <cell r="O3969" t="str">
            <v>DDP</v>
          </cell>
          <cell r="P3969" t="str">
            <v>жыл бойына өтінім бойынша</v>
          </cell>
          <cell r="Q3969">
            <v>0</v>
          </cell>
          <cell r="R3969">
            <v>839</v>
          </cell>
          <cell r="S3969" t="str">
            <v>Комплект</v>
          </cell>
        </row>
        <row r="3970">
          <cell r="A3970" t="str">
            <v>2812 Т</v>
          </cell>
          <cell r="B3970" t="str">
            <v>"ШҚ АЭК" АҚ</v>
          </cell>
          <cell r="C3970" t="str">
            <v>26.20.16.300.016.00.0796.000000000000</v>
          </cell>
          <cell r="D3970">
            <v>606148105</v>
          </cell>
          <cell r="E3970" t="str">
            <v xml:space="preserve"> ПМС-700 силиконды май                                                                              </v>
          </cell>
          <cell r="F3970" t="str">
            <v>Смазка</v>
          </cell>
          <cell r="G3970" t="str">
            <v>для термопленки, в виде шприца, емкость 2 мл, для лазерного принтера</v>
          </cell>
          <cell r="H3970" t="str">
            <v xml:space="preserve"> ПМС-700 силиконды май                                                                              </v>
          </cell>
          <cell r="I3970" t="str">
            <v>БК</v>
          </cell>
          <cell r="J3970">
            <v>0</v>
          </cell>
          <cell r="K3970">
            <v>631010000</v>
          </cell>
          <cell r="L3970" t="str">
            <v>ҚР, ШҚО, Өскемен қ., Бажов көш., 10</v>
          </cell>
          <cell r="M3970" t="str">
            <v>Желтоқсан-Қантар</v>
          </cell>
          <cell r="N3970" t="str">
            <v>Шығыс-Қазақстан облысы, Өскемен қ.</v>
          </cell>
          <cell r="O3970" t="str">
            <v>DDP</v>
          </cell>
          <cell r="P3970" t="str">
            <v>шартқа қол қойылған кезден бастап 45 күнтізбелік күн ішінде</v>
          </cell>
          <cell r="Q3970">
            <v>0</v>
          </cell>
          <cell r="R3970">
            <v>166</v>
          </cell>
          <cell r="S3970" t="str">
            <v>Килограмм</v>
          </cell>
        </row>
        <row r="3971">
          <cell r="A3971" t="str">
            <v>2812-1 Т</v>
          </cell>
          <cell r="B3971" t="str">
            <v>"ШҚ АЭК" АҚ</v>
          </cell>
          <cell r="C3971" t="str">
            <v>26.20.16.300.016.00.0796.000000000000</v>
          </cell>
          <cell r="D3971">
            <v>606148105</v>
          </cell>
          <cell r="E3971" t="str">
            <v xml:space="preserve"> ПМС-700 силиконды май                                                                              </v>
          </cell>
          <cell r="F3971" t="str">
            <v>Смазка</v>
          </cell>
          <cell r="G3971" t="str">
            <v>для термопленки, в виде шприца, емкость 2 мл, для лазерного принтера</v>
          </cell>
          <cell r="H3971" t="str">
            <v xml:space="preserve"> ПМС-700 силиконды май                                                                              </v>
          </cell>
          <cell r="I3971" t="str">
            <v>ТЭБҰ</v>
          </cell>
          <cell r="J3971">
            <v>0</v>
          </cell>
          <cell r="K3971">
            <v>631010000</v>
          </cell>
          <cell r="L3971" t="str">
            <v>ҚР, ШҚО, Өскемен қ., Бажов көш., 10</v>
          </cell>
          <cell r="M3971" t="str">
            <v>Мамыр - Маусым</v>
          </cell>
          <cell r="N3971" t="str">
            <v>Шығыс-Қазақстан облысы, Өскемен қ.</v>
          </cell>
          <cell r="O3971" t="str">
            <v>DDP</v>
          </cell>
          <cell r="P3971" t="str">
            <v>жыл бойына өтінім бойынша</v>
          </cell>
          <cell r="Q3971">
            <v>0</v>
          </cell>
          <cell r="R3971">
            <v>166</v>
          </cell>
          <cell r="S3971" t="str">
            <v>Килограмм</v>
          </cell>
        </row>
        <row r="3972">
          <cell r="A3972" t="str">
            <v>2813 Т</v>
          </cell>
          <cell r="B3972" t="str">
            <v>"ШҚ АЭК" АҚ</v>
          </cell>
          <cell r="C3972" t="str">
            <v>26.20.40.000.181.00.0796.000000000000</v>
          </cell>
          <cell r="D3972">
            <v>606148111</v>
          </cell>
          <cell r="E3972" t="str">
            <v xml:space="preserve">Термопаста 25г тюбиғының ақ                                                                         </v>
          </cell>
          <cell r="F3972" t="str">
            <v>Термопаста</v>
          </cell>
          <cell r="G3972" t="str">
            <v>силиконовая</v>
          </cell>
          <cell r="H3972" t="str">
            <v xml:space="preserve">Термопаста 25г тюбиғының ақ                                                                         </v>
          </cell>
          <cell r="I3972" t="str">
            <v>БК</v>
          </cell>
          <cell r="J3972">
            <v>0</v>
          </cell>
          <cell r="K3972">
            <v>631010000</v>
          </cell>
          <cell r="L3972" t="str">
            <v>ҚР, ШҚО, Өскемен қ., Бажов көш., 10</v>
          </cell>
          <cell r="M3972" t="str">
            <v>Желтоқсан-Қантар</v>
          </cell>
          <cell r="N3972" t="str">
            <v>Шығыс-Қазақстан облысы, Өскемен қ.</v>
          </cell>
          <cell r="O3972" t="str">
            <v>DDP</v>
          </cell>
          <cell r="P3972" t="str">
            <v>шартқа қол қойылған кезден бастап 45 күнтізбелік күн ішінде</v>
          </cell>
          <cell r="Q3972">
            <v>0</v>
          </cell>
          <cell r="R3972">
            <v>796</v>
          </cell>
          <cell r="S3972" t="str">
            <v>Дана</v>
          </cell>
        </row>
        <row r="3973">
          <cell r="A3973" t="str">
            <v>2813-1 Т</v>
          </cell>
          <cell r="B3973" t="str">
            <v>"ШҚ АЭК" АҚ</v>
          </cell>
          <cell r="C3973" t="str">
            <v>26.20.40.000.181.00.0796.000000000000</v>
          </cell>
          <cell r="D3973">
            <v>606148111</v>
          </cell>
          <cell r="E3973" t="str">
            <v xml:space="preserve">Термопаста 25г тюбиғының ақ                                                                         </v>
          </cell>
          <cell r="F3973" t="str">
            <v>Термопаста</v>
          </cell>
          <cell r="G3973" t="str">
            <v>силиконовая</v>
          </cell>
          <cell r="H3973" t="str">
            <v xml:space="preserve">Термопаста 25г тюбиғының ақ                                                                         </v>
          </cell>
          <cell r="I3973" t="str">
            <v>ТЭБҰ</v>
          </cell>
          <cell r="J3973">
            <v>0</v>
          </cell>
          <cell r="K3973">
            <v>631010000</v>
          </cell>
          <cell r="L3973" t="str">
            <v>ҚР, ШҚО, Өскемен қ., Бажов көш., 10</v>
          </cell>
          <cell r="M3973" t="str">
            <v>Мамыр - Маусым</v>
          </cell>
          <cell r="N3973" t="str">
            <v>Шығыс-Қазақстан облысы, Өскемен қ.</v>
          </cell>
          <cell r="O3973" t="str">
            <v>DDP</v>
          </cell>
          <cell r="P3973" t="str">
            <v>жыл бойына өтінім бойынша</v>
          </cell>
          <cell r="Q3973">
            <v>0</v>
          </cell>
          <cell r="R3973">
            <v>796</v>
          </cell>
          <cell r="S3973" t="str">
            <v>Дана</v>
          </cell>
        </row>
        <row r="3974">
          <cell r="A3974" t="str">
            <v>2814 Т</v>
          </cell>
          <cell r="B3974" t="str">
            <v>"ШҚ АЭК" АҚ</v>
          </cell>
          <cell r="C3974" t="str">
            <v>26.20.40.000.100.00.0796.000000000005</v>
          </cell>
          <cell r="D3974">
            <v>606149102</v>
          </cell>
          <cell r="E3974" t="str">
            <v xml:space="preserve">Серверлік материялық платасы                                                                        </v>
          </cell>
          <cell r="F3974" t="str">
            <v>Плата материнская</v>
          </cell>
          <cell r="G3974" t="str">
            <v>форм-фактор LPX</v>
          </cell>
          <cell r="H3974" t="str">
            <v xml:space="preserve">Серверлік материялық платасы                                                                        </v>
          </cell>
          <cell r="I3974" t="str">
            <v>БК</v>
          </cell>
          <cell r="J3974">
            <v>0</v>
          </cell>
          <cell r="K3974">
            <v>631010000</v>
          </cell>
          <cell r="L3974" t="str">
            <v>ҚР, ШҚО, Өскемен қ., Бажов көш., 10</v>
          </cell>
          <cell r="M3974" t="str">
            <v>Желтоқсан-Қантар</v>
          </cell>
          <cell r="N3974" t="str">
            <v>Шығыс-Қазақстан облысы, Өскемен қ.</v>
          </cell>
          <cell r="O3974" t="str">
            <v>DDP</v>
          </cell>
          <cell r="P3974" t="str">
            <v>шартқа қол қойылған кезден бастап 45 күнтізбелік күн ішінде</v>
          </cell>
          <cell r="Q3974">
            <v>0</v>
          </cell>
          <cell r="R3974">
            <v>796</v>
          </cell>
          <cell r="S3974" t="str">
            <v>Дана</v>
          </cell>
        </row>
        <row r="3975">
          <cell r="A3975" t="str">
            <v>2814-1 Т</v>
          </cell>
          <cell r="B3975" t="str">
            <v>"ШҚ АЭК" АҚ</v>
          </cell>
          <cell r="C3975" t="str">
            <v>26.20.40.000.100.00.0796.000000000005</v>
          </cell>
          <cell r="D3975">
            <v>606149102</v>
          </cell>
          <cell r="E3975" t="str">
            <v xml:space="preserve">Серверлік материялық платасы                                                                        </v>
          </cell>
          <cell r="F3975" t="str">
            <v>Плата материнская</v>
          </cell>
          <cell r="G3975" t="str">
            <v>форм-фактор LPX</v>
          </cell>
          <cell r="H3975" t="str">
            <v xml:space="preserve">Серверлік материялық платасы                                                                        </v>
          </cell>
          <cell r="I3975" t="str">
            <v>ТЭБҰ</v>
          </cell>
          <cell r="J3975">
            <v>0</v>
          </cell>
          <cell r="K3975">
            <v>631010000</v>
          </cell>
          <cell r="L3975" t="str">
            <v>ҚР, ШҚО, Өскемен қ., Бажов көш., 10</v>
          </cell>
          <cell r="M3975" t="str">
            <v>Мамыр - Маусым</v>
          </cell>
          <cell r="N3975" t="str">
            <v>Шығыс-Қазақстан облысы, Өскемен қ.</v>
          </cell>
          <cell r="O3975" t="str">
            <v>DDP</v>
          </cell>
          <cell r="P3975" t="str">
            <v>жыл бойына өтінім бойынша</v>
          </cell>
          <cell r="Q3975">
            <v>0</v>
          </cell>
          <cell r="R3975">
            <v>796</v>
          </cell>
          <cell r="S3975" t="str">
            <v>Дана</v>
          </cell>
        </row>
        <row r="3976">
          <cell r="A3976" t="str">
            <v>2815 Т</v>
          </cell>
          <cell r="B3976" t="str">
            <v>"ШҚ АЭК" АҚ</v>
          </cell>
          <cell r="C3976" t="str">
            <v>27.12.22.900.001.00.0796.000000000076</v>
          </cell>
          <cell r="D3976">
            <v>607100103</v>
          </cell>
          <cell r="E3976" t="str">
            <v xml:space="preserve">Автомат АЕ 2046 40А                                                                                 </v>
          </cell>
          <cell r="F3976" t="str">
            <v>Выключатель</v>
          </cell>
          <cell r="G3976" t="str">
            <v>автоматический, тип АЕ, трехполюсный</v>
          </cell>
          <cell r="H3976" t="str">
            <v xml:space="preserve">Автомат АЕ 2046 40А                                                                                 </v>
          </cell>
          <cell r="I3976" t="str">
            <v>БК</v>
          </cell>
          <cell r="J3976">
            <v>0</v>
          </cell>
          <cell r="K3976">
            <v>631010000</v>
          </cell>
          <cell r="L3976" t="str">
            <v>ҚР, ШҚО, Өскемен қ., Бажов көш., 10</v>
          </cell>
          <cell r="M3976" t="str">
            <v>Желтоқсан-Қантар</v>
          </cell>
          <cell r="N3976" t="str">
            <v>Шығыс-Қазақстан облысы, Өскемен қ.</v>
          </cell>
          <cell r="O3976" t="str">
            <v>DDP</v>
          </cell>
          <cell r="P3976" t="str">
            <v>шартқа қол қойылған кезден бастап 60 күнтізбелік күн ішінде</v>
          </cell>
          <cell r="Q3976">
            <v>0</v>
          </cell>
          <cell r="R3976">
            <v>796</v>
          </cell>
          <cell r="S3976" t="str">
            <v>Дана</v>
          </cell>
        </row>
        <row r="3977">
          <cell r="A3977" t="str">
            <v>2816 Т</v>
          </cell>
          <cell r="B3977" t="str">
            <v>"ШҚ АЭК" АҚ</v>
          </cell>
          <cell r="C3977" t="str">
            <v>27.12.22.900.001.00.0796.000000000076</v>
          </cell>
          <cell r="D3977">
            <v>607100104</v>
          </cell>
          <cell r="E3977" t="str">
            <v>Автомат АЕ 2046 50А</v>
          </cell>
          <cell r="F3977" t="str">
            <v>Выключатель</v>
          </cell>
          <cell r="G3977" t="str">
            <v>автоматический, тип АЕ, трехполюсный</v>
          </cell>
          <cell r="H3977" t="str">
            <v>Автомат АЕ 2046 50А</v>
          </cell>
          <cell r="I3977" t="str">
            <v>БК</v>
          </cell>
          <cell r="J3977">
            <v>0</v>
          </cell>
          <cell r="K3977">
            <v>631010000</v>
          </cell>
          <cell r="L3977" t="str">
            <v>ҚР, ШҚО, Өскемен қ., Бажов көш., 10</v>
          </cell>
          <cell r="M3977" t="str">
            <v>Желтоқсан-Қантар</v>
          </cell>
          <cell r="N3977" t="str">
            <v>Шығыс-Қазақстан облысы, Өскемен қ.</v>
          </cell>
          <cell r="O3977" t="str">
            <v>DDP</v>
          </cell>
          <cell r="P3977" t="str">
            <v>шартқа қол қойылған кезден бастап 60 күнтізбелік күн ішінде</v>
          </cell>
          <cell r="Q3977">
            <v>0</v>
          </cell>
          <cell r="R3977">
            <v>796</v>
          </cell>
          <cell r="S3977" t="str">
            <v>Дана</v>
          </cell>
        </row>
        <row r="3978">
          <cell r="A3978" t="str">
            <v>2817 Т</v>
          </cell>
          <cell r="B3978" t="str">
            <v>"ШҚ АЭК" АҚ</v>
          </cell>
          <cell r="C3978" t="str">
            <v>27.12.22.900.001.00.0796.000000000076</v>
          </cell>
          <cell r="D3978">
            <v>607100105</v>
          </cell>
          <cell r="E3978" t="str">
            <v>Автомат АЕ 2046 63А</v>
          </cell>
          <cell r="F3978" t="str">
            <v>Выключатель</v>
          </cell>
          <cell r="G3978" t="str">
            <v>автоматический, тип АЕ, трехполюсный</v>
          </cell>
          <cell r="H3978" t="str">
            <v>Автомат АЕ 2046 63А</v>
          </cell>
          <cell r="I3978" t="str">
            <v>БК</v>
          </cell>
          <cell r="J3978">
            <v>0</v>
          </cell>
          <cell r="K3978">
            <v>631010000</v>
          </cell>
          <cell r="L3978" t="str">
            <v>ҚР, ШҚО, Өскемен қ., Бажов көш., 10</v>
          </cell>
          <cell r="M3978" t="str">
            <v>Желтоқсан-Қантар</v>
          </cell>
          <cell r="N3978" t="str">
            <v>Шығыс-Қазақстан облысы, Өскемен қ.</v>
          </cell>
          <cell r="O3978" t="str">
            <v>DDP</v>
          </cell>
          <cell r="P3978" t="str">
            <v>шартқа қол қойылған кезден бастап 60 күнтізбелік күн ішінде</v>
          </cell>
          <cell r="Q3978">
            <v>0</v>
          </cell>
          <cell r="R3978">
            <v>796</v>
          </cell>
          <cell r="S3978" t="str">
            <v>Дана</v>
          </cell>
        </row>
        <row r="3979">
          <cell r="A3979" t="str">
            <v>2818 Т</v>
          </cell>
          <cell r="B3979" t="str">
            <v>"ШҚ АЭК" АҚ</v>
          </cell>
          <cell r="C3979" t="str">
            <v>27.12.22.900.001.00.0796.000000000076</v>
          </cell>
          <cell r="D3979">
            <v>607100108</v>
          </cell>
          <cell r="E3979" t="str">
            <v>Автомат АЕ 2056 80А</v>
          </cell>
          <cell r="F3979" t="str">
            <v>Выключатель</v>
          </cell>
          <cell r="G3979" t="str">
            <v>автоматический, тип АЕ, трехполюсный</v>
          </cell>
          <cell r="H3979" t="str">
            <v>Автомат АЕ 2056 80А</v>
          </cell>
          <cell r="I3979" t="str">
            <v>БК</v>
          </cell>
          <cell r="J3979">
            <v>0</v>
          </cell>
          <cell r="K3979">
            <v>631010000</v>
          </cell>
          <cell r="L3979" t="str">
            <v>ҚР, ШҚО, Өскемен қ., Бажов көш., 10</v>
          </cell>
          <cell r="M3979" t="str">
            <v>Желтоқсан-Қантар</v>
          </cell>
          <cell r="N3979" t="str">
            <v>Шығыс-Қазақстан облысы, Өскемен қ.</v>
          </cell>
          <cell r="O3979" t="str">
            <v>DDP</v>
          </cell>
          <cell r="P3979" t="str">
            <v>шартқа қол қойылған кезден бастап 60 күнтізбелік күн ішінде</v>
          </cell>
          <cell r="Q3979">
            <v>0</v>
          </cell>
          <cell r="R3979">
            <v>796</v>
          </cell>
          <cell r="S3979" t="str">
            <v>Дана</v>
          </cell>
        </row>
        <row r="3980">
          <cell r="A3980" t="str">
            <v>2819 Т</v>
          </cell>
          <cell r="B3980" t="str">
            <v>"ШҚ АЭК" АҚ</v>
          </cell>
          <cell r="C3980" t="str">
            <v>27.12.22.900.001.00.0796.000000000076</v>
          </cell>
          <cell r="D3980">
            <v>607101100</v>
          </cell>
          <cell r="E3980" t="str">
            <v xml:space="preserve">Автомат АЕ 2056 100А                                                                                </v>
          </cell>
          <cell r="F3980" t="str">
            <v>Выключатель</v>
          </cell>
          <cell r="G3980" t="str">
            <v>автоматический, тип АЕ, трехполюсный</v>
          </cell>
          <cell r="H3980" t="str">
            <v xml:space="preserve">Автомат АЕ 2056 100А                                                                                </v>
          </cell>
          <cell r="I3980" t="str">
            <v>БК</v>
          </cell>
          <cell r="J3980">
            <v>0</v>
          </cell>
          <cell r="K3980">
            <v>631010000</v>
          </cell>
          <cell r="L3980" t="str">
            <v>ҚР, ШҚО, Өскемен қ., Бажов көш., 10</v>
          </cell>
          <cell r="M3980" t="str">
            <v>Желтоқсан-Қантар</v>
          </cell>
          <cell r="N3980" t="str">
            <v>Шығыс-Қазақстан облысы, Өскемен қ.</v>
          </cell>
          <cell r="O3980" t="str">
            <v>DDP</v>
          </cell>
          <cell r="P3980" t="str">
            <v>шартқа қол қойылған кезден бастап 60 күнтізбелік күн ішінде</v>
          </cell>
          <cell r="Q3980">
            <v>0</v>
          </cell>
          <cell r="R3980">
            <v>796</v>
          </cell>
          <cell r="S3980" t="str">
            <v>Дана</v>
          </cell>
        </row>
        <row r="3981">
          <cell r="A3981" t="str">
            <v>2820 Т</v>
          </cell>
          <cell r="B3981" t="str">
            <v>"ШҚ АЭК" АҚ</v>
          </cell>
          <cell r="C3981" t="str">
            <v>27.12.22.900.001.00.0796.000000000076</v>
          </cell>
          <cell r="D3981">
            <v>607101109</v>
          </cell>
          <cell r="E3981" t="str">
            <v>Автомат АЕ 2066 100А</v>
          </cell>
          <cell r="F3981" t="str">
            <v>Выключатель</v>
          </cell>
          <cell r="G3981" t="str">
            <v>автоматический, тип АЕ, трехполюсный</v>
          </cell>
          <cell r="H3981" t="str">
            <v>Автомат АЕ 2066 100А</v>
          </cell>
          <cell r="I3981" t="str">
            <v>БК</v>
          </cell>
          <cell r="J3981">
            <v>0</v>
          </cell>
          <cell r="K3981">
            <v>631010000</v>
          </cell>
          <cell r="L3981" t="str">
            <v>ҚР, ШҚО, Өскемен қ., Бажов көш., 10</v>
          </cell>
          <cell r="M3981" t="str">
            <v>Желтоқсан-Қантар</v>
          </cell>
          <cell r="N3981" t="str">
            <v>Шығыс-Қазақстан облысы, Өскемен қ.</v>
          </cell>
          <cell r="O3981" t="str">
            <v>DDP</v>
          </cell>
          <cell r="P3981" t="str">
            <v>шартқа қол қойылған кезден бастап 60 күнтізбелік күн ішінде</v>
          </cell>
          <cell r="Q3981">
            <v>0</v>
          </cell>
          <cell r="R3981">
            <v>796</v>
          </cell>
          <cell r="S3981" t="str">
            <v>Дана</v>
          </cell>
        </row>
        <row r="3982">
          <cell r="A3982" t="str">
            <v>2821 Т</v>
          </cell>
          <cell r="B3982" t="str">
            <v>"ШҚ АЭК" АҚ</v>
          </cell>
          <cell r="C3982" t="str">
            <v>27.12.22.900.001.00.0796.000000000076</v>
          </cell>
          <cell r="D3982">
            <v>607101110</v>
          </cell>
          <cell r="E3982" t="str">
            <v>Автомат АЕ 2066 160А</v>
          </cell>
          <cell r="F3982" t="str">
            <v>Выключатель</v>
          </cell>
          <cell r="G3982" t="str">
            <v>автоматический, тип АЕ, трехполюсный</v>
          </cell>
          <cell r="H3982" t="str">
            <v>Автомат АЕ 2066 160А</v>
          </cell>
          <cell r="I3982" t="str">
            <v>БК</v>
          </cell>
          <cell r="J3982">
            <v>0</v>
          </cell>
          <cell r="K3982">
            <v>631010000</v>
          </cell>
          <cell r="L3982" t="str">
            <v>ҚР, ШҚО, Өскемен қ., Бажов көш., 10</v>
          </cell>
          <cell r="M3982" t="str">
            <v>Желтоқсан-Қантар</v>
          </cell>
          <cell r="N3982" t="str">
            <v>Шығыс-Қазақстан облысы, Өскемен қ.</v>
          </cell>
          <cell r="O3982" t="str">
            <v>DDP</v>
          </cell>
          <cell r="P3982" t="str">
            <v>шартқа қол қойылған кезден бастап 60 күнтізбелік күн ішінде</v>
          </cell>
          <cell r="Q3982">
            <v>0</v>
          </cell>
          <cell r="R3982">
            <v>796</v>
          </cell>
          <cell r="S3982" t="str">
            <v>Дана</v>
          </cell>
        </row>
        <row r="3983">
          <cell r="A3983" t="str">
            <v>2822 Т</v>
          </cell>
          <cell r="B3983" t="str">
            <v>"ШҚ АЭК" АҚ</v>
          </cell>
          <cell r="C3983" t="str">
            <v>27.12.22.900.001.00.0796.000000000076</v>
          </cell>
          <cell r="D3983">
            <v>607101114</v>
          </cell>
          <cell r="E3983" t="str">
            <v>Автомат АЕ 2066 125 А</v>
          </cell>
          <cell r="F3983" t="str">
            <v>Выключатель</v>
          </cell>
          <cell r="G3983" t="str">
            <v>автоматический, тип АЕ, трехполюсный</v>
          </cell>
          <cell r="H3983" t="str">
            <v>Автомат АЕ 2066 125 А</v>
          </cell>
          <cell r="I3983" t="str">
            <v>БК</v>
          </cell>
          <cell r="J3983">
            <v>0</v>
          </cell>
          <cell r="K3983">
            <v>631010000</v>
          </cell>
          <cell r="L3983" t="str">
            <v>ҚР, ШҚО, Өскемен қ., Бажов көш., 10</v>
          </cell>
          <cell r="M3983" t="str">
            <v>Желтоқсан-Қантар</v>
          </cell>
          <cell r="N3983" t="str">
            <v>Шығыс-Қазақстан облысы, Өскемен қ.</v>
          </cell>
          <cell r="O3983" t="str">
            <v>DDP</v>
          </cell>
          <cell r="P3983" t="str">
            <v>шартқа қол қойылған кезден бастап 60 күнтізбелік күн ішінде</v>
          </cell>
          <cell r="Q3983">
            <v>0</v>
          </cell>
          <cell r="R3983">
            <v>796</v>
          </cell>
          <cell r="S3983" t="str">
            <v>Дана</v>
          </cell>
        </row>
        <row r="3984">
          <cell r="A3984" t="str">
            <v>2823 Т</v>
          </cell>
          <cell r="B3984" t="str">
            <v>"ШҚ АЭК" АҚ</v>
          </cell>
          <cell r="C3984" t="str">
            <v>27.12.22.900.001.00.0796.000000000076</v>
          </cell>
          <cell r="D3984">
            <v>607101115</v>
          </cell>
          <cell r="E3984" t="str">
            <v xml:space="preserve">Автомат АЕ 2056 125А                                                                                </v>
          </cell>
          <cell r="F3984" t="str">
            <v>Выключатель</v>
          </cell>
          <cell r="G3984" t="str">
            <v>автоматический, тип ВА, однополюсный</v>
          </cell>
          <cell r="H3984" t="str">
            <v xml:space="preserve">Автомат АЕ 2056 125А                                                                                </v>
          </cell>
          <cell r="I3984" t="str">
            <v>БК</v>
          </cell>
          <cell r="J3984">
            <v>0</v>
          </cell>
          <cell r="K3984">
            <v>631010000</v>
          </cell>
          <cell r="L3984" t="str">
            <v>ҚР, ШҚО, Өскемен қ., Бажов көш., 10</v>
          </cell>
          <cell r="M3984" t="str">
            <v>Желтоқсан-Қантар</v>
          </cell>
          <cell r="N3984" t="str">
            <v>Шығыс-Қазақстан облысы, Өскемен қ.</v>
          </cell>
          <cell r="O3984" t="str">
            <v>DDP</v>
          </cell>
          <cell r="P3984" t="str">
            <v>шартқа қол қойылған кезден бастап 60 күнтізбелік күн ішінде</v>
          </cell>
          <cell r="Q3984">
            <v>0</v>
          </cell>
          <cell r="R3984">
            <v>796</v>
          </cell>
          <cell r="S3984" t="str">
            <v>Дана</v>
          </cell>
        </row>
        <row r="3985">
          <cell r="A3985" t="str">
            <v>2824 Т</v>
          </cell>
          <cell r="B3985" t="str">
            <v>"ШҚ АЭК" АҚ</v>
          </cell>
          <cell r="C3985" t="str">
            <v>27.12.22.900.001.00.0796.000000000075</v>
          </cell>
          <cell r="D3985">
            <v>607104101</v>
          </cell>
          <cell r="E3985" t="str">
            <v>Автомат АП50Б 3МТ 10А</v>
          </cell>
          <cell r="F3985" t="str">
            <v>Выключатель</v>
          </cell>
          <cell r="G3985" t="str">
            <v>автоматический, тип АП, трехполюсный</v>
          </cell>
          <cell r="H3985" t="str">
            <v>Автомат АП50Б 3МТ 10А</v>
          </cell>
          <cell r="I3985" t="str">
            <v>БК</v>
          </cell>
          <cell r="J3985">
            <v>0</v>
          </cell>
          <cell r="K3985">
            <v>631010000</v>
          </cell>
          <cell r="L3985" t="str">
            <v>ҚР, ШҚО, Өскемен қ., Бажов көш., 10</v>
          </cell>
          <cell r="M3985" t="str">
            <v>Желтоқсан-Қантар</v>
          </cell>
          <cell r="N3985" t="str">
            <v>Шығыс-Қазақстан облысы, Өскемен қ.</v>
          </cell>
          <cell r="O3985" t="str">
            <v>DDP</v>
          </cell>
          <cell r="P3985" t="str">
            <v>шартқа қол қойылған кезден бастап 60 күнтізбелік күн ішінде</v>
          </cell>
          <cell r="Q3985">
            <v>0</v>
          </cell>
          <cell r="R3985">
            <v>796</v>
          </cell>
          <cell r="S3985" t="str">
            <v>Дана</v>
          </cell>
        </row>
        <row r="3986">
          <cell r="A3986" t="str">
            <v>2825 Т</v>
          </cell>
          <cell r="B3986" t="str">
            <v>"ШҚ АЭК" АҚ</v>
          </cell>
          <cell r="C3986" t="str">
            <v>27.12.22.900.001.00.0796.000000000075</v>
          </cell>
          <cell r="D3986">
            <v>607104102</v>
          </cell>
          <cell r="E3986" t="str">
            <v>Автомат АП50Б 3МТ 16А</v>
          </cell>
          <cell r="F3986" t="str">
            <v>Выключатель</v>
          </cell>
          <cell r="G3986" t="str">
            <v>автоматический, тип АП, трехполюсный</v>
          </cell>
          <cell r="H3986" t="str">
            <v>Автомат АП50Б 3МТ 16А</v>
          </cell>
          <cell r="I3986" t="str">
            <v>БК</v>
          </cell>
          <cell r="J3986">
            <v>0</v>
          </cell>
          <cell r="K3986">
            <v>631010000</v>
          </cell>
          <cell r="L3986" t="str">
            <v>ҚР, ШҚО, Өскемен қ., Бажов көш., 10</v>
          </cell>
          <cell r="M3986" t="str">
            <v>Желтоқсан-Қантар</v>
          </cell>
          <cell r="N3986" t="str">
            <v>Шығыс-Қазақстан облысы, Өскемен қ.</v>
          </cell>
          <cell r="O3986" t="str">
            <v>DDP</v>
          </cell>
          <cell r="P3986" t="str">
            <v>шартқа қол қойылған кезден бастап 60 күнтізбелік күн ішінде</v>
          </cell>
          <cell r="Q3986">
            <v>0</v>
          </cell>
          <cell r="R3986">
            <v>796</v>
          </cell>
          <cell r="S3986" t="str">
            <v>Дана</v>
          </cell>
        </row>
        <row r="3987">
          <cell r="A3987" t="str">
            <v>2826 Т</v>
          </cell>
          <cell r="B3987" t="str">
            <v>"ШҚ АЭК" АҚ</v>
          </cell>
          <cell r="C3987" t="str">
            <v>27.12.22.900.001.00.0796.000000000075</v>
          </cell>
          <cell r="D3987">
            <v>607104104</v>
          </cell>
          <cell r="E3987" t="str">
            <v>Автомат АП50Б 3МТ 25А</v>
          </cell>
          <cell r="F3987" t="str">
            <v>Выключатель</v>
          </cell>
          <cell r="G3987" t="str">
            <v>автоматический, тип АП, трехполюсный</v>
          </cell>
          <cell r="H3987" t="str">
            <v>Автомат АП50Б 3МТ 25А</v>
          </cell>
          <cell r="I3987" t="str">
            <v>БК</v>
          </cell>
          <cell r="J3987">
            <v>0</v>
          </cell>
          <cell r="K3987">
            <v>631010000</v>
          </cell>
          <cell r="L3987" t="str">
            <v>ҚР, ШҚО, Өскемен қ., Бажов көш., 10</v>
          </cell>
          <cell r="M3987" t="str">
            <v>Желтоқсан-Қантар</v>
          </cell>
          <cell r="N3987" t="str">
            <v>Шығыс-Қазақстан облысы, Өскемен қ.</v>
          </cell>
          <cell r="O3987" t="str">
            <v>DDP</v>
          </cell>
          <cell r="P3987" t="str">
            <v>шартқа қол қойылған кезден бастап 60 күнтізбелік күн ішінде</v>
          </cell>
          <cell r="Q3987">
            <v>0</v>
          </cell>
          <cell r="R3987">
            <v>796</v>
          </cell>
          <cell r="S3987" t="str">
            <v>Дана</v>
          </cell>
        </row>
        <row r="3988">
          <cell r="A3988" t="str">
            <v>2827 Т</v>
          </cell>
          <cell r="B3988" t="str">
            <v>"ШҚ АЭК" АҚ</v>
          </cell>
          <cell r="C3988" t="str">
            <v>27.12.22.900.001.00.0796.000000000075</v>
          </cell>
          <cell r="D3988">
            <v>607104105</v>
          </cell>
          <cell r="E3988" t="str">
            <v xml:space="preserve">Автомат АП50Б 3МТ 40А                                                                               </v>
          </cell>
          <cell r="F3988" t="str">
            <v>Выключатель</v>
          </cell>
          <cell r="G3988" t="str">
            <v>автоматический, тип АП, трехполюсный</v>
          </cell>
          <cell r="H3988" t="str">
            <v xml:space="preserve">Автомат АП50Б 3МТ 40А                                                                               </v>
          </cell>
          <cell r="I3988" t="str">
            <v>БК</v>
          </cell>
          <cell r="J3988">
            <v>0</v>
          </cell>
          <cell r="K3988">
            <v>631010000</v>
          </cell>
          <cell r="L3988" t="str">
            <v>ҚР, ШҚО, Өскемен қ., Бажов көш., 10</v>
          </cell>
          <cell r="M3988" t="str">
            <v>Желтоқсан-Қантар</v>
          </cell>
          <cell r="N3988" t="str">
            <v>Шығыс-Қазақстан облысы, Өскемен қ.</v>
          </cell>
          <cell r="O3988" t="str">
            <v>DDP</v>
          </cell>
          <cell r="P3988" t="str">
            <v>шартқа қол қойылған кезден бастап 60 күнтізбелік күн ішінде</v>
          </cell>
          <cell r="Q3988">
            <v>0</v>
          </cell>
          <cell r="R3988">
            <v>796</v>
          </cell>
          <cell r="S3988" t="str">
            <v>Дана</v>
          </cell>
        </row>
        <row r="3989">
          <cell r="A3989" t="str">
            <v>2828 Т</v>
          </cell>
          <cell r="B3989" t="str">
            <v>"ШҚ АЭК" АҚ</v>
          </cell>
          <cell r="C3989" t="str">
            <v>27.12.22.900.001.00.0796.000000000075</v>
          </cell>
          <cell r="D3989">
            <v>607104107</v>
          </cell>
          <cell r="E3989" t="str">
            <v xml:space="preserve">Автомат АП50Б 3МТ 50А                                                                               </v>
          </cell>
          <cell r="F3989" t="str">
            <v>Выключатель</v>
          </cell>
          <cell r="G3989" t="str">
            <v>автоматический, тип АП, трехполюсный</v>
          </cell>
          <cell r="H3989" t="str">
            <v xml:space="preserve">Автомат АП50Б 3МТ 50А                                                                               </v>
          </cell>
          <cell r="I3989" t="str">
            <v>БК</v>
          </cell>
          <cell r="J3989">
            <v>0</v>
          </cell>
          <cell r="K3989">
            <v>631010000</v>
          </cell>
          <cell r="L3989" t="str">
            <v>ҚР, ШҚО, Өскемен қ., Бажов көш., 10</v>
          </cell>
          <cell r="M3989" t="str">
            <v>Желтоқсан-Қантар</v>
          </cell>
          <cell r="N3989" t="str">
            <v>Шығыс-Қазақстан облысы, Өскемен қ.</v>
          </cell>
          <cell r="O3989" t="str">
            <v>DDP</v>
          </cell>
          <cell r="P3989" t="str">
            <v>шартқа қол қойылған кезден бастап 60 күнтізбелік күн ішінде</v>
          </cell>
          <cell r="Q3989">
            <v>0</v>
          </cell>
          <cell r="R3989">
            <v>796</v>
          </cell>
          <cell r="S3989" t="str">
            <v>Дана</v>
          </cell>
        </row>
        <row r="3990">
          <cell r="A3990" t="str">
            <v>2829 Т</v>
          </cell>
          <cell r="B3990" t="str">
            <v>"ШҚ АЭК" АҚ</v>
          </cell>
          <cell r="C3990" t="str">
            <v>27.12.22.900.001.00.0796.000000000073</v>
          </cell>
          <cell r="D3990">
            <v>607105100</v>
          </cell>
          <cell r="E3990" t="str">
            <v xml:space="preserve">Автомат ВА 47-29 1P 10А                                                                             </v>
          </cell>
          <cell r="F3990" t="str">
            <v>Выключатель</v>
          </cell>
          <cell r="G3990" t="str">
            <v>автоматический, тип ВА, однополюсный</v>
          </cell>
          <cell r="H3990" t="str">
            <v xml:space="preserve">Автомат ВА 47-29 1P 10А                                                                             </v>
          </cell>
          <cell r="I3990" t="str">
            <v>БК</v>
          </cell>
          <cell r="J3990">
            <v>0</v>
          </cell>
          <cell r="K3990">
            <v>631010000</v>
          </cell>
          <cell r="L3990" t="str">
            <v>ҚР, ШҚО, Өскемен қ., Бажов көш., 10</v>
          </cell>
          <cell r="M3990" t="str">
            <v>Қантар-Ақпан</v>
          </cell>
          <cell r="N3990" t="str">
            <v>Шығыс-Қазақстан облысы, Өскемен қ.</v>
          </cell>
          <cell r="O3990" t="str">
            <v>DDP</v>
          </cell>
          <cell r="P3990" t="str">
            <v>шартқа қол қойылған кезден бастап 60 күнтізбелік күн ішінде</v>
          </cell>
          <cell r="Q3990">
            <v>0</v>
          </cell>
          <cell r="R3990">
            <v>796</v>
          </cell>
          <cell r="S3990" t="str">
            <v>Дана</v>
          </cell>
        </row>
        <row r="3991">
          <cell r="A3991" t="str">
            <v>2829-1 Т</v>
          </cell>
          <cell r="B3991" t="str">
            <v>"ШҚ АЭК" АҚ</v>
          </cell>
          <cell r="C3991" t="str">
            <v>27.12.22.900.001.00.0796.000000000073</v>
          </cell>
          <cell r="D3991">
            <v>607105100</v>
          </cell>
          <cell r="E3991" t="str">
            <v xml:space="preserve">Автомат ВА 47-29 1P 10А                                                                             </v>
          </cell>
          <cell r="F3991" t="str">
            <v>Выключатель</v>
          </cell>
          <cell r="G3991" t="str">
            <v>автоматический, тип ВА, однополюсный</v>
          </cell>
          <cell r="H3991" t="str">
            <v xml:space="preserve">Автомат ВА 47-29 1P 10А                                                                             </v>
          </cell>
          <cell r="I3991" t="str">
            <v>БК</v>
          </cell>
          <cell r="J3991">
            <v>0</v>
          </cell>
          <cell r="K3991">
            <v>631010000</v>
          </cell>
          <cell r="L3991" t="str">
            <v>ҚР, ШҚО, Өскемен қ., Бажов көш., 10</v>
          </cell>
          <cell r="M3991" t="str">
            <v>Наурыз - Сәуір</v>
          </cell>
          <cell r="N3991" t="str">
            <v>Шығыс-Қазақстан облысы, Өскемен қ.</v>
          </cell>
          <cell r="O3991" t="str">
            <v>DDP</v>
          </cell>
          <cell r="P3991" t="str">
            <v>шартқа қол қойылған кезден бастап 60 күнтізбелік күн ішінде</v>
          </cell>
          <cell r="Q3991">
            <v>0</v>
          </cell>
          <cell r="R3991">
            <v>796</v>
          </cell>
          <cell r="S3991" t="str">
            <v>Дана</v>
          </cell>
        </row>
        <row r="3992">
          <cell r="A3992" t="str">
            <v>2829-2 Т</v>
          </cell>
          <cell r="B3992" t="str">
            <v>"ШҚ АЭК" АҚ</v>
          </cell>
          <cell r="C3992" t="str">
            <v>27.12.22.900.001.00.0796.000000000073</v>
          </cell>
          <cell r="D3992">
            <v>607105100</v>
          </cell>
          <cell r="E3992" t="str">
            <v xml:space="preserve">Автомат ВА 47-29 1P 10А                                                                             </v>
          </cell>
          <cell r="F3992" t="str">
            <v>Выключатель</v>
          </cell>
          <cell r="G3992" t="str">
            <v>автоматический, тип ВА, однополюсный</v>
          </cell>
          <cell r="H3992" t="str">
            <v xml:space="preserve">Автомат ВА 47-29 1P 10А                                                                             </v>
          </cell>
          <cell r="I3992" t="str">
            <v>ТСАТ</v>
          </cell>
          <cell r="J3992">
            <v>0</v>
          </cell>
          <cell r="K3992">
            <v>631010000</v>
          </cell>
          <cell r="L3992" t="str">
            <v>ҚР, ШҚО, Өскемен қ., Бажов көш., 10</v>
          </cell>
          <cell r="M3992" t="str">
            <v>Мамыр - Маусым</v>
          </cell>
          <cell r="N3992" t="str">
            <v>Шығыс-Қазақстан облысы, Өскемен қ.</v>
          </cell>
          <cell r="O3992" t="str">
            <v>DDP</v>
          </cell>
          <cell r="P3992" t="str">
            <v>Өтініш берген күннен бастап 5 жұмыс күні ішінде</v>
          </cell>
          <cell r="Q3992">
            <v>0</v>
          </cell>
          <cell r="R3992">
            <v>796</v>
          </cell>
          <cell r="S3992" t="str">
            <v>Дана</v>
          </cell>
        </row>
        <row r="3993">
          <cell r="A3993" t="str">
            <v>2830 Т</v>
          </cell>
          <cell r="B3993" t="str">
            <v>"ШҚ АЭК" АҚ</v>
          </cell>
          <cell r="C3993" t="str">
            <v>27.12.22.900.001.00.0796.000000000073</v>
          </cell>
          <cell r="D3993">
            <v>607105101</v>
          </cell>
          <cell r="E3993" t="str">
            <v xml:space="preserve">Автомат ВА 47-29 1P  16А                                                                            </v>
          </cell>
          <cell r="F3993" t="str">
            <v>Выключатель</v>
          </cell>
          <cell r="G3993" t="str">
            <v>автоматический, тип ВА, однополюсный</v>
          </cell>
          <cell r="H3993" t="str">
            <v xml:space="preserve">Автомат ВА 47-29 1P  16А                                                                            </v>
          </cell>
          <cell r="I3993" t="str">
            <v>БК</v>
          </cell>
          <cell r="J3993">
            <v>0</v>
          </cell>
          <cell r="K3993">
            <v>631010000</v>
          </cell>
          <cell r="L3993" t="str">
            <v>ҚР, ШҚО, Өскемен қ., Бажов көш., 10</v>
          </cell>
          <cell r="M3993" t="str">
            <v>Қантар-Ақпан</v>
          </cell>
          <cell r="N3993" t="str">
            <v>Шығыс-Қазақстан облысы, Өскемен қ.</v>
          </cell>
          <cell r="O3993" t="str">
            <v>DDP</v>
          </cell>
          <cell r="P3993" t="str">
            <v>шартқа қол қойылған кезден бастап 60 күнтізбелік күн ішінде</v>
          </cell>
          <cell r="Q3993">
            <v>0</v>
          </cell>
          <cell r="R3993">
            <v>796</v>
          </cell>
          <cell r="S3993" t="str">
            <v>Дана</v>
          </cell>
        </row>
        <row r="3994">
          <cell r="A3994" t="str">
            <v>2830-1 Т</v>
          </cell>
          <cell r="B3994" t="str">
            <v>"ШҚ АЭК" АҚ</v>
          </cell>
          <cell r="C3994" t="str">
            <v>27.12.22.900.001.00.0796.000000000073</v>
          </cell>
          <cell r="D3994">
            <v>607105101</v>
          </cell>
          <cell r="E3994" t="str">
            <v xml:space="preserve">Автомат ВА 47-29 1P  16А                                                                            </v>
          </cell>
          <cell r="F3994" t="str">
            <v>Выключатель</v>
          </cell>
          <cell r="G3994" t="str">
            <v>автоматический, тип ВА, однополюсный</v>
          </cell>
          <cell r="H3994" t="str">
            <v xml:space="preserve">Автомат ВА 47-29 1P  16А                                                                            </v>
          </cell>
          <cell r="I3994" t="str">
            <v>БК</v>
          </cell>
          <cell r="J3994">
            <v>0</v>
          </cell>
          <cell r="K3994">
            <v>631010000</v>
          </cell>
          <cell r="L3994" t="str">
            <v>ҚР, ШҚО, Өскемен қ., Бажов көш., 10</v>
          </cell>
          <cell r="M3994" t="str">
            <v>Қантар-Ақпан</v>
          </cell>
          <cell r="N3994" t="str">
            <v>Шығыс-Қазақстан облысы, Өскемен қ.</v>
          </cell>
          <cell r="O3994" t="str">
            <v>DDP</v>
          </cell>
          <cell r="P3994" t="str">
            <v>шартқа қол қойылған кезден бастап 60 күнтізбелік күн ішінде</v>
          </cell>
          <cell r="Q3994">
            <v>0</v>
          </cell>
          <cell r="R3994">
            <v>796</v>
          </cell>
          <cell r="S3994" t="str">
            <v>Дана</v>
          </cell>
        </row>
        <row r="3995">
          <cell r="A3995" t="str">
            <v>2830-2 Т</v>
          </cell>
          <cell r="B3995" t="str">
            <v>"ШҚ АЭК" АҚ</v>
          </cell>
          <cell r="C3995" t="str">
            <v>27.12.22.900.001.00.0796.000000000073</v>
          </cell>
          <cell r="D3995">
            <v>607105101</v>
          </cell>
          <cell r="E3995" t="str">
            <v xml:space="preserve">Автомат ВА 47-29 1P  16А                                                                            </v>
          </cell>
          <cell r="F3995" t="str">
            <v>Выключатель</v>
          </cell>
          <cell r="G3995" t="str">
            <v>автоматический, тип ВА, однополюсный</v>
          </cell>
          <cell r="H3995" t="str">
            <v xml:space="preserve">Автомат ВА 47-29 1P  16А                                                                            </v>
          </cell>
          <cell r="I3995" t="str">
            <v>БК</v>
          </cell>
          <cell r="J3995">
            <v>0</v>
          </cell>
          <cell r="K3995">
            <v>631010000</v>
          </cell>
          <cell r="L3995" t="str">
            <v>ҚР, ШҚО, Өскемен қ., Бажов көш., 10</v>
          </cell>
          <cell r="M3995" t="str">
            <v>Наурыз - Сәуір</v>
          </cell>
          <cell r="N3995" t="str">
            <v>Шығыс-Қазақстан облысы, Өскемен қ.</v>
          </cell>
          <cell r="O3995" t="str">
            <v>DDP</v>
          </cell>
          <cell r="P3995" t="str">
            <v>шартқа қол қойылған кезден бастап 60 күнтізбелік күн ішінде</v>
          </cell>
          <cell r="Q3995">
            <v>0</v>
          </cell>
          <cell r="R3995">
            <v>796</v>
          </cell>
          <cell r="S3995" t="str">
            <v>Дана</v>
          </cell>
        </row>
        <row r="3996">
          <cell r="A3996" t="str">
            <v>2830-3 Т</v>
          </cell>
          <cell r="B3996" t="str">
            <v>"ШҚ АЭК" АҚ</v>
          </cell>
          <cell r="C3996" t="str">
            <v>27.12.22.900.001.00.0796.000000000073</v>
          </cell>
          <cell r="D3996">
            <v>607105101</v>
          </cell>
          <cell r="E3996" t="str">
            <v xml:space="preserve">Автомат ВА 47-29 1P  16А                                                                            </v>
          </cell>
          <cell r="F3996" t="str">
            <v>Выключатель</v>
          </cell>
          <cell r="G3996" t="str">
            <v>автоматический, тип ВА, однополюсный</v>
          </cell>
          <cell r="H3996" t="str">
            <v xml:space="preserve">Автомат ВА 47-29 1P  16А                                                                            </v>
          </cell>
          <cell r="I3996" t="str">
            <v>ТСАТ</v>
          </cell>
          <cell r="J3996">
            <v>0</v>
          </cell>
          <cell r="K3996">
            <v>631010000</v>
          </cell>
          <cell r="L3996" t="str">
            <v>ҚР, ШҚО, Өскемен қ., Бажов көш., 10</v>
          </cell>
          <cell r="M3996" t="str">
            <v>Мамыр - Маусым</v>
          </cell>
          <cell r="N3996" t="str">
            <v>Шығыс-Қазақстан облысы, Өскемен қ.</v>
          </cell>
          <cell r="O3996" t="str">
            <v>DDP</v>
          </cell>
          <cell r="P3996" t="str">
            <v>Өтініш берген күннен бастап 5 жұмыс күні ішінде</v>
          </cell>
          <cell r="Q3996">
            <v>0</v>
          </cell>
          <cell r="R3996">
            <v>796</v>
          </cell>
          <cell r="S3996" t="str">
            <v>Дана</v>
          </cell>
        </row>
        <row r="3997">
          <cell r="A3997" t="str">
            <v>2831 Т</v>
          </cell>
          <cell r="B3997" t="str">
            <v>"ШҚ АЭК" АҚ</v>
          </cell>
          <cell r="C3997" t="str">
            <v>27.12.22.900.001.00.0796.000000000073</v>
          </cell>
          <cell r="D3997">
            <v>607105104</v>
          </cell>
          <cell r="E3997" t="str">
            <v xml:space="preserve">Автомат ВА 47-29 1P  25А                                                                            </v>
          </cell>
          <cell r="F3997" t="str">
            <v>Выключатель</v>
          </cell>
          <cell r="G3997" t="str">
            <v>автоматический, тип ВА, однополюсный</v>
          </cell>
          <cell r="H3997" t="str">
            <v xml:space="preserve">Автомат ВА 47-29 1P  25А                                                                            </v>
          </cell>
          <cell r="I3997" t="str">
            <v>БК</v>
          </cell>
          <cell r="J3997">
            <v>0</v>
          </cell>
          <cell r="K3997">
            <v>631010000</v>
          </cell>
          <cell r="L3997" t="str">
            <v>ҚР, ШҚО, Өскемен қ., Бажов көш., 10</v>
          </cell>
          <cell r="M3997" t="str">
            <v>Қантар-Ақпан</v>
          </cell>
          <cell r="N3997" t="str">
            <v>Шығыс-Қазақстан облысы, Өскемен қ.</v>
          </cell>
          <cell r="O3997" t="str">
            <v>DDP</v>
          </cell>
          <cell r="P3997" t="str">
            <v>шартқа қол қойылған кезден бастап 60 күнтізбелік күн ішінде</v>
          </cell>
          <cell r="Q3997">
            <v>0</v>
          </cell>
          <cell r="R3997">
            <v>796</v>
          </cell>
          <cell r="S3997" t="str">
            <v>Дана</v>
          </cell>
        </row>
        <row r="3998">
          <cell r="A3998" t="str">
            <v>2831-1 Т</v>
          </cell>
          <cell r="B3998" t="str">
            <v>"ШҚ АЭК" АҚ</v>
          </cell>
          <cell r="C3998" t="str">
            <v>27.12.22.900.001.00.0796.000000000073</v>
          </cell>
          <cell r="D3998">
            <v>607105104</v>
          </cell>
          <cell r="E3998" t="str">
            <v xml:space="preserve">Автомат ВА 47-29 1P  25А                                                                            </v>
          </cell>
          <cell r="F3998" t="str">
            <v>Выключатель</v>
          </cell>
          <cell r="G3998" t="str">
            <v>автоматический, тип ВА, однополюсный</v>
          </cell>
          <cell r="H3998" t="str">
            <v xml:space="preserve">Автомат ВА 47-29 1P  25А                                                                            </v>
          </cell>
          <cell r="I3998" t="str">
            <v>БК</v>
          </cell>
          <cell r="J3998">
            <v>0</v>
          </cell>
          <cell r="K3998">
            <v>631010000</v>
          </cell>
          <cell r="L3998" t="str">
            <v>ҚР, ШҚО, Өскемен қ., Бажов көш., 10</v>
          </cell>
          <cell r="M3998" t="str">
            <v>Наурыз - Сәуір</v>
          </cell>
          <cell r="N3998" t="str">
            <v>Шығыс-Қазақстан облысы, Өскемен қ.</v>
          </cell>
          <cell r="O3998" t="str">
            <v>DDP</v>
          </cell>
          <cell r="P3998" t="str">
            <v>шартқа қол қойылған кезден бастап 60 күнтізбелік күн ішінде</v>
          </cell>
          <cell r="Q3998">
            <v>0</v>
          </cell>
          <cell r="R3998">
            <v>796</v>
          </cell>
          <cell r="S3998" t="str">
            <v>Дана</v>
          </cell>
        </row>
        <row r="3999">
          <cell r="A3999" t="str">
            <v>2831-2 Т</v>
          </cell>
          <cell r="B3999" t="str">
            <v>"ШҚ АЭК" АҚ</v>
          </cell>
          <cell r="C3999" t="str">
            <v>27.12.22.900.001.00.0796.000000000073</v>
          </cell>
          <cell r="D3999">
            <v>607105104</v>
          </cell>
          <cell r="E3999" t="str">
            <v xml:space="preserve">Автомат ВА 47-29 1P  25А                                                                            </v>
          </cell>
          <cell r="F3999" t="str">
            <v>Выключатель</v>
          </cell>
          <cell r="G3999" t="str">
            <v>автоматический, тип ВА, однополюсный</v>
          </cell>
          <cell r="H3999" t="str">
            <v xml:space="preserve">Автомат ВА 47-29 1P  25А                                                                            </v>
          </cell>
          <cell r="I3999" t="str">
            <v>ТСАТ</v>
          </cell>
          <cell r="J3999">
            <v>0</v>
          </cell>
          <cell r="K3999">
            <v>631010000</v>
          </cell>
          <cell r="L3999" t="str">
            <v>ҚР, ШҚО, Өскемен қ., Бажов көш., 10</v>
          </cell>
          <cell r="M3999" t="str">
            <v>Мамыр - Маусым</v>
          </cell>
          <cell r="N3999" t="str">
            <v>Шығыс-Қазақстан облысы, Өскемен қ.</v>
          </cell>
          <cell r="O3999" t="str">
            <v>DDP</v>
          </cell>
          <cell r="P3999" t="str">
            <v>Өтініш берген күннен бастап 5 жұмыс күні ішінде</v>
          </cell>
          <cell r="Q3999">
            <v>0</v>
          </cell>
          <cell r="R3999">
            <v>796</v>
          </cell>
          <cell r="S3999" t="str">
            <v>Дана</v>
          </cell>
        </row>
        <row r="4000">
          <cell r="A4000" t="str">
            <v>2832 Т</v>
          </cell>
          <cell r="B4000" t="str">
            <v>"ШҚ АЭК" АҚ</v>
          </cell>
          <cell r="C4000" t="str">
            <v>27.12.22.900.001.00.0796.000000000073</v>
          </cell>
          <cell r="D4000">
            <v>607105106</v>
          </cell>
          <cell r="E4000" t="str">
            <v xml:space="preserve">Автомат ВА 47-29 1P  32А                                                                            </v>
          </cell>
          <cell r="F4000" t="str">
            <v>Выключатель</v>
          </cell>
          <cell r="G4000" t="str">
            <v>автоматический, тип ВА, однополюсный</v>
          </cell>
          <cell r="H4000" t="str">
            <v xml:space="preserve">Автомат ВА 47-29 1P  32А                                                                            </v>
          </cell>
          <cell r="I4000" t="str">
            <v>БК</v>
          </cell>
          <cell r="J4000">
            <v>0</v>
          </cell>
          <cell r="K4000">
            <v>631010000</v>
          </cell>
          <cell r="L4000" t="str">
            <v>ҚР, ШҚО, Өскемен қ., Бажов көш., 10</v>
          </cell>
          <cell r="M4000" t="str">
            <v>Қантар-Ақпан</v>
          </cell>
          <cell r="N4000" t="str">
            <v>Шығыс-Қазақстан облысы, Өскемен қ.</v>
          </cell>
          <cell r="O4000" t="str">
            <v>DDP</v>
          </cell>
          <cell r="P4000" t="str">
            <v>шартқа қол қойылған кезден бастап 60 күнтізбелік күн ішінде</v>
          </cell>
          <cell r="Q4000">
            <v>0</v>
          </cell>
          <cell r="R4000">
            <v>796</v>
          </cell>
          <cell r="S4000" t="str">
            <v>Дана</v>
          </cell>
        </row>
        <row r="4001">
          <cell r="A4001" t="str">
            <v>2832-1 Т</v>
          </cell>
          <cell r="B4001" t="str">
            <v>"ШҚ АЭК" АҚ</v>
          </cell>
          <cell r="C4001" t="str">
            <v>27.12.22.900.001.00.0796.000000000073</v>
          </cell>
          <cell r="D4001">
            <v>607105106</v>
          </cell>
          <cell r="E4001" t="str">
            <v xml:space="preserve">Автомат ВА 47-29 1P  32А                                                                            </v>
          </cell>
          <cell r="F4001" t="str">
            <v>Выключатель</v>
          </cell>
          <cell r="G4001" t="str">
            <v>автоматический, тип ВА, однополюсный</v>
          </cell>
          <cell r="H4001" t="str">
            <v xml:space="preserve">Автомат ВА 47-29 1P  32А                                                                            </v>
          </cell>
          <cell r="I4001" t="str">
            <v>БК</v>
          </cell>
          <cell r="J4001">
            <v>0</v>
          </cell>
          <cell r="K4001">
            <v>631010000</v>
          </cell>
          <cell r="L4001" t="str">
            <v>ҚР, ШҚО, Өскемен қ., Бажов көш., 10</v>
          </cell>
          <cell r="M4001" t="str">
            <v>Наурыз - Сәуір</v>
          </cell>
          <cell r="N4001" t="str">
            <v>Шығыс-Қазақстан облысы, Өскемен қ.</v>
          </cell>
          <cell r="O4001" t="str">
            <v>DDP</v>
          </cell>
          <cell r="P4001" t="str">
            <v>шартқа қол қойылған кезден бастап 60 күнтізбелік күн ішінде</v>
          </cell>
          <cell r="Q4001">
            <v>0</v>
          </cell>
          <cell r="R4001">
            <v>796</v>
          </cell>
          <cell r="S4001" t="str">
            <v>Дана</v>
          </cell>
        </row>
        <row r="4002">
          <cell r="A4002" t="str">
            <v>2832-2 Т</v>
          </cell>
          <cell r="B4002" t="str">
            <v>"ШҚ АЭК" АҚ</v>
          </cell>
          <cell r="C4002" t="str">
            <v>27.12.22.900.001.00.0796.000000000073</v>
          </cell>
          <cell r="D4002">
            <v>607105106</v>
          </cell>
          <cell r="E4002" t="str">
            <v xml:space="preserve">Автомат ВА 47-29 1P  32А                                                                            </v>
          </cell>
          <cell r="F4002" t="str">
            <v>Выключатель</v>
          </cell>
          <cell r="G4002" t="str">
            <v>автоматический, тип ВА, однополюсный</v>
          </cell>
          <cell r="H4002" t="str">
            <v xml:space="preserve">Автомат ВА 47-29 1P  32А                                                                            </v>
          </cell>
          <cell r="I4002" t="str">
            <v>ТСАТ</v>
          </cell>
          <cell r="J4002">
            <v>0</v>
          </cell>
          <cell r="K4002">
            <v>631010000</v>
          </cell>
          <cell r="L4002" t="str">
            <v>ҚР, ШҚО, Өскемен қ., Бажов көш., 10</v>
          </cell>
          <cell r="M4002" t="str">
            <v>Мамыр - Маусым</v>
          </cell>
          <cell r="N4002" t="str">
            <v>Шығыс-Қазақстан облысы, Өскемен қ.</v>
          </cell>
          <cell r="O4002" t="str">
            <v>DDP</v>
          </cell>
          <cell r="P4002" t="str">
            <v>Өтініш берген күннен бастап 5 жұмыс күні ішінде</v>
          </cell>
          <cell r="Q4002">
            <v>0</v>
          </cell>
          <cell r="R4002">
            <v>796</v>
          </cell>
          <cell r="S4002" t="str">
            <v>Дана</v>
          </cell>
        </row>
        <row r="4003">
          <cell r="A4003" t="str">
            <v>2833 Т</v>
          </cell>
          <cell r="B4003" t="str">
            <v>"ШҚ АЭК" АҚ</v>
          </cell>
          <cell r="C4003" t="str">
            <v>27.12.22.900.001.00.0796.000000000073</v>
          </cell>
          <cell r="D4003">
            <v>607105109</v>
          </cell>
          <cell r="E4003" t="str">
            <v xml:space="preserve">Автомат ВА 47-29 1P  5А                                                                             </v>
          </cell>
          <cell r="F4003" t="str">
            <v>Выключатель</v>
          </cell>
          <cell r="G4003" t="str">
            <v>автоматический, тип ВА, однополюсный</v>
          </cell>
          <cell r="H4003" t="str">
            <v xml:space="preserve">Автомат ВА 47-29 1P  5А                                                                             </v>
          </cell>
          <cell r="I4003" t="str">
            <v>БК</v>
          </cell>
          <cell r="J4003">
            <v>0</v>
          </cell>
          <cell r="K4003">
            <v>631010000</v>
          </cell>
          <cell r="L4003" t="str">
            <v>ҚР, ШҚО, Өскемен қ., Бажов көш., 10</v>
          </cell>
          <cell r="M4003" t="str">
            <v>Қантар-Ақпан</v>
          </cell>
          <cell r="N4003" t="str">
            <v>Шығыс-Қазақстан облысы, Өскемен қ.</v>
          </cell>
          <cell r="O4003" t="str">
            <v>DDP</v>
          </cell>
          <cell r="P4003" t="str">
            <v>шартқа қол қойылған кезден бастап 60 күнтізбелік күн ішінде</v>
          </cell>
          <cell r="Q4003">
            <v>0</v>
          </cell>
          <cell r="R4003">
            <v>796</v>
          </cell>
          <cell r="S4003" t="str">
            <v>Дана</v>
          </cell>
        </row>
        <row r="4004">
          <cell r="A4004" t="str">
            <v>2833-1 Т</v>
          </cell>
          <cell r="B4004" t="str">
            <v>"ШҚ АЭК" АҚ</v>
          </cell>
          <cell r="C4004" t="str">
            <v>27.12.22.900.001.00.0796.000000000073</v>
          </cell>
          <cell r="D4004">
            <v>607105109</v>
          </cell>
          <cell r="E4004" t="str">
            <v xml:space="preserve">Автомат ВА 47-29 1P  5А                                                                             </v>
          </cell>
          <cell r="F4004" t="str">
            <v>Выключатель</v>
          </cell>
          <cell r="G4004" t="str">
            <v>автоматический, тип ВА, однополюсный</v>
          </cell>
          <cell r="H4004" t="str">
            <v xml:space="preserve">Автомат ВА 47-29 1P  5А                                                                             </v>
          </cell>
          <cell r="I4004" t="str">
            <v>БК</v>
          </cell>
          <cell r="J4004">
            <v>0</v>
          </cell>
          <cell r="K4004">
            <v>631010000</v>
          </cell>
          <cell r="L4004" t="str">
            <v>ҚР, ШҚО, Өскемен қ., Бажов көш., 10</v>
          </cell>
          <cell r="M4004" t="str">
            <v>Наурыз - Сәуір</v>
          </cell>
          <cell r="N4004" t="str">
            <v>Шығыс-Қазақстан облысы, Өскемен қ.</v>
          </cell>
          <cell r="O4004" t="str">
            <v>DDP</v>
          </cell>
          <cell r="P4004" t="str">
            <v>шартқа қол қойылған кезден бастап 60 күнтізбелік күн ішінде</v>
          </cell>
          <cell r="Q4004">
            <v>0</v>
          </cell>
          <cell r="R4004">
            <v>796</v>
          </cell>
          <cell r="S4004" t="str">
            <v>Дана</v>
          </cell>
        </row>
        <row r="4005">
          <cell r="A4005" t="str">
            <v>2833-2 Т</v>
          </cell>
          <cell r="B4005" t="str">
            <v>"ШҚ АЭК" АҚ</v>
          </cell>
          <cell r="C4005" t="str">
            <v>27.12.22.900.001.00.0796.000000000073</v>
          </cell>
          <cell r="D4005">
            <v>607105109</v>
          </cell>
          <cell r="E4005" t="str">
            <v xml:space="preserve">Автомат ВА 47-29 1P  5А                                                                             </v>
          </cell>
          <cell r="F4005" t="str">
            <v>Выключатель</v>
          </cell>
          <cell r="G4005" t="str">
            <v>автоматический, тип ВА, однополюсный</v>
          </cell>
          <cell r="H4005" t="str">
            <v xml:space="preserve">Автомат ВА 47-29 1P  5А                                                                             </v>
          </cell>
          <cell r="I4005" t="str">
            <v>ТСАТ</v>
          </cell>
          <cell r="J4005">
            <v>0</v>
          </cell>
          <cell r="K4005">
            <v>631010000</v>
          </cell>
          <cell r="L4005" t="str">
            <v>ҚР, ШҚО, Өскемен қ., Бажов көш., 10</v>
          </cell>
          <cell r="M4005" t="str">
            <v>Мамыр - Маусым</v>
          </cell>
          <cell r="N4005" t="str">
            <v>Шығыс-Қазақстан облысы, Өскемен қ.</v>
          </cell>
          <cell r="O4005" t="str">
            <v>DDP</v>
          </cell>
          <cell r="P4005" t="str">
            <v>Өтініш берген күннен бастап 5 жұмыс күні ішінде</v>
          </cell>
          <cell r="Q4005">
            <v>0</v>
          </cell>
          <cell r="R4005">
            <v>796</v>
          </cell>
          <cell r="S4005" t="str">
            <v>Дана</v>
          </cell>
        </row>
        <row r="4006">
          <cell r="A4006" t="str">
            <v>2834 Т</v>
          </cell>
          <cell r="B4006" t="str">
            <v>"ШҚ АЭК" АҚ</v>
          </cell>
          <cell r="C4006" t="str">
            <v>27.12.22.900.001.00.0796.000000000073</v>
          </cell>
          <cell r="D4006">
            <v>607105110</v>
          </cell>
          <cell r="E4006" t="str">
            <v xml:space="preserve">Автомат ВА 47-29 1P  63А                                                                            </v>
          </cell>
          <cell r="F4006" t="str">
            <v>Выключатель</v>
          </cell>
          <cell r="G4006" t="str">
            <v>автоматический, тип ВА, однополюсный</v>
          </cell>
          <cell r="H4006" t="str">
            <v xml:space="preserve">Автомат ВА 47-29 1P  63А                                                                            </v>
          </cell>
          <cell r="I4006" t="str">
            <v>БК</v>
          </cell>
          <cell r="J4006">
            <v>0</v>
          </cell>
          <cell r="K4006">
            <v>631010000</v>
          </cell>
          <cell r="L4006" t="str">
            <v>ҚР, ШҚО, Өскемен қ., Бажов көш., 10</v>
          </cell>
          <cell r="M4006" t="str">
            <v>Қантар-Ақпан</v>
          </cell>
          <cell r="N4006" t="str">
            <v>Шығыс-Қазақстан облысы, Өскемен қ.</v>
          </cell>
          <cell r="O4006" t="str">
            <v>DDP</v>
          </cell>
          <cell r="P4006" t="str">
            <v>шартқа қол қойылған кезден бастап 60 күнтізбелік күн ішінде</v>
          </cell>
          <cell r="Q4006">
            <v>0</v>
          </cell>
          <cell r="R4006">
            <v>796</v>
          </cell>
          <cell r="S4006" t="str">
            <v>Дана</v>
          </cell>
        </row>
        <row r="4007">
          <cell r="A4007" t="str">
            <v>2834-1 Т</v>
          </cell>
          <cell r="B4007" t="str">
            <v>"ШҚ АЭК" АҚ</v>
          </cell>
          <cell r="C4007" t="str">
            <v>27.12.22.900.001.00.0796.000000000073</v>
          </cell>
          <cell r="D4007">
            <v>607105110</v>
          </cell>
          <cell r="E4007" t="str">
            <v xml:space="preserve">Автомат ВА 47-29 1P  63А                                                                            </v>
          </cell>
          <cell r="F4007" t="str">
            <v>Выключатель</v>
          </cell>
          <cell r="G4007" t="str">
            <v>автоматический, тип ВА, однополюсный</v>
          </cell>
          <cell r="H4007" t="str">
            <v xml:space="preserve">Автомат ВА 47-29 1P  63А                                                                            </v>
          </cell>
          <cell r="I4007" t="str">
            <v>БК</v>
          </cell>
          <cell r="J4007">
            <v>0</v>
          </cell>
          <cell r="K4007">
            <v>631010000</v>
          </cell>
          <cell r="L4007" t="str">
            <v>ҚР, ШҚО, Өскемен қ., Бажов көш., 10</v>
          </cell>
          <cell r="M4007" t="str">
            <v>Наурыз - Сәуір</v>
          </cell>
          <cell r="N4007" t="str">
            <v>Шығыс-Қазақстан облысы, Өскемен қ.</v>
          </cell>
          <cell r="O4007" t="str">
            <v>DDP</v>
          </cell>
          <cell r="P4007" t="str">
            <v>шартқа қол қойылған кезден бастап 60 күнтізбелік күн ішінде</v>
          </cell>
          <cell r="Q4007">
            <v>0</v>
          </cell>
          <cell r="R4007">
            <v>796</v>
          </cell>
          <cell r="S4007" t="str">
            <v>Дана</v>
          </cell>
        </row>
        <row r="4008">
          <cell r="A4008" t="str">
            <v>2834-2 Т</v>
          </cell>
          <cell r="B4008" t="str">
            <v>"ШҚ АЭК" АҚ</v>
          </cell>
          <cell r="C4008" t="str">
            <v>27.12.22.900.001.00.0796.000000000073</v>
          </cell>
          <cell r="D4008">
            <v>607105110</v>
          </cell>
          <cell r="E4008" t="str">
            <v xml:space="preserve">Автомат ВА 47-29 1P  63А                                                                            </v>
          </cell>
          <cell r="F4008" t="str">
            <v>Выключатель</v>
          </cell>
          <cell r="G4008" t="str">
            <v>автоматический, тип ВА, однополюсный</v>
          </cell>
          <cell r="H4008" t="str">
            <v xml:space="preserve">Автомат ВА 47-29 1P  63А                                                                            </v>
          </cell>
          <cell r="I4008" t="str">
            <v>ТСАТ</v>
          </cell>
          <cell r="J4008">
            <v>0</v>
          </cell>
          <cell r="K4008">
            <v>631010000</v>
          </cell>
          <cell r="L4008" t="str">
            <v>ҚР, ШҚО, Өскемен қ., Бажов көш., 10</v>
          </cell>
          <cell r="M4008" t="str">
            <v>Мамыр - Маусым</v>
          </cell>
          <cell r="N4008" t="str">
            <v>Шығыс-Қазақстан облысы, Өскемен қ.</v>
          </cell>
          <cell r="O4008" t="str">
            <v>DDP</v>
          </cell>
          <cell r="P4008" t="str">
            <v>Өтініш берген күннен бастап 5 жұмыс күні ішінде</v>
          </cell>
          <cell r="Q4008">
            <v>0</v>
          </cell>
          <cell r="R4008">
            <v>796</v>
          </cell>
          <cell r="S4008" t="str">
            <v>Дана</v>
          </cell>
        </row>
        <row r="4009">
          <cell r="A4009" t="str">
            <v>2835 Т</v>
          </cell>
          <cell r="B4009" t="str">
            <v>"ШҚ АЭК" АҚ</v>
          </cell>
          <cell r="C4009" t="str">
            <v>27.12.22.900.001.00.0796.000000000073</v>
          </cell>
          <cell r="D4009">
            <v>607105112</v>
          </cell>
          <cell r="E4009" t="str">
            <v xml:space="preserve">Автомат ВА 47-29 1P  40А                                                                            </v>
          </cell>
          <cell r="F4009" t="str">
            <v>Выключатель</v>
          </cell>
          <cell r="G4009" t="str">
            <v>автоматический, тип ВА, однополюсный</v>
          </cell>
          <cell r="H4009" t="str">
            <v xml:space="preserve">Автомат ВА 47-29 1P  40А                                                                            </v>
          </cell>
          <cell r="I4009" t="str">
            <v>БК</v>
          </cell>
          <cell r="J4009">
            <v>0</v>
          </cell>
          <cell r="K4009">
            <v>631010000</v>
          </cell>
          <cell r="L4009" t="str">
            <v>ҚР, ШҚО, Өскемен қ., Бажов көш., 10</v>
          </cell>
          <cell r="M4009" t="str">
            <v>Қантар-Ақпан</v>
          </cell>
          <cell r="N4009" t="str">
            <v>Шығыс-Қазақстан облысы, Өскемен қ.</v>
          </cell>
          <cell r="O4009" t="str">
            <v>DDP</v>
          </cell>
          <cell r="P4009" t="str">
            <v>шартқа қол қойылған кезден бастап 60 күнтізбелік күн ішінде</v>
          </cell>
          <cell r="Q4009">
            <v>0</v>
          </cell>
          <cell r="R4009">
            <v>796</v>
          </cell>
          <cell r="S4009" t="str">
            <v>Дана</v>
          </cell>
        </row>
        <row r="4010">
          <cell r="A4010" t="str">
            <v>2835-1 Т</v>
          </cell>
          <cell r="B4010" t="str">
            <v>"ШҚ АЭК" АҚ</v>
          </cell>
          <cell r="C4010" t="str">
            <v>27.12.22.900.001.00.0796.000000000073</v>
          </cell>
          <cell r="D4010">
            <v>607105112</v>
          </cell>
          <cell r="E4010" t="str">
            <v xml:space="preserve">Автомат ВА 47-29 1P  40А                                                                            </v>
          </cell>
          <cell r="F4010" t="str">
            <v>Выключатель</v>
          </cell>
          <cell r="G4010" t="str">
            <v>автоматический, тип ВА, однополюсный</v>
          </cell>
          <cell r="H4010" t="str">
            <v xml:space="preserve">Автомат ВА 47-29 1P  40А                                                                            </v>
          </cell>
          <cell r="I4010" t="str">
            <v>БК</v>
          </cell>
          <cell r="J4010">
            <v>0</v>
          </cell>
          <cell r="K4010">
            <v>631010000</v>
          </cell>
          <cell r="L4010" t="str">
            <v>ҚР, ШҚО, Өскемен қ., Бажов көш., 10</v>
          </cell>
          <cell r="M4010" t="str">
            <v>Наурыз - Сәуір</v>
          </cell>
          <cell r="N4010" t="str">
            <v>Шығыс-Қазақстан облысы, Өскемен қ.</v>
          </cell>
          <cell r="O4010" t="str">
            <v>DDP</v>
          </cell>
          <cell r="P4010" t="str">
            <v>шартқа қол қойылған кезден бастап 60 күнтізбелік күн ішінде</v>
          </cell>
          <cell r="Q4010">
            <v>0</v>
          </cell>
          <cell r="R4010">
            <v>796</v>
          </cell>
          <cell r="S4010" t="str">
            <v>Дана</v>
          </cell>
        </row>
        <row r="4011">
          <cell r="A4011" t="str">
            <v>2835-2 Т</v>
          </cell>
          <cell r="B4011" t="str">
            <v>"ШҚ АЭК" АҚ</v>
          </cell>
          <cell r="C4011" t="str">
            <v>27.12.22.900.001.00.0796.000000000073</v>
          </cell>
          <cell r="D4011">
            <v>607105112</v>
          </cell>
          <cell r="E4011" t="str">
            <v xml:space="preserve">Автомат ВА 47-29 1P  40А                                                                            </v>
          </cell>
          <cell r="F4011" t="str">
            <v>Выключатель</v>
          </cell>
          <cell r="G4011" t="str">
            <v>автоматический, тип ВА, однополюсный</v>
          </cell>
          <cell r="H4011" t="str">
            <v xml:space="preserve">Автомат ВА 47-29 1P  40А                                                                            </v>
          </cell>
          <cell r="I4011" t="str">
            <v>ТСАТ</v>
          </cell>
          <cell r="J4011">
            <v>0</v>
          </cell>
          <cell r="K4011">
            <v>631010000</v>
          </cell>
          <cell r="L4011" t="str">
            <v>ҚР, ШҚО, Өскемен қ., Бажов көш., 10</v>
          </cell>
          <cell r="M4011" t="str">
            <v>Мамыр - Маусым</v>
          </cell>
          <cell r="N4011" t="str">
            <v>Шығыс-Қазақстан облысы, Өскемен қ.</v>
          </cell>
          <cell r="O4011" t="str">
            <v>DDP</v>
          </cell>
          <cell r="P4011" t="str">
            <v>Өтініш берген күннен бастап 5 жұмыс күні ішінде</v>
          </cell>
          <cell r="Q4011">
            <v>0</v>
          </cell>
          <cell r="R4011">
            <v>796</v>
          </cell>
          <cell r="S4011" t="str">
            <v>Дана</v>
          </cell>
        </row>
        <row r="4012">
          <cell r="A4012" t="str">
            <v>2836 Т</v>
          </cell>
          <cell r="B4012" t="str">
            <v>"ШҚ АЭК" АҚ</v>
          </cell>
          <cell r="C4012" t="str">
            <v>27.12.22.900.001.00.0796.000000000073</v>
          </cell>
          <cell r="D4012">
            <v>607106100</v>
          </cell>
          <cell r="E4012" t="str">
            <v xml:space="preserve">Автомат ВА 47-29 2P 10А                                                                             </v>
          </cell>
          <cell r="F4012" t="str">
            <v>Выключатель</v>
          </cell>
          <cell r="G4012" t="str">
            <v>автоматический, тип ВА, однополюсный</v>
          </cell>
          <cell r="H4012" t="str">
            <v xml:space="preserve">Автомат ВА 47-29 2P 10А                                                                             </v>
          </cell>
          <cell r="I4012" t="str">
            <v>БК</v>
          </cell>
          <cell r="J4012">
            <v>0</v>
          </cell>
          <cell r="K4012">
            <v>631010000</v>
          </cell>
          <cell r="L4012" t="str">
            <v>ҚР, ШҚО, Өскемен қ., Бажов көш., 10</v>
          </cell>
          <cell r="M4012" t="str">
            <v>Қантар-Ақпан</v>
          </cell>
          <cell r="N4012" t="str">
            <v>Шығыс-Қазақстан облысы, Өскемен қ.</v>
          </cell>
          <cell r="O4012" t="str">
            <v>DDP</v>
          </cell>
          <cell r="P4012" t="str">
            <v>шартқа қол қойылған кезден бастап 60 күнтізбелік күн ішінде</v>
          </cell>
          <cell r="Q4012">
            <v>0</v>
          </cell>
          <cell r="R4012">
            <v>796</v>
          </cell>
          <cell r="S4012" t="str">
            <v>Дана</v>
          </cell>
        </row>
        <row r="4013">
          <cell r="A4013" t="str">
            <v>2836-1 Т</v>
          </cell>
          <cell r="B4013" t="str">
            <v>"ШҚ АЭК" АҚ</v>
          </cell>
          <cell r="C4013" t="str">
            <v>27.12.22.900.001.00.0796.000000000073</v>
          </cell>
          <cell r="D4013">
            <v>607106100</v>
          </cell>
          <cell r="E4013" t="str">
            <v xml:space="preserve">Автомат ВА 47-29 2P 10А                                                                             </v>
          </cell>
          <cell r="F4013" t="str">
            <v>Выключатель</v>
          </cell>
          <cell r="G4013" t="str">
            <v>автоматический, тип ВА, однополюсный</v>
          </cell>
          <cell r="H4013" t="str">
            <v xml:space="preserve">Автомат ВА 47-29 2P 10А                                                                             </v>
          </cell>
          <cell r="I4013" t="str">
            <v>БК</v>
          </cell>
          <cell r="J4013">
            <v>0</v>
          </cell>
          <cell r="K4013">
            <v>631010000</v>
          </cell>
          <cell r="L4013" t="str">
            <v>ҚР, ШҚО, Өскемен қ., Бажов көш., 10</v>
          </cell>
          <cell r="M4013" t="str">
            <v>Наурыз - Сәуір</v>
          </cell>
          <cell r="N4013" t="str">
            <v>Шығыс-Қазақстан облысы, Өскемен қ.</v>
          </cell>
          <cell r="O4013" t="str">
            <v>DDP</v>
          </cell>
          <cell r="P4013" t="str">
            <v>шартқа қол қойылған кезден бастап 60 күнтізбелік күн ішінде</v>
          </cell>
          <cell r="Q4013">
            <v>0</v>
          </cell>
          <cell r="R4013">
            <v>796</v>
          </cell>
          <cell r="S4013" t="str">
            <v>Дана</v>
          </cell>
        </row>
        <row r="4014">
          <cell r="A4014" t="str">
            <v>2836-2 Т</v>
          </cell>
          <cell r="B4014" t="str">
            <v>"ШҚ АЭК" АҚ</v>
          </cell>
          <cell r="C4014" t="str">
            <v>27.12.22.900.001.00.0796.000000000073</v>
          </cell>
          <cell r="D4014">
            <v>607106100</v>
          </cell>
          <cell r="E4014" t="str">
            <v xml:space="preserve">Автомат ВА 47-29 2P 10А                                                                             </v>
          </cell>
          <cell r="F4014" t="str">
            <v>Выключатель</v>
          </cell>
          <cell r="G4014" t="str">
            <v>автоматический, тип ВА, однополюсный</v>
          </cell>
          <cell r="H4014" t="str">
            <v xml:space="preserve">Автомат ВА 47-29 2P 10А                                                                             </v>
          </cell>
          <cell r="I4014" t="str">
            <v>ТСАТ</v>
          </cell>
          <cell r="J4014">
            <v>0</v>
          </cell>
          <cell r="K4014">
            <v>631010000</v>
          </cell>
          <cell r="L4014" t="str">
            <v>ҚР, ШҚО, Өскемен қ., Бажов көш., 10</v>
          </cell>
          <cell r="M4014" t="str">
            <v>Мамыр - Маусым</v>
          </cell>
          <cell r="N4014" t="str">
            <v>Шығыс-Қазақстан облысы, Өскемен қ.</v>
          </cell>
          <cell r="O4014" t="str">
            <v>DDP</v>
          </cell>
          <cell r="P4014" t="str">
            <v>Өтініш берген күннен бастап 5 жұмыс күні ішінде</v>
          </cell>
          <cell r="Q4014">
            <v>0</v>
          </cell>
          <cell r="R4014">
            <v>796</v>
          </cell>
          <cell r="S4014" t="str">
            <v>Дана</v>
          </cell>
        </row>
        <row r="4015">
          <cell r="A4015" t="str">
            <v>2837 Т</v>
          </cell>
          <cell r="B4015" t="str">
            <v>"ШҚ АЭК" АҚ</v>
          </cell>
          <cell r="C4015" t="str">
            <v>27.12.22.900.001.00.0796.000000000077</v>
          </cell>
          <cell r="D4015">
            <v>607106103</v>
          </cell>
          <cell r="E4015" t="str">
            <v xml:space="preserve">Автомат ВА 47-29 2P 25А                                                                             </v>
          </cell>
          <cell r="F4015" t="str">
            <v>Выключатель</v>
          </cell>
          <cell r="G4015" t="str">
            <v>автоматический, тип ВА, двухполюсный</v>
          </cell>
          <cell r="H4015" t="str">
            <v xml:space="preserve">Автомат ВА 47-29 2P 25А                                                                             </v>
          </cell>
          <cell r="I4015" t="str">
            <v>БК</v>
          </cell>
          <cell r="J4015">
            <v>0</v>
          </cell>
          <cell r="K4015">
            <v>631010000</v>
          </cell>
          <cell r="L4015" t="str">
            <v>ҚР, ШҚО, Өскемен қ., Бажов көш., 10</v>
          </cell>
          <cell r="M4015" t="str">
            <v>Қантар-Ақпан</v>
          </cell>
          <cell r="N4015" t="str">
            <v>Шығыс-Қазақстан облысы, Өскемен қ.</v>
          </cell>
          <cell r="O4015" t="str">
            <v>DDP</v>
          </cell>
          <cell r="P4015" t="str">
            <v>шартқа қол қойылған кезден бастап 60 күнтізбелік күн ішінде</v>
          </cell>
          <cell r="Q4015">
            <v>0</v>
          </cell>
          <cell r="R4015">
            <v>796</v>
          </cell>
          <cell r="S4015" t="str">
            <v>Дана</v>
          </cell>
        </row>
        <row r="4016">
          <cell r="A4016" t="str">
            <v>2837-1 Т</v>
          </cell>
          <cell r="B4016" t="str">
            <v>"ШҚ АЭК" АҚ</v>
          </cell>
          <cell r="C4016" t="str">
            <v>27.12.22.900.001.00.0796.000000000077</v>
          </cell>
          <cell r="D4016">
            <v>607106103</v>
          </cell>
          <cell r="E4016" t="str">
            <v xml:space="preserve">Автомат ВА 47-29 2P 25А                                                                             </v>
          </cell>
          <cell r="F4016" t="str">
            <v>Выключатель</v>
          </cell>
          <cell r="G4016" t="str">
            <v>автоматический, тип ВА, двухполюсный</v>
          </cell>
          <cell r="H4016" t="str">
            <v xml:space="preserve">Автомат ВА 47-29 2P 25А                                                                             </v>
          </cell>
          <cell r="I4016" t="str">
            <v>БК</v>
          </cell>
          <cell r="J4016">
            <v>0</v>
          </cell>
          <cell r="K4016">
            <v>631010000</v>
          </cell>
          <cell r="L4016" t="str">
            <v>ҚР, ШҚО, Өскемен қ., Бажов көш., 10</v>
          </cell>
          <cell r="M4016" t="str">
            <v>Наурыз - Сәуір</v>
          </cell>
          <cell r="N4016" t="str">
            <v>Шығыс-Қазақстан облысы, Өскемен қ.</v>
          </cell>
          <cell r="O4016" t="str">
            <v>DDP</v>
          </cell>
          <cell r="P4016" t="str">
            <v>шартқа қол қойылған кезден бастап 60 күнтізбелік күн ішінде</v>
          </cell>
          <cell r="Q4016">
            <v>0</v>
          </cell>
          <cell r="R4016">
            <v>796</v>
          </cell>
          <cell r="S4016" t="str">
            <v>Дана</v>
          </cell>
        </row>
        <row r="4017">
          <cell r="A4017" t="str">
            <v>2837-2 Т</v>
          </cell>
          <cell r="B4017" t="str">
            <v>"ШҚ АЭК" АҚ</v>
          </cell>
          <cell r="C4017" t="str">
            <v>27.12.22.900.001.00.0796.000000000077</v>
          </cell>
          <cell r="D4017">
            <v>607106103</v>
          </cell>
          <cell r="E4017" t="str">
            <v xml:space="preserve">Автомат ВА 47-29 2P 25А                                                                             </v>
          </cell>
          <cell r="F4017" t="str">
            <v>Выключатель</v>
          </cell>
          <cell r="G4017" t="str">
            <v>автоматический, тип ВА, двухполюсный</v>
          </cell>
          <cell r="H4017" t="str">
            <v xml:space="preserve">Автомат ВА 47-29 2P 25А                                                                             </v>
          </cell>
          <cell r="I4017" t="str">
            <v>ТСАТ</v>
          </cell>
          <cell r="J4017">
            <v>0</v>
          </cell>
          <cell r="K4017">
            <v>631010000</v>
          </cell>
          <cell r="L4017" t="str">
            <v>ҚР, ШҚО, Өскемен қ., Бажов көш., 10</v>
          </cell>
          <cell r="M4017" t="str">
            <v>Мамыр - Маусым</v>
          </cell>
          <cell r="N4017" t="str">
            <v>Шығыс-Қазақстан облысы, Өскемен қ.</v>
          </cell>
          <cell r="O4017" t="str">
            <v>DDP</v>
          </cell>
          <cell r="P4017" t="str">
            <v>Өтініш берген күннен бастап 5 жұмыс күні ішінде</v>
          </cell>
          <cell r="Q4017">
            <v>0</v>
          </cell>
          <cell r="R4017">
            <v>796</v>
          </cell>
          <cell r="S4017" t="str">
            <v>Дана</v>
          </cell>
        </row>
        <row r="4018">
          <cell r="A4018" t="str">
            <v>2838 Т</v>
          </cell>
          <cell r="B4018" t="str">
            <v>"ШҚ АЭК" АҚ</v>
          </cell>
          <cell r="C4018" t="str">
            <v>27.12.22.900.001.00.0796.000000000077</v>
          </cell>
          <cell r="D4018">
            <v>607106105</v>
          </cell>
          <cell r="E4018" t="str">
            <v xml:space="preserve">Автомат ВА 47-29 2P 40А                                                                             </v>
          </cell>
          <cell r="F4018" t="str">
            <v>Выключатель</v>
          </cell>
          <cell r="G4018" t="str">
            <v>автоматический, тип ВА, двухполюсный</v>
          </cell>
          <cell r="H4018" t="str">
            <v xml:space="preserve">Автомат ВА 47-29 2P 40А                                                                             </v>
          </cell>
          <cell r="I4018" t="str">
            <v>БК</v>
          </cell>
          <cell r="J4018">
            <v>0</v>
          </cell>
          <cell r="K4018">
            <v>631010000</v>
          </cell>
          <cell r="L4018" t="str">
            <v>ҚР, ШҚО, Өскемен қ., Бажов көш., 10</v>
          </cell>
          <cell r="M4018" t="str">
            <v>Қантар-Ақпан</v>
          </cell>
          <cell r="N4018" t="str">
            <v>Шығыс-Қазақстан облысы, Өскемен қ.</v>
          </cell>
          <cell r="O4018" t="str">
            <v>DDP</v>
          </cell>
          <cell r="P4018" t="str">
            <v>шартқа қол қойылған кезден бастап 60 күнтізбелік күн ішінде</v>
          </cell>
          <cell r="Q4018">
            <v>0</v>
          </cell>
          <cell r="R4018">
            <v>796</v>
          </cell>
          <cell r="S4018" t="str">
            <v>Дана</v>
          </cell>
        </row>
        <row r="4019">
          <cell r="A4019" t="str">
            <v>2838-1 Т</v>
          </cell>
          <cell r="B4019" t="str">
            <v>"ШҚ АЭК" АҚ</v>
          </cell>
          <cell r="C4019" t="str">
            <v>27.12.22.900.001.00.0796.000000000077</v>
          </cell>
          <cell r="D4019">
            <v>607106105</v>
          </cell>
          <cell r="E4019" t="str">
            <v xml:space="preserve">Автомат ВА 47-29 2P 40А                                                                             </v>
          </cell>
          <cell r="F4019" t="str">
            <v>Выключатель</v>
          </cell>
          <cell r="G4019" t="str">
            <v>автоматический, тип ВА, двухполюсный</v>
          </cell>
          <cell r="H4019" t="str">
            <v xml:space="preserve">Автомат ВА 47-29 2P 40А                                                                             </v>
          </cell>
          <cell r="I4019" t="str">
            <v>БК</v>
          </cell>
          <cell r="J4019">
            <v>0</v>
          </cell>
          <cell r="K4019">
            <v>631010000</v>
          </cell>
          <cell r="L4019" t="str">
            <v>ҚР, ШҚО, Өскемен қ., Бажов көш., 10</v>
          </cell>
          <cell r="M4019" t="str">
            <v>Наурыз - Сәуір</v>
          </cell>
          <cell r="N4019" t="str">
            <v>Шығыс-Қазақстан облысы, Өскемен қ.</v>
          </cell>
          <cell r="O4019" t="str">
            <v>DDP</v>
          </cell>
          <cell r="P4019" t="str">
            <v>шартқа қол қойылған кезден бастап 60 күнтізбелік күн ішінде</v>
          </cell>
          <cell r="Q4019">
            <v>0</v>
          </cell>
          <cell r="R4019">
            <v>796</v>
          </cell>
          <cell r="S4019" t="str">
            <v>Дана</v>
          </cell>
        </row>
        <row r="4020">
          <cell r="A4020" t="str">
            <v>2838-2 Т</v>
          </cell>
          <cell r="B4020" t="str">
            <v>"ШҚ АЭК" АҚ</v>
          </cell>
          <cell r="C4020" t="str">
            <v>27.12.22.900.001.00.0796.000000000077</v>
          </cell>
          <cell r="D4020">
            <v>607106105</v>
          </cell>
          <cell r="E4020" t="str">
            <v xml:space="preserve">Автомат ВА 47-29 2P 40А                                                                             </v>
          </cell>
          <cell r="F4020" t="str">
            <v>Выключатель</v>
          </cell>
          <cell r="G4020" t="str">
            <v>автоматический, тип ВА, двухполюсный</v>
          </cell>
          <cell r="H4020" t="str">
            <v xml:space="preserve">Автомат ВА 47-29 2P 40А                                                                             </v>
          </cell>
          <cell r="I4020" t="str">
            <v>ТСАТ</v>
          </cell>
          <cell r="J4020">
            <v>0</v>
          </cell>
          <cell r="K4020">
            <v>631010000</v>
          </cell>
          <cell r="L4020" t="str">
            <v>ҚР, ШҚО, Өскемен қ., Бажов көш., 10</v>
          </cell>
          <cell r="M4020" t="str">
            <v>Мамыр - Маусым</v>
          </cell>
          <cell r="N4020" t="str">
            <v>Шығыс-Қазақстан облысы, Өскемен қ.</v>
          </cell>
          <cell r="O4020" t="str">
            <v>DDP</v>
          </cell>
          <cell r="P4020" t="str">
            <v>Өтініш берген күннен бастап 5 жұмыс күні ішінде</v>
          </cell>
          <cell r="Q4020">
            <v>0</v>
          </cell>
          <cell r="R4020">
            <v>796</v>
          </cell>
          <cell r="S4020" t="str">
            <v>Дана</v>
          </cell>
        </row>
        <row r="4021">
          <cell r="A4021" t="str">
            <v>2839 Т</v>
          </cell>
          <cell r="B4021" t="str">
            <v>"ШҚ АЭК" АҚ</v>
          </cell>
          <cell r="C4021" t="str">
            <v>27.12.22.900.001.00.0796.000000000073</v>
          </cell>
          <cell r="D4021">
            <v>607106109</v>
          </cell>
          <cell r="E4021" t="str">
            <v xml:space="preserve">Автомат ВА 47-29 2P 5А                                                                              </v>
          </cell>
          <cell r="F4021" t="str">
            <v>Выключатель</v>
          </cell>
          <cell r="G4021" t="str">
            <v>автоматический, тип ВА, однополюсный</v>
          </cell>
          <cell r="H4021" t="str">
            <v xml:space="preserve">Автомат ВА 47-29 2P 5А                                                                              </v>
          </cell>
          <cell r="I4021" t="str">
            <v>БК</v>
          </cell>
          <cell r="J4021">
            <v>0</v>
          </cell>
          <cell r="K4021">
            <v>631010000</v>
          </cell>
          <cell r="L4021" t="str">
            <v>ҚР, ШҚО, Өскемен қ., Бажов көш., 10</v>
          </cell>
          <cell r="M4021" t="str">
            <v>Қантар-Ақпан</v>
          </cell>
          <cell r="N4021" t="str">
            <v>Шығыс-Қазақстан облысы, Өскемен қ.</v>
          </cell>
          <cell r="O4021" t="str">
            <v>DDP</v>
          </cell>
          <cell r="P4021" t="str">
            <v>шартқа қол қойылған кезден бастап 60 күнтізбелік күн ішінде</v>
          </cell>
          <cell r="Q4021">
            <v>0</v>
          </cell>
          <cell r="R4021">
            <v>796</v>
          </cell>
          <cell r="S4021" t="str">
            <v>Дана</v>
          </cell>
        </row>
        <row r="4022">
          <cell r="A4022" t="str">
            <v>2839-1 Т</v>
          </cell>
          <cell r="B4022" t="str">
            <v>"ШҚ АЭК" АҚ</v>
          </cell>
          <cell r="C4022" t="str">
            <v>27.12.22.900.001.00.0796.000000000073</v>
          </cell>
          <cell r="D4022">
            <v>607106109</v>
          </cell>
          <cell r="E4022" t="str">
            <v xml:space="preserve">Автомат ВА 47-29 2P 5А                                                                              </v>
          </cell>
          <cell r="F4022" t="str">
            <v>Выключатель</v>
          </cell>
          <cell r="G4022" t="str">
            <v>автоматический, тип ВА, однополюсный</v>
          </cell>
          <cell r="H4022" t="str">
            <v xml:space="preserve">Автомат ВА 47-29 2P 5А                                                                              </v>
          </cell>
          <cell r="I4022" t="str">
            <v>БК</v>
          </cell>
          <cell r="J4022">
            <v>0</v>
          </cell>
          <cell r="K4022">
            <v>631010000</v>
          </cell>
          <cell r="L4022" t="str">
            <v>ҚР, ШҚО, Өскемен қ., Бажов көш., 10</v>
          </cell>
          <cell r="M4022" t="str">
            <v>Наурыз - Сәуір</v>
          </cell>
          <cell r="N4022" t="str">
            <v>Шығыс-Қазақстан облысы, Өскемен қ.</v>
          </cell>
          <cell r="O4022" t="str">
            <v>DDP</v>
          </cell>
          <cell r="P4022" t="str">
            <v>шартқа қол қойылған кезден бастап 60 күнтізбелік күн ішінде</v>
          </cell>
          <cell r="Q4022">
            <v>0</v>
          </cell>
          <cell r="R4022">
            <v>796</v>
          </cell>
          <cell r="S4022" t="str">
            <v>Дана</v>
          </cell>
        </row>
        <row r="4023">
          <cell r="A4023" t="str">
            <v>2839-2 Т</v>
          </cell>
          <cell r="B4023" t="str">
            <v>"ШҚ АЭК" АҚ</v>
          </cell>
          <cell r="C4023" t="str">
            <v>27.12.22.900.001.00.0796.000000000073</v>
          </cell>
          <cell r="D4023">
            <v>607106109</v>
          </cell>
          <cell r="E4023" t="str">
            <v xml:space="preserve">Автомат ВА 47-29 2P 5А                                                                              </v>
          </cell>
          <cell r="F4023" t="str">
            <v>Выключатель</v>
          </cell>
          <cell r="G4023" t="str">
            <v>автоматический, тип ВА, однополюсный</v>
          </cell>
          <cell r="H4023" t="str">
            <v xml:space="preserve">Автомат ВА 47-29 2P 5А                                                                              </v>
          </cell>
          <cell r="I4023" t="str">
            <v>ТСАТ</v>
          </cell>
          <cell r="J4023">
            <v>0</v>
          </cell>
          <cell r="K4023">
            <v>631010000</v>
          </cell>
          <cell r="L4023" t="str">
            <v>ҚР, ШҚО, Өскемен қ., Бажов көш., 10</v>
          </cell>
          <cell r="M4023" t="str">
            <v>Мамыр - Маусым</v>
          </cell>
          <cell r="N4023" t="str">
            <v>Шығыс-Қазақстан облысы, Өскемен қ.</v>
          </cell>
          <cell r="O4023" t="str">
            <v>DDP</v>
          </cell>
          <cell r="P4023" t="str">
            <v>Өтініш берген күннен бастап 5 жұмыс күні ішінде</v>
          </cell>
          <cell r="Q4023">
            <v>0</v>
          </cell>
          <cell r="R4023">
            <v>796</v>
          </cell>
          <cell r="S4023" t="str">
            <v>Дана</v>
          </cell>
        </row>
        <row r="4024">
          <cell r="A4024" t="str">
            <v>2840 Т</v>
          </cell>
          <cell r="B4024" t="str">
            <v>"ШҚ АЭК" АҚ</v>
          </cell>
          <cell r="C4024" t="str">
            <v>27.12.22.900.001.00.0796.000000000073</v>
          </cell>
          <cell r="D4024">
            <v>607107105</v>
          </cell>
          <cell r="E4024" t="str">
            <v xml:space="preserve">Автомат ВА 47-29 3P 25А                                                                             </v>
          </cell>
          <cell r="F4024" t="str">
            <v>Выключатель</v>
          </cell>
          <cell r="G4024" t="str">
            <v>автоматический, тип ВА, однополюсный</v>
          </cell>
          <cell r="H4024" t="str">
            <v xml:space="preserve">Автомат ВА 47-29 3P 25А                                                                             </v>
          </cell>
          <cell r="I4024" t="str">
            <v>БК</v>
          </cell>
          <cell r="J4024">
            <v>0</v>
          </cell>
          <cell r="K4024">
            <v>631010000</v>
          </cell>
          <cell r="L4024" t="str">
            <v>ҚР, ШҚО, Өскемен қ., Бажов көш., 10</v>
          </cell>
          <cell r="M4024" t="str">
            <v>Қантар-Ақпан</v>
          </cell>
          <cell r="N4024" t="str">
            <v>Шығыс-Қазақстан облысы, Өскемен қ.</v>
          </cell>
          <cell r="O4024" t="str">
            <v>DDP</v>
          </cell>
          <cell r="P4024" t="str">
            <v>шартқа қол қойылған кезден бастап 60 күнтізбелік күн ішінде</v>
          </cell>
          <cell r="Q4024">
            <v>0</v>
          </cell>
          <cell r="R4024">
            <v>796</v>
          </cell>
          <cell r="S4024" t="str">
            <v>Дана</v>
          </cell>
        </row>
        <row r="4025">
          <cell r="A4025" t="str">
            <v>2840-1 Т</v>
          </cell>
          <cell r="B4025" t="str">
            <v>"ШҚ АЭК" АҚ</v>
          </cell>
          <cell r="C4025" t="str">
            <v>27.12.22.900.001.00.0796.000000000073</v>
          </cell>
          <cell r="D4025">
            <v>607107105</v>
          </cell>
          <cell r="E4025" t="str">
            <v xml:space="preserve">Автомат ВА 47-29 3P 25А                                                                             </v>
          </cell>
          <cell r="F4025" t="str">
            <v>Выключатель</v>
          </cell>
          <cell r="G4025" t="str">
            <v>автоматический, тип ВА, однополюсный</v>
          </cell>
          <cell r="H4025" t="str">
            <v xml:space="preserve">Автомат ВА 47-29 3P 25А                                                                             </v>
          </cell>
          <cell r="I4025" t="str">
            <v>БК</v>
          </cell>
          <cell r="J4025">
            <v>0</v>
          </cell>
          <cell r="K4025">
            <v>631010000</v>
          </cell>
          <cell r="L4025" t="str">
            <v>ҚР, ШҚО, Өскемен қ., Бажов көш., 10</v>
          </cell>
          <cell r="M4025" t="str">
            <v>Наурыз - Сәуір</v>
          </cell>
          <cell r="N4025" t="str">
            <v>Шығыс-Қазақстан облысы, Өскемен қ.</v>
          </cell>
          <cell r="O4025" t="str">
            <v>DDP</v>
          </cell>
          <cell r="P4025" t="str">
            <v>шартқа қол қойылған кезден бастап 60 күнтізбелік күн ішінде</v>
          </cell>
          <cell r="Q4025">
            <v>0</v>
          </cell>
          <cell r="R4025">
            <v>796</v>
          </cell>
          <cell r="S4025" t="str">
            <v>Дана</v>
          </cell>
        </row>
        <row r="4026">
          <cell r="A4026" t="str">
            <v>2840-2 Т</v>
          </cell>
          <cell r="B4026" t="str">
            <v>"ШҚ АЭК" АҚ</v>
          </cell>
          <cell r="C4026" t="str">
            <v>27.12.22.900.001.00.0796.000000000073</v>
          </cell>
          <cell r="D4026">
            <v>607107105</v>
          </cell>
          <cell r="E4026" t="str">
            <v xml:space="preserve">Автомат ВА 47-29 3P 25А                                                                             </v>
          </cell>
          <cell r="F4026" t="str">
            <v>Выключатель</v>
          </cell>
          <cell r="G4026" t="str">
            <v>автоматический, тип ВА, однополюсный</v>
          </cell>
          <cell r="H4026" t="str">
            <v xml:space="preserve">Автомат ВА 47-29 3P 25А                                                                             </v>
          </cell>
          <cell r="I4026" t="str">
            <v>ТСАТ</v>
          </cell>
          <cell r="J4026">
            <v>0</v>
          </cell>
          <cell r="K4026">
            <v>631010000</v>
          </cell>
          <cell r="L4026" t="str">
            <v>ҚР, ШҚО, Өскемен қ., Бажов көш., 10</v>
          </cell>
          <cell r="M4026" t="str">
            <v>Мамыр - Маусым</v>
          </cell>
          <cell r="N4026" t="str">
            <v>Шығыс-Қазақстан облысы, Өскемен қ.</v>
          </cell>
          <cell r="O4026" t="str">
            <v>DDP</v>
          </cell>
          <cell r="P4026" t="str">
            <v>Өтініш берген күннен бастап 5 жұмыс күні ішінде</v>
          </cell>
          <cell r="Q4026">
            <v>0</v>
          </cell>
          <cell r="R4026">
            <v>796</v>
          </cell>
          <cell r="S4026" t="str">
            <v>Дана</v>
          </cell>
        </row>
        <row r="4027">
          <cell r="A4027" t="str">
            <v>2841 Т</v>
          </cell>
          <cell r="B4027" t="str">
            <v>"ШҚ АЭК" АҚ</v>
          </cell>
          <cell r="C4027" t="str">
            <v>27.12.22.900.001.00.0796.000000000078</v>
          </cell>
          <cell r="D4027">
            <v>607107107</v>
          </cell>
          <cell r="E4027" t="str">
            <v xml:space="preserve">Автомат ВА 47-29 3P 32А                                                                             </v>
          </cell>
          <cell r="F4027" t="str">
            <v>Выключатель</v>
          </cell>
          <cell r="G4027" t="str">
            <v>автоматический, тип ВА, трехполюсный</v>
          </cell>
          <cell r="H4027" t="str">
            <v xml:space="preserve">Автомат ВА 47-29 3P 32А                                                                             </v>
          </cell>
          <cell r="I4027" t="str">
            <v>БК</v>
          </cell>
          <cell r="J4027">
            <v>0</v>
          </cell>
          <cell r="K4027">
            <v>631010000</v>
          </cell>
          <cell r="L4027" t="str">
            <v>ҚР, ШҚО, Өскемен қ., Бажов көш., 10</v>
          </cell>
          <cell r="M4027" t="str">
            <v>Қантар-Ақпан</v>
          </cell>
          <cell r="N4027" t="str">
            <v>Шығыс-Қазақстан облысы, Өскемен қ.</v>
          </cell>
          <cell r="O4027" t="str">
            <v>DDP</v>
          </cell>
          <cell r="P4027" t="str">
            <v>шартқа қол қойылған кезден бастап 60 күнтізбелік күн ішінде</v>
          </cell>
          <cell r="Q4027">
            <v>0</v>
          </cell>
          <cell r="R4027">
            <v>796</v>
          </cell>
          <cell r="S4027" t="str">
            <v>Дана</v>
          </cell>
        </row>
        <row r="4028">
          <cell r="A4028" t="str">
            <v>2841-1 Т</v>
          </cell>
          <cell r="B4028" t="str">
            <v>"ШҚ АЭК" АҚ</v>
          </cell>
          <cell r="C4028" t="str">
            <v>27.12.22.900.001.00.0796.000000000078</v>
          </cell>
          <cell r="D4028">
            <v>607107107</v>
          </cell>
          <cell r="E4028" t="str">
            <v xml:space="preserve">Автомат ВА 47-29 3P 32А                                                                             </v>
          </cell>
          <cell r="F4028" t="str">
            <v>Выключатель</v>
          </cell>
          <cell r="G4028" t="str">
            <v>автоматический, тип ВА, трехполюсный</v>
          </cell>
          <cell r="H4028" t="str">
            <v xml:space="preserve">Автомат ВА 47-29 3P 32А                                                                             </v>
          </cell>
          <cell r="I4028" t="str">
            <v>БК</v>
          </cell>
          <cell r="J4028">
            <v>0</v>
          </cell>
          <cell r="K4028">
            <v>631010000</v>
          </cell>
          <cell r="L4028" t="str">
            <v>ҚР, ШҚО, Өскемен қ., Бажов көш., 10</v>
          </cell>
          <cell r="M4028" t="str">
            <v>Наурыз - Сәуір</v>
          </cell>
          <cell r="N4028" t="str">
            <v>Шығыс-Қазақстан облысы, Өскемен қ.</v>
          </cell>
          <cell r="O4028" t="str">
            <v>DDP</v>
          </cell>
          <cell r="P4028" t="str">
            <v>шартқа қол қойылған кезден бастап 60 күнтізбелік күн ішінде</v>
          </cell>
          <cell r="Q4028">
            <v>0</v>
          </cell>
          <cell r="R4028">
            <v>796</v>
          </cell>
          <cell r="S4028" t="str">
            <v>Дана</v>
          </cell>
        </row>
        <row r="4029">
          <cell r="A4029" t="str">
            <v>2841-2 Т</v>
          </cell>
          <cell r="B4029" t="str">
            <v>"ШҚ АЭК" АҚ</v>
          </cell>
          <cell r="C4029" t="str">
            <v>27.12.22.900.001.00.0796.000000000078</v>
          </cell>
          <cell r="D4029">
            <v>607107107</v>
          </cell>
          <cell r="E4029" t="str">
            <v xml:space="preserve">Автомат ВА 47-29 3P 32А                                                                             </v>
          </cell>
          <cell r="F4029" t="str">
            <v>Выключатель</v>
          </cell>
          <cell r="G4029" t="str">
            <v>автоматический, тип ВА, трехполюсный</v>
          </cell>
          <cell r="H4029" t="str">
            <v xml:space="preserve">Автомат ВА 47-29 3P 32А                                                                             </v>
          </cell>
          <cell r="I4029" t="str">
            <v>ТСАТ</v>
          </cell>
          <cell r="J4029">
            <v>0</v>
          </cell>
          <cell r="K4029">
            <v>631010000</v>
          </cell>
          <cell r="L4029" t="str">
            <v>ҚР, ШҚО, Өскемен қ., Бажов көш., 10</v>
          </cell>
          <cell r="M4029" t="str">
            <v>Мамыр - Маусым</v>
          </cell>
          <cell r="N4029" t="str">
            <v>Шығыс-Қазақстан облысы, Өскемен қ.</v>
          </cell>
          <cell r="O4029" t="str">
            <v>DDP</v>
          </cell>
          <cell r="P4029" t="str">
            <v>Өтініш берген күннен бастап 5 жұмыс күні ішінде</v>
          </cell>
          <cell r="Q4029">
            <v>0</v>
          </cell>
          <cell r="R4029">
            <v>796</v>
          </cell>
          <cell r="S4029" t="str">
            <v>Дана</v>
          </cell>
        </row>
        <row r="4030">
          <cell r="A4030" t="str">
            <v>2842 Т</v>
          </cell>
          <cell r="B4030" t="str">
            <v>"ШҚ АЭК" АҚ</v>
          </cell>
          <cell r="C4030" t="str">
            <v>27.12.22.900.001.00.0796.000000000078</v>
          </cell>
          <cell r="D4030">
            <v>607107109</v>
          </cell>
          <cell r="E4030" t="str">
            <v xml:space="preserve">Автомат ВА 47-29 3P 40А                                                                             </v>
          </cell>
          <cell r="F4030" t="str">
            <v>Выключатель</v>
          </cell>
          <cell r="G4030" t="str">
            <v>автоматический, тип ВА, трехполюсный</v>
          </cell>
          <cell r="H4030" t="str">
            <v xml:space="preserve">Автомат ВА 47-29 3P 40А                                                                             </v>
          </cell>
          <cell r="I4030" t="str">
            <v>БК</v>
          </cell>
          <cell r="J4030">
            <v>0</v>
          </cell>
          <cell r="K4030">
            <v>631010000</v>
          </cell>
          <cell r="L4030" t="str">
            <v>ҚР, ШҚО, Өскемен қ., Бажов көш., 10</v>
          </cell>
          <cell r="M4030" t="str">
            <v>Қантар-Ақпан</v>
          </cell>
          <cell r="N4030" t="str">
            <v>Шығыс-Қазақстан облысы, Өскемен қ.</v>
          </cell>
          <cell r="O4030" t="str">
            <v>DDP</v>
          </cell>
          <cell r="P4030" t="str">
            <v>шартқа қол қойылған кезден бастап 60 күнтізбелік күн ішінде</v>
          </cell>
          <cell r="Q4030">
            <v>0</v>
          </cell>
          <cell r="R4030">
            <v>796</v>
          </cell>
          <cell r="S4030" t="str">
            <v>Дана</v>
          </cell>
        </row>
        <row r="4031">
          <cell r="A4031" t="str">
            <v>2842-1 Т</v>
          </cell>
          <cell r="B4031" t="str">
            <v>"ШҚ АЭК" АҚ</v>
          </cell>
          <cell r="C4031" t="str">
            <v>27.12.22.900.001.00.0796.000000000078</v>
          </cell>
          <cell r="D4031">
            <v>607107109</v>
          </cell>
          <cell r="E4031" t="str">
            <v xml:space="preserve">Автомат ВА 47-29 3P 40А                                                                             </v>
          </cell>
          <cell r="F4031" t="str">
            <v>Выключатель</v>
          </cell>
          <cell r="G4031" t="str">
            <v>автоматический, тип ВА, трехполюсный</v>
          </cell>
          <cell r="H4031" t="str">
            <v xml:space="preserve">Автомат ВА 47-29 3P 40А                                                                             </v>
          </cell>
          <cell r="I4031" t="str">
            <v>БК</v>
          </cell>
          <cell r="J4031">
            <v>0</v>
          </cell>
          <cell r="K4031">
            <v>631010000</v>
          </cell>
          <cell r="L4031" t="str">
            <v>ҚР, ШҚО, Өскемен қ., Бажов көш., 10</v>
          </cell>
          <cell r="M4031" t="str">
            <v>Наурыз - Сәуір</v>
          </cell>
          <cell r="N4031" t="str">
            <v>Шығыс-Қазақстан облысы, Өскемен қ.</v>
          </cell>
          <cell r="O4031" t="str">
            <v>DDP</v>
          </cell>
          <cell r="P4031" t="str">
            <v>шартқа қол қойылған кезден бастап 60 күнтізбелік күн ішінде</v>
          </cell>
          <cell r="Q4031">
            <v>0</v>
          </cell>
          <cell r="R4031">
            <v>796</v>
          </cell>
          <cell r="S4031" t="str">
            <v>Дана</v>
          </cell>
        </row>
        <row r="4032">
          <cell r="A4032" t="str">
            <v>2842-2 Т</v>
          </cell>
          <cell r="B4032" t="str">
            <v>"ШҚ АЭК" АҚ</v>
          </cell>
          <cell r="C4032" t="str">
            <v>27.12.22.900.001.00.0796.000000000078</v>
          </cell>
          <cell r="D4032">
            <v>607107109</v>
          </cell>
          <cell r="E4032" t="str">
            <v xml:space="preserve">Автомат ВА 47-29 3P 40А                                                                             </v>
          </cell>
          <cell r="F4032" t="str">
            <v>Выключатель</v>
          </cell>
          <cell r="G4032" t="str">
            <v>автоматический, тип ВА, трехполюсный</v>
          </cell>
          <cell r="H4032" t="str">
            <v xml:space="preserve">Автомат ВА 47-29 3P 40А                                                                             </v>
          </cell>
          <cell r="I4032" t="str">
            <v>ТСАТ</v>
          </cell>
          <cell r="J4032">
            <v>0</v>
          </cell>
          <cell r="K4032">
            <v>631010000</v>
          </cell>
          <cell r="L4032" t="str">
            <v>ҚР, ШҚО, Өскемен қ., Бажов көш., 10</v>
          </cell>
          <cell r="M4032" t="str">
            <v>Мамыр - Маусым</v>
          </cell>
          <cell r="N4032" t="str">
            <v>Шығыс-Қазақстан облысы, Өскемен қ.</v>
          </cell>
          <cell r="O4032" t="str">
            <v>DDP</v>
          </cell>
          <cell r="P4032" t="str">
            <v>Өтініш берген күннен бастап 5 жұмыс күні ішінде</v>
          </cell>
          <cell r="Q4032">
            <v>0</v>
          </cell>
          <cell r="R4032">
            <v>796</v>
          </cell>
          <cell r="S4032" t="str">
            <v>Дана</v>
          </cell>
        </row>
        <row r="4033">
          <cell r="A4033" t="str">
            <v>2843 Т</v>
          </cell>
          <cell r="B4033" t="str">
            <v>"ШҚ АЭК" АҚ</v>
          </cell>
          <cell r="C4033" t="str">
            <v>27.12.22.900.001.00.0796.000000000073</v>
          </cell>
          <cell r="D4033">
            <v>607107116</v>
          </cell>
          <cell r="E4033" t="str">
            <v xml:space="preserve">Автомат ВА 47-100 3P 100А                                                                           </v>
          </cell>
          <cell r="F4033" t="str">
            <v>Выключатель</v>
          </cell>
          <cell r="G4033" t="str">
            <v>автоматический, тип ВА, однополюсный</v>
          </cell>
          <cell r="H4033" t="str">
            <v xml:space="preserve">Автомат ВА 47-100 3P 100А                                                                           </v>
          </cell>
          <cell r="I4033" t="str">
            <v>БК</v>
          </cell>
          <cell r="J4033">
            <v>0</v>
          </cell>
          <cell r="K4033">
            <v>631010000</v>
          </cell>
          <cell r="L4033" t="str">
            <v>ҚР, ШҚО, Өскемен қ., Бажов көш., 10</v>
          </cell>
          <cell r="M4033" t="str">
            <v>Қантар-Ақпан</v>
          </cell>
          <cell r="N4033" t="str">
            <v>Шығыс-Қазақстан облысы, Өскемен қ.</v>
          </cell>
          <cell r="O4033" t="str">
            <v>DDP</v>
          </cell>
          <cell r="P4033" t="str">
            <v>шартқа қол қойылған кезден бастап 60 күнтізбелік күн ішінде</v>
          </cell>
          <cell r="Q4033">
            <v>0</v>
          </cell>
          <cell r="R4033">
            <v>796</v>
          </cell>
          <cell r="S4033" t="str">
            <v>Дана</v>
          </cell>
        </row>
        <row r="4034">
          <cell r="A4034" t="str">
            <v>2843-1 Т</v>
          </cell>
          <cell r="B4034" t="str">
            <v>"ШҚ АЭК" АҚ</v>
          </cell>
          <cell r="C4034" t="str">
            <v>27.12.22.900.001.00.0796.000000000073</v>
          </cell>
          <cell r="D4034">
            <v>607107116</v>
          </cell>
          <cell r="E4034" t="str">
            <v xml:space="preserve">Автомат ВА 47-100 3P 100А                                                                           </v>
          </cell>
          <cell r="F4034" t="str">
            <v>Выключатель</v>
          </cell>
          <cell r="G4034" t="str">
            <v>автоматический, тип ВА, однополюсный</v>
          </cell>
          <cell r="H4034" t="str">
            <v xml:space="preserve">Автомат ВА 47-100 3P 100А                                                                           </v>
          </cell>
          <cell r="I4034" t="str">
            <v>БК</v>
          </cell>
          <cell r="J4034">
            <v>0</v>
          </cell>
          <cell r="K4034">
            <v>631010000</v>
          </cell>
          <cell r="L4034" t="str">
            <v>ҚР, ШҚО, Өскемен қ., Бажов көш., 10</v>
          </cell>
          <cell r="M4034" t="str">
            <v>Наурыз - Сәуір</v>
          </cell>
          <cell r="N4034" t="str">
            <v>Шығыс-Қазақстан облысы, Өскемен қ.</v>
          </cell>
          <cell r="O4034" t="str">
            <v>DDP</v>
          </cell>
          <cell r="P4034" t="str">
            <v>шартқа қол қойылған кезден бастап 60 күнтізбелік күн ішінде</v>
          </cell>
          <cell r="Q4034">
            <v>0</v>
          </cell>
          <cell r="R4034">
            <v>796</v>
          </cell>
          <cell r="S4034" t="str">
            <v>Дана</v>
          </cell>
        </row>
        <row r="4035">
          <cell r="A4035" t="str">
            <v>2843-2 Т</v>
          </cell>
          <cell r="B4035" t="str">
            <v>"ШҚ АЭК" АҚ</v>
          </cell>
          <cell r="C4035" t="str">
            <v>27.12.22.900.001.00.0796.000000000073</v>
          </cell>
          <cell r="D4035">
            <v>607107116</v>
          </cell>
          <cell r="E4035" t="str">
            <v xml:space="preserve">Автомат ВА 47-100 3P 100А                                                                           </v>
          </cell>
          <cell r="F4035" t="str">
            <v>Выключатель</v>
          </cell>
          <cell r="G4035" t="str">
            <v>автоматический, тип ВА, однополюсный</v>
          </cell>
          <cell r="H4035" t="str">
            <v xml:space="preserve">Автомат ВА 47-100 3P 100А                                                                           </v>
          </cell>
          <cell r="I4035" t="str">
            <v>ТСАТ</v>
          </cell>
          <cell r="J4035">
            <v>0</v>
          </cell>
          <cell r="K4035">
            <v>631010000</v>
          </cell>
          <cell r="L4035" t="str">
            <v>ҚР, ШҚО, Өскемен қ., Бажов көш., 10</v>
          </cell>
          <cell r="M4035" t="str">
            <v>Мамыр - Маусым</v>
          </cell>
          <cell r="N4035" t="str">
            <v>Шығыс-Қазақстан облысы, Өскемен қ.</v>
          </cell>
          <cell r="O4035" t="str">
            <v>DDP</v>
          </cell>
          <cell r="P4035" t="str">
            <v>Өтініш берген күннен бастап 5 жұмыс күні ішінде</v>
          </cell>
          <cell r="Q4035">
            <v>0</v>
          </cell>
          <cell r="R4035">
            <v>796</v>
          </cell>
          <cell r="S4035" t="str">
            <v>Дана</v>
          </cell>
        </row>
        <row r="4036">
          <cell r="A4036" t="str">
            <v>2844 Т</v>
          </cell>
          <cell r="B4036" t="str">
            <v>"ШҚ АЭК" АҚ</v>
          </cell>
          <cell r="C4036" t="str">
            <v>27.12.22.900.001.00.0796.000000000073</v>
          </cell>
          <cell r="D4036">
            <v>607109100</v>
          </cell>
          <cell r="E4036" t="str">
            <v xml:space="preserve">Автомат ВА 5739 250А                                                                                </v>
          </cell>
          <cell r="F4036" t="str">
            <v>Выключатель</v>
          </cell>
          <cell r="G4036" t="str">
            <v>автоматический, тип ВА, однополюсный</v>
          </cell>
          <cell r="H4036" t="str">
            <v xml:space="preserve">Автомат ВА 5739 250А                                                                                </v>
          </cell>
          <cell r="I4036" t="str">
            <v>БК</v>
          </cell>
          <cell r="J4036">
            <v>0</v>
          </cell>
          <cell r="K4036">
            <v>631010000</v>
          </cell>
          <cell r="L4036" t="str">
            <v>ҚР, ШҚО, Өскемен қ., Бажов көш., 10</v>
          </cell>
          <cell r="M4036" t="str">
            <v>Қантар-Ақпан</v>
          </cell>
          <cell r="N4036" t="str">
            <v>Шығыс-Қазақстан облысы, Өскемен қ.</v>
          </cell>
          <cell r="O4036" t="str">
            <v>DDP</v>
          </cell>
          <cell r="P4036" t="str">
            <v>шартқа қол қойылған кезден бастап 60 күнтізбелік күн ішінде</v>
          </cell>
          <cell r="Q4036">
            <v>0</v>
          </cell>
          <cell r="R4036">
            <v>796</v>
          </cell>
          <cell r="S4036" t="str">
            <v>Дана</v>
          </cell>
        </row>
        <row r="4037">
          <cell r="A4037" t="str">
            <v>2844-1 Т</v>
          </cell>
          <cell r="B4037" t="str">
            <v>"ШҚ АЭК" АҚ</v>
          </cell>
          <cell r="C4037" t="str">
            <v>27.12.22.900.001.00.0796.000000000073</v>
          </cell>
          <cell r="D4037">
            <v>607109100</v>
          </cell>
          <cell r="E4037" t="str">
            <v xml:space="preserve">Автомат ВА 5739 250А                                                                                </v>
          </cell>
          <cell r="F4037" t="str">
            <v>Выключатель</v>
          </cell>
          <cell r="G4037" t="str">
            <v>автоматический, тип ВА, однополюсный</v>
          </cell>
          <cell r="H4037" t="str">
            <v xml:space="preserve">Автомат ВА 5739 250А                                                                                </v>
          </cell>
          <cell r="I4037" t="str">
            <v>БК</v>
          </cell>
          <cell r="J4037">
            <v>0</v>
          </cell>
          <cell r="K4037">
            <v>631010000</v>
          </cell>
          <cell r="L4037" t="str">
            <v>ҚР, ШҚО, Өскемен қ., Бажов көш., 10</v>
          </cell>
          <cell r="M4037" t="str">
            <v>Наурыз - Сәуір</v>
          </cell>
          <cell r="N4037" t="str">
            <v>Шығыс-Қазақстан облысы, Өскемен қ.</v>
          </cell>
          <cell r="O4037" t="str">
            <v>DDP</v>
          </cell>
          <cell r="P4037" t="str">
            <v>шартқа қол қойылған кезден бастап 60 күнтізбелік күн ішінде</v>
          </cell>
          <cell r="Q4037">
            <v>0</v>
          </cell>
          <cell r="R4037">
            <v>796</v>
          </cell>
          <cell r="S4037" t="str">
            <v>Дана</v>
          </cell>
        </row>
        <row r="4038">
          <cell r="A4038" t="str">
            <v>2844-2 Т</v>
          </cell>
          <cell r="B4038" t="str">
            <v>"ШҚ АЭК" АҚ</v>
          </cell>
          <cell r="C4038" t="str">
            <v>27.12.22.900.001.00.0796.000000000073</v>
          </cell>
          <cell r="D4038">
            <v>607109100</v>
          </cell>
          <cell r="E4038" t="str">
            <v xml:space="preserve">Автомат ВА 5739 250А                                                                                </v>
          </cell>
          <cell r="F4038" t="str">
            <v>Выключатель</v>
          </cell>
          <cell r="G4038" t="str">
            <v>автоматический, тип ВА, однополюсный</v>
          </cell>
          <cell r="H4038" t="str">
            <v xml:space="preserve">Автомат ВА 5739 250А                                                                                </v>
          </cell>
          <cell r="I4038" t="str">
            <v>ТСАТ</v>
          </cell>
          <cell r="J4038">
            <v>0</v>
          </cell>
          <cell r="K4038">
            <v>631010000</v>
          </cell>
          <cell r="L4038" t="str">
            <v>ҚР, ШҚО, Өскемен қ., Бажов көш., 10</v>
          </cell>
          <cell r="M4038" t="str">
            <v>Мамыр - Маусым</v>
          </cell>
          <cell r="N4038" t="str">
            <v>Шығыс-Қазақстан облысы, Өскемен қ.</v>
          </cell>
          <cell r="O4038" t="str">
            <v>DDP</v>
          </cell>
          <cell r="P4038" t="str">
            <v>Өтініш берген күннен бастап 5 жұмыс күні ішінде</v>
          </cell>
          <cell r="Q4038">
            <v>0</v>
          </cell>
          <cell r="R4038">
            <v>796</v>
          </cell>
          <cell r="S4038" t="str">
            <v>Дана</v>
          </cell>
        </row>
        <row r="4039">
          <cell r="A4039" t="str">
            <v>2845 Т</v>
          </cell>
          <cell r="B4039" t="str">
            <v>"ШҚ АЭК" АҚ</v>
          </cell>
          <cell r="C4039" t="str">
            <v>27.12.22.900.001.00.0796.000000000073</v>
          </cell>
          <cell r="D4039">
            <v>607109102</v>
          </cell>
          <cell r="E4039" t="str">
            <v>Автомат ВА 5739 400А</v>
          </cell>
          <cell r="F4039" t="str">
            <v>Выключатель</v>
          </cell>
          <cell r="G4039" t="str">
            <v>автоматический, тип ВА, однополюсный</v>
          </cell>
          <cell r="H4039" t="str">
            <v>Автомат ВА 5739 400А</v>
          </cell>
          <cell r="I4039" t="str">
            <v>БК</v>
          </cell>
          <cell r="J4039">
            <v>0</v>
          </cell>
          <cell r="K4039">
            <v>631010000</v>
          </cell>
          <cell r="L4039" t="str">
            <v>ҚР, ШҚО, Өскемен қ., Бажов көш., 10</v>
          </cell>
          <cell r="M4039" t="str">
            <v>Қантар-Ақпан</v>
          </cell>
          <cell r="N4039" t="str">
            <v>Шығыс-Қазақстан облысы, Өскемен қ.</v>
          </cell>
          <cell r="O4039" t="str">
            <v>DDP</v>
          </cell>
          <cell r="P4039" t="str">
            <v>шартқа қол қойылған кезден бастап 60 күнтізбелік күн ішінде</v>
          </cell>
          <cell r="Q4039">
            <v>0</v>
          </cell>
          <cell r="R4039">
            <v>796</v>
          </cell>
          <cell r="S4039" t="str">
            <v>Дана</v>
          </cell>
        </row>
        <row r="4040">
          <cell r="A4040" t="str">
            <v>2845-1 Т</v>
          </cell>
          <cell r="B4040" t="str">
            <v>"ШҚ АЭК" АҚ</v>
          </cell>
          <cell r="C4040" t="str">
            <v>27.12.22.900.001.00.0796.000000000073</v>
          </cell>
          <cell r="D4040">
            <v>607109102</v>
          </cell>
          <cell r="E4040" t="str">
            <v>Автомат ВА 5739 400А</v>
          </cell>
          <cell r="F4040" t="str">
            <v>Выключатель</v>
          </cell>
          <cell r="G4040" t="str">
            <v>автоматический, тип ВА, однополюсный</v>
          </cell>
          <cell r="H4040" t="str">
            <v>Автомат ВА 5739 400А</v>
          </cell>
          <cell r="I4040" t="str">
            <v>БК</v>
          </cell>
          <cell r="J4040">
            <v>0</v>
          </cell>
          <cell r="K4040">
            <v>631010000</v>
          </cell>
          <cell r="L4040" t="str">
            <v>ҚР, ШҚО, Өскемен қ., Бажов көш., 10</v>
          </cell>
          <cell r="M4040" t="str">
            <v>Наурыз - Сәуір</v>
          </cell>
          <cell r="N4040" t="str">
            <v>Шығыс-Қазақстан облысы, Өскемен қ.</v>
          </cell>
          <cell r="O4040" t="str">
            <v>DDP</v>
          </cell>
          <cell r="P4040" t="str">
            <v>шартқа қол қойылған кезден бастап 60 күнтізбелік күн ішінде</v>
          </cell>
          <cell r="Q4040">
            <v>0</v>
          </cell>
          <cell r="R4040">
            <v>796</v>
          </cell>
          <cell r="S4040" t="str">
            <v>Дана</v>
          </cell>
        </row>
        <row r="4041">
          <cell r="A4041" t="str">
            <v>2845-2 Т</v>
          </cell>
          <cell r="B4041" t="str">
            <v>"ШҚ АЭК" АҚ</v>
          </cell>
          <cell r="C4041" t="str">
            <v>27.12.22.900.001.00.0796.000000000073</v>
          </cell>
          <cell r="D4041">
            <v>607109102</v>
          </cell>
          <cell r="E4041" t="str">
            <v>Автомат ВА 5739 400А</v>
          </cell>
          <cell r="F4041" t="str">
            <v>Выключатель</v>
          </cell>
          <cell r="G4041" t="str">
            <v>автоматический, тип ВА, однополюсный</v>
          </cell>
          <cell r="H4041" t="str">
            <v>Автомат ВА 5739 400А</v>
          </cell>
          <cell r="I4041" t="str">
            <v>ТСАТ</v>
          </cell>
          <cell r="J4041">
            <v>0</v>
          </cell>
          <cell r="K4041">
            <v>631010000</v>
          </cell>
          <cell r="L4041" t="str">
            <v>ҚР, ШҚО, Өскемен қ., Бажов көш., 10</v>
          </cell>
          <cell r="M4041" t="str">
            <v>Мамыр - Маусым</v>
          </cell>
          <cell r="N4041" t="str">
            <v>Шығыс-Қазақстан облысы, Өскемен қ.</v>
          </cell>
          <cell r="O4041" t="str">
            <v>DDP</v>
          </cell>
          <cell r="P4041" t="str">
            <v>Өтініш берген күннен бастап 5 жұмыс күні ішінде</v>
          </cell>
          <cell r="Q4041">
            <v>0</v>
          </cell>
          <cell r="R4041">
            <v>796</v>
          </cell>
          <cell r="S4041" t="str">
            <v>Дана</v>
          </cell>
        </row>
        <row r="4042">
          <cell r="A4042" t="str">
            <v>2846 Т</v>
          </cell>
          <cell r="B4042" t="str">
            <v>"ШҚ АЭК" АҚ</v>
          </cell>
          <cell r="C4042" t="str">
            <v>27.12.22.900.001.00.0796.000000000073</v>
          </cell>
          <cell r="D4042">
            <v>607109104</v>
          </cell>
          <cell r="E4042" t="str">
            <v>Автомат ВА 5739 630А</v>
          </cell>
          <cell r="F4042" t="str">
            <v>Выключатель</v>
          </cell>
          <cell r="G4042" t="str">
            <v>автоматический, тип ВА, однополюсный</v>
          </cell>
          <cell r="H4042" t="str">
            <v>Автомат ВА 5739 630А</v>
          </cell>
          <cell r="I4042" t="str">
            <v>БК</v>
          </cell>
          <cell r="J4042">
            <v>0</v>
          </cell>
          <cell r="K4042">
            <v>631010000</v>
          </cell>
          <cell r="L4042" t="str">
            <v>ҚР, ШҚО, Өскемен қ., Бажов көш., 10</v>
          </cell>
          <cell r="M4042" t="str">
            <v>Қантар-Ақпан</v>
          </cell>
          <cell r="N4042" t="str">
            <v>Шығыс-Қазақстан облысы, Өскемен қ.</v>
          </cell>
          <cell r="O4042" t="str">
            <v>DDP</v>
          </cell>
          <cell r="P4042" t="str">
            <v>шартқа қол қойылған кезден бастап 60 күнтізбелік күн ішінде</v>
          </cell>
          <cell r="Q4042">
            <v>0</v>
          </cell>
          <cell r="R4042">
            <v>796</v>
          </cell>
          <cell r="S4042" t="str">
            <v>Дана</v>
          </cell>
        </row>
        <row r="4043">
          <cell r="A4043" t="str">
            <v>2846-1 Т</v>
          </cell>
          <cell r="B4043" t="str">
            <v>"ШҚ АЭК" АҚ</v>
          </cell>
          <cell r="C4043" t="str">
            <v>27.12.22.900.001.00.0796.000000000073</v>
          </cell>
          <cell r="D4043">
            <v>607109104</v>
          </cell>
          <cell r="E4043" t="str">
            <v>Автомат ВА 5739 630А</v>
          </cell>
          <cell r="F4043" t="str">
            <v>Выключатель</v>
          </cell>
          <cell r="G4043" t="str">
            <v>автоматический, тип ВА, однополюсный</v>
          </cell>
          <cell r="H4043" t="str">
            <v>Автомат ВА 5739 630А</v>
          </cell>
          <cell r="I4043" t="str">
            <v>БК</v>
          </cell>
          <cell r="J4043">
            <v>0</v>
          </cell>
          <cell r="K4043">
            <v>631010000</v>
          </cell>
          <cell r="L4043" t="str">
            <v>ҚР, ШҚО, Өскемен қ., Бажов көш., 10</v>
          </cell>
          <cell r="M4043" t="str">
            <v>Наурыз - Сәуір</v>
          </cell>
          <cell r="N4043" t="str">
            <v>Шығыс-Қазақстан облысы, Өскемен қ.</v>
          </cell>
          <cell r="O4043" t="str">
            <v>DDP</v>
          </cell>
          <cell r="P4043" t="str">
            <v>шартқа қол қойылған кезден бастап 60 күнтізбелік күн ішінде</v>
          </cell>
          <cell r="Q4043">
            <v>0</v>
          </cell>
          <cell r="R4043">
            <v>796</v>
          </cell>
          <cell r="S4043" t="str">
            <v>Дана</v>
          </cell>
        </row>
        <row r="4044">
          <cell r="A4044" t="str">
            <v>2846-2 Т</v>
          </cell>
          <cell r="B4044" t="str">
            <v>"ШҚ АЭК" АҚ</v>
          </cell>
          <cell r="C4044" t="str">
            <v>27.12.22.900.001.00.0796.000000000073</v>
          </cell>
          <cell r="D4044">
            <v>607109104</v>
          </cell>
          <cell r="E4044" t="str">
            <v>Автомат ВА 5739 630А</v>
          </cell>
          <cell r="F4044" t="str">
            <v>Выключатель</v>
          </cell>
          <cell r="G4044" t="str">
            <v>автоматический, тип ВА, однополюсный</v>
          </cell>
          <cell r="H4044" t="str">
            <v>Автомат ВА 5739 630А</v>
          </cell>
          <cell r="I4044" t="str">
            <v>ТСАТ</v>
          </cell>
          <cell r="J4044">
            <v>0</v>
          </cell>
          <cell r="K4044">
            <v>631010000</v>
          </cell>
          <cell r="L4044" t="str">
            <v>ҚР, ШҚО, Өскемен қ., Бажов көш., 10</v>
          </cell>
          <cell r="M4044" t="str">
            <v>Мамыр - Маусым</v>
          </cell>
          <cell r="N4044" t="str">
            <v>Шығыс-Қазақстан облысы, Өскемен қ.</v>
          </cell>
          <cell r="O4044" t="str">
            <v>DDP</v>
          </cell>
          <cell r="P4044" t="str">
            <v>Өтініш берген күннен бастап 5 жұмыс күні ішінде</v>
          </cell>
          <cell r="Q4044">
            <v>0</v>
          </cell>
          <cell r="R4044">
            <v>796</v>
          </cell>
          <cell r="S4044" t="str">
            <v>Дана</v>
          </cell>
        </row>
        <row r="4045">
          <cell r="A4045" t="str">
            <v>2847 Т</v>
          </cell>
          <cell r="B4045" t="str">
            <v>"ШҚ АЭК" АҚ</v>
          </cell>
          <cell r="C4045" t="str">
            <v>27.12.22.900.001.00.0796.000000000073</v>
          </cell>
          <cell r="D4045">
            <v>607110100</v>
          </cell>
          <cell r="E4045" t="str">
            <v>Автомат ВА 57Ф35 100 A</v>
          </cell>
          <cell r="F4045" t="str">
            <v>Выключатель</v>
          </cell>
          <cell r="G4045" t="str">
            <v>автоматический, тип ВА, однополюсный</v>
          </cell>
          <cell r="H4045" t="str">
            <v>Автомат ВА 57Ф35 100 A</v>
          </cell>
          <cell r="I4045" t="str">
            <v>БК</v>
          </cell>
          <cell r="J4045">
            <v>0</v>
          </cell>
          <cell r="K4045">
            <v>631010000</v>
          </cell>
          <cell r="L4045" t="str">
            <v>ҚР, ШҚО, Өскемен қ., Бажов көш., 10</v>
          </cell>
          <cell r="M4045" t="str">
            <v>Қантар-Ақпан</v>
          </cell>
          <cell r="N4045" t="str">
            <v>Шығыс-Қазақстан облысы, Өскемен қ.</v>
          </cell>
          <cell r="O4045" t="str">
            <v>DDP</v>
          </cell>
          <cell r="P4045" t="str">
            <v>шартқа қол қойылған кезден бастап 60 күнтізбелік күн ішінде</v>
          </cell>
          <cell r="Q4045">
            <v>0</v>
          </cell>
          <cell r="R4045">
            <v>796</v>
          </cell>
          <cell r="S4045" t="str">
            <v>Дана</v>
          </cell>
        </row>
        <row r="4046">
          <cell r="A4046" t="str">
            <v>2847-1 Т</v>
          </cell>
          <cell r="B4046" t="str">
            <v>"ШҚ АЭК" АҚ</v>
          </cell>
          <cell r="C4046" t="str">
            <v>27.12.22.900.001.00.0796.000000000073</v>
          </cell>
          <cell r="D4046">
            <v>607110100</v>
          </cell>
          <cell r="E4046" t="str">
            <v>Автомат ВА 57Ф35 100 A</v>
          </cell>
          <cell r="F4046" t="str">
            <v>Выключатель</v>
          </cell>
          <cell r="G4046" t="str">
            <v>автоматический, тип ВА, однополюсный</v>
          </cell>
          <cell r="H4046" t="str">
            <v>Автомат ВА 57Ф35 100 A</v>
          </cell>
          <cell r="I4046" t="str">
            <v>БК</v>
          </cell>
          <cell r="J4046">
            <v>0</v>
          </cell>
          <cell r="K4046">
            <v>631010000</v>
          </cell>
          <cell r="L4046" t="str">
            <v>ҚР, ШҚО, Өскемен қ., Бажов көш., 10</v>
          </cell>
          <cell r="M4046" t="str">
            <v>Наурыз - Сәуір</v>
          </cell>
          <cell r="N4046" t="str">
            <v>Шығыс-Қазақстан облысы, Өскемен қ.</v>
          </cell>
          <cell r="O4046" t="str">
            <v>DDP</v>
          </cell>
          <cell r="P4046" t="str">
            <v>шартқа қол қойылған кезден бастап 60 күнтізбелік күн ішінде</v>
          </cell>
          <cell r="Q4046">
            <v>0</v>
          </cell>
          <cell r="R4046">
            <v>796</v>
          </cell>
          <cell r="S4046" t="str">
            <v>Дана</v>
          </cell>
        </row>
        <row r="4047">
          <cell r="A4047" t="str">
            <v>2847-2 Т</v>
          </cell>
          <cell r="B4047" t="str">
            <v>"ШҚ АЭК" АҚ</v>
          </cell>
          <cell r="C4047" t="str">
            <v>27.12.22.900.001.00.0796.000000000073</v>
          </cell>
          <cell r="D4047">
            <v>607110100</v>
          </cell>
          <cell r="E4047" t="str">
            <v>Автомат ВА 57Ф35 100 A</v>
          </cell>
          <cell r="F4047" t="str">
            <v>Выключатель</v>
          </cell>
          <cell r="G4047" t="str">
            <v>автоматический, тип ВА, однополюсный</v>
          </cell>
          <cell r="H4047" t="str">
            <v>Автомат ВА 57Ф35 100 A</v>
          </cell>
          <cell r="I4047" t="str">
            <v>ТСАТ</v>
          </cell>
          <cell r="J4047">
            <v>0</v>
          </cell>
          <cell r="K4047">
            <v>631010000</v>
          </cell>
          <cell r="L4047" t="str">
            <v>ҚР, ШҚО, Өскемен қ., Бажов көш., 10</v>
          </cell>
          <cell r="M4047" t="str">
            <v>Мамыр - Маусым</v>
          </cell>
          <cell r="N4047" t="str">
            <v>Шығыс-Қазақстан облысы, Өскемен қ.</v>
          </cell>
          <cell r="O4047" t="str">
            <v>DDP</v>
          </cell>
          <cell r="P4047" t="str">
            <v>Өтініш берген күннен бастап 5 жұмыс күні ішінде</v>
          </cell>
          <cell r="Q4047">
            <v>0</v>
          </cell>
          <cell r="R4047">
            <v>796</v>
          </cell>
          <cell r="S4047" t="str">
            <v>Дана</v>
          </cell>
        </row>
        <row r="4048">
          <cell r="A4048" t="str">
            <v>2848 Т</v>
          </cell>
          <cell r="B4048" t="str">
            <v>"ШҚ АЭК" АҚ</v>
          </cell>
          <cell r="C4048" t="str">
            <v>27.12.22.900.001.00.0796.000000000073</v>
          </cell>
          <cell r="D4048">
            <v>607110101</v>
          </cell>
          <cell r="E4048" t="str">
            <v>Автомат ВА 57Ф35 125 А</v>
          </cell>
          <cell r="F4048" t="str">
            <v>Выключатель</v>
          </cell>
          <cell r="G4048" t="str">
            <v>автоматический, тип ВА, однополюсный</v>
          </cell>
          <cell r="H4048" t="str">
            <v>Автомат ВА 57Ф35 125 А</v>
          </cell>
          <cell r="I4048" t="str">
            <v>БК</v>
          </cell>
          <cell r="J4048">
            <v>0</v>
          </cell>
          <cell r="K4048">
            <v>631010000</v>
          </cell>
          <cell r="L4048" t="str">
            <v>ҚР, ШҚО, Өскемен қ., Бажов көш., 10</v>
          </cell>
          <cell r="M4048" t="str">
            <v>Қантар-Ақпан</v>
          </cell>
          <cell r="N4048" t="str">
            <v>Шығыс-Қазақстан облысы, Өскемен қ.</v>
          </cell>
          <cell r="O4048" t="str">
            <v>DDP</v>
          </cell>
          <cell r="P4048" t="str">
            <v>шартқа қол қойылған кезден бастап 60 күнтізбелік күн ішінде</v>
          </cell>
          <cell r="Q4048">
            <v>0</v>
          </cell>
          <cell r="R4048">
            <v>796</v>
          </cell>
          <cell r="S4048" t="str">
            <v>Дана</v>
          </cell>
        </row>
        <row r="4049">
          <cell r="A4049" t="str">
            <v>2848-1 Т</v>
          </cell>
          <cell r="B4049" t="str">
            <v>"ШҚ АЭК" АҚ</v>
          </cell>
          <cell r="C4049" t="str">
            <v>27.12.22.900.001.00.0796.000000000073</v>
          </cell>
          <cell r="D4049">
            <v>607110101</v>
          </cell>
          <cell r="E4049" t="str">
            <v>Автомат ВА 57Ф35 125 А</v>
          </cell>
          <cell r="F4049" t="str">
            <v>Выключатель</v>
          </cell>
          <cell r="G4049" t="str">
            <v>автоматический, тип ВА, однополюсный</v>
          </cell>
          <cell r="H4049" t="str">
            <v>Автомат ВА 57Ф35 125 А</v>
          </cell>
          <cell r="I4049" t="str">
            <v>БК</v>
          </cell>
          <cell r="J4049">
            <v>0</v>
          </cell>
          <cell r="K4049">
            <v>631010000</v>
          </cell>
          <cell r="L4049" t="str">
            <v>ҚР, ШҚО, Өскемен қ., Бажов көш., 10</v>
          </cell>
          <cell r="M4049" t="str">
            <v>Наурыз - Сәуір</v>
          </cell>
          <cell r="N4049" t="str">
            <v>Шығыс-Қазақстан облысы, Өскемен қ.</v>
          </cell>
          <cell r="O4049" t="str">
            <v>DDP</v>
          </cell>
          <cell r="P4049" t="str">
            <v>шартқа қол қойылған кезден бастап 60 күнтізбелік күн ішінде</v>
          </cell>
          <cell r="Q4049">
            <v>0</v>
          </cell>
          <cell r="R4049">
            <v>796</v>
          </cell>
          <cell r="S4049" t="str">
            <v>Дана</v>
          </cell>
        </row>
        <row r="4050">
          <cell r="A4050" t="str">
            <v>2848-2 Т</v>
          </cell>
          <cell r="B4050" t="str">
            <v>"ШҚ АЭК" АҚ</v>
          </cell>
          <cell r="C4050" t="str">
            <v>27.12.22.900.001.00.0796.000000000073</v>
          </cell>
          <cell r="D4050">
            <v>607110101</v>
          </cell>
          <cell r="E4050" t="str">
            <v>Автомат ВА 57Ф35 125 А</v>
          </cell>
          <cell r="F4050" t="str">
            <v>Выключатель</v>
          </cell>
          <cell r="G4050" t="str">
            <v>автоматический, тип ВА, однополюсный</v>
          </cell>
          <cell r="H4050" t="str">
            <v>Автомат ВА 57Ф35 125 А</v>
          </cell>
          <cell r="I4050" t="str">
            <v>ТСАТ</v>
          </cell>
          <cell r="J4050">
            <v>0</v>
          </cell>
          <cell r="K4050">
            <v>631010000</v>
          </cell>
          <cell r="L4050" t="str">
            <v>ҚР, ШҚО, Өскемен қ., Бажов көш., 10</v>
          </cell>
          <cell r="M4050" t="str">
            <v>Мамыр - Маусым</v>
          </cell>
          <cell r="N4050" t="str">
            <v>Шығыс-Қазақстан облысы, Өскемен қ.</v>
          </cell>
          <cell r="O4050" t="str">
            <v>DDP</v>
          </cell>
          <cell r="P4050" t="str">
            <v>Өтініш берген күннен бастап 5 жұмыс күні ішінде</v>
          </cell>
          <cell r="Q4050">
            <v>0</v>
          </cell>
          <cell r="R4050">
            <v>796</v>
          </cell>
          <cell r="S4050" t="str">
            <v>Дана</v>
          </cell>
        </row>
        <row r="4051">
          <cell r="A4051" t="str">
            <v>2849 Т</v>
          </cell>
          <cell r="B4051" t="str">
            <v>"ШҚ АЭК" АҚ</v>
          </cell>
          <cell r="C4051" t="str">
            <v>27.12.22.900.001.00.0796.000000000073</v>
          </cell>
          <cell r="D4051">
            <v>607110103</v>
          </cell>
          <cell r="E4051" t="str">
            <v>Автомат ВА 57Ф35 200 А</v>
          </cell>
          <cell r="F4051" t="str">
            <v>Выключатель</v>
          </cell>
          <cell r="G4051" t="str">
            <v>автоматический, тип ВА, однополюсный</v>
          </cell>
          <cell r="H4051" t="str">
            <v>Автомат ВА 57Ф35 200 А</v>
          </cell>
          <cell r="I4051" t="str">
            <v>БК</v>
          </cell>
          <cell r="J4051">
            <v>0</v>
          </cell>
          <cell r="K4051">
            <v>631010000</v>
          </cell>
          <cell r="L4051" t="str">
            <v>ҚР, ШҚО, Өскемен қ., Бажов көш., 10</v>
          </cell>
          <cell r="M4051" t="str">
            <v>Қантар-Ақпан</v>
          </cell>
          <cell r="N4051" t="str">
            <v>Шығыс-Қазақстан облысы, Өскемен қ.</v>
          </cell>
          <cell r="O4051" t="str">
            <v>DDP</v>
          </cell>
          <cell r="P4051" t="str">
            <v>шартқа қол қойылған кезден бастап 60 күнтізбелік күн ішінде</v>
          </cell>
          <cell r="Q4051">
            <v>0</v>
          </cell>
          <cell r="R4051">
            <v>796</v>
          </cell>
          <cell r="S4051" t="str">
            <v>Дана</v>
          </cell>
        </row>
        <row r="4052">
          <cell r="A4052" t="str">
            <v>2849-1 Т</v>
          </cell>
          <cell r="B4052" t="str">
            <v>"ШҚ АЭК" АҚ</v>
          </cell>
          <cell r="C4052" t="str">
            <v>27.12.22.900.001.00.0796.000000000073</v>
          </cell>
          <cell r="D4052">
            <v>607110103</v>
          </cell>
          <cell r="E4052" t="str">
            <v>Автомат ВА 57Ф35 200 А</v>
          </cell>
          <cell r="F4052" t="str">
            <v>Выключатель</v>
          </cell>
          <cell r="G4052" t="str">
            <v>автоматический, тип ВА, однополюсный</v>
          </cell>
          <cell r="H4052" t="str">
            <v>Автомат ВА 57Ф35 200 А</v>
          </cell>
          <cell r="I4052" t="str">
            <v>БК</v>
          </cell>
          <cell r="J4052">
            <v>0</v>
          </cell>
          <cell r="K4052">
            <v>631010000</v>
          </cell>
          <cell r="L4052" t="str">
            <v>ҚР, ШҚО, Өскемен қ., Бажов көш., 10</v>
          </cell>
          <cell r="M4052" t="str">
            <v>Наурыз - Сәуір</v>
          </cell>
          <cell r="N4052" t="str">
            <v>Шығыс-Қазақстан облысы, Өскемен қ.</v>
          </cell>
          <cell r="O4052" t="str">
            <v>DDP</v>
          </cell>
          <cell r="P4052" t="str">
            <v>шартқа қол қойылған кезден бастап 60 күнтізбелік күн ішінде</v>
          </cell>
          <cell r="Q4052">
            <v>0</v>
          </cell>
          <cell r="R4052">
            <v>796</v>
          </cell>
          <cell r="S4052" t="str">
            <v>Дана</v>
          </cell>
        </row>
        <row r="4053">
          <cell r="A4053" t="str">
            <v>2849-2 Т</v>
          </cell>
          <cell r="B4053" t="str">
            <v>"ШҚ АЭК" АҚ</v>
          </cell>
          <cell r="C4053" t="str">
            <v>27.12.22.900.001.00.0796.000000000073</v>
          </cell>
          <cell r="D4053">
            <v>607110103</v>
          </cell>
          <cell r="E4053" t="str">
            <v>Автомат ВА 57Ф35 200 А</v>
          </cell>
          <cell r="F4053" t="str">
            <v>Выключатель</v>
          </cell>
          <cell r="G4053" t="str">
            <v>автоматический, тип ВА, однополюсный</v>
          </cell>
          <cell r="H4053" t="str">
            <v>Автомат ВА 57Ф35 200 А</v>
          </cell>
          <cell r="I4053" t="str">
            <v>ТСАТ</v>
          </cell>
          <cell r="J4053">
            <v>0</v>
          </cell>
          <cell r="K4053">
            <v>631010000</v>
          </cell>
          <cell r="L4053" t="str">
            <v>ҚР, ШҚО, Өскемен қ., Бажов көш., 10</v>
          </cell>
          <cell r="M4053" t="str">
            <v>Мамыр - Маусым</v>
          </cell>
          <cell r="N4053" t="str">
            <v>Шығыс-Қазақстан облысы, Өскемен қ.</v>
          </cell>
          <cell r="O4053" t="str">
            <v>DDP</v>
          </cell>
          <cell r="P4053" t="str">
            <v>Өтініш берген күннен бастап 5 жұмыс күні ішінде</v>
          </cell>
          <cell r="Q4053">
            <v>0</v>
          </cell>
          <cell r="R4053">
            <v>796</v>
          </cell>
          <cell r="S4053" t="str">
            <v>Дана</v>
          </cell>
        </row>
        <row r="4054">
          <cell r="A4054" t="str">
            <v>2850 Т</v>
          </cell>
          <cell r="B4054" t="str">
            <v>"ШҚ АЭК" АҚ</v>
          </cell>
          <cell r="C4054" t="str">
            <v>27.12.22.900.001.00.0796.000000000073</v>
          </cell>
          <cell r="D4054">
            <v>607110104</v>
          </cell>
          <cell r="E4054" t="str">
            <v>Автомат ВА 57Ф35 250 А</v>
          </cell>
          <cell r="F4054" t="str">
            <v>Выключатель</v>
          </cell>
          <cell r="G4054" t="str">
            <v>автоматический, тип ВА, однополюсный</v>
          </cell>
          <cell r="H4054" t="str">
            <v>Автомат ВА 57Ф35 250 А</v>
          </cell>
          <cell r="I4054" t="str">
            <v>БК</v>
          </cell>
          <cell r="J4054">
            <v>0</v>
          </cell>
          <cell r="K4054">
            <v>631010000</v>
          </cell>
          <cell r="L4054" t="str">
            <v>ҚР, ШҚО, Өскемен қ., Бажов көш., 10</v>
          </cell>
          <cell r="M4054" t="str">
            <v>Қантар-Ақпан</v>
          </cell>
          <cell r="N4054" t="str">
            <v>Шығыс-Қазақстан облысы, Өскемен қ.</v>
          </cell>
          <cell r="O4054" t="str">
            <v>DDP</v>
          </cell>
          <cell r="P4054" t="str">
            <v>шартқа қол қойылған кезден бастап 60 күнтізбелік күн ішінде</v>
          </cell>
          <cell r="Q4054">
            <v>0</v>
          </cell>
          <cell r="R4054">
            <v>796</v>
          </cell>
          <cell r="S4054" t="str">
            <v>Дана</v>
          </cell>
        </row>
        <row r="4055">
          <cell r="A4055" t="str">
            <v>2850-1 Т</v>
          </cell>
          <cell r="B4055" t="str">
            <v>"ШҚ АЭК" АҚ</v>
          </cell>
          <cell r="C4055" t="str">
            <v>27.12.22.900.001.00.0796.000000000073</v>
          </cell>
          <cell r="D4055">
            <v>607110104</v>
          </cell>
          <cell r="E4055" t="str">
            <v>Автомат ВА 57Ф35 250 А</v>
          </cell>
          <cell r="F4055" t="str">
            <v>Выключатель</v>
          </cell>
          <cell r="G4055" t="str">
            <v>автоматический, тип ВА, однополюсный</v>
          </cell>
          <cell r="H4055" t="str">
            <v>Автомат ВА 57Ф35 250 А</v>
          </cell>
          <cell r="I4055" t="str">
            <v>БК</v>
          </cell>
          <cell r="J4055">
            <v>0</v>
          </cell>
          <cell r="K4055">
            <v>631010000</v>
          </cell>
          <cell r="L4055" t="str">
            <v>ҚР, ШҚО, Өскемен қ., Бажов көш., 10</v>
          </cell>
          <cell r="M4055" t="str">
            <v>Наурыз - Сәуір</v>
          </cell>
          <cell r="N4055" t="str">
            <v>Шығыс-Қазақстан облысы, Өскемен қ.</v>
          </cell>
          <cell r="O4055" t="str">
            <v>DDP</v>
          </cell>
          <cell r="P4055" t="str">
            <v>шартқа қол қойылған кезден бастап 60 күнтізбелік күн ішінде</v>
          </cell>
          <cell r="Q4055">
            <v>0</v>
          </cell>
          <cell r="R4055">
            <v>796</v>
          </cell>
          <cell r="S4055" t="str">
            <v>Дана</v>
          </cell>
        </row>
        <row r="4056">
          <cell r="A4056" t="str">
            <v>2850-2 Т</v>
          </cell>
          <cell r="B4056" t="str">
            <v>"ШҚ АЭК" АҚ</v>
          </cell>
          <cell r="C4056" t="str">
            <v>27.12.22.900.001.00.0796.000000000073</v>
          </cell>
          <cell r="D4056">
            <v>607110104</v>
          </cell>
          <cell r="E4056" t="str">
            <v>Автомат ВА 57Ф35 250 А</v>
          </cell>
          <cell r="F4056" t="str">
            <v>Выключатель</v>
          </cell>
          <cell r="G4056" t="str">
            <v>автоматический, тип ВА, однополюсный</v>
          </cell>
          <cell r="H4056" t="str">
            <v>Автомат ВА 57Ф35 250 А</v>
          </cell>
          <cell r="I4056" t="str">
            <v>ТСАТ</v>
          </cell>
          <cell r="J4056">
            <v>0</v>
          </cell>
          <cell r="K4056">
            <v>631010000</v>
          </cell>
          <cell r="L4056" t="str">
            <v>ҚР, ШҚО, Өскемен қ., Бажов көш., 10</v>
          </cell>
          <cell r="M4056" t="str">
            <v>Мамыр - Маусым</v>
          </cell>
          <cell r="N4056" t="str">
            <v>Шығыс-Қазақстан облысы, Өскемен қ.</v>
          </cell>
          <cell r="O4056" t="str">
            <v>DDP</v>
          </cell>
          <cell r="P4056" t="str">
            <v>Өтініш берген күннен бастап 5 жұмыс күні ішінде</v>
          </cell>
          <cell r="Q4056">
            <v>0</v>
          </cell>
          <cell r="R4056">
            <v>796</v>
          </cell>
          <cell r="S4056" t="str">
            <v>Дана</v>
          </cell>
        </row>
        <row r="4057">
          <cell r="A4057" t="str">
            <v>2851 Т</v>
          </cell>
          <cell r="B4057" t="str">
            <v>"ШҚ АЭК" АҚ</v>
          </cell>
          <cell r="C4057" t="str">
            <v>27.12.22.900.001.00.0796.000000000073</v>
          </cell>
          <cell r="D4057">
            <v>607110105</v>
          </cell>
          <cell r="E4057" t="str">
            <v>Автомат ВА 57Ф35 63 A</v>
          </cell>
          <cell r="F4057" t="str">
            <v>Выключатель</v>
          </cell>
          <cell r="G4057" t="str">
            <v>автоматический, тип ВА, однополюсный</v>
          </cell>
          <cell r="H4057" t="str">
            <v>Автомат ВА 57Ф35 63 A</v>
          </cell>
          <cell r="I4057" t="str">
            <v>БК</v>
          </cell>
          <cell r="J4057">
            <v>0</v>
          </cell>
          <cell r="K4057">
            <v>631010000</v>
          </cell>
          <cell r="L4057" t="str">
            <v>ҚР, ШҚО, Өскемен қ., Бажов көш., 10</v>
          </cell>
          <cell r="M4057" t="str">
            <v>Қантар-Ақпан</v>
          </cell>
          <cell r="N4057" t="str">
            <v>Шығыс-Қазақстан облысы, Өскемен қ.</v>
          </cell>
          <cell r="O4057" t="str">
            <v>DDP</v>
          </cell>
          <cell r="P4057" t="str">
            <v>шартқа қол қойылған кезден бастап 60 күнтізбелік күн ішінде</v>
          </cell>
          <cell r="Q4057">
            <v>0</v>
          </cell>
          <cell r="R4057">
            <v>796</v>
          </cell>
          <cell r="S4057" t="str">
            <v>Дана</v>
          </cell>
        </row>
        <row r="4058">
          <cell r="A4058" t="str">
            <v>2851-1 Т</v>
          </cell>
          <cell r="B4058" t="str">
            <v>"ШҚ АЭК" АҚ</v>
          </cell>
          <cell r="C4058" t="str">
            <v>27.12.22.900.001.00.0796.000000000073</v>
          </cell>
          <cell r="D4058">
            <v>607110105</v>
          </cell>
          <cell r="E4058" t="str">
            <v>Автомат ВА 57Ф35 63 A</v>
          </cell>
          <cell r="F4058" t="str">
            <v>Выключатель</v>
          </cell>
          <cell r="G4058" t="str">
            <v>автоматический, тип ВА, однополюсный</v>
          </cell>
          <cell r="H4058" t="str">
            <v>Автомат ВА 57Ф35 63 A</v>
          </cell>
          <cell r="I4058" t="str">
            <v>БК</v>
          </cell>
          <cell r="J4058">
            <v>0</v>
          </cell>
          <cell r="K4058">
            <v>631010000</v>
          </cell>
          <cell r="L4058" t="str">
            <v>ҚР, ШҚО, Өскемен қ., Бажов көш., 10</v>
          </cell>
          <cell r="M4058" t="str">
            <v>Наурыз - Сәуір</v>
          </cell>
          <cell r="N4058" t="str">
            <v>Шығыс-Қазақстан облысы, Өскемен қ.</v>
          </cell>
          <cell r="O4058" t="str">
            <v>DDP</v>
          </cell>
          <cell r="P4058" t="str">
            <v>шартқа қол қойылған кезден бастап 60 күнтізбелік күн ішінде</v>
          </cell>
          <cell r="Q4058">
            <v>0</v>
          </cell>
          <cell r="R4058">
            <v>796</v>
          </cell>
          <cell r="S4058" t="str">
            <v>Дана</v>
          </cell>
        </row>
        <row r="4059">
          <cell r="A4059" t="str">
            <v>2851-2 Т</v>
          </cell>
          <cell r="B4059" t="str">
            <v>"ШҚ АЭК" АҚ</v>
          </cell>
          <cell r="C4059" t="str">
            <v>27.12.22.900.001.00.0796.000000000073</v>
          </cell>
          <cell r="D4059">
            <v>607110105</v>
          </cell>
          <cell r="E4059" t="str">
            <v>Автомат ВА 57Ф35 63 A</v>
          </cell>
          <cell r="F4059" t="str">
            <v>Выключатель</v>
          </cell>
          <cell r="G4059" t="str">
            <v>автоматический, тип ВА, однополюсный</v>
          </cell>
          <cell r="H4059" t="str">
            <v>Автомат ВА 57Ф35 63 A</v>
          </cell>
          <cell r="I4059" t="str">
            <v>ТСАТ</v>
          </cell>
          <cell r="J4059">
            <v>0</v>
          </cell>
          <cell r="K4059">
            <v>631010000</v>
          </cell>
          <cell r="L4059" t="str">
            <v>ҚР, ШҚО, Өскемен қ., Бажов көш., 10</v>
          </cell>
          <cell r="M4059" t="str">
            <v>Мамыр - Маусым</v>
          </cell>
          <cell r="N4059" t="str">
            <v>Шығыс-Қазақстан облысы, Өскемен қ.</v>
          </cell>
          <cell r="O4059" t="str">
            <v>DDP</v>
          </cell>
          <cell r="P4059" t="str">
            <v>Өтініш берген күннен бастап 5 жұмыс күні ішінде</v>
          </cell>
          <cell r="Q4059">
            <v>0</v>
          </cell>
          <cell r="R4059">
            <v>796</v>
          </cell>
          <cell r="S4059" t="str">
            <v>Дана</v>
          </cell>
        </row>
        <row r="4060">
          <cell r="A4060" t="str">
            <v>2852 Т</v>
          </cell>
          <cell r="B4060" t="str">
            <v>"ШҚ АЭК" АҚ</v>
          </cell>
          <cell r="C4060" t="str">
            <v>27.12.22.900.001.00.0796.000000000073</v>
          </cell>
          <cell r="D4060">
            <v>607110106</v>
          </cell>
          <cell r="E4060" t="str">
            <v>Автомат ВА 57Ф35 80 A</v>
          </cell>
          <cell r="F4060" t="str">
            <v>Выключатель</v>
          </cell>
          <cell r="G4060" t="str">
            <v>автоматический, тип ВА, однополюсный</v>
          </cell>
          <cell r="H4060" t="str">
            <v>Автомат ВА 57Ф35 80 A</v>
          </cell>
          <cell r="I4060" t="str">
            <v>БК</v>
          </cell>
          <cell r="J4060">
            <v>0</v>
          </cell>
          <cell r="K4060">
            <v>631010000</v>
          </cell>
          <cell r="L4060" t="str">
            <v>ҚР, ШҚО, Өскемен қ., Бажов көш., 10</v>
          </cell>
          <cell r="M4060" t="str">
            <v>Қантар-Ақпан</v>
          </cell>
          <cell r="N4060" t="str">
            <v>Шығыс-Қазақстан облысы, Өскемен қ.</v>
          </cell>
          <cell r="O4060" t="str">
            <v>DDP</v>
          </cell>
          <cell r="P4060" t="str">
            <v>шартқа қол қойылған кезден бастап 60 күнтізбелік күн ішінде</v>
          </cell>
          <cell r="Q4060">
            <v>0</v>
          </cell>
          <cell r="R4060">
            <v>796</v>
          </cell>
          <cell r="S4060" t="str">
            <v>Дана</v>
          </cell>
        </row>
        <row r="4061">
          <cell r="A4061" t="str">
            <v>2852-1 Т</v>
          </cell>
          <cell r="B4061" t="str">
            <v>"ШҚ АЭК" АҚ</v>
          </cell>
          <cell r="C4061" t="str">
            <v>27.12.22.900.001.00.0796.000000000073</v>
          </cell>
          <cell r="D4061">
            <v>607110106</v>
          </cell>
          <cell r="E4061" t="str">
            <v>Автомат ВА 57Ф35 80 A</v>
          </cell>
          <cell r="F4061" t="str">
            <v>Выключатель</v>
          </cell>
          <cell r="G4061" t="str">
            <v>автоматический, тип ВА, однополюсный</v>
          </cell>
          <cell r="H4061" t="str">
            <v>Автомат ВА 57Ф35 80 A</v>
          </cell>
          <cell r="I4061" t="str">
            <v>БК</v>
          </cell>
          <cell r="J4061">
            <v>0</v>
          </cell>
          <cell r="K4061">
            <v>631010000</v>
          </cell>
          <cell r="L4061" t="str">
            <v>ҚР, ШҚО, Өскемен қ., Бажов көш., 10</v>
          </cell>
          <cell r="M4061" t="str">
            <v>Наурыз - Сәуір</v>
          </cell>
          <cell r="N4061" t="str">
            <v>Шығыс-Қазақстан облысы, Өскемен қ.</v>
          </cell>
          <cell r="O4061" t="str">
            <v>DDP</v>
          </cell>
          <cell r="P4061" t="str">
            <v>шартқа қол қойылған кезден бастап 60 күнтізбелік күн ішінде</v>
          </cell>
          <cell r="Q4061">
            <v>0</v>
          </cell>
          <cell r="R4061">
            <v>796</v>
          </cell>
          <cell r="S4061" t="str">
            <v>Дана</v>
          </cell>
        </row>
        <row r="4062">
          <cell r="A4062" t="str">
            <v>2852-2 Т</v>
          </cell>
          <cell r="B4062" t="str">
            <v>"ШҚ АЭК" АҚ</v>
          </cell>
          <cell r="C4062" t="str">
            <v>27.12.22.900.001.00.0796.000000000073</v>
          </cell>
          <cell r="D4062">
            <v>607110106</v>
          </cell>
          <cell r="E4062" t="str">
            <v>Автомат ВА 57Ф35 80 A</v>
          </cell>
          <cell r="F4062" t="str">
            <v>Выключатель</v>
          </cell>
          <cell r="G4062" t="str">
            <v>автоматический, тип ВА, однополюсный</v>
          </cell>
          <cell r="H4062" t="str">
            <v>Автомат ВА 57Ф35 80 A</v>
          </cell>
          <cell r="I4062" t="str">
            <v>ТСАТ</v>
          </cell>
          <cell r="J4062">
            <v>0</v>
          </cell>
          <cell r="K4062">
            <v>631010000</v>
          </cell>
          <cell r="L4062" t="str">
            <v>ҚР, ШҚО, Өскемен қ., Бажов көш., 10</v>
          </cell>
          <cell r="M4062" t="str">
            <v>Мамыр - Маусым</v>
          </cell>
          <cell r="N4062" t="str">
            <v>Шығыс-Қазақстан облысы, Өскемен қ.</v>
          </cell>
          <cell r="O4062" t="str">
            <v>DDP</v>
          </cell>
          <cell r="P4062" t="str">
            <v>Өтініш берген күннен бастап 5 жұмыс күні ішінде</v>
          </cell>
          <cell r="Q4062">
            <v>0</v>
          </cell>
          <cell r="R4062">
            <v>796</v>
          </cell>
          <cell r="S4062" t="str">
            <v>Дана</v>
          </cell>
        </row>
        <row r="4063">
          <cell r="A4063" t="str">
            <v>2853 Т</v>
          </cell>
          <cell r="B4063" t="str">
            <v>"ШҚ АЭК" АҚ</v>
          </cell>
          <cell r="C4063" t="str">
            <v>27.12.22.900.001.00.0796.000000000073</v>
          </cell>
          <cell r="D4063">
            <v>607110107</v>
          </cell>
          <cell r="E4063" t="str">
            <v>Автомат ВА 57Ф35 160 A</v>
          </cell>
          <cell r="F4063" t="str">
            <v>Выключатель</v>
          </cell>
          <cell r="G4063" t="str">
            <v>автоматический, тип ВА, однополюсный</v>
          </cell>
          <cell r="H4063" t="str">
            <v>Автомат ВА 57Ф35 160 A</v>
          </cell>
          <cell r="I4063" t="str">
            <v>БК</v>
          </cell>
          <cell r="J4063">
            <v>0</v>
          </cell>
          <cell r="K4063">
            <v>631010000</v>
          </cell>
          <cell r="L4063" t="str">
            <v>ҚР, ШҚО, Өскемен қ., Бажов көш., 10</v>
          </cell>
          <cell r="M4063" t="str">
            <v>Қантар-Ақпан</v>
          </cell>
          <cell r="N4063" t="str">
            <v>Шығыс-Қазақстан облысы, Өскемен қ.</v>
          </cell>
          <cell r="O4063" t="str">
            <v>DDP</v>
          </cell>
          <cell r="P4063" t="str">
            <v>шартқа қол қойылған кезден бастап 60 күнтізбелік күн ішінде</v>
          </cell>
          <cell r="Q4063">
            <v>0</v>
          </cell>
          <cell r="R4063">
            <v>796</v>
          </cell>
          <cell r="S4063" t="str">
            <v>Дана</v>
          </cell>
        </row>
        <row r="4064">
          <cell r="A4064" t="str">
            <v>2853-1 Т</v>
          </cell>
          <cell r="B4064" t="str">
            <v>"ШҚ АЭК" АҚ</v>
          </cell>
          <cell r="C4064" t="str">
            <v>27.12.22.900.001.00.0796.000000000073</v>
          </cell>
          <cell r="D4064">
            <v>607110107</v>
          </cell>
          <cell r="E4064" t="str">
            <v>Автомат ВА 57Ф35 160 A</v>
          </cell>
          <cell r="F4064" t="str">
            <v>Выключатель</v>
          </cell>
          <cell r="G4064" t="str">
            <v>автоматический, тип ВА, однополюсный</v>
          </cell>
          <cell r="H4064" t="str">
            <v>Автомат ВА 57Ф35 160 A</v>
          </cell>
          <cell r="I4064" t="str">
            <v>БК</v>
          </cell>
          <cell r="J4064">
            <v>0</v>
          </cell>
          <cell r="K4064">
            <v>631010000</v>
          </cell>
          <cell r="L4064" t="str">
            <v>ҚР, ШҚО, Өскемен қ., Бажов көш., 10</v>
          </cell>
          <cell r="M4064" t="str">
            <v>Наурыз - Сәуір</v>
          </cell>
          <cell r="N4064" t="str">
            <v>Шығыс-Қазақстан облысы, Өскемен қ.</v>
          </cell>
          <cell r="O4064" t="str">
            <v>DDP</v>
          </cell>
          <cell r="P4064" t="str">
            <v>шартқа қол қойылған кезден бастап 60 күнтізбелік күн ішінде</v>
          </cell>
          <cell r="Q4064">
            <v>0</v>
          </cell>
          <cell r="R4064">
            <v>796</v>
          </cell>
          <cell r="S4064" t="str">
            <v>Дана</v>
          </cell>
        </row>
        <row r="4065">
          <cell r="A4065" t="str">
            <v>2853-2 Т</v>
          </cell>
          <cell r="B4065" t="str">
            <v>"ШҚ АЭК" АҚ</v>
          </cell>
          <cell r="C4065" t="str">
            <v>27.12.22.900.001.00.0796.000000000073</v>
          </cell>
          <cell r="D4065">
            <v>607110107</v>
          </cell>
          <cell r="E4065" t="str">
            <v>Автомат ВА 57Ф35 160 A</v>
          </cell>
          <cell r="F4065" t="str">
            <v>Выключатель</v>
          </cell>
          <cell r="G4065" t="str">
            <v>автоматический, тип ВА, однополюсный</v>
          </cell>
          <cell r="H4065" t="str">
            <v>Автомат ВА 57Ф35 160 A</v>
          </cell>
          <cell r="I4065" t="str">
            <v>ТСАТ</v>
          </cell>
          <cell r="J4065">
            <v>0</v>
          </cell>
          <cell r="K4065">
            <v>631010000</v>
          </cell>
          <cell r="L4065" t="str">
            <v>ҚР, ШҚО, Өскемен қ., Бажов көш., 10</v>
          </cell>
          <cell r="M4065" t="str">
            <v>Мамыр - Маусым</v>
          </cell>
          <cell r="N4065" t="str">
            <v>Шығыс-Қазақстан облысы, Өскемен қ.</v>
          </cell>
          <cell r="O4065" t="str">
            <v>DDP</v>
          </cell>
          <cell r="P4065" t="str">
            <v>Өтініш берген күннен бастап 5 жұмыс күні ішінде</v>
          </cell>
          <cell r="Q4065">
            <v>0</v>
          </cell>
          <cell r="R4065">
            <v>796</v>
          </cell>
          <cell r="S4065" t="str">
            <v>Дана</v>
          </cell>
        </row>
        <row r="4066">
          <cell r="A4066" t="str">
            <v>2854 Т</v>
          </cell>
          <cell r="B4066" t="str">
            <v>"ШҚ АЭК" АҚ</v>
          </cell>
          <cell r="C4066" t="str">
            <v>27.33.13.100.000.00.0796.000000000000</v>
          </cell>
          <cell r="D4066">
            <v>607111100</v>
          </cell>
          <cell r="E4066" t="str">
            <v>Шанышқы 10 а әмбебап</v>
          </cell>
          <cell r="F4066" t="str">
            <v>Вилка</v>
          </cell>
          <cell r="G4066" t="str">
            <v>электрическая, прямая, однополюсная, напряжение до 250 В</v>
          </cell>
          <cell r="H4066" t="str">
            <v>Шанышқы 10 а әмбебап</v>
          </cell>
          <cell r="I4066" t="str">
            <v>БК</v>
          </cell>
          <cell r="J4066">
            <v>0</v>
          </cell>
          <cell r="K4066">
            <v>631010000</v>
          </cell>
          <cell r="L4066" t="str">
            <v>ҚР, ШҚО, Өскемен қ., Бажов көш., 10</v>
          </cell>
          <cell r="M4066" t="str">
            <v>Желтоқсан-Қантар</v>
          </cell>
          <cell r="N4066" t="str">
            <v>Шығыс-Қазақстан облысы, Өскемен қ.</v>
          </cell>
          <cell r="O4066" t="str">
            <v>DDP</v>
          </cell>
          <cell r="P4066" t="str">
            <v>шартқа қол қойылған кезден бастап 45 күнтізбелік күн ішінде</v>
          </cell>
          <cell r="Q4066">
            <v>0</v>
          </cell>
          <cell r="R4066">
            <v>796</v>
          </cell>
          <cell r="S4066" t="str">
            <v>Дана</v>
          </cell>
        </row>
        <row r="4067">
          <cell r="A4067" t="str">
            <v>2854-1 Т</v>
          </cell>
          <cell r="B4067" t="str">
            <v>"ШҚ АЭК" АҚ</v>
          </cell>
          <cell r="C4067" t="str">
            <v>27.33.13.100.000.00.0796.000000000000</v>
          </cell>
          <cell r="D4067">
            <v>607111100</v>
          </cell>
          <cell r="E4067" t="str">
            <v>Шанышқы 10 а әмбебап</v>
          </cell>
          <cell r="F4067" t="str">
            <v>Вилка</v>
          </cell>
          <cell r="G4067" t="str">
            <v>электрическая, прямая, однополюсная, напряжение до 250 В</v>
          </cell>
          <cell r="H4067" t="str">
            <v>Шанышқы 10 а әмбебап</v>
          </cell>
          <cell r="I4067" t="str">
            <v>БК</v>
          </cell>
          <cell r="J4067">
            <v>0</v>
          </cell>
          <cell r="K4067">
            <v>631010000</v>
          </cell>
          <cell r="L4067" t="str">
            <v>ҚР, ШҚО, Өскемен қ., Бажов көш., 10</v>
          </cell>
          <cell r="M4067" t="str">
            <v>Ақпан - Наурыз</v>
          </cell>
          <cell r="N4067" t="str">
            <v>Шығыс-Қазақстан облысы, Өскемен қ.</v>
          </cell>
          <cell r="O4067" t="str">
            <v>DDP</v>
          </cell>
          <cell r="P4067" t="str">
            <v>шартқа қол қойылған кезден бастап 45 күнтізбелік күн ішінде</v>
          </cell>
          <cell r="Q4067">
            <v>0</v>
          </cell>
          <cell r="R4067">
            <v>796</v>
          </cell>
          <cell r="S4067" t="str">
            <v>Дана</v>
          </cell>
        </row>
        <row r="4068">
          <cell r="A4068" t="str">
            <v>2855 Т</v>
          </cell>
          <cell r="B4068" t="str">
            <v>"ШҚ АЭК" АҚ</v>
          </cell>
          <cell r="C4068" t="str">
            <v>27.33.13.100.000.00.0796.000000000000</v>
          </cell>
          <cell r="D4068">
            <v>607111101</v>
          </cell>
          <cell r="E4068" t="str">
            <v>Шанышқы 16 а әмбебап жерлендіргішпен</v>
          </cell>
          <cell r="F4068" t="str">
            <v>Вилка</v>
          </cell>
          <cell r="G4068" t="str">
            <v>электрическая, прямая, однополюсная, напряжение до 250 В</v>
          </cell>
          <cell r="H4068" t="str">
            <v>Шанышқы 16 а әмбебап жерлендіргішпен</v>
          </cell>
          <cell r="I4068" t="str">
            <v>БК</v>
          </cell>
          <cell r="J4068">
            <v>0</v>
          </cell>
          <cell r="K4068">
            <v>631010000</v>
          </cell>
          <cell r="L4068" t="str">
            <v>ҚР, ШҚО, Өскемен қ., Бажов көш., 10</v>
          </cell>
          <cell r="M4068" t="str">
            <v>Желтоқсан-Қантар</v>
          </cell>
          <cell r="N4068" t="str">
            <v>Шығыс-Қазақстан облысы, Өскемен қ.</v>
          </cell>
          <cell r="O4068" t="str">
            <v>DDP</v>
          </cell>
          <cell r="P4068" t="str">
            <v>шартқа қол қойылған кезден бастап 45 күнтізбелік күн ішінде</v>
          </cell>
          <cell r="Q4068">
            <v>0</v>
          </cell>
          <cell r="R4068">
            <v>796</v>
          </cell>
          <cell r="S4068" t="str">
            <v>Дана</v>
          </cell>
        </row>
        <row r="4069">
          <cell r="A4069" t="str">
            <v>2855-1 Т</v>
          </cell>
          <cell r="B4069" t="str">
            <v>"ШҚ АЭК" АҚ</v>
          </cell>
          <cell r="C4069" t="str">
            <v>27.33.13.100.000.00.0796.000000000000</v>
          </cell>
          <cell r="D4069">
            <v>607111101</v>
          </cell>
          <cell r="E4069" t="str">
            <v>Шанышқы 16 а әмбебап жерлендіргішпен</v>
          </cell>
          <cell r="F4069" t="str">
            <v>Вилка</v>
          </cell>
          <cell r="G4069" t="str">
            <v>электрическая, прямая, однополюсная, напряжение до 250 В</v>
          </cell>
          <cell r="H4069" t="str">
            <v>Шанышқы 16 а әмбебап жерлендіргішпен</v>
          </cell>
          <cell r="I4069" t="str">
            <v>БК</v>
          </cell>
          <cell r="J4069">
            <v>0</v>
          </cell>
          <cell r="K4069">
            <v>631010000</v>
          </cell>
          <cell r="L4069" t="str">
            <v>ҚР, ШҚО, Өскемен қ., Бажов көш., 10</v>
          </cell>
          <cell r="M4069" t="str">
            <v>Ақпан - Наурыз</v>
          </cell>
          <cell r="N4069" t="str">
            <v>Шығыс-Қазақстан облысы, Өскемен қ.</v>
          </cell>
          <cell r="O4069" t="str">
            <v>DDP</v>
          </cell>
          <cell r="P4069" t="str">
            <v>шартқа қол қойылған кезден бастап 45 күнтізбелік күн ішінде</v>
          </cell>
          <cell r="Q4069">
            <v>0</v>
          </cell>
          <cell r="R4069">
            <v>796</v>
          </cell>
          <cell r="S4069" t="str">
            <v>Дана</v>
          </cell>
        </row>
        <row r="4070">
          <cell r="A4070" t="str">
            <v>2856 Т</v>
          </cell>
          <cell r="B4070" t="str">
            <v>"ШҚ АЭК" АҚ</v>
          </cell>
          <cell r="C4070" t="str">
            <v>27.33.11.100.002.00.0796.000000000008</v>
          </cell>
          <cell r="D4070">
            <v>607112100</v>
          </cell>
          <cell r="E4070" t="str">
            <v xml:space="preserve">1 клавишті ашық сым ажыратқышы                                                                      </v>
          </cell>
          <cell r="F4070" t="str">
            <v>Выключатель</v>
          </cell>
          <cell r="G4070" t="str">
            <v>одноклавишный, наружной установки</v>
          </cell>
          <cell r="H4070" t="str">
            <v xml:space="preserve">1 клавишті ашық сым ажыратқышы                                                                      </v>
          </cell>
          <cell r="I4070" t="str">
            <v>БК</v>
          </cell>
          <cell r="J4070">
            <v>0</v>
          </cell>
          <cell r="K4070">
            <v>631010000</v>
          </cell>
          <cell r="L4070" t="str">
            <v>ҚР, ШҚО, Өскемен қ., Бажов көш., 10</v>
          </cell>
          <cell r="M4070" t="str">
            <v>Желтоқсан-Қантар</v>
          </cell>
          <cell r="N4070" t="str">
            <v>Шығыс-Қазақстан облысы, Өскемен қ.</v>
          </cell>
          <cell r="O4070" t="str">
            <v>DDP</v>
          </cell>
          <cell r="P4070" t="str">
            <v>шартқа қол қойылған кезден бастап 45 күнтізбелік күн ішінде</v>
          </cell>
          <cell r="Q4070">
            <v>0</v>
          </cell>
          <cell r="R4070">
            <v>796</v>
          </cell>
          <cell r="S4070" t="str">
            <v>Дана</v>
          </cell>
        </row>
        <row r="4071">
          <cell r="A4071" t="str">
            <v>2857 Т</v>
          </cell>
          <cell r="B4071" t="str">
            <v>"ШҚ АЭК" АҚ</v>
          </cell>
          <cell r="C4071" t="str">
            <v>27.33.11.100.002.00.0796.000000000005</v>
          </cell>
          <cell r="D4071">
            <v>607112101</v>
          </cell>
          <cell r="E4071" t="str">
            <v xml:space="preserve">1 клавишті жасырын сым ажыратқышы                                                                   </v>
          </cell>
          <cell r="F4071" t="str">
            <v>Выключатель</v>
          </cell>
          <cell r="G4071" t="str">
            <v>одноклавишный, внутренней установки</v>
          </cell>
          <cell r="H4071" t="str">
            <v xml:space="preserve">1 клавишті жасырын сым ажыратқышы                                                                   </v>
          </cell>
          <cell r="I4071" t="str">
            <v>БК</v>
          </cell>
          <cell r="J4071">
            <v>0</v>
          </cell>
          <cell r="K4071">
            <v>631010000</v>
          </cell>
          <cell r="L4071" t="str">
            <v>ҚР, ШҚО, Өскемен қ., Бажов көш., 10</v>
          </cell>
          <cell r="M4071" t="str">
            <v>Желтоқсан-Қантар</v>
          </cell>
          <cell r="N4071" t="str">
            <v>Шығыс-Қазақстан облысы, Өскемен қ.</v>
          </cell>
          <cell r="O4071" t="str">
            <v>DDP</v>
          </cell>
          <cell r="P4071" t="str">
            <v>шартқа қол қойылған кезден бастап 45 күнтізбелік күн ішінде</v>
          </cell>
          <cell r="Q4071">
            <v>0</v>
          </cell>
          <cell r="R4071">
            <v>796</v>
          </cell>
          <cell r="S4071" t="str">
            <v>Дана</v>
          </cell>
        </row>
        <row r="4072">
          <cell r="A4072" t="str">
            <v>2858 Т</v>
          </cell>
          <cell r="B4072" t="str">
            <v>"ШҚ АЭК" АҚ</v>
          </cell>
          <cell r="C4072" t="str">
            <v>27.33.11.100.002.00.0796.000000000004</v>
          </cell>
          <cell r="D4072">
            <v>607112102</v>
          </cell>
          <cell r="E4072" t="str">
            <v xml:space="preserve">2 клавишті жасырын сым ажыратқышы                                                                   </v>
          </cell>
          <cell r="F4072" t="str">
            <v>Выключатель</v>
          </cell>
          <cell r="G4072" t="str">
            <v>двухклавишный, внутренней установки</v>
          </cell>
          <cell r="H4072" t="str">
            <v xml:space="preserve">2 клавишті жасырын сым ажыратқышы                                                                   </v>
          </cell>
          <cell r="I4072" t="str">
            <v>БК</v>
          </cell>
          <cell r="J4072">
            <v>0</v>
          </cell>
          <cell r="K4072">
            <v>631010000</v>
          </cell>
          <cell r="L4072" t="str">
            <v>ҚР, ШҚО, Өскемен қ., Бажов көш., 10</v>
          </cell>
          <cell r="M4072" t="str">
            <v>Желтоқсан-Қантар</v>
          </cell>
          <cell r="N4072" t="str">
            <v>Шығыс-Қазақстан облысы, Өскемен қ.</v>
          </cell>
          <cell r="O4072" t="str">
            <v>DDP</v>
          </cell>
          <cell r="P4072" t="str">
            <v>шартқа қол қойылған кезден бастап 45 күнтізбелік күн ішінде</v>
          </cell>
          <cell r="Q4072">
            <v>0</v>
          </cell>
          <cell r="R4072">
            <v>796</v>
          </cell>
          <cell r="S4072" t="str">
            <v>Дана</v>
          </cell>
        </row>
        <row r="4073">
          <cell r="A4073" t="str">
            <v>2859 Т</v>
          </cell>
          <cell r="B4073" t="str">
            <v>"ШҚ АЭК" АҚ</v>
          </cell>
          <cell r="C4073" t="str">
            <v>27.33.11.900.000.00.0796.000000000005</v>
          </cell>
          <cell r="D4073">
            <v>607113101</v>
          </cell>
          <cell r="E4073" t="str">
            <v xml:space="preserve">Пакеттік ажыратқыш ПВ 3Х25                                                                          </v>
          </cell>
          <cell r="F4073" t="str">
            <v>Выключатель</v>
          </cell>
          <cell r="G4073" t="str">
            <v>пакетный, ПВ 3-25 А</v>
          </cell>
          <cell r="H4073" t="str">
            <v xml:space="preserve">Пакеттік ажыратқыш ПВ 3Х25                                                                          </v>
          </cell>
          <cell r="I4073" t="str">
            <v>БК</v>
          </cell>
          <cell r="J4073">
            <v>0</v>
          </cell>
          <cell r="K4073">
            <v>631010000</v>
          </cell>
          <cell r="L4073" t="str">
            <v>ҚР, ШҚО, Өскемен қ., Бажов көш., 10</v>
          </cell>
          <cell r="M4073" t="str">
            <v>Желтоқсан-Қантар</v>
          </cell>
          <cell r="N4073" t="str">
            <v>Шығыс-Қазақстан облысы, Өскемен қ.</v>
          </cell>
          <cell r="O4073" t="str">
            <v>DDP</v>
          </cell>
          <cell r="P4073" t="str">
            <v>шартқа қол қойылған кезден бастап 45 күнтізбелік күн ішінде</v>
          </cell>
          <cell r="Q4073">
            <v>0</v>
          </cell>
          <cell r="R4073">
            <v>796</v>
          </cell>
          <cell r="S4073" t="str">
            <v>Дана</v>
          </cell>
        </row>
        <row r="4074">
          <cell r="A4074" t="str">
            <v>2859-1 Т</v>
          </cell>
          <cell r="B4074" t="str">
            <v>"ШҚ АЭК" АҚ</v>
          </cell>
          <cell r="C4074" t="str">
            <v>27.33.11.900.000.00.0796.000000000005</v>
          </cell>
          <cell r="D4074">
            <v>607113101</v>
          </cell>
          <cell r="E4074" t="str">
            <v xml:space="preserve">Пакеттік ажыратқыш ПВ 3Х25                                                                          </v>
          </cell>
          <cell r="F4074" t="str">
            <v>Выключатель</v>
          </cell>
          <cell r="G4074" t="str">
            <v>пакетный, ПВ 3-25 А</v>
          </cell>
          <cell r="H4074" t="str">
            <v xml:space="preserve">Пакеттік ажыратқыш ПВ 3Х25                                                                          </v>
          </cell>
          <cell r="I4074" t="str">
            <v>БК</v>
          </cell>
          <cell r="J4074">
            <v>0</v>
          </cell>
          <cell r="K4074">
            <v>631010000</v>
          </cell>
          <cell r="L4074" t="str">
            <v>ҚР, ШҚО, Өскемен қ., Бажов көш., 10</v>
          </cell>
          <cell r="M4074" t="str">
            <v>Ақпан - Наурыз</v>
          </cell>
          <cell r="N4074" t="str">
            <v>Шығыс-Қазақстан облысы, Өскемен қ.</v>
          </cell>
          <cell r="O4074" t="str">
            <v>DDP</v>
          </cell>
          <cell r="P4074" t="str">
            <v>шартқа қол қойылған кезден бастап 45 күнтізбелік күн ішінде</v>
          </cell>
          <cell r="Q4074">
            <v>0</v>
          </cell>
          <cell r="R4074">
            <v>796</v>
          </cell>
          <cell r="S4074" t="str">
            <v>Дана</v>
          </cell>
        </row>
        <row r="4075">
          <cell r="A4075" t="str">
            <v>2860 Т</v>
          </cell>
          <cell r="B4075" t="str">
            <v>"ШҚ АЭК" АҚ</v>
          </cell>
          <cell r="C4075" t="str">
            <v>27.33.11.900.000.00.0796.000000000011</v>
          </cell>
          <cell r="D4075">
            <v>607113102</v>
          </cell>
          <cell r="E4075" t="str">
            <v xml:space="preserve">Пакеттік ажыратқыш ПВ 2Х40                                                                          </v>
          </cell>
          <cell r="F4075" t="str">
            <v>Выключатель</v>
          </cell>
          <cell r="G4075" t="str">
            <v>пакетный, ПВ 2-40 А</v>
          </cell>
          <cell r="H4075" t="str">
            <v xml:space="preserve">Пакеттік ажыратқыш ПВ 2Х40                                                                          </v>
          </cell>
          <cell r="I4075" t="str">
            <v>БК</v>
          </cell>
          <cell r="J4075">
            <v>0</v>
          </cell>
          <cell r="K4075">
            <v>631010000</v>
          </cell>
          <cell r="L4075" t="str">
            <v>ҚР, ШҚО, Өскемен қ., Бажов көш., 10</v>
          </cell>
          <cell r="M4075" t="str">
            <v>Желтоқсан-Қантар</v>
          </cell>
          <cell r="N4075" t="str">
            <v>Шығыс-Қазақстан облысы, Өскемен қ.</v>
          </cell>
          <cell r="O4075" t="str">
            <v>DDP</v>
          </cell>
          <cell r="P4075" t="str">
            <v>шартқа қол қойылған кезден бастап 45 күнтізбелік күн ішінде</v>
          </cell>
          <cell r="Q4075">
            <v>0</v>
          </cell>
          <cell r="R4075">
            <v>796</v>
          </cell>
          <cell r="S4075" t="str">
            <v>Дана</v>
          </cell>
        </row>
        <row r="4076">
          <cell r="A4076" t="str">
            <v>2861 Т</v>
          </cell>
          <cell r="B4076" t="str">
            <v>"ШҚ АЭК" АҚ</v>
          </cell>
          <cell r="C4076" t="str">
            <v>27.12.40.300.003.00.0796.000000000001</v>
          </cell>
          <cell r="D4076">
            <v>607115100</v>
          </cell>
          <cell r="E4076" t="str">
            <v>Шамға арналған дроссель ДРЛ-250</v>
          </cell>
          <cell r="F4076" t="str">
            <v>Дроссель</v>
          </cell>
          <cell r="G4076" t="str">
            <v>для люминисцентных ламп</v>
          </cell>
          <cell r="H4076" t="str">
            <v>Шамға арналған дроссель ДРЛ-250</v>
          </cell>
          <cell r="I4076" t="str">
            <v>БК</v>
          </cell>
          <cell r="J4076">
            <v>0</v>
          </cell>
          <cell r="K4076">
            <v>631010000</v>
          </cell>
          <cell r="L4076" t="str">
            <v>ҚР, ШҚО, Өскемен қ., Бажов көш., 10</v>
          </cell>
          <cell r="M4076" t="str">
            <v>Желтоқсан-Қантар</v>
          </cell>
          <cell r="N4076" t="str">
            <v>Шығыс-Қазақстан облысы, Өскемен қ.</v>
          </cell>
          <cell r="O4076" t="str">
            <v>DDP</v>
          </cell>
          <cell r="P4076" t="str">
            <v>шартқа қол қойылған кезден бастап 45 күнтізбелік күн ішінде</v>
          </cell>
          <cell r="Q4076">
            <v>0</v>
          </cell>
          <cell r="R4076">
            <v>796</v>
          </cell>
          <cell r="S4076" t="str">
            <v>Дана</v>
          </cell>
        </row>
        <row r="4077">
          <cell r="A4077" t="str">
            <v>2862 Т</v>
          </cell>
          <cell r="B4077" t="str">
            <v>"ШҚ АЭК" АҚ</v>
          </cell>
          <cell r="C4077" t="str">
            <v>27.40.15.700.001.00.0796.000000000002</v>
          </cell>
          <cell r="D4077">
            <v>607118101</v>
          </cell>
          <cell r="E4077" t="str">
            <v>Шам ДРЛ 250ВТ</v>
          </cell>
          <cell r="F4077" t="str">
            <v>Лампа дуговая</v>
          </cell>
          <cell r="G4077" t="str">
            <v>ДРЛ-250, ртутная</v>
          </cell>
          <cell r="H4077" t="str">
            <v>Шам ДРЛ 250ВТ</v>
          </cell>
          <cell r="I4077" t="str">
            <v>БК</v>
          </cell>
          <cell r="J4077">
            <v>0</v>
          </cell>
          <cell r="K4077">
            <v>631010000</v>
          </cell>
          <cell r="L4077" t="str">
            <v>ҚР, ШҚО, Өскемен қ., Бажов көш., 10</v>
          </cell>
          <cell r="M4077" t="str">
            <v>Желтоқсан-Қантар</v>
          </cell>
          <cell r="N4077" t="str">
            <v>Шығыс-Қазақстан облысы, Өскемен қ.</v>
          </cell>
          <cell r="O4077" t="str">
            <v>DDP</v>
          </cell>
          <cell r="P4077" t="str">
            <v>шартқа қол қойылған кезден бастап 45 күнтізбелік күн ішінде</v>
          </cell>
          <cell r="Q4077">
            <v>0</v>
          </cell>
          <cell r="R4077">
            <v>796</v>
          </cell>
          <cell r="S4077" t="str">
            <v>Дана</v>
          </cell>
        </row>
        <row r="4078">
          <cell r="A4078" t="str">
            <v>2863 Т</v>
          </cell>
          <cell r="B4078" t="str">
            <v>"ШҚ АЭК" АҚ</v>
          </cell>
          <cell r="C4078" t="str">
            <v>27.40.15.700.001.00.0796.000000000003</v>
          </cell>
          <cell r="D4078">
            <v>607118102</v>
          </cell>
          <cell r="E4078" t="str">
            <v>Шам ДРЛ 400ВТ</v>
          </cell>
          <cell r="F4078" t="str">
            <v>Лампа дуговая</v>
          </cell>
          <cell r="G4078" t="str">
            <v>ДРЛ-400, ртутная</v>
          </cell>
          <cell r="H4078" t="str">
            <v>Шам ДРЛ 400ВТ</v>
          </cell>
          <cell r="I4078" t="str">
            <v>БК</v>
          </cell>
          <cell r="J4078">
            <v>0</v>
          </cell>
          <cell r="K4078">
            <v>631010000</v>
          </cell>
          <cell r="L4078" t="str">
            <v>ҚР, ШҚО, Өскемен қ., Бажов көш., 10</v>
          </cell>
          <cell r="M4078" t="str">
            <v>Желтоқсан-Қантар</v>
          </cell>
          <cell r="N4078" t="str">
            <v>Шығыс-Қазақстан облысы, Өскемен қ.</v>
          </cell>
          <cell r="O4078" t="str">
            <v>DDP</v>
          </cell>
          <cell r="P4078" t="str">
            <v>шартқа қол қойылған кезден бастап 45 күнтізбелік күн ішінде</v>
          </cell>
          <cell r="Q4078">
            <v>0</v>
          </cell>
          <cell r="R4078">
            <v>796</v>
          </cell>
          <cell r="S4078" t="str">
            <v>Дана</v>
          </cell>
        </row>
        <row r="4079">
          <cell r="A4079" t="str">
            <v>2864 Т</v>
          </cell>
          <cell r="B4079" t="str">
            <v>"ШҚ АЭК" АҚ</v>
          </cell>
          <cell r="C4079" t="str">
            <v>27.40.15.990.001.00.0796.000000000169</v>
          </cell>
          <cell r="D4079">
            <v>607120206</v>
          </cell>
          <cell r="E4079" t="str">
            <v>Люминисцентті компакті шам 15Вт 220-240В Е27 4000(6400)К 8000ч спираль</v>
          </cell>
          <cell r="F4079" t="str">
            <v>Лампа люминесцентная</v>
          </cell>
          <cell r="G4079" t="str">
            <v>тип цоколя Е-27, мощность 15 Вт</v>
          </cell>
          <cell r="H4079" t="str">
            <v>Люминисцентті компакті шам 15Вт 220-240В Е27 4000(6400)К 8000ч спираль</v>
          </cell>
          <cell r="I4079" t="str">
            <v>БК</v>
          </cell>
          <cell r="J4079">
            <v>0</v>
          </cell>
          <cell r="K4079">
            <v>631010000</v>
          </cell>
          <cell r="L4079" t="str">
            <v>ҚР, ШҚО, Өскемен қ., Бажов көш., 10</v>
          </cell>
          <cell r="M4079" t="str">
            <v>Желтоқсан-Қантар</v>
          </cell>
          <cell r="N4079" t="str">
            <v>Шығыс-Қазақстан облысы, Өскемен қ.</v>
          </cell>
          <cell r="O4079" t="str">
            <v>DDP</v>
          </cell>
          <cell r="P4079" t="str">
            <v>шартқа қол қойылған кезден бастап 45 күнтізбелік күн ішінде</v>
          </cell>
          <cell r="Q4079">
            <v>0</v>
          </cell>
          <cell r="R4079">
            <v>796</v>
          </cell>
          <cell r="S4079" t="str">
            <v>Дана</v>
          </cell>
        </row>
        <row r="4080">
          <cell r="A4080" t="str">
            <v>2865 Т</v>
          </cell>
          <cell r="B4080" t="str">
            <v>"ШҚ АЭК" АҚ</v>
          </cell>
          <cell r="C4080" t="str">
            <v>27.40.15.100.000.00.0796.000000000001</v>
          </cell>
          <cell r="D4080">
            <v>607120207</v>
          </cell>
          <cell r="E4080" t="str">
            <v>Люминисцентті компакті шам 18Вт 220-240В Е27 4000(6400)К 8000ч спираль</v>
          </cell>
          <cell r="F4080" t="str">
            <v>Лампа люминесцентная</v>
          </cell>
          <cell r="G4080" t="str">
            <v>тип цоколя E-27, мощность 18 Вт</v>
          </cell>
          <cell r="H4080" t="str">
            <v>Люминисцентті компакті шам 18Вт 220-240В Е27 4000(6400)К 8000ч спираль</v>
          </cell>
          <cell r="I4080" t="str">
            <v>БК</v>
          </cell>
          <cell r="J4080">
            <v>0</v>
          </cell>
          <cell r="K4080">
            <v>631010000</v>
          </cell>
          <cell r="L4080" t="str">
            <v>ҚР, ШҚО, Өскемен қ., Бажов көш., 10</v>
          </cell>
          <cell r="M4080" t="str">
            <v>Желтоқсан-Қантар</v>
          </cell>
          <cell r="N4080" t="str">
            <v>Шығыс-Қазақстан облысы, Өскемен қ.</v>
          </cell>
          <cell r="O4080" t="str">
            <v>DDP</v>
          </cell>
          <cell r="P4080" t="str">
            <v>шартқа қол қойылған кезден бастап 45 күнтізбелік күн ішінде</v>
          </cell>
          <cell r="Q4080">
            <v>0</v>
          </cell>
          <cell r="R4080">
            <v>796</v>
          </cell>
          <cell r="S4080" t="str">
            <v>Дана</v>
          </cell>
        </row>
        <row r="4081">
          <cell r="A4081" t="str">
            <v>2866 Т</v>
          </cell>
          <cell r="B4081" t="str">
            <v>"ШҚ АЭК" АҚ</v>
          </cell>
          <cell r="C4081" t="str">
            <v>27.40.15.990.001.00.0796.000000000171</v>
          </cell>
          <cell r="D4081">
            <v>607120209</v>
          </cell>
          <cell r="E4081" t="str">
            <v>Люминисцентті компакті шам 25(26)Вт 220-240В Е27 4000(6400)К 8000ч спираль</v>
          </cell>
          <cell r="F4081" t="str">
            <v>Лампа люминесцентная</v>
          </cell>
          <cell r="G4081" t="str">
            <v>тип цоколя Е-27, мощность 25 Вт</v>
          </cell>
          <cell r="H4081" t="str">
            <v>Люминисцентті компакті шам 25(26)Вт 220-240В Е27 4000(6400)К 8000ч спираль</v>
          </cell>
          <cell r="I4081" t="str">
            <v>БК</v>
          </cell>
          <cell r="J4081">
            <v>0</v>
          </cell>
          <cell r="K4081">
            <v>631010000</v>
          </cell>
          <cell r="L4081" t="str">
            <v>ҚР, ШҚО, Өскемен қ., Бажов көш., 10</v>
          </cell>
          <cell r="M4081" t="str">
            <v>Желтоқсан-Қантар</v>
          </cell>
          <cell r="N4081" t="str">
            <v>Шығыс-Қазақстан облысы, Өскемен қ.</v>
          </cell>
          <cell r="O4081" t="str">
            <v>DDP</v>
          </cell>
          <cell r="P4081" t="str">
            <v>шартқа қол қойылған кезден бастап 45 күнтізбелік күн ішінде</v>
          </cell>
          <cell r="Q4081">
            <v>0</v>
          </cell>
          <cell r="R4081">
            <v>796</v>
          </cell>
          <cell r="S4081" t="str">
            <v>Дана</v>
          </cell>
        </row>
        <row r="4082">
          <cell r="A4082" t="str">
            <v>2867 Т</v>
          </cell>
          <cell r="B4082" t="str">
            <v>"ШҚ АЭК" АҚ</v>
          </cell>
          <cell r="C4082" t="str">
            <v>27.40.15.100.000.00.0796.000000000001</v>
          </cell>
          <cell r="D4082">
            <v>607120210</v>
          </cell>
          <cell r="E4082" t="str">
            <v>Люминисцентті компакті шам 35(36)Вт 220-240В Е27 4000(6400)К 8000ч спираль</v>
          </cell>
          <cell r="F4082" t="str">
            <v>Лампа люминесцентная</v>
          </cell>
          <cell r="G4082" t="str">
            <v>тип цоколя E-27, мощность 18 Вт</v>
          </cell>
          <cell r="H4082" t="str">
            <v>Люминисцентті компакті шам 35(36)Вт 220-240В Е27 4000(6400)К 8000ч спираль</v>
          </cell>
          <cell r="I4082" t="str">
            <v>БК</v>
          </cell>
          <cell r="J4082">
            <v>0</v>
          </cell>
          <cell r="K4082">
            <v>631010000</v>
          </cell>
          <cell r="L4082" t="str">
            <v>ҚР, ШҚО, Өскемен қ., Бажов көш., 10</v>
          </cell>
          <cell r="M4082" t="str">
            <v>Желтоқсан-Қантар</v>
          </cell>
          <cell r="N4082" t="str">
            <v>Шығыс-Қазақстан облысы, Өскемен қ.</v>
          </cell>
          <cell r="O4082" t="str">
            <v>DDP</v>
          </cell>
          <cell r="P4082" t="str">
            <v>шартқа қол қойылған кезден бастап 45 күнтізбелік күн ішінде</v>
          </cell>
          <cell r="Q4082">
            <v>0</v>
          </cell>
          <cell r="R4082">
            <v>796</v>
          </cell>
          <cell r="S4082" t="str">
            <v>Дана</v>
          </cell>
        </row>
        <row r="4083">
          <cell r="A4083" t="str">
            <v>2868 Т</v>
          </cell>
          <cell r="B4083" t="str">
            <v>"ШҚ АЭК" АҚ</v>
          </cell>
          <cell r="C4083" t="str">
            <v>27.40.12.900.001.00.0796.000000000386</v>
          </cell>
          <cell r="D4083">
            <v>607121100</v>
          </cell>
          <cell r="E4083" t="str">
            <v xml:space="preserve">Жергілікті жарықтандыру шамы МО 12Х40ВТ                                                             </v>
          </cell>
          <cell r="F4083" t="str">
            <v>Лампа накаливания</v>
          </cell>
          <cell r="G4083" t="str">
            <v>тип цоколя Е-27, мощность 40 Вт, вакуумная</v>
          </cell>
          <cell r="H4083" t="str">
            <v xml:space="preserve">Жергілікті жарықтандыру шамы МО 12Х40ВТ                                                             </v>
          </cell>
          <cell r="I4083" t="str">
            <v>БК</v>
          </cell>
          <cell r="J4083">
            <v>0</v>
          </cell>
          <cell r="K4083">
            <v>631010000</v>
          </cell>
          <cell r="L4083" t="str">
            <v>ҚР, ШҚО, Өскемен қ., Бажов көш., 10</v>
          </cell>
          <cell r="M4083" t="str">
            <v>Желтоқсан-Қантар</v>
          </cell>
          <cell r="N4083" t="str">
            <v>Шығыс-Қазақстан облысы, Өскемен қ.</v>
          </cell>
          <cell r="O4083" t="str">
            <v>DDP</v>
          </cell>
          <cell r="P4083" t="str">
            <v>шартқа қол қойылған кезден бастап 45 күнтізбелік күн ішінде</v>
          </cell>
          <cell r="Q4083">
            <v>0</v>
          </cell>
          <cell r="R4083">
            <v>796</v>
          </cell>
          <cell r="S4083" t="str">
            <v>Дана</v>
          </cell>
        </row>
        <row r="4084">
          <cell r="A4084" t="str">
            <v>2869 Т</v>
          </cell>
          <cell r="B4084" t="str">
            <v>"ШҚ АЭК" АҚ</v>
          </cell>
          <cell r="C4084" t="str">
            <v>27.40.12.900.001.00.0796.000000000386</v>
          </cell>
          <cell r="D4084">
            <v>607121101</v>
          </cell>
          <cell r="E4084" t="str">
            <v>Жергілікті жарықтандыру шамы  МО 36Х40ВТ</v>
          </cell>
          <cell r="F4084" t="str">
            <v>Лампа накаливания</v>
          </cell>
          <cell r="G4084" t="str">
            <v>тип цоколя Е-27, мощность 40 Вт, вакуумная</v>
          </cell>
          <cell r="H4084" t="str">
            <v>Жергілікті жарықтандыру шамы  МО 36Х40ВТ</v>
          </cell>
          <cell r="I4084" t="str">
            <v>БК</v>
          </cell>
          <cell r="J4084">
            <v>0</v>
          </cell>
          <cell r="K4084">
            <v>631010000</v>
          </cell>
          <cell r="L4084" t="str">
            <v>ҚР, ШҚО, Өскемен қ., Бажов көш., 10</v>
          </cell>
          <cell r="M4084" t="str">
            <v>Желтоқсан-Қантар</v>
          </cell>
          <cell r="N4084" t="str">
            <v>Шығыс-Қазақстан облысы, Өскемен қ.</v>
          </cell>
          <cell r="O4084" t="str">
            <v>DDP</v>
          </cell>
          <cell r="P4084" t="str">
            <v>шартқа қол қойылған кезден бастап 45 күнтізбелік күн ішінде</v>
          </cell>
          <cell r="Q4084">
            <v>0</v>
          </cell>
          <cell r="R4084">
            <v>796</v>
          </cell>
          <cell r="S4084" t="str">
            <v>Дана</v>
          </cell>
        </row>
        <row r="4085">
          <cell r="A4085" t="str">
            <v>2870 Т</v>
          </cell>
          <cell r="B4085" t="str">
            <v>"ШҚ АЭК" АҚ</v>
          </cell>
          <cell r="C4085" t="str">
            <v>27.40.12.900.001.00.0796.000000000294</v>
          </cell>
          <cell r="D4085">
            <v>607121103</v>
          </cell>
          <cell r="E4085" t="str">
            <v xml:space="preserve">Жергілікті жарықтандыру шамы МО 36Х100ВТ                                                            </v>
          </cell>
          <cell r="F4085" t="str">
            <v>Лампа накаливания</v>
          </cell>
          <cell r="G4085" t="str">
            <v>тип цоколя E27, мощность 100 Вт, галогенная</v>
          </cell>
          <cell r="H4085" t="str">
            <v xml:space="preserve">Жергілікті жарықтандыру шамы МО 36Х100ВТ                                                            </v>
          </cell>
          <cell r="I4085" t="str">
            <v>БК</v>
          </cell>
          <cell r="J4085">
            <v>0</v>
          </cell>
          <cell r="K4085">
            <v>631010000</v>
          </cell>
          <cell r="L4085" t="str">
            <v>ҚР, ШҚО, Өскемен қ., Бажов көш., 10</v>
          </cell>
          <cell r="M4085" t="str">
            <v>Желтоқсан-Қантар</v>
          </cell>
          <cell r="N4085" t="str">
            <v>Шығыс-Қазақстан облысы, Өскемен қ.</v>
          </cell>
          <cell r="O4085" t="str">
            <v>DDP</v>
          </cell>
          <cell r="P4085" t="str">
            <v>шартқа қол қойылған кезден бастап 45 күнтізбелік күн ішінде</v>
          </cell>
          <cell r="Q4085">
            <v>0</v>
          </cell>
          <cell r="R4085">
            <v>796</v>
          </cell>
          <cell r="S4085" t="str">
            <v>Дана</v>
          </cell>
        </row>
        <row r="4086">
          <cell r="A4086" t="str">
            <v>2871 Т</v>
          </cell>
          <cell r="B4086" t="str">
            <v>"ШҚ АЭК" АҚ</v>
          </cell>
          <cell r="C4086" t="str">
            <v>26.11.12.000.005.00.0796.000000000000</v>
          </cell>
          <cell r="D4086">
            <v>607124100</v>
          </cell>
          <cell r="E4086" t="str">
            <v>Сигналдық шам СКЛ-11-З-2-220В</v>
          </cell>
          <cell r="F4086" t="str">
            <v>Лампа светодиодная</v>
          </cell>
          <cell r="G4086" t="str">
            <v>коммутаторная</v>
          </cell>
          <cell r="H4086" t="str">
            <v>Сигналдық шам СКЛ-11-З-2-220В</v>
          </cell>
          <cell r="I4086" t="str">
            <v>БК</v>
          </cell>
          <cell r="J4086">
            <v>0</v>
          </cell>
          <cell r="K4086">
            <v>631010000</v>
          </cell>
          <cell r="L4086" t="str">
            <v>ҚР, ШҚО, Өскемен қ., Бажов көш., 10</v>
          </cell>
          <cell r="M4086" t="str">
            <v>Желтоқсан-Қантар</v>
          </cell>
          <cell r="N4086" t="str">
            <v>Шығыс-Қазақстан облысы, Өскемен қ.</v>
          </cell>
          <cell r="O4086" t="str">
            <v>DDP</v>
          </cell>
          <cell r="P4086" t="str">
            <v>шартқа қол қойылған кезден бастап 45 күнтізбелік күн ішінде</v>
          </cell>
          <cell r="Q4086">
            <v>0</v>
          </cell>
          <cell r="R4086">
            <v>796</v>
          </cell>
          <cell r="S4086" t="str">
            <v>Дана</v>
          </cell>
        </row>
        <row r="4087">
          <cell r="A4087" t="str">
            <v>2872 Т</v>
          </cell>
          <cell r="B4087" t="str">
            <v>"ШҚ АЭК" АҚ</v>
          </cell>
          <cell r="C4087" t="str">
            <v>26.11.12.000.005.00.0796.000000000000</v>
          </cell>
          <cell r="D4087">
            <v>607124101</v>
          </cell>
          <cell r="E4087" t="str">
            <v>Сигналдық шам СКЛ-11-К-2-220В</v>
          </cell>
          <cell r="F4087" t="str">
            <v>Лампа светодиодная</v>
          </cell>
          <cell r="G4087" t="str">
            <v>коммутаторная</v>
          </cell>
          <cell r="H4087" t="str">
            <v>Сигналдық шам СКЛ-11-К-2-220В</v>
          </cell>
          <cell r="I4087" t="str">
            <v>БК</v>
          </cell>
          <cell r="J4087">
            <v>0</v>
          </cell>
          <cell r="K4087">
            <v>631010000</v>
          </cell>
          <cell r="L4087" t="str">
            <v>ҚР, ШҚО, Өскемен қ., Бажов көш., 10</v>
          </cell>
          <cell r="M4087" t="str">
            <v>Желтоқсан-Қантар</v>
          </cell>
          <cell r="N4087" t="str">
            <v>Шығыс-Қазақстан облысы, Өскемен қ.</v>
          </cell>
          <cell r="O4087" t="str">
            <v>DDP</v>
          </cell>
          <cell r="P4087" t="str">
            <v>шартқа қол қойылған кезден бастап 45 күнтізбелік күн ішінде</v>
          </cell>
          <cell r="Q4087">
            <v>0</v>
          </cell>
          <cell r="R4087">
            <v>796</v>
          </cell>
          <cell r="S4087" t="str">
            <v>Дана</v>
          </cell>
        </row>
        <row r="4088">
          <cell r="A4088" t="str">
            <v>2873 Т</v>
          </cell>
          <cell r="B4088" t="str">
            <v>"ШҚ АЭК" АҚ</v>
          </cell>
          <cell r="C4088" t="str">
            <v>26.11.12.000.005.00.0796.000000000000</v>
          </cell>
          <cell r="D4088">
            <v>607124102</v>
          </cell>
          <cell r="E4088" t="str">
            <v>Сигналдық шам СКЛ-11-Ж-2-220В</v>
          </cell>
          <cell r="F4088" t="str">
            <v>Лампа светодиодная</v>
          </cell>
          <cell r="G4088" t="str">
            <v>коммутаторная</v>
          </cell>
          <cell r="H4088" t="str">
            <v>Сигналдық шам СКЛ-11-Ж-2-220В</v>
          </cell>
          <cell r="I4088" t="str">
            <v>БК</v>
          </cell>
          <cell r="J4088">
            <v>0</v>
          </cell>
          <cell r="K4088">
            <v>631010000</v>
          </cell>
          <cell r="L4088" t="str">
            <v>ҚР, ШҚО, Өскемен қ., Бажов көш., 10</v>
          </cell>
          <cell r="M4088" t="str">
            <v>Желтоқсан-Қантар</v>
          </cell>
          <cell r="N4088" t="str">
            <v>Шығыс-Қазақстан облысы, Өскемен қ.</v>
          </cell>
          <cell r="O4088" t="str">
            <v>DDP</v>
          </cell>
          <cell r="P4088" t="str">
            <v>шартқа қол қойылған кезден бастап 45 күнтізбелік күн ішінде</v>
          </cell>
          <cell r="Q4088">
            <v>0</v>
          </cell>
          <cell r="R4088">
            <v>796</v>
          </cell>
          <cell r="S4088" t="str">
            <v>Дана</v>
          </cell>
        </row>
        <row r="4089">
          <cell r="A4089" t="str">
            <v>2874 Т</v>
          </cell>
          <cell r="B4089" t="str">
            <v>"ШҚ АЭК" АҚ</v>
          </cell>
          <cell r="C4089" t="str">
            <v>27.40.42.500.003.00.0796.000000000002</v>
          </cell>
          <cell r="D4089">
            <v>607126105</v>
          </cell>
          <cell r="E4089" t="str">
            <v xml:space="preserve">Патрон Е-40 керамикалық                                                                             </v>
          </cell>
          <cell r="F4089" t="str">
            <v>Патрон</v>
          </cell>
          <cell r="G4089" t="str">
            <v>для электрических ламп, керамический, цоколь Е40</v>
          </cell>
          <cell r="H4089" t="str">
            <v xml:space="preserve">Патрон Е-40 керамикалық                                                                             </v>
          </cell>
          <cell r="I4089" t="str">
            <v>БК</v>
          </cell>
          <cell r="J4089">
            <v>0</v>
          </cell>
          <cell r="K4089">
            <v>631010000</v>
          </cell>
          <cell r="L4089" t="str">
            <v>ҚР, ШҚО, Өскемен қ., Бажов көш., 10</v>
          </cell>
          <cell r="M4089" t="str">
            <v>Желтоқсан-Қантар</v>
          </cell>
          <cell r="N4089" t="str">
            <v>Шығыс-Қазақстан облысы, Өскемен қ.</v>
          </cell>
          <cell r="O4089" t="str">
            <v>DDP</v>
          </cell>
          <cell r="P4089" t="str">
            <v>шартқа қол қойылған кезден бастап 45 күнтізбелік күн ішінде</v>
          </cell>
          <cell r="Q4089">
            <v>0</v>
          </cell>
          <cell r="R4089">
            <v>796</v>
          </cell>
          <cell r="S4089" t="str">
            <v>Дана</v>
          </cell>
        </row>
        <row r="4090">
          <cell r="A4090" t="str">
            <v>2875 Т</v>
          </cell>
          <cell r="B4090" t="str">
            <v>"ШҚ АЭК" АҚ</v>
          </cell>
          <cell r="C4090" t="str">
            <v>27.12.21.700.000.01.0796.000000000001</v>
          </cell>
          <cell r="D4090">
            <v>607128102</v>
          </cell>
          <cell r="E4090" t="str">
            <v>Сақтандырғыш ПН-2 100А</v>
          </cell>
          <cell r="F4090" t="str">
            <v>Предохранитель</v>
          </cell>
          <cell r="G4090" t="str">
            <v>плавкий, номинальный ток 100 А</v>
          </cell>
          <cell r="H4090" t="str">
            <v>Сақтандырғыш ПН-2 100А</v>
          </cell>
          <cell r="I4090" t="str">
            <v>ТСАТ</v>
          </cell>
          <cell r="J4090">
            <v>0</v>
          </cell>
          <cell r="K4090">
            <v>631010000</v>
          </cell>
          <cell r="L4090" t="str">
            <v>ҚР, ШҚО, Өскемен қ., Бажов көш., 10</v>
          </cell>
          <cell r="M4090" t="str">
            <v>Қантар-Ақпан</v>
          </cell>
          <cell r="N4090" t="str">
            <v>Шығыс-Қазақстан облысы, Өскемен қ.</v>
          </cell>
          <cell r="O4090" t="str">
            <v>DDP</v>
          </cell>
          <cell r="P4090" t="str">
            <v>шартқа қол қойылған кезден бастап 45 күнтізбелік күн ішінде</v>
          </cell>
          <cell r="Q4090">
            <v>0</v>
          </cell>
          <cell r="R4090">
            <v>796</v>
          </cell>
          <cell r="S4090" t="str">
            <v>Дана</v>
          </cell>
        </row>
        <row r="4091">
          <cell r="A4091" t="str">
            <v>2875-1 Т</v>
          </cell>
          <cell r="B4091" t="str">
            <v>"ШҚ АЭК" АҚ</v>
          </cell>
          <cell r="C4091" t="str">
            <v>27.12.21.700.000.01.0796.000000000001</v>
          </cell>
          <cell r="D4091">
            <v>607128102</v>
          </cell>
          <cell r="E4091" t="str">
            <v>Сақтандырғыш ПН-2 100А</v>
          </cell>
          <cell r="F4091" t="str">
            <v>Предохранитель</v>
          </cell>
          <cell r="G4091" t="str">
            <v>плавкий, номинальный ток 100 А</v>
          </cell>
          <cell r="H4091" t="str">
            <v>Сақтандырғыш ПН-2 100А</v>
          </cell>
          <cell r="I4091" t="str">
            <v>БК</v>
          </cell>
          <cell r="J4091">
            <v>0</v>
          </cell>
          <cell r="K4091">
            <v>631010000</v>
          </cell>
          <cell r="L4091" t="str">
            <v>ҚР, ШҚО, Өскемен қ., Бажов көш., 10</v>
          </cell>
          <cell r="M4091" t="str">
            <v>Ақпан - Наурыз</v>
          </cell>
          <cell r="N4091" t="str">
            <v>Шығыс-Қазақстан облысы, Өскемен қ.</v>
          </cell>
          <cell r="O4091" t="str">
            <v>DDP</v>
          </cell>
          <cell r="P4091" t="str">
            <v>шартқа қол қойылған кезден бастап 45 күнтізбелік күн ішінде</v>
          </cell>
          <cell r="Q4091">
            <v>0</v>
          </cell>
          <cell r="R4091">
            <v>796</v>
          </cell>
          <cell r="S4091" t="str">
            <v>Дана</v>
          </cell>
        </row>
        <row r="4092">
          <cell r="A4092" t="str">
            <v>2876 Т</v>
          </cell>
          <cell r="B4092" t="str">
            <v>"ШҚ АЭК" АҚ</v>
          </cell>
          <cell r="C4092" t="str">
            <v>27.12.21.700.000.04.0796.000000000000</v>
          </cell>
          <cell r="D4092">
            <v>607128103</v>
          </cell>
          <cell r="E4092" t="str">
            <v>Сақтандырғыш ПН-2 160 А</v>
          </cell>
          <cell r="F4092" t="str">
            <v>Предохранитель</v>
          </cell>
          <cell r="G4092" t="str">
            <v>плавкие, напряжение 0,4 кВ, ток до 250 А</v>
          </cell>
          <cell r="H4092" t="str">
            <v>Сақтандырғыш ПН-2 160 А</v>
          </cell>
          <cell r="I4092" t="str">
            <v>ТСАТ</v>
          </cell>
          <cell r="J4092">
            <v>0</v>
          </cell>
          <cell r="K4092">
            <v>631010000</v>
          </cell>
          <cell r="L4092" t="str">
            <v>ҚР, ШҚО, Өскемен қ., Бажов көш., 10</v>
          </cell>
          <cell r="M4092" t="str">
            <v>Қантар-Ақпан</v>
          </cell>
          <cell r="N4092" t="str">
            <v>Шығыс-Қазақстан облысы, Өскемен қ.</v>
          </cell>
          <cell r="O4092" t="str">
            <v>DDP</v>
          </cell>
          <cell r="P4092" t="str">
            <v>шартқа қол қойылған кезден бастап 45 күнтізбелік күн ішінде</v>
          </cell>
          <cell r="Q4092">
            <v>0</v>
          </cell>
          <cell r="R4092">
            <v>796</v>
          </cell>
          <cell r="S4092" t="str">
            <v>Дана</v>
          </cell>
        </row>
        <row r="4093">
          <cell r="A4093" t="str">
            <v>2876-1 Т</v>
          </cell>
          <cell r="B4093" t="str">
            <v>"ШҚ АЭК" АҚ</v>
          </cell>
          <cell r="C4093" t="str">
            <v>27.12.21.700.000.04.0796.000000000000</v>
          </cell>
          <cell r="D4093">
            <v>607128103</v>
          </cell>
          <cell r="E4093" t="str">
            <v>Сақтандырғыш ПН-2 160 А</v>
          </cell>
          <cell r="F4093" t="str">
            <v>Предохранитель</v>
          </cell>
          <cell r="G4093" t="str">
            <v>плавкие, напряжение 0,4 кВ, ток до 250 А</v>
          </cell>
          <cell r="H4093" t="str">
            <v>Сақтандырғыш ПН-2 160 А</v>
          </cell>
          <cell r="I4093" t="str">
            <v>БК</v>
          </cell>
          <cell r="J4093">
            <v>0</v>
          </cell>
          <cell r="K4093">
            <v>631010000</v>
          </cell>
          <cell r="L4093" t="str">
            <v>ҚР, ШҚО, Өскемен қ., Бажов көш., 10</v>
          </cell>
          <cell r="M4093" t="str">
            <v>Ақпан - Наурыз</v>
          </cell>
          <cell r="N4093" t="str">
            <v>Шығыс-Қазақстан облысы, Өскемен қ.</v>
          </cell>
          <cell r="O4093" t="str">
            <v>DDP</v>
          </cell>
          <cell r="P4093" t="str">
            <v>шартқа қол қойылған кезден бастап 45 күнтізбелік күн ішінде</v>
          </cell>
          <cell r="Q4093">
            <v>0</v>
          </cell>
          <cell r="R4093">
            <v>796</v>
          </cell>
          <cell r="S4093" t="str">
            <v>Дана</v>
          </cell>
        </row>
        <row r="4094">
          <cell r="A4094" t="str">
            <v>2877 Т</v>
          </cell>
          <cell r="B4094" t="str">
            <v>"ШҚ АЭК" АҚ</v>
          </cell>
          <cell r="C4094" t="str">
            <v>27.12.21.700.000.01.0796.000000000002</v>
          </cell>
          <cell r="D4094">
            <v>607128105</v>
          </cell>
          <cell r="E4094" t="str">
            <v>Сақтандырғыш ПН-2 250А</v>
          </cell>
          <cell r="F4094" t="str">
            <v>Предохранитель</v>
          </cell>
          <cell r="G4094" t="str">
            <v>плавкий, номинальный ток 250 А</v>
          </cell>
          <cell r="H4094" t="str">
            <v>Сақтандырғыш ПН-2 250А</v>
          </cell>
          <cell r="I4094" t="str">
            <v>ТСАТ</v>
          </cell>
          <cell r="J4094">
            <v>0</v>
          </cell>
          <cell r="K4094">
            <v>631010000</v>
          </cell>
          <cell r="L4094" t="str">
            <v>ҚР, ШҚО, Өскемен қ., Бажов көш., 10</v>
          </cell>
          <cell r="M4094" t="str">
            <v>Қантар-Ақпан</v>
          </cell>
          <cell r="N4094" t="str">
            <v>Шығыс-Қазақстан облысы, Өскемен қ.</v>
          </cell>
          <cell r="O4094" t="str">
            <v>DDP</v>
          </cell>
          <cell r="P4094" t="str">
            <v>шартқа қол қойылған кезден бастап 45 күнтізбелік күн ішінде</v>
          </cell>
          <cell r="Q4094">
            <v>0</v>
          </cell>
          <cell r="R4094">
            <v>796</v>
          </cell>
          <cell r="S4094" t="str">
            <v>Дана</v>
          </cell>
        </row>
        <row r="4095">
          <cell r="A4095" t="str">
            <v>2877-1 Т</v>
          </cell>
          <cell r="B4095" t="str">
            <v>"ШҚ АЭК" АҚ</v>
          </cell>
          <cell r="C4095" t="str">
            <v>27.12.21.700.000.01.0796.000000000002</v>
          </cell>
          <cell r="D4095">
            <v>607128105</v>
          </cell>
          <cell r="E4095" t="str">
            <v>Сақтандырғыш ПН-2 250А</v>
          </cell>
          <cell r="F4095" t="str">
            <v>Предохранитель</v>
          </cell>
          <cell r="G4095" t="str">
            <v>плавкий, номинальный ток 250 А</v>
          </cell>
          <cell r="H4095" t="str">
            <v>Сақтандырғыш ПН-2 250А</v>
          </cell>
          <cell r="I4095" t="str">
            <v>БК</v>
          </cell>
          <cell r="J4095">
            <v>0</v>
          </cell>
          <cell r="K4095">
            <v>631010000</v>
          </cell>
          <cell r="L4095" t="str">
            <v>ҚР, ШҚО, Өскемен қ., Бажов көш., 10</v>
          </cell>
          <cell r="M4095" t="str">
            <v>Ақпан - Наурыз</v>
          </cell>
          <cell r="N4095" t="str">
            <v>Шығыс-Қазақстан облысы, Өскемен қ.</v>
          </cell>
          <cell r="O4095" t="str">
            <v>DDP</v>
          </cell>
          <cell r="P4095" t="str">
            <v>шартқа қол қойылған кезден бастап 45 күнтізбелік күн ішінде</v>
          </cell>
          <cell r="Q4095">
            <v>0</v>
          </cell>
          <cell r="R4095">
            <v>796</v>
          </cell>
          <cell r="S4095" t="str">
            <v>Дана</v>
          </cell>
        </row>
        <row r="4096">
          <cell r="A4096" t="str">
            <v>2878 Т</v>
          </cell>
          <cell r="B4096" t="str">
            <v>"ШҚ АЭК" АҚ</v>
          </cell>
          <cell r="C4096" t="str">
            <v>27.12.21.700.000.01.0796.000000000010</v>
          </cell>
          <cell r="D4096">
            <v>607128107</v>
          </cell>
          <cell r="E4096" t="str">
            <v>Сақтандырғыш ПН-2 630А</v>
          </cell>
          <cell r="F4096" t="str">
            <v>Предохранитель</v>
          </cell>
          <cell r="G4096" t="str">
            <v>плавкий, номинальный ток 630 А</v>
          </cell>
          <cell r="H4096" t="str">
            <v>Сақтандырғыш ПН-2 630А</v>
          </cell>
          <cell r="I4096" t="str">
            <v>ТСАТ</v>
          </cell>
          <cell r="J4096">
            <v>0</v>
          </cell>
          <cell r="K4096">
            <v>631010000</v>
          </cell>
          <cell r="L4096" t="str">
            <v>ҚР, ШҚО, Өскемен қ., Бажов көш., 10</v>
          </cell>
          <cell r="M4096" t="str">
            <v>Қантар-Ақпан</v>
          </cell>
          <cell r="N4096" t="str">
            <v>Шығыс-Қазақстан облысы, Өскемен қ.</v>
          </cell>
          <cell r="O4096" t="str">
            <v>DDP</v>
          </cell>
          <cell r="P4096" t="str">
            <v>шартқа қол қойылған кезден бастап 45 күнтізбелік күн ішінде</v>
          </cell>
          <cell r="Q4096">
            <v>0</v>
          </cell>
          <cell r="R4096">
            <v>796</v>
          </cell>
          <cell r="S4096" t="str">
            <v>Дана</v>
          </cell>
        </row>
        <row r="4097">
          <cell r="A4097" t="str">
            <v>2878-1 Т</v>
          </cell>
          <cell r="B4097" t="str">
            <v>"ШҚ АЭК" АҚ</v>
          </cell>
          <cell r="C4097" t="str">
            <v>27.12.21.700.000.01.0796.000000000010</v>
          </cell>
          <cell r="D4097">
            <v>607128107</v>
          </cell>
          <cell r="E4097" t="str">
            <v>Сақтандырғыш ПН-2 630А</v>
          </cell>
          <cell r="F4097" t="str">
            <v>Предохранитель</v>
          </cell>
          <cell r="G4097" t="str">
            <v>плавкий, номинальный ток 630 А</v>
          </cell>
          <cell r="H4097" t="str">
            <v>Сақтандырғыш ПН-2 630А</v>
          </cell>
          <cell r="I4097" t="str">
            <v>БК</v>
          </cell>
          <cell r="J4097">
            <v>0</v>
          </cell>
          <cell r="K4097">
            <v>631010000</v>
          </cell>
          <cell r="L4097" t="str">
            <v>ҚР, ШҚО, Өскемен қ., Бажов көш., 10</v>
          </cell>
          <cell r="M4097" t="str">
            <v>Ақпан - Наурыз</v>
          </cell>
          <cell r="N4097" t="str">
            <v>Шығыс-Қазақстан облысы, Өскемен қ.</v>
          </cell>
          <cell r="O4097" t="str">
            <v>DDP</v>
          </cell>
          <cell r="P4097" t="str">
            <v>шартқа қол қойылған кезден бастап 45 күнтізбелік күн ішінде</v>
          </cell>
          <cell r="Q4097">
            <v>0</v>
          </cell>
          <cell r="R4097">
            <v>796</v>
          </cell>
          <cell r="S4097" t="str">
            <v>Дана</v>
          </cell>
        </row>
        <row r="4098">
          <cell r="A4098" t="str">
            <v>2879 Т</v>
          </cell>
          <cell r="B4098" t="str">
            <v>"ШҚ АЭК" АҚ</v>
          </cell>
          <cell r="C4098" t="str">
            <v>27.12.21.700.000.01.0796.000000000003</v>
          </cell>
          <cell r="D4098">
            <v>607128108</v>
          </cell>
          <cell r="E4098" t="str">
            <v>Сақтандырғыш ПН-2 400А</v>
          </cell>
          <cell r="F4098" t="str">
            <v>Предохранитель</v>
          </cell>
          <cell r="G4098" t="str">
            <v>плавкий, номинальный ток 400 А</v>
          </cell>
          <cell r="H4098" t="str">
            <v>Сақтандырғыш ПН-2 400А</v>
          </cell>
          <cell r="I4098" t="str">
            <v>ТСАТ</v>
          </cell>
          <cell r="J4098">
            <v>0</v>
          </cell>
          <cell r="K4098">
            <v>631010000</v>
          </cell>
          <cell r="L4098" t="str">
            <v>ҚР, ШҚО, Өскемен қ., Бажов көш., 10</v>
          </cell>
          <cell r="M4098" t="str">
            <v>Қантар-Ақпан</v>
          </cell>
          <cell r="N4098" t="str">
            <v>Шығыс-Қазақстан облысы, Өскемен қ.</v>
          </cell>
          <cell r="O4098" t="str">
            <v>DDP</v>
          </cell>
          <cell r="P4098" t="str">
            <v>шартқа қол қойылған кезден бастап 45 күнтізбелік күн ішінде</v>
          </cell>
          <cell r="Q4098">
            <v>0</v>
          </cell>
          <cell r="R4098">
            <v>796</v>
          </cell>
          <cell r="S4098" t="str">
            <v>Дана</v>
          </cell>
        </row>
        <row r="4099">
          <cell r="A4099" t="str">
            <v>2879-1 Т</v>
          </cell>
          <cell r="B4099" t="str">
            <v>"ШҚ АЭК" АҚ</v>
          </cell>
          <cell r="C4099" t="str">
            <v>27.12.21.700.000.01.0796.000000000003</v>
          </cell>
          <cell r="D4099">
            <v>607128108</v>
          </cell>
          <cell r="E4099" t="str">
            <v>Сақтандырғыш ПН-2 400А</v>
          </cell>
          <cell r="F4099" t="str">
            <v>Предохранитель</v>
          </cell>
          <cell r="G4099" t="str">
            <v>плавкий, номинальный ток 400 А</v>
          </cell>
          <cell r="H4099" t="str">
            <v>Сақтандырғыш ПН-2 400А</v>
          </cell>
          <cell r="I4099" t="str">
            <v>БК</v>
          </cell>
          <cell r="J4099">
            <v>0</v>
          </cell>
          <cell r="K4099">
            <v>631010000</v>
          </cell>
          <cell r="L4099" t="str">
            <v>ҚР, ШҚО, Өскемен қ., Бажов көш., 10</v>
          </cell>
          <cell r="M4099" t="str">
            <v>Ақпан - Наурыз</v>
          </cell>
          <cell r="N4099" t="str">
            <v>Шығыс-Қазақстан облысы, Өскемен қ.</v>
          </cell>
          <cell r="O4099" t="str">
            <v>DDP</v>
          </cell>
          <cell r="P4099" t="str">
            <v>шартқа қол қойылған кезден бастап 45 күнтізбелік күн ішінде</v>
          </cell>
          <cell r="Q4099">
            <v>0</v>
          </cell>
          <cell r="R4099">
            <v>796</v>
          </cell>
          <cell r="S4099" t="str">
            <v>Дана</v>
          </cell>
        </row>
        <row r="4100">
          <cell r="A4100" t="str">
            <v>2880 Т</v>
          </cell>
          <cell r="B4100" t="str">
            <v>"ШҚ АЭК" АҚ</v>
          </cell>
          <cell r="C4100" t="str">
            <v>27.33.14.000.000.00.0796.000000000001</v>
          </cell>
          <cell r="D4100">
            <v>607128109</v>
          </cell>
          <cell r="E4100" t="str">
            <v>Сақтандырғыштың балқыма қондырғысы ПН-2 100 А</v>
          </cell>
          <cell r="F4100" t="str">
            <v>Вставка</v>
          </cell>
          <cell r="G4100" t="str">
            <v>плавкая, материал жил алюминий</v>
          </cell>
          <cell r="H4100" t="str">
            <v>Сақтандырғыштың балқыма қондырғысы ПН-2 100 А</v>
          </cell>
          <cell r="I4100" t="str">
            <v>БК</v>
          </cell>
          <cell r="J4100">
            <v>0</v>
          </cell>
          <cell r="K4100">
            <v>631010000</v>
          </cell>
          <cell r="L4100" t="str">
            <v>ҚР, ШҚО, Өскемен қ., Бажов көш., 10</v>
          </cell>
          <cell r="M4100" t="str">
            <v>Желтоқсан-Қантар</v>
          </cell>
          <cell r="N4100" t="str">
            <v>Шығыс-Қазақстан облысы, Өскемен қ.</v>
          </cell>
          <cell r="O4100" t="str">
            <v>DDP</v>
          </cell>
          <cell r="P4100" t="str">
            <v>шартқа қол қойылған кезден бастап 45 күнтізбелік күн ішінде</v>
          </cell>
          <cell r="Q4100">
            <v>0</v>
          </cell>
          <cell r="R4100">
            <v>796</v>
          </cell>
          <cell r="S4100" t="str">
            <v>Дана</v>
          </cell>
        </row>
        <row r="4101">
          <cell r="A4101" t="str">
            <v>2881 Т</v>
          </cell>
          <cell r="B4101" t="str">
            <v>"ШҚ АЭК" АҚ</v>
          </cell>
          <cell r="C4101" t="str">
            <v>27.12.31.900.000.00.0796.000000000003</v>
          </cell>
          <cell r="D4101">
            <v>607130101</v>
          </cell>
          <cell r="E4101" t="str">
            <v xml:space="preserve">Іске қосқыш  ПМА 3100 220В                                                                          </v>
          </cell>
          <cell r="F4101" t="str">
            <v>Пускатель магнитный</v>
          </cell>
          <cell r="G4101" t="str">
            <v>серия ПМА, реверсивный, без реле с электрической блокировкой, величина пускателя в зависимости от номинального тока 40 А</v>
          </cell>
          <cell r="H4101" t="str">
            <v xml:space="preserve">Іске қосқыш  ПМА 3100 220В                                                                          </v>
          </cell>
          <cell r="I4101" t="str">
            <v>БК</v>
          </cell>
          <cell r="J4101">
            <v>0</v>
          </cell>
          <cell r="K4101">
            <v>631010000</v>
          </cell>
          <cell r="L4101" t="str">
            <v>ҚР, ШҚО, Өскемен қ., Бажов көш., 10</v>
          </cell>
          <cell r="M4101" t="str">
            <v>Желтоқсан-Қантар</v>
          </cell>
          <cell r="N4101" t="str">
            <v>Шығыс-Қазақстан облысы, Өскемен қ.</v>
          </cell>
          <cell r="O4101" t="str">
            <v>DDP</v>
          </cell>
          <cell r="P4101" t="str">
            <v>шартқа қол қойылған кезден бастап 45 күнтізбелік күн ішінде</v>
          </cell>
          <cell r="Q4101">
            <v>0</v>
          </cell>
          <cell r="R4101">
            <v>796</v>
          </cell>
          <cell r="S4101" t="str">
            <v>Дана</v>
          </cell>
        </row>
        <row r="4102">
          <cell r="A4102" t="str">
            <v>2882 Т</v>
          </cell>
          <cell r="B4102" t="str">
            <v>"ШҚ АЭК" АҚ</v>
          </cell>
          <cell r="C4102" t="str">
            <v>27.12.31.900.000.00.0796.000000000004</v>
          </cell>
          <cell r="D4102">
            <v>607130111</v>
          </cell>
          <cell r="E4102" t="str">
            <v>Іске қосқыш К10Е</v>
          </cell>
          <cell r="F4102" t="str">
            <v>Пускатель магнитный</v>
          </cell>
          <cell r="G4102" t="str">
            <v>серия ПМ 12, нереверсивный, с реле, величина пускателя в зависимости от номинального тока 10 А</v>
          </cell>
          <cell r="H4102" t="str">
            <v>Іске қосқыш К10Е</v>
          </cell>
          <cell r="I4102" t="str">
            <v>БК</v>
          </cell>
          <cell r="J4102">
            <v>0</v>
          </cell>
          <cell r="K4102">
            <v>631010000</v>
          </cell>
          <cell r="L4102" t="str">
            <v>ҚР, ШҚО, Өскемен қ., Бажов көш., 10</v>
          </cell>
          <cell r="M4102" t="str">
            <v>Желтоқсан-Қантар</v>
          </cell>
          <cell r="N4102" t="str">
            <v>Шығыс-Қазақстан облысы, Өскемен қ.</v>
          </cell>
          <cell r="O4102" t="str">
            <v>DDP</v>
          </cell>
          <cell r="P4102" t="str">
            <v>шартқа қол қойылған кезден бастап 45 күнтізбелік күн ішінде</v>
          </cell>
          <cell r="Q4102">
            <v>0</v>
          </cell>
          <cell r="R4102">
            <v>796</v>
          </cell>
          <cell r="S4102" t="str">
            <v>Дана</v>
          </cell>
        </row>
        <row r="4103">
          <cell r="A4103" t="str">
            <v>2882-1 Т</v>
          </cell>
          <cell r="B4103" t="str">
            <v>"ШҚ АЭК" АҚ</v>
          </cell>
          <cell r="C4103" t="str">
            <v>27.12.31.900.000.00.0796.000000000004</v>
          </cell>
          <cell r="D4103">
            <v>607130111</v>
          </cell>
          <cell r="E4103" t="str">
            <v>Іске қосқыш К10Е</v>
          </cell>
          <cell r="F4103" t="str">
            <v>Пускатель магнитный</v>
          </cell>
          <cell r="G4103" t="str">
            <v>серия ПМ 12, нереверсивный, с реле, величина пускателя в зависимости от номинального тока 10 А</v>
          </cell>
          <cell r="H4103" t="str">
            <v>Іске қосқыш К10Е</v>
          </cell>
          <cell r="I4103" t="str">
            <v>БК</v>
          </cell>
          <cell r="J4103">
            <v>0</v>
          </cell>
          <cell r="K4103">
            <v>631010000</v>
          </cell>
          <cell r="L4103" t="str">
            <v>ҚР, ШҚО, Өскемен қ., Бажов көш., 10</v>
          </cell>
          <cell r="M4103" t="str">
            <v>Ақпан - Наурыз</v>
          </cell>
          <cell r="N4103" t="str">
            <v>Шығыс-Қазақстан облысы, Өскемен қ.</v>
          </cell>
          <cell r="O4103" t="str">
            <v>DDP</v>
          </cell>
          <cell r="P4103" t="str">
            <v>шартқа қол қойылған кезден бастап 45 күнтізбелік күн ішінде</v>
          </cell>
          <cell r="Q4103">
            <v>0</v>
          </cell>
          <cell r="R4103">
            <v>796</v>
          </cell>
          <cell r="S4103" t="str">
            <v>Дана</v>
          </cell>
        </row>
        <row r="4104">
          <cell r="A4104" t="str">
            <v>2883 Т</v>
          </cell>
          <cell r="B4104" t="str">
            <v>"ШҚ АЭК" АҚ</v>
          </cell>
          <cell r="C4104" t="str">
            <v>27.12.31.900.000.00.0796.000000000060</v>
          </cell>
          <cell r="D4104">
            <v>607130118</v>
          </cell>
          <cell r="E4104" t="str">
            <v xml:space="preserve">Іске қосқыш ПМ12 160-200 220В                                                                       </v>
          </cell>
          <cell r="F4104" t="str">
            <v>Пускатель магнитный</v>
          </cell>
          <cell r="G4104" t="str">
            <v>серия ПМ 12, реверсивный, без реле, величина пускателя в зависимости от номинального тока 160 А</v>
          </cell>
          <cell r="H4104" t="str">
            <v xml:space="preserve">Іске қосқыш ПМ12 160-200 220В                                                                         </v>
          </cell>
          <cell r="I4104" t="str">
            <v>БК</v>
          </cell>
          <cell r="J4104">
            <v>0</v>
          </cell>
          <cell r="K4104">
            <v>631010000</v>
          </cell>
          <cell r="L4104" t="str">
            <v>ҚР, ШҚО, Өскемен қ., Бажов көш., 10</v>
          </cell>
          <cell r="M4104" t="str">
            <v>Желтоқсан-Қантар</v>
          </cell>
          <cell r="N4104" t="str">
            <v>Шығыс-Қазақстан облысы, Өскемен қ.</v>
          </cell>
          <cell r="O4104" t="str">
            <v>DDP</v>
          </cell>
          <cell r="P4104" t="str">
            <v>шартқа қол қойылған кезден бастап 45 күнтізбелік күн ішінде</v>
          </cell>
          <cell r="Q4104">
            <v>0</v>
          </cell>
          <cell r="R4104">
            <v>796</v>
          </cell>
          <cell r="S4104" t="str">
            <v>Дана</v>
          </cell>
        </row>
        <row r="4105">
          <cell r="A4105" t="str">
            <v>2884 Т</v>
          </cell>
          <cell r="B4105" t="str">
            <v>"ШҚ АЭК" АҚ</v>
          </cell>
          <cell r="C4105" t="str">
            <v>27.12.31.900.000.00.0796.000000000006</v>
          </cell>
          <cell r="D4105">
            <v>607130119</v>
          </cell>
          <cell r="E4105" t="str">
            <v xml:space="preserve">Іске қосқыш ПМ12 100-240 220В                                                                       </v>
          </cell>
          <cell r="F4105" t="str">
            <v>Пускатель магнитный</v>
          </cell>
          <cell r="G4105" t="str">
            <v>серия ПМ 12, реверсивный, без реле, величина пускателя в зависимости от номинального тока 100 А</v>
          </cell>
          <cell r="H4105" t="str">
            <v xml:space="preserve">Іске қосқыш ПМ12 100-240 220В                                                                       </v>
          </cell>
          <cell r="I4105" t="str">
            <v>БК</v>
          </cell>
          <cell r="J4105">
            <v>0</v>
          </cell>
          <cell r="K4105">
            <v>631010000</v>
          </cell>
          <cell r="L4105" t="str">
            <v>ҚР, ШҚО, Өскемен қ., Бажов көш., 10</v>
          </cell>
          <cell r="M4105" t="str">
            <v>Желтоқсан-Қантар</v>
          </cell>
          <cell r="N4105" t="str">
            <v>Шығыс-Қазақстан облысы, Өскемен қ.</v>
          </cell>
          <cell r="O4105" t="str">
            <v>DDP</v>
          </cell>
          <cell r="P4105" t="str">
            <v>шартқа қол қойылған кезден бастап 45 күнтізбелік күн ішінде</v>
          </cell>
          <cell r="Q4105">
            <v>0</v>
          </cell>
          <cell r="R4105">
            <v>796</v>
          </cell>
          <cell r="S4105" t="str">
            <v>Дана</v>
          </cell>
        </row>
        <row r="4106">
          <cell r="A4106" t="str">
            <v>2885 Т</v>
          </cell>
          <cell r="B4106" t="str">
            <v>"ШҚ АЭК" АҚ</v>
          </cell>
          <cell r="C4106" t="str">
            <v>27.12.24.500.000.05.0796.000000000005</v>
          </cell>
          <cell r="D4106">
            <v>607132103</v>
          </cell>
          <cell r="E4106" t="str">
            <v>Реле РП-23 220В Пост.аралық</v>
          </cell>
          <cell r="F4106" t="str">
            <v>Реле</v>
          </cell>
          <cell r="G4106" t="str">
            <v>промежуточное, тип РП-23, для оборудования</v>
          </cell>
          <cell r="H4106" t="str">
            <v>Реле РП-23 220В Пост.аралық</v>
          </cell>
          <cell r="I4106" t="str">
            <v>БК</v>
          </cell>
          <cell r="J4106">
            <v>0</v>
          </cell>
          <cell r="K4106">
            <v>631010000</v>
          </cell>
          <cell r="L4106" t="str">
            <v>ҚР, ШҚО, Өскемен қ., Бажов көш., 10</v>
          </cell>
          <cell r="M4106" t="str">
            <v>Желтоқсан-Қантар</v>
          </cell>
          <cell r="N4106" t="str">
            <v>Шығыс-Қазақстан облысы, Өскемен қ.</v>
          </cell>
          <cell r="O4106" t="str">
            <v>DDP</v>
          </cell>
          <cell r="P4106" t="str">
            <v>шартқа қол қойылған кезден бастап 60 күнтізбелік күн ішінде</v>
          </cell>
          <cell r="Q4106">
            <v>0</v>
          </cell>
          <cell r="R4106">
            <v>796</v>
          </cell>
          <cell r="S4106" t="str">
            <v>Дана</v>
          </cell>
        </row>
        <row r="4107">
          <cell r="A4107" t="str">
            <v>2886 Т</v>
          </cell>
          <cell r="B4107" t="str">
            <v>"ШҚ АЭК" АҚ</v>
          </cell>
          <cell r="C4107" t="str">
            <v>27.12.24.500.000.05.0796.000000000007</v>
          </cell>
          <cell r="D4107">
            <v>607132104</v>
          </cell>
          <cell r="E4107" t="str">
            <v>Реле аралық РП-25</v>
          </cell>
          <cell r="F4107" t="str">
            <v>Реле</v>
          </cell>
          <cell r="G4107" t="str">
            <v>промежуточное, тип РП-25, для оборудования</v>
          </cell>
          <cell r="H4107" t="str">
            <v>Реле аралық РП-25</v>
          </cell>
          <cell r="I4107" t="str">
            <v>БК</v>
          </cell>
          <cell r="J4107">
            <v>0</v>
          </cell>
          <cell r="K4107">
            <v>631010000</v>
          </cell>
          <cell r="L4107" t="str">
            <v>ҚР, ШҚО, Өскемен қ., Бажов көш., 10</v>
          </cell>
          <cell r="M4107" t="str">
            <v>Желтоқсан-Қантар</v>
          </cell>
          <cell r="N4107" t="str">
            <v>Шығыс-Қазақстан облысы, Өскемен қ.</v>
          </cell>
          <cell r="O4107" t="str">
            <v>DDP</v>
          </cell>
          <cell r="P4107" t="str">
            <v>шартқа қол қойылған кезден бастап 60 күнтізбелік күн ішінде</v>
          </cell>
          <cell r="Q4107">
            <v>0</v>
          </cell>
          <cell r="R4107">
            <v>796</v>
          </cell>
          <cell r="S4107" t="str">
            <v>Дана</v>
          </cell>
        </row>
        <row r="4108">
          <cell r="A4108" t="str">
            <v>2887 Т</v>
          </cell>
          <cell r="B4108" t="str">
            <v>"ШҚ АЭК" АҚ</v>
          </cell>
          <cell r="C4108" t="str">
            <v>27.12.24.500.000.05.0796.000000000006</v>
          </cell>
          <cell r="D4108">
            <v>607132110</v>
          </cell>
          <cell r="E4108" t="str">
            <v>Реле аралық РП-361</v>
          </cell>
          <cell r="F4108" t="str">
            <v>Реле</v>
          </cell>
          <cell r="G4108" t="str">
            <v>промежуточное, тип РП-361, для оборудования</v>
          </cell>
          <cell r="H4108" t="str">
            <v>Реле аралық РП-361</v>
          </cell>
          <cell r="I4108" t="str">
            <v>БК</v>
          </cell>
          <cell r="J4108">
            <v>0</v>
          </cell>
          <cell r="K4108">
            <v>631010000</v>
          </cell>
          <cell r="L4108" t="str">
            <v>ҚР, ШҚО, Өскемен қ., Бажов көш., 10</v>
          </cell>
          <cell r="M4108" t="str">
            <v>Желтоқсан-Қантар</v>
          </cell>
          <cell r="N4108" t="str">
            <v>Шығыс-Қазақстан облысы, Өскемен қ.</v>
          </cell>
          <cell r="O4108" t="str">
            <v>DDP</v>
          </cell>
          <cell r="P4108" t="str">
            <v>шартқа қол қойылған кезден бастап 60 күнтізбелік күн ішінде</v>
          </cell>
          <cell r="Q4108">
            <v>0</v>
          </cell>
          <cell r="R4108">
            <v>796</v>
          </cell>
          <cell r="S4108" t="str">
            <v>Дана</v>
          </cell>
        </row>
        <row r="4109">
          <cell r="A4109" t="str">
            <v>2888 Т</v>
          </cell>
          <cell r="B4109" t="str">
            <v>"ШҚ АЭК" АҚ</v>
          </cell>
          <cell r="C4109" t="str">
            <v>27.12.24.500.000.05.0796.000000000002</v>
          </cell>
          <cell r="D4109">
            <v>607132111</v>
          </cell>
          <cell r="E4109" t="str">
            <v xml:space="preserve">Реле аралық РП-12                                                                                   </v>
          </cell>
          <cell r="F4109" t="str">
            <v>Реле</v>
          </cell>
          <cell r="G4109" t="str">
            <v>промежуточное, тип РП 21МН-003, для оборудования</v>
          </cell>
          <cell r="H4109" t="str">
            <v xml:space="preserve">Реле аралық РП-12                                                                                   </v>
          </cell>
          <cell r="I4109" t="str">
            <v>БК</v>
          </cell>
          <cell r="J4109">
            <v>0</v>
          </cell>
          <cell r="K4109">
            <v>631010000</v>
          </cell>
          <cell r="L4109" t="str">
            <v>ҚР, ШҚО, Өскемен қ., Бажов көш., 10</v>
          </cell>
          <cell r="M4109" t="str">
            <v>Желтоқсан-Қантар</v>
          </cell>
          <cell r="N4109" t="str">
            <v>Шығыс-Қазақстан облысы, Өскемен қ.</v>
          </cell>
          <cell r="O4109" t="str">
            <v>DDP</v>
          </cell>
          <cell r="P4109" t="str">
            <v>шартқа қол қойылған кезден бастап 60 күнтізбелік күн ішінде</v>
          </cell>
          <cell r="Q4109">
            <v>0</v>
          </cell>
          <cell r="R4109">
            <v>796</v>
          </cell>
          <cell r="S4109" t="str">
            <v>Дана</v>
          </cell>
        </row>
        <row r="4110">
          <cell r="A4110" t="str">
            <v>2888-1 Т</v>
          </cell>
          <cell r="B4110" t="str">
            <v>"ШҚ АЭК" АҚ</v>
          </cell>
          <cell r="C4110" t="str">
            <v>27.12.24.500.000.05.0796.000000000002</v>
          </cell>
          <cell r="D4110">
            <v>607132111</v>
          </cell>
          <cell r="E4110" t="str">
            <v xml:space="preserve">Реле аралық РП-12                                                                                   </v>
          </cell>
          <cell r="F4110" t="str">
            <v>Реле</v>
          </cell>
          <cell r="G4110" t="str">
            <v>промежуточное, тип РП 21МН-003, для оборудования</v>
          </cell>
          <cell r="H4110" t="str">
            <v xml:space="preserve">Реле аралық РП-12                                                                                   </v>
          </cell>
          <cell r="I4110" t="str">
            <v>БК</v>
          </cell>
          <cell r="J4110">
            <v>0</v>
          </cell>
          <cell r="K4110">
            <v>631010000</v>
          </cell>
          <cell r="L4110" t="str">
            <v>ҚР, ШҚО, Өскемен қ., Бажов көш., 10</v>
          </cell>
          <cell r="M4110" t="str">
            <v>Ақпан - Наурыз</v>
          </cell>
          <cell r="N4110" t="str">
            <v>Шығыс-Қазақстан облысы, Өскемен қ.</v>
          </cell>
          <cell r="O4110" t="str">
            <v>DDP</v>
          </cell>
          <cell r="P4110" t="str">
            <v>шартқа қол қойылған кезден бастап 60 күнтізбелік күн ішінде</v>
          </cell>
          <cell r="Q4110">
            <v>0</v>
          </cell>
          <cell r="R4110">
            <v>796</v>
          </cell>
          <cell r="S4110" t="str">
            <v>Дана</v>
          </cell>
        </row>
        <row r="4111">
          <cell r="A4111" t="str">
            <v>2889 Т</v>
          </cell>
          <cell r="B4111" t="str">
            <v>"ШҚ АЭК" АҚ</v>
          </cell>
          <cell r="C4111" t="str">
            <v>27.12.24.300.000.03.0796.000000000000</v>
          </cell>
          <cell r="D4111">
            <v>607132113</v>
          </cell>
          <cell r="E4111" t="str">
            <v xml:space="preserve">Пост.ток көрсеткіш релесі  РУ-21-1 0,05А                                                            </v>
          </cell>
          <cell r="F4111" t="str">
            <v>Реле</v>
          </cell>
          <cell r="G4111" t="str">
            <v>указательное, для использования в качестве указателя действия схем защиты и автоматики, сила тока 0,05 А</v>
          </cell>
          <cell r="H4111" t="str">
            <v xml:space="preserve">Пост.ток көрсеткіш релесі  РУ-21-1 0,05А                                                            </v>
          </cell>
          <cell r="I4111" t="str">
            <v>БК</v>
          </cell>
          <cell r="J4111">
            <v>0</v>
          </cell>
          <cell r="K4111">
            <v>631010000</v>
          </cell>
          <cell r="L4111" t="str">
            <v>ҚР, ШҚО, Өскемен қ., Бажов көш., 10</v>
          </cell>
          <cell r="M4111" t="str">
            <v>Желтоқсан-Қантар</v>
          </cell>
          <cell r="N4111" t="str">
            <v>Шығыс-Қазақстан облысы, Өскемен қ.</v>
          </cell>
          <cell r="O4111" t="str">
            <v>DDP</v>
          </cell>
          <cell r="P4111" t="str">
            <v>шартқа қол қойылған кезден бастап 60 күнтізбелік күн ішінде</v>
          </cell>
          <cell r="Q4111">
            <v>0</v>
          </cell>
          <cell r="R4111">
            <v>796</v>
          </cell>
          <cell r="S4111" t="str">
            <v>Дана</v>
          </cell>
        </row>
        <row r="4112">
          <cell r="A4112" t="str">
            <v>2889-1 Т</v>
          </cell>
          <cell r="B4112" t="str">
            <v>"ШҚ АЭК" АҚ</v>
          </cell>
          <cell r="C4112" t="str">
            <v>27.12.24.300.000.03.0796.000000000000</v>
          </cell>
          <cell r="D4112">
            <v>607132113</v>
          </cell>
          <cell r="E4112" t="str">
            <v xml:space="preserve">Пост.ток көрсеткіш релесі  РУ-21-1 0,05А                                                            </v>
          </cell>
          <cell r="F4112" t="str">
            <v>Реле</v>
          </cell>
          <cell r="G4112" t="str">
            <v>указательное, для использования в качестве указателя действия схем защиты и автоматики, сила тока 0,05 А</v>
          </cell>
          <cell r="H4112" t="str">
            <v xml:space="preserve">Пост.ток көрсеткіш релесі  РУ-21-1 0,05А                                                            </v>
          </cell>
          <cell r="I4112" t="str">
            <v>БК</v>
          </cell>
          <cell r="J4112">
            <v>0</v>
          </cell>
          <cell r="K4112">
            <v>631010000</v>
          </cell>
          <cell r="L4112" t="str">
            <v>ҚР, ШҚО, Өскемен қ., Бажов көш., 10</v>
          </cell>
          <cell r="M4112" t="str">
            <v>Ақпан - Наурыз</v>
          </cell>
          <cell r="N4112" t="str">
            <v>Шығыс-Қазақстан облысы, Өскемен қ.</v>
          </cell>
          <cell r="O4112" t="str">
            <v>DDP</v>
          </cell>
          <cell r="P4112" t="str">
            <v>шартқа қол қойылған кезден бастап 60 күнтізбелік күн ішінде</v>
          </cell>
          <cell r="Q4112">
            <v>0</v>
          </cell>
          <cell r="R4112">
            <v>796</v>
          </cell>
          <cell r="S4112" t="str">
            <v>Дана</v>
          </cell>
        </row>
        <row r="4113">
          <cell r="A4113" t="str">
            <v>2890 Т</v>
          </cell>
          <cell r="B4113" t="str">
            <v>"ШҚ АЭК" АҚ</v>
          </cell>
          <cell r="C4113" t="str">
            <v>27.12.24.500.001.00.0796.000000000003</v>
          </cell>
          <cell r="D4113">
            <v>607132114</v>
          </cell>
          <cell r="E4113" t="str">
            <v>Пост.ток көрсеткіш релесі  РУ-21-1 0,16А</v>
          </cell>
          <cell r="F4113" t="str">
            <v>Реле защиты</v>
          </cell>
          <cell r="G4113" t="str">
            <v>серия РУ, напряжение не более 1000 В</v>
          </cell>
          <cell r="H4113" t="str">
            <v>Пост.ток көрсеткіш релесі  РУ-21-1 0,16А</v>
          </cell>
          <cell r="I4113" t="str">
            <v>БК</v>
          </cell>
          <cell r="J4113">
            <v>0</v>
          </cell>
          <cell r="K4113">
            <v>631010000</v>
          </cell>
          <cell r="L4113" t="str">
            <v>ҚР, ШҚО, Өскемен қ., Бажов көш., 10</v>
          </cell>
          <cell r="M4113" t="str">
            <v>Желтоқсан-Қантар</v>
          </cell>
          <cell r="N4113" t="str">
            <v>Шығыс-Қазақстан облысы, Өскемен қ.</v>
          </cell>
          <cell r="O4113" t="str">
            <v>DDP</v>
          </cell>
          <cell r="P4113" t="str">
            <v>шартқа қол қойылған кезден бастап 60 күнтізбелік күн ішінде</v>
          </cell>
          <cell r="Q4113">
            <v>0</v>
          </cell>
          <cell r="R4113">
            <v>796</v>
          </cell>
          <cell r="S4113" t="str">
            <v>Дана</v>
          </cell>
        </row>
        <row r="4114">
          <cell r="A4114" t="str">
            <v>2891 Т</v>
          </cell>
          <cell r="B4114" t="str">
            <v>"ШҚ АЭК" АҚ</v>
          </cell>
          <cell r="C4114" t="str">
            <v>27.12.24.500.002.00.0796.000000000000</v>
          </cell>
          <cell r="D4114">
            <v>607132121</v>
          </cell>
          <cell r="E4114" t="str">
            <v xml:space="preserve">Уақыт релесі РВ-248                                                                                 </v>
          </cell>
          <cell r="F4114" t="str">
            <v>Реле времени</v>
          </cell>
          <cell r="G4114" t="str">
            <v>тип РВ, напряжение 220 В</v>
          </cell>
          <cell r="H4114" t="str">
            <v xml:space="preserve">Уақыт релесі РВ-248                                                                                 </v>
          </cell>
          <cell r="I4114" t="str">
            <v>БК</v>
          </cell>
          <cell r="J4114">
            <v>0</v>
          </cell>
          <cell r="K4114">
            <v>631010000</v>
          </cell>
          <cell r="L4114" t="str">
            <v>ҚР, ШҚО, Өскемен қ., Бажов көш., 10</v>
          </cell>
          <cell r="M4114" t="str">
            <v>Желтоқсан-Қантар</v>
          </cell>
          <cell r="N4114" t="str">
            <v>Шығыс-Қазақстан облысы, Өскемен қ.</v>
          </cell>
          <cell r="O4114" t="str">
            <v>DDP</v>
          </cell>
          <cell r="P4114" t="str">
            <v>шартқа қол қойылған кезден бастап 60 күнтізбелік күн ішінде</v>
          </cell>
          <cell r="Q4114">
            <v>0</v>
          </cell>
          <cell r="R4114">
            <v>796</v>
          </cell>
          <cell r="S4114" t="str">
            <v>Дана</v>
          </cell>
        </row>
        <row r="4115">
          <cell r="A4115" t="str">
            <v>2891-1 Т</v>
          </cell>
          <cell r="B4115" t="str">
            <v>"ШҚ АЭК" АҚ</v>
          </cell>
          <cell r="C4115" t="str">
            <v>27.12.24.500.002.00.0796.000000000000</v>
          </cell>
          <cell r="D4115">
            <v>607132121</v>
          </cell>
          <cell r="E4115" t="str">
            <v xml:space="preserve">Уақыт релесі РВ-248                                                                                 </v>
          </cell>
          <cell r="F4115" t="str">
            <v>Реле времени</v>
          </cell>
          <cell r="G4115" t="str">
            <v>тип РВ, напряжение 220 В</v>
          </cell>
          <cell r="H4115" t="str">
            <v xml:space="preserve">Уақыт релесі РВ-248                                                                                 </v>
          </cell>
          <cell r="I4115" t="str">
            <v>БК</v>
          </cell>
          <cell r="J4115">
            <v>0</v>
          </cell>
          <cell r="K4115">
            <v>631010000</v>
          </cell>
          <cell r="L4115" t="str">
            <v>ҚР, ШҚО, Өскемен қ., Бажов көш., 10</v>
          </cell>
          <cell r="M4115" t="str">
            <v>Ақпан - Наурыз</v>
          </cell>
          <cell r="N4115" t="str">
            <v>Шығыс-Қазақстан облысы, Өскемен қ.</v>
          </cell>
          <cell r="O4115" t="str">
            <v>DDP</v>
          </cell>
          <cell r="P4115" t="str">
            <v>шартқа қол қойылған кезден бастап 60 күнтізбелік күн ішінде</v>
          </cell>
          <cell r="Q4115">
            <v>0</v>
          </cell>
          <cell r="R4115">
            <v>796</v>
          </cell>
          <cell r="S4115" t="str">
            <v>Дана</v>
          </cell>
        </row>
        <row r="4116">
          <cell r="A4116" t="str">
            <v>2892 Т</v>
          </cell>
          <cell r="B4116" t="str">
            <v>"ШҚ АЭК" АҚ</v>
          </cell>
          <cell r="C4116" t="str">
            <v>27.12.24.500.002.00.0796.000000000008</v>
          </cell>
          <cell r="D4116">
            <v>607132125</v>
          </cell>
          <cell r="E4116" t="str">
            <v xml:space="preserve">Реле РП-16-4 1А U=220В                                                                              </v>
          </cell>
          <cell r="F4116" t="str">
            <v>Реле времени</v>
          </cell>
          <cell r="G4116" t="str">
            <v>тип РП, напряжение 220 В</v>
          </cell>
          <cell r="H4116" t="str">
            <v xml:space="preserve">Реле РП-16-4 1А U=220В                                                                              </v>
          </cell>
          <cell r="I4116" t="str">
            <v>БК</v>
          </cell>
          <cell r="J4116">
            <v>0</v>
          </cell>
          <cell r="K4116">
            <v>631010000</v>
          </cell>
          <cell r="L4116" t="str">
            <v>ҚР, ШҚО, Өскемен қ., Бажов көш., 10</v>
          </cell>
          <cell r="M4116" t="str">
            <v>Желтоқсан-Қантар</v>
          </cell>
          <cell r="N4116" t="str">
            <v>Шығыс-Қазақстан облысы, Өскемен қ.</v>
          </cell>
          <cell r="O4116" t="str">
            <v>DDP</v>
          </cell>
          <cell r="P4116" t="str">
            <v>шартқа қол қойылған кезден бастап 60 күнтізбелік күн ішінде</v>
          </cell>
          <cell r="Q4116">
            <v>0</v>
          </cell>
          <cell r="R4116">
            <v>796</v>
          </cell>
          <cell r="S4116" t="str">
            <v>Дана</v>
          </cell>
        </row>
        <row r="4117">
          <cell r="A4117" t="str">
            <v>2893 Т</v>
          </cell>
          <cell r="B4117" t="str">
            <v>"ШҚ АЭК" АҚ</v>
          </cell>
          <cell r="C4117" t="str">
            <v>27.12.24.500.001.00.0796.000000000002</v>
          </cell>
          <cell r="D4117">
            <v>607132134</v>
          </cell>
          <cell r="E4117" t="str">
            <v>РН-53/60Д барынша көп кернеу релесі</v>
          </cell>
          <cell r="F4117" t="str">
            <v>Реле защиты</v>
          </cell>
          <cell r="G4117" t="str">
            <v>серия РН, напряжение не более 1000 В</v>
          </cell>
          <cell r="H4117" t="str">
            <v>РН-53/60Д барынша көп кернеу релесі</v>
          </cell>
          <cell r="I4117" t="str">
            <v>БК</v>
          </cell>
          <cell r="J4117">
            <v>0</v>
          </cell>
          <cell r="K4117">
            <v>631010000</v>
          </cell>
          <cell r="L4117" t="str">
            <v>ҚР, ШҚО, Өскемен қ., Бажов көш., 10</v>
          </cell>
          <cell r="M4117" t="str">
            <v>Желтоқсан-Қантар</v>
          </cell>
          <cell r="N4117" t="str">
            <v>Шығыс-Қазақстан облысы, Өскемен қ.</v>
          </cell>
          <cell r="O4117" t="str">
            <v>DDP</v>
          </cell>
          <cell r="P4117" t="str">
            <v>шартқа қол қойылған кезден бастап 60 күнтізбелік күн ішінде</v>
          </cell>
          <cell r="Q4117">
            <v>0</v>
          </cell>
          <cell r="R4117">
            <v>796</v>
          </cell>
          <cell r="S4117" t="str">
            <v>Дана</v>
          </cell>
        </row>
        <row r="4118">
          <cell r="A4118" t="str">
            <v>2894 Т</v>
          </cell>
          <cell r="B4118" t="str">
            <v>"ШҚ АЭК" АҚ</v>
          </cell>
          <cell r="C4118" t="str">
            <v>27.12.24.300.000.03.0796.000000000005</v>
          </cell>
          <cell r="D4118">
            <v>607132138</v>
          </cell>
          <cell r="E4118" t="str">
            <v>Пост.көрсеткіш реле РЭУ-11 0.16А</v>
          </cell>
          <cell r="F4118" t="str">
            <v>Реле</v>
          </cell>
          <cell r="G4118" t="str">
            <v>указательное, для использования в качестве указателя действия схем защиты и автоматики, сила тока 0,16 А</v>
          </cell>
          <cell r="H4118" t="str">
            <v>Пост.көрсеткіш реле РЭУ-11 0.16А</v>
          </cell>
          <cell r="I4118" t="str">
            <v>БК</v>
          </cell>
          <cell r="J4118">
            <v>0</v>
          </cell>
          <cell r="K4118">
            <v>631010000</v>
          </cell>
          <cell r="L4118" t="str">
            <v>ҚР, ШҚО, Өскемен қ., Бажов көш., 10</v>
          </cell>
          <cell r="M4118" t="str">
            <v>Желтоқсан-Қантар</v>
          </cell>
          <cell r="N4118" t="str">
            <v>Шығыс-Қазақстан облысы, Өскемен қ.</v>
          </cell>
          <cell r="O4118" t="str">
            <v>DDP</v>
          </cell>
          <cell r="P4118" t="str">
            <v>шартқа қол қойылған кезден бастап 60 күнтізбелік күн ішінде</v>
          </cell>
          <cell r="Q4118">
            <v>0</v>
          </cell>
          <cell r="R4118">
            <v>796</v>
          </cell>
          <cell r="S4118" t="str">
            <v>Дана</v>
          </cell>
        </row>
        <row r="4119">
          <cell r="A4119" t="str">
            <v>2895 Т</v>
          </cell>
          <cell r="B4119" t="str">
            <v>"ШҚ АЭК" АҚ</v>
          </cell>
          <cell r="C4119" t="str">
            <v>27.12.24.300.000.03.0796.000000000000</v>
          </cell>
          <cell r="D4119">
            <v>607132139</v>
          </cell>
          <cell r="E4119" t="str">
            <v xml:space="preserve">Пост.көрсеткіш реле РЭУ-11 0.05А                                                                    </v>
          </cell>
          <cell r="F4119" t="str">
            <v>Реле</v>
          </cell>
          <cell r="G4119" t="str">
            <v>указательное, для использования в качестве указателя действия схем защиты и автоматики, сила тока 0,05 А</v>
          </cell>
          <cell r="H4119" t="str">
            <v xml:space="preserve">Пост.көрсеткіш реле РЭУ-11 0.05А                                                                    </v>
          </cell>
          <cell r="I4119" t="str">
            <v>БК</v>
          </cell>
          <cell r="J4119">
            <v>0</v>
          </cell>
          <cell r="K4119">
            <v>631010000</v>
          </cell>
          <cell r="L4119" t="str">
            <v>ҚР, ШҚО, Өскемен қ., Бажов көш., 10</v>
          </cell>
          <cell r="M4119" t="str">
            <v>Желтоқсан-Қантар</v>
          </cell>
          <cell r="N4119" t="str">
            <v>Шығыс-Қазақстан облысы, Өскемен қ.</v>
          </cell>
          <cell r="O4119" t="str">
            <v>DDP</v>
          </cell>
          <cell r="P4119" t="str">
            <v>шартқа қол қойылған кезден бастап 60 күнтізбелік күн ішінде</v>
          </cell>
          <cell r="Q4119">
            <v>0</v>
          </cell>
          <cell r="R4119">
            <v>796</v>
          </cell>
          <cell r="S4119" t="str">
            <v>Дана</v>
          </cell>
        </row>
        <row r="4120">
          <cell r="A4120" t="str">
            <v>2895-1 Т</v>
          </cell>
          <cell r="B4120" t="str">
            <v>"ШҚ АЭК" АҚ</v>
          </cell>
          <cell r="C4120" t="str">
            <v>27.12.24.300.000.03.0796.000000000000</v>
          </cell>
          <cell r="D4120">
            <v>607132139</v>
          </cell>
          <cell r="E4120" t="str">
            <v xml:space="preserve">Пост.көрсеткіш реле РЭУ-11 0.05А                                                                    </v>
          </cell>
          <cell r="F4120" t="str">
            <v>Реле</v>
          </cell>
          <cell r="G4120" t="str">
            <v>указательное, для использования в качестве указателя действия схем защиты и автоматики, сила тока 0,05 А</v>
          </cell>
          <cell r="H4120" t="str">
            <v xml:space="preserve">Пост.көрсеткіш реле РЭУ-11 0.05А                                                                    </v>
          </cell>
          <cell r="I4120" t="str">
            <v>БК</v>
          </cell>
          <cell r="J4120">
            <v>0</v>
          </cell>
          <cell r="K4120">
            <v>631010000</v>
          </cell>
          <cell r="L4120" t="str">
            <v>ҚР, ШҚО, Өскемен қ., Бажов көш., 10</v>
          </cell>
          <cell r="M4120" t="str">
            <v>Ақпан - Наурыз</v>
          </cell>
          <cell r="N4120" t="str">
            <v>Шығыс-Қазақстан облысы, Өскемен қ.</v>
          </cell>
          <cell r="O4120" t="str">
            <v>DDP</v>
          </cell>
          <cell r="P4120" t="str">
            <v>шартқа қол қойылған кезден бастап 60 күнтізбелік күн ішінде</v>
          </cell>
          <cell r="Q4120">
            <v>0</v>
          </cell>
          <cell r="R4120">
            <v>796</v>
          </cell>
          <cell r="S4120" t="str">
            <v>Дана</v>
          </cell>
        </row>
        <row r="4121">
          <cell r="A4121" t="str">
            <v>2896 Т</v>
          </cell>
          <cell r="B4121" t="str">
            <v>"ШҚ АЭК" АҚ</v>
          </cell>
          <cell r="C4121" t="str">
            <v>27.12.24.500.004.00.0796.000000000006</v>
          </cell>
          <cell r="D4121">
            <v>607132155</v>
          </cell>
          <cell r="E4121" t="str">
            <v xml:space="preserve">РСТ-82ДУ ең көп қырманының релесі                                                                   </v>
          </cell>
          <cell r="F4121" t="str">
            <v>Реле тока</v>
          </cell>
          <cell r="G4121" t="str">
            <v xml:space="preserve"> тип РТМ, для применения в схемах релейной защиты и автоматики энергетических систем, предел уставки на ток срабатывания реле 4,8-22 А</v>
          </cell>
          <cell r="H4121" t="str">
            <v xml:space="preserve">РСТ-82ДУ ең көп қырманының релесі                                                                   </v>
          </cell>
          <cell r="I4121" t="str">
            <v>БК</v>
          </cell>
          <cell r="J4121">
            <v>0</v>
          </cell>
          <cell r="K4121">
            <v>631010000</v>
          </cell>
          <cell r="L4121" t="str">
            <v>ҚР, ШҚО, Өскемен қ., Бажов көш., 10</v>
          </cell>
          <cell r="M4121" t="str">
            <v>Желтоқсан-Қантар</v>
          </cell>
          <cell r="N4121" t="str">
            <v>Шығыс-Қазақстан облысы, Өскемен қ.</v>
          </cell>
          <cell r="O4121" t="str">
            <v>DDP</v>
          </cell>
          <cell r="P4121" t="str">
            <v>шартқа қол қойылған кезден бастап 60 күнтізбелік күн ішінде</v>
          </cell>
          <cell r="Q4121">
            <v>0</v>
          </cell>
          <cell r="R4121">
            <v>796</v>
          </cell>
          <cell r="S4121" t="str">
            <v>Дана</v>
          </cell>
        </row>
        <row r="4122">
          <cell r="A4122" t="str">
            <v>2897 Т</v>
          </cell>
          <cell r="B4122" t="str">
            <v>"ШҚ АЭК" АҚ</v>
          </cell>
          <cell r="C4122" t="str">
            <v>27.12.24.500.000.06.0796.000000000001</v>
          </cell>
          <cell r="D4122">
            <v>607132156</v>
          </cell>
          <cell r="E4122" t="str">
            <v xml:space="preserve">Реле Газды (Бухгольц) BF 80Q                                                                        </v>
          </cell>
          <cell r="F4122" t="str">
            <v>Реле</v>
          </cell>
          <cell r="G4122" t="str">
            <v>газовое, тип BF-80/Q</v>
          </cell>
          <cell r="H4122" t="str">
            <v xml:space="preserve">Реле Газды (Бухгольц) BF 80Q                                                                        </v>
          </cell>
          <cell r="I4122" t="str">
            <v>БК</v>
          </cell>
          <cell r="J4122">
            <v>0</v>
          </cell>
          <cell r="K4122">
            <v>631010000</v>
          </cell>
          <cell r="L4122" t="str">
            <v>ҚР, ШҚО, Өскемен қ., Бажов көш., 10</v>
          </cell>
          <cell r="M4122" t="str">
            <v>Желтоқсан-Қантар</v>
          </cell>
          <cell r="N4122" t="str">
            <v>Шығыс-Қазақстан облысы, Өскемен қ.</v>
          </cell>
          <cell r="O4122" t="str">
            <v>DDP</v>
          </cell>
          <cell r="P4122" t="str">
            <v>шартқа қол қойылған кезден бастап 60 күнтізбелік күн ішінде</v>
          </cell>
          <cell r="Q4122">
            <v>0</v>
          </cell>
          <cell r="R4122">
            <v>796</v>
          </cell>
          <cell r="S4122" t="str">
            <v>Дана</v>
          </cell>
        </row>
        <row r="4123">
          <cell r="A4123" t="str">
            <v>2898 Т</v>
          </cell>
          <cell r="B4123" t="str">
            <v>"ШҚ АЭК" АҚ</v>
          </cell>
          <cell r="C4123" t="str">
            <v>26.11.40.500.001.00.0796.000000000000</v>
          </cell>
          <cell r="D4123">
            <v>607133100</v>
          </cell>
          <cell r="E4123" t="str">
            <v xml:space="preserve">1 орынды ашық сымды розетка                                                                         </v>
          </cell>
          <cell r="F4123" t="str">
            <v>Электророзетка</v>
          </cell>
          <cell r="G4123" t="str">
            <v>штепсельная</v>
          </cell>
          <cell r="H4123" t="str">
            <v xml:space="preserve">1 орынды ашық сымды розетка                                                                         </v>
          </cell>
          <cell r="I4123" t="str">
            <v>БК</v>
          </cell>
          <cell r="J4123">
            <v>0</v>
          </cell>
          <cell r="K4123">
            <v>631010000</v>
          </cell>
          <cell r="L4123" t="str">
            <v>ҚР, ШҚО, Өскемен қ., Бажов көш., 10</v>
          </cell>
          <cell r="M4123" t="str">
            <v>Желтоқсан-Қантар</v>
          </cell>
          <cell r="N4123" t="str">
            <v>Шығыс-Қазақстан облысы, Өскемен қ.</v>
          </cell>
          <cell r="O4123" t="str">
            <v>DDP</v>
          </cell>
          <cell r="P4123" t="str">
            <v>шартқа қол қойылған кезден бастап 45 күнтізбелік күн ішінде</v>
          </cell>
          <cell r="Q4123">
            <v>0</v>
          </cell>
          <cell r="R4123">
            <v>796</v>
          </cell>
          <cell r="S4123" t="str">
            <v>Дана</v>
          </cell>
        </row>
        <row r="4124">
          <cell r="A4124" t="str">
            <v>2899 Т</v>
          </cell>
          <cell r="B4124" t="str">
            <v>"ШҚ АЭК" АҚ</v>
          </cell>
          <cell r="C4124" t="str">
            <v>26.11.40.500.001.00.0796.000000000000</v>
          </cell>
          <cell r="D4124">
            <v>607133101</v>
          </cell>
          <cell r="E4124" t="str">
            <v>Ашық сымды розетка жұптанған жерлендіргішпен</v>
          </cell>
          <cell r="F4124" t="str">
            <v>Электророзетка</v>
          </cell>
          <cell r="G4124" t="str">
            <v>штепсельная</v>
          </cell>
          <cell r="H4124" t="str">
            <v>Ашық сымды розетка жұптанған жерлендіргішпен</v>
          </cell>
          <cell r="I4124" t="str">
            <v>БК</v>
          </cell>
          <cell r="J4124">
            <v>0</v>
          </cell>
          <cell r="K4124">
            <v>631010000</v>
          </cell>
          <cell r="L4124" t="str">
            <v>ҚР, ШҚО, Өскемен қ., Бажов көш., 10</v>
          </cell>
          <cell r="M4124" t="str">
            <v>Желтоқсан-Қантар</v>
          </cell>
          <cell r="N4124" t="str">
            <v>Шығыс-Қазақстан облысы, Өскемен қ.</v>
          </cell>
          <cell r="O4124" t="str">
            <v>DDP</v>
          </cell>
          <cell r="P4124" t="str">
            <v>шартқа қол қойылған кезден бастап 45 күнтізбелік күн ішінде</v>
          </cell>
          <cell r="Q4124">
            <v>0</v>
          </cell>
          <cell r="R4124">
            <v>796</v>
          </cell>
          <cell r="S4124" t="str">
            <v>Дана</v>
          </cell>
        </row>
        <row r="4125">
          <cell r="A4125" t="str">
            <v>2900 Т</v>
          </cell>
          <cell r="B4125" t="str">
            <v>"ШҚ АЭК" АҚ</v>
          </cell>
          <cell r="C4125" t="str">
            <v>26.11.40.500.001.00.0796.000000000000</v>
          </cell>
          <cell r="D4125">
            <v>607133104</v>
          </cell>
          <cell r="E4125" t="str">
            <v xml:space="preserve">Жасырын сымды розетка жерлендіргішпен                                                               </v>
          </cell>
          <cell r="F4125" t="str">
            <v>Электророзетка</v>
          </cell>
          <cell r="G4125" t="str">
            <v>штепсельная</v>
          </cell>
          <cell r="H4125" t="str">
            <v xml:space="preserve">Жасырын сымды розетка жерлендіргішпен                                                               </v>
          </cell>
          <cell r="I4125" t="str">
            <v>БК</v>
          </cell>
          <cell r="J4125">
            <v>0</v>
          </cell>
          <cell r="K4125">
            <v>631010000</v>
          </cell>
          <cell r="L4125" t="str">
            <v>ҚР, ШҚО, Өскемен қ., Бажов көш., 10</v>
          </cell>
          <cell r="M4125" t="str">
            <v>Желтоқсан-Қантар</v>
          </cell>
          <cell r="N4125" t="str">
            <v>Шығыс-Қазақстан облысы, Өскемен қ.</v>
          </cell>
          <cell r="O4125" t="str">
            <v>DDP</v>
          </cell>
          <cell r="P4125" t="str">
            <v>шартқа қол қойылған кезден бастап 45 күнтізбелік күн ішінде</v>
          </cell>
          <cell r="Q4125">
            <v>0</v>
          </cell>
          <cell r="R4125">
            <v>796</v>
          </cell>
          <cell r="S4125" t="str">
            <v>Дана</v>
          </cell>
        </row>
        <row r="4126">
          <cell r="A4126" t="str">
            <v>2901 Т</v>
          </cell>
          <cell r="B4126" t="str">
            <v>"ШҚ АЭК" АҚ</v>
          </cell>
          <cell r="C4126" t="str">
            <v>26.11.40.500.001.00.0796.000000000000</v>
          </cell>
          <cell r="D4126">
            <v>607133106</v>
          </cell>
          <cell r="E4126" t="str">
            <v xml:space="preserve">Жасырын сымды розетка қосарланған жерлендіргішпен                                                   </v>
          </cell>
          <cell r="F4126" t="str">
            <v>Электророзетка</v>
          </cell>
          <cell r="G4126" t="str">
            <v>штепсельная</v>
          </cell>
          <cell r="H4126" t="str">
            <v xml:space="preserve">Жасырын сымды розетка қосарланған жерлендіргішпен                                                   </v>
          </cell>
          <cell r="I4126" t="str">
            <v>БК</v>
          </cell>
          <cell r="J4126">
            <v>0</v>
          </cell>
          <cell r="K4126">
            <v>631010000</v>
          </cell>
          <cell r="L4126" t="str">
            <v>ҚР, ШҚО, Өскемен қ., Бажов көш., 10</v>
          </cell>
          <cell r="M4126" t="str">
            <v>Желтоқсан-Қантар</v>
          </cell>
          <cell r="N4126" t="str">
            <v>Шығыс-Қазақстан облысы, Өскемен қ.</v>
          </cell>
          <cell r="O4126" t="str">
            <v>DDP</v>
          </cell>
          <cell r="P4126" t="str">
            <v>шартқа қол қойылған кезден бастап 45 күнтізбелік күн ішінде</v>
          </cell>
          <cell r="Q4126">
            <v>0</v>
          </cell>
          <cell r="R4126">
            <v>796</v>
          </cell>
          <cell r="S4126" t="str">
            <v>Дана</v>
          </cell>
        </row>
        <row r="4127">
          <cell r="A4127" t="str">
            <v>2902 Т</v>
          </cell>
          <cell r="B4127" t="str">
            <v>"ШҚ АЭК" АҚ</v>
          </cell>
          <cell r="C4127" t="str">
            <v>26.11.40.500.001.00.0796.000000000000</v>
          </cell>
          <cell r="D4127">
            <v>607133113</v>
          </cell>
          <cell r="E4127" t="str">
            <v xml:space="preserve">1 орынды ашық сымды розетка жерлендіргішпен                                                         </v>
          </cell>
          <cell r="F4127" t="str">
            <v>Электророзетка</v>
          </cell>
          <cell r="G4127" t="str">
            <v>штепсельная</v>
          </cell>
          <cell r="H4127" t="str">
            <v xml:space="preserve">1 орынды ашық сымды розетка жерлендіргішпен                                                         </v>
          </cell>
          <cell r="I4127" t="str">
            <v>БК</v>
          </cell>
          <cell r="J4127">
            <v>0</v>
          </cell>
          <cell r="K4127">
            <v>631010000</v>
          </cell>
          <cell r="L4127" t="str">
            <v>ҚР, ШҚО, Өскемен қ., Бажов көш., 10</v>
          </cell>
          <cell r="M4127" t="str">
            <v>Желтоқсан-Қантар</v>
          </cell>
          <cell r="N4127" t="str">
            <v>Шығыс-Қазақстан облысы, Өскемен қ.</v>
          </cell>
          <cell r="O4127" t="str">
            <v>DDP</v>
          </cell>
          <cell r="P4127" t="str">
            <v>шартқа қол қойылған кезден бастап 45 күнтізбелік күн ішінде</v>
          </cell>
          <cell r="Q4127">
            <v>0</v>
          </cell>
          <cell r="R4127">
            <v>796</v>
          </cell>
          <cell r="S4127" t="str">
            <v>Дана</v>
          </cell>
        </row>
        <row r="4128">
          <cell r="A4128" t="str">
            <v>2903 Т</v>
          </cell>
          <cell r="B4128" t="str">
            <v>"ШҚ АЭК" АҚ</v>
          </cell>
          <cell r="C4128" t="str">
            <v>26.51.45.200.025.00.0796.000000000000</v>
          </cell>
          <cell r="D4128">
            <v>607134105</v>
          </cell>
          <cell r="E4128" t="str">
            <v>Модуль логикалық дисплеймен(бақылаушы)</v>
          </cell>
          <cell r="F4128" t="str">
            <v>Модуль коммуникационный</v>
          </cell>
          <cell r="G4128" t="str">
            <v>для контроллера системы автоматизации</v>
          </cell>
          <cell r="H4128" t="str">
            <v>Модуль логикалық дисплеймен(бақылаушы)</v>
          </cell>
          <cell r="I4128" t="str">
            <v>БК</v>
          </cell>
          <cell r="J4128">
            <v>0</v>
          </cell>
          <cell r="K4128">
            <v>631010000</v>
          </cell>
          <cell r="L4128" t="str">
            <v>ҚР, ШҚО, Өскемен қ., Бажов көш., 10</v>
          </cell>
          <cell r="M4128" t="str">
            <v>Желтоқсан-Қантар</v>
          </cell>
          <cell r="N4128" t="str">
            <v>Шығыс-Қазақстан облысы, Өскемен қ.</v>
          </cell>
          <cell r="O4128" t="str">
            <v>DDP</v>
          </cell>
          <cell r="P4128" t="str">
            <v>шартқа қол қойылған кезден бастап 60 күнтізбелік күн ішінде</v>
          </cell>
          <cell r="Q4128">
            <v>0</v>
          </cell>
          <cell r="R4128">
            <v>796</v>
          </cell>
          <cell r="S4128" t="str">
            <v>Дана</v>
          </cell>
        </row>
        <row r="4129">
          <cell r="A4129" t="str">
            <v>2903-1 Т</v>
          </cell>
          <cell r="B4129" t="str">
            <v>"ШҚ АЭК" АҚ</v>
          </cell>
          <cell r="C4129" t="str">
            <v>26.51.45.200.025.00.0796.000000000000</v>
          </cell>
          <cell r="D4129">
            <v>607134105</v>
          </cell>
          <cell r="E4129" t="str">
            <v>Модуль логикалық дисплеймен(бақылаушы)</v>
          </cell>
          <cell r="F4129" t="str">
            <v>Модуль коммуникационный</v>
          </cell>
          <cell r="G4129" t="str">
            <v>для контроллера системы автоматизации</v>
          </cell>
          <cell r="H4129" t="str">
            <v>Модуль логикалық дисплеймен(бақылаушы)</v>
          </cell>
          <cell r="I4129" t="str">
            <v>БК</v>
          </cell>
          <cell r="J4129">
            <v>0</v>
          </cell>
          <cell r="K4129">
            <v>631010000</v>
          </cell>
          <cell r="L4129" t="str">
            <v>ҚР, ШҚО, Өскемен қ., Бажов көш., 10</v>
          </cell>
          <cell r="M4129" t="str">
            <v>Ақпан - Наурыз</v>
          </cell>
          <cell r="N4129" t="str">
            <v>Шығыс-Қазақстан облысы, Өскемен қ.</v>
          </cell>
          <cell r="O4129" t="str">
            <v>DDP</v>
          </cell>
          <cell r="P4129" t="str">
            <v>шартқа қол қойылған кезден бастап 60 күнтізбелік күн ішінде</v>
          </cell>
          <cell r="Q4129">
            <v>0</v>
          </cell>
          <cell r="R4129">
            <v>796</v>
          </cell>
          <cell r="S4129" t="str">
            <v>Дана</v>
          </cell>
        </row>
        <row r="4130">
          <cell r="A4130" t="str">
            <v>2904 Т</v>
          </cell>
          <cell r="B4130" t="str">
            <v>"ШҚ АЭК" АҚ</v>
          </cell>
          <cell r="C4130" t="str">
            <v>27.12.23.500.000.00.0796.000000000014</v>
          </cell>
          <cell r="D4130">
            <v>607135101</v>
          </cell>
          <cell r="E4130" t="str">
            <v>Рубильник ВР-32-35 250А</v>
          </cell>
          <cell r="F4130" t="str">
            <v>Рубильник</v>
          </cell>
          <cell r="G4130" t="str">
            <v>тип ВР32-35А50120-00Т3</v>
          </cell>
          <cell r="H4130" t="str">
            <v>Рубильник ВР-32-35 250А</v>
          </cell>
          <cell r="I4130" t="str">
            <v>БК</v>
          </cell>
          <cell r="J4130">
            <v>0</v>
          </cell>
          <cell r="K4130">
            <v>631010000</v>
          </cell>
          <cell r="L4130" t="str">
            <v>ҚР, ШҚО, Өскемен қ., Бажов көш., 10</v>
          </cell>
          <cell r="M4130" t="str">
            <v>Желтоқсан-Қантар</v>
          </cell>
          <cell r="N4130" t="str">
            <v>Шығыс-Қазақстан облысы, Өскемен қ.</v>
          </cell>
          <cell r="O4130" t="str">
            <v>DDP</v>
          </cell>
          <cell r="P4130" t="str">
            <v>шартқа қол қойылған кезден бастап 60 күнтізбелік күн ішінде</v>
          </cell>
          <cell r="Q4130">
            <v>0</v>
          </cell>
          <cell r="R4130">
            <v>796</v>
          </cell>
          <cell r="S4130" t="str">
            <v>Дана</v>
          </cell>
        </row>
        <row r="4131">
          <cell r="A4131" t="str">
            <v>2904-1 Т</v>
          </cell>
          <cell r="B4131" t="str">
            <v>"ШҚ АЭК" АҚ</v>
          </cell>
          <cell r="C4131" t="str">
            <v>27.12.23.500.000.00.0796.000000000014</v>
          </cell>
          <cell r="D4131">
            <v>607135101</v>
          </cell>
          <cell r="E4131" t="str">
            <v>Рубильник ВР-32-35 250А</v>
          </cell>
          <cell r="F4131" t="str">
            <v>Рубильник</v>
          </cell>
          <cell r="G4131" t="str">
            <v>тип ВР32-35А50120-00Т3</v>
          </cell>
          <cell r="H4131" t="str">
            <v>Рубильник ВР-32-35 250А</v>
          </cell>
          <cell r="I4131" t="str">
            <v>БК</v>
          </cell>
          <cell r="J4131">
            <v>0</v>
          </cell>
          <cell r="K4131">
            <v>631010000</v>
          </cell>
          <cell r="L4131" t="str">
            <v>ҚР, ШҚО, Өскемен қ., Бажов көш., 10</v>
          </cell>
          <cell r="M4131" t="str">
            <v>Ақпан - Наурыз</v>
          </cell>
          <cell r="N4131" t="str">
            <v>Шығыс-Қазақстан облысы, Өскемен қ.</v>
          </cell>
          <cell r="O4131" t="str">
            <v>DDP</v>
          </cell>
          <cell r="P4131" t="str">
            <v>шартқа қол қойылған кезден бастап 60 күнтізбелік күн ішінде</v>
          </cell>
          <cell r="Q4131">
            <v>0</v>
          </cell>
          <cell r="R4131">
            <v>796</v>
          </cell>
          <cell r="S4131" t="str">
            <v>Дана</v>
          </cell>
        </row>
        <row r="4132">
          <cell r="A4132" t="str">
            <v>2905 Т</v>
          </cell>
          <cell r="B4132" t="str">
            <v>"ШҚ АЭК" АҚ</v>
          </cell>
          <cell r="C4132" t="str">
            <v>27.12.23.500.000.00.0796.000000000002</v>
          </cell>
          <cell r="D4132">
            <v>607135102</v>
          </cell>
          <cell r="E4132" t="str">
            <v xml:space="preserve">Рубильник ВР-32-37 400А                                                                             </v>
          </cell>
          <cell r="F4132" t="str">
            <v>Рубильник</v>
          </cell>
          <cell r="G4132" t="str">
            <v>тип ВР32-37А10120-00Т3</v>
          </cell>
          <cell r="H4132" t="str">
            <v xml:space="preserve">Рубильник ВР-32-37 400А                                                                             </v>
          </cell>
          <cell r="I4132" t="str">
            <v>БК</v>
          </cell>
          <cell r="J4132">
            <v>0</v>
          </cell>
          <cell r="K4132">
            <v>631010000</v>
          </cell>
          <cell r="L4132" t="str">
            <v>ҚР, ШҚО, Өскемен қ., Бажов көш., 10</v>
          </cell>
          <cell r="M4132" t="str">
            <v>Желтоқсан-Қантар</v>
          </cell>
          <cell r="N4132" t="str">
            <v>Шығыс-Қазақстан облысы, Өскемен қ.</v>
          </cell>
          <cell r="O4132" t="str">
            <v>DDP</v>
          </cell>
          <cell r="P4132" t="str">
            <v>шартқа қол қойылған кезден бастап 60 күнтізбелік күн ішінде</v>
          </cell>
          <cell r="Q4132">
            <v>0</v>
          </cell>
          <cell r="R4132">
            <v>796</v>
          </cell>
          <cell r="S4132" t="str">
            <v>Дана</v>
          </cell>
        </row>
        <row r="4133">
          <cell r="A4133" t="str">
            <v>2905-1 Т</v>
          </cell>
          <cell r="B4133" t="str">
            <v>"ШҚ АЭК" АҚ</v>
          </cell>
          <cell r="C4133" t="str">
            <v>27.12.23.500.000.00.0796.000000000002</v>
          </cell>
          <cell r="D4133">
            <v>607135102</v>
          </cell>
          <cell r="E4133" t="str">
            <v xml:space="preserve">Рубильник ВР-32-37 400А                                                                             </v>
          </cell>
          <cell r="F4133" t="str">
            <v>Рубильник</v>
          </cell>
          <cell r="G4133" t="str">
            <v>тип ВР32-37А10120-00Т3</v>
          </cell>
          <cell r="H4133" t="str">
            <v xml:space="preserve">Рубильник ВР-32-37 400А                                                                             </v>
          </cell>
          <cell r="I4133" t="str">
            <v>БК</v>
          </cell>
          <cell r="J4133">
            <v>0</v>
          </cell>
          <cell r="K4133">
            <v>631010000</v>
          </cell>
          <cell r="L4133" t="str">
            <v>ҚР, ШҚО, Өскемен қ., Бажов көш., 10</v>
          </cell>
          <cell r="M4133" t="str">
            <v>Ақпан - Наурыз</v>
          </cell>
          <cell r="N4133" t="str">
            <v>Шығыс-Қазақстан облысы, Өскемен қ.</v>
          </cell>
          <cell r="O4133" t="str">
            <v>DDP</v>
          </cell>
          <cell r="P4133" t="str">
            <v>шартқа қол қойылған кезден бастап 60 күнтізбелік күн ішінде</v>
          </cell>
          <cell r="Q4133">
            <v>0</v>
          </cell>
          <cell r="R4133">
            <v>796</v>
          </cell>
          <cell r="S4133" t="str">
            <v>Дана</v>
          </cell>
        </row>
        <row r="4134">
          <cell r="A4134" t="str">
            <v>2906 Т</v>
          </cell>
          <cell r="B4134" t="str">
            <v>"ШҚ АЭК" АҚ</v>
          </cell>
          <cell r="C4134" t="str">
            <v>27.12.23.700.013.00.0796.000000000024</v>
          </cell>
          <cell r="D4134">
            <v>607135105</v>
          </cell>
          <cell r="E4134" t="str">
            <v>Рубильник РПС 250А</v>
          </cell>
          <cell r="F4134" t="str">
            <v>Рубильник</v>
          </cell>
          <cell r="G4134" t="str">
            <v>тип РПС-2/1П УЗ, исполнение привода правое</v>
          </cell>
          <cell r="H4134" t="str">
            <v>Рубильник РПС 250А</v>
          </cell>
          <cell r="I4134" t="str">
            <v>ТЭБҰ</v>
          </cell>
          <cell r="J4134">
            <v>0</v>
          </cell>
          <cell r="K4134">
            <v>631010000</v>
          </cell>
          <cell r="L4134" t="str">
            <v>ҚР, ШҚО, Өскемен қ., Бажов көш., 10</v>
          </cell>
          <cell r="M4134" t="str">
            <v>Желтоқсан-Қантар</v>
          </cell>
          <cell r="N4134" t="str">
            <v>Шығыс-Қазақстан облысы, Өскемен қ.</v>
          </cell>
          <cell r="O4134" t="str">
            <v>DDP</v>
          </cell>
          <cell r="P4134" t="str">
            <v>шартқа қол қойылған кезден бастап 60 күнтізбелік күн ішінде</v>
          </cell>
          <cell r="Q4134">
            <v>0</v>
          </cell>
          <cell r="R4134">
            <v>796</v>
          </cell>
          <cell r="S4134" t="str">
            <v>Дана</v>
          </cell>
        </row>
        <row r="4135">
          <cell r="A4135" t="str">
            <v>2907 Т</v>
          </cell>
          <cell r="B4135" t="str">
            <v>"ШҚ АЭК" АҚ</v>
          </cell>
          <cell r="C4135" t="str">
            <v>27.12.23.700.013.00.0796.000000000024</v>
          </cell>
          <cell r="D4135">
            <v>607135106</v>
          </cell>
          <cell r="E4135" t="str">
            <v>Рубильник РПС 400А</v>
          </cell>
          <cell r="F4135" t="str">
            <v>Рубильник</v>
          </cell>
          <cell r="G4135" t="str">
            <v>тип РПС-2/1П УЗ, исполнение привода правое</v>
          </cell>
          <cell r="H4135" t="str">
            <v>Рубильник РПС 400А</v>
          </cell>
          <cell r="I4135" t="str">
            <v>ТЭБҰ</v>
          </cell>
          <cell r="J4135">
            <v>0</v>
          </cell>
          <cell r="K4135">
            <v>631010000</v>
          </cell>
          <cell r="L4135" t="str">
            <v>ҚР, ШҚО, Өскемен қ., Бажов көш., 10</v>
          </cell>
          <cell r="M4135" t="str">
            <v>Желтоқсан-Қантар</v>
          </cell>
          <cell r="N4135" t="str">
            <v>Шығыс-Қазақстан облысы, Өскемен қ.</v>
          </cell>
          <cell r="O4135" t="str">
            <v>DDP</v>
          </cell>
          <cell r="P4135" t="str">
            <v>шартқа қол қойылған кезден бастап 60 күнтізбелік күн ішінде</v>
          </cell>
          <cell r="Q4135">
            <v>0</v>
          </cell>
          <cell r="R4135">
            <v>796</v>
          </cell>
          <cell r="S4135" t="str">
            <v>Дана</v>
          </cell>
        </row>
        <row r="4136">
          <cell r="A4136" t="str">
            <v>2908 Т</v>
          </cell>
          <cell r="B4136" t="str">
            <v>"ШҚ АЭК" АҚ</v>
          </cell>
          <cell r="C4136" t="str">
            <v>27.12.23.700.013.00.0796.000000000024</v>
          </cell>
          <cell r="D4136">
            <v>607135110</v>
          </cell>
          <cell r="E4136" t="str">
            <v xml:space="preserve">Рубильник РПС 630 А                                                                                 </v>
          </cell>
          <cell r="F4136" t="str">
            <v>Рубильник</v>
          </cell>
          <cell r="G4136" t="str">
            <v>тип РПС-2/1П УЗ, исполнение привода правое</v>
          </cell>
          <cell r="H4136" t="str">
            <v xml:space="preserve">Рубильник РПС 630 А                                                                                 </v>
          </cell>
          <cell r="I4136" t="str">
            <v>ТЭБҰ</v>
          </cell>
          <cell r="J4136">
            <v>0</v>
          </cell>
          <cell r="K4136">
            <v>631010000</v>
          </cell>
          <cell r="L4136" t="str">
            <v>ҚР, ШҚО, Өскемен қ., Бажов көш., 10</v>
          </cell>
          <cell r="M4136" t="str">
            <v>Желтоқсан-Қантар</v>
          </cell>
          <cell r="N4136" t="str">
            <v>Шығыс-Қазақстан облысы, Өскемен қ.</v>
          </cell>
          <cell r="O4136" t="str">
            <v>DDP</v>
          </cell>
          <cell r="P4136" t="str">
            <v>шартқа қол қойылған кезден бастап 60 күнтізбелік күн ішінде</v>
          </cell>
          <cell r="Q4136">
            <v>0</v>
          </cell>
          <cell r="R4136">
            <v>796</v>
          </cell>
          <cell r="S4136" t="str">
            <v>Дана</v>
          </cell>
        </row>
        <row r="4137">
          <cell r="A4137" t="str">
            <v>2909 Т</v>
          </cell>
          <cell r="B4137" t="str">
            <v>"ШҚ АЭК" АҚ</v>
          </cell>
          <cell r="C4137" t="str">
            <v>27.12.23.700.013.00.0796.000000000038</v>
          </cell>
          <cell r="D4137">
            <v>607135113</v>
          </cell>
          <cell r="E4137" t="str">
            <v>Рубильник РБ 250А</v>
          </cell>
          <cell r="F4137" t="str">
            <v>Рубильник</v>
          </cell>
          <cell r="G4137" t="str">
            <v>тип РБ-2/2Л-У3, исполнение боковой рукоятки левое</v>
          </cell>
          <cell r="H4137" t="str">
            <v>Рубильник РБ 250А</v>
          </cell>
          <cell r="I4137" t="str">
            <v>БК</v>
          </cell>
          <cell r="J4137">
            <v>0</v>
          </cell>
          <cell r="K4137">
            <v>631010000</v>
          </cell>
          <cell r="L4137" t="str">
            <v>ҚР, ШҚО, Өскемен қ., Бажов көш., 10</v>
          </cell>
          <cell r="M4137" t="str">
            <v>Желтоқсан-Қантар</v>
          </cell>
          <cell r="N4137" t="str">
            <v>Шығыс-Қазақстан облысы, Өскемен қ.</v>
          </cell>
          <cell r="O4137" t="str">
            <v>DDP</v>
          </cell>
          <cell r="P4137" t="str">
            <v>шартқа қол қойылған кезден бастап 60 күнтізбелік күн ішінде</v>
          </cell>
          <cell r="Q4137">
            <v>0</v>
          </cell>
          <cell r="R4137">
            <v>796</v>
          </cell>
          <cell r="S4137" t="str">
            <v>Дана</v>
          </cell>
        </row>
        <row r="4138">
          <cell r="A4138" t="str">
            <v>2909-1 Т</v>
          </cell>
          <cell r="B4138" t="str">
            <v>"ШҚ АЭК" АҚ</v>
          </cell>
          <cell r="C4138" t="str">
            <v>27.12.23.700.013.00.0796.000000000038</v>
          </cell>
          <cell r="D4138">
            <v>607135113</v>
          </cell>
          <cell r="E4138" t="str">
            <v>Рубильник РБ 250А</v>
          </cell>
          <cell r="F4138" t="str">
            <v>Рубильник</v>
          </cell>
          <cell r="G4138" t="str">
            <v>тип РБ-2/2Л-У3, исполнение боковой рукоятки левое</v>
          </cell>
          <cell r="H4138" t="str">
            <v>Рубильник РБ 250А</v>
          </cell>
          <cell r="I4138" t="str">
            <v>БК</v>
          </cell>
          <cell r="J4138">
            <v>0</v>
          </cell>
          <cell r="K4138">
            <v>631010000</v>
          </cell>
          <cell r="L4138" t="str">
            <v>ҚР, ШҚО, Өскемен қ., Бажов көш., 10</v>
          </cell>
          <cell r="M4138" t="str">
            <v>Ақпан - Наурыз</v>
          </cell>
          <cell r="N4138" t="str">
            <v>Шығыс-Қазақстан облысы, Өскемен қ.</v>
          </cell>
          <cell r="O4138" t="str">
            <v>DDP</v>
          </cell>
          <cell r="P4138" t="str">
            <v>шартқа қол қойылған кезден бастап 60 күнтізбелік күн ішінде</v>
          </cell>
          <cell r="Q4138">
            <v>0</v>
          </cell>
          <cell r="R4138">
            <v>796</v>
          </cell>
          <cell r="S4138" t="str">
            <v>Дана</v>
          </cell>
        </row>
        <row r="4139">
          <cell r="A4139" t="str">
            <v>2910 Т</v>
          </cell>
          <cell r="B4139" t="str">
            <v>"ШҚ АЭК" АҚ</v>
          </cell>
          <cell r="C4139" t="str">
            <v>27.40.22.900.000.02.0796.000000000000</v>
          </cell>
          <cell r="D4139">
            <v>607136105</v>
          </cell>
          <cell r="E4139" t="str">
            <v>Шырақ НСП-02-100</v>
          </cell>
          <cell r="F4139" t="str">
            <v>Светильник</v>
          </cell>
          <cell r="G4139" t="str">
            <v>общего освещения, потолочный</v>
          </cell>
          <cell r="H4139" t="str">
            <v>Шырақ НСП-02-100</v>
          </cell>
          <cell r="I4139" t="str">
            <v>БК</v>
          </cell>
          <cell r="J4139">
            <v>0</v>
          </cell>
          <cell r="K4139">
            <v>631010000</v>
          </cell>
          <cell r="L4139" t="str">
            <v>ҚР, ШҚО, Өскемен қ., Бажов көш., 10</v>
          </cell>
          <cell r="M4139" t="str">
            <v>Желтоқсан-Қантар</v>
          </cell>
          <cell r="N4139" t="str">
            <v>Шығыс-Қазақстан облысы, Өскемен қ.</v>
          </cell>
          <cell r="O4139" t="str">
            <v>DDP</v>
          </cell>
          <cell r="P4139" t="str">
            <v>шартқа қол қойылған кезден бастап 45 күнтізбелік күн ішінде</v>
          </cell>
          <cell r="Q4139">
            <v>0</v>
          </cell>
          <cell r="R4139">
            <v>796</v>
          </cell>
          <cell r="S4139" t="str">
            <v>Дана</v>
          </cell>
        </row>
        <row r="4140">
          <cell r="A4140" t="str">
            <v>2911 Т</v>
          </cell>
          <cell r="B4140" t="str">
            <v>"ШҚ АЭК" АҚ</v>
          </cell>
          <cell r="C4140" t="str">
            <v>27.20.11.990.001.00.0796.000000000000</v>
          </cell>
          <cell r="D4140">
            <v>607136108</v>
          </cell>
          <cell r="E4140" t="str">
            <v xml:space="preserve">Шырақ РКУ-250                                                                                       </v>
          </cell>
          <cell r="F4140" t="str">
            <v>Светильник</v>
          </cell>
          <cell r="G4140" t="str">
            <v>светодиодный, для уличного освещения, Номинальное напряжение 220В (+/-20%)</v>
          </cell>
          <cell r="H4140" t="str">
            <v xml:space="preserve">Шырақ РКУ-250                                                                                       </v>
          </cell>
          <cell r="I4140" t="str">
            <v>БК</v>
          </cell>
          <cell r="J4140">
            <v>0</v>
          </cell>
          <cell r="K4140">
            <v>631010000</v>
          </cell>
          <cell r="L4140" t="str">
            <v>ҚР, ШҚО, Өскемен қ., Бажов көш., 10</v>
          </cell>
          <cell r="M4140" t="str">
            <v>Желтоқсан-Қантар</v>
          </cell>
          <cell r="N4140" t="str">
            <v>Шығыс-Қазақстан облысы, Өскемен қ.</v>
          </cell>
          <cell r="O4140" t="str">
            <v>DDP</v>
          </cell>
          <cell r="P4140" t="str">
            <v>шартқа қол қойылған кезден бастап 45 күнтізбелік күн ішінде</v>
          </cell>
          <cell r="Q4140">
            <v>0</v>
          </cell>
          <cell r="R4140">
            <v>796</v>
          </cell>
          <cell r="S4140" t="str">
            <v>Дана</v>
          </cell>
        </row>
        <row r="4141">
          <cell r="A4141" t="str">
            <v>2912 Т</v>
          </cell>
          <cell r="B4141" t="str">
            <v>"ШҚ АЭК" АҚ</v>
          </cell>
          <cell r="C4141" t="str">
            <v>27.20.11.990.001.00.0796.000000000000</v>
          </cell>
          <cell r="D4141">
            <v>607136109</v>
          </cell>
          <cell r="E4141" t="str">
            <v xml:space="preserve">Шырақ РКУ-400                                                                                       </v>
          </cell>
          <cell r="F4141" t="str">
            <v>Светильник</v>
          </cell>
          <cell r="G4141" t="str">
            <v>светодиодный, для уличного освещения, Номинальное напряжение 220В (+/-20%)</v>
          </cell>
          <cell r="H4141" t="str">
            <v xml:space="preserve">Шырақ РКУ-400                                                                                       </v>
          </cell>
          <cell r="I4141" t="str">
            <v>БК</v>
          </cell>
          <cell r="J4141">
            <v>0</v>
          </cell>
          <cell r="K4141">
            <v>631010000</v>
          </cell>
          <cell r="L4141" t="str">
            <v>ҚР, ШҚО, Өскемен қ., Бажов көш., 10</v>
          </cell>
          <cell r="M4141" t="str">
            <v>Желтоқсан-Қантар</v>
          </cell>
          <cell r="N4141" t="str">
            <v>Шығыс-Қазақстан облысы, Өскемен қ.</v>
          </cell>
          <cell r="O4141" t="str">
            <v>DDP</v>
          </cell>
          <cell r="P4141" t="str">
            <v>шартқа қол қойылған кезден бастап 45 күнтізбелік күн ішінде</v>
          </cell>
          <cell r="Q4141">
            <v>0</v>
          </cell>
          <cell r="R4141">
            <v>796</v>
          </cell>
          <cell r="S4141" t="str">
            <v>Дана</v>
          </cell>
        </row>
        <row r="4142">
          <cell r="A4142" t="str">
            <v>2913 Т</v>
          </cell>
          <cell r="B4142" t="str">
            <v>"ШҚ АЭК" АҚ</v>
          </cell>
          <cell r="C4142" t="str">
            <v>27.40.21.000.003.00.0796.000000000000</v>
          </cell>
          <cell r="D4142">
            <v>607136143</v>
          </cell>
          <cell r="E4142" t="str">
            <v xml:space="preserve">Апаттық жарықтандыру шамы 2х6Вт IP42                                                                </v>
          </cell>
          <cell r="F4142" t="str">
            <v>Установка осветительная</v>
          </cell>
          <cell r="G4142" t="str">
            <v>для аварийного освещения</v>
          </cell>
          <cell r="H4142" t="str">
            <v xml:space="preserve">Апаттық жарықтандыру шамы 2х6Вт IP42                                                                </v>
          </cell>
          <cell r="I4142" t="str">
            <v>БК</v>
          </cell>
          <cell r="J4142">
            <v>0</v>
          </cell>
          <cell r="K4142">
            <v>631010000</v>
          </cell>
          <cell r="L4142" t="str">
            <v>ҚР, ШҚО, Өскемен қ., Бажов көш., 10</v>
          </cell>
          <cell r="M4142" t="str">
            <v>Желтоқсан-Қантар</v>
          </cell>
          <cell r="N4142" t="str">
            <v>Шығыс-Қазақстан облысы, Өскемен қ.</v>
          </cell>
          <cell r="O4142" t="str">
            <v>DDP</v>
          </cell>
          <cell r="P4142" t="str">
            <v>шартқа қол қойылған кезден бастап 45 күнтізбелік күн ішінде</v>
          </cell>
          <cell r="Q4142">
            <v>0</v>
          </cell>
          <cell r="R4142">
            <v>796</v>
          </cell>
          <cell r="S4142" t="str">
            <v>Дана</v>
          </cell>
        </row>
        <row r="4143">
          <cell r="A4143" t="str">
            <v>2913-1 Т</v>
          </cell>
          <cell r="B4143" t="str">
            <v>"ШҚ АЭК" АҚ</v>
          </cell>
          <cell r="C4143" t="str">
            <v>27.40.21.000.003.00.0796.000000000000</v>
          </cell>
          <cell r="D4143">
            <v>607136143</v>
          </cell>
          <cell r="E4143" t="str">
            <v xml:space="preserve">Апаттық жарықтандыру шамы 2х6Вт IP42                                                                </v>
          </cell>
          <cell r="F4143" t="str">
            <v>Установка осветительная</v>
          </cell>
          <cell r="G4143" t="str">
            <v>для аварийного освещения</v>
          </cell>
          <cell r="H4143" t="str">
            <v xml:space="preserve">Апаттық жарықтандыру шамы 2х6Вт IP42                                                                </v>
          </cell>
          <cell r="I4143" t="str">
            <v>БК</v>
          </cell>
          <cell r="J4143">
            <v>0</v>
          </cell>
          <cell r="K4143">
            <v>631010000</v>
          </cell>
          <cell r="L4143" t="str">
            <v>ҚР, ШҚО, Өскемен қ., Бажов көш., 10</v>
          </cell>
          <cell r="M4143" t="str">
            <v>Ақпан - Наурыз</v>
          </cell>
          <cell r="N4143" t="str">
            <v>Шығыс-Қазақстан облысы, Өскемен қ.</v>
          </cell>
          <cell r="O4143" t="str">
            <v>DDP</v>
          </cell>
          <cell r="P4143" t="str">
            <v>шартқа қол қойылған кезден бастап 45 күнтізбелік күн ішінде</v>
          </cell>
          <cell r="Q4143">
            <v>0</v>
          </cell>
          <cell r="R4143">
            <v>796</v>
          </cell>
          <cell r="S4143" t="str">
            <v>Дана</v>
          </cell>
        </row>
        <row r="4144">
          <cell r="A4144" t="str">
            <v>2914 Т</v>
          </cell>
          <cell r="B4144" t="str">
            <v>"ШҚ АЭК" АҚ</v>
          </cell>
          <cell r="C4144" t="str">
            <v>27.20.11.990.001.00.0796.000000000000</v>
          </cell>
          <cell r="D4144">
            <v>607136155</v>
          </cell>
          <cell r="E4144" t="str">
            <v xml:space="preserve">80 Вт (көшені жарықтандыру үшін) жарықдиодты консольды шамшырағы                                   </v>
          </cell>
          <cell r="F4144" t="str">
            <v>Светильник</v>
          </cell>
          <cell r="G4144" t="str">
            <v>светодиодный, для уличного освещения, Номинальное напряжение 220В (+/-20%)</v>
          </cell>
          <cell r="H4144" t="str">
            <v xml:space="preserve">80 Вт (көшені жарықтандыру үшін) жарықдиодты консольды шамшырағы                                   </v>
          </cell>
          <cell r="I4144" t="str">
            <v>БК</v>
          </cell>
          <cell r="J4144">
            <v>0</v>
          </cell>
          <cell r="K4144">
            <v>631010000</v>
          </cell>
          <cell r="L4144" t="str">
            <v>ҚР, ШҚО, Өскемен қ., Бажов көш., 10</v>
          </cell>
          <cell r="M4144" t="str">
            <v>Желтоқсан-Қантар</v>
          </cell>
          <cell r="N4144" t="str">
            <v>Шығыс-Қазақстан облысы, Өскемен қ.</v>
          </cell>
          <cell r="O4144" t="str">
            <v>DDP</v>
          </cell>
          <cell r="P4144" t="str">
            <v>шартқа қол қойылған кезден бастап 45 күнтізбелік күн ішінде</v>
          </cell>
          <cell r="Q4144">
            <v>0</v>
          </cell>
          <cell r="R4144">
            <v>796</v>
          </cell>
          <cell r="S4144" t="str">
            <v>Дана</v>
          </cell>
        </row>
        <row r="4145">
          <cell r="A4145" t="str">
            <v>2914-1 Т</v>
          </cell>
          <cell r="B4145" t="str">
            <v>"ШҚ АЭК" АҚ</v>
          </cell>
          <cell r="C4145" t="str">
            <v>27.20.11.990.001.00.0796.000000000000</v>
          </cell>
          <cell r="D4145">
            <v>607136155</v>
          </cell>
          <cell r="E4145" t="str">
            <v xml:space="preserve">80 Вт (көшені жарықтандыру үшін) жарықдиодты консольды шамшырағы                                   </v>
          </cell>
          <cell r="F4145" t="str">
            <v>Светильник</v>
          </cell>
          <cell r="G4145" t="str">
            <v>светодиодный, для уличного освещения, Номинальное напряжение 220В (+/-20%)</v>
          </cell>
          <cell r="H4145" t="str">
            <v xml:space="preserve">80 Вт (көшені жарықтандыру үшін) жарықдиодты консольды шамшырағы                                   </v>
          </cell>
          <cell r="I4145" t="str">
            <v>БК</v>
          </cell>
          <cell r="J4145">
            <v>0</v>
          </cell>
          <cell r="K4145">
            <v>631010000</v>
          </cell>
          <cell r="L4145" t="str">
            <v>ҚР, ШҚО, Өскемен қ., Бажов көш., 10</v>
          </cell>
          <cell r="M4145" t="str">
            <v>Ақпан - Наурыз</v>
          </cell>
          <cell r="N4145" t="str">
            <v>Шығыс-Қазақстан облысы, Өскемен қ.</v>
          </cell>
          <cell r="O4145" t="str">
            <v>DDP</v>
          </cell>
          <cell r="P4145" t="str">
            <v>шартқа қол қойылған кезден бастап 45 күнтізбелік күн ішінде</v>
          </cell>
          <cell r="Q4145">
            <v>0</v>
          </cell>
          <cell r="R4145">
            <v>796</v>
          </cell>
          <cell r="S4145" t="str">
            <v>Дана</v>
          </cell>
        </row>
        <row r="4146">
          <cell r="A4146" t="str">
            <v>2915 Т</v>
          </cell>
          <cell r="B4146" t="str">
            <v>"ШҚ АЭК" АҚ</v>
          </cell>
          <cell r="C4146" t="str">
            <v>27.11.42.300.000.00.0796.000000001765</v>
          </cell>
          <cell r="D4146">
            <v>607137100</v>
          </cell>
          <cell r="E4146" t="str">
            <v>Ток трансформаторы Т-0,66 100/5</v>
          </cell>
          <cell r="F4146" t="str">
            <v>Трансформатор тока</v>
          </cell>
          <cell r="G4146" t="str">
            <v>опорный, в пластмассовом корпусе, номинальное напряжение 0,66 кВ, номинальный первичный ток 100 А, ГОСТ 7746-2001</v>
          </cell>
          <cell r="H4146" t="str">
            <v>Ток трансформаторы Т-0,66 100/5</v>
          </cell>
          <cell r="I4146" t="str">
            <v>БК</v>
          </cell>
          <cell r="J4146">
            <v>0</v>
          </cell>
          <cell r="K4146">
            <v>631010000</v>
          </cell>
          <cell r="L4146" t="str">
            <v>ҚР, ШҚО, Өскемен қ., Бажов көш., 10</v>
          </cell>
          <cell r="M4146" t="str">
            <v>Желтоқсан-Қантар</v>
          </cell>
          <cell r="N4146" t="str">
            <v>Шығыс-Қазақстан облысы, Өскемен қ.</v>
          </cell>
          <cell r="O4146" t="str">
            <v>DDP</v>
          </cell>
          <cell r="P4146" t="str">
            <v>шартқа қол қойылған кезден бастап 45 күнтізбелік күн ішінде</v>
          </cell>
          <cell r="Q4146">
            <v>0</v>
          </cell>
          <cell r="R4146">
            <v>796</v>
          </cell>
          <cell r="S4146" t="str">
            <v>Дана</v>
          </cell>
        </row>
        <row r="4147">
          <cell r="A4147" t="str">
            <v>2915-1 Т</v>
          </cell>
          <cell r="B4147" t="str">
            <v>"ШҚ АЭК" АҚ</v>
          </cell>
          <cell r="C4147" t="str">
            <v>27.11.42.300.000.00.0796.000000001765</v>
          </cell>
          <cell r="D4147">
            <v>607137100</v>
          </cell>
          <cell r="E4147" t="str">
            <v>Ток трансформаторы Т-0,66 100/5</v>
          </cell>
          <cell r="F4147" t="str">
            <v>Трансформатор тока</v>
          </cell>
          <cell r="G4147" t="str">
            <v>опорный, в пластмассовом корпусе, номинальное напряжение 0,66 кВ, номинальный первичный ток 100 А, ГОСТ 7746-2001</v>
          </cell>
          <cell r="H4147" t="str">
            <v>Ток трансформаторы Т-0,66 100/5</v>
          </cell>
          <cell r="I4147" t="str">
            <v>БК</v>
          </cell>
          <cell r="J4147">
            <v>0</v>
          </cell>
          <cell r="K4147">
            <v>631010000</v>
          </cell>
          <cell r="L4147" t="str">
            <v>ҚР, ШҚО, Өскемен қ., Бажов көш., 10</v>
          </cell>
          <cell r="M4147" t="str">
            <v>Ақпан - Наурыз</v>
          </cell>
          <cell r="N4147" t="str">
            <v>Шығыс-Қазақстан облысы, Өскемен қ.</v>
          </cell>
          <cell r="O4147" t="str">
            <v>DDP</v>
          </cell>
          <cell r="P4147" t="str">
            <v>шартқа қол қойылған кезден бастап 45 күнтізбелік күн ішінде</v>
          </cell>
          <cell r="Q4147">
            <v>0</v>
          </cell>
          <cell r="R4147">
            <v>796</v>
          </cell>
          <cell r="S4147" t="str">
            <v>Дана</v>
          </cell>
        </row>
        <row r="4148">
          <cell r="A4148" t="str">
            <v>2916 Т</v>
          </cell>
          <cell r="B4148" t="str">
            <v>"ШҚ АЭК" АҚ</v>
          </cell>
          <cell r="C4148" t="str">
            <v>27.11.42.300.000.00.0796.000000001773</v>
          </cell>
          <cell r="D4148">
            <v>607137101</v>
          </cell>
          <cell r="E4148" t="str">
            <v xml:space="preserve">Ток трансформаторы Т-0,66 1000/5                                                                    </v>
          </cell>
          <cell r="F4148" t="str">
            <v>Трансформатор тока</v>
          </cell>
          <cell r="G4148" t="str">
            <v>опорный, в пластмассовом корпусе, номинальное напряжение 0,66 кВ, номинальный первичный ток 1000 А, ГОСТ 7746-2001</v>
          </cell>
          <cell r="H4148" t="str">
            <v xml:space="preserve">Ток трансформаторы Т-0,66 1000/5                                                                    </v>
          </cell>
          <cell r="I4148" t="str">
            <v>БК</v>
          </cell>
          <cell r="J4148">
            <v>0</v>
          </cell>
          <cell r="K4148">
            <v>631010000</v>
          </cell>
          <cell r="L4148" t="str">
            <v>ҚР, ШҚО, Өскемен қ., Бажов көш., 10</v>
          </cell>
          <cell r="M4148" t="str">
            <v>Желтоқсан-Қантар</v>
          </cell>
          <cell r="N4148" t="str">
            <v>Шығыс-Қазақстан облысы, Өскемен қ.</v>
          </cell>
          <cell r="O4148" t="str">
            <v>DDP</v>
          </cell>
          <cell r="P4148" t="str">
            <v>шартқа қол қойылған кезден бастап 45 күнтізбелік күн ішінде</v>
          </cell>
          <cell r="Q4148">
            <v>0</v>
          </cell>
          <cell r="R4148">
            <v>796</v>
          </cell>
          <cell r="S4148" t="str">
            <v>Дана</v>
          </cell>
        </row>
        <row r="4149">
          <cell r="A4149" t="str">
            <v>2916-1 Т</v>
          </cell>
          <cell r="B4149" t="str">
            <v>"ШҚ АЭК" АҚ</v>
          </cell>
          <cell r="C4149" t="str">
            <v>27.11.42.300.000.00.0796.000000001773</v>
          </cell>
          <cell r="D4149">
            <v>607137101</v>
          </cell>
          <cell r="E4149" t="str">
            <v xml:space="preserve">Ток трансформаторы Т-0,66 1000/5                                                                    </v>
          </cell>
          <cell r="F4149" t="str">
            <v>Трансформатор тока</v>
          </cell>
          <cell r="G4149" t="str">
            <v>опорный, в пластмассовом корпусе, номинальное напряжение 0,66 кВ, номинальный первичный ток 1000 А, ГОСТ 7746-2001</v>
          </cell>
          <cell r="H4149" t="str">
            <v xml:space="preserve">Ток трансформаторы Т-0,66 1000/5                                                                    </v>
          </cell>
          <cell r="I4149" t="str">
            <v>БК</v>
          </cell>
          <cell r="J4149">
            <v>0</v>
          </cell>
          <cell r="K4149">
            <v>631010000</v>
          </cell>
          <cell r="L4149" t="str">
            <v>ҚР, ШҚО, Өскемен қ., Бажов көш., 10</v>
          </cell>
          <cell r="M4149" t="str">
            <v>Ақпан - Наурыз</v>
          </cell>
          <cell r="N4149" t="str">
            <v>Шығыс-Қазақстан облысы, Өскемен қ.</v>
          </cell>
          <cell r="O4149" t="str">
            <v>DDP</v>
          </cell>
          <cell r="P4149" t="str">
            <v>шартқа қол қойылған кезден бастап 45 күнтізбелік күн ішінде</v>
          </cell>
          <cell r="Q4149">
            <v>0</v>
          </cell>
          <cell r="R4149">
            <v>796</v>
          </cell>
          <cell r="S4149" t="str">
            <v>Дана</v>
          </cell>
        </row>
        <row r="4150">
          <cell r="A4150" t="str">
            <v>2917 Т</v>
          </cell>
          <cell r="B4150" t="str">
            <v>"ШҚ АЭК" АҚ</v>
          </cell>
          <cell r="C4150" t="str">
            <v>27.11.42.300.000.00.0796.000000001766</v>
          </cell>
          <cell r="D4150">
            <v>607137102</v>
          </cell>
          <cell r="E4150" t="str">
            <v>Ток трансформаторы Т-0,66 150/5</v>
          </cell>
          <cell r="F4150" t="str">
            <v>Трансформатор тока</v>
          </cell>
          <cell r="G4150" t="str">
            <v>опорный, в пластмассовом корпусе, номинальное напряжение 0,66 кВ, номинальный первичный ток 150 А, ГОСТ 7746-2001</v>
          </cell>
          <cell r="H4150" t="str">
            <v>Ток трансформаторы Т-0,66 150/5</v>
          </cell>
          <cell r="I4150" t="str">
            <v>БК</v>
          </cell>
          <cell r="J4150">
            <v>0</v>
          </cell>
          <cell r="K4150">
            <v>631010000</v>
          </cell>
          <cell r="L4150" t="str">
            <v>ҚР, ШҚО, Өскемен қ., Бажов көш., 10</v>
          </cell>
          <cell r="M4150" t="str">
            <v>Желтоқсан-Қантар</v>
          </cell>
          <cell r="N4150" t="str">
            <v>Шығыс-Қазақстан облысы, Өскемен қ.</v>
          </cell>
          <cell r="O4150" t="str">
            <v>DDP</v>
          </cell>
          <cell r="P4150" t="str">
            <v>шартқа қол қойылған кезден бастап 45 күнтізбелік күн ішінде</v>
          </cell>
          <cell r="Q4150">
            <v>0</v>
          </cell>
          <cell r="R4150">
            <v>796</v>
          </cell>
          <cell r="S4150" t="str">
            <v>Дана</v>
          </cell>
        </row>
        <row r="4151">
          <cell r="A4151" t="str">
            <v>2917-1 Т</v>
          </cell>
          <cell r="B4151" t="str">
            <v>"ШҚ АЭК" АҚ</v>
          </cell>
          <cell r="C4151" t="str">
            <v>27.11.42.300.000.00.0796.000000001766</v>
          </cell>
          <cell r="D4151">
            <v>607137102</v>
          </cell>
          <cell r="E4151" t="str">
            <v>Ток трансформаторы Т-0,66 150/5</v>
          </cell>
          <cell r="F4151" t="str">
            <v>Трансформатор тока</v>
          </cell>
          <cell r="G4151" t="str">
            <v>опорный, в пластмассовом корпусе, номинальное напряжение 0,66 кВ, номинальный первичный ток 150 А, ГОСТ 7746-2001</v>
          </cell>
          <cell r="H4151" t="str">
            <v>Ток трансформаторы Т-0,66 150/5</v>
          </cell>
          <cell r="I4151" t="str">
            <v>БК</v>
          </cell>
          <cell r="J4151">
            <v>0</v>
          </cell>
          <cell r="K4151">
            <v>631010000</v>
          </cell>
          <cell r="L4151" t="str">
            <v>ҚР, ШҚО, Өскемен қ., Бажов көш., 10</v>
          </cell>
          <cell r="M4151" t="str">
            <v>Ақпан - Наурыз</v>
          </cell>
          <cell r="N4151" t="str">
            <v>Шығыс-Қазақстан облысы, Өскемен қ.</v>
          </cell>
          <cell r="O4151" t="str">
            <v>DDP</v>
          </cell>
          <cell r="P4151" t="str">
            <v>шартқа қол қойылған кезден бастап 45 күнтізбелік күн ішінде</v>
          </cell>
          <cell r="Q4151">
            <v>0</v>
          </cell>
          <cell r="R4151">
            <v>796</v>
          </cell>
          <cell r="S4151" t="str">
            <v>Дана</v>
          </cell>
        </row>
        <row r="4152">
          <cell r="A4152" t="str">
            <v>2918 Т</v>
          </cell>
          <cell r="B4152" t="str">
            <v>"ШҚ АЭК" АҚ</v>
          </cell>
          <cell r="C4152" t="str">
            <v>27.11.42.300.000.00.0796.000000001767</v>
          </cell>
          <cell r="D4152">
            <v>607137103</v>
          </cell>
          <cell r="E4152" t="str">
            <v>Ток трансформаторы Т-0,66 200/5</v>
          </cell>
          <cell r="F4152" t="str">
            <v>Трансформатор тока</v>
          </cell>
          <cell r="G4152" t="str">
            <v>опорный, в пластмассовом корпусе, номинальное напряжение 0,66 кВ, номинальный первичный ток 200 А, ГОСТ 7746-2001</v>
          </cell>
          <cell r="H4152" t="str">
            <v>Ток трансформаторы Т-0,66 200/5</v>
          </cell>
          <cell r="I4152" t="str">
            <v>БК</v>
          </cell>
          <cell r="J4152">
            <v>0</v>
          </cell>
          <cell r="K4152">
            <v>631010000</v>
          </cell>
          <cell r="L4152" t="str">
            <v>ҚР, ШҚО, Өскемен қ., Бажов көш., 10</v>
          </cell>
          <cell r="M4152" t="str">
            <v>Желтоқсан-Қантар</v>
          </cell>
          <cell r="N4152" t="str">
            <v>Шығыс-Қазақстан облысы, Өскемен қ.</v>
          </cell>
          <cell r="O4152" t="str">
            <v>DDP</v>
          </cell>
          <cell r="P4152" t="str">
            <v>шартқа қол қойылған кезден бастап 45 күнтізбелік күн ішінде</v>
          </cell>
          <cell r="Q4152">
            <v>0</v>
          </cell>
          <cell r="R4152">
            <v>796</v>
          </cell>
          <cell r="S4152" t="str">
            <v>Дана</v>
          </cell>
        </row>
        <row r="4153">
          <cell r="A4153" t="str">
            <v>2918-1 Т</v>
          </cell>
          <cell r="B4153" t="str">
            <v>"ШҚ АЭК" АҚ</v>
          </cell>
          <cell r="C4153" t="str">
            <v>27.11.42.300.000.00.0796.000000001767</v>
          </cell>
          <cell r="D4153">
            <v>607137103</v>
          </cell>
          <cell r="E4153" t="str">
            <v>Ток трансформаторы Т-0,66 200/5</v>
          </cell>
          <cell r="F4153" t="str">
            <v>Трансформатор тока</v>
          </cell>
          <cell r="G4153" t="str">
            <v>опорный, в пластмассовом корпусе, номинальное напряжение 0,66 кВ, номинальный первичный ток 200 А, ГОСТ 7746-2001</v>
          </cell>
          <cell r="H4153" t="str">
            <v>Ток трансформаторы Т-0,66 200/5</v>
          </cell>
          <cell r="I4153" t="str">
            <v>БК</v>
          </cell>
          <cell r="J4153">
            <v>0</v>
          </cell>
          <cell r="K4153">
            <v>631010000</v>
          </cell>
          <cell r="L4153" t="str">
            <v>ҚР, ШҚО, Өскемен қ., Бажов көш., 10</v>
          </cell>
          <cell r="M4153" t="str">
            <v>Ақпан - Наурыз</v>
          </cell>
          <cell r="N4153" t="str">
            <v>Шығыс-Қазақстан облысы, Өскемен қ.</v>
          </cell>
          <cell r="O4153" t="str">
            <v>DDP</v>
          </cell>
          <cell r="P4153" t="str">
            <v>шартқа қол қойылған кезден бастап 45 күнтізбелік күн ішінде</v>
          </cell>
          <cell r="Q4153">
            <v>0</v>
          </cell>
          <cell r="R4153">
            <v>796</v>
          </cell>
          <cell r="S4153" t="str">
            <v>Дана</v>
          </cell>
        </row>
        <row r="4154">
          <cell r="A4154" t="str">
            <v>2919 Т</v>
          </cell>
          <cell r="B4154" t="str">
            <v>"ШҚ АЭК" АҚ</v>
          </cell>
          <cell r="C4154" t="str">
            <v>27.11.42.300.000.00.0796.000000001768</v>
          </cell>
          <cell r="D4154">
            <v>607137105</v>
          </cell>
          <cell r="E4154" t="str">
            <v>Ток трансформаторы Т-0,66 300/5</v>
          </cell>
          <cell r="F4154" t="str">
            <v>Трансформатор тока</v>
          </cell>
          <cell r="G4154" t="str">
            <v>опорный, в пластмассовом корпусе, номинальное напряжение 0,66 кВ, номинальный первичный ток 300 А, ГОСТ 7746-2001</v>
          </cell>
          <cell r="H4154" t="str">
            <v>Ток трансформаторы Т-0,66 300/5</v>
          </cell>
          <cell r="I4154" t="str">
            <v>БК</v>
          </cell>
          <cell r="J4154">
            <v>0</v>
          </cell>
          <cell r="K4154">
            <v>631010000</v>
          </cell>
          <cell r="L4154" t="str">
            <v>ҚР, ШҚО, Өскемен қ., Бажов көш., 10</v>
          </cell>
          <cell r="M4154" t="str">
            <v>Желтоқсан-Қантар</v>
          </cell>
          <cell r="N4154" t="str">
            <v>Шығыс-Қазақстан облысы, Өскемен қ.</v>
          </cell>
          <cell r="O4154" t="str">
            <v>DDP</v>
          </cell>
          <cell r="P4154" t="str">
            <v>шартқа қол қойылған кезден бастап 45 күнтізбелік күн ішінде</v>
          </cell>
          <cell r="Q4154">
            <v>0</v>
          </cell>
          <cell r="R4154">
            <v>796</v>
          </cell>
          <cell r="S4154" t="str">
            <v>Дана</v>
          </cell>
        </row>
        <row r="4155">
          <cell r="A4155" t="str">
            <v>2919-1 Т</v>
          </cell>
          <cell r="B4155" t="str">
            <v>"ШҚ АЭК" АҚ</v>
          </cell>
          <cell r="C4155" t="str">
            <v>27.11.42.300.000.00.0796.000000001768</v>
          </cell>
          <cell r="D4155">
            <v>607137105</v>
          </cell>
          <cell r="E4155" t="str">
            <v>Ток трансформаторы Т-0,66 300/5</v>
          </cell>
          <cell r="F4155" t="str">
            <v>Трансформатор тока</v>
          </cell>
          <cell r="G4155" t="str">
            <v>опорный, в пластмассовом корпусе, номинальное напряжение 0,66 кВ, номинальный первичный ток 300 А, ГОСТ 7746-2001</v>
          </cell>
          <cell r="H4155" t="str">
            <v>Ток трансформаторы Т-0,66 300/5</v>
          </cell>
          <cell r="I4155" t="str">
            <v>БК</v>
          </cell>
          <cell r="J4155">
            <v>0</v>
          </cell>
          <cell r="K4155">
            <v>631010000</v>
          </cell>
          <cell r="L4155" t="str">
            <v>ҚР, ШҚО, Өскемен қ., Бажов көш., 10</v>
          </cell>
          <cell r="M4155" t="str">
            <v>Ақпан - Наурыз</v>
          </cell>
          <cell r="N4155" t="str">
            <v>Шығыс-Қазақстан облысы, Өскемен қ.</v>
          </cell>
          <cell r="O4155" t="str">
            <v>DDP</v>
          </cell>
          <cell r="P4155" t="str">
            <v>шартқа қол қойылған кезден бастап 45 күнтізбелік күн ішінде</v>
          </cell>
          <cell r="Q4155">
            <v>0</v>
          </cell>
          <cell r="R4155">
            <v>796</v>
          </cell>
          <cell r="S4155" t="str">
            <v>Дана</v>
          </cell>
        </row>
        <row r="4156">
          <cell r="A4156" t="str">
            <v>2920 Т</v>
          </cell>
          <cell r="B4156" t="str">
            <v>"ШҚ АЭК" АҚ</v>
          </cell>
          <cell r="C4156" t="str">
            <v>27.11.42.300.000.00.0796.000000001769</v>
          </cell>
          <cell r="D4156">
            <v>607137108</v>
          </cell>
          <cell r="E4156" t="str">
            <v xml:space="preserve">Ток трансформаторы Т-0,66 400/5                                                                     </v>
          </cell>
          <cell r="F4156" t="str">
            <v>Трансформатор тока</v>
          </cell>
          <cell r="G4156" t="str">
            <v>опорный, в пластмассовом корпусе, номинальное напряжение 0,66 кВ, номинальный первичный ток 400 А, ГОСТ 7746-2001</v>
          </cell>
          <cell r="H4156" t="str">
            <v xml:space="preserve">Ток трансформаторы Т-0,66 400/5                                                                     </v>
          </cell>
          <cell r="I4156" t="str">
            <v>БК</v>
          </cell>
          <cell r="J4156">
            <v>0</v>
          </cell>
          <cell r="K4156">
            <v>631010000</v>
          </cell>
          <cell r="L4156" t="str">
            <v>ҚР, ШҚО, Өскемен қ., Бажов көш., 10</v>
          </cell>
          <cell r="M4156" t="str">
            <v>Желтоқсан-Қантар</v>
          </cell>
          <cell r="N4156" t="str">
            <v>Шығыс-Қазақстан облысы, Өскемен қ.</v>
          </cell>
          <cell r="O4156" t="str">
            <v>DDP</v>
          </cell>
          <cell r="P4156" t="str">
            <v>шартқа қол қойылған кезден бастап 45 күнтізбелік күн ішінде</v>
          </cell>
          <cell r="Q4156">
            <v>0</v>
          </cell>
          <cell r="R4156">
            <v>796</v>
          </cell>
          <cell r="S4156" t="str">
            <v>Дана</v>
          </cell>
        </row>
        <row r="4157">
          <cell r="A4157" t="str">
            <v>2920-1 Т</v>
          </cell>
          <cell r="B4157" t="str">
            <v>"ШҚ АЭК" АҚ</v>
          </cell>
          <cell r="C4157" t="str">
            <v>27.11.42.300.000.00.0796.000000001769</v>
          </cell>
          <cell r="D4157">
            <v>607137108</v>
          </cell>
          <cell r="E4157" t="str">
            <v xml:space="preserve">Ток трансформаторы Т-0,66 400/5                                                                     </v>
          </cell>
          <cell r="F4157" t="str">
            <v>Трансформатор тока</v>
          </cell>
          <cell r="G4157" t="str">
            <v>опорный, в пластмассовом корпусе, номинальное напряжение 0,66 кВ, номинальный первичный ток 400 А, ГОСТ 7746-2001</v>
          </cell>
          <cell r="H4157" t="str">
            <v xml:space="preserve">Ток трансформаторы Т-0,66 400/5                                                                     </v>
          </cell>
          <cell r="I4157" t="str">
            <v>БК</v>
          </cell>
          <cell r="J4157">
            <v>0</v>
          </cell>
          <cell r="K4157">
            <v>631010000</v>
          </cell>
          <cell r="L4157" t="str">
            <v>ҚР, ШҚО, Өскемен қ., Бажов көш., 10</v>
          </cell>
          <cell r="M4157" t="str">
            <v>Ақпан - Наурыз</v>
          </cell>
          <cell r="N4157" t="str">
            <v>Шығыс-Қазақстан облысы, Өскемен қ.</v>
          </cell>
          <cell r="O4157" t="str">
            <v>DDP</v>
          </cell>
          <cell r="P4157" t="str">
            <v>шартқа қол қойылған кезден бастап 45 күнтізбелік күн ішінде</v>
          </cell>
          <cell r="Q4157">
            <v>0</v>
          </cell>
          <cell r="R4157">
            <v>796</v>
          </cell>
          <cell r="S4157" t="str">
            <v>Дана</v>
          </cell>
        </row>
        <row r="4158">
          <cell r="A4158" t="str">
            <v>2921 Т</v>
          </cell>
          <cell r="B4158" t="str">
            <v>"ШҚ АЭК" АҚ</v>
          </cell>
          <cell r="C4158" t="str">
            <v>27.11.42.300.000.00.0796.000000001762</v>
          </cell>
          <cell r="D4158">
            <v>607137109</v>
          </cell>
          <cell r="E4158" t="str">
            <v>Ток трансформаторы Т-0,66 50/5</v>
          </cell>
          <cell r="F4158" t="str">
            <v>Трансформатор тока</v>
          </cell>
          <cell r="G4158" t="str">
            <v>опорный, в пластмассовом корпусе, номинальное напряжение 0,66 кВ, номинальный первичный ток 50 А, ГОСТ 7746-2001</v>
          </cell>
          <cell r="H4158" t="str">
            <v>Ток трансформаторы Т-0,66 50/5</v>
          </cell>
          <cell r="I4158" t="str">
            <v>БК</v>
          </cell>
          <cell r="J4158">
            <v>0</v>
          </cell>
          <cell r="K4158">
            <v>631010000</v>
          </cell>
          <cell r="L4158" t="str">
            <v>ҚР, ШҚО, Өскемен қ., Бажов көш., 10</v>
          </cell>
          <cell r="M4158" t="str">
            <v>Желтоқсан-Қантар</v>
          </cell>
          <cell r="N4158" t="str">
            <v>Шығыс-Қазақстан облысы, Өскемен қ.</v>
          </cell>
          <cell r="O4158" t="str">
            <v>DDP</v>
          </cell>
          <cell r="P4158" t="str">
            <v>шартқа қол қойылған кезден бастап 45 күнтізбелік күн ішінде</v>
          </cell>
          <cell r="Q4158">
            <v>0</v>
          </cell>
          <cell r="R4158">
            <v>796</v>
          </cell>
          <cell r="S4158" t="str">
            <v>Дана</v>
          </cell>
        </row>
        <row r="4159">
          <cell r="A4159" t="str">
            <v>2921-1 Т</v>
          </cell>
          <cell r="B4159" t="str">
            <v>"ШҚ АЭК" АҚ</v>
          </cell>
          <cell r="C4159" t="str">
            <v>27.11.42.300.000.00.0796.000000001762</v>
          </cell>
          <cell r="D4159">
            <v>607137109</v>
          </cell>
          <cell r="E4159" t="str">
            <v>Ток трансформаторы Т-0,66 50/5</v>
          </cell>
          <cell r="F4159" t="str">
            <v>Трансформатор тока</v>
          </cell>
          <cell r="G4159" t="str">
            <v>опорный, в пластмассовом корпусе, номинальное напряжение 0,66 кВ, номинальный первичный ток 50 А, ГОСТ 7746-2001</v>
          </cell>
          <cell r="H4159" t="str">
            <v>Ток трансформаторы Т-0,66 50/5</v>
          </cell>
          <cell r="I4159" t="str">
            <v>БК</v>
          </cell>
          <cell r="J4159">
            <v>0</v>
          </cell>
          <cell r="K4159">
            <v>631010000</v>
          </cell>
          <cell r="L4159" t="str">
            <v>ҚР, ШҚО, Өскемен қ., Бажов көш., 10</v>
          </cell>
          <cell r="M4159" t="str">
            <v>Ақпан - Наурыз</v>
          </cell>
          <cell r="N4159" t="str">
            <v>Шығыс-Қазақстан облысы, Өскемен қ.</v>
          </cell>
          <cell r="O4159" t="str">
            <v>DDP</v>
          </cell>
          <cell r="P4159" t="str">
            <v>шартқа қол қойылған кезден бастап 45 күнтізбелік күн ішінде</v>
          </cell>
          <cell r="Q4159">
            <v>0</v>
          </cell>
          <cell r="R4159">
            <v>796</v>
          </cell>
          <cell r="S4159" t="str">
            <v>Дана</v>
          </cell>
        </row>
        <row r="4160">
          <cell r="A4160" t="str">
            <v>2922 Т</v>
          </cell>
          <cell r="B4160" t="str">
            <v>"ШҚ АЭК" АҚ</v>
          </cell>
          <cell r="C4160" t="str">
            <v>27.11.42.300.000.00.0796.000000001771</v>
          </cell>
          <cell r="D4160">
            <v>607137110</v>
          </cell>
          <cell r="E4160" t="str">
            <v xml:space="preserve">Ток трансформаторы Т-0,66 600/5                                                                     </v>
          </cell>
          <cell r="F4160" t="str">
            <v>Трансформатор тока</v>
          </cell>
          <cell r="G4160" t="str">
            <v>опорный, в пластмассовом корпусе, номинальное напряжение 0,66 кВ, номинальный первичный ток 600 А, ГОСТ 7746-2001</v>
          </cell>
          <cell r="H4160" t="str">
            <v xml:space="preserve">Ток трансформаторы Т-0,66 600/5                                                                     </v>
          </cell>
          <cell r="I4160" t="str">
            <v>БК</v>
          </cell>
          <cell r="J4160">
            <v>0</v>
          </cell>
          <cell r="K4160">
            <v>631010000</v>
          </cell>
          <cell r="L4160" t="str">
            <v>ҚР, ШҚО, Өскемен қ., Бажов көш., 10</v>
          </cell>
          <cell r="M4160" t="str">
            <v>Желтоқсан-Қантар</v>
          </cell>
          <cell r="N4160" t="str">
            <v>Шығыс-Қазақстан облысы, Өскемен қ.</v>
          </cell>
          <cell r="O4160" t="str">
            <v>DDP</v>
          </cell>
          <cell r="P4160" t="str">
            <v>шартқа қол қойылған кезден бастап 45 күнтізбелік күн ішінде</v>
          </cell>
          <cell r="Q4160">
            <v>0</v>
          </cell>
          <cell r="R4160">
            <v>796</v>
          </cell>
          <cell r="S4160" t="str">
            <v>Дана</v>
          </cell>
        </row>
        <row r="4161">
          <cell r="A4161" t="str">
            <v>2922-1 Т</v>
          </cell>
          <cell r="B4161" t="str">
            <v>"ШҚ АЭК" АҚ</v>
          </cell>
          <cell r="C4161" t="str">
            <v>27.11.42.300.000.00.0796.000000001771</v>
          </cell>
          <cell r="D4161">
            <v>607137110</v>
          </cell>
          <cell r="E4161" t="str">
            <v xml:space="preserve">Ток трансформаторы Т-0,66 600/5                                                                     </v>
          </cell>
          <cell r="F4161" t="str">
            <v>Трансформатор тока</v>
          </cell>
          <cell r="G4161" t="str">
            <v>опорный, в пластмассовом корпусе, номинальное напряжение 0,66 кВ, номинальный первичный ток 600 А, ГОСТ 7746-2001</v>
          </cell>
          <cell r="H4161" t="str">
            <v xml:space="preserve">Ток трансформаторы Т-0,66 600/5                                                                     </v>
          </cell>
          <cell r="I4161" t="str">
            <v>БК</v>
          </cell>
          <cell r="J4161">
            <v>0</v>
          </cell>
          <cell r="K4161">
            <v>631010000</v>
          </cell>
          <cell r="L4161" t="str">
            <v>ҚР, ШҚО, Өскемен қ., Бажов көш., 10</v>
          </cell>
          <cell r="M4161" t="str">
            <v>Ақпан - Наурыз</v>
          </cell>
          <cell r="N4161" t="str">
            <v>Шығыс-Қазақстан облысы, Өскемен қ.</v>
          </cell>
          <cell r="O4161" t="str">
            <v>DDP</v>
          </cell>
          <cell r="P4161" t="str">
            <v>шартқа қол қойылған кезден бастап 45 күнтізбелік күн ішінде</v>
          </cell>
          <cell r="Q4161">
            <v>0</v>
          </cell>
          <cell r="R4161">
            <v>796</v>
          </cell>
          <cell r="S4161" t="str">
            <v>Дана</v>
          </cell>
        </row>
        <row r="4162">
          <cell r="A4162" t="str">
            <v>2923 Т</v>
          </cell>
          <cell r="B4162" t="str">
            <v>"ШҚ АЭК" АҚ</v>
          </cell>
          <cell r="C4162" t="str">
            <v>26.11.22.900.002.01.0796.000000000000</v>
          </cell>
          <cell r="D4162">
            <v>607143100</v>
          </cell>
          <cell r="E4162" t="str">
            <v>Люминистцент шамы үшін стартер</v>
          </cell>
          <cell r="F4162" t="str">
            <v>Стартер</v>
          </cell>
          <cell r="G4162" t="str">
            <v>для трубчатых люминесцентных ламп, тип 20С-127, ГОСТ 8799-90</v>
          </cell>
          <cell r="H4162" t="str">
            <v>Люминистцент шамы үшін стартер</v>
          </cell>
          <cell r="I4162" t="str">
            <v>БК</v>
          </cell>
          <cell r="J4162">
            <v>0</v>
          </cell>
          <cell r="K4162">
            <v>631010000</v>
          </cell>
          <cell r="L4162" t="str">
            <v>ҚР, ШҚО, Өскемен қ., Бажов көш., 10</v>
          </cell>
          <cell r="M4162" t="str">
            <v>Желтоқсан-Қантар</v>
          </cell>
          <cell r="N4162" t="str">
            <v>Шығыс-Қазақстан облысы, Өскемен қ.</v>
          </cell>
          <cell r="O4162" t="str">
            <v>DDP</v>
          </cell>
          <cell r="P4162" t="str">
            <v>шартқа қол қойылған кезден бастап 45 күнтізбелік күн ішінде</v>
          </cell>
          <cell r="Q4162">
            <v>0</v>
          </cell>
          <cell r="R4162">
            <v>796</v>
          </cell>
          <cell r="S4162" t="str">
            <v>Дана</v>
          </cell>
        </row>
        <row r="4163">
          <cell r="A4163" t="str">
            <v>2924 Т</v>
          </cell>
          <cell r="B4163" t="str">
            <v>"ШҚ АЭК" АҚ</v>
          </cell>
          <cell r="C4163" t="str">
            <v>25.73.30.970.011.00.0796.000000000000</v>
          </cell>
          <cell r="D4163">
            <v>607153131</v>
          </cell>
          <cell r="E4163" t="str">
            <v>4ММ2 3-СЫМДЫ ӘМБЕБАП ТЕТІКТІ КЛЕММА</v>
          </cell>
          <cell r="F4163" t="str">
            <v>Клемма</v>
          </cell>
          <cell r="G4163" t="str">
            <v xml:space="preserve"> номинальное напряжение 1000 В, номинальный ток 380 А</v>
          </cell>
          <cell r="H4163" t="str">
            <v>4ММ2 3-СЫМДЫ ӘМБЕБАП ТЕТІКТІ КЛЕММА</v>
          </cell>
          <cell r="I4163" t="str">
            <v>БК</v>
          </cell>
          <cell r="J4163">
            <v>0</v>
          </cell>
          <cell r="K4163">
            <v>631010000</v>
          </cell>
          <cell r="L4163" t="str">
            <v>ҚР, ШҚО, Өскемен қ., Бажов көш., 10</v>
          </cell>
          <cell r="M4163" t="str">
            <v>Желтоқсан-Қантар</v>
          </cell>
          <cell r="N4163" t="str">
            <v>Шығыс-Қазақстан облысы, Өскемен қ.</v>
          </cell>
          <cell r="O4163" t="str">
            <v>DDP</v>
          </cell>
          <cell r="P4163" t="str">
            <v>шартқа қол қойылған кезден бастап 45 күнтізбелік күн ішінде</v>
          </cell>
          <cell r="Q4163">
            <v>0</v>
          </cell>
          <cell r="R4163">
            <v>796</v>
          </cell>
          <cell r="S4163" t="str">
            <v>Дана</v>
          </cell>
        </row>
        <row r="4164">
          <cell r="A4164" t="str">
            <v>2924-1 Т</v>
          </cell>
          <cell r="B4164" t="str">
            <v>"ШҚ АЭК" АҚ</v>
          </cell>
          <cell r="C4164" t="str">
            <v>25.73.30.970.011.00.0796.000000000000</v>
          </cell>
          <cell r="D4164">
            <v>607153131</v>
          </cell>
          <cell r="E4164" t="str">
            <v>4ММ2 3-СЫМДЫ ӘМБЕБАП ТЕТІКТІ КЛЕММА</v>
          </cell>
          <cell r="F4164" t="str">
            <v>Клемма</v>
          </cell>
          <cell r="G4164" t="str">
            <v xml:space="preserve"> номинальное напряжение 1000 В, номинальный ток 380 А</v>
          </cell>
          <cell r="H4164" t="str">
            <v>4ММ2 3-СЫМДЫ ӘМБЕБАП ТЕТІКТІ КЛЕММА</v>
          </cell>
          <cell r="I4164" t="str">
            <v>БК</v>
          </cell>
          <cell r="J4164">
            <v>0</v>
          </cell>
          <cell r="K4164">
            <v>631010000</v>
          </cell>
          <cell r="L4164" t="str">
            <v>ҚР, ШҚО, Өскемен қ., Бажов көш., 10</v>
          </cell>
          <cell r="M4164" t="str">
            <v>Ақпан - Наурыз</v>
          </cell>
          <cell r="N4164" t="str">
            <v>Шығыс-Қазақстан облысы, Өскемен қ.</v>
          </cell>
          <cell r="O4164" t="str">
            <v>DDP</v>
          </cell>
          <cell r="P4164" t="str">
            <v>шартқа қол қойылған кезден бастап 45 күнтізбелік күн ішінде</v>
          </cell>
          <cell r="Q4164">
            <v>0</v>
          </cell>
          <cell r="R4164">
            <v>796</v>
          </cell>
          <cell r="S4164" t="str">
            <v>Дана</v>
          </cell>
        </row>
        <row r="4165">
          <cell r="A4165" t="str">
            <v>2925 Т</v>
          </cell>
          <cell r="B4165" t="str">
            <v>"ШҚ АЭК" АҚ</v>
          </cell>
          <cell r="C4165" t="str">
            <v>28.15.10.300.000.00.0796.000000000006</v>
          </cell>
          <cell r="D4165">
            <v>608100101</v>
          </cell>
          <cell r="E4165" t="str">
            <v>Подшипник 304</v>
          </cell>
          <cell r="F4165" t="str">
            <v>Подшипник шариковый</v>
          </cell>
          <cell r="G4165" t="str">
            <v>радиальный, наружный диаметр 55-125 мм, однорядный, качения, с канавкой на наружном кольце</v>
          </cell>
          <cell r="H4165" t="str">
            <v>Подшипник 304</v>
          </cell>
          <cell r="I4165" t="str">
            <v>БК</v>
          </cell>
          <cell r="J4165">
            <v>0</v>
          </cell>
          <cell r="K4165">
            <v>631010000</v>
          </cell>
          <cell r="L4165" t="str">
            <v>ҚР, ШҚО, Өскемен қ., Бажов көш., 10</v>
          </cell>
          <cell r="M4165" t="str">
            <v>Желтоқсан-Қантар</v>
          </cell>
          <cell r="N4165" t="str">
            <v>Шығыс-Қазақстан облысы, Өскемен қ.</v>
          </cell>
          <cell r="O4165" t="str">
            <v>DDP</v>
          </cell>
          <cell r="P4165" t="str">
            <v>жыл бойына өтінім бойынша</v>
          </cell>
          <cell r="Q4165">
            <v>0</v>
          </cell>
          <cell r="R4165">
            <v>796</v>
          </cell>
          <cell r="S4165" t="str">
            <v>Дана</v>
          </cell>
        </row>
        <row r="4166">
          <cell r="A4166" t="str">
            <v>2926 Т</v>
          </cell>
          <cell r="B4166" t="str">
            <v>"ШҚ АЭК" АҚ</v>
          </cell>
          <cell r="C4166" t="str">
            <v>28.15.10.900.000.00.0796.000000000066</v>
          </cell>
          <cell r="D4166">
            <v>608100105</v>
          </cell>
          <cell r="E4166" t="str">
            <v xml:space="preserve">Подшипник 205                                                                                       </v>
          </cell>
          <cell r="F4166" t="str">
            <v>Подшипник шариковый</v>
          </cell>
          <cell r="G4166" t="str">
            <v>закрытого типа, наружный диаметр 30-55 мм, качения</v>
          </cell>
          <cell r="H4166" t="str">
            <v xml:space="preserve">Подшипник 205                                                                                       </v>
          </cell>
          <cell r="I4166" t="str">
            <v>БК</v>
          </cell>
          <cell r="J4166">
            <v>0</v>
          </cell>
          <cell r="K4166">
            <v>631010000</v>
          </cell>
          <cell r="L4166" t="str">
            <v>ҚР, ШҚО, Өскемен қ., Бажов көш., 10</v>
          </cell>
          <cell r="M4166" t="str">
            <v>Желтоқсан-Қантар</v>
          </cell>
          <cell r="N4166" t="str">
            <v>Шығыс-Қазақстан облысы, Өскемен қ.</v>
          </cell>
          <cell r="O4166" t="str">
            <v>DDP</v>
          </cell>
          <cell r="P4166" t="str">
            <v>жыл бойына өтінім бойынша</v>
          </cell>
          <cell r="Q4166">
            <v>0</v>
          </cell>
          <cell r="R4166">
            <v>796</v>
          </cell>
          <cell r="S4166" t="str">
            <v>Дана</v>
          </cell>
        </row>
        <row r="4167">
          <cell r="A4167" t="str">
            <v>2927 Т</v>
          </cell>
          <cell r="B4167" t="str">
            <v>"ШҚ АЭК" АҚ</v>
          </cell>
          <cell r="C4167" t="str">
            <v>28.15.10.900.000.00.0796.000000000067</v>
          </cell>
          <cell r="D4167">
            <v>608100106</v>
          </cell>
          <cell r="E4167" t="str">
            <v xml:space="preserve">Подшипник 208                                                                                       </v>
          </cell>
          <cell r="F4167" t="str">
            <v>Подшипник шариковый</v>
          </cell>
          <cell r="G4167" t="str">
            <v>закрытого типа, наружный диаметр 55-125 мм, качения</v>
          </cell>
          <cell r="H4167" t="str">
            <v xml:space="preserve">Подшипник 208                                                                                       </v>
          </cell>
          <cell r="I4167" t="str">
            <v>БК</v>
          </cell>
          <cell r="J4167">
            <v>0</v>
          </cell>
          <cell r="K4167">
            <v>631010000</v>
          </cell>
          <cell r="L4167" t="str">
            <v>ҚР, ШҚО, Өскемен қ., Бажов көш., 10</v>
          </cell>
          <cell r="M4167" t="str">
            <v>Желтоқсан-Қантар</v>
          </cell>
          <cell r="N4167" t="str">
            <v>Шығыс-Қазақстан облысы, Өскемен қ.</v>
          </cell>
          <cell r="O4167" t="str">
            <v>DDP</v>
          </cell>
          <cell r="P4167" t="str">
            <v>жыл бойына өтінім бойынша</v>
          </cell>
          <cell r="Q4167">
            <v>0</v>
          </cell>
          <cell r="R4167">
            <v>796</v>
          </cell>
          <cell r="S4167" t="str">
            <v>Дана</v>
          </cell>
        </row>
        <row r="4168">
          <cell r="A4168" t="str">
            <v>2928 Т</v>
          </cell>
          <cell r="B4168" t="str">
            <v>"ШҚ АЭК" АҚ</v>
          </cell>
          <cell r="C4168" t="str">
            <v>26.51.63.700.001.01.0796.000000000004</v>
          </cell>
          <cell r="D4168">
            <v>610101100</v>
          </cell>
          <cell r="E4168" t="str">
            <v>электронды, үш фазалы есептегіш активті энергияны түзу қосумен 0,4 кВ</v>
          </cell>
          <cell r="F4168" t="str">
            <v>Счетчик</v>
          </cell>
          <cell r="G4168" t="str">
            <v>электроэнергии, электронный, трехфазный, измерение переменного тока 380 В, 50 Гц</v>
          </cell>
          <cell r="H4168" t="str">
            <v>электронды, үш фазалы есептегіш активті энергияны түзу қосумен 0,4 кВ</v>
          </cell>
          <cell r="I4168" t="str">
            <v>БК</v>
          </cell>
          <cell r="J4168">
            <v>0</v>
          </cell>
          <cell r="K4168">
            <v>631010000</v>
          </cell>
          <cell r="L4168" t="str">
            <v>ҚР, ШҚО, Өскемен қ., Бажов көш., 10</v>
          </cell>
          <cell r="M4168" t="str">
            <v>Желтоқсан-Қантар</v>
          </cell>
          <cell r="N4168" t="str">
            <v>Шығыс-Қазақстан облысы, Өскемен қ.</v>
          </cell>
          <cell r="O4168" t="str">
            <v>DDP</v>
          </cell>
          <cell r="P4168" t="str">
            <v>шартқа қол қойылған кезден бастап 60 күнтізбелік күн ішінде</v>
          </cell>
          <cell r="Q4168">
            <v>0</v>
          </cell>
          <cell r="R4168">
            <v>796</v>
          </cell>
          <cell r="S4168" t="str">
            <v>Дана</v>
          </cell>
        </row>
        <row r="4169">
          <cell r="A4169" t="str">
            <v>2928-1 Т</v>
          </cell>
          <cell r="B4169" t="str">
            <v>"ШҚ АЭК" АҚ</v>
          </cell>
          <cell r="C4169" t="str">
            <v>26.51.63.700.001.01.0796.000000000004</v>
          </cell>
          <cell r="D4169">
            <v>610101100</v>
          </cell>
          <cell r="E4169" t="str">
            <v>электронды, үш фазалы есептегіш активті энергияны түзу қосумен 0,4 кВ</v>
          </cell>
          <cell r="F4169" t="str">
            <v>Счетчик</v>
          </cell>
          <cell r="G4169" t="str">
            <v>электроэнергии, электронный, трехфазный, измерение переменного тока 380 В, 50 Гц</v>
          </cell>
          <cell r="H4169" t="str">
            <v>электронды, үш фазалы есептегіш активті энергияны түзу қосумен 0,4 кВ</v>
          </cell>
          <cell r="I4169" t="str">
            <v>БК</v>
          </cell>
          <cell r="J4169">
            <v>0</v>
          </cell>
          <cell r="K4169">
            <v>631010000</v>
          </cell>
          <cell r="L4169" t="str">
            <v>ҚР, ШҚО, Өскемен қ., Бажов көш., 10</v>
          </cell>
          <cell r="M4169" t="str">
            <v>Наурыз - Сәуір</v>
          </cell>
          <cell r="N4169" t="str">
            <v>Шығыс-Қазақстан облысы, Өскемен қ.</v>
          </cell>
          <cell r="O4169" t="str">
            <v>DDP</v>
          </cell>
          <cell r="P4169" t="str">
            <v>шартқа қол қойылған кезден бастап 60 күнтізбелік күн ішінде</v>
          </cell>
          <cell r="Q4169">
            <v>0</v>
          </cell>
          <cell r="R4169">
            <v>796</v>
          </cell>
          <cell r="S4169" t="str">
            <v>Дана</v>
          </cell>
        </row>
        <row r="4170">
          <cell r="A4170" t="str">
            <v>2929 Т</v>
          </cell>
          <cell r="B4170" t="str">
            <v>"ШҚ АЭК" АҚ</v>
          </cell>
          <cell r="C4170" t="str">
            <v>26.51.63.700.001.01.0796.000000000005</v>
          </cell>
          <cell r="D4170">
            <v>610101119</v>
          </cell>
          <cell r="E4170" t="str">
            <v>активті және реактивті энергияның бір бағыттық көп тарифті көп функциялы әмбебап үш фазалы есептегіш</v>
          </cell>
          <cell r="F4170" t="str">
            <v>Счетчик</v>
          </cell>
          <cell r="G4170" t="str">
            <v xml:space="preserve"> электроэнергии, электронный, трехфазный, измерение переменного тока 100 В, 50 Гц</v>
          </cell>
          <cell r="H4170" t="str">
            <v>активті және реактивті энергияның бір бағыттық көп тарифті көп функциялы әмбебап үш фазалы есептегіш</v>
          </cell>
          <cell r="I4170" t="str">
            <v>БК</v>
          </cell>
          <cell r="J4170">
            <v>0</v>
          </cell>
          <cell r="K4170">
            <v>631010000</v>
          </cell>
          <cell r="L4170" t="str">
            <v>ҚР, ШҚО, Өскемен қ., Бажов көш., 10</v>
          </cell>
          <cell r="M4170" t="str">
            <v>Желтоқсан-Қантар</v>
          </cell>
          <cell r="N4170" t="str">
            <v>Шығыс-Қазақстан облысы, Өскемен қ.</v>
          </cell>
          <cell r="O4170" t="str">
            <v>DDP</v>
          </cell>
          <cell r="P4170" t="str">
            <v>шартқа қол қойылған кезден бастап 60 күнтізбелік күн ішінде</v>
          </cell>
          <cell r="Q4170">
            <v>0</v>
          </cell>
          <cell r="R4170">
            <v>796</v>
          </cell>
          <cell r="S4170" t="str">
            <v>Дана</v>
          </cell>
        </row>
        <row r="4171">
          <cell r="A4171" t="str">
            <v>2930 Т</v>
          </cell>
          <cell r="B4171" t="str">
            <v>"ШҚ АЭК" АҚ</v>
          </cell>
          <cell r="C4171" t="str">
            <v>26.51.63.700.000.00.0796.000000000000</v>
          </cell>
          <cell r="D4171">
            <v>610101137</v>
          </cell>
          <cell r="E4171" t="str">
            <v>активті және реактивті энергияның бір бағыттық көп тарифті көп функциялы әмбебап үш фазалы есептегіш</v>
          </cell>
          <cell r="F4171" t="str">
            <v>Счетчик электроэнергии</v>
          </cell>
          <cell r="G4171" t="str">
            <v>для учета энергии постоянного тока, электронный, класс точности при учете энергии 0,5 или 1,0</v>
          </cell>
          <cell r="H4171" t="str">
            <v>активті және реактивті энергияның бір бағыттық көп тарифті көп функциялы әмбебап үш фазалы есептегіш</v>
          </cell>
          <cell r="I4171" t="str">
            <v>БК</v>
          </cell>
          <cell r="J4171">
            <v>0</v>
          </cell>
          <cell r="K4171">
            <v>631010000</v>
          </cell>
          <cell r="L4171" t="str">
            <v>ҚР, ШҚО, Өскемен қ., Бажов көш., 10</v>
          </cell>
          <cell r="M4171" t="str">
            <v>Желтоқсан-Қантар</v>
          </cell>
          <cell r="N4171" t="str">
            <v>Шығыс-Қазақстан облысы, Өскемен қ.</v>
          </cell>
          <cell r="O4171" t="str">
            <v>DDP</v>
          </cell>
          <cell r="P4171" t="str">
            <v>шартқа қол қойылған кезден бастап 60 күнтізбелік күн ішінде</v>
          </cell>
          <cell r="Q4171">
            <v>0</v>
          </cell>
          <cell r="R4171">
            <v>796</v>
          </cell>
          <cell r="S4171" t="str">
            <v>Дана</v>
          </cell>
        </row>
        <row r="4172">
          <cell r="A4172" t="str">
            <v>2930-1 Т</v>
          </cell>
          <cell r="B4172" t="str">
            <v>"ШҚ АЭК" АҚ</v>
          </cell>
          <cell r="C4172" t="str">
            <v>26.51.63.700.000.00.0796.000000000000</v>
          </cell>
          <cell r="D4172">
            <v>610101137</v>
          </cell>
          <cell r="E4172" t="str">
            <v>активті және реактивті энергияның бір бағыттық көп тарифті көп функциялы әмбебап үш фазалы есептегіш</v>
          </cell>
          <cell r="F4172" t="str">
            <v>Счетчик электроэнергии</v>
          </cell>
          <cell r="G4172" t="str">
            <v>для учета энергии постоянного тока, электронный, класс точности при учете энергии 0,5 или 1,0</v>
          </cell>
          <cell r="H4172" t="str">
            <v>активті және реактивті энергияның бір бағыттық көп тарифті көп функциялы әмбебап үш фазалы есептегіш</v>
          </cell>
          <cell r="I4172" t="str">
            <v>БК</v>
          </cell>
          <cell r="J4172">
            <v>0</v>
          </cell>
          <cell r="K4172">
            <v>631010000</v>
          </cell>
          <cell r="L4172" t="str">
            <v>070002,  Қазақстан Республикасы, Шығыс Қазақстан облысы, Өскемен қ., Бажов к-сі,10</v>
          </cell>
          <cell r="M4172" t="str">
            <v>Ақпан - Наурыз</v>
          </cell>
          <cell r="N4172" t="str">
            <v>Шығыс-Қазақстан облысы, Өскемен қ.</v>
          </cell>
          <cell r="O4172" t="str">
            <v>DDP</v>
          </cell>
          <cell r="P4172" t="str">
            <v>шартқа қол қойылған кезден бастап 60 күнтізбелік күн ішінде</v>
          </cell>
          <cell r="Q4172">
            <v>0</v>
          </cell>
          <cell r="R4172">
            <v>796</v>
          </cell>
          <cell r="S4172" t="str">
            <v>Дана</v>
          </cell>
        </row>
        <row r="4173">
          <cell r="A4173" t="str">
            <v>2930-2 Т</v>
          </cell>
          <cell r="B4173" t="str">
            <v>"ШҚ АЭК" АҚ</v>
          </cell>
          <cell r="C4173" t="str">
            <v>26.51.63.700.000.00.0796.000000000000</v>
          </cell>
          <cell r="D4173">
            <v>610101137</v>
          </cell>
          <cell r="E4173" t="str">
            <v>активті және реактивті энергияның бір бағыттық көп тарифті көп функциялы әмбебап үш фазалы есептегіш</v>
          </cell>
          <cell r="F4173" t="str">
            <v>Счетчик электроэнергии</v>
          </cell>
          <cell r="G4173" t="str">
            <v>для учета энергии постоянного тока, электронный, класс точности при учете энергии 0,5 или 1,0</v>
          </cell>
          <cell r="H4173" t="str">
            <v>активті және реактивті энергияның бір бағыттық көп тарифті көп функциялы әмбебап үш фазалы есептегіш</v>
          </cell>
          <cell r="I4173" t="str">
            <v>БК</v>
          </cell>
          <cell r="J4173">
            <v>0</v>
          </cell>
          <cell r="K4173">
            <v>631010000</v>
          </cell>
          <cell r="L4173" t="str">
            <v>070002,  Қазақстан Республикасы, Шығыс Қазақстан облысы, Өскемен қ., Бажов к-сі,10</v>
          </cell>
          <cell r="M4173" t="str">
            <v>Наурыз - Сәуір</v>
          </cell>
          <cell r="N4173" t="str">
            <v>Шығыс-Қазақстан облысы, Өскемен қ.</v>
          </cell>
          <cell r="O4173" t="str">
            <v>DDP</v>
          </cell>
          <cell r="P4173" t="str">
            <v>шартқа қол қойылған кезден бастап 60 күнтізбелік күн ішінде</v>
          </cell>
          <cell r="Q4173">
            <v>0</v>
          </cell>
          <cell r="R4173">
            <v>796</v>
          </cell>
          <cell r="S4173" t="str">
            <v>Дана</v>
          </cell>
        </row>
        <row r="4174">
          <cell r="A4174" t="str">
            <v>2931 Т</v>
          </cell>
          <cell r="B4174" t="str">
            <v>"ШҚ АЭК" АҚ</v>
          </cell>
          <cell r="C4174" t="str">
            <v>26.20.16.900.004.00.0796.000000000000</v>
          </cell>
          <cell r="D4174">
            <v>610102100</v>
          </cell>
          <cell r="E4174" t="str">
            <v xml:space="preserve">Көп тарифті есептегіш үшін ілесу блогы                                                              </v>
          </cell>
          <cell r="F4174" t="str">
            <v>Блок</v>
          </cell>
          <cell r="G4174" t="str">
            <v>USB/UART, сопряжения</v>
          </cell>
          <cell r="H4174" t="str">
            <v xml:space="preserve">Көп тарифті есептегіш үшін ілесу блогы                                                              </v>
          </cell>
          <cell r="I4174" t="str">
            <v>БК</v>
          </cell>
          <cell r="J4174">
            <v>0</v>
          </cell>
          <cell r="K4174">
            <v>631010000</v>
          </cell>
          <cell r="L4174" t="str">
            <v>ҚР, ШҚО, Өскемен қ., Бажов көш., 10</v>
          </cell>
          <cell r="M4174" t="str">
            <v>Желтоқсан-Қантар</v>
          </cell>
          <cell r="N4174" t="str">
            <v>Шығыс-Қазақстан облысы, Өскемен қ.</v>
          </cell>
          <cell r="O4174" t="str">
            <v>DDP</v>
          </cell>
          <cell r="P4174" t="str">
            <v>шартқа қол қойылған кезден бастап 60 күнтізбелік күн ішінде</v>
          </cell>
          <cell r="Q4174">
            <v>0</v>
          </cell>
          <cell r="R4174">
            <v>796</v>
          </cell>
          <cell r="S4174" t="str">
            <v>Дана</v>
          </cell>
        </row>
        <row r="4175">
          <cell r="A4175" t="str">
            <v>2931-1 Т</v>
          </cell>
          <cell r="B4175" t="str">
            <v>"ШҚ АЭК" АҚ</v>
          </cell>
          <cell r="C4175" t="str">
            <v>26.20.16.900.004.00.0796.000000000000</v>
          </cell>
          <cell r="D4175">
            <v>610102100</v>
          </cell>
          <cell r="E4175" t="str">
            <v xml:space="preserve">Көп тарифті есептегіш үшін ілесу блогы                                                              </v>
          </cell>
          <cell r="F4175" t="str">
            <v>Блок</v>
          </cell>
          <cell r="G4175" t="str">
            <v>USB/UART, сопряжения</v>
          </cell>
          <cell r="H4175" t="str">
            <v xml:space="preserve">Көп тарифті есептегіш үшін ілесу блогы                                                              </v>
          </cell>
          <cell r="I4175" t="str">
            <v>БК</v>
          </cell>
          <cell r="J4175">
            <v>0</v>
          </cell>
          <cell r="K4175">
            <v>631010000</v>
          </cell>
          <cell r="L4175" t="str">
            <v>ҚР, ШҚО, Өскемен қ., Бажов көш., 10</v>
          </cell>
          <cell r="M4175" t="str">
            <v>Наурыз - Сәуір</v>
          </cell>
          <cell r="N4175" t="str">
            <v>Шығыс-Қазақстан облысы, Өскемен қ.</v>
          </cell>
          <cell r="O4175" t="str">
            <v>DDP</v>
          </cell>
          <cell r="P4175" t="str">
            <v>шартқа қол қойылған кезден бастап 60 күнтізбелік күн ішінде</v>
          </cell>
          <cell r="Q4175">
            <v>0</v>
          </cell>
          <cell r="R4175">
            <v>796</v>
          </cell>
          <cell r="S4175" t="str">
            <v>Дана</v>
          </cell>
        </row>
        <row r="4176">
          <cell r="A4176" t="str">
            <v>2932 Т</v>
          </cell>
          <cell r="B4176" t="str">
            <v>"ШҚ АЭК" АҚ</v>
          </cell>
          <cell r="C4176" t="str">
            <v>26.11.22.900.008.00.0796.000000000000</v>
          </cell>
          <cell r="D4176">
            <v>610102101</v>
          </cell>
          <cell r="E4176" t="str">
            <v xml:space="preserve">Оптоэлектронды бастиек                                                                              </v>
          </cell>
          <cell r="F4176" t="str">
            <v>Схема оптрон</v>
          </cell>
          <cell r="G4176" t="str">
            <v>интегральная, оптоэлектронная</v>
          </cell>
          <cell r="H4176" t="str">
            <v xml:space="preserve">Оптоэлектронды бастиек                                                                              </v>
          </cell>
          <cell r="I4176" t="str">
            <v>БК</v>
          </cell>
          <cell r="J4176">
            <v>0</v>
          </cell>
          <cell r="K4176">
            <v>631010000</v>
          </cell>
          <cell r="L4176" t="str">
            <v>ҚР, ШҚО, Өскемен қ., Бажов көш., 10</v>
          </cell>
          <cell r="M4176" t="str">
            <v>Желтоқсан-Қантар</v>
          </cell>
          <cell r="N4176" t="str">
            <v>Шығыс-Қазақстан облысы, Өскемен қ.</v>
          </cell>
          <cell r="O4176" t="str">
            <v>DDP</v>
          </cell>
          <cell r="P4176" t="str">
            <v>шартқа қол қойылған кезден бастап 60 күнтізбелік күн ішінде</v>
          </cell>
          <cell r="Q4176">
            <v>0</v>
          </cell>
          <cell r="R4176">
            <v>796</v>
          </cell>
          <cell r="S4176" t="str">
            <v>Дана</v>
          </cell>
        </row>
        <row r="4177">
          <cell r="A4177" t="str">
            <v>2932-1 Т</v>
          </cell>
          <cell r="B4177" t="str">
            <v>"ШҚ АЭК" АҚ</v>
          </cell>
          <cell r="C4177" t="str">
            <v>26.11.22.900.008.00.0796.000000000000</v>
          </cell>
          <cell r="D4177">
            <v>610102101</v>
          </cell>
          <cell r="E4177" t="str">
            <v xml:space="preserve">Оптоэлектронды бастиек                                                                              </v>
          </cell>
          <cell r="F4177" t="str">
            <v>Схема оптрон</v>
          </cell>
          <cell r="G4177" t="str">
            <v>интегральная, оптоэлектронная</v>
          </cell>
          <cell r="H4177" t="str">
            <v xml:space="preserve">Оптоэлектронды бастиек                                                                              </v>
          </cell>
          <cell r="I4177" t="str">
            <v>БК</v>
          </cell>
          <cell r="J4177">
            <v>0</v>
          </cell>
          <cell r="K4177">
            <v>631010000</v>
          </cell>
          <cell r="L4177" t="str">
            <v>ҚР, ШҚО, Өскемен қ., Бажов көш., 10</v>
          </cell>
          <cell r="M4177" t="str">
            <v>Наурыз - Сәуір</v>
          </cell>
          <cell r="N4177" t="str">
            <v>Шығыс-Қазақстан облысы, Өскемен қ.</v>
          </cell>
          <cell r="O4177" t="str">
            <v>DDP</v>
          </cell>
          <cell r="P4177" t="str">
            <v>шартқа қол қойылған кезден бастап 60 күнтізбелік күн ішінде</v>
          </cell>
          <cell r="Q4177">
            <v>0</v>
          </cell>
          <cell r="R4177">
            <v>796</v>
          </cell>
          <cell r="S4177" t="str">
            <v>Дана</v>
          </cell>
        </row>
        <row r="4178">
          <cell r="A4178" t="str">
            <v>2933 Т</v>
          </cell>
          <cell r="B4178" t="str">
            <v>"ШҚ АЭК" АҚ</v>
          </cell>
          <cell r="C4178" t="str">
            <v>25.91.12.000.004.00.0796.000000000000</v>
          </cell>
          <cell r="D4178">
            <v>635100100</v>
          </cell>
          <cell r="E4178" t="str">
            <v>Металл канистер 10 л</v>
          </cell>
          <cell r="F4178" t="str">
            <v>Канистра</v>
          </cell>
          <cell r="G4178" t="str">
            <v>металлическая, вместимость менее 50 л</v>
          </cell>
          <cell r="H4178" t="str">
            <v>Металл канистер 10 л</v>
          </cell>
          <cell r="I4178" t="str">
            <v>БК</v>
          </cell>
          <cell r="J4178">
            <v>0</v>
          </cell>
          <cell r="K4178">
            <v>631010000</v>
          </cell>
          <cell r="L4178" t="str">
            <v>ҚР, ШҚО, Өскемен қ., Бажов көш., 10</v>
          </cell>
          <cell r="M4178" t="str">
            <v>Желтоқсан-Қантар</v>
          </cell>
          <cell r="N4178" t="str">
            <v>Шығыс-Қазақстан облысы, Өскемен қ.</v>
          </cell>
          <cell r="O4178" t="str">
            <v>DDP</v>
          </cell>
          <cell r="P4178" t="str">
            <v>шартқа қол қойылған кезден бастап 30 күнтізбелік күн ішінде</v>
          </cell>
          <cell r="Q4178">
            <v>0</v>
          </cell>
          <cell r="R4178">
            <v>796</v>
          </cell>
          <cell r="S4178" t="str">
            <v>Дана</v>
          </cell>
        </row>
        <row r="4179">
          <cell r="A4179" t="str">
            <v>2934 Т</v>
          </cell>
          <cell r="B4179" t="str">
            <v>"ШҚ АЭК" АҚ</v>
          </cell>
          <cell r="C4179" t="str">
            <v>25.91.12.000.004.00.0796.000000000000</v>
          </cell>
          <cell r="D4179">
            <v>635100101</v>
          </cell>
          <cell r="E4179" t="str">
            <v>Металл канистер 20 л</v>
          </cell>
          <cell r="F4179" t="str">
            <v>Канистра</v>
          </cell>
          <cell r="G4179" t="str">
            <v>металлическая, вместимость менее 50 л</v>
          </cell>
          <cell r="H4179" t="str">
            <v>Металл канистер 20 л</v>
          </cell>
          <cell r="I4179" t="str">
            <v>БК</v>
          </cell>
          <cell r="J4179">
            <v>0</v>
          </cell>
          <cell r="K4179">
            <v>631010000</v>
          </cell>
          <cell r="L4179" t="str">
            <v>ҚР, ШҚО, Өскемен қ., Бажов көш., 10</v>
          </cell>
          <cell r="M4179" t="str">
            <v>Желтоқсан-Қантар</v>
          </cell>
          <cell r="N4179" t="str">
            <v>Шығыс-Қазақстан облысы, Өскемен қ.</v>
          </cell>
          <cell r="O4179" t="str">
            <v>DDP</v>
          </cell>
          <cell r="P4179" t="str">
            <v>шартқа қол қойылған кезден бастап 30 күнтізбелік күн ішінде</v>
          </cell>
          <cell r="Q4179">
            <v>0</v>
          </cell>
          <cell r="R4179">
            <v>796</v>
          </cell>
          <cell r="S4179" t="str">
            <v>Дана</v>
          </cell>
        </row>
        <row r="4180">
          <cell r="A4180" t="str">
            <v>2935 Т</v>
          </cell>
          <cell r="B4180" t="str">
            <v>"ШҚ АЭК" АҚ</v>
          </cell>
          <cell r="C4180" t="str">
            <v>22.22.12.900.001.00.0796.000000000003</v>
          </cell>
          <cell r="D4180">
            <v>635106100</v>
          </cell>
          <cell r="E4180" t="str">
            <v>Полипропиленді қап</v>
          </cell>
          <cell r="F4180" t="str">
            <v>Мешок</v>
          </cell>
          <cell r="G4180" t="str">
            <v>полипропиленовый, зеленый, размер 150см*100см</v>
          </cell>
          <cell r="H4180" t="str">
            <v>Полипропиленді қап</v>
          </cell>
          <cell r="I4180" t="str">
            <v>БК</v>
          </cell>
          <cell r="J4180">
            <v>0</v>
          </cell>
          <cell r="K4180">
            <v>631010000</v>
          </cell>
          <cell r="L4180" t="str">
            <v>ҚР, ШҚО, Өскемен қ., Бажов көш., 10</v>
          </cell>
          <cell r="M4180" t="str">
            <v>Желтоқсан-Қантар</v>
          </cell>
          <cell r="N4180" t="str">
            <v>Шығыс-Қазақстан облысы, Өскемен қ.</v>
          </cell>
          <cell r="O4180" t="str">
            <v>DDP</v>
          </cell>
          <cell r="P4180" t="str">
            <v>шартқа қол қойылған кезден бастап 30 күнтізбелік күн ішінде</v>
          </cell>
          <cell r="Q4180">
            <v>0</v>
          </cell>
          <cell r="R4180">
            <v>796</v>
          </cell>
          <cell r="S4180" t="str">
            <v>Дана</v>
          </cell>
        </row>
        <row r="4181">
          <cell r="A4181" t="str">
            <v>2936 Т</v>
          </cell>
          <cell r="B4181" t="str">
            <v>"ШҚ АЭК" АҚ</v>
          </cell>
          <cell r="C4181" t="str">
            <v>25.91.11.000.000.00.0796.000000000000</v>
          </cell>
          <cell r="D4181">
            <v>635109102</v>
          </cell>
          <cell r="E4181" t="str">
            <v xml:space="preserve">Қоқысқа арналған металл контейнер                                                                   </v>
          </cell>
          <cell r="F4181" t="str">
            <v>Контейнер</v>
          </cell>
          <cell r="G4181" t="str">
            <v>для бытового мусора, металлический</v>
          </cell>
          <cell r="H4181" t="str">
            <v xml:space="preserve">Қоқысқа арналған металл контейнер                                                                   </v>
          </cell>
          <cell r="I4181" t="str">
            <v>БК</v>
          </cell>
          <cell r="J4181" t="str">
            <v>40</v>
          </cell>
          <cell r="K4181">
            <v>631010000</v>
          </cell>
          <cell r="L4181" t="str">
            <v>ҚР, ШҚО, Өскемен қ., Бажов көш., 10</v>
          </cell>
          <cell r="M4181" t="str">
            <v>Желтоқсан-Қантар</v>
          </cell>
          <cell r="N4181" t="str">
            <v>Шығыс-Қазақстан облысы, Өскемен қ.</v>
          </cell>
          <cell r="O4181" t="str">
            <v>DDP</v>
          </cell>
          <cell r="P4181" t="str">
            <v>шартқа қол қойылған кезден бастап 30 күнтізбелік күн ішінде</v>
          </cell>
          <cell r="Q4181">
            <v>0</v>
          </cell>
          <cell r="R4181">
            <v>796</v>
          </cell>
          <cell r="S4181" t="str">
            <v>Дана</v>
          </cell>
        </row>
        <row r="4182">
          <cell r="A4182" t="str">
            <v>2936-1 Т</v>
          </cell>
          <cell r="B4182" t="str">
            <v>"ШҚ АЭК" АҚ</v>
          </cell>
          <cell r="C4182" t="str">
            <v>25.91.11.000.000.00.0796.000000000000</v>
          </cell>
          <cell r="D4182">
            <v>635109102</v>
          </cell>
          <cell r="E4182" t="str">
            <v xml:space="preserve">Қоқысқа арналған металл контейнер                                                                   </v>
          </cell>
          <cell r="F4182" t="str">
            <v>Контейнер</v>
          </cell>
          <cell r="G4182" t="str">
            <v>для бытового мусора, металлический</v>
          </cell>
          <cell r="H4182" t="str">
            <v xml:space="preserve">Қоқысқа арналған металл контейнер                                                                   </v>
          </cell>
          <cell r="I4182" t="str">
            <v>БК</v>
          </cell>
          <cell r="J4182" t="str">
            <v>0</v>
          </cell>
          <cell r="K4182">
            <v>631010000</v>
          </cell>
          <cell r="L4182" t="str">
            <v>ҚР, ШҚО, Өскемен қ., Бажов көш., 10</v>
          </cell>
          <cell r="M4182" t="str">
            <v>Мамыр - Маусым</v>
          </cell>
          <cell r="N4182" t="str">
            <v>Шығыс-Қазақстан облысы, Өскемен қ.</v>
          </cell>
          <cell r="O4182" t="str">
            <v>DDP</v>
          </cell>
          <cell r="P4182" t="str">
            <v>шартқа қол қойылған кезден бастап 30 күнтізбелік күн ішінде</v>
          </cell>
          <cell r="Q4182">
            <v>0</v>
          </cell>
          <cell r="R4182">
            <v>796</v>
          </cell>
          <cell r="S4182" t="str">
            <v>Дана</v>
          </cell>
        </row>
        <row r="4183">
          <cell r="A4183" t="str">
            <v>2937 Т</v>
          </cell>
          <cell r="B4183" t="str">
            <v>"ШҚ АЭК" АҚ</v>
          </cell>
          <cell r="C4183" t="str">
            <v>27.20.23.900.000.00.0796.000000000004</v>
          </cell>
          <cell r="D4183">
            <v>699100103</v>
          </cell>
          <cell r="E4183" t="str">
            <v xml:space="preserve">Радиостанция аккумуляторы ICOM IC-F3GT BP-209                                                       </v>
          </cell>
          <cell r="F4183" t="str">
            <v>Аккумулятор</v>
          </cell>
          <cell r="G4183" t="str">
            <v>для радиостанции, напряжение 7,5 В, емкость 500-700 А/ч</v>
          </cell>
          <cell r="H4183" t="str">
            <v xml:space="preserve">Радиостанция аккумуляторы ICOM IC-F3GT BP-209                                                       </v>
          </cell>
          <cell r="I4183" t="str">
            <v>БК</v>
          </cell>
          <cell r="J4183">
            <v>0</v>
          </cell>
          <cell r="K4183">
            <v>631010000</v>
          </cell>
          <cell r="L4183" t="str">
            <v>ҚР, ШҚО, Өскемен қ., Бажов көш., 10</v>
          </cell>
          <cell r="M4183" t="str">
            <v>Желтоқсан-Қантар</v>
          </cell>
          <cell r="N4183" t="str">
            <v>Шығыс-Қазақстан облысы, Өскемен қ.</v>
          </cell>
          <cell r="O4183" t="str">
            <v>DDP</v>
          </cell>
          <cell r="P4183" t="str">
            <v>шартқа қол қойылған кезден бастап 60 күнтізбелік күн ішінде</v>
          </cell>
          <cell r="Q4183">
            <v>0</v>
          </cell>
          <cell r="R4183">
            <v>796</v>
          </cell>
          <cell r="S4183" t="str">
            <v>Дана</v>
          </cell>
        </row>
        <row r="4184">
          <cell r="A4184" t="str">
            <v>2937-1 Т</v>
          </cell>
          <cell r="B4184" t="str">
            <v>"ШҚ АЭК" АҚ</v>
          </cell>
          <cell r="C4184" t="str">
            <v>27.20.23.900.000.00.0796.000000000004</v>
          </cell>
          <cell r="D4184">
            <v>699100103</v>
          </cell>
          <cell r="E4184" t="str">
            <v xml:space="preserve">Радиостанция аккумуляторы ICOM IC-F3GT BP-209                                                       </v>
          </cell>
          <cell r="F4184" t="str">
            <v>Аккумулятор</v>
          </cell>
          <cell r="G4184" t="str">
            <v>для радиостанции, напряжение 7,5 В, емкость 500-700 А/ч</v>
          </cell>
          <cell r="H4184" t="str">
            <v xml:space="preserve">Радиостанция аккумуляторы ICOM IC-F3GT BP-209                                                       </v>
          </cell>
          <cell r="I4184" t="str">
            <v>БК</v>
          </cell>
          <cell r="J4184">
            <v>0</v>
          </cell>
          <cell r="K4184">
            <v>631010000</v>
          </cell>
          <cell r="L4184" t="str">
            <v>ҚР, ШҚО, Өскемен қ., Бажов көш., 10</v>
          </cell>
          <cell r="M4184" t="str">
            <v>Мамыр - Маусым</v>
          </cell>
          <cell r="N4184" t="str">
            <v>Шығыс-Қазақстан облысы, Өскемен қ.</v>
          </cell>
          <cell r="O4184" t="str">
            <v>DDP</v>
          </cell>
          <cell r="P4184" t="str">
            <v>шартқа қол қойылған кезден бастап 60 күнтізбелік күн ішінде</v>
          </cell>
          <cell r="Q4184">
            <v>0</v>
          </cell>
          <cell r="R4184">
            <v>796</v>
          </cell>
          <cell r="S4184" t="str">
            <v>Дана</v>
          </cell>
        </row>
        <row r="4185">
          <cell r="A4185" t="str">
            <v>2937-2 Т</v>
          </cell>
          <cell r="B4185" t="str">
            <v>"ШҚ АЭК" АҚ</v>
          </cell>
          <cell r="C4185" t="str">
            <v>27.20.23.900.000.00.0796.000000000004</v>
          </cell>
          <cell r="D4185">
            <v>699100103</v>
          </cell>
          <cell r="E4185" t="str">
            <v xml:space="preserve">Радиостанция аккумуляторы ICOM IC-F3GT BP-209                                                       </v>
          </cell>
          <cell r="F4185" t="str">
            <v>Аккумулятор</v>
          </cell>
          <cell r="G4185" t="str">
            <v>для радиостанции, напряжение 7,5 В, емкость 500-700 А/ч</v>
          </cell>
          <cell r="H4185" t="str">
            <v xml:space="preserve">Радиостанция аккумуляторы ICOM IC-F3GT BP-209                                                       </v>
          </cell>
          <cell r="I4185" t="str">
            <v>ТЭБҰ</v>
          </cell>
          <cell r="J4185">
            <v>0</v>
          </cell>
          <cell r="K4185">
            <v>631010000</v>
          </cell>
          <cell r="L4185" t="str">
            <v>ҚР, ШҚО, Өскемен қ., Бажов көш., 10</v>
          </cell>
          <cell r="M4185" t="str">
            <v>Маусым - Шілде</v>
          </cell>
          <cell r="N4185" t="str">
            <v>Шығыс-Қазақстан облысы, Өскемен қ.</v>
          </cell>
          <cell r="O4185" t="str">
            <v>DDP</v>
          </cell>
          <cell r="P4185" t="str">
            <v>шартқа қол қойылған кезден бастап 60 күнтізбелік күн ішінде</v>
          </cell>
          <cell r="Q4185">
            <v>0</v>
          </cell>
          <cell r="R4185">
            <v>796</v>
          </cell>
          <cell r="S4185" t="str">
            <v>Дана</v>
          </cell>
        </row>
        <row r="4186">
          <cell r="A4186" t="str">
            <v>2938 Т</v>
          </cell>
          <cell r="B4186" t="str">
            <v>"ШҚ АЭК" АҚ</v>
          </cell>
          <cell r="C4186" t="str">
            <v>27.20.23.900.000.00.0796.000000000004</v>
          </cell>
          <cell r="D4186">
            <v>699100104</v>
          </cell>
          <cell r="E4186" t="str">
            <v xml:space="preserve">Радиостанция аккумуляторы Motorola NTN7144C 7,5В 1500мА/ч                                           </v>
          </cell>
          <cell r="F4186" t="str">
            <v>Аккумулятор</v>
          </cell>
          <cell r="G4186" t="str">
            <v>для радиостанции, напряжение 7,5 В, емкость 500-700 А/ч</v>
          </cell>
          <cell r="H4186" t="str">
            <v xml:space="preserve">Радиостанция аккумуляторы Motorola NTN7144C 7,5В 1500мА/ч                                           </v>
          </cell>
          <cell r="I4186" t="str">
            <v>БК</v>
          </cell>
          <cell r="J4186">
            <v>0</v>
          </cell>
          <cell r="K4186">
            <v>631010000</v>
          </cell>
          <cell r="L4186" t="str">
            <v>ҚР, ШҚО, Өскемен қ., Бажов көш., 10</v>
          </cell>
          <cell r="M4186" t="str">
            <v>Желтоқсан-Қантар</v>
          </cell>
          <cell r="N4186" t="str">
            <v>Шығыс-Қазақстан облысы, Өскемен қ.</v>
          </cell>
          <cell r="O4186" t="str">
            <v>DDP</v>
          </cell>
          <cell r="P4186" t="str">
            <v>шартқа қол қойылған кезден бастап 60 күнтізбелік күн ішінде</v>
          </cell>
          <cell r="Q4186">
            <v>0</v>
          </cell>
          <cell r="R4186">
            <v>796</v>
          </cell>
          <cell r="S4186" t="str">
            <v>Дана</v>
          </cell>
        </row>
        <row r="4187">
          <cell r="A4187" t="str">
            <v>2938-1 Т</v>
          </cell>
          <cell r="B4187" t="str">
            <v>"ШҚ АЭК" АҚ</v>
          </cell>
          <cell r="C4187" t="str">
            <v>27.20.23.900.000.00.0796.000000000004</v>
          </cell>
          <cell r="D4187">
            <v>699100104</v>
          </cell>
          <cell r="E4187" t="str">
            <v xml:space="preserve">Радиостанция аккумуляторы Motorola NTN7144C 7,5В 1500мА/ч                                           </v>
          </cell>
          <cell r="F4187" t="str">
            <v>Аккумулятор</v>
          </cell>
          <cell r="G4187" t="str">
            <v>для радиостанции, напряжение 7,5 В, емкость 500-700 А/ч</v>
          </cell>
          <cell r="H4187" t="str">
            <v xml:space="preserve">Радиостанция аккумуляторы Motorola NTN7144C 7,5В 1500мА/ч                                           </v>
          </cell>
          <cell r="I4187" t="str">
            <v>БК</v>
          </cell>
          <cell r="J4187">
            <v>0</v>
          </cell>
          <cell r="K4187">
            <v>631010000</v>
          </cell>
          <cell r="L4187" t="str">
            <v>ҚР, ШҚО, Өскемен қ., Бажов көш., 10</v>
          </cell>
          <cell r="M4187" t="str">
            <v>Мамыр - Маусым</v>
          </cell>
          <cell r="N4187" t="str">
            <v>Шығыс-Қазақстан облысы, Өскемен қ.</v>
          </cell>
          <cell r="O4187" t="str">
            <v>DDP</v>
          </cell>
          <cell r="P4187" t="str">
            <v>шартқа қол қойылған кезден бастап 60 күнтізбелік күн ішінде</v>
          </cell>
          <cell r="Q4187">
            <v>0</v>
          </cell>
          <cell r="R4187">
            <v>796</v>
          </cell>
          <cell r="S4187" t="str">
            <v>Дана</v>
          </cell>
        </row>
        <row r="4188">
          <cell r="A4188" t="str">
            <v>2938-2 Т</v>
          </cell>
          <cell r="B4188" t="str">
            <v>"ШҚ АЭК" АҚ</v>
          </cell>
          <cell r="C4188" t="str">
            <v>27.20.23.900.000.00.0796.000000000004</v>
          </cell>
          <cell r="D4188">
            <v>699100104</v>
          </cell>
          <cell r="E4188" t="str">
            <v xml:space="preserve">Радиостанция аккумуляторы Motorola NTN7144C 7,5В 1500мА/ч                                           </v>
          </cell>
          <cell r="F4188" t="str">
            <v>Аккумулятор</v>
          </cell>
          <cell r="G4188" t="str">
            <v>для радиостанции, напряжение 7,5 В, емкость 500-700 А/ч</v>
          </cell>
          <cell r="H4188" t="str">
            <v xml:space="preserve">Радиостанция аккумуляторы Motorola NTN7144C 7,5В 1500мА/ч                                           </v>
          </cell>
          <cell r="I4188" t="str">
            <v>ТЭБҰ</v>
          </cell>
          <cell r="J4188">
            <v>0</v>
          </cell>
          <cell r="K4188">
            <v>631010000</v>
          </cell>
          <cell r="L4188" t="str">
            <v>ҚР, ШҚО, Өскемен қ., Бажов көш., 10</v>
          </cell>
          <cell r="M4188" t="str">
            <v>Маусым - Шілде</v>
          </cell>
          <cell r="N4188" t="str">
            <v>Шығыс-Қазақстан облысы, Өскемен қ.</v>
          </cell>
          <cell r="O4188" t="str">
            <v>DDP</v>
          </cell>
          <cell r="P4188" t="str">
            <v>шартқа қол қойылған кезден бастап 60 күнтізбелік күн ішінде</v>
          </cell>
          <cell r="Q4188">
            <v>0</v>
          </cell>
          <cell r="R4188">
            <v>796</v>
          </cell>
          <cell r="S4188" t="str">
            <v>Дана</v>
          </cell>
        </row>
        <row r="4189">
          <cell r="A4189" t="str">
            <v>2939 Т</v>
          </cell>
          <cell r="B4189" t="str">
            <v>"ШҚ АЭК" АҚ</v>
          </cell>
          <cell r="C4189" t="str">
            <v>26.20.40.000.112.00.0796.000000000010</v>
          </cell>
          <cell r="D4189">
            <v>699100107</v>
          </cell>
          <cell r="E4189" t="str">
            <v xml:space="preserve">Радиостанция 220/12В 6А DIAMOND үшін қоректендіру блогы                                             </v>
          </cell>
          <cell r="F4189" t="str">
            <v>Блок питания</v>
          </cell>
          <cell r="G4189" t="str">
            <v>стандарт AD-55, для обеспечения бесперебойного питания коммуникационного шкафа, напряжение 220 В, сила тока 5 А</v>
          </cell>
          <cell r="H4189" t="str">
            <v xml:space="preserve">Радиостанция 220/12В 6А DIAMOND үшін қоректендіру блогы                                             </v>
          </cell>
          <cell r="I4189" t="str">
            <v>БК</v>
          </cell>
          <cell r="J4189">
            <v>0</v>
          </cell>
          <cell r="K4189">
            <v>631010000</v>
          </cell>
          <cell r="L4189" t="str">
            <v>ҚР, ШҚО, Өскемен қ., Бажов көш., 10</v>
          </cell>
          <cell r="M4189" t="str">
            <v>Желтоқсан-Қантар</v>
          </cell>
          <cell r="N4189" t="str">
            <v>Шығыс-Қазақстан облысы, Өскемен қ.</v>
          </cell>
          <cell r="O4189" t="str">
            <v>DDP</v>
          </cell>
          <cell r="P4189" t="str">
            <v>шартқа қол қойылған кезден бастап 60 күнтізбелік күн ішінде</v>
          </cell>
          <cell r="Q4189">
            <v>0</v>
          </cell>
          <cell r="R4189">
            <v>796</v>
          </cell>
          <cell r="S4189" t="str">
            <v>Дана</v>
          </cell>
        </row>
        <row r="4190">
          <cell r="A4190" t="str">
            <v>2939-1 Т</v>
          </cell>
          <cell r="B4190" t="str">
            <v>"ШҚ АЭК" АҚ</v>
          </cell>
          <cell r="C4190" t="str">
            <v>26.20.40.000.112.00.0796.000000000010</v>
          </cell>
          <cell r="D4190">
            <v>699100107</v>
          </cell>
          <cell r="E4190" t="str">
            <v xml:space="preserve">Радиостанция 220/12В 6А DIAMOND үшін қоректендіру блогы                                             </v>
          </cell>
          <cell r="F4190" t="str">
            <v>Блок питания</v>
          </cell>
          <cell r="G4190" t="str">
            <v>стандарт AD-55, для обеспечения бесперебойного питания коммуникационного шкафа, напряжение 220 В, сила тока 5 А</v>
          </cell>
          <cell r="H4190" t="str">
            <v xml:space="preserve">Радиостанция 220/12В 6А DIAMOND үшін қоректендіру блогы                                             </v>
          </cell>
          <cell r="I4190" t="str">
            <v>БК</v>
          </cell>
          <cell r="J4190">
            <v>0</v>
          </cell>
          <cell r="K4190">
            <v>631010000</v>
          </cell>
          <cell r="L4190" t="str">
            <v>ҚР, ШҚО, Өскемен қ., Бажов көш., 10</v>
          </cell>
          <cell r="M4190" t="str">
            <v>Ақпан - Наурыз</v>
          </cell>
          <cell r="N4190" t="str">
            <v>Шығыс-Қазақстан облысы, Өскемен қ.</v>
          </cell>
          <cell r="O4190" t="str">
            <v>DDP</v>
          </cell>
          <cell r="P4190" t="str">
            <v>шартқа қол қойылған кезден бастап 60 күнтізбелік күн ішінде</v>
          </cell>
          <cell r="Q4190">
            <v>0</v>
          </cell>
          <cell r="R4190">
            <v>796</v>
          </cell>
          <cell r="S4190" t="str">
            <v>Дана</v>
          </cell>
        </row>
        <row r="4191">
          <cell r="A4191" t="str">
            <v>2940 Т</v>
          </cell>
          <cell r="B4191" t="str">
            <v>"ШҚ АЭК" АҚ</v>
          </cell>
          <cell r="C4191" t="str">
            <v>27.20.23.900.000.00.0796.000000000004</v>
          </cell>
          <cell r="D4191">
            <v>699100120</v>
          </cell>
          <cell r="E4191" t="str">
            <v xml:space="preserve">Радиостанция аккумуляторы Motorola PMNN4018A 1150 мА/ч                                              </v>
          </cell>
          <cell r="F4191" t="str">
            <v>Аккумулятор</v>
          </cell>
          <cell r="G4191" t="str">
            <v>для радиостанции, напряжение 7,5 В, емкость 500-700 А/ч</v>
          </cell>
          <cell r="H4191" t="str">
            <v xml:space="preserve">Радиостанция аккумуляторы Motorola PMNN4018A 1150 мА/ч                                              </v>
          </cell>
          <cell r="I4191" t="str">
            <v>БК</v>
          </cell>
          <cell r="J4191">
            <v>0</v>
          </cell>
          <cell r="K4191">
            <v>631010000</v>
          </cell>
          <cell r="L4191" t="str">
            <v>ҚР, ШҚО, Өскемен қ., Бажов көш., 10</v>
          </cell>
          <cell r="M4191" t="str">
            <v>Желтоқсан-Қантар</v>
          </cell>
          <cell r="N4191" t="str">
            <v>Шығыс-Қазақстан облысы, Өскемен қ.</v>
          </cell>
          <cell r="O4191" t="str">
            <v>DDP</v>
          </cell>
          <cell r="P4191" t="str">
            <v>шартқа қол қойылған кезден бастап 60 күнтізбелік күн ішінде</v>
          </cell>
          <cell r="Q4191">
            <v>0</v>
          </cell>
          <cell r="R4191">
            <v>796</v>
          </cell>
          <cell r="S4191" t="str">
            <v>Дана</v>
          </cell>
        </row>
        <row r="4192">
          <cell r="A4192" t="str">
            <v>2940-1 Т</v>
          </cell>
          <cell r="B4192" t="str">
            <v>"ШҚ АЭК" АҚ</v>
          </cell>
          <cell r="C4192" t="str">
            <v>27.20.23.900.000.00.0796.000000000004</v>
          </cell>
          <cell r="D4192">
            <v>699100120</v>
          </cell>
          <cell r="E4192" t="str">
            <v xml:space="preserve">Радиостанция аккумуляторы Motorola PMNN4018A 1150 мА/ч                                              </v>
          </cell>
          <cell r="F4192" t="str">
            <v>Аккумулятор</v>
          </cell>
          <cell r="G4192" t="str">
            <v>для радиостанции, напряжение 7,5 В, емкость 500-700 А/ч</v>
          </cell>
          <cell r="H4192" t="str">
            <v xml:space="preserve">Радиостанция аккумуляторы Motorola PMNN4018A 1150 мА/ч                                              </v>
          </cell>
          <cell r="I4192" t="str">
            <v>БК</v>
          </cell>
          <cell r="J4192">
            <v>0</v>
          </cell>
          <cell r="K4192">
            <v>631010000</v>
          </cell>
          <cell r="L4192" t="str">
            <v>ҚР, ШҚО, Өскемен қ., Бажов көш., 10</v>
          </cell>
          <cell r="M4192" t="str">
            <v>Ақпан - Наурыз</v>
          </cell>
          <cell r="N4192" t="str">
            <v>Шығыс-Қазақстан облысы, Өскемен қ.</v>
          </cell>
          <cell r="O4192" t="str">
            <v>DDP</v>
          </cell>
          <cell r="P4192" t="str">
            <v>шартқа қол қойылған кезден бастап 60 күнтізбелік күн ішінде</v>
          </cell>
          <cell r="Q4192">
            <v>0</v>
          </cell>
          <cell r="R4192">
            <v>796</v>
          </cell>
          <cell r="S4192" t="str">
            <v>Дана</v>
          </cell>
        </row>
        <row r="4193">
          <cell r="A4193" t="str">
            <v>2941 Т</v>
          </cell>
          <cell r="B4193" t="str">
            <v>"ШҚ АЭК" АҚ</v>
          </cell>
          <cell r="C4193" t="str">
            <v>27.20.23.900.000.00.0796.000000000004</v>
          </cell>
          <cell r="D4193">
            <v>699100121</v>
          </cell>
          <cell r="E4193" t="str">
            <v xml:space="preserve">Радиостанция аккумуляторы Motorola PMNN4005B 1200 мА/ч                                              </v>
          </cell>
          <cell r="F4193" t="str">
            <v>Аккумулятор</v>
          </cell>
          <cell r="G4193" t="str">
            <v>для радиостанции, напряжение 7,5 В, емкость 500-700 А/ч</v>
          </cell>
          <cell r="H4193" t="str">
            <v xml:space="preserve">Радиостанция аккумуляторы Motorola PMNN4005B 1200 мА/ч                                              </v>
          </cell>
          <cell r="I4193" t="str">
            <v>БК</v>
          </cell>
          <cell r="J4193">
            <v>0</v>
          </cell>
          <cell r="K4193">
            <v>631010000</v>
          </cell>
          <cell r="L4193" t="str">
            <v>ҚР, ШҚО, Өскемен қ., Бажов көш., 10</v>
          </cell>
          <cell r="M4193" t="str">
            <v>Желтоқсан-Қантар</v>
          </cell>
          <cell r="N4193" t="str">
            <v>Шығыс-Қазақстан облысы, Өскемен қ.</v>
          </cell>
          <cell r="O4193" t="str">
            <v>DDP</v>
          </cell>
          <cell r="P4193" t="str">
            <v>шартқа қол қойылған кезден бастап 60 күнтізбелік күн ішінде</v>
          </cell>
          <cell r="Q4193">
            <v>0</v>
          </cell>
          <cell r="R4193">
            <v>796</v>
          </cell>
          <cell r="S4193" t="str">
            <v>Дана</v>
          </cell>
        </row>
        <row r="4194">
          <cell r="A4194" t="str">
            <v>2941-1 Т</v>
          </cell>
          <cell r="B4194" t="str">
            <v>"ШҚ АЭК" АҚ</v>
          </cell>
          <cell r="C4194" t="str">
            <v>27.20.23.900.000.00.0796.000000000004</v>
          </cell>
          <cell r="D4194">
            <v>699100121</v>
          </cell>
          <cell r="E4194" t="str">
            <v xml:space="preserve">Радиостанция аккумуляторы Motorola PMNN4005B 1200 мА/ч                                              </v>
          </cell>
          <cell r="F4194" t="str">
            <v>Аккумулятор</v>
          </cell>
          <cell r="G4194" t="str">
            <v>для радиостанции, напряжение 7,5 В, емкость 500-700 А/ч</v>
          </cell>
          <cell r="H4194" t="str">
            <v xml:space="preserve">Радиостанция аккумуляторы Motorola PMNN4005B 1200 мА/ч                                              </v>
          </cell>
          <cell r="I4194" t="str">
            <v>БК</v>
          </cell>
          <cell r="J4194">
            <v>0</v>
          </cell>
          <cell r="K4194">
            <v>631010000</v>
          </cell>
          <cell r="L4194" t="str">
            <v>ҚР, ШҚО, Өскемен қ., Бажов көш., 10</v>
          </cell>
          <cell r="M4194" t="str">
            <v>Мамыр - Маусым</v>
          </cell>
          <cell r="N4194" t="str">
            <v>Шығыс-Қазақстан облысы, Өскемен қ.</v>
          </cell>
          <cell r="O4194" t="str">
            <v>DDP</v>
          </cell>
          <cell r="P4194" t="str">
            <v>шартқа қол қойылған кезден бастап 60 күнтізбелік күн ішінде</v>
          </cell>
          <cell r="Q4194">
            <v>0</v>
          </cell>
          <cell r="R4194">
            <v>796</v>
          </cell>
          <cell r="S4194" t="str">
            <v>Дана</v>
          </cell>
        </row>
        <row r="4195">
          <cell r="A4195" t="str">
            <v>2941-2 Т</v>
          </cell>
          <cell r="B4195" t="str">
            <v>"ШҚ АЭК" АҚ</v>
          </cell>
          <cell r="C4195" t="str">
            <v>27.20.23.900.000.00.0796.000000000004</v>
          </cell>
          <cell r="D4195">
            <v>699100121</v>
          </cell>
          <cell r="E4195" t="str">
            <v xml:space="preserve">Радиостанция аккумуляторы Motorola PMNN4005B 1200 мА/ч                                              </v>
          </cell>
          <cell r="F4195" t="str">
            <v>Аккумулятор</v>
          </cell>
          <cell r="G4195" t="str">
            <v>для радиостанции, напряжение 7,5 В, емкость 500-700 А/ч</v>
          </cell>
          <cell r="H4195" t="str">
            <v xml:space="preserve">Радиостанция аккумуляторы Motorola PMNN4005B 1200 мА/ч                                              </v>
          </cell>
          <cell r="I4195" t="str">
            <v>ТЭБҰ</v>
          </cell>
          <cell r="J4195">
            <v>0</v>
          </cell>
          <cell r="K4195">
            <v>631010000</v>
          </cell>
          <cell r="L4195" t="str">
            <v>ҚР, ШҚО, Өскемен қ., Бажов көш., 10</v>
          </cell>
          <cell r="M4195" t="str">
            <v>Маусым - Шілде</v>
          </cell>
          <cell r="N4195" t="str">
            <v>Шығыс-Қазақстан облысы, Өскемен қ.</v>
          </cell>
          <cell r="O4195" t="str">
            <v>DDP</v>
          </cell>
          <cell r="P4195" t="str">
            <v>шартқа қол қойылған кезден бастап 60 күнтізбелік күн ішінде</v>
          </cell>
          <cell r="Q4195">
            <v>0</v>
          </cell>
          <cell r="R4195">
            <v>796</v>
          </cell>
          <cell r="S4195" t="str">
            <v>Дана</v>
          </cell>
        </row>
        <row r="4196">
          <cell r="A4196" t="str">
            <v>2942 Т</v>
          </cell>
          <cell r="B4196" t="str">
            <v>"ШҚ АЭК" АҚ</v>
          </cell>
          <cell r="C4196" t="str">
            <v>26.30.30.900.100.00.0796.000000000000</v>
          </cell>
          <cell r="D4196">
            <v>699100123</v>
          </cell>
          <cell r="E4196" t="str">
            <v xml:space="preserve">Аккумулятор спутник телефонға Thuraya SO-2510 арналған                                              </v>
          </cell>
          <cell r="F4196" t="str">
            <v>Батарея</v>
          </cell>
          <cell r="G4196" t="str">
            <v>для спутникового телефона, аккумуляторная</v>
          </cell>
          <cell r="H4196" t="str">
            <v xml:space="preserve">Аккумулятор спутник телефонға Thuraya SO-2510 арналған                                              </v>
          </cell>
          <cell r="I4196" t="str">
            <v>БК</v>
          </cell>
          <cell r="J4196">
            <v>0</v>
          </cell>
          <cell r="K4196">
            <v>631010000</v>
          </cell>
          <cell r="L4196" t="str">
            <v>ҚР, ШҚО, Өскемен қ., Бажов көш., 10</v>
          </cell>
          <cell r="M4196" t="str">
            <v>Желтоқсан-Қантар</v>
          </cell>
          <cell r="N4196" t="str">
            <v>Шығыс-Қазақстан облысы, Өскемен қ.</v>
          </cell>
          <cell r="O4196" t="str">
            <v>DDP</v>
          </cell>
          <cell r="P4196" t="str">
            <v>шартқа қол қойылған кезден бастап 60 күнтізбелік күн ішінде</v>
          </cell>
          <cell r="Q4196">
            <v>0</v>
          </cell>
          <cell r="R4196">
            <v>796</v>
          </cell>
          <cell r="S4196" t="str">
            <v>Дана</v>
          </cell>
        </row>
        <row r="4197">
          <cell r="A4197" t="str">
            <v>2942-1 Т</v>
          </cell>
          <cell r="B4197" t="str">
            <v>"ШҚ АЭК" АҚ</v>
          </cell>
          <cell r="C4197" t="str">
            <v>26.30.30.900.100.00.0796.000000000000</v>
          </cell>
          <cell r="D4197">
            <v>699100123</v>
          </cell>
          <cell r="E4197" t="str">
            <v xml:space="preserve">Аккумулятор спутник телефонға Thuraya SO-2510 арналған                                              </v>
          </cell>
          <cell r="F4197" t="str">
            <v>Батарея</v>
          </cell>
          <cell r="G4197" t="str">
            <v>для спутникового телефона, аккумуляторная</v>
          </cell>
          <cell r="H4197" t="str">
            <v xml:space="preserve">Аккумулятор спутник телефонға Thuraya SO-2510 арналған                                              </v>
          </cell>
          <cell r="I4197" t="str">
            <v>БК</v>
          </cell>
          <cell r="J4197">
            <v>0</v>
          </cell>
          <cell r="K4197">
            <v>631010000</v>
          </cell>
          <cell r="L4197" t="str">
            <v>ҚР, ШҚО, Өскемен қ., Бажов көш., 10</v>
          </cell>
          <cell r="M4197" t="str">
            <v>Мамыр - Маусым</v>
          </cell>
          <cell r="N4197" t="str">
            <v>Шығыс-Қазақстан облысы, Өскемен қ.</v>
          </cell>
          <cell r="O4197" t="str">
            <v>DDP</v>
          </cell>
          <cell r="P4197" t="str">
            <v>шартқа қол қойылған кезден бастап 60 күнтізбелік күн ішінде</v>
          </cell>
          <cell r="Q4197">
            <v>0</v>
          </cell>
          <cell r="R4197">
            <v>796</v>
          </cell>
          <cell r="S4197" t="str">
            <v>Дана</v>
          </cell>
        </row>
        <row r="4198">
          <cell r="A4198" t="str">
            <v>2942-2 Т</v>
          </cell>
          <cell r="B4198" t="str">
            <v>"ШҚ АЭК" АҚ</v>
          </cell>
          <cell r="C4198" t="str">
            <v>26.30.30.900.100.00.0796.000000000000</v>
          </cell>
          <cell r="D4198">
            <v>699100123</v>
          </cell>
          <cell r="E4198" t="str">
            <v xml:space="preserve">Аккумулятор спутник телефонға Thuraya SO-2510 арналған                                              </v>
          </cell>
          <cell r="F4198" t="str">
            <v>Батарея</v>
          </cell>
          <cell r="G4198" t="str">
            <v>для спутникового телефона, аккумуляторная</v>
          </cell>
          <cell r="H4198" t="str">
            <v xml:space="preserve">Аккумулятор спутник телефонға Thuraya SO-2510 арналған                                              </v>
          </cell>
          <cell r="I4198" t="str">
            <v>ТЭБҰ</v>
          </cell>
          <cell r="J4198">
            <v>0</v>
          </cell>
          <cell r="K4198">
            <v>631010000</v>
          </cell>
          <cell r="L4198" t="str">
            <v>ҚР, ШҚО, Өскемен қ., Бажов көш., 10</v>
          </cell>
          <cell r="M4198" t="str">
            <v>Маусым - Шілде</v>
          </cell>
          <cell r="N4198" t="str">
            <v>Шығыс-Қазақстан облысы, Өскемен қ.</v>
          </cell>
          <cell r="O4198" t="str">
            <v>DDP</v>
          </cell>
          <cell r="P4198" t="str">
            <v>шартқа қол қойылған кезден бастап 60 күнтізбелік күн ішінде</v>
          </cell>
          <cell r="Q4198">
            <v>0</v>
          </cell>
          <cell r="R4198">
            <v>796</v>
          </cell>
          <cell r="S4198" t="str">
            <v>Дана</v>
          </cell>
        </row>
        <row r="4199">
          <cell r="A4199" t="str">
            <v>2943 Т</v>
          </cell>
          <cell r="B4199" t="str">
            <v>"ШҚ АЭК" АҚ</v>
          </cell>
          <cell r="C4199" t="str">
            <v>26.30.40.300.000.00.0796.000000000000</v>
          </cell>
          <cell r="D4199">
            <v>699100126</v>
          </cell>
          <cell r="E4199" t="str">
            <v xml:space="preserve">Антенна DIAMOND F 22                                                                                </v>
          </cell>
          <cell r="F4199" t="str">
            <v>Антенна</v>
          </cell>
          <cell r="G4199" t="str">
            <v>для стационарных радиостанций, ретрансляторов, радиомодемов, дипольная (петлевая), частота 136-174 MHz</v>
          </cell>
          <cell r="H4199" t="str">
            <v xml:space="preserve">Антенна DIAMOND F 22                                                                                </v>
          </cell>
          <cell r="I4199" t="str">
            <v>БК</v>
          </cell>
          <cell r="J4199">
            <v>0</v>
          </cell>
          <cell r="K4199">
            <v>631010000</v>
          </cell>
          <cell r="L4199" t="str">
            <v>ҚР, ШҚО, Өскемен қ., Бажов көш., 10</v>
          </cell>
          <cell r="M4199" t="str">
            <v>Желтоқсан-Қантар</v>
          </cell>
          <cell r="N4199" t="str">
            <v>Шығыс-Қазақстан облысы, Өскемен қ.</v>
          </cell>
          <cell r="O4199" t="str">
            <v>DDP</v>
          </cell>
          <cell r="P4199" t="str">
            <v>шартқа қол қойылған кезден бастап 60 күнтізбелік күн ішінде</v>
          </cell>
          <cell r="Q4199">
            <v>0</v>
          </cell>
          <cell r="R4199">
            <v>796</v>
          </cell>
          <cell r="S4199" t="str">
            <v>Дана</v>
          </cell>
        </row>
        <row r="4200">
          <cell r="A4200" t="str">
            <v>2943-1 Т</v>
          </cell>
          <cell r="B4200" t="str">
            <v>"ШҚ АЭК" АҚ</v>
          </cell>
          <cell r="C4200" t="str">
            <v>26.30.40.300.000.00.0796.000000000000</v>
          </cell>
          <cell r="D4200">
            <v>699100126</v>
          </cell>
          <cell r="E4200" t="str">
            <v xml:space="preserve">Антенна DIAMOND F 22                                                                                </v>
          </cell>
          <cell r="F4200" t="str">
            <v>Антенна</v>
          </cell>
          <cell r="G4200" t="str">
            <v>для стационарных радиостанций, ретрансляторов, радиомодемов, дипольная (петлевая), частота 136-174 MHz</v>
          </cell>
          <cell r="H4200" t="str">
            <v xml:space="preserve">Антенна DIAMOND F 22                                                                                </v>
          </cell>
          <cell r="I4200" t="str">
            <v>БК</v>
          </cell>
          <cell r="J4200">
            <v>0</v>
          </cell>
          <cell r="K4200">
            <v>631010000</v>
          </cell>
          <cell r="L4200" t="str">
            <v>ҚР, ШҚО, Өскемен қ., Бажов көш., 10</v>
          </cell>
          <cell r="M4200" t="str">
            <v>Ақпан - Наурыз</v>
          </cell>
          <cell r="N4200" t="str">
            <v>Шығыс-Қазақстан облысы, Өскемен қ.</v>
          </cell>
          <cell r="O4200" t="str">
            <v>DDP</v>
          </cell>
          <cell r="P4200" t="str">
            <v>шартқа қол қойылған кезден бастап 60 күнтізбелік күн ішінде</v>
          </cell>
          <cell r="Q4200">
            <v>0</v>
          </cell>
          <cell r="R4200">
            <v>796</v>
          </cell>
          <cell r="S4200" t="str">
            <v>Дана</v>
          </cell>
        </row>
        <row r="4201">
          <cell r="A4201" t="str">
            <v>2944 Т</v>
          </cell>
          <cell r="B4201" t="str">
            <v>"ШҚ АЭК" АҚ</v>
          </cell>
          <cell r="C4201" t="str">
            <v>26.30.23.900.025.00.0796.000000000004</v>
          </cell>
          <cell r="D4201">
            <v>699100159</v>
          </cell>
          <cell r="E4201" t="str">
            <v xml:space="preserve">МОДЕМ DFSK                                                                                          </v>
          </cell>
          <cell r="F4201" t="str">
            <v>Модем</v>
          </cell>
          <cell r="G4201" t="str">
            <v>телемеханики</v>
          </cell>
          <cell r="H4201" t="str">
            <v xml:space="preserve">МОДЕМ DFSK                                                                                          </v>
          </cell>
          <cell r="I4201" t="str">
            <v>БК</v>
          </cell>
          <cell r="J4201">
            <v>0</v>
          </cell>
          <cell r="K4201">
            <v>631010000</v>
          </cell>
          <cell r="L4201" t="str">
            <v>ҚР, ШҚО, Өскемен қ., Бажов көш., 10</v>
          </cell>
          <cell r="M4201" t="str">
            <v>Желтоқсан-Қантар</v>
          </cell>
          <cell r="N4201" t="str">
            <v>Шығыс-Қазақстан облысы, Өскемен қ.</v>
          </cell>
          <cell r="O4201" t="str">
            <v>DDP</v>
          </cell>
          <cell r="P4201" t="str">
            <v>шартқа қол қойылған кезден бастап 60 күнтізбелік күн ішінде</v>
          </cell>
          <cell r="Q4201">
            <v>0</v>
          </cell>
          <cell r="R4201">
            <v>796</v>
          </cell>
          <cell r="S4201" t="str">
            <v>Дана</v>
          </cell>
        </row>
        <row r="4202">
          <cell r="A4202" t="str">
            <v>2944-1 Т</v>
          </cell>
          <cell r="B4202" t="str">
            <v>"ШҚ АЭК" АҚ</v>
          </cell>
          <cell r="C4202" t="str">
            <v>26.30.23.900.025.00.0796.000000000004</v>
          </cell>
          <cell r="D4202">
            <v>699100159</v>
          </cell>
          <cell r="E4202" t="str">
            <v xml:space="preserve">МОДЕМ DFSK                                                                                          </v>
          </cell>
          <cell r="F4202" t="str">
            <v>Модем</v>
          </cell>
          <cell r="G4202" t="str">
            <v>телемеханики</v>
          </cell>
          <cell r="H4202" t="str">
            <v xml:space="preserve">МОДЕМ DFSK                                                                                          </v>
          </cell>
          <cell r="I4202" t="str">
            <v>БК</v>
          </cell>
          <cell r="J4202">
            <v>0</v>
          </cell>
          <cell r="K4202">
            <v>631010000</v>
          </cell>
          <cell r="L4202" t="str">
            <v>ҚР, ШҚО, Өскемен қ., Бажов көш., 10</v>
          </cell>
          <cell r="M4202" t="str">
            <v>Ақпан - Наурыз</v>
          </cell>
          <cell r="N4202" t="str">
            <v>Шығыс-Қазақстан облысы, Өскемен қ.</v>
          </cell>
          <cell r="O4202" t="str">
            <v>DDP</v>
          </cell>
          <cell r="P4202" t="str">
            <v>шартқа қол қойылған кезден бастап 60 күнтізбелік күн ішінде</v>
          </cell>
          <cell r="Q4202">
            <v>0</v>
          </cell>
          <cell r="R4202">
            <v>796</v>
          </cell>
          <cell r="S4202" t="str">
            <v>Дана</v>
          </cell>
        </row>
        <row r="4203">
          <cell r="A4203" t="str">
            <v>2945 Т</v>
          </cell>
          <cell r="B4203" t="str">
            <v>"ШҚ АЭК" АҚ</v>
          </cell>
          <cell r="C4203" t="str">
            <v>26.30.40.300.000.00.0796.000000000000</v>
          </cell>
          <cell r="D4203">
            <v>699100161</v>
          </cell>
          <cell r="E4203" t="str">
            <v xml:space="preserve">Магниттік негіздегі антенна  140-170 Мгца                                                           </v>
          </cell>
          <cell r="F4203" t="str">
            <v>Антенна</v>
          </cell>
          <cell r="G4203" t="str">
            <v>для стационарных радиостанций, ретрансляторов, радиомодемов, дипольная (петлевая), частота 136-174 MHz</v>
          </cell>
          <cell r="H4203" t="str">
            <v xml:space="preserve">Магниттік негіздегі антенна  140-170 Мгца                                                           </v>
          </cell>
          <cell r="I4203" t="str">
            <v>БК</v>
          </cell>
          <cell r="J4203">
            <v>0</v>
          </cell>
          <cell r="K4203">
            <v>631010000</v>
          </cell>
          <cell r="L4203" t="str">
            <v>ҚР, ШҚО, Өскемен қ., Бажов көш., 10</v>
          </cell>
          <cell r="M4203" t="str">
            <v>Желтоқсан-Қантар</v>
          </cell>
          <cell r="N4203" t="str">
            <v>Шығыс-Қазақстан облысы, Өскемен қ.</v>
          </cell>
          <cell r="O4203" t="str">
            <v>DDP</v>
          </cell>
          <cell r="P4203" t="str">
            <v>шартқа қол қойылған кезден бастап 60 күнтізбелік күн ішінде</v>
          </cell>
          <cell r="Q4203">
            <v>0</v>
          </cell>
          <cell r="R4203">
            <v>796</v>
          </cell>
          <cell r="S4203" t="str">
            <v>Дана</v>
          </cell>
        </row>
        <row r="4204">
          <cell r="A4204" t="str">
            <v>2945-1 Т</v>
          </cell>
          <cell r="B4204" t="str">
            <v>"ШҚ АЭК" АҚ</v>
          </cell>
          <cell r="C4204" t="str">
            <v>26.30.40.300.000.00.0796.000000000000</v>
          </cell>
          <cell r="D4204">
            <v>699100161</v>
          </cell>
          <cell r="E4204" t="str">
            <v xml:space="preserve">Магниттік негіздегі антенна  140-170 Мгца                                                           </v>
          </cell>
          <cell r="F4204" t="str">
            <v>Антенна</v>
          </cell>
          <cell r="G4204" t="str">
            <v>для стационарных радиостанций, ретрансляторов, радиомодемов, дипольная (петлевая), частота 136-174 MHz</v>
          </cell>
          <cell r="H4204" t="str">
            <v xml:space="preserve">Магниттік негіздегі антенна  140-170 Мгца                                                           </v>
          </cell>
          <cell r="I4204" t="str">
            <v>БК</v>
          </cell>
          <cell r="J4204">
            <v>0</v>
          </cell>
          <cell r="K4204">
            <v>631010000</v>
          </cell>
          <cell r="L4204" t="str">
            <v>ҚР, ШҚО, Өскемен қ., Бажов көш., 10</v>
          </cell>
          <cell r="M4204" t="str">
            <v>Мамыр - Маусым</v>
          </cell>
          <cell r="N4204" t="str">
            <v>Шығыс-Қазақстан облысы, Өскемен қ.</v>
          </cell>
          <cell r="O4204" t="str">
            <v>DDP</v>
          </cell>
          <cell r="P4204" t="str">
            <v>шартқа қол қойылған кезден бастап 60 күнтізбелік күн ішінде</v>
          </cell>
          <cell r="Q4204">
            <v>0</v>
          </cell>
          <cell r="R4204">
            <v>796</v>
          </cell>
          <cell r="S4204" t="str">
            <v>Дана</v>
          </cell>
        </row>
        <row r="4205">
          <cell r="A4205" t="str">
            <v>2945-2 Т</v>
          </cell>
          <cell r="B4205" t="str">
            <v>"ШҚ АЭК" АҚ</v>
          </cell>
          <cell r="C4205" t="str">
            <v>26.30.40.300.000.00.0796.000000000000</v>
          </cell>
          <cell r="D4205">
            <v>699100161</v>
          </cell>
          <cell r="E4205" t="str">
            <v xml:space="preserve">Магниттік негіздегі антенна  140-170 Мгца                                                           </v>
          </cell>
          <cell r="F4205" t="str">
            <v>Антенна</v>
          </cell>
          <cell r="G4205" t="str">
            <v>для стационарных радиостанций, ретрансляторов, радиомодемов, дипольная (петлевая), частота 136-174 MHz</v>
          </cell>
          <cell r="H4205" t="str">
            <v xml:space="preserve">Магниттік негіздегі антенна  140-170 Мгца                                                           </v>
          </cell>
          <cell r="I4205" t="str">
            <v>ТЭБҰ</v>
          </cell>
          <cell r="J4205">
            <v>0</v>
          </cell>
          <cell r="K4205">
            <v>631010000</v>
          </cell>
          <cell r="L4205" t="str">
            <v>ҚР, ШҚО, Өскемен қ., Бажов көш., 10</v>
          </cell>
          <cell r="M4205" t="str">
            <v>Маусым - Шілде</v>
          </cell>
          <cell r="N4205" t="str">
            <v>Шығыс-Қазақстан облысы, Өскемен қ.</v>
          </cell>
          <cell r="O4205" t="str">
            <v>DDP</v>
          </cell>
          <cell r="P4205" t="str">
            <v>шартқа қол қойылған кезден бастап 60 күнтізбелік күн ішінде</v>
          </cell>
          <cell r="Q4205">
            <v>0</v>
          </cell>
          <cell r="R4205">
            <v>796</v>
          </cell>
          <cell r="S4205" t="str">
            <v>Дана</v>
          </cell>
        </row>
        <row r="4206">
          <cell r="A4206" t="str">
            <v>2946 Т</v>
          </cell>
          <cell r="B4206" t="str">
            <v>"ШҚ АЭК" АҚ</v>
          </cell>
          <cell r="C4206" t="str">
            <v>26.30.30.900.000.00.0796.000000000000</v>
          </cell>
          <cell r="D4206">
            <v>699100162</v>
          </cell>
          <cell r="E4206" t="str">
            <v xml:space="preserve">Базалық антенна 400-480 Мгц                                                                         </v>
          </cell>
          <cell r="F4206" t="str">
            <v>Антенна</v>
          </cell>
          <cell r="G4206" t="str">
            <v>для портативной радиостанции, стационарная</v>
          </cell>
          <cell r="H4206" t="str">
            <v xml:space="preserve">Базалық антенна 400-480 Мгц                                                                         </v>
          </cell>
          <cell r="I4206" t="str">
            <v>БК</v>
          </cell>
          <cell r="J4206">
            <v>0</v>
          </cell>
          <cell r="K4206">
            <v>631010000</v>
          </cell>
          <cell r="L4206" t="str">
            <v>ҚР, ШҚО, Өскемен қ., Бажов көш., 10</v>
          </cell>
          <cell r="M4206" t="str">
            <v>Желтоқсан-Қантар</v>
          </cell>
          <cell r="N4206" t="str">
            <v>Шығыс-Қазақстан облысы, Өскемен қ.</v>
          </cell>
          <cell r="O4206" t="str">
            <v>DDP</v>
          </cell>
          <cell r="P4206" t="str">
            <v>шартқа қол қойылған кезден бастап 60 күнтізбелік күн ішінде</v>
          </cell>
          <cell r="Q4206">
            <v>0</v>
          </cell>
          <cell r="R4206">
            <v>796</v>
          </cell>
          <cell r="S4206" t="str">
            <v>Дана</v>
          </cell>
        </row>
        <row r="4207">
          <cell r="A4207" t="str">
            <v>2946-1 Т</v>
          </cell>
          <cell r="B4207" t="str">
            <v>"ШҚ АЭК" АҚ</v>
          </cell>
          <cell r="C4207" t="str">
            <v>26.30.30.900.000.00.0796.000000000000</v>
          </cell>
          <cell r="D4207">
            <v>699100162</v>
          </cell>
          <cell r="E4207" t="str">
            <v xml:space="preserve">Базалық антенна 400-480 Мгц                                                                         </v>
          </cell>
          <cell r="F4207" t="str">
            <v>Антенна</v>
          </cell>
          <cell r="G4207" t="str">
            <v>для портативной радиостанции, стационарная</v>
          </cell>
          <cell r="H4207" t="str">
            <v xml:space="preserve">Базалық антенна 400-480 Мгц                                                                         </v>
          </cell>
          <cell r="I4207" t="str">
            <v>БК</v>
          </cell>
          <cell r="J4207">
            <v>0</v>
          </cell>
          <cell r="K4207">
            <v>631010000</v>
          </cell>
          <cell r="L4207" t="str">
            <v>ҚР, ШҚО, Өскемен қ., Бажов көш., 10</v>
          </cell>
          <cell r="M4207" t="str">
            <v>Мамыр - Маусым</v>
          </cell>
          <cell r="N4207" t="str">
            <v>Шығыс-Қазақстан облысы, Өскемен қ.</v>
          </cell>
          <cell r="O4207" t="str">
            <v>DDP</v>
          </cell>
          <cell r="P4207" t="str">
            <v>шартқа қол қойылған кезден бастап 60 күнтізбелік күн ішінде</v>
          </cell>
          <cell r="Q4207">
            <v>0</v>
          </cell>
          <cell r="R4207">
            <v>796</v>
          </cell>
          <cell r="S4207" t="str">
            <v>Дана</v>
          </cell>
        </row>
        <row r="4208">
          <cell r="A4208" t="str">
            <v>2946-2 Т</v>
          </cell>
          <cell r="B4208" t="str">
            <v>"ШҚ АЭК" АҚ</v>
          </cell>
          <cell r="C4208" t="str">
            <v>26.30.30.900.000.00.0796.000000000000</v>
          </cell>
          <cell r="D4208">
            <v>699100162</v>
          </cell>
          <cell r="E4208" t="str">
            <v xml:space="preserve">Базалық антенна 400-480 Мгц                                                                         </v>
          </cell>
          <cell r="F4208" t="str">
            <v>Антенна</v>
          </cell>
          <cell r="G4208" t="str">
            <v>для портативной радиостанции, стационарная</v>
          </cell>
          <cell r="H4208" t="str">
            <v xml:space="preserve">Базалық антенна 400-480 Мгц                                                                         </v>
          </cell>
          <cell r="I4208" t="str">
            <v>ТЭБҰ</v>
          </cell>
          <cell r="J4208">
            <v>0</v>
          </cell>
          <cell r="K4208">
            <v>631010000</v>
          </cell>
          <cell r="L4208" t="str">
            <v>ҚР, ШҚО, Өскемен қ., Бажов көш., 10</v>
          </cell>
          <cell r="M4208" t="str">
            <v>Маусым - Шілде</v>
          </cell>
          <cell r="N4208" t="str">
            <v>Шығыс-Қазақстан облысы, Өскемен қ.</v>
          </cell>
          <cell r="O4208" t="str">
            <v>DDP</v>
          </cell>
          <cell r="P4208" t="str">
            <v>шартқа қол қойылған кезден бастап 60 күнтізбелік күн ішінде</v>
          </cell>
          <cell r="Q4208">
            <v>0</v>
          </cell>
          <cell r="R4208">
            <v>796</v>
          </cell>
          <cell r="S4208" t="str">
            <v>Дана</v>
          </cell>
        </row>
        <row r="4209">
          <cell r="A4209" t="str">
            <v>2947 Т</v>
          </cell>
          <cell r="B4209" t="str">
            <v>"ШҚ АЭК" АҚ</v>
          </cell>
          <cell r="C4209" t="str">
            <v>26.40.42.700.004.00.0796.000000000000</v>
          </cell>
          <cell r="D4209">
            <v>699100170</v>
          </cell>
          <cell r="E4209" t="str">
            <v xml:space="preserve">Радиостанцияға арналған гарнитура Icom HM-152                                                       </v>
          </cell>
          <cell r="F4209" t="str">
            <v>Гарнитура микрофонная</v>
          </cell>
          <cell r="G4209" t="str">
            <v>для радиостанции</v>
          </cell>
          <cell r="H4209" t="str">
            <v xml:space="preserve">Радиостанцияға арналған гарнитура Icom HM-152                                                       </v>
          </cell>
          <cell r="I4209" t="str">
            <v>БК</v>
          </cell>
          <cell r="J4209">
            <v>0</v>
          </cell>
          <cell r="K4209">
            <v>631010000</v>
          </cell>
          <cell r="L4209" t="str">
            <v>ҚР, ШҚО, Өскемен қ., Бажов көш., 10</v>
          </cell>
          <cell r="M4209" t="str">
            <v>Желтоқсан-Қантар</v>
          </cell>
          <cell r="N4209" t="str">
            <v>Шығыс-Қазақстан облысы, Өскемен қ.</v>
          </cell>
          <cell r="O4209" t="str">
            <v>DDP</v>
          </cell>
          <cell r="P4209" t="str">
            <v>шартқа қол қойылған кезден бастап 60 күнтізбелік күн ішінде</v>
          </cell>
          <cell r="Q4209">
            <v>0</v>
          </cell>
          <cell r="R4209">
            <v>796</v>
          </cell>
          <cell r="S4209" t="str">
            <v>Дана</v>
          </cell>
        </row>
        <row r="4210">
          <cell r="A4210" t="str">
            <v>2947-1 Т</v>
          </cell>
          <cell r="B4210" t="str">
            <v>"ШҚ АЭК" АҚ</v>
          </cell>
          <cell r="C4210" t="str">
            <v>26.40.42.700.004.00.0796.000000000000</v>
          </cell>
          <cell r="D4210">
            <v>699100170</v>
          </cell>
          <cell r="E4210" t="str">
            <v xml:space="preserve">Радиостанцияға арналған гарнитура Icom HM-152                                                       </v>
          </cell>
          <cell r="F4210" t="str">
            <v>Гарнитура микрофонная</v>
          </cell>
          <cell r="G4210" t="str">
            <v>для радиостанции</v>
          </cell>
          <cell r="H4210" t="str">
            <v xml:space="preserve">Радиостанцияға арналған гарнитура Icom HM-152                                                       </v>
          </cell>
          <cell r="I4210" t="str">
            <v>БК</v>
          </cell>
          <cell r="J4210">
            <v>0</v>
          </cell>
          <cell r="K4210">
            <v>631010000</v>
          </cell>
          <cell r="L4210" t="str">
            <v>ҚР, ШҚО, Өскемен қ., Бажов көш., 10</v>
          </cell>
          <cell r="M4210" t="str">
            <v>Мамыр - Маусым</v>
          </cell>
          <cell r="N4210" t="str">
            <v>Шығыс-Қазақстан облысы, Өскемен қ.</v>
          </cell>
          <cell r="O4210" t="str">
            <v>DDP</v>
          </cell>
          <cell r="P4210" t="str">
            <v>шартқа қол қойылған кезден бастап 60 күнтізбелік күн ішінде</v>
          </cell>
          <cell r="Q4210">
            <v>0</v>
          </cell>
          <cell r="R4210">
            <v>796</v>
          </cell>
          <cell r="S4210" t="str">
            <v>Дана</v>
          </cell>
        </row>
        <row r="4211">
          <cell r="A4211" t="str">
            <v>2947-2 Т</v>
          </cell>
          <cell r="B4211" t="str">
            <v>"ШҚ АЭК" АҚ</v>
          </cell>
          <cell r="C4211" t="str">
            <v>26.40.42.700.004.00.0796.000000000000</v>
          </cell>
          <cell r="D4211">
            <v>699100170</v>
          </cell>
          <cell r="E4211" t="str">
            <v xml:space="preserve">Радиостанцияға арналған гарнитура Icom HM-152                                                       </v>
          </cell>
          <cell r="F4211" t="str">
            <v>Гарнитура микрофонная</v>
          </cell>
          <cell r="G4211" t="str">
            <v>для радиостанции</v>
          </cell>
          <cell r="H4211" t="str">
            <v xml:space="preserve">Радиостанцияға арналған гарнитура Icom HM-152                                                       </v>
          </cell>
          <cell r="I4211" t="str">
            <v>ТЭБҰ</v>
          </cell>
          <cell r="J4211">
            <v>0</v>
          </cell>
          <cell r="K4211">
            <v>631010000</v>
          </cell>
          <cell r="L4211" t="str">
            <v>ҚР, ШҚО, Өскемен қ., Бажов көш., 10</v>
          </cell>
          <cell r="M4211" t="str">
            <v>Маусым - Шілде</v>
          </cell>
          <cell r="N4211" t="str">
            <v>Шығыс-Қазақстан облысы, Өскемен қ.</v>
          </cell>
          <cell r="O4211" t="str">
            <v>DDP</v>
          </cell>
          <cell r="P4211" t="str">
            <v>шартқа қол қойылған кезден бастап 60 күнтізбелік күн ішінде</v>
          </cell>
          <cell r="Q4211">
            <v>0</v>
          </cell>
          <cell r="R4211">
            <v>796</v>
          </cell>
          <cell r="S4211" t="str">
            <v>Дана</v>
          </cell>
        </row>
        <row r="4212">
          <cell r="A4212" t="str">
            <v>2948 Т</v>
          </cell>
          <cell r="B4212" t="str">
            <v>"ШҚ АЭК" АҚ</v>
          </cell>
          <cell r="C4212" t="str">
            <v>26.30.30.900.000.00.0796.000000000000</v>
          </cell>
          <cell r="D4212">
            <v>699100172</v>
          </cell>
          <cell r="E4212" t="str">
            <v xml:space="preserve">414-448 МГц  стационарлық радиостанция үшін антенна </v>
          </cell>
          <cell r="F4212" t="str">
            <v>Антенна</v>
          </cell>
          <cell r="G4212" t="str">
            <v>для портативной радиостанции, стационарная</v>
          </cell>
          <cell r="H4212" t="str">
            <v xml:space="preserve">414-448 МГц  стационарлық радиостанция үшін антенна </v>
          </cell>
          <cell r="I4212" t="str">
            <v>БК</v>
          </cell>
          <cell r="J4212">
            <v>0</v>
          </cell>
          <cell r="K4212">
            <v>631010000</v>
          </cell>
          <cell r="L4212" t="str">
            <v>ҚР, ШҚО, Өскемен қ., Бажов көш., 10</v>
          </cell>
          <cell r="M4212" t="str">
            <v>Желтоқсан-Қантар</v>
          </cell>
          <cell r="N4212" t="str">
            <v>Шығыс-Қазақстан облысы, Өскемен қ.</v>
          </cell>
          <cell r="O4212" t="str">
            <v>DDP</v>
          </cell>
          <cell r="P4212" t="str">
            <v>шартқа қол қойылған кезден бастап 60 күнтізбелік күн ішінде</v>
          </cell>
          <cell r="Q4212">
            <v>0</v>
          </cell>
          <cell r="R4212">
            <v>796</v>
          </cell>
          <cell r="S4212" t="str">
            <v>Дана</v>
          </cell>
        </row>
        <row r="4213">
          <cell r="A4213" t="str">
            <v>2948-1 Т</v>
          </cell>
          <cell r="B4213" t="str">
            <v>"ШҚ АЭК" АҚ</v>
          </cell>
          <cell r="C4213" t="str">
            <v>26.30.30.900.000.00.0796.000000000000</v>
          </cell>
          <cell r="D4213">
            <v>699100172</v>
          </cell>
          <cell r="E4213" t="str">
            <v xml:space="preserve">414-448 МГц  стационарлық радиостанция үшін антенна </v>
          </cell>
          <cell r="F4213" t="str">
            <v>Антенна</v>
          </cell>
          <cell r="G4213" t="str">
            <v>для портативной радиостанции, стационарная</v>
          </cell>
          <cell r="H4213" t="str">
            <v xml:space="preserve">414-448 МГц  стационарлық радиостанция үшін антенна </v>
          </cell>
          <cell r="I4213" t="str">
            <v>БК</v>
          </cell>
          <cell r="J4213">
            <v>0</v>
          </cell>
          <cell r="K4213">
            <v>631010000</v>
          </cell>
          <cell r="L4213" t="str">
            <v>ҚР, ШҚО, Өскемен қ., Бажов көш., 10</v>
          </cell>
          <cell r="M4213" t="str">
            <v>Мамыр - Маусым</v>
          </cell>
          <cell r="N4213" t="str">
            <v>Шығыс-Қазақстан облысы, Өскемен қ.</v>
          </cell>
          <cell r="O4213" t="str">
            <v>DDP</v>
          </cell>
          <cell r="P4213" t="str">
            <v>шартқа қол қойылған кезден бастап 60 күнтізбелік күн ішінде</v>
          </cell>
          <cell r="Q4213">
            <v>0</v>
          </cell>
          <cell r="R4213">
            <v>796</v>
          </cell>
          <cell r="S4213" t="str">
            <v>Дана</v>
          </cell>
        </row>
        <row r="4214">
          <cell r="A4214" t="str">
            <v>2948-2 Т</v>
          </cell>
          <cell r="B4214" t="str">
            <v>"ШҚ АЭК" АҚ</v>
          </cell>
          <cell r="C4214" t="str">
            <v>26.30.30.900.000.00.0796.000000000000</v>
          </cell>
          <cell r="D4214">
            <v>699100172</v>
          </cell>
          <cell r="E4214" t="str">
            <v xml:space="preserve">414-448 МГц  стационарлық радиостанция үшін антенна </v>
          </cell>
          <cell r="F4214" t="str">
            <v>Антенна</v>
          </cell>
          <cell r="G4214" t="str">
            <v>для портативной радиостанции, стационарная</v>
          </cell>
          <cell r="H4214" t="str">
            <v xml:space="preserve">414-448 МГц  стационарлық радиостанция үшін антенна </v>
          </cell>
          <cell r="I4214" t="str">
            <v>ТЭБҰ</v>
          </cell>
          <cell r="J4214">
            <v>0</v>
          </cell>
          <cell r="K4214">
            <v>631010000</v>
          </cell>
          <cell r="L4214" t="str">
            <v>ҚР, ШҚО, Өскемен қ., Бажов көш., 10</v>
          </cell>
          <cell r="M4214" t="str">
            <v>Маусым - Шілде</v>
          </cell>
          <cell r="N4214" t="str">
            <v>Шығыс-Қазақстан облысы, Өскемен қ.</v>
          </cell>
          <cell r="O4214" t="str">
            <v>DDP</v>
          </cell>
          <cell r="P4214" t="str">
            <v>шартқа қол қойылған кезден бастап 60 күнтізбелік күн ішінде</v>
          </cell>
          <cell r="Q4214">
            <v>0</v>
          </cell>
          <cell r="R4214">
            <v>796</v>
          </cell>
          <cell r="S4214" t="str">
            <v>Дана</v>
          </cell>
        </row>
        <row r="4215">
          <cell r="A4215" t="str">
            <v>2949 Т</v>
          </cell>
          <cell r="B4215" t="str">
            <v>"ШҚ АЭК" АҚ</v>
          </cell>
          <cell r="C4215" t="str">
            <v>27.20.11.900.003.00.0796.000000000006</v>
          </cell>
          <cell r="D4215">
            <v>699101101</v>
          </cell>
          <cell r="E4215" t="str">
            <v>Аккумлятор үлгісі АА 1,5 В</v>
          </cell>
          <cell r="F4215" t="str">
            <v>Батарейка</v>
          </cell>
          <cell r="G4215" t="str">
            <v>тип АА</v>
          </cell>
          <cell r="H4215" t="str">
            <v>Аккумлятор үлгісі АА 1,5 В</v>
          </cell>
          <cell r="I4215" t="str">
            <v>БК</v>
          </cell>
          <cell r="J4215">
            <v>0</v>
          </cell>
          <cell r="K4215">
            <v>631010000</v>
          </cell>
          <cell r="L4215" t="str">
            <v>ҚР, ШҚО, Өскемен қ., Бажов көш., 10</v>
          </cell>
          <cell r="M4215" t="str">
            <v>Желтоқсан-Қантар</v>
          </cell>
          <cell r="N4215" t="str">
            <v>Шығыс-Қазақстан облысы, Өскемен қ.</v>
          </cell>
          <cell r="O4215" t="str">
            <v>DDP</v>
          </cell>
          <cell r="P4215" t="str">
            <v>шартқа қол қойылған кезден бастап 45 күнтізбелік күн ішінде</v>
          </cell>
          <cell r="Q4215">
            <v>0</v>
          </cell>
          <cell r="R4215">
            <v>796</v>
          </cell>
          <cell r="S4215" t="str">
            <v>Дана</v>
          </cell>
        </row>
        <row r="4216">
          <cell r="A4216" t="str">
            <v>2949-1 Т</v>
          </cell>
          <cell r="B4216" t="str">
            <v>"ШҚ АЭК" АҚ</v>
          </cell>
          <cell r="C4216" t="str">
            <v>27.20.11.900.003.00.0796.000000000006</v>
          </cell>
          <cell r="D4216">
            <v>699101101</v>
          </cell>
          <cell r="E4216" t="str">
            <v>Аккумлятор үлгісі АА 1,5 В</v>
          </cell>
          <cell r="F4216" t="str">
            <v>Батарейка</v>
          </cell>
          <cell r="G4216" t="str">
            <v>тип АА</v>
          </cell>
          <cell r="H4216" t="str">
            <v>Аккумлятор үлгісі АА 1,5 В</v>
          </cell>
          <cell r="I4216" t="str">
            <v>БК</v>
          </cell>
          <cell r="J4216">
            <v>0</v>
          </cell>
          <cell r="K4216">
            <v>631010000</v>
          </cell>
          <cell r="L4216" t="str">
            <v>ҚР, ШҚО, Өскемен қ., Бажов көш., 10</v>
          </cell>
          <cell r="M4216" t="str">
            <v>Мамыр - Маусым</v>
          </cell>
          <cell r="N4216" t="str">
            <v>Шығыс-Қазақстан облысы, Өскемен қ.</v>
          </cell>
          <cell r="O4216" t="str">
            <v>DDP</v>
          </cell>
          <cell r="P4216" t="str">
            <v>шартқа қол қойылған кезден бастап 45 күнтізбелік күн ішінде</v>
          </cell>
          <cell r="Q4216">
            <v>0</v>
          </cell>
          <cell r="R4216">
            <v>796</v>
          </cell>
          <cell r="S4216" t="str">
            <v>Дана</v>
          </cell>
        </row>
        <row r="4217">
          <cell r="A4217" t="str">
            <v>2949-2 Т</v>
          </cell>
          <cell r="B4217" t="str">
            <v>"ШҚ АЭК" АҚ</v>
          </cell>
          <cell r="C4217" t="str">
            <v>27.20.11.900.003.00.0796.000000000006</v>
          </cell>
          <cell r="D4217">
            <v>699101101</v>
          </cell>
          <cell r="E4217" t="str">
            <v>Аккумлятор үлгісі АА 1,5 В</v>
          </cell>
          <cell r="F4217" t="str">
            <v>Батарейка</v>
          </cell>
          <cell r="G4217" t="str">
            <v>тип АА</v>
          </cell>
          <cell r="H4217" t="str">
            <v>Аккумлятор үлгісі АА 1,5 В</v>
          </cell>
          <cell r="I4217" t="str">
            <v>ТЭБҰ</v>
          </cell>
          <cell r="J4217">
            <v>0</v>
          </cell>
          <cell r="K4217">
            <v>631010000</v>
          </cell>
          <cell r="L4217" t="str">
            <v>ҚР, ШҚО, Өскемен қ., Бажов көш., 10</v>
          </cell>
          <cell r="M4217" t="str">
            <v>Маусым - Шілде</v>
          </cell>
          <cell r="N4217" t="str">
            <v>Шығыс-Қазақстан облысы, Өскемен қ.</v>
          </cell>
          <cell r="O4217" t="str">
            <v>DDP</v>
          </cell>
          <cell r="P4217" t="str">
            <v>шартқа қол қойылған кезден бастап 45 күнтізбелік күн ішінде</v>
          </cell>
          <cell r="Q4217">
            <v>0</v>
          </cell>
          <cell r="R4217">
            <v>796</v>
          </cell>
          <cell r="S4217" t="str">
            <v>Дана</v>
          </cell>
        </row>
        <row r="4218">
          <cell r="A4218" t="str">
            <v>2950 Т</v>
          </cell>
          <cell r="B4218" t="str">
            <v>"ШҚ АЭК" АҚ</v>
          </cell>
          <cell r="C4218" t="str">
            <v>27.20.11.900.003.00.0796.000000000003</v>
          </cell>
          <cell r="D4218">
            <v>699101102</v>
          </cell>
          <cell r="E4218" t="str">
            <v>АККУМУЛЯТОР үлгісі ААА 1,5 В</v>
          </cell>
          <cell r="F4218" t="str">
            <v>Батарейка</v>
          </cell>
          <cell r="G4218" t="str">
            <v>тип ААА</v>
          </cell>
          <cell r="H4218" t="str">
            <v>АККУМУЛЯТОР үлгісі ААА 1,5 В</v>
          </cell>
          <cell r="I4218" t="str">
            <v>БК</v>
          </cell>
          <cell r="J4218">
            <v>0</v>
          </cell>
          <cell r="K4218">
            <v>631010000</v>
          </cell>
          <cell r="L4218" t="str">
            <v>ҚР, ШҚО, Өскемен қ., Бажов көш., 10</v>
          </cell>
          <cell r="M4218" t="str">
            <v>Желтоқсан-Қантар</v>
          </cell>
          <cell r="N4218" t="str">
            <v>Шығыс-Қазақстан облысы, Өскемен қ.</v>
          </cell>
          <cell r="O4218" t="str">
            <v>DDP</v>
          </cell>
          <cell r="P4218" t="str">
            <v>шартқа қол қойылған кезден бастап 45 күнтізбелік күн ішінде</v>
          </cell>
          <cell r="Q4218">
            <v>0</v>
          </cell>
          <cell r="R4218">
            <v>796</v>
          </cell>
          <cell r="S4218" t="str">
            <v>Дана</v>
          </cell>
        </row>
        <row r="4219">
          <cell r="A4219" t="str">
            <v>2950-1 Т</v>
          </cell>
          <cell r="B4219" t="str">
            <v>"ШҚ АЭК" АҚ</v>
          </cell>
          <cell r="C4219" t="str">
            <v>27.20.11.900.003.00.0796.000000000003</v>
          </cell>
          <cell r="D4219">
            <v>699101102</v>
          </cell>
          <cell r="E4219" t="str">
            <v>АККУМУЛЯТОР үлгісі ААА 1,5 В</v>
          </cell>
          <cell r="F4219" t="str">
            <v>Батарейка</v>
          </cell>
          <cell r="G4219" t="str">
            <v>тип ААА</v>
          </cell>
          <cell r="H4219" t="str">
            <v>АККУМУЛЯТОР үлгісі ААА 1,5 В</v>
          </cell>
          <cell r="I4219" t="str">
            <v>БК</v>
          </cell>
          <cell r="J4219">
            <v>0</v>
          </cell>
          <cell r="K4219">
            <v>631010000</v>
          </cell>
          <cell r="L4219" t="str">
            <v>ҚР, ШҚО, Өскемен қ., Бажов көш., 10</v>
          </cell>
          <cell r="M4219" t="str">
            <v>Мамыр - Маусым</v>
          </cell>
          <cell r="N4219" t="str">
            <v>Шығыс-Қазақстан облысы, Өскемен қ.</v>
          </cell>
          <cell r="O4219" t="str">
            <v>DDP</v>
          </cell>
          <cell r="P4219" t="str">
            <v>шартқа қол қойылған кезден бастап 45 күнтізбелік күн ішінде</v>
          </cell>
          <cell r="Q4219">
            <v>0</v>
          </cell>
          <cell r="R4219">
            <v>796</v>
          </cell>
          <cell r="S4219" t="str">
            <v>Дана</v>
          </cell>
        </row>
        <row r="4220">
          <cell r="A4220" t="str">
            <v>2950-2 Т</v>
          </cell>
          <cell r="B4220" t="str">
            <v>"ШҚ АЭК" АҚ</v>
          </cell>
          <cell r="C4220" t="str">
            <v>27.20.11.900.003.00.0796.000000000003</v>
          </cell>
          <cell r="D4220">
            <v>699101102</v>
          </cell>
          <cell r="E4220" t="str">
            <v>АККУМУЛЯТОР үлгісі ААА 1,5 В</v>
          </cell>
          <cell r="F4220" t="str">
            <v>Батарейка</v>
          </cell>
          <cell r="G4220" t="str">
            <v>тип ААА</v>
          </cell>
          <cell r="H4220" t="str">
            <v>АККУМУЛЯТОР үлгісі ААА 1,5 В</v>
          </cell>
          <cell r="I4220" t="str">
            <v>ТЭБҰ</v>
          </cell>
          <cell r="J4220">
            <v>0</v>
          </cell>
          <cell r="K4220">
            <v>631010000</v>
          </cell>
          <cell r="L4220" t="str">
            <v>ҚР, ШҚО, Өскемен қ., Бажов көш., 10</v>
          </cell>
          <cell r="M4220" t="str">
            <v>Маусым - Шілде</v>
          </cell>
          <cell r="N4220" t="str">
            <v>Шығыс-Қазақстан облысы, Өскемен қ.</v>
          </cell>
          <cell r="O4220" t="str">
            <v>DDP</v>
          </cell>
          <cell r="P4220" t="str">
            <v>шартқа қол қойылған кезден бастап 45 күнтізбелік күн ішінде</v>
          </cell>
          <cell r="Q4220">
            <v>0</v>
          </cell>
          <cell r="R4220">
            <v>796</v>
          </cell>
          <cell r="S4220" t="str">
            <v>Дана</v>
          </cell>
        </row>
        <row r="4221">
          <cell r="A4221" t="str">
            <v>2951 Т</v>
          </cell>
          <cell r="B4221" t="str">
            <v>"ШҚ АЭК" АҚ</v>
          </cell>
          <cell r="C4221" t="str">
            <v>27.20.11.900.003.00.0796.000000000000</v>
          </cell>
          <cell r="D4221">
            <v>699101103</v>
          </cell>
          <cell r="E4221" t="str">
            <v xml:space="preserve">Батарейка үлгісі  PP3 9 В                                                                           </v>
          </cell>
          <cell r="F4221" t="str">
            <v>Батарейка</v>
          </cell>
          <cell r="G4221" t="str">
            <v>тип PP3</v>
          </cell>
          <cell r="H4221" t="str">
            <v xml:space="preserve">Батарейка үлгісі  PP3 9 В                                                                           </v>
          </cell>
          <cell r="I4221" t="str">
            <v>БК</v>
          </cell>
          <cell r="J4221">
            <v>0</v>
          </cell>
          <cell r="K4221">
            <v>631010000</v>
          </cell>
          <cell r="L4221" t="str">
            <v>ҚР, ШҚО, Өскемен қ., Бажов көш., 10</v>
          </cell>
          <cell r="M4221" t="str">
            <v>Желтоқсан-Қантар</v>
          </cell>
          <cell r="N4221" t="str">
            <v>Шығыс-Қазақстан облысы, Өскемен қ.</v>
          </cell>
          <cell r="O4221" t="str">
            <v>DDP</v>
          </cell>
          <cell r="P4221" t="str">
            <v>шартқа қол қойылған кезден бастап 45 күнтізбелік күн ішінде</v>
          </cell>
          <cell r="Q4221">
            <v>0</v>
          </cell>
          <cell r="R4221">
            <v>796</v>
          </cell>
          <cell r="S4221" t="str">
            <v>Дана</v>
          </cell>
        </row>
        <row r="4222">
          <cell r="A4222" t="str">
            <v>2951-1 Т</v>
          </cell>
          <cell r="B4222" t="str">
            <v>"ШҚ АЭК" АҚ</v>
          </cell>
          <cell r="C4222" t="str">
            <v>27.20.11.900.003.00.0796.000000000000</v>
          </cell>
          <cell r="D4222">
            <v>699101103</v>
          </cell>
          <cell r="E4222" t="str">
            <v xml:space="preserve">Батарейка үлгісі  PP3 9 В                                                                           </v>
          </cell>
          <cell r="F4222" t="str">
            <v>Батарейка</v>
          </cell>
          <cell r="G4222" t="str">
            <v>тип PP3</v>
          </cell>
          <cell r="H4222" t="str">
            <v xml:space="preserve">Батарейка үлгісі  PP3 9 В                                                                           </v>
          </cell>
          <cell r="I4222" t="str">
            <v>БК</v>
          </cell>
          <cell r="J4222">
            <v>0</v>
          </cell>
          <cell r="K4222">
            <v>631010000</v>
          </cell>
          <cell r="L4222" t="str">
            <v>ҚР, ШҚО, Өскемен қ., Бажов көш., 10</v>
          </cell>
          <cell r="M4222" t="str">
            <v>Ақпан - Наурыз</v>
          </cell>
          <cell r="N4222" t="str">
            <v>Шығыс-Қазақстан облысы, Өскемен қ.</v>
          </cell>
          <cell r="O4222" t="str">
            <v>DDP</v>
          </cell>
          <cell r="P4222" t="str">
            <v>шартқа қол қойылған кезден бастап 45 күнтізбелік күн ішінде</v>
          </cell>
          <cell r="Q4222">
            <v>0</v>
          </cell>
          <cell r="R4222">
            <v>796</v>
          </cell>
          <cell r="S4222" t="str">
            <v>Дана</v>
          </cell>
        </row>
        <row r="4223">
          <cell r="A4223" t="str">
            <v>2952 Т</v>
          </cell>
          <cell r="B4223" t="str">
            <v>"ШҚ АЭК" АҚ</v>
          </cell>
          <cell r="C4223" t="str">
            <v>27.20.11.900.003.00.0796.000000000006</v>
          </cell>
          <cell r="D4223">
            <v>699101104</v>
          </cell>
          <cell r="E4223" t="str">
            <v xml:space="preserve">Батарейка үлгісі АА MN1500                                                                          </v>
          </cell>
          <cell r="F4223" t="str">
            <v>Батарейка</v>
          </cell>
          <cell r="G4223" t="str">
            <v>тип АА</v>
          </cell>
          <cell r="H4223" t="str">
            <v xml:space="preserve">Батарейка үлгісі АА MN1500                                                                          </v>
          </cell>
          <cell r="I4223" t="str">
            <v>БК</v>
          </cell>
          <cell r="J4223">
            <v>0</v>
          </cell>
          <cell r="K4223">
            <v>631010000</v>
          </cell>
          <cell r="L4223" t="str">
            <v>ҚР, ШҚО, Өскемен қ., Бажов көш., 10</v>
          </cell>
          <cell r="M4223" t="str">
            <v>Желтоқсан-Қантар</v>
          </cell>
          <cell r="N4223" t="str">
            <v>Шығыс-Қазақстан облысы, Өскемен қ.</v>
          </cell>
          <cell r="O4223" t="str">
            <v>DDP</v>
          </cell>
          <cell r="P4223" t="str">
            <v>шартқа қол қойылған кезден бастап 45 күнтізбелік күн ішінде</v>
          </cell>
          <cell r="Q4223">
            <v>0</v>
          </cell>
          <cell r="R4223">
            <v>796</v>
          </cell>
          <cell r="S4223" t="str">
            <v>Дана</v>
          </cell>
        </row>
        <row r="4224">
          <cell r="A4224" t="str">
            <v>2952-1 Т</v>
          </cell>
          <cell r="B4224" t="str">
            <v>"ШҚ АЭК" АҚ</v>
          </cell>
          <cell r="C4224" t="str">
            <v>27.20.11.900.003.00.0796.000000000006</v>
          </cell>
          <cell r="D4224">
            <v>699101104</v>
          </cell>
          <cell r="E4224" t="str">
            <v xml:space="preserve">Батарейка үлгісі АА MN1500                                                                          </v>
          </cell>
          <cell r="F4224" t="str">
            <v>Батарейка</v>
          </cell>
          <cell r="G4224" t="str">
            <v>тип АА</v>
          </cell>
          <cell r="H4224" t="str">
            <v xml:space="preserve">Батарейка үлгісі АА MN1500                                                                          </v>
          </cell>
          <cell r="I4224" t="str">
            <v>БК</v>
          </cell>
          <cell r="J4224">
            <v>0</v>
          </cell>
          <cell r="K4224">
            <v>631010000</v>
          </cell>
          <cell r="L4224" t="str">
            <v>ҚР, ШҚО, Өскемен қ., Бажов көш., 10</v>
          </cell>
          <cell r="M4224" t="str">
            <v>Ақпан - Наурыз</v>
          </cell>
          <cell r="N4224" t="str">
            <v>Шығыс-Қазақстан облысы, Өскемен қ.</v>
          </cell>
          <cell r="O4224" t="str">
            <v>DDP</v>
          </cell>
          <cell r="P4224" t="str">
            <v>шартқа қол қойылған кезден бастап 45 күнтізбелік күн ішінде</v>
          </cell>
          <cell r="Q4224">
            <v>0</v>
          </cell>
          <cell r="R4224">
            <v>796</v>
          </cell>
          <cell r="S4224" t="str">
            <v>Дана</v>
          </cell>
        </row>
        <row r="4225">
          <cell r="A4225" t="str">
            <v>2953 Т</v>
          </cell>
          <cell r="B4225" t="str">
            <v>"ШҚ АЭК" АҚ</v>
          </cell>
          <cell r="C4225" t="str">
            <v>27.20.11.900.003.00.0796.000000000001</v>
          </cell>
          <cell r="D4225">
            <v>699101105</v>
          </cell>
          <cell r="E4225" t="str">
            <v>Батарейка үлгісі D</v>
          </cell>
          <cell r="F4225" t="str">
            <v>Батарейка</v>
          </cell>
          <cell r="G4225" t="str">
            <v>тип D</v>
          </cell>
          <cell r="H4225" t="str">
            <v>Батарейка үлгісі D</v>
          </cell>
          <cell r="I4225" t="str">
            <v>БК</v>
          </cell>
          <cell r="J4225">
            <v>0</v>
          </cell>
          <cell r="K4225">
            <v>631010000</v>
          </cell>
          <cell r="L4225" t="str">
            <v>ҚР, ШҚО, Өскемен қ., Бажов көш., 10</v>
          </cell>
          <cell r="M4225" t="str">
            <v>Желтоқсан-Қантар</v>
          </cell>
          <cell r="N4225" t="str">
            <v>Шығыс-Қазақстан облысы, Өскемен қ.</v>
          </cell>
          <cell r="O4225" t="str">
            <v>DDP</v>
          </cell>
          <cell r="P4225" t="str">
            <v>шартқа қол қойылған кезден бастап 45 күнтізбелік күн ішінде</v>
          </cell>
          <cell r="Q4225">
            <v>0</v>
          </cell>
          <cell r="R4225">
            <v>796</v>
          </cell>
          <cell r="S4225" t="str">
            <v>Дана</v>
          </cell>
        </row>
        <row r="4226">
          <cell r="A4226" t="str">
            <v>2953-1 Т</v>
          </cell>
          <cell r="B4226" t="str">
            <v>"ШҚ АЭК" АҚ</v>
          </cell>
          <cell r="C4226" t="str">
            <v>27.20.11.900.003.00.0796.000000000001</v>
          </cell>
          <cell r="D4226">
            <v>699101105</v>
          </cell>
          <cell r="E4226" t="str">
            <v>Батарейка үлгісі D</v>
          </cell>
          <cell r="F4226" t="str">
            <v>Батарейка</v>
          </cell>
          <cell r="G4226" t="str">
            <v>тип D</v>
          </cell>
          <cell r="H4226" t="str">
            <v>Батарейка үлгісі D</v>
          </cell>
          <cell r="I4226" t="str">
            <v>БК</v>
          </cell>
          <cell r="J4226">
            <v>0</v>
          </cell>
          <cell r="K4226">
            <v>631010000</v>
          </cell>
          <cell r="L4226" t="str">
            <v>ҚР, ШҚО, Өскемен қ., Бажов көш., 10</v>
          </cell>
          <cell r="M4226" t="str">
            <v>Ақпан - Наурыз</v>
          </cell>
          <cell r="N4226" t="str">
            <v>Шығыс-Қазақстан облысы, Өскемен қ.</v>
          </cell>
          <cell r="O4226" t="str">
            <v>DDP</v>
          </cell>
          <cell r="P4226" t="str">
            <v>шартқа қол қойылған кезден бастап 45 күнтізбелік күн ішінде</v>
          </cell>
          <cell r="Q4226">
            <v>0</v>
          </cell>
          <cell r="R4226">
            <v>796</v>
          </cell>
          <cell r="S4226" t="str">
            <v>Дана</v>
          </cell>
        </row>
        <row r="4227">
          <cell r="A4227" t="str">
            <v>2954 Т</v>
          </cell>
          <cell r="B4227" t="str">
            <v>"ШҚ АЭК" АҚ</v>
          </cell>
          <cell r="C4227" t="str">
            <v>27.20.11.900.001.00.0796.000000000001</v>
          </cell>
          <cell r="D4227">
            <v>699101124</v>
          </cell>
          <cell r="E4227" t="str">
            <v xml:space="preserve">IP12-5.4 12В 5 А/Ч аккумуляторлық батарея                                                           </v>
          </cell>
          <cell r="F4227" t="str">
            <v>Батарея</v>
          </cell>
          <cell r="G4227" t="str">
            <v>свинцово-кислотная, аккумуляторная, напряжение 12 В, емкость 80 А/ч</v>
          </cell>
          <cell r="H4227" t="str">
            <v xml:space="preserve">IP12-5.4 12В 5 А/Ч аккумуляторлық батарея                                                           </v>
          </cell>
          <cell r="I4227" t="str">
            <v>БК</v>
          </cell>
          <cell r="J4227">
            <v>0</v>
          </cell>
          <cell r="K4227">
            <v>631010000</v>
          </cell>
          <cell r="L4227" t="str">
            <v>ҚР, ШҚО, Өскемен қ., Бажов көш., 10</v>
          </cell>
          <cell r="M4227" t="str">
            <v>Желтоқсан-Қантар</v>
          </cell>
          <cell r="N4227" t="str">
            <v>Шығыс-Қазақстан облысы, Өскемен қ.</v>
          </cell>
          <cell r="O4227" t="str">
            <v>DDP</v>
          </cell>
          <cell r="P4227" t="str">
            <v>шартқа қол қойылған кезден бастап 60 күнтізбелік күн ішінде</v>
          </cell>
          <cell r="Q4227">
            <v>0</v>
          </cell>
          <cell r="R4227">
            <v>796</v>
          </cell>
          <cell r="S4227" t="str">
            <v>Дана</v>
          </cell>
        </row>
        <row r="4228">
          <cell r="A4228" t="str">
            <v>2954-1 Т</v>
          </cell>
          <cell r="B4228" t="str">
            <v>"ШҚ АЭК" АҚ</v>
          </cell>
          <cell r="C4228" t="str">
            <v>27.20.11.900.001.00.0796.000000000001</v>
          </cell>
          <cell r="D4228">
            <v>699101124</v>
          </cell>
          <cell r="E4228" t="str">
            <v xml:space="preserve">IP12-5.4 12В 5 А/Ч аккумуляторлық батарея                                                           </v>
          </cell>
          <cell r="F4228" t="str">
            <v>Батарея</v>
          </cell>
          <cell r="G4228" t="str">
            <v>свинцово-кислотная, аккумуляторная, напряжение 12 В, емкость 80 А/ч</v>
          </cell>
          <cell r="H4228" t="str">
            <v xml:space="preserve">IP12-5.4 12В 5 А/Ч аккумуляторлық батарея                                                           </v>
          </cell>
          <cell r="I4228" t="str">
            <v>БК</v>
          </cell>
          <cell r="J4228">
            <v>0</v>
          </cell>
          <cell r="K4228">
            <v>631010000</v>
          </cell>
          <cell r="L4228" t="str">
            <v>ҚР, ШҚО, Өскемен қ., Бажов көш., 10</v>
          </cell>
          <cell r="M4228" t="str">
            <v>Мамыр - Маусым</v>
          </cell>
          <cell r="N4228" t="str">
            <v>Шығыс-Қазақстан облысы, Өскемен қ.</v>
          </cell>
          <cell r="O4228" t="str">
            <v>DDP</v>
          </cell>
          <cell r="P4228" t="str">
            <v>шартқа қол қойылған кезден бастап 60 күнтізбелік күн ішінде</v>
          </cell>
          <cell r="Q4228">
            <v>0</v>
          </cell>
          <cell r="R4228">
            <v>796</v>
          </cell>
          <cell r="S4228" t="str">
            <v>Дана</v>
          </cell>
        </row>
        <row r="4229">
          <cell r="A4229" t="str">
            <v>2954-2 Т</v>
          </cell>
          <cell r="B4229" t="str">
            <v>"ШҚ АЭК" АҚ</v>
          </cell>
          <cell r="C4229" t="str">
            <v>27.20.11.900.001.00.0796.000000000001</v>
          </cell>
          <cell r="D4229">
            <v>699101124</v>
          </cell>
          <cell r="E4229" t="str">
            <v xml:space="preserve">IP12-5.4 12В 5 А/Ч аккумуляторлық батарея                                                           </v>
          </cell>
          <cell r="F4229" t="str">
            <v>Батарея</v>
          </cell>
          <cell r="G4229" t="str">
            <v>свинцово-кислотная, аккумуляторная, напряжение 12 В, емкость 80 А/ч</v>
          </cell>
          <cell r="H4229" t="str">
            <v xml:space="preserve">IP12-5.4 12В 5 А/Ч аккумуляторлық батарея                                                           </v>
          </cell>
          <cell r="I4229" t="str">
            <v>ТЭБҰ</v>
          </cell>
          <cell r="J4229">
            <v>0</v>
          </cell>
          <cell r="K4229">
            <v>631010000</v>
          </cell>
          <cell r="L4229" t="str">
            <v>ҚР, ШҚО, Өскемен қ., Бажов көш., 10</v>
          </cell>
          <cell r="M4229" t="str">
            <v>Маусым - Шілде</v>
          </cell>
          <cell r="N4229" t="str">
            <v>Шығыс-Қазақстан облысы, Өскемен қ.</v>
          </cell>
          <cell r="O4229" t="str">
            <v>DDP</v>
          </cell>
          <cell r="P4229" t="str">
            <v>шартқа қол қойылған кезден бастап 60 күнтізбелік күн ішінде</v>
          </cell>
          <cell r="Q4229">
            <v>0</v>
          </cell>
          <cell r="R4229">
            <v>796</v>
          </cell>
          <cell r="S4229" t="str">
            <v>Дана</v>
          </cell>
        </row>
        <row r="4230">
          <cell r="A4230" t="str">
            <v>2955 Т</v>
          </cell>
          <cell r="B4230" t="str">
            <v>"ШҚ АЭК" АҚ</v>
          </cell>
          <cell r="C4230" t="str">
            <v>27.90.33.700.001.00.0796.000000000001</v>
          </cell>
          <cell r="D4230">
            <v>699102108</v>
          </cell>
          <cell r="E4230" t="str">
            <v xml:space="preserve">Автомобиль үшін зарядтау-қосу құрылғысы                                                             </v>
          </cell>
          <cell r="F4230" t="str">
            <v>Зарядное устройство</v>
          </cell>
          <cell r="G4230" t="str">
            <v>для автомобильных аккумуляторов</v>
          </cell>
          <cell r="H4230" t="str">
            <v xml:space="preserve">Автомобиль үшін зарядтау-қосу құрылғысы                                                             </v>
          </cell>
          <cell r="I4230" t="str">
            <v>БК</v>
          </cell>
          <cell r="J4230">
            <v>0</v>
          </cell>
          <cell r="K4230">
            <v>631010000</v>
          </cell>
          <cell r="L4230" t="str">
            <v>ҚР, ШҚО, Өскемен қ., Бажов көш., 10</v>
          </cell>
          <cell r="M4230" t="str">
            <v>Желтоқсан-Қантар</v>
          </cell>
          <cell r="N4230" t="str">
            <v>Шығыс-Қазақстан облысы, Өскемен қ.</v>
          </cell>
          <cell r="O4230" t="str">
            <v>DDP</v>
          </cell>
          <cell r="P4230" t="str">
            <v>шартқа қол қойылған кезден бастап 60 күнтізбелік күн ішінде</v>
          </cell>
          <cell r="Q4230">
            <v>0</v>
          </cell>
          <cell r="R4230">
            <v>796</v>
          </cell>
          <cell r="S4230" t="str">
            <v>Дана</v>
          </cell>
        </row>
        <row r="4231">
          <cell r="A4231" t="str">
            <v>2955-1 Т</v>
          </cell>
          <cell r="B4231" t="str">
            <v>"ШҚ АЭК" АҚ</v>
          </cell>
          <cell r="C4231" t="str">
            <v>27.90.33.700.001.00.0796.000000000001</v>
          </cell>
          <cell r="D4231">
            <v>699102108</v>
          </cell>
          <cell r="E4231" t="str">
            <v xml:space="preserve">Автомобиль үшін зарядтау-қосу құрылғысы                                                             </v>
          </cell>
          <cell r="F4231" t="str">
            <v>Зарядное устройство</v>
          </cell>
          <cell r="G4231" t="str">
            <v>для автомобильных аккумуляторов</v>
          </cell>
          <cell r="H4231" t="str">
            <v xml:space="preserve">Автомобиль үшін зарядтау-қосу құрылғысы                                                             </v>
          </cell>
          <cell r="I4231" t="str">
            <v>БК</v>
          </cell>
          <cell r="J4231">
            <v>0</v>
          </cell>
          <cell r="K4231">
            <v>631010000</v>
          </cell>
          <cell r="L4231" t="str">
            <v>ҚР, ШҚО, Өскемен қ., Бажов көш., 10</v>
          </cell>
          <cell r="M4231" t="str">
            <v>Мамыр - Маусым</v>
          </cell>
          <cell r="N4231" t="str">
            <v>Шығыс-Қазақстан облысы, Өскемен қ.</v>
          </cell>
          <cell r="O4231" t="str">
            <v>DDP</v>
          </cell>
          <cell r="P4231" t="str">
            <v>шартқа қол қойылған кезден бастап 60 күнтізбелік күн ішінде</v>
          </cell>
          <cell r="Q4231">
            <v>0</v>
          </cell>
          <cell r="R4231">
            <v>796</v>
          </cell>
          <cell r="S4231" t="str">
            <v>Дана</v>
          </cell>
        </row>
        <row r="4232">
          <cell r="A4232" t="str">
            <v>2955-2 Т</v>
          </cell>
          <cell r="B4232" t="str">
            <v>"ШҚ АЭК" АҚ</v>
          </cell>
          <cell r="C4232" t="str">
            <v>27.90.33.700.001.00.0796.000000000001</v>
          </cell>
          <cell r="D4232">
            <v>699102108</v>
          </cell>
          <cell r="E4232" t="str">
            <v xml:space="preserve">Автомобиль үшін зарядтау-қосу құрылғысы                                                             </v>
          </cell>
          <cell r="F4232" t="str">
            <v>Зарядное устройство</v>
          </cell>
          <cell r="G4232" t="str">
            <v>для автомобильных аккумуляторов</v>
          </cell>
          <cell r="H4232" t="str">
            <v xml:space="preserve">Автомобиль үшін зарядтау-қосу құрылғысы                                                             </v>
          </cell>
          <cell r="I4232" t="str">
            <v>ТЭБҰ</v>
          </cell>
          <cell r="J4232">
            <v>0</v>
          </cell>
          <cell r="K4232">
            <v>631010000</v>
          </cell>
          <cell r="L4232" t="str">
            <v>ҚР, ШҚО, Өскемен қ., Бажов көш., 10</v>
          </cell>
          <cell r="M4232" t="str">
            <v>Маусым - Шілде</v>
          </cell>
          <cell r="N4232" t="str">
            <v>Шығыс-Қазақстан облысы, Өскемен қ.</v>
          </cell>
          <cell r="O4232" t="str">
            <v>DDP</v>
          </cell>
          <cell r="P4232" t="str">
            <v>шартқа қол қойылған кезден бастап 60 күнтізбелік күн ішінде</v>
          </cell>
          <cell r="Q4232">
            <v>0</v>
          </cell>
          <cell r="R4232">
            <v>796</v>
          </cell>
          <cell r="S4232" t="str">
            <v>Дана</v>
          </cell>
        </row>
        <row r="4233">
          <cell r="A4233" t="str">
            <v>2956 Т</v>
          </cell>
          <cell r="B4233" t="str">
            <v>"ШҚ АЭК" АҚ</v>
          </cell>
          <cell r="C4233" t="str">
            <v>26.30.30.900.068.01.0796.000000000001</v>
          </cell>
          <cell r="D4233">
            <v>699104112</v>
          </cell>
          <cell r="E4233" t="str">
            <v xml:space="preserve">"ЕВРО" 1 портты телефон розеткасы                                                                   </v>
          </cell>
          <cell r="F4233" t="str">
            <v>Разъем</v>
          </cell>
          <cell r="G4233" t="str">
            <v>телефонный, коннектор модульный RJ11</v>
          </cell>
          <cell r="H4233" t="str">
            <v xml:space="preserve">"ЕВРО" 1 портты телефон розеткасы                                                                   </v>
          </cell>
          <cell r="I4233" t="str">
            <v>БК</v>
          </cell>
          <cell r="J4233">
            <v>0</v>
          </cell>
          <cell r="K4233">
            <v>631010000</v>
          </cell>
          <cell r="L4233" t="str">
            <v>ҚР, ШҚО, Өскемен қ., Бажов көш., 10</v>
          </cell>
          <cell r="M4233" t="str">
            <v>Желтоқсан-Қантар</v>
          </cell>
          <cell r="N4233" t="str">
            <v>Шығыс-Қазақстан облысы, Өскемен қ.</v>
          </cell>
          <cell r="O4233" t="str">
            <v>DDP</v>
          </cell>
          <cell r="P4233" t="str">
            <v>шартқа қол қойылған кезден бастап 60 күнтізбелік күн ішінде</v>
          </cell>
          <cell r="Q4233">
            <v>0</v>
          </cell>
          <cell r="R4233">
            <v>796</v>
          </cell>
          <cell r="S4233" t="str">
            <v>Дана</v>
          </cell>
        </row>
        <row r="4234">
          <cell r="A4234" t="str">
            <v>2956-1 Т</v>
          </cell>
          <cell r="B4234" t="str">
            <v>"ШҚ АЭК" АҚ</v>
          </cell>
          <cell r="C4234" t="str">
            <v>26.30.30.900.068.01.0796.000000000001</v>
          </cell>
          <cell r="D4234">
            <v>699104112</v>
          </cell>
          <cell r="E4234" t="str">
            <v xml:space="preserve">"ЕВРО" 1 портты телефон розеткасы                                                                   </v>
          </cell>
          <cell r="F4234" t="str">
            <v>Разъем</v>
          </cell>
          <cell r="G4234" t="str">
            <v>телефонный, коннектор модульный RJ11</v>
          </cell>
          <cell r="H4234" t="str">
            <v xml:space="preserve">"ЕВРО" 1 портты телефон розеткасы                                                                   </v>
          </cell>
          <cell r="I4234" t="str">
            <v>БК</v>
          </cell>
          <cell r="J4234">
            <v>0</v>
          </cell>
          <cell r="K4234">
            <v>631010000</v>
          </cell>
          <cell r="L4234" t="str">
            <v>ҚР, ШҚО, Өскемен қ., Бажов көш., 10</v>
          </cell>
          <cell r="M4234" t="str">
            <v>Ақпан - Наурыз</v>
          </cell>
          <cell r="N4234" t="str">
            <v>Шығыс-Қазақстан облысы, Өскемен қ.</v>
          </cell>
          <cell r="O4234" t="str">
            <v>DDP</v>
          </cell>
          <cell r="P4234" t="str">
            <v>шартқа қол қойылған кезден бастап 60 күнтізбелік күн ішінде</v>
          </cell>
          <cell r="Q4234">
            <v>0</v>
          </cell>
          <cell r="R4234">
            <v>796</v>
          </cell>
          <cell r="S4234" t="str">
            <v>Дана</v>
          </cell>
        </row>
        <row r="4235">
          <cell r="A4235" t="str">
            <v>2957 Т</v>
          </cell>
          <cell r="B4235" t="str">
            <v>"ШҚ АЭК" АҚ</v>
          </cell>
          <cell r="C4235" t="str">
            <v>27.12.40.900.059.00.0796.000000000000</v>
          </cell>
          <cell r="D4235">
            <v>699104115</v>
          </cell>
          <cell r="E4235" t="str">
            <v xml:space="preserve">Бокс KRONE 50 жұп плинтпен                                                                          </v>
          </cell>
          <cell r="F4235" t="str">
            <v>Бокс</v>
          </cell>
          <cell r="G4235" t="str">
            <v>пластмассовый, для автоматических выключателей, навесного исполнения, наружной установки</v>
          </cell>
          <cell r="H4235" t="str">
            <v xml:space="preserve">Бокс KRONE 50 жұп плинтпен                                                                          </v>
          </cell>
          <cell r="I4235" t="str">
            <v>БК</v>
          </cell>
          <cell r="J4235">
            <v>0</v>
          </cell>
          <cell r="K4235">
            <v>631010000</v>
          </cell>
          <cell r="L4235" t="str">
            <v>ҚР, ШҚО, Өскемен қ., Бажов көш., 10</v>
          </cell>
          <cell r="M4235" t="str">
            <v>Желтоқсан-Қантар</v>
          </cell>
          <cell r="N4235" t="str">
            <v>Шығыс-Қазақстан облысы, Өскемен қ.</v>
          </cell>
          <cell r="O4235" t="str">
            <v>DDP</v>
          </cell>
          <cell r="P4235" t="str">
            <v>шартқа қол қойылған кезден бастап 60 күнтізбелік күн ішінде</v>
          </cell>
          <cell r="Q4235">
            <v>0</v>
          </cell>
          <cell r="R4235">
            <v>796</v>
          </cell>
          <cell r="S4235" t="str">
            <v>Дана</v>
          </cell>
        </row>
        <row r="4236">
          <cell r="A4236" t="str">
            <v>2957-1 Т</v>
          </cell>
          <cell r="B4236" t="str">
            <v>"ШҚ АЭК" АҚ</v>
          </cell>
          <cell r="C4236" t="str">
            <v>27.12.40.900.059.00.0796.000000000000</v>
          </cell>
          <cell r="D4236">
            <v>699104115</v>
          </cell>
          <cell r="E4236" t="str">
            <v xml:space="preserve">Бокс KRONE 50 жұп плинтпен                                                                          </v>
          </cell>
          <cell r="F4236" t="str">
            <v>Бокс</v>
          </cell>
          <cell r="G4236" t="str">
            <v>пластмассовый, для автоматических выключателей, навесного исполнения, наружной установки</v>
          </cell>
          <cell r="H4236" t="str">
            <v xml:space="preserve">Бокс KRONE 50 жұп плинтпен                                                                          </v>
          </cell>
          <cell r="I4236" t="str">
            <v>БК</v>
          </cell>
          <cell r="J4236">
            <v>0</v>
          </cell>
          <cell r="K4236">
            <v>631010000</v>
          </cell>
          <cell r="L4236" t="str">
            <v>ҚР, ШҚО, Өскемен қ., Бажов көш., 10</v>
          </cell>
          <cell r="M4236" t="str">
            <v>Мамыр - Маусым</v>
          </cell>
          <cell r="N4236" t="str">
            <v>Шығыс-Қазақстан облысы, Өскемен қ.</v>
          </cell>
          <cell r="O4236" t="str">
            <v>DDP</v>
          </cell>
          <cell r="P4236" t="str">
            <v>шартқа қол қойылған кезден бастап 60 күнтізбелік күн ішінде</v>
          </cell>
          <cell r="Q4236">
            <v>0</v>
          </cell>
          <cell r="R4236">
            <v>796</v>
          </cell>
          <cell r="S4236" t="str">
            <v>Дана</v>
          </cell>
        </row>
        <row r="4237">
          <cell r="A4237" t="str">
            <v>2957-2 Т</v>
          </cell>
          <cell r="B4237" t="str">
            <v>"ШҚ АЭК" АҚ</v>
          </cell>
          <cell r="C4237" t="str">
            <v>27.12.40.900.059.00.0796.000000000000</v>
          </cell>
          <cell r="D4237">
            <v>699104115</v>
          </cell>
          <cell r="E4237" t="str">
            <v xml:space="preserve">Бокс KRONE 50 жұп плинтпен                                                                          </v>
          </cell>
          <cell r="F4237" t="str">
            <v>Бокс</v>
          </cell>
          <cell r="G4237" t="str">
            <v>пластмассовый, для автоматических выключателей, навесного исполнения, наружной установки</v>
          </cell>
          <cell r="H4237" t="str">
            <v xml:space="preserve">Бокс KRONE 50 жұп плинтпен                                                                          </v>
          </cell>
          <cell r="I4237" t="str">
            <v>ТЭБҰ</v>
          </cell>
          <cell r="J4237">
            <v>0</v>
          </cell>
          <cell r="K4237">
            <v>631010000</v>
          </cell>
          <cell r="L4237" t="str">
            <v>ҚР, ШҚО, Өскемен қ., Бажов көш., 10</v>
          </cell>
          <cell r="M4237" t="str">
            <v>Маусым - Шілде</v>
          </cell>
          <cell r="N4237" t="str">
            <v>Шығыс-Қазақстан облысы, Өскемен қ.</v>
          </cell>
          <cell r="O4237" t="str">
            <v>DDP</v>
          </cell>
          <cell r="P4237" t="str">
            <v>шартқа қол қойылған кезден бастап 60 күнтізбелік күн ішінде</v>
          </cell>
          <cell r="Q4237">
            <v>0</v>
          </cell>
          <cell r="R4237">
            <v>796</v>
          </cell>
          <cell r="S4237" t="str">
            <v>Дана</v>
          </cell>
        </row>
        <row r="4238">
          <cell r="A4238" t="str">
            <v>2958 Т</v>
          </cell>
          <cell r="B4238" t="str">
            <v>"ШҚ АЭК" АҚ</v>
          </cell>
          <cell r="C4238" t="str">
            <v>26.20.40.000.096.00.0796.000000000000</v>
          </cell>
          <cell r="D4238">
            <v>699104118</v>
          </cell>
          <cell r="E4238" t="str">
            <v xml:space="preserve">19" 1U 220В/50Гц 16А 4 тоқ көзінің шығыры кВт 1,8м 8 ұя                                             </v>
          </cell>
          <cell r="F4238" t="str">
            <v>Блок силовых розеток</v>
          </cell>
          <cell r="G4238" t="str">
            <v>для серверного оборудования</v>
          </cell>
          <cell r="H4238" t="str">
            <v xml:space="preserve">19" 1U 220В/50Гц 16А 4 тоқ көзінің шығыры кВт 1,8м 8 ұя                                             </v>
          </cell>
          <cell r="I4238" t="str">
            <v>БК</v>
          </cell>
          <cell r="J4238">
            <v>0</v>
          </cell>
          <cell r="K4238">
            <v>631010000</v>
          </cell>
          <cell r="L4238" t="str">
            <v>ҚР, ШҚО, Өскемен қ., Бажов көш., 10</v>
          </cell>
          <cell r="M4238" t="str">
            <v>Желтоқсан-Қантар</v>
          </cell>
          <cell r="N4238" t="str">
            <v>Шығыс-Қазақстан облысы, Өскемен қ.</v>
          </cell>
          <cell r="O4238" t="str">
            <v>DDP</v>
          </cell>
          <cell r="P4238" t="str">
            <v>шартқа қол қойылған кезден бастап 60 күнтізбелік күн ішінде</v>
          </cell>
          <cell r="Q4238">
            <v>0</v>
          </cell>
          <cell r="R4238">
            <v>796</v>
          </cell>
          <cell r="S4238" t="str">
            <v>Дана</v>
          </cell>
        </row>
        <row r="4239">
          <cell r="A4239" t="str">
            <v>2958-1 Т</v>
          </cell>
          <cell r="B4239" t="str">
            <v>"ШҚ АЭК" АҚ</v>
          </cell>
          <cell r="C4239" t="str">
            <v>26.20.40.000.096.00.0796.000000000000</v>
          </cell>
          <cell r="D4239">
            <v>699104118</v>
          </cell>
          <cell r="E4239" t="str">
            <v xml:space="preserve">19" 1U 220В/50Гц 16А 4 тоқ көзінің шығыры кВт 1,8м 8 ұя                                             </v>
          </cell>
          <cell r="F4239" t="str">
            <v>Блок силовых розеток</v>
          </cell>
          <cell r="G4239" t="str">
            <v>для серверного оборудования</v>
          </cell>
          <cell r="H4239" t="str">
            <v xml:space="preserve">19" 1U 220В/50Гц 16А 4 тоқ көзінің шығыры кВт 1,8м 8 ұя                                             </v>
          </cell>
          <cell r="I4239" t="str">
            <v>БК</v>
          </cell>
          <cell r="J4239">
            <v>0</v>
          </cell>
          <cell r="K4239">
            <v>631010000</v>
          </cell>
          <cell r="L4239" t="str">
            <v>ҚР, ШҚО, Өскемен қ., Бажов көш., 10</v>
          </cell>
          <cell r="M4239" t="str">
            <v>Мамыр - Маусым</v>
          </cell>
          <cell r="N4239" t="str">
            <v>Шығыс-Қазақстан облысы, Өскемен қ.</v>
          </cell>
          <cell r="O4239" t="str">
            <v>DDP</v>
          </cell>
          <cell r="P4239" t="str">
            <v>шартқа қол қойылған кезден бастап 60 күнтізбелік күн ішінде</v>
          </cell>
          <cell r="Q4239">
            <v>0</v>
          </cell>
          <cell r="R4239">
            <v>796</v>
          </cell>
          <cell r="S4239" t="str">
            <v>Дана</v>
          </cell>
        </row>
        <row r="4240">
          <cell r="A4240" t="str">
            <v>2958-2 Т</v>
          </cell>
          <cell r="B4240" t="str">
            <v>"ШҚ АЭК" АҚ</v>
          </cell>
          <cell r="C4240" t="str">
            <v>26.20.40.000.096.00.0796.000000000000</v>
          </cell>
          <cell r="D4240">
            <v>699104118</v>
          </cell>
          <cell r="E4240" t="str">
            <v xml:space="preserve">19" 1U 220В/50Гц 16А 4 тоқ көзінің шығыры кВт 1,8м 8 ұя                                             </v>
          </cell>
          <cell r="F4240" t="str">
            <v>Блок силовых розеток</v>
          </cell>
          <cell r="G4240" t="str">
            <v>для серверного оборудования</v>
          </cell>
          <cell r="H4240" t="str">
            <v xml:space="preserve">19" 1U 220В/50Гц 16А 4 тоқ көзінің шығыры кВт 1,8м 8 ұя                                             </v>
          </cell>
          <cell r="I4240" t="str">
            <v>ТЭБҰ</v>
          </cell>
          <cell r="J4240">
            <v>0</v>
          </cell>
          <cell r="K4240">
            <v>631010000</v>
          </cell>
          <cell r="L4240" t="str">
            <v>ҚР, ШҚО, Өскемен қ., Бажов көш., 10</v>
          </cell>
          <cell r="M4240" t="str">
            <v>Маусым - Шілде</v>
          </cell>
          <cell r="N4240" t="str">
            <v>Шығыс-Қазақстан облысы, Өскемен қ.</v>
          </cell>
          <cell r="O4240" t="str">
            <v>DDP</v>
          </cell>
          <cell r="P4240" t="str">
            <v>шартқа қол қойылған кезден бастап 60 күнтізбелік күн ішінде</v>
          </cell>
          <cell r="Q4240">
            <v>0</v>
          </cell>
          <cell r="R4240">
            <v>796</v>
          </cell>
          <cell r="S4240" t="str">
            <v>Дана</v>
          </cell>
        </row>
        <row r="4241">
          <cell r="A4241" t="str">
            <v>2959 Т</v>
          </cell>
          <cell r="B4241" t="str">
            <v>"ШҚ АЭК" АҚ</v>
          </cell>
          <cell r="C4241" t="str">
            <v>26.30.30.900.078.00.0796.000000000000</v>
          </cell>
          <cell r="D4241">
            <v>699104119</v>
          </cell>
          <cell r="E4241" t="str">
            <v xml:space="preserve">PoE инжекторы телефондық VoIP аппараты үшін                                                         </v>
          </cell>
          <cell r="F4241" t="str">
            <v>Инжектор PoE</v>
          </cell>
          <cell r="G4241" t="str">
            <v>для телефонного аппарата конференц-связи</v>
          </cell>
          <cell r="H4241" t="str">
            <v xml:space="preserve">PoE инжекторы телефондық VoIP аппараты үшін                                                         </v>
          </cell>
          <cell r="I4241" t="str">
            <v>БК</v>
          </cell>
          <cell r="J4241">
            <v>0</v>
          </cell>
          <cell r="K4241">
            <v>631010000</v>
          </cell>
          <cell r="L4241" t="str">
            <v>ҚР, ШҚО, Өскемен қ., Бажов көш., 10</v>
          </cell>
          <cell r="M4241" t="str">
            <v>Желтоқсан-Қантар</v>
          </cell>
          <cell r="N4241" t="str">
            <v>Шығыс-Қазақстан облысы, Өскемен қ.</v>
          </cell>
          <cell r="O4241" t="str">
            <v>DDP</v>
          </cell>
          <cell r="P4241" t="str">
            <v>шартқа қол қойылған кезден бастап 60 күнтізбелік күн ішінде</v>
          </cell>
          <cell r="Q4241">
            <v>0</v>
          </cell>
          <cell r="R4241">
            <v>796</v>
          </cell>
          <cell r="S4241" t="str">
            <v>Дана</v>
          </cell>
        </row>
        <row r="4242">
          <cell r="A4242" t="str">
            <v>2959-1 Т</v>
          </cell>
          <cell r="B4242" t="str">
            <v>"ШҚ АЭК" АҚ</v>
          </cell>
          <cell r="C4242" t="str">
            <v>26.30.30.900.078.00.0796.000000000000</v>
          </cell>
          <cell r="D4242">
            <v>699104119</v>
          </cell>
          <cell r="E4242" t="str">
            <v xml:space="preserve">PoE инжекторы телефондық VoIP аппараты үшін                                                         </v>
          </cell>
          <cell r="F4242" t="str">
            <v>Инжектор PoE</v>
          </cell>
          <cell r="G4242" t="str">
            <v>для телефонного аппарата конференц-связи</v>
          </cell>
          <cell r="H4242" t="str">
            <v xml:space="preserve">PoE инжекторы телефондық VoIP аппараты үшін                                                         </v>
          </cell>
          <cell r="I4242" t="str">
            <v>БК</v>
          </cell>
          <cell r="J4242">
            <v>0</v>
          </cell>
          <cell r="K4242">
            <v>631010000</v>
          </cell>
          <cell r="L4242" t="str">
            <v>ҚР, ШҚО, Өскемен қ., Бажов көш., 10</v>
          </cell>
          <cell r="M4242" t="str">
            <v>Мамыр - Маусым</v>
          </cell>
          <cell r="N4242" t="str">
            <v>Шығыс-Қазақстан облысы, Өскемен қ.</v>
          </cell>
          <cell r="O4242" t="str">
            <v>DDP</v>
          </cell>
          <cell r="P4242" t="str">
            <v>шартқа қол қойылған кезден бастап 60 күнтізбелік күн ішінде</v>
          </cell>
          <cell r="Q4242">
            <v>0</v>
          </cell>
          <cell r="R4242">
            <v>796</v>
          </cell>
          <cell r="S4242" t="str">
            <v>Дана</v>
          </cell>
        </row>
        <row r="4243">
          <cell r="A4243" t="str">
            <v>2959-2 Т</v>
          </cell>
          <cell r="B4243" t="str">
            <v>"ШҚ АЭК" АҚ</v>
          </cell>
          <cell r="C4243" t="str">
            <v>26.30.30.900.078.00.0796.000000000000</v>
          </cell>
          <cell r="D4243">
            <v>699104119</v>
          </cell>
          <cell r="E4243" t="str">
            <v xml:space="preserve">PoE инжекторы телефондық VoIP аппараты үшін                                                         </v>
          </cell>
          <cell r="F4243" t="str">
            <v>Инжектор PoE</v>
          </cell>
          <cell r="G4243" t="str">
            <v>для телефонного аппарата конференц-связи</v>
          </cell>
          <cell r="H4243" t="str">
            <v xml:space="preserve">PoE инжекторы телефондық VoIP аппараты үшін                                                         </v>
          </cell>
          <cell r="I4243" t="str">
            <v>ТЭБҰ</v>
          </cell>
          <cell r="J4243">
            <v>0</v>
          </cell>
          <cell r="K4243">
            <v>631010000</v>
          </cell>
          <cell r="L4243" t="str">
            <v>ҚР, ШҚО, Өскемен қ., Бажов көш., 10</v>
          </cell>
          <cell r="M4243" t="str">
            <v>Маусым - Шілде</v>
          </cell>
          <cell r="N4243" t="str">
            <v>Шығыс-Қазақстан облысы, Өскемен қ.</v>
          </cell>
          <cell r="O4243" t="str">
            <v>DDP</v>
          </cell>
          <cell r="P4243" t="str">
            <v>шартқа қол қойылған кезден бастап 60 күнтізбелік күн ішінде</v>
          </cell>
          <cell r="Q4243">
            <v>0</v>
          </cell>
          <cell r="R4243">
            <v>796</v>
          </cell>
          <cell r="S4243" t="str">
            <v>Дана</v>
          </cell>
        </row>
        <row r="4244">
          <cell r="A4244" t="str">
            <v>2960 Т</v>
          </cell>
          <cell r="B4244" t="str">
            <v>"ШҚ АЭК" АҚ</v>
          </cell>
          <cell r="C4244" t="str">
            <v>26.30.23.900.027.00.0796.000000000000</v>
          </cell>
          <cell r="D4244">
            <v>699104121</v>
          </cell>
          <cell r="E4244" t="str">
            <v xml:space="preserve">Қос-сүзгіші  ФПМ-6400                                                                               </v>
          </cell>
          <cell r="F4244" t="str">
            <v>Фильтр</v>
          </cell>
          <cell r="G4244" t="str">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ell>
          <cell r="H4244" t="str">
            <v xml:space="preserve">Қос-сүзгіші  ФПМ-6400                                                                               </v>
          </cell>
          <cell r="I4244" t="str">
            <v>БК</v>
          </cell>
          <cell r="J4244">
            <v>0</v>
          </cell>
          <cell r="K4244">
            <v>631010000</v>
          </cell>
          <cell r="L4244" t="str">
            <v>ҚР, ШҚО, Өскемен қ., Бажов көш., 10</v>
          </cell>
          <cell r="M4244" t="str">
            <v>Желтоқсан-Қантар</v>
          </cell>
          <cell r="N4244" t="str">
            <v>Шығыс-Қазақстан облысы, Өскемен қ.</v>
          </cell>
          <cell r="O4244" t="str">
            <v>DDP</v>
          </cell>
          <cell r="P4244" t="str">
            <v>шартқа қол қойылған кезден бастап 60 күнтізбелік күн ішінде</v>
          </cell>
          <cell r="Q4244">
            <v>0</v>
          </cell>
          <cell r="R4244">
            <v>796</v>
          </cell>
          <cell r="S4244" t="str">
            <v>Дана</v>
          </cell>
        </row>
        <row r="4245">
          <cell r="A4245" t="str">
            <v>2960-1 Т</v>
          </cell>
          <cell r="B4245" t="str">
            <v>"ШҚ АЭК" АҚ</v>
          </cell>
          <cell r="C4245" t="str">
            <v>26.30.23.900.027.00.0796.000000000000</v>
          </cell>
          <cell r="D4245">
            <v>699104121</v>
          </cell>
          <cell r="E4245" t="str">
            <v xml:space="preserve">Қос-сүзгіші  ФПМ-6400                                                                               </v>
          </cell>
          <cell r="F4245" t="str">
            <v>Фильтр</v>
          </cell>
          <cell r="G4245" t="str">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ell>
          <cell r="H4245" t="str">
            <v xml:space="preserve">Қос-сүзгіші  ФПМ-6400                                                                               </v>
          </cell>
          <cell r="I4245" t="str">
            <v>БК</v>
          </cell>
          <cell r="J4245">
            <v>0</v>
          </cell>
          <cell r="K4245">
            <v>631010000</v>
          </cell>
          <cell r="L4245" t="str">
            <v>ҚР, ШҚО, Өскемен қ., Бажов көш., 10</v>
          </cell>
          <cell r="M4245" t="str">
            <v>Ақпан - Наурыз</v>
          </cell>
          <cell r="N4245" t="str">
            <v>Шығыс-Қазақстан облысы, Өскемен қ.</v>
          </cell>
          <cell r="O4245" t="str">
            <v>DDP</v>
          </cell>
          <cell r="P4245" t="str">
            <v>шартқа қол қойылған кезден бастап 60 күнтізбелік күн ішінде</v>
          </cell>
          <cell r="Q4245">
            <v>0</v>
          </cell>
          <cell r="R4245">
            <v>796</v>
          </cell>
          <cell r="S4245" t="str">
            <v>Дана</v>
          </cell>
        </row>
        <row r="4246">
          <cell r="A4246" t="str">
            <v>2961 Т</v>
          </cell>
          <cell r="B4246" t="str">
            <v>"ШҚ АЭК" АҚ</v>
          </cell>
          <cell r="C4246" t="str">
            <v>27.20.22.900.000.00.0796.000000000012</v>
          </cell>
          <cell r="D4246">
            <v>699104140</v>
          </cell>
          <cell r="E4246" t="str">
            <v xml:space="preserve">Аккумлятор ТР 7А/ч 12В                                                                              </v>
          </cell>
          <cell r="F4246" t="str">
            <v>Аккумулятор</v>
          </cell>
          <cell r="G4246" t="str">
            <v>напряжение 12 В, емкость 74 А/ч, свинцово-кислотный</v>
          </cell>
          <cell r="H4246" t="str">
            <v xml:space="preserve">Аккумлятор ТР 7А/ч 12В                                                                              </v>
          </cell>
          <cell r="I4246" t="str">
            <v>БК</v>
          </cell>
          <cell r="J4246">
            <v>0</v>
          </cell>
          <cell r="K4246">
            <v>631010000</v>
          </cell>
          <cell r="L4246" t="str">
            <v>ҚР, ШҚО, Өскемен қ., Бажов көш., 10</v>
          </cell>
          <cell r="M4246" t="str">
            <v>Желтоқсан-Қантар</v>
          </cell>
          <cell r="N4246" t="str">
            <v>Шығыс-Қазақстан облысы, Өскемен қ.</v>
          </cell>
          <cell r="O4246" t="str">
            <v>DDP</v>
          </cell>
          <cell r="P4246" t="str">
            <v>шартқа қол қойылған кезден бастап 60 күнтізбелік күн ішінде</v>
          </cell>
          <cell r="Q4246">
            <v>0</v>
          </cell>
          <cell r="R4246">
            <v>796</v>
          </cell>
          <cell r="S4246" t="str">
            <v>Дана</v>
          </cell>
        </row>
        <row r="4247">
          <cell r="A4247" t="str">
            <v>2961-1 Т</v>
          </cell>
          <cell r="B4247" t="str">
            <v>"ШҚ АЭК" АҚ</v>
          </cell>
          <cell r="C4247" t="str">
            <v>27.20.22.900.000.00.0796.000000000012</v>
          </cell>
          <cell r="D4247">
            <v>699104140</v>
          </cell>
          <cell r="E4247" t="str">
            <v xml:space="preserve">Аккумлятор ТР 7А/ч 12В                                                                              </v>
          </cell>
          <cell r="F4247" t="str">
            <v>Аккумулятор</v>
          </cell>
          <cell r="G4247" t="str">
            <v>напряжение 12 В, емкость 74 А/ч, свинцово-кислотный</v>
          </cell>
          <cell r="H4247" t="str">
            <v xml:space="preserve">Аккумлятор ТР 7А/ч 12В                                                                              </v>
          </cell>
          <cell r="I4247" t="str">
            <v>БК</v>
          </cell>
          <cell r="J4247">
            <v>0</v>
          </cell>
          <cell r="K4247">
            <v>631010000</v>
          </cell>
          <cell r="L4247" t="str">
            <v>ҚР, ШҚО, Өскемен қ., Бажов көш., 10</v>
          </cell>
          <cell r="M4247" t="str">
            <v>Ақпан - Наурыз</v>
          </cell>
          <cell r="N4247" t="str">
            <v>Шығыс-Қазақстан облысы, Өскемен қ.</v>
          </cell>
          <cell r="O4247" t="str">
            <v>DDP</v>
          </cell>
          <cell r="P4247" t="str">
            <v>шартқа қол қойылған кезден бастап 60 күнтізбелік күн ішінде</v>
          </cell>
          <cell r="Q4247">
            <v>0</v>
          </cell>
          <cell r="R4247">
            <v>796</v>
          </cell>
          <cell r="S4247" t="str">
            <v>Дана</v>
          </cell>
        </row>
        <row r="4248">
          <cell r="A4248" t="str">
            <v>2962 Т</v>
          </cell>
          <cell r="B4248" t="str">
            <v>"ШҚ АЭК" АҚ</v>
          </cell>
          <cell r="C4248" t="str">
            <v>26.30.30.900.079.00.0796.000000000000</v>
          </cell>
          <cell r="D4248">
            <v>699104142</v>
          </cell>
          <cell r="E4248" t="str">
            <v xml:space="preserve">Шлюз дауыстың тасқынының берілісі үшін ша SIP 4хFXS хаттамасына                                     </v>
          </cell>
          <cell r="F4248" t="str">
            <v>Шлюз клиентский</v>
          </cell>
          <cell r="G4248" t="str">
            <v>VoIP</v>
          </cell>
          <cell r="H4248" t="str">
            <v xml:space="preserve">Шлюз дауыстың тасқынының берілісі үшін ша SIP 4хFXS хаттамасына                                     </v>
          </cell>
          <cell r="I4248" t="str">
            <v>БК</v>
          </cell>
          <cell r="J4248">
            <v>0</v>
          </cell>
          <cell r="K4248">
            <v>631010000</v>
          </cell>
          <cell r="L4248" t="str">
            <v>ҚР, ШҚО, Өскемен қ., Бажов көш., 10</v>
          </cell>
          <cell r="M4248" t="str">
            <v>Желтоқсан-Қантар</v>
          </cell>
          <cell r="N4248" t="str">
            <v>Шығыс-Қазақстан облысы, Өскемен қ.</v>
          </cell>
          <cell r="O4248" t="str">
            <v>DDP</v>
          </cell>
          <cell r="P4248" t="str">
            <v>шартқа қол қойылған кезден бастап 60 күнтізбелік күн ішінде</v>
          </cell>
          <cell r="Q4248">
            <v>0</v>
          </cell>
          <cell r="R4248">
            <v>796</v>
          </cell>
          <cell r="S4248" t="str">
            <v>Дана</v>
          </cell>
        </row>
        <row r="4249">
          <cell r="A4249" t="str">
            <v>2962-1 Т</v>
          </cell>
          <cell r="B4249" t="str">
            <v>"ШҚ АЭК" АҚ</v>
          </cell>
          <cell r="C4249" t="str">
            <v>26.30.30.900.079.00.0796.000000000000</v>
          </cell>
          <cell r="D4249">
            <v>699104142</v>
          </cell>
          <cell r="E4249" t="str">
            <v xml:space="preserve">Шлюз дауыстың тасқынының берілісі үшін ша SIP 4хFXS хаттамасына                                     </v>
          </cell>
          <cell r="F4249" t="str">
            <v>Шлюз клиентский</v>
          </cell>
          <cell r="G4249" t="str">
            <v>VoIP</v>
          </cell>
          <cell r="H4249" t="str">
            <v xml:space="preserve">Шлюз дауыстың тасқынының берілісі үшін ша SIP 4хFXS хаттамасына                                     </v>
          </cell>
          <cell r="I4249" t="str">
            <v>БК</v>
          </cell>
          <cell r="J4249">
            <v>0</v>
          </cell>
          <cell r="K4249">
            <v>631010000</v>
          </cell>
          <cell r="L4249" t="str">
            <v>ҚР, ШҚО, Өскемен қ., Бажов көш., 10</v>
          </cell>
          <cell r="M4249" t="str">
            <v>Ақпан - Наурыз</v>
          </cell>
          <cell r="N4249" t="str">
            <v>Шығыс-Қазақстан облысы, Өскемен қ.</v>
          </cell>
          <cell r="O4249" t="str">
            <v>DDP</v>
          </cell>
          <cell r="P4249" t="str">
            <v>шартқа қол қойылған кезден бастап 60 күнтізбелік күн ішінде</v>
          </cell>
          <cell r="Q4249">
            <v>0</v>
          </cell>
          <cell r="R4249">
            <v>796</v>
          </cell>
          <cell r="S4249" t="str">
            <v>Дана</v>
          </cell>
        </row>
        <row r="4250">
          <cell r="A4250" t="str">
            <v>2963 Т</v>
          </cell>
          <cell r="B4250" t="str">
            <v>"ШҚ АЭК" АҚ</v>
          </cell>
          <cell r="C4250" t="str">
            <v>26.30.30.900.079.00.0796.000000000000</v>
          </cell>
          <cell r="D4250">
            <v>699104143</v>
          </cell>
          <cell r="E4250" t="str">
            <v xml:space="preserve">Шлюз дауыстың тасқынының берілісі үшін ша SIP 4хFXO хаттамасына                                     </v>
          </cell>
          <cell r="F4250" t="str">
            <v>Шлюз клиентский</v>
          </cell>
          <cell r="G4250" t="str">
            <v>VoIP</v>
          </cell>
          <cell r="H4250" t="str">
            <v xml:space="preserve">Шлюз дауыстың тасқынының берілісі үшін ша SIP 4хFXO хаттамасына                                     </v>
          </cell>
          <cell r="I4250" t="str">
            <v>БК</v>
          </cell>
          <cell r="J4250">
            <v>0</v>
          </cell>
          <cell r="K4250">
            <v>631010000</v>
          </cell>
          <cell r="L4250" t="str">
            <v>ҚР, ШҚО, Өскемен қ., Бажов көш., 10</v>
          </cell>
          <cell r="M4250" t="str">
            <v>Желтоқсан-Қантар</v>
          </cell>
          <cell r="N4250" t="str">
            <v>Шығыс-Қазақстан облысы, Өскемен қ.</v>
          </cell>
          <cell r="O4250" t="str">
            <v>DDP</v>
          </cell>
          <cell r="P4250" t="str">
            <v>шартқа қол қойылған кезден бастап 60 күнтізбелік күн ішінде</v>
          </cell>
          <cell r="Q4250">
            <v>0</v>
          </cell>
          <cell r="R4250">
            <v>796</v>
          </cell>
          <cell r="S4250" t="str">
            <v>Дана</v>
          </cell>
        </row>
        <row r="4251">
          <cell r="A4251" t="str">
            <v>2963-1 Т</v>
          </cell>
          <cell r="B4251" t="str">
            <v>"ШҚ АЭК" АҚ</v>
          </cell>
          <cell r="C4251" t="str">
            <v>26.30.30.900.079.00.0796.000000000000</v>
          </cell>
          <cell r="D4251">
            <v>699104143</v>
          </cell>
          <cell r="E4251" t="str">
            <v xml:space="preserve">Шлюз дауыстың тасқынының берілісі үшін ша SIP 4хFXO хаттамасына                                     </v>
          </cell>
          <cell r="F4251" t="str">
            <v>Шлюз клиентский</v>
          </cell>
          <cell r="G4251" t="str">
            <v>VoIP</v>
          </cell>
          <cell r="H4251" t="str">
            <v xml:space="preserve">Шлюз дауыстың тасқынының берілісі үшін ша SIP 4хFXO хаттамасына                                     </v>
          </cell>
          <cell r="I4251" t="str">
            <v>БК</v>
          </cell>
          <cell r="J4251">
            <v>0</v>
          </cell>
          <cell r="K4251">
            <v>631010000</v>
          </cell>
          <cell r="L4251" t="str">
            <v>ҚР, ШҚО, Өскемен қ., Бажов көш., 10</v>
          </cell>
          <cell r="M4251" t="str">
            <v>Ақпан - Наурыз</v>
          </cell>
          <cell r="N4251" t="str">
            <v>Шығыс-Қазақстан облысы, Өскемен қ.</v>
          </cell>
          <cell r="O4251" t="str">
            <v>DDP</v>
          </cell>
          <cell r="P4251" t="str">
            <v>шартқа қол қойылған кезден бастап 60 күнтізбелік күн ішінде</v>
          </cell>
          <cell r="Q4251">
            <v>0</v>
          </cell>
          <cell r="R4251">
            <v>796</v>
          </cell>
          <cell r="S4251" t="str">
            <v>Дана</v>
          </cell>
        </row>
        <row r="4252">
          <cell r="A4252" t="str">
            <v>2964 Т</v>
          </cell>
          <cell r="B4252" t="str">
            <v>"ШҚ АЭК" АҚ</v>
          </cell>
          <cell r="C4252" t="str">
            <v>27.12.24.500.006.00.0796.000000000001</v>
          </cell>
          <cell r="D4252">
            <v>699104148</v>
          </cell>
          <cell r="E4252" t="str">
            <v xml:space="preserve">Асқын кернеуден және бөгеуілден қорғаныс құрылғысы                                                  </v>
          </cell>
          <cell r="F4252" t="str">
            <v>Устройство защиты</v>
          </cell>
          <cell r="G4252" t="str">
            <v>микропроцессорное, объединяет функции защиты, местного и дистанционного управления, серия 6MD</v>
          </cell>
          <cell r="H4252" t="str">
            <v xml:space="preserve">Асқын кернеуден және бөгеуілден қорғаныс құрылғысы                                                  </v>
          </cell>
          <cell r="I4252" t="str">
            <v>БК</v>
          </cell>
          <cell r="J4252">
            <v>0</v>
          </cell>
          <cell r="K4252">
            <v>631010000</v>
          </cell>
          <cell r="L4252" t="str">
            <v>ҚР, ШҚО, Өскемен қ., Бажов көш., 10</v>
          </cell>
          <cell r="M4252" t="str">
            <v>Желтоқсан-Қантар</v>
          </cell>
          <cell r="N4252" t="str">
            <v>Шығыс-Қазақстан облысы, Өскемен қ.</v>
          </cell>
          <cell r="O4252" t="str">
            <v>DDP</v>
          </cell>
          <cell r="P4252" t="str">
            <v>шартқа қол қойылған кезден бастап 60 күнтізбелік күн ішінде</v>
          </cell>
          <cell r="Q4252">
            <v>0</v>
          </cell>
          <cell r="R4252">
            <v>796</v>
          </cell>
          <cell r="S4252" t="str">
            <v>Дана</v>
          </cell>
        </row>
        <row r="4253">
          <cell r="A4253" t="str">
            <v>2964-1 Т</v>
          </cell>
          <cell r="B4253" t="str">
            <v>"ШҚ АЭК" АҚ</v>
          </cell>
          <cell r="C4253" t="str">
            <v>27.12.24.500.006.00.0796.000000000001</v>
          </cell>
          <cell r="D4253">
            <v>699104148</v>
          </cell>
          <cell r="E4253" t="str">
            <v xml:space="preserve">Асқын кернеуден және бөгеуілден қорғаныс құрылғысы                                                  </v>
          </cell>
          <cell r="F4253" t="str">
            <v>Устройство защиты</v>
          </cell>
          <cell r="G4253" t="str">
            <v>микропроцессорное, объединяет функции защиты, местного и дистанционного управления, серия 6MD</v>
          </cell>
          <cell r="H4253" t="str">
            <v xml:space="preserve">Асқын кернеуден және бөгеуілден қорғаныс құрылғысы                                                  </v>
          </cell>
          <cell r="I4253" t="str">
            <v>БК</v>
          </cell>
          <cell r="J4253">
            <v>0</v>
          </cell>
          <cell r="K4253">
            <v>631010000</v>
          </cell>
          <cell r="L4253" t="str">
            <v>ҚР, ШҚО, Өскемен қ., Бажов көш., 10</v>
          </cell>
          <cell r="M4253" t="str">
            <v>Ақпан - Наурыз</v>
          </cell>
          <cell r="N4253" t="str">
            <v>Шығыс-Қазақстан облысы, Өскемен қ.</v>
          </cell>
          <cell r="O4253" t="str">
            <v>DDP</v>
          </cell>
          <cell r="P4253" t="str">
            <v>шартқа қол қойылған кезден бастап 60 күнтізбелік күн ішінде</v>
          </cell>
          <cell r="Q4253">
            <v>0</v>
          </cell>
          <cell r="R4253">
            <v>796</v>
          </cell>
          <cell r="S4253" t="str">
            <v>Дана</v>
          </cell>
        </row>
        <row r="4254">
          <cell r="A4254" t="str">
            <v>2965 Т</v>
          </cell>
          <cell r="B4254" t="str">
            <v>"ШҚ АЭК" АҚ</v>
          </cell>
          <cell r="C4254" t="str">
            <v>26.30.21.200.000.00.0796.000000000000</v>
          </cell>
          <cell r="D4254">
            <v>699104170</v>
          </cell>
          <cell r="E4254" t="str">
            <v xml:space="preserve"> Органайзер 19'' панелі</v>
          </cell>
          <cell r="F4254" t="str">
            <v>Коммутационная панель</v>
          </cell>
          <cell r="G4254" t="str">
            <v>кросс-панель, патч-панель 19 дюймов, 1U</v>
          </cell>
          <cell r="H4254" t="str">
            <v xml:space="preserve"> Органайзер 19'' панелі</v>
          </cell>
          <cell r="I4254" t="str">
            <v>БК</v>
          </cell>
          <cell r="J4254">
            <v>0</v>
          </cell>
          <cell r="K4254">
            <v>631010000</v>
          </cell>
          <cell r="L4254" t="str">
            <v>ҚР, ШҚО, Өскемен қ., Бажов көш., 10</v>
          </cell>
          <cell r="M4254" t="str">
            <v>Желтоқсан-Қантар</v>
          </cell>
          <cell r="N4254" t="str">
            <v>Шығыс-Қазақстан облысы, Өскемен қ.</v>
          </cell>
          <cell r="O4254" t="str">
            <v>DDP</v>
          </cell>
          <cell r="P4254" t="str">
            <v>шартқа қол қойылған кезден бастап 60 күнтізбелік күн ішінде</v>
          </cell>
          <cell r="Q4254">
            <v>0</v>
          </cell>
          <cell r="R4254">
            <v>796</v>
          </cell>
          <cell r="S4254" t="str">
            <v>Дана</v>
          </cell>
        </row>
        <row r="4255">
          <cell r="A4255" t="str">
            <v>2965-1 Т</v>
          </cell>
          <cell r="B4255" t="str">
            <v>"ШҚ АЭК" АҚ</v>
          </cell>
          <cell r="C4255" t="str">
            <v>26.30.21.200.000.00.0796.000000000000</v>
          </cell>
          <cell r="D4255">
            <v>699104170</v>
          </cell>
          <cell r="E4255" t="str">
            <v xml:space="preserve"> Органайзер 19'' панелі</v>
          </cell>
          <cell r="F4255" t="str">
            <v>Коммутационная панель</v>
          </cell>
          <cell r="G4255" t="str">
            <v>кросс-панель, патч-панель 19 дюймов, 1U</v>
          </cell>
          <cell r="H4255" t="str">
            <v xml:space="preserve"> Органайзер 19'' панелі</v>
          </cell>
          <cell r="I4255" t="str">
            <v>БК</v>
          </cell>
          <cell r="J4255">
            <v>0</v>
          </cell>
          <cell r="K4255">
            <v>631010000</v>
          </cell>
          <cell r="L4255" t="str">
            <v>ҚР, ШҚО, Өскемен қ., Бажов көш., 10</v>
          </cell>
          <cell r="M4255" t="str">
            <v>Ақпан - Наурыз</v>
          </cell>
          <cell r="N4255" t="str">
            <v>Шығыс-Қазақстан облысы, Өскемен қ.</v>
          </cell>
          <cell r="O4255" t="str">
            <v>DDP</v>
          </cell>
          <cell r="P4255" t="str">
            <v>шартқа қол қойылған кезден бастап 60 күнтізбелік күн ішінде</v>
          </cell>
          <cell r="Q4255">
            <v>0</v>
          </cell>
          <cell r="R4255">
            <v>796</v>
          </cell>
          <cell r="S4255" t="str">
            <v>Дана</v>
          </cell>
        </row>
        <row r="4256">
          <cell r="A4256" t="str">
            <v>2966 Т</v>
          </cell>
          <cell r="B4256" t="str">
            <v>"ШҚ АЭК" АҚ</v>
          </cell>
          <cell r="C4256" t="str">
            <v>26.20.16.970.002.00.0796.000000000003</v>
          </cell>
          <cell r="D4256">
            <v>699104216</v>
          </cell>
          <cell r="E4256" t="str">
            <v xml:space="preserve">Интерфейстер конверторы RS232/RS485                                                                 </v>
          </cell>
          <cell r="F4256" t="str">
            <v>Конвертор интерфейса</v>
          </cell>
          <cell r="G4256" t="str">
            <v>USB в 1 порт RS232/422/485</v>
          </cell>
          <cell r="H4256" t="str">
            <v xml:space="preserve">Интерфейстер конверторы RS232/RS485                                                                 </v>
          </cell>
          <cell r="I4256" t="str">
            <v>БК</v>
          </cell>
          <cell r="J4256">
            <v>0</v>
          </cell>
          <cell r="K4256">
            <v>631010000</v>
          </cell>
          <cell r="L4256" t="str">
            <v>ҚР, ШҚО, Өскемен қ., Бажов көш., 10</v>
          </cell>
          <cell r="M4256" t="str">
            <v>Желтоқсан-Қантар</v>
          </cell>
          <cell r="N4256" t="str">
            <v>Шығыс-Қазақстан облысы, Өскемен қ.</v>
          </cell>
          <cell r="O4256" t="str">
            <v>DDP</v>
          </cell>
          <cell r="P4256" t="str">
            <v>шартқа қол қойылған кезден бастап 60 күнтізбелік күн ішінде</v>
          </cell>
          <cell r="Q4256">
            <v>0</v>
          </cell>
          <cell r="R4256">
            <v>839</v>
          </cell>
          <cell r="S4256" t="str">
            <v>Комплект</v>
          </cell>
        </row>
        <row r="4257">
          <cell r="A4257" t="str">
            <v>2966-1 Т</v>
          </cell>
          <cell r="B4257" t="str">
            <v>"ШҚ АЭК" АҚ</v>
          </cell>
          <cell r="C4257" t="str">
            <v>26.20.16.970.002.00.0796.000000000003</v>
          </cell>
          <cell r="D4257">
            <v>699104216</v>
          </cell>
          <cell r="E4257" t="str">
            <v xml:space="preserve">Интерфейстер конверторы RS232/RS485                                                                 </v>
          </cell>
          <cell r="F4257" t="str">
            <v>Конвертор интерфейса</v>
          </cell>
          <cell r="G4257" t="str">
            <v>USB в 1 порт RS232/422/485</v>
          </cell>
          <cell r="H4257" t="str">
            <v xml:space="preserve">Интерфейстер конверторы RS232/RS485                                                                 </v>
          </cell>
          <cell r="I4257" t="str">
            <v>БК</v>
          </cell>
          <cell r="J4257">
            <v>0</v>
          </cell>
          <cell r="K4257">
            <v>631010000</v>
          </cell>
          <cell r="L4257" t="str">
            <v>ҚР, ШҚО, Өскемен қ., Бажов көш., 10</v>
          </cell>
          <cell r="M4257" t="str">
            <v>Ақпан - Наурыз</v>
          </cell>
          <cell r="N4257" t="str">
            <v>Шығыс-Қазақстан облысы, Өскемен қ.</v>
          </cell>
          <cell r="O4257" t="str">
            <v>DDP</v>
          </cell>
          <cell r="P4257" t="str">
            <v>шартқа қол қойылған кезден бастап 60 күнтізбелік күн ішінде</v>
          </cell>
          <cell r="Q4257">
            <v>0</v>
          </cell>
          <cell r="R4257">
            <v>839</v>
          </cell>
          <cell r="S4257" t="str">
            <v>Комплект</v>
          </cell>
        </row>
        <row r="4258">
          <cell r="A4258" t="str">
            <v>2967 Т</v>
          </cell>
          <cell r="B4258" t="str">
            <v>"ШҚ АЭК" АҚ</v>
          </cell>
          <cell r="C4258" t="str">
            <v>26.30.30.900.077.00.0796.000000000000</v>
          </cell>
          <cell r="D4258">
            <v>699104230</v>
          </cell>
          <cell r="E4258" t="str">
            <v xml:space="preserve">АТС Coral үшін жөндеу блогы                                                                         </v>
          </cell>
          <cell r="F4258" t="str">
            <v>Блок ремонтный</v>
          </cell>
          <cell r="G4258" t="str">
            <v>комплектующая часть АТС</v>
          </cell>
          <cell r="H4258" t="str">
            <v xml:space="preserve">АТС Coral үшін жөндеу блогы                                                                         </v>
          </cell>
          <cell r="I4258" t="str">
            <v>БК</v>
          </cell>
          <cell r="J4258">
            <v>0</v>
          </cell>
          <cell r="K4258">
            <v>631010000</v>
          </cell>
          <cell r="L4258" t="str">
            <v>ҚР, ШҚО, Өскемен қ., Бажов көш., 10</v>
          </cell>
          <cell r="M4258" t="str">
            <v>Желтоқсан-Қантар</v>
          </cell>
          <cell r="N4258" t="str">
            <v>Шығыс-Қазақстан облысы, Өскемен қ.</v>
          </cell>
          <cell r="O4258" t="str">
            <v>DDP</v>
          </cell>
          <cell r="P4258" t="str">
            <v>шартқа қол қойылған кезден бастап 60 күнтізбелік күн ішінде</v>
          </cell>
          <cell r="Q4258">
            <v>0</v>
          </cell>
          <cell r="R4258">
            <v>796</v>
          </cell>
          <cell r="S4258" t="str">
            <v>Дана</v>
          </cell>
        </row>
        <row r="4259">
          <cell r="A4259" t="str">
            <v>2967-1 Т</v>
          </cell>
          <cell r="B4259" t="str">
            <v>"ШҚ АЭК" АҚ</v>
          </cell>
          <cell r="C4259" t="str">
            <v>26.30.30.900.077.00.0796.000000000000</v>
          </cell>
          <cell r="D4259">
            <v>699104230</v>
          </cell>
          <cell r="E4259" t="str">
            <v xml:space="preserve">АТС Coral үшін жөндеу блогы                                                                         </v>
          </cell>
          <cell r="F4259" t="str">
            <v>Блок ремонтный</v>
          </cell>
          <cell r="G4259" t="str">
            <v>комплектующая часть АТС</v>
          </cell>
          <cell r="H4259" t="str">
            <v xml:space="preserve">АТС Coral үшін жөндеу блогы                                                                         </v>
          </cell>
          <cell r="I4259" t="str">
            <v>БК</v>
          </cell>
          <cell r="J4259">
            <v>0</v>
          </cell>
          <cell r="K4259">
            <v>631010000</v>
          </cell>
          <cell r="L4259" t="str">
            <v>ҚР, ШҚО, Өскемен қ., Бажов көш., 10</v>
          </cell>
          <cell r="M4259" t="str">
            <v>Мамыр - Маусым</v>
          </cell>
          <cell r="N4259" t="str">
            <v>Шығыс-Қазақстан облысы, Өскемен қ.</v>
          </cell>
          <cell r="O4259" t="str">
            <v>DDP</v>
          </cell>
          <cell r="P4259" t="str">
            <v>шартқа қол қойылған кезден бастап 60 күнтізбелік күн ішінде</v>
          </cell>
          <cell r="Q4259">
            <v>0</v>
          </cell>
          <cell r="R4259">
            <v>796</v>
          </cell>
          <cell r="S4259" t="str">
            <v>Дана</v>
          </cell>
        </row>
        <row r="4260">
          <cell r="A4260" t="str">
            <v>2967-2 Т</v>
          </cell>
          <cell r="B4260" t="str">
            <v>"ШҚ АЭК" АҚ</v>
          </cell>
          <cell r="C4260" t="str">
            <v>26.30.30.900.077.00.0796.000000000000</v>
          </cell>
          <cell r="D4260">
            <v>699104230</v>
          </cell>
          <cell r="E4260" t="str">
            <v xml:space="preserve">АТС Coral үшін жөндеу блогы                                                                         </v>
          </cell>
          <cell r="F4260" t="str">
            <v>Блок ремонтный</v>
          </cell>
          <cell r="G4260" t="str">
            <v>комплектующая часть АТС</v>
          </cell>
          <cell r="H4260" t="str">
            <v xml:space="preserve">АТС Coral үшін жөндеу блогы                                                                         </v>
          </cell>
          <cell r="I4260" t="str">
            <v>ТЭБҰ</v>
          </cell>
          <cell r="J4260">
            <v>0</v>
          </cell>
          <cell r="K4260">
            <v>631010000</v>
          </cell>
          <cell r="L4260" t="str">
            <v>ҚР, ШҚО, Өскемен қ., Бажов көш., 10</v>
          </cell>
          <cell r="M4260" t="str">
            <v>Маусым - Шілде</v>
          </cell>
          <cell r="N4260" t="str">
            <v>Шығыс-Қазақстан облысы, Өскемен қ.</v>
          </cell>
          <cell r="O4260" t="str">
            <v>DDP</v>
          </cell>
          <cell r="P4260" t="str">
            <v>шартқа қол қойылған кезден бастап 60 күнтізбелік күн ішінде</v>
          </cell>
          <cell r="Q4260">
            <v>0</v>
          </cell>
          <cell r="R4260">
            <v>796</v>
          </cell>
          <cell r="S4260" t="str">
            <v>Дана</v>
          </cell>
        </row>
        <row r="4261">
          <cell r="A4261" t="str">
            <v>2968 Т</v>
          </cell>
          <cell r="B4261" t="str">
            <v>"ШҚ АЭК" АҚ</v>
          </cell>
          <cell r="C4261" t="str">
            <v>26.30.30.900.113.00.0796.000000000000</v>
          </cell>
          <cell r="D4261">
            <v>699104231</v>
          </cell>
          <cell r="E4261" t="str">
            <v xml:space="preserve">Шлюз дауыстың тасқынының берілісі үшін ша SIP 2хFXS хаттамасына                                     </v>
          </cell>
          <cell r="F4261" t="str">
            <v>GSM шлюз</v>
          </cell>
          <cell r="G4261" t="str">
            <v>аналоговый шлюз, 4 порта FXS/FXO, GSM 900/1800/1900/850 МГц</v>
          </cell>
          <cell r="H4261" t="str">
            <v xml:space="preserve">Шлюз дауыстың тасқынының берілісі үшін ша SIP 2хFXS хаттамасына                                     </v>
          </cell>
          <cell r="I4261" t="str">
            <v>БК</v>
          </cell>
          <cell r="J4261">
            <v>0</v>
          </cell>
          <cell r="K4261">
            <v>631010000</v>
          </cell>
          <cell r="L4261" t="str">
            <v>ҚР, ШҚО, Өскемен қ., Бажов көш., 10</v>
          </cell>
          <cell r="M4261" t="str">
            <v>Желтоқсан-Қантар</v>
          </cell>
          <cell r="N4261" t="str">
            <v>Шығыс-Қазақстан облысы, Өскемен қ.</v>
          </cell>
          <cell r="O4261" t="str">
            <v>DDP</v>
          </cell>
          <cell r="P4261" t="str">
            <v>шартқа қол қойылған кезден бастап 60 күнтізбелік күн ішінде</v>
          </cell>
          <cell r="Q4261">
            <v>0</v>
          </cell>
          <cell r="R4261">
            <v>796</v>
          </cell>
          <cell r="S4261" t="str">
            <v>Дана</v>
          </cell>
        </row>
        <row r="4262">
          <cell r="A4262" t="str">
            <v>2968-1 Т</v>
          </cell>
          <cell r="B4262" t="str">
            <v>"ШҚ АЭК" АҚ</v>
          </cell>
          <cell r="C4262" t="str">
            <v>26.30.30.900.113.00.0796.000000000000</v>
          </cell>
          <cell r="D4262">
            <v>699104231</v>
          </cell>
          <cell r="E4262" t="str">
            <v xml:space="preserve">Шлюз дауыстың тасқынының берілісі үшін ша SIP 2хFXS хаттамасына                                     </v>
          </cell>
          <cell r="F4262" t="str">
            <v>GSM шлюз</v>
          </cell>
          <cell r="G4262" t="str">
            <v>аналоговый шлюз, 4 порта FXS/FXO, GSM 900/1800/1900/850 МГц</v>
          </cell>
          <cell r="H4262" t="str">
            <v xml:space="preserve">Шлюз дауыстың тасқынының берілісі үшін ша SIP 2хFXS хаттамасына                                     </v>
          </cell>
          <cell r="I4262" t="str">
            <v>БК</v>
          </cell>
          <cell r="J4262">
            <v>0</v>
          </cell>
          <cell r="K4262">
            <v>631010000</v>
          </cell>
          <cell r="L4262" t="str">
            <v>ҚР, ШҚО, Өскемен қ., Бажов көш., 10</v>
          </cell>
          <cell r="M4262" t="str">
            <v>Ақпан - Наурыз</v>
          </cell>
          <cell r="N4262" t="str">
            <v>Шығыс-Қазақстан облысы, Өскемен қ.</v>
          </cell>
          <cell r="O4262" t="str">
            <v>DDP</v>
          </cell>
          <cell r="P4262" t="str">
            <v>шартқа қол қойылған кезден бастап 60 күнтізбелік күн ішінде</v>
          </cell>
          <cell r="Q4262">
            <v>0</v>
          </cell>
          <cell r="R4262">
            <v>796</v>
          </cell>
          <cell r="S4262" t="str">
            <v>Дана</v>
          </cell>
        </row>
        <row r="4263">
          <cell r="A4263" t="str">
            <v>2969 Т</v>
          </cell>
          <cell r="B4263" t="str">
            <v>"ШҚ АЭК" АҚ</v>
          </cell>
          <cell r="C4263" t="str">
            <v>27.12.40.900.059.00.0796.000000000000</v>
          </cell>
          <cell r="D4263">
            <v>699104233</v>
          </cell>
          <cell r="E4263" t="str">
            <v xml:space="preserve">Бокс KRONE 10 жұп плинтпен                                                                          </v>
          </cell>
          <cell r="F4263" t="str">
            <v>Бокс</v>
          </cell>
          <cell r="G4263" t="str">
            <v>пластмассовый, для автоматических выключателей, навесного исполнения, наружной установки</v>
          </cell>
          <cell r="H4263" t="str">
            <v xml:space="preserve">Бокс KRONE 10 жұп плинтпен                                                                          </v>
          </cell>
          <cell r="I4263" t="str">
            <v>БК</v>
          </cell>
          <cell r="J4263">
            <v>0</v>
          </cell>
          <cell r="K4263">
            <v>631010000</v>
          </cell>
          <cell r="L4263" t="str">
            <v>ҚР, ШҚО, Өскемен қ., Бажов көш., 10</v>
          </cell>
          <cell r="M4263" t="str">
            <v>Желтоқсан-Қантар</v>
          </cell>
          <cell r="N4263" t="str">
            <v>Шығыс-Қазақстан облысы, Өскемен қ.</v>
          </cell>
          <cell r="O4263" t="str">
            <v>DDP</v>
          </cell>
          <cell r="P4263" t="str">
            <v>шартқа қол қойылған кезден бастап 60 күнтізбелік күн ішінде</v>
          </cell>
          <cell r="Q4263">
            <v>0</v>
          </cell>
          <cell r="R4263">
            <v>796</v>
          </cell>
          <cell r="S4263" t="str">
            <v>Дана</v>
          </cell>
        </row>
        <row r="4264">
          <cell r="A4264" t="str">
            <v>2969-1 Т</v>
          </cell>
          <cell r="B4264" t="str">
            <v>"ШҚ АЭК" АҚ</v>
          </cell>
          <cell r="C4264" t="str">
            <v>27.12.40.900.059.00.0796.000000000000</v>
          </cell>
          <cell r="D4264">
            <v>699104233</v>
          </cell>
          <cell r="E4264" t="str">
            <v xml:space="preserve">Бокс KRONE 10 жұп плинтпен                                                                          </v>
          </cell>
          <cell r="F4264" t="str">
            <v>Бокс</v>
          </cell>
          <cell r="G4264" t="str">
            <v>пластмассовый, для автоматических выключателей, навесного исполнения, наружной установки</v>
          </cell>
          <cell r="H4264" t="str">
            <v xml:space="preserve">Бокс KRONE 10 жұп плинтпен                                                                          </v>
          </cell>
          <cell r="I4264" t="str">
            <v>БК</v>
          </cell>
          <cell r="J4264">
            <v>0</v>
          </cell>
          <cell r="K4264">
            <v>631010000</v>
          </cell>
          <cell r="L4264" t="str">
            <v>ҚР, ШҚО, Өскемен қ., Бажов көш., 10</v>
          </cell>
          <cell r="M4264" t="str">
            <v>Мамыр - Маусым</v>
          </cell>
          <cell r="N4264" t="str">
            <v>Шығыс-Қазақстан облысы, Өскемен қ.</v>
          </cell>
          <cell r="O4264" t="str">
            <v>DDP</v>
          </cell>
          <cell r="P4264" t="str">
            <v>шартқа қол қойылған кезден бастап 60 күнтізбелік күн ішінде</v>
          </cell>
          <cell r="Q4264">
            <v>0</v>
          </cell>
          <cell r="R4264">
            <v>796</v>
          </cell>
          <cell r="S4264" t="str">
            <v>Дана</v>
          </cell>
        </row>
        <row r="4265">
          <cell r="A4265" t="str">
            <v>2969-2 Т</v>
          </cell>
          <cell r="B4265" t="str">
            <v>"ШҚ АЭК" АҚ</v>
          </cell>
          <cell r="C4265" t="str">
            <v>27.12.40.900.059.00.0796.000000000000</v>
          </cell>
          <cell r="D4265">
            <v>699104233</v>
          </cell>
          <cell r="E4265" t="str">
            <v xml:space="preserve">Бокс KRONE 10 жұп плинтпен                                                                          </v>
          </cell>
          <cell r="F4265" t="str">
            <v>Бокс</v>
          </cell>
          <cell r="G4265" t="str">
            <v>пластмассовый, для автоматических выключателей, навесного исполнения, наружной установки</v>
          </cell>
          <cell r="H4265" t="str">
            <v xml:space="preserve">Бокс KRONE 10 жұп плинтпен                                                                          </v>
          </cell>
          <cell r="I4265" t="str">
            <v>ТЭБҰ</v>
          </cell>
          <cell r="J4265">
            <v>0</v>
          </cell>
          <cell r="K4265">
            <v>631010000</v>
          </cell>
          <cell r="L4265" t="str">
            <v>ҚР, ШҚО, Өскемен қ., Бажов көш., 10</v>
          </cell>
          <cell r="M4265" t="str">
            <v>Маусым - Шілде</v>
          </cell>
          <cell r="N4265" t="str">
            <v>Шығыс-Қазақстан облысы, Өскемен қ.</v>
          </cell>
          <cell r="O4265" t="str">
            <v>DDP</v>
          </cell>
          <cell r="P4265" t="str">
            <v>шартқа қол қойылған кезден бастап 60 күнтізбелік күн ішінде</v>
          </cell>
          <cell r="Q4265">
            <v>0</v>
          </cell>
          <cell r="R4265">
            <v>796</v>
          </cell>
          <cell r="S4265" t="str">
            <v>Дана</v>
          </cell>
        </row>
        <row r="4266">
          <cell r="A4266" t="str">
            <v>2970 Т</v>
          </cell>
          <cell r="B4266" t="str">
            <v>"ШҚ АЭК" АҚ</v>
          </cell>
          <cell r="C4266" t="str">
            <v>27.12.40.900.059.00.0796.000000000000</v>
          </cell>
          <cell r="D4266">
            <v>699104234</v>
          </cell>
          <cell r="E4266" t="str">
            <v xml:space="preserve">Бокс KRONE 30 жұп плинтпен                                                                          </v>
          </cell>
          <cell r="F4266" t="str">
            <v>Бокс</v>
          </cell>
          <cell r="G4266" t="str">
            <v>пластмассовый, для автоматических выключателей, навесного исполнения, наружной установки</v>
          </cell>
          <cell r="H4266" t="str">
            <v xml:space="preserve">Бокс KRONE 30 жұп плинтпен                                                                          </v>
          </cell>
          <cell r="I4266" t="str">
            <v>БК</v>
          </cell>
          <cell r="J4266">
            <v>0</v>
          </cell>
          <cell r="K4266">
            <v>631010000</v>
          </cell>
          <cell r="L4266" t="str">
            <v>ҚР, ШҚО, Өскемен қ., Бажов көш., 10</v>
          </cell>
          <cell r="M4266" t="str">
            <v>Желтоқсан-Қантар</v>
          </cell>
          <cell r="N4266" t="str">
            <v>Шығыс-Қазақстан облысы, Өскемен қ.</v>
          </cell>
          <cell r="O4266" t="str">
            <v>DDP</v>
          </cell>
          <cell r="P4266" t="str">
            <v>шартқа қол қойылған кезден бастап 60 күнтізбелік күн ішінде</v>
          </cell>
          <cell r="Q4266">
            <v>0</v>
          </cell>
          <cell r="R4266">
            <v>796</v>
          </cell>
          <cell r="S4266" t="str">
            <v>Дана</v>
          </cell>
        </row>
        <row r="4267">
          <cell r="A4267" t="str">
            <v>2970-1 Т</v>
          </cell>
          <cell r="B4267" t="str">
            <v>"ШҚ АЭК" АҚ</v>
          </cell>
          <cell r="C4267" t="str">
            <v>27.12.40.900.059.00.0796.000000000000</v>
          </cell>
          <cell r="D4267">
            <v>699104234</v>
          </cell>
          <cell r="E4267" t="str">
            <v xml:space="preserve">Бокс KRONE 30 жұп плинтпен                                                                          </v>
          </cell>
          <cell r="F4267" t="str">
            <v>Бокс</v>
          </cell>
          <cell r="G4267" t="str">
            <v>пластмассовый, для автоматических выключателей, навесного исполнения, наружной установки</v>
          </cell>
          <cell r="H4267" t="str">
            <v xml:space="preserve">Бокс KRONE 30 жұп плинтпен                                                                          </v>
          </cell>
          <cell r="I4267" t="str">
            <v>БК</v>
          </cell>
          <cell r="J4267">
            <v>0</v>
          </cell>
          <cell r="K4267">
            <v>631010000</v>
          </cell>
          <cell r="L4267" t="str">
            <v>ҚР, ШҚО, Өскемен қ., Бажов көш., 10</v>
          </cell>
          <cell r="M4267" t="str">
            <v>Мамыр - Маусым</v>
          </cell>
          <cell r="N4267" t="str">
            <v>Шығыс-Қазақстан облысы, Өскемен қ.</v>
          </cell>
          <cell r="O4267" t="str">
            <v>DDP</v>
          </cell>
          <cell r="P4267" t="str">
            <v>шартқа қол қойылған кезден бастап 60 күнтізбелік күн ішінде</v>
          </cell>
          <cell r="Q4267">
            <v>0</v>
          </cell>
          <cell r="R4267">
            <v>796</v>
          </cell>
          <cell r="S4267" t="str">
            <v>Дана</v>
          </cell>
        </row>
        <row r="4268">
          <cell r="A4268" t="str">
            <v>2970-2 Т</v>
          </cell>
          <cell r="B4268" t="str">
            <v>"ШҚ АЭК" АҚ</v>
          </cell>
          <cell r="C4268" t="str">
            <v>27.12.40.900.059.00.0796.000000000000</v>
          </cell>
          <cell r="D4268">
            <v>699104234</v>
          </cell>
          <cell r="E4268" t="str">
            <v xml:space="preserve">Бокс KRONE 30 жұп плинтпен                                                                          </v>
          </cell>
          <cell r="F4268" t="str">
            <v>Бокс</v>
          </cell>
          <cell r="G4268" t="str">
            <v>пластмассовый, для автоматических выключателей, навесного исполнения, наружной установки</v>
          </cell>
          <cell r="H4268" t="str">
            <v xml:space="preserve">Бокс KRONE 30 жұп плинтпен                                                                          </v>
          </cell>
          <cell r="I4268" t="str">
            <v>ТЭБҰ</v>
          </cell>
          <cell r="J4268">
            <v>0</v>
          </cell>
          <cell r="K4268">
            <v>631010000</v>
          </cell>
          <cell r="L4268" t="str">
            <v>ҚР, ШҚО, Өскемен қ., Бажов көш., 10</v>
          </cell>
          <cell r="M4268" t="str">
            <v>Маусым - Шілде</v>
          </cell>
          <cell r="N4268" t="str">
            <v>Шығыс-Қазақстан облысы, Өскемен қ.</v>
          </cell>
          <cell r="O4268" t="str">
            <v>DDP</v>
          </cell>
          <cell r="P4268" t="str">
            <v>шартқа қол қойылған кезден бастап 60 күнтізбелік күн ішінде</v>
          </cell>
          <cell r="Q4268">
            <v>0</v>
          </cell>
          <cell r="R4268">
            <v>796</v>
          </cell>
          <cell r="S4268" t="str">
            <v>Дана</v>
          </cell>
        </row>
        <row r="4269">
          <cell r="A4269" t="str">
            <v>2971 Т</v>
          </cell>
          <cell r="B4269" t="str">
            <v>"ШҚ АЭК" АҚ</v>
          </cell>
          <cell r="C4269" t="str">
            <v>26.30.30.300.004.00.0796.000000000005</v>
          </cell>
          <cell r="D4269">
            <v>699104235</v>
          </cell>
          <cell r="E4269" t="str">
            <v xml:space="preserve">Ағытпа BNS/RG-213F (папа)                                                                           </v>
          </cell>
          <cell r="F4269" t="str">
            <v>Разъем</v>
          </cell>
          <cell r="G4269" t="str">
            <v>высокочастотный, серия UHF, для радиочастотного коаксиального кабеля RG-213/U</v>
          </cell>
          <cell r="H4269" t="str">
            <v xml:space="preserve">Ағытпа BNS/RG-213F (папа)                                                                           </v>
          </cell>
          <cell r="I4269" t="str">
            <v>БК</v>
          </cell>
          <cell r="J4269">
            <v>0</v>
          </cell>
          <cell r="K4269">
            <v>631010000</v>
          </cell>
          <cell r="L4269" t="str">
            <v>ҚР, ШҚО, Өскемен қ., Бажов көш., 10</v>
          </cell>
          <cell r="M4269" t="str">
            <v>Желтоқсан-Қантар</v>
          </cell>
          <cell r="N4269" t="str">
            <v>Шығыс-Қазақстан облысы, Өскемен қ.</v>
          </cell>
          <cell r="O4269" t="str">
            <v>DDP</v>
          </cell>
          <cell r="P4269" t="str">
            <v>шартқа қол қойылған кезден бастап 60 күнтізбелік күн ішінде</v>
          </cell>
          <cell r="Q4269">
            <v>0</v>
          </cell>
          <cell r="R4269">
            <v>796</v>
          </cell>
          <cell r="S4269" t="str">
            <v>Дана</v>
          </cell>
        </row>
        <row r="4270">
          <cell r="A4270" t="str">
            <v>2971-1 Т</v>
          </cell>
          <cell r="B4270" t="str">
            <v>"ШҚ АЭК" АҚ</v>
          </cell>
          <cell r="C4270" t="str">
            <v>26.30.30.300.004.00.0796.000000000005</v>
          </cell>
          <cell r="D4270">
            <v>699104235</v>
          </cell>
          <cell r="E4270" t="str">
            <v xml:space="preserve">Ағытпа BNS/RG-213F (папа)                                                                           </v>
          </cell>
          <cell r="F4270" t="str">
            <v>Разъем</v>
          </cell>
          <cell r="G4270" t="str">
            <v>высокочастотный, серия UHF, для радиочастотного коаксиального кабеля RG-213/U</v>
          </cell>
          <cell r="H4270" t="str">
            <v xml:space="preserve">Ағытпа BNS/RG-213F (папа)                                                                           </v>
          </cell>
          <cell r="I4270" t="str">
            <v>БК</v>
          </cell>
          <cell r="J4270">
            <v>0</v>
          </cell>
          <cell r="K4270">
            <v>631010000</v>
          </cell>
          <cell r="L4270" t="str">
            <v>ҚР, ШҚО, Өскемен қ., Бажов көш., 10</v>
          </cell>
          <cell r="M4270" t="str">
            <v>Ақпан - Наурыз</v>
          </cell>
          <cell r="N4270" t="str">
            <v>Шығыс-Қазақстан облысы, Өскемен қ.</v>
          </cell>
          <cell r="O4270" t="str">
            <v>DDP</v>
          </cell>
          <cell r="P4270" t="str">
            <v>шартқа қол қойылған кезден бастап 60 күнтізбелік күн ішінде</v>
          </cell>
          <cell r="Q4270">
            <v>0</v>
          </cell>
          <cell r="R4270">
            <v>796</v>
          </cell>
          <cell r="S4270" t="str">
            <v>Дана</v>
          </cell>
        </row>
        <row r="4271">
          <cell r="A4271" t="str">
            <v>2972 Т</v>
          </cell>
          <cell r="B4271" t="str">
            <v>"ШҚ АЭК" АҚ</v>
          </cell>
          <cell r="C4271" t="str">
            <v>26.30.30.300.006.00.0796.000000000000</v>
          </cell>
          <cell r="D4271">
            <v>699104237</v>
          </cell>
          <cell r="E4271" t="str">
            <v xml:space="preserve">Ағытпа N-үлгі/RG-213F (папа)                                                                        </v>
          </cell>
          <cell r="F4271" t="str">
            <v>Вставка в разъём</v>
          </cell>
          <cell r="G4271" t="str">
            <v>под кабель RG58U</v>
          </cell>
          <cell r="H4271" t="str">
            <v xml:space="preserve">Ағытпа N-үлгі/RG-213F (папа)                                                                        </v>
          </cell>
          <cell r="I4271" t="str">
            <v>БК</v>
          </cell>
          <cell r="J4271">
            <v>0</v>
          </cell>
          <cell r="K4271">
            <v>631010000</v>
          </cell>
          <cell r="L4271" t="str">
            <v>ҚР, ШҚО, Өскемен қ., Бажов көш., 10</v>
          </cell>
          <cell r="M4271" t="str">
            <v>Желтоқсан-Қантар</v>
          </cell>
          <cell r="N4271" t="str">
            <v>Шығыс-Қазақстан облысы, Өскемен қ.</v>
          </cell>
          <cell r="O4271" t="str">
            <v>DDP</v>
          </cell>
          <cell r="P4271" t="str">
            <v>шартқа қол қойылған кезден бастап 60 күнтізбелік күн ішінде</v>
          </cell>
          <cell r="Q4271">
            <v>0</v>
          </cell>
          <cell r="R4271">
            <v>796</v>
          </cell>
          <cell r="S4271" t="str">
            <v>Дана</v>
          </cell>
        </row>
        <row r="4272">
          <cell r="A4272" t="str">
            <v>2972-1 Т</v>
          </cell>
          <cell r="B4272" t="str">
            <v>"ШҚ АЭК" АҚ</v>
          </cell>
          <cell r="C4272" t="str">
            <v>26.30.30.300.006.00.0796.000000000000</v>
          </cell>
          <cell r="D4272">
            <v>699104237</v>
          </cell>
          <cell r="E4272" t="str">
            <v xml:space="preserve">Ағытпа N-үлгі/RG-213F (папа)                                                                        </v>
          </cell>
          <cell r="F4272" t="str">
            <v>Вставка в разъём</v>
          </cell>
          <cell r="G4272" t="str">
            <v>под кабель RG58U</v>
          </cell>
          <cell r="H4272" t="str">
            <v xml:space="preserve">Ағытпа N-үлгі/RG-213F (папа)                                                                        </v>
          </cell>
          <cell r="I4272" t="str">
            <v>БК</v>
          </cell>
          <cell r="J4272">
            <v>0</v>
          </cell>
          <cell r="K4272">
            <v>631010000</v>
          </cell>
          <cell r="L4272" t="str">
            <v>ҚР, ШҚО, Өскемен қ., Бажов көш., 10</v>
          </cell>
          <cell r="M4272" t="str">
            <v>Ақпан - Наурыз</v>
          </cell>
          <cell r="N4272" t="str">
            <v>Шығыс-Қазақстан облысы, Өскемен қ.</v>
          </cell>
          <cell r="O4272" t="str">
            <v>DDP</v>
          </cell>
          <cell r="P4272" t="str">
            <v>шартқа қол қойылған кезден бастап 60 күнтізбелік күн ішінде</v>
          </cell>
          <cell r="Q4272">
            <v>0</v>
          </cell>
          <cell r="R4272">
            <v>796</v>
          </cell>
          <cell r="S4272" t="str">
            <v>Дана</v>
          </cell>
        </row>
        <row r="4273">
          <cell r="A4273" t="str">
            <v>2973 Т</v>
          </cell>
          <cell r="B4273" t="str">
            <v>"ШҚ АЭК" АҚ</v>
          </cell>
          <cell r="C4273" t="str">
            <v>26.30.60.000.015.00.0796.000000000000</v>
          </cell>
          <cell r="D4273">
            <v>699104238</v>
          </cell>
          <cell r="E4273" t="str">
            <v xml:space="preserve">Аккумлятор ТР 26А/ч 12В                                                                             </v>
          </cell>
          <cell r="F4273" t="str">
            <v>Батарея</v>
          </cell>
          <cell r="G4273" t="str">
            <v>резервная</v>
          </cell>
          <cell r="H4273" t="str">
            <v xml:space="preserve">Аккумлятор ТР 26А/ч 12В                                                                             </v>
          </cell>
          <cell r="I4273" t="str">
            <v>БК</v>
          </cell>
          <cell r="J4273">
            <v>0</v>
          </cell>
          <cell r="K4273">
            <v>631010000</v>
          </cell>
          <cell r="L4273" t="str">
            <v>ҚР, ШҚО, Өскемен қ., Бажов көш., 10</v>
          </cell>
          <cell r="M4273" t="str">
            <v>Желтоқсан-Қантар</v>
          </cell>
          <cell r="N4273" t="str">
            <v>Шығыс-Қазақстан облысы, Өскемен қ.</v>
          </cell>
          <cell r="O4273" t="str">
            <v>DDP</v>
          </cell>
          <cell r="P4273" t="str">
            <v>шартқа қол қойылған кезден бастап 60 күнтізбелік күн ішінде</v>
          </cell>
          <cell r="Q4273">
            <v>0</v>
          </cell>
          <cell r="R4273">
            <v>796</v>
          </cell>
          <cell r="S4273" t="str">
            <v>Дана</v>
          </cell>
        </row>
        <row r="4274">
          <cell r="A4274" t="str">
            <v>2973-1 Т</v>
          </cell>
          <cell r="B4274" t="str">
            <v>"ШҚ АЭК" АҚ</v>
          </cell>
          <cell r="C4274" t="str">
            <v>26.30.60.000.015.00.0796.000000000000</v>
          </cell>
          <cell r="D4274">
            <v>699104238</v>
          </cell>
          <cell r="E4274" t="str">
            <v xml:space="preserve">Аккумлятор ТР 26А/ч 12В                                                                             </v>
          </cell>
          <cell r="F4274" t="str">
            <v>Батарея</v>
          </cell>
          <cell r="G4274" t="str">
            <v>резервная</v>
          </cell>
          <cell r="H4274" t="str">
            <v xml:space="preserve">Аккумлятор ТР 26А/ч 12В                                                                             </v>
          </cell>
          <cell r="I4274" t="str">
            <v>БК</v>
          </cell>
          <cell r="J4274">
            <v>0</v>
          </cell>
          <cell r="K4274">
            <v>631010000</v>
          </cell>
          <cell r="L4274" t="str">
            <v>ҚР, ШҚО, Өскемен қ., Бажов көш., 10</v>
          </cell>
          <cell r="M4274" t="str">
            <v>Ақпан - Наурыз</v>
          </cell>
          <cell r="N4274" t="str">
            <v>Шығыс-Қазақстан облысы, Өскемен қ.</v>
          </cell>
          <cell r="O4274" t="str">
            <v>DDP</v>
          </cell>
          <cell r="P4274" t="str">
            <v>шартқа қол қойылған кезден бастап 60 күнтізбелік күн ішінде</v>
          </cell>
          <cell r="Q4274">
            <v>0</v>
          </cell>
          <cell r="R4274">
            <v>796</v>
          </cell>
          <cell r="S4274" t="str">
            <v>Дана</v>
          </cell>
        </row>
        <row r="4275">
          <cell r="A4275" t="str">
            <v>2974 Т</v>
          </cell>
          <cell r="B4275" t="str">
            <v>"ШҚ АЭК" АҚ</v>
          </cell>
          <cell r="C4275" t="str">
            <v>26.30.40.300.000.00.0796.000000000000</v>
          </cell>
          <cell r="D4275">
            <v>699104239</v>
          </cell>
          <cell r="E4275" t="str">
            <v xml:space="preserve">Тармақталған антенна 161-178 МГц                                                                    </v>
          </cell>
          <cell r="F4275" t="str">
            <v>Антенна</v>
          </cell>
          <cell r="G4275" t="str">
            <v xml:space="preserve"> для стационарных радиостанций, ретрансляторов, радиомодемов, дипольная (петлевая), частота 136-174 MHz</v>
          </cell>
          <cell r="H4275" t="str">
            <v xml:space="preserve">Тармақталған антенна 161-178 МГц                                                                    </v>
          </cell>
          <cell r="I4275" t="str">
            <v>БК</v>
          </cell>
          <cell r="J4275">
            <v>0</v>
          </cell>
          <cell r="K4275">
            <v>631010000</v>
          </cell>
          <cell r="L4275" t="str">
            <v>ҚР, ШҚО, Өскемен қ., Бажов көш., 10</v>
          </cell>
          <cell r="M4275" t="str">
            <v>Желтоқсан-Қантар</v>
          </cell>
          <cell r="N4275" t="str">
            <v>Шығыс-Қазақстан облысы, Өскемен қ.</v>
          </cell>
          <cell r="O4275" t="str">
            <v>DDP</v>
          </cell>
          <cell r="P4275" t="str">
            <v>шартқа қол қойылған кезден бастап 60 күнтізбелік күн ішінде</v>
          </cell>
          <cell r="Q4275">
            <v>0</v>
          </cell>
          <cell r="R4275">
            <v>796</v>
          </cell>
          <cell r="S4275" t="str">
            <v>Дана</v>
          </cell>
        </row>
        <row r="4276">
          <cell r="A4276" t="str">
            <v>2974-1 Т</v>
          </cell>
          <cell r="B4276" t="str">
            <v>"ШҚ АЭК" АҚ</v>
          </cell>
          <cell r="C4276" t="str">
            <v>26.30.40.300.000.00.0796.000000000000</v>
          </cell>
          <cell r="D4276">
            <v>699104239</v>
          </cell>
          <cell r="E4276" t="str">
            <v xml:space="preserve">Тармақталған антенна 161-178 МГц                                                                    </v>
          </cell>
          <cell r="F4276" t="str">
            <v>Антенна</v>
          </cell>
          <cell r="G4276" t="str">
            <v xml:space="preserve"> для стационарных радиостанций, ретрансляторов, радиомодемов, дипольная (петлевая), частота 136-174 MHz</v>
          </cell>
          <cell r="H4276" t="str">
            <v xml:space="preserve">Тармақталған антенна 161-178 МГц                                                                    </v>
          </cell>
          <cell r="I4276" t="str">
            <v>БК</v>
          </cell>
          <cell r="J4276">
            <v>0</v>
          </cell>
          <cell r="K4276">
            <v>631010000</v>
          </cell>
          <cell r="L4276" t="str">
            <v>ҚР, ШҚО, Өскемен қ., Бажов көш., 10</v>
          </cell>
          <cell r="M4276" t="str">
            <v>Ақпан - Наурыз</v>
          </cell>
          <cell r="N4276" t="str">
            <v>Шығыс-Қазақстан облысы, Өскемен қ.</v>
          </cell>
          <cell r="O4276" t="str">
            <v>DDP</v>
          </cell>
          <cell r="P4276" t="str">
            <v>шартқа қол қойылған кезден бастап 60 күнтізбелік күн ішінде</v>
          </cell>
          <cell r="Q4276">
            <v>0</v>
          </cell>
          <cell r="R4276">
            <v>796</v>
          </cell>
          <cell r="S4276" t="str">
            <v>Дана</v>
          </cell>
        </row>
        <row r="4277">
          <cell r="A4277" t="str">
            <v>2975 Т</v>
          </cell>
          <cell r="B4277" t="str">
            <v>"ШҚ АЭК" АҚ</v>
          </cell>
          <cell r="C4277" t="str">
            <v>26.20.16.970.003.00.0796.000000000005</v>
          </cell>
          <cell r="D4277">
            <v>699104334</v>
          </cell>
          <cell r="E4277" t="str">
            <v xml:space="preserve">RS-232+RS-422/485 Ethernet Екi портты асинхрондық сервер түрлендiргiш NPort 5230А                   </v>
          </cell>
          <cell r="F4277" t="str">
            <v>Преобразователь интерфейса</v>
          </cell>
          <cell r="G4277" t="str">
            <v>RS-232/RS-485 в Ethernet</v>
          </cell>
          <cell r="H4277" t="str">
            <v xml:space="preserve">RS-232+RS-422/485 Ethernet Екi портты асинхрондық сервер түрлендiргiш NPort 5230А                   </v>
          </cell>
          <cell r="I4277" t="str">
            <v>БК</v>
          </cell>
          <cell r="J4277">
            <v>0</v>
          </cell>
          <cell r="K4277">
            <v>631010000</v>
          </cell>
          <cell r="L4277" t="str">
            <v>ҚР, ШҚО, Өскемен қ., Бажов көш., 10</v>
          </cell>
          <cell r="M4277" t="str">
            <v>Желтоқсан-Қантар</v>
          </cell>
          <cell r="N4277" t="str">
            <v>Шығыс-Қазақстан облысы, Өскемен қ.</v>
          </cell>
          <cell r="O4277" t="str">
            <v>DDP</v>
          </cell>
          <cell r="P4277" t="str">
            <v>шартқа қол қойылған кезден бастап 60 күнтізбелік күн ішінде</v>
          </cell>
          <cell r="Q4277">
            <v>0</v>
          </cell>
          <cell r="R4277">
            <v>796</v>
          </cell>
          <cell r="S4277" t="str">
            <v>Дана</v>
          </cell>
        </row>
        <row r="4278">
          <cell r="A4278" t="str">
            <v>2975-1 Т</v>
          </cell>
          <cell r="B4278" t="str">
            <v>"ШҚ АЭК" АҚ</v>
          </cell>
          <cell r="C4278" t="str">
            <v>26.20.16.970.003.00.0796.000000000005</v>
          </cell>
          <cell r="D4278">
            <v>699104334</v>
          </cell>
          <cell r="E4278" t="str">
            <v xml:space="preserve">RS-232+RS-422/485 Ethernet Екi портты асинхрондық сервер түрлендiргiш NPort 5230А                   </v>
          </cell>
          <cell r="F4278" t="str">
            <v>Преобразователь интерфейса</v>
          </cell>
          <cell r="G4278" t="str">
            <v>RS-232/RS-485 в Ethernet</v>
          </cell>
          <cell r="H4278" t="str">
            <v xml:space="preserve">RS-232+RS-422/485 Ethernet Екi портты асинхрондық сервер түрлендiргiш NPort 5230А                   </v>
          </cell>
          <cell r="I4278" t="str">
            <v>БК</v>
          </cell>
          <cell r="J4278">
            <v>0</v>
          </cell>
          <cell r="K4278">
            <v>631010000</v>
          </cell>
          <cell r="L4278" t="str">
            <v>ҚР, ШҚО, Өскемен қ., Бажов көш., 10</v>
          </cell>
          <cell r="M4278" t="str">
            <v>Ақпан - Наурыз</v>
          </cell>
          <cell r="N4278" t="str">
            <v>Шығыс-Қазақстан облысы, Өскемен қ.</v>
          </cell>
          <cell r="O4278" t="str">
            <v>DDP</v>
          </cell>
          <cell r="P4278" t="str">
            <v>шартқа қол қойылған кезден бастап 60 күнтізбелік күн ішінде</v>
          </cell>
          <cell r="Q4278">
            <v>0</v>
          </cell>
          <cell r="R4278">
            <v>796</v>
          </cell>
          <cell r="S4278" t="str">
            <v>Дана</v>
          </cell>
        </row>
        <row r="4279">
          <cell r="A4279" t="str">
            <v>2976 Т</v>
          </cell>
          <cell r="B4279" t="str">
            <v>"ШҚ АЭК" АҚ</v>
          </cell>
          <cell r="C4279" t="str">
            <v>26.20.40.000.151.00.0796.000000000004</v>
          </cell>
          <cell r="D4279">
            <v>699104342</v>
          </cell>
          <cell r="E4279" t="str">
            <v xml:space="preserve">Дискреттік шығару модулі I-8042W                                                                    </v>
          </cell>
          <cell r="F4279" t="str">
            <v>Модуль ввода/вывода</v>
          </cell>
          <cell r="G4279" t="str">
            <v>для дискретных сигналов, 16 канальный</v>
          </cell>
          <cell r="H4279" t="str">
            <v xml:space="preserve">Дискреттік шығару модулі I-8042W                                                                    </v>
          </cell>
          <cell r="I4279" t="str">
            <v>БК</v>
          </cell>
          <cell r="J4279">
            <v>0</v>
          </cell>
          <cell r="K4279">
            <v>631010000</v>
          </cell>
          <cell r="L4279" t="str">
            <v>ҚР, ШҚО, Өскемен қ., Бажов көш., 10</v>
          </cell>
          <cell r="M4279" t="str">
            <v>Желтоқсан-Қантар</v>
          </cell>
          <cell r="N4279" t="str">
            <v>Шығыс-Қазақстан облысы, Өскемен қ.</v>
          </cell>
          <cell r="O4279" t="str">
            <v>DDP</v>
          </cell>
          <cell r="P4279" t="str">
            <v>шартқа қол қойылған кезден бастап 60 күнтізбелік күн ішінде</v>
          </cell>
          <cell r="Q4279">
            <v>0</v>
          </cell>
          <cell r="R4279">
            <v>796</v>
          </cell>
          <cell r="S4279" t="str">
            <v>Дана</v>
          </cell>
        </row>
        <row r="4280">
          <cell r="A4280" t="str">
            <v>2976-1 Т</v>
          </cell>
          <cell r="B4280" t="str">
            <v>"ШҚ АЭК" АҚ</v>
          </cell>
          <cell r="C4280" t="str">
            <v>26.20.40.000.151.00.0796.000000000004</v>
          </cell>
          <cell r="D4280">
            <v>699104342</v>
          </cell>
          <cell r="E4280" t="str">
            <v xml:space="preserve">Дискреттік шығару модулі I-8042W                                                                    </v>
          </cell>
          <cell r="F4280" t="str">
            <v>Модуль ввода/вывода</v>
          </cell>
          <cell r="G4280" t="str">
            <v>для дискретных сигналов, 16 канальный</v>
          </cell>
          <cell r="H4280" t="str">
            <v xml:space="preserve">Дискреттік шығару модулі I-8042W                                                                    </v>
          </cell>
          <cell r="I4280" t="str">
            <v>БК</v>
          </cell>
          <cell r="J4280">
            <v>0</v>
          </cell>
          <cell r="K4280">
            <v>631010000</v>
          </cell>
          <cell r="L4280" t="str">
            <v>ҚР, ШҚО, Өскемен қ., Бажов көш., 10</v>
          </cell>
          <cell r="M4280" t="str">
            <v>Ақпан - Наурыз</v>
          </cell>
          <cell r="N4280" t="str">
            <v>Шығыс-Қазақстан облысы, Өскемен қ.</v>
          </cell>
          <cell r="O4280" t="str">
            <v>DDP</v>
          </cell>
          <cell r="P4280" t="str">
            <v>шартқа қол қойылған кезден бастап 60 күнтізбелік күн ішінде</v>
          </cell>
          <cell r="Q4280">
            <v>0</v>
          </cell>
          <cell r="R4280">
            <v>796</v>
          </cell>
          <cell r="S4280" t="str">
            <v>Дана</v>
          </cell>
        </row>
        <row r="4281">
          <cell r="A4281" t="str">
            <v>2977 Т</v>
          </cell>
          <cell r="B4281" t="str">
            <v>"ШҚ АЭК" АҚ</v>
          </cell>
          <cell r="C4281" t="str">
            <v>26.30.30.300.004.00.0796.000000000006</v>
          </cell>
          <cell r="D4281">
            <v>699104344</v>
          </cell>
          <cell r="E4281" t="str">
            <v xml:space="preserve">Ажыратқыш N-типті/RG-58 айыршасы                                                                    </v>
          </cell>
          <cell r="F4281" t="str">
            <v>Разъем</v>
          </cell>
          <cell r="G4281" t="str">
            <v>высокочастотный, серия UHF, обжимной, для кабеля RG58A/U</v>
          </cell>
          <cell r="H4281" t="str">
            <v xml:space="preserve">Ажыратқыш N-типті/RG-58 айыршасы                                                                    </v>
          </cell>
          <cell r="I4281" t="str">
            <v>БК</v>
          </cell>
          <cell r="J4281">
            <v>0</v>
          </cell>
          <cell r="K4281">
            <v>631010000</v>
          </cell>
          <cell r="L4281" t="str">
            <v>ҚР, ШҚО, Өскемен қ., Бажов көш., 10</v>
          </cell>
          <cell r="M4281" t="str">
            <v>Желтоқсан-Қантар</v>
          </cell>
          <cell r="N4281" t="str">
            <v>Шығыс-Қазақстан облысы, Өскемен қ.</v>
          </cell>
          <cell r="O4281" t="str">
            <v>DDP</v>
          </cell>
          <cell r="P4281" t="str">
            <v>шартқа қол қойылған кезден бастап 60 күнтізбелік күн ішінде</v>
          </cell>
          <cell r="Q4281">
            <v>0</v>
          </cell>
          <cell r="R4281">
            <v>796</v>
          </cell>
          <cell r="S4281" t="str">
            <v>Дана</v>
          </cell>
        </row>
        <row r="4282">
          <cell r="A4282" t="str">
            <v>2977-1 Т</v>
          </cell>
          <cell r="B4282" t="str">
            <v>"ШҚ АЭК" АҚ</v>
          </cell>
          <cell r="C4282" t="str">
            <v>26.30.30.300.004.00.0796.000000000006</v>
          </cell>
          <cell r="D4282">
            <v>699104344</v>
          </cell>
          <cell r="E4282" t="str">
            <v xml:space="preserve">Ажыратқыш N-типті/RG-58 айыршасы                                                                    </v>
          </cell>
          <cell r="F4282" t="str">
            <v>Разъем</v>
          </cell>
          <cell r="G4282" t="str">
            <v>высокочастотный, серия UHF, обжимной, для кабеля RG58A/U</v>
          </cell>
          <cell r="H4282" t="str">
            <v xml:space="preserve">Ажыратқыш N-типті/RG-58 айыршасы                                                                    </v>
          </cell>
          <cell r="I4282" t="str">
            <v>БК</v>
          </cell>
          <cell r="J4282">
            <v>0</v>
          </cell>
          <cell r="K4282">
            <v>631010000</v>
          </cell>
          <cell r="L4282" t="str">
            <v>ҚР, ШҚО, Өскемен қ., Бажов көш., 10</v>
          </cell>
          <cell r="M4282" t="str">
            <v>Ақпан - Наурыз</v>
          </cell>
          <cell r="N4282" t="str">
            <v>Шығыс-Қазақстан облысы, Өскемен қ.</v>
          </cell>
          <cell r="O4282" t="str">
            <v>DDP</v>
          </cell>
          <cell r="P4282" t="str">
            <v>шартқа қол қойылған кезден бастап 60 күнтізбелік күн ішінде</v>
          </cell>
          <cell r="Q4282">
            <v>0</v>
          </cell>
          <cell r="R4282">
            <v>796</v>
          </cell>
          <cell r="S4282" t="str">
            <v>Дана</v>
          </cell>
        </row>
        <row r="4283">
          <cell r="A4283" t="str">
            <v>2978 Т</v>
          </cell>
          <cell r="B4283" t="str">
            <v>"ШҚ АЭК" АҚ</v>
          </cell>
          <cell r="C4283" t="str">
            <v>26.30.30.300.004.00.0796.000000000003</v>
          </cell>
          <cell r="D4283">
            <v>699104349</v>
          </cell>
          <cell r="E4283" t="str">
            <v xml:space="preserve">Құрал жабдығы  UNF                                                                                  </v>
          </cell>
          <cell r="F4283" t="str">
            <v>Разъем</v>
          </cell>
          <cell r="G4283" t="str">
            <v>высокочастотный, серия UHF, не требует пайки центрального контакта и оплетки</v>
          </cell>
          <cell r="H4283" t="str">
            <v xml:space="preserve">Құрал жабдығы  UNF                                                                                  </v>
          </cell>
          <cell r="I4283" t="str">
            <v>БК</v>
          </cell>
          <cell r="J4283">
            <v>0</v>
          </cell>
          <cell r="K4283">
            <v>631010000</v>
          </cell>
          <cell r="L4283" t="str">
            <v>ҚР, ШҚО, Өскемен қ., Бажов көш., 10</v>
          </cell>
          <cell r="M4283" t="str">
            <v>Желтоқсан-Қантар</v>
          </cell>
          <cell r="N4283" t="str">
            <v>Шығыс-Қазақстан облысы, Өскемен қ.</v>
          </cell>
          <cell r="O4283" t="str">
            <v>DDP</v>
          </cell>
          <cell r="P4283" t="str">
            <v>шартқа қол қойылған кезден бастап 60 күнтізбелік күн ішінде</v>
          </cell>
          <cell r="Q4283">
            <v>0</v>
          </cell>
          <cell r="R4283">
            <v>796</v>
          </cell>
          <cell r="S4283" t="str">
            <v>Дана</v>
          </cell>
        </row>
        <row r="4284">
          <cell r="A4284" t="str">
            <v>2978-1 Т</v>
          </cell>
          <cell r="B4284" t="str">
            <v>"ШҚ АЭК" АҚ</v>
          </cell>
          <cell r="C4284" t="str">
            <v>26.30.30.300.004.00.0796.000000000003</v>
          </cell>
          <cell r="D4284">
            <v>699104349</v>
          </cell>
          <cell r="E4284" t="str">
            <v xml:space="preserve">Құрал жабдығы  UNF                                                                                  </v>
          </cell>
          <cell r="F4284" t="str">
            <v>Разъем</v>
          </cell>
          <cell r="G4284" t="str">
            <v>высокочастотный, серия UHF, не требует пайки центрального контакта и оплетки</v>
          </cell>
          <cell r="H4284" t="str">
            <v xml:space="preserve">Құрал жабдығы  UNF                                                                                  </v>
          </cell>
          <cell r="I4284" t="str">
            <v>БК</v>
          </cell>
          <cell r="J4284">
            <v>0</v>
          </cell>
          <cell r="K4284">
            <v>631010000</v>
          </cell>
          <cell r="L4284" t="str">
            <v>ҚР, ШҚО, Өскемен қ., Бажов көш., 10</v>
          </cell>
          <cell r="M4284" t="str">
            <v>Ақпан - Наурыз</v>
          </cell>
          <cell r="N4284" t="str">
            <v>Шығыс-Қазақстан облысы, Өскемен қ.</v>
          </cell>
          <cell r="O4284" t="str">
            <v>DDP</v>
          </cell>
          <cell r="P4284" t="str">
            <v>шартқа қол қойылған кезден бастап 60 күнтізбелік күн ішінде</v>
          </cell>
          <cell r="Q4284">
            <v>0</v>
          </cell>
          <cell r="R4284">
            <v>796</v>
          </cell>
          <cell r="S4284" t="str">
            <v>Дана</v>
          </cell>
        </row>
        <row r="4285">
          <cell r="A4285" t="str">
            <v>2979 Т</v>
          </cell>
          <cell r="B4285" t="str">
            <v>"ШҚ АЭК" АҚ</v>
          </cell>
          <cell r="C4285" t="str">
            <v>26.20.16.970.003.00.0796.000000000005</v>
          </cell>
          <cell r="D4285">
            <v>699104353</v>
          </cell>
          <cell r="E4285" t="str">
            <v>RS-232/422/485 Ethernet Екi портты асинхрондық сервер түрлендiргiш NPort 5250А</v>
          </cell>
          <cell r="F4285" t="str">
            <v>Преобразователь интерфейса</v>
          </cell>
          <cell r="G4285" t="str">
            <v>RS-232/RS-485 в Ethernet</v>
          </cell>
          <cell r="H4285" t="str">
            <v>RS-232/422/485 Ethernet Екi портты асинхрондық сервер түрлендiргiш NPort 5250А</v>
          </cell>
          <cell r="I4285" t="str">
            <v>БК</v>
          </cell>
          <cell r="J4285">
            <v>0</v>
          </cell>
          <cell r="K4285">
            <v>631010000</v>
          </cell>
          <cell r="L4285" t="str">
            <v>ҚР, ШҚО, Өскемен қ., Бажов көш., 10</v>
          </cell>
          <cell r="M4285" t="str">
            <v>Желтоқсан-Қантар</v>
          </cell>
          <cell r="N4285" t="str">
            <v>Шығыс-Қазақстан облысы, Өскемен қ.</v>
          </cell>
          <cell r="O4285" t="str">
            <v>DDP</v>
          </cell>
          <cell r="P4285" t="str">
            <v>шартқа қол қойылған кезден бастап 60 күнтізбелік күн ішінде</v>
          </cell>
          <cell r="Q4285">
            <v>0</v>
          </cell>
          <cell r="R4285">
            <v>796</v>
          </cell>
          <cell r="S4285" t="str">
            <v>Дана</v>
          </cell>
        </row>
        <row r="4286">
          <cell r="A4286" t="str">
            <v>2979-1 Т</v>
          </cell>
          <cell r="B4286" t="str">
            <v>"ШҚ АЭК" АҚ</v>
          </cell>
          <cell r="C4286" t="str">
            <v>26.20.16.970.003.00.0796.000000000005</v>
          </cell>
          <cell r="D4286">
            <v>699104353</v>
          </cell>
          <cell r="E4286" t="str">
            <v>RS-232/422/485 Ethernet Екi портты асинхрондық сервер түрлендiргiш NPort 5250А</v>
          </cell>
          <cell r="F4286" t="str">
            <v>Преобразователь интерфейса</v>
          </cell>
          <cell r="G4286" t="str">
            <v>RS-232/RS-485 в Ethernet</v>
          </cell>
          <cell r="H4286" t="str">
            <v>RS-232/422/485 Ethernet Екi портты асинхрондық сервер түрлендiргiш NPort 5250А</v>
          </cell>
          <cell r="I4286" t="str">
            <v>БК</v>
          </cell>
          <cell r="J4286">
            <v>0</v>
          </cell>
          <cell r="K4286">
            <v>631010000</v>
          </cell>
          <cell r="L4286" t="str">
            <v>ҚР, ШҚО, Өскемен қ., Бажов көш., 10</v>
          </cell>
          <cell r="M4286" t="str">
            <v>Ақпан - Наурыз</v>
          </cell>
          <cell r="N4286" t="str">
            <v>Шығыс-Қазақстан облысы, Өскемен қ.</v>
          </cell>
          <cell r="O4286" t="str">
            <v>DDP</v>
          </cell>
          <cell r="P4286" t="str">
            <v>шартқа қол қойылған кезден бастап 60 күнтізбелік күн ішінде</v>
          </cell>
          <cell r="Q4286">
            <v>0</v>
          </cell>
          <cell r="R4286">
            <v>796</v>
          </cell>
          <cell r="S4286" t="str">
            <v>Дана</v>
          </cell>
        </row>
        <row r="4287">
          <cell r="A4287" t="str">
            <v>2980 Т</v>
          </cell>
          <cell r="B4287" t="str">
            <v>"ШҚ АЭК" АҚ</v>
          </cell>
          <cell r="C4287" t="str">
            <v>27.33.13.590.000.00.0796.000000000000</v>
          </cell>
          <cell r="D4287">
            <v>699104359</v>
          </cell>
          <cell r="E4287" t="str">
            <v xml:space="preserve">Қысқыш бұрыш розеткасы UNF                                                                          </v>
          </cell>
          <cell r="F4287" t="str">
            <v>Розетка</v>
          </cell>
          <cell r="G4287" t="str">
            <v>серия СР50-73ФВ</v>
          </cell>
          <cell r="H4287" t="str">
            <v xml:space="preserve">Қысқыш бұрыш розеткасы UNF                                                                          </v>
          </cell>
          <cell r="I4287" t="str">
            <v>БК</v>
          </cell>
          <cell r="J4287">
            <v>0</v>
          </cell>
          <cell r="K4287">
            <v>631010000</v>
          </cell>
          <cell r="L4287" t="str">
            <v>ҚР, ШҚО, Өскемен қ., Бажов көш., 10</v>
          </cell>
          <cell r="M4287" t="str">
            <v>Желтоқсан-Қантар</v>
          </cell>
          <cell r="N4287" t="str">
            <v>Шығыс-Қазақстан облысы, Өскемен қ.</v>
          </cell>
          <cell r="O4287" t="str">
            <v>DDP</v>
          </cell>
          <cell r="P4287" t="str">
            <v>шартқа қол қойылған кезден бастап 60 күнтізбелік күн ішінде</v>
          </cell>
          <cell r="Q4287">
            <v>0</v>
          </cell>
          <cell r="R4287">
            <v>796</v>
          </cell>
          <cell r="S4287" t="str">
            <v>Дана</v>
          </cell>
        </row>
        <row r="4288">
          <cell r="A4288" t="str">
            <v>2980-1 Т</v>
          </cell>
          <cell r="B4288" t="str">
            <v>"ШҚ АЭК" АҚ</v>
          </cell>
          <cell r="C4288" t="str">
            <v>27.33.13.590.000.00.0796.000000000000</v>
          </cell>
          <cell r="D4288">
            <v>699104359</v>
          </cell>
          <cell r="E4288" t="str">
            <v xml:space="preserve">Қысқыш бұрыш розеткасы UNF                                                                          </v>
          </cell>
          <cell r="F4288" t="str">
            <v>Розетка</v>
          </cell>
          <cell r="G4288" t="str">
            <v>серия СР50-73ФВ</v>
          </cell>
          <cell r="H4288" t="str">
            <v xml:space="preserve">Қысқыш бұрыш розеткасы UNF                                                                          </v>
          </cell>
          <cell r="I4288" t="str">
            <v>БК</v>
          </cell>
          <cell r="J4288">
            <v>0</v>
          </cell>
          <cell r="K4288">
            <v>631010000</v>
          </cell>
          <cell r="L4288" t="str">
            <v>ҚР, ШҚО, Өскемен қ., Бажов көш., 10</v>
          </cell>
          <cell r="M4288" t="str">
            <v>Мамыр - Маусым</v>
          </cell>
          <cell r="N4288" t="str">
            <v>Шығыс-Қазақстан облысы, Өскемен қ.</v>
          </cell>
          <cell r="O4288" t="str">
            <v>DDP</v>
          </cell>
          <cell r="P4288" t="str">
            <v>шартқа қол қойылған кезден бастап 60 күнтізбелік күн ішінде</v>
          </cell>
          <cell r="Q4288">
            <v>0</v>
          </cell>
          <cell r="R4288">
            <v>796</v>
          </cell>
          <cell r="S4288" t="str">
            <v>Дана</v>
          </cell>
        </row>
        <row r="4289">
          <cell r="A4289" t="str">
            <v>2980-2 Т</v>
          </cell>
          <cell r="B4289" t="str">
            <v>"ШҚ АЭК" АҚ</v>
          </cell>
          <cell r="C4289" t="str">
            <v>27.33.13.590.000.00.0796.000000000000</v>
          </cell>
          <cell r="D4289">
            <v>699104359</v>
          </cell>
          <cell r="E4289" t="str">
            <v xml:space="preserve">Қысқыш бұрыш розеткасы UNF                                                                          </v>
          </cell>
          <cell r="F4289" t="str">
            <v>Розетка</v>
          </cell>
          <cell r="G4289" t="str">
            <v>серия СР50-73ФВ</v>
          </cell>
          <cell r="H4289" t="str">
            <v xml:space="preserve">Қысқыш бұрыш розеткасы UNF                                                                          </v>
          </cell>
          <cell r="I4289" t="str">
            <v>ТЭБҰ</v>
          </cell>
          <cell r="J4289">
            <v>0</v>
          </cell>
          <cell r="K4289">
            <v>631010000</v>
          </cell>
          <cell r="L4289" t="str">
            <v>ҚР, ШҚО, Өскемен қ., Бажов көш., 10</v>
          </cell>
          <cell r="M4289" t="str">
            <v>Маусым - Шілде</v>
          </cell>
          <cell r="N4289" t="str">
            <v>Шығыс-Қазақстан облысы, Өскемен қ.</v>
          </cell>
          <cell r="O4289" t="str">
            <v>DDP</v>
          </cell>
          <cell r="P4289" t="str">
            <v>шартқа қол қойылған кезден бастап 60 күнтізбелік күн ішінде</v>
          </cell>
          <cell r="Q4289">
            <v>0</v>
          </cell>
          <cell r="R4289">
            <v>796</v>
          </cell>
          <cell r="S4289" t="str">
            <v>Дана</v>
          </cell>
        </row>
        <row r="4290">
          <cell r="A4290" t="str">
            <v>2981 Т</v>
          </cell>
          <cell r="B4290" t="str">
            <v>"ШҚ АЭК" АҚ</v>
          </cell>
          <cell r="C4290" t="str">
            <v>26.40.41.000.003.00.0796.000000000008</v>
          </cell>
          <cell r="D4290">
            <v>699104360</v>
          </cell>
          <cell r="E4290" t="str">
            <v xml:space="preserve">Микрофон GM радиостанциясы үшін - 350(GMN 6146)                                                     </v>
          </cell>
          <cell r="F4290" t="str">
            <v>Микрофон</v>
          </cell>
          <cell r="G4290" t="str">
            <v>для применения в радиогарнитурах</v>
          </cell>
          <cell r="H4290" t="str">
            <v xml:space="preserve">Микрофон GM радиостанциясы үшін - 350(GMN 6146)                                                     </v>
          </cell>
          <cell r="I4290" t="str">
            <v>БК</v>
          </cell>
          <cell r="J4290">
            <v>0</v>
          </cell>
          <cell r="K4290">
            <v>631010000</v>
          </cell>
          <cell r="L4290" t="str">
            <v>ҚР, ШҚО, Өскемен қ., Бажов көш., 10</v>
          </cell>
          <cell r="M4290" t="str">
            <v>Желтоқсан-Қантар</v>
          </cell>
          <cell r="N4290" t="str">
            <v>Шығыс-Қазақстан облысы, Өскемен қ.</v>
          </cell>
          <cell r="O4290" t="str">
            <v>DDP</v>
          </cell>
          <cell r="P4290" t="str">
            <v>шартқа қол қойылған кезден бастап 60 күнтізбелік күн ішінде</v>
          </cell>
          <cell r="Q4290">
            <v>0</v>
          </cell>
          <cell r="R4290">
            <v>796</v>
          </cell>
          <cell r="S4290" t="str">
            <v>Дана</v>
          </cell>
        </row>
        <row r="4291">
          <cell r="A4291" t="str">
            <v>2981-1 Т</v>
          </cell>
          <cell r="B4291" t="str">
            <v>"ШҚ АЭК" АҚ</v>
          </cell>
          <cell r="C4291" t="str">
            <v>26.40.41.000.003.00.0796.000000000008</v>
          </cell>
          <cell r="D4291">
            <v>699104360</v>
          </cell>
          <cell r="E4291" t="str">
            <v xml:space="preserve">Микрофон GM радиостанциясы үшін - 350(GMN 6146)                                                     </v>
          </cell>
          <cell r="F4291" t="str">
            <v>Микрофон</v>
          </cell>
          <cell r="G4291" t="str">
            <v>для применения в радиогарнитурах</v>
          </cell>
          <cell r="H4291" t="str">
            <v xml:space="preserve">Микрофон GM радиостанциясы үшін - 350(GMN 6146)                                                     </v>
          </cell>
          <cell r="I4291" t="str">
            <v>БК</v>
          </cell>
          <cell r="J4291">
            <v>0</v>
          </cell>
          <cell r="K4291">
            <v>631010000</v>
          </cell>
          <cell r="L4291" t="str">
            <v>ҚР, ШҚО, Өскемен қ., Бажов көш., 10</v>
          </cell>
          <cell r="M4291" t="str">
            <v>Ақпан - Наурыз</v>
          </cell>
          <cell r="N4291" t="str">
            <v>Шығыс-Қазақстан облысы, Өскемен қ.</v>
          </cell>
          <cell r="O4291" t="str">
            <v>DDP</v>
          </cell>
          <cell r="P4291" t="str">
            <v>шартқа қол қойылған кезден бастап 60 күнтізбелік күн ішінде</v>
          </cell>
          <cell r="Q4291">
            <v>0</v>
          </cell>
          <cell r="R4291">
            <v>796</v>
          </cell>
          <cell r="S4291" t="str">
            <v>Дана</v>
          </cell>
        </row>
        <row r="4292">
          <cell r="A4292" t="str">
            <v>2982 Т</v>
          </cell>
          <cell r="B4292" t="str">
            <v>"ШҚ АЭК" АҚ</v>
          </cell>
          <cell r="C4292" t="str">
            <v>26.20.40.000.112.00.0796.000000000008</v>
          </cell>
          <cell r="D4292">
            <v>699104364</v>
          </cell>
          <cell r="E4292" t="str">
            <v xml:space="preserve">24В 2,5А 60вт нәрінің шығыры                                                                        </v>
          </cell>
          <cell r="F4292" t="str">
            <v>Блок питания</v>
          </cell>
          <cell r="G4292" t="str">
            <v>для обеспечения напряжения переменного тока</v>
          </cell>
          <cell r="H4292" t="str">
            <v xml:space="preserve">24В 2,5А 60вт нәрінің шығыры                                                                        </v>
          </cell>
          <cell r="I4292" t="str">
            <v>БК</v>
          </cell>
          <cell r="J4292">
            <v>0</v>
          </cell>
          <cell r="K4292">
            <v>631010000</v>
          </cell>
          <cell r="L4292" t="str">
            <v>ҚР, ШҚО, Өскемен қ., Бажов көш., 10</v>
          </cell>
          <cell r="M4292" t="str">
            <v>Желтоқсан-Қантар</v>
          </cell>
          <cell r="N4292" t="str">
            <v>Шығыс-Қазақстан облысы, Өскемен қ.</v>
          </cell>
          <cell r="O4292" t="str">
            <v>DDP</v>
          </cell>
          <cell r="P4292" t="str">
            <v>шартқа қол қойылған кезден бастап 60 күнтізбелік күн ішінде</v>
          </cell>
          <cell r="Q4292">
            <v>0</v>
          </cell>
          <cell r="R4292">
            <v>796</v>
          </cell>
          <cell r="S4292" t="str">
            <v>Дана</v>
          </cell>
        </row>
        <row r="4293">
          <cell r="A4293" t="str">
            <v>2982-1 Т</v>
          </cell>
          <cell r="B4293" t="str">
            <v>"ШҚ АЭК" АҚ</v>
          </cell>
          <cell r="C4293" t="str">
            <v>26.20.40.000.112.00.0796.000000000008</v>
          </cell>
          <cell r="D4293">
            <v>699104364</v>
          </cell>
          <cell r="E4293" t="str">
            <v xml:space="preserve">24В 2,5А 60вт нәрінің шығыры                                                                        </v>
          </cell>
          <cell r="F4293" t="str">
            <v>Блок питания</v>
          </cell>
          <cell r="G4293" t="str">
            <v>для обеспечения напряжения переменного тока</v>
          </cell>
          <cell r="H4293" t="str">
            <v xml:space="preserve">24В 2,5А 60вт нәрінің шығыры                                                                        </v>
          </cell>
          <cell r="I4293" t="str">
            <v>БК</v>
          </cell>
          <cell r="J4293">
            <v>0</v>
          </cell>
          <cell r="K4293">
            <v>631010000</v>
          </cell>
          <cell r="L4293" t="str">
            <v>ҚР, ШҚО, Өскемен қ., Бажов көш., 10</v>
          </cell>
          <cell r="M4293" t="str">
            <v>Мамыр - Маусым</v>
          </cell>
          <cell r="N4293" t="str">
            <v>Шығыс-Қазақстан облысы, Өскемен қ.</v>
          </cell>
          <cell r="O4293" t="str">
            <v>DDP</v>
          </cell>
          <cell r="P4293" t="str">
            <v>шартқа қол қойылған кезден бастап 60 күнтізбелік күн ішінде</v>
          </cell>
          <cell r="Q4293">
            <v>0</v>
          </cell>
          <cell r="R4293">
            <v>796</v>
          </cell>
          <cell r="S4293" t="str">
            <v>Дана</v>
          </cell>
        </row>
        <row r="4294">
          <cell r="A4294" t="str">
            <v>2982-2 Т</v>
          </cell>
          <cell r="B4294" t="str">
            <v>"ШҚ АЭК" АҚ</v>
          </cell>
          <cell r="C4294" t="str">
            <v>26.20.40.000.112.00.0796.000000000008</v>
          </cell>
          <cell r="D4294">
            <v>699104364</v>
          </cell>
          <cell r="E4294" t="str">
            <v xml:space="preserve">24В 2,5А 60вт нәрінің шығыры                                                                        </v>
          </cell>
          <cell r="F4294" t="str">
            <v>Блок питания</v>
          </cell>
          <cell r="G4294" t="str">
            <v>для обеспечения напряжения переменного тока</v>
          </cell>
          <cell r="H4294" t="str">
            <v xml:space="preserve">24В 2,5А 60вт нәрінің шығыры                                                                        </v>
          </cell>
          <cell r="I4294" t="str">
            <v>ТЭБҰ</v>
          </cell>
          <cell r="J4294">
            <v>0</v>
          </cell>
          <cell r="K4294">
            <v>631010000</v>
          </cell>
          <cell r="L4294" t="str">
            <v>ҚР, ШҚО, Өскемен қ., Бажов көш., 10</v>
          </cell>
          <cell r="M4294" t="str">
            <v>Маусым - Шілде</v>
          </cell>
          <cell r="N4294" t="str">
            <v>Шығыс-Қазақстан облысы, Өскемен қ.</v>
          </cell>
          <cell r="O4294" t="str">
            <v>DDP</v>
          </cell>
          <cell r="P4294" t="str">
            <v>шартқа қол қойылған кезден бастап 60 күнтізбелік күн ішінде</v>
          </cell>
          <cell r="Q4294">
            <v>0</v>
          </cell>
          <cell r="R4294">
            <v>796</v>
          </cell>
          <cell r="S4294" t="str">
            <v>Дана</v>
          </cell>
        </row>
        <row r="4295">
          <cell r="A4295" t="str">
            <v>2983 Т</v>
          </cell>
          <cell r="B4295" t="str">
            <v>"ШҚ АЭК" АҚ</v>
          </cell>
          <cell r="C4295" t="str">
            <v>26.30.60.000.015.00.0796.000000000000</v>
          </cell>
          <cell r="D4295">
            <v>699104365</v>
          </cell>
          <cell r="E4295" t="str">
            <v xml:space="preserve">Батарея 12В 7А/ч аккумуляторлы емескүтемін                                                          </v>
          </cell>
          <cell r="F4295" t="str">
            <v>Батарея</v>
          </cell>
          <cell r="G4295" t="str">
            <v>резервная</v>
          </cell>
          <cell r="H4295" t="str">
            <v xml:space="preserve">Батарея 12В 7А/ч аккумуляторлы емескүтемін                                                          </v>
          </cell>
          <cell r="I4295" t="str">
            <v>БК</v>
          </cell>
          <cell r="J4295">
            <v>0</v>
          </cell>
          <cell r="K4295">
            <v>631010000</v>
          </cell>
          <cell r="L4295" t="str">
            <v>ҚР, ШҚО, Өскемен қ., Бажов көш., 10</v>
          </cell>
          <cell r="M4295" t="str">
            <v>Желтоқсан-Қантар</v>
          </cell>
          <cell r="N4295" t="str">
            <v>Шығыс-Қазақстан облысы, Өскемен қ.</v>
          </cell>
          <cell r="O4295" t="str">
            <v>DDP</v>
          </cell>
          <cell r="P4295" t="str">
            <v>шартқа қол қойылған кезден бастап 60 күнтізбелік күн ішінде</v>
          </cell>
          <cell r="Q4295">
            <v>0</v>
          </cell>
          <cell r="R4295">
            <v>796</v>
          </cell>
          <cell r="S4295" t="str">
            <v>Дана</v>
          </cell>
        </row>
        <row r="4296">
          <cell r="A4296" t="str">
            <v>2983-1 Т</v>
          </cell>
          <cell r="B4296" t="str">
            <v>"ШҚ АЭК" АҚ</v>
          </cell>
          <cell r="C4296" t="str">
            <v>26.30.60.000.015.00.0796.000000000000</v>
          </cell>
          <cell r="D4296">
            <v>699104365</v>
          </cell>
          <cell r="E4296" t="str">
            <v xml:space="preserve">Батарея 12В 7А/ч аккумуляторлы емескүтемін                                                          </v>
          </cell>
          <cell r="F4296" t="str">
            <v>Батарея</v>
          </cell>
          <cell r="G4296" t="str">
            <v>резервная</v>
          </cell>
          <cell r="H4296" t="str">
            <v xml:space="preserve">Батарея 12В 7А/ч аккумуляторлы емескүтемін                                                          </v>
          </cell>
          <cell r="I4296" t="str">
            <v>БК</v>
          </cell>
          <cell r="J4296">
            <v>0</v>
          </cell>
          <cell r="K4296">
            <v>631010000</v>
          </cell>
          <cell r="L4296" t="str">
            <v>ҚР, ШҚО, Өскемен қ., Бажов көш., 10</v>
          </cell>
          <cell r="M4296" t="str">
            <v>Ақпан - Наурыз</v>
          </cell>
          <cell r="N4296" t="str">
            <v>Шығыс-Қазақстан облысы, Өскемен қ.</v>
          </cell>
          <cell r="O4296" t="str">
            <v>DDP</v>
          </cell>
          <cell r="P4296" t="str">
            <v>шартқа қол қойылған кезден бастап 60 күнтізбелік күн ішінде</v>
          </cell>
          <cell r="Q4296">
            <v>0</v>
          </cell>
          <cell r="R4296">
            <v>796</v>
          </cell>
          <cell r="S4296" t="str">
            <v>Дана</v>
          </cell>
        </row>
        <row r="4297">
          <cell r="A4297" t="str">
            <v>2984 Т</v>
          </cell>
          <cell r="B4297" t="str">
            <v>"ШҚ АЭК" АҚ</v>
          </cell>
          <cell r="C4297" t="str">
            <v>26.20.16.970.002.00.0796.000000000003</v>
          </cell>
          <cell r="D4297">
            <v>699104366</v>
          </cell>
          <cell r="E4297" t="str">
            <v xml:space="preserve">Интерфейс түрлендіргіш RS-232 - RS-485                                                              </v>
          </cell>
          <cell r="F4297" t="str">
            <v>Конвертор интерфейса</v>
          </cell>
          <cell r="G4297" t="str">
            <v>USB в 1 порт RS232/422/485</v>
          </cell>
          <cell r="H4297" t="str">
            <v xml:space="preserve">Интерфейс түрлендіргіш RS-232 - RS-485                                                              </v>
          </cell>
          <cell r="I4297" t="str">
            <v>БК</v>
          </cell>
          <cell r="J4297">
            <v>0</v>
          </cell>
          <cell r="K4297">
            <v>631010000</v>
          </cell>
          <cell r="L4297" t="str">
            <v>ҚР, ШҚО, Өскемен қ., Бажов көш., 10</v>
          </cell>
          <cell r="M4297" t="str">
            <v>Желтоқсан-Қантар</v>
          </cell>
          <cell r="N4297" t="str">
            <v>Шығыс-Қазақстан облысы, Өскемен қ.</v>
          </cell>
          <cell r="O4297" t="str">
            <v>DDP</v>
          </cell>
          <cell r="P4297" t="str">
            <v>шартқа қол қойылған кезден бастап 60 күнтізбелік күн ішінде</v>
          </cell>
          <cell r="Q4297">
            <v>0</v>
          </cell>
          <cell r="R4297">
            <v>796</v>
          </cell>
          <cell r="S4297" t="str">
            <v>Дана</v>
          </cell>
        </row>
        <row r="4298">
          <cell r="A4298" t="str">
            <v>2984-1 Т</v>
          </cell>
          <cell r="B4298" t="str">
            <v>"ШҚ АЭК" АҚ</v>
          </cell>
          <cell r="C4298" t="str">
            <v>26.20.16.970.002.00.0796.000000000003</v>
          </cell>
          <cell r="D4298">
            <v>699104366</v>
          </cell>
          <cell r="E4298" t="str">
            <v xml:space="preserve">Интерфейс түрлендіргіш RS-232 - RS-485                                                              </v>
          </cell>
          <cell r="F4298" t="str">
            <v>Конвертор интерфейса</v>
          </cell>
          <cell r="G4298" t="str">
            <v>USB в 1 порт RS232/422/485</v>
          </cell>
          <cell r="H4298" t="str">
            <v xml:space="preserve">Интерфейс түрлендіргіш RS-232 - RS-485                                                              </v>
          </cell>
          <cell r="I4298" t="str">
            <v>БК</v>
          </cell>
          <cell r="J4298">
            <v>0</v>
          </cell>
          <cell r="K4298">
            <v>631010000</v>
          </cell>
          <cell r="L4298" t="str">
            <v>ҚР, ШҚО, Өскемен қ., Бажов көш., 10</v>
          </cell>
          <cell r="M4298" t="str">
            <v>Ақпан - Наурыз</v>
          </cell>
          <cell r="N4298" t="str">
            <v>Шығыс-Қазақстан облысы, Өскемен қ.</v>
          </cell>
          <cell r="O4298" t="str">
            <v>DDP</v>
          </cell>
          <cell r="P4298" t="str">
            <v>шартқа қол қойылған кезден бастап 60 күнтізбелік күн ішінде</v>
          </cell>
          <cell r="Q4298">
            <v>0</v>
          </cell>
          <cell r="R4298">
            <v>796</v>
          </cell>
          <cell r="S4298" t="str">
            <v>Дана</v>
          </cell>
        </row>
        <row r="4299">
          <cell r="A4299" t="str">
            <v>2985 Т</v>
          </cell>
          <cell r="B4299" t="str">
            <v>"ШҚ АЭК" АҚ</v>
          </cell>
          <cell r="C4299" t="str">
            <v>27.90.52.300.001.00.0796.000000000000</v>
          </cell>
          <cell r="D4299">
            <v>699105101</v>
          </cell>
          <cell r="E4299" t="str">
            <v xml:space="preserve">Конденсатор блогы БК-402-У4 80 МКФ                                                                  </v>
          </cell>
          <cell r="F4299" t="str">
            <v>Конденсатор</v>
          </cell>
          <cell r="G4299" t="str">
            <v>общего назначения, не электролитический</v>
          </cell>
          <cell r="H4299" t="str">
            <v xml:space="preserve">Конденсатор блогы БК-402-У4 80 МКФ                                                                  </v>
          </cell>
          <cell r="I4299" t="str">
            <v>БК</v>
          </cell>
          <cell r="J4299">
            <v>0</v>
          </cell>
          <cell r="K4299">
            <v>631010000</v>
          </cell>
          <cell r="L4299" t="str">
            <v>ҚР, ШҚО, Өскемен қ., Бажов көш., 10</v>
          </cell>
          <cell r="M4299" t="str">
            <v>Желтоқсан-Қантар</v>
          </cell>
          <cell r="N4299" t="str">
            <v>Шығыс-Қазақстан облысы, Өскемен қ.</v>
          </cell>
          <cell r="O4299" t="str">
            <v>DDP</v>
          </cell>
          <cell r="P4299" t="str">
            <v>шартқа қол қойылған кезден бастап 60 күнтізбелік күн ішінде</v>
          </cell>
          <cell r="Q4299">
            <v>0</v>
          </cell>
          <cell r="R4299">
            <v>796</v>
          </cell>
          <cell r="S4299" t="str">
            <v>Дана</v>
          </cell>
        </row>
        <row r="4300">
          <cell r="A4300" t="str">
            <v>2985-1 Т</v>
          </cell>
          <cell r="B4300" t="str">
            <v>"ШҚ АЭК" АҚ</v>
          </cell>
          <cell r="C4300" t="str">
            <v>27.90.52.300.001.00.0796.000000000000</v>
          </cell>
          <cell r="D4300">
            <v>699105101</v>
          </cell>
          <cell r="E4300" t="str">
            <v xml:space="preserve">Конденсатор блогы БК-402-У4 80 МКФ                                                                  </v>
          </cell>
          <cell r="F4300" t="str">
            <v>Конденсатор</v>
          </cell>
          <cell r="G4300" t="str">
            <v>общего назначения, не электролитический</v>
          </cell>
          <cell r="H4300" t="str">
            <v xml:space="preserve">Конденсатор блогы БК-402-У4 80 МКФ                                                                  </v>
          </cell>
          <cell r="I4300" t="str">
            <v>БК</v>
          </cell>
          <cell r="J4300">
            <v>0</v>
          </cell>
          <cell r="K4300">
            <v>631010000</v>
          </cell>
          <cell r="L4300" t="str">
            <v>ҚР, ШҚО, Өскемен қ., Бажов көш., 10</v>
          </cell>
          <cell r="M4300" t="str">
            <v>Ақпан - Наурыз</v>
          </cell>
          <cell r="N4300" t="str">
            <v>Шығыс-Қазақстан облысы, Өскемен қ.</v>
          </cell>
          <cell r="O4300" t="str">
            <v>DDP</v>
          </cell>
          <cell r="P4300" t="str">
            <v>шартқа қол қойылған кезден бастап 60 күнтізбелік күн ішінде</v>
          </cell>
          <cell r="Q4300">
            <v>0</v>
          </cell>
          <cell r="R4300">
            <v>796</v>
          </cell>
          <cell r="S4300" t="str">
            <v>Дана</v>
          </cell>
        </row>
        <row r="4301">
          <cell r="A4301" t="str">
            <v>2986 Т</v>
          </cell>
          <cell r="B4301" t="str">
            <v>"ШҚ АЭК" АҚ</v>
          </cell>
          <cell r="C4301" t="str">
            <v>26.20.40.000.112.00.0796.000000000005</v>
          </cell>
          <cell r="D4301">
            <v>699105110</v>
          </cell>
          <cell r="E4301" t="str">
            <v xml:space="preserve">Құрастырылған қоректендіру блогы ОРИОН-БПК                                                          </v>
          </cell>
          <cell r="F4301" t="str">
            <v>Блок питания</v>
          </cell>
          <cell r="G4301" t="str">
            <v>для обеспечения напряжения постоянного тока</v>
          </cell>
          <cell r="H4301" t="str">
            <v xml:space="preserve">Құрастырылған қоректендіру блогы ОРИОН-БПК                                                          </v>
          </cell>
          <cell r="I4301" t="str">
            <v>БК</v>
          </cell>
          <cell r="J4301">
            <v>0</v>
          </cell>
          <cell r="K4301">
            <v>631010000</v>
          </cell>
          <cell r="L4301" t="str">
            <v>ҚР, ШҚО, Өскемен қ., Бажов көш., 10</v>
          </cell>
          <cell r="M4301" t="str">
            <v>Желтоқсан-Қантар</v>
          </cell>
          <cell r="N4301" t="str">
            <v>Шығыс-Қазақстан облысы, Өскемен қ.</v>
          </cell>
          <cell r="O4301" t="str">
            <v>DDP</v>
          </cell>
          <cell r="P4301" t="str">
            <v>шартқа қол қойылған кезден бастап 60 күнтізбелік күн ішінде</v>
          </cell>
          <cell r="Q4301">
            <v>0</v>
          </cell>
          <cell r="R4301">
            <v>796</v>
          </cell>
          <cell r="S4301" t="str">
            <v>Дана</v>
          </cell>
        </row>
        <row r="4302">
          <cell r="A4302" t="str">
            <v>2986-1 Т</v>
          </cell>
          <cell r="B4302" t="str">
            <v>"ШҚ АЭК" АҚ</v>
          </cell>
          <cell r="C4302" t="str">
            <v>26.20.40.000.112.00.0796.000000000005</v>
          </cell>
          <cell r="D4302">
            <v>699105110</v>
          </cell>
          <cell r="E4302" t="str">
            <v xml:space="preserve">Құрастырылған қоректендіру блогы ОРИОН-БПК                                                          </v>
          </cell>
          <cell r="F4302" t="str">
            <v>Блок питания</v>
          </cell>
          <cell r="G4302" t="str">
            <v>для обеспечения напряжения постоянного тока</v>
          </cell>
          <cell r="H4302" t="str">
            <v xml:space="preserve">Құрастырылған қоректендіру блогы ОРИОН-БПК                                                          </v>
          </cell>
          <cell r="I4302" t="str">
            <v>БК</v>
          </cell>
          <cell r="J4302">
            <v>0</v>
          </cell>
          <cell r="K4302">
            <v>631010000</v>
          </cell>
          <cell r="L4302" t="str">
            <v>ҚР, ШҚО, Өскемен қ., Бажов көш., 10</v>
          </cell>
          <cell r="M4302" t="str">
            <v>Ақпан - Наурыз</v>
          </cell>
          <cell r="N4302" t="str">
            <v>Шығыс-Қазақстан облысы, Өскемен қ.</v>
          </cell>
          <cell r="O4302" t="str">
            <v>DDP</v>
          </cell>
          <cell r="P4302" t="str">
            <v>шартқа қол қойылған кезден бастап 60 күнтізбелік күн ішінде</v>
          </cell>
          <cell r="Q4302">
            <v>0</v>
          </cell>
          <cell r="R4302">
            <v>796</v>
          </cell>
          <cell r="S4302" t="str">
            <v>Дана</v>
          </cell>
        </row>
        <row r="4303">
          <cell r="A4303" t="str">
            <v>2987 Т</v>
          </cell>
          <cell r="B4303" t="str">
            <v>"ШҚ АЭК" АҚ</v>
          </cell>
          <cell r="C4303" t="str">
            <v>26.20.40.000.112.00.0796.000000000008</v>
          </cell>
          <cell r="D4303">
            <v>699105120</v>
          </cell>
          <cell r="E4303" t="str">
            <v xml:space="preserve">Қоректендіру блогы БПЗ-401                                                                          </v>
          </cell>
          <cell r="F4303" t="str">
            <v>Блок питания</v>
          </cell>
          <cell r="G4303" t="str">
            <v>для обеспечения напряжения переменного тока</v>
          </cell>
          <cell r="H4303" t="str">
            <v xml:space="preserve">Қоректендіру блогы БПЗ-401                                                                          </v>
          </cell>
          <cell r="I4303" t="str">
            <v>БК</v>
          </cell>
          <cell r="J4303">
            <v>0</v>
          </cell>
          <cell r="K4303">
            <v>631010000</v>
          </cell>
          <cell r="L4303" t="str">
            <v>ҚР, ШҚО, Өскемен қ., Бажов көш., 10</v>
          </cell>
          <cell r="M4303" t="str">
            <v>Желтоқсан-Қантар</v>
          </cell>
          <cell r="N4303" t="str">
            <v>Шығыс-Қазақстан облысы, Өскемен қ.</v>
          </cell>
          <cell r="O4303" t="str">
            <v>DDP</v>
          </cell>
          <cell r="P4303" t="str">
            <v>шартқа қол қойылған кезден бастап 60 күнтізбелік күн ішінде</v>
          </cell>
          <cell r="Q4303">
            <v>0</v>
          </cell>
          <cell r="R4303">
            <v>796</v>
          </cell>
          <cell r="S4303" t="str">
            <v>Дана</v>
          </cell>
        </row>
        <row r="4304">
          <cell r="A4304" t="str">
            <v>2987-1 Т</v>
          </cell>
          <cell r="B4304" t="str">
            <v>"ШҚ АЭК" АҚ</v>
          </cell>
          <cell r="C4304" t="str">
            <v>26.20.40.000.112.00.0796.000000000008</v>
          </cell>
          <cell r="D4304">
            <v>699105120</v>
          </cell>
          <cell r="E4304" t="str">
            <v xml:space="preserve">Қоректендіру блогы БПЗ-401                                                                          </v>
          </cell>
          <cell r="F4304" t="str">
            <v>Блок питания</v>
          </cell>
          <cell r="G4304" t="str">
            <v>для обеспечения напряжения переменного тока</v>
          </cell>
          <cell r="H4304" t="str">
            <v xml:space="preserve">Қоректендіру блогы БПЗ-401                                                                          </v>
          </cell>
          <cell r="I4304" t="str">
            <v>БК</v>
          </cell>
          <cell r="J4304">
            <v>0</v>
          </cell>
          <cell r="K4304">
            <v>631010000</v>
          </cell>
          <cell r="L4304" t="str">
            <v>ҚР, ШҚО, Өскемен қ., Бажов көш., 10</v>
          </cell>
          <cell r="M4304" t="str">
            <v>Ақпан - Наурыз</v>
          </cell>
          <cell r="N4304" t="str">
            <v>Шығыс-Қазақстан облысы, Өскемен қ.</v>
          </cell>
          <cell r="O4304" t="str">
            <v>DDP</v>
          </cell>
          <cell r="P4304" t="str">
            <v>шартқа қол қойылған кезден бастап 60 күнтізбелік күн ішінде</v>
          </cell>
          <cell r="Q4304">
            <v>0</v>
          </cell>
          <cell r="R4304">
            <v>796</v>
          </cell>
          <cell r="S4304" t="str">
            <v>Дана</v>
          </cell>
        </row>
        <row r="4305">
          <cell r="A4305" t="str">
            <v>2988 Т</v>
          </cell>
          <cell r="B4305" t="str">
            <v>"ШҚ АЭК" АҚ</v>
          </cell>
          <cell r="C4305" t="str">
            <v>26.20.16.900.004.00.0796.000000000000</v>
          </cell>
          <cell r="D4305">
            <v>699105124</v>
          </cell>
          <cell r="E4305" t="str">
            <v xml:space="preserve">Оптикалық түйіндес құрылғы USB                                                                      </v>
          </cell>
          <cell r="F4305" t="str">
            <v>Блок</v>
          </cell>
          <cell r="G4305" t="str">
            <v>USB/UART, сопряжения</v>
          </cell>
          <cell r="H4305" t="str">
            <v xml:space="preserve">Оптикалық түйіндес құрылғы USB                                                                      </v>
          </cell>
          <cell r="I4305" t="str">
            <v>БК</v>
          </cell>
          <cell r="J4305">
            <v>0</v>
          </cell>
          <cell r="K4305">
            <v>631010000</v>
          </cell>
          <cell r="L4305" t="str">
            <v>ҚР, ШҚО, Өскемен қ., Бажов көш., 10</v>
          </cell>
          <cell r="M4305" t="str">
            <v>Желтоқсан-Қантар</v>
          </cell>
          <cell r="N4305" t="str">
            <v>Шығыс-Қазақстан облысы, Өскемен қ.</v>
          </cell>
          <cell r="O4305" t="str">
            <v>DDP</v>
          </cell>
          <cell r="P4305" t="str">
            <v>шартқа қол қойылған кезден бастап 60 күнтізбелік күн ішінде</v>
          </cell>
          <cell r="Q4305">
            <v>0</v>
          </cell>
          <cell r="R4305">
            <v>796</v>
          </cell>
          <cell r="S4305" t="str">
            <v>Дана</v>
          </cell>
        </row>
        <row r="4306">
          <cell r="A4306" t="str">
            <v>2988-1 Т</v>
          </cell>
          <cell r="B4306" t="str">
            <v>"ШҚ АЭК" АҚ</v>
          </cell>
          <cell r="C4306" t="str">
            <v>26.20.16.900.004.00.0796.000000000000</v>
          </cell>
          <cell r="D4306">
            <v>699105124</v>
          </cell>
          <cell r="E4306" t="str">
            <v xml:space="preserve">Оптикалық түйіндес құрылғы USB                                                                      </v>
          </cell>
          <cell r="F4306" t="str">
            <v>Блок</v>
          </cell>
          <cell r="G4306" t="str">
            <v>USB/UART, сопряжения</v>
          </cell>
          <cell r="H4306" t="str">
            <v xml:space="preserve">Оптикалық түйіндес құрылғы USB                                                                      </v>
          </cell>
          <cell r="I4306" t="str">
            <v>БК</v>
          </cell>
          <cell r="J4306">
            <v>0</v>
          </cell>
          <cell r="K4306">
            <v>631010000</v>
          </cell>
          <cell r="L4306" t="str">
            <v>ҚР, ШҚО, Өскемен қ., Бажов көш., 10</v>
          </cell>
          <cell r="M4306" t="str">
            <v>Ақпан - Наурыз</v>
          </cell>
          <cell r="N4306" t="str">
            <v>Шығыс-Қазақстан облысы, Өскемен қ.</v>
          </cell>
          <cell r="O4306" t="str">
            <v>DDP</v>
          </cell>
          <cell r="P4306" t="str">
            <v>шартқа қол қойылған кезден бастап 60 күнтізбелік күн ішінде</v>
          </cell>
          <cell r="Q4306">
            <v>0</v>
          </cell>
          <cell r="R4306">
            <v>796</v>
          </cell>
          <cell r="S4306" t="str">
            <v>Дана</v>
          </cell>
        </row>
        <row r="4307">
          <cell r="A4307" t="str">
            <v>2989 Т</v>
          </cell>
          <cell r="B4307" t="str">
            <v>"ШҚ АЭК" АҚ</v>
          </cell>
          <cell r="C4307" t="str">
            <v>26.30.50.900.003.00.0796.000000000000</v>
          </cell>
          <cell r="D4307">
            <v>699108105</v>
          </cell>
          <cell r="E4307" t="str">
            <v xml:space="preserve">Күзет-өрт сөндіру құралы ВЭРС-ПК4                                                                   </v>
          </cell>
          <cell r="F4307" t="str">
            <v>Прибор приемно-контрольный</v>
          </cell>
          <cell r="G4307" t="str">
            <v>для управления автоматическими средствами пожаротушения и оповещателями</v>
          </cell>
          <cell r="H4307" t="str">
            <v xml:space="preserve">Күзет-өрт сөндіру құралы ВЭРС-ПК4                                                                   </v>
          </cell>
          <cell r="I4307" t="str">
            <v>БК</v>
          </cell>
          <cell r="J4307">
            <v>0</v>
          </cell>
          <cell r="K4307">
            <v>631010000</v>
          </cell>
          <cell r="L4307" t="str">
            <v>ҚР, ШҚО, Өскемен қ., Бажов көш., 10</v>
          </cell>
          <cell r="M4307" t="str">
            <v>Желтоқсан-Қантар</v>
          </cell>
          <cell r="N4307" t="str">
            <v>Шығыс-Қазақстан облысы, Өскемен қ.</v>
          </cell>
          <cell r="O4307" t="str">
            <v>DDP</v>
          </cell>
          <cell r="P4307" t="str">
            <v>шартқа қол қойылған кезден бастап 60 күнтізбелік күн ішінде</v>
          </cell>
          <cell r="Q4307">
            <v>0</v>
          </cell>
          <cell r="R4307">
            <v>796</v>
          </cell>
          <cell r="S4307" t="str">
            <v>Дана</v>
          </cell>
        </row>
        <row r="4308">
          <cell r="A4308" t="str">
            <v>2989-1 Т</v>
          </cell>
          <cell r="B4308" t="str">
            <v>"ШҚ АЭК" АҚ</v>
          </cell>
          <cell r="C4308" t="str">
            <v>26.30.50.900.003.00.0796.000000000000</v>
          </cell>
          <cell r="D4308">
            <v>699108105</v>
          </cell>
          <cell r="E4308" t="str">
            <v xml:space="preserve">Күзет-өрт сөндіру құралы ВЭРС-ПК4                                                                   </v>
          </cell>
          <cell r="F4308" t="str">
            <v>Прибор приемно-контрольный</v>
          </cell>
          <cell r="G4308" t="str">
            <v>для управления автоматическими средствами пожаротушения и оповещателями</v>
          </cell>
          <cell r="H4308" t="str">
            <v xml:space="preserve">Күзет-өрт сөндіру құралы ВЭРС-ПК4                                                                   </v>
          </cell>
          <cell r="I4308" t="str">
            <v>БК</v>
          </cell>
          <cell r="J4308">
            <v>0</v>
          </cell>
          <cell r="K4308">
            <v>631010000</v>
          </cell>
          <cell r="L4308" t="str">
            <v>ҚР, ШҚО, Өскемен қ., Бажов көш., 10</v>
          </cell>
          <cell r="M4308" t="str">
            <v>Ақпан - Наурыз</v>
          </cell>
          <cell r="N4308" t="str">
            <v>Шығыс-Қазақстан облысы, Өскемен қ.</v>
          </cell>
          <cell r="O4308" t="str">
            <v>DDP</v>
          </cell>
          <cell r="P4308" t="str">
            <v>шартқа қол қойылған кезден бастап 60 күнтізбелік күн ішінде</v>
          </cell>
          <cell r="Q4308">
            <v>0</v>
          </cell>
          <cell r="R4308">
            <v>796</v>
          </cell>
          <cell r="S4308" t="str">
            <v>Дана</v>
          </cell>
        </row>
        <row r="4309">
          <cell r="A4309" t="str">
            <v>2990 Т</v>
          </cell>
          <cell r="B4309" t="str">
            <v>"ШҚ АЭК" АҚ</v>
          </cell>
          <cell r="C4309" t="str">
            <v>28.11.41.900.037.00.0796.000000000001</v>
          </cell>
          <cell r="D4309">
            <v>699114104</v>
          </cell>
          <cell r="E4309" t="str">
            <v xml:space="preserve">Сүзу элементтері үшін жинақ СММ-4МТ (5мкр -2 дана, 25 мкр -2 дана)                                  </v>
          </cell>
          <cell r="F4309" t="str">
            <v>Фильтрующий элемент</v>
          </cell>
          <cell r="G4309" t="str">
            <v>тонкой очистки масла, марки фторопласт-4, тонкость фильтрации 5мкм, ГОСТ 10007-80</v>
          </cell>
          <cell r="H4309" t="str">
            <v xml:space="preserve">Сүзу элементтері үшін жинақ СММ-4МТ (5мкр -2 дана, 25 мкр -2 дана)                                  </v>
          </cell>
          <cell r="I4309" t="str">
            <v>БК</v>
          </cell>
          <cell r="J4309">
            <v>0</v>
          </cell>
          <cell r="K4309">
            <v>631010000</v>
          </cell>
          <cell r="L4309" t="str">
            <v>ҚР, ШҚО, Өскемен қ., Бажов көш., 10</v>
          </cell>
          <cell r="M4309" t="str">
            <v>Желтоқсан-Қантар</v>
          </cell>
          <cell r="N4309" t="str">
            <v>Шығыс-Қазақстан облысы, Өскемен қ.</v>
          </cell>
          <cell r="O4309" t="str">
            <v>DDP</v>
          </cell>
          <cell r="P4309" t="str">
            <v>шартқа қол қойылған кезден бастап 60 күнтізбелік күн ішінде</v>
          </cell>
          <cell r="Q4309">
            <v>0</v>
          </cell>
          <cell r="R4309">
            <v>839</v>
          </cell>
          <cell r="S4309" t="str">
            <v>Комплект</v>
          </cell>
        </row>
        <row r="4310">
          <cell r="A4310" t="str">
            <v>2990-1 Т</v>
          </cell>
          <cell r="B4310" t="str">
            <v>"ШҚ АЭК" АҚ</v>
          </cell>
          <cell r="C4310" t="str">
            <v>28.11.41.900.037.00.0796.000000000001</v>
          </cell>
          <cell r="D4310">
            <v>699114104</v>
          </cell>
          <cell r="E4310" t="str">
            <v xml:space="preserve">Сүзу элементтері үшін жинақ СММ-4МТ (5мкр -2 дана, 25 мкр -2 дана)                                  </v>
          </cell>
          <cell r="F4310" t="str">
            <v>Фильтрующий элемент</v>
          </cell>
          <cell r="G4310" t="str">
            <v>тонкой очистки масла, марки фторопласт-4, тонкость фильтрации 5мкм, ГОСТ 10007-80</v>
          </cell>
          <cell r="H4310" t="str">
            <v xml:space="preserve">Сүзу элементтері үшін жинақ СММ-4МТ (5мкр -2 дана, 25 мкр -2 дана)                                  </v>
          </cell>
          <cell r="I4310" t="str">
            <v>БК</v>
          </cell>
          <cell r="J4310">
            <v>0</v>
          </cell>
          <cell r="K4310">
            <v>631010000</v>
          </cell>
          <cell r="L4310" t="str">
            <v>ҚР, ШҚО, Өскемен қ., Бажов көш., 10</v>
          </cell>
          <cell r="M4310" t="str">
            <v>Ақпан - Наурыз</v>
          </cell>
          <cell r="N4310" t="str">
            <v>Шығыс-Қазақстан облысы, Өскемен қ.</v>
          </cell>
          <cell r="O4310" t="str">
            <v>DDP</v>
          </cell>
          <cell r="P4310" t="str">
            <v>шартқа қол қойылған кезден бастап 60 күнтізбелік күн ішінде</v>
          </cell>
          <cell r="Q4310">
            <v>0</v>
          </cell>
          <cell r="R4310">
            <v>839</v>
          </cell>
          <cell r="S4310" t="str">
            <v>Комплект</v>
          </cell>
        </row>
        <row r="4311">
          <cell r="A4311" t="str">
            <v>2990-2 Т</v>
          </cell>
          <cell r="B4311" t="str">
            <v>"ШҚ АЭК" АҚ</v>
          </cell>
          <cell r="C4311" t="str">
            <v>28.11.41.900.037.00.0796.000000000001</v>
          </cell>
          <cell r="D4311">
            <v>699114104</v>
          </cell>
          <cell r="E4311" t="str">
            <v xml:space="preserve">Сүзу элементтері үшін жинақ СММ-4МТ (5мкр -2 дана, 25 мкр -2 дана)                                  </v>
          </cell>
          <cell r="F4311" t="str">
            <v>Фильтрующий элемент</v>
          </cell>
          <cell r="G4311" t="str">
            <v>тонкой очистки масла, марки фторопласт-4, тонкость фильтрации 5мкм, ГОСТ 10007-80</v>
          </cell>
          <cell r="H4311" t="str">
            <v xml:space="preserve">Сүзу элементтері үшін жинақ СММ-4МТ (5мкр -2 дана, 25 мкр -2 дана)                                  </v>
          </cell>
          <cell r="I4311" t="str">
            <v>БК</v>
          </cell>
          <cell r="J4311">
            <v>0</v>
          </cell>
          <cell r="K4311">
            <v>631010000</v>
          </cell>
          <cell r="L4311" t="str">
            <v>ҚР, ШҚО, Өскемен қ., Бажов көш., 10</v>
          </cell>
          <cell r="M4311" t="str">
            <v>Наурыз - Сәуір</v>
          </cell>
          <cell r="N4311" t="str">
            <v>Шығыс-Қазақстан облысы, Өскемен қ.</v>
          </cell>
          <cell r="O4311" t="str">
            <v>DDP</v>
          </cell>
          <cell r="P4311" t="str">
            <v>шартқа қол қойылған кезден бастап 60 күнтізбелік күн ішінде</v>
          </cell>
          <cell r="Q4311">
            <v>0</v>
          </cell>
          <cell r="R4311">
            <v>839</v>
          </cell>
          <cell r="S4311" t="str">
            <v>Комплект</v>
          </cell>
        </row>
        <row r="4312">
          <cell r="A4312" t="str">
            <v>2991 Т</v>
          </cell>
          <cell r="B4312" t="str">
            <v>"ШҚ АЭК" АҚ</v>
          </cell>
          <cell r="C4312" t="str">
            <v>29.32.30.670.002.00.0796.000000000000</v>
          </cell>
          <cell r="D4312">
            <v>6031021392</v>
          </cell>
          <cell r="E4312" t="str">
            <v xml:space="preserve">Шланг ГУР КАМАЗ                                                                                     </v>
          </cell>
          <cell r="F4312" t="str">
            <v>Гидрошланг</v>
          </cell>
          <cell r="G4312" t="str">
            <v>для грузового автомобиля, рулевого управления</v>
          </cell>
          <cell r="H4312" t="str">
            <v xml:space="preserve">Шланг ГУР КАМАЗ                                                                                     </v>
          </cell>
          <cell r="I4312" t="str">
            <v>БК</v>
          </cell>
          <cell r="J4312">
            <v>0</v>
          </cell>
          <cell r="K4312">
            <v>631010000</v>
          </cell>
          <cell r="L4312" t="str">
            <v>ҚР, ШҚО, Өскемен қ., Бажов көш., 10</v>
          </cell>
          <cell r="M4312" t="str">
            <v>Желтоқсан-Қантар</v>
          </cell>
          <cell r="N4312" t="str">
            <v>Шығыс-Қазақстан облысы, Өскемен қ.</v>
          </cell>
          <cell r="O4312" t="str">
            <v>DDP</v>
          </cell>
          <cell r="P4312" t="str">
            <v>жыл бойына өтінім бойынша</v>
          </cell>
          <cell r="Q4312">
            <v>0</v>
          </cell>
          <cell r="R4312">
            <v>796</v>
          </cell>
          <cell r="S4312" t="str">
            <v>Дана</v>
          </cell>
        </row>
        <row r="4313">
          <cell r="A4313" t="str">
            <v>2992 Т</v>
          </cell>
          <cell r="B4313" t="str">
            <v>"ШҚ АЭК" АҚ</v>
          </cell>
          <cell r="C4313" t="str">
            <v>28.11.42.900.038.00.0796.000000000000</v>
          </cell>
          <cell r="D4313">
            <v>6031021488</v>
          </cell>
          <cell r="E4313" t="str">
            <v xml:space="preserve">Басқылау помпасы КАМАЗ                                                                              </v>
          </cell>
          <cell r="F4313" t="str">
            <v>Помпа</v>
          </cell>
          <cell r="G4313" t="str">
            <v>для дизельного двигателя, топливоподкачивающего насоса</v>
          </cell>
          <cell r="H4313" t="str">
            <v xml:space="preserve">Басқылау помпасы КАМАЗ                                                                              </v>
          </cell>
          <cell r="I4313" t="str">
            <v>БК</v>
          </cell>
          <cell r="J4313">
            <v>0</v>
          </cell>
          <cell r="K4313">
            <v>631010000</v>
          </cell>
          <cell r="L4313" t="str">
            <v>ҚР, ШҚО, Өскемен қ., Бажов көш., 10</v>
          </cell>
          <cell r="M4313" t="str">
            <v>Желтоқсан-Қантар</v>
          </cell>
          <cell r="N4313" t="str">
            <v>Шығыс-Қазақстан облысы, Өскемен қ.</v>
          </cell>
          <cell r="O4313" t="str">
            <v>DDP</v>
          </cell>
          <cell r="P4313" t="str">
            <v>жыл бойына өтінім бойынша</v>
          </cell>
          <cell r="Q4313">
            <v>0</v>
          </cell>
          <cell r="R4313">
            <v>796</v>
          </cell>
          <cell r="S4313" t="str">
            <v>Дана</v>
          </cell>
        </row>
        <row r="4314">
          <cell r="A4314" t="str">
            <v>2993 Т</v>
          </cell>
          <cell r="B4314" t="str">
            <v>"ШҚ АЭК" АҚ</v>
          </cell>
          <cell r="C4314" t="str">
            <v>29.32.30.990.117.00.0796.000000000004</v>
          </cell>
          <cell r="D4314">
            <v>6031021495</v>
          </cell>
          <cell r="E4314" t="str">
            <v xml:space="preserve">Гидромуфтаны қосқыш КАМАЗ                                                                           </v>
          </cell>
          <cell r="F4314" t="str">
            <v>Включатель</v>
          </cell>
          <cell r="G4314" t="str">
            <v>муфты привода вентилятора, для легкового автомобиля</v>
          </cell>
          <cell r="H4314" t="str">
            <v xml:space="preserve">Гидромуфтаны қосқыш КАМАЗ                                                                           </v>
          </cell>
          <cell r="I4314" t="str">
            <v>БК</v>
          </cell>
          <cell r="J4314">
            <v>0</v>
          </cell>
          <cell r="K4314">
            <v>631010000</v>
          </cell>
          <cell r="L4314" t="str">
            <v>ҚР, ШҚО, Өскемен қ., Бажов көш., 10</v>
          </cell>
          <cell r="M4314" t="str">
            <v>Желтоқсан-Қантар</v>
          </cell>
          <cell r="N4314" t="str">
            <v>Шығыс-Қазақстан облысы, Өскемен қ.</v>
          </cell>
          <cell r="O4314" t="str">
            <v>DDP</v>
          </cell>
          <cell r="P4314" t="str">
            <v>жыл бойына өтінім бойынша</v>
          </cell>
          <cell r="Q4314">
            <v>0</v>
          </cell>
          <cell r="R4314">
            <v>796</v>
          </cell>
          <cell r="S4314" t="str">
            <v>Дана</v>
          </cell>
        </row>
        <row r="4315">
          <cell r="A4315" t="str">
            <v>2994 Т</v>
          </cell>
          <cell r="B4315" t="str">
            <v>"ШҚ АЭК" АҚ</v>
          </cell>
          <cell r="C4315" t="str">
            <v>22.19.73.230.012.00.0796.000000000000</v>
          </cell>
          <cell r="D4315">
            <v>6031021503</v>
          </cell>
          <cell r="E4315" t="str">
            <v xml:space="preserve">Сальник 25*42                                                                                       </v>
          </cell>
          <cell r="F4315" t="str">
            <v>Сальник</v>
          </cell>
          <cell r="G4315" t="str">
            <v>для специальной и специализированной грузоподъемной техники, редуктора, резиновый</v>
          </cell>
          <cell r="H4315" t="str">
            <v xml:space="preserve">Сальник 25*42                                                                                       </v>
          </cell>
          <cell r="I4315" t="str">
            <v>БК</v>
          </cell>
          <cell r="J4315">
            <v>0</v>
          </cell>
          <cell r="K4315">
            <v>631010000</v>
          </cell>
          <cell r="L4315" t="str">
            <v>ҚР, ШҚО, Өскемен қ., Бажов көш., 10</v>
          </cell>
          <cell r="M4315" t="str">
            <v>Желтоқсан-Қантар</v>
          </cell>
          <cell r="N4315" t="str">
            <v>Шығыс-Қазақстан облысы, Өскемен қ.</v>
          </cell>
          <cell r="O4315" t="str">
            <v>DDP</v>
          </cell>
          <cell r="P4315" t="str">
            <v>жыл бойына өтінім бойынша</v>
          </cell>
          <cell r="Q4315">
            <v>0</v>
          </cell>
          <cell r="R4315">
            <v>796</v>
          </cell>
          <cell r="S4315" t="str">
            <v>Дана</v>
          </cell>
        </row>
        <row r="4316">
          <cell r="A4316" t="str">
            <v>2995 Т</v>
          </cell>
          <cell r="B4316" t="str">
            <v>"ШҚ АЭК" АҚ</v>
          </cell>
          <cell r="C4316" t="str">
            <v>29.32.30.990.044.00.0796.000000000000</v>
          </cell>
          <cell r="D4316">
            <v>6031021507</v>
          </cell>
          <cell r="E4316" t="str">
            <v xml:space="preserve">Сөндіргіш сақинасы КАМАЗ                                                                            </v>
          </cell>
          <cell r="F4316" t="str">
            <v xml:space="preserve"> Кольцо</v>
          </cell>
          <cell r="G4316" t="str">
            <v xml:space="preserve">для грузового автомобиля </v>
          </cell>
          <cell r="H4316" t="str">
            <v xml:space="preserve">Сөндіргіш сақинасы КАМАЗ                                                                            </v>
          </cell>
          <cell r="I4316" t="str">
            <v>БК</v>
          </cell>
          <cell r="J4316">
            <v>0</v>
          </cell>
          <cell r="K4316">
            <v>631010000</v>
          </cell>
          <cell r="L4316" t="str">
            <v>ҚР, ШҚО, Өскемен қ., Бажов көш., 10</v>
          </cell>
          <cell r="M4316" t="str">
            <v>Желтоқсан-Қантар</v>
          </cell>
          <cell r="N4316" t="str">
            <v>Шығыс-Қазақстан облысы, Өскемен қ.</v>
          </cell>
          <cell r="O4316" t="str">
            <v>DDP</v>
          </cell>
          <cell r="P4316" t="str">
            <v>жыл бойына өтінім бойынша</v>
          </cell>
          <cell r="Q4316">
            <v>0</v>
          </cell>
          <cell r="R4316">
            <v>796</v>
          </cell>
          <cell r="S4316" t="str">
            <v>Дана</v>
          </cell>
        </row>
        <row r="4317">
          <cell r="A4317" t="str">
            <v>2996 Т</v>
          </cell>
          <cell r="B4317" t="str">
            <v>"ШҚ АЭК" АҚ</v>
          </cell>
          <cell r="C4317" t="str">
            <v xml:space="preserve">29.31.10.300.002.00.0796.000000000000 </v>
          </cell>
          <cell r="D4317">
            <v>6031021513</v>
          </cell>
          <cell r="E4317" t="str">
            <v xml:space="preserve">Жартылай тіркеме кабелі                                                                             </v>
          </cell>
          <cell r="F4317" t="str">
            <v>Комплект проводов</v>
          </cell>
          <cell r="G4317" t="str">
            <v>для грузового автомобиля</v>
          </cell>
          <cell r="H4317" t="str">
            <v xml:space="preserve">Жартылай тіркеме кабелі                                                                             </v>
          </cell>
          <cell r="I4317" t="str">
            <v>БК</v>
          </cell>
          <cell r="J4317">
            <v>0</v>
          </cell>
          <cell r="K4317">
            <v>631010000</v>
          </cell>
          <cell r="L4317" t="str">
            <v>ҚР, ШҚО, Өскемен қ., Бажов көш., 10</v>
          </cell>
          <cell r="M4317" t="str">
            <v>Желтоқсан-Қантар</v>
          </cell>
          <cell r="N4317" t="str">
            <v>Шығыс-Қазақстан облысы, Өскемен қ.</v>
          </cell>
          <cell r="O4317" t="str">
            <v>DDP</v>
          </cell>
          <cell r="P4317" t="str">
            <v>жыл бойына өтінім бойынша</v>
          </cell>
          <cell r="Q4317">
            <v>0</v>
          </cell>
          <cell r="R4317">
            <v>796</v>
          </cell>
          <cell r="S4317" t="str">
            <v>Дана</v>
          </cell>
        </row>
        <row r="4318">
          <cell r="A4318" t="str">
            <v>2997 Т</v>
          </cell>
          <cell r="B4318" t="str">
            <v>"ШҚ АЭК" АҚ</v>
          </cell>
          <cell r="C4318" t="str">
            <v>29.32.30.950.006.01.0796.000000000000</v>
          </cell>
          <cell r="D4318">
            <v>6031021548</v>
          </cell>
          <cell r="E4318" t="str">
            <v xml:space="preserve">Реактивтілік қарнақ КАМАЗ                                                                           </v>
          </cell>
          <cell r="F4318" t="str">
            <v>Штанга</v>
          </cell>
          <cell r="G4318" t="str">
            <v>реактивная, для грузового автомобиля, верхняя</v>
          </cell>
          <cell r="H4318" t="str">
            <v xml:space="preserve">Реактивтілік қарнақ КАМАЗ                                                                           </v>
          </cell>
          <cell r="I4318" t="str">
            <v>БК</v>
          </cell>
          <cell r="J4318">
            <v>0</v>
          </cell>
          <cell r="K4318">
            <v>631010000</v>
          </cell>
          <cell r="L4318" t="str">
            <v>ҚР, ШҚО, Өскемен қ., Бажов көш., 10</v>
          </cell>
          <cell r="M4318" t="str">
            <v>Желтоқсан-Қантар</v>
          </cell>
          <cell r="N4318" t="str">
            <v>Шығыс-Қазақстан облысы, Өскемен қ.</v>
          </cell>
          <cell r="O4318" t="str">
            <v>DDP</v>
          </cell>
          <cell r="P4318" t="str">
            <v>жыл бойына өтінім бойынша</v>
          </cell>
          <cell r="Q4318">
            <v>0</v>
          </cell>
          <cell r="R4318">
            <v>796</v>
          </cell>
          <cell r="S4318" t="str">
            <v>Дана</v>
          </cell>
        </row>
        <row r="4319">
          <cell r="A4319" t="str">
            <v>2998 Т</v>
          </cell>
          <cell r="B4319" t="str">
            <v>"ШҚ АЭК" АҚ</v>
          </cell>
          <cell r="C4319" t="str">
            <v>29.31.22.350.001.01.0796.000000000000</v>
          </cell>
          <cell r="D4319">
            <v>6031021561</v>
          </cell>
          <cell r="E4319" t="str">
            <v xml:space="preserve">Реле 901 3747 24В КАМАЗ                                                                             </v>
          </cell>
          <cell r="F4319" t="str">
            <v>Реле</v>
          </cell>
          <cell r="G4319" t="str">
            <v>для грузового автомобиля, стартера</v>
          </cell>
          <cell r="H4319" t="str">
            <v xml:space="preserve">Реле 901 3747 24В КАМАЗ                                                                             </v>
          </cell>
          <cell r="I4319" t="str">
            <v>БК</v>
          </cell>
          <cell r="J4319">
            <v>0</v>
          </cell>
          <cell r="K4319">
            <v>631010000</v>
          </cell>
          <cell r="L4319" t="str">
            <v>ҚР, ШҚО, Өскемен қ., Бажов көш., 10</v>
          </cell>
          <cell r="M4319" t="str">
            <v>Желтоқсан-Қантар</v>
          </cell>
          <cell r="N4319" t="str">
            <v>Шығыс-Қазақстан облысы, Өскемен қ.</v>
          </cell>
          <cell r="O4319" t="str">
            <v>DDP</v>
          </cell>
          <cell r="P4319" t="str">
            <v>жыл бойына өтінім бойынша</v>
          </cell>
          <cell r="Q4319">
            <v>0</v>
          </cell>
          <cell r="R4319">
            <v>796</v>
          </cell>
          <cell r="S4319" t="str">
            <v>Дана</v>
          </cell>
        </row>
        <row r="4320">
          <cell r="A4320" t="str">
            <v>2999 Т</v>
          </cell>
          <cell r="B4320" t="str">
            <v>"ШҚ АЭК" АҚ</v>
          </cell>
          <cell r="C4320" t="str">
            <v xml:space="preserve"> 29.31.23.100.006.00.0796.000000000004</v>
          </cell>
          <cell r="D4320">
            <v>6031021572</v>
          </cell>
          <cell r="E4320" t="str">
            <v xml:space="preserve">Қайталағыш фонары КАМАЗ УРАЛ                                                                        </v>
          </cell>
          <cell r="F4320" t="str">
            <v>Фонарь</v>
          </cell>
          <cell r="G4320" t="str">
            <v>левый, задний, для грузового автомобиля</v>
          </cell>
          <cell r="H4320" t="str">
            <v xml:space="preserve">Қайталағыш фонары КАМАЗ УРАЛ                                                                        </v>
          </cell>
          <cell r="I4320" t="str">
            <v>БК</v>
          </cell>
          <cell r="J4320">
            <v>0</v>
          </cell>
          <cell r="K4320">
            <v>631010000</v>
          </cell>
          <cell r="L4320" t="str">
            <v>ҚР, ШҚО, Өскемен қ., Бажов көш., 10</v>
          </cell>
          <cell r="M4320" t="str">
            <v>Желтоқсан-Қантар</v>
          </cell>
          <cell r="N4320" t="str">
            <v>Шығыс-Қазақстан облысы, Өскемен қ.</v>
          </cell>
          <cell r="O4320" t="str">
            <v>DDP</v>
          </cell>
          <cell r="P4320" t="str">
            <v>жыл бойына өтінім бойынша</v>
          </cell>
          <cell r="Q4320">
            <v>0</v>
          </cell>
          <cell r="R4320">
            <v>796</v>
          </cell>
          <cell r="S4320" t="str">
            <v>Дана</v>
          </cell>
        </row>
        <row r="4321">
          <cell r="A4321" t="str">
            <v>3000 Т</v>
          </cell>
          <cell r="B4321" t="str">
            <v>"ШҚ АЭК" АҚ</v>
          </cell>
          <cell r="C4321" t="str">
            <v>29.32.30.250.003.00.0796.000000000000</v>
          </cell>
          <cell r="D4321">
            <v>6031021576</v>
          </cell>
          <cell r="E4321" t="str">
            <v xml:space="preserve">Пневматикалық ағытпа КАМАЗ                                                                          </v>
          </cell>
          <cell r="F4321" t="str">
            <v>Пневморазъем</v>
          </cell>
          <cell r="G4321" t="str">
            <v>тормозной системы, для грузового автомобиля</v>
          </cell>
          <cell r="H4321" t="str">
            <v xml:space="preserve">Пневматикалық ағытпа КАМАЗ                                                                          </v>
          </cell>
          <cell r="I4321" t="str">
            <v>БК</v>
          </cell>
          <cell r="J4321">
            <v>0</v>
          </cell>
          <cell r="K4321">
            <v>631010000</v>
          </cell>
          <cell r="L4321" t="str">
            <v>ҚР, ШҚО, Өскемен қ., Бажов көш., 10</v>
          </cell>
          <cell r="M4321" t="str">
            <v>Желтоқсан-Қантар</v>
          </cell>
          <cell r="N4321" t="str">
            <v>Шығыс-Қазақстан облысы, Өскемен қ.</v>
          </cell>
          <cell r="O4321" t="str">
            <v>DDP</v>
          </cell>
          <cell r="P4321" t="str">
            <v>жыл бойына өтінім бойынша</v>
          </cell>
          <cell r="Q4321">
            <v>0</v>
          </cell>
          <cell r="R4321">
            <v>839</v>
          </cell>
          <cell r="S4321" t="str">
            <v>Комплект</v>
          </cell>
        </row>
        <row r="4322">
          <cell r="A4322" t="str">
            <v>3001 Т</v>
          </cell>
          <cell r="B4322" t="str">
            <v>"ШҚ АЭК" АҚ</v>
          </cell>
          <cell r="C4322" t="str">
            <v>29.32.30.650.017.00.0796.000000000001</v>
          </cell>
          <cell r="D4322">
            <v>6031021578</v>
          </cell>
          <cell r="E4322" t="str">
            <v xml:space="preserve">Ілінісудің кішкене табаны КАМАЗ                                                                     </v>
          </cell>
          <cell r="F4322" t="str">
            <v>Лапки корзины сцепления</v>
          </cell>
          <cell r="G4322" t="str">
            <v>для грузового автомобиля</v>
          </cell>
          <cell r="H4322" t="str">
            <v xml:space="preserve">Ілінісудің кішкене табаны КАМАЗ                                                                     </v>
          </cell>
          <cell r="I4322" t="str">
            <v>БК</v>
          </cell>
          <cell r="J4322">
            <v>0</v>
          </cell>
          <cell r="K4322">
            <v>631010000</v>
          </cell>
          <cell r="L4322" t="str">
            <v>ҚР, ШҚО, Өскемен қ., Бажов көш., 10</v>
          </cell>
          <cell r="M4322" t="str">
            <v>Желтоқсан-Қантар</v>
          </cell>
          <cell r="N4322" t="str">
            <v>Шығыс-Қазақстан облысы, Өскемен қ.</v>
          </cell>
          <cell r="O4322" t="str">
            <v>DDP</v>
          </cell>
          <cell r="P4322" t="str">
            <v>жыл бойына өтінім бойынша</v>
          </cell>
          <cell r="Q4322">
            <v>0</v>
          </cell>
          <cell r="R4322">
            <v>796</v>
          </cell>
          <cell r="S4322" t="str">
            <v>Дана</v>
          </cell>
        </row>
        <row r="4323">
          <cell r="A4323" t="str">
            <v>3002 Т</v>
          </cell>
          <cell r="B4323" t="str">
            <v>"ШҚ АЭК" АҚ</v>
          </cell>
          <cell r="C4323" t="str">
            <v>29.31.30.500.001.00.0796.000000000000</v>
          </cell>
          <cell r="D4323">
            <v>6031021583</v>
          </cell>
          <cell r="E4323" t="str">
            <v xml:space="preserve">Артқы фонардың шынысы КАМАЗ                                                                         </v>
          </cell>
          <cell r="F4323" t="str">
            <v>Стекло</v>
          </cell>
          <cell r="G4323" t="str">
            <v>для фары, для грузового автомобиля</v>
          </cell>
          <cell r="H4323" t="str">
            <v xml:space="preserve">Артқы фонардың шынысы КАМАЗ                                                                         </v>
          </cell>
          <cell r="I4323" t="str">
            <v>БК</v>
          </cell>
          <cell r="J4323">
            <v>0</v>
          </cell>
          <cell r="K4323">
            <v>631010000</v>
          </cell>
          <cell r="L4323" t="str">
            <v>ҚР, ШҚО, Өскемен қ., Бажов көш., 10</v>
          </cell>
          <cell r="M4323" t="str">
            <v>Желтоқсан-Қантар</v>
          </cell>
          <cell r="N4323" t="str">
            <v>Шығыс-Қазақстан облысы, Өскемен қ.</v>
          </cell>
          <cell r="O4323" t="str">
            <v>DDP</v>
          </cell>
          <cell r="P4323" t="str">
            <v>жыл бойына өтінім бойынша</v>
          </cell>
          <cell r="Q4323">
            <v>0</v>
          </cell>
          <cell r="R4323">
            <v>796</v>
          </cell>
          <cell r="S4323" t="str">
            <v>Дана</v>
          </cell>
        </row>
        <row r="4324">
          <cell r="A4324" t="str">
            <v>3003 Т</v>
          </cell>
          <cell r="B4324" t="str">
            <v>"ШҚ АЭК" АҚ</v>
          </cell>
          <cell r="C4324" t="str">
            <v>29.32.30.990.058.05.0839.000000000000</v>
          </cell>
          <cell r="D4324">
            <v>6031021612</v>
          </cell>
          <cell r="E4324" t="str">
            <v>Қозғалтқыштың төселім жинақталымы КАМАЗ</v>
          </cell>
          <cell r="F4324" t="str">
            <v>Прокладка</v>
          </cell>
          <cell r="G4324" t="str">
            <v>для двигателя внутреннего сгорания, для грузового автомобиля</v>
          </cell>
          <cell r="H4324" t="str">
            <v>Қозғалтқыштың төселім жинақталымы КАМАЗ</v>
          </cell>
          <cell r="I4324" t="str">
            <v>БК</v>
          </cell>
          <cell r="J4324">
            <v>0</v>
          </cell>
          <cell r="K4324">
            <v>631010000</v>
          </cell>
          <cell r="L4324" t="str">
            <v>ҚР, ШҚО, Өскемен қ., Бажов көш., 10</v>
          </cell>
          <cell r="M4324" t="str">
            <v>Желтоқсан-Қантар</v>
          </cell>
          <cell r="N4324" t="str">
            <v>Шығыс-Қазақстан облысы, Өскемен қ.</v>
          </cell>
          <cell r="O4324" t="str">
            <v>DDP</v>
          </cell>
          <cell r="P4324" t="str">
            <v>жыл бойына өтінім бойынша</v>
          </cell>
          <cell r="Q4324">
            <v>0</v>
          </cell>
          <cell r="R4324">
            <v>839</v>
          </cell>
          <cell r="S4324" t="str">
            <v>Комплект</v>
          </cell>
        </row>
        <row r="4325">
          <cell r="A4325" t="str">
            <v>3004 Т</v>
          </cell>
          <cell r="B4325" t="str">
            <v>"ШҚ АЭК" АҚ</v>
          </cell>
          <cell r="C4325" t="str">
            <v>27.40.14.600.001.00.0796.000000000005</v>
          </cell>
          <cell r="D4325">
            <v>6031021613</v>
          </cell>
          <cell r="E4325" t="str">
            <v xml:space="preserve">Галогенді шам 24В                                                                                   </v>
          </cell>
          <cell r="F4325" t="str">
            <v>Лампа автомобильная</v>
          </cell>
          <cell r="G4325" t="str">
            <v>тип цоколя Н7, галогеновая</v>
          </cell>
          <cell r="H4325" t="str">
            <v xml:space="preserve">Галогенді шам 24В                                                                                   </v>
          </cell>
          <cell r="I4325" t="str">
            <v>БК</v>
          </cell>
          <cell r="J4325">
            <v>0</v>
          </cell>
          <cell r="K4325">
            <v>631010000</v>
          </cell>
          <cell r="L4325" t="str">
            <v>ҚР, ШҚО, Өскемен қ., Бажов көш., 10</v>
          </cell>
          <cell r="M4325" t="str">
            <v>Желтоқсан-Қантар</v>
          </cell>
          <cell r="N4325" t="str">
            <v>Шығыс-Қазақстан облысы, Өскемен қ.</v>
          </cell>
          <cell r="O4325" t="str">
            <v>DDP</v>
          </cell>
          <cell r="P4325" t="str">
            <v>жыл бойына өтінім бойынша</v>
          </cell>
          <cell r="Q4325">
            <v>0</v>
          </cell>
          <cell r="R4325">
            <v>796</v>
          </cell>
          <cell r="S4325" t="str">
            <v>Дана</v>
          </cell>
        </row>
        <row r="4326">
          <cell r="A4326" t="str">
            <v>3005 Т</v>
          </cell>
          <cell r="B4326" t="str">
            <v>"ШҚ АЭК" АҚ</v>
          </cell>
          <cell r="C4326" t="str">
            <v>29.32.30.900.014.00.0796.000000000000</v>
          </cell>
          <cell r="D4326">
            <v>6031021622</v>
          </cell>
          <cell r="E4326" t="str">
            <v xml:space="preserve">Генератор орамы КАМАЗ                                                                               </v>
          </cell>
          <cell r="F4326" t="str">
            <v>Обмотка генератора</v>
          </cell>
          <cell r="G4326" t="str">
            <v>для грузового автомобиля</v>
          </cell>
          <cell r="H4326" t="str">
            <v xml:space="preserve">Генератор орамы КАМАЗ                                                                               </v>
          </cell>
          <cell r="I4326" t="str">
            <v>БК</v>
          </cell>
          <cell r="J4326">
            <v>0</v>
          </cell>
          <cell r="K4326">
            <v>631010000</v>
          </cell>
          <cell r="L4326" t="str">
            <v>ҚР, ШҚО, Өскемен қ., Бажов көш., 10</v>
          </cell>
          <cell r="M4326" t="str">
            <v>Желтоқсан-Қантар</v>
          </cell>
          <cell r="N4326" t="str">
            <v>Шығыс-Қазақстан облысы, Өскемен қ.</v>
          </cell>
          <cell r="O4326" t="str">
            <v>DDP</v>
          </cell>
          <cell r="P4326" t="str">
            <v>жыл бойына өтінім бойынша</v>
          </cell>
          <cell r="Q4326">
            <v>0</v>
          </cell>
          <cell r="R4326">
            <v>796</v>
          </cell>
          <cell r="S4326" t="str">
            <v>Дана</v>
          </cell>
        </row>
        <row r="4327">
          <cell r="A4327" t="str">
            <v>3006 Т</v>
          </cell>
          <cell r="B4327" t="str">
            <v>"ШҚ АЭК" АҚ</v>
          </cell>
          <cell r="C4327" t="str">
            <v>29.32.30.300.004.00.0796.000000000058</v>
          </cell>
          <cell r="D4327">
            <v>6031021641</v>
          </cell>
          <cell r="E4327" t="str">
            <v xml:space="preserve">Ось аралық кардан білігі КАМАЗ                                                                      </v>
          </cell>
          <cell r="F4327" t="str">
            <v>Вал</v>
          </cell>
          <cell r="G4327" t="str">
            <v>промежуточный карданный, для грузового автомобиля, с шарниром неравных угловых скоростей</v>
          </cell>
          <cell r="H4327" t="str">
            <v xml:space="preserve">Ось аралық кардан білігі КАМАЗ                                                                      </v>
          </cell>
          <cell r="I4327" t="str">
            <v>БК</v>
          </cell>
          <cell r="J4327">
            <v>0</v>
          </cell>
          <cell r="K4327">
            <v>631010000</v>
          </cell>
          <cell r="L4327" t="str">
            <v>ҚР, ШҚО, Өскемен қ., Бажов көш., 10</v>
          </cell>
          <cell r="M4327" t="str">
            <v>Желтоқсан-Қантар</v>
          </cell>
          <cell r="N4327" t="str">
            <v>Шығыс-Қазақстан облысы, Өскемен қ.</v>
          </cell>
          <cell r="O4327" t="str">
            <v>DDP</v>
          </cell>
          <cell r="P4327" t="str">
            <v>жыл бойына өтінім бойынша</v>
          </cell>
          <cell r="Q4327">
            <v>0</v>
          </cell>
          <cell r="R4327">
            <v>796</v>
          </cell>
          <cell r="S4327" t="str">
            <v>Дана</v>
          </cell>
        </row>
        <row r="4328">
          <cell r="A4328" t="str">
            <v>3007 Т</v>
          </cell>
          <cell r="B4328" t="str">
            <v>"ШҚ АЭК" АҚ</v>
          </cell>
          <cell r="C4328" t="str">
            <v>29.32.30.990.033.00.0796.000000000005</v>
          </cell>
          <cell r="D4328">
            <v>6031021646</v>
          </cell>
          <cell r="E4328" t="str">
            <v xml:space="preserve">Доңғалақ гайкасы КАМАЗ М18*1,5                                                                      </v>
          </cell>
          <cell r="F4328" t="str">
            <v>Гайка</v>
          </cell>
          <cell r="G4328" t="str">
            <v>для грузового автомобиля, для крепления колес, правая резьба</v>
          </cell>
          <cell r="H4328" t="str">
            <v xml:space="preserve">Доңғалақ гайкасы КАМАЗ М18*1,5                                                                      </v>
          </cell>
          <cell r="I4328" t="str">
            <v>БК</v>
          </cell>
          <cell r="J4328">
            <v>0</v>
          </cell>
          <cell r="K4328">
            <v>631010000</v>
          </cell>
          <cell r="L4328" t="str">
            <v>ҚР, ШҚО, Өскемен қ., Бажов көш., 10</v>
          </cell>
          <cell r="M4328" t="str">
            <v>Желтоқсан-Қантар</v>
          </cell>
          <cell r="N4328" t="str">
            <v>Шығыс-Қазақстан облысы, Өскемен қ.</v>
          </cell>
          <cell r="O4328" t="str">
            <v>DDP</v>
          </cell>
          <cell r="P4328" t="str">
            <v>жыл бойына өтінім бойынша</v>
          </cell>
          <cell r="Q4328">
            <v>0</v>
          </cell>
          <cell r="R4328">
            <v>796</v>
          </cell>
          <cell r="S4328" t="str">
            <v>Дана</v>
          </cell>
        </row>
        <row r="4329">
          <cell r="A4329" t="str">
            <v>3008 Т</v>
          </cell>
          <cell r="B4329" t="str">
            <v>"ШҚ АЭК" АҚ</v>
          </cell>
          <cell r="C4329" t="str">
            <v>29.31.30.500.001.00.0796.000000000000</v>
          </cell>
          <cell r="D4329">
            <v>6031021648</v>
          </cell>
          <cell r="E4329" t="str">
            <v xml:space="preserve">Оптика КАМАЗ                                                                                        </v>
          </cell>
          <cell r="F4329" t="str">
            <v>Стекло</v>
          </cell>
          <cell r="G4329" t="str">
            <v>для фары, для грузового автомобиля</v>
          </cell>
          <cell r="H4329" t="str">
            <v xml:space="preserve">Оптика КАМАЗ                                                                                        </v>
          </cell>
          <cell r="I4329" t="str">
            <v>БК</v>
          </cell>
          <cell r="J4329">
            <v>0</v>
          </cell>
          <cell r="K4329">
            <v>631010000</v>
          </cell>
          <cell r="L4329" t="str">
            <v>ҚР, ШҚО, Өскемен қ., Бажов көш., 10</v>
          </cell>
          <cell r="M4329" t="str">
            <v>Желтоқсан-Қантар</v>
          </cell>
          <cell r="N4329" t="str">
            <v>Шығыс-Қазақстан облысы, Өскемен қ.</v>
          </cell>
          <cell r="O4329" t="str">
            <v>DDP</v>
          </cell>
          <cell r="P4329" t="str">
            <v>жыл бойына өтінім бойынша</v>
          </cell>
          <cell r="Q4329">
            <v>0</v>
          </cell>
          <cell r="R4329">
            <v>796</v>
          </cell>
          <cell r="S4329" t="str">
            <v>Дана</v>
          </cell>
        </row>
        <row r="4330">
          <cell r="A4330" t="str">
            <v>3009 Т</v>
          </cell>
          <cell r="B4330" t="str">
            <v>"ШҚ АЭК" АҚ</v>
          </cell>
          <cell r="C4330" t="str">
            <v>25.94.12.500.004.00.0839.000000000000</v>
          </cell>
          <cell r="D4330">
            <v>6031021673</v>
          </cell>
          <cell r="E4330" t="str">
            <v xml:space="preserve">Шегендегіш 8*24                                                                                     </v>
          </cell>
          <cell r="F4330" t="str">
            <v>Заклепка</v>
          </cell>
          <cell r="G4330" t="str">
            <v>из черных металлов, с потайной головкой</v>
          </cell>
          <cell r="H4330" t="str">
            <v xml:space="preserve">Шегендегіш 8*24                                                                                     </v>
          </cell>
          <cell r="I4330" t="str">
            <v>БК</v>
          </cell>
          <cell r="J4330">
            <v>0</v>
          </cell>
          <cell r="K4330">
            <v>631010000</v>
          </cell>
          <cell r="L4330" t="str">
            <v>ҚР, ШҚО, Өскемен қ., Бажов көш., 10</v>
          </cell>
          <cell r="M4330" t="str">
            <v>Желтоқсан-Қантар</v>
          </cell>
          <cell r="N4330" t="str">
            <v>Шығыс-Қазақстан облысы, Өскемен қ.</v>
          </cell>
          <cell r="O4330" t="str">
            <v>DDP</v>
          </cell>
          <cell r="P4330" t="str">
            <v>жыл бойына өтінім бойынша</v>
          </cell>
          <cell r="Q4330">
            <v>0</v>
          </cell>
          <cell r="R4330">
            <v>839</v>
          </cell>
          <cell r="S4330" t="str">
            <v>Комплект</v>
          </cell>
        </row>
        <row r="4331">
          <cell r="A4331" t="str">
            <v>3010 Т</v>
          </cell>
          <cell r="B4331" t="str">
            <v>"ШҚ АЭК" АҚ</v>
          </cell>
          <cell r="C4331" t="str">
            <v>29.32.30.250.011.00.0796.000000000001</v>
          </cell>
          <cell r="D4331">
            <v>6031021674</v>
          </cell>
          <cell r="E4331" t="str">
            <v xml:space="preserve">Бастапқы тежеуіш краны КАМАЗ                                                                        </v>
          </cell>
          <cell r="F4331" t="str">
            <v>Кран</v>
          </cell>
          <cell r="G4331" t="str">
            <v>тормозной, для грузового автомобиля</v>
          </cell>
          <cell r="H4331" t="str">
            <v xml:space="preserve">Бастапқы тежеуіш краны КАМАЗ                                                                        </v>
          </cell>
          <cell r="I4331" t="str">
            <v>БК</v>
          </cell>
          <cell r="J4331">
            <v>0</v>
          </cell>
          <cell r="K4331">
            <v>631010000</v>
          </cell>
          <cell r="L4331" t="str">
            <v>ҚР, ШҚО, Өскемен қ., Бажов көш., 10</v>
          </cell>
          <cell r="M4331" t="str">
            <v>Желтоқсан-Қантар</v>
          </cell>
          <cell r="N4331" t="str">
            <v>Шығыс-Қазақстан облысы, Өскемен қ.</v>
          </cell>
          <cell r="O4331" t="str">
            <v>DDP</v>
          </cell>
          <cell r="P4331" t="str">
            <v>жыл бойына өтінім бойынша</v>
          </cell>
          <cell r="Q4331">
            <v>0</v>
          </cell>
          <cell r="R4331">
            <v>796</v>
          </cell>
          <cell r="S4331" t="str">
            <v>Дана</v>
          </cell>
        </row>
        <row r="4332">
          <cell r="A4332" t="str">
            <v>3011 Т</v>
          </cell>
          <cell r="B4332" t="str">
            <v>"ШҚ АЭК" АҚ</v>
          </cell>
          <cell r="C4332" t="str">
            <v>29.32.30.250.011.00.0796.000000000001</v>
          </cell>
          <cell r="D4332">
            <v>6031021693</v>
          </cell>
          <cell r="E4332" t="str">
            <v xml:space="preserve">Екі сымды кран КАМАЗ                                                                                </v>
          </cell>
          <cell r="F4332" t="str">
            <v>Кран</v>
          </cell>
          <cell r="G4332" t="str">
            <v>тормозной, для грузового автомобиля</v>
          </cell>
          <cell r="H4332" t="str">
            <v xml:space="preserve">Екі сымды кран КАМАЗ                                                                                </v>
          </cell>
          <cell r="I4332" t="str">
            <v>БК</v>
          </cell>
          <cell r="J4332">
            <v>0</v>
          </cell>
          <cell r="K4332">
            <v>631010000</v>
          </cell>
          <cell r="L4332" t="str">
            <v>ҚР, ШҚО, Өскемен қ., Бажов көш., 10</v>
          </cell>
          <cell r="M4332" t="str">
            <v>Желтоқсан-Қантар</v>
          </cell>
          <cell r="N4332" t="str">
            <v>Шығыс-Қазақстан облысы, Өскемен қ.</v>
          </cell>
          <cell r="O4332" t="str">
            <v>DDP</v>
          </cell>
          <cell r="P4332" t="str">
            <v>жыл бойына өтінім бойынша</v>
          </cell>
          <cell r="Q4332">
            <v>0</v>
          </cell>
          <cell r="R4332">
            <v>796</v>
          </cell>
          <cell r="S4332" t="str">
            <v>Дана</v>
          </cell>
        </row>
        <row r="4333">
          <cell r="A4333" t="str">
            <v>3012 Т</v>
          </cell>
          <cell r="B4333" t="str">
            <v>"ШҚ АЭК" АҚ</v>
          </cell>
          <cell r="C4333" t="str">
            <v>29.31.30.300.015.00.0796.000000000001</v>
          </cell>
          <cell r="D4333">
            <v>6031031012</v>
          </cell>
          <cell r="E4333" t="str">
            <v xml:space="preserve">Генератордың диодтық көпірі УАЗ                                                                     </v>
          </cell>
          <cell r="F4333" t="str">
            <v>Мост диодный</v>
          </cell>
          <cell r="G4333" t="str">
            <v>генератора, для легкового автомобиля, средней мощности</v>
          </cell>
          <cell r="H4333" t="str">
            <v xml:space="preserve">Генератордың диодтық көпірі УАЗ                                                                     </v>
          </cell>
          <cell r="I4333" t="str">
            <v>БК</v>
          </cell>
          <cell r="J4333">
            <v>0</v>
          </cell>
          <cell r="K4333">
            <v>631010000</v>
          </cell>
          <cell r="L4333" t="str">
            <v>ҚР, ШҚО, Өскемен қ., Бажов көш., 10</v>
          </cell>
          <cell r="M4333" t="str">
            <v>Желтоқсан-Қантар</v>
          </cell>
          <cell r="N4333" t="str">
            <v>Шығыс-Қазақстан облысы, Өскемен қ.</v>
          </cell>
          <cell r="O4333" t="str">
            <v>DDP</v>
          </cell>
          <cell r="P4333" t="str">
            <v>жыл бойына өтінім бойынша</v>
          </cell>
          <cell r="Q4333">
            <v>0</v>
          </cell>
          <cell r="R4333">
            <v>796</v>
          </cell>
          <cell r="S4333" t="str">
            <v>Дана</v>
          </cell>
        </row>
        <row r="4334">
          <cell r="A4334" t="str">
            <v>3013 Т</v>
          </cell>
          <cell r="B4334" t="str">
            <v>"ШҚ АЭК" АҚ</v>
          </cell>
          <cell r="C4334" t="str">
            <v>29.32.30.650.013.01.0796.000000000003</v>
          </cell>
          <cell r="D4334">
            <v>6031031019</v>
          </cell>
          <cell r="E4334" t="str">
            <v>Қыспа подшипник пружинасы УАЗ</v>
          </cell>
          <cell r="F4334" t="str">
            <v>Пружина</v>
          </cell>
          <cell r="G4334" t="str">
            <v>для легкового автомобиля, выжимного подшипника сцепления</v>
          </cell>
          <cell r="H4334" t="str">
            <v>Қыспа подшипник пружинасы УАЗ</v>
          </cell>
          <cell r="I4334" t="str">
            <v>БК</v>
          </cell>
          <cell r="J4334">
            <v>0</v>
          </cell>
          <cell r="K4334">
            <v>631010000</v>
          </cell>
          <cell r="L4334" t="str">
            <v>ҚР, ШҚО, Өскемен қ., Бажов көш., 10</v>
          </cell>
          <cell r="M4334" t="str">
            <v>Желтоқсан-Қантар</v>
          </cell>
          <cell r="N4334" t="str">
            <v>Шығыс-Қазақстан облысы, Өскемен қ.</v>
          </cell>
          <cell r="O4334" t="str">
            <v>DDP</v>
          </cell>
          <cell r="P4334" t="str">
            <v>жыл бойына өтінім бойынша</v>
          </cell>
          <cell r="Q4334">
            <v>0</v>
          </cell>
          <cell r="R4334">
            <v>796</v>
          </cell>
          <cell r="S4334" t="str">
            <v>Дана</v>
          </cell>
        </row>
        <row r="4335">
          <cell r="A4335" t="str">
            <v>3014 Т</v>
          </cell>
          <cell r="B4335" t="str">
            <v>"ШҚ АЭК" АҚ</v>
          </cell>
          <cell r="C4335" t="str">
            <v>29.32.30.990.008.01.0796.000000000000</v>
          </cell>
          <cell r="D4335">
            <v>6031031026</v>
          </cell>
          <cell r="E4335" t="str">
            <v xml:space="preserve">Шатунның жоғары бастиек втулкасы УАЗ                                                                </v>
          </cell>
          <cell r="F4335" t="str">
            <v>Втулка</v>
          </cell>
          <cell r="G4335" t="str">
            <v>для грузового автомобиля, шатуна</v>
          </cell>
          <cell r="H4335" t="str">
            <v xml:space="preserve">Шатунның жоғары бастиек втулкасы УАЗ                                                                </v>
          </cell>
          <cell r="I4335" t="str">
            <v>БК</v>
          </cell>
          <cell r="J4335">
            <v>0</v>
          </cell>
          <cell r="K4335">
            <v>631010000</v>
          </cell>
          <cell r="L4335" t="str">
            <v>ҚР, ШҚО, Өскемен қ., Бажов көш., 10</v>
          </cell>
          <cell r="M4335" t="str">
            <v>Желтоқсан-Қантар</v>
          </cell>
          <cell r="N4335" t="str">
            <v>Шығыс-Қазақстан облысы, Өскемен қ.</v>
          </cell>
          <cell r="O4335" t="str">
            <v>DDP</v>
          </cell>
          <cell r="P4335" t="str">
            <v>жыл бойына өтінім бойынша</v>
          </cell>
          <cell r="Q4335">
            <v>0</v>
          </cell>
          <cell r="R4335">
            <v>796</v>
          </cell>
          <cell r="S4335" t="str">
            <v>Дана</v>
          </cell>
        </row>
        <row r="4336">
          <cell r="A4336" t="str">
            <v>3015 Т</v>
          </cell>
          <cell r="B4336" t="str">
            <v>"ШҚ АЭК" АҚ</v>
          </cell>
          <cell r="C4336" t="str">
            <v>29.32.30.990.140.00.0796.000000000000</v>
          </cell>
          <cell r="D4336">
            <v>6031031030</v>
          </cell>
          <cell r="E4336" t="str">
            <v xml:space="preserve">Артқы жүріс датчигі УАЗ                                                                             </v>
          </cell>
          <cell r="F4336" t="str">
            <v>Датчик холостого хода</v>
          </cell>
          <cell r="G4336" t="str">
            <v>для легкового автомобиля</v>
          </cell>
          <cell r="H4336" t="str">
            <v xml:space="preserve">Артқы жүріс датчигі УАЗ                                                                             </v>
          </cell>
          <cell r="I4336" t="str">
            <v>БК</v>
          </cell>
          <cell r="J4336">
            <v>0</v>
          </cell>
          <cell r="K4336">
            <v>631010000</v>
          </cell>
          <cell r="L4336" t="str">
            <v>ҚР, ШҚО, Өскемен қ., Бажов көш., 10</v>
          </cell>
          <cell r="M4336" t="str">
            <v>Желтоқсан-Қантар</v>
          </cell>
          <cell r="N4336" t="str">
            <v>Шығыс-Қазақстан облысы, Өскемен қ.</v>
          </cell>
          <cell r="O4336" t="str">
            <v>DDP</v>
          </cell>
          <cell r="P4336" t="str">
            <v>жыл бойына өтінім бойынша</v>
          </cell>
          <cell r="Q4336">
            <v>0</v>
          </cell>
          <cell r="R4336">
            <v>796</v>
          </cell>
          <cell r="S4336" t="str">
            <v>Дана</v>
          </cell>
        </row>
        <row r="4337">
          <cell r="A4337" t="str">
            <v>3016 Т</v>
          </cell>
          <cell r="B4337" t="str">
            <v>"ШҚ АЭК" АҚ</v>
          </cell>
          <cell r="C4337" t="str">
            <v>29.32.20.990.017.00.0796.000000000000</v>
          </cell>
          <cell r="D4337">
            <v>6031031061</v>
          </cell>
          <cell r="E4337" t="str">
            <v xml:space="preserve">Алдыңғы сол жақ шыныкөтергіш УАЗ                                                                    </v>
          </cell>
          <cell r="F4337" t="str">
            <v>Стеклоподъемник</v>
          </cell>
          <cell r="G4337" t="str">
            <v>для легкового автомобиля</v>
          </cell>
          <cell r="H4337" t="str">
            <v xml:space="preserve">Алдыңғы сол жақ шыныкөтергіш УАЗ                                                                    </v>
          </cell>
          <cell r="I4337" t="str">
            <v>БК</v>
          </cell>
          <cell r="J4337">
            <v>0</v>
          </cell>
          <cell r="K4337">
            <v>631010000</v>
          </cell>
          <cell r="L4337" t="str">
            <v>ҚР, ШҚО, Өскемен қ., Бажов көш., 10</v>
          </cell>
          <cell r="M4337" t="str">
            <v>Желтоқсан-Қантар</v>
          </cell>
          <cell r="N4337" t="str">
            <v>Шығыс-Қазақстан облысы, Өскемен қ.</v>
          </cell>
          <cell r="O4337" t="str">
            <v>DDP</v>
          </cell>
          <cell r="P4337" t="str">
            <v>жыл бойына өтінім бойынша</v>
          </cell>
          <cell r="Q4337">
            <v>0</v>
          </cell>
          <cell r="R4337">
            <v>796</v>
          </cell>
          <cell r="S4337" t="str">
            <v>Дана</v>
          </cell>
        </row>
        <row r="4338">
          <cell r="A4338" t="str">
            <v>3017 Т</v>
          </cell>
          <cell r="B4338" t="str">
            <v>"ШҚ АЭК" АҚ</v>
          </cell>
          <cell r="C4338" t="str">
            <v>29.32.20.990.017.00.0796.000000000000</v>
          </cell>
          <cell r="D4338">
            <v>6031031062</v>
          </cell>
          <cell r="E4338" t="str">
            <v xml:space="preserve">Алдыңғы оң жақ шыныкөтергіш УАЗ                                                                     </v>
          </cell>
          <cell r="F4338" t="str">
            <v>Стеклоподъемник</v>
          </cell>
          <cell r="G4338" t="str">
            <v>для легкового автомобиля</v>
          </cell>
          <cell r="H4338" t="str">
            <v xml:space="preserve">Алдыңғы оң жақ шыныкөтергіш УАЗ                                                                     </v>
          </cell>
          <cell r="I4338" t="str">
            <v>БК</v>
          </cell>
          <cell r="J4338">
            <v>0</v>
          </cell>
          <cell r="K4338">
            <v>631010000</v>
          </cell>
          <cell r="L4338" t="str">
            <v>ҚР, ШҚО, Өскемен қ., Бажов көш., 10</v>
          </cell>
          <cell r="M4338" t="str">
            <v>Желтоқсан-Қантар</v>
          </cell>
          <cell r="N4338" t="str">
            <v>Шығыс-Қазақстан облысы, Өскемен қ.</v>
          </cell>
          <cell r="O4338" t="str">
            <v>DDP</v>
          </cell>
          <cell r="P4338" t="str">
            <v>жыл бойына өтінім бойынша</v>
          </cell>
          <cell r="Q4338">
            <v>0</v>
          </cell>
          <cell r="R4338">
            <v>796</v>
          </cell>
          <cell r="S4338" t="str">
            <v>Дана</v>
          </cell>
        </row>
        <row r="4339">
          <cell r="A4339" t="str">
            <v>3018 Т</v>
          </cell>
          <cell r="B4339" t="str">
            <v>"ШҚ АЭК" АҚ</v>
          </cell>
          <cell r="C4339" t="str">
            <v>29.32.30.990.026.01.0796.000000000002</v>
          </cell>
          <cell r="D4339">
            <v>6031031107</v>
          </cell>
          <cell r="E4339" t="str">
            <v>Әуелік жапқыш трос УАЗ</v>
          </cell>
          <cell r="F4339" t="str">
            <v>Трос</v>
          </cell>
          <cell r="G4339" t="str">
            <v>для легкового автомобиля, газа</v>
          </cell>
          <cell r="H4339" t="str">
            <v>Әуелік жапқыш трос УАЗ</v>
          </cell>
          <cell r="I4339" t="str">
            <v>БК</v>
          </cell>
          <cell r="J4339">
            <v>0</v>
          </cell>
          <cell r="K4339">
            <v>631010000</v>
          </cell>
          <cell r="L4339" t="str">
            <v>ҚР, ШҚО, Өскемен қ., Бажов көш., 10</v>
          </cell>
          <cell r="M4339" t="str">
            <v>Желтоқсан-Қантар</v>
          </cell>
          <cell r="N4339" t="str">
            <v>Шығыс-Қазақстан облысы, Өскемен қ.</v>
          </cell>
          <cell r="O4339" t="str">
            <v>DDP</v>
          </cell>
          <cell r="P4339" t="str">
            <v>жыл бойына өтінім бойынша</v>
          </cell>
          <cell r="Q4339">
            <v>0</v>
          </cell>
          <cell r="R4339">
            <v>796</v>
          </cell>
          <cell r="S4339" t="str">
            <v>Дана</v>
          </cell>
        </row>
        <row r="4340">
          <cell r="A4340" t="str">
            <v>3019 Т</v>
          </cell>
          <cell r="B4340" t="str">
            <v>"ШҚ АЭК" АҚ</v>
          </cell>
          <cell r="C4340" t="str">
            <v>29.32.30.990.058.05.0839.000000000000</v>
          </cell>
          <cell r="D4340">
            <v>6031031108</v>
          </cell>
          <cell r="E4340" t="str">
            <v>Қозғалтқыштың төселім жинақталымы ЗИЛ</v>
          </cell>
          <cell r="F4340" t="str">
            <v>Прокладка</v>
          </cell>
          <cell r="G4340" t="str">
            <v>для двигателя внутреннего сгорания, для грузового автомобиля</v>
          </cell>
          <cell r="H4340" t="str">
            <v>Қозғалтқыштың төселім жинақталымы ЗИЛ</v>
          </cell>
          <cell r="I4340" t="str">
            <v>БК</v>
          </cell>
          <cell r="J4340">
            <v>0</v>
          </cell>
          <cell r="K4340">
            <v>631010000</v>
          </cell>
          <cell r="L4340" t="str">
            <v>ҚР, ШҚО, Өскемен қ., Бажов көш., 10</v>
          </cell>
          <cell r="M4340" t="str">
            <v>Желтоқсан-Қантар</v>
          </cell>
          <cell r="N4340" t="str">
            <v>Шығыс-Қазақстан облысы, Өскемен қ.</v>
          </cell>
          <cell r="O4340" t="str">
            <v>DDP</v>
          </cell>
          <cell r="P4340" t="str">
            <v>жыл бойына өтінім бойынша</v>
          </cell>
          <cell r="Q4340">
            <v>0</v>
          </cell>
          <cell r="R4340">
            <v>839</v>
          </cell>
          <cell r="S4340" t="str">
            <v>Комплект</v>
          </cell>
        </row>
        <row r="4341">
          <cell r="A4341" t="str">
            <v>3020 Т</v>
          </cell>
          <cell r="B4341" t="str">
            <v>"ШҚ АЭК" АҚ</v>
          </cell>
          <cell r="C4341" t="str">
            <v>28.29.13.500.000.01.0796.000000000000</v>
          </cell>
          <cell r="D4341">
            <v>6031031214</v>
          </cell>
          <cell r="E4341" t="str">
            <v>Әуелік сүзгі УАЗ</v>
          </cell>
          <cell r="F4341" t="str">
            <v>Фильтр</v>
          </cell>
          <cell r="G4341" t="str">
            <v>воздушный, для двигателя внутреннего сгорания, для легковых автомобилей</v>
          </cell>
          <cell r="H4341" t="str">
            <v>Әуелік сүзгі УАЗ</v>
          </cell>
          <cell r="I4341" t="str">
            <v>БК</v>
          </cell>
          <cell r="J4341">
            <v>0</v>
          </cell>
          <cell r="K4341">
            <v>631010000</v>
          </cell>
          <cell r="L4341" t="str">
            <v>ҚР, ШҚО, Өскемен қ., Бажов көш., 10</v>
          </cell>
          <cell r="M4341" t="str">
            <v>Желтоқсан-Қантар</v>
          </cell>
          <cell r="N4341" t="str">
            <v>Шығыс-Қазақстан облысы, Өскемен қ.</v>
          </cell>
          <cell r="O4341" t="str">
            <v>DDP</v>
          </cell>
          <cell r="P4341" t="str">
            <v>жыл бойына өтінім бойынша</v>
          </cell>
          <cell r="Q4341">
            <v>0</v>
          </cell>
          <cell r="R4341">
            <v>796</v>
          </cell>
          <cell r="S4341" t="str">
            <v>Дана</v>
          </cell>
        </row>
        <row r="4342">
          <cell r="A4342" t="str">
            <v>3021 Т</v>
          </cell>
          <cell r="B4342" t="str">
            <v>"ШҚ АЭК" АҚ</v>
          </cell>
          <cell r="C4342" t="str">
            <v>29.32.30.650.003.01.0796.000000000000</v>
          </cell>
          <cell r="D4342">
            <v>6031031245</v>
          </cell>
          <cell r="E4342" t="str">
            <v>Бастапқы ілінісу цилиндрі УАЗ</v>
          </cell>
          <cell r="F4342" t="str">
            <v>Цилиндр</v>
          </cell>
          <cell r="G4342" t="str">
            <v>сцепления, для легкового автомобиля</v>
          </cell>
          <cell r="H4342" t="str">
            <v>Бастапқы ілінісу цилиндрі УАЗ</v>
          </cell>
          <cell r="I4342" t="str">
            <v>БК</v>
          </cell>
          <cell r="J4342">
            <v>0</v>
          </cell>
          <cell r="K4342">
            <v>631010000</v>
          </cell>
          <cell r="L4342" t="str">
            <v>ҚР, ШҚО, Өскемен қ., Бажов көш., 10</v>
          </cell>
          <cell r="M4342" t="str">
            <v>Желтоқсан-Қантар</v>
          </cell>
          <cell r="N4342" t="str">
            <v>Шығыс-Қазақстан облысы, Өскемен қ.</v>
          </cell>
          <cell r="O4342" t="str">
            <v>DDP</v>
          </cell>
          <cell r="P4342" t="str">
            <v>жыл бойына өтінім бойынша</v>
          </cell>
          <cell r="Q4342">
            <v>0</v>
          </cell>
          <cell r="R4342">
            <v>796</v>
          </cell>
          <cell r="S4342" t="str">
            <v>Дана</v>
          </cell>
        </row>
        <row r="4343">
          <cell r="A4343" t="str">
            <v>3022 Т</v>
          </cell>
          <cell r="B4343" t="str">
            <v>"ШҚ АЭК" АҚ</v>
          </cell>
          <cell r="C4343" t="str">
            <v>29.32.30.250.013.05.0796.000000000000</v>
          </cell>
          <cell r="D4343">
            <v>6031031255</v>
          </cell>
          <cell r="E4343" t="str">
            <v>Артқы тежеуіш цилиндрі УАЗ</v>
          </cell>
          <cell r="F4343" t="str">
            <v>Цилиндр</v>
          </cell>
          <cell r="G4343" t="str">
            <v>рабочий тормозной, для легкового автомобиля</v>
          </cell>
          <cell r="H4343" t="str">
            <v>Артқы тежеуіш цилиндрі УАЗ</v>
          </cell>
          <cell r="I4343" t="str">
            <v>БК</v>
          </cell>
          <cell r="J4343">
            <v>0</v>
          </cell>
          <cell r="K4343">
            <v>631010000</v>
          </cell>
          <cell r="L4343" t="str">
            <v>ҚР, ШҚО, Өскемен қ., Бажов көш., 10</v>
          </cell>
          <cell r="M4343" t="str">
            <v>Желтоқсан-Қантар</v>
          </cell>
          <cell r="N4343" t="str">
            <v>Шығыс-Қазақстан облысы, Өскемен қ.</v>
          </cell>
          <cell r="O4343" t="str">
            <v>DDP</v>
          </cell>
          <cell r="P4343" t="str">
            <v>жыл бойына өтінім бойынша</v>
          </cell>
          <cell r="Q4343">
            <v>0</v>
          </cell>
          <cell r="R4343">
            <v>796</v>
          </cell>
          <cell r="S4343" t="str">
            <v>Дана</v>
          </cell>
        </row>
        <row r="4344">
          <cell r="A4344" t="str">
            <v>3023 Т</v>
          </cell>
          <cell r="B4344" t="str">
            <v>"ШҚ АЭК" АҚ</v>
          </cell>
          <cell r="C4344" t="str">
            <v>29.32.30.250.013.05.0796.000000000000</v>
          </cell>
          <cell r="D4344">
            <v>6031031258</v>
          </cell>
          <cell r="E4344" t="str">
            <v>Алдыңғы тежеуіш цилиндрі УАЗ</v>
          </cell>
          <cell r="F4344" t="str">
            <v>Цилиндр</v>
          </cell>
          <cell r="G4344" t="str">
            <v>рабочий тормозной, для легкового автомобиля</v>
          </cell>
          <cell r="H4344" t="str">
            <v>Алдыңғы тежеуіш цилиндрі УАЗ</v>
          </cell>
          <cell r="I4344" t="str">
            <v>БК</v>
          </cell>
          <cell r="J4344">
            <v>0</v>
          </cell>
          <cell r="K4344">
            <v>631010000</v>
          </cell>
          <cell r="L4344" t="str">
            <v>ҚР, ШҚО, Өскемен қ., Бажов көш., 10</v>
          </cell>
          <cell r="M4344" t="str">
            <v>Желтоқсан-Қантар</v>
          </cell>
          <cell r="N4344" t="str">
            <v>Шығыс-Қазақстан облысы, Өскемен қ.</v>
          </cell>
          <cell r="O4344" t="str">
            <v>DDP</v>
          </cell>
          <cell r="P4344" t="str">
            <v>жыл бойына өтінім бойынша</v>
          </cell>
          <cell r="Q4344">
            <v>0</v>
          </cell>
          <cell r="R4344">
            <v>796</v>
          </cell>
          <cell r="S4344" t="str">
            <v>Дана</v>
          </cell>
        </row>
        <row r="4345">
          <cell r="A4345" t="str">
            <v>3024 Т</v>
          </cell>
          <cell r="B4345" t="str">
            <v>"ШҚ АЭК" АҚ</v>
          </cell>
          <cell r="C4345" t="str">
            <v>29.32.30.950.022.00.0796.000000000000</v>
          </cell>
          <cell r="D4345">
            <v>6031031299</v>
          </cell>
          <cell r="E4345" t="str">
            <v>Шүберін жинақталым УАЗ</v>
          </cell>
          <cell r="F4345" t="str">
            <v>Шкворень</v>
          </cell>
          <cell r="G4345" t="str">
            <v>для легкового автомобиля</v>
          </cell>
          <cell r="H4345" t="str">
            <v>Шүберін жинақталым УАЗ</v>
          </cell>
          <cell r="I4345" t="str">
            <v>БК</v>
          </cell>
          <cell r="J4345">
            <v>0</v>
          </cell>
          <cell r="K4345">
            <v>631010000</v>
          </cell>
          <cell r="L4345" t="str">
            <v>ҚР, ШҚО, Өскемен қ., Бажов көш., 10</v>
          </cell>
          <cell r="M4345" t="str">
            <v>Желтоқсан-Қантар</v>
          </cell>
          <cell r="N4345" t="str">
            <v>Шығыс-Қазақстан облысы, Өскемен қ.</v>
          </cell>
          <cell r="O4345" t="str">
            <v>DDP</v>
          </cell>
          <cell r="P4345" t="str">
            <v>жыл бойына өтінім бойынша</v>
          </cell>
          <cell r="Q4345">
            <v>0</v>
          </cell>
          <cell r="R4345">
            <v>839</v>
          </cell>
          <cell r="S4345" t="str">
            <v>Комплект</v>
          </cell>
        </row>
        <row r="4346">
          <cell r="A4346" t="str">
            <v>3025 Т</v>
          </cell>
          <cell r="B4346" t="str">
            <v>"ШҚ АЭК" АҚ</v>
          </cell>
          <cell r="C4346" t="str">
            <v>29.32.30.650.011.00.0796.000000000000</v>
          </cell>
          <cell r="D4346">
            <v>6031031308</v>
          </cell>
          <cell r="E4346" t="str">
            <v>Шланг РЦС УАЗ</v>
          </cell>
          <cell r="F4346" t="str">
            <v>Шланг</v>
          </cell>
          <cell r="G4346" t="str">
            <v>сцепления, для легкового автомобиля</v>
          </cell>
          <cell r="H4346" t="str">
            <v>Шланг РЦС УАЗ</v>
          </cell>
          <cell r="I4346" t="str">
            <v>БК</v>
          </cell>
          <cell r="J4346">
            <v>0</v>
          </cell>
          <cell r="K4346">
            <v>631010000</v>
          </cell>
          <cell r="L4346" t="str">
            <v>ҚР, ШҚО, Өскемен қ., Бажов көш., 10</v>
          </cell>
          <cell r="M4346" t="str">
            <v>Желтоқсан-Қантар</v>
          </cell>
          <cell r="N4346" t="str">
            <v>Шығыс-Қазақстан облысы, Өскемен қ.</v>
          </cell>
          <cell r="O4346" t="str">
            <v>DDP</v>
          </cell>
          <cell r="P4346" t="str">
            <v>жыл бойына өтінім бойынша</v>
          </cell>
          <cell r="Q4346">
            <v>0</v>
          </cell>
          <cell r="R4346">
            <v>796</v>
          </cell>
          <cell r="S4346" t="str">
            <v>Дана</v>
          </cell>
        </row>
        <row r="4347">
          <cell r="A4347" t="str">
            <v>3026 Т</v>
          </cell>
          <cell r="B4347" t="str">
            <v>"ШҚ АЭК" АҚ</v>
          </cell>
          <cell r="C4347" t="str">
            <v>28.11.41.900.110.01.0796.000000000000</v>
          </cell>
          <cell r="D4347">
            <v>6031031318</v>
          </cell>
          <cell r="E4347" t="str">
            <v xml:space="preserve">Итергіш қарнағы УАЗ                                                                                 </v>
          </cell>
          <cell r="F4347" t="str">
            <v>Штанга</v>
          </cell>
          <cell r="G4347" t="str">
            <v>толкателя клапана, для бензинового двигателя</v>
          </cell>
          <cell r="H4347" t="str">
            <v xml:space="preserve">Итергіш қарнағы УАЗ                                                                                 </v>
          </cell>
          <cell r="I4347" t="str">
            <v>БК</v>
          </cell>
          <cell r="J4347">
            <v>0</v>
          </cell>
          <cell r="K4347">
            <v>631010000</v>
          </cell>
          <cell r="L4347" t="str">
            <v>ҚР, ШҚО, Өскемен қ., Бажов көш., 10</v>
          </cell>
          <cell r="M4347" t="str">
            <v>Желтоқсан-Қантар</v>
          </cell>
          <cell r="N4347" t="str">
            <v>Шығыс-Қазақстан облысы, Өскемен қ.</v>
          </cell>
          <cell r="O4347" t="str">
            <v>DDP</v>
          </cell>
          <cell r="P4347" t="str">
            <v>жыл бойына өтінім бойынша</v>
          </cell>
          <cell r="Q4347">
            <v>0</v>
          </cell>
          <cell r="R4347">
            <v>796</v>
          </cell>
          <cell r="S4347" t="str">
            <v>Дана</v>
          </cell>
        </row>
        <row r="4348">
          <cell r="A4348" t="str">
            <v>3027 Т</v>
          </cell>
          <cell r="B4348" t="str">
            <v>"ШҚ АЭК" АҚ</v>
          </cell>
          <cell r="C4348" t="str">
            <v>29.31.30.530.002.00.0796.000000000000</v>
          </cell>
          <cell r="D4348">
            <v>6031031324</v>
          </cell>
          <cell r="E4348" t="str">
            <v>Шынытазалағыш щеткасы УАЗ</v>
          </cell>
          <cell r="F4348" t="str">
            <v>Щетка</v>
          </cell>
          <cell r="G4348" t="str">
            <v>стеклоочистителя, для легкового автомобиля</v>
          </cell>
          <cell r="H4348" t="str">
            <v>Шынытазалағыш щеткасы УАЗ</v>
          </cell>
          <cell r="I4348" t="str">
            <v>БК</v>
          </cell>
          <cell r="J4348">
            <v>0</v>
          </cell>
          <cell r="K4348">
            <v>631010000</v>
          </cell>
          <cell r="L4348" t="str">
            <v>ҚР, ШҚО, Өскемен қ., Бажов көш., 10</v>
          </cell>
          <cell r="M4348" t="str">
            <v>Желтоқсан-Қантар</v>
          </cell>
          <cell r="N4348" t="str">
            <v>Шығыс-Қазақстан облысы, Өскемен қ.</v>
          </cell>
          <cell r="O4348" t="str">
            <v>DDP</v>
          </cell>
          <cell r="P4348" t="str">
            <v>жыл бойына өтінім бойынша</v>
          </cell>
          <cell r="Q4348">
            <v>0</v>
          </cell>
          <cell r="R4348">
            <v>796</v>
          </cell>
          <cell r="S4348" t="str">
            <v>Дана</v>
          </cell>
        </row>
        <row r="4349">
          <cell r="A4349" t="str">
            <v>3028 Т</v>
          </cell>
          <cell r="B4349" t="str">
            <v>"ШҚ АЭК" АҚ</v>
          </cell>
          <cell r="C4349" t="str">
            <v>29.32.30.990.090.00.0796.000000000000</v>
          </cell>
          <cell r="D4349">
            <v>6031031331</v>
          </cell>
          <cell r="E4349" t="str">
            <v>Ұзын шрус СОЛ ЖАҚ УАЗ</v>
          </cell>
          <cell r="F4349" t="str">
            <v>Шарнир</v>
          </cell>
          <cell r="G4349" t="str">
            <v>регулировки угловых скоростей, для легкового автомобиля, наружный</v>
          </cell>
          <cell r="H4349" t="str">
            <v>Ұзын шрус СОЛ ЖАҚ УАЗ</v>
          </cell>
          <cell r="I4349" t="str">
            <v>БК</v>
          </cell>
          <cell r="J4349">
            <v>0</v>
          </cell>
          <cell r="K4349">
            <v>631010000</v>
          </cell>
          <cell r="L4349" t="str">
            <v>ҚР, ШҚО, Өскемен қ., Бажов көш., 10</v>
          </cell>
          <cell r="M4349" t="str">
            <v>Желтоқсан-Қантар</v>
          </cell>
          <cell r="N4349" t="str">
            <v>Шығыс-Қазақстан облысы, Өскемен қ.</v>
          </cell>
          <cell r="O4349" t="str">
            <v>DDP</v>
          </cell>
          <cell r="P4349" t="str">
            <v>жыл бойына өтінім бойынша</v>
          </cell>
          <cell r="Q4349">
            <v>0</v>
          </cell>
          <cell r="R4349">
            <v>796</v>
          </cell>
          <cell r="S4349" t="str">
            <v>Дана</v>
          </cell>
        </row>
        <row r="4350">
          <cell r="A4350" t="str">
            <v>3029 Т</v>
          </cell>
          <cell r="B4350" t="str">
            <v>"ШҚ АЭК" АҚ</v>
          </cell>
          <cell r="C4350" t="str">
            <v>29.32.30.990.090.00.0796.000000000001</v>
          </cell>
          <cell r="D4350">
            <v>6031031332</v>
          </cell>
          <cell r="E4350" t="str">
            <v>Қысқа шрус Оң жақ УАЗ</v>
          </cell>
          <cell r="F4350" t="str">
            <v>Шарнир</v>
          </cell>
          <cell r="G4350" t="str">
            <v>регулировки угловых скоростей, для легкового автомобиля, внутренний</v>
          </cell>
          <cell r="H4350" t="str">
            <v>Қысқа шрус Оң жақ УАЗ</v>
          </cell>
          <cell r="I4350" t="str">
            <v>БК</v>
          </cell>
          <cell r="J4350">
            <v>0</v>
          </cell>
          <cell r="K4350">
            <v>631010000</v>
          </cell>
          <cell r="L4350" t="str">
            <v>ҚР, ШҚО, Өскемен қ., Бажов көш., 10</v>
          </cell>
          <cell r="M4350" t="str">
            <v>Желтоқсан-Қантар</v>
          </cell>
          <cell r="N4350" t="str">
            <v>Шығыс-Қазақстан облысы, Өскемен қ.</v>
          </cell>
          <cell r="O4350" t="str">
            <v>DDP</v>
          </cell>
          <cell r="P4350" t="str">
            <v>жыл бойына өтінім бойынша</v>
          </cell>
          <cell r="Q4350">
            <v>0</v>
          </cell>
          <cell r="R4350">
            <v>796</v>
          </cell>
          <cell r="S4350" t="str">
            <v>Дана</v>
          </cell>
        </row>
        <row r="4351">
          <cell r="A4351" t="str">
            <v>3030 Т</v>
          </cell>
          <cell r="B4351" t="str">
            <v>"ШҚ АЭК" АҚ</v>
          </cell>
          <cell r="C4351" t="str">
            <v>29.32.30.990.046.00.0796.000000000011</v>
          </cell>
          <cell r="D4351">
            <v>6031031335</v>
          </cell>
          <cell r="E4351" t="str">
            <v>Стопорлық күпшек шайбасы УАЗ</v>
          </cell>
          <cell r="F4351" t="str">
            <v>Шайба</v>
          </cell>
          <cell r="G4351" t="str">
            <v>стопорная отгибная, для легкового автомобиля</v>
          </cell>
          <cell r="H4351" t="str">
            <v>Стопорлық күпшек шайбасы УАЗ</v>
          </cell>
          <cell r="I4351" t="str">
            <v>БК</v>
          </cell>
          <cell r="J4351">
            <v>0</v>
          </cell>
          <cell r="K4351">
            <v>631010000</v>
          </cell>
          <cell r="L4351" t="str">
            <v>ҚР, ШҚО, Өскемен қ., Бажов көш., 10</v>
          </cell>
          <cell r="M4351" t="str">
            <v>Желтоқсан-Қантар</v>
          </cell>
          <cell r="N4351" t="str">
            <v>Шығыс-Қазақстан облысы, Өскемен қ.</v>
          </cell>
          <cell r="O4351" t="str">
            <v>DDP</v>
          </cell>
          <cell r="P4351" t="str">
            <v>жыл бойына өтінім бойынша</v>
          </cell>
          <cell r="Q4351">
            <v>0</v>
          </cell>
          <cell r="R4351">
            <v>796</v>
          </cell>
          <cell r="S4351" t="str">
            <v>Дана</v>
          </cell>
        </row>
        <row r="4352">
          <cell r="A4352" t="str">
            <v>3031 Т</v>
          </cell>
          <cell r="B4352" t="str">
            <v>"ШҚ АЭК" АҚ</v>
          </cell>
          <cell r="C4352" t="str">
            <v>29.32.30.990.008.00.0796.000000000008</v>
          </cell>
          <cell r="D4352">
            <v>6031031336</v>
          </cell>
          <cell r="E4352" t="str">
            <v xml:space="preserve">1 беріліс тісті доңғалақ втулкасы УАЗ                                                               </v>
          </cell>
          <cell r="F4352" t="str">
            <v>Втулка</v>
          </cell>
          <cell r="G4352" t="str">
            <v>для легкового автомобиля, для шестерни</v>
          </cell>
          <cell r="H4352" t="str">
            <v xml:space="preserve">1 беріліс тісті доңғалақ втулкасы УАЗ                                                               </v>
          </cell>
          <cell r="I4352" t="str">
            <v>БК</v>
          </cell>
          <cell r="J4352">
            <v>0</v>
          </cell>
          <cell r="K4352">
            <v>631010000</v>
          </cell>
          <cell r="L4352" t="str">
            <v>ҚР, ШҚО, Өскемен қ., Бажов көш., 10</v>
          </cell>
          <cell r="M4352" t="str">
            <v>Желтоқсан-Қантар</v>
          </cell>
          <cell r="N4352" t="str">
            <v>Шығыс-Қазақстан облысы, Өскемен қ.</v>
          </cell>
          <cell r="O4352" t="str">
            <v>DDP</v>
          </cell>
          <cell r="P4352" t="str">
            <v>жыл бойына өтінім бойынша</v>
          </cell>
          <cell r="Q4352">
            <v>0</v>
          </cell>
          <cell r="R4352">
            <v>796</v>
          </cell>
          <cell r="S4352" t="str">
            <v>Дана</v>
          </cell>
        </row>
        <row r="4353">
          <cell r="A4353" t="str">
            <v>3032 Т</v>
          </cell>
          <cell r="B4353" t="str">
            <v>"ШҚ АЭК" АҚ</v>
          </cell>
          <cell r="C4353" t="str">
            <v>29.32.30.650.017.00.0796.000000000000</v>
          </cell>
          <cell r="D4353">
            <v>6031031341</v>
          </cell>
          <cell r="E4353" t="str">
            <v>Ілінісудің кішкене табаны УАЗ</v>
          </cell>
          <cell r="F4353" t="str">
            <v>Лапки корзины сцепления</v>
          </cell>
          <cell r="G4353" t="str">
            <v>для легкового автомобиля</v>
          </cell>
          <cell r="H4353" t="str">
            <v>Ілінісудің кішкене табаны УАЗ</v>
          </cell>
          <cell r="I4353" t="str">
            <v>БК</v>
          </cell>
          <cell r="J4353">
            <v>0</v>
          </cell>
          <cell r="K4353">
            <v>631010000</v>
          </cell>
          <cell r="L4353" t="str">
            <v>ҚР, ШҚО, Өскемен қ., Бажов көш., 10</v>
          </cell>
          <cell r="M4353" t="str">
            <v>Желтоқсан-Қантар</v>
          </cell>
          <cell r="N4353" t="str">
            <v>Шығыс-Қазақстан облысы, Өскемен қ.</v>
          </cell>
          <cell r="O4353" t="str">
            <v>DDP</v>
          </cell>
          <cell r="P4353" t="str">
            <v>жыл бойына өтінім бойынша</v>
          </cell>
          <cell r="Q4353">
            <v>0</v>
          </cell>
          <cell r="R4353">
            <v>796</v>
          </cell>
          <cell r="S4353" t="str">
            <v>Дана</v>
          </cell>
        </row>
        <row r="4354">
          <cell r="A4354" t="str">
            <v>3033 Т</v>
          </cell>
          <cell r="B4354" t="str">
            <v>"ШҚ АЭК" АҚ</v>
          </cell>
          <cell r="C4354" t="str">
            <v>26.51.82.500.098.00.0796.000000000000</v>
          </cell>
          <cell r="D4354">
            <v>6031031354</v>
          </cell>
          <cell r="E4354" t="str">
            <v xml:space="preserve">Май сүңгіші УАЗ                                                                                     </v>
          </cell>
          <cell r="F4354" t="str">
            <v>Щуп</v>
          </cell>
          <cell r="G4354" t="str">
            <v>измерительный</v>
          </cell>
          <cell r="H4354" t="str">
            <v xml:space="preserve">Май сүңгіші УАЗ                                                                                     </v>
          </cell>
          <cell r="I4354" t="str">
            <v>БК</v>
          </cell>
          <cell r="J4354">
            <v>0</v>
          </cell>
          <cell r="K4354">
            <v>631010000</v>
          </cell>
          <cell r="L4354" t="str">
            <v>ҚР, ШҚО, Өскемен қ., Бажов көш., 10</v>
          </cell>
          <cell r="M4354" t="str">
            <v>Желтоқсан-Қантар</v>
          </cell>
          <cell r="N4354" t="str">
            <v>Шығыс-Қазақстан облысы, Өскемен қ.</v>
          </cell>
          <cell r="O4354" t="str">
            <v>DDP</v>
          </cell>
          <cell r="P4354" t="str">
            <v>жыл бойына өтінім бойынша</v>
          </cell>
          <cell r="Q4354">
            <v>0</v>
          </cell>
          <cell r="R4354">
            <v>796</v>
          </cell>
          <cell r="S4354" t="str">
            <v>Дана</v>
          </cell>
        </row>
        <row r="4355">
          <cell r="A4355" t="str">
            <v>3034 Т</v>
          </cell>
          <cell r="B4355" t="str">
            <v>"ШҚ АЭК" АҚ</v>
          </cell>
          <cell r="C4355" t="str">
            <v>29.32.30.990.030.01.0796.000000000000</v>
          </cell>
          <cell r="D4355">
            <v>6031031355</v>
          </cell>
          <cell r="E4355" t="str">
            <v>Жылу релесі УАЗ</v>
          </cell>
          <cell r="F4355" t="str">
            <v>Реле</v>
          </cell>
          <cell r="G4355" t="str">
            <v>для легкового автомобиля, тепловое</v>
          </cell>
          <cell r="H4355" t="str">
            <v>Жылу релесі УАЗ</v>
          </cell>
          <cell r="I4355" t="str">
            <v>БК</v>
          </cell>
          <cell r="J4355">
            <v>0</v>
          </cell>
          <cell r="K4355">
            <v>631010000</v>
          </cell>
          <cell r="L4355" t="str">
            <v>ҚР, ШҚО, Өскемен қ., Бажов көш., 10</v>
          </cell>
          <cell r="M4355" t="str">
            <v>Желтоқсан-Қантар</v>
          </cell>
          <cell r="N4355" t="str">
            <v>Шығыс-Қазақстан облысы, Өскемен қ.</v>
          </cell>
          <cell r="O4355" t="str">
            <v>DDP</v>
          </cell>
          <cell r="P4355" t="str">
            <v>жыл бойына өтінім бойынша</v>
          </cell>
          <cell r="Q4355">
            <v>0</v>
          </cell>
          <cell r="R4355">
            <v>796</v>
          </cell>
          <cell r="S4355" t="str">
            <v>Дана</v>
          </cell>
        </row>
        <row r="4356">
          <cell r="A4356" t="str">
            <v>3035 Т</v>
          </cell>
          <cell r="B4356" t="str">
            <v>"ШҚ АЭК" АҚ</v>
          </cell>
          <cell r="C4356" t="str">
            <v>28.11.41.900.105.01.0796.000000000000</v>
          </cell>
          <cell r="D4356">
            <v>6031031356</v>
          </cell>
          <cell r="E4356" t="str">
            <v>Қозғалтқыш поршені D=100,5 жинақталымы УАЗ</v>
          </cell>
          <cell r="F4356" t="str">
            <v>Поршень</v>
          </cell>
          <cell r="G4356" t="str">
            <v>для двигателя внутреннего сгорания</v>
          </cell>
          <cell r="H4356" t="str">
            <v>Қозғалтқыш поршені D=100,5 жинақталымы УАЗ</v>
          </cell>
          <cell r="I4356" t="str">
            <v>БК</v>
          </cell>
          <cell r="J4356">
            <v>0</v>
          </cell>
          <cell r="K4356">
            <v>631010000</v>
          </cell>
          <cell r="L4356" t="str">
            <v>ҚР, ШҚО, Өскемен қ., Бажов көш., 10</v>
          </cell>
          <cell r="M4356" t="str">
            <v>Желтоқсан-Қантар</v>
          </cell>
          <cell r="N4356" t="str">
            <v>Шығыс-Қазақстан облысы, Өскемен қ.</v>
          </cell>
          <cell r="O4356" t="str">
            <v>DDP</v>
          </cell>
          <cell r="P4356" t="str">
            <v>жыл бойына өтінім бойынша</v>
          </cell>
          <cell r="Q4356">
            <v>0</v>
          </cell>
          <cell r="R4356">
            <v>839</v>
          </cell>
          <cell r="S4356" t="str">
            <v>Комплект</v>
          </cell>
        </row>
        <row r="4357">
          <cell r="A4357" t="str">
            <v>3036 Т</v>
          </cell>
          <cell r="B4357" t="str">
            <v>"ШҚ АЭК" АҚ</v>
          </cell>
          <cell r="C4357" t="str">
            <v>29.32.30.990.031.00.0796.000000000000</v>
          </cell>
          <cell r="D4357">
            <v>6031031362</v>
          </cell>
          <cell r="E4357" t="str">
            <v>Карданды болт УАЗ</v>
          </cell>
          <cell r="F4357" t="str">
            <v>Болт</v>
          </cell>
          <cell r="G4357" t="str">
            <v>для легкового автомобиля, для карданного вала</v>
          </cell>
          <cell r="H4357" t="str">
            <v>Карданды болт УАЗ</v>
          </cell>
          <cell r="I4357" t="str">
            <v>БК</v>
          </cell>
          <cell r="J4357">
            <v>0</v>
          </cell>
          <cell r="K4357">
            <v>631010000</v>
          </cell>
          <cell r="L4357" t="str">
            <v>ҚР, ШҚО, Өскемен қ., Бажов көш., 10</v>
          </cell>
          <cell r="M4357" t="str">
            <v>Желтоқсан-Қантар</v>
          </cell>
          <cell r="N4357" t="str">
            <v>Шығыс-Қазақстан облысы, Өскемен қ.</v>
          </cell>
          <cell r="O4357" t="str">
            <v>DDP</v>
          </cell>
          <cell r="P4357" t="str">
            <v>жыл бойына өтінім бойынша</v>
          </cell>
          <cell r="Q4357">
            <v>0</v>
          </cell>
          <cell r="R4357">
            <v>796</v>
          </cell>
          <cell r="S4357" t="str">
            <v>Дана</v>
          </cell>
        </row>
        <row r="4358">
          <cell r="A4358" t="str">
            <v>3037 Т</v>
          </cell>
          <cell r="B4358" t="str">
            <v>"ШҚ АЭК" АҚ</v>
          </cell>
          <cell r="C4358" t="str">
            <v>29.32.30.990.015.00.0796.000000000000</v>
          </cell>
          <cell r="D4358">
            <v>6031031364</v>
          </cell>
          <cell r="E4358" t="str">
            <v>Радиатор краны УАЗ</v>
          </cell>
          <cell r="F4358" t="str">
            <v>Кран</v>
          </cell>
          <cell r="G4358" t="str">
            <v>сливной, для системы охлаждения, для легкового автомобиля</v>
          </cell>
          <cell r="H4358" t="str">
            <v>Радиатор краны УАЗ</v>
          </cell>
          <cell r="I4358" t="str">
            <v>БК</v>
          </cell>
          <cell r="J4358">
            <v>0</v>
          </cell>
          <cell r="K4358">
            <v>631010000</v>
          </cell>
          <cell r="L4358" t="str">
            <v>ҚР, ШҚО, Өскемен қ., Бажов көш., 10</v>
          </cell>
          <cell r="M4358" t="str">
            <v>Желтоқсан-Қантар</v>
          </cell>
          <cell r="N4358" t="str">
            <v>Шығыс-Қазақстан облысы, Өскемен қ.</v>
          </cell>
          <cell r="O4358" t="str">
            <v>DDP</v>
          </cell>
          <cell r="P4358" t="str">
            <v>жыл бойына өтінім бойынша</v>
          </cell>
          <cell r="Q4358">
            <v>0</v>
          </cell>
          <cell r="R4358">
            <v>796</v>
          </cell>
          <cell r="S4358" t="str">
            <v>Дана</v>
          </cell>
        </row>
        <row r="4359">
          <cell r="A4359" t="str">
            <v>3038 Т</v>
          </cell>
          <cell r="B4359" t="str">
            <v>"ШҚ АЭК" АҚ</v>
          </cell>
          <cell r="C4359" t="str">
            <v>29.32.30.990.020.02.0796.000000000000</v>
          </cell>
          <cell r="D4359">
            <v>6031031370</v>
          </cell>
          <cell r="E4359" t="str">
            <v>Белдік 1018 УАЗ</v>
          </cell>
          <cell r="F4359" t="str">
            <v>Ремень</v>
          </cell>
          <cell r="G4359" t="str">
            <v>для грузового автомобиля, привода вентилятора</v>
          </cell>
          <cell r="H4359" t="str">
            <v>Белдік 1018 УАЗ</v>
          </cell>
          <cell r="I4359" t="str">
            <v>БК</v>
          </cell>
          <cell r="J4359">
            <v>0</v>
          </cell>
          <cell r="K4359">
            <v>631010000</v>
          </cell>
          <cell r="L4359" t="str">
            <v>ҚР, ШҚО, Өскемен қ., Бажов көш., 10</v>
          </cell>
          <cell r="M4359" t="str">
            <v>Желтоқсан-Қантар</v>
          </cell>
          <cell r="N4359" t="str">
            <v>Шығыс-Қазақстан облысы, Өскемен қ.</v>
          </cell>
          <cell r="O4359" t="str">
            <v>DDP</v>
          </cell>
          <cell r="P4359" t="str">
            <v>жыл бойына өтінім бойынша</v>
          </cell>
          <cell r="Q4359">
            <v>0</v>
          </cell>
          <cell r="R4359">
            <v>796</v>
          </cell>
          <cell r="S4359" t="str">
            <v>Дана</v>
          </cell>
        </row>
        <row r="4360">
          <cell r="A4360" t="str">
            <v>3039 Т</v>
          </cell>
          <cell r="B4360" t="str">
            <v>"ШҚ АЭК" АҚ</v>
          </cell>
          <cell r="C4360" t="str">
            <v>29.32.30.990.106.00.0796.000000000002</v>
          </cell>
          <cell r="D4360">
            <v>6031031390</v>
          </cell>
          <cell r="E4360" t="str">
            <v xml:space="preserve">Аяқ жарығын ауыстырып қосқыш УАЗ                                                                    </v>
          </cell>
          <cell r="F4360" t="str">
            <v>Переключатель</v>
          </cell>
          <cell r="G4360" t="str">
            <v>света</v>
          </cell>
          <cell r="H4360" t="str">
            <v xml:space="preserve">Аяқ жарығын ауыстырып қосқыш УАЗ                                                                    </v>
          </cell>
          <cell r="I4360" t="str">
            <v>БК</v>
          </cell>
          <cell r="J4360">
            <v>0</v>
          </cell>
          <cell r="K4360">
            <v>631010000</v>
          </cell>
          <cell r="L4360" t="str">
            <v>ҚР, ШҚО, Өскемен қ., Бажов көш., 10</v>
          </cell>
          <cell r="M4360" t="str">
            <v>Желтоқсан-Қантар</v>
          </cell>
          <cell r="N4360" t="str">
            <v>Шығыс-Қазақстан облысы, Өскемен қ.</v>
          </cell>
          <cell r="O4360" t="str">
            <v>DDP</v>
          </cell>
          <cell r="P4360" t="str">
            <v>жыл бойына өтінім бойынша</v>
          </cell>
          <cell r="Q4360">
            <v>0</v>
          </cell>
          <cell r="R4360">
            <v>796</v>
          </cell>
          <cell r="S4360" t="str">
            <v>Дана</v>
          </cell>
        </row>
        <row r="4361">
          <cell r="A4361" t="str">
            <v>3040 Т</v>
          </cell>
          <cell r="B4361" t="str">
            <v>"ШҚ АЭК" АҚ</v>
          </cell>
          <cell r="C4361" t="str">
            <v>29.32.30.990.022.00.0839.000000000015</v>
          </cell>
          <cell r="D4361">
            <v>6031031398</v>
          </cell>
          <cell r="E4361" t="str">
            <v>КПП қақпағының белдігі жиынтығы УАЗ</v>
          </cell>
          <cell r="F4361" t="str">
            <v>Комплект ремонтный</v>
          </cell>
          <cell r="G4361" t="str">
            <v>коробки передач, для легкового автомобиля</v>
          </cell>
          <cell r="H4361" t="str">
            <v>КПП қақпағының белдігі жиынтығы УАЗ</v>
          </cell>
          <cell r="I4361" t="str">
            <v>БК</v>
          </cell>
          <cell r="J4361">
            <v>0</v>
          </cell>
          <cell r="K4361">
            <v>631010000</v>
          </cell>
          <cell r="L4361" t="str">
            <v>ҚР, ШҚО, Өскемен қ., Бажов көш., 10</v>
          </cell>
          <cell r="M4361" t="str">
            <v>Желтоқсан-Қантар</v>
          </cell>
          <cell r="N4361" t="str">
            <v>Шығыс-Қазақстан облысы, Өскемен қ.</v>
          </cell>
          <cell r="O4361" t="str">
            <v>DDP</v>
          </cell>
          <cell r="P4361" t="str">
            <v>жыл бойына өтінім бойынша</v>
          </cell>
          <cell r="Q4361">
            <v>0</v>
          </cell>
          <cell r="R4361">
            <v>839</v>
          </cell>
          <cell r="S4361" t="str">
            <v>Комплект</v>
          </cell>
        </row>
        <row r="4362">
          <cell r="A4362" t="str">
            <v>3041 Т</v>
          </cell>
          <cell r="B4362" t="str">
            <v>"ШҚ АЭК" АҚ</v>
          </cell>
          <cell r="C4362" t="str">
            <v>30.20.40.300.007.00.0796.000000000006</v>
          </cell>
          <cell r="D4362">
            <v>6031031402</v>
          </cell>
          <cell r="E4362" t="str">
            <v xml:space="preserve">Бұлғақ болты гайкамен УАЗ                                                                           </v>
          </cell>
          <cell r="F4362" t="str">
            <v>Болт</v>
          </cell>
          <cell r="G4362" t="str">
            <v>для подвижного состава, шатуна, с гайкой</v>
          </cell>
          <cell r="H4362" t="str">
            <v xml:space="preserve">Бұлғақ болты гайкамен УАЗ                                                                           </v>
          </cell>
          <cell r="I4362" t="str">
            <v>БК</v>
          </cell>
          <cell r="J4362">
            <v>0</v>
          </cell>
          <cell r="K4362">
            <v>631010000</v>
          </cell>
          <cell r="L4362" t="str">
            <v>ҚР, ШҚО, Өскемен қ., Бажов көш., 10</v>
          </cell>
          <cell r="M4362" t="str">
            <v>Желтоқсан-Қантар</v>
          </cell>
          <cell r="N4362" t="str">
            <v>Шығыс-Қазақстан облысы, Өскемен қ.</v>
          </cell>
          <cell r="O4362" t="str">
            <v>DDP</v>
          </cell>
          <cell r="P4362" t="str">
            <v>жыл бойына өтінім бойынша</v>
          </cell>
          <cell r="Q4362">
            <v>0</v>
          </cell>
          <cell r="R4362">
            <v>796</v>
          </cell>
          <cell r="S4362" t="str">
            <v>Дана</v>
          </cell>
        </row>
        <row r="4363">
          <cell r="A4363" t="str">
            <v>3042 Т</v>
          </cell>
          <cell r="B4363" t="str">
            <v>"ШҚ АЭК" АҚ</v>
          </cell>
          <cell r="C4363" t="str">
            <v>28.11.41.700.002.13.0796.000000000000</v>
          </cell>
          <cell r="D4363">
            <v>6031031415</v>
          </cell>
          <cell r="E4363" t="str">
            <v>Карбюратор төсеніші УАЗ</v>
          </cell>
          <cell r="F4363" t="str">
            <v>Прокладка</v>
          </cell>
          <cell r="G4363" t="str">
            <v>под карбюратор, под карбюратор, для легкового автомобиля</v>
          </cell>
          <cell r="H4363" t="str">
            <v>Карбюратор төсеніші УАЗ</v>
          </cell>
          <cell r="I4363" t="str">
            <v>БК</v>
          </cell>
          <cell r="J4363">
            <v>0</v>
          </cell>
          <cell r="K4363">
            <v>631010000</v>
          </cell>
          <cell r="L4363" t="str">
            <v>ҚР, ШҚО, Өскемен қ., Бажов көш., 10</v>
          </cell>
          <cell r="M4363" t="str">
            <v>Желтоқсан-Қантар</v>
          </cell>
          <cell r="N4363" t="str">
            <v>Шығыс-Қазақстан облысы, Өскемен қ.</v>
          </cell>
          <cell r="O4363" t="str">
            <v>DDP</v>
          </cell>
          <cell r="P4363" t="str">
            <v>жыл бойына өтінім бойынша</v>
          </cell>
          <cell r="Q4363">
            <v>0</v>
          </cell>
          <cell r="R4363">
            <v>796</v>
          </cell>
          <cell r="S4363" t="str">
            <v>Дана</v>
          </cell>
        </row>
        <row r="4364">
          <cell r="A4364" t="str">
            <v>3043 Т</v>
          </cell>
          <cell r="B4364" t="str">
            <v>"ШҚ АЭК" АҚ</v>
          </cell>
          <cell r="C4364" t="str">
            <v>29.32.30.990.123.00.0796.000000000002</v>
          </cell>
          <cell r="D4364">
            <v>6031031423</v>
          </cell>
          <cell r="E4364" t="str">
            <v xml:space="preserve">Карбюратор К-151 УАЗ                                                                                </v>
          </cell>
          <cell r="F4364" t="str">
            <v>Карбюратор</v>
          </cell>
          <cell r="G4364" t="str">
            <v>со смешанным потоком, для легкового автомобиля</v>
          </cell>
          <cell r="H4364" t="str">
            <v xml:space="preserve">Карбюратор К-151 УАЗ                                                                                </v>
          </cell>
          <cell r="I4364" t="str">
            <v>БК</v>
          </cell>
          <cell r="J4364">
            <v>0</v>
          </cell>
          <cell r="K4364">
            <v>631010000</v>
          </cell>
          <cell r="L4364" t="str">
            <v>ҚР, ШҚО, Өскемен қ., Бажов көш., 10</v>
          </cell>
          <cell r="M4364" t="str">
            <v>Желтоқсан-Қантар</v>
          </cell>
          <cell r="N4364" t="str">
            <v>Шығыс-Қазақстан облысы, Өскемен қ.</v>
          </cell>
          <cell r="O4364" t="str">
            <v>DDP</v>
          </cell>
          <cell r="P4364" t="str">
            <v>жыл бойына өтінім бойынша</v>
          </cell>
          <cell r="Q4364">
            <v>0</v>
          </cell>
          <cell r="R4364">
            <v>796</v>
          </cell>
          <cell r="S4364" t="str">
            <v>Дана</v>
          </cell>
        </row>
        <row r="4365">
          <cell r="A4365" t="str">
            <v>3044 Т</v>
          </cell>
          <cell r="B4365" t="str">
            <v>"ШҚ АЭК" АҚ</v>
          </cell>
          <cell r="C4365" t="str">
            <v>29.31.30.500.001.00.0796.000000000004</v>
          </cell>
          <cell r="D4365">
            <v>6031031426</v>
          </cell>
          <cell r="E4365" t="str">
            <v>Артқы фонардың шынысы УАЗ</v>
          </cell>
          <cell r="F4365" t="str">
            <v>Стекло</v>
          </cell>
          <cell r="G4365" t="str">
            <v>для фонаря, для легкового автомобиля</v>
          </cell>
          <cell r="H4365" t="str">
            <v>Артқы фонардың шынысы УАЗ</v>
          </cell>
          <cell r="I4365" t="str">
            <v>БК</v>
          </cell>
          <cell r="J4365">
            <v>0</v>
          </cell>
          <cell r="K4365">
            <v>631010000</v>
          </cell>
          <cell r="L4365" t="str">
            <v>ҚР, ШҚО, Өскемен қ., Бажов көш., 10</v>
          </cell>
          <cell r="M4365" t="str">
            <v>Желтоқсан-Қантар</v>
          </cell>
          <cell r="N4365" t="str">
            <v>Шығыс-Қазақстан облысы, Өскемен қ.</v>
          </cell>
          <cell r="O4365" t="str">
            <v>DDP</v>
          </cell>
          <cell r="P4365" t="str">
            <v>жыл бойына өтінім бойынша</v>
          </cell>
          <cell r="Q4365">
            <v>0</v>
          </cell>
          <cell r="R4365">
            <v>796</v>
          </cell>
          <cell r="S4365" t="str">
            <v>Дана</v>
          </cell>
        </row>
        <row r="4366">
          <cell r="A4366" t="str">
            <v>3045 Т</v>
          </cell>
          <cell r="B4366" t="str">
            <v>"ШҚ АЭК" АҚ</v>
          </cell>
          <cell r="C4366" t="str">
            <v>29.31.30.300.025.00.0796.000000000004</v>
          </cell>
          <cell r="D4366">
            <v>6031031442</v>
          </cell>
          <cell r="E4366" t="str">
            <v xml:space="preserve">Тұтандыру орауышы Б-114                                                                             </v>
          </cell>
          <cell r="F4366" t="str">
            <v>Катушка</v>
          </cell>
          <cell r="G4366" t="str">
            <v>системы зажигания, для легкового автомобиля, с замкнутым магнитопроводом</v>
          </cell>
          <cell r="H4366" t="str">
            <v xml:space="preserve">Тұтандыру орауышы Б-114                                                                             </v>
          </cell>
          <cell r="I4366" t="str">
            <v>БК</v>
          </cell>
          <cell r="J4366">
            <v>0</v>
          </cell>
          <cell r="K4366">
            <v>631010000</v>
          </cell>
          <cell r="L4366" t="str">
            <v>ҚР, ШҚО, Өскемен қ., Бажов көш., 10</v>
          </cell>
          <cell r="M4366" t="str">
            <v>Желтоқсан-Қантар</v>
          </cell>
          <cell r="N4366" t="str">
            <v>Шығыс-Қазақстан облысы, Өскемен қ.</v>
          </cell>
          <cell r="O4366" t="str">
            <v>DDP</v>
          </cell>
          <cell r="P4366" t="str">
            <v>жыл бойына өтінім бойынша</v>
          </cell>
          <cell r="Q4366">
            <v>0</v>
          </cell>
          <cell r="R4366">
            <v>796</v>
          </cell>
          <cell r="S4366" t="str">
            <v>Дана</v>
          </cell>
        </row>
        <row r="4367">
          <cell r="A4367" t="str">
            <v>3046 Т</v>
          </cell>
          <cell r="B4367" t="str">
            <v>"ШҚ АЭК" АҚ</v>
          </cell>
          <cell r="C4367" t="str">
            <v>28.13.11.700.001.03.0796.000000000000</v>
          </cell>
          <cell r="D4367">
            <v>6031031446</v>
          </cell>
          <cell r="E4367" t="str">
            <v>Бензин сорғы  Пекар УАЗ</v>
          </cell>
          <cell r="F4367" t="str">
            <v>Насос</v>
          </cell>
          <cell r="G4367" t="str">
            <v>для двигателей внутреннего сгорания, топливный</v>
          </cell>
          <cell r="H4367" t="str">
            <v>Бензин сорғы  Пекар УАЗ</v>
          </cell>
          <cell r="I4367" t="str">
            <v>БК</v>
          </cell>
          <cell r="J4367">
            <v>0</v>
          </cell>
          <cell r="K4367">
            <v>631010000</v>
          </cell>
          <cell r="L4367" t="str">
            <v>ҚР, ШҚО, Өскемен қ., Бажов көш., 10</v>
          </cell>
          <cell r="M4367" t="str">
            <v>Желтоқсан-Қантар</v>
          </cell>
          <cell r="N4367" t="str">
            <v>Шығыс-Қазақстан облысы, Өскемен қ.</v>
          </cell>
          <cell r="O4367" t="str">
            <v>DDP</v>
          </cell>
          <cell r="P4367" t="str">
            <v>жыл бойына өтінім бойынша</v>
          </cell>
          <cell r="Q4367">
            <v>0</v>
          </cell>
          <cell r="R4367">
            <v>796</v>
          </cell>
          <cell r="S4367" t="str">
            <v>Дана</v>
          </cell>
        </row>
        <row r="4368">
          <cell r="A4368" t="str">
            <v>3047 Т</v>
          </cell>
          <cell r="B4368" t="str">
            <v>"ШҚ АЭК" АҚ</v>
          </cell>
          <cell r="C4368" t="str">
            <v>29.32.30.950.003.01.0796.000000000001</v>
          </cell>
          <cell r="D4368">
            <v>6031031456</v>
          </cell>
          <cell r="E4368" t="str">
            <v>Шрус сальнигі УАЗ</v>
          </cell>
          <cell r="F4368" t="str">
            <v>Сальник</v>
          </cell>
          <cell r="G4368" t="str">
            <v>для легкового автомобиля, шарнира равных угловых скоростей</v>
          </cell>
          <cell r="H4368" t="str">
            <v>Шрус сальнигі УАЗ</v>
          </cell>
          <cell r="I4368" t="str">
            <v>БК</v>
          </cell>
          <cell r="J4368">
            <v>0</v>
          </cell>
          <cell r="K4368">
            <v>631010000</v>
          </cell>
          <cell r="L4368" t="str">
            <v>ҚР, ШҚО, Өскемен қ., Бажов көш., 10</v>
          </cell>
          <cell r="M4368" t="str">
            <v>Желтоқсан-Қантар</v>
          </cell>
          <cell r="N4368" t="str">
            <v>Шығыс-Қазақстан облысы, Өскемен қ.</v>
          </cell>
          <cell r="O4368" t="str">
            <v>DDP</v>
          </cell>
          <cell r="P4368" t="str">
            <v>жыл бойына өтінім бойынша</v>
          </cell>
          <cell r="Q4368">
            <v>0</v>
          </cell>
          <cell r="R4368">
            <v>796</v>
          </cell>
          <cell r="S4368" t="str">
            <v>Дана</v>
          </cell>
        </row>
        <row r="4369">
          <cell r="A4369" t="str">
            <v>3048 Т</v>
          </cell>
          <cell r="B4369" t="str">
            <v>"ШҚ АЭК" АҚ</v>
          </cell>
          <cell r="C4369" t="str">
            <v>29.32.30.990.008.00.0796.000000000022</v>
          </cell>
          <cell r="D4369">
            <v>6031031457</v>
          </cell>
          <cell r="E4369" t="str">
            <v xml:space="preserve">Рессор втулкасы УАЗ, ВОЛГА                                                                          </v>
          </cell>
          <cell r="F4369" t="str">
            <v>Втулка</v>
          </cell>
          <cell r="G4369" t="str">
            <v>для грузового автомобиля, для рессоры</v>
          </cell>
          <cell r="H4369" t="str">
            <v xml:space="preserve">Рессор втулкасы УАЗ, ВОЛГА                                                                          </v>
          </cell>
          <cell r="I4369" t="str">
            <v>БК</v>
          </cell>
          <cell r="J4369">
            <v>0</v>
          </cell>
          <cell r="K4369">
            <v>631010000</v>
          </cell>
          <cell r="L4369" t="str">
            <v>ҚР, ШҚО, Өскемен қ., Бажов көш., 10</v>
          </cell>
          <cell r="M4369" t="str">
            <v>Желтоқсан-Қантар</v>
          </cell>
          <cell r="N4369" t="str">
            <v>Шығыс-Қазақстан облысы, Өскемен қ.</v>
          </cell>
          <cell r="O4369" t="str">
            <v>DDP</v>
          </cell>
          <cell r="P4369" t="str">
            <v>жыл бойына өтінім бойынша</v>
          </cell>
          <cell r="Q4369">
            <v>0</v>
          </cell>
          <cell r="R4369">
            <v>839</v>
          </cell>
          <cell r="S4369" t="str">
            <v>Комплект</v>
          </cell>
        </row>
        <row r="4370">
          <cell r="A4370" t="str">
            <v>3049 Т</v>
          </cell>
          <cell r="B4370" t="str">
            <v>"ШҚ АЭК" АҚ</v>
          </cell>
          <cell r="C4370" t="str">
            <v>29.32.30.990.026.01.0796.000000000002</v>
          </cell>
          <cell r="D4370">
            <v>6031031463</v>
          </cell>
          <cell r="E4370" t="str">
            <v xml:space="preserve">Газ тросы УАЗ, ГАЗ                                                                                  </v>
          </cell>
          <cell r="F4370" t="str">
            <v>Трос</v>
          </cell>
          <cell r="G4370" t="str">
            <v>для легкового автомобиля, газа</v>
          </cell>
          <cell r="H4370" t="str">
            <v xml:space="preserve">Газ тросы УАЗ, ГАЗ                                                                                  </v>
          </cell>
          <cell r="I4370" t="str">
            <v>БК</v>
          </cell>
          <cell r="J4370">
            <v>0</v>
          </cell>
          <cell r="K4370">
            <v>631010000</v>
          </cell>
          <cell r="L4370" t="str">
            <v>ҚР, ШҚО, Өскемен қ., Бажов көш., 10</v>
          </cell>
          <cell r="M4370" t="str">
            <v>Желтоқсан-Қантар</v>
          </cell>
          <cell r="N4370" t="str">
            <v>Шығыс-Қазақстан облысы, Өскемен қ.</v>
          </cell>
          <cell r="O4370" t="str">
            <v>DDP</v>
          </cell>
          <cell r="P4370" t="str">
            <v>жыл бойына өтінім бойынша</v>
          </cell>
          <cell r="Q4370">
            <v>0</v>
          </cell>
          <cell r="R4370">
            <v>796</v>
          </cell>
          <cell r="S4370" t="str">
            <v>Дана</v>
          </cell>
        </row>
        <row r="4371">
          <cell r="A4371" t="str">
            <v>3050 Т</v>
          </cell>
          <cell r="B4371" t="str">
            <v>"ШҚ АЭК" АҚ</v>
          </cell>
          <cell r="C4371" t="str">
            <v>29.31.30.500.001.00.0796.000000000004</v>
          </cell>
          <cell r="D4371">
            <v>6031031477</v>
          </cell>
          <cell r="E4371" t="str">
            <v xml:space="preserve">Алдыңғы фонардың шынысы УАЗ                                                                         </v>
          </cell>
          <cell r="F4371" t="str">
            <v>Стекло</v>
          </cell>
          <cell r="G4371" t="str">
            <v>для фонаря, для легкового автомобиля</v>
          </cell>
          <cell r="H4371" t="str">
            <v xml:space="preserve">Алдыңғы фонардың шынысы УАЗ                                                                         </v>
          </cell>
          <cell r="I4371" t="str">
            <v>БК</v>
          </cell>
          <cell r="J4371">
            <v>0</v>
          </cell>
          <cell r="K4371">
            <v>631010000</v>
          </cell>
          <cell r="L4371" t="str">
            <v>ҚР, ШҚО, Өскемен қ., Бажов көш., 10</v>
          </cell>
          <cell r="M4371" t="str">
            <v>Желтоқсан-Қантар</v>
          </cell>
          <cell r="N4371" t="str">
            <v>Шығыс-Қазақстан облысы, Өскемен қ.</v>
          </cell>
          <cell r="O4371" t="str">
            <v>DDP</v>
          </cell>
          <cell r="P4371" t="str">
            <v>жыл бойына өтінім бойынша</v>
          </cell>
          <cell r="Q4371">
            <v>0</v>
          </cell>
          <cell r="R4371">
            <v>796</v>
          </cell>
          <cell r="S4371" t="str">
            <v>Дана</v>
          </cell>
        </row>
        <row r="4372">
          <cell r="A4372" t="str">
            <v>3051 Т</v>
          </cell>
          <cell r="B4372" t="str">
            <v>"ШҚ АЭК" АҚ</v>
          </cell>
          <cell r="C4372" t="str">
            <v>29.32.30.990.085.00.0796.000000000010</v>
          </cell>
          <cell r="D4372">
            <v>6031031479</v>
          </cell>
          <cell r="E4372" t="str">
            <v xml:space="preserve">Спидометр жетегі УАЗ                                                                                </v>
          </cell>
          <cell r="F4372" t="str">
            <v>Привод</v>
          </cell>
          <cell r="G4372" t="str">
            <v>спидометра, для грузового автомобиля</v>
          </cell>
          <cell r="H4372" t="str">
            <v xml:space="preserve">Спидометр жетегі УАЗ                                                                                </v>
          </cell>
          <cell r="I4372" t="str">
            <v>БК</v>
          </cell>
          <cell r="J4372">
            <v>0</v>
          </cell>
          <cell r="K4372">
            <v>631010000</v>
          </cell>
          <cell r="L4372" t="str">
            <v>ҚР, ШҚО, Өскемен қ., Бажов көш., 10</v>
          </cell>
          <cell r="M4372" t="str">
            <v>Желтоқсан-Қантар</v>
          </cell>
          <cell r="N4372" t="str">
            <v>Шығыс-Қазақстан облысы, Өскемен қ.</v>
          </cell>
          <cell r="O4372" t="str">
            <v>DDP</v>
          </cell>
          <cell r="P4372" t="str">
            <v>жыл бойына өтінім бойынша</v>
          </cell>
          <cell r="Q4372">
            <v>0</v>
          </cell>
          <cell r="R4372">
            <v>796</v>
          </cell>
          <cell r="S4372" t="str">
            <v>Дана</v>
          </cell>
        </row>
        <row r="4373">
          <cell r="A4373" t="str">
            <v>3052 Т</v>
          </cell>
          <cell r="B4373" t="str">
            <v>"ШҚ АЭК" АҚ</v>
          </cell>
          <cell r="C4373" t="str">
            <v>29.32.30.650.013.01.0796.000000000002</v>
          </cell>
          <cell r="D4373">
            <v>6031031480</v>
          </cell>
          <cell r="E4373" t="str">
            <v>Газ пружинасы УАЗ</v>
          </cell>
          <cell r="F4373" t="str">
            <v>Пружина</v>
          </cell>
          <cell r="G4373" t="str">
            <v>для легкового автомобиля, привода акселератора</v>
          </cell>
          <cell r="H4373" t="str">
            <v>Газ пружинасы УАЗ</v>
          </cell>
          <cell r="I4373" t="str">
            <v>БК</v>
          </cell>
          <cell r="J4373">
            <v>0</v>
          </cell>
          <cell r="K4373">
            <v>631010000</v>
          </cell>
          <cell r="L4373" t="str">
            <v>ҚР, ШҚО, Өскемен қ., Бажов көш., 10</v>
          </cell>
          <cell r="M4373" t="str">
            <v>Желтоқсан-Қантар</v>
          </cell>
          <cell r="N4373" t="str">
            <v>Шығыс-Қазақстан облысы, Өскемен қ.</v>
          </cell>
          <cell r="O4373" t="str">
            <v>DDP</v>
          </cell>
          <cell r="P4373" t="str">
            <v>жыл бойына өтінім бойынша</v>
          </cell>
          <cell r="Q4373">
            <v>0</v>
          </cell>
          <cell r="R4373">
            <v>796</v>
          </cell>
          <cell r="S4373" t="str">
            <v>Дана</v>
          </cell>
        </row>
        <row r="4374">
          <cell r="A4374" t="str">
            <v>3053 Т</v>
          </cell>
          <cell r="B4374" t="str">
            <v>"ШҚ АЭК" АҚ</v>
          </cell>
          <cell r="C4374" t="str">
            <v>29.32.30.300.042.00.0796.000000000000</v>
          </cell>
          <cell r="D4374">
            <v>6031031482</v>
          </cell>
          <cell r="E4374" t="str">
            <v xml:space="preserve">Артқы мост картері УАЗ                                                                              </v>
          </cell>
          <cell r="F4374" t="str">
            <v>Картер</v>
          </cell>
          <cell r="G4374" t="str">
            <v>коробки передач, для легкового автомобиля</v>
          </cell>
          <cell r="H4374" t="str">
            <v xml:space="preserve">Артқы мост картері УАЗ                                                                              </v>
          </cell>
          <cell r="I4374" t="str">
            <v>БК</v>
          </cell>
          <cell r="J4374">
            <v>0</v>
          </cell>
          <cell r="K4374">
            <v>631010000</v>
          </cell>
          <cell r="L4374" t="str">
            <v>ҚР, ШҚО, Өскемен қ., Бажов көш., 10</v>
          </cell>
          <cell r="M4374" t="str">
            <v>Желтоқсан-Қантар</v>
          </cell>
          <cell r="N4374" t="str">
            <v>Шығыс-Қазақстан облысы, Өскемен қ.</v>
          </cell>
          <cell r="O4374" t="str">
            <v>DDP</v>
          </cell>
          <cell r="P4374" t="str">
            <v>жыл бойына өтінім бойынша</v>
          </cell>
          <cell r="Q4374">
            <v>0</v>
          </cell>
          <cell r="R4374">
            <v>796</v>
          </cell>
          <cell r="S4374" t="str">
            <v>Дана</v>
          </cell>
        </row>
        <row r="4375">
          <cell r="A4375" t="str">
            <v>3054 Т</v>
          </cell>
          <cell r="B4375" t="str">
            <v>"ШҚ АЭК" АҚ</v>
          </cell>
          <cell r="C4375" t="str">
            <v>22.19.73.100.010.00.0839.000000000000</v>
          </cell>
          <cell r="D4375">
            <v>6031031488</v>
          </cell>
          <cell r="E4375" t="str">
            <v xml:space="preserve">Тарату коробкасы белдігі жиынтығы УАЗ                                                               </v>
          </cell>
          <cell r="F4375" t="str">
            <v>Комплект резино-технических изделий</v>
          </cell>
          <cell r="G4375" t="str">
            <v>ремонтный</v>
          </cell>
          <cell r="H4375" t="str">
            <v xml:space="preserve">Тарату коробкасы белдігі жиынтығы УАЗ                                                               </v>
          </cell>
          <cell r="I4375" t="str">
            <v>БК</v>
          </cell>
          <cell r="J4375">
            <v>0</v>
          </cell>
          <cell r="K4375">
            <v>631010000</v>
          </cell>
          <cell r="L4375" t="str">
            <v>ҚР, ШҚО, Өскемен қ., Бажов көш., 10</v>
          </cell>
          <cell r="M4375" t="str">
            <v>Желтоқсан-Қантар</v>
          </cell>
          <cell r="N4375" t="str">
            <v>Шығыс-Қазақстан облысы, Өскемен қ.</v>
          </cell>
          <cell r="O4375" t="str">
            <v>DDP</v>
          </cell>
          <cell r="P4375" t="str">
            <v>жыл бойына өтінім бойынша</v>
          </cell>
          <cell r="Q4375">
            <v>0</v>
          </cell>
          <cell r="R4375">
            <v>839</v>
          </cell>
          <cell r="S4375" t="str">
            <v>Комплект</v>
          </cell>
        </row>
        <row r="4376">
          <cell r="A4376" t="str">
            <v>3055 Т</v>
          </cell>
          <cell r="B4376" t="str">
            <v>"ШҚ АЭК" АҚ</v>
          </cell>
          <cell r="C4376" t="str">
            <v>28.15.10.300.000.00.0796.000000000016</v>
          </cell>
          <cell r="D4376">
            <v>6031031496</v>
          </cell>
          <cell r="E4376" t="str">
            <v xml:space="preserve">Подшипник 50309                                                                                     </v>
          </cell>
          <cell r="F4376" t="str">
            <v>Подшипник шариковый</v>
          </cell>
          <cell r="G4376" t="str">
            <v>радиальный, наружный диаметр 55-125 мм, однорядный, качения, с массивным сепаратором</v>
          </cell>
          <cell r="H4376" t="str">
            <v xml:space="preserve">Подшипник 50309                                                                                     </v>
          </cell>
          <cell r="I4376" t="str">
            <v>БК</v>
          </cell>
          <cell r="J4376">
            <v>0</v>
          </cell>
          <cell r="K4376">
            <v>631010000</v>
          </cell>
          <cell r="L4376" t="str">
            <v>ҚР, ШҚО, Өскемен қ., Бажов көш., 10</v>
          </cell>
          <cell r="M4376" t="str">
            <v>Желтоқсан-Қантар</v>
          </cell>
          <cell r="N4376" t="str">
            <v>Шығыс-Қазақстан облысы, Өскемен қ.</v>
          </cell>
          <cell r="O4376" t="str">
            <v>DDP</v>
          </cell>
          <cell r="P4376" t="str">
            <v>жыл бойына өтінім бойынша</v>
          </cell>
          <cell r="Q4376">
            <v>0</v>
          </cell>
          <cell r="R4376">
            <v>796</v>
          </cell>
          <cell r="S4376" t="str">
            <v>Дана</v>
          </cell>
        </row>
        <row r="4377">
          <cell r="A4377" t="str">
            <v>3056 Т</v>
          </cell>
          <cell r="B4377" t="str">
            <v>"ШҚ АЭК" АҚ</v>
          </cell>
          <cell r="C4377" t="str">
            <v>29.32.30.230.000.00.0796.000000000004</v>
          </cell>
          <cell r="D4377">
            <v>6031031503</v>
          </cell>
          <cell r="E4377" t="str">
            <v>Ручник бастырмасы УАЗ</v>
          </cell>
          <cell r="F4377" t="str">
            <v>Накладка</v>
          </cell>
          <cell r="G4377" t="str">
            <v>ручника, для легкового автомобиля</v>
          </cell>
          <cell r="H4377" t="str">
            <v>Ручник бастырмасы УАЗ</v>
          </cell>
          <cell r="I4377" t="str">
            <v>БК</v>
          </cell>
          <cell r="J4377">
            <v>0</v>
          </cell>
          <cell r="K4377">
            <v>631010000</v>
          </cell>
          <cell r="L4377" t="str">
            <v>ҚР, ШҚО, Өскемен қ., Бажов көш., 10</v>
          </cell>
          <cell r="M4377" t="str">
            <v>Желтоқсан-Қантар</v>
          </cell>
          <cell r="N4377" t="str">
            <v>Шығыс-Қазақстан облысы, Өскемен қ.</v>
          </cell>
          <cell r="O4377" t="str">
            <v>DDP</v>
          </cell>
          <cell r="P4377" t="str">
            <v>жыл бойына өтінім бойынша</v>
          </cell>
          <cell r="Q4377">
            <v>0</v>
          </cell>
          <cell r="R4377">
            <v>796</v>
          </cell>
          <cell r="S4377" t="str">
            <v>Дана</v>
          </cell>
        </row>
        <row r="4378">
          <cell r="A4378" t="str">
            <v>3057 Т</v>
          </cell>
          <cell r="B4378" t="str">
            <v>"ШҚ АЭК" АҚ</v>
          </cell>
          <cell r="C4378" t="str">
            <v>29.32.30.990.098.01.0796.000000000013</v>
          </cell>
          <cell r="D4378">
            <v>6031031512</v>
          </cell>
          <cell r="E4378" t="str">
            <v>Негізгі сальник 80Х100 УАЗ</v>
          </cell>
          <cell r="F4378" t="str">
            <v>Сальник</v>
          </cell>
          <cell r="G4378" t="str">
            <v>для легкового автомобиля, коренной</v>
          </cell>
          <cell r="H4378" t="str">
            <v>Негізгі сальник 80Х100 УАЗ</v>
          </cell>
          <cell r="I4378" t="str">
            <v>БК</v>
          </cell>
          <cell r="J4378">
            <v>0</v>
          </cell>
          <cell r="K4378">
            <v>631010000</v>
          </cell>
          <cell r="L4378" t="str">
            <v>ҚР, ШҚО, Өскемен қ., Бажов көш., 10</v>
          </cell>
          <cell r="M4378" t="str">
            <v>Желтоқсан-Қантар</v>
          </cell>
          <cell r="N4378" t="str">
            <v>Шығыс-Қазақстан облысы, Өскемен қ.</v>
          </cell>
          <cell r="O4378" t="str">
            <v>DDP</v>
          </cell>
          <cell r="P4378" t="str">
            <v>жыл бойына өтінім бойынша</v>
          </cell>
          <cell r="Q4378">
            <v>0</v>
          </cell>
          <cell r="R4378">
            <v>796</v>
          </cell>
          <cell r="S4378" t="str">
            <v>Дана</v>
          </cell>
        </row>
        <row r="4379">
          <cell r="A4379" t="str">
            <v>3058 Т</v>
          </cell>
          <cell r="B4379" t="str">
            <v>"ШҚ АЭК" АҚ</v>
          </cell>
          <cell r="C4379" t="str">
            <v>28.92.61.300.012.00.0796.000000000001</v>
          </cell>
          <cell r="D4379">
            <v>6031031520</v>
          </cell>
          <cell r="E4379" t="str">
            <v>Радиатор қақпағы УАЗ</v>
          </cell>
          <cell r="F4379" t="str">
            <v>Крышка радиатора</v>
          </cell>
          <cell r="G4379" t="str">
            <v>для легкового автомобиля</v>
          </cell>
          <cell r="H4379" t="str">
            <v>Радиатор қақпағы УАЗ</v>
          </cell>
          <cell r="I4379" t="str">
            <v>БК</v>
          </cell>
          <cell r="J4379">
            <v>0</v>
          </cell>
          <cell r="K4379">
            <v>631010000</v>
          </cell>
          <cell r="L4379" t="str">
            <v>ҚР, ШҚО, Өскемен қ., Бажов көш., 10</v>
          </cell>
          <cell r="M4379" t="str">
            <v>Желтоқсан-Қантар</v>
          </cell>
          <cell r="N4379" t="str">
            <v>Шығыс-Қазақстан облысы, Өскемен қ.</v>
          </cell>
          <cell r="O4379" t="str">
            <v>DDP</v>
          </cell>
          <cell r="P4379" t="str">
            <v>жыл бойына өтінім бойынша</v>
          </cell>
          <cell r="Q4379">
            <v>0</v>
          </cell>
          <cell r="R4379">
            <v>796</v>
          </cell>
          <cell r="S4379" t="str">
            <v>Дана</v>
          </cell>
        </row>
        <row r="4380">
          <cell r="A4380" t="str">
            <v>3059 Т</v>
          </cell>
          <cell r="B4380" t="str">
            <v>"ШҚ АЭК" АҚ</v>
          </cell>
          <cell r="C4380" t="str">
            <v>29.32.30.300.008.00.0796.000000000003</v>
          </cell>
          <cell r="D4380">
            <v>6031031523</v>
          </cell>
          <cell r="E4380" t="str">
            <v>Артқы көпірдің ернемегі УАЗ</v>
          </cell>
          <cell r="F4380" t="str">
            <v>Фланец</v>
          </cell>
          <cell r="G4380" t="str">
            <v>заднего моста, для легкового автомобиля</v>
          </cell>
          <cell r="H4380" t="str">
            <v>Артқы көпірдің ернемегі УАЗ</v>
          </cell>
          <cell r="I4380" t="str">
            <v>БК</v>
          </cell>
          <cell r="J4380">
            <v>0</v>
          </cell>
          <cell r="K4380">
            <v>631010000</v>
          </cell>
          <cell r="L4380" t="str">
            <v>ҚР, ШҚО, Өскемен қ., Бажов көш., 10</v>
          </cell>
          <cell r="M4380" t="str">
            <v>Желтоқсан-Қантар</v>
          </cell>
          <cell r="N4380" t="str">
            <v>Шығыс-Қазақстан облысы, Өскемен қ.</v>
          </cell>
          <cell r="O4380" t="str">
            <v>DDP</v>
          </cell>
          <cell r="P4380" t="str">
            <v>жыл бойына өтінім бойынша</v>
          </cell>
          <cell r="Q4380">
            <v>0</v>
          </cell>
          <cell r="R4380">
            <v>796</v>
          </cell>
          <cell r="S4380" t="str">
            <v>Дана</v>
          </cell>
        </row>
        <row r="4381">
          <cell r="A4381" t="str">
            <v>3060 Т</v>
          </cell>
          <cell r="B4381" t="str">
            <v>"ШҚ АЭК" АҚ</v>
          </cell>
          <cell r="C4381" t="str">
            <v>29.31.30.300.005.00.0796.000000000001</v>
          </cell>
          <cell r="D4381">
            <v>6031031526</v>
          </cell>
          <cell r="E4381" t="str">
            <v xml:space="preserve">Оталдырғыш шанышқысы УАЗ                                                                            </v>
          </cell>
          <cell r="F4381" t="str">
            <v>Вилка</v>
          </cell>
          <cell r="G4381" t="str">
            <v>стартера, для грузового автомобиля</v>
          </cell>
          <cell r="H4381" t="str">
            <v xml:space="preserve">Оталдырғыш шанышқысы УАЗ                                                                            </v>
          </cell>
          <cell r="I4381" t="str">
            <v>БК</v>
          </cell>
          <cell r="J4381">
            <v>0</v>
          </cell>
          <cell r="K4381">
            <v>631010000</v>
          </cell>
          <cell r="L4381" t="str">
            <v>ҚР, ШҚО, Өскемен қ., Бажов көш., 10</v>
          </cell>
          <cell r="M4381" t="str">
            <v>Желтоқсан-Қантар</v>
          </cell>
          <cell r="N4381" t="str">
            <v>Шығыс-Қазақстан облысы, Өскемен қ.</v>
          </cell>
          <cell r="O4381" t="str">
            <v>DDP</v>
          </cell>
          <cell r="P4381" t="str">
            <v>жыл бойына өтінім бойынша</v>
          </cell>
          <cell r="Q4381">
            <v>0</v>
          </cell>
          <cell r="R4381">
            <v>796</v>
          </cell>
          <cell r="S4381" t="str">
            <v>Дана</v>
          </cell>
        </row>
        <row r="4382">
          <cell r="A4382" t="str">
            <v>3061 Т</v>
          </cell>
          <cell r="B4382" t="str">
            <v>"ШҚ АЭК" АҚ</v>
          </cell>
          <cell r="C4382" t="str">
            <v>29.31.23.100.003.00.0796.000000000011</v>
          </cell>
          <cell r="D4382">
            <v>6031031532</v>
          </cell>
          <cell r="E4382" t="str">
            <v xml:space="preserve">Подфарник УАЗ                                                                                       </v>
          </cell>
          <cell r="F4382" t="str">
            <v xml:space="preserve"> Подфарник</v>
          </cell>
          <cell r="G4382" t="str">
            <v>правый, задний, для специального и специализированного автомобиля</v>
          </cell>
          <cell r="H4382" t="str">
            <v xml:space="preserve">Подфарник УАЗ                                                                                       </v>
          </cell>
          <cell r="I4382" t="str">
            <v>БК</v>
          </cell>
          <cell r="J4382">
            <v>0</v>
          </cell>
          <cell r="K4382">
            <v>631010000</v>
          </cell>
          <cell r="L4382" t="str">
            <v>ҚР, ШҚО, Өскемен қ., Бажов көш., 10</v>
          </cell>
          <cell r="M4382" t="str">
            <v>Желтоқсан-Қантар</v>
          </cell>
          <cell r="N4382" t="str">
            <v>Шығыс-Қазақстан облысы, Өскемен қ.</v>
          </cell>
          <cell r="O4382" t="str">
            <v>DDP</v>
          </cell>
          <cell r="P4382" t="str">
            <v>жыл бойына өтінім бойынша</v>
          </cell>
          <cell r="Q4382">
            <v>0</v>
          </cell>
          <cell r="R4382">
            <v>796</v>
          </cell>
          <cell r="S4382" t="str">
            <v>Дана</v>
          </cell>
        </row>
        <row r="4383">
          <cell r="A4383" t="str">
            <v>3062 Т</v>
          </cell>
          <cell r="B4383" t="str">
            <v>"ШҚ АЭК" АҚ</v>
          </cell>
          <cell r="C4383" t="str">
            <v>29.32.30.670.013.00.0796.000000000010</v>
          </cell>
          <cell r="D4383">
            <v>6031031533</v>
          </cell>
          <cell r="E4383" t="str">
            <v>Рульдік басқару червягы УАЗ</v>
          </cell>
          <cell r="F4383" t="str">
            <v>Механизм</v>
          </cell>
          <cell r="G4383" t="str">
            <v>рулевой, для легкового автомобиля, с червяком и роликом, с усилителем</v>
          </cell>
          <cell r="H4383" t="str">
            <v>Рульдік басқару червягы УАЗ</v>
          </cell>
          <cell r="I4383" t="str">
            <v>БК</v>
          </cell>
          <cell r="J4383">
            <v>0</v>
          </cell>
          <cell r="K4383">
            <v>631010000</v>
          </cell>
          <cell r="L4383" t="str">
            <v>ҚР, ШҚО, Өскемен қ., Бажов көш., 10</v>
          </cell>
          <cell r="M4383" t="str">
            <v>Желтоқсан-Қантар</v>
          </cell>
          <cell r="N4383" t="str">
            <v>Шығыс-Қазақстан облысы, Өскемен қ.</v>
          </cell>
          <cell r="O4383" t="str">
            <v>DDP</v>
          </cell>
          <cell r="P4383" t="str">
            <v>жыл бойына өтінім бойынша</v>
          </cell>
          <cell r="Q4383">
            <v>0</v>
          </cell>
          <cell r="R4383">
            <v>796</v>
          </cell>
          <cell r="S4383" t="str">
            <v>Дана</v>
          </cell>
        </row>
        <row r="4384">
          <cell r="A4384" t="str">
            <v>3063 Т</v>
          </cell>
          <cell r="B4384" t="str">
            <v>"ШҚ АЭК" АҚ</v>
          </cell>
          <cell r="C4384" t="str">
            <v>29.31.30.500.001.00.0796.000000000004</v>
          </cell>
          <cell r="D4384">
            <v>6031031535</v>
          </cell>
          <cell r="E4384" t="str">
            <v xml:space="preserve">Подфарник шынысы УАЗ, ГАЗ                                                                           </v>
          </cell>
          <cell r="F4384" t="str">
            <v>Стекло</v>
          </cell>
          <cell r="G4384" t="str">
            <v>для фонаря, для легкового автомобиля</v>
          </cell>
          <cell r="H4384" t="str">
            <v xml:space="preserve">Подфарник шынысы УАЗ, ГАЗ                                                                           </v>
          </cell>
          <cell r="I4384" t="str">
            <v>БК</v>
          </cell>
          <cell r="J4384">
            <v>0</v>
          </cell>
          <cell r="K4384">
            <v>631010000</v>
          </cell>
          <cell r="L4384" t="str">
            <v>ҚР, ШҚО, Өскемен қ., Бажов көш., 10</v>
          </cell>
          <cell r="M4384" t="str">
            <v>Желтоқсан-Қантар</v>
          </cell>
          <cell r="N4384" t="str">
            <v>Шығыс-Қазақстан облысы, Өскемен қ.</v>
          </cell>
          <cell r="O4384" t="str">
            <v>DDP</v>
          </cell>
          <cell r="P4384" t="str">
            <v>жыл бойына өтінім бойынша</v>
          </cell>
          <cell r="Q4384">
            <v>0</v>
          </cell>
          <cell r="R4384">
            <v>796</v>
          </cell>
          <cell r="S4384" t="str">
            <v>Дана</v>
          </cell>
        </row>
        <row r="4385">
          <cell r="A4385" t="str">
            <v>3064 Т</v>
          </cell>
          <cell r="B4385" t="str">
            <v>"ШҚ АЭК" АҚ</v>
          </cell>
          <cell r="C4385" t="str">
            <v>29.32.30.300.011.00.0839.000000000000</v>
          </cell>
          <cell r="D4385">
            <v>6031031553</v>
          </cell>
          <cell r="E4385" t="str">
            <v>Алдыңғы көпірдің төселім жинақталымы УАЗ</v>
          </cell>
          <cell r="F4385" t="str">
            <v>Прокладка</v>
          </cell>
          <cell r="G4385" t="str">
            <v>заднего моста, для легкового автомобиля</v>
          </cell>
          <cell r="H4385" t="str">
            <v>Алдыңғы көпірдің төселім жинақталымы УАЗ</v>
          </cell>
          <cell r="I4385" t="str">
            <v>БК</v>
          </cell>
          <cell r="J4385">
            <v>0</v>
          </cell>
          <cell r="K4385">
            <v>631010000</v>
          </cell>
          <cell r="L4385" t="str">
            <v>ҚР, ШҚО, Өскемен қ., Бажов көш., 10</v>
          </cell>
          <cell r="M4385" t="str">
            <v>Желтоқсан-Қантар</v>
          </cell>
          <cell r="N4385" t="str">
            <v>Шығыс-Қазақстан облысы, Өскемен қ.</v>
          </cell>
          <cell r="O4385" t="str">
            <v>DDP</v>
          </cell>
          <cell r="P4385" t="str">
            <v>жыл бойына өтінім бойынша</v>
          </cell>
          <cell r="Q4385">
            <v>0</v>
          </cell>
          <cell r="R4385">
            <v>839</v>
          </cell>
          <cell r="S4385" t="str">
            <v>Комплект</v>
          </cell>
        </row>
        <row r="4386">
          <cell r="A4386" t="str">
            <v>3065 Т</v>
          </cell>
          <cell r="B4386" t="str">
            <v>"ШҚ АЭК" АҚ</v>
          </cell>
          <cell r="C4386" t="str">
            <v>29.32.30.990.024.00.0796.000000000000</v>
          </cell>
          <cell r="D4386">
            <v>6031031573</v>
          </cell>
          <cell r="E4386" t="str">
            <v xml:space="preserve">Коллектор УАЗ 100лс                                                                                 </v>
          </cell>
          <cell r="F4386" t="str">
            <v>Коллектор всасывающий</v>
          </cell>
          <cell r="G4386" t="str">
            <v>для автотранспортных средств</v>
          </cell>
          <cell r="H4386" t="str">
            <v xml:space="preserve">Коллектор УАЗ 100лс                                                                                 </v>
          </cell>
          <cell r="I4386" t="str">
            <v>БК</v>
          </cell>
          <cell r="J4386">
            <v>0</v>
          </cell>
          <cell r="K4386">
            <v>631010000</v>
          </cell>
          <cell r="L4386" t="str">
            <v>ҚР, ШҚО, Өскемен қ., Бажов көш., 10</v>
          </cell>
          <cell r="M4386" t="str">
            <v>Желтоқсан-Қантар</v>
          </cell>
          <cell r="N4386" t="str">
            <v>Шығыс-Қазақстан облысы, Өскемен қ.</v>
          </cell>
          <cell r="O4386" t="str">
            <v>DDP</v>
          </cell>
          <cell r="P4386" t="str">
            <v>жыл бойына өтінім бойынша</v>
          </cell>
          <cell r="Q4386">
            <v>0</v>
          </cell>
          <cell r="R4386">
            <v>796</v>
          </cell>
          <cell r="S4386" t="str">
            <v>Дана</v>
          </cell>
        </row>
        <row r="4387">
          <cell r="A4387" t="str">
            <v>3066 Т</v>
          </cell>
          <cell r="B4387" t="str">
            <v>"ШҚ АЭК" АҚ</v>
          </cell>
          <cell r="C4387" t="str">
            <v>29.32.30.650.008.00.0796.000000000001</v>
          </cell>
          <cell r="D4387">
            <v>6031031596</v>
          </cell>
          <cell r="E4387" t="str">
            <v>Ілінісу бастырмасы УАЗ</v>
          </cell>
          <cell r="F4387" t="str">
            <v>Накладка</v>
          </cell>
          <cell r="G4387" t="str">
            <v>диска сцепления, для легкового автомобиля</v>
          </cell>
          <cell r="H4387" t="str">
            <v>Ілінісу бастырмасы УАЗ</v>
          </cell>
          <cell r="I4387" t="str">
            <v>БК</v>
          </cell>
          <cell r="J4387">
            <v>0</v>
          </cell>
          <cell r="K4387">
            <v>631010000</v>
          </cell>
          <cell r="L4387" t="str">
            <v>ҚР, ШҚО, Өскемен қ., Бажов көш., 10</v>
          </cell>
          <cell r="M4387" t="str">
            <v>Желтоқсан-Қантар</v>
          </cell>
          <cell r="N4387" t="str">
            <v>Шығыс-Қазақстан облысы, Өскемен қ.</v>
          </cell>
          <cell r="O4387" t="str">
            <v>DDP</v>
          </cell>
          <cell r="P4387" t="str">
            <v>жыл бойына өтінім бойынша</v>
          </cell>
          <cell r="Q4387">
            <v>0</v>
          </cell>
          <cell r="R4387">
            <v>796</v>
          </cell>
          <cell r="S4387" t="str">
            <v>Дана</v>
          </cell>
        </row>
        <row r="4388">
          <cell r="A4388" t="str">
            <v>3067 Т</v>
          </cell>
          <cell r="B4388" t="str">
            <v>"ШҚ АЭК" АҚ</v>
          </cell>
          <cell r="C4388" t="str">
            <v>29.32.30.230.000.00.0796.000000000000</v>
          </cell>
          <cell r="D4388">
            <v>6031031600</v>
          </cell>
          <cell r="E4388" t="str">
            <v>Тежеуіш қалыбының бекіткіші УАЗ</v>
          </cell>
          <cell r="F4388" t="str">
            <v>Накладка</v>
          </cell>
          <cell r="G4388" t="str">
            <v>тормозной колодки, для легкового автомобиля</v>
          </cell>
          <cell r="H4388" t="str">
            <v>Тежеуіш қалыбының бекіткіші УАЗ</v>
          </cell>
          <cell r="I4388" t="str">
            <v>БК</v>
          </cell>
          <cell r="J4388">
            <v>0</v>
          </cell>
          <cell r="K4388">
            <v>631010000</v>
          </cell>
          <cell r="L4388" t="str">
            <v>ҚР, ШҚО, Өскемен қ., Бажов көш., 10</v>
          </cell>
          <cell r="M4388" t="str">
            <v>Желтоқсан-Қантар</v>
          </cell>
          <cell r="N4388" t="str">
            <v>Шығыс-Қазақстан облысы, Өскемен қ.</v>
          </cell>
          <cell r="O4388" t="str">
            <v>DDP</v>
          </cell>
          <cell r="P4388" t="str">
            <v>жыл бойына өтінім бойынша</v>
          </cell>
          <cell r="Q4388">
            <v>0</v>
          </cell>
          <cell r="R4388">
            <v>796</v>
          </cell>
          <cell r="S4388" t="str">
            <v>Дана</v>
          </cell>
        </row>
        <row r="4389">
          <cell r="A4389" t="str">
            <v>3068 Т</v>
          </cell>
          <cell r="B4389" t="str">
            <v>"ШҚ АЭК" АҚ</v>
          </cell>
          <cell r="C4389" t="str">
            <v>29.32.30.990.157.00.0796.000000000000</v>
          </cell>
          <cell r="D4389">
            <v>6031031610</v>
          </cell>
          <cell r="E4389" t="str">
            <v xml:space="preserve">Спидометр датчигі УАЗ                                                                               </v>
          </cell>
          <cell r="F4389" t="str">
            <v>Датчик привода спидометра</v>
          </cell>
          <cell r="G4389" t="str">
            <v>для грузового автомобиля</v>
          </cell>
          <cell r="H4389" t="str">
            <v xml:space="preserve">Спидометр датчигі УАЗ                                                                               </v>
          </cell>
          <cell r="I4389" t="str">
            <v>БК</v>
          </cell>
          <cell r="J4389">
            <v>0</v>
          </cell>
          <cell r="K4389">
            <v>631010000</v>
          </cell>
          <cell r="L4389" t="str">
            <v>ҚР, ШҚО, Өскемен қ., Бажов көш., 10</v>
          </cell>
          <cell r="M4389" t="str">
            <v>Желтоқсан-Қантар</v>
          </cell>
          <cell r="N4389" t="str">
            <v>Шығыс-Қазақстан облысы, Өскемен қ.</v>
          </cell>
          <cell r="O4389" t="str">
            <v>DDP</v>
          </cell>
          <cell r="P4389" t="str">
            <v>жыл бойына өтінім бойынша</v>
          </cell>
          <cell r="Q4389">
            <v>0</v>
          </cell>
          <cell r="R4389">
            <v>796</v>
          </cell>
          <cell r="S4389" t="str">
            <v>Дана</v>
          </cell>
        </row>
        <row r="4390">
          <cell r="A4390" t="str">
            <v>3069 Т</v>
          </cell>
          <cell r="B4390" t="str">
            <v>"ШҚ АЭК" АҚ</v>
          </cell>
          <cell r="C4390" t="str">
            <v>29.31.30.300.026.00.0796.000000000000</v>
          </cell>
          <cell r="D4390">
            <v>6031031637</v>
          </cell>
          <cell r="E4390" t="str">
            <v xml:space="preserve">Масса сымы УАЗ                                                                                      </v>
          </cell>
          <cell r="F4390" t="str">
            <v>Провод</v>
          </cell>
          <cell r="G4390" t="str">
            <v>системы зажигания, для легкового автомобиля</v>
          </cell>
          <cell r="H4390" t="str">
            <v xml:space="preserve">Масса сымы УАЗ                                                                                      </v>
          </cell>
          <cell r="I4390" t="str">
            <v>БК</v>
          </cell>
          <cell r="J4390">
            <v>0</v>
          </cell>
          <cell r="K4390">
            <v>631010000</v>
          </cell>
          <cell r="L4390" t="str">
            <v>ҚР, ШҚО, Өскемен қ., Бажов көш., 10</v>
          </cell>
          <cell r="M4390" t="str">
            <v>Желтоқсан-Қантар</v>
          </cell>
          <cell r="N4390" t="str">
            <v>Шығыс-Қазақстан облысы, Өскемен қ.</v>
          </cell>
          <cell r="O4390" t="str">
            <v>DDP</v>
          </cell>
          <cell r="P4390" t="str">
            <v>жыл бойына өтінім бойынша</v>
          </cell>
          <cell r="Q4390">
            <v>0</v>
          </cell>
          <cell r="R4390">
            <v>796</v>
          </cell>
          <cell r="S4390" t="str">
            <v>Дана</v>
          </cell>
        </row>
        <row r="4391">
          <cell r="A4391" t="str">
            <v>3070 Т</v>
          </cell>
          <cell r="B4391" t="str">
            <v>"ШҚ АЭК" АҚ</v>
          </cell>
          <cell r="C4391" t="str">
            <v>29.31.30.500.001.00.0796.000000000001</v>
          </cell>
          <cell r="D4391">
            <v>6031031642</v>
          </cell>
          <cell r="E4391" t="str">
            <v xml:space="preserve">Фонардың шынысы З/Х УАЗ, ГАЗ                                                                        </v>
          </cell>
          <cell r="F4391" t="str">
            <v>Стекло</v>
          </cell>
          <cell r="G4391" t="str">
            <v>для фонаря, для грузового автомобиля</v>
          </cell>
          <cell r="H4391" t="str">
            <v xml:space="preserve">Фонардың шынысы З/Х УАЗ, ГАЗ                                                                        </v>
          </cell>
          <cell r="I4391" t="str">
            <v>БК</v>
          </cell>
          <cell r="J4391">
            <v>0</v>
          </cell>
          <cell r="K4391">
            <v>631010000</v>
          </cell>
          <cell r="L4391" t="str">
            <v>ҚР, ШҚО, Өскемен қ., Бажов көш., 10</v>
          </cell>
          <cell r="M4391" t="str">
            <v>Желтоқсан-Қантар</v>
          </cell>
          <cell r="N4391" t="str">
            <v>Шығыс-Қазақстан облысы, Өскемен қ.</v>
          </cell>
          <cell r="O4391" t="str">
            <v>DDP</v>
          </cell>
          <cell r="P4391" t="str">
            <v>жыл бойына өтінім бойынша</v>
          </cell>
          <cell r="Q4391">
            <v>0</v>
          </cell>
          <cell r="R4391">
            <v>796</v>
          </cell>
          <cell r="S4391" t="str">
            <v>Дана</v>
          </cell>
        </row>
        <row r="4392">
          <cell r="A4392" t="str">
            <v>3071 Т</v>
          </cell>
          <cell r="B4392" t="str">
            <v>"ШҚ АЭК" АҚ</v>
          </cell>
          <cell r="C4392" t="str">
            <v>29.32.30.670.008.00.0796.000000000004</v>
          </cell>
          <cell r="D4392">
            <v>6031031652</v>
          </cell>
          <cell r="E4392" t="str">
            <v xml:space="preserve">Карбюратор тартымы УАЗ                                                                              </v>
          </cell>
          <cell r="F4392" t="str">
            <v>Тяга</v>
          </cell>
          <cell r="G4392" t="str">
            <v>рулевая, для грузового автомобиля, поперечная</v>
          </cell>
          <cell r="H4392" t="str">
            <v xml:space="preserve">Карбюратор тартымы УАЗ                                                                              </v>
          </cell>
          <cell r="I4392" t="str">
            <v>БК</v>
          </cell>
          <cell r="J4392">
            <v>0</v>
          </cell>
          <cell r="K4392">
            <v>631010000</v>
          </cell>
          <cell r="L4392" t="str">
            <v>ҚР, ШҚО, Өскемен қ., Бажов көш., 10</v>
          </cell>
          <cell r="M4392" t="str">
            <v>Желтоқсан-Қантар</v>
          </cell>
          <cell r="N4392" t="str">
            <v>Шығыс-Қазақстан облысы, Өскемен қ.</v>
          </cell>
          <cell r="O4392" t="str">
            <v>DDP</v>
          </cell>
          <cell r="P4392" t="str">
            <v>жыл бойына өтінім бойынша</v>
          </cell>
          <cell r="Q4392">
            <v>0</v>
          </cell>
          <cell r="R4392">
            <v>796</v>
          </cell>
          <cell r="S4392" t="str">
            <v>Дана</v>
          </cell>
        </row>
        <row r="4393">
          <cell r="A4393" t="str">
            <v>3072 Т</v>
          </cell>
          <cell r="B4393" t="str">
            <v>"ШҚ АЭК" АҚ</v>
          </cell>
          <cell r="C4393" t="str">
            <v>29.32.30.900.018.00.0796.000000000002</v>
          </cell>
          <cell r="D4393">
            <v>6031031654</v>
          </cell>
          <cell r="E4393" t="str">
            <v xml:space="preserve">Сөндіргіш төсеніші УАЗ                                                                              </v>
          </cell>
          <cell r="F4393" t="str">
            <v>Прокладка</v>
          </cell>
          <cell r="G4393" t="str">
            <v>для грузовых автомобилей, для глушителя</v>
          </cell>
          <cell r="H4393" t="str">
            <v xml:space="preserve">Сөндіргіш төсеніші УАЗ                                                                              </v>
          </cell>
          <cell r="I4393" t="str">
            <v>БК</v>
          </cell>
          <cell r="J4393">
            <v>0</v>
          </cell>
          <cell r="K4393">
            <v>631010000</v>
          </cell>
          <cell r="L4393" t="str">
            <v>ҚР, ШҚО, Өскемен қ., Бажов көш., 10</v>
          </cell>
          <cell r="M4393" t="str">
            <v>Желтоқсан-Қантар</v>
          </cell>
          <cell r="N4393" t="str">
            <v>Шығыс-Қазақстан облысы, Өскемен қ.</v>
          </cell>
          <cell r="O4393" t="str">
            <v>DDP</v>
          </cell>
          <cell r="P4393" t="str">
            <v>жыл бойына өтінім бойынша</v>
          </cell>
          <cell r="Q4393">
            <v>0</v>
          </cell>
          <cell r="R4393">
            <v>796</v>
          </cell>
          <cell r="S4393" t="str">
            <v>Дана</v>
          </cell>
        </row>
        <row r="4394">
          <cell r="A4394" t="str">
            <v>3073 Т</v>
          </cell>
          <cell r="B4394" t="str">
            <v>"ШҚ АЭК" АҚ</v>
          </cell>
          <cell r="C4394" t="str">
            <v>29.32.30.990.160.02.0796.000000000000</v>
          </cell>
          <cell r="D4394">
            <v>6031031661</v>
          </cell>
          <cell r="E4394" t="str">
            <v xml:space="preserve">Генератор кергіші УАЗ, ГАЗ                                                                          </v>
          </cell>
          <cell r="F4394" t="str">
            <v>Натяжитель ремня</v>
          </cell>
          <cell r="G4394" t="str">
            <v>привода генератора, для грузового автомобиля</v>
          </cell>
          <cell r="H4394" t="str">
            <v xml:space="preserve">Генератор кергіші УАЗ, ГАЗ                                                                          </v>
          </cell>
          <cell r="I4394" t="str">
            <v>БК</v>
          </cell>
          <cell r="J4394">
            <v>0</v>
          </cell>
          <cell r="K4394">
            <v>631010000</v>
          </cell>
          <cell r="L4394" t="str">
            <v>ҚР, ШҚО, Өскемен қ., Бажов көш., 10</v>
          </cell>
          <cell r="M4394" t="str">
            <v>Желтоқсан-Қантар</v>
          </cell>
          <cell r="N4394" t="str">
            <v>Шығыс-Қазақстан облысы, Өскемен қ.</v>
          </cell>
          <cell r="O4394" t="str">
            <v>DDP</v>
          </cell>
          <cell r="P4394" t="str">
            <v>жыл бойына өтінім бойынша</v>
          </cell>
          <cell r="Q4394">
            <v>0</v>
          </cell>
          <cell r="R4394">
            <v>796</v>
          </cell>
          <cell r="S4394" t="str">
            <v>Дана</v>
          </cell>
        </row>
        <row r="4395">
          <cell r="A4395" t="str">
            <v>3074 Т</v>
          </cell>
          <cell r="B4395" t="str">
            <v>"ШҚ АЭК" АҚ</v>
          </cell>
          <cell r="C4395" t="str">
            <v>28.29.13.300.003.01.0796.000000000000</v>
          </cell>
          <cell r="D4395">
            <v>6031031665</v>
          </cell>
          <cell r="E4395" t="str">
            <v>Отын сүзгісі УАЗ</v>
          </cell>
          <cell r="F4395" t="str">
            <v>Фильтр</v>
          </cell>
          <cell r="G4395" t="str">
            <v>топливный, для легковых автомобилей с карбюраторными двигателями внутреннего сгорания</v>
          </cell>
          <cell r="H4395" t="str">
            <v>Отын сүзгісі УАЗ</v>
          </cell>
          <cell r="I4395" t="str">
            <v>БК</v>
          </cell>
          <cell r="J4395">
            <v>0</v>
          </cell>
          <cell r="K4395">
            <v>631010000</v>
          </cell>
          <cell r="L4395" t="str">
            <v>ҚР, ШҚО, Өскемен қ., Бажов көш., 10</v>
          </cell>
          <cell r="M4395" t="str">
            <v>Желтоқсан-Қантар</v>
          </cell>
          <cell r="N4395" t="str">
            <v>Шығыс-Қазақстан облысы, Өскемен қ.</v>
          </cell>
          <cell r="O4395" t="str">
            <v>DDP</v>
          </cell>
          <cell r="P4395" t="str">
            <v>жыл бойына өтінім бойынша</v>
          </cell>
          <cell r="Q4395">
            <v>0</v>
          </cell>
          <cell r="R4395">
            <v>796</v>
          </cell>
          <cell r="S4395" t="str">
            <v>Дана</v>
          </cell>
        </row>
        <row r="4396">
          <cell r="A4396" t="str">
            <v>3075 Т</v>
          </cell>
          <cell r="B4396" t="str">
            <v>"ШҚ АЭК" АҚ</v>
          </cell>
          <cell r="C4396" t="str">
            <v>29.31.10.300.002.00.0839.000000000001</v>
          </cell>
          <cell r="D4396">
            <v>6031031676</v>
          </cell>
          <cell r="E4396" t="str">
            <v xml:space="preserve">Электр тартылымы УАЗ                                                                                </v>
          </cell>
          <cell r="F4396" t="str">
            <v>Комплект проводов</v>
          </cell>
          <cell r="G4396" t="str">
            <v>для грузового автомобиля</v>
          </cell>
          <cell r="H4396" t="str">
            <v xml:space="preserve">Электр тартылымы УАЗ                                                                                </v>
          </cell>
          <cell r="I4396" t="str">
            <v>БК</v>
          </cell>
          <cell r="J4396">
            <v>0</v>
          </cell>
          <cell r="K4396">
            <v>631010000</v>
          </cell>
          <cell r="L4396" t="str">
            <v>ҚР, ШҚО, Өскемен қ., Бажов көш., 10</v>
          </cell>
          <cell r="M4396" t="str">
            <v>Желтоқсан-Қантар</v>
          </cell>
          <cell r="N4396" t="str">
            <v>Шығыс-Қазақстан облысы, Өскемен қ.</v>
          </cell>
          <cell r="O4396" t="str">
            <v>DDP</v>
          </cell>
          <cell r="P4396" t="str">
            <v>жыл бойына өтінім бойынша</v>
          </cell>
          <cell r="Q4396">
            <v>0</v>
          </cell>
          <cell r="R4396">
            <v>839</v>
          </cell>
          <cell r="S4396" t="str">
            <v>Комплект</v>
          </cell>
        </row>
        <row r="4397">
          <cell r="A4397" t="str">
            <v>3076 Т</v>
          </cell>
          <cell r="B4397" t="str">
            <v>"ШҚ АЭК" АҚ</v>
          </cell>
          <cell r="C4397" t="str">
            <v>28.92.61.300.012.00.0796.000000000002</v>
          </cell>
          <cell r="D4397">
            <v>6031061002</v>
          </cell>
          <cell r="E4397" t="str">
            <v xml:space="preserve">Радиатор қақпағы ЗИЛ                                                                                </v>
          </cell>
          <cell r="F4397" t="str">
            <v>Крышка радиатора</v>
          </cell>
          <cell r="G4397" t="str">
            <v>для грузового автомобиля</v>
          </cell>
          <cell r="H4397" t="str">
            <v xml:space="preserve">Радиатор қақпағы ЗИЛ                                                                                </v>
          </cell>
          <cell r="I4397" t="str">
            <v>БК</v>
          </cell>
          <cell r="J4397">
            <v>0</v>
          </cell>
          <cell r="K4397">
            <v>631010000</v>
          </cell>
          <cell r="L4397" t="str">
            <v>ҚР, ШҚО, Өскемен қ., Бажов көш., 10</v>
          </cell>
          <cell r="M4397" t="str">
            <v>Желтоқсан-Қантар</v>
          </cell>
          <cell r="N4397" t="str">
            <v>Шығыс-Қазақстан облысы, Өскемен қ.</v>
          </cell>
          <cell r="O4397" t="str">
            <v>DDP</v>
          </cell>
          <cell r="P4397" t="str">
            <v>жыл бойына өтінім бойынша</v>
          </cell>
          <cell r="Q4397">
            <v>0</v>
          </cell>
          <cell r="R4397">
            <v>796</v>
          </cell>
          <cell r="S4397" t="str">
            <v>Дана</v>
          </cell>
        </row>
        <row r="4398">
          <cell r="A4398" t="str">
            <v>3077 Т</v>
          </cell>
          <cell r="B4398" t="str">
            <v>"ШҚ АЭК" АҚ</v>
          </cell>
          <cell r="C4398" t="str">
            <v>29.32.30.990.026.02.0796.000000000001</v>
          </cell>
          <cell r="D4398">
            <v>6031061003</v>
          </cell>
          <cell r="E4398" t="str">
            <v xml:space="preserve">Спидометр тросы ЗИЛ                                                                                 </v>
          </cell>
          <cell r="F4398" t="str">
            <v>Трос</v>
          </cell>
          <cell r="G4398" t="str">
            <v>для грузового автомобиля, спидометра</v>
          </cell>
          <cell r="H4398" t="str">
            <v xml:space="preserve">Спидометр тросы ЗИЛ                                                                                 </v>
          </cell>
          <cell r="I4398" t="str">
            <v>БК</v>
          </cell>
          <cell r="J4398">
            <v>0</v>
          </cell>
          <cell r="K4398">
            <v>631010000</v>
          </cell>
          <cell r="L4398" t="str">
            <v>ҚР, ШҚО, Өскемен қ., Бажов көш., 10</v>
          </cell>
          <cell r="M4398" t="str">
            <v>Желтоқсан-Қантар</v>
          </cell>
          <cell r="N4398" t="str">
            <v>Шығыс-Қазақстан облысы, Өскемен қ.</v>
          </cell>
          <cell r="O4398" t="str">
            <v>DDP</v>
          </cell>
          <cell r="P4398" t="str">
            <v>жыл бойына өтінім бойынша</v>
          </cell>
          <cell r="Q4398">
            <v>0</v>
          </cell>
          <cell r="R4398">
            <v>796</v>
          </cell>
          <cell r="S4398" t="str">
            <v>Дана</v>
          </cell>
        </row>
        <row r="4399">
          <cell r="A4399" t="str">
            <v>3078 Т</v>
          </cell>
          <cell r="B4399" t="str">
            <v>"ШҚ АЭК" АҚ</v>
          </cell>
          <cell r="C4399" t="str">
            <v>29.31.23.100.002.00.0796.000000000004</v>
          </cell>
          <cell r="D4399">
            <v>6031061007</v>
          </cell>
          <cell r="E4399" t="str">
            <v xml:space="preserve">Қайталағыш ЗИЛ                                                                                      </v>
          </cell>
          <cell r="F4399" t="str">
            <v>Повторитель</v>
          </cell>
          <cell r="G4399" t="str">
            <v>указателя поворота, левый, передний, для грузового автомобиля</v>
          </cell>
          <cell r="H4399" t="str">
            <v xml:space="preserve">Қайталағыш ЗИЛ                                                                                      </v>
          </cell>
          <cell r="I4399" t="str">
            <v>БК</v>
          </cell>
          <cell r="J4399">
            <v>0</v>
          </cell>
          <cell r="K4399">
            <v>631010000</v>
          </cell>
          <cell r="L4399" t="str">
            <v>ҚР, ШҚО, Өскемен қ., Бажов көш., 10</v>
          </cell>
          <cell r="M4399" t="str">
            <v>Желтоқсан-Қантар</v>
          </cell>
          <cell r="N4399" t="str">
            <v>Шығыс-Қазақстан облысы, Өскемен қ.</v>
          </cell>
          <cell r="O4399" t="str">
            <v>DDP</v>
          </cell>
          <cell r="P4399" t="str">
            <v>жыл бойына өтінім бойынша</v>
          </cell>
          <cell r="Q4399">
            <v>0</v>
          </cell>
          <cell r="R4399">
            <v>796</v>
          </cell>
          <cell r="S4399" t="str">
            <v>Дана</v>
          </cell>
        </row>
        <row r="4400">
          <cell r="A4400" t="str">
            <v>3079 Т</v>
          </cell>
          <cell r="B4400" t="str">
            <v>"ШҚ АЭК" АҚ</v>
          </cell>
          <cell r="C4400" t="str">
            <v>29.32.30.950.006.01.0796.000000000000</v>
          </cell>
          <cell r="D4400">
            <v>6031061009</v>
          </cell>
          <cell r="E4400" t="str">
            <v xml:space="preserve">Реактивтілік қарнақ ЗИЛ                                                                             </v>
          </cell>
          <cell r="F4400" t="str">
            <v>реактивная, для грузового автомобиля, верхняя</v>
          </cell>
          <cell r="G4400" t="str">
            <v>реактивная, для грузового автомобиля, верхняя</v>
          </cell>
          <cell r="H4400" t="str">
            <v xml:space="preserve">Реактивтілік қарнақ ЗИЛ                                                                             </v>
          </cell>
          <cell r="I4400" t="str">
            <v>БК</v>
          </cell>
          <cell r="J4400">
            <v>0</v>
          </cell>
          <cell r="K4400">
            <v>631010000</v>
          </cell>
          <cell r="L4400" t="str">
            <v>ҚР, ШҚО, Өскемен қ., Бажов көш., 10</v>
          </cell>
          <cell r="M4400" t="str">
            <v>Желтоқсан-Қантар</v>
          </cell>
          <cell r="N4400" t="str">
            <v>Шығыс-Қазақстан облысы, Өскемен қ.</v>
          </cell>
          <cell r="O4400" t="str">
            <v>DDP</v>
          </cell>
          <cell r="P4400" t="str">
            <v>жыл бойына өтінім бойынша</v>
          </cell>
          <cell r="Q4400">
            <v>0</v>
          </cell>
          <cell r="R4400">
            <v>796</v>
          </cell>
          <cell r="S4400" t="str">
            <v>Дана</v>
          </cell>
        </row>
        <row r="4401">
          <cell r="A4401" t="str">
            <v>3080 Т</v>
          </cell>
          <cell r="B4401" t="str">
            <v>"ШҚ АЭК" АҚ</v>
          </cell>
          <cell r="C4401" t="str">
            <v>29.32.30.990.008.00.0796.000000000032</v>
          </cell>
          <cell r="D4401">
            <v>6031061026</v>
          </cell>
          <cell r="E4401" t="str">
            <v xml:space="preserve">Амортизатор втулкасы ЗИЛ                                                                            </v>
          </cell>
          <cell r="F4401" t="str">
            <v>Втулка</v>
          </cell>
          <cell r="G4401" t="str">
            <v>для грузового автомобиля, для пружины амортизатора</v>
          </cell>
          <cell r="H4401" t="str">
            <v xml:space="preserve">Амортизатор втулкасы ЗИЛ                                                                            </v>
          </cell>
          <cell r="I4401" t="str">
            <v>БК</v>
          </cell>
          <cell r="J4401">
            <v>0</v>
          </cell>
          <cell r="K4401">
            <v>631010000</v>
          </cell>
          <cell r="L4401" t="str">
            <v>ҚР, ШҚО, Өскемен қ., Бажов көш., 10</v>
          </cell>
          <cell r="M4401" t="str">
            <v>Желтоқсан-Қантар</v>
          </cell>
          <cell r="N4401" t="str">
            <v>Шығыс-Қазақстан облысы, Өскемен қ.</v>
          </cell>
          <cell r="O4401" t="str">
            <v>DDP</v>
          </cell>
          <cell r="P4401" t="str">
            <v>жыл бойына өтінім бойынша</v>
          </cell>
          <cell r="Q4401">
            <v>0</v>
          </cell>
          <cell r="R4401">
            <v>796</v>
          </cell>
          <cell r="S4401" t="str">
            <v>Дана</v>
          </cell>
        </row>
        <row r="4402">
          <cell r="A4402" t="str">
            <v>3081 Т</v>
          </cell>
          <cell r="B4402" t="str">
            <v>"ШҚ АЭК" АҚ</v>
          </cell>
          <cell r="C4402" t="str">
            <v>29.31.30.300.021.00.0796.000000000002</v>
          </cell>
          <cell r="D4402">
            <v>6031061027</v>
          </cell>
          <cell r="E4402" t="str">
            <v xml:space="preserve">Оталдырғыш втулкасы ЗИЛ                                                                             </v>
          </cell>
          <cell r="F4402" t="str">
            <v>Втулка</v>
          </cell>
          <cell r="G4402" t="str">
            <v>для грузового автомобиля, для статера с электромеханическим перемещением шестерни привода</v>
          </cell>
          <cell r="H4402" t="str">
            <v xml:space="preserve">Оталдырғыш втулкасы ЗИЛ                                                                             </v>
          </cell>
          <cell r="I4402" t="str">
            <v>БК</v>
          </cell>
          <cell r="J4402">
            <v>0</v>
          </cell>
          <cell r="K4402">
            <v>631010000</v>
          </cell>
          <cell r="L4402" t="str">
            <v>ҚР, ШҚО, Өскемен қ., Бажов көш., 10</v>
          </cell>
          <cell r="M4402" t="str">
            <v>Желтоқсан-Қантар</v>
          </cell>
          <cell r="N4402" t="str">
            <v>Шығыс-Қазақстан облысы, Өскемен қ.</v>
          </cell>
          <cell r="O4402" t="str">
            <v>DDP</v>
          </cell>
          <cell r="P4402" t="str">
            <v>жыл бойына өтінім бойынша</v>
          </cell>
          <cell r="Q4402">
            <v>0</v>
          </cell>
          <cell r="R4402">
            <v>839</v>
          </cell>
          <cell r="S4402" t="str">
            <v>Комплект</v>
          </cell>
        </row>
        <row r="4403">
          <cell r="A4403" t="str">
            <v>3082 Т</v>
          </cell>
          <cell r="B4403" t="str">
            <v>"ШҚ АЭК" АҚ</v>
          </cell>
          <cell r="C4403" t="str">
            <v>29.32.30.600.003.00.0796.000000000004</v>
          </cell>
          <cell r="D4403">
            <v>6031061028</v>
          </cell>
          <cell r="E4403" t="str">
            <v>Термостат ЗИЛ</v>
          </cell>
          <cell r="F4403" t="str">
            <v>Термостат</v>
          </cell>
          <cell r="G4403" t="str">
            <v>для грузового автомобиля</v>
          </cell>
          <cell r="H4403" t="str">
            <v>Термостат ЗИЛ</v>
          </cell>
          <cell r="I4403" t="str">
            <v>БК</v>
          </cell>
          <cell r="J4403">
            <v>0</v>
          </cell>
          <cell r="K4403">
            <v>631010000</v>
          </cell>
          <cell r="L4403" t="str">
            <v>ҚР, ШҚО, Өскемен қ., Бажов көш., 10</v>
          </cell>
          <cell r="M4403" t="str">
            <v>Желтоқсан-Қантар</v>
          </cell>
          <cell r="N4403" t="str">
            <v>Шығыс-Қазақстан облысы, Өскемен қ.</v>
          </cell>
          <cell r="O4403" t="str">
            <v>DDP</v>
          </cell>
          <cell r="P4403" t="str">
            <v>жыл бойына өтінім бойынша</v>
          </cell>
          <cell r="Q4403">
            <v>0</v>
          </cell>
          <cell r="R4403">
            <v>796</v>
          </cell>
          <cell r="S4403" t="str">
            <v>Дана</v>
          </cell>
        </row>
        <row r="4404">
          <cell r="A4404" t="str">
            <v>3083 Т</v>
          </cell>
          <cell r="B4404" t="str">
            <v>"ШҚ АЭК" АҚ</v>
          </cell>
          <cell r="C4404" t="str">
            <v>29.32.30.950.022.00.0839.000000000000</v>
          </cell>
          <cell r="D4404">
            <v>6031061030</v>
          </cell>
          <cell r="E4404" t="str">
            <v>Шүберін жинақталым ЗИЛ</v>
          </cell>
          <cell r="F4404" t="str">
            <v>Шкворень</v>
          </cell>
          <cell r="G4404" t="str">
            <v>для грузового автомобиля</v>
          </cell>
          <cell r="H4404" t="str">
            <v>Шүберін жинақталым ЗИЛ</v>
          </cell>
          <cell r="I4404" t="str">
            <v>БК</v>
          </cell>
          <cell r="J4404">
            <v>0</v>
          </cell>
          <cell r="K4404">
            <v>631010000</v>
          </cell>
          <cell r="L4404" t="str">
            <v>ҚР, ШҚО, Өскемен қ., Бажов көш., 10</v>
          </cell>
          <cell r="M4404" t="str">
            <v>Желтоқсан-Қантар</v>
          </cell>
          <cell r="N4404" t="str">
            <v>Шығыс-Қазақстан облысы, Өскемен қ.</v>
          </cell>
          <cell r="O4404" t="str">
            <v>DDP</v>
          </cell>
          <cell r="P4404" t="str">
            <v>жыл бойына өтінім бойынша</v>
          </cell>
          <cell r="Q4404">
            <v>0</v>
          </cell>
          <cell r="R4404">
            <v>839</v>
          </cell>
          <cell r="S4404" t="str">
            <v>Комплект</v>
          </cell>
        </row>
        <row r="4405">
          <cell r="A4405" t="str">
            <v>3084 Т</v>
          </cell>
          <cell r="B4405" t="str">
            <v>"ШҚ АЭК" АҚ</v>
          </cell>
          <cell r="C4405" t="str">
            <v>29.32.30.600.009.00.0796.000000000004</v>
          </cell>
          <cell r="D4405">
            <v>6031061034</v>
          </cell>
          <cell r="E4405" t="str">
            <v>Радиатордың келтеқұбыры жиынтығы ЗИЛ</v>
          </cell>
          <cell r="F4405" t="str">
            <v>Патрубок</v>
          </cell>
          <cell r="G4405" t="str">
            <v>радиатора, для грузового автомобиля, верхний подводящий</v>
          </cell>
          <cell r="H4405" t="str">
            <v>Радиатордың келтеқұбыры жиынтығы ЗИЛ</v>
          </cell>
          <cell r="I4405" t="str">
            <v>БК</v>
          </cell>
          <cell r="J4405">
            <v>0</v>
          </cell>
          <cell r="K4405">
            <v>631010000</v>
          </cell>
          <cell r="L4405" t="str">
            <v>ҚР, ШҚО, Өскемен қ., Бажов көш., 10</v>
          </cell>
          <cell r="M4405" t="str">
            <v>Желтоқсан-Қантар</v>
          </cell>
          <cell r="N4405" t="str">
            <v>Шығыс-Қазақстан облысы, Өскемен қ.</v>
          </cell>
          <cell r="O4405" t="str">
            <v>DDP</v>
          </cell>
          <cell r="P4405" t="str">
            <v>жыл бойына өтінім бойынша</v>
          </cell>
          <cell r="Q4405">
            <v>0</v>
          </cell>
          <cell r="R4405">
            <v>839</v>
          </cell>
          <cell r="S4405" t="str">
            <v>Комплект</v>
          </cell>
        </row>
        <row r="4406">
          <cell r="A4406" t="str">
            <v>3085 Т</v>
          </cell>
          <cell r="B4406" t="str">
            <v>"ШҚ АЭК" АҚ</v>
          </cell>
          <cell r="C4406" t="str">
            <v>29.32.30.990.040.02.0796.000000000000</v>
          </cell>
          <cell r="D4406">
            <v>6031061035</v>
          </cell>
          <cell r="E4406" t="str">
            <v>Рессивердің орағытпа клапаны ЗИЛ</v>
          </cell>
          <cell r="F4406" t="str">
            <v>Клапан</v>
          </cell>
          <cell r="G4406" t="str">
            <v>двухмагистральный, для грузового автомобиля</v>
          </cell>
          <cell r="H4406" t="str">
            <v>Рессивердің орағытпа клапаны ЗИЛ</v>
          </cell>
          <cell r="I4406" t="str">
            <v>БК</v>
          </cell>
          <cell r="J4406">
            <v>0</v>
          </cell>
          <cell r="K4406">
            <v>631010000</v>
          </cell>
          <cell r="L4406" t="str">
            <v>ҚР, ШҚО, Өскемен қ., Бажов көш., 10</v>
          </cell>
          <cell r="M4406" t="str">
            <v>Желтоқсан-Қантар</v>
          </cell>
          <cell r="N4406" t="str">
            <v>Шығыс-Қазақстан облысы, Өскемен қ.</v>
          </cell>
          <cell r="O4406" t="str">
            <v>DDP</v>
          </cell>
          <cell r="P4406" t="str">
            <v>жыл бойына өтінім бойынша</v>
          </cell>
          <cell r="Q4406">
            <v>0</v>
          </cell>
          <cell r="R4406">
            <v>796</v>
          </cell>
          <cell r="S4406" t="str">
            <v>Дана</v>
          </cell>
        </row>
        <row r="4407">
          <cell r="A4407" t="str">
            <v>3086 Т</v>
          </cell>
          <cell r="B4407" t="str">
            <v>"ШҚ АЭК" АҚ</v>
          </cell>
          <cell r="C4407" t="str">
            <v>29.32.30.990.098.02.0796.000000000003</v>
          </cell>
          <cell r="D4407">
            <v>6031061036</v>
          </cell>
          <cell r="E4407" t="str">
            <v xml:space="preserve">Тіке сальник ЗИЛ                                                                                    </v>
          </cell>
          <cell r="F4407" t="str">
            <v>Сальник</v>
          </cell>
          <cell r="G4407" t="str">
            <v>для грузового автомобиля, раздаточной коробки</v>
          </cell>
          <cell r="H4407" t="str">
            <v xml:space="preserve">Тіке сальник ЗИЛ                                                                                    </v>
          </cell>
          <cell r="I4407" t="str">
            <v>БК</v>
          </cell>
          <cell r="J4407">
            <v>0</v>
          </cell>
          <cell r="K4407">
            <v>631010000</v>
          </cell>
          <cell r="L4407" t="str">
            <v>ҚР, ШҚО, Өскемен қ., Бажов көш., 10</v>
          </cell>
          <cell r="M4407" t="str">
            <v>Желтоқсан-Қантар</v>
          </cell>
          <cell r="N4407" t="str">
            <v>Шығыс-Қазақстан облысы, Өскемен қ.</v>
          </cell>
          <cell r="O4407" t="str">
            <v>DDP</v>
          </cell>
          <cell r="P4407" t="str">
            <v>жыл бойына өтінім бойынша</v>
          </cell>
          <cell r="Q4407">
            <v>0</v>
          </cell>
          <cell r="R4407">
            <v>796</v>
          </cell>
          <cell r="S4407" t="str">
            <v>Дана</v>
          </cell>
        </row>
        <row r="4408">
          <cell r="A4408" t="str">
            <v>3087 Т</v>
          </cell>
          <cell r="B4408" t="str">
            <v>"ШҚ АЭК" АҚ</v>
          </cell>
          <cell r="C4408" t="str">
            <v>29.32.30.910.001.01.0796.000000000001</v>
          </cell>
          <cell r="D4408">
            <v>6031061038</v>
          </cell>
          <cell r="E4408" t="str">
            <v>Плита астына төсеніш жиынтығы ЗИЛ</v>
          </cell>
          <cell r="F4408" t="str">
            <v>Прокладка</v>
          </cell>
          <cell r="G4408" t="str">
            <v>впускной трубы, для грузового автомобиля</v>
          </cell>
          <cell r="H4408" t="str">
            <v>Плита астына төсеніш жиынтығы ЗИЛ</v>
          </cell>
          <cell r="I4408" t="str">
            <v>БК</v>
          </cell>
          <cell r="J4408">
            <v>0</v>
          </cell>
          <cell r="K4408">
            <v>631010000</v>
          </cell>
          <cell r="L4408" t="str">
            <v>ҚР, ШҚО, Өскемен қ., Бажов көш., 10</v>
          </cell>
          <cell r="M4408" t="str">
            <v>Желтоқсан-Қантар</v>
          </cell>
          <cell r="N4408" t="str">
            <v>Шығыс-Қазақстан облысы, Өскемен қ.</v>
          </cell>
          <cell r="O4408" t="str">
            <v>DDP</v>
          </cell>
          <cell r="P4408" t="str">
            <v>жыл бойына өтінім бойынша</v>
          </cell>
          <cell r="Q4408">
            <v>0</v>
          </cell>
          <cell r="R4408">
            <v>839</v>
          </cell>
          <cell r="S4408" t="str">
            <v>Комплект</v>
          </cell>
        </row>
        <row r="4409">
          <cell r="A4409" t="str">
            <v>3088 Т</v>
          </cell>
          <cell r="B4409" t="str">
            <v>"ШҚ АЭК" АҚ</v>
          </cell>
          <cell r="C4409" t="str">
            <v>29.32.30.650.014.02.0796.000000000001</v>
          </cell>
          <cell r="D4409">
            <v>6031061040</v>
          </cell>
          <cell r="E4409" t="str">
            <v>Қыспа подшипник ЗИЛ</v>
          </cell>
          <cell r="F4409" t="str">
            <v>Подшипник</v>
          </cell>
          <cell r="G4409" t="str">
            <v>сцепления, для грузового автомобиля</v>
          </cell>
          <cell r="H4409" t="str">
            <v>Қыспа подшипник ЗИЛ</v>
          </cell>
          <cell r="I4409" t="str">
            <v>БК</v>
          </cell>
          <cell r="J4409">
            <v>0</v>
          </cell>
          <cell r="K4409">
            <v>631010000</v>
          </cell>
          <cell r="L4409" t="str">
            <v>ҚР, ШҚО, Өскемен қ., Бажов көш., 10</v>
          </cell>
          <cell r="M4409" t="str">
            <v>Желтоқсан-Қантар</v>
          </cell>
          <cell r="N4409" t="str">
            <v>Шығыс-Қазақстан облысы, Өскемен қ.</v>
          </cell>
          <cell r="O4409" t="str">
            <v>DDP</v>
          </cell>
          <cell r="P4409" t="str">
            <v>жыл бойына өтінім бойынша</v>
          </cell>
          <cell r="Q4409">
            <v>0</v>
          </cell>
          <cell r="R4409">
            <v>796</v>
          </cell>
          <cell r="S4409" t="str">
            <v>Дана</v>
          </cell>
        </row>
        <row r="4410">
          <cell r="A4410" t="str">
            <v>3089 Т</v>
          </cell>
          <cell r="B4410" t="str">
            <v>"ШҚ АЭК" АҚ</v>
          </cell>
          <cell r="C4410" t="str">
            <v>29.32.30.250.009.00.0796.000000000000</v>
          </cell>
          <cell r="D4410">
            <v>6031061041</v>
          </cell>
          <cell r="E4410" t="str">
            <v>Компрессор ЗИЛ</v>
          </cell>
          <cell r="F4410" t="str">
            <v>Компрессор</v>
          </cell>
          <cell r="G4410" t="str">
            <v>для тормозной системы, для грузового автомобиля</v>
          </cell>
          <cell r="H4410" t="str">
            <v>Компрессор ЗИЛ</v>
          </cell>
          <cell r="I4410" t="str">
            <v>БК</v>
          </cell>
          <cell r="J4410">
            <v>0</v>
          </cell>
          <cell r="K4410">
            <v>631010000</v>
          </cell>
          <cell r="L4410" t="str">
            <v>ҚР, ШҚО, Өскемен қ., Бажов көш., 10</v>
          </cell>
          <cell r="M4410" t="str">
            <v>Желтоқсан-Қантар</v>
          </cell>
          <cell r="N4410" t="str">
            <v>Шығыс-Қазақстан облысы, Өскемен қ.</v>
          </cell>
          <cell r="O4410" t="str">
            <v>DDP</v>
          </cell>
          <cell r="P4410" t="str">
            <v>жыл бойына өтінім бойынша</v>
          </cell>
          <cell r="Q4410">
            <v>0</v>
          </cell>
          <cell r="R4410">
            <v>796</v>
          </cell>
          <cell r="S4410" t="str">
            <v>Дана</v>
          </cell>
        </row>
        <row r="4411">
          <cell r="A4411" t="str">
            <v>3090 Т</v>
          </cell>
          <cell r="B4411" t="str">
            <v>"ШҚ АЭК" АҚ</v>
          </cell>
          <cell r="C4411" t="str">
            <v>25.99.29.490.064.00.0796.000000000000</v>
          </cell>
          <cell r="D4411">
            <v>6031061044</v>
          </cell>
          <cell r="E4411" t="str">
            <v xml:space="preserve">Гайка-Футорка ЗИЛ                                                                                   </v>
          </cell>
          <cell r="F4411" t="str">
            <v>Футорка</v>
          </cell>
          <cell r="G4411" t="str">
            <v>чугунная</v>
          </cell>
          <cell r="H4411" t="str">
            <v xml:space="preserve">Гайка-Футорка ЗИЛ                                                                                   </v>
          </cell>
          <cell r="I4411" t="str">
            <v>БК</v>
          </cell>
          <cell r="J4411">
            <v>0</v>
          </cell>
          <cell r="K4411">
            <v>631010000</v>
          </cell>
          <cell r="L4411" t="str">
            <v>ҚР, ШҚО, Өскемен қ., Бажов көш., 10</v>
          </cell>
          <cell r="M4411" t="str">
            <v>Желтоқсан-Қантар</v>
          </cell>
          <cell r="N4411" t="str">
            <v>Шығыс-Қазақстан облысы, Өскемен қ.</v>
          </cell>
          <cell r="O4411" t="str">
            <v>DDP</v>
          </cell>
          <cell r="P4411" t="str">
            <v>жыл бойына өтінім бойынша</v>
          </cell>
          <cell r="Q4411">
            <v>0</v>
          </cell>
          <cell r="R4411">
            <v>796</v>
          </cell>
          <cell r="S4411" t="str">
            <v>Дана</v>
          </cell>
        </row>
        <row r="4412">
          <cell r="A4412" t="str">
            <v>3091 Т</v>
          </cell>
          <cell r="B4412" t="str">
            <v>"ШҚ АЭК" АҚ</v>
          </cell>
          <cell r="C4412" t="str">
            <v>29.31.30.300.029.00.0796.000000000004</v>
          </cell>
          <cell r="D4412">
            <v>6031061053</v>
          </cell>
          <cell r="E4412" t="str">
            <v xml:space="preserve">Тұтандырғыш құлыпы ЗИЛ                                                                              </v>
          </cell>
          <cell r="F4412" t="str">
            <v>Замок</v>
          </cell>
          <cell r="G4412" t="str">
            <v>для грузового автомобиля, для дизельного двигателя, для зажигания стартера</v>
          </cell>
          <cell r="H4412" t="str">
            <v xml:space="preserve">Тұтандырғыш құлыпы ЗИЛ                                                                              </v>
          </cell>
          <cell r="I4412" t="str">
            <v>БК</v>
          </cell>
          <cell r="J4412">
            <v>0</v>
          </cell>
          <cell r="K4412">
            <v>631010000</v>
          </cell>
          <cell r="L4412" t="str">
            <v>ҚР, ШҚО, Өскемен қ., Бажов көш., 10</v>
          </cell>
          <cell r="M4412" t="str">
            <v>Желтоқсан-Қантар</v>
          </cell>
          <cell r="N4412" t="str">
            <v>Шығыс-Қазақстан облысы, Өскемен қ.</v>
          </cell>
          <cell r="O4412" t="str">
            <v>DDP</v>
          </cell>
          <cell r="P4412" t="str">
            <v>жыл бойына өтінім бойынша</v>
          </cell>
          <cell r="Q4412">
            <v>0</v>
          </cell>
          <cell r="R4412">
            <v>796</v>
          </cell>
          <cell r="S4412" t="str">
            <v>Дана</v>
          </cell>
        </row>
        <row r="4413">
          <cell r="A4413" t="str">
            <v>3092 Т</v>
          </cell>
          <cell r="B4413" t="str">
            <v>"ШҚ АЭК" АҚ</v>
          </cell>
          <cell r="C4413" t="str">
            <v>29.32.30.300.009.06.0796.000000000000</v>
          </cell>
          <cell r="D4413">
            <v>6031061055</v>
          </cell>
          <cell r="E4413" t="str">
            <v xml:space="preserve">Ілме подшипник ЗИЛ                                                                                  </v>
          </cell>
          <cell r="F4413" t="str">
            <v>Подшипник</v>
          </cell>
          <cell r="G4413" t="str">
            <v>подвесной, для карданного вала, для грузового автомобиля</v>
          </cell>
          <cell r="H4413" t="str">
            <v xml:space="preserve">Ілме подшипник ЗИЛ                                                                                  </v>
          </cell>
          <cell r="I4413" t="str">
            <v>БК</v>
          </cell>
          <cell r="J4413">
            <v>0</v>
          </cell>
          <cell r="K4413">
            <v>631010000</v>
          </cell>
          <cell r="L4413" t="str">
            <v>ҚР, ШҚО, Өскемен қ., Бажов көш., 10</v>
          </cell>
          <cell r="M4413" t="str">
            <v>Желтоқсан-Қантар</v>
          </cell>
          <cell r="N4413" t="str">
            <v>Шығыс-Қазақстан облысы, Өскемен қ.</v>
          </cell>
          <cell r="O4413" t="str">
            <v>DDP</v>
          </cell>
          <cell r="P4413" t="str">
            <v>жыл бойына өтінім бойынша</v>
          </cell>
          <cell r="Q4413">
            <v>0</v>
          </cell>
          <cell r="R4413">
            <v>796</v>
          </cell>
          <cell r="S4413" t="str">
            <v>Дана</v>
          </cell>
        </row>
        <row r="4414">
          <cell r="A4414" t="str">
            <v>3093 Т</v>
          </cell>
          <cell r="B4414" t="str">
            <v>"ШҚ АЭК" АҚ</v>
          </cell>
          <cell r="C4414" t="str">
            <v>29.32.30.650.017.00.0796.000000000001</v>
          </cell>
          <cell r="D4414">
            <v>6031061058</v>
          </cell>
          <cell r="E4414" t="str">
            <v>Ілінісудің кішкене табаны ЗИЛ</v>
          </cell>
          <cell r="F4414" t="str">
            <v>Лапки корзины сцепления</v>
          </cell>
          <cell r="G4414" t="str">
            <v>для грузового автомобиля</v>
          </cell>
          <cell r="H4414" t="str">
            <v>Ілінісудің кішкене табаны ЗИЛ</v>
          </cell>
          <cell r="I4414" t="str">
            <v>БК</v>
          </cell>
          <cell r="J4414">
            <v>0</v>
          </cell>
          <cell r="K4414">
            <v>631010000</v>
          </cell>
          <cell r="L4414" t="str">
            <v>ҚР, ШҚО, Өскемен қ., Бажов көш., 10</v>
          </cell>
          <cell r="M4414" t="str">
            <v>Желтоқсан-Қантар</v>
          </cell>
          <cell r="N4414" t="str">
            <v>Шығыс-Қазақстан облысы, Өскемен қ.</v>
          </cell>
          <cell r="O4414" t="str">
            <v>DDP</v>
          </cell>
          <cell r="P4414" t="str">
            <v>жыл бойына өтінім бойынша</v>
          </cell>
          <cell r="Q4414">
            <v>0</v>
          </cell>
          <cell r="R4414">
            <v>796</v>
          </cell>
          <cell r="S4414" t="str">
            <v>Дана</v>
          </cell>
        </row>
        <row r="4415">
          <cell r="A4415" t="str">
            <v>3094 Т</v>
          </cell>
          <cell r="B4415" t="str">
            <v>"ШҚ АЭК" АҚ</v>
          </cell>
          <cell r="C4415" t="str">
            <v>29.32.30.990.008.00.0796.000000000029</v>
          </cell>
          <cell r="D4415">
            <v>6031061062</v>
          </cell>
          <cell r="E4415" t="str">
            <v xml:space="preserve">Бағыттаушы втулка ЗИЛ                                                                               </v>
          </cell>
          <cell r="F4415" t="str">
            <v>Втулка</v>
          </cell>
          <cell r="G4415" t="str">
            <v>для грузового автомобиля, для клапана направляющего</v>
          </cell>
          <cell r="H4415" t="str">
            <v xml:space="preserve">Бағыттаушы втулка ЗИЛ                                                                               </v>
          </cell>
          <cell r="I4415" t="str">
            <v>БК</v>
          </cell>
          <cell r="J4415">
            <v>0</v>
          </cell>
          <cell r="K4415">
            <v>631010000</v>
          </cell>
          <cell r="L4415" t="str">
            <v>ҚР, ШҚО, Өскемен қ., Бажов көш., 10</v>
          </cell>
          <cell r="M4415" t="str">
            <v>Желтоқсан-Қантар</v>
          </cell>
          <cell r="N4415" t="str">
            <v>Шығыс-Қазақстан облысы, Өскемен қ.</v>
          </cell>
          <cell r="O4415" t="str">
            <v>DDP</v>
          </cell>
          <cell r="P4415" t="str">
            <v>жыл бойына өтінім бойынша</v>
          </cell>
          <cell r="Q4415">
            <v>0</v>
          </cell>
          <cell r="R4415">
            <v>796</v>
          </cell>
          <cell r="S4415" t="str">
            <v>Дана</v>
          </cell>
        </row>
        <row r="4416">
          <cell r="A4416" t="str">
            <v>3095 Т</v>
          </cell>
          <cell r="B4416" t="str">
            <v>"ШҚ АЭК" АҚ</v>
          </cell>
          <cell r="C4416" t="str">
            <v>22.19.73.230.012.00.0796.000000000000</v>
          </cell>
          <cell r="D4416">
            <v>6031061064</v>
          </cell>
          <cell r="E4416" t="str">
            <v xml:space="preserve">Сальник 52*72                                                                                       </v>
          </cell>
          <cell r="F4416" t="str">
            <v>Сальник</v>
          </cell>
          <cell r="G4416" t="str">
            <v>для специальной и специализированной грузоподъемной техники, редуктора, резиновый</v>
          </cell>
          <cell r="H4416" t="str">
            <v xml:space="preserve">Сальник 52*72                                                                                       </v>
          </cell>
          <cell r="I4416" t="str">
            <v>БК</v>
          </cell>
          <cell r="J4416">
            <v>0</v>
          </cell>
          <cell r="K4416">
            <v>631010000</v>
          </cell>
          <cell r="L4416" t="str">
            <v>ҚР, ШҚО, Өскемен қ., Бажов көш., 10</v>
          </cell>
          <cell r="M4416" t="str">
            <v>Желтоқсан-Қантар</v>
          </cell>
          <cell r="N4416" t="str">
            <v>Шығыс-Қазақстан облысы, Өскемен қ.</v>
          </cell>
          <cell r="O4416" t="str">
            <v>DDP</v>
          </cell>
          <cell r="P4416" t="str">
            <v>жыл бойына өтінім бойынша</v>
          </cell>
          <cell r="Q4416">
            <v>0</v>
          </cell>
          <cell r="R4416">
            <v>796</v>
          </cell>
          <cell r="S4416" t="str">
            <v>Дана</v>
          </cell>
        </row>
        <row r="4417">
          <cell r="A4417" t="str">
            <v>3096 Т</v>
          </cell>
          <cell r="B4417" t="str">
            <v>"ШҚ АЭК" АҚ</v>
          </cell>
          <cell r="C4417" t="str">
            <v>29.32.30.990.040.05.0796.000000000001</v>
          </cell>
          <cell r="D4417">
            <v>6031061066</v>
          </cell>
          <cell r="E4417" t="str">
            <v xml:space="preserve">Клапан РДВ ЗИЛ                                                                                      </v>
          </cell>
          <cell r="F4417" t="str">
            <v>Клапан</v>
          </cell>
          <cell r="G4417" t="str">
            <v>ускорительный, для грузового автомобиля</v>
          </cell>
          <cell r="H4417" t="str">
            <v xml:space="preserve">Клапан РДВ ЗИЛ                                                                                      </v>
          </cell>
          <cell r="I4417" t="str">
            <v>БК</v>
          </cell>
          <cell r="J4417">
            <v>0</v>
          </cell>
          <cell r="K4417">
            <v>631010000</v>
          </cell>
          <cell r="L4417" t="str">
            <v>ҚР, ШҚО, Өскемен қ., Бажов көш., 10</v>
          </cell>
          <cell r="M4417" t="str">
            <v>Желтоқсан-Қантар</v>
          </cell>
          <cell r="N4417" t="str">
            <v>Шығыс-Қазақстан облысы, Өскемен қ.</v>
          </cell>
          <cell r="O4417" t="str">
            <v>DDP</v>
          </cell>
          <cell r="P4417" t="str">
            <v>жыл бойына өтінім бойынша</v>
          </cell>
          <cell r="Q4417">
            <v>0</v>
          </cell>
          <cell r="R4417">
            <v>796</v>
          </cell>
          <cell r="S4417" t="str">
            <v>Дана</v>
          </cell>
        </row>
        <row r="4418">
          <cell r="A4418" t="str">
            <v>3097 Т</v>
          </cell>
          <cell r="B4418" t="str">
            <v>"ШҚ АЭК" АҚ</v>
          </cell>
          <cell r="C4418" t="str">
            <v>29.32.30.900.019.01.0796.000000000000</v>
          </cell>
          <cell r="D4418">
            <v>6031061071</v>
          </cell>
          <cell r="E4418" t="str">
            <v xml:space="preserve">Қыспа подшипниктің муфтасы ЗИЛ                                                                      </v>
          </cell>
          <cell r="F4418" t="str">
            <v>Муфта</v>
          </cell>
          <cell r="G4418" t="str">
            <v xml:space="preserve"> включения с подшипником, для грузового автомобиля</v>
          </cell>
          <cell r="H4418" t="str">
            <v xml:space="preserve">Қыспа подшипниктің муфтасы ЗИЛ                                                                      </v>
          </cell>
          <cell r="I4418" t="str">
            <v>БК</v>
          </cell>
          <cell r="J4418">
            <v>0</v>
          </cell>
          <cell r="K4418">
            <v>631010000</v>
          </cell>
          <cell r="L4418" t="str">
            <v>ҚР, ШҚО, Өскемен қ., Бажов көш., 10</v>
          </cell>
          <cell r="M4418" t="str">
            <v>Желтоқсан-Қантар</v>
          </cell>
          <cell r="N4418" t="str">
            <v>Шығыс-Қазақстан облысы, Өскемен қ.</v>
          </cell>
          <cell r="O4418" t="str">
            <v>DDP</v>
          </cell>
          <cell r="P4418" t="str">
            <v>жыл бойына өтінім бойынша</v>
          </cell>
          <cell r="Q4418">
            <v>0</v>
          </cell>
          <cell r="R4418">
            <v>796</v>
          </cell>
          <cell r="S4418" t="str">
            <v>Дана</v>
          </cell>
        </row>
        <row r="4419">
          <cell r="A4419" t="str">
            <v>3098 Т</v>
          </cell>
          <cell r="B4419" t="str">
            <v>"ШҚ АЭК" АҚ</v>
          </cell>
          <cell r="C4419" t="str">
            <v>22.19.73.100.010.00.0839.000000000000</v>
          </cell>
          <cell r="D4419">
            <v>6031061074</v>
          </cell>
          <cell r="E4419" t="str">
            <v xml:space="preserve">Су сорғысының белдігі жиынтығы ЗИЛ                                                                  </v>
          </cell>
          <cell r="F4419" t="str">
            <v>Комплект резино-технических изделий</v>
          </cell>
          <cell r="G4419" t="str">
            <v>ремонтный</v>
          </cell>
          <cell r="H4419" t="str">
            <v xml:space="preserve">Су сорғысының белдігі жиынтығы ЗИЛ                                                                  </v>
          </cell>
          <cell r="I4419" t="str">
            <v>БК</v>
          </cell>
          <cell r="J4419">
            <v>0</v>
          </cell>
          <cell r="K4419">
            <v>631010000</v>
          </cell>
          <cell r="L4419" t="str">
            <v>ҚР, ШҚО, Өскемен қ., Бажов көш., 10</v>
          </cell>
          <cell r="M4419" t="str">
            <v>Желтоқсан-Қантар</v>
          </cell>
          <cell r="N4419" t="str">
            <v>Шығыс-Қазақстан облысы, Өскемен қ.</v>
          </cell>
          <cell r="O4419" t="str">
            <v>DDP</v>
          </cell>
          <cell r="P4419" t="str">
            <v>жыл бойына өтінім бойынша</v>
          </cell>
          <cell r="Q4419">
            <v>0</v>
          </cell>
          <cell r="R4419">
            <v>839</v>
          </cell>
          <cell r="S4419" t="str">
            <v>Комплект</v>
          </cell>
        </row>
        <row r="4420">
          <cell r="A4420" t="str">
            <v>3099 Т</v>
          </cell>
          <cell r="B4420" t="str">
            <v>"ШҚ АЭК" АҚ</v>
          </cell>
          <cell r="C4420" t="str">
            <v>22.19.73.230.012.00.0796.000000000000</v>
          </cell>
          <cell r="D4420">
            <v>6031061076</v>
          </cell>
          <cell r="E4420" t="str">
            <v xml:space="preserve">Сальник 62*93                                                                                       </v>
          </cell>
          <cell r="F4420" t="str">
            <v>Сальник</v>
          </cell>
          <cell r="G4420" t="str">
            <v>для специальной и специализированной грузоподъемной техники, редуктора, резиновый</v>
          </cell>
          <cell r="H4420" t="str">
            <v xml:space="preserve">Сальник 62*93                                                                                       </v>
          </cell>
          <cell r="I4420" t="str">
            <v>БК</v>
          </cell>
          <cell r="J4420">
            <v>0</v>
          </cell>
          <cell r="K4420">
            <v>631010000</v>
          </cell>
          <cell r="L4420" t="str">
            <v>ҚР, ШҚО, Өскемен қ., Бажов көш., 10</v>
          </cell>
          <cell r="M4420" t="str">
            <v>Желтоқсан-Қантар</v>
          </cell>
          <cell r="N4420" t="str">
            <v>Шығыс-Қазақстан облысы, Өскемен қ.</v>
          </cell>
          <cell r="O4420" t="str">
            <v>DDP</v>
          </cell>
          <cell r="P4420" t="str">
            <v>жыл бойына өтінім бойынша</v>
          </cell>
          <cell r="Q4420">
            <v>0</v>
          </cell>
          <cell r="R4420">
            <v>796</v>
          </cell>
          <cell r="S4420" t="str">
            <v>Дана</v>
          </cell>
        </row>
        <row r="4421">
          <cell r="A4421" t="str">
            <v>3100 Т</v>
          </cell>
          <cell r="B4421" t="str">
            <v>"ШҚ АЭК" АҚ</v>
          </cell>
          <cell r="C4421" t="str">
            <v>29.31.30.300.016.02.0796.000000000001</v>
          </cell>
          <cell r="D4421">
            <v>6031061079</v>
          </cell>
          <cell r="E4421" t="str">
            <v xml:space="preserve">Тарту релесі ЗИЛ-131 Урал                                                                           </v>
          </cell>
          <cell r="F4421" t="str">
            <v>Реле</v>
          </cell>
          <cell r="G4421" t="str">
            <v>для грузового автомобиля, втягивающее, для стартера, с инерционным или комбинированным приводом</v>
          </cell>
          <cell r="H4421" t="str">
            <v xml:space="preserve">Тарту релесі ЗИЛ-131 Урал                                                                           </v>
          </cell>
          <cell r="I4421" t="str">
            <v>БК</v>
          </cell>
          <cell r="J4421">
            <v>0</v>
          </cell>
          <cell r="K4421">
            <v>631010000</v>
          </cell>
          <cell r="L4421" t="str">
            <v>ҚР, ШҚО, Өскемен қ., Бажов көш., 10</v>
          </cell>
          <cell r="M4421" t="str">
            <v>Желтоқсан-Қантар</v>
          </cell>
          <cell r="N4421" t="str">
            <v>Шығыс-Қазақстан облысы, Өскемен қ.</v>
          </cell>
          <cell r="O4421" t="str">
            <v>DDP</v>
          </cell>
          <cell r="P4421" t="str">
            <v>жыл бойына өтінім бойынша</v>
          </cell>
          <cell r="Q4421">
            <v>0</v>
          </cell>
          <cell r="R4421">
            <v>796</v>
          </cell>
          <cell r="S4421" t="str">
            <v>Дана</v>
          </cell>
        </row>
        <row r="4422">
          <cell r="A4422" t="str">
            <v>3101 Т</v>
          </cell>
          <cell r="B4422" t="str">
            <v>"ШҚ АЭК" АҚ</v>
          </cell>
          <cell r="C4422" t="str">
            <v>29.32.30.990.031.01.0796.000000000001</v>
          </cell>
          <cell r="D4422">
            <v>6031061081</v>
          </cell>
          <cell r="E4422" t="str">
            <v>Карданды болт ЗИЛ</v>
          </cell>
          <cell r="F4422" t="str">
            <v>Болт</v>
          </cell>
          <cell r="G4422" t="str">
            <v>для грузового автомобиля, для карданного вала</v>
          </cell>
          <cell r="H4422" t="str">
            <v>Карданды болт ЗИЛ</v>
          </cell>
          <cell r="I4422" t="str">
            <v>БК</v>
          </cell>
          <cell r="J4422">
            <v>0</v>
          </cell>
          <cell r="K4422">
            <v>631010000</v>
          </cell>
          <cell r="L4422" t="str">
            <v>ҚР, ШҚО, Өскемен қ., Бажов көш., 10</v>
          </cell>
          <cell r="M4422" t="str">
            <v>Желтоқсан-Қантар</v>
          </cell>
          <cell r="N4422" t="str">
            <v>Шығыс-Қазақстан облысы, Өскемен қ.</v>
          </cell>
          <cell r="O4422" t="str">
            <v>DDP</v>
          </cell>
          <cell r="P4422" t="str">
            <v>жыл бойына өтінім бойынша</v>
          </cell>
          <cell r="Q4422">
            <v>0</v>
          </cell>
          <cell r="R4422">
            <v>796</v>
          </cell>
          <cell r="S4422" t="str">
            <v>Дана</v>
          </cell>
        </row>
        <row r="4423">
          <cell r="A4423" t="str">
            <v>3102 Т</v>
          </cell>
          <cell r="B4423" t="str">
            <v>"ШҚ АЭК" АҚ</v>
          </cell>
          <cell r="C4423" t="str">
            <v>29.32.30.630.004.02.0796.000000000000</v>
          </cell>
          <cell r="D4423">
            <v>6031061090</v>
          </cell>
          <cell r="E4423" t="str">
            <v xml:space="preserve">Жіберу клапаны ЗИЛ                                                                                  </v>
          </cell>
          <cell r="F4423" t="str">
            <v>Клапан</v>
          </cell>
          <cell r="G4423" t="str">
            <v>выпускной (коллектор), для грузового автомобиля</v>
          </cell>
          <cell r="H4423" t="str">
            <v xml:space="preserve">Жіберу клапаны ЗИЛ                                                                                  </v>
          </cell>
          <cell r="I4423" t="str">
            <v>БК</v>
          </cell>
          <cell r="J4423">
            <v>0</v>
          </cell>
          <cell r="K4423">
            <v>631010000</v>
          </cell>
          <cell r="L4423" t="str">
            <v>ҚР, ШҚО, Өскемен қ., Бажов көш., 10</v>
          </cell>
          <cell r="M4423" t="str">
            <v>Желтоқсан-Қантар</v>
          </cell>
          <cell r="N4423" t="str">
            <v>Шығыс-Қазақстан облысы, Өскемен қ.</v>
          </cell>
          <cell r="O4423" t="str">
            <v>DDP</v>
          </cell>
          <cell r="P4423" t="str">
            <v>жыл бойына өтінім бойынша</v>
          </cell>
          <cell r="Q4423">
            <v>0</v>
          </cell>
          <cell r="R4423">
            <v>796</v>
          </cell>
          <cell r="S4423" t="str">
            <v>Дана</v>
          </cell>
        </row>
        <row r="4424">
          <cell r="A4424" t="str">
            <v>3103 Т</v>
          </cell>
          <cell r="B4424" t="str">
            <v>"ШҚ АЭК" АҚ</v>
          </cell>
          <cell r="C4424" t="str">
            <v>28.11.41.700.030.00.0796.000000000000</v>
          </cell>
          <cell r="D4424">
            <v>6031061091</v>
          </cell>
          <cell r="E4424" t="str">
            <v>Клапандар сальнигі ЗИЛ</v>
          </cell>
          <cell r="F4424" t="str">
            <v>Сальник клапанный</v>
          </cell>
          <cell r="G4424" t="str">
            <v>для карбюраторного двигателя, для легкового автомобиля</v>
          </cell>
          <cell r="H4424" t="str">
            <v>Клапандар сальнигі ЗИЛ</v>
          </cell>
          <cell r="I4424" t="str">
            <v>БК</v>
          </cell>
          <cell r="J4424">
            <v>0</v>
          </cell>
          <cell r="K4424">
            <v>631010000</v>
          </cell>
          <cell r="L4424" t="str">
            <v>ҚР, ШҚО, Өскемен қ., Бажов көш., 10</v>
          </cell>
          <cell r="M4424" t="str">
            <v>Желтоқсан-Қантар</v>
          </cell>
          <cell r="N4424" t="str">
            <v>Шығыс-Қазақстан облысы, Өскемен қ.</v>
          </cell>
          <cell r="O4424" t="str">
            <v>DDP</v>
          </cell>
          <cell r="P4424" t="str">
            <v>жыл бойына өтінім бойынша</v>
          </cell>
          <cell r="Q4424">
            <v>0</v>
          </cell>
          <cell r="R4424">
            <v>839</v>
          </cell>
          <cell r="S4424" t="str">
            <v>Комплект</v>
          </cell>
        </row>
        <row r="4425">
          <cell r="A4425" t="str">
            <v>3104 Т</v>
          </cell>
          <cell r="B4425" t="str">
            <v>"ШҚ АЭК" АҚ</v>
          </cell>
          <cell r="C4425" t="str">
            <v>29.32.30.990.098.02.0796.000000000002</v>
          </cell>
          <cell r="D4425">
            <v>6031061093</v>
          </cell>
          <cell r="E4425" t="str">
            <v xml:space="preserve">Негізгі сальник ЗИЛ                                                                                 </v>
          </cell>
          <cell r="F4425" t="str">
            <v>Сальник</v>
          </cell>
          <cell r="G4425" t="str">
            <v>для грузового автомобиля, коробки передач</v>
          </cell>
          <cell r="H4425" t="str">
            <v xml:space="preserve">Негізгі сальник ЗИЛ                                                                                 </v>
          </cell>
          <cell r="I4425" t="str">
            <v>БК</v>
          </cell>
          <cell r="J4425">
            <v>0</v>
          </cell>
          <cell r="K4425">
            <v>631010000</v>
          </cell>
          <cell r="L4425" t="str">
            <v>ҚР, ШҚО, Өскемен қ., Бажов көш., 10</v>
          </cell>
          <cell r="M4425" t="str">
            <v>Желтоқсан-Қантар</v>
          </cell>
          <cell r="N4425" t="str">
            <v>Шығыс-Қазақстан облысы, Өскемен қ.</v>
          </cell>
          <cell r="O4425" t="str">
            <v>DDP</v>
          </cell>
          <cell r="P4425" t="str">
            <v>жыл бойына өтінім бойынша</v>
          </cell>
          <cell r="Q4425">
            <v>0</v>
          </cell>
          <cell r="R4425">
            <v>796</v>
          </cell>
          <cell r="S4425" t="str">
            <v>Дана</v>
          </cell>
        </row>
        <row r="4426">
          <cell r="A4426" t="str">
            <v>3105 Т</v>
          </cell>
          <cell r="B4426" t="str">
            <v>"ШҚ АЭК" АҚ</v>
          </cell>
          <cell r="C4426" t="str">
            <v>29.32.30.990.090.00.0796.000000000004</v>
          </cell>
          <cell r="D4426">
            <v>6031061094</v>
          </cell>
          <cell r="E4426" t="str">
            <v xml:space="preserve">Ұзын шрус Зил 131                                                                                   </v>
          </cell>
          <cell r="F4426" t="str">
            <v>Шарнир</v>
          </cell>
          <cell r="G4426" t="str">
            <v>регулировки угловых скоростей, для грузового автомобиля, наружный</v>
          </cell>
          <cell r="H4426" t="str">
            <v xml:space="preserve">Ұзын шрус Зил 131                                                                                   </v>
          </cell>
          <cell r="I4426" t="str">
            <v>БК</v>
          </cell>
          <cell r="J4426">
            <v>0</v>
          </cell>
          <cell r="K4426">
            <v>631010000</v>
          </cell>
          <cell r="L4426" t="str">
            <v>ҚР, ШҚО, Өскемен қ., Бажов көш., 10</v>
          </cell>
          <cell r="M4426" t="str">
            <v>Желтоқсан-Қантар</v>
          </cell>
          <cell r="N4426" t="str">
            <v>Шығыс-Қазақстан облысы, Өскемен қ.</v>
          </cell>
          <cell r="O4426" t="str">
            <v>DDP</v>
          </cell>
          <cell r="P4426" t="str">
            <v>жыл бойына өтінім бойынша</v>
          </cell>
          <cell r="Q4426">
            <v>0</v>
          </cell>
          <cell r="R4426">
            <v>796</v>
          </cell>
          <cell r="S4426" t="str">
            <v>Дана</v>
          </cell>
        </row>
        <row r="4427">
          <cell r="A4427" t="str">
            <v>3106 Т</v>
          </cell>
          <cell r="B4427" t="str">
            <v>"ШҚ АЭК" АҚ</v>
          </cell>
          <cell r="C4427" t="str">
            <v>29.32.30.900.018.00.0796.000000000004</v>
          </cell>
          <cell r="D4427">
            <v>6031061095</v>
          </cell>
          <cell r="E4427" t="str">
            <v xml:space="preserve">Тұғырық төсеніші ЗИЛ                                                                                </v>
          </cell>
          <cell r="F4427" t="str">
            <v>Прокладка</v>
          </cell>
          <cell r="G4427" t="str">
            <v>для грузовых автомобилей, для поддона картера</v>
          </cell>
          <cell r="H4427" t="str">
            <v xml:space="preserve">Тұғырық төсеніші ЗИЛ                                                                                </v>
          </cell>
          <cell r="I4427" t="str">
            <v>БК</v>
          </cell>
          <cell r="J4427">
            <v>0</v>
          </cell>
          <cell r="K4427">
            <v>631010000</v>
          </cell>
          <cell r="L4427" t="str">
            <v>ҚР, ШҚО, Өскемен қ., Бажов көш., 10</v>
          </cell>
          <cell r="M4427" t="str">
            <v>Желтоқсан-Қантар</v>
          </cell>
          <cell r="N4427" t="str">
            <v>Шығыс-Қазақстан облысы, Өскемен қ.</v>
          </cell>
          <cell r="O4427" t="str">
            <v>DDP</v>
          </cell>
          <cell r="P4427" t="str">
            <v>жыл бойына өтінім бойынша</v>
          </cell>
          <cell r="Q4427">
            <v>0</v>
          </cell>
          <cell r="R4427">
            <v>796</v>
          </cell>
          <cell r="S4427" t="str">
            <v>Дана</v>
          </cell>
        </row>
        <row r="4428">
          <cell r="A4428" t="str">
            <v>3107 Т</v>
          </cell>
          <cell r="B4428" t="str">
            <v>"ШҚ АЭК" АҚ</v>
          </cell>
          <cell r="C4428" t="str">
            <v>29.32.30.990.090.00.0796.000000000004</v>
          </cell>
          <cell r="D4428">
            <v>6031061096</v>
          </cell>
          <cell r="E4428" t="str">
            <v xml:space="preserve">Қысқа шрус Зил 131                                                                                  </v>
          </cell>
          <cell r="F4428" t="str">
            <v>Шарнир</v>
          </cell>
          <cell r="G4428" t="str">
            <v>регулировки угловых скоростей, для грузового автомобиля, наружный</v>
          </cell>
          <cell r="H4428" t="str">
            <v xml:space="preserve">Қысқа шрус Зил 131                                                                                  </v>
          </cell>
          <cell r="I4428" t="str">
            <v>БК</v>
          </cell>
          <cell r="J4428">
            <v>0</v>
          </cell>
          <cell r="K4428">
            <v>631010000</v>
          </cell>
          <cell r="L4428" t="str">
            <v>ҚР, ШҚО, Өскемен қ., Бажов көш., 10</v>
          </cell>
          <cell r="M4428" t="str">
            <v>Желтоқсан-Қантар</v>
          </cell>
          <cell r="N4428" t="str">
            <v>Шығыс-Қазақстан облысы, Өскемен қ.</v>
          </cell>
          <cell r="O4428" t="str">
            <v>DDP</v>
          </cell>
          <cell r="P4428" t="str">
            <v>жыл бойына өтінім бойынша</v>
          </cell>
          <cell r="Q4428">
            <v>0</v>
          </cell>
          <cell r="R4428">
            <v>796</v>
          </cell>
          <cell r="S4428" t="str">
            <v>Дана</v>
          </cell>
        </row>
        <row r="4429">
          <cell r="A4429" t="str">
            <v>3108 Т</v>
          </cell>
          <cell r="B4429" t="str">
            <v>"ШҚ АЭК" АҚ</v>
          </cell>
          <cell r="C4429" t="str">
            <v>29.31.30.300.020.00.0839.000000000003</v>
          </cell>
          <cell r="D4429">
            <v>6031061097</v>
          </cell>
          <cell r="E4429" t="str">
            <v>Генератор щеткасы ЗИЛ</v>
          </cell>
          <cell r="F4429" t="str">
            <v>Щетка</v>
          </cell>
          <cell r="G4429" t="str">
            <v>генератора, для грузового автомобиля, электрографитная</v>
          </cell>
          <cell r="H4429" t="str">
            <v>Генератор щеткасы ЗИЛ</v>
          </cell>
          <cell r="I4429" t="str">
            <v>БК</v>
          </cell>
          <cell r="J4429">
            <v>0</v>
          </cell>
          <cell r="K4429">
            <v>631010000</v>
          </cell>
          <cell r="L4429" t="str">
            <v>ҚР, ШҚО, Өскемен қ., Бажов көш., 10</v>
          </cell>
          <cell r="M4429" t="str">
            <v>Желтоқсан-Қантар</v>
          </cell>
          <cell r="N4429" t="str">
            <v>Шығыс-Қазақстан облысы, Өскемен қ.</v>
          </cell>
          <cell r="O4429" t="str">
            <v>DDP</v>
          </cell>
          <cell r="P4429" t="str">
            <v>жыл бойына өтінім бойынша</v>
          </cell>
          <cell r="Q4429">
            <v>0</v>
          </cell>
          <cell r="R4429">
            <v>796</v>
          </cell>
          <cell r="S4429" t="str">
            <v>Дана</v>
          </cell>
        </row>
        <row r="4430">
          <cell r="A4430" t="str">
            <v>3109 Т</v>
          </cell>
          <cell r="B4430" t="str">
            <v>"ШҚ АЭК" АҚ</v>
          </cell>
          <cell r="C4430" t="str">
            <v>29.31.22.350.001.01.0796.000000000000</v>
          </cell>
          <cell r="D4430">
            <v>6031061102</v>
          </cell>
          <cell r="E4430" t="str">
            <v xml:space="preserve">Оталдырғыш релесі ЗИЛ                                                                               </v>
          </cell>
          <cell r="F4430" t="str">
            <v>Реле</v>
          </cell>
          <cell r="G4430" t="str">
            <v>для грузового автомобиля, стартера</v>
          </cell>
          <cell r="H4430" t="str">
            <v xml:space="preserve">Оталдырғыш релесі ЗИЛ                                                                               </v>
          </cell>
          <cell r="I4430" t="str">
            <v>БК</v>
          </cell>
          <cell r="J4430">
            <v>0</v>
          </cell>
          <cell r="K4430">
            <v>631010000</v>
          </cell>
          <cell r="L4430" t="str">
            <v>ҚР, ШҚО, Өскемен қ., Бажов көш., 10</v>
          </cell>
          <cell r="M4430" t="str">
            <v>Желтоқсан-Қантар</v>
          </cell>
          <cell r="N4430" t="str">
            <v>Шығыс-Қазақстан облысы, Өскемен қ.</v>
          </cell>
          <cell r="O4430" t="str">
            <v>DDP</v>
          </cell>
          <cell r="P4430" t="str">
            <v>жыл бойына өтінім бойынша</v>
          </cell>
          <cell r="Q4430">
            <v>0</v>
          </cell>
          <cell r="R4430">
            <v>796</v>
          </cell>
          <cell r="S4430" t="str">
            <v>Дана</v>
          </cell>
        </row>
        <row r="4431">
          <cell r="A4431" t="str">
            <v>3110 Т</v>
          </cell>
          <cell r="B4431" t="str">
            <v>"ШҚ АЭК" АҚ</v>
          </cell>
          <cell r="C4431" t="str">
            <v>29.31.30.300.020.00.0839.000000000014</v>
          </cell>
          <cell r="D4431">
            <v>6031061107</v>
          </cell>
          <cell r="E4431" t="str">
            <v xml:space="preserve">Оталдырғыш щеткасы ЗИЛ                                                                              </v>
          </cell>
          <cell r="F4431" t="str">
            <v>Щетка</v>
          </cell>
          <cell r="G4431" t="str">
            <v>стартера, для грузового автомобиля, электрографитная</v>
          </cell>
          <cell r="H4431" t="str">
            <v xml:space="preserve">Оталдырғыш щеткасы ЗИЛ                                                                              </v>
          </cell>
          <cell r="I4431" t="str">
            <v>БК</v>
          </cell>
          <cell r="J4431">
            <v>0</v>
          </cell>
          <cell r="K4431">
            <v>631010000</v>
          </cell>
          <cell r="L4431" t="str">
            <v>ҚР, ШҚО, Өскемен қ., Бажов көш., 10</v>
          </cell>
          <cell r="M4431" t="str">
            <v>Желтоқсан-Қантар</v>
          </cell>
          <cell r="N4431" t="str">
            <v>Шығыс-Қазақстан облысы, Өскемен қ.</v>
          </cell>
          <cell r="O4431" t="str">
            <v>DDP</v>
          </cell>
          <cell r="P4431" t="str">
            <v>жыл бойына өтінім бойынша</v>
          </cell>
          <cell r="Q4431">
            <v>0</v>
          </cell>
          <cell r="R4431">
            <v>796</v>
          </cell>
          <cell r="S4431" t="str">
            <v>Дана</v>
          </cell>
        </row>
        <row r="4432">
          <cell r="A4432" t="str">
            <v>3111 Т</v>
          </cell>
          <cell r="B4432" t="str">
            <v>"ШҚ АЭК" АҚ</v>
          </cell>
          <cell r="C4432" t="str">
            <v>29.32.30.990.022.00.0839.000000000041</v>
          </cell>
          <cell r="D4432">
            <v>6031061131</v>
          </cell>
          <cell r="E4432" t="str">
            <v xml:space="preserve">Центрифуги белдігі жиынтығы ЗИЛ                                                                     </v>
          </cell>
          <cell r="F4432" t="str">
            <v>Комплект ремонтный</v>
          </cell>
          <cell r="G4432" t="str">
            <v>фильтра очистки масла, для грузового автомобиля</v>
          </cell>
          <cell r="H4432" t="str">
            <v xml:space="preserve">Центрифуги белдігі жиынтығы ЗИЛ                                                                     </v>
          </cell>
          <cell r="I4432" t="str">
            <v>БК</v>
          </cell>
          <cell r="J4432">
            <v>0</v>
          </cell>
          <cell r="K4432">
            <v>631010000</v>
          </cell>
          <cell r="L4432" t="str">
            <v>ҚР, ШҚО, Өскемен қ., Бажов көш., 10</v>
          </cell>
          <cell r="M4432" t="str">
            <v>Желтоқсан-Қантар</v>
          </cell>
          <cell r="N4432" t="str">
            <v>Шығыс-Қазақстан облысы, Өскемен қ.</v>
          </cell>
          <cell r="O4432" t="str">
            <v>DDP</v>
          </cell>
          <cell r="P4432" t="str">
            <v>жыл бойына өтінім бойынша</v>
          </cell>
          <cell r="Q4432">
            <v>0</v>
          </cell>
          <cell r="R4432">
            <v>839</v>
          </cell>
          <cell r="S4432" t="str">
            <v>Комплект</v>
          </cell>
        </row>
        <row r="4433">
          <cell r="A4433" t="str">
            <v>3112 Т</v>
          </cell>
          <cell r="B4433" t="str">
            <v>"ШҚ АЭК" АҚ</v>
          </cell>
          <cell r="C4433" t="str">
            <v>29.32.30.500.001.02.0796.000000000001</v>
          </cell>
          <cell r="D4433">
            <v>6031061135</v>
          </cell>
          <cell r="E4433" t="str">
            <v xml:space="preserve">Ілме көпшігі ЗИЛ                                                                                    </v>
          </cell>
          <cell r="F4433" t="str">
            <v>Подушка</v>
          </cell>
          <cell r="G4433" t="str">
            <v>подвески, для грузового автомобиля</v>
          </cell>
          <cell r="H4433" t="str">
            <v xml:space="preserve">Ілме көпшігі ЗИЛ                                                                                    </v>
          </cell>
          <cell r="I4433" t="str">
            <v>БК</v>
          </cell>
          <cell r="J4433">
            <v>0</v>
          </cell>
          <cell r="K4433">
            <v>631010000</v>
          </cell>
          <cell r="L4433" t="str">
            <v>ҚР, ШҚО, Өскемен қ., Бажов көш., 10</v>
          </cell>
          <cell r="M4433" t="str">
            <v>Желтоқсан-Қантар</v>
          </cell>
          <cell r="N4433" t="str">
            <v>Шығыс-Қазақстан облысы, Өскемен қ.</v>
          </cell>
          <cell r="O4433" t="str">
            <v>DDP</v>
          </cell>
          <cell r="P4433" t="str">
            <v>жыл бойына өтінім бойынша</v>
          </cell>
          <cell r="Q4433">
            <v>0</v>
          </cell>
          <cell r="R4433">
            <v>796</v>
          </cell>
          <cell r="S4433" t="str">
            <v>Дана</v>
          </cell>
        </row>
        <row r="4434">
          <cell r="A4434" t="str">
            <v>3113 Т</v>
          </cell>
          <cell r="B4434" t="str">
            <v>"ШҚ АЭК" АҚ</v>
          </cell>
          <cell r="C4434" t="str">
            <v>25.21.12.900.002.00.0796.000000000035</v>
          </cell>
          <cell r="D4434">
            <v>8006110101</v>
          </cell>
          <cell r="E4434" t="str">
            <v xml:space="preserve">Электрлік қазан 48 кВт                                                                              </v>
          </cell>
          <cell r="F4434" t="str">
            <v>Котел отопительный</v>
          </cell>
          <cell r="G4434" t="str">
            <v>напольный, мощность 48 кВт, электрический, для отопления зданий и помещений, водогрейный</v>
          </cell>
          <cell r="H4434" t="str">
            <v xml:space="preserve">Электрлік қазан 48 кВт                                                                              </v>
          </cell>
          <cell r="I4434" t="str">
            <v>БК</v>
          </cell>
          <cell r="J4434">
            <v>0</v>
          </cell>
          <cell r="K4434">
            <v>631010000</v>
          </cell>
          <cell r="L4434" t="str">
            <v>ҚР, ШҚО, Өскемен қ., Бажов көш., 10</v>
          </cell>
          <cell r="M4434" t="str">
            <v>Желтоқсан-Қантар</v>
          </cell>
          <cell r="N4434" t="str">
            <v>Шығыс-Қазақстан облысы, Өскемен қ.</v>
          </cell>
          <cell r="O4434" t="str">
            <v>DDP</v>
          </cell>
          <cell r="P4434" t="str">
            <v>шартқа қол қойылған кезден бастап 60 күнтізбелік күн ішінде</v>
          </cell>
          <cell r="Q4434">
            <v>0</v>
          </cell>
          <cell r="R4434">
            <v>796</v>
          </cell>
          <cell r="S4434" t="str">
            <v>Дана</v>
          </cell>
        </row>
        <row r="4435">
          <cell r="A4435" t="str">
            <v>3114 Т</v>
          </cell>
          <cell r="B4435" t="str">
            <v>"ШҚ АЭК" АҚ</v>
          </cell>
          <cell r="C4435" t="str">
            <v>30.20.40.300.405.00.0796.000000000000</v>
          </cell>
          <cell r="D4435">
            <v>8006116120</v>
          </cell>
          <cell r="E4435" t="str">
            <v xml:space="preserve">Циркуляциялық сорғы                                                                                 </v>
          </cell>
          <cell r="F4435" t="str">
            <v>Насос циркуляционный</v>
          </cell>
          <cell r="G4435" t="str">
            <v>для подвижного состава</v>
          </cell>
          <cell r="H4435" t="str">
            <v xml:space="preserve">Циркуляциялық сорғы                                                                                 </v>
          </cell>
          <cell r="I4435" t="str">
            <v>БК</v>
          </cell>
          <cell r="J4435">
            <v>0</v>
          </cell>
          <cell r="K4435">
            <v>631010000</v>
          </cell>
          <cell r="L4435" t="str">
            <v>ҚР, ШҚО, Өскемен қ., Бажов көш., 10</v>
          </cell>
          <cell r="M4435" t="str">
            <v>Желтоқсан-Қантар</v>
          </cell>
          <cell r="N4435" t="str">
            <v>Шығыс-Қазақстан облысы, Өскемен қ.</v>
          </cell>
          <cell r="O4435" t="str">
            <v>DDP</v>
          </cell>
          <cell r="P4435" t="str">
            <v>шартқа қол қойылған кезден бастап 60 күнтізбелік күн ішінде</v>
          </cell>
          <cell r="Q4435">
            <v>0</v>
          </cell>
          <cell r="R4435">
            <v>796</v>
          </cell>
          <cell r="S4435" t="str">
            <v>Дана</v>
          </cell>
        </row>
        <row r="4436">
          <cell r="A4436" t="str">
            <v>3115 Т</v>
          </cell>
          <cell r="B4436" t="str">
            <v>"ШҚ АЭК" АҚ</v>
          </cell>
          <cell r="C4436" t="str">
            <v>35.11.10.100.000.00.0245.000000000003</v>
          </cell>
          <cell r="D4436">
            <v>201100100</v>
          </cell>
          <cell r="E4436" t="str">
            <v>Сатып алынған электр энергиясы</v>
          </cell>
          <cell r="F4436" t="str">
            <v>Электроэнергия</v>
          </cell>
          <cell r="G4436" t="str">
            <v>для компенсации технологического расхода на передачу по электрическим сетям и на хозяйственные нужды, ГОСТ 13109-97</v>
          </cell>
          <cell r="H4436" t="str">
            <v>Сатып алынған электр энергиясы</v>
          </cell>
          <cell r="I4436" t="str">
            <v>БК</v>
          </cell>
          <cell r="J4436" t="str">
            <v>100</v>
          </cell>
          <cell r="K4436">
            <v>631010000</v>
          </cell>
          <cell r="L4436" t="str">
            <v>ҚР, ШҚО, Өскемен қ., Бажов көш., 10</v>
          </cell>
          <cell r="M4436" t="str">
            <v>Желтоқсан-Қантар</v>
          </cell>
          <cell r="N4436" t="str">
            <v>Шығыс-Қазақстан облысы, Өскемен қ.</v>
          </cell>
          <cell r="O4436" t="str">
            <v>DDP</v>
          </cell>
          <cell r="P4436" t="str">
            <v>Қантар-Желтоқсан</v>
          </cell>
          <cell r="Q4436">
            <v>0</v>
          </cell>
          <cell r="R4436">
            <v>245</v>
          </cell>
          <cell r="S4436" t="str">
            <v>Киловатт- сағат</v>
          </cell>
        </row>
        <row r="4437">
          <cell r="A4437" t="str">
            <v>3116 Т</v>
          </cell>
          <cell r="B4437" t="str">
            <v>ШҚ "АЭК"</v>
          </cell>
          <cell r="C4437" t="str">
            <v>25.72.12.990.000.00.0796.000000000001</v>
          </cell>
          <cell r="D4437">
            <v>521112101</v>
          </cell>
          <cell r="E4437" t="str">
            <v>Гаражға жапсырма құлып</v>
          </cell>
          <cell r="F4437" t="str">
            <v>Замок</v>
          </cell>
          <cell r="G4437" t="str">
            <v>накладной</v>
          </cell>
          <cell r="H4437" t="str">
            <v>Гаражға жапсырма құлып</v>
          </cell>
          <cell r="I4437" t="str">
            <v>БК</v>
          </cell>
          <cell r="J4437">
            <v>0</v>
          </cell>
          <cell r="K4437">
            <v>631010000</v>
          </cell>
          <cell r="L4437" t="str">
            <v>070002,  Қазақстан Республикасы, Шығыс Қазақстан облысы, Өскемен қ., Бажов к-сі,10</v>
          </cell>
          <cell r="M4437" t="str">
            <v>Ақпан - Наурыз</v>
          </cell>
          <cell r="N4437" t="str">
            <v>Шығыс-Қазақстан облысы, Өскемен қ.</v>
          </cell>
          <cell r="O4437" t="str">
            <v>DDP</v>
          </cell>
          <cell r="P4437" t="str">
            <v>шартқа қол қойылған кезден бастап 30 күнтізбелік күн ішінде</v>
          </cell>
          <cell r="Q4437">
            <v>0</v>
          </cell>
          <cell r="R4437">
            <v>796</v>
          </cell>
          <cell r="S4437" t="str">
            <v>Дана</v>
          </cell>
        </row>
        <row r="4438">
          <cell r="A4438" t="str">
            <v>3117 Т</v>
          </cell>
          <cell r="B4438" t="str">
            <v>ШҚ "АЭК"</v>
          </cell>
          <cell r="C4438" t="str">
            <v>23.31.10.790.002.00.0055.000000000091</v>
          </cell>
          <cell r="D4438">
            <v>521112118</v>
          </cell>
          <cell r="E4438" t="str">
            <v>КЕРАМОГРАНИТ 600Х600 ЕДЕН ПЛИТКАСЫ</v>
          </cell>
          <cell r="F4438" t="str">
            <v>Плитка</v>
          </cell>
          <cell r="G4438" t="str">
            <v>керамогранитная, напольная, размер 600*600 мм</v>
          </cell>
          <cell r="H4438" t="str">
            <v>КЕРАМОГРАНИТ 600Х600 ЕДЕН ПЛИТКАСЫ</v>
          </cell>
          <cell r="I4438" t="str">
            <v>БК</v>
          </cell>
          <cell r="J4438">
            <v>0</v>
          </cell>
          <cell r="K4438">
            <v>631010000</v>
          </cell>
          <cell r="L4438" t="str">
            <v>070002,  Қазақстан Республикасы, Шығыс Қазақстан облысы, Өскемен қ., Бажов к-сі,10</v>
          </cell>
          <cell r="M4438" t="str">
            <v>Ақпан - Наурыз</v>
          </cell>
          <cell r="N4438" t="str">
            <v>Шығыс-Қазақстан облысы, Өскемен қ.</v>
          </cell>
          <cell r="O4438" t="str">
            <v>DDP</v>
          </cell>
          <cell r="P4438" t="str">
            <v>шартқа қол қойылған кезден бастап 30 күнтізбелік күн ішінде</v>
          </cell>
          <cell r="Q4438">
            <v>0</v>
          </cell>
          <cell r="R4438">
            <v>55</v>
          </cell>
          <cell r="S4438" t="str">
            <v>Шаршы метр</v>
          </cell>
        </row>
        <row r="4439">
          <cell r="A4439" t="str">
            <v>3118 Т</v>
          </cell>
          <cell r="B4439" t="str">
            <v>ШҚ "АЭК"</v>
          </cell>
          <cell r="C4439" t="str">
            <v>23.14.12.900.015.00.0736.000000000000</v>
          </cell>
          <cell r="D4439">
            <v>521145101</v>
          </cell>
          <cell r="E4439" t="str">
            <v>Жылытқыш Ursa Фольгированды М11Ф</v>
          </cell>
          <cell r="F4439" t="str">
            <v>Утеплитель</v>
          </cell>
          <cell r="G4439" t="str">
            <v>на основе стекловолокна</v>
          </cell>
          <cell r="H4439" t="str">
            <v>Жылытқыш Ursa Фольгированды М11Ф</v>
          </cell>
          <cell r="I4439" t="str">
            <v>БК</v>
          </cell>
          <cell r="J4439">
            <v>0</v>
          </cell>
          <cell r="K4439">
            <v>631010000</v>
          </cell>
          <cell r="L4439" t="str">
            <v>070002,  Қазақстан Республикасы, Шығыс Қазақстан облысы, Өскемен қ., Бажов к-сі,10</v>
          </cell>
          <cell r="M4439" t="str">
            <v>Ақпан - Наурыз</v>
          </cell>
          <cell r="N4439" t="str">
            <v>Шығыс-Қазақстан облысы, Өскемен қ.</v>
          </cell>
          <cell r="O4439" t="str">
            <v>DDP</v>
          </cell>
          <cell r="P4439" t="str">
            <v>шартқа қол қойылған кезден бастап 30 күнтізбелік күн ішінде</v>
          </cell>
          <cell r="Q4439">
            <v>0</v>
          </cell>
          <cell r="R4439">
            <v>736</v>
          </cell>
          <cell r="S4439" t="str">
            <v>Орам</v>
          </cell>
        </row>
        <row r="4440">
          <cell r="A4440" t="str">
            <v>3119 Т</v>
          </cell>
          <cell r="B4440" t="str">
            <v>ШҚ "АЭК"</v>
          </cell>
          <cell r="C4440" t="str">
            <v>13.96.14.000.002.00.0055.000000000001</v>
          </cell>
          <cell r="D4440">
            <v>521166107</v>
          </cell>
          <cell r="E4440" t="str">
            <v>Дермантин</v>
          </cell>
          <cell r="F4440" t="str">
            <v>Винилискожа</v>
          </cell>
          <cell r="G4440" t="str">
            <v>обивочная, на трикотажной основе, с поливинилхлоридным покрытием, ГОСТ 23367-86</v>
          </cell>
          <cell r="H4440" t="str">
            <v>Дермантин</v>
          </cell>
          <cell r="I4440" t="str">
            <v>БК</v>
          </cell>
          <cell r="J4440">
            <v>0</v>
          </cell>
          <cell r="K4440">
            <v>631010000</v>
          </cell>
          <cell r="L4440" t="str">
            <v>070002,  Қазақстан Республикасы, Шығыс Қазақстан облысы, Өскемен қ., Бажов к-сі,10</v>
          </cell>
          <cell r="M4440" t="str">
            <v>Ақпан - Наурыз</v>
          </cell>
          <cell r="N4440" t="str">
            <v>Шығыс-Қазақстан облысы, Өскемен қ.</v>
          </cell>
          <cell r="O4440" t="str">
            <v>DDP</v>
          </cell>
          <cell r="P4440" t="str">
            <v>шартқа қол қойылған кезден бастап 30 күнтізбелік күн ішінде</v>
          </cell>
          <cell r="Q4440">
            <v>0</v>
          </cell>
          <cell r="R4440">
            <v>55</v>
          </cell>
          <cell r="S4440" t="str">
            <v>Шаршы метр</v>
          </cell>
        </row>
        <row r="4441">
          <cell r="A4441" t="str">
            <v>3120 Т</v>
          </cell>
          <cell r="B4441" t="str">
            <v>ШҚ "АЭК"</v>
          </cell>
          <cell r="C4441" t="str">
            <v>13.92.13.500.001.01.0796.000000000002</v>
          </cell>
          <cell r="D4441">
            <v>531104108</v>
          </cell>
          <cell r="E4441" t="str">
            <v>Вафель орамал</v>
          </cell>
          <cell r="F4441" t="str">
            <v>Полотенце</v>
          </cell>
          <cell r="G4441" t="str">
            <v>столовое, из хлопка, вафельное, размер 80*50см, ГОСТ 11027-80</v>
          </cell>
          <cell r="H4441" t="str">
            <v>Вафель орамал</v>
          </cell>
          <cell r="I4441" t="str">
            <v>БК</v>
          </cell>
          <cell r="J4441">
            <v>0</v>
          </cell>
          <cell r="K4441">
            <v>631010000</v>
          </cell>
          <cell r="L4441" t="str">
            <v>070002,  Қазақстан Республикасы, Шығыс Қазақстан облысы, Өскемен қ., Бажов к-сі,10</v>
          </cell>
          <cell r="M4441" t="str">
            <v>Ақпан - Наурыз</v>
          </cell>
          <cell r="N4441" t="str">
            <v>Шығыс-Қазақстан облысы, Өскемен қ.</v>
          </cell>
          <cell r="O4441" t="str">
            <v>DDP</v>
          </cell>
          <cell r="P4441" t="str">
            <v>шартқа қол қойылған кезден бастап 30 күнтізбелік күн ішінде</v>
          </cell>
          <cell r="Q4441">
            <v>0</v>
          </cell>
          <cell r="R4441">
            <v>796</v>
          </cell>
          <cell r="S4441" t="str">
            <v>Дана</v>
          </cell>
        </row>
        <row r="4442">
          <cell r="A4442" t="str">
            <v>3121 Т</v>
          </cell>
          <cell r="B4442" t="str">
            <v>ШҚ "АЭК"</v>
          </cell>
          <cell r="C4442" t="str">
            <v>25.73.30.830.000.00.0796.000000000000</v>
          </cell>
          <cell r="D4442">
            <v>532131102</v>
          </cell>
          <cell r="E4442" t="str">
            <v>Дәнекерлейтін лампа 2,0 л</v>
          </cell>
          <cell r="F4442" t="str">
            <v>Лампа паяльная</v>
          </cell>
          <cell r="G4442" t="str">
            <v>форсуночная</v>
          </cell>
          <cell r="H4442" t="str">
            <v>Дәнекерлейтін лампа 2,0 л</v>
          </cell>
          <cell r="I4442" t="str">
            <v>БК</v>
          </cell>
          <cell r="J4442">
            <v>0</v>
          </cell>
          <cell r="K4442">
            <v>631010000</v>
          </cell>
          <cell r="L4442" t="str">
            <v>070002,  Қазақстан Республикасы, Шығыс Қазақстан облысы, Өскемен қ., Бажов к-сі,10</v>
          </cell>
          <cell r="M4442" t="str">
            <v>Ақпан - Наурыз</v>
          </cell>
          <cell r="N4442" t="str">
            <v>Шығыс-Қазақстан облысы, Өскемен қ.</v>
          </cell>
          <cell r="O4442" t="str">
            <v>DDP</v>
          </cell>
          <cell r="P4442" t="str">
            <v>шартқа қол қойылған кезден бастап 45 күнтізбелік күн ішінде</v>
          </cell>
          <cell r="Q4442">
            <v>0</v>
          </cell>
          <cell r="R4442">
            <v>796</v>
          </cell>
          <cell r="S4442" t="str">
            <v>Дана</v>
          </cell>
        </row>
        <row r="4443">
          <cell r="A4443" t="str">
            <v>3122 Т</v>
          </cell>
          <cell r="B4443" t="str">
            <v>ШҚ "АЭК"</v>
          </cell>
          <cell r="C4443" t="str">
            <v>27.12.40.900.025.00.0796.000000000000</v>
          </cell>
          <cell r="D4443">
            <v>602105112</v>
          </cell>
          <cell r="E4443" t="str">
            <v>МКП-110 6СЯ.319.022 үшін қыздырғыш</v>
          </cell>
          <cell r="F4443" t="str">
            <v>Нагреватель</v>
          </cell>
          <cell r="G4443" t="str">
            <v>для высоковольтного выключателя</v>
          </cell>
          <cell r="H4443" t="str">
            <v>МКП-110 6СЯ.319.022 үшін қыздырғыш</v>
          </cell>
          <cell r="I4443" t="str">
            <v>БК</v>
          </cell>
          <cell r="J4443">
            <v>0</v>
          </cell>
          <cell r="K4443">
            <v>631010000</v>
          </cell>
          <cell r="L4443" t="str">
            <v>070002,  Қазақстан Республикасы, Шығыс Қазақстан облысы, Өскемен қ., Бажов к-сі,10</v>
          </cell>
          <cell r="M4443" t="str">
            <v>Ақпан - Наурыз</v>
          </cell>
          <cell r="N4443" t="str">
            <v>Шығыс-Қазақстан облысы, Өскемен қ.</v>
          </cell>
          <cell r="O4443" t="str">
            <v>DDP</v>
          </cell>
          <cell r="P4443" t="str">
            <v>Шартқа қол қойылған күннен бастап 50 күнтізбелік күн ішінде</v>
          </cell>
          <cell r="Q4443">
            <v>0</v>
          </cell>
          <cell r="R4443">
            <v>796</v>
          </cell>
          <cell r="S4443" t="str">
            <v>Дана</v>
          </cell>
        </row>
        <row r="4444">
          <cell r="A4444" t="str">
            <v>3123 Т</v>
          </cell>
          <cell r="B4444" t="str">
            <v>ШҚ "АЭК"</v>
          </cell>
          <cell r="C4444" t="str">
            <v>29.32.30.250.033.00.0796.000000000001</v>
          </cell>
          <cell r="D4444">
            <v>603102427</v>
          </cell>
          <cell r="E4444" t="str">
            <v>Тежеуіш қалыбы КАМАЗ</v>
          </cell>
          <cell r="F4444" t="str">
            <v>Колодка</v>
          </cell>
          <cell r="G4444" t="str">
            <v>тормозная, для грузового автомобиля, передняя</v>
          </cell>
          <cell r="H4444" t="str">
            <v>Тежеуіш қалыбы КАМАЗ</v>
          </cell>
          <cell r="I4444" t="str">
            <v>БК</v>
          </cell>
          <cell r="J4444">
            <v>0</v>
          </cell>
          <cell r="K4444">
            <v>631010000</v>
          </cell>
          <cell r="L4444" t="str">
            <v>070002,  Қазақстан Республикасы, Шығыс Қазақстан облысы, Өскемен қ., Бажов к-сі,10</v>
          </cell>
          <cell r="M4444" t="str">
            <v>Ақпан - Наурыз</v>
          </cell>
          <cell r="N4444" t="str">
            <v>Шығыс-Қазақстан облысы, Өскемен қ.</v>
          </cell>
          <cell r="O4444" t="str">
            <v>DDP</v>
          </cell>
          <cell r="P4444" t="str">
            <v>жыл бойына өтінім бойынша</v>
          </cell>
          <cell r="Q4444">
            <v>0</v>
          </cell>
          <cell r="R4444">
            <v>796</v>
          </cell>
          <cell r="S4444" t="str">
            <v>Дана</v>
          </cell>
        </row>
        <row r="4445">
          <cell r="A4445" t="str">
            <v>3124 Т</v>
          </cell>
          <cell r="B4445" t="str">
            <v>ШҚ "АЭК"</v>
          </cell>
          <cell r="C4445" t="str">
            <v>29.32.30.950.027.00.0796.000000000001</v>
          </cell>
          <cell r="D4445">
            <v>603102590</v>
          </cell>
          <cell r="E4445" t="str">
            <v>Солқылдақ темір тілімі КАМАЗ</v>
          </cell>
          <cell r="F4445" t="str">
            <v>Лист рессоры</v>
          </cell>
          <cell r="G4445" t="str">
            <v>для грузового автомобиля</v>
          </cell>
          <cell r="H4445" t="str">
            <v>Солқылдақ темір тілімі КАМАЗ</v>
          </cell>
          <cell r="I4445" t="str">
            <v>БК</v>
          </cell>
          <cell r="J4445">
            <v>0</v>
          </cell>
          <cell r="K4445">
            <v>631010000</v>
          </cell>
          <cell r="L4445" t="str">
            <v>070002,  Қазақстан Республикасы, Шығыс Қазақстан облысы, Өскемен қ., Бажов к-сі,10</v>
          </cell>
          <cell r="M4445" t="str">
            <v>Ақпан - Наурыз</v>
          </cell>
          <cell r="N4445" t="str">
            <v>Шығыс-Қазақстан облысы, Өскемен қ.</v>
          </cell>
          <cell r="O4445" t="str">
            <v>DDP</v>
          </cell>
          <cell r="P4445" t="str">
            <v>жыл бойына өтінім бойынша</v>
          </cell>
          <cell r="Q4445">
            <v>0</v>
          </cell>
          <cell r="R4445">
            <v>796</v>
          </cell>
          <cell r="S4445" t="str">
            <v>Дана</v>
          </cell>
        </row>
        <row r="4446">
          <cell r="A4446" t="str">
            <v>3125 Т</v>
          </cell>
          <cell r="B4446" t="str">
            <v>ШҚ "АЭК"</v>
          </cell>
          <cell r="C4446" t="str">
            <v>29.31.30.530.006.00.0796.000000000000</v>
          </cell>
          <cell r="D4446">
            <v>603103492</v>
          </cell>
          <cell r="E4446" t="str">
            <v>ӘЙНЕКТАЗАҒЫШ МЕХАНИЗМІ УАЗ, ГАЗ</v>
          </cell>
          <cell r="F4446" t="str">
            <v>Механизм</v>
          </cell>
          <cell r="G4446" t="str">
            <v>стеклоочистителя, для легкового автомобиля</v>
          </cell>
          <cell r="H4446" t="str">
            <v>ӘЙНЕКТАЗАҒЫШ МЕХАНИЗМІ УАЗ, ГАЗ</v>
          </cell>
          <cell r="I4446" t="str">
            <v>БК</v>
          </cell>
          <cell r="J4446">
            <v>0</v>
          </cell>
          <cell r="K4446">
            <v>631010000</v>
          </cell>
          <cell r="L4446" t="str">
            <v>070002,  Қазақстан Республикасы, Шығыс Қазақстан облысы, Өскемен қ., Бажов к-сі,10</v>
          </cell>
          <cell r="M4446" t="str">
            <v>Ақпан - Наурыз</v>
          </cell>
          <cell r="N4446" t="str">
            <v>Шығыс-Қазақстан облысы, Өскемен қ.</v>
          </cell>
          <cell r="O4446" t="str">
            <v>DDP</v>
          </cell>
          <cell r="P4446" t="str">
            <v>жыл бойына өтінім бойынша</v>
          </cell>
          <cell r="Q4446">
            <v>0</v>
          </cell>
          <cell r="R4446">
            <v>796</v>
          </cell>
          <cell r="S4446" t="str">
            <v>Дана</v>
          </cell>
        </row>
        <row r="4447">
          <cell r="A4447" t="str">
            <v>3126 Т</v>
          </cell>
          <cell r="B4447" t="str">
            <v>ШҚ "АЭК"</v>
          </cell>
          <cell r="C4447" t="str">
            <v>29.32.30.300.024.00.0796.000000000000</v>
          </cell>
          <cell r="D4447">
            <v>603103582</v>
          </cell>
          <cell r="E4447" t="str">
            <v>Дифференциал Уаз жиынында 3741-2403011</v>
          </cell>
          <cell r="F4447" t="str">
            <v>Дифференциал</v>
          </cell>
          <cell r="G4447" t="str">
            <v>для легкового автомобиля, конический</v>
          </cell>
          <cell r="H4447" t="str">
            <v>Дифференциал Уаз жиынында 3741-2403011</v>
          </cell>
          <cell r="I4447" t="str">
            <v>БК</v>
          </cell>
          <cell r="J4447">
            <v>0</v>
          </cell>
          <cell r="K4447">
            <v>631010000</v>
          </cell>
          <cell r="L4447" t="str">
            <v>070002,  Қазақстан Республикасы, Шығыс Қазақстан облысы, Өскемен қ., Бажов к-сі,10</v>
          </cell>
          <cell r="M4447" t="str">
            <v>Ақпан - Наурыз</v>
          </cell>
          <cell r="N4447" t="str">
            <v>Шығыс-Қазақстан облысы, Өскемен қ.</v>
          </cell>
          <cell r="O4447" t="str">
            <v>DDP</v>
          </cell>
          <cell r="P4447" t="str">
            <v>жыл бойына өтінім бойынша</v>
          </cell>
          <cell r="Q4447">
            <v>0</v>
          </cell>
          <cell r="R4447">
            <v>796</v>
          </cell>
          <cell r="S4447" t="str">
            <v>Дана</v>
          </cell>
        </row>
        <row r="4448">
          <cell r="A4448" t="str">
            <v>3127 Т</v>
          </cell>
          <cell r="B4448" t="str">
            <v>ШҚ "АЭК"</v>
          </cell>
          <cell r="C4448" t="str">
            <v>29.32.30.370.000.00.0796.000000000002</v>
          </cell>
          <cell r="D4448">
            <v>603103624</v>
          </cell>
          <cell r="E4448" t="str">
            <v>АРТҚЫ ӨТКЕЛ УАЗ</v>
          </cell>
          <cell r="F4448" t="str">
            <v>Мост</v>
          </cell>
          <cell r="G4448" t="str">
            <v>задний, для легкового автомобиля</v>
          </cell>
          <cell r="H4448" t="str">
            <v>АРТҚЫ ӨТКЕЛ УАЗ</v>
          </cell>
          <cell r="I4448" t="str">
            <v>БК</v>
          </cell>
          <cell r="J4448">
            <v>0</v>
          </cell>
          <cell r="K4448">
            <v>631010000</v>
          </cell>
          <cell r="L4448" t="str">
            <v>070002,  Қазақстан Республикасы, Шығыс Қазақстан облысы, Өскемен қ., Бажов к-сі,10</v>
          </cell>
          <cell r="M4448" t="str">
            <v>Ақпан - Наурыз</v>
          </cell>
          <cell r="N4448" t="str">
            <v>Шығыс-Қазақстан облысы, Өскемен қ.</v>
          </cell>
          <cell r="O4448" t="str">
            <v>DDP</v>
          </cell>
          <cell r="P4448" t="str">
            <v>жыл бойына өтінім бойынша</v>
          </cell>
          <cell r="Q4448">
            <v>0</v>
          </cell>
          <cell r="R4448">
            <v>796</v>
          </cell>
          <cell r="S4448" t="str">
            <v>Дана</v>
          </cell>
        </row>
        <row r="4449">
          <cell r="A4449" t="str">
            <v>3128 Т</v>
          </cell>
          <cell r="B4449" t="str">
            <v>ШҚ "АЭК"</v>
          </cell>
          <cell r="C4449" t="str">
            <v>22.11.13.500.000.01.0796.000000000078</v>
          </cell>
          <cell r="D4449">
            <v>604100109</v>
          </cell>
          <cell r="E4449" t="str">
            <v>Автомобиль шинасы 8.25R20</v>
          </cell>
          <cell r="F4449" t="str">
            <v>Шина</v>
          </cell>
          <cell r="G4449" t="str">
            <v>для автобусов или автомобилей грузовых, пневматическая, радиальная, размер 8,25 R20 (240*508 R), бескамерная, ГОСТ 5513-97</v>
          </cell>
          <cell r="H4449" t="str">
            <v xml:space="preserve">Автомобиль шинасы 8.25R20. ГАЗ-53,ПАЗ-652,-672,КАВЗ-685                                                                        </v>
          </cell>
          <cell r="I4449" t="str">
            <v>БК</v>
          </cell>
          <cell r="J4449">
            <v>0</v>
          </cell>
          <cell r="K4449">
            <v>631010000</v>
          </cell>
          <cell r="L4449" t="str">
            <v>070002,  Қазақстан Республикасы, Шығыс Қазақстан облысы, Өскемен қ., Бажов к-сі,10</v>
          </cell>
          <cell r="M4449" t="str">
            <v>Ақпан - Наурыз</v>
          </cell>
          <cell r="N4449" t="str">
            <v>Шығыс-Қазақстан облысы, Өскемен қ.</v>
          </cell>
          <cell r="O4449" t="str">
            <v>DDP</v>
          </cell>
          <cell r="P4449" t="str">
            <v>шартқа қол қойылған кезден бастап 45 күнтізбелік күн ішінде</v>
          </cell>
          <cell r="Q4449">
            <v>0</v>
          </cell>
          <cell r="R4449">
            <v>796</v>
          </cell>
          <cell r="S4449" t="str">
            <v>Дана</v>
          </cell>
        </row>
        <row r="4450">
          <cell r="A4450" t="str">
            <v>3129 Т</v>
          </cell>
          <cell r="B4450" t="str">
            <v>"ШҚ АЭК" АҚ</v>
          </cell>
          <cell r="C4450" t="str">
            <v>19.20.21.530.000.00.0112.000000000001</v>
          </cell>
          <cell r="D4450">
            <v>501100105</v>
          </cell>
          <cell r="E4450" t="str">
            <v>АИ-92/АИ-93 бензині талондары</v>
          </cell>
          <cell r="F4450" t="str">
            <v>Бензин</v>
          </cell>
          <cell r="G4450" t="str">
            <v>для двигателей с искровым зажиганием, марка АИ-92, неэтилированный и этилированный</v>
          </cell>
          <cell r="H4450" t="str">
            <v>АИ-92/АИ-93 бензині талондары</v>
          </cell>
          <cell r="I4450" t="str">
            <v>БК</v>
          </cell>
          <cell r="J4450">
            <v>0</v>
          </cell>
          <cell r="K4450">
            <v>631010000</v>
          </cell>
          <cell r="L4450" t="str">
            <v>ҚР, ШҚО, Өскемен қ., Бажов көш., 10</v>
          </cell>
          <cell r="M4450" t="str">
            <v>Желтоқсан</v>
          </cell>
          <cell r="N4450" t="str">
            <v>Шығыс-Қазақстан облысы, Зырян қ.</v>
          </cell>
          <cell r="O4450" t="str">
            <v>DDP</v>
          </cell>
          <cell r="P4450" t="str">
            <v>Желтоқсан</v>
          </cell>
          <cell r="Q4450">
            <v>0</v>
          </cell>
          <cell r="R4450">
            <v>112</v>
          </cell>
          <cell r="S4450" t="str">
            <v>Литр (текше дм.)</v>
          </cell>
        </row>
        <row r="4451">
          <cell r="A4451" t="str">
            <v>3130 Т</v>
          </cell>
          <cell r="B4451" t="str">
            <v>"ШҚ АЭК" АҚ</v>
          </cell>
          <cell r="C4451" t="str">
            <v>19.20.26.520.000.01.0112.000000000000</v>
          </cell>
          <cell r="D4451">
            <v>502100103</v>
          </cell>
          <cell r="E4451" t="str">
            <v>Қыс мерзімінің дизель отыны</v>
          </cell>
          <cell r="F4451" t="str">
            <v>Топливо</v>
          </cell>
          <cell r="G4451" t="str">
            <v>дизельное, температура застывания не выше -35-- 45°С, плотность при 20 °С не более 840 кг/м3, зимнее, ГОСТ 305-82</v>
          </cell>
          <cell r="H4451" t="str">
            <v>Қыс мерзімінің дизель отыны</v>
          </cell>
          <cell r="I4451" t="str">
            <v>БК</v>
          </cell>
          <cell r="J4451" t="str">
            <v>0</v>
          </cell>
          <cell r="K4451">
            <v>631010000</v>
          </cell>
          <cell r="L4451" t="str">
            <v>ҚР, ШҚО, Өскемен қ., Бажов көш., 10</v>
          </cell>
          <cell r="M4451" t="str">
            <v>Желтоқсан</v>
          </cell>
          <cell r="N4451" t="str">
            <v>Шығыс-Қазақстан облысы, Өскемен қ.</v>
          </cell>
          <cell r="O4451" t="str">
            <v>DDP</v>
          </cell>
          <cell r="P4451" t="str">
            <v>Желтоқсан</v>
          </cell>
          <cell r="Q4451" t="str">
            <v>0</v>
          </cell>
          <cell r="R4451">
            <v>112</v>
          </cell>
          <cell r="S4451" t="str">
            <v>Литр (текше дм.)</v>
          </cell>
        </row>
        <row r="4452">
          <cell r="A4452" t="str">
            <v>3130-1 Т</v>
          </cell>
          <cell r="B4452" t="str">
            <v>"ШҚ АЭК" АҚ</v>
          </cell>
          <cell r="C4452" t="str">
            <v>19.20.26.520.000.01.0112.000000000000</v>
          </cell>
          <cell r="D4452">
            <v>502100103</v>
          </cell>
          <cell r="E4452" t="str">
            <v>Қыс мерзімінің дизель отыны</v>
          </cell>
          <cell r="F4452" t="str">
            <v>Топливо</v>
          </cell>
          <cell r="G4452" t="str">
            <v>дизельное, температура застывания не выше -35-- 45°С, плотность при 20 °С не более 840 кг/м3, зимнее, ГОСТ 305-82</v>
          </cell>
          <cell r="H4452" t="str">
            <v>Қыс мерзімінің дизель отыны</v>
          </cell>
          <cell r="I4452" t="str">
            <v>БК</v>
          </cell>
          <cell r="J4452" t="str">
            <v>0</v>
          </cell>
          <cell r="K4452">
            <v>631010000</v>
          </cell>
          <cell r="L4452" t="str">
            <v>ҚР, ШҚО, Өскемен қ., Бажов көш., 10</v>
          </cell>
          <cell r="M4452" t="str">
            <v>Желтоқсан</v>
          </cell>
          <cell r="N4452" t="str">
            <v>Шығыс-Қазақстан облысы, Өскемен қ.</v>
          </cell>
          <cell r="O4452" t="str">
            <v>DDP</v>
          </cell>
          <cell r="P4452" t="str">
            <v>31 желтоқсанға дейiн</v>
          </cell>
          <cell r="Q4452" t="str">
            <v>0</v>
          </cell>
          <cell r="R4452">
            <v>112</v>
          </cell>
          <cell r="S4452" t="str">
            <v>Литр (текше дм.)</v>
          </cell>
        </row>
        <row r="4453">
          <cell r="A4453" t="str">
            <v>3131 Т</v>
          </cell>
          <cell r="B4453" t="str">
            <v>"ШҚ АЭК" АҚ</v>
          </cell>
          <cell r="C4453" t="str">
            <v>20.11.11.700.000.01.5108.000000000001</v>
          </cell>
          <cell r="D4453">
            <v>525135103</v>
          </cell>
          <cell r="E4453" t="str">
            <v>Оттек газы БАЛЛОН</v>
          </cell>
          <cell r="F4453" t="str">
            <v>Кислород</v>
          </cell>
          <cell r="G4453" t="str">
            <v>технический, сорт 1, ГОСТ 5583-78</v>
          </cell>
          <cell r="H4453" t="str">
            <v>Оттек газы БАЛЛОН</v>
          </cell>
          <cell r="I4453" t="str">
            <v>БК</v>
          </cell>
          <cell r="J4453">
            <v>0</v>
          </cell>
          <cell r="K4453">
            <v>631010000</v>
          </cell>
          <cell r="L4453" t="str">
            <v>ҚР, ШҚО, Өскемен қ., Бажов көш., 10</v>
          </cell>
          <cell r="M4453" t="str">
            <v>Ақпан - Наурыз</v>
          </cell>
          <cell r="N4453" t="str">
            <v>Шығыс-Қазақстан облысы, Семей қ.</v>
          </cell>
          <cell r="O4453" t="str">
            <v>DDP</v>
          </cell>
          <cell r="P4453" t="str">
            <v>Өтініш берген күннен бастап 5 жұмыс күні ішінде</v>
          </cell>
          <cell r="Q4453">
            <v>0</v>
          </cell>
          <cell r="R4453">
            <v>5108</v>
          </cell>
          <cell r="S4453" t="str">
            <v>баллон</v>
          </cell>
        </row>
        <row r="4454">
          <cell r="A4454" t="str">
            <v>3132 Т</v>
          </cell>
          <cell r="B4454" t="str">
            <v>"ШҚ АЭК" АҚ</v>
          </cell>
          <cell r="C4454" t="str">
            <v>19.20.31.300.000.00.5108.000000000000</v>
          </cell>
          <cell r="D4454">
            <v>525135110</v>
          </cell>
          <cell r="E4454" t="str">
            <v>Пропан газы 50 л</v>
          </cell>
          <cell r="F4454" t="str">
            <v>Пропан</v>
          </cell>
          <cell r="G4454" t="str">
            <v>технический, массовая доля сероводорода и меркаптановой серы не более 0,013%, интенсивность запаха не менее 3 баллов</v>
          </cell>
          <cell r="H4454" t="str">
            <v>Пропан газы 50 л</v>
          </cell>
          <cell r="I4454" t="str">
            <v>БК</v>
          </cell>
          <cell r="J4454">
            <v>0</v>
          </cell>
          <cell r="K4454">
            <v>631010000</v>
          </cell>
          <cell r="L4454" t="str">
            <v>ҚР, ШҚО, Өскемен қ., Бажов көш., 10</v>
          </cell>
          <cell r="M4454" t="str">
            <v>Ақпан - Наурыз</v>
          </cell>
          <cell r="N4454" t="str">
            <v>Шығыс-Қазақстан облысы, Өскемен қ.</v>
          </cell>
          <cell r="O4454" t="str">
            <v>DDP</v>
          </cell>
          <cell r="P4454" t="str">
            <v>Өтініш берген күннен бастап 5 жұмыс күні ішінде</v>
          </cell>
          <cell r="Q4454">
            <v>0</v>
          </cell>
          <cell r="R4454">
            <v>5108</v>
          </cell>
          <cell r="S4454" t="str">
            <v>баллон</v>
          </cell>
        </row>
        <row r="4455">
          <cell r="A4455" t="str">
            <v>3132-1 Т</v>
          </cell>
          <cell r="B4455" t="str">
            <v>"ШҚ АЭК" АҚ</v>
          </cell>
          <cell r="C4455" t="str">
            <v>19.20.31.300.000.00.5108.000000000000</v>
          </cell>
          <cell r="D4455">
            <v>525135110</v>
          </cell>
          <cell r="E4455" t="str">
            <v>Пропан газы 50 л</v>
          </cell>
          <cell r="F4455" t="str">
            <v>Пропан</v>
          </cell>
          <cell r="G4455" t="str">
            <v>технический, массовая доля сероводорода и меркаптановой серы не более 0,013%, интенсивность запаха не менее 3 баллов</v>
          </cell>
          <cell r="H4455" t="str">
            <v>Пропан газы 50 л</v>
          </cell>
          <cell r="I4455" t="str">
            <v>БК</v>
          </cell>
          <cell r="J4455">
            <v>0</v>
          </cell>
          <cell r="K4455">
            <v>631010000</v>
          </cell>
          <cell r="L4455" t="str">
            <v>ҚР, ШҚО, Өскемен қ., Бажов көш., 10</v>
          </cell>
          <cell r="M4455" t="str">
            <v>Сәуір - Мамыр</v>
          </cell>
          <cell r="N4455" t="str">
            <v>Шығыс-Қазақстан облысы, Өскемен қ.</v>
          </cell>
          <cell r="O4455" t="str">
            <v>DDP</v>
          </cell>
          <cell r="P4455" t="str">
            <v>Өтініш берген күннен бастап 5 жұмыс күні ішінде</v>
          </cell>
          <cell r="Q4455">
            <v>0</v>
          </cell>
          <cell r="R4455">
            <v>5108</v>
          </cell>
          <cell r="S4455" t="str">
            <v>баллон</v>
          </cell>
        </row>
        <row r="4456">
          <cell r="A4456" t="str">
            <v>3133 Т</v>
          </cell>
          <cell r="B4456" t="str">
            <v>"ШҚ АЭК" АҚ</v>
          </cell>
          <cell r="C4456" t="str">
            <v>58.11.19.000.000.00.0796.000000000000</v>
          </cell>
          <cell r="D4456">
            <v>599110100</v>
          </cell>
          <cell r="E4456" t="str">
            <v>Семей қаласы бойынша жол жүру билеті</v>
          </cell>
          <cell r="F4456" t="str">
            <v>Проездной билет</v>
          </cell>
          <cell r="G4456" t="str">
            <v>для получение платной услуги проезд на общественном транспорте, бумажный</v>
          </cell>
          <cell r="H4456" t="str">
            <v>Семей қаласы бойынша жол жүру билеті</v>
          </cell>
          <cell r="I4456" t="str">
            <v>БК</v>
          </cell>
          <cell r="J4456">
            <v>0</v>
          </cell>
          <cell r="K4456">
            <v>631010000</v>
          </cell>
          <cell r="L4456" t="str">
            <v>ҚР, ШҚО, Өскемен қ., Бажов көш., 10</v>
          </cell>
          <cell r="M4456" t="str">
            <v>Желтоқсан - Қантар</v>
          </cell>
          <cell r="N4456" t="str">
            <v>Шығыс-Қазақстан облысы, Семей қ.</v>
          </cell>
          <cell r="O4456" t="str">
            <v>DDP</v>
          </cell>
          <cell r="P4456" t="str">
            <v>Қаңтар</v>
          </cell>
          <cell r="Q4456">
            <v>0</v>
          </cell>
          <cell r="R4456">
            <v>796</v>
          </cell>
          <cell r="S4456" t="str">
            <v>Дана</v>
          </cell>
        </row>
        <row r="4457">
          <cell r="A4457" t="str">
            <v>3134 Т</v>
          </cell>
          <cell r="B4457" t="str">
            <v>"ШҚ АЭК" АҚ</v>
          </cell>
          <cell r="C4457" t="str">
            <v>58.11.19.000.000.00.0796.000000000000</v>
          </cell>
          <cell r="D4457">
            <v>599110100</v>
          </cell>
          <cell r="E4457" t="str">
            <v>Семей қаласы бойынша жол жүру билеті</v>
          </cell>
          <cell r="F4457" t="str">
            <v>Проездной билет</v>
          </cell>
          <cell r="G4457" t="str">
            <v>для получение платной услуги проезд на общественном транспорте, бумажный</v>
          </cell>
          <cell r="H4457" t="str">
            <v>Семей қаласы бойынша жол жүру билеті</v>
          </cell>
          <cell r="I4457" t="str">
            <v>БК</v>
          </cell>
          <cell r="J4457">
            <v>0</v>
          </cell>
          <cell r="K4457">
            <v>631010000</v>
          </cell>
          <cell r="L4457" t="str">
            <v>ҚР, ШҚО, Өскемен қ., Бажов көш., 10</v>
          </cell>
          <cell r="M4457" t="str">
            <v>Қантар -Ақпан</v>
          </cell>
          <cell r="N4457" t="str">
            <v>Шығыс-Қазақстан облысы, Семей қ.</v>
          </cell>
          <cell r="O4457" t="str">
            <v>DDP</v>
          </cell>
          <cell r="P4457" t="str">
            <v>Ақпан</v>
          </cell>
          <cell r="Q4457">
            <v>0</v>
          </cell>
          <cell r="R4457">
            <v>796</v>
          </cell>
          <cell r="S4457" t="str">
            <v>Дана</v>
          </cell>
        </row>
        <row r="4458">
          <cell r="A4458" t="str">
            <v>3135 Т</v>
          </cell>
          <cell r="B4458" t="str">
            <v>"ШҚ АЭК" АҚ</v>
          </cell>
          <cell r="C4458" t="str">
            <v>58.11.19.000.000.00.0796.000000000000</v>
          </cell>
          <cell r="D4458">
            <v>599110101</v>
          </cell>
          <cell r="E4458" t="str">
            <v>Өскемен қаласы бойынша жол жүру билеті</v>
          </cell>
          <cell r="F4458" t="str">
            <v>Проездной билет</v>
          </cell>
          <cell r="G4458" t="str">
            <v>для получение платной услуги проезд на общественном транспорте, бумажный</v>
          </cell>
          <cell r="H4458" t="str">
            <v>Өскемен қаласы бойынша жол жүру билеті</v>
          </cell>
          <cell r="I4458" t="str">
            <v>БК</v>
          </cell>
          <cell r="J4458">
            <v>0</v>
          </cell>
          <cell r="K4458">
            <v>631010000</v>
          </cell>
          <cell r="L4458" t="str">
            <v>ҚР, ШҚО, Өскемен қ., Бажов көш., 10</v>
          </cell>
          <cell r="M4458" t="str">
            <v>Желтоқсан - Қантар</v>
          </cell>
          <cell r="N4458" t="str">
            <v>Шығыс-Қазақстан облысы, Өскемен қ.</v>
          </cell>
          <cell r="O4458" t="str">
            <v>DDP</v>
          </cell>
          <cell r="P4458" t="str">
            <v>Қаңтар</v>
          </cell>
          <cell r="Q4458">
            <v>0</v>
          </cell>
          <cell r="R4458">
            <v>796</v>
          </cell>
          <cell r="S4458" t="str">
            <v>Дана</v>
          </cell>
        </row>
        <row r="4459">
          <cell r="A4459" t="str">
            <v>3136 Т</v>
          </cell>
          <cell r="B4459" t="str">
            <v>"ШҚ АЭК" АҚ</v>
          </cell>
          <cell r="C4459" t="str">
            <v>58.11.19.000.000.00.0796.000000000000</v>
          </cell>
          <cell r="D4459">
            <v>599110101</v>
          </cell>
          <cell r="E4459" t="str">
            <v>Өскемен қаласы бойынша жол жүру билеті</v>
          </cell>
          <cell r="F4459" t="str">
            <v>Проездной билет</v>
          </cell>
          <cell r="G4459" t="str">
            <v>для получение платной услуги проезд на общественном транспорте, бумажный</v>
          </cell>
          <cell r="H4459" t="str">
            <v>Өскемен қаласы бойынша жол жүру билеті</v>
          </cell>
          <cell r="I4459" t="str">
            <v>БК</v>
          </cell>
          <cell r="J4459">
            <v>0</v>
          </cell>
          <cell r="K4459">
            <v>631010000</v>
          </cell>
          <cell r="L4459" t="str">
            <v>ҚР, ШҚО, Өскемен қ., Бажов көш., 10</v>
          </cell>
          <cell r="M4459" t="str">
            <v>Қантар -Ақпан</v>
          </cell>
          <cell r="N4459" t="str">
            <v>Шығыс-Қазақстан облысы, Өскемен қ.</v>
          </cell>
          <cell r="O4459" t="str">
            <v>DDP</v>
          </cell>
          <cell r="P4459" t="str">
            <v>Ақпан</v>
          </cell>
          <cell r="Q4459">
            <v>0</v>
          </cell>
          <cell r="R4459">
            <v>796</v>
          </cell>
          <cell r="S4459" t="str">
            <v>Дана</v>
          </cell>
        </row>
        <row r="4460">
          <cell r="A4460" t="str">
            <v>3137 Т</v>
          </cell>
          <cell r="B4460" t="str">
            <v>"ШҚ АЭК" АҚ</v>
          </cell>
          <cell r="C4460" t="str">
            <v>19.20.21.530.000.00.0112.000000000001</v>
          </cell>
          <cell r="D4460">
            <v>501100105</v>
          </cell>
          <cell r="E4460" t="str">
            <v>АИ-92/АИ-93 бензині талондары</v>
          </cell>
          <cell r="F4460" t="str">
            <v>Бензин</v>
          </cell>
          <cell r="G4460" t="str">
            <v>для двигателей с искровым зажиганием, марка АИ-92, неэтилированный и этилированный</v>
          </cell>
          <cell r="H4460" t="str">
            <v>АИ-92/АИ-93 бензині талондары</v>
          </cell>
          <cell r="I4460" t="str">
            <v>БК</v>
          </cell>
          <cell r="J4460">
            <v>0</v>
          </cell>
          <cell r="K4460">
            <v>631010000</v>
          </cell>
          <cell r="L4460" t="str">
            <v>ҚР, ШҚО, Өскемен қ., Бажов көш., 10</v>
          </cell>
          <cell r="M4460" t="str">
            <v>Ақпан - Наурыз</v>
          </cell>
          <cell r="N4460" t="str">
            <v>Шығыс-Қазақстан облысы, Зырян қ.</v>
          </cell>
          <cell r="O4460" t="str">
            <v>DDP</v>
          </cell>
          <cell r="P4460" t="str">
            <v>1-ші жарты жылдық</v>
          </cell>
          <cell r="Q4460">
            <v>0</v>
          </cell>
          <cell r="R4460">
            <v>112</v>
          </cell>
          <cell r="S4460" t="str">
            <v>Литр (текше дм.)</v>
          </cell>
        </row>
        <row r="4461">
          <cell r="A4461" t="str">
            <v>3138 Т</v>
          </cell>
          <cell r="B4461" t="str">
            <v>"ШҚ АЭК" АҚ</v>
          </cell>
          <cell r="C4461" t="str">
            <v>19.20.21.530.000.00.0112.000000000001</v>
          </cell>
          <cell r="D4461">
            <v>501100105</v>
          </cell>
          <cell r="E4461" t="str">
            <v>АИ-92/АИ-93 бензині талондары</v>
          </cell>
          <cell r="F4461" t="str">
            <v>Бензин</v>
          </cell>
          <cell r="G4461" t="str">
            <v>для двигателей с искровым зажиганием, марка АИ-92, неэтилированный и этилированный</v>
          </cell>
          <cell r="H4461" t="str">
            <v>АИ-92/АИ-93 бензині талондары</v>
          </cell>
          <cell r="I4461" t="str">
            <v>БК</v>
          </cell>
          <cell r="J4461">
            <v>0</v>
          </cell>
          <cell r="K4461">
            <v>631010000</v>
          </cell>
          <cell r="L4461" t="str">
            <v>ҚР, ШҚО, Өскемен қ., Бажов көш., 10</v>
          </cell>
          <cell r="M4461" t="str">
            <v>Ақпан - Наурыз</v>
          </cell>
          <cell r="N4461" t="str">
            <v>Шығыс-Қазақстан облысы, Курчатов қ.</v>
          </cell>
          <cell r="O4461" t="str">
            <v>DDP</v>
          </cell>
          <cell r="P4461" t="str">
            <v>1-ші жарты жылдық</v>
          </cell>
          <cell r="Q4461">
            <v>0</v>
          </cell>
          <cell r="R4461">
            <v>112</v>
          </cell>
          <cell r="S4461" t="str">
            <v>Литр (текше дм.)</v>
          </cell>
        </row>
        <row r="4462">
          <cell r="A4462" t="str">
            <v>3139 Т</v>
          </cell>
          <cell r="B4462" t="str">
            <v>"ШҚ АЭК" АҚ</v>
          </cell>
          <cell r="C4462" t="str">
            <v>19.20.21.530.000.00.0112.000000000001</v>
          </cell>
          <cell r="D4462">
            <v>501100105</v>
          </cell>
          <cell r="E4462" t="str">
            <v>АИ-92/АИ-93 бензині талондары</v>
          </cell>
          <cell r="F4462" t="str">
            <v>Бензин</v>
          </cell>
          <cell r="G4462" t="str">
            <v>для двигателей с искровым зажиганием, марка АИ-92, неэтилированный и этилированный</v>
          </cell>
          <cell r="H4462" t="str">
            <v>АИ-92/АИ-93 бензині талондары</v>
          </cell>
          <cell r="I4462" t="str">
            <v>БК</v>
          </cell>
          <cell r="J4462">
            <v>0</v>
          </cell>
          <cell r="K4462">
            <v>631010000</v>
          </cell>
          <cell r="L4462" t="str">
            <v>ҚР, ШҚО, Өскемен қ., Бажов көш., 10</v>
          </cell>
          <cell r="M4462" t="str">
            <v>Ақпан - Наурыз</v>
          </cell>
          <cell r="N4462" t="str">
            <v>Шығыс-Қазақстан облысы, Серебрянск қ.</v>
          </cell>
          <cell r="O4462" t="str">
            <v>DDP</v>
          </cell>
          <cell r="P4462" t="str">
            <v>1-ші жарты жылдық</v>
          </cell>
          <cell r="Q4462">
            <v>0</v>
          </cell>
          <cell r="R4462">
            <v>112</v>
          </cell>
          <cell r="S4462" t="str">
            <v>Литр (текше дм.)</v>
          </cell>
        </row>
        <row r="4463">
          <cell r="A4463" t="str">
            <v>3140 Т</v>
          </cell>
          <cell r="B4463" t="str">
            <v>"ШҚ АЭК" АҚ</v>
          </cell>
          <cell r="C4463" t="str">
            <v>19.20.21.530.000.00.0112.000000000001</v>
          </cell>
          <cell r="D4463">
            <v>501100105</v>
          </cell>
          <cell r="E4463" t="str">
            <v>АИ-92/АИ-93 бензині талондары</v>
          </cell>
          <cell r="F4463" t="str">
            <v>Бензин</v>
          </cell>
          <cell r="G4463" t="str">
            <v>для двигателей с искровым зажиганием, марка АИ-92, неэтилированный и этилированный</v>
          </cell>
          <cell r="H4463" t="str">
            <v>АИ-92/АИ-93 бензині талондары</v>
          </cell>
          <cell r="I4463" t="str">
            <v>БК</v>
          </cell>
          <cell r="J4463">
            <v>0</v>
          </cell>
          <cell r="K4463">
            <v>631010000</v>
          </cell>
          <cell r="L4463" t="str">
            <v>ҚР, ШҚО, Өскемен қ., Бажов көш., 10</v>
          </cell>
          <cell r="M4463" t="str">
            <v>Ақпан - Наурыз</v>
          </cell>
          <cell r="N4463" t="str">
            <v>Шығыс-Қазақстан облысы, Жаңа Бұқтырма к.</v>
          </cell>
          <cell r="O4463" t="str">
            <v>DDP</v>
          </cell>
          <cell r="P4463" t="str">
            <v>1-ші жарты жылдық</v>
          </cell>
          <cell r="Q4463">
            <v>0</v>
          </cell>
          <cell r="R4463">
            <v>112</v>
          </cell>
          <cell r="S4463" t="str">
            <v>Литр (текше дм.)</v>
          </cell>
        </row>
        <row r="4464">
          <cell r="A4464" t="str">
            <v>3141 Т</v>
          </cell>
          <cell r="B4464" t="str">
            <v>"ШҚ АЭК" АҚ</v>
          </cell>
          <cell r="C4464" t="str">
            <v>19.20.21.530.000.00.0112.000000000001</v>
          </cell>
          <cell r="D4464">
            <v>501100105</v>
          </cell>
          <cell r="E4464" t="str">
            <v>АИ-92/АИ-93 бензині талондары</v>
          </cell>
          <cell r="F4464" t="str">
            <v>Бензин</v>
          </cell>
          <cell r="G4464" t="str">
            <v>для двигателей с искровым зажиганием, марка АИ-92, неэтилированный и этилированный</v>
          </cell>
          <cell r="H4464" t="str">
            <v>АИ-92/АИ-93 бензині талондары</v>
          </cell>
          <cell r="I4464" t="str">
            <v>БК</v>
          </cell>
          <cell r="J4464">
            <v>0</v>
          </cell>
          <cell r="K4464">
            <v>631010000</v>
          </cell>
          <cell r="L4464" t="str">
            <v>ҚР, ШҚО, Өскемен қ., Бажов көш., 10</v>
          </cell>
          <cell r="M4464" t="str">
            <v>Ақпан - Наурыз</v>
          </cell>
          <cell r="N4464" t="str">
            <v>Шығыс-Қазақстан облысы, Глубокое к.</v>
          </cell>
          <cell r="O4464" t="str">
            <v>DDP</v>
          </cell>
          <cell r="P4464" t="str">
            <v>1-ші жарты жылдық</v>
          </cell>
          <cell r="Q4464">
            <v>0</v>
          </cell>
          <cell r="R4464">
            <v>112</v>
          </cell>
          <cell r="S4464" t="str">
            <v>Литр (текше дм.)</v>
          </cell>
        </row>
        <row r="4465">
          <cell r="A4465" t="str">
            <v>3142 Т</v>
          </cell>
          <cell r="B4465" t="str">
            <v>"ШҚ АЭК" АҚ</v>
          </cell>
          <cell r="C4465" t="str">
            <v>19.20.21.530.000.00.0112.000000000001</v>
          </cell>
          <cell r="D4465">
            <v>501100105</v>
          </cell>
          <cell r="E4465" t="str">
            <v>АИ-92/АИ-93 бензині талондары</v>
          </cell>
          <cell r="F4465" t="str">
            <v>Бензин</v>
          </cell>
          <cell r="G4465" t="str">
            <v>для двигателей с искровым зажиганием, марка АИ-92, неэтилированный и этилированный</v>
          </cell>
          <cell r="H4465" t="str">
            <v>АИ-92/АИ-93 бензині талондары</v>
          </cell>
          <cell r="I4465" t="str">
            <v>БК</v>
          </cell>
          <cell r="J4465">
            <v>0</v>
          </cell>
          <cell r="K4465">
            <v>631010000</v>
          </cell>
          <cell r="L4465" t="str">
            <v>ҚР, ШҚО, Өскемен қ., Бажов көш., 10</v>
          </cell>
          <cell r="M4465" t="str">
            <v>Ақпан - Наурыз</v>
          </cell>
          <cell r="N4465" t="str">
            <v>Шығыс-Қазақстан облысы, Первомайский к.</v>
          </cell>
          <cell r="O4465" t="str">
            <v>DDP</v>
          </cell>
          <cell r="P4465" t="str">
            <v>1-ші жарты жылдық</v>
          </cell>
          <cell r="Q4465">
            <v>0</v>
          </cell>
          <cell r="R4465">
            <v>112</v>
          </cell>
          <cell r="S4465" t="str">
            <v>Литр (текше дм.)</v>
          </cell>
        </row>
        <row r="4466">
          <cell r="A4466" t="str">
            <v>3143 Т</v>
          </cell>
          <cell r="B4466" t="str">
            <v>"ШҚ АЭК" АҚ</v>
          </cell>
          <cell r="C4466" t="str">
            <v>19.20.21.530.000.00.0112.000000000001</v>
          </cell>
          <cell r="D4466">
            <v>501100105</v>
          </cell>
          <cell r="E4466" t="str">
            <v>АИ-92/АИ-93 бензині талондары</v>
          </cell>
          <cell r="F4466" t="str">
            <v>Бензин</v>
          </cell>
          <cell r="G4466" t="str">
            <v>для двигателей с искровым зажиганием, марка АИ-92, неэтилированный и этилированный</v>
          </cell>
          <cell r="H4466" t="str">
            <v>АИ-92/АИ-93 бензині талондары</v>
          </cell>
          <cell r="I4466" t="str">
            <v>БК</v>
          </cell>
          <cell r="J4466">
            <v>0</v>
          </cell>
          <cell r="K4466">
            <v>631010000</v>
          </cell>
          <cell r="L4466" t="str">
            <v>ҚР, ШҚО, Өскемен қ., Бажов көш., 10</v>
          </cell>
          <cell r="M4466" t="str">
            <v>Ақпан - Наурыз</v>
          </cell>
          <cell r="N4466" t="str">
            <v>Шығыс-Қазақстан облысы, Ақжар а., Тарбағатай ауданы</v>
          </cell>
          <cell r="O4466" t="str">
            <v>DDP</v>
          </cell>
          <cell r="P4466" t="str">
            <v>1-ші жарты жылдық</v>
          </cell>
          <cell r="Q4466">
            <v>0</v>
          </cell>
          <cell r="R4466">
            <v>112</v>
          </cell>
          <cell r="S4466" t="str">
            <v>Литр (текше дм.)</v>
          </cell>
        </row>
        <row r="4467">
          <cell r="A4467" t="str">
            <v>3144 Т</v>
          </cell>
          <cell r="B4467" t="str">
            <v>"ШҚ АЭК" АҚ</v>
          </cell>
          <cell r="C4467" t="str">
            <v>19.20.21.530.000.00.0112.000000000001</v>
          </cell>
          <cell r="D4467">
            <v>501100105</v>
          </cell>
          <cell r="E4467" t="str">
            <v>АИ-92/АИ-93 бензині талондары</v>
          </cell>
          <cell r="F4467" t="str">
            <v>Бензин</v>
          </cell>
          <cell r="G4467" t="str">
            <v>для двигателей с искровым зажиганием, марка АИ-92, неэтилированный и этилированный</v>
          </cell>
          <cell r="H4467" t="str">
            <v>АИ-92/АИ-93 бензині талондары</v>
          </cell>
          <cell r="I4467" t="str">
            <v>БК</v>
          </cell>
          <cell r="J4467">
            <v>0</v>
          </cell>
          <cell r="K4467">
            <v>631010000</v>
          </cell>
          <cell r="L4467" t="str">
            <v>ҚР, ШҚО, Өскемен қ., Бажов көш., 10</v>
          </cell>
          <cell r="M4467" t="str">
            <v>Ақпан - Наурыз</v>
          </cell>
          <cell r="N4467" t="str">
            <v>Шығыс-Қазақстан облысы, Ақсуат а., Тарбағатай ауданы</v>
          </cell>
          <cell r="O4467" t="str">
            <v>DDP</v>
          </cell>
          <cell r="P4467" t="str">
            <v>1-ші жарты жылдық</v>
          </cell>
          <cell r="Q4467">
            <v>0</v>
          </cell>
          <cell r="R4467">
            <v>112</v>
          </cell>
          <cell r="S4467" t="str">
            <v>Литр (текше дм.)</v>
          </cell>
        </row>
        <row r="4468">
          <cell r="A4468" t="str">
            <v>3145 Т</v>
          </cell>
          <cell r="B4468" t="str">
            <v>"ШҚ АЭК" АҚ</v>
          </cell>
          <cell r="C4468" t="str">
            <v>19.20.21.530.000.00.0112.000000000001</v>
          </cell>
          <cell r="D4468">
            <v>501100105</v>
          </cell>
          <cell r="E4468" t="str">
            <v>АИ-92/АИ-93 бензині талондары</v>
          </cell>
          <cell r="F4468" t="str">
            <v>Бензин</v>
          </cell>
          <cell r="G4468" t="str">
            <v>для двигателей с искровым зажиганием, марка АИ-92, неэтилированный и этилированный</v>
          </cell>
          <cell r="H4468" t="str">
            <v>АИ-92/АИ-93 бензині талондары</v>
          </cell>
          <cell r="I4468" t="str">
            <v>БК</v>
          </cell>
          <cell r="J4468">
            <v>0</v>
          </cell>
          <cell r="K4468">
            <v>631010000</v>
          </cell>
          <cell r="L4468" t="str">
            <v>ҚР, ШҚО, Өскемен қ., Бажов көш., 10</v>
          </cell>
          <cell r="M4468" t="str">
            <v>Ақпан - Наурыз</v>
          </cell>
          <cell r="N4468" t="str">
            <v>Шығыс-Қазақстан облысы, Бородулиха а.</v>
          </cell>
          <cell r="O4468" t="str">
            <v>DDP</v>
          </cell>
          <cell r="P4468" t="str">
            <v>1-ші жарты жылдық</v>
          </cell>
          <cell r="Q4468">
            <v>0</v>
          </cell>
          <cell r="R4468">
            <v>112</v>
          </cell>
          <cell r="S4468" t="str">
            <v>Литр (текше дм.)</v>
          </cell>
        </row>
        <row r="4469">
          <cell r="A4469" t="str">
            <v>3146 Т</v>
          </cell>
          <cell r="B4469" t="str">
            <v>"ШҚ АЭК" АҚ</v>
          </cell>
          <cell r="C4469" t="str">
            <v>19.20.21.530.000.00.0112.000000000001</v>
          </cell>
          <cell r="D4469">
            <v>501100105</v>
          </cell>
          <cell r="E4469" t="str">
            <v>АИ-92/АИ-93 бензині талондары</v>
          </cell>
          <cell r="F4469" t="str">
            <v>Бензин</v>
          </cell>
          <cell r="G4469" t="str">
            <v>для двигателей с искровым зажиганием, марка АИ-92, неэтилированный и этилированный</v>
          </cell>
          <cell r="H4469" t="str">
            <v>АИ-92/АИ-93 бензині талондары</v>
          </cell>
          <cell r="I4469" t="str">
            <v>БК</v>
          </cell>
          <cell r="J4469">
            <v>0</v>
          </cell>
          <cell r="K4469">
            <v>631010000</v>
          </cell>
          <cell r="L4469" t="str">
            <v>ҚР, ШҚО, Өскемен қ., Бажов көш., 10</v>
          </cell>
          <cell r="M4469" t="str">
            <v>Ақпан - Наурыз</v>
          </cell>
          <cell r="N4469" t="str">
            <v>Шығыс-Қазақстан облысы, Қабанбай а.</v>
          </cell>
          <cell r="O4469" t="str">
            <v>DDP</v>
          </cell>
          <cell r="P4469" t="str">
            <v>1-ші жарты жылдық</v>
          </cell>
          <cell r="Q4469">
            <v>0</v>
          </cell>
          <cell r="R4469">
            <v>112</v>
          </cell>
          <cell r="S4469" t="str">
            <v>Литр (текше дм.)</v>
          </cell>
        </row>
        <row r="4470">
          <cell r="A4470" t="str">
            <v>3147 Т</v>
          </cell>
          <cell r="B4470" t="str">
            <v>"ШҚ АЭК" АҚ</v>
          </cell>
          <cell r="C4470" t="str">
            <v>19.20.21.530.000.00.0112.000000000001</v>
          </cell>
          <cell r="D4470">
            <v>501100105</v>
          </cell>
          <cell r="E4470" t="str">
            <v>АИ-92/АИ-93 бензині талондары</v>
          </cell>
          <cell r="F4470" t="str">
            <v>Бензин</v>
          </cell>
          <cell r="G4470" t="str">
            <v>для двигателей с искровым зажиганием, марка АИ-92, неэтилированный и этилированный</v>
          </cell>
          <cell r="H4470" t="str">
            <v>АИ-92/АИ-93 бензині талондары</v>
          </cell>
          <cell r="I4470" t="str">
            <v>БК</v>
          </cell>
          <cell r="J4470">
            <v>0</v>
          </cell>
          <cell r="K4470">
            <v>631010000</v>
          </cell>
          <cell r="L4470" t="str">
            <v>ҚР, ШҚО, Өскемен қ., Бажов көш., 10</v>
          </cell>
          <cell r="M4470" t="str">
            <v>Ақпан - Наурыз</v>
          </cell>
          <cell r="N4470" t="str">
            <v>Шығыс-Қазақстан облысы, Қараауыл а.</v>
          </cell>
          <cell r="O4470" t="str">
            <v>DDP</v>
          </cell>
          <cell r="P4470" t="str">
            <v>1-ші жарты жылдық</v>
          </cell>
          <cell r="Q4470">
            <v>0</v>
          </cell>
          <cell r="R4470">
            <v>112</v>
          </cell>
          <cell r="S4470" t="str">
            <v>Литр (текше дм.)</v>
          </cell>
        </row>
        <row r="4471">
          <cell r="A4471" t="str">
            <v>3148 Т</v>
          </cell>
          <cell r="B4471" t="str">
            <v>"ШҚ АЭК" АҚ</v>
          </cell>
          <cell r="C4471" t="str">
            <v>19.20.21.530.000.00.0112.000000000001</v>
          </cell>
          <cell r="D4471">
            <v>501100105</v>
          </cell>
          <cell r="E4471" t="str">
            <v>АИ-92/АИ-93 бензині талондары</v>
          </cell>
          <cell r="F4471" t="str">
            <v>Бензин</v>
          </cell>
          <cell r="G4471" t="str">
            <v>для двигателей с искровым зажиганием, марка АИ-92, неэтилированный и этилированный</v>
          </cell>
          <cell r="H4471" t="str">
            <v>АИ-92/АИ-93 бензині талондары</v>
          </cell>
          <cell r="I4471" t="str">
            <v>БК</v>
          </cell>
          <cell r="J4471">
            <v>0</v>
          </cell>
          <cell r="K4471">
            <v>631010000</v>
          </cell>
          <cell r="L4471" t="str">
            <v>ҚР, ШҚО, Өскемен қ., Бажов көш., 10</v>
          </cell>
          <cell r="M4471" t="str">
            <v>Ақпан - Наурыз</v>
          </cell>
          <cell r="N4471" t="str">
            <v>Шығыс-Қазақстан облысы, Қатонқарағай а.</v>
          </cell>
          <cell r="O4471" t="str">
            <v>DDP</v>
          </cell>
          <cell r="P4471" t="str">
            <v>1-ші жарты жылдық</v>
          </cell>
          <cell r="Q4471">
            <v>0</v>
          </cell>
          <cell r="R4471">
            <v>112</v>
          </cell>
          <cell r="S4471" t="str">
            <v>Литр (текше дм.)</v>
          </cell>
        </row>
        <row r="4472">
          <cell r="A4472" t="str">
            <v>3149 Т</v>
          </cell>
          <cell r="B4472" t="str">
            <v>"ШҚ АЭК" АҚ</v>
          </cell>
          <cell r="C4472" t="str">
            <v>19.20.21.530.000.00.0112.000000000001</v>
          </cell>
          <cell r="D4472">
            <v>501100105</v>
          </cell>
          <cell r="E4472" t="str">
            <v>АИ-92/АИ-93 бензині талондары</v>
          </cell>
          <cell r="F4472" t="str">
            <v>Бензин</v>
          </cell>
          <cell r="G4472" t="str">
            <v>для двигателей с искровым зажиганием, марка АИ-92, неэтилированный и этилированный</v>
          </cell>
          <cell r="H4472" t="str">
            <v>АИ-92/АИ-93 бензині талондары</v>
          </cell>
          <cell r="I4472" t="str">
            <v>БК</v>
          </cell>
          <cell r="J4472">
            <v>0</v>
          </cell>
          <cell r="K4472">
            <v>631010000</v>
          </cell>
          <cell r="L4472" t="str">
            <v>ҚР, ШҚО, Өскемен қ., Бажов көш., 10</v>
          </cell>
          <cell r="M4472" t="str">
            <v>Ақпан - Наурыз</v>
          </cell>
          <cell r="N4472" t="str">
            <v>Шығыс-Қазақстан облысы, Күршім а.</v>
          </cell>
          <cell r="O4472" t="str">
            <v>DDP</v>
          </cell>
          <cell r="P4472" t="str">
            <v>1-ші жарты жылдық</v>
          </cell>
          <cell r="Q4472">
            <v>0</v>
          </cell>
          <cell r="R4472">
            <v>112</v>
          </cell>
          <cell r="S4472" t="str">
            <v>Литр (текше дм.)</v>
          </cell>
        </row>
        <row r="4473">
          <cell r="A4473" t="str">
            <v>3150 Т</v>
          </cell>
          <cell r="B4473" t="str">
            <v>"ШҚ АЭК" АҚ</v>
          </cell>
          <cell r="C4473" t="str">
            <v>19.20.21.530.000.00.0112.000000000001</v>
          </cell>
          <cell r="D4473">
            <v>501100105</v>
          </cell>
          <cell r="E4473" t="str">
            <v>АИ-92/АИ-93 бензині талондары</v>
          </cell>
          <cell r="F4473" t="str">
            <v>Бензин</v>
          </cell>
          <cell r="G4473" t="str">
            <v>для двигателей с искровым зажиганием, марка АИ-92, неэтилированный и этилированный</v>
          </cell>
          <cell r="H4473" t="str">
            <v>АИ-92/АИ-93 бензині талондары</v>
          </cell>
          <cell r="I4473" t="str">
            <v>БК</v>
          </cell>
          <cell r="J4473">
            <v>0</v>
          </cell>
          <cell r="K4473">
            <v>631010000</v>
          </cell>
          <cell r="L4473" t="str">
            <v>ҚР, ШҚО, Өскемен қ., Бажов көш., 10</v>
          </cell>
          <cell r="M4473" t="str">
            <v>Ақпан - Наурыз</v>
          </cell>
          <cell r="N4473" t="str">
            <v>Шығыс-Қазақстан облысы, Самарское а.</v>
          </cell>
          <cell r="O4473" t="str">
            <v>DDP</v>
          </cell>
          <cell r="P4473" t="str">
            <v>1-ші жарты жылдық</v>
          </cell>
          <cell r="Q4473">
            <v>0</v>
          </cell>
          <cell r="R4473">
            <v>112</v>
          </cell>
          <cell r="S4473" t="str">
            <v>Литр (текше дм.)</v>
          </cell>
        </row>
        <row r="4474">
          <cell r="A4474" t="str">
            <v>3151 Т</v>
          </cell>
          <cell r="B4474" t="str">
            <v>"ШҚ АЭК" АҚ</v>
          </cell>
          <cell r="C4474" t="str">
            <v>19.20.21.530.000.00.0112.000000000001</v>
          </cell>
          <cell r="D4474">
            <v>501100105</v>
          </cell>
          <cell r="E4474" t="str">
            <v>АИ-92/АИ-93 бензині талондары</v>
          </cell>
          <cell r="F4474" t="str">
            <v>Бензин</v>
          </cell>
          <cell r="G4474" t="str">
            <v>для двигателей с искровым зажиганием, марка АИ-92, неэтилированный и этилированный</v>
          </cell>
          <cell r="H4474" t="str">
            <v>АИ-92/АИ-93 бензині талондары</v>
          </cell>
          <cell r="I4474" t="str">
            <v>БК</v>
          </cell>
          <cell r="J4474">
            <v>0</v>
          </cell>
          <cell r="K4474">
            <v>631010000</v>
          </cell>
          <cell r="L4474" t="str">
            <v>ҚР, ШҚО, Өскемен қ., Бажов көш., 10</v>
          </cell>
          <cell r="M4474" t="str">
            <v>Ақпан - Наурыз</v>
          </cell>
          <cell r="N4474" t="str">
            <v>Шығыс-Қазақстан облысы, Секисовка а., Глубокое ауданы</v>
          </cell>
          <cell r="O4474" t="str">
            <v>DDP</v>
          </cell>
          <cell r="P4474" t="str">
            <v>1-ші жарты жылдық</v>
          </cell>
          <cell r="Q4474">
            <v>0</v>
          </cell>
          <cell r="R4474">
            <v>112</v>
          </cell>
          <cell r="S4474" t="str">
            <v>Литр (текше дм.)</v>
          </cell>
        </row>
        <row r="4475">
          <cell r="A4475" t="str">
            <v>3152 Т</v>
          </cell>
          <cell r="B4475" t="str">
            <v>"ШҚ АЭК" АҚ</v>
          </cell>
          <cell r="C4475" t="str">
            <v>19.20.21.530.000.00.0112.000000000001</v>
          </cell>
          <cell r="D4475">
            <v>501100105</v>
          </cell>
          <cell r="E4475" t="str">
            <v>АИ-92/АИ-93 бензині талондары</v>
          </cell>
          <cell r="F4475" t="str">
            <v>Бензин</v>
          </cell>
          <cell r="G4475" t="str">
            <v>для двигателей с искровым зажиганием, марка АИ-92, неэтилированный и этилированный</v>
          </cell>
          <cell r="H4475" t="str">
            <v>АИ-92/АИ-93 бензині талондары</v>
          </cell>
          <cell r="I4475" t="str">
            <v>БК</v>
          </cell>
          <cell r="J4475">
            <v>0</v>
          </cell>
          <cell r="K4475">
            <v>631010000</v>
          </cell>
          <cell r="L4475" t="str">
            <v>ҚР, ШҚО, Өскемен қ., Бажов көш., 10</v>
          </cell>
          <cell r="M4475" t="str">
            <v>Ақпан - Наурыз</v>
          </cell>
          <cell r="N4475" t="str">
            <v>Шығыс-Қазақстан облысы, Таврическое а.</v>
          </cell>
          <cell r="O4475" t="str">
            <v>DDP</v>
          </cell>
          <cell r="P4475" t="str">
            <v>1-ші жарты жылдық</v>
          </cell>
          <cell r="Q4475">
            <v>0</v>
          </cell>
          <cell r="R4475">
            <v>112</v>
          </cell>
          <cell r="S4475" t="str">
            <v>Литр (текше дм.)</v>
          </cell>
        </row>
        <row r="4476">
          <cell r="A4476" t="str">
            <v>3153 Т</v>
          </cell>
          <cell r="B4476" t="str">
            <v>"ШҚ АЭК" АҚ</v>
          </cell>
          <cell r="C4476" t="str">
            <v>19.20.21.530.000.00.0112.000000000001</v>
          </cell>
          <cell r="D4476">
            <v>501100105</v>
          </cell>
          <cell r="E4476" t="str">
            <v>АИ-92/АИ-93 бензині талондары</v>
          </cell>
          <cell r="F4476" t="str">
            <v>Бензин</v>
          </cell>
          <cell r="G4476" t="str">
            <v>для двигателей с искровым зажиганием, марка АИ-92, неэтилированный и этилированный</v>
          </cell>
          <cell r="H4476" t="str">
            <v>АИ-92/АИ-93 бензині талондары</v>
          </cell>
          <cell r="I4476" t="str">
            <v>БК</v>
          </cell>
          <cell r="J4476">
            <v>0</v>
          </cell>
          <cell r="K4476">
            <v>631010000</v>
          </cell>
          <cell r="L4476" t="str">
            <v>ҚР, ШҚО, Өскемен қ., Бажов көш., 10</v>
          </cell>
          <cell r="M4476" t="str">
            <v>Ақпан - Наурыз</v>
          </cell>
          <cell r="N4476" t="str">
            <v>Шығыс-Қазақстан облысы, Теректі а.</v>
          </cell>
          <cell r="O4476" t="str">
            <v>DDP</v>
          </cell>
          <cell r="P4476" t="str">
            <v>1-ші жарты жылдық</v>
          </cell>
          <cell r="Q4476">
            <v>0</v>
          </cell>
          <cell r="R4476">
            <v>112</v>
          </cell>
          <cell r="S4476" t="str">
            <v>Литр (текше дм.)</v>
          </cell>
        </row>
        <row r="4477">
          <cell r="A4477" t="str">
            <v>3154 Т</v>
          </cell>
          <cell r="B4477" t="str">
            <v>"ШҚ АЭК" АҚ</v>
          </cell>
          <cell r="C4477" t="str">
            <v>19.20.21.530.000.00.0112.000000000001</v>
          </cell>
          <cell r="D4477">
            <v>501100105</v>
          </cell>
          <cell r="E4477" t="str">
            <v>АИ-92/АИ-93 бензині талондары</v>
          </cell>
          <cell r="F4477" t="str">
            <v>Бензин</v>
          </cell>
          <cell r="G4477" t="str">
            <v>для двигателей с искровым зажиганием, марка АИ-92, неэтилированный и этилированный</v>
          </cell>
          <cell r="H4477" t="str">
            <v>АИ-92/АИ-93 бензині талондары</v>
          </cell>
          <cell r="I4477" t="str">
            <v>БК</v>
          </cell>
          <cell r="J4477">
            <v>0</v>
          </cell>
          <cell r="K4477">
            <v>631010000</v>
          </cell>
          <cell r="L4477" t="str">
            <v>ҚР, ШҚО, Өскемен қ., Бажов көш., 10</v>
          </cell>
          <cell r="M4477" t="str">
            <v>Ақпан - Наурыз</v>
          </cell>
          <cell r="N4477" t="str">
            <v>Шығыс-Қазақстан облысы, Үлкен Нарын а.</v>
          </cell>
          <cell r="O4477" t="str">
            <v>DDP</v>
          </cell>
          <cell r="P4477" t="str">
            <v>1-ші жарты жылдық</v>
          </cell>
          <cell r="Q4477">
            <v>0</v>
          </cell>
          <cell r="R4477">
            <v>112</v>
          </cell>
          <cell r="S4477" t="str">
            <v>Литр (текше дм.)</v>
          </cell>
        </row>
        <row r="4478">
          <cell r="A4478" t="str">
            <v>3155 Т</v>
          </cell>
          <cell r="B4478" t="str">
            <v>"ШҚ АЭК" АҚ</v>
          </cell>
          <cell r="C4478" t="str">
            <v>19.20.21.530.000.00.0112.000000000001</v>
          </cell>
          <cell r="D4478">
            <v>501100105</v>
          </cell>
          <cell r="E4478" t="str">
            <v>АИ-92/АИ-93 бензині талондары</v>
          </cell>
          <cell r="F4478" t="str">
            <v>Бензин</v>
          </cell>
          <cell r="G4478" t="str">
            <v>для двигателей с искровым зажиганием, марка АИ-92, неэтилированный и этилированный</v>
          </cell>
          <cell r="H4478" t="str">
            <v>АИ-92/АИ-93 бензині талондары</v>
          </cell>
          <cell r="I4478" t="str">
            <v>БК</v>
          </cell>
          <cell r="J4478">
            <v>0</v>
          </cell>
          <cell r="K4478">
            <v>631010000</v>
          </cell>
          <cell r="L4478" t="str">
            <v>ҚР, ШҚО, Өскемен қ., Бажов көш., 10</v>
          </cell>
          <cell r="M4478" t="str">
            <v>Ақпан - Наурыз</v>
          </cell>
          <cell r="N4478" t="str">
            <v>Шығыс-Қазақстан облысы, Үржар а.</v>
          </cell>
          <cell r="O4478" t="str">
            <v>DDP</v>
          </cell>
          <cell r="P4478" t="str">
            <v>1-ші жарты жылдық</v>
          </cell>
          <cell r="Q4478">
            <v>0</v>
          </cell>
          <cell r="R4478">
            <v>112</v>
          </cell>
          <cell r="S4478" t="str">
            <v>Литр (текше дм.)</v>
          </cell>
        </row>
        <row r="4479">
          <cell r="A4479" t="str">
            <v>3156 Т</v>
          </cell>
          <cell r="B4479" t="str">
            <v>"ШҚ АЭК" АҚ</v>
          </cell>
          <cell r="C4479" t="str">
            <v>19.20.26.510.000.01.0112.000000000000</v>
          </cell>
          <cell r="D4479">
            <v>502100104</v>
          </cell>
          <cell r="E4479" t="str">
            <v>Дизель отыны талондары</v>
          </cell>
          <cell r="F4479" t="str">
            <v>Топливо</v>
          </cell>
          <cell r="G4479" t="str">
            <v>дизельное, температура застывания не выше -10°С, плотность при 20 °С не более 860 кг/м3, летнее, ГОСТ 305-82</v>
          </cell>
          <cell r="H4479" t="str">
            <v>Дизель отыны талондары</v>
          </cell>
          <cell r="I4479" t="str">
            <v>БК</v>
          </cell>
          <cell r="J4479">
            <v>0</v>
          </cell>
          <cell r="K4479">
            <v>631010000</v>
          </cell>
          <cell r="L4479" t="str">
            <v>ҚР, ШҚО, Өскемен қ., Бажов көш., 10</v>
          </cell>
          <cell r="M4479" t="str">
            <v>Ақпан - Наурыз</v>
          </cell>
          <cell r="N4479" t="str">
            <v>Шығыс-Қазақстан облысы, Зырян қ.</v>
          </cell>
          <cell r="O4479" t="str">
            <v>DDP</v>
          </cell>
          <cell r="P4479" t="str">
            <v>1-ші жарты жылдық</v>
          </cell>
          <cell r="Q4479">
            <v>0</v>
          </cell>
          <cell r="R4479">
            <v>112</v>
          </cell>
          <cell r="S4479" t="str">
            <v>Литр (текше дм.)</v>
          </cell>
        </row>
        <row r="4480">
          <cell r="A4480" t="str">
            <v>3157 Т</v>
          </cell>
          <cell r="B4480" t="str">
            <v>"ШҚ АЭК" АҚ</v>
          </cell>
          <cell r="C4480" t="str">
            <v>19.20.26.510.000.01.0112.000000000000</v>
          </cell>
          <cell r="D4480">
            <v>502100104</v>
          </cell>
          <cell r="E4480" t="str">
            <v>Дизель отыны талондары</v>
          </cell>
          <cell r="F4480" t="str">
            <v>Топливо</v>
          </cell>
          <cell r="G4480" t="str">
            <v>дизельное, температура застывания не выше -10°С, плотность при 20 °С не более 860 кг/м3, летнее, ГОСТ 305-84</v>
          </cell>
          <cell r="H4480" t="str">
            <v>Дизель отыны талондары</v>
          </cell>
          <cell r="I4480" t="str">
            <v>БК</v>
          </cell>
          <cell r="J4480">
            <v>0</v>
          </cell>
          <cell r="K4480">
            <v>631010000</v>
          </cell>
          <cell r="L4480" t="str">
            <v>ҚР, ШҚО, Өскемен қ., Бажов көш., 10</v>
          </cell>
          <cell r="M4480" t="str">
            <v>Ақпан - Наурыз</v>
          </cell>
          <cell r="N4480" t="str">
            <v>Шығыс-Қазақстан облысы, Курчатов қ.</v>
          </cell>
          <cell r="O4480" t="str">
            <v>DDP</v>
          </cell>
          <cell r="P4480" t="str">
            <v>1-ші жарты жылдық</v>
          </cell>
          <cell r="Q4480">
            <v>0</v>
          </cell>
          <cell r="R4480">
            <v>112</v>
          </cell>
          <cell r="S4480" t="str">
            <v>Литр (текше дм.)</v>
          </cell>
        </row>
        <row r="4481">
          <cell r="A4481" t="str">
            <v>3158 Т</v>
          </cell>
          <cell r="B4481" t="str">
            <v>"ШҚ АЭК" АҚ</v>
          </cell>
          <cell r="C4481" t="str">
            <v>19.20.26.510.000.01.0112.000000000000</v>
          </cell>
          <cell r="D4481">
            <v>502100104</v>
          </cell>
          <cell r="E4481" t="str">
            <v>Дизель отыны талондары</v>
          </cell>
          <cell r="F4481" t="str">
            <v>Топливо</v>
          </cell>
          <cell r="G4481" t="str">
            <v>дизельное, температура застывания не выше -10°С, плотность при 20 °С не более 860 кг/м3, летнее, ГОСТ 305-90</v>
          </cell>
          <cell r="H4481" t="str">
            <v>Дизель отыны талондары</v>
          </cell>
          <cell r="I4481" t="str">
            <v>БК</v>
          </cell>
          <cell r="J4481">
            <v>0</v>
          </cell>
          <cell r="K4481">
            <v>631010000</v>
          </cell>
          <cell r="L4481" t="str">
            <v>ҚР, ШҚО, Өскемен қ., Бажов көш., 10</v>
          </cell>
          <cell r="M4481" t="str">
            <v>Ақпан - Наурыз</v>
          </cell>
          <cell r="N4481" t="str">
            <v>Шығыс-Қазақстан облысы, Глубокое к.</v>
          </cell>
          <cell r="O4481" t="str">
            <v>DDP</v>
          </cell>
          <cell r="P4481" t="str">
            <v>1-ші жарты жылдық</v>
          </cell>
          <cell r="Q4481">
            <v>0</v>
          </cell>
          <cell r="R4481">
            <v>112</v>
          </cell>
          <cell r="S4481" t="str">
            <v>Литр (текше дм.)</v>
          </cell>
        </row>
        <row r="4482">
          <cell r="A4482" t="str">
            <v>3159 Т</v>
          </cell>
          <cell r="B4482" t="str">
            <v>"ШҚ АЭК" АҚ</v>
          </cell>
          <cell r="C4482" t="str">
            <v>19.20.26.510.000.01.0112.000000000000</v>
          </cell>
          <cell r="D4482">
            <v>502100104</v>
          </cell>
          <cell r="E4482" t="str">
            <v>Дизель отыны талондары</v>
          </cell>
          <cell r="F4482" t="str">
            <v>Топливо</v>
          </cell>
          <cell r="G4482" t="str">
            <v>дизельное, температура застывания не выше -10°С, плотность при 20 °С не более 860 кг/м3, летнее, ГОСТ 305-92</v>
          </cell>
          <cell r="H4482" t="str">
            <v>Дизель отыны талондары</v>
          </cell>
          <cell r="I4482" t="str">
            <v>БК</v>
          </cell>
          <cell r="J4482">
            <v>0</v>
          </cell>
          <cell r="K4482">
            <v>631010000</v>
          </cell>
          <cell r="L4482" t="str">
            <v>ҚР, ШҚО, Өскемен қ., Бажов көш., 10</v>
          </cell>
          <cell r="M4482" t="str">
            <v>Ақпан - Наурыз</v>
          </cell>
          <cell r="N4482" t="str">
            <v>Шығыс-Қазақстан облысы, Первомайский к.</v>
          </cell>
          <cell r="O4482" t="str">
            <v>DDP</v>
          </cell>
          <cell r="P4482" t="str">
            <v>1-ші жарты жылдық</v>
          </cell>
          <cell r="Q4482">
            <v>0</v>
          </cell>
          <cell r="R4482">
            <v>112</v>
          </cell>
          <cell r="S4482" t="str">
            <v>Литр (текше дм.)</v>
          </cell>
        </row>
        <row r="4483">
          <cell r="A4483" t="str">
            <v>3160 Т</v>
          </cell>
          <cell r="B4483" t="str">
            <v>"ШҚ АЭК" АҚ</v>
          </cell>
          <cell r="C4483" t="str">
            <v>19.20.26.510.000.01.0112.000000000000</v>
          </cell>
          <cell r="D4483">
            <v>502100104</v>
          </cell>
          <cell r="E4483" t="str">
            <v>Дизель отыны талондары</v>
          </cell>
          <cell r="F4483" t="str">
            <v>Топливо</v>
          </cell>
          <cell r="G4483" t="str">
            <v>дизельное, температура застывания не выше -10°С, плотность при 20 °С не более 860 кг/м3, летнее, ГОСТ 305-94</v>
          </cell>
          <cell r="H4483" t="str">
            <v>Дизель отыны талондары</v>
          </cell>
          <cell r="I4483" t="str">
            <v>БК</v>
          </cell>
          <cell r="J4483">
            <v>0</v>
          </cell>
          <cell r="K4483">
            <v>631010000</v>
          </cell>
          <cell r="L4483" t="str">
            <v>ҚР, ШҚО, Өскемен қ., Бажов көш., 10</v>
          </cell>
          <cell r="M4483" t="str">
            <v>Ақпан - Наурыз</v>
          </cell>
          <cell r="N4483" t="str">
            <v>Шығыс-Қазақстан облысы, Ақжар а., Тарбағатай ауданы</v>
          </cell>
          <cell r="O4483" t="str">
            <v>DDP</v>
          </cell>
          <cell r="P4483" t="str">
            <v>1-ші жарты жылдық</v>
          </cell>
          <cell r="Q4483">
            <v>0</v>
          </cell>
          <cell r="R4483">
            <v>112</v>
          </cell>
          <cell r="S4483" t="str">
            <v>Литр (текше дм.)</v>
          </cell>
        </row>
        <row r="4484">
          <cell r="A4484" t="str">
            <v>3161 Т</v>
          </cell>
          <cell r="B4484" t="str">
            <v>"ШҚ АЭК" АҚ</v>
          </cell>
          <cell r="C4484" t="str">
            <v>19.20.26.510.000.01.0112.000000000000</v>
          </cell>
          <cell r="D4484">
            <v>502100104</v>
          </cell>
          <cell r="E4484" t="str">
            <v>Дизель отыны талондары</v>
          </cell>
          <cell r="F4484" t="str">
            <v>Топливо</v>
          </cell>
          <cell r="G4484" t="str">
            <v>дизельное, температура застывания не выше -10°С, плотность при 20 °С не более 860 кг/м3, летнее, ГОСТ 305-96</v>
          </cell>
          <cell r="H4484" t="str">
            <v>Дизель отыны талондары</v>
          </cell>
          <cell r="I4484" t="str">
            <v>БК</v>
          </cell>
          <cell r="J4484">
            <v>0</v>
          </cell>
          <cell r="K4484">
            <v>631010000</v>
          </cell>
          <cell r="L4484" t="str">
            <v>ҚР, ШҚО, Өскемен қ., Бажов көш., 10</v>
          </cell>
          <cell r="M4484" t="str">
            <v>Ақпан - Наурыз</v>
          </cell>
          <cell r="N4484" t="str">
            <v>Шығыс-Қазақстан облысы, Ақсуат а., Тарбағатай ауданы</v>
          </cell>
          <cell r="O4484" t="str">
            <v>DDP</v>
          </cell>
          <cell r="P4484" t="str">
            <v>1-ші жарты жылдық</v>
          </cell>
          <cell r="Q4484">
            <v>0</v>
          </cell>
          <cell r="R4484">
            <v>112</v>
          </cell>
          <cell r="S4484" t="str">
            <v>Литр (текше дм.)</v>
          </cell>
        </row>
        <row r="4485">
          <cell r="A4485" t="str">
            <v>3162 Т</v>
          </cell>
          <cell r="B4485" t="str">
            <v>"ШҚ АЭК" АҚ</v>
          </cell>
          <cell r="C4485" t="str">
            <v>19.20.26.510.000.01.0112.000000000000</v>
          </cell>
          <cell r="D4485">
            <v>502100104</v>
          </cell>
          <cell r="E4485" t="str">
            <v>Дизель отыны талондары</v>
          </cell>
          <cell r="F4485" t="str">
            <v>Топливо</v>
          </cell>
          <cell r="G4485" t="str">
            <v>дизельное, температура застывания не выше -10°С, плотность при 20 °С не более 860 кг/м3, летнее, ГОСТ 305-98</v>
          </cell>
          <cell r="H4485" t="str">
            <v>Дизель отыны талондары</v>
          </cell>
          <cell r="I4485" t="str">
            <v>БК</v>
          </cell>
          <cell r="J4485">
            <v>0</v>
          </cell>
          <cell r="K4485">
            <v>631010000</v>
          </cell>
          <cell r="L4485" t="str">
            <v>ҚР, ШҚО, Өскемен қ., Бажов көш., 10</v>
          </cell>
          <cell r="M4485" t="str">
            <v>Ақпан - Наурыз</v>
          </cell>
          <cell r="N4485" t="str">
            <v>Шығыс-Қазақстан облысы, Бородулиха а.</v>
          </cell>
          <cell r="O4485" t="str">
            <v>DDP</v>
          </cell>
          <cell r="P4485" t="str">
            <v>1-ші жарты жылдық</v>
          </cell>
          <cell r="Q4485">
            <v>0</v>
          </cell>
          <cell r="R4485">
            <v>112</v>
          </cell>
          <cell r="S4485" t="str">
            <v>Литр (текше дм.)</v>
          </cell>
        </row>
        <row r="4486">
          <cell r="A4486" t="str">
            <v>3163 Т</v>
          </cell>
          <cell r="B4486" t="str">
            <v>"ШҚ АЭК" АҚ</v>
          </cell>
          <cell r="C4486" t="str">
            <v>19.20.26.510.000.01.0112.000000000000</v>
          </cell>
          <cell r="D4486">
            <v>502100104</v>
          </cell>
          <cell r="E4486" t="str">
            <v>Дизель отыны талондары</v>
          </cell>
          <cell r="F4486" t="str">
            <v>Топливо</v>
          </cell>
          <cell r="G4486" t="str">
            <v>дизельное, температура застывания не выше -10°С, плотность при 20 °С не более 860 кг/м3, летнее, ГОСТ 305-100</v>
          </cell>
          <cell r="H4486" t="str">
            <v>Дизель отыны талондары</v>
          </cell>
          <cell r="I4486" t="str">
            <v>БК</v>
          </cell>
          <cell r="J4486">
            <v>0</v>
          </cell>
          <cell r="K4486">
            <v>631010000</v>
          </cell>
          <cell r="L4486" t="str">
            <v>ҚР, ШҚО, Өскемен қ., Бажов көш., 10</v>
          </cell>
          <cell r="M4486" t="str">
            <v>Ақпан - Наурыз</v>
          </cell>
          <cell r="N4486" t="str">
            <v>Шығыс-Қазақстан облысы, Қабанбай а.</v>
          </cell>
          <cell r="O4486" t="str">
            <v>DDP</v>
          </cell>
          <cell r="P4486" t="str">
            <v>1-ші жарты жылдық</v>
          </cell>
          <cell r="Q4486">
            <v>0</v>
          </cell>
          <cell r="R4486">
            <v>112</v>
          </cell>
          <cell r="S4486" t="str">
            <v>Литр (текше дм.)</v>
          </cell>
        </row>
        <row r="4487">
          <cell r="A4487" t="str">
            <v>3164 Т</v>
          </cell>
          <cell r="B4487" t="str">
            <v>"ШҚ АЭК" АҚ</v>
          </cell>
          <cell r="C4487" t="str">
            <v>19.20.26.510.000.01.0112.000000000000</v>
          </cell>
          <cell r="D4487">
            <v>502100104</v>
          </cell>
          <cell r="E4487" t="str">
            <v>Дизель отыны талондары</v>
          </cell>
          <cell r="F4487" t="str">
            <v>Топливо</v>
          </cell>
          <cell r="G4487" t="str">
            <v>дизельное, температура застывания не выше -10°С, плотность при 20 °С не более 860 кг/м3, летнее, ГОСТ 305-102</v>
          </cell>
          <cell r="H4487" t="str">
            <v>Дизель отыны талондары</v>
          </cell>
          <cell r="I4487" t="str">
            <v>БК</v>
          </cell>
          <cell r="J4487">
            <v>0</v>
          </cell>
          <cell r="K4487">
            <v>631010000</v>
          </cell>
          <cell r="L4487" t="str">
            <v>ҚР, ШҚО, Өскемен қ., Бажов көш., 10</v>
          </cell>
          <cell r="M4487" t="str">
            <v>Ақпан - Наурыз</v>
          </cell>
          <cell r="N4487" t="str">
            <v>Шығыс-Қазақстан облысы, Қараауыл а.</v>
          </cell>
          <cell r="O4487" t="str">
            <v>DDP</v>
          </cell>
          <cell r="P4487" t="str">
            <v>1-ші жарты жылдық</v>
          </cell>
          <cell r="Q4487">
            <v>0</v>
          </cell>
          <cell r="R4487">
            <v>112</v>
          </cell>
          <cell r="S4487" t="str">
            <v>Литр (текше дм.)</v>
          </cell>
        </row>
        <row r="4488">
          <cell r="A4488" t="str">
            <v>3165 Т</v>
          </cell>
          <cell r="B4488" t="str">
            <v>"ШҚ АЭК" АҚ</v>
          </cell>
          <cell r="C4488" t="str">
            <v>19.20.26.510.000.01.0112.000000000000</v>
          </cell>
          <cell r="D4488">
            <v>502100104</v>
          </cell>
          <cell r="E4488" t="str">
            <v>Дизель отыны талондары</v>
          </cell>
          <cell r="F4488" t="str">
            <v>Топливо</v>
          </cell>
          <cell r="G4488" t="str">
            <v>дизельное, температура застывания не выше -10°С, плотность при 20 °С не более 860 кг/м3, летнее, ГОСТ 305-104</v>
          </cell>
          <cell r="H4488" t="str">
            <v>Дизель отыны талондары</v>
          </cell>
          <cell r="I4488" t="str">
            <v>БК</v>
          </cell>
          <cell r="J4488">
            <v>0</v>
          </cell>
          <cell r="K4488">
            <v>631010000</v>
          </cell>
          <cell r="L4488" t="str">
            <v>ҚР, ШҚО, Өскемен қ., Бажов көш., 10</v>
          </cell>
          <cell r="M4488" t="str">
            <v>Ақпан - Наурыз</v>
          </cell>
          <cell r="N4488" t="str">
            <v>Шығыс-Қазақстан облысы, Қатонқарағай а.</v>
          </cell>
          <cell r="O4488" t="str">
            <v>DDP</v>
          </cell>
          <cell r="P4488" t="str">
            <v>1-ші жарты жылдық</v>
          </cell>
          <cell r="Q4488">
            <v>0</v>
          </cell>
          <cell r="R4488">
            <v>112</v>
          </cell>
          <cell r="S4488" t="str">
            <v>Литр (текше дм.)</v>
          </cell>
        </row>
        <row r="4489">
          <cell r="A4489" t="str">
            <v>3166 Т</v>
          </cell>
          <cell r="B4489" t="str">
            <v>"ШҚ АЭК" АҚ</v>
          </cell>
          <cell r="C4489" t="str">
            <v>19.20.26.510.000.01.0112.000000000000</v>
          </cell>
          <cell r="D4489">
            <v>502100104</v>
          </cell>
          <cell r="E4489" t="str">
            <v>Дизель отыны талондары</v>
          </cell>
          <cell r="F4489" t="str">
            <v>Топливо</v>
          </cell>
          <cell r="G4489" t="str">
            <v>дизельное, температура застывания не выше -10°С, плотность при 20 °С не более 860 кг/м3, летнее, ГОСТ 305-106</v>
          </cell>
          <cell r="H4489" t="str">
            <v>Дизель отыны талондары</v>
          </cell>
          <cell r="I4489" t="str">
            <v>БК</v>
          </cell>
          <cell r="J4489">
            <v>0</v>
          </cell>
          <cell r="K4489">
            <v>631010000</v>
          </cell>
          <cell r="L4489" t="str">
            <v>ҚР, ШҚО, Өскемен қ., Бажов көш., 10</v>
          </cell>
          <cell r="M4489" t="str">
            <v>Ақпан - Наурыз</v>
          </cell>
          <cell r="N4489" t="str">
            <v>Шығыс-Қазақстан облысы, Күршім а.</v>
          </cell>
          <cell r="O4489" t="str">
            <v>DDP</v>
          </cell>
          <cell r="P4489" t="str">
            <v>1-ші жарты жылдық</v>
          </cell>
          <cell r="Q4489">
            <v>0</v>
          </cell>
          <cell r="R4489">
            <v>112</v>
          </cell>
          <cell r="S4489" t="str">
            <v>Литр (текше дм.)</v>
          </cell>
        </row>
        <row r="4490">
          <cell r="A4490" t="str">
            <v>3167 Т</v>
          </cell>
          <cell r="B4490" t="str">
            <v>"ШҚ АЭК" АҚ</v>
          </cell>
          <cell r="C4490" t="str">
            <v>19.20.26.510.000.01.0112.000000000000</v>
          </cell>
          <cell r="D4490">
            <v>502100104</v>
          </cell>
          <cell r="E4490" t="str">
            <v>Дизель отыны талондары</v>
          </cell>
          <cell r="F4490" t="str">
            <v>Топливо</v>
          </cell>
          <cell r="G4490" t="str">
            <v>дизельное, температура застывания не выше -10°С, плотность при 20 °С не более 860 кг/м3, летнее, ГОСТ 305-108</v>
          </cell>
          <cell r="H4490" t="str">
            <v>Дизель отыны талондары</v>
          </cell>
          <cell r="I4490" t="str">
            <v>БК</v>
          </cell>
          <cell r="J4490">
            <v>0</v>
          </cell>
          <cell r="K4490">
            <v>631010000</v>
          </cell>
          <cell r="L4490" t="str">
            <v>ҚР, ШҚО, Өскемен қ., Бажов көш., 10</v>
          </cell>
          <cell r="M4490" t="str">
            <v>Ақпан - Наурыз</v>
          </cell>
          <cell r="N4490" t="str">
            <v>Шығыс-Қазақстан облысы, Самарское а.</v>
          </cell>
          <cell r="O4490" t="str">
            <v>DDP</v>
          </cell>
          <cell r="P4490" t="str">
            <v>1-ші жарты жылдық</v>
          </cell>
          <cell r="Q4490">
            <v>0</v>
          </cell>
          <cell r="R4490">
            <v>112</v>
          </cell>
          <cell r="S4490" t="str">
            <v>Литр (текше дм.)</v>
          </cell>
        </row>
        <row r="4491">
          <cell r="A4491" t="str">
            <v>3168 Т</v>
          </cell>
          <cell r="B4491" t="str">
            <v>"ШҚ АЭК" АҚ</v>
          </cell>
          <cell r="C4491" t="str">
            <v>19.20.26.510.000.01.0112.000000000000</v>
          </cell>
          <cell r="D4491">
            <v>502100104</v>
          </cell>
          <cell r="E4491" t="str">
            <v>Дизель отыны талондары</v>
          </cell>
          <cell r="F4491" t="str">
            <v>Топливо</v>
          </cell>
          <cell r="G4491" t="str">
            <v>дизельное, температура застывания не выше -10°С, плотность при 20 °С не более 860 кг/м3, летнее, ГОСТ 305-110</v>
          </cell>
          <cell r="H4491" t="str">
            <v>Дизель отыны талондары</v>
          </cell>
          <cell r="I4491" t="str">
            <v>БК</v>
          </cell>
          <cell r="J4491">
            <v>0</v>
          </cell>
          <cell r="K4491">
            <v>631010000</v>
          </cell>
          <cell r="L4491" t="str">
            <v>ҚР, ШҚО, Өскемен қ., Бажов көш., 10</v>
          </cell>
          <cell r="M4491" t="str">
            <v>Ақпан - Наурыз</v>
          </cell>
          <cell r="N4491" t="str">
            <v>Шығыс-Қазақстан облысы, Секисовка а., Глубокое ауданы</v>
          </cell>
          <cell r="O4491" t="str">
            <v>DDP</v>
          </cell>
          <cell r="P4491" t="str">
            <v>1-ші жарты жылдық</v>
          </cell>
          <cell r="Q4491">
            <v>0</v>
          </cell>
          <cell r="R4491">
            <v>112</v>
          </cell>
          <cell r="S4491" t="str">
            <v>Литр (текше дм.)</v>
          </cell>
        </row>
        <row r="4492">
          <cell r="A4492" t="str">
            <v>3169 Т</v>
          </cell>
          <cell r="B4492" t="str">
            <v>"ШҚ АЭК" АҚ</v>
          </cell>
          <cell r="C4492" t="str">
            <v>19.20.26.510.000.01.0112.000000000000</v>
          </cell>
          <cell r="D4492">
            <v>502100104</v>
          </cell>
          <cell r="E4492" t="str">
            <v>Дизель отыны талондары</v>
          </cell>
          <cell r="F4492" t="str">
            <v>Топливо</v>
          </cell>
          <cell r="G4492" t="str">
            <v>дизельное, температура застывания не выше -10°С, плотность при 20 °С не более 860 кг/м3, летнее, ГОСТ 305-112</v>
          </cell>
          <cell r="H4492" t="str">
            <v>Дизель отыны талондары</v>
          </cell>
          <cell r="I4492" t="str">
            <v>БК</v>
          </cell>
          <cell r="J4492">
            <v>0</v>
          </cell>
          <cell r="K4492">
            <v>631010000</v>
          </cell>
          <cell r="L4492" t="str">
            <v>ҚР, ШҚО, Өскемен қ., Бажов көш., 10</v>
          </cell>
          <cell r="M4492" t="str">
            <v>Ақпан - Наурыз</v>
          </cell>
          <cell r="N4492" t="str">
            <v>Шығыс-Қазақстан облысы, Таврическое а.</v>
          </cell>
          <cell r="O4492" t="str">
            <v>DDP</v>
          </cell>
          <cell r="P4492" t="str">
            <v>1-ші жарты жылдық</v>
          </cell>
          <cell r="Q4492">
            <v>0</v>
          </cell>
          <cell r="R4492">
            <v>112</v>
          </cell>
          <cell r="S4492" t="str">
            <v>Литр (текше дм.)</v>
          </cell>
        </row>
        <row r="4493">
          <cell r="A4493" t="str">
            <v>3170 Т</v>
          </cell>
          <cell r="B4493" t="str">
            <v>"ШҚ АЭК" АҚ</v>
          </cell>
          <cell r="C4493" t="str">
            <v>19.20.26.510.000.01.0112.000000000000</v>
          </cell>
          <cell r="D4493">
            <v>502100104</v>
          </cell>
          <cell r="E4493" t="str">
            <v>Дизель отыны талондары</v>
          </cell>
          <cell r="F4493" t="str">
            <v>Топливо</v>
          </cell>
          <cell r="G4493" t="str">
            <v>дизельное, температура застывания не выше -10°С, плотность при 20 °С не более 860 кг/м3, летнее, ГОСТ 305-114</v>
          </cell>
          <cell r="H4493" t="str">
            <v>Дизель отыны талондары</v>
          </cell>
          <cell r="I4493" t="str">
            <v>БК</v>
          </cell>
          <cell r="J4493">
            <v>0</v>
          </cell>
          <cell r="K4493">
            <v>631010000</v>
          </cell>
          <cell r="L4493" t="str">
            <v>ҚР, ШҚО, Өскемен қ., Бажов көш., 10</v>
          </cell>
          <cell r="M4493" t="str">
            <v>Ақпан - Наурыз</v>
          </cell>
          <cell r="N4493" t="str">
            <v>Шығыс-Қазақстан облысы, Теректі а.</v>
          </cell>
          <cell r="O4493" t="str">
            <v>DDP</v>
          </cell>
          <cell r="P4493" t="str">
            <v>1-ші жарты жылдық</v>
          </cell>
          <cell r="Q4493">
            <v>0</v>
          </cell>
          <cell r="R4493">
            <v>112</v>
          </cell>
          <cell r="S4493" t="str">
            <v>Литр (текше дм.)</v>
          </cell>
        </row>
        <row r="4494">
          <cell r="A4494" t="str">
            <v>3171 Т</v>
          </cell>
          <cell r="B4494" t="str">
            <v>"ШҚ АЭК" АҚ</v>
          </cell>
          <cell r="C4494" t="str">
            <v>19.20.26.510.000.01.0112.000000000000</v>
          </cell>
          <cell r="D4494">
            <v>502100104</v>
          </cell>
          <cell r="E4494" t="str">
            <v>Дизель отыны талондары</v>
          </cell>
          <cell r="F4494" t="str">
            <v>Топливо</v>
          </cell>
          <cell r="G4494" t="str">
            <v>дизельное, температура застывания не выше -10°С, плотность при 20 °С не более 860 кг/м3, летнее, ГОСТ 305-116</v>
          </cell>
          <cell r="H4494" t="str">
            <v>Дизель отыны талондары</v>
          </cell>
          <cell r="I4494" t="str">
            <v>БК</v>
          </cell>
          <cell r="J4494">
            <v>0</v>
          </cell>
          <cell r="K4494">
            <v>631010000</v>
          </cell>
          <cell r="L4494" t="str">
            <v>ҚР, ШҚО, Өскемен қ., Бажов көш., 10</v>
          </cell>
          <cell r="M4494" t="str">
            <v>Ақпан - Наурыз</v>
          </cell>
          <cell r="N4494" t="str">
            <v>Шығыс-Қазақстан облысы, Үлкен Нарын а.</v>
          </cell>
          <cell r="O4494" t="str">
            <v>DDP</v>
          </cell>
          <cell r="P4494" t="str">
            <v>1-ші жарты жылдық</v>
          </cell>
          <cell r="Q4494">
            <v>0</v>
          </cell>
          <cell r="R4494">
            <v>112</v>
          </cell>
          <cell r="S4494" t="str">
            <v>Литр (текше дм.)</v>
          </cell>
        </row>
        <row r="4495">
          <cell r="A4495" t="str">
            <v>3172 Т</v>
          </cell>
          <cell r="B4495" t="str">
            <v>"ШҚ АЭК" АҚ</v>
          </cell>
          <cell r="C4495" t="str">
            <v>19.20.26.510.000.01.0112.000000000000</v>
          </cell>
          <cell r="D4495">
            <v>502100104</v>
          </cell>
          <cell r="E4495" t="str">
            <v>Дизель отыны талондары</v>
          </cell>
          <cell r="F4495" t="str">
            <v>Топливо</v>
          </cell>
          <cell r="G4495" t="str">
            <v>дизельное, температура застывания не выше -10°С, плотность при 20 °С не более 860 кг/м3, летнее, ГОСТ 305-118</v>
          </cell>
          <cell r="H4495" t="str">
            <v>Дизель отыны талондары</v>
          </cell>
          <cell r="I4495" t="str">
            <v>БК</v>
          </cell>
          <cell r="J4495">
            <v>0</v>
          </cell>
          <cell r="K4495">
            <v>631010000</v>
          </cell>
          <cell r="L4495" t="str">
            <v>ҚР, ШҚО, Өскемен қ., Бажов көш., 10</v>
          </cell>
          <cell r="M4495" t="str">
            <v>Ақпан - Наурыз</v>
          </cell>
          <cell r="N4495" t="str">
            <v>Шығыс-Қазақстан облысы, Үржар а.</v>
          </cell>
          <cell r="O4495" t="str">
            <v>DDP</v>
          </cell>
          <cell r="P4495" t="str">
            <v>1-ші жарты жылдық</v>
          </cell>
          <cell r="Q4495">
            <v>0</v>
          </cell>
          <cell r="R4495">
            <v>112</v>
          </cell>
          <cell r="S4495" t="str">
            <v>Литр (текше дм.)</v>
          </cell>
        </row>
        <row r="4496">
          <cell r="A4496" t="str">
            <v>3173 Т</v>
          </cell>
          <cell r="B4496" t="str">
            <v>"ШҚ АЭК" АҚ</v>
          </cell>
          <cell r="C4496" t="str">
            <v>26.30.30.900.079.00.0796.000000000000</v>
          </cell>
          <cell r="D4496">
            <v>699104142</v>
          </cell>
          <cell r="E4496" t="str">
            <v xml:space="preserve">Шлюз дауыстың тасқынының берілісі үшін ша SIP 4хFXS хаттамасына                                     </v>
          </cell>
          <cell r="F4496" t="str">
            <v>Шлюз клиентский</v>
          </cell>
          <cell r="G4496" t="str">
            <v>VoIP</v>
          </cell>
          <cell r="H4496" t="str">
            <v xml:space="preserve">Шлюз дауыстың тасқынының берілісі үшін ша SIP 4хFXS хаттамасына                                     </v>
          </cell>
          <cell r="I4496" t="str">
            <v>БК</v>
          </cell>
          <cell r="J4496">
            <v>0</v>
          </cell>
          <cell r="K4496">
            <v>631010000</v>
          </cell>
          <cell r="L4496" t="str">
            <v>ҚР, ШҚО, Өскемен қ., Бажов көш., 10</v>
          </cell>
          <cell r="M4496" t="str">
            <v>Наурыз - Сәуір</v>
          </cell>
          <cell r="N4496" t="str">
            <v>Шығыс-Қазақстан облысы, Өскемен қ.</v>
          </cell>
          <cell r="O4496" t="str">
            <v>DDP</v>
          </cell>
          <cell r="P4496" t="str">
            <v>шартқа қол қойылған кезден бастап 60 күнтізбелік күн ішінде</v>
          </cell>
          <cell r="Q4496">
            <v>0</v>
          </cell>
          <cell r="R4496">
            <v>796</v>
          </cell>
          <cell r="S4496" t="str">
            <v>Дана</v>
          </cell>
        </row>
        <row r="4497">
          <cell r="A4497" t="str">
            <v>3174 Т</v>
          </cell>
          <cell r="B4497" t="str">
            <v>"ШҚ АЭК" АҚ</v>
          </cell>
          <cell r="C4497" t="str">
            <v>19.20.21.530.000.00.0112.000000000001</v>
          </cell>
          <cell r="D4497">
            <v>501100105</v>
          </cell>
          <cell r="E4497" t="str">
            <v>АИ-92/АИ-93 бензині талондары</v>
          </cell>
          <cell r="F4497" t="str">
            <v>Бензин</v>
          </cell>
          <cell r="G4497" t="str">
            <v>для двигателей с искровым зажиганием, марка АИ-92, неэтилированный и этилированный</v>
          </cell>
          <cell r="H4497" t="str">
            <v>АИ-92/АИ-93 бензині талондары</v>
          </cell>
          <cell r="I4497" t="str">
            <v>ТСАТ</v>
          </cell>
          <cell r="J4497">
            <v>0</v>
          </cell>
          <cell r="K4497">
            <v>631010000</v>
          </cell>
          <cell r="L4497" t="str">
            <v>ҚР, ШҚО, Өскемен қ., Бажов көш., 10</v>
          </cell>
          <cell r="M4497" t="str">
            <v>Мамыр - Маусым</v>
          </cell>
          <cell r="N4497" t="str">
            <v>Шығыс-Қазақстан облысы, Үлкен Нарын а.</v>
          </cell>
          <cell r="O4497" t="str">
            <v>DDP</v>
          </cell>
          <cell r="P4497" t="str">
            <v>2-ші жарты жылдық</v>
          </cell>
          <cell r="Q4497">
            <v>0</v>
          </cell>
          <cell r="R4497">
            <v>112</v>
          </cell>
          <cell r="S4497" t="str">
            <v>Литр (текше дм.)</v>
          </cell>
        </row>
        <row r="4498">
          <cell r="A4498" t="str">
            <v>3175 Т</v>
          </cell>
          <cell r="B4498" t="str">
            <v>"ШҚ АЭК" АҚ</v>
          </cell>
          <cell r="C4498" t="str">
            <v>27.20.11.990.000.00.0796.000000000000</v>
          </cell>
          <cell r="D4498">
            <v>527112100</v>
          </cell>
          <cell r="E4498" t="str">
            <v xml:space="preserve">ГАЛЬВАНИКАЛЫҚ ЛИТИЙ  ЭЛЕМЕНТІ  SL-350P (1/2AA; 1,2А/ч)                                              </v>
          </cell>
          <cell r="F4498" t="str">
            <v>Элемент питания</v>
          </cell>
          <cell r="G4498" t="str">
            <v>напряжение 3,6 В</v>
          </cell>
          <cell r="H4498" t="str">
            <v xml:space="preserve">ГАЛЬВАНИКАЛЫҚ ЛИТИЙ  ЭЛЕМЕНТІ  SL-350P (1/2AA; 1,2А/ч)                                              </v>
          </cell>
          <cell r="I4498" t="str">
            <v>БК</v>
          </cell>
          <cell r="J4498">
            <v>0</v>
          </cell>
          <cell r="K4498">
            <v>631010000</v>
          </cell>
          <cell r="L4498" t="str">
            <v>ҚР, ШҚО, Өскемен қ., Бажов көш., 10</v>
          </cell>
          <cell r="M4498" t="str">
            <v>Желтоқсан-Қантар</v>
          </cell>
          <cell r="N4498" t="str">
            <v>Шығыс-Қазақстан облысы, Өскемен қ.</v>
          </cell>
          <cell r="O4498" t="str">
            <v>DDP</v>
          </cell>
          <cell r="P4498" t="str">
            <v>шартқа қол қойылған кезден бастап 60 күнтізбелік күн ішінде</v>
          </cell>
          <cell r="Q4498">
            <v>0</v>
          </cell>
          <cell r="R4498">
            <v>796</v>
          </cell>
          <cell r="S4498" t="str">
            <v>Дана</v>
          </cell>
        </row>
        <row r="4499">
          <cell r="A4499" t="str">
            <v>3175-1 Т</v>
          </cell>
          <cell r="B4499" t="str">
            <v>"ШҚ АЭК" АҚ</v>
          </cell>
          <cell r="C4499" t="str">
            <v>27.20.11.990.000.00.0796.000000000000</v>
          </cell>
          <cell r="D4499">
            <v>527112100</v>
          </cell>
          <cell r="E4499" t="str">
            <v xml:space="preserve">ГАЛЬВАНИКАЛЫҚ ЛИТИЙ  ЭЛЕМЕНТІ  SL-350P (1/2AA; 1,2А/ч)                                              </v>
          </cell>
          <cell r="F4499" t="str">
            <v>Элемент питания</v>
          </cell>
          <cell r="G4499" t="str">
            <v>напряжение 3,6 В</v>
          </cell>
          <cell r="H4499" t="str">
            <v xml:space="preserve">ГАЛЬВАНИКАЛЫҚ ЛИТИЙ  ЭЛЕМЕНТІ  SL-350P (1/2AA; 1,2А/ч)                                              </v>
          </cell>
          <cell r="I4499" t="str">
            <v>БК</v>
          </cell>
          <cell r="J4499">
            <v>0</v>
          </cell>
          <cell r="K4499">
            <v>631010000</v>
          </cell>
          <cell r="L4499" t="str">
            <v>ҚР, ШҚО, Өскемен қ., Бажов көш., 10</v>
          </cell>
          <cell r="M4499" t="str">
            <v>Мамыр - Маусым</v>
          </cell>
          <cell r="N4499" t="str">
            <v>Шығыс-Қазақстан облысы, Өскемен қ.</v>
          </cell>
          <cell r="O4499" t="str">
            <v>DDP</v>
          </cell>
          <cell r="P4499" t="str">
            <v>шартқа қол қойылған кезден бастап 60 күнтізбелік күн ішінде</v>
          </cell>
          <cell r="Q4499">
            <v>0</v>
          </cell>
          <cell r="R4499">
            <v>796</v>
          </cell>
          <cell r="S4499" t="str">
            <v>Дана</v>
          </cell>
        </row>
        <row r="4500">
          <cell r="A4500" t="str">
            <v>3176 Т</v>
          </cell>
          <cell r="B4500" t="str">
            <v>"ШҚ АЭК" АҚ</v>
          </cell>
          <cell r="C4500" t="str">
            <v>22.22.12.900.001.00.0796.000000000003</v>
          </cell>
          <cell r="D4500">
            <v>635106100</v>
          </cell>
          <cell r="E4500" t="str">
            <v>Полипропиленді қап</v>
          </cell>
          <cell r="F4500" t="str">
            <v>Мешок</v>
          </cell>
          <cell r="G4500" t="str">
            <v>полипропиленовый, зеленый, размер 150см*100см</v>
          </cell>
          <cell r="H4500" t="str">
            <v>Полипропиленді қап</v>
          </cell>
          <cell r="I4500" t="str">
            <v>БК</v>
          </cell>
          <cell r="J4500">
            <v>0</v>
          </cell>
          <cell r="K4500">
            <v>631010000</v>
          </cell>
          <cell r="L4500" t="str">
            <v>ҚР, ШҚО, Өскемен қ., Бажов көш., 10</v>
          </cell>
          <cell r="M4500" t="str">
            <v>Сәуір - Мамыр</v>
          </cell>
          <cell r="N4500" t="str">
            <v>Шығыс-Қазақстан облысы, Өскемен қ.</v>
          </cell>
          <cell r="O4500" t="str">
            <v>DDP</v>
          </cell>
          <cell r="P4500" t="str">
            <v>шартқа қол қойылған кезден бастап 30 күнтізбелік күн ішінде</v>
          </cell>
          <cell r="Q4500">
            <v>0</v>
          </cell>
          <cell r="R4500">
            <v>796</v>
          </cell>
          <cell r="S4500" t="str">
            <v>Дана</v>
          </cell>
        </row>
        <row r="4501">
          <cell r="A4501" t="str">
            <v>3176-1 Т</v>
          </cell>
          <cell r="B4501" t="str">
            <v>"ШҚ АЭК" АҚ</v>
          </cell>
          <cell r="C4501" t="str">
            <v>22.22.12.900.001.00.0796.000000000003</v>
          </cell>
          <cell r="D4501">
            <v>635106100</v>
          </cell>
          <cell r="E4501" t="str">
            <v>Полипропиленді қап</v>
          </cell>
          <cell r="F4501" t="str">
            <v>Мешок</v>
          </cell>
          <cell r="G4501" t="str">
            <v>полипропиленовый, зеленый, размер 150см*100см</v>
          </cell>
          <cell r="H4501" t="str">
            <v>Полипропиленді қап</v>
          </cell>
          <cell r="I4501" t="str">
            <v>БК</v>
          </cell>
          <cell r="J4501">
            <v>0</v>
          </cell>
          <cell r="K4501">
            <v>631010000</v>
          </cell>
          <cell r="L4501" t="str">
            <v>ҚР, ШҚО, Өскемен қ., Бажов көш., 10</v>
          </cell>
          <cell r="M4501" t="str">
            <v>Мамыр - Маусым</v>
          </cell>
          <cell r="N4501" t="str">
            <v>Шығыс-Қазақстан облысы, Өскемен қ.</v>
          </cell>
          <cell r="O4501" t="str">
            <v>DDP</v>
          </cell>
          <cell r="P4501" t="str">
            <v>шартқа қол қойылған кезден бастап 30 күнтізбелік күн ішінде</v>
          </cell>
          <cell r="Q4501">
            <v>0</v>
          </cell>
          <cell r="R4501">
            <v>796</v>
          </cell>
          <cell r="S4501" t="str">
            <v>Дана</v>
          </cell>
        </row>
        <row r="4502">
          <cell r="A4502" t="str">
            <v>3177 Т</v>
          </cell>
          <cell r="B4502" t="str">
            <v>"ШҚ АЭК" АҚ</v>
          </cell>
          <cell r="C4502" t="str">
            <v>26.20.17.900.001.02.0796.000000000000</v>
          </cell>
          <cell r="D4502">
            <v>8008106133</v>
          </cell>
          <cell r="E4502" t="str">
            <v>Проектор Офисный</v>
          </cell>
          <cell r="F4502" t="str">
            <v>Проектор</v>
          </cell>
          <cell r="G4502" t="str">
            <v>мультимедийный</v>
          </cell>
          <cell r="H4502" t="str">
            <v>Проектор Офисный</v>
          </cell>
          <cell r="I4502" t="str">
            <v>БК</v>
          </cell>
          <cell r="J4502">
            <v>0</v>
          </cell>
          <cell r="K4502">
            <v>631010000</v>
          </cell>
          <cell r="L4502" t="str">
            <v>ҚР, ШҚО, Өскемен қ., Бажов көш., 10</v>
          </cell>
          <cell r="M4502" t="str">
            <v>Мамыр - Маусым</v>
          </cell>
          <cell r="N4502" t="str">
            <v>Шығыс-Қазақстан облысы, Өскемен қ.</v>
          </cell>
          <cell r="O4502" t="str">
            <v>DDP</v>
          </cell>
          <cell r="P4502" t="str">
            <v>шартқа қол қойылған кезден бастап 30 күнтізбелік күн ішінде</v>
          </cell>
          <cell r="Q4502">
            <v>0</v>
          </cell>
          <cell r="R4502">
            <v>796</v>
          </cell>
          <cell r="S4502" t="str">
            <v>Дана</v>
          </cell>
        </row>
        <row r="4503">
          <cell r="A4503" t="str">
            <v>3177-1 Т</v>
          </cell>
          <cell r="B4503" t="str">
            <v>"ШҚ АЭК" АҚ</v>
          </cell>
          <cell r="C4503" t="str">
            <v>26.20.17.900.001.02.0796.000000000000</v>
          </cell>
          <cell r="D4503">
            <v>8008106133</v>
          </cell>
          <cell r="E4503" t="str">
            <v>Проектор Офисный</v>
          </cell>
          <cell r="F4503" t="str">
            <v>Проектор</v>
          </cell>
          <cell r="G4503" t="str">
            <v>мультимедийный</v>
          </cell>
          <cell r="H4503" t="str">
            <v>Проектор Офисный</v>
          </cell>
          <cell r="I4503" t="str">
            <v>ТЭБҰ</v>
          </cell>
          <cell r="J4503">
            <v>0</v>
          </cell>
          <cell r="K4503">
            <v>631010000</v>
          </cell>
          <cell r="L4503" t="str">
            <v>ҚР, ШҚО, Өскемен қ., Бажов көш., 10</v>
          </cell>
          <cell r="M4503" t="str">
            <v>Маусым - Шілде</v>
          </cell>
          <cell r="N4503" t="str">
            <v>Шығыс-Қазақстан облысы, Өскемен қ.</v>
          </cell>
          <cell r="O4503" t="str">
            <v>DDP</v>
          </cell>
          <cell r="P4503" t="str">
            <v>шартқа қол қойылған кезден бастап 30 күнтізбелік күн ішінде</v>
          </cell>
          <cell r="Q4503">
            <v>0</v>
          </cell>
          <cell r="R4503">
            <v>796</v>
          </cell>
          <cell r="S4503" t="str">
            <v>Дана</v>
          </cell>
        </row>
        <row r="4504">
          <cell r="A4504" t="str">
            <v>3178 Т</v>
          </cell>
          <cell r="B4504" t="str">
            <v>"ШҚ АЭК" АҚ</v>
          </cell>
          <cell r="C4504" t="str">
            <v>27.20.11.130.000.00.0796.000000000000</v>
          </cell>
          <cell r="D4504">
            <v>602109304</v>
          </cell>
          <cell r="E4504" t="str">
            <v>Батареи статических конденсаторов 10-7,2 УХЛ1</v>
          </cell>
          <cell r="F4504" t="str">
            <v>Батарея</v>
          </cell>
          <cell r="G4504" t="str">
            <v>статических конденсаторов, тип БСК, напряжение 5-110 кВ</v>
          </cell>
          <cell r="H4504" t="str">
            <v>Батареи статических конденсаторов 10-7,2 УХЛ1</v>
          </cell>
          <cell r="I4504" t="str">
            <v>ТСАТ</v>
          </cell>
          <cell r="J4504">
            <v>0</v>
          </cell>
          <cell r="K4504">
            <v>631010000</v>
          </cell>
          <cell r="L4504" t="str">
            <v>ҚР, ШҚО, Өскемен қ., Бажов көш., 10</v>
          </cell>
          <cell r="M4504" t="str">
            <v>Маусым -Шілде</v>
          </cell>
          <cell r="N4504" t="str">
            <v>Шығыс-Қазақстан облысы, Өскемен қ.</v>
          </cell>
          <cell r="O4504" t="str">
            <v>DDP</v>
          </cell>
          <cell r="P4504" t="str">
            <v>31 қазанға дейiн</v>
          </cell>
          <cell r="Q4504">
            <v>0</v>
          </cell>
          <cell r="R4504">
            <v>796</v>
          </cell>
          <cell r="S4504" t="str">
            <v>Дана</v>
          </cell>
        </row>
        <row r="4505">
          <cell r="A4505" t="str">
            <v>3178-1 Т</v>
          </cell>
          <cell r="B4505" t="str">
            <v>"ШҚ АЭК" АҚ</v>
          </cell>
          <cell r="C4505" t="str">
            <v>27.20.11.130.000.00.0796.000000000000</v>
          </cell>
          <cell r="D4505">
            <v>602109304</v>
          </cell>
          <cell r="E4505" t="str">
            <v>Батареи статических конденсаторов 10-7,2 УХЛ1</v>
          </cell>
          <cell r="F4505" t="str">
            <v>Батарея</v>
          </cell>
          <cell r="G4505" t="str">
            <v>статических конденсаторов, тип БСК, напряжение 5-110 кВ</v>
          </cell>
          <cell r="H4505" t="str">
            <v>Батареи статических конденсаторов 10-7,2 УХЛ1</v>
          </cell>
          <cell r="I4505" t="str">
            <v>ТСАТ</v>
          </cell>
          <cell r="J4505">
            <v>0</v>
          </cell>
          <cell r="K4505">
            <v>631010000</v>
          </cell>
          <cell r="L4505" t="str">
            <v>ҚР, ШҚО, Өскемен қ., Бажов көш., 10</v>
          </cell>
          <cell r="M4505" t="str">
            <v>Маусым -Шілде</v>
          </cell>
          <cell r="N4505" t="str">
            <v>Шығыс-Қазақстан облысы, Тауке қ.</v>
          </cell>
          <cell r="O4505" t="str">
            <v>DDP</v>
          </cell>
          <cell r="P4505" t="str">
            <v>31 қазанға дейiн</v>
          </cell>
          <cell r="Q4505">
            <v>0</v>
          </cell>
          <cell r="R4505">
            <v>796</v>
          </cell>
          <cell r="S4505" t="str">
            <v>Дана</v>
          </cell>
        </row>
        <row r="4506">
          <cell r="A4506" t="str">
            <v>3178-2 Т</v>
          </cell>
          <cell r="B4506" t="str">
            <v>"ШҚ АЭК" АҚ</v>
          </cell>
          <cell r="C4506" t="str">
            <v>27.20.11.130.000.00.0796.000000000000</v>
          </cell>
          <cell r="D4506">
            <v>602109304</v>
          </cell>
          <cell r="E4506" t="str">
            <v>Батареи статических конденсаторов 10-7,2 УХЛ1</v>
          </cell>
          <cell r="F4506" t="str">
            <v>Батарея</v>
          </cell>
          <cell r="G4506" t="str">
            <v>статических конденсаторов, тип БСК, напряжение 5-110 кВ</v>
          </cell>
          <cell r="H4506" t="str">
            <v>Батареи статических конденсаторов 10-7,2 УХЛ1</v>
          </cell>
          <cell r="I4506" t="str">
            <v>ТСАТ</v>
          </cell>
          <cell r="J4506" t="str">
            <v>50</v>
          </cell>
          <cell r="K4506">
            <v>631010000</v>
          </cell>
          <cell r="L4506" t="str">
            <v>ҚР, ШҚО, Өскемен қ., Бажов көш., 10</v>
          </cell>
          <cell r="M4506" t="str">
            <v>Маусым -Шілде</v>
          </cell>
          <cell r="N4506" t="str">
            <v>Шығыс-Қазақстан облысы, Тауке қ.</v>
          </cell>
          <cell r="O4506" t="str">
            <v>DDP</v>
          </cell>
          <cell r="P4506" t="str">
            <v>31 қазанға дейiн</v>
          </cell>
          <cell r="Q4506" t="str">
            <v>30</v>
          </cell>
          <cell r="R4506">
            <v>796</v>
          </cell>
          <cell r="S4506" t="str">
            <v>Дана</v>
          </cell>
        </row>
        <row r="4507">
          <cell r="A4507" t="str">
            <v>3179 Т</v>
          </cell>
          <cell r="B4507" t="str">
            <v>"ШҚ АЭК" АҚ</v>
          </cell>
          <cell r="C4507" t="str">
            <v>27.20.11.130.000.00.0796.000000000000</v>
          </cell>
          <cell r="D4507">
            <v>602109305</v>
          </cell>
          <cell r="E4507" t="str">
            <v>Батареи статических конденсаторов 10-7 УХЛ1</v>
          </cell>
          <cell r="F4507" t="str">
            <v>Батарея</v>
          </cell>
          <cell r="G4507" t="str">
            <v>статических конденсаторов, тип БСК, напряжение 5-110 кВ</v>
          </cell>
          <cell r="H4507" t="str">
            <v>Батареи статических конденсаторов 10-7 УХЛ1</v>
          </cell>
          <cell r="I4507" t="str">
            <v>ТСАТ</v>
          </cell>
          <cell r="J4507">
            <v>0</v>
          </cell>
          <cell r="K4507">
            <v>631010000</v>
          </cell>
          <cell r="L4507" t="str">
            <v>ҚР, ШҚО, Өскемен қ., Бажов көш., 10</v>
          </cell>
          <cell r="M4507" t="str">
            <v>Маусым -Шілде</v>
          </cell>
          <cell r="N4507" t="str">
            <v>Шығыс-Қазақстан облысы, Өскемен қ.</v>
          </cell>
          <cell r="O4507" t="str">
            <v>DDP</v>
          </cell>
          <cell r="P4507" t="str">
            <v>31 қазанға дейiн</v>
          </cell>
          <cell r="Q4507">
            <v>0</v>
          </cell>
          <cell r="R4507">
            <v>796</v>
          </cell>
          <cell r="S4507" t="str">
            <v>Дана</v>
          </cell>
        </row>
        <row r="4508">
          <cell r="A4508" t="str">
            <v>3179-1 Т</v>
          </cell>
          <cell r="B4508" t="str">
            <v>"ШҚ АЭК" АҚ</v>
          </cell>
          <cell r="C4508" t="str">
            <v>27.20.11.130.000.00.0796.000000000000</v>
          </cell>
          <cell r="D4508">
            <v>602109305</v>
          </cell>
          <cell r="E4508" t="str">
            <v>Батареи статических конденсаторов 10-7 УХЛ1</v>
          </cell>
          <cell r="F4508" t="str">
            <v>Батарея</v>
          </cell>
          <cell r="G4508" t="str">
            <v>статических конденсаторов, тип БСК, напряжение 5-110 кВ</v>
          </cell>
          <cell r="H4508" t="str">
            <v>Батареи статических конденсаторов 10-7 УХЛ1</v>
          </cell>
          <cell r="I4508" t="str">
            <v>ТСАТ</v>
          </cell>
          <cell r="J4508">
            <v>0</v>
          </cell>
          <cell r="K4508">
            <v>631010000</v>
          </cell>
          <cell r="L4508" t="str">
            <v>ҚР, ШҚО, Өскемен қ., Бажов көш., 10</v>
          </cell>
          <cell r="M4508" t="str">
            <v>Маусым -Шілде</v>
          </cell>
          <cell r="N4508" t="str">
            <v>Шығыс-Қазақстан облысы, Зайсан қ.</v>
          </cell>
          <cell r="O4508" t="str">
            <v>DDP</v>
          </cell>
          <cell r="P4508" t="str">
            <v>31 қазанға дейiн</v>
          </cell>
          <cell r="Q4508">
            <v>0</v>
          </cell>
          <cell r="R4508">
            <v>796</v>
          </cell>
          <cell r="S4508" t="str">
            <v>Дана</v>
          </cell>
        </row>
        <row r="4509">
          <cell r="A4509" t="str">
            <v>3179-2 Т</v>
          </cell>
          <cell r="B4509" t="str">
            <v>"ШҚ АЭК" АҚ</v>
          </cell>
          <cell r="C4509" t="str">
            <v>27.20.11.130.000.00.0796.000000000000</v>
          </cell>
          <cell r="D4509">
            <v>602109305</v>
          </cell>
          <cell r="E4509" t="str">
            <v>Батареи статических конденсаторов 10-7 УХЛ1</v>
          </cell>
          <cell r="F4509" t="str">
            <v>Батарея</v>
          </cell>
          <cell r="G4509" t="str">
            <v>статических конденсаторов, тип БСК, напряжение 5-110 кВ</v>
          </cell>
          <cell r="H4509" t="str">
            <v>Батареи статических конденсаторов 10-7 УХЛ1</v>
          </cell>
          <cell r="I4509" t="str">
            <v>ТСАТ</v>
          </cell>
          <cell r="J4509" t="str">
            <v>50</v>
          </cell>
          <cell r="K4509">
            <v>631010000</v>
          </cell>
          <cell r="L4509" t="str">
            <v>ҚР, ШҚО, Өскемен қ., Бажов көш., 10</v>
          </cell>
          <cell r="M4509" t="str">
            <v>Маусым -Шілде</v>
          </cell>
          <cell r="N4509" t="str">
            <v>Шығыс-Қазақстан облысы, Зайсан қ.</v>
          </cell>
          <cell r="O4509" t="str">
            <v>DDP</v>
          </cell>
          <cell r="P4509" t="str">
            <v>31 қазанға дейiн</v>
          </cell>
          <cell r="Q4509" t="str">
            <v>30</v>
          </cell>
          <cell r="R4509">
            <v>796</v>
          </cell>
          <cell r="S4509" t="str">
            <v>Дана</v>
          </cell>
        </row>
        <row r="4510">
          <cell r="A4510" t="str">
            <v>3180 Т</v>
          </cell>
          <cell r="B4510" t="str">
            <v>"ШҚ АЭК" АҚ</v>
          </cell>
          <cell r="C4510" t="str">
            <v>27.20.11.130.000.00.0796.000000000000</v>
          </cell>
          <cell r="D4510">
            <v>602109306</v>
          </cell>
          <cell r="E4510" t="str">
            <v>Батареи статических конденсаторов 10-3,7 УХЛ1</v>
          </cell>
          <cell r="F4510" t="str">
            <v>Батарея</v>
          </cell>
          <cell r="G4510" t="str">
            <v>статических конденсаторов, тип БСК, напряжение 5-110 кВ</v>
          </cell>
          <cell r="H4510" t="str">
            <v>Батареи статических конденсаторов 10-3,7 УХЛ1</v>
          </cell>
          <cell r="I4510" t="str">
            <v>ТСАТ</v>
          </cell>
          <cell r="J4510">
            <v>0</v>
          </cell>
          <cell r="K4510">
            <v>631010000</v>
          </cell>
          <cell r="L4510" t="str">
            <v>ҚР, ШҚО, Өскемен қ., Бажов көш., 10</v>
          </cell>
          <cell r="M4510" t="str">
            <v>Маусым -Шілде</v>
          </cell>
          <cell r="N4510" t="str">
            <v>Шығыс-Қазақстан облысы, Өскемен қ.</v>
          </cell>
          <cell r="O4510" t="str">
            <v>DDP</v>
          </cell>
          <cell r="P4510" t="str">
            <v>31 қазанға дейiн</v>
          </cell>
          <cell r="Q4510">
            <v>0</v>
          </cell>
          <cell r="R4510">
            <v>796</v>
          </cell>
          <cell r="S4510" t="str">
            <v>Дана</v>
          </cell>
        </row>
        <row r="4511">
          <cell r="A4511" t="str">
            <v>3180-1 Т</v>
          </cell>
          <cell r="B4511" t="str">
            <v>"ШҚ АЭК" АҚ</v>
          </cell>
          <cell r="C4511" t="str">
            <v>27.20.11.130.000.00.0796.000000000000</v>
          </cell>
          <cell r="D4511">
            <v>602109306</v>
          </cell>
          <cell r="E4511" t="str">
            <v>Батареи статических конденсаторов 10-3,7 УХЛ1</v>
          </cell>
          <cell r="F4511" t="str">
            <v>Батарея</v>
          </cell>
          <cell r="G4511" t="str">
            <v>статических конденсаторов, тип БСК, напряжение 5-110 кВ</v>
          </cell>
          <cell r="H4511" t="str">
            <v>Батареи статических конденсаторов 10-3,7 УХЛ1</v>
          </cell>
          <cell r="I4511" t="str">
            <v>ТСАТ</v>
          </cell>
          <cell r="J4511">
            <v>0</v>
          </cell>
          <cell r="K4511">
            <v>631010000</v>
          </cell>
          <cell r="L4511" t="str">
            <v>ҚР, ШҚО, Өскемен қ., Бажов көш., 10</v>
          </cell>
          <cell r="M4511" t="str">
            <v>Маусым -Шілде</v>
          </cell>
          <cell r="N4511" t="str">
            <v>Шығыс-Қазақстан облысы, Үлкен Нарын а.</v>
          </cell>
          <cell r="O4511" t="str">
            <v>DDP</v>
          </cell>
          <cell r="P4511" t="str">
            <v>31 қазанға дейiн</v>
          </cell>
          <cell r="Q4511">
            <v>0</v>
          </cell>
          <cell r="R4511">
            <v>796</v>
          </cell>
          <cell r="S4511" t="str">
            <v>Дана</v>
          </cell>
        </row>
        <row r="4512">
          <cell r="A4512" t="str">
            <v>3180-2 Т</v>
          </cell>
          <cell r="B4512" t="str">
            <v>"ШҚ АЭК" АҚ</v>
          </cell>
          <cell r="C4512" t="str">
            <v>27.20.11.130.000.00.0796.000000000000</v>
          </cell>
          <cell r="D4512">
            <v>602109306</v>
          </cell>
          <cell r="E4512" t="str">
            <v>Батареи статических конденсаторов 10-3,7 УХЛ1</v>
          </cell>
          <cell r="F4512" t="str">
            <v>Батарея</v>
          </cell>
          <cell r="G4512" t="str">
            <v>статических конденсаторов, тип БСК, напряжение 5-110 кВ</v>
          </cell>
          <cell r="H4512" t="str">
            <v>Батареи статических конденсаторов 10-3,7 УХЛ1</v>
          </cell>
          <cell r="I4512" t="str">
            <v>ТСАТ</v>
          </cell>
          <cell r="J4512" t="str">
            <v>50</v>
          </cell>
          <cell r="K4512">
            <v>631010000</v>
          </cell>
          <cell r="L4512" t="str">
            <v>ҚР, ШҚО, Өскемен қ., Бажов көш., 10</v>
          </cell>
          <cell r="M4512" t="str">
            <v>Маусым -Шілде</v>
          </cell>
          <cell r="N4512" t="str">
            <v>Шығыс-Қазақстан облысы, Үлкен Нарын а.</v>
          </cell>
          <cell r="O4512" t="str">
            <v>DDP</v>
          </cell>
          <cell r="P4512" t="str">
            <v>31 қазанға дейiн</v>
          </cell>
          <cell r="Q4512" t="str">
            <v>30</v>
          </cell>
          <cell r="R4512">
            <v>796</v>
          </cell>
          <cell r="S4512" t="str">
            <v>Дана</v>
          </cell>
        </row>
        <row r="4513">
          <cell r="A4513" t="str">
            <v>3181 Т</v>
          </cell>
          <cell r="B4513" t="str">
            <v>"ШҚ АЭК" АҚ</v>
          </cell>
          <cell r="C4513" t="str">
            <v>19.20.26.510.000.01.0112.000000000000</v>
          </cell>
          <cell r="D4513">
            <v>502100104</v>
          </cell>
          <cell r="E4513" t="str">
            <v>Дизель отыны талондары</v>
          </cell>
          <cell r="F4513" t="str">
            <v>Топливо</v>
          </cell>
          <cell r="G4513" t="str">
            <v>дизельное, температура застывания не выше -10°С, плотность при 20 °С не более 860 кг/м3, летнее, ГОСТ 305-88</v>
          </cell>
          <cell r="H4513" t="str">
            <v>Дизель отыны талондары</v>
          </cell>
          <cell r="I4513" t="str">
            <v>БК</v>
          </cell>
          <cell r="J4513" t="str">
            <v>0</v>
          </cell>
          <cell r="K4513">
            <v>631010000</v>
          </cell>
          <cell r="L4513" t="str">
            <v>ҚР, ШҚО, Өскемен қ., Бажов көш., 10</v>
          </cell>
          <cell r="M4513" t="str">
            <v>Желтоқсан</v>
          </cell>
          <cell r="N4513" t="str">
            <v>Шығыс-Қазақстан облысы, Өскемен қ.</v>
          </cell>
          <cell r="O4513" t="str">
            <v>DDP</v>
          </cell>
          <cell r="P4513" t="str">
            <v>Желтоқсан</v>
          </cell>
          <cell r="Q4513" t="str">
            <v>0</v>
          </cell>
          <cell r="R4513">
            <v>112</v>
          </cell>
          <cell r="S4513" t="str">
            <v>Литр (текше дм.)</v>
          </cell>
        </row>
        <row r="4514">
          <cell r="A4514" t="str">
            <v>3182 Т</v>
          </cell>
          <cell r="B4514" t="str">
            <v>"ШҚ АЭК" АҚ</v>
          </cell>
          <cell r="C4514" t="str">
            <v>23.14.12.900.015.00.0736.000000000000</v>
          </cell>
          <cell r="D4514">
            <v>521145101</v>
          </cell>
          <cell r="E4514" t="str">
            <v>Жылытқыш Ursa Фольгированды М11Ф</v>
          </cell>
          <cell r="F4514" t="str">
            <v>Утеплитель</v>
          </cell>
          <cell r="G4514" t="str">
            <v>на основе стекловолокна</v>
          </cell>
          <cell r="H4514" t="str">
            <v>Жылытқыш Ursa Фольгированды М11Ф</v>
          </cell>
          <cell r="I4514" t="str">
            <v>БК</v>
          </cell>
          <cell r="J4514">
            <v>0</v>
          </cell>
          <cell r="K4514">
            <v>631010000</v>
          </cell>
          <cell r="L4514" t="str">
            <v>070002,  Қазақстан Республикасы, Шығыс Қазақстан облысы, Өскемен қ., Бажов к-сі,10</v>
          </cell>
          <cell r="M4514" t="str">
            <v>Шілде - Тамыз</v>
          </cell>
          <cell r="N4514" t="str">
            <v>Шығыс-Қазақстан облысы, Өскемен қ.</v>
          </cell>
          <cell r="O4514" t="str">
            <v>DDP</v>
          </cell>
          <cell r="P4514" t="str">
            <v>шартқа қол қойылған кезден бастап 30 күнтізбелік күн ішінде</v>
          </cell>
          <cell r="Q4514">
            <v>0</v>
          </cell>
          <cell r="R4514">
            <v>736</v>
          </cell>
          <cell r="S4514" t="str">
            <v>Орам</v>
          </cell>
        </row>
        <row r="4515">
          <cell r="A4515" t="str">
            <v>3183 Т</v>
          </cell>
          <cell r="B4515" t="str">
            <v>"ШҚ АЭК" АҚ</v>
          </cell>
          <cell r="C4515" t="str">
            <v>20.30.12.700.002.00.0166.000000000000</v>
          </cell>
          <cell r="D4515">
            <v>521146104</v>
          </cell>
          <cell r="E4515" t="str">
            <v xml:space="preserve">Топырақ - тат бойынша эмаль                                                                         </v>
          </cell>
          <cell r="F4515" t="str">
            <v>Грунт-эмаль</v>
          </cell>
          <cell r="G4515" t="str">
            <v>однокомпонентная</v>
          </cell>
          <cell r="H4515" t="str">
            <v xml:space="preserve">Топырақ - тат бойынша эмаль                                                                         </v>
          </cell>
          <cell r="I4515" t="str">
            <v>БК</v>
          </cell>
          <cell r="J4515">
            <v>0</v>
          </cell>
          <cell r="K4515">
            <v>631010000</v>
          </cell>
          <cell r="L4515" t="str">
            <v>ҚР, ШҚО, Өскемен қ., Бажов көш., 10</v>
          </cell>
          <cell r="M4515" t="str">
            <v>Шілде - Тамыз</v>
          </cell>
          <cell r="N4515" t="str">
            <v>Шығыс-Қазақстан облысы, Өскемен қ.</v>
          </cell>
          <cell r="O4515" t="str">
            <v>DDP</v>
          </cell>
          <cell r="P4515" t="str">
            <v>шартқа қол қойылған кезден бастап 30 күнтізбелік күн ішінде</v>
          </cell>
          <cell r="Q4515">
            <v>0</v>
          </cell>
          <cell r="R4515">
            <v>166</v>
          </cell>
          <cell r="S4515" t="str">
            <v>Килограмм</v>
          </cell>
        </row>
        <row r="4516">
          <cell r="A4516" t="str">
            <v>3184 Т</v>
          </cell>
          <cell r="B4516" t="str">
            <v>"ШҚ АЭК" АҚ</v>
          </cell>
          <cell r="C4516" t="str">
            <v>27.32.13.700.000.00.0006.000000000981</v>
          </cell>
          <cell r="D4516">
            <v>512103150</v>
          </cell>
          <cell r="E4516" t="str">
            <v>КАБЕЛЬ КВВГЭнг 19Х1,5</v>
          </cell>
          <cell r="F4516" t="str">
            <v>Кабель</v>
          </cell>
          <cell r="G4516" t="str">
            <v>марка КВВГЭнг, 19*1,5 мм2</v>
          </cell>
          <cell r="H4516" t="str">
            <v>КАБЕЛЬ КВВГЭнг 19Х1,5</v>
          </cell>
          <cell r="I4516" t="str">
            <v>БК</v>
          </cell>
          <cell r="J4516" t="str">
            <v>0</v>
          </cell>
          <cell r="K4516">
            <v>631010000</v>
          </cell>
          <cell r="L4516" t="str">
            <v>ҚР, ШҚО, Өскемен қ., Бажов көш., 10</v>
          </cell>
          <cell r="M4516" t="str">
            <v>Маусым - Шілде</v>
          </cell>
          <cell r="N4516" t="str">
            <v>Шығыс-Қазақстан облысы, Өскемен қ.</v>
          </cell>
          <cell r="O4516" t="str">
            <v>DDP</v>
          </cell>
          <cell r="P4516" t="str">
            <v>Өтініш берген күннен бастап 30 күнтізбелік күн ішінде</v>
          </cell>
          <cell r="Q4516">
            <v>0</v>
          </cell>
          <cell r="R4516">
            <v>18</v>
          </cell>
          <cell r="S4516" t="str">
            <v>метр бойы</v>
          </cell>
        </row>
        <row r="4517">
          <cell r="A4517" t="str">
            <v>3185 Т</v>
          </cell>
          <cell r="B4517" t="str">
            <v>"ШҚ АЭК" АҚ</v>
          </cell>
          <cell r="C4517" t="str">
            <v>24.10.66.900.000.01.0166.000000000109</v>
          </cell>
          <cell r="D4517">
            <v>520100123</v>
          </cell>
          <cell r="E4517" t="str">
            <v xml:space="preserve">Дөңгелек болат д.25                                                                                 </v>
          </cell>
          <cell r="F4517" t="str">
            <v>Круг</v>
          </cell>
          <cell r="G4517" t="str">
            <v>стальной, марка Ст.3, диаметр 25 мм, ГОСТ 2590-2006</v>
          </cell>
          <cell r="H4517" t="str">
            <v xml:space="preserve">Дөңгелек болат д.25                                                                                 </v>
          </cell>
          <cell r="I4517" t="str">
            <v>БК</v>
          </cell>
          <cell r="J4517">
            <v>0</v>
          </cell>
          <cell r="K4517">
            <v>631010000</v>
          </cell>
          <cell r="L4517" t="str">
            <v>ҚР, ШҚО, Өскемен қ., Бажов көш., 10</v>
          </cell>
          <cell r="M4517" t="str">
            <v>Маусым - Шілде</v>
          </cell>
          <cell r="N4517" t="str">
            <v>Шығыс-Қазақстан облысы, Өскемен қ.</v>
          </cell>
          <cell r="O4517" t="str">
            <v>DDP</v>
          </cell>
          <cell r="P4517" t="str">
            <v>шартқа қол қойылған кезден бастап 30 күнтізбелік күн ішінде</v>
          </cell>
          <cell r="Q4517">
            <v>0</v>
          </cell>
          <cell r="R4517">
            <v>166</v>
          </cell>
          <cell r="S4517" t="str">
            <v>Килограмм</v>
          </cell>
        </row>
        <row r="4518">
          <cell r="A4518" t="str">
            <v>3186 Т</v>
          </cell>
          <cell r="B4518" t="str">
            <v>"ШҚ АЭК" АҚ</v>
          </cell>
          <cell r="C4518" t="str">
            <v>24.10.66.900.000.01.0166.000000000117</v>
          </cell>
          <cell r="D4518">
            <v>520100154</v>
          </cell>
          <cell r="E4518" t="str">
            <v xml:space="preserve">Дөңгелек болат д.60 мм                                                                              </v>
          </cell>
          <cell r="F4518" t="str">
            <v>Круг</v>
          </cell>
          <cell r="G4518" t="str">
            <v>стальной, марка Ст.3, диаметр 60 мм, ГОСТ 2590-2006</v>
          </cell>
          <cell r="H4518" t="str">
            <v xml:space="preserve">Дөңгелек болат д.60 мм                                                                              </v>
          </cell>
          <cell r="I4518" t="str">
            <v>БК</v>
          </cell>
          <cell r="J4518">
            <v>0</v>
          </cell>
          <cell r="K4518">
            <v>631010000</v>
          </cell>
          <cell r="L4518" t="str">
            <v>ҚР, ШҚО, Өскемен қ., Бажов көш., 10</v>
          </cell>
          <cell r="M4518" t="str">
            <v>Маусым - Шілде</v>
          </cell>
          <cell r="N4518" t="str">
            <v>Шығыс-Қазақстан облысы, Өскемен қ.</v>
          </cell>
          <cell r="O4518" t="str">
            <v>DDP</v>
          </cell>
          <cell r="P4518" t="str">
            <v>шартқа қол қойылған кезден бастап 30 күнтізбелік күн ішінде</v>
          </cell>
          <cell r="Q4518">
            <v>0</v>
          </cell>
          <cell r="R4518">
            <v>166</v>
          </cell>
          <cell r="S4518" t="str">
            <v>Килограмм</v>
          </cell>
        </row>
        <row r="4519">
          <cell r="A4519" t="str">
            <v>3187 Т</v>
          </cell>
          <cell r="B4519" t="str">
            <v>"ШҚ АЭК" АҚ</v>
          </cell>
          <cell r="C4519" t="str">
            <v>24.33.11.100.000.00.0166.000000000063</v>
          </cell>
          <cell r="D4519">
            <v>520104138</v>
          </cell>
          <cell r="E4519" t="str">
            <v>СТАЛЬ УГЛОВАЯ РАВНОПОЛОЧНАЯ 160Х160Х10</v>
          </cell>
          <cell r="F4519" t="str">
            <v>Уголок</v>
          </cell>
          <cell r="G4519" t="str">
            <v>стальной, равнополочный, марка Ст.3, размер 160*160*10 мм, ГОСТ 8509-93</v>
          </cell>
          <cell r="H4519" t="str">
            <v>СТАЛЬ УГЛОВАЯ РАВНОПОЛОЧНАЯ 160Х160Х10</v>
          </cell>
          <cell r="I4519" t="str">
            <v>БК</v>
          </cell>
          <cell r="J4519">
            <v>0</v>
          </cell>
          <cell r="K4519">
            <v>631010000</v>
          </cell>
          <cell r="L4519" t="str">
            <v>ҚР, ШҚО, Өскемен қ., Бажов көш., 10</v>
          </cell>
          <cell r="M4519" t="str">
            <v>Маусым - Шілде</v>
          </cell>
          <cell r="N4519" t="str">
            <v>Шығыс-Қазақстан облысы, Өскемен қ.</v>
          </cell>
          <cell r="O4519" t="str">
            <v>DDP</v>
          </cell>
          <cell r="P4519" t="str">
            <v>шартқа қол қойылған кезден бастап 30 күнтізбелік күн ішінде</v>
          </cell>
          <cell r="Q4519">
            <v>0</v>
          </cell>
          <cell r="R4519">
            <v>166</v>
          </cell>
          <cell r="S4519" t="str">
            <v>Килограмм</v>
          </cell>
        </row>
        <row r="4520">
          <cell r="A4520" t="str">
            <v>3188 Т</v>
          </cell>
          <cell r="B4520" t="str">
            <v>"ШҚ АЭК" АҚ</v>
          </cell>
          <cell r="C4520" t="str">
            <v>26.51.45.500.002.00.0796.000000000002</v>
          </cell>
          <cell r="D4520">
            <v>528112123</v>
          </cell>
          <cell r="E4520" t="str">
            <v>УКАЗАТЕЛЬ ВЫСОКОГО НАПРЯЖЕНИЯ  35-220 кВ</v>
          </cell>
          <cell r="F4520" t="str">
            <v>Указатель</v>
          </cell>
          <cell r="G4520" t="str">
            <v>напряжения, однополюсный свыше 1000 В</v>
          </cell>
          <cell r="H4520" t="str">
            <v>УКАЗАТЕЛЬ ВЫСОКОГО НАПРЯЖЕНИЯ  35-220 кВ</v>
          </cell>
          <cell r="I4520" t="str">
            <v>БК</v>
          </cell>
          <cell r="J4520">
            <v>0</v>
          </cell>
          <cell r="K4520">
            <v>631010000</v>
          </cell>
          <cell r="L4520" t="str">
            <v>ҚР, ШҚО, Өскемен қ., Бажов көш., 10</v>
          </cell>
          <cell r="M4520" t="str">
            <v>Маусым - Шілде</v>
          </cell>
          <cell r="N4520" t="str">
            <v>Шығыс-Қазақстан облысы, Өскемен қ.</v>
          </cell>
          <cell r="O4520" t="str">
            <v>DDP</v>
          </cell>
          <cell r="P4520" t="str">
            <v>шартқа қол қойылған кезден бастап 30 күнтізбелік күн ішінде</v>
          </cell>
          <cell r="Q4520">
            <v>0</v>
          </cell>
          <cell r="R4520">
            <v>796</v>
          </cell>
          <cell r="S4520" t="str">
            <v>Дана</v>
          </cell>
        </row>
        <row r="4521">
          <cell r="A4521" t="str">
            <v>3189 Т</v>
          </cell>
          <cell r="B4521" t="str">
            <v>"ШҚ АЭК" АҚ</v>
          </cell>
          <cell r="C4521" t="str">
            <v>25.99.29.190.004.00.0796.000000000008</v>
          </cell>
          <cell r="D4521">
            <v>515110108</v>
          </cell>
          <cell r="E4521" t="str">
            <v xml:space="preserve">Плаштық қыспақ ПС-1-1                                                                               </v>
          </cell>
          <cell r="F4521" t="str">
            <v>Зажим</v>
          </cell>
          <cell r="G4521" t="str">
            <v>тип ПС</v>
          </cell>
          <cell r="H4521" t="str">
            <v xml:space="preserve">Плаштық қыспақ ПС-1-1                                                                               </v>
          </cell>
          <cell r="I4521" t="str">
            <v>БК</v>
          </cell>
          <cell r="J4521">
            <v>0</v>
          </cell>
          <cell r="K4521">
            <v>631010000</v>
          </cell>
          <cell r="L4521" t="str">
            <v>ҚР, ШҚО, Өскемен қ., Бажов көш., 10</v>
          </cell>
          <cell r="M4521" t="str">
            <v>Маусым - Шілде</v>
          </cell>
          <cell r="N4521" t="str">
            <v>Шығыс-Қазақстан облысы, Өскемен қ.</v>
          </cell>
          <cell r="O4521" t="str">
            <v>DDP</v>
          </cell>
          <cell r="P4521" t="str">
            <v>шартқа қол қойылған кезден бастап 30 күнтізбелік күн ішінде</v>
          </cell>
          <cell r="Q4521">
            <v>0</v>
          </cell>
          <cell r="R4521">
            <v>796</v>
          </cell>
          <cell r="S4521" t="str">
            <v>Дана</v>
          </cell>
        </row>
        <row r="4522">
          <cell r="A4522" t="str">
            <v>3190 Т</v>
          </cell>
          <cell r="B4522" t="str">
            <v>"ШҚ АЭК" АҚ</v>
          </cell>
          <cell r="C4522" t="str">
            <v>27.32.13.700.000.00.0018.000000000036</v>
          </cell>
          <cell r="D4522">
            <v>512105157</v>
          </cell>
          <cell r="E4522" t="str">
            <v>КАБЕЛЬ КГ 1Х95</v>
          </cell>
          <cell r="F4522" t="str">
            <v>Кабель</v>
          </cell>
          <cell r="G4522" t="str">
            <v>марка КГ, 1*95 мм2</v>
          </cell>
          <cell r="H4522" t="str">
            <v>КАБЕЛЬ КГ 1Х95</v>
          </cell>
          <cell r="I4522" t="str">
            <v>ТЭБҰ</v>
          </cell>
          <cell r="J4522">
            <v>0</v>
          </cell>
          <cell r="K4522">
            <v>631010000</v>
          </cell>
          <cell r="L4522" t="str">
            <v>ҚР, ШҚО, Өскемен қ., Бажов көш., 10</v>
          </cell>
          <cell r="M4522" t="str">
            <v>Шілде - Тамыз</v>
          </cell>
          <cell r="N4522" t="str">
            <v>Шығыс-Қазақстан облысы, Өскемен қ.</v>
          </cell>
          <cell r="O4522" t="str">
            <v>DDP</v>
          </cell>
          <cell r="P4522" t="str">
            <v>Өтініш берген күннен бастап 30 күнтізбелік күн ішінде</v>
          </cell>
          <cell r="Q4522">
            <v>0</v>
          </cell>
          <cell r="R4522">
            <v>18</v>
          </cell>
          <cell r="S4522" t="str">
            <v>метр бойы</v>
          </cell>
        </row>
        <row r="4523">
          <cell r="A4523" t="str">
            <v>3191 Т</v>
          </cell>
          <cell r="B4523" t="str">
            <v>"ШҚ АЭК" АҚ</v>
          </cell>
          <cell r="C4523" t="str">
            <v>25.73.60.900.000.00.0796.000000000001</v>
          </cell>
          <cell r="D4523">
            <v>517104107</v>
          </cell>
          <cell r="E4523" t="str">
            <v>Ұштық ТМ-95-12-15 УХЛ3</v>
          </cell>
          <cell r="F4523" t="str">
            <v>Наконечник</v>
          </cell>
          <cell r="G4523" t="str">
            <v>кабельный, медный</v>
          </cell>
          <cell r="H4523" t="str">
            <v>Ұштық ТМ-95-12-15 УХЛ3</v>
          </cell>
          <cell r="I4523" t="str">
            <v>ТЭБҰ</v>
          </cell>
          <cell r="J4523">
            <v>0</v>
          </cell>
          <cell r="K4523">
            <v>631010000</v>
          </cell>
          <cell r="L4523" t="str">
            <v>ҚР, ШҚО, Өскемен қ., Бажов көш., 10</v>
          </cell>
          <cell r="M4523" t="str">
            <v>Шілде - Тамыз</v>
          </cell>
          <cell r="N4523" t="str">
            <v>Шығыс-Қазақстан облысы, Өскемен қ.</v>
          </cell>
          <cell r="O4523" t="str">
            <v>DDP</v>
          </cell>
          <cell r="P4523" t="str">
            <v>Өтініш берген күннен бастап 30 күнтізбелік күн ішінде</v>
          </cell>
          <cell r="Q4523">
            <v>0</v>
          </cell>
          <cell r="R4523">
            <v>796</v>
          </cell>
          <cell r="S4523" t="str">
            <v>Дана</v>
          </cell>
        </row>
        <row r="4524">
          <cell r="A4524" t="str">
            <v>3192 Т</v>
          </cell>
          <cell r="B4524" t="str">
            <v>"ШҚ АЭК" АҚ</v>
          </cell>
          <cell r="C4524" t="str">
            <v>27.12.10.900.010.00.0796.000000000000</v>
          </cell>
          <cell r="D4524">
            <v>8006116128</v>
          </cell>
          <cell r="E4524" t="str">
            <v>Вакуумдық реклоузер 35кВ</v>
          </cell>
          <cell r="F4524" t="str">
            <v>Выключатель</v>
          </cell>
          <cell r="G4524" t="str">
            <v>высоковольтный, вакуумный</v>
          </cell>
          <cell r="H4524" t="str">
            <v>Вакуумдық реклоузер 35кВ</v>
          </cell>
          <cell r="I4524" t="str">
            <v>БК</v>
          </cell>
          <cell r="J4524">
            <v>0</v>
          </cell>
          <cell r="K4524">
            <v>631010000</v>
          </cell>
          <cell r="L4524" t="str">
            <v>ҚР, ШҚО, Өскемен қ., Бажов көш., 10</v>
          </cell>
          <cell r="M4524" t="str">
            <v>Шілде - Тамыз</v>
          </cell>
          <cell r="N4524" t="str">
            <v>Шығыс-Қазақстан облысы, Өскемен қ.</v>
          </cell>
          <cell r="O4524" t="str">
            <v>DDP</v>
          </cell>
          <cell r="P4524" t="str">
            <v>Өтініш берген күннен бастап 30 күнтізбелік күн ішінде</v>
          </cell>
          <cell r="Q4524">
            <v>0</v>
          </cell>
          <cell r="R4524">
            <v>796</v>
          </cell>
          <cell r="S4524" t="str">
            <v>Дана</v>
          </cell>
        </row>
        <row r="4525">
          <cell r="A4525" t="str">
            <v>3193 Т</v>
          </cell>
          <cell r="B4525" t="str">
            <v>"ШҚ АЭК" АҚ</v>
          </cell>
          <cell r="C4525" t="str">
            <v>27.11.41.500.000.00.0796.000000000000</v>
          </cell>
          <cell r="D4525">
            <v>8006101193</v>
          </cell>
          <cell r="E4525" t="str">
            <v>ТРАНСФОРМАТОР ТМН-6300/35/6,3 УХЛ 1</v>
          </cell>
          <cell r="F4525" t="str">
            <v>Трансформатор силовой</v>
          </cell>
          <cell r="G4525" t="str">
            <v>масляный, мощность 6300 кВа, первичное напряжение 10 кВ</v>
          </cell>
          <cell r="H4525" t="str">
            <v>ТРАНСФОРМАТОР ТМН-6300/35/6,3 УХЛ 1</v>
          </cell>
          <cell r="I4525" t="str">
            <v>ТСАТ</v>
          </cell>
          <cell r="J4525" t="str">
            <v>40</v>
          </cell>
          <cell r="K4525">
            <v>631010000</v>
          </cell>
          <cell r="L4525" t="str">
            <v>ҚР, ШҚО, Өскемен қ., Бажов көш., 10</v>
          </cell>
          <cell r="M4525" t="str">
            <v>Шілде - Тамыз</v>
          </cell>
          <cell r="N4525" t="str">
            <v>Шығыс-Қазақстан облысы, Өскемен қ.</v>
          </cell>
          <cell r="O4525" t="str">
            <v>DDP</v>
          </cell>
          <cell r="P4525" t="str">
            <v>Өтініш берген күннен бастап 30 күнтізбелік күн ішінде</v>
          </cell>
          <cell r="Q4525">
            <v>0</v>
          </cell>
          <cell r="R4525">
            <v>796</v>
          </cell>
          <cell r="S4525" t="str">
            <v>Дана</v>
          </cell>
        </row>
        <row r="4526">
          <cell r="A4526" t="str">
            <v>3194 Т</v>
          </cell>
          <cell r="B4526" t="str">
            <v>"ШҚ АЭК" АҚ</v>
          </cell>
          <cell r="C4526" t="str">
            <v>27.11.41.300.001.00.0796.000000000015</v>
          </cell>
          <cell r="D4526">
            <v>8006101170</v>
          </cell>
          <cell r="E4526" t="str">
            <v>ТРАНСФОРМАТОР ТМН-2500/35/6,3 УХЛ 1</v>
          </cell>
          <cell r="F4526" t="str">
            <v>Трансформатор силовой</v>
          </cell>
          <cell r="G4526" t="str">
            <v>масляный, мощность 2500 кВА, первичное напряжение 27,5 кВ, ГОСТ 11677-85</v>
          </cell>
          <cell r="H4526" t="str">
            <v>ТРАНСФОРМАТОР ТМН-2500/35/6,3 УХЛ 1</v>
          </cell>
          <cell r="I4526" t="str">
            <v>ТСАТ</v>
          </cell>
          <cell r="J4526" t="str">
            <v>40</v>
          </cell>
          <cell r="K4526">
            <v>631010000</v>
          </cell>
          <cell r="L4526" t="str">
            <v>ҚР, ШҚО, Өскемен қ., Бажов көш., 10</v>
          </cell>
          <cell r="M4526" t="str">
            <v>Шілде - Тамыз</v>
          </cell>
          <cell r="N4526" t="str">
            <v>Шығыс-Қазақстан облысы, Өскемен қ.</v>
          </cell>
          <cell r="O4526" t="str">
            <v>DDP</v>
          </cell>
          <cell r="P4526" t="str">
            <v>Өтініш берген күннен бастап 30 күнтізбелік күн ішінде</v>
          </cell>
          <cell r="Q4526">
            <v>0</v>
          </cell>
          <cell r="R4526">
            <v>796</v>
          </cell>
          <cell r="S4526" t="str">
            <v>Дана</v>
          </cell>
        </row>
        <row r="4527">
          <cell r="A4527" t="str">
            <v>3195 Т</v>
          </cell>
          <cell r="B4527" t="str">
            <v>"ШҚ АЭК" АҚ</v>
          </cell>
          <cell r="C4527" t="str">
            <v>27.11.41.300.001.00.0796.000000000005</v>
          </cell>
          <cell r="D4527">
            <v>8006101156</v>
          </cell>
          <cell r="E4527" t="str">
            <v>ТРАНСФОРМАТОР ТМГ-630-10/0,4 У1</v>
          </cell>
          <cell r="F4527" t="str">
            <v>Трансформатор силовой</v>
          </cell>
          <cell r="G4527" t="str">
            <v>масляный, мощность 630 кВА, первичное напряжение 10 кВ, ГОСТ 11677-85</v>
          </cell>
          <cell r="H4527" t="str">
            <v>ТРАНСФОРМАТОР ТМГ-630-10/0,4 У1</v>
          </cell>
          <cell r="I4527" t="str">
            <v>ТСАТ</v>
          </cell>
          <cell r="J4527" t="str">
            <v>40</v>
          </cell>
          <cell r="K4527">
            <v>631010000</v>
          </cell>
          <cell r="L4527" t="str">
            <v>ҚР, ШҚО, Өскемен қ., Бажов көш., 10</v>
          </cell>
          <cell r="M4527" t="str">
            <v>Шілде - Тамыз</v>
          </cell>
          <cell r="N4527" t="str">
            <v>Шығыс-Қазақстан облысы, Өскемен қ.</v>
          </cell>
          <cell r="O4527" t="str">
            <v>DDP</v>
          </cell>
          <cell r="P4527" t="str">
            <v>Өтініш берген күннен бастап 30 күнтізбелік күн ішінде</v>
          </cell>
          <cell r="Q4527">
            <v>0</v>
          </cell>
          <cell r="R4527">
            <v>796</v>
          </cell>
          <cell r="S4527" t="str">
            <v>Дана</v>
          </cell>
        </row>
        <row r="4528">
          <cell r="A4528" t="str">
            <v>3196 Т</v>
          </cell>
          <cell r="B4528" t="str">
            <v>"ШҚ АЭК" АҚ</v>
          </cell>
          <cell r="C4528" t="str">
            <v>27.11.41.300.001.00.0796.000000000010</v>
          </cell>
          <cell r="D4528">
            <v>8006101138</v>
          </cell>
          <cell r="E4528" t="str">
            <v>ТРАНСФОРМАТОР ТМГ-630-6/0,4 У1</v>
          </cell>
          <cell r="F4528" t="str">
            <v>Трансформатор силовой</v>
          </cell>
          <cell r="G4528" t="str">
            <v>масляный, мощность 630 кВА, первичное напряжение 6 кВ, ГОСТ 11677-85</v>
          </cell>
          <cell r="H4528" t="str">
            <v>ТРАНСФОРМАТОР ТМГ-630-6/0,4 У1</v>
          </cell>
          <cell r="I4528" t="str">
            <v>ТСАТ</v>
          </cell>
          <cell r="J4528" t="str">
            <v>40</v>
          </cell>
          <cell r="K4528">
            <v>631010000</v>
          </cell>
          <cell r="L4528" t="str">
            <v>ҚР, ШҚО, Өскемен қ., Бажов көш., 10</v>
          </cell>
          <cell r="M4528" t="str">
            <v>Шілде - Тамыз</v>
          </cell>
          <cell r="N4528" t="str">
            <v>Шығыс-Қазақстан облысы, Өскемен қ.</v>
          </cell>
          <cell r="O4528" t="str">
            <v>DDP</v>
          </cell>
          <cell r="P4528" t="str">
            <v>Өтініш берген күннен бастап 30 күнтізбелік күн ішінде</v>
          </cell>
          <cell r="Q4528">
            <v>0</v>
          </cell>
          <cell r="R4528">
            <v>796</v>
          </cell>
          <cell r="S4528" t="str">
            <v>Дана</v>
          </cell>
        </row>
        <row r="4529">
          <cell r="A4529" t="str">
            <v>3197 Т</v>
          </cell>
          <cell r="B4529" t="str">
            <v>"ШҚ АЭК" АҚ</v>
          </cell>
          <cell r="C4529" t="str">
            <v>27.11.41.300.001.00.0796.000000000006</v>
          </cell>
          <cell r="D4529">
            <v>8006101129</v>
          </cell>
          <cell r="E4529" t="str">
            <v>ТРАНСФОРМАТОР ТМГ-400-10/0,4 У1</v>
          </cell>
          <cell r="F4529" t="str">
            <v>Трансформатор силовой</v>
          </cell>
          <cell r="G4529" t="str">
            <v>масляный, мощность 400 кВА, первичное напряжение 10 кВ, ГОСТ 11677-85</v>
          </cell>
          <cell r="H4529" t="str">
            <v>ТРАНСФОРМАТОР ТМГ-400-10/0,4 У1</v>
          </cell>
          <cell r="I4529" t="str">
            <v>ТСАТ</v>
          </cell>
          <cell r="J4529" t="str">
            <v>40</v>
          </cell>
          <cell r="K4529">
            <v>631010000</v>
          </cell>
          <cell r="L4529" t="str">
            <v>ҚР, ШҚО, Өскемен қ., Бажов көш., 10</v>
          </cell>
          <cell r="M4529" t="str">
            <v>Шілде - Тамыз</v>
          </cell>
          <cell r="N4529" t="str">
            <v>Шығыс-Қазақстан облысы, Өскемен қ.</v>
          </cell>
          <cell r="O4529" t="str">
            <v>DDP</v>
          </cell>
          <cell r="P4529" t="str">
            <v>Өтініш берген күннен бастап 30 күнтізбелік күн ішінде</v>
          </cell>
          <cell r="Q4529">
            <v>0</v>
          </cell>
          <cell r="R4529">
            <v>796</v>
          </cell>
          <cell r="S4529" t="str">
            <v>Дана</v>
          </cell>
        </row>
        <row r="4530">
          <cell r="A4530" t="str">
            <v>3198 Т</v>
          </cell>
          <cell r="B4530" t="str">
            <v>"ШҚ АЭК" АҚ</v>
          </cell>
          <cell r="C4530" t="str">
            <v>27.11.41.300.001.00.0796.000000000009</v>
          </cell>
          <cell r="D4530">
            <v>8006101124</v>
          </cell>
          <cell r="E4530" t="str">
            <v>ТРАНСФОРМАТОР ТМГ-400-6/0,4 У1</v>
          </cell>
          <cell r="F4530" t="str">
            <v>Трансформатор силовой</v>
          </cell>
          <cell r="G4530" t="str">
            <v>масляный, мощность 400 кВА, первичное напряжение 6 кВ, ГОСТ 11677-85</v>
          </cell>
          <cell r="H4530" t="str">
            <v>ТРАНСФОРМАТОР ТМГ-400-6/0,4 У1</v>
          </cell>
          <cell r="I4530" t="str">
            <v>ТСАТ</v>
          </cell>
          <cell r="J4530" t="str">
            <v>40</v>
          </cell>
          <cell r="K4530">
            <v>631010000</v>
          </cell>
          <cell r="L4530" t="str">
            <v>ҚР, ШҚО, Өскемен қ., Бажов көш., 10</v>
          </cell>
          <cell r="M4530" t="str">
            <v>Шілде - Тамыз</v>
          </cell>
          <cell r="N4530" t="str">
            <v>Шығыс-Қазақстан облысы, Өскемен қ.</v>
          </cell>
          <cell r="O4530" t="str">
            <v>DDP</v>
          </cell>
          <cell r="P4530" t="str">
            <v>Өтініш берген күннен бастап 30 күнтізбелік күн ішінде</v>
          </cell>
          <cell r="Q4530">
            <v>0</v>
          </cell>
          <cell r="R4530">
            <v>796</v>
          </cell>
          <cell r="S4530" t="str">
            <v>Дана</v>
          </cell>
        </row>
        <row r="4531">
          <cell r="A4531" t="str">
            <v>3199 Т</v>
          </cell>
          <cell r="B4531" t="str">
            <v>"ШҚ АЭК" АҚ</v>
          </cell>
          <cell r="C4531" t="str">
            <v>27.11.41.300.001.00.0796.000000000012</v>
          </cell>
          <cell r="D4531">
            <v>8006101127</v>
          </cell>
          <cell r="E4531" t="str">
            <v>ТРАНСФОРМАТОР ТМГ-250-10/0,4 У1</v>
          </cell>
          <cell r="F4531" t="str">
            <v>Трансформатор силовой</v>
          </cell>
          <cell r="G4531" t="str">
            <v>масляный, мощность 250 кВА, первичное напряжение 10 кВ, ГОСТ 11677-85</v>
          </cell>
          <cell r="H4531" t="str">
            <v>ТРАНСФОРМАТОР ТМГ-250-10/0,4 У1</v>
          </cell>
          <cell r="I4531" t="str">
            <v>ТСАТ</v>
          </cell>
          <cell r="J4531" t="str">
            <v>40</v>
          </cell>
          <cell r="K4531">
            <v>631010000</v>
          </cell>
          <cell r="L4531" t="str">
            <v>ҚР, ШҚО, Өскемен қ., Бажов көш., 10</v>
          </cell>
          <cell r="M4531" t="str">
            <v>Шілде - Тамыз</v>
          </cell>
          <cell r="N4531" t="str">
            <v>Шығыс-Қазақстан облысы, Өскемен қ.</v>
          </cell>
          <cell r="O4531" t="str">
            <v>DDP</v>
          </cell>
          <cell r="P4531" t="str">
            <v>Өтініш берген күннен бастап 30 күнтізбелік күн ішінде</v>
          </cell>
          <cell r="Q4531">
            <v>0</v>
          </cell>
          <cell r="R4531">
            <v>796</v>
          </cell>
          <cell r="S4531" t="str">
            <v>Дана</v>
          </cell>
        </row>
        <row r="4532">
          <cell r="A4532" t="str">
            <v>3200 Т</v>
          </cell>
          <cell r="B4532" t="str">
            <v>"ШҚ АЭК" АҚ</v>
          </cell>
          <cell r="C4532" t="str">
            <v>27.11.41.300.001.00.0796.000000000004</v>
          </cell>
          <cell r="D4532">
            <v>8006101123</v>
          </cell>
          <cell r="E4532" t="str">
            <v>ТРАНСФОРМАТОР ТМГ-160-6/0,4 У1</v>
          </cell>
          <cell r="F4532" t="str">
            <v>Трансформатор силовой</v>
          </cell>
          <cell r="G4532" t="str">
            <v>масляный, мощность 160 кВА, первичное напряжение 6 кВ, ГОСТ 11677-85</v>
          </cell>
          <cell r="H4532" t="str">
            <v>ТРАНСФОРМАТОР ТМГ-160-6/0,4 У1</v>
          </cell>
          <cell r="I4532" t="str">
            <v>ТСАТ</v>
          </cell>
          <cell r="J4532" t="str">
            <v>40</v>
          </cell>
          <cell r="K4532">
            <v>631010000</v>
          </cell>
          <cell r="L4532" t="str">
            <v>ҚР, ШҚО, Өскемен қ., Бажов көш., 10</v>
          </cell>
          <cell r="M4532" t="str">
            <v>Шілде - Тамыз</v>
          </cell>
          <cell r="N4532" t="str">
            <v>Шығыс-Қазақстан облысы, Өскемен қ.</v>
          </cell>
          <cell r="O4532" t="str">
            <v>DDP</v>
          </cell>
          <cell r="P4532" t="str">
            <v>Өтініш берген күннен бастап 30 күнтізбелік күн ішінде</v>
          </cell>
          <cell r="Q4532">
            <v>0</v>
          </cell>
          <cell r="R4532">
            <v>796</v>
          </cell>
          <cell r="S4532" t="str">
            <v>Дана</v>
          </cell>
        </row>
        <row r="4533">
          <cell r="A4533" t="str">
            <v>3201 Т</v>
          </cell>
          <cell r="B4533" t="str">
            <v>"ШҚ АЭК" АҚ</v>
          </cell>
          <cell r="C4533" t="str">
            <v>27.11.41.300.001.00.0796.000000000011</v>
          </cell>
          <cell r="D4533">
            <v>8006101122</v>
          </cell>
          <cell r="E4533" t="str">
            <v>ТРАНСФОРМАТОР ТМГ-100-10/0,4 У1</v>
          </cell>
          <cell r="F4533" t="str">
            <v>Трансформатор силовой</v>
          </cell>
          <cell r="G4533" t="str">
            <v>масляный, мощность 100 кВа, первичное напряжение 10 кВ, ГОСТ 11677-85</v>
          </cell>
          <cell r="H4533" t="str">
            <v>ТРАНСФОРМАТОР ТМГ-100-10/0,4 У1</v>
          </cell>
          <cell r="I4533" t="str">
            <v>ТСАТ</v>
          </cell>
          <cell r="J4533" t="str">
            <v>40</v>
          </cell>
          <cell r="K4533">
            <v>631010000</v>
          </cell>
          <cell r="L4533" t="str">
            <v>ҚР, ШҚО, Өскемен қ., Бажов көш., 10</v>
          </cell>
          <cell r="M4533" t="str">
            <v>Шілде - Тамыз</v>
          </cell>
          <cell r="N4533" t="str">
            <v>Шығыс-Қазақстан облысы, Өскемен қ.</v>
          </cell>
          <cell r="O4533" t="str">
            <v>DDP</v>
          </cell>
          <cell r="P4533" t="str">
            <v>Өтініш берген күннен бастап 30 күнтізбелік күн ішінде</v>
          </cell>
          <cell r="Q4533">
            <v>0</v>
          </cell>
          <cell r="R4533">
            <v>796</v>
          </cell>
          <cell r="S4533" t="str">
            <v>Дана</v>
          </cell>
        </row>
        <row r="4534">
          <cell r="A4534" t="str">
            <v>3202 Т</v>
          </cell>
          <cell r="B4534" t="str">
            <v>"ШҚ АЭК" АҚ</v>
          </cell>
          <cell r="C4534" t="str">
            <v>27.11.41.300.001.00.0796.000000000013</v>
          </cell>
          <cell r="D4534">
            <v>8006101119</v>
          </cell>
          <cell r="E4534" t="str">
            <v>ТРАНСФОРМАТОР ТМГ-63-10/0,4 У1</v>
          </cell>
          <cell r="F4534" t="str">
            <v>Трансформатор силовой</v>
          </cell>
          <cell r="G4534" t="str">
            <v>масляный, мощность 63 кВА, первичное напряжение 10 кВ, ГОСТ 11677-85</v>
          </cell>
          <cell r="H4534" t="str">
            <v>ТРАНСФОРМАТОР ТМГ-63-10/0,4 У1</v>
          </cell>
          <cell r="I4534" t="str">
            <v>ТСАТ</v>
          </cell>
          <cell r="J4534" t="str">
            <v>40</v>
          </cell>
          <cell r="K4534">
            <v>631010000</v>
          </cell>
          <cell r="L4534" t="str">
            <v>ҚР, ШҚО, Өскемен қ., Бажов көш., 10</v>
          </cell>
          <cell r="M4534" t="str">
            <v>Шілде - Тамыз</v>
          </cell>
          <cell r="N4534" t="str">
            <v>Шығыс-Қазақстан облысы, Өскемен қ.</v>
          </cell>
          <cell r="O4534" t="str">
            <v>DDP</v>
          </cell>
          <cell r="P4534" t="str">
            <v>Өтініш берген күннен бастап 30 күнтізбелік күн ішінде</v>
          </cell>
          <cell r="Q4534">
            <v>0</v>
          </cell>
          <cell r="R4534">
            <v>796</v>
          </cell>
          <cell r="S4534" t="str">
            <v>Дана</v>
          </cell>
        </row>
        <row r="4535">
          <cell r="A4535" t="str">
            <v>3203 Т</v>
          </cell>
          <cell r="B4535" t="str">
            <v>"ШҚ АЭК" АҚ</v>
          </cell>
          <cell r="C4535" t="str">
            <v>27.11.41.300.001.00.0796.000000000001</v>
          </cell>
          <cell r="D4535">
            <v>8006101117</v>
          </cell>
          <cell r="E4535" t="str">
            <v>ТРАНСФОРМАТОР ТМГ-40-10/0,4 У1</v>
          </cell>
          <cell r="F4535" t="str">
            <v>Трансформатор силовой</v>
          </cell>
          <cell r="G4535" t="str">
            <v>масляный, мощность 40 кВА, первичное напряжение 10 кВ, ГОСТ 11677-85</v>
          </cell>
          <cell r="H4535" t="str">
            <v>ТРАНСФОРМАТОР ТМГ-40-10/0,4 У1</v>
          </cell>
          <cell r="I4535" t="str">
            <v>ТСАТ</v>
          </cell>
          <cell r="J4535" t="str">
            <v>40</v>
          </cell>
          <cell r="K4535">
            <v>631010000</v>
          </cell>
          <cell r="L4535" t="str">
            <v>ҚР, ШҚО, Өскемен қ., Бажов көш., 10</v>
          </cell>
          <cell r="M4535" t="str">
            <v>Шілде - Тамыз</v>
          </cell>
          <cell r="N4535" t="str">
            <v>Шығыс-Қазақстан облысы, Өскемен қ.</v>
          </cell>
          <cell r="O4535" t="str">
            <v>DDP</v>
          </cell>
          <cell r="P4535" t="str">
            <v>Өтініш берген күннен бастап 30 күнтізбелік күн ішінде</v>
          </cell>
          <cell r="Q4535">
            <v>0</v>
          </cell>
          <cell r="R4535">
            <v>796</v>
          </cell>
          <cell r="S4535" t="str">
            <v>Дана</v>
          </cell>
        </row>
        <row r="4536">
          <cell r="A4536" t="str">
            <v>3204 Т</v>
          </cell>
          <cell r="B4536" t="str">
            <v>"ШҚ АЭК" АҚ</v>
          </cell>
          <cell r="C4536" t="str">
            <v>22.11.14.900.000.01.0796.000000000256</v>
          </cell>
          <cell r="D4536">
            <v>604102109</v>
          </cell>
          <cell r="E4536" t="str">
            <v xml:space="preserve">Ауыл шаруашылық шинасы 11.2/20                                                                      </v>
          </cell>
          <cell r="F4536" t="str">
            <v>Шина</v>
          </cell>
          <cell r="G4536" t="str">
            <v>на спецтехнику, размер 11,2-20, пневматическая, диагональная, ведущих колес, норма слойности 8, ГОСТ 25641-84</v>
          </cell>
          <cell r="H4536" t="str">
            <v xml:space="preserve">Ауыл шаруашылық шинасы 11.2/20                                                                      </v>
          </cell>
          <cell r="I4536" t="str">
            <v>БК</v>
          </cell>
          <cell r="J4536">
            <v>0</v>
          </cell>
          <cell r="K4536">
            <v>631010000</v>
          </cell>
          <cell r="L4536" t="str">
            <v>ҚР, ШҚО, Өскемен қ., Бажов көш., 10</v>
          </cell>
          <cell r="M4536" t="str">
            <v>Шілде - Тамыз</v>
          </cell>
          <cell r="N4536" t="str">
            <v>Шығыс-Қазақстан облысы, Өскемен қ.</v>
          </cell>
          <cell r="O4536" t="str">
            <v>DDP</v>
          </cell>
          <cell r="P4536" t="str">
            <v>шартқа қол қойылған кезден бастап 45 күнтізбелік күн ішінде</v>
          </cell>
          <cell r="Q4536">
            <v>0</v>
          </cell>
          <cell r="R4536">
            <v>796</v>
          </cell>
          <cell r="S4536" t="str">
            <v>Дана</v>
          </cell>
        </row>
        <row r="4537">
          <cell r="A4537" t="str">
            <v>3205 Т</v>
          </cell>
          <cell r="B4537" t="str">
            <v>"ШҚ АЭК" АҚ</v>
          </cell>
          <cell r="C4537" t="str">
            <v>22.11.14.900.000.01.0796.000000000378</v>
          </cell>
          <cell r="D4537">
            <v>604102100</v>
          </cell>
          <cell r="E4537" t="str">
            <v>Ауыл шаруашылық шинасы 15.5Х38</v>
          </cell>
          <cell r="F4537" t="str">
            <v>Шина</v>
          </cell>
          <cell r="G4537" t="str">
            <v>на спецтехнику, размер 15,5R38, пневматическая, радиальная, ведущих колес, норма слойности 6, ГОСТ 25641-84</v>
          </cell>
          <cell r="H4537" t="str">
            <v>Ауыл шаруашылық шинасы 15.5Х38</v>
          </cell>
          <cell r="I4537" t="str">
            <v>БК</v>
          </cell>
          <cell r="J4537">
            <v>0</v>
          </cell>
          <cell r="K4537">
            <v>631010000</v>
          </cell>
          <cell r="L4537" t="str">
            <v>ҚР, ШҚО, Өскемен қ., Бажов көш., 10</v>
          </cell>
          <cell r="M4537" t="str">
            <v>Шілде - Тамыз</v>
          </cell>
          <cell r="N4537" t="str">
            <v>Шығыс-Қазақстан облысы, Өскемен қ.</v>
          </cell>
          <cell r="O4537" t="str">
            <v>DDP</v>
          </cell>
          <cell r="P4537" t="str">
            <v>шартқа қол қойылған кезден бастап 45 күнтізбелік күн ішінде</v>
          </cell>
          <cell r="Q4537">
            <v>0</v>
          </cell>
          <cell r="R4537">
            <v>796</v>
          </cell>
          <cell r="S4537" t="str">
            <v>Дана</v>
          </cell>
        </row>
        <row r="4538">
          <cell r="A4538" t="str">
            <v>3206 Т</v>
          </cell>
          <cell r="B4538" t="str">
            <v>"ШҚ АЭК" АҚ</v>
          </cell>
          <cell r="C4538" t="str">
            <v>26.20.12.000.001.00.0796.000000000010</v>
          </cell>
          <cell r="D4538">
            <v>699104266</v>
          </cell>
          <cell r="E4538" t="str">
            <v xml:space="preserve">Терминал GPRS антенна жинағымен кіріктірілген қоректендіру блогымен  (интерфейс RS-232, RS-485)     </v>
          </cell>
          <cell r="F4538" t="str">
            <v>Терминал</v>
          </cell>
          <cell r="G4538" t="str">
            <v>сбора данных, настольный, мобильный, режим системы учета и инвентаризации основных средств</v>
          </cell>
          <cell r="H4538" t="str">
            <v xml:space="preserve">Терминал GPRS антенна жинағымен кіріктірілген қоректендіру блогымен  (интерфейс RS-232, RS-485)     </v>
          </cell>
          <cell r="I4538" t="str">
            <v>ТСАТ</v>
          </cell>
          <cell r="J4538">
            <v>0</v>
          </cell>
          <cell r="K4538">
            <v>631010000</v>
          </cell>
          <cell r="L4538" t="str">
            <v>ҚР, ШҚО, Өскемен қ., Бажов көш., 10</v>
          </cell>
          <cell r="M4538" t="str">
            <v>Шілде - Тамыз</v>
          </cell>
          <cell r="N4538" t="str">
            <v>Шығыс-Қазақстан облысы, Өскемен қ.</v>
          </cell>
          <cell r="O4538" t="str">
            <v>DDP</v>
          </cell>
          <cell r="P4538" t="str">
            <v>шартқа қол қойылған кезден бастап 30 күнтізбелік күн ішінде</v>
          </cell>
          <cell r="Q4538">
            <v>0</v>
          </cell>
          <cell r="R4538">
            <v>796</v>
          </cell>
          <cell r="S4538" t="str">
            <v>Дана</v>
          </cell>
        </row>
        <row r="4539">
          <cell r="A4539" t="str">
            <v>3207 Т</v>
          </cell>
          <cell r="B4539" t="str">
            <v>"ШҚ АЭК" АҚ</v>
          </cell>
          <cell r="C4539" t="str">
            <v>27.32.13.700.000.00.0006.000000000983</v>
          </cell>
          <cell r="D4539">
            <v>512121100</v>
          </cell>
          <cell r="E4539" t="str">
            <v xml:space="preserve">Кабель КИПвЭП 1Х2Х0,78                                                                              </v>
          </cell>
          <cell r="F4539" t="str">
            <v>Кабель</v>
          </cell>
          <cell r="G4539" t="str">
            <v>марка КИПвЭП, 1*2*0,78м2</v>
          </cell>
          <cell r="H4539" t="str">
            <v xml:space="preserve">Кабель КИПвЭП 1Х2Х0,78                                                                              </v>
          </cell>
          <cell r="I4539" t="str">
            <v>ТЭБҰ</v>
          </cell>
          <cell r="J4539">
            <v>0</v>
          </cell>
          <cell r="K4539">
            <v>631010000</v>
          </cell>
          <cell r="L4539" t="str">
            <v>ҚР, ШҚО, Өскемен қ., Бажов көш., 11</v>
          </cell>
          <cell r="M4539" t="str">
            <v>Шілде - Тамыз</v>
          </cell>
          <cell r="N4539" t="str">
            <v>Шығыс-Қазақстан облысы, Өскемен қ.</v>
          </cell>
          <cell r="O4539" t="str">
            <v>DDP</v>
          </cell>
          <cell r="P4539" t="str">
            <v>шартқа қол қойылған кезден бастап 50 күнтізбелік күн ішінде</v>
          </cell>
          <cell r="Q4539">
            <v>0</v>
          </cell>
          <cell r="R4539">
            <v>18</v>
          </cell>
          <cell r="S4539" t="str">
            <v>метр бойы</v>
          </cell>
        </row>
        <row r="4540">
          <cell r="A4540" t="str">
            <v>3208 Т</v>
          </cell>
          <cell r="B4540" t="str">
            <v>"ШҚ АЭК" АҚ</v>
          </cell>
          <cell r="C4540" t="str">
            <v>27.32.13.700.000.00.0006.000000000202</v>
          </cell>
          <cell r="D4540">
            <v>512101109</v>
          </cell>
          <cell r="E4540" t="str">
            <v xml:space="preserve">Кабель ВВГ 3Х1,5                                                                                    </v>
          </cell>
          <cell r="F4540" t="str">
            <v>Кабель</v>
          </cell>
          <cell r="G4540" t="str">
            <v>марка ВВГ, 3*1,5 мм2</v>
          </cell>
          <cell r="H4540" t="str">
            <v xml:space="preserve">Кабель ВВГ 3Х1,5                                                                                    </v>
          </cell>
          <cell r="I4540" t="str">
            <v>ТЭБҰ</v>
          </cell>
          <cell r="J4540">
            <v>60</v>
          </cell>
          <cell r="K4540">
            <v>631010000</v>
          </cell>
          <cell r="L4540" t="str">
            <v>ҚР, ШҚО, Өскемен қ., Бажов көш., 12</v>
          </cell>
          <cell r="M4540" t="str">
            <v>Шілде - Тамыз</v>
          </cell>
          <cell r="N4540" t="str">
            <v>Шығыс-Қазақстан облысы, Өскемен қ.</v>
          </cell>
          <cell r="O4540" t="str">
            <v>DDP</v>
          </cell>
          <cell r="P4540" t="str">
            <v>шартқа қол қойылған кезден бастап 50 күнтізбелік күн ішінде</v>
          </cell>
          <cell r="Q4540">
            <v>0</v>
          </cell>
          <cell r="R4540">
            <v>18</v>
          </cell>
          <cell r="S4540" t="str">
            <v>метр бойы</v>
          </cell>
        </row>
        <row r="4541">
          <cell r="A4541" t="str">
            <v>3209 Т</v>
          </cell>
          <cell r="B4541" t="str">
            <v>"ШҚ АЭК" АҚ</v>
          </cell>
          <cell r="C4541" t="str">
            <v>24.34.12.900.000.02.0006.000000000000</v>
          </cell>
          <cell r="D4541">
            <v>513102100</v>
          </cell>
          <cell r="E4541" t="str">
            <v>Болаттан жасалған пломбаланатын тікенекті сым</v>
          </cell>
          <cell r="F4541" t="str">
            <v>Проволока</v>
          </cell>
          <cell r="G4541" t="str">
            <v>пломбировочная , из гальванизированной стали</v>
          </cell>
          <cell r="H4541" t="str">
            <v>Болаттан жасалған пломбаланатын тікенекті сым</v>
          </cell>
          <cell r="I4541" t="str">
            <v>БК</v>
          </cell>
          <cell r="J4541">
            <v>0</v>
          </cell>
          <cell r="K4541">
            <v>631010000</v>
          </cell>
          <cell r="L4541" t="str">
            <v>ҚР, ШҚО, Өскемен қ., Бажов көш., 13</v>
          </cell>
          <cell r="M4541" t="str">
            <v>Шілде - Тамыз</v>
          </cell>
          <cell r="N4541" t="str">
            <v>Шығыс-Қазақстан облысы, Өскемен қ.</v>
          </cell>
          <cell r="O4541" t="str">
            <v>DDP</v>
          </cell>
          <cell r="P4541" t="str">
            <v>шартқа қол қойылған кезден бастап 45 күнтізбелік күн ішінде</v>
          </cell>
          <cell r="Q4541">
            <v>0</v>
          </cell>
          <cell r="R4541">
            <v>18</v>
          </cell>
          <cell r="S4541" t="str">
            <v>метр бойы</v>
          </cell>
        </row>
        <row r="4542">
          <cell r="A4542" t="str">
            <v>3210 Т</v>
          </cell>
          <cell r="B4542" t="str">
            <v>"ШҚ АЭК" АҚ</v>
          </cell>
          <cell r="C4542" t="str">
            <v>22.21.29.700.001.00.0796.000000000005</v>
          </cell>
          <cell r="D4542">
            <v>519119115</v>
          </cell>
          <cell r="E4542" t="str">
            <v>Пластмасса қамыт 180-200мм</v>
          </cell>
          <cell r="F4542" t="str">
            <v>Хомут</v>
          </cell>
          <cell r="G4542" t="str">
            <v>стяжка пластиковая, крепежная, длина 200 мм, ширина 3 мм</v>
          </cell>
          <cell r="H4542" t="str">
            <v>Пластмасса қамыт 180-200мм</v>
          </cell>
          <cell r="I4542" t="str">
            <v>БК</v>
          </cell>
          <cell r="J4542">
            <v>0</v>
          </cell>
          <cell r="K4542">
            <v>631010000</v>
          </cell>
          <cell r="L4542" t="str">
            <v>ҚР, ШҚО, Өскемен қ., Бажов көш., 14</v>
          </cell>
          <cell r="M4542" t="str">
            <v>Шілде - Тамыз</v>
          </cell>
          <cell r="N4542" t="str">
            <v>Шығыс-Қазақстан облысы, Өскемен қ.</v>
          </cell>
          <cell r="O4542" t="str">
            <v>DDP</v>
          </cell>
          <cell r="P4542" t="str">
            <v>шартқа қол қойылған кезден бастап 30 күнтізбелік күн ішінде</v>
          </cell>
          <cell r="Q4542">
            <v>0</v>
          </cell>
          <cell r="R4542">
            <v>796</v>
          </cell>
          <cell r="S4542" t="str">
            <v>Дана</v>
          </cell>
        </row>
        <row r="4543">
          <cell r="A4543" t="str">
            <v>3211 Т</v>
          </cell>
          <cell r="B4543" t="str">
            <v>"ШҚ АЭК" АҚ</v>
          </cell>
          <cell r="C4543" t="str">
            <v>25.94.11.900.000.01.0796.000000000000</v>
          </cell>
          <cell r="D4543">
            <v>519121101</v>
          </cell>
          <cell r="E4543" t="str">
            <v>Металлға арналған 3,5Х25 саморез</v>
          </cell>
          <cell r="F4543" t="str">
            <v>Саморез</v>
          </cell>
          <cell r="G4543" t="str">
            <v>оцинкованный, с потайной головкой</v>
          </cell>
          <cell r="H4543" t="str">
            <v>Металлға арналған 3,5Х25 саморез</v>
          </cell>
          <cell r="I4543" t="str">
            <v>ТЭБҰ</v>
          </cell>
          <cell r="J4543">
            <v>0</v>
          </cell>
          <cell r="K4543">
            <v>631010000</v>
          </cell>
          <cell r="L4543" t="str">
            <v>ҚР, ШҚО, Өскемен қ., Бажов көш., 15</v>
          </cell>
          <cell r="M4543" t="str">
            <v>Шілде - Тамыз</v>
          </cell>
          <cell r="N4543" t="str">
            <v>Шығыс-Қазақстан облысы, Өскемен қ.</v>
          </cell>
          <cell r="O4543" t="str">
            <v>DDP</v>
          </cell>
          <cell r="P4543" t="str">
            <v>шартқа қол қойылған кезден бастап 30 күнтізбелік күн ішінде</v>
          </cell>
          <cell r="Q4543">
            <v>0</v>
          </cell>
          <cell r="R4543">
            <v>796</v>
          </cell>
          <cell r="S4543" t="str">
            <v>Дана</v>
          </cell>
        </row>
        <row r="4544">
          <cell r="A4544" t="str">
            <v>3212 Т</v>
          </cell>
          <cell r="B4544" t="str">
            <v>"ШҚ АЭК" АҚ</v>
          </cell>
          <cell r="C4544" t="str">
            <v>22.29.29.900.016.00.0796.000000000000</v>
          </cell>
          <cell r="D4544">
            <v>525147105</v>
          </cell>
          <cell r="E4544" t="str">
            <v>ПЛОМБА ИНДИКАТОР ПЛАСТИҚ</v>
          </cell>
          <cell r="F4544" t="str">
            <v>Пломба контрольная</v>
          </cell>
          <cell r="G4544" t="str">
            <v>индикаторная</v>
          </cell>
          <cell r="H4544" t="str">
            <v>ПЛОМБА ИНДИКАТОР ПЛАСТИҚ</v>
          </cell>
          <cell r="I4544" t="str">
            <v>ТСАТ</v>
          </cell>
          <cell r="J4544">
            <v>60</v>
          </cell>
          <cell r="K4544">
            <v>631010000</v>
          </cell>
          <cell r="L4544" t="str">
            <v>ҚР, ШҚО, Өскемен қ., Бажов көш., 16</v>
          </cell>
          <cell r="M4544" t="str">
            <v>Шілде - Тамыз</v>
          </cell>
          <cell r="N4544" t="str">
            <v>Шығыс-Қазақстан облысы, Өскемен қ.</v>
          </cell>
          <cell r="O4544" t="str">
            <v>DDP</v>
          </cell>
          <cell r="P4544" t="str">
            <v>шартқа қол қойылған кезден бастап 45 күнтізбелік күн ішінде</v>
          </cell>
          <cell r="Q4544">
            <v>0</v>
          </cell>
          <cell r="R4544">
            <v>796</v>
          </cell>
          <cell r="S4544" t="str">
            <v>Дана</v>
          </cell>
        </row>
        <row r="4545">
          <cell r="A4545" t="str">
            <v>3213 Т</v>
          </cell>
          <cell r="B4545" t="str">
            <v>"ШҚ АЭК" АҚ</v>
          </cell>
          <cell r="C4545" t="str">
            <v>27.12.22.900.001.00.0796.000000000073</v>
          </cell>
          <cell r="D4545">
            <v>607106109</v>
          </cell>
          <cell r="E4545" t="str">
            <v xml:space="preserve">Автомат ВА 47-29 2P 5А                                                                              </v>
          </cell>
          <cell r="F4545" t="str">
            <v>Выключатель</v>
          </cell>
          <cell r="G4545" t="str">
            <v>автоматический, тип ВА, однополюсный</v>
          </cell>
          <cell r="H4545" t="str">
            <v xml:space="preserve">Автомат ВА 47-29 2P 5А                                                                              </v>
          </cell>
          <cell r="I4545" t="str">
            <v>ТСАТ</v>
          </cell>
          <cell r="J4545">
            <v>0</v>
          </cell>
          <cell r="K4545">
            <v>631010000</v>
          </cell>
          <cell r="L4545" t="str">
            <v>ҚР, ШҚО, Өскемен қ., Бажов көш., 17</v>
          </cell>
          <cell r="M4545" t="str">
            <v>Шілде - Тамыз</v>
          </cell>
          <cell r="N4545" t="str">
            <v>Шығыс-Қазақстан облысы, Өскемен қ.</v>
          </cell>
          <cell r="O4545" t="str">
            <v>DDP</v>
          </cell>
          <cell r="P4545" t="str">
            <v>Өтініш берген күннен бастап 5 жұмыс күні ішінде</v>
          </cell>
          <cell r="Q4545">
            <v>0</v>
          </cell>
          <cell r="R4545">
            <v>796</v>
          </cell>
          <cell r="S4545" t="str">
            <v>Дана</v>
          </cell>
        </row>
        <row r="4546">
          <cell r="A4546" t="str">
            <v>3214 Т</v>
          </cell>
          <cell r="B4546" t="str">
            <v>"ШҚ АЭК" АҚ</v>
          </cell>
          <cell r="C4546" t="str">
            <v>25.73.60.900.000.00.0796.000000000001</v>
          </cell>
          <cell r="D4546">
            <v>517107107</v>
          </cell>
          <cell r="E4546" t="str">
            <v>Ұштық істікше НШвИ 1,5-8</v>
          </cell>
          <cell r="F4546" t="str">
            <v>Наконечник</v>
          </cell>
          <cell r="G4546" t="str">
            <v>кабельный, медный</v>
          </cell>
          <cell r="H4546" t="str">
            <v>Ұштық істікше НШвИ 1,5-8</v>
          </cell>
          <cell r="I4546" t="str">
            <v>ТЭБҰ</v>
          </cell>
          <cell r="J4546">
            <v>0</v>
          </cell>
          <cell r="K4546">
            <v>631010000</v>
          </cell>
          <cell r="L4546" t="str">
            <v>ҚР, ШҚО, Өскемен қ., Бажов көш., 18</v>
          </cell>
          <cell r="M4546" t="str">
            <v>Шілде - Тамыз</v>
          </cell>
          <cell r="N4546" t="str">
            <v>Шығыс-Қазақстан облысы, Өскемен қ.</v>
          </cell>
          <cell r="O4546" t="str">
            <v>DDP</v>
          </cell>
          <cell r="P4546" t="str">
            <v>шартқа қол қойылған кезден бастап 45 күнтізбелік күн ішінде</v>
          </cell>
          <cell r="Q4546">
            <v>0</v>
          </cell>
          <cell r="R4546">
            <v>796</v>
          </cell>
          <cell r="S4546" t="str">
            <v>Дана</v>
          </cell>
        </row>
        <row r="4547">
          <cell r="A4547" t="str">
            <v>3215 Т</v>
          </cell>
          <cell r="B4547" t="str">
            <v>"ШҚ АЭК" АҚ</v>
          </cell>
          <cell r="C4547" t="str">
            <v>26.20.40.000.112.00.0796.000000000005</v>
          </cell>
          <cell r="D4547">
            <v>606101104</v>
          </cell>
          <cell r="E4547" t="str">
            <v xml:space="preserve">Қоректендіру блогы DC 5В, 2А                                                                        </v>
          </cell>
          <cell r="F4547" t="str">
            <v>Блок питания</v>
          </cell>
          <cell r="G4547" t="str">
            <v>для обеспечения напряжения постоянного тока</v>
          </cell>
          <cell r="H4547" t="str">
            <v xml:space="preserve">Қоректендіру блогы DC 5В, 2А                                                                        </v>
          </cell>
          <cell r="I4547" t="str">
            <v>ТЭБҰ</v>
          </cell>
          <cell r="J4547">
            <v>0</v>
          </cell>
          <cell r="K4547">
            <v>631010000</v>
          </cell>
          <cell r="L4547" t="str">
            <v>ҚР, ШҚО, Өскемен қ., Бажов көш., 19</v>
          </cell>
          <cell r="M4547" t="str">
            <v>Шілде - Тамыз</v>
          </cell>
          <cell r="N4547" t="str">
            <v>Шығыс-Қазақстан облысы, Өскемен қ.</v>
          </cell>
          <cell r="O4547" t="str">
            <v>DDP</v>
          </cell>
          <cell r="P4547" t="str">
            <v>жыл бойына өтінім бойынша</v>
          </cell>
          <cell r="Q4547">
            <v>0</v>
          </cell>
          <cell r="R4547">
            <v>796</v>
          </cell>
          <cell r="S4547" t="str">
            <v>Дана</v>
          </cell>
        </row>
        <row r="4548">
          <cell r="A4548" t="str">
            <v>3216 Т</v>
          </cell>
          <cell r="B4548" t="str">
            <v>"ШҚ АЭК" АҚ</v>
          </cell>
          <cell r="C4548" t="str">
            <v>25.73.30.970.011.00.0796.000000000000</v>
          </cell>
          <cell r="D4548">
            <v>607153131</v>
          </cell>
          <cell r="E4548" t="str">
            <v>4ММ2 3-СЫМДЫ ӘМБЕБАП ТЕТІКТІ КЛЕММА</v>
          </cell>
          <cell r="F4548" t="str">
            <v>Клемма</v>
          </cell>
          <cell r="G4548" t="str">
            <v>номинальное напряжение 1000 В, номинальный ток 380 А</v>
          </cell>
          <cell r="H4548" t="str">
            <v>4ММ2 3-СЫМДЫ ӘМБЕБАП ТЕТІКТІ КЛЕММА</v>
          </cell>
          <cell r="I4548" t="str">
            <v>ТЭБҰ</v>
          </cell>
          <cell r="J4548">
            <v>0</v>
          </cell>
          <cell r="K4548">
            <v>631010000</v>
          </cell>
          <cell r="L4548" t="str">
            <v>ҚР, ШҚО, Өскемен қ., Бажов көш., 20</v>
          </cell>
          <cell r="M4548" t="str">
            <v>Шілде - Тамыз</v>
          </cell>
          <cell r="N4548" t="str">
            <v>Шығыс-Қазақстан облысы, Өскемен қ.</v>
          </cell>
          <cell r="O4548" t="str">
            <v>DDP</v>
          </cell>
          <cell r="P4548" t="str">
            <v>шартқа қол қойылған кезден бастап 45 күнтізбелік күн ішінде</v>
          </cell>
          <cell r="Q4548">
            <v>0</v>
          </cell>
          <cell r="R4548">
            <v>796</v>
          </cell>
          <cell r="S4548" t="str">
            <v>Дана</v>
          </cell>
        </row>
        <row r="4549">
          <cell r="A4549" t="str">
            <v>3217 Т</v>
          </cell>
          <cell r="B4549" t="str">
            <v>"ШҚ АЭК" АҚ</v>
          </cell>
          <cell r="C4549" t="str">
            <v>22.22.13.000.013.00.0796.000000000000</v>
          </cell>
          <cell r="D4549">
            <v>607116112</v>
          </cell>
          <cell r="E4549" t="str">
            <v xml:space="preserve">Үлестіргіш қорап  220В                                                                              </v>
          </cell>
          <cell r="F4549" t="str">
            <v>Коробка</v>
          </cell>
          <cell r="G4549" t="str">
            <v>распределительная, электрическая</v>
          </cell>
          <cell r="H4549" t="str">
            <v xml:space="preserve">Үлестіргіш қорап  220В                                                                              </v>
          </cell>
          <cell r="I4549" t="str">
            <v>ТЭБҰ</v>
          </cell>
          <cell r="J4549">
            <v>0</v>
          </cell>
          <cell r="K4549">
            <v>631010000</v>
          </cell>
          <cell r="L4549" t="str">
            <v>ҚР, ШҚО, Өскемен қ., Бажов көш., 21</v>
          </cell>
          <cell r="M4549" t="str">
            <v>Шілде - Тамыз</v>
          </cell>
          <cell r="N4549" t="str">
            <v>Шығыс-Қазақстан облысы, Өскемен қ.</v>
          </cell>
          <cell r="O4549" t="str">
            <v>DDP</v>
          </cell>
          <cell r="P4549" t="str">
            <v>шартқа қол қойылған кезден бастап 30 күнтізбелік күн ішінде</v>
          </cell>
          <cell r="Q4549">
            <v>0</v>
          </cell>
          <cell r="R4549">
            <v>796</v>
          </cell>
          <cell r="S4549" t="str">
            <v>Дана</v>
          </cell>
        </row>
        <row r="4550">
          <cell r="A4550" t="str">
            <v>3218 Т</v>
          </cell>
          <cell r="B4550" t="str">
            <v>"ШҚ АЭК" АҚ</v>
          </cell>
          <cell r="C4550" t="str">
            <v>25.11.23.600.024.00.0796.000000000000</v>
          </cell>
          <cell r="D4550">
            <v>607140101</v>
          </cell>
          <cell r="E4550" t="str">
            <v xml:space="preserve">Білте тақтайша DIN 30 см                                                                            </v>
          </cell>
          <cell r="F4550" t="str">
            <v>Рейка</v>
          </cell>
          <cell r="G4550" t="str">
            <v>монтажная, С-образного типа, длина 30 см</v>
          </cell>
          <cell r="H4550" t="str">
            <v xml:space="preserve">Білте тақтайша DIN 30 см                                                                            </v>
          </cell>
          <cell r="I4550" t="str">
            <v>ТЭБҰ</v>
          </cell>
          <cell r="J4550">
            <v>0</v>
          </cell>
          <cell r="K4550">
            <v>631010000</v>
          </cell>
          <cell r="L4550" t="str">
            <v>ҚР, ШҚО, Өскемен қ., Бажов көш., 22</v>
          </cell>
          <cell r="M4550" t="str">
            <v>Шілде - Тамыз</v>
          </cell>
          <cell r="N4550" t="str">
            <v>Шығыс-Қазақстан облысы, Өскемен қ.</v>
          </cell>
          <cell r="O4550" t="str">
            <v>DDP</v>
          </cell>
          <cell r="P4550" t="str">
            <v>шартқа қол қойылған кезден бастап 30 күнтізбелік күн ішінде</v>
          </cell>
          <cell r="Q4550">
            <v>0</v>
          </cell>
          <cell r="R4550">
            <v>796</v>
          </cell>
          <cell r="S4550" t="str">
            <v>Дана</v>
          </cell>
        </row>
        <row r="4551">
          <cell r="A4551" t="str">
            <v>3219 Т</v>
          </cell>
          <cell r="B4551" t="str">
            <v>"ШҚ АЭК" АҚ</v>
          </cell>
          <cell r="C4551" t="str">
            <v>28.11.42.900.051.00.0796.000000000001</v>
          </cell>
          <cell r="D4551">
            <v>603101380</v>
          </cell>
          <cell r="E4551" t="str">
            <v xml:space="preserve">Блоктың бастиегі  ГАЗ-53, 66 жиынтығы                                                               </v>
          </cell>
          <cell r="F4551" t="str">
            <v>Головка</v>
          </cell>
          <cell r="G4551" t="str">
            <v>для грузового автомобиля, для блока цилиндров карбюраторного двигателя</v>
          </cell>
          <cell r="H4551" t="str">
            <v xml:space="preserve">Блоктың бастиегі  ГАЗ-53, 66 жиынтығы                                                               </v>
          </cell>
          <cell r="I4551" t="str">
            <v>БК</v>
          </cell>
          <cell r="J4551">
            <v>0</v>
          </cell>
          <cell r="K4551">
            <v>631010000</v>
          </cell>
          <cell r="L4551" t="str">
            <v>ҚР, ШҚО, Өскемен қ., Бажов көш., 10</v>
          </cell>
          <cell r="M4551" t="str">
            <v>Тамыз-Қыркүйек</v>
          </cell>
          <cell r="N4551" t="str">
            <v>Шығыс-Қазақстан облысы, Семей қ.</v>
          </cell>
          <cell r="O4551" t="str">
            <v>DDP</v>
          </cell>
          <cell r="P4551" t="str">
            <v>шартқа қол қойылған кезден бастап 30 күнтізбелік күн ішінде</v>
          </cell>
          <cell r="Q4551">
            <v>0</v>
          </cell>
          <cell r="R4551">
            <v>796</v>
          </cell>
          <cell r="S4551" t="str">
            <v>Дана</v>
          </cell>
        </row>
        <row r="4552">
          <cell r="A4552" t="str">
            <v>3220 Т</v>
          </cell>
          <cell r="B4552" t="str">
            <v>"ШҚ АЭК" АҚ</v>
          </cell>
          <cell r="C4552" t="str">
            <v>29.32.30.600.006.01.0796.000000000000</v>
          </cell>
          <cell r="D4552">
            <v>603105208</v>
          </cell>
          <cell r="E4552" t="str">
            <v xml:space="preserve">ЖЫЛЫТУ РАДИАТОРЫ ВАЗ                                                                                </v>
          </cell>
          <cell r="F4552" t="str">
            <v>Радиатор</v>
          </cell>
          <cell r="G4552" t="str">
            <v>отопителя, для легкового автомобиля</v>
          </cell>
          <cell r="H4552" t="str">
            <v xml:space="preserve">ЖЫЛЫТУ РАДИАТОРЫ ВАЗ                                                                                </v>
          </cell>
          <cell r="I4552" t="str">
            <v>БК</v>
          </cell>
          <cell r="J4552">
            <v>0</v>
          </cell>
          <cell r="K4552">
            <v>631010000</v>
          </cell>
          <cell r="L4552" t="str">
            <v>ҚР, ШҚО, Өскемен қ., Бажов көш., 10</v>
          </cell>
          <cell r="M4552" t="str">
            <v>Тамыз-Қыркүйек</v>
          </cell>
          <cell r="N4552" t="str">
            <v>Шығыс-Қазақстан облысы, Семей қ.</v>
          </cell>
          <cell r="O4552" t="str">
            <v>DDP</v>
          </cell>
          <cell r="P4552" t="str">
            <v>шартқа қол қойылған кезден бастап 30 күнтізбелік күн ішінде</v>
          </cell>
          <cell r="Q4552">
            <v>0</v>
          </cell>
          <cell r="R4552">
            <v>796</v>
          </cell>
          <cell r="S4552" t="str">
            <v>Дана</v>
          </cell>
        </row>
        <row r="4553">
          <cell r="A4553" t="str">
            <v>3221 Т</v>
          </cell>
          <cell r="B4553" t="str">
            <v>"ШҚ АЭК" АҚ</v>
          </cell>
          <cell r="C4553" t="str">
            <v>29.31.22.350.003.01.0796.000000000000</v>
          </cell>
          <cell r="D4553">
            <v>603105241</v>
          </cell>
          <cell r="E4553" t="str">
            <v xml:space="preserve">Оталдырғыш ВАЗ                                                                                      </v>
          </cell>
          <cell r="F4553" t="str">
            <v>Стартер</v>
          </cell>
          <cell r="G4553" t="str">
            <v>для легкового автомобиля, с электромеханическим перемещением шестерни привода</v>
          </cell>
          <cell r="H4553" t="str">
            <v xml:space="preserve">Оталдырғыш ВАЗ                                                                                      </v>
          </cell>
          <cell r="I4553" t="str">
            <v>БК</v>
          </cell>
          <cell r="J4553">
            <v>0</v>
          </cell>
          <cell r="K4553">
            <v>631010000</v>
          </cell>
          <cell r="L4553" t="str">
            <v>ҚР, ШҚО, Өскемен қ., Бажов көш., 10</v>
          </cell>
          <cell r="M4553" t="str">
            <v>Тамыз-Қыркүйек</v>
          </cell>
          <cell r="N4553" t="str">
            <v>Шығыс-Қазақстан облысы, Семей қ.</v>
          </cell>
          <cell r="O4553" t="str">
            <v>DDP</v>
          </cell>
          <cell r="P4553" t="str">
            <v>шартқа қол қойылған кезден бастап 30 күнтізбелік күн ішінде</v>
          </cell>
          <cell r="Q4553">
            <v>0</v>
          </cell>
          <cell r="R4553">
            <v>796</v>
          </cell>
          <cell r="S4553" t="str">
            <v>Дана</v>
          </cell>
        </row>
        <row r="4554">
          <cell r="A4554" t="str">
            <v>3222 Т</v>
          </cell>
          <cell r="B4554" t="str">
            <v>"ШҚ АЭК" АҚ</v>
          </cell>
          <cell r="C4554" t="str">
            <v>29.32.30.330.000.00.0796.000000000000</v>
          </cell>
          <cell r="D4554">
            <v>603103448</v>
          </cell>
          <cell r="E4554" t="str">
            <v xml:space="preserve">Берілістер коробкасы УАЗ-3909 жиынтығы с/о                                                          </v>
          </cell>
          <cell r="F4554" t="str">
            <v>Коробка передач</v>
          </cell>
          <cell r="G4554" t="str">
            <v>механическая, для легкового автомобиля, четырехступенчатая, двухвальная</v>
          </cell>
          <cell r="H4554" t="str">
            <v xml:space="preserve">Берілістер коробкасы УАЗ-3909 жиынтығы с/о                                                          </v>
          </cell>
          <cell r="I4554" t="str">
            <v>БК</v>
          </cell>
          <cell r="J4554">
            <v>0</v>
          </cell>
          <cell r="K4554">
            <v>631010000</v>
          </cell>
          <cell r="L4554" t="str">
            <v>ҚР, ШҚО, Өскемен қ., Бажов көш., 10</v>
          </cell>
          <cell r="M4554" t="str">
            <v>Тамыз-Қыркүйек</v>
          </cell>
          <cell r="N4554" t="str">
            <v>Шығыс-Қазақстан облысы, Семей қ.</v>
          </cell>
          <cell r="O4554" t="str">
            <v>DDP</v>
          </cell>
          <cell r="P4554" t="str">
            <v>шартқа қол қойылған кезден бастап 30 күнтізбелік күн ішінде</v>
          </cell>
          <cell r="Q4554">
            <v>0</v>
          </cell>
          <cell r="R4554">
            <v>796</v>
          </cell>
          <cell r="S4554" t="str">
            <v>Дана</v>
          </cell>
        </row>
        <row r="4555">
          <cell r="A4555" t="str">
            <v>3223 Т</v>
          </cell>
          <cell r="B4555" t="str">
            <v>"ШҚ АЭК" АҚ</v>
          </cell>
          <cell r="C4555" t="str">
            <v>29.32.30.990.123.00.0796.000000000005</v>
          </cell>
          <cell r="D4555">
            <v>603101194</v>
          </cell>
          <cell r="E4555" t="str">
            <v xml:space="preserve">Карбюратор К135 ГАЗ                                                                                 </v>
          </cell>
          <cell r="F4555" t="str">
            <v>Карбюратор</v>
          </cell>
          <cell r="G4555" t="str">
            <v>со смешанным потоком, для грузового автомобиля</v>
          </cell>
          <cell r="H4555" t="str">
            <v xml:space="preserve">Карбюратор К135 ГАЗ                                                                                 </v>
          </cell>
          <cell r="I4555" t="str">
            <v>БК</v>
          </cell>
          <cell r="J4555">
            <v>0</v>
          </cell>
          <cell r="K4555">
            <v>631010000</v>
          </cell>
          <cell r="L4555" t="str">
            <v>ҚР, ШҚО, Өскемен қ., Бажов көш., 10</v>
          </cell>
          <cell r="M4555" t="str">
            <v>Тамыз-Қыркүйек</v>
          </cell>
          <cell r="N4555" t="str">
            <v>Шығыс-Қазақстан облысы, Семей қ.</v>
          </cell>
          <cell r="O4555" t="str">
            <v>DDP</v>
          </cell>
          <cell r="P4555" t="str">
            <v>шартқа қол қойылған кезден бастап 30 күнтізбелік күн ішінде</v>
          </cell>
          <cell r="Q4555">
            <v>0</v>
          </cell>
          <cell r="R4555">
            <v>796</v>
          </cell>
          <cell r="S4555" t="str">
            <v>Дана</v>
          </cell>
        </row>
        <row r="4556">
          <cell r="A4556" t="str">
            <v>3224 Т</v>
          </cell>
          <cell r="B4556" t="str">
            <v>"ШҚ АЭК" АҚ</v>
          </cell>
          <cell r="C4556" t="str">
            <v>29.32.30.990.093.00.0796.000000000001</v>
          </cell>
          <cell r="D4556">
            <v>603108648</v>
          </cell>
          <cell r="E4556" t="str">
            <v xml:space="preserve">Гидротатаратқыш Р75                                                                                 </v>
          </cell>
          <cell r="F4556" t="str">
            <v>Гидрораспределитель</v>
          </cell>
          <cell r="G4556" t="str">
            <v>для специального и специализированного автомобиля</v>
          </cell>
          <cell r="H4556" t="str">
            <v xml:space="preserve">Гидротатаратқыш Р75                                                                                 </v>
          </cell>
          <cell r="I4556" t="str">
            <v>БК</v>
          </cell>
          <cell r="J4556">
            <v>0</v>
          </cell>
          <cell r="K4556">
            <v>631010000</v>
          </cell>
          <cell r="L4556" t="str">
            <v>ҚР, ШҚО, Өскемен қ., Бажов көш., 10</v>
          </cell>
          <cell r="M4556" t="str">
            <v>Тамыз-Қыркүйек</v>
          </cell>
          <cell r="N4556" t="str">
            <v>Шығыс-Қазақстан облысы, Семей қ.</v>
          </cell>
          <cell r="O4556" t="str">
            <v>DDP</v>
          </cell>
          <cell r="P4556" t="str">
            <v>шартқа қол қойылған кезден бастап 30 күнтізбелік күн ішінде</v>
          </cell>
          <cell r="Q4556">
            <v>0</v>
          </cell>
          <cell r="R4556">
            <v>796</v>
          </cell>
          <cell r="S4556" t="str">
            <v>Дана</v>
          </cell>
        </row>
        <row r="4557">
          <cell r="A4557" t="str">
            <v>3225 Т</v>
          </cell>
          <cell r="B4557" t="str">
            <v>"ШҚ АЭК" АҚ</v>
          </cell>
          <cell r="C4557" t="str">
            <v>29.31.22.350.003.02.0796.000000000000</v>
          </cell>
          <cell r="D4557">
            <v>603107654</v>
          </cell>
          <cell r="E4557" t="str">
            <v xml:space="preserve">Оталдырғыш Г-24, КАЗ (КІШ)                                                                          </v>
          </cell>
          <cell r="F4557" t="str">
            <v>Стартер</v>
          </cell>
          <cell r="G4557" t="str">
            <v>для грузового автомобиля, с электромеханическим перемещением шестерни привода</v>
          </cell>
          <cell r="H4557" t="str">
            <v xml:space="preserve">Оталдырғыш Г-24, КАЗ (КІШ)                                                                          </v>
          </cell>
          <cell r="I4557" t="str">
            <v>БК</v>
          </cell>
          <cell r="J4557">
            <v>0</v>
          </cell>
          <cell r="K4557">
            <v>631010000</v>
          </cell>
          <cell r="L4557" t="str">
            <v>ҚР, ШҚО, Өскемен қ., Бажов көш., 10</v>
          </cell>
          <cell r="M4557" t="str">
            <v>Тамыз-Қыркүйек</v>
          </cell>
          <cell r="N4557" t="str">
            <v>Шығыс-Қазақстан облысы, Семей қ.</v>
          </cell>
          <cell r="O4557" t="str">
            <v>DDP</v>
          </cell>
          <cell r="P4557" t="str">
            <v>шартқа қол қойылған кезден бастап 30 күнтізбелік күн ішінде</v>
          </cell>
          <cell r="Q4557">
            <v>0</v>
          </cell>
          <cell r="R4557">
            <v>796</v>
          </cell>
          <cell r="S4557" t="str">
            <v>Дана</v>
          </cell>
        </row>
        <row r="4558">
          <cell r="A4558" t="str">
            <v>3226 Т</v>
          </cell>
          <cell r="B4558" t="str">
            <v>"ШҚ АЭК" АҚ</v>
          </cell>
          <cell r="C4558" t="str">
            <v>29.32.30.370.000.00.0796.000000000002</v>
          </cell>
          <cell r="D4558">
            <v>603103624</v>
          </cell>
          <cell r="E4558" t="str">
            <v xml:space="preserve">АРТҚЫ  ӨТКЕЛ УАЗ                                                                                    </v>
          </cell>
          <cell r="F4558" t="str">
            <v>Мост</v>
          </cell>
          <cell r="G4558" t="str">
            <v>задний, для легкового автомобиля</v>
          </cell>
          <cell r="H4558" t="str">
            <v xml:space="preserve">АРТҚЫ  ӨТКЕЛ УАЗ                                                                                    </v>
          </cell>
          <cell r="I4558" t="str">
            <v>БК</v>
          </cell>
          <cell r="J4558">
            <v>0</v>
          </cell>
          <cell r="K4558">
            <v>631010000</v>
          </cell>
          <cell r="L4558" t="str">
            <v>ҚР, ШҚО, Өскемен қ., Бажов көш., 10</v>
          </cell>
          <cell r="M4558" t="str">
            <v>Тамыз-Қыркүйек</v>
          </cell>
          <cell r="N4558" t="str">
            <v>Шығыс-Қазақстан облысы, Семей қ.</v>
          </cell>
          <cell r="O4558" t="str">
            <v>DDP</v>
          </cell>
          <cell r="P4558" t="str">
            <v>шартқа қол қойылған кезден бастап 30 күнтізбелік күн ішінде</v>
          </cell>
          <cell r="Q4558">
            <v>0</v>
          </cell>
          <cell r="R4558">
            <v>796</v>
          </cell>
          <cell r="S4558" t="str">
            <v>Дана</v>
          </cell>
        </row>
        <row r="4559">
          <cell r="A4559" t="str">
            <v>3227 Т</v>
          </cell>
          <cell r="B4559" t="str">
            <v>"ШҚ АЭК" АҚ</v>
          </cell>
          <cell r="C4559" t="str">
            <v>29.31.22.350.003.01.0796.000000000000</v>
          </cell>
          <cell r="D4559">
            <v>603103543</v>
          </cell>
          <cell r="E4559" t="str">
            <v xml:space="preserve">Оталдырғыш УАЗ (ҮЛКЕН) СТ-230                                                                       </v>
          </cell>
          <cell r="F4559" t="str">
            <v>Стартер</v>
          </cell>
          <cell r="G4559" t="str">
            <v>для легкового автомобиля, с электромеханическим перемещением шестерни привода</v>
          </cell>
          <cell r="H4559" t="str">
            <v xml:space="preserve">Оталдырғыш УАЗ (ҮЛКЕН) СТ-230                                                                       </v>
          </cell>
          <cell r="I4559" t="str">
            <v>БК</v>
          </cell>
          <cell r="J4559">
            <v>0</v>
          </cell>
          <cell r="K4559">
            <v>631010000</v>
          </cell>
          <cell r="L4559" t="str">
            <v>ҚР, ШҚО, Өскемен қ., Бажов көш., 10</v>
          </cell>
          <cell r="M4559" t="str">
            <v>Тамыз-Қыркүйек</v>
          </cell>
          <cell r="N4559" t="str">
            <v>Шығыс-Қазақстан облысы, Семей қ.</v>
          </cell>
          <cell r="O4559" t="str">
            <v>DDP</v>
          </cell>
          <cell r="P4559" t="str">
            <v>шартқа қол қойылған кезден бастап 30 күнтізбелік күн ішінде</v>
          </cell>
          <cell r="Q4559">
            <v>0</v>
          </cell>
          <cell r="R4559">
            <v>796</v>
          </cell>
          <cell r="S4559" t="str">
            <v>Дана</v>
          </cell>
        </row>
        <row r="4560">
          <cell r="A4560" t="str">
            <v>3228 Т</v>
          </cell>
          <cell r="B4560" t="str">
            <v>"ШҚ АЭК" АҚ</v>
          </cell>
          <cell r="C4560" t="str">
            <v>29.32.30.300.026.00.0796.000000000002</v>
          </cell>
          <cell r="D4560">
            <v>603103458</v>
          </cell>
          <cell r="E4560" t="str">
            <v xml:space="preserve">Үлестіргіш коробкасы  УАЗ-3909 н/о                                                                  </v>
          </cell>
          <cell r="F4560" t="str">
            <v>Коробка</v>
          </cell>
          <cell r="G4560" t="str">
            <v>раздаточная, для легкового автомобиля, с блокированным приводом</v>
          </cell>
          <cell r="H4560" t="str">
            <v xml:space="preserve">Үлестіргіш коробкасы  УАЗ-3909 н/о                                                                  </v>
          </cell>
          <cell r="I4560" t="str">
            <v>БК</v>
          </cell>
          <cell r="J4560">
            <v>0</v>
          </cell>
          <cell r="K4560">
            <v>631010000</v>
          </cell>
          <cell r="L4560" t="str">
            <v>ҚР, ШҚО, Өскемен қ., Бажов көш., 10</v>
          </cell>
          <cell r="M4560" t="str">
            <v>Тамыз-Қыркүйек</v>
          </cell>
          <cell r="N4560" t="str">
            <v>Шығыс-Қазақстан облысы, Семей қ.</v>
          </cell>
          <cell r="O4560" t="str">
            <v>DDP</v>
          </cell>
          <cell r="P4560" t="str">
            <v>шартқа қол қойылған кезден бастап 30 күнтізбелік күн ішінде</v>
          </cell>
          <cell r="Q4560">
            <v>0</v>
          </cell>
          <cell r="R4560">
            <v>796</v>
          </cell>
          <cell r="S4560" t="str">
            <v>Дана</v>
          </cell>
        </row>
        <row r="4561">
          <cell r="A4561" t="str">
            <v>3229 Т</v>
          </cell>
          <cell r="B4561" t="str">
            <v>"ШҚ АЭК" АҚ</v>
          </cell>
          <cell r="C4561" t="str">
            <v>29.32.30.650.003.01.0796.000000000000</v>
          </cell>
          <cell r="D4561">
            <v>603103561</v>
          </cell>
          <cell r="E4561" t="str">
            <v xml:space="preserve">Жұмыстық ілінісу цилиндрі УАЗ, ВОЛГА, ГАЗЕЛЬ                                                        </v>
          </cell>
          <cell r="F4561" t="str">
            <v>Цилиндр</v>
          </cell>
          <cell r="G4561" t="str">
            <v>сцепления, для легкового автомобиля</v>
          </cell>
          <cell r="H4561" t="str">
            <v xml:space="preserve">Жұмыстық ілінісу цилиндрі УАЗ, ВОЛГА, ГАЗЕЛЬ                                                        </v>
          </cell>
          <cell r="I4561" t="str">
            <v>БК</v>
          </cell>
          <cell r="J4561">
            <v>0</v>
          </cell>
          <cell r="K4561">
            <v>631010000</v>
          </cell>
          <cell r="L4561" t="str">
            <v>ҚР, ШҚО, Өскемен қ., Бажов көш., 10</v>
          </cell>
          <cell r="M4561" t="str">
            <v>Тамыз-Қыркүйек</v>
          </cell>
          <cell r="N4561" t="str">
            <v>Шығыс-Қазақстан облысы, Семей қ.</v>
          </cell>
          <cell r="O4561" t="str">
            <v>DDP</v>
          </cell>
          <cell r="P4561" t="str">
            <v>шартқа қол қойылған кезден бастап 30 күнтізбелік күн ішінде</v>
          </cell>
          <cell r="Q4561">
            <v>0</v>
          </cell>
          <cell r="R4561">
            <v>796</v>
          </cell>
          <cell r="S4561" t="str">
            <v>Дана</v>
          </cell>
        </row>
        <row r="4562">
          <cell r="A4562" t="str">
            <v>3230 Т</v>
          </cell>
          <cell r="B4562" t="str">
            <v>"ШҚ АЭК" АҚ</v>
          </cell>
          <cell r="C4562" t="str">
            <v>29.32.30.300.010.03.0796.000000000000</v>
          </cell>
          <cell r="D4562">
            <v>603103526</v>
          </cell>
          <cell r="E4562" t="str">
            <v xml:space="preserve">көпірдің редукторы УАЗ                                                                              </v>
          </cell>
          <cell r="F4562" t="str">
            <v>Редуктор</v>
          </cell>
          <cell r="G4562" t="str">
            <v>заднего моста, для легкового автомобиля, несоосный редуктор с цилиндрическими шестернями наружного или внутреннего зацепления</v>
          </cell>
          <cell r="H4562" t="str">
            <v xml:space="preserve">көпірдің редукторы УАЗ                                                                              </v>
          </cell>
          <cell r="I4562" t="str">
            <v>БК</v>
          </cell>
          <cell r="J4562">
            <v>0</v>
          </cell>
          <cell r="K4562">
            <v>631010000</v>
          </cell>
          <cell r="L4562" t="str">
            <v>ҚР, ШҚО, Өскемен қ., Бажов көш., 10</v>
          </cell>
          <cell r="M4562" t="str">
            <v>Тамыз-Қыркүйек</v>
          </cell>
          <cell r="N4562" t="str">
            <v>Шығыс-Қазақстан облысы, Семей қ.</v>
          </cell>
          <cell r="O4562" t="str">
            <v>DDP</v>
          </cell>
          <cell r="P4562" t="str">
            <v>шартқа қол қойылған кезден бастап 30 күнтізбелік күн ішінде</v>
          </cell>
          <cell r="Q4562">
            <v>0</v>
          </cell>
          <cell r="R4562">
            <v>796</v>
          </cell>
          <cell r="S4562" t="str">
            <v>Дана</v>
          </cell>
        </row>
        <row r="4563">
          <cell r="A4563" t="str">
            <v>3231 Т</v>
          </cell>
          <cell r="B4563" t="str">
            <v>"ШҚ АЭК" АҚ</v>
          </cell>
          <cell r="C4563" t="str">
            <v>29.31.21.750.000.02.0796.000000000000</v>
          </cell>
          <cell r="D4563">
            <v>603106223</v>
          </cell>
          <cell r="E4563" t="str">
            <v xml:space="preserve">Тұтандырғышты бөліп таратқыш ЗИЛ                                                                    </v>
          </cell>
          <cell r="F4563" t="str">
            <v>Распределитель зажигания</v>
          </cell>
          <cell r="G4563" t="str">
            <v>для грузового автомобиля, для автомобилей с рабочим объемом цилиндров более 3500 см3, но не более 3600 см3</v>
          </cell>
          <cell r="H4563" t="str">
            <v xml:space="preserve">Тұтандырғышты бөліп таратқыш ЗИЛ                                                                    </v>
          </cell>
          <cell r="I4563" t="str">
            <v>БК</v>
          </cell>
          <cell r="J4563">
            <v>0</v>
          </cell>
          <cell r="K4563">
            <v>631010000</v>
          </cell>
          <cell r="L4563" t="str">
            <v>ҚР, ШҚО, Өскемен қ., Бажов көш., 10</v>
          </cell>
          <cell r="M4563" t="str">
            <v>Тамыз-Қыркүйек</v>
          </cell>
          <cell r="N4563" t="str">
            <v>Шығыс-Қазақстан облысы, Семей қ.</v>
          </cell>
          <cell r="O4563" t="str">
            <v>DDP</v>
          </cell>
          <cell r="P4563" t="str">
            <v>шартқа қол қойылған кезден бастап 30 күнтізбелік күн ішінде</v>
          </cell>
          <cell r="Q4563">
            <v>0</v>
          </cell>
          <cell r="R4563">
            <v>796</v>
          </cell>
          <cell r="S4563" t="str">
            <v>Дана</v>
          </cell>
        </row>
        <row r="4564">
          <cell r="A4564" t="str">
            <v>3232 Т</v>
          </cell>
          <cell r="B4564" t="str">
            <v>"ШҚ АЭК" АҚ</v>
          </cell>
          <cell r="C4564" t="str">
            <v>29.32.30.610.000.03.0796.000000000000</v>
          </cell>
          <cell r="D4564">
            <v>603106280</v>
          </cell>
          <cell r="E4564" t="str">
            <v xml:space="preserve">САЛҚЫНДАТУ ЖҮЙЕСІНІҢ РАДИАТОРЫ ЗИЛ-130                                                              </v>
          </cell>
          <cell r="F4564" t="str">
            <v>Радиатор</v>
          </cell>
          <cell r="G4564" t="str">
            <v>для специального и специализированного автомобиля, системы охлаждения</v>
          </cell>
          <cell r="H4564" t="str">
            <v xml:space="preserve">САЛҚЫНДАТУ ЖҮЙЕСІНІҢ РАДИАТОРЫ ЗИЛ-130                                                              </v>
          </cell>
          <cell r="I4564" t="str">
            <v>БК</v>
          </cell>
          <cell r="J4564">
            <v>0</v>
          </cell>
          <cell r="K4564">
            <v>631010000</v>
          </cell>
          <cell r="L4564" t="str">
            <v>ҚР, ШҚО, Өскемен қ., Бажов көш., 10</v>
          </cell>
          <cell r="M4564" t="str">
            <v>Тамыз-Қыркүйек</v>
          </cell>
          <cell r="N4564" t="str">
            <v>Шығыс-Қазақстан облысы, Семей қ.</v>
          </cell>
          <cell r="O4564" t="str">
            <v>DDP</v>
          </cell>
          <cell r="P4564" t="str">
            <v>шартқа қол қойылған кезден бастап 30 күнтізбелік күн ішінде</v>
          </cell>
          <cell r="Q4564">
            <v>0</v>
          </cell>
          <cell r="R4564">
            <v>796</v>
          </cell>
          <cell r="S4564" t="str">
            <v>Дана</v>
          </cell>
        </row>
        <row r="4565">
          <cell r="A4565" t="str">
            <v>3233 Т</v>
          </cell>
          <cell r="B4565" t="str">
            <v>"ШҚ АЭК" АҚ</v>
          </cell>
          <cell r="C4565" t="str">
            <v>29.31.22.350.003.02.0796.000000000000</v>
          </cell>
          <cell r="D4565">
            <v>603101261</v>
          </cell>
          <cell r="E4565" t="str">
            <v xml:space="preserve">Оталдырғыш СТ-230 БАТЭ Г-53                                                                         </v>
          </cell>
          <cell r="F4565" t="str">
            <v>Стартер</v>
          </cell>
          <cell r="G4565" t="str">
            <v>для грузового автомобиля, с электромеханическим перемещением шестерни привода</v>
          </cell>
          <cell r="H4565" t="str">
            <v xml:space="preserve">Оталдырғыш СТ-230 БАТЭ Г-53                                                                         </v>
          </cell>
          <cell r="I4565" t="str">
            <v>БК</v>
          </cell>
          <cell r="J4565">
            <v>0</v>
          </cell>
          <cell r="K4565">
            <v>631010000</v>
          </cell>
          <cell r="L4565" t="str">
            <v>ҚР, ШҚО, Өскемен қ., Бажов көш., 10</v>
          </cell>
          <cell r="M4565" t="str">
            <v>Тамыз-Қыркүйек</v>
          </cell>
          <cell r="N4565" t="str">
            <v>Шығыс-Қазақстан облысы, Семей қ.</v>
          </cell>
          <cell r="O4565" t="str">
            <v>DDP</v>
          </cell>
          <cell r="P4565" t="str">
            <v>шартқа қол қойылған кезден бастап 30 күнтізбелік күн ішінде</v>
          </cell>
          <cell r="Q4565">
            <v>0</v>
          </cell>
          <cell r="R4565">
            <v>796</v>
          </cell>
          <cell r="S4565" t="str">
            <v>Дана</v>
          </cell>
        </row>
        <row r="4566">
          <cell r="A4566" t="str">
            <v>3234 Т</v>
          </cell>
          <cell r="B4566" t="str">
            <v>"ШҚ АЭК" АҚ</v>
          </cell>
          <cell r="C4566" t="str">
            <v>28.15.24.330.001.00.0796.000000000014</v>
          </cell>
          <cell r="D4566">
            <v>603101323</v>
          </cell>
          <cell r="E4566" t="str">
            <v xml:space="preserve">БАСҚЫ ЖҰП ГАЗ                                                                                       </v>
          </cell>
          <cell r="F4566" t="str">
            <v>Передача зубчатая</v>
          </cell>
          <cell r="G4566" t="str">
            <v>коническая, зноминальное значение внешнего делительного диаметра колеса 250 мм, ГОСТ 12289-76</v>
          </cell>
          <cell r="H4566" t="str">
            <v xml:space="preserve">БАСҚЫ ЖҰП ГАЗ                                                                                       </v>
          </cell>
          <cell r="I4566" t="str">
            <v>БК</v>
          </cell>
          <cell r="J4566">
            <v>0</v>
          </cell>
          <cell r="K4566">
            <v>631010000</v>
          </cell>
          <cell r="L4566" t="str">
            <v>ҚР, ШҚО, Өскемен қ., Бажов көш., 10</v>
          </cell>
          <cell r="M4566" t="str">
            <v>Тамыз-Қыркүйек</v>
          </cell>
          <cell r="N4566" t="str">
            <v>Шығыс-Қазақстан облысы, Семей қ.</v>
          </cell>
          <cell r="O4566" t="str">
            <v>DDP</v>
          </cell>
          <cell r="P4566" t="str">
            <v>шартқа қол қойылған кезден бастап 30 күнтізбелік күн ішінде</v>
          </cell>
          <cell r="Q4566">
            <v>0</v>
          </cell>
          <cell r="R4566">
            <v>839</v>
          </cell>
          <cell r="S4566" t="str">
            <v>Комплект</v>
          </cell>
        </row>
        <row r="4567">
          <cell r="A4567" t="str">
            <v>3235 Т</v>
          </cell>
          <cell r="B4567" t="str">
            <v>"ШҚ АЭК" АҚ</v>
          </cell>
          <cell r="C4567" t="str">
            <v>29.32.30.610.000.02.0796.000000000000</v>
          </cell>
          <cell r="D4567">
            <v>603101434</v>
          </cell>
          <cell r="E4567" t="str">
            <v xml:space="preserve">Салқындату радиаторы үш қатары ГАЗ-53, 3307                                                         </v>
          </cell>
          <cell r="F4567" t="str">
            <v>Радиатор</v>
          </cell>
          <cell r="G4567" t="str">
            <v>для грузового автомобиля, системы охлаждения</v>
          </cell>
          <cell r="H4567" t="str">
            <v xml:space="preserve">Салқындату радиаторы үш қатары ГАЗ-53, 3307                                                         </v>
          </cell>
          <cell r="I4567" t="str">
            <v>БК</v>
          </cell>
          <cell r="J4567">
            <v>0</v>
          </cell>
          <cell r="K4567">
            <v>631010000</v>
          </cell>
          <cell r="L4567" t="str">
            <v>ҚР, ШҚО, Өскемен қ., Бажов көш., 10</v>
          </cell>
          <cell r="M4567" t="str">
            <v>Тамыз-Қыркүйек</v>
          </cell>
          <cell r="N4567" t="str">
            <v>Шығыс-Қазақстан облысы, Семей қ.</v>
          </cell>
          <cell r="O4567" t="str">
            <v>DDP</v>
          </cell>
          <cell r="P4567" t="str">
            <v>шартқа қол қойылған кезден бастап 30 күнтізбелік күн ішінде</v>
          </cell>
          <cell r="Q4567">
            <v>0</v>
          </cell>
          <cell r="R4567">
            <v>796</v>
          </cell>
          <cell r="S4567" t="str">
            <v>Дана</v>
          </cell>
        </row>
        <row r="4568">
          <cell r="A4568" t="str">
            <v>3236 Т</v>
          </cell>
          <cell r="B4568" t="str">
            <v>"ШҚ АЭК" АҚ</v>
          </cell>
          <cell r="C4568" t="str">
            <v>29.32.30.250.022.00.0796.000000000001</v>
          </cell>
          <cell r="D4568">
            <v>603101480</v>
          </cell>
          <cell r="E4568" t="str">
            <v xml:space="preserve">Вакуумдық күшейткіш ГАЗ                                                                             </v>
          </cell>
          <cell r="F4568" t="str">
            <v>Усилитель</v>
          </cell>
          <cell r="G4568" t="str">
            <v>вакуумный, для грузового автомобиля</v>
          </cell>
          <cell r="H4568" t="str">
            <v xml:space="preserve">Вакуумдық күшейткіш ГАЗ                                                                             </v>
          </cell>
          <cell r="I4568" t="str">
            <v>БК</v>
          </cell>
          <cell r="J4568">
            <v>0</v>
          </cell>
          <cell r="K4568">
            <v>631010000</v>
          </cell>
          <cell r="L4568" t="str">
            <v>ҚР, ШҚО, Өскемен қ., Бажов көш., 10</v>
          </cell>
          <cell r="M4568" t="str">
            <v>Тамыз-Қыркүйек</v>
          </cell>
          <cell r="N4568" t="str">
            <v>Шығыс-Қазақстан облысы, Семей қ.</v>
          </cell>
          <cell r="O4568" t="str">
            <v>DDP</v>
          </cell>
          <cell r="P4568" t="str">
            <v>шартқа қол қойылған кезден бастап 30 күнтізбелік күн ішінде</v>
          </cell>
          <cell r="Q4568">
            <v>0</v>
          </cell>
          <cell r="R4568">
            <v>796</v>
          </cell>
          <cell r="S4568" t="str">
            <v>Дана</v>
          </cell>
        </row>
        <row r="4569">
          <cell r="A4569" t="str">
            <v>3237 Т</v>
          </cell>
          <cell r="B4569" t="str">
            <v>"ШҚ АЭК" АҚ</v>
          </cell>
          <cell r="C4569" t="str">
            <v>29.32.30.300.053.00.0796.000000000013</v>
          </cell>
          <cell r="D4569">
            <v>603101632</v>
          </cell>
          <cell r="E4569" t="str">
            <v xml:space="preserve">Тісті доңғалақ Г-53, 66 жинамасымен                                                                 </v>
          </cell>
          <cell r="F4569" t="str">
            <v>Блок</v>
          </cell>
          <cell r="G4569" t="str">
            <v>шестерен промежуточного вала, для грузового автомобиля, для пятиступенчатой, трехвальной коробки передач</v>
          </cell>
          <cell r="H4569" t="str">
            <v xml:space="preserve">Тісті доңғалақ Г-53, 66 жинамасымен                                                                 </v>
          </cell>
          <cell r="I4569" t="str">
            <v>БК</v>
          </cell>
          <cell r="J4569">
            <v>0</v>
          </cell>
          <cell r="K4569">
            <v>631010000</v>
          </cell>
          <cell r="L4569" t="str">
            <v>ҚР, ШҚО, Өскемен қ., Бажов көш., 10</v>
          </cell>
          <cell r="M4569" t="str">
            <v>Тамыз-Қыркүйек</v>
          </cell>
          <cell r="N4569" t="str">
            <v>Шығыс-Қазақстан облысы, Семей қ.</v>
          </cell>
          <cell r="O4569" t="str">
            <v>DDP</v>
          </cell>
          <cell r="P4569" t="str">
            <v>шартқа қол қойылған кезден бастап 30 күнтізбелік күн ішінде</v>
          </cell>
          <cell r="Q4569">
            <v>0</v>
          </cell>
          <cell r="R4569">
            <v>796</v>
          </cell>
          <cell r="S4569" t="str">
            <v>Дана</v>
          </cell>
        </row>
        <row r="4570">
          <cell r="A4570" t="str">
            <v>3238 Т</v>
          </cell>
          <cell r="B4570" t="str">
            <v>"ШҚ АЭК" АҚ</v>
          </cell>
          <cell r="C4570" t="str">
            <v>29.32.30.650.002.00.0796.000000000000</v>
          </cell>
          <cell r="D4570">
            <v>603103149</v>
          </cell>
          <cell r="E4570" t="str">
            <v xml:space="preserve">Ілінісу қаптамасы УАЗ                                                                               </v>
          </cell>
          <cell r="F4570" t="str">
            <v>Кожух</v>
          </cell>
          <cell r="G4570" t="str">
            <v>сцепления, для легкового автомобиля</v>
          </cell>
          <cell r="H4570" t="str">
            <v xml:space="preserve">Ілінісу қаптамасы УАЗ                                                                               </v>
          </cell>
          <cell r="I4570" t="str">
            <v>БК</v>
          </cell>
          <cell r="J4570">
            <v>0</v>
          </cell>
          <cell r="K4570">
            <v>631010000</v>
          </cell>
          <cell r="L4570" t="str">
            <v>ҚР, ШҚО, Өскемен қ., Бажов көш., 10</v>
          </cell>
          <cell r="M4570" t="str">
            <v>Тамыз-Қыркүйек</v>
          </cell>
          <cell r="N4570" t="str">
            <v>Шығыс-Қазақстан облысы, Семей қ.</v>
          </cell>
          <cell r="O4570" t="str">
            <v>DDP</v>
          </cell>
          <cell r="P4570" t="str">
            <v>шартқа қол қойылған кезден бастап 30 күнтізбелік күн ішінде</v>
          </cell>
          <cell r="Q4570">
            <v>0</v>
          </cell>
          <cell r="R4570">
            <v>796</v>
          </cell>
          <cell r="S4570" t="str">
            <v>Дана</v>
          </cell>
        </row>
        <row r="4571">
          <cell r="A4571" t="str">
            <v>3239 Т</v>
          </cell>
          <cell r="B4571" t="str">
            <v>"ШҚ АЭК" АҚ</v>
          </cell>
          <cell r="C4571" t="str">
            <v>29.32.30.610.000.01.0796.000000000000</v>
          </cell>
          <cell r="D4571">
            <v>603103523</v>
          </cell>
          <cell r="E4571" t="str">
            <v xml:space="preserve">Салқындату радиаторы үш қатары УАЗ                                                                  </v>
          </cell>
          <cell r="F4571" t="str">
            <v>Радиатор</v>
          </cell>
          <cell r="G4571" t="str">
            <v>для легкового автомобиля, системы охлаждения</v>
          </cell>
          <cell r="H4571" t="str">
            <v xml:space="preserve">Салқындату радиаторы үш қатары УАЗ                                                                  </v>
          </cell>
          <cell r="I4571" t="str">
            <v>БК</v>
          </cell>
          <cell r="J4571">
            <v>0</v>
          </cell>
          <cell r="K4571">
            <v>631010000</v>
          </cell>
          <cell r="L4571" t="str">
            <v>ҚР, ШҚО, Өскемен қ., Бажов көш., 10</v>
          </cell>
          <cell r="M4571" t="str">
            <v>Тамыз-Қыркүйек</v>
          </cell>
          <cell r="N4571" t="str">
            <v>Шығыс-Қазақстан облысы, Семей қ.</v>
          </cell>
          <cell r="O4571" t="str">
            <v>DDP</v>
          </cell>
          <cell r="P4571" t="str">
            <v>шартқа қол қойылған кезден бастап 30 күнтізбелік күн ішінде</v>
          </cell>
          <cell r="Q4571">
            <v>0</v>
          </cell>
          <cell r="R4571">
            <v>796</v>
          </cell>
          <cell r="S4571" t="str">
            <v>Дана</v>
          </cell>
        </row>
        <row r="4572">
          <cell r="A4572" t="str">
            <v>3240 Т</v>
          </cell>
          <cell r="B4572" t="str">
            <v>"ШҚ АЭК" АҚ</v>
          </cell>
          <cell r="C4572" t="str">
            <v>29.32.30.300.004.00.0796.000000000002</v>
          </cell>
          <cell r="D4572">
            <v>603103542</v>
          </cell>
          <cell r="E4572" t="str">
            <v xml:space="preserve">Екінші вал КПП УАЗ с/о жиынтығы                                                                     </v>
          </cell>
          <cell r="F4572" t="str">
            <v>Вал</v>
          </cell>
          <cell r="G4572" t="str">
            <v>вторичный (ведомый), для легкового автомобиля, для четырехступенчатой, многовальной коробки передач</v>
          </cell>
          <cell r="H4572" t="str">
            <v xml:space="preserve">Екінші вал КПП УАЗ с/о жиынтығы                                                                     </v>
          </cell>
          <cell r="I4572" t="str">
            <v>БК</v>
          </cell>
          <cell r="J4572">
            <v>0</v>
          </cell>
          <cell r="K4572">
            <v>631010000</v>
          </cell>
          <cell r="L4572" t="str">
            <v>ҚР, ШҚО, Өскемен қ., Бажов көш., 10</v>
          </cell>
          <cell r="M4572" t="str">
            <v>Тамыз-Қыркүйек</v>
          </cell>
          <cell r="N4572" t="str">
            <v>Шығыс-Қазақстан облысы, Семей қ.</v>
          </cell>
          <cell r="O4572" t="str">
            <v>DDP</v>
          </cell>
          <cell r="P4572" t="str">
            <v>шартқа қол қойылған кезден бастап 30 күнтізбелік күн ішінде</v>
          </cell>
          <cell r="Q4572">
            <v>0</v>
          </cell>
          <cell r="R4572">
            <v>796</v>
          </cell>
          <cell r="S4572" t="str">
            <v>Дана</v>
          </cell>
        </row>
        <row r="4573">
          <cell r="A4573" t="str">
            <v>3241 Т</v>
          </cell>
          <cell r="B4573" t="str">
            <v>"ШҚ АЭК" АҚ</v>
          </cell>
          <cell r="C4573" t="str">
            <v>29.32.30.670.013.00.0796.000000000001</v>
          </cell>
          <cell r="D4573">
            <v>603103593</v>
          </cell>
          <cell r="E4573" t="str">
            <v xml:space="preserve">Рульдік механизм УАЗ                                                                                </v>
          </cell>
          <cell r="F4573" t="str">
            <v>Механизм</v>
          </cell>
          <cell r="G4573" t="str">
            <v>рулевой, для легкового автомобиля, с винтом и гайкой</v>
          </cell>
          <cell r="H4573" t="str">
            <v xml:space="preserve">Рульдік механизм УАЗ                                                                                </v>
          </cell>
          <cell r="I4573" t="str">
            <v>БК</v>
          </cell>
          <cell r="J4573">
            <v>0</v>
          </cell>
          <cell r="K4573">
            <v>631010000</v>
          </cell>
          <cell r="L4573" t="str">
            <v>ҚР, ШҚО, Өскемен қ., Бажов көш., 10</v>
          </cell>
          <cell r="M4573" t="str">
            <v>Тамыз-Қыркүйек</v>
          </cell>
          <cell r="N4573" t="str">
            <v>Шығыс-Қазақстан облысы, Семей қ.</v>
          </cell>
          <cell r="O4573" t="str">
            <v>DDP</v>
          </cell>
          <cell r="P4573" t="str">
            <v>шартқа қол қойылған кезден бастап 30 күнтізбелік күн ішінде</v>
          </cell>
          <cell r="Q4573">
            <v>0</v>
          </cell>
          <cell r="R4573">
            <v>796</v>
          </cell>
          <cell r="S4573" t="str">
            <v>Дана</v>
          </cell>
        </row>
        <row r="4574">
          <cell r="A4574" t="str">
            <v>3242 Т</v>
          </cell>
          <cell r="B4574" t="str">
            <v>"ШҚ АЭК" АҚ</v>
          </cell>
          <cell r="C4574" t="str">
            <v>29.32.30.300.004.00.0796.000000000011</v>
          </cell>
          <cell r="D4574">
            <v>603104213</v>
          </cell>
          <cell r="E4574" t="str">
            <v xml:space="preserve">Екінші білік Г-53, 66 жинамада                                                                      </v>
          </cell>
          <cell r="F4574" t="str">
            <v>Вал</v>
          </cell>
          <cell r="G4574" t="str">
            <v>вторичный (ведомый), для грузового автомобиля, для четырехступенчатой, многовальной коробки передач</v>
          </cell>
          <cell r="H4574" t="str">
            <v xml:space="preserve">Екінші білік Г-53, 66 жинамада                                                                      </v>
          </cell>
          <cell r="I4574" t="str">
            <v>БК</v>
          </cell>
          <cell r="J4574">
            <v>0</v>
          </cell>
          <cell r="K4574">
            <v>631010000</v>
          </cell>
          <cell r="L4574" t="str">
            <v>ҚР, ШҚО, Өскемен қ., Бажов көш., 10</v>
          </cell>
          <cell r="M4574" t="str">
            <v>Тамыз-Қыркүйек</v>
          </cell>
          <cell r="N4574" t="str">
            <v>Шығыс-Қазақстан облысы, Семей қ.</v>
          </cell>
          <cell r="O4574" t="str">
            <v>DDP</v>
          </cell>
          <cell r="P4574" t="str">
            <v>шартқа қол қойылған кезден бастап 30 күнтізбелік күн ішінде</v>
          </cell>
          <cell r="Q4574">
            <v>0</v>
          </cell>
          <cell r="R4574">
            <v>796</v>
          </cell>
          <cell r="S4574" t="str">
            <v>Дана</v>
          </cell>
        </row>
        <row r="4575">
          <cell r="A4575" t="str">
            <v>3243 Т</v>
          </cell>
          <cell r="B4575" t="str">
            <v>"ШҚ АЭК" АҚ</v>
          </cell>
          <cell r="C4575" t="str">
            <v>29.32.30.670.001.01.0796.000000000001</v>
          </cell>
          <cell r="D4575">
            <v>603106138</v>
          </cell>
          <cell r="E4575" t="str">
            <v xml:space="preserve">РГК насосы ЗИЛ                                                                                      </v>
          </cell>
          <cell r="F4575" t="str">
            <v>Насос</v>
          </cell>
          <cell r="G4575" t="str">
            <v>гидроусилителя рулевого управления, для грузового автомобиля</v>
          </cell>
          <cell r="H4575" t="str">
            <v xml:space="preserve">РГК насосы ЗИЛ                                                                                      </v>
          </cell>
          <cell r="I4575" t="str">
            <v>БК</v>
          </cell>
          <cell r="J4575">
            <v>0</v>
          </cell>
          <cell r="K4575">
            <v>631010000</v>
          </cell>
          <cell r="L4575" t="str">
            <v>ҚР, ШҚО, Өскемен қ., Бажов көш., 10</v>
          </cell>
          <cell r="M4575" t="str">
            <v>Тамыз-Қыркүйек</v>
          </cell>
          <cell r="N4575" t="str">
            <v>Шығыс-Қазақстан облысы, Семей қ.</v>
          </cell>
          <cell r="O4575" t="str">
            <v>DDP</v>
          </cell>
          <cell r="P4575" t="str">
            <v>шартқа қол қойылған кезден бастап 30 күнтізбелік күн ішінде</v>
          </cell>
          <cell r="Q4575">
            <v>0</v>
          </cell>
          <cell r="R4575">
            <v>796</v>
          </cell>
          <cell r="S4575" t="str">
            <v>Дана</v>
          </cell>
        </row>
        <row r="4576">
          <cell r="A4576" t="str">
            <v>3244 Т</v>
          </cell>
          <cell r="B4576" t="str">
            <v>"ШҚ АЭК" АҚ</v>
          </cell>
          <cell r="C4576" t="str">
            <v>28.13.11.700.002.00.0796.000000000002</v>
          </cell>
          <cell r="D4576">
            <v>603106202</v>
          </cell>
          <cell r="E4576" t="str">
            <v xml:space="preserve">Су сорғысы ЗИЛ                                                                                      </v>
          </cell>
          <cell r="F4576" t="str">
            <v>Насос водяной</v>
          </cell>
          <cell r="G4576" t="str">
            <v>для грузового автомобиля</v>
          </cell>
          <cell r="H4576" t="str">
            <v xml:space="preserve">Су сорғысы ЗИЛ                                                                                      </v>
          </cell>
          <cell r="I4576" t="str">
            <v>БК</v>
          </cell>
          <cell r="J4576">
            <v>0</v>
          </cell>
          <cell r="K4576">
            <v>631010000</v>
          </cell>
          <cell r="L4576" t="str">
            <v>ҚР, ШҚО, Өскемен қ., Бажов көш., 10</v>
          </cell>
          <cell r="M4576" t="str">
            <v>Тамыз-Қыркүйек</v>
          </cell>
          <cell r="N4576" t="str">
            <v>Шығыс-Қазақстан облысы, Семей қ.</v>
          </cell>
          <cell r="O4576" t="str">
            <v>DDP</v>
          </cell>
          <cell r="P4576" t="str">
            <v>шартқа қол қойылған кезден бастап 30 күнтізбелік күн ішінде</v>
          </cell>
          <cell r="Q4576">
            <v>0</v>
          </cell>
          <cell r="R4576">
            <v>796</v>
          </cell>
          <cell r="S4576" t="str">
            <v>Дана</v>
          </cell>
        </row>
        <row r="4577">
          <cell r="A4577" t="str">
            <v>3245 Т</v>
          </cell>
          <cell r="B4577" t="str">
            <v>"ШҚ АЭК" АҚ</v>
          </cell>
          <cell r="C4577" t="str">
            <v>28.13.13.200.000.01.0796.000000000089</v>
          </cell>
          <cell r="D4577">
            <v>603108143</v>
          </cell>
          <cell r="E4577" t="str">
            <v xml:space="preserve">Сорғы НШ-50 сол жақ айналу                                                                          </v>
          </cell>
          <cell r="F4577" t="str">
            <v>Насос</v>
          </cell>
          <cell r="G4577" t="str">
            <v>шестеренный, тип НШ-50</v>
          </cell>
          <cell r="H4577" t="str">
            <v xml:space="preserve">Сорғы НШ-50 сол жақ айналу                                                                          </v>
          </cell>
          <cell r="I4577" t="str">
            <v>БК</v>
          </cell>
          <cell r="J4577">
            <v>0</v>
          </cell>
          <cell r="K4577">
            <v>631010000</v>
          </cell>
          <cell r="L4577" t="str">
            <v>ҚР, ШҚО, Өскемен қ., Бажов көш., 10</v>
          </cell>
          <cell r="M4577" t="str">
            <v>Тамыз-Қыркүйек</v>
          </cell>
          <cell r="N4577" t="str">
            <v>Шығыс-Қазақстан облысы, Семей қ.</v>
          </cell>
          <cell r="O4577" t="str">
            <v>DDP</v>
          </cell>
          <cell r="P4577" t="str">
            <v>шартқа қол қойылған кезден бастап 30 күнтізбелік күн ішінде</v>
          </cell>
          <cell r="Q4577">
            <v>0</v>
          </cell>
          <cell r="R4577">
            <v>796</v>
          </cell>
          <cell r="S4577" t="str">
            <v>Дана</v>
          </cell>
        </row>
        <row r="4578">
          <cell r="A4578" t="str">
            <v>3246 Т</v>
          </cell>
          <cell r="B4578" t="str">
            <v>"ШҚ АЭК" АҚ</v>
          </cell>
          <cell r="C4578" t="str">
            <v>29.32.30.330.000.00.0796.000000000000</v>
          </cell>
          <cell r="D4578">
            <v>603103581</v>
          </cell>
          <cell r="E4578" t="str">
            <v xml:space="preserve">Берілістің қорабы төрт сатысы УАЗ-452 жаңа/үлгі 452-1700010-10                                      </v>
          </cell>
          <cell r="F4578" t="str">
            <v>Коробка передач</v>
          </cell>
          <cell r="G4578" t="str">
            <v>механическая, для легкового автомобиля, четырехступенчатая, двухвальная</v>
          </cell>
          <cell r="H4578" t="str">
            <v xml:space="preserve">Берілістің қорабы төрт сатысы УАЗ-452 жаңа/үлгі 452-1700010-10                                      </v>
          </cell>
          <cell r="I4578" t="str">
            <v>БК</v>
          </cell>
          <cell r="J4578">
            <v>0</v>
          </cell>
          <cell r="K4578">
            <v>631010000</v>
          </cell>
          <cell r="L4578" t="str">
            <v>ҚР, ШҚО, Өскемен қ., Бажов көш., 10</v>
          </cell>
          <cell r="M4578" t="str">
            <v>Тамыз-Қыркүйек</v>
          </cell>
          <cell r="N4578" t="str">
            <v>Шығыс-Қазақстан облысы, Семей қ.</v>
          </cell>
          <cell r="O4578" t="str">
            <v>DDP</v>
          </cell>
          <cell r="P4578" t="str">
            <v>шартқа қол қойылған кезден бастап 30 күнтізбелік күн ішінде</v>
          </cell>
          <cell r="Q4578">
            <v>0</v>
          </cell>
          <cell r="R4578">
            <v>796</v>
          </cell>
          <cell r="S4578" t="str">
            <v>Дана</v>
          </cell>
        </row>
        <row r="4579">
          <cell r="A4579" t="str">
            <v>3247 Т</v>
          </cell>
          <cell r="B4579" t="str">
            <v>"ШҚ АЭК" АҚ</v>
          </cell>
          <cell r="C4579" t="str">
            <v>29.32.30.610.000.02.0796.000000000000</v>
          </cell>
          <cell r="D4579">
            <v>603101435</v>
          </cell>
          <cell r="E4579" t="str">
            <v xml:space="preserve">Салқындату радиаторы үш қатары ГАЗ-66                                                               </v>
          </cell>
          <cell r="F4579" t="str">
            <v>Радиатор</v>
          </cell>
          <cell r="G4579" t="str">
            <v>для грузового автомобиля, системы охлаждения</v>
          </cell>
          <cell r="H4579" t="str">
            <v xml:space="preserve">Салқындату радиаторы үш қатары ГАЗ-66                                                               </v>
          </cell>
          <cell r="I4579" t="str">
            <v>БК</v>
          </cell>
          <cell r="J4579">
            <v>0</v>
          </cell>
          <cell r="K4579">
            <v>631010000</v>
          </cell>
          <cell r="L4579" t="str">
            <v>ҚР, ШҚО, Өскемен қ., Бажов көш., 10</v>
          </cell>
          <cell r="M4579" t="str">
            <v>Тамыз-Қыркүйек</v>
          </cell>
          <cell r="N4579" t="str">
            <v>Шығыс-Қазақстан облысы, Семей қ.</v>
          </cell>
          <cell r="O4579" t="str">
            <v>DDP</v>
          </cell>
          <cell r="P4579" t="str">
            <v>шартқа қол қойылған кезден бастап 30 күнтізбелік күн ішінде</v>
          </cell>
          <cell r="Q4579">
            <v>0</v>
          </cell>
          <cell r="R4579">
            <v>796</v>
          </cell>
          <cell r="S4579" t="str">
            <v>Дана</v>
          </cell>
        </row>
        <row r="4580">
          <cell r="A4580" t="str">
            <v>3248 Т</v>
          </cell>
          <cell r="B4580" t="str">
            <v>"ШҚ АЭК" АҚ</v>
          </cell>
          <cell r="C4580" t="str">
            <v>29.32.30.990.090.00.0796.000000000000</v>
          </cell>
          <cell r="D4580">
            <v>6031031331</v>
          </cell>
          <cell r="E4580" t="str">
            <v xml:space="preserve">Ұзын шрус СОЛ ЖАҚ УАЗ                                                                               </v>
          </cell>
          <cell r="F4580" t="str">
            <v>Шарнир</v>
          </cell>
          <cell r="G4580" t="str">
            <v>регулировки угловых скоростей, для легкового автомобиля, наружный</v>
          </cell>
          <cell r="H4580" t="str">
            <v xml:space="preserve">Ұзын шрус СОЛ ЖАҚ УАЗ                                                                               </v>
          </cell>
          <cell r="I4580" t="str">
            <v>БК</v>
          </cell>
          <cell r="J4580">
            <v>0</v>
          </cell>
          <cell r="K4580">
            <v>631010000</v>
          </cell>
          <cell r="L4580" t="str">
            <v>ҚР, ШҚО, Өскемен қ., Бажов көш., 10</v>
          </cell>
          <cell r="M4580" t="str">
            <v>Тамыз-Қыркүйек</v>
          </cell>
          <cell r="N4580" t="str">
            <v>Шығыс-Қазақстан облысы, Семей қ.</v>
          </cell>
          <cell r="O4580" t="str">
            <v>DDP</v>
          </cell>
          <cell r="P4580" t="str">
            <v>шартқа қол қойылған кезден бастап 30 күнтізбелік күн ішінде</v>
          </cell>
          <cell r="Q4580">
            <v>0</v>
          </cell>
          <cell r="R4580">
            <v>796</v>
          </cell>
          <cell r="S4580" t="str">
            <v>Дана</v>
          </cell>
        </row>
        <row r="4581">
          <cell r="A4581" t="str">
            <v>3249 Т</v>
          </cell>
          <cell r="B4581" t="str">
            <v>"ШҚ АЭК" АҚ</v>
          </cell>
          <cell r="C4581" t="str">
            <v>29.32.30.990.090.00.0796.000000000001</v>
          </cell>
          <cell r="D4581">
            <v>6031031332</v>
          </cell>
          <cell r="E4581" t="str">
            <v xml:space="preserve">Қысқа шрус Оң жақ УАЗ                                                                               </v>
          </cell>
          <cell r="F4581" t="str">
            <v>Шарнир</v>
          </cell>
          <cell r="G4581" t="str">
            <v>регулировки угловых скоростей, для легкового автомобиля, внутренний</v>
          </cell>
          <cell r="H4581" t="str">
            <v xml:space="preserve">Қысқа шрус Оң жақ УАЗ                                                                               </v>
          </cell>
          <cell r="I4581" t="str">
            <v>БК</v>
          </cell>
          <cell r="J4581">
            <v>0</v>
          </cell>
          <cell r="K4581">
            <v>631010000</v>
          </cell>
          <cell r="L4581" t="str">
            <v>ҚР, ШҚО, Өскемен қ., Бажов көш., 10</v>
          </cell>
          <cell r="M4581" t="str">
            <v>Тамыз-Қыркүйек</v>
          </cell>
          <cell r="N4581" t="str">
            <v>Шығыс-Қазақстан облысы, Семей қ.</v>
          </cell>
          <cell r="O4581" t="str">
            <v>DDP</v>
          </cell>
          <cell r="P4581" t="str">
            <v>шартқа қол қойылған кезден бастап 30 күнтізбелік күн ішінде</v>
          </cell>
          <cell r="Q4581">
            <v>0</v>
          </cell>
          <cell r="R4581">
            <v>796</v>
          </cell>
          <cell r="S4581" t="str">
            <v>Дана</v>
          </cell>
        </row>
        <row r="4582">
          <cell r="A4582" t="str">
            <v>3250 Т</v>
          </cell>
          <cell r="B4582" t="str">
            <v>"ШҚ АЭК" АҚ</v>
          </cell>
          <cell r="C4582" t="str">
            <v>28.13.11.700.002.00.0796.000000000001</v>
          </cell>
          <cell r="D4582">
            <v>603103426</v>
          </cell>
          <cell r="E4582" t="str">
            <v xml:space="preserve">Су сорғысы УАЗ 452, 469 жиынтығы                                                                    </v>
          </cell>
          <cell r="F4582" t="str">
            <v>Насос водяной</v>
          </cell>
          <cell r="G4582" t="str">
            <v>для легкового автомобиля</v>
          </cell>
          <cell r="H4582" t="str">
            <v xml:space="preserve">Су сорғысы УАЗ 452, 469 жиынтығы                                                                    </v>
          </cell>
          <cell r="I4582" t="str">
            <v>БК</v>
          </cell>
          <cell r="J4582">
            <v>0</v>
          </cell>
          <cell r="K4582">
            <v>631010000</v>
          </cell>
          <cell r="L4582" t="str">
            <v>ҚР, ШҚО, Өскемен қ., Бажов көш., 10</v>
          </cell>
          <cell r="M4582" t="str">
            <v>Тамыз-Қыркүйек</v>
          </cell>
          <cell r="N4582" t="str">
            <v>Шығыс-Қазақстан облысы, Семей қ.</v>
          </cell>
          <cell r="O4582" t="str">
            <v>DDP</v>
          </cell>
          <cell r="P4582" t="str">
            <v>шартқа қол қойылған кезден бастап 30 күнтізбелік күн ішінде</v>
          </cell>
          <cell r="Q4582">
            <v>0</v>
          </cell>
          <cell r="R4582">
            <v>796</v>
          </cell>
          <cell r="S4582" t="str">
            <v>Дана</v>
          </cell>
        </row>
        <row r="4583">
          <cell r="A4583" t="str">
            <v>3251 Т</v>
          </cell>
          <cell r="B4583" t="str">
            <v>"ШҚ АЭК" АҚ</v>
          </cell>
          <cell r="C4583" t="str">
            <v>29.32.30.300.004.00.0796.000000000058</v>
          </cell>
          <cell r="D4583">
            <v>6031021641</v>
          </cell>
          <cell r="E4583" t="str">
            <v xml:space="preserve">Ось аралық кардан білігі КАМАЗ                                                                      </v>
          </cell>
          <cell r="F4583" t="str">
            <v>Вал</v>
          </cell>
          <cell r="G4583" t="str">
            <v>промежуточный карданный, для грузового автомобиля, с шарниром неравных угловых скоростей</v>
          </cell>
          <cell r="H4583" t="str">
            <v xml:space="preserve">Ось аралық кардан білігі КАМАЗ                                                                      </v>
          </cell>
          <cell r="I4583" t="str">
            <v>БК</v>
          </cell>
          <cell r="J4583">
            <v>0</v>
          </cell>
          <cell r="K4583">
            <v>631010000</v>
          </cell>
          <cell r="L4583" t="str">
            <v>ҚР, ШҚО, Өскемен қ., Бажов көш., 10</v>
          </cell>
          <cell r="M4583" t="str">
            <v>Тамыз-Қыркүйек</v>
          </cell>
          <cell r="N4583" t="str">
            <v>Шығыс-Қазақстан облысы, Зайсан қ.</v>
          </cell>
          <cell r="O4583" t="str">
            <v>DDP</v>
          </cell>
          <cell r="P4583" t="str">
            <v>шартқа қол қойылған кезден бастап 30 күнтізбелік күн ішінде</v>
          </cell>
          <cell r="Q4583">
            <v>0</v>
          </cell>
          <cell r="R4583">
            <v>796</v>
          </cell>
          <cell r="S4583" t="str">
            <v>Дана</v>
          </cell>
        </row>
        <row r="4584">
          <cell r="A4584" t="str">
            <v>3252 Т</v>
          </cell>
          <cell r="B4584" t="str">
            <v>"ШҚ АЭК" АҚ</v>
          </cell>
          <cell r="C4584" t="str">
            <v>29.32.30.300.063.00.0796.000000000001</v>
          </cell>
          <cell r="D4584">
            <v>6031021703</v>
          </cell>
          <cell r="E4584" t="str">
            <v xml:space="preserve">Негізгі кардан валы КАМАЗ-5320                                                                      </v>
          </cell>
          <cell r="F4584" t="str">
            <v>Карданный вал</v>
          </cell>
          <cell r="G4584" t="str">
            <v>задний, в сборе с шарниром, фланцами, промежуточной опорой, для грузовых автомобилей</v>
          </cell>
          <cell r="H4584" t="str">
            <v xml:space="preserve">Негізгі кардан валы КАМАЗ-5320                                                                      </v>
          </cell>
          <cell r="I4584" t="str">
            <v>БК</v>
          </cell>
          <cell r="J4584">
            <v>0</v>
          </cell>
          <cell r="K4584">
            <v>631010000</v>
          </cell>
          <cell r="L4584" t="str">
            <v>ҚР, ШҚО, Өскемен қ., Бажов көш., 10</v>
          </cell>
          <cell r="M4584" t="str">
            <v>Тамыз-Қыркүйек</v>
          </cell>
          <cell r="N4584" t="str">
            <v>Шығыс-Қазақстан облысы, Зайсан қ.</v>
          </cell>
          <cell r="O4584" t="str">
            <v>DDP</v>
          </cell>
          <cell r="P4584" t="str">
            <v>шартқа қол қойылған кезден бастап 30 күнтізбелік күн ішінде</v>
          </cell>
          <cell r="Q4584">
            <v>0</v>
          </cell>
          <cell r="R4584">
            <v>796</v>
          </cell>
          <cell r="S4584" t="str">
            <v>Дана</v>
          </cell>
        </row>
        <row r="4585">
          <cell r="A4585" t="str">
            <v>3253 Т</v>
          </cell>
          <cell r="B4585" t="str">
            <v>"ШҚ АЭК" АҚ</v>
          </cell>
          <cell r="C4585" t="str">
            <v>29.32.30.300.010.03.0796.000000000004</v>
          </cell>
          <cell r="D4585">
            <v>6031021566</v>
          </cell>
          <cell r="E4585" t="str">
            <v xml:space="preserve">Артқы көпірдің бастапқы берілісінің тісті доңғалағы КАМАЗ 49 ЗУБ                                    </v>
          </cell>
          <cell r="F4585" t="str">
            <v>Редуктор</v>
          </cell>
          <cell r="G4585" t="str">
            <v>заднего моста, для грузового автомобиля, несоосный редуктор с цилиндрическими шестернями наружного или внутреннего зацепления</v>
          </cell>
          <cell r="H4585" t="str">
            <v xml:space="preserve">Артқы көпірдің бастапқы берілісінің тісті доңғалағы КАМАЗ 49 ЗУБ                                    </v>
          </cell>
          <cell r="I4585" t="str">
            <v>БК</v>
          </cell>
          <cell r="J4585">
            <v>0</v>
          </cell>
          <cell r="K4585">
            <v>631010000</v>
          </cell>
          <cell r="L4585" t="str">
            <v>ҚР, ШҚО, Өскемен қ., Бажов көш., 10</v>
          </cell>
          <cell r="M4585" t="str">
            <v>Тамыз-Қыркүйек</v>
          </cell>
          <cell r="N4585" t="str">
            <v>Шығыс-Қазақстан облысы, Зайсан қ.</v>
          </cell>
          <cell r="O4585" t="str">
            <v>DDP</v>
          </cell>
          <cell r="P4585" t="str">
            <v>шартқа қол қойылған кезден бастап 30 күнтізбелік күн ішінде</v>
          </cell>
          <cell r="Q4585">
            <v>0</v>
          </cell>
          <cell r="R4585">
            <v>796</v>
          </cell>
          <cell r="S4585" t="str">
            <v>Дана</v>
          </cell>
        </row>
        <row r="4586">
          <cell r="A4586" t="str">
            <v>3254 Т</v>
          </cell>
          <cell r="B4586" t="str">
            <v>"ШҚ АЭК" АҚ</v>
          </cell>
          <cell r="C4586" t="str">
            <v>29.32.30.950.027.00.0796.000000000001</v>
          </cell>
          <cell r="D4586">
            <v>603102590</v>
          </cell>
          <cell r="E4586" t="str">
            <v xml:space="preserve">Солқылдақ темір тілімі КАМАЗ                                                                        </v>
          </cell>
          <cell r="F4586" t="str">
            <v>Лист рессоры</v>
          </cell>
          <cell r="G4586" t="str">
            <v>для грузового автомобиля</v>
          </cell>
          <cell r="H4586" t="str">
            <v xml:space="preserve">Солқылдақ темір тілімі КАМАЗ                                                                        </v>
          </cell>
          <cell r="I4586" t="str">
            <v>БК</v>
          </cell>
          <cell r="J4586">
            <v>0</v>
          </cell>
          <cell r="K4586">
            <v>631010000</v>
          </cell>
          <cell r="L4586" t="str">
            <v>ҚР, ШҚО, Өскемен қ., Бажов көш., 10</v>
          </cell>
          <cell r="M4586" t="str">
            <v>Тамыз-Қыркүйек</v>
          </cell>
          <cell r="N4586" t="str">
            <v>Шығыс-Қазақстан облысы, Зайсан қ.</v>
          </cell>
          <cell r="O4586" t="str">
            <v>DDP</v>
          </cell>
          <cell r="P4586" t="str">
            <v>шартқа қол қойылған кезден бастап 30 күнтізбелік күн ішінде</v>
          </cell>
          <cell r="Q4586">
            <v>0</v>
          </cell>
          <cell r="R4586">
            <v>796</v>
          </cell>
          <cell r="S4586" t="str">
            <v>Дана</v>
          </cell>
        </row>
        <row r="4587">
          <cell r="A4587" t="str">
            <v>3255 Т</v>
          </cell>
          <cell r="B4587" t="str">
            <v>"ШҚ АЭК" АҚ</v>
          </cell>
          <cell r="C4587" t="str">
            <v>29.32.30.610.000.02.0796.000000000000</v>
          </cell>
          <cell r="D4587">
            <v>603106191</v>
          </cell>
          <cell r="E4587" t="str">
            <v xml:space="preserve">радиатор төрт қатарлы ЗИЛ-130                                                                       </v>
          </cell>
          <cell r="F4587" t="str">
            <v>Радиатор</v>
          </cell>
          <cell r="G4587" t="str">
            <v>для грузового автомобиля, системы охлаждения</v>
          </cell>
          <cell r="H4587" t="str">
            <v xml:space="preserve">радиатор төрт қатарлы ЗИЛ-130                                                                       </v>
          </cell>
          <cell r="I4587" t="str">
            <v>БК</v>
          </cell>
          <cell r="J4587">
            <v>0</v>
          </cell>
          <cell r="K4587">
            <v>631010000</v>
          </cell>
          <cell r="L4587" t="str">
            <v>ҚР, ШҚО, Өскемен қ., Бажов көш., 10</v>
          </cell>
          <cell r="M4587" t="str">
            <v>Тамыз-Қыркүйек</v>
          </cell>
          <cell r="N4587" t="str">
            <v>Шығыс-Қазақстан облысы, Өскемен қ.</v>
          </cell>
          <cell r="O4587" t="str">
            <v>DDP</v>
          </cell>
          <cell r="P4587" t="str">
            <v>шартқа қол қойылған кезден бастап 30 күнтізбелік күн ішінде</v>
          </cell>
          <cell r="Q4587">
            <v>0</v>
          </cell>
          <cell r="R4587">
            <v>796</v>
          </cell>
          <cell r="S4587" t="str">
            <v>Дана</v>
          </cell>
        </row>
        <row r="4588">
          <cell r="A4588" t="str">
            <v>3256 Т</v>
          </cell>
          <cell r="B4588" t="str">
            <v>"ШҚ АЭК" АҚ</v>
          </cell>
          <cell r="C4588" t="str">
            <v>29.32.30.610.000.02.0796.000000000000</v>
          </cell>
          <cell r="D4588">
            <v>603101434</v>
          </cell>
          <cell r="E4588" t="str">
            <v xml:space="preserve">Салқындату радиаторы үш қатары ГАЗ-53, 3307                                                         </v>
          </cell>
          <cell r="F4588" t="str">
            <v>Радиатор</v>
          </cell>
          <cell r="G4588" t="str">
            <v>для грузового автомобиля, системы охлаждения</v>
          </cell>
          <cell r="H4588" t="str">
            <v xml:space="preserve">Салқындату радиаторы үш қатары ГАЗ-53, 3307                                                         </v>
          </cell>
          <cell r="I4588" t="str">
            <v>БК</v>
          </cell>
          <cell r="J4588">
            <v>0</v>
          </cell>
          <cell r="K4588">
            <v>631010000</v>
          </cell>
          <cell r="L4588" t="str">
            <v>ҚР, ШҚО, Өскемен қ., Бажов көш., 10</v>
          </cell>
          <cell r="M4588" t="str">
            <v>Тамыз-Қыркүйек</v>
          </cell>
          <cell r="N4588" t="str">
            <v>Шығыс-Қазақстан облысы, Өскемен қ.</v>
          </cell>
          <cell r="O4588" t="str">
            <v>DDP</v>
          </cell>
          <cell r="P4588" t="str">
            <v>шартқа қол қойылған кезден бастап 30 күнтізбелік күн ішінде</v>
          </cell>
          <cell r="Q4588">
            <v>0</v>
          </cell>
          <cell r="R4588">
            <v>796</v>
          </cell>
          <cell r="S4588" t="str">
            <v>Дана</v>
          </cell>
        </row>
        <row r="4589">
          <cell r="A4589" t="str">
            <v>3257 Т</v>
          </cell>
          <cell r="B4589" t="str">
            <v>"ШҚ АЭК" АҚ</v>
          </cell>
          <cell r="C4589" t="str">
            <v>29.31.22.350.003.02.0796.000000000000</v>
          </cell>
          <cell r="D4589">
            <v>603101261</v>
          </cell>
          <cell r="E4589" t="str">
            <v xml:space="preserve">Оталдырғыш СТ-230 БАТЭ Г-53                                                                         </v>
          </cell>
          <cell r="F4589" t="str">
            <v>Стартер</v>
          </cell>
          <cell r="G4589" t="str">
            <v>для грузового автомобиля, с электромеханическим перемещением шестерни привода</v>
          </cell>
          <cell r="H4589" t="str">
            <v xml:space="preserve">Оталдырғыш СТ-230 БАТЭ Г-53                                                                         </v>
          </cell>
          <cell r="I4589" t="str">
            <v>БК</v>
          </cell>
          <cell r="J4589">
            <v>0</v>
          </cell>
          <cell r="K4589">
            <v>631010000</v>
          </cell>
          <cell r="L4589" t="str">
            <v>ҚР, ШҚО, Өскемен қ., Бажов көш., 10</v>
          </cell>
          <cell r="M4589" t="str">
            <v>Тамыз-Қыркүйек</v>
          </cell>
          <cell r="N4589" t="str">
            <v>Шығыс-Қазақстан облысы, Өскемен қ.</v>
          </cell>
          <cell r="O4589" t="str">
            <v>DDP</v>
          </cell>
          <cell r="P4589" t="str">
            <v>шартқа қол қойылған кезден бастап 30 күнтізбелік күн ішінде</v>
          </cell>
          <cell r="Q4589">
            <v>0</v>
          </cell>
          <cell r="R4589">
            <v>796</v>
          </cell>
          <cell r="S4589" t="str">
            <v>Дана</v>
          </cell>
        </row>
        <row r="4590">
          <cell r="A4590" t="str">
            <v>3258 Т</v>
          </cell>
          <cell r="B4590" t="str">
            <v>"ШҚ АЭК" АҚ</v>
          </cell>
          <cell r="C4590" t="str">
            <v>28.11.42.900.051.00.0796.000000000001</v>
          </cell>
          <cell r="D4590">
            <v>603101380</v>
          </cell>
          <cell r="E4590" t="str">
            <v xml:space="preserve">Блоктың бастиегі  ГАЗ-53, 66 жиынтығы                                                               </v>
          </cell>
          <cell r="F4590" t="str">
            <v>Головка</v>
          </cell>
          <cell r="G4590" t="str">
            <v>для грузового автомобиля, для блока цилиндров карбюраторного двигателя</v>
          </cell>
          <cell r="H4590" t="str">
            <v xml:space="preserve">Блоктың бастиегі  ГАЗ-53, 66 жиынтығы                                                               </v>
          </cell>
          <cell r="I4590" t="str">
            <v>БК</v>
          </cell>
          <cell r="J4590">
            <v>0</v>
          </cell>
          <cell r="K4590">
            <v>631010000</v>
          </cell>
          <cell r="L4590" t="str">
            <v>ҚР, ШҚО, Өскемен қ., Бажов көш., 10</v>
          </cell>
          <cell r="M4590" t="str">
            <v>Тамыз-Қыркүйек</v>
          </cell>
          <cell r="N4590" t="str">
            <v>Шығыс-Қазақстан облысы, Өскемен қ.</v>
          </cell>
          <cell r="O4590" t="str">
            <v>DDP</v>
          </cell>
          <cell r="P4590" t="str">
            <v>шартқа қол қойылған кезден бастап 30 күнтізбелік күн ішінде</v>
          </cell>
          <cell r="Q4590">
            <v>0</v>
          </cell>
          <cell r="R4590">
            <v>796</v>
          </cell>
          <cell r="S4590" t="str">
            <v>Дана</v>
          </cell>
        </row>
        <row r="4591">
          <cell r="A4591" t="str">
            <v>3259 Т</v>
          </cell>
          <cell r="B4591" t="str">
            <v>"ШҚ АЭК" АҚ</v>
          </cell>
          <cell r="C4591" t="str">
            <v>28.11.41.300.012.00.0796.000000000000</v>
          </cell>
          <cell r="D4591">
            <v>603103439</v>
          </cell>
          <cell r="E4591" t="str">
            <v xml:space="preserve">ИІНДІ ВАЛ УАЗ ЗМЗ                                                                                   </v>
          </cell>
          <cell r="F4591" t="str">
            <v>Вал коленчатый</v>
          </cell>
          <cell r="G4591" t="str">
            <v>для карбюраторного двигателя, для легкового автомобиля</v>
          </cell>
          <cell r="H4591" t="str">
            <v xml:space="preserve">ИІНДІ ВАЛ УАЗ ЗМЗ                                                                                   </v>
          </cell>
          <cell r="I4591" t="str">
            <v>БК</v>
          </cell>
          <cell r="J4591">
            <v>0</v>
          </cell>
          <cell r="K4591">
            <v>631010000</v>
          </cell>
          <cell r="L4591" t="str">
            <v>ҚР, ШҚО, Өскемен қ., Бажов көш., 10</v>
          </cell>
          <cell r="M4591" t="str">
            <v>Тамыз-Қыркүйек</v>
          </cell>
          <cell r="N4591" t="str">
            <v>Шығыс-Қазақстан облысы, Өскемен қ.</v>
          </cell>
          <cell r="O4591" t="str">
            <v>DDP</v>
          </cell>
          <cell r="P4591" t="str">
            <v>шартқа қол қойылған кезден бастап 30 күнтізбелік күн ішінде</v>
          </cell>
          <cell r="Q4591">
            <v>0</v>
          </cell>
          <cell r="R4591">
            <v>796</v>
          </cell>
          <cell r="S4591" t="str">
            <v>Дана</v>
          </cell>
        </row>
        <row r="4592">
          <cell r="A4592" t="str">
            <v>3260 Т</v>
          </cell>
          <cell r="B4592" t="str">
            <v>"ШҚ АЭК" АҚ</v>
          </cell>
          <cell r="C4592" t="str">
            <v>29.32.30.250.009.00.0796.000000000000</v>
          </cell>
          <cell r="D4592">
            <v>6031061041</v>
          </cell>
          <cell r="E4592" t="str">
            <v xml:space="preserve">Компрессор ЗИЛ                                                                                      </v>
          </cell>
          <cell r="F4592" t="str">
            <v>Компрессор</v>
          </cell>
          <cell r="G4592" t="str">
            <v>для тормозной системы, для грузового автомобиля</v>
          </cell>
          <cell r="H4592" t="str">
            <v xml:space="preserve">Компрессор ЗИЛ                                                                                      </v>
          </cell>
          <cell r="I4592" t="str">
            <v>БК</v>
          </cell>
          <cell r="J4592">
            <v>0</v>
          </cell>
          <cell r="K4592">
            <v>631010000</v>
          </cell>
          <cell r="L4592" t="str">
            <v>ҚР, ШҚО, Өскемен қ., Бажов көш., 10</v>
          </cell>
          <cell r="M4592" t="str">
            <v>Тамыз-Қыркүйек</v>
          </cell>
          <cell r="N4592" t="str">
            <v>Шығыс-Қазақстан облысы, Өскемен қ.</v>
          </cell>
          <cell r="O4592" t="str">
            <v>DDP</v>
          </cell>
          <cell r="P4592" t="str">
            <v>шартқа қол қойылған кезден бастап 30 күнтізбелік күн ішінде</v>
          </cell>
          <cell r="Q4592">
            <v>0</v>
          </cell>
          <cell r="R4592">
            <v>796</v>
          </cell>
          <cell r="S4592" t="str">
            <v>Дана</v>
          </cell>
        </row>
        <row r="4593">
          <cell r="A4593" t="str">
            <v>3261 Т</v>
          </cell>
          <cell r="B4593" t="str">
            <v>"ШҚ АЭК" АҚ</v>
          </cell>
          <cell r="C4593" t="str">
            <v>29.32.30.300.004.00.0796.000000000037</v>
          </cell>
          <cell r="D4593">
            <v>603101349</v>
          </cell>
          <cell r="E4593" t="str">
            <v xml:space="preserve">Бастапқы білік РК ГАЗ-66                                                                            </v>
          </cell>
          <cell r="F4593" t="str">
            <v>Вал</v>
          </cell>
          <cell r="G4593" t="str">
            <v>первичный (ведущий), для грузового автомобиля, для четырехступенчатой, трехвальной коробки передач</v>
          </cell>
          <cell r="H4593" t="str">
            <v xml:space="preserve">Бастапқы білік РК ГАЗ-66                                                                            </v>
          </cell>
          <cell r="I4593" t="str">
            <v>БК</v>
          </cell>
          <cell r="J4593">
            <v>0</v>
          </cell>
          <cell r="K4593">
            <v>631010000</v>
          </cell>
          <cell r="L4593" t="str">
            <v>ҚР, ШҚО, Өскемен қ., Бажов көш., 10</v>
          </cell>
          <cell r="M4593" t="str">
            <v>Тамыз-Қыркүйек</v>
          </cell>
          <cell r="N4593" t="str">
            <v>Шығыс-Қазақстан облысы, Өскемен қ.</v>
          </cell>
          <cell r="O4593" t="str">
            <v>DDP</v>
          </cell>
          <cell r="P4593" t="str">
            <v>шартқа қол қойылған кезден бастап 30 күнтізбелік күн ішінде</v>
          </cell>
          <cell r="Q4593">
            <v>0</v>
          </cell>
          <cell r="R4593">
            <v>796</v>
          </cell>
          <cell r="S4593" t="str">
            <v>Дана</v>
          </cell>
        </row>
        <row r="4594">
          <cell r="A4594" t="str">
            <v>3262 Т</v>
          </cell>
          <cell r="B4594" t="str">
            <v>"ШҚ АЭК" АҚ</v>
          </cell>
          <cell r="C4594" t="str">
            <v>29.32.30.300.004.00.0796.000000000037</v>
          </cell>
          <cell r="D4594">
            <v>603101347</v>
          </cell>
          <cell r="E4594" t="str">
            <v xml:space="preserve">Бастапқы білік КПП ГАЗ-53                                                                           </v>
          </cell>
          <cell r="F4594" t="str">
            <v>Вал</v>
          </cell>
          <cell r="G4594" t="str">
            <v>первичный (ведущий), для грузового автомобиля, для четырехступенчатой, трехвальной коробки передач</v>
          </cell>
          <cell r="H4594" t="str">
            <v xml:space="preserve">Бастапқы білік КПП ГАЗ-53                                                                           </v>
          </cell>
          <cell r="I4594" t="str">
            <v>БК</v>
          </cell>
          <cell r="J4594">
            <v>0</v>
          </cell>
          <cell r="K4594">
            <v>631010000</v>
          </cell>
          <cell r="L4594" t="str">
            <v>ҚР, ШҚО, Өскемен қ., Бажов көш., 10</v>
          </cell>
          <cell r="M4594" t="str">
            <v>Тамыз-Қыркүйек</v>
          </cell>
          <cell r="N4594" t="str">
            <v>Шығыс-Қазақстан облысы, Өскемен қ.</v>
          </cell>
          <cell r="O4594" t="str">
            <v>DDP</v>
          </cell>
          <cell r="P4594" t="str">
            <v>шартқа қол қойылған кезден бастап 30 күнтізбелік күн ішінде</v>
          </cell>
          <cell r="Q4594">
            <v>0</v>
          </cell>
          <cell r="R4594">
            <v>796</v>
          </cell>
          <cell r="S4594" t="str">
            <v>Дана</v>
          </cell>
        </row>
        <row r="4595">
          <cell r="A4595" t="str">
            <v>3263 Т</v>
          </cell>
          <cell r="B4595" t="str">
            <v>"ШҚ АЭК" АҚ</v>
          </cell>
          <cell r="C4595" t="str">
            <v>28.92.61.500.076.01.0796.000000000000</v>
          </cell>
          <cell r="D4595">
            <v>603101249</v>
          </cell>
          <cell r="E4595" t="str">
            <v xml:space="preserve">Жетекші мост редукторы ГАЗ-3308                                                                     </v>
          </cell>
          <cell r="F4595" t="str">
            <v>Редуктор</v>
          </cell>
          <cell r="G4595" t="str">
            <v>ведущего моста, для специальной и специализированной грузоподъемной техники, в сборе</v>
          </cell>
          <cell r="H4595" t="str">
            <v xml:space="preserve">Жетекші мост редукторы ГАЗ-3308                                                                     </v>
          </cell>
          <cell r="I4595" t="str">
            <v>БК</v>
          </cell>
          <cell r="J4595">
            <v>0</v>
          </cell>
          <cell r="K4595">
            <v>631010000</v>
          </cell>
          <cell r="L4595" t="str">
            <v>ҚР, ШҚО, Өскемен қ., Бажов көш., 10</v>
          </cell>
          <cell r="M4595" t="str">
            <v>Тамыз-Қыркүйек</v>
          </cell>
          <cell r="N4595" t="str">
            <v>Шығыс-Қазақстан облысы, Өскемен қ.</v>
          </cell>
          <cell r="O4595" t="str">
            <v>DDP</v>
          </cell>
          <cell r="P4595" t="str">
            <v>шартқа қол қойылған кезден бастап 30 күнтізбелік күн ішінде</v>
          </cell>
          <cell r="Q4595">
            <v>0</v>
          </cell>
          <cell r="R4595">
            <v>796</v>
          </cell>
          <cell r="S4595" t="str">
            <v>Дана</v>
          </cell>
        </row>
        <row r="4596">
          <cell r="A4596" t="str">
            <v>3264 Т</v>
          </cell>
          <cell r="B4596" t="str">
            <v>"ШҚ АЭК" АҚ</v>
          </cell>
          <cell r="C4596" t="str">
            <v>28.11.42.900.051.00.0796.000000000001</v>
          </cell>
          <cell r="D4596">
            <v>603101380</v>
          </cell>
          <cell r="E4596" t="str">
            <v xml:space="preserve">Блоктың бастиегі  ГАЗ-53, 66 жиынтығы                                                               </v>
          </cell>
          <cell r="F4596" t="str">
            <v>Головка</v>
          </cell>
          <cell r="G4596" t="str">
            <v>для грузового автомобиля, для блока цилиндров карбюраторного двигателя</v>
          </cell>
          <cell r="H4596" t="str">
            <v xml:space="preserve">Блоктың бастиегі  ГАЗ-53, 66 жиынтығы                                                               </v>
          </cell>
          <cell r="I4596" t="str">
            <v>БК</v>
          </cell>
          <cell r="J4596">
            <v>0</v>
          </cell>
          <cell r="K4596">
            <v>631010000</v>
          </cell>
          <cell r="L4596" t="str">
            <v>ҚР, ШҚО, Өскемен қ., Бажов көш., 10</v>
          </cell>
          <cell r="M4596" t="str">
            <v>Тамыз-Қыркүйек</v>
          </cell>
          <cell r="N4596" t="str">
            <v>Шығыс-Қазақстан облысы, Риддер қ.</v>
          </cell>
          <cell r="O4596" t="str">
            <v>DDP</v>
          </cell>
          <cell r="P4596" t="str">
            <v>шартқа қол қойылған кезден бастап 30 күнтізбелік күн ішінде</v>
          </cell>
          <cell r="Q4596">
            <v>0</v>
          </cell>
          <cell r="R4596">
            <v>796</v>
          </cell>
          <cell r="S4596" t="str">
            <v>Дана</v>
          </cell>
        </row>
        <row r="4597">
          <cell r="A4597" t="str">
            <v>3265 Т</v>
          </cell>
          <cell r="B4597" t="str">
            <v>"ШҚ АЭК" АҚ</v>
          </cell>
          <cell r="C4597" t="str">
            <v>29.32.30.610.000.03.0796.000000000000</v>
          </cell>
          <cell r="D4597">
            <v>603106280</v>
          </cell>
          <cell r="E4597" t="str">
            <v xml:space="preserve">САЛҚЫНДАТУ ЖҮЙЕСІНІҢ РАДИАТОРЫ ЗИЛ-130                                                              </v>
          </cell>
          <cell r="F4597" t="str">
            <v>Радиатор</v>
          </cell>
          <cell r="G4597" t="str">
            <v>для специального и специализированного автомобиля, системы охлаждения</v>
          </cell>
          <cell r="H4597" t="str">
            <v xml:space="preserve">САЛҚЫНДАТУ ЖҮЙЕСІНІҢ РАДИАТОРЫ ЗИЛ-130                                                              </v>
          </cell>
          <cell r="I4597" t="str">
            <v>БК</v>
          </cell>
          <cell r="J4597">
            <v>0</v>
          </cell>
          <cell r="K4597">
            <v>631010000</v>
          </cell>
          <cell r="L4597" t="str">
            <v>ҚР, ШҚО, Өскемен қ., Бажов көш., 10</v>
          </cell>
          <cell r="M4597" t="str">
            <v>Тамыз-Қыркүйек</v>
          </cell>
          <cell r="N4597" t="str">
            <v>Шығыс-Қазақстан облысы, Риддер қ.</v>
          </cell>
          <cell r="O4597" t="str">
            <v>DDP</v>
          </cell>
          <cell r="P4597" t="str">
            <v>шартқа қол қойылған кезден бастап 30 күнтізбелік күн ішінде</v>
          </cell>
          <cell r="Q4597">
            <v>0</v>
          </cell>
          <cell r="R4597">
            <v>796</v>
          </cell>
          <cell r="S4597" t="str">
            <v>Дана</v>
          </cell>
        </row>
        <row r="4598">
          <cell r="A4598" t="str">
            <v>3266 Т</v>
          </cell>
          <cell r="B4598" t="str">
            <v>"ШҚ АЭК" АҚ</v>
          </cell>
          <cell r="C4598" t="str">
            <v>29.32.30.250.009.00.0796.000000000000</v>
          </cell>
          <cell r="D4598">
            <v>6031061041</v>
          </cell>
          <cell r="E4598" t="str">
            <v xml:space="preserve">Компрессор ЗИЛ                                                                                      </v>
          </cell>
          <cell r="F4598" t="str">
            <v>Компрессор</v>
          </cell>
          <cell r="G4598" t="str">
            <v>для тормозной системы, для грузового автомобиля</v>
          </cell>
          <cell r="H4598" t="str">
            <v xml:space="preserve">Компрессор ЗИЛ                                                                                      </v>
          </cell>
          <cell r="I4598" t="str">
            <v>БК</v>
          </cell>
          <cell r="J4598">
            <v>0</v>
          </cell>
          <cell r="K4598">
            <v>631010000</v>
          </cell>
          <cell r="L4598" t="str">
            <v>ҚР, ШҚО, Өскемен қ., Бажов көш., 10</v>
          </cell>
          <cell r="M4598" t="str">
            <v>Тамыз-Қыркүйек</v>
          </cell>
          <cell r="N4598" t="str">
            <v>Шығыс-Қазақстан облысы, Риддер қ.</v>
          </cell>
          <cell r="O4598" t="str">
            <v>DDP</v>
          </cell>
          <cell r="P4598" t="str">
            <v>шартқа қол қойылған кезден бастап 30 күнтізбелік күн ішінде</v>
          </cell>
          <cell r="Q4598">
            <v>0</v>
          </cell>
          <cell r="R4598">
            <v>796</v>
          </cell>
          <cell r="S4598" t="str">
            <v>Дана</v>
          </cell>
        </row>
        <row r="4599">
          <cell r="A4599" t="str">
            <v>3267 Т</v>
          </cell>
          <cell r="B4599" t="str">
            <v>"ШҚ АЭК" АҚ</v>
          </cell>
          <cell r="C4599" t="str">
            <v>29.32.30.990.090.00.0796.000000000001</v>
          </cell>
          <cell r="D4599">
            <v>6031031332</v>
          </cell>
          <cell r="E4599" t="str">
            <v xml:space="preserve">Қысқа шрус Оң жақ УАЗ                                                                               </v>
          </cell>
          <cell r="F4599" t="str">
            <v>Шарнир</v>
          </cell>
          <cell r="G4599" t="str">
            <v>регулировки угловых скоростей, для легкового автомобиля, внутренний</v>
          </cell>
          <cell r="H4599" t="str">
            <v xml:space="preserve">Қысқа шрус Оң жақ УАЗ                                                                               </v>
          </cell>
          <cell r="I4599" t="str">
            <v>БК</v>
          </cell>
          <cell r="J4599">
            <v>0</v>
          </cell>
          <cell r="K4599">
            <v>631010000</v>
          </cell>
          <cell r="L4599" t="str">
            <v>ҚР, ШҚО, Өскемен қ., Бажов көш., 10</v>
          </cell>
          <cell r="M4599" t="str">
            <v>Тамыз-Қыркүйек</v>
          </cell>
          <cell r="N4599" t="str">
            <v>Шығыс-Қазақстан облысы, Шемонайха қ.</v>
          </cell>
          <cell r="O4599" t="str">
            <v>DDP</v>
          </cell>
          <cell r="P4599" t="str">
            <v>шартқа қол қойылған кезден бастап 30 күнтізбелік күн ішінде</v>
          </cell>
          <cell r="Q4599">
            <v>0</v>
          </cell>
          <cell r="R4599">
            <v>796</v>
          </cell>
          <cell r="S4599" t="str">
            <v>Дана</v>
          </cell>
        </row>
        <row r="4600">
          <cell r="A4600" t="str">
            <v>3268 Т</v>
          </cell>
          <cell r="B4600" t="str">
            <v>"ШҚ АЭК" АҚ</v>
          </cell>
          <cell r="C4600" t="str">
            <v>29.32.30.300.024.00.0796.000000000000</v>
          </cell>
          <cell r="D4600">
            <v>603103582</v>
          </cell>
          <cell r="E4600" t="str">
            <v xml:space="preserve">Дифференциал Уаз жиынында 3741-2403011                                                              </v>
          </cell>
          <cell r="F4600" t="str">
            <v>Дифференциал</v>
          </cell>
          <cell r="G4600" t="str">
            <v>для легкового автомобиля, конический</v>
          </cell>
          <cell r="H4600" t="str">
            <v xml:space="preserve">Дифференциал Уаз жиынында 3741-2403011                                                              </v>
          </cell>
          <cell r="I4600" t="str">
            <v>БК</v>
          </cell>
          <cell r="J4600">
            <v>0</v>
          </cell>
          <cell r="K4600">
            <v>631010000</v>
          </cell>
          <cell r="L4600" t="str">
            <v>ҚР, ШҚО, Өскемен қ., Бажов көш., 10</v>
          </cell>
          <cell r="M4600" t="str">
            <v>Тамыз-Қыркүйек</v>
          </cell>
          <cell r="N4600" t="str">
            <v>Шығыс-Қазақстан облысы, Шемонайха қ.</v>
          </cell>
          <cell r="O4600" t="str">
            <v>DDP</v>
          </cell>
          <cell r="P4600" t="str">
            <v>шартқа қол қойылған кезден бастап 30 күнтізбелік күн ішінде</v>
          </cell>
          <cell r="Q4600">
            <v>0</v>
          </cell>
          <cell r="R4600">
            <v>796</v>
          </cell>
          <cell r="S4600" t="str">
            <v>Дана</v>
          </cell>
        </row>
        <row r="4601">
          <cell r="A4601" t="str">
            <v>3269 Т</v>
          </cell>
          <cell r="B4601" t="str">
            <v>"ШҚ АЭК" АҚ</v>
          </cell>
          <cell r="C4601" t="str">
            <v>29.32.30.990.123.00.0796.000000000002</v>
          </cell>
          <cell r="D4601">
            <v>6031031423</v>
          </cell>
          <cell r="E4601" t="str">
            <v xml:space="preserve">Карбюратор К-151 УАЗ                                                                                </v>
          </cell>
          <cell r="F4601" t="str">
            <v>Карбюратор</v>
          </cell>
          <cell r="G4601" t="str">
            <v>со смешанным потоком, для легкового автомобиля</v>
          </cell>
          <cell r="H4601" t="str">
            <v xml:space="preserve">Карбюратор К-151 УАЗ                                                                                </v>
          </cell>
          <cell r="I4601" t="str">
            <v>БК</v>
          </cell>
          <cell r="J4601">
            <v>0</v>
          </cell>
          <cell r="K4601">
            <v>631010000</v>
          </cell>
          <cell r="L4601" t="str">
            <v>ҚР, ШҚО, Өскемен қ., Бажов көш., 10</v>
          </cell>
          <cell r="M4601" t="str">
            <v>Тамыз-Қыркүйек</v>
          </cell>
          <cell r="N4601" t="str">
            <v>Шығыс-Қазақстан облысы, Шемонайха қ.</v>
          </cell>
          <cell r="O4601" t="str">
            <v>DDP</v>
          </cell>
          <cell r="P4601" t="str">
            <v>шартқа қол қойылған кезден бастап 30 күнтізбелік күн ішінде</v>
          </cell>
          <cell r="Q4601">
            <v>0</v>
          </cell>
          <cell r="R4601">
            <v>796</v>
          </cell>
          <cell r="S4601" t="str">
            <v>Дана</v>
          </cell>
        </row>
        <row r="4602">
          <cell r="A4602" t="str">
            <v>3270 Т</v>
          </cell>
          <cell r="B4602" t="str">
            <v>"ШҚ АЭК" АҚ</v>
          </cell>
          <cell r="C4602" t="str">
            <v>29.32.30.610.000.03.0796.000000000000</v>
          </cell>
          <cell r="D4602">
            <v>603108433</v>
          </cell>
          <cell r="E4602" t="str">
            <v xml:space="preserve">Салқындату радиаторы МТЗ-80                                                                         </v>
          </cell>
          <cell r="F4602" t="str">
            <v>Радиатор</v>
          </cell>
          <cell r="G4602" t="str">
            <v>для специального и специализированного автомобиля, системы охлаждения</v>
          </cell>
          <cell r="H4602" t="str">
            <v xml:space="preserve">Салқындату радиаторы МТЗ-80                                                                         </v>
          </cell>
          <cell r="I4602" t="str">
            <v>БК</v>
          </cell>
          <cell r="J4602">
            <v>0</v>
          </cell>
          <cell r="K4602">
            <v>631010000</v>
          </cell>
          <cell r="L4602" t="str">
            <v>ҚР, ШҚО, Өскемен қ., Бажов көш., 10</v>
          </cell>
          <cell r="M4602" t="str">
            <v>Тамыз-Қыркүйек</v>
          </cell>
          <cell r="N4602" t="str">
            <v>Шығыс-Қазақстан облысы, Ақжар а., Тарбағатай ауданы</v>
          </cell>
          <cell r="O4602" t="str">
            <v>DDP</v>
          </cell>
          <cell r="P4602" t="str">
            <v>шартқа қол қойылған кезден бастап 30 күнтізбелік күн ішінде</v>
          </cell>
          <cell r="Q4602">
            <v>0</v>
          </cell>
          <cell r="R4602">
            <v>796</v>
          </cell>
          <cell r="S4602" t="str">
            <v>Дана</v>
          </cell>
        </row>
        <row r="4603">
          <cell r="A4603" t="str">
            <v>3271 Т</v>
          </cell>
          <cell r="B4603" t="str">
            <v>"ШҚ АЭК" АҚ</v>
          </cell>
          <cell r="C4603" t="str">
            <v>29.32.30.910.022.00.0796.000000000011</v>
          </cell>
          <cell r="D4603">
            <v>603106153</v>
          </cell>
          <cell r="E4603" t="str">
            <v xml:space="preserve">ОТЫН БАГЫ ЗИЛ                                                                                       </v>
          </cell>
          <cell r="F4603" t="str">
            <v>Бак</v>
          </cell>
          <cell r="G4603" t="str">
            <v>топливный, для грузового автомобиля, объемом более 100 л, но не более 110 л</v>
          </cell>
          <cell r="H4603" t="str">
            <v xml:space="preserve">ОТЫН БАГЫ ЗИЛ                                                                                       </v>
          </cell>
          <cell r="I4603" t="str">
            <v>БК</v>
          </cell>
          <cell r="J4603">
            <v>0</v>
          </cell>
          <cell r="K4603">
            <v>631010000</v>
          </cell>
          <cell r="L4603" t="str">
            <v>ҚР, ШҚО, Өскемен қ., Бажов көш., 10</v>
          </cell>
          <cell r="M4603" t="str">
            <v>Тамыз-Қыркүйек</v>
          </cell>
          <cell r="N4603" t="str">
            <v>Шығыс-Қазақстан облысы, Ақжар а., Тарбағатай ауданы</v>
          </cell>
          <cell r="O4603" t="str">
            <v>DDP</v>
          </cell>
          <cell r="P4603" t="str">
            <v>шартқа қол қойылған кезден бастап 30 күнтізбелік күн ішінде</v>
          </cell>
          <cell r="Q4603">
            <v>0</v>
          </cell>
          <cell r="R4603">
            <v>796</v>
          </cell>
          <cell r="S4603" t="str">
            <v>Дана</v>
          </cell>
        </row>
        <row r="4604">
          <cell r="A4604" t="str">
            <v>3272 Т</v>
          </cell>
          <cell r="B4604" t="str">
            <v>"ШҚ АЭК" АҚ</v>
          </cell>
          <cell r="C4604" t="str">
            <v>29.32.30.670.008.00.0796.000000000001</v>
          </cell>
          <cell r="D4604">
            <v>603101445</v>
          </cell>
          <cell r="E4604" t="str">
            <v xml:space="preserve">Көлденең рульдік тартым золотникпен Г-66                                                            </v>
          </cell>
          <cell r="F4604" t="str">
            <v>Тяга</v>
          </cell>
          <cell r="G4604" t="str">
            <v>рулевая, для грузового автомобиля, продольная</v>
          </cell>
          <cell r="H4604" t="str">
            <v xml:space="preserve">Көлденең рульдік тартым золотникпен Г-66                                                            </v>
          </cell>
          <cell r="I4604" t="str">
            <v>БК</v>
          </cell>
          <cell r="J4604">
            <v>0</v>
          </cell>
          <cell r="K4604">
            <v>631010000</v>
          </cell>
          <cell r="L4604" t="str">
            <v>ҚР, ШҚО, Өскемен қ., Бажов көш., 10</v>
          </cell>
          <cell r="M4604" t="str">
            <v>Тамыз-Қыркүйек</v>
          </cell>
          <cell r="N4604" t="str">
            <v>Шығыс-Қазақстан облысы, Ақжар а., Тарбағатай ауданы</v>
          </cell>
          <cell r="O4604" t="str">
            <v>DDP</v>
          </cell>
          <cell r="P4604" t="str">
            <v>шартқа қол қойылған кезден бастап 30 күнтізбелік күн ішінде</v>
          </cell>
          <cell r="Q4604">
            <v>0</v>
          </cell>
          <cell r="R4604">
            <v>796</v>
          </cell>
          <cell r="S4604" t="str">
            <v>Дана</v>
          </cell>
        </row>
        <row r="4605">
          <cell r="A4605" t="str">
            <v>3273 Т</v>
          </cell>
          <cell r="B4605" t="str">
            <v>"ШҚ АЭК" АҚ</v>
          </cell>
          <cell r="C4605" t="str">
            <v>28.11.41.500.000.00.0839.000000000000</v>
          </cell>
          <cell r="D4605">
            <v>603103501</v>
          </cell>
          <cell r="E4605" t="str">
            <v xml:space="preserve">Поршень тобы УАЗ 100ЛС                                                                              </v>
          </cell>
          <cell r="F4605" t="str">
            <v>Группа гильзо-поршневая</v>
          </cell>
          <cell r="G4605" t="str">
            <v>для карбюраторного двигателя, для легкового автомобиля</v>
          </cell>
          <cell r="H4605" t="str">
            <v xml:space="preserve">Поршень тобы УАЗ 100ЛС                                                                              </v>
          </cell>
          <cell r="I4605" t="str">
            <v>БК</v>
          </cell>
          <cell r="J4605">
            <v>0</v>
          </cell>
          <cell r="K4605">
            <v>631010000</v>
          </cell>
          <cell r="L4605" t="str">
            <v>ҚР, ШҚО, Өскемен қ., Бажов көш., 10</v>
          </cell>
          <cell r="M4605" t="str">
            <v>Тамыз-Қыркүйек</v>
          </cell>
          <cell r="N4605" t="str">
            <v>Шығыс-Қазақстан облысы, Ақжар а., Тарбағатай ауданы</v>
          </cell>
          <cell r="O4605" t="str">
            <v>DDP</v>
          </cell>
          <cell r="P4605" t="str">
            <v>шартқа қол қойылған кезден бастап 30 күнтізбелік күн ішінде</v>
          </cell>
          <cell r="Q4605">
            <v>0</v>
          </cell>
          <cell r="R4605">
            <v>839</v>
          </cell>
          <cell r="S4605" t="str">
            <v>Комплект</v>
          </cell>
        </row>
        <row r="4606">
          <cell r="A4606" t="str">
            <v>3274 Т</v>
          </cell>
          <cell r="B4606" t="str">
            <v>"ШҚ АЭК" АҚ</v>
          </cell>
          <cell r="C4606" t="str">
            <v>28.22.20.100.003.00.0796.000000000000</v>
          </cell>
          <cell r="D4606">
            <v>603108670</v>
          </cell>
          <cell r="E4606" t="str">
            <v xml:space="preserve">БКМ д. 36 үшін қалақты бұрғы (бұрғылау және жоңғыш аспап жинағымен)                                 </v>
          </cell>
          <cell r="F4606" t="str">
            <v>Оборудование бурильно-крановое</v>
          </cell>
          <cell r="G4606" t="str">
            <v>навесное, для трактора</v>
          </cell>
          <cell r="H4606" t="str">
            <v xml:space="preserve">БКМ д. 36 үшін қалақты бұрғы (бұрғылау және жоңғыш аспап жинағымен)                                 </v>
          </cell>
          <cell r="I4606" t="str">
            <v>БК</v>
          </cell>
          <cell r="J4606">
            <v>0</v>
          </cell>
          <cell r="K4606">
            <v>631010000</v>
          </cell>
          <cell r="L4606" t="str">
            <v>ҚР, ШҚО, Өскемен қ., Бажов көш., 10</v>
          </cell>
          <cell r="M4606" t="str">
            <v>Тамыз-Қыркүйек</v>
          </cell>
          <cell r="N4606" t="str">
            <v>Шығыс-Қазақстан облысы, Күршім а.</v>
          </cell>
          <cell r="O4606" t="str">
            <v>DDP</v>
          </cell>
          <cell r="P4606" t="str">
            <v>шартқа қол қойылған кезден бастап 30 күнтізбелік күн ішінде</v>
          </cell>
          <cell r="Q4606">
            <v>0</v>
          </cell>
          <cell r="R4606">
            <v>796</v>
          </cell>
          <cell r="S4606" t="str">
            <v>Дана</v>
          </cell>
        </row>
        <row r="4607">
          <cell r="A4607" t="str">
            <v>3275 Т</v>
          </cell>
          <cell r="B4607" t="str">
            <v>"ШҚ АЭК" АҚ</v>
          </cell>
          <cell r="C4607" t="str">
            <v>29.32.30.610.000.02.0796.000000000000</v>
          </cell>
          <cell r="D4607">
            <v>603101434</v>
          </cell>
          <cell r="E4607" t="str">
            <v xml:space="preserve">Салқындату радиаторы үш қатары ГАЗ-53, 3307                                                         </v>
          </cell>
          <cell r="F4607" t="str">
            <v>Радиатор</v>
          </cell>
          <cell r="G4607" t="str">
            <v>для грузового автомобиля, системы охлаждения</v>
          </cell>
          <cell r="H4607" t="str">
            <v xml:space="preserve">Салқындату радиаторы үш қатары ГАЗ-53, 3307                                                         </v>
          </cell>
          <cell r="I4607" t="str">
            <v>БК</v>
          </cell>
          <cell r="J4607">
            <v>0</v>
          </cell>
          <cell r="K4607">
            <v>631010000</v>
          </cell>
          <cell r="L4607" t="str">
            <v>ҚР, ШҚО, Өскемен қ., Бажов көш., 10</v>
          </cell>
          <cell r="M4607" t="str">
            <v>Тамыз-Қыркүйек</v>
          </cell>
          <cell r="N4607" t="str">
            <v>Шығыс-Қазақстан облысы, Күршім а.</v>
          </cell>
          <cell r="O4607" t="str">
            <v>DDP</v>
          </cell>
          <cell r="P4607" t="str">
            <v>шартқа қол қойылған кезден бастап 30 күнтізбелік күн ішінде</v>
          </cell>
          <cell r="Q4607">
            <v>0</v>
          </cell>
          <cell r="R4607">
            <v>796</v>
          </cell>
          <cell r="S4607" t="str">
            <v>Дана</v>
          </cell>
        </row>
        <row r="4608">
          <cell r="A4608" t="str">
            <v>3276 Т</v>
          </cell>
          <cell r="B4608" t="str">
            <v>"ШҚ АЭК" АҚ</v>
          </cell>
          <cell r="C4608" t="str">
            <v>29.32.30.670.008.00.0796.000000000001</v>
          </cell>
          <cell r="D4608">
            <v>603101445</v>
          </cell>
          <cell r="E4608" t="str">
            <v xml:space="preserve">Көлденең рульдік тартым золотникпен Г-66                                                            </v>
          </cell>
          <cell r="F4608" t="str">
            <v>Тяга</v>
          </cell>
          <cell r="G4608" t="str">
            <v>рулевая, для грузового автомобиля, продольная</v>
          </cell>
          <cell r="H4608" t="str">
            <v xml:space="preserve">Көлденең рульдік тартым золотникпен Г-66                                                            </v>
          </cell>
          <cell r="I4608" t="str">
            <v>БК</v>
          </cell>
          <cell r="J4608">
            <v>0</v>
          </cell>
          <cell r="K4608">
            <v>631010000</v>
          </cell>
          <cell r="L4608" t="str">
            <v>ҚР, ШҚО, Өскемен қ., Бажов көш., 10</v>
          </cell>
          <cell r="M4608" t="str">
            <v>Тамыз-Қыркүйек</v>
          </cell>
          <cell r="N4608" t="str">
            <v>Шығыс-Қазақстан облысы, Көкпекті а.</v>
          </cell>
          <cell r="O4608" t="str">
            <v>DDP</v>
          </cell>
          <cell r="P4608" t="str">
            <v>шартқа қол қойылған кезден бастап 30 күнтізбелік күн ішінде</v>
          </cell>
          <cell r="Q4608">
            <v>0</v>
          </cell>
          <cell r="R4608">
            <v>796</v>
          </cell>
          <cell r="S4608" t="str">
            <v>Дана</v>
          </cell>
        </row>
        <row r="4609">
          <cell r="A4609" t="str">
            <v>3277 Т</v>
          </cell>
          <cell r="B4609" t="str">
            <v>"ШҚ АЭК" АҚ</v>
          </cell>
          <cell r="C4609" t="str">
            <v>29.32.30.650.019.03.0796.000000000000</v>
          </cell>
          <cell r="D4609">
            <v>603103235</v>
          </cell>
          <cell r="E4609" t="str">
            <v xml:space="preserve">ҰЗЫН ЖАРТЫОСЬ УАЗ                                                                                   </v>
          </cell>
          <cell r="F4609" t="str">
            <v>Полуось</v>
          </cell>
          <cell r="G4609" t="str">
            <v>заднего ведущего моста, для легкового автомобиля, фланцевая</v>
          </cell>
          <cell r="H4609" t="str">
            <v xml:space="preserve">ҰЗЫН ЖАРТЫОСЬ УАЗ                                                                                   </v>
          </cell>
          <cell r="I4609" t="str">
            <v>БК</v>
          </cell>
          <cell r="J4609">
            <v>0</v>
          </cell>
          <cell r="K4609">
            <v>631010000</v>
          </cell>
          <cell r="L4609" t="str">
            <v>ҚР, ШҚО, Өскемен қ., Бажов көш., 10</v>
          </cell>
          <cell r="M4609" t="str">
            <v>Тамыз-Қыркүйек</v>
          </cell>
          <cell r="N4609" t="str">
            <v>Шығыс-Қазақстан облысы, Көкпекті а.</v>
          </cell>
          <cell r="O4609" t="str">
            <v>DDP</v>
          </cell>
          <cell r="P4609" t="str">
            <v>шартқа қол қойылған кезден бастап 30 күнтізбелік күн ішінде</v>
          </cell>
          <cell r="Q4609">
            <v>0</v>
          </cell>
          <cell r="R4609">
            <v>796</v>
          </cell>
          <cell r="S4609" t="str">
            <v>Дана</v>
          </cell>
        </row>
        <row r="4610">
          <cell r="A4610" t="str">
            <v>3278 Т</v>
          </cell>
          <cell r="B4610" t="str">
            <v>"ШҚ АЭК" АҚ</v>
          </cell>
          <cell r="C4610" t="str">
            <v>29.32.30.990.098.01.0796.000000000007</v>
          </cell>
          <cell r="D4610">
            <v>603103600</v>
          </cell>
          <cell r="E4610" t="str">
            <v xml:space="preserve">Дөңгелек күпшегінің УАЗ тығыздамасы 60*85*10                                                        </v>
          </cell>
          <cell r="F4610" t="str">
            <v>Сальник</v>
          </cell>
          <cell r="G4610" t="str">
            <v>для легкового автомобиля, ступицы</v>
          </cell>
          <cell r="H4610" t="str">
            <v xml:space="preserve">Дөңгелек күпшегінің УАЗ тығыздамасы 60*85*10                                                        </v>
          </cell>
          <cell r="I4610" t="str">
            <v>БК</v>
          </cell>
          <cell r="J4610">
            <v>0</v>
          </cell>
          <cell r="K4610">
            <v>631010000</v>
          </cell>
          <cell r="L4610" t="str">
            <v>ҚР, ШҚО, Өскемен қ., Бажов көш., 10</v>
          </cell>
          <cell r="M4610" t="str">
            <v>Тамыз-Қыркүйек</v>
          </cell>
          <cell r="N4610" t="str">
            <v>Шығыс-Қазақстан облысы, Көкпекті а.</v>
          </cell>
          <cell r="O4610" t="str">
            <v>DDP</v>
          </cell>
          <cell r="P4610" t="str">
            <v>шартқа қол қойылған кезден бастап 30 күнтізбелік күн ішінде</v>
          </cell>
          <cell r="Q4610">
            <v>0</v>
          </cell>
          <cell r="R4610">
            <v>796</v>
          </cell>
          <cell r="S4610" t="str">
            <v>Дана</v>
          </cell>
        </row>
        <row r="4611">
          <cell r="A4611" t="str">
            <v>3279 Т</v>
          </cell>
          <cell r="B4611" t="str">
            <v>"ШҚ АЭК" АҚ</v>
          </cell>
          <cell r="C4611" t="str">
            <v>29.32.30.670.011.01.0796.000000000001</v>
          </cell>
          <cell r="D4611">
            <v>603101449</v>
          </cell>
          <cell r="E4611" t="str">
            <v xml:space="preserve">Күш беретін цилиндр ГУР Г-66, 3307                                                                  </v>
          </cell>
          <cell r="F4611" t="str">
            <v>Цилиндр</v>
          </cell>
          <cell r="G4611" t="str">
            <v>силовой, для гидроусилителя руля, для грузового автомобиля</v>
          </cell>
          <cell r="H4611" t="str">
            <v xml:space="preserve">Күш беретін цилиндр ГУР Г-66, 3307                                                                  </v>
          </cell>
          <cell r="I4611" t="str">
            <v>БК</v>
          </cell>
          <cell r="J4611">
            <v>0</v>
          </cell>
          <cell r="K4611">
            <v>631010000</v>
          </cell>
          <cell r="L4611" t="str">
            <v>ҚР, ШҚО, Өскемен қ., Бажов көш., 10</v>
          </cell>
          <cell r="M4611" t="str">
            <v>Тамыз-Қыркүйек</v>
          </cell>
          <cell r="N4611" t="str">
            <v>Шығыс-Қазақстан облысы, Көкпекті а.</v>
          </cell>
          <cell r="O4611" t="str">
            <v>DDP</v>
          </cell>
          <cell r="P4611" t="str">
            <v>шартқа қол қойылған кезден бастап 30 күнтізбелік күн ішінде</v>
          </cell>
          <cell r="Q4611">
            <v>0</v>
          </cell>
          <cell r="R4611">
            <v>796</v>
          </cell>
          <cell r="S4611" t="str">
            <v>Дана</v>
          </cell>
        </row>
        <row r="4612">
          <cell r="A4612" t="str">
            <v>3280 Т</v>
          </cell>
          <cell r="B4612" t="str">
            <v>"ШҚ АЭК" АҚ</v>
          </cell>
          <cell r="C4612" t="str">
            <v>29.32.30.610.000.03.0796.000000000000</v>
          </cell>
          <cell r="D4612">
            <v>603106280</v>
          </cell>
          <cell r="E4612" t="str">
            <v xml:space="preserve">САЛҚЫНДАТУ ЖҮЙЕСІНІҢ РАДИАТОРЫ ЗИЛ-130                                                              </v>
          </cell>
          <cell r="F4612" t="str">
            <v>Радиатор</v>
          </cell>
          <cell r="G4612" t="str">
            <v>для специального и специализированного автомобиля, системы охлаждения</v>
          </cell>
          <cell r="H4612" t="str">
            <v xml:space="preserve">САЛҚЫНДАТУ ЖҮЙЕСІНІҢ РАДИАТОРЫ ЗИЛ-130                                                              </v>
          </cell>
          <cell r="I4612" t="str">
            <v>БК</v>
          </cell>
          <cell r="J4612">
            <v>0</v>
          </cell>
          <cell r="K4612">
            <v>631010000</v>
          </cell>
          <cell r="L4612" t="str">
            <v>ҚР, ШҚО, Өскемен қ., Бажов көш., 10</v>
          </cell>
          <cell r="M4612" t="str">
            <v>Тамыз-Қыркүйек</v>
          </cell>
          <cell r="N4612" t="str">
            <v>Шығыс-Қазақстан облысы, Көкпекті а.</v>
          </cell>
          <cell r="O4612" t="str">
            <v>DDP</v>
          </cell>
          <cell r="P4612" t="str">
            <v>шартқа қол қойылған кезден бастап 30 күнтізбелік күн ішінде</v>
          </cell>
          <cell r="Q4612">
            <v>0</v>
          </cell>
          <cell r="R4612">
            <v>796</v>
          </cell>
          <cell r="S4612" t="str">
            <v>Дана</v>
          </cell>
        </row>
        <row r="4613">
          <cell r="A4613" t="str">
            <v>3281 Т</v>
          </cell>
          <cell r="B4613" t="str">
            <v>"ШҚ АЭК" АҚ</v>
          </cell>
          <cell r="C4613" t="str">
            <v>29.32.30.990.009.00.0796.000000000012</v>
          </cell>
          <cell r="D4613">
            <v>603102246</v>
          </cell>
          <cell r="E4613" t="str">
            <v xml:space="preserve">ШЕСТЕРНЯ 2 ПЕР. КПП КАМАЗ                                                                           </v>
          </cell>
          <cell r="F4613" t="str">
            <v>Шестерня</v>
          </cell>
          <cell r="G4613" t="str">
            <v>коробки передач, для грузового автомобиля, 2-й передачи</v>
          </cell>
          <cell r="H4613" t="str">
            <v xml:space="preserve">ШЕСТЕРНЯ 2 ПЕР. КПП КАМАЗ                                                                           </v>
          </cell>
          <cell r="I4613" t="str">
            <v>БК</v>
          </cell>
          <cell r="J4613">
            <v>0</v>
          </cell>
          <cell r="K4613">
            <v>631010000</v>
          </cell>
          <cell r="L4613" t="str">
            <v>ҚР, ШҚО, Өскемен қ., Бажов көш., 10</v>
          </cell>
          <cell r="M4613" t="str">
            <v>Тамыз-Қыркүйек</v>
          </cell>
          <cell r="N4613" t="str">
            <v>Шығыс-Қазақстан облысы, Зырян қ.</v>
          </cell>
          <cell r="O4613" t="str">
            <v>DDP</v>
          </cell>
          <cell r="P4613" t="str">
            <v>шартқа қол қойылған кезден бастап 30 күнтізбелік күн ішінде</v>
          </cell>
          <cell r="Q4613">
            <v>0</v>
          </cell>
          <cell r="R4613">
            <v>796</v>
          </cell>
          <cell r="S4613" t="str">
            <v>Дана</v>
          </cell>
        </row>
        <row r="4614">
          <cell r="A4614" t="str">
            <v>3282 Т</v>
          </cell>
          <cell r="B4614" t="str">
            <v>"ШҚ АЭК" АҚ</v>
          </cell>
          <cell r="C4614" t="str">
            <v>29.32.30.990.009.00.0796.000000000001</v>
          </cell>
          <cell r="D4614">
            <v>603102247</v>
          </cell>
          <cell r="E4614" t="str">
            <v xml:space="preserve">ШЕСТЕРНЯ 3 ПЕР. КПП КАМАЗ                                                                           </v>
          </cell>
          <cell r="F4614" t="str">
            <v>Шестерня</v>
          </cell>
          <cell r="G4614" t="str">
            <v>коробки передач, для грузового автомобиля, 3-й передачи</v>
          </cell>
          <cell r="H4614" t="str">
            <v xml:space="preserve">ШЕСТЕРНЯ 3 ПЕР. КПП КАМАЗ                                                                           </v>
          </cell>
          <cell r="I4614" t="str">
            <v>БК</v>
          </cell>
          <cell r="J4614">
            <v>0</v>
          </cell>
          <cell r="K4614">
            <v>631010000</v>
          </cell>
          <cell r="L4614" t="str">
            <v>ҚР, ШҚО, Өскемен қ., Бажов көш., 10</v>
          </cell>
          <cell r="M4614" t="str">
            <v>Тамыз-Қыркүйек</v>
          </cell>
          <cell r="N4614" t="str">
            <v>Шығыс-Қазақстан облысы, Зырян қ.</v>
          </cell>
          <cell r="O4614" t="str">
            <v>DDP</v>
          </cell>
          <cell r="P4614" t="str">
            <v>шартқа қол қойылған кезден бастап 30 күнтізбелік күн ішінде</v>
          </cell>
          <cell r="Q4614">
            <v>0</v>
          </cell>
          <cell r="R4614">
            <v>796</v>
          </cell>
          <cell r="S4614" t="str">
            <v>Дана</v>
          </cell>
        </row>
        <row r="4615">
          <cell r="A4615" t="str">
            <v>3283 Т</v>
          </cell>
          <cell r="B4615" t="str">
            <v>"ШҚ АЭК" АҚ</v>
          </cell>
          <cell r="C4615" t="str">
            <v>29.32.30.300.053.00.0796.000000000013</v>
          </cell>
          <cell r="D4615">
            <v>603102379</v>
          </cell>
          <cell r="E4615" t="str">
            <v xml:space="preserve">ШЕСТЕРНЯ БЛОГЫ ЖИЫНТЫҒЫ КАМАЗ                                                                       </v>
          </cell>
          <cell r="F4615" t="str">
            <v>Блок</v>
          </cell>
          <cell r="G4615" t="str">
            <v>шестерен промежуточного вала, для грузового автомобиля, для пятиступенчатой, трехвальной коробки передач</v>
          </cell>
          <cell r="H4615" t="str">
            <v xml:space="preserve">ШЕСТЕРНЯ БЛОГЫ ЖИЫНТЫҒЫ КАМАЗ                                                                       </v>
          </cell>
          <cell r="I4615" t="str">
            <v>БК</v>
          </cell>
          <cell r="J4615">
            <v>0</v>
          </cell>
          <cell r="K4615">
            <v>631010000</v>
          </cell>
          <cell r="L4615" t="str">
            <v>ҚР, ШҚО, Өскемен қ., Бажов көш., 10</v>
          </cell>
          <cell r="M4615" t="str">
            <v>Тамыз-Қыркүйек</v>
          </cell>
          <cell r="N4615" t="str">
            <v>Шығыс-Қазақстан облысы, Зырян қ.</v>
          </cell>
          <cell r="O4615" t="str">
            <v>DDP</v>
          </cell>
          <cell r="P4615" t="str">
            <v>шартқа қол қойылған кезден бастап 30 күнтізбелік күн ішінде</v>
          </cell>
          <cell r="Q4615">
            <v>0</v>
          </cell>
          <cell r="R4615">
            <v>796</v>
          </cell>
          <cell r="S4615" t="str">
            <v>Дана</v>
          </cell>
        </row>
        <row r="4616">
          <cell r="A4616" t="str">
            <v>3284 Т</v>
          </cell>
          <cell r="B4616" t="str">
            <v>"ШҚ АЭК" АҚ</v>
          </cell>
          <cell r="C4616" t="str">
            <v>29.31.22.350.003.02.0796.000000000000</v>
          </cell>
          <cell r="D4616">
            <v>603102122</v>
          </cell>
          <cell r="E4616" t="str">
            <v xml:space="preserve">Оталдырғыш СТ142Б КАМАЗ                                                                             </v>
          </cell>
          <cell r="F4616" t="str">
            <v>Стартер</v>
          </cell>
          <cell r="G4616" t="str">
            <v>для грузового автомобиля, с электромеханическим перемещением шестерни привода</v>
          </cell>
          <cell r="H4616" t="str">
            <v xml:space="preserve">Оталдырғыш СТ142Б КАМАЗ                                                                             </v>
          </cell>
          <cell r="I4616" t="str">
            <v>БК</v>
          </cell>
          <cell r="J4616">
            <v>0</v>
          </cell>
          <cell r="K4616">
            <v>631010000</v>
          </cell>
          <cell r="L4616" t="str">
            <v>ҚР, ШҚО, Өскемен қ., Бажов көш., 10</v>
          </cell>
          <cell r="M4616" t="str">
            <v>Тамыз-Қыркүйек</v>
          </cell>
          <cell r="N4616" t="str">
            <v>Шығыс-Қазақстан облысы, Зырян қ.</v>
          </cell>
          <cell r="O4616" t="str">
            <v>DDP</v>
          </cell>
          <cell r="P4616" t="str">
            <v>шартқа қол қойылған кезден бастап 30 күнтізбелік күн ішінде</v>
          </cell>
          <cell r="Q4616">
            <v>0</v>
          </cell>
          <cell r="R4616">
            <v>796</v>
          </cell>
          <cell r="S4616" t="str">
            <v>Дана</v>
          </cell>
        </row>
        <row r="4617">
          <cell r="A4617" t="str">
            <v>3285 Т</v>
          </cell>
          <cell r="B4617" t="str">
            <v>"ШҚ АЭК" АҚ</v>
          </cell>
          <cell r="C4617" t="str">
            <v>29.32.30.250.033.00.0796.000000000001</v>
          </cell>
          <cell r="D4617">
            <v>603102427</v>
          </cell>
          <cell r="E4617" t="str">
            <v xml:space="preserve">Тежеуіш қалыбы КАМАЗ                                                                                </v>
          </cell>
          <cell r="F4617" t="str">
            <v>Колодка</v>
          </cell>
          <cell r="G4617" t="str">
            <v>тормозная, для грузового автомобиля, передняя</v>
          </cell>
          <cell r="H4617" t="str">
            <v xml:space="preserve">Тежеуіш қалыбы КАМАЗ                                                                                </v>
          </cell>
          <cell r="I4617" t="str">
            <v>БК</v>
          </cell>
          <cell r="J4617">
            <v>0</v>
          </cell>
          <cell r="K4617">
            <v>631010000</v>
          </cell>
          <cell r="L4617" t="str">
            <v>ҚР, ШҚО, Өскемен қ., Бажов көш., 10</v>
          </cell>
          <cell r="M4617" t="str">
            <v>Тамыз-Қыркүйек</v>
          </cell>
          <cell r="N4617" t="str">
            <v>Шығыс-Қазақстан облысы, Зырян қ.</v>
          </cell>
          <cell r="O4617" t="str">
            <v>DDP</v>
          </cell>
          <cell r="P4617" t="str">
            <v>шартқа қол қойылған кезден бастап 30 күнтізбелік күн ішінде</v>
          </cell>
          <cell r="Q4617">
            <v>0</v>
          </cell>
          <cell r="R4617">
            <v>796</v>
          </cell>
          <cell r="S4617" t="str">
            <v>Дана</v>
          </cell>
        </row>
        <row r="4618">
          <cell r="A4618" t="str">
            <v>3286 Т</v>
          </cell>
          <cell r="B4618" t="str">
            <v>"ШҚ АЭК" АҚ</v>
          </cell>
          <cell r="C4618" t="str">
            <v>29.32.30.990.058.05.0839.000000000000</v>
          </cell>
          <cell r="D4618">
            <v>6031021612</v>
          </cell>
          <cell r="E4618" t="str">
            <v xml:space="preserve">Қозғалтқыштың төселім жинақталымы КАМАЗ                                                             </v>
          </cell>
          <cell r="F4618" t="str">
            <v>Прокладка</v>
          </cell>
          <cell r="G4618" t="str">
            <v>для двигателя внутреннего сгорания, для грузового автомобиля</v>
          </cell>
          <cell r="H4618" t="str">
            <v xml:space="preserve">Қозғалтқыштың төселім жинақталымы КАМАЗ                                                             </v>
          </cell>
          <cell r="I4618" t="str">
            <v>БК</v>
          </cell>
          <cell r="J4618">
            <v>0</v>
          </cell>
          <cell r="K4618">
            <v>631010000</v>
          </cell>
          <cell r="L4618" t="str">
            <v>ҚР, ШҚО, Өскемен қ., Бажов көш., 10</v>
          </cell>
          <cell r="M4618" t="str">
            <v>Тамыз-Қыркүйек</v>
          </cell>
          <cell r="N4618" t="str">
            <v>Шығыс-Қазақстан облысы, Зырян қ.</v>
          </cell>
          <cell r="O4618" t="str">
            <v>DDP</v>
          </cell>
          <cell r="P4618" t="str">
            <v>шартқа қол қойылған кезден бастап 30 күнтізбелік күн ішінде</v>
          </cell>
          <cell r="Q4618">
            <v>0</v>
          </cell>
          <cell r="R4618">
            <v>839</v>
          </cell>
          <cell r="S4618" t="str">
            <v>Комплект</v>
          </cell>
        </row>
        <row r="4619">
          <cell r="A4619" t="str">
            <v>3287 Т</v>
          </cell>
          <cell r="B4619" t="str">
            <v>"ШҚ АЭК" АҚ</v>
          </cell>
          <cell r="C4619" t="str">
            <v>29.32.20.990.017.00.0796.000000000001</v>
          </cell>
          <cell r="D4619">
            <v>603102408</v>
          </cell>
          <cell r="E4619" t="str">
            <v xml:space="preserve">СТЕКЛОПОДЪЕМНИК КАМАЗ                                                                               </v>
          </cell>
          <cell r="F4619" t="str">
            <v>Стеклоподъемник</v>
          </cell>
          <cell r="G4619" t="str">
            <v>для грузового автомобиля</v>
          </cell>
          <cell r="H4619" t="str">
            <v xml:space="preserve">СТЕКЛОПОДЪЕМНИК КАМАЗ                                                                               </v>
          </cell>
          <cell r="I4619" t="str">
            <v>БК</v>
          </cell>
          <cell r="J4619">
            <v>0</v>
          </cell>
          <cell r="K4619">
            <v>631010000</v>
          </cell>
          <cell r="L4619" t="str">
            <v>ҚР, ШҚО, Өскемен қ., Бажов көш., 10</v>
          </cell>
          <cell r="M4619" t="str">
            <v>Тамыз-Қыркүйек</v>
          </cell>
          <cell r="N4619" t="str">
            <v>Шығыс-Қазақстан облысы, Зырян қ.</v>
          </cell>
          <cell r="O4619" t="str">
            <v>DDP</v>
          </cell>
          <cell r="P4619" t="str">
            <v>шартқа қол қойылған кезден бастап 30 күнтізбелік күн ішінде</v>
          </cell>
          <cell r="Q4619">
            <v>0</v>
          </cell>
          <cell r="R4619">
            <v>796</v>
          </cell>
          <cell r="S4619" t="str">
            <v>Дана</v>
          </cell>
        </row>
        <row r="4620">
          <cell r="A4620" t="str">
            <v>3288 Т</v>
          </cell>
          <cell r="B4620" t="str">
            <v>"ШҚ АЭК" АҚ</v>
          </cell>
          <cell r="C4620" t="str">
            <v>29.32.30.610.000.02.0796.000000000000</v>
          </cell>
          <cell r="D4620">
            <v>603101435</v>
          </cell>
          <cell r="E4620" t="str">
            <v xml:space="preserve">Салқындату радиаторы үш қатары ГАЗ-66                                                               </v>
          </cell>
          <cell r="F4620" t="str">
            <v>Радиатор</v>
          </cell>
          <cell r="G4620" t="str">
            <v>для грузового автомобиля, системы охлаждения</v>
          </cell>
          <cell r="H4620" t="str">
            <v xml:space="preserve">Салқындату радиаторы үш қатары ГАЗ-66                                                               </v>
          </cell>
          <cell r="I4620" t="str">
            <v>БК</v>
          </cell>
          <cell r="J4620">
            <v>0</v>
          </cell>
          <cell r="K4620">
            <v>631010000</v>
          </cell>
          <cell r="L4620" t="str">
            <v>ҚР, ШҚО, Өскемен қ., Бажов көш., 10</v>
          </cell>
          <cell r="M4620" t="str">
            <v>Тамыз-Қыркүйек</v>
          </cell>
          <cell r="N4620" t="str">
            <v>Шығыс-Қазақстан облысы, Үлкен Нарын а.</v>
          </cell>
          <cell r="O4620" t="str">
            <v>DDP</v>
          </cell>
          <cell r="P4620" t="str">
            <v>шартқа қол қойылған кезден бастап 30 күнтізбелік күн ішінде</v>
          </cell>
          <cell r="Q4620">
            <v>0</v>
          </cell>
          <cell r="R4620">
            <v>796</v>
          </cell>
          <cell r="S4620" t="str">
            <v>Дана</v>
          </cell>
        </row>
        <row r="4621">
          <cell r="A4621" t="str">
            <v>3289 Т</v>
          </cell>
          <cell r="B4621" t="str">
            <v>"ШҚ АЭК" АҚ</v>
          </cell>
          <cell r="C4621" t="str">
            <v>22.19.73.470.001.03.0796.000000000003</v>
          </cell>
          <cell r="D4621">
            <v>603101463</v>
          </cell>
          <cell r="E4621" t="str">
            <v xml:space="preserve">Қысқа шрус ГАЗ-66                                                                                   </v>
          </cell>
          <cell r="F4621" t="str">
            <v>Пыльник</v>
          </cell>
          <cell r="G4621" t="str">
            <v>для грузовых автомобилей, приводов ШРУС (наружный)</v>
          </cell>
          <cell r="H4621" t="str">
            <v xml:space="preserve">Қысқа шрус ГАЗ-66                                                                                   </v>
          </cell>
          <cell r="I4621" t="str">
            <v>БК</v>
          </cell>
          <cell r="J4621">
            <v>0</v>
          </cell>
          <cell r="K4621">
            <v>631010000</v>
          </cell>
          <cell r="L4621" t="str">
            <v>ҚР, ШҚО, Өскемен қ., Бажов көш., 10</v>
          </cell>
          <cell r="M4621" t="str">
            <v>Тамыз-Қыркүйек</v>
          </cell>
          <cell r="N4621" t="str">
            <v>Шығыс-Қазақстан облысы, Үлкен Нарын а.</v>
          </cell>
          <cell r="O4621" t="str">
            <v>DDP</v>
          </cell>
          <cell r="P4621" t="str">
            <v>шартқа қол қойылған кезден бастап 30 күнтізбелік күн ішінде</v>
          </cell>
          <cell r="Q4621">
            <v>0</v>
          </cell>
          <cell r="R4621">
            <v>796</v>
          </cell>
          <cell r="S4621" t="str">
            <v>Дана</v>
          </cell>
        </row>
        <row r="4622">
          <cell r="A4622" t="str">
            <v>3290 Т</v>
          </cell>
          <cell r="B4622" t="str">
            <v>"ШҚ АЭК" АҚ</v>
          </cell>
          <cell r="C4622" t="str">
            <v>29.32.30.950.019.00.0796.000000000000</v>
          </cell>
          <cell r="D4622">
            <v>603103428</v>
          </cell>
          <cell r="E4622" t="str">
            <v xml:space="preserve">шар тәрізді УАЗ                                                                                     </v>
          </cell>
          <cell r="F4622" t="str">
            <v>Опора</v>
          </cell>
          <cell r="G4622" t="str">
            <v>шаровая, для легкового автомобиля</v>
          </cell>
          <cell r="H4622" t="str">
            <v xml:space="preserve">шар тәрізді УАЗ                                                                                     </v>
          </cell>
          <cell r="I4622" t="str">
            <v>БК</v>
          </cell>
          <cell r="J4622">
            <v>0</v>
          </cell>
          <cell r="K4622">
            <v>631010000</v>
          </cell>
          <cell r="L4622" t="str">
            <v>ҚР, ШҚО, Өскемен қ., Бажов көш., 10</v>
          </cell>
          <cell r="M4622" t="str">
            <v>Тамыз-Қыркүйек</v>
          </cell>
          <cell r="N4622" t="str">
            <v>Шығыс-Қазақстан облысы, Үлкен Нарын а.</v>
          </cell>
          <cell r="O4622" t="str">
            <v>DDP</v>
          </cell>
          <cell r="P4622" t="str">
            <v>шартқа қол қойылған кезден бастап 30 күнтізбелік күн ішінде</v>
          </cell>
          <cell r="Q4622">
            <v>0</v>
          </cell>
          <cell r="R4622">
            <v>796</v>
          </cell>
          <cell r="S4622" t="str">
            <v>Дана</v>
          </cell>
        </row>
        <row r="4623">
          <cell r="A4623" t="str">
            <v>Тауарлар бойынша жиыны</v>
          </cell>
          <cell r="B4623"/>
          <cell r="C4623"/>
          <cell r="D4623"/>
          <cell r="E4623"/>
          <cell r="F4623"/>
          <cell r="G4623"/>
          <cell r="H4623"/>
          <cell r="I4623"/>
          <cell r="J4623"/>
          <cell r="K4623"/>
          <cell r="L4623"/>
          <cell r="M4623"/>
          <cell r="N4623"/>
          <cell r="O4623"/>
          <cell r="P4623"/>
          <cell r="Q4623"/>
          <cell r="R4623"/>
          <cell r="S4623"/>
        </row>
        <row r="4624">
          <cell r="A4624" t="str">
            <v>2. Жұмыстар</v>
          </cell>
          <cell r="B4624"/>
          <cell r="C4624"/>
          <cell r="D4624"/>
          <cell r="E4624"/>
          <cell r="F4624"/>
          <cell r="G4624"/>
          <cell r="H4624"/>
          <cell r="I4624"/>
          <cell r="J4624"/>
          <cell r="K4624"/>
          <cell r="L4624"/>
          <cell r="M4624"/>
          <cell r="N4624"/>
          <cell r="O4624"/>
          <cell r="P4624"/>
          <cell r="Q4624"/>
          <cell r="R4624"/>
          <cell r="S4624"/>
        </row>
        <row r="4625">
          <cell r="A4625" t="str">
            <v>1 Р</v>
          </cell>
          <cell r="B4625" t="str">
            <v>"ШҚ АЭК" АҚ</v>
          </cell>
          <cell r="C4625" t="str">
            <v>42.21.23.335.008.00.0999.000000000000</v>
          </cell>
          <cell r="D4625">
            <v>401100100</v>
          </cell>
          <cell r="E4625" t="str">
            <v xml:space="preserve">Мердігерлік тәсілмен ғимаратты жөндеу                                                               </v>
          </cell>
          <cell r="F4625" t="str">
            <v>Работы по ремонту/реконструкции систем водоснабжения/водопровода</v>
          </cell>
          <cell r="G4625" t="str">
            <v>Работы по ремонту/реконструкции систем водоснабжения/водопровода</v>
          </cell>
          <cell r="H4625" t="str">
            <v>Мердігерлік тәсілмен ғимаратты жөндеу. Ғимараттың беріктігін тексеру кейін  анықталған, жұмыстар, канализациялар және жылыту,  сумен жабдықтау жүйесіне ағымдағы және апаттық жұмыстар</v>
          </cell>
          <cell r="I4625" t="str">
            <v>ТЭБҰ</v>
          </cell>
          <cell r="J4625">
            <v>0</v>
          </cell>
          <cell r="K4625">
            <v>631010000</v>
          </cell>
          <cell r="L4625" t="str">
            <v>ҚР, ШҚО, Өскемен қ., Бажов көш., 10</v>
          </cell>
          <cell r="M4625" t="str">
            <v>Желтоқсан - Қантар</v>
          </cell>
          <cell r="N4625" t="str">
            <v>Шығыс-Қазақстан облысы, Өскемен қ.</v>
          </cell>
          <cell r="O4625"/>
          <cell r="P4625" t="str">
            <v>Қантар - Желтоқсан</v>
          </cell>
          <cell r="Q4625">
            <v>0</v>
          </cell>
          <cell r="R4625"/>
          <cell r="S4625"/>
        </row>
        <row r="4626">
          <cell r="A4626" t="str">
            <v>1-1 Р</v>
          </cell>
          <cell r="B4626" t="str">
            <v>"ШҚ АЭК" АҚ</v>
          </cell>
          <cell r="C4626" t="str">
            <v>42.21.23.335.008.00.0999.000000000000</v>
          </cell>
          <cell r="D4626">
            <v>401100100</v>
          </cell>
          <cell r="E4626" t="str">
            <v xml:space="preserve">Мердігерлік тәсілмен ғимаратты жөндеу                                                               </v>
          </cell>
          <cell r="F4626" t="str">
            <v>Работы по ремонту/реконструкции систем водоснабжения/водопровода</v>
          </cell>
          <cell r="G4626" t="str">
            <v>Работы по ремонту/реконструкции систем водоснабжения/водопровода</v>
          </cell>
          <cell r="H4626" t="str">
            <v>Мердігерлік тәсілмен ғимаратты жөндеу. Ғимараттың беріктігін тексеру кейін  анықталған, жұмыстар, канализациялар және жылыту,  сумен жабдықтау жүйесіне ағымдағы және апаттық жұмыстар</v>
          </cell>
          <cell r="I4626" t="str">
            <v>БК</v>
          </cell>
          <cell r="J4626">
            <v>0</v>
          </cell>
          <cell r="K4626">
            <v>631010000</v>
          </cell>
          <cell r="L4626" t="str">
            <v>ҚР, ШҚО, Өскемен қ., Бажов көш., 10</v>
          </cell>
          <cell r="M4626" t="str">
            <v>Наурыз - Сәуір</v>
          </cell>
          <cell r="N4626" t="str">
            <v>Шығыс-Қазақстан облысы, Өскемен қ.</v>
          </cell>
          <cell r="O4626"/>
          <cell r="P4626" t="str">
            <v>Бір жылдың ішінде</v>
          </cell>
          <cell r="Q4626">
            <v>0</v>
          </cell>
          <cell r="R4626"/>
          <cell r="S4626"/>
        </row>
        <row r="4627">
          <cell r="A4627" t="str">
            <v>2 Р</v>
          </cell>
          <cell r="B4627" t="str">
            <v>"ШҚ АЭК" АҚ</v>
          </cell>
          <cell r="C4627" t="str">
            <v>95.11.10.000.002.00.0999.000000000000</v>
          </cell>
          <cell r="D4627">
            <v>402101100</v>
          </cell>
          <cell r="E4627" t="str">
            <v xml:space="preserve">Көбейткіш,кеңсе техникасын мердігерлік тәсілмен жөндеу                                              </v>
          </cell>
          <cell r="F4627" t="str">
            <v>Работы по ремонту/модернизации компьютерной/периферийной оргтехники/оборудования и их частей</v>
          </cell>
          <cell r="G4627" t="str">
            <v>Работы по ремонту/модернизации компьютерной/периферийной оргтехники/оборудования и их частей</v>
          </cell>
          <cell r="H4627" t="str">
            <v>Көшірме-көбейткіш және кеңсе техникасын мердігерлік тәсілмен жөндеу.Мердігерлік тәсілмен кеңсе және көшірме-көбейткіш  техникасын  жөндеу және техникалық қызмет көрсету</v>
          </cell>
          <cell r="I4627" t="str">
            <v>ТЭБҰ</v>
          </cell>
          <cell r="J4627">
            <v>0</v>
          </cell>
          <cell r="K4627">
            <v>631010000</v>
          </cell>
          <cell r="L4627" t="str">
            <v>ҚР, ШҚО, Өскемен қ., Бажов көш., 10</v>
          </cell>
          <cell r="M4627" t="str">
            <v>Желтоқсан - Қантар</v>
          </cell>
          <cell r="N4627" t="str">
            <v>Қазақстан, Шығыс Қазақстан облысы</v>
          </cell>
          <cell r="O4627"/>
          <cell r="P4627" t="str">
            <v>Қантар - Желтоқсан</v>
          </cell>
          <cell r="Q4627">
            <v>0</v>
          </cell>
          <cell r="R4627"/>
          <cell r="S4627"/>
        </row>
        <row r="4628">
          <cell r="A4628" t="str">
            <v>2-1 Р</v>
          </cell>
          <cell r="B4628" t="str">
            <v>"ШҚ АЭК" АҚ</v>
          </cell>
          <cell r="C4628" t="str">
            <v>95.11.10.000.002.00.0999.000000000000</v>
          </cell>
          <cell r="D4628">
            <v>402101100</v>
          </cell>
          <cell r="E4628" t="str">
            <v xml:space="preserve">Көбейткіш,кеңсе техникасын мердігерлік тәсілмен жөндеу                                              </v>
          </cell>
          <cell r="F4628" t="str">
            <v>Работы по ремонту/модернизации компьютерной/периферийной оргтехники/оборудования и их частей</v>
          </cell>
          <cell r="G4628" t="str">
            <v>Работы по ремонту/модернизации компьютерной/периферийной оргтехники/оборудования и их частей</v>
          </cell>
          <cell r="H4628" t="str">
            <v>Көшірме-көбейткіш және кеңсе техникасын мердігерлік тәсілмен жөндеу.Мердігерлік тәсілмен кеңсе және көшірме-көбейткіш  техникасын  жөндеу және техникалық қызмет көрсету</v>
          </cell>
          <cell r="I4628" t="str">
            <v>БК</v>
          </cell>
          <cell r="J4628">
            <v>0</v>
          </cell>
          <cell r="K4628">
            <v>631010000</v>
          </cell>
          <cell r="L4628" t="str">
            <v>ҚР, ШҚО, Өскемен қ., Бажов көш., 10</v>
          </cell>
          <cell r="M4628" t="str">
            <v>Ақпан - Наурыз</v>
          </cell>
          <cell r="N4628" t="str">
            <v>Қазақстан, Шығыс Қазақстан облысы</v>
          </cell>
          <cell r="O4628"/>
          <cell r="P4628" t="str">
            <v>Ақпан - Желтоқсан</v>
          </cell>
          <cell r="Q4628">
            <v>0</v>
          </cell>
          <cell r="R4628"/>
          <cell r="S4628"/>
        </row>
        <row r="4629">
          <cell r="A4629" t="str">
            <v>3 Р</v>
          </cell>
          <cell r="B4629" t="str">
            <v>"ШҚ АЭК" АҚ</v>
          </cell>
          <cell r="C4629" t="str">
            <v>33.13.11.100.011.00.0999.000000000000</v>
          </cell>
          <cell r="D4629">
            <v>402102101</v>
          </cell>
          <cell r="E4629" t="str">
            <v xml:space="preserve">Өлшет- ақы-пұлының жөндеуі мердігерлік қиюмен                                                       </v>
          </cell>
          <cell r="F4629" t="str">
            <v>Работы по ремонту/модернизации контрольно-измерительных приборов и автоматики и аналогичных измерительных средств и оборудования</v>
          </cell>
          <cell r="G4629" t="str">
            <v>Работы по ремонту/модернизации контрольно-измерительных приборов и автоматики и аналогичных измерительных средств и оборудования</v>
          </cell>
          <cell r="H4629" t="str">
            <v>Мердігерлік тәсілмен өлшеу құралдарын жөндеу. МемСТ 6570-96, МемСТ 30207-94</v>
          </cell>
          <cell r="I4629" t="str">
            <v>ТЭБҰ</v>
          </cell>
          <cell r="J4629">
            <v>0</v>
          </cell>
          <cell r="K4629">
            <v>631010000</v>
          </cell>
          <cell r="L4629" t="str">
            <v>ҚР, ШҚО, Өскемен қ., Бажов көш., 10</v>
          </cell>
          <cell r="M4629" t="str">
            <v>Желтоқсан - Қантар</v>
          </cell>
          <cell r="N4629" t="str">
            <v>Шығыс-Қазақстан облысы, Өскемен қ.</v>
          </cell>
          <cell r="O4629"/>
          <cell r="P4629" t="str">
            <v>Қантар - Желтоқсан</v>
          </cell>
          <cell r="Q4629">
            <v>0</v>
          </cell>
          <cell r="R4629"/>
          <cell r="S4629"/>
        </row>
        <row r="4630">
          <cell r="A4630" t="str">
            <v>3-1 Р</v>
          </cell>
          <cell r="B4630" t="str">
            <v>"ШҚ АЭК" АҚ</v>
          </cell>
          <cell r="C4630" t="str">
            <v>33.13.11.100.011.00.0999.000000000000</v>
          </cell>
          <cell r="D4630">
            <v>402102101</v>
          </cell>
          <cell r="E4630" t="str">
            <v xml:space="preserve">Өлшет- ақы-пұлының жөндеуі мердігерлік қиюмен                                                       </v>
          </cell>
          <cell r="F4630" t="str">
            <v>Работы по ремонту/модернизации контрольно-измерительных приборов и автоматики и аналогичных измерительных средств и оборудования</v>
          </cell>
          <cell r="G4630" t="str">
            <v>Работы по ремонту/модернизации контрольно-измерительных приборов и автоматики и аналогичных измерительных средств и оборудования</v>
          </cell>
          <cell r="H4630" t="str">
            <v>Мердігерлік тәсілмен өлшеу құралдарын жөндеу. МемСТ 6570-96, МемСТ 30207-94</v>
          </cell>
          <cell r="I4630" t="str">
            <v>ТЭБҰ</v>
          </cell>
          <cell r="J4630">
            <v>0</v>
          </cell>
          <cell r="K4630">
            <v>631010000</v>
          </cell>
          <cell r="L4630" t="str">
            <v>ҚР, ШҚО, Өскемен қ., Бажов көш., 10</v>
          </cell>
          <cell r="M4630" t="str">
            <v>Қантар - Ақпан</v>
          </cell>
          <cell r="N4630" t="str">
            <v>Шығыс-Қазақстан облысы, Өскемен қ.</v>
          </cell>
          <cell r="O4630"/>
          <cell r="P4630" t="str">
            <v>Ақпан - Желтоқсан</v>
          </cell>
          <cell r="Q4630">
            <v>0</v>
          </cell>
          <cell r="R4630"/>
          <cell r="S4630"/>
        </row>
        <row r="4631">
          <cell r="A4631" t="str">
            <v>4 Р</v>
          </cell>
          <cell r="B4631" t="str">
            <v>"ШҚ АЭК" АҚ</v>
          </cell>
          <cell r="C4631" t="str">
            <v>33.13.11.100.011.00.0999.000000000000</v>
          </cell>
          <cell r="D4631">
            <v>402102102</v>
          </cell>
          <cell r="E4631" t="str">
            <v xml:space="preserve">Мердігерлік әдіспен тұрмыстық деңгейдің ЭКЕАЖ жабдығын жөндеу                                       </v>
          </cell>
          <cell r="F4631" t="str">
            <v>Работы по ремонту/модернизации контрольно-измерительных приборов и автоматики и аналогичных измерительных средств и оборудования</v>
          </cell>
          <cell r="G4631" t="str">
            <v>Работы по ремонту/модернизации контрольно-измерительных приборов и автоматики и аналогичных измерительных средств и оборудования</v>
          </cell>
          <cell r="H4631" t="str">
            <v>Мердігерлік тәсілмен  тұрмыстық деңгейдегі  ЭКЕАЖ жабдықтарын жөндеу</v>
          </cell>
          <cell r="I4631" t="str">
            <v>БК</v>
          </cell>
          <cell r="J4631">
            <v>0</v>
          </cell>
          <cell r="K4631">
            <v>631010000</v>
          </cell>
          <cell r="L4631" t="str">
            <v>ҚР, ШҚО, Өскемен қ., Бажов көш., 10</v>
          </cell>
          <cell r="M4631" t="str">
            <v>Сәуір - Мамыр</v>
          </cell>
          <cell r="N4631" t="str">
            <v>Шығыс-Қазақстан облысы, Өскемен қ.</v>
          </cell>
          <cell r="O4631"/>
          <cell r="P4631" t="str">
            <v>Мамыр - Желтоқсан</v>
          </cell>
          <cell r="Q4631">
            <v>0</v>
          </cell>
          <cell r="R4631"/>
          <cell r="S4631"/>
        </row>
        <row r="4632">
          <cell r="A4632" t="str">
            <v>5 Р</v>
          </cell>
          <cell r="B4632" t="str">
            <v>"ШҚ АЭК" АҚ</v>
          </cell>
          <cell r="C4632" t="str">
            <v>45.20.21.000.001.00.0999.000000000000</v>
          </cell>
          <cell r="D4632">
            <v>403100100</v>
          </cell>
          <cell r="E4632" t="str">
            <v xml:space="preserve">Мердігерлік тәсілмен көлікті жөндеу                                                                 </v>
          </cell>
          <cell r="F4632" t="str">
            <v>Работы по ремонту автотранспортных средств, систем, узлов и агрегатов</v>
          </cell>
          <cell r="G4632" t="str">
            <v>Работы по ремонту автотранспортных средств, систем, узлов и агрегатов</v>
          </cell>
          <cell r="H4632" t="str">
            <v>Мердігерлік тәсілмен көлікті жөндеу. Қызметтік жеңіл көліктерді жөндеу.</v>
          </cell>
          <cell r="I4632" t="str">
            <v>ТЭБҰ</v>
          </cell>
          <cell r="J4632">
            <v>0</v>
          </cell>
          <cell r="K4632">
            <v>631010000</v>
          </cell>
          <cell r="L4632" t="str">
            <v>ҚР, ШҚО, Өскемен қ., Бажов көш., 10</v>
          </cell>
          <cell r="M4632" t="str">
            <v>Желтоқсан - Қантар</v>
          </cell>
          <cell r="N4632" t="str">
            <v>Шығыс-Қазақстан облысы, Өскемен қ.</v>
          </cell>
          <cell r="O4632"/>
          <cell r="P4632" t="str">
            <v>Қантар - Желтоқсан</v>
          </cell>
          <cell r="Q4632">
            <v>0</v>
          </cell>
          <cell r="R4632"/>
          <cell r="S4632"/>
        </row>
        <row r="4633">
          <cell r="A4633" t="str">
            <v>5-1 Р</v>
          </cell>
          <cell r="B4633" t="str">
            <v>"ШҚ АЭК" АҚ</v>
          </cell>
          <cell r="C4633" t="str">
            <v>45.20.21.000.001.00.0999.000000000000</v>
          </cell>
          <cell r="D4633">
            <v>403100100</v>
          </cell>
          <cell r="E4633" t="str">
            <v xml:space="preserve">Мердігерлік тәсілмен көлікті жөндеу                                                                 </v>
          </cell>
          <cell r="F4633" t="str">
            <v>Работы по ремонту автотранспортных средств, систем, узлов и агрегатов</v>
          </cell>
          <cell r="G4633" t="str">
            <v>Работы по ремонту автотранспортных средств, систем, узлов и агрегатов</v>
          </cell>
          <cell r="H4633" t="str">
            <v>Мердігерлік тәсілмен көлікті жөндеу. Ремонт ходовой части легковых автомобилей</v>
          </cell>
          <cell r="I4633" t="str">
            <v>БК</v>
          </cell>
          <cell r="J4633">
            <v>0</v>
          </cell>
          <cell r="K4633">
            <v>631010000</v>
          </cell>
          <cell r="L4633" t="str">
            <v>070002,  Қазақстан Республикасы, Шығыс Қазақстан облысы, Өскемен қ., Бажов к-сі,10</v>
          </cell>
          <cell r="M4633" t="str">
            <v>Қантар - Ақпан</v>
          </cell>
          <cell r="N4633" t="str">
            <v>Шығыс-Қазақстан облысы, Өскемен қ.</v>
          </cell>
          <cell r="O4633"/>
          <cell r="P4633" t="str">
            <v>Қаңтар -Желтоқсан</v>
          </cell>
          <cell r="Q4633">
            <v>0</v>
          </cell>
          <cell r="R4633"/>
          <cell r="S4633"/>
        </row>
        <row r="4634">
          <cell r="A4634" t="str">
            <v>6 Р</v>
          </cell>
          <cell r="B4634" t="str">
            <v>"ШҚ АЭК" АҚ</v>
          </cell>
          <cell r="C4634" t="str">
            <v>33.12.24.100.000.00.0999.000000000000</v>
          </cell>
          <cell r="D4634">
            <v>403100100</v>
          </cell>
          <cell r="E4634" t="str">
            <v xml:space="preserve">Мердігерлік тәсілмен көлікті жөндеу                                                                 </v>
          </cell>
          <cell r="F4634" t="str">
            <v>Работы по ремонту/модернизации спецтехники (кроме автомобилей, оборудования)</v>
          </cell>
          <cell r="G4634" t="str">
            <v>Работы по ремонту/модернизации спецтехники (кроме автомобилей, оборудования)</v>
          </cell>
          <cell r="H4634" t="str">
            <v>Мердігерлік тәсілмен көлікті жөндеу. Арнаулы техниканың гидрожабдықтарын жөндеу</v>
          </cell>
          <cell r="I4634" t="str">
            <v>ТЭБҰ</v>
          </cell>
          <cell r="J4634">
            <v>0</v>
          </cell>
          <cell r="K4634">
            <v>631010000</v>
          </cell>
          <cell r="L4634" t="str">
            <v>ҚР, ШҚО, Өскемен қ., Бажов көш., 10</v>
          </cell>
          <cell r="M4634" t="str">
            <v>Желтоқсан - Қантар</v>
          </cell>
          <cell r="N4634" t="str">
            <v>Шығыс-Қазақстан облысы, Өскемен қ.</v>
          </cell>
          <cell r="O4634"/>
          <cell r="P4634" t="str">
            <v>Қантар - Желтоқсан</v>
          </cell>
          <cell r="Q4634">
            <v>0</v>
          </cell>
          <cell r="R4634"/>
          <cell r="S4634"/>
        </row>
        <row r="4635">
          <cell r="A4635" t="str">
            <v>7 Р</v>
          </cell>
          <cell r="B4635" t="str">
            <v>"ШҚ АЭК" АҚ</v>
          </cell>
          <cell r="C4635" t="str">
            <v>45.20.21.000.001.00.0999.000000000000</v>
          </cell>
          <cell r="D4635">
            <v>403100100</v>
          </cell>
          <cell r="E4635" t="str">
            <v xml:space="preserve">Мердігерлік тәсілмен көлікті жөндеу                                                                 </v>
          </cell>
          <cell r="F4635" t="str">
            <v>Работы по ремонту автотранспортных средств, систем, узлов и агрегатов</v>
          </cell>
          <cell r="G4635" t="str">
            <v>Работы по ремонту автотранспортных средств, систем, узлов и агрегатов</v>
          </cell>
          <cell r="H4635" t="str">
            <v xml:space="preserve">Мердігерлік тәсілмен көлікті жөндеу. Дизельді автокөліктердің отын аппаратураларын жөндеу </v>
          </cell>
          <cell r="I4635" t="str">
            <v>БК</v>
          </cell>
          <cell r="J4635">
            <v>0</v>
          </cell>
          <cell r="K4635">
            <v>631010000</v>
          </cell>
          <cell r="L4635" t="str">
            <v>ҚР, ШҚО, Өскемен қ., Бажов көш., 10</v>
          </cell>
          <cell r="M4635" t="str">
            <v>Желтоқсан - Қантар</v>
          </cell>
          <cell r="N4635" t="str">
            <v>Шығыс-Қазақстан облысы, Өскемен қ.</v>
          </cell>
          <cell r="O4635"/>
          <cell r="P4635" t="str">
            <v>Қантар - Желтоқсан</v>
          </cell>
          <cell r="Q4635">
            <v>0</v>
          </cell>
          <cell r="R4635"/>
          <cell r="S4635"/>
        </row>
        <row r="4636">
          <cell r="A4636" t="str">
            <v>8 Р</v>
          </cell>
          <cell r="B4636" t="str">
            <v>"ШҚ АЭК" АҚ</v>
          </cell>
          <cell r="C4636" t="str">
            <v>02.40.10.299.003.00.0999.000000000000</v>
          </cell>
          <cell r="D4636">
            <v>404100101</v>
          </cell>
          <cell r="E4636" t="str">
            <v xml:space="preserve">Көгалдандыру бойынша қызмет көрсету                                                                 </v>
          </cell>
          <cell r="F4636" t="str">
            <v>Работы по озеленению и сопутствующие к ним (снос и подготовка к посадке зеленых насаждений, посадка, пересадка зеленых насаждений)</v>
          </cell>
          <cell r="G4636" t="str">
            <v>Работы по озеленению и сопутствующие к ним (снос и подготовка к посадке зеленых насаждений, посадка, пересадка зеленых насаждений)</v>
          </cell>
          <cell r="H4636" t="str">
            <v xml:space="preserve">Көгалдандыру бойынша  жұмыстар .Көгал аймағын қалпына келтіру </v>
          </cell>
          <cell r="I4636" t="str">
            <v>БК</v>
          </cell>
          <cell r="J4636">
            <v>0</v>
          </cell>
          <cell r="K4636">
            <v>631010000</v>
          </cell>
          <cell r="L4636" t="str">
            <v>ҚР, ШҚО, Өскемен қ., Бажов көш., 10</v>
          </cell>
          <cell r="M4636" t="str">
            <v>Шілде - Тамыз</v>
          </cell>
          <cell r="N4636" t="str">
            <v>Шығыс-Қазақстан облысы, Семей қ.</v>
          </cell>
          <cell r="O4636"/>
          <cell r="P4636" t="str">
            <v>Тамыз</v>
          </cell>
          <cell r="Q4636">
            <v>0</v>
          </cell>
          <cell r="R4636"/>
          <cell r="S4636"/>
        </row>
        <row r="4637">
          <cell r="A4637" t="str">
            <v>8-1 Р</v>
          </cell>
          <cell r="B4637" t="str">
            <v>"ШҚ АЭК" АҚ</v>
          </cell>
          <cell r="C4637" t="str">
            <v>02.40.10.299.003.00.0999.000000000000</v>
          </cell>
          <cell r="D4637">
            <v>404100101</v>
          </cell>
          <cell r="E4637" t="str">
            <v xml:space="preserve">Көгалдандыру бойынша қызмет көрсету                                                                 </v>
          </cell>
          <cell r="F4637" t="str">
            <v>Работы по озеленению и сопутствующие к ним (снос и подготовка к посадке зеленых насаждений, посадка, пересадка зеленых насаждений)</v>
          </cell>
          <cell r="G4637" t="str">
            <v>Работы по озеленению и сопутствующие к ним (снос и подготовка к посадке зеленых насаждений, посадка, пересадка зеленых насаждений)</v>
          </cell>
          <cell r="H4637" t="str">
            <v xml:space="preserve">Көгалдандыру бойынша  жұмыстар .Көгал аймағын қалпына келтіру </v>
          </cell>
          <cell r="I4637" t="str">
            <v>ТЭБҰ</v>
          </cell>
          <cell r="J4637">
            <v>0</v>
          </cell>
          <cell r="K4637">
            <v>631010000</v>
          </cell>
          <cell r="L4637" t="str">
            <v>ҚР, ШҚО, Өскемен қ., Бажов көш., 10</v>
          </cell>
          <cell r="M4637" t="str">
            <v>Шілде - Тамыз</v>
          </cell>
          <cell r="N4637" t="str">
            <v>Шығыс-Қазақстан облысы, Семей қ.</v>
          </cell>
          <cell r="O4637"/>
          <cell r="P4637" t="str">
            <v>Тамыз</v>
          </cell>
          <cell r="Q4637">
            <v>0</v>
          </cell>
          <cell r="R4637"/>
          <cell r="S4637"/>
        </row>
        <row r="4638">
          <cell r="A4638" t="str">
            <v>9 Р</v>
          </cell>
          <cell r="B4638" t="str">
            <v>"ШҚ АЭК" АҚ</v>
          </cell>
          <cell r="C4638" t="str">
            <v>42.11.20.335.009.00.0999.000000000000</v>
          </cell>
          <cell r="D4638">
            <v>404100102</v>
          </cell>
          <cell r="E4638" t="str">
            <v xml:space="preserve">Асфальтты төсемдерді қалпына келтіру бойынша жұмыстар                                               </v>
          </cell>
          <cell r="F4638" t="str">
            <v>Работы по ремонту улиц</v>
          </cell>
          <cell r="G4638" t="str">
            <v>Работы по ремонту улиц</v>
          </cell>
          <cell r="H4638" t="str">
            <v>Асфальтты төсемдерді қалпына келтіру бойынша жұмыстар</v>
          </cell>
          <cell r="I4638" t="str">
            <v>БК</v>
          </cell>
          <cell r="J4638">
            <v>0</v>
          </cell>
          <cell r="K4638">
            <v>631010000</v>
          </cell>
          <cell r="L4638" t="str">
            <v>ҚР, ШҚО, Өскемен қ., Бажов көш., 10</v>
          </cell>
          <cell r="M4638" t="str">
            <v>Наурыз - Сәуір</v>
          </cell>
          <cell r="N4638" t="str">
            <v>Шығыс-Қазақстан облысы, Өскемен қ.</v>
          </cell>
          <cell r="O4638"/>
          <cell r="P4638" t="str">
            <v>Сәуір - Тамыз</v>
          </cell>
          <cell r="Q4638">
            <v>0</v>
          </cell>
          <cell r="R4638"/>
          <cell r="S4638"/>
        </row>
        <row r="4639">
          <cell r="A4639" t="str">
            <v>9-1 Р</v>
          </cell>
          <cell r="B4639" t="str">
            <v>"ШҚ АЭК" АҚ</v>
          </cell>
          <cell r="C4639" t="str">
            <v>42.11.20.335.009.00.0999.000000000000</v>
          </cell>
          <cell r="D4639">
            <v>404100102</v>
          </cell>
          <cell r="E4639" t="str">
            <v xml:space="preserve">Асфальтты төсемдерді қалпына келтіру бойынша жұмыстар                                               </v>
          </cell>
          <cell r="F4639" t="str">
            <v>Работы по ремонту улиц</v>
          </cell>
          <cell r="G4639" t="str">
            <v>Работы по ремонту улиц</v>
          </cell>
          <cell r="H4639" t="str">
            <v>Асфальтты төсемдерді қалпына келтіру бойынша жұмыстар</v>
          </cell>
          <cell r="I4639" t="str">
            <v>БК</v>
          </cell>
          <cell r="J4639">
            <v>0</v>
          </cell>
          <cell r="K4639">
            <v>631010000</v>
          </cell>
          <cell r="L4639" t="str">
            <v>ҚР, ШҚО, Өскемен қ., Бажов көш., 10</v>
          </cell>
          <cell r="M4639" t="str">
            <v>Маусым - Шілде</v>
          </cell>
          <cell r="N4639" t="str">
            <v>Шығыс-Қазақстан облысы, Өскемен қ.</v>
          </cell>
          <cell r="O4639"/>
          <cell r="P4639" t="str">
            <v>Қыркүйек</v>
          </cell>
          <cell r="Q4639">
            <v>0</v>
          </cell>
          <cell r="R4639"/>
          <cell r="S4639"/>
        </row>
        <row r="4640">
          <cell r="A4640" t="str">
            <v>10 Р</v>
          </cell>
          <cell r="B4640" t="str">
            <v>"ШҚ АЭК" АҚ</v>
          </cell>
          <cell r="C4640" t="str">
            <v>42.11.20.335.009.00.0999.000000000000</v>
          </cell>
          <cell r="D4640">
            <v>404100102</v>
          </cell>
          <cell r="E4640" t="str">
            <v xml:space="preserve">Асфальтты төсемдерді қалпына келтіру бойынша жұмыстар                                               </v>
          </cell>
          <cell r="F4640" t="str">
            <v>Работы по ремонту улиц</v>
          </cell>
          <cell r="G4640" t="str">
            <v>Работы по ремонту улиц</v>
          </cell>
          <cell r="H4640" t="str">
            <v>Асфальтты төсемдерді қалпына келтіру бойынша жұмыстар</v>
          </cell>
          <cell r="I4640" t="str">
            <v>БК</v>
          </cell>
          <cell r="J4640">
            <v>0</v>
          </cell>
          <cell r="K4640">
            <v>631010000</v>
          </cell>
          <cell r="L4640" t="str">
            <v>ҚР, ШҚО, Өскемен қ., Бажов көш., 10</v>
          </cell>
          <cell r="M4640" t="str">
            <v>Шілде - Тамыз</v>
          </cell>
          <cell r="N4640" t="str">
            <v>Шығыс-Қазақстан облысы, Семей қ.</v>
          </cell>
          <cell r="O4640"/>
          <cell r="P4640" t="str">
            <v>Тамыз</v>
          </cell>
          <cell r="Q4640">
            <v>0</v>
          </cell>
          <cell r="R4640"/>
          <cell r="S4640"/>
        </row>
        <row r="4641">
          <cell r="A4641" t="str">
            <v>10-1 Р</v>
          </cell>
          <cell r="B4641" t="str">
            <v>"ШҚ АЭК" АҚ</v>
          </cell>
          <cell r="C4641" t="str">
            <v>42.11.20.335.009.00.0999.000000000000</v>
          </cell>
          <cell r="D4641">
            <v>404100102</v>
          </cell>
          <cell r="E4641" t="str">
            <v xml:space="preserve">Асфальтты төсемдерді қалпына келтіру бойынша жұмыстар                                               </v>
          </cell>
          <cell r="F4641" t="str">
            <v>Работы по ремонту улиц</v>
          </cell>
          <cell r="G4641" t="str">
            <v>Работы по ремонту улиц</v>
          </cell>
          <cell r="H4641" t="str">
            <v>Асфальтты төсемдерді қалпына келтіру бойынша жұмыстар</v>
          </cell>
          <cell r="I4641" t="str">
            <v>ТЭБҰ</v>
          </cell>
          <cell r="J4641">
            <v>0</v>
          </cell>
          <cell r="K4641">
            <v>631010000</v>
          </cell>
          <cell r="L4641" t="str">
            <v>ҚР, ШҚО, Өскемен қ., Бажов көш., 10</v>
          </cell>
          <cell r="M4641" t="str">
            <v>Шілде - Тамыз</v>
          </cell>
          <cell r="N4641" t="str">
            <v>Шығыс-Қазақстан облысы, Семей қ.</v>
          </cell>
          <cell r="O4641"/>
          <cell r="P4641" t="str">
            <v>Тамыз</v>
          </cell>
          <cell r="Q4641">
            <v>0</v>
          </cell>
          <cell r="R4641"/>
          <cell r="S4641"/>
        </row>
        <row r="4642">
          <cell r="A4642" t="str">
            <v>11 Р</v>
          </cell>
          <cell r="B4642" t="str">
            <v>"ШҚ АЭК" АҚ</v>
          </cell>
          <cell r="C4642" t="str">
            <v>09.10.11.100.000.00.0999.000000000000</v>
          </cell>
          <cell r="D4642">
            <v>404100103</v>
          </cell>
          <cell r="E4642" t="str">
            <v xml:space="preserve">Жазықтық ұңғыманы бұрғылау бойынша жұмыстар                                                         </v>
          </cell>
          <cell r="F4642" t="str">
            <v>Работы по эксплуатационному бурению горизонтальных скважин</v>
          </cell>
          <cell r="G4642" t="str">
            <v>Работы по эксплуатационному бурению горизонтальных скважин</v>
          </cell>
          <cell r="H4642" t="str">
            <v>Көлденең ұңғыманы бұрғылау бойынша жұмыстар. Көлденең  бұрғылау тәсілімен өткелдер  құрылғысы ( топырақтың көлденең  тесігі)</v>
          </cell>
          <cell r="I4642" t="str">
            <v>БК</v>
          </cell>
          <cell r="J4642">
            <v>0</v>
          </cell>
          <cell r="K4642">
            <v>631010000</v>
          </cell>
          <cell r="L4642" t="str">
            <v>ҚР, ШҚО, Өскемен қ., Бажов көш., 10</v>
          </cell>
          <cell r="M4642" t="str">
            <v>Шілде - Тамыз</v>
          </cell>
          <cell r="N4642" t="str">
            <v>Шығыс-Қазақстан облысы, Семей қ.</v>
          </cell>
          <cell r="O4642"/>
          <cell r="P4642" t="str">
            <v>Тамыз</v>
          </cell>
          <cell r="Q4642">
            <v>0</v>
          </cell>
          <cell r="R4642"/>
          <cell r="S4642"/>
        </row>
        <row r="4643">
          <cell r="A4643" t="str">
            <v>11-1 Р</v>
          </cell>
          <cell r="B4643" t="str">
            <v>"ШҚ АЭК" АҚ</v>
          </cell>
          <cell r="C4643" t="str">
            <v>09.10.11.100.000.00.0999.000000000000</v>
          </cell>
          <cell r="D4643">
            <v>404100103</v>
          </cell>
          <cell r="E4643" t="str">
            <v xml:space="preserve">Жазықтық ұңғыманы бұрғылау бойынша жұмыстар                                                         </v>
          </cell>
          <cell r="F4643" t="str">
            <v>Работы по эксплуатационному бурению горизонтальных скважин</v>
          </cell>
          <cell r="G4643" t="str">
            <v>Работы по эксплуатационному бурению горизонтальных скважин</v>
          </cell>
          <cell r="H4643" t="str">
            <v>Көлденең ұңғыманы бұрғылау бойынша жұмыстар. Көлденең  бұрғылау тәсілімен өткелдер  құрылғысы ( топырақтың көлденең  тесігі)</v>
          </cell>
          <cell r="I4643" t="str">
            <v>ТЭБҰ</v>
          </cell>
          <cell r="J4643">
            <v>0</v>
          </cell>
          <cell r="K4643">
            <v>631010000</v>
          </cell>
          <cell r="L4643" t="str">
            <v>ҚР, ШҚО, Өскемен қ., Бажов көш., 10</v>
          </cell>
          <cell r="M4643" t="str">
            <v>Шілде - Тамыз</v>
          </cell>
          <cell r="N4643" t="str">
            <v>Шығыс-Қазақстан облысы, Семей қ.</v>
          </cell>
          <cell r="O4643"/>
          <cell r="P4643" t="str">
            <v>Тамыз</v>
          </cell>
          <cell r="Q4643">
            <v>0</v>
          </cell>
          <cell r="R4643"/>
          <cell r="S4643"/>
        </row>
        <row r="4644">
          <cell r="A4644" t="str">
            <v>12 Р</v>
          </cell>
          <cell r="B4644" t="str">
            <v>"ШҚ АЭК" АҚ</v>
          </cell>
          <cell r="C4644" t="str">
            <v>38.31.12.000.000.00.0999.000000000000</v>
          </cell>
          <cell r="D4644">
            <v>405100102</v>
          </cell>
          <cell r="E4644" t="str">
            <v xml:space="preserve">Бөлшектеу кондиционерлер                                                                            </v>
          </cell>
          <cell r="F4644" t="str">
            <v>Работы по демонтажу/разделке (разборке) техники и оборудования</v>
          </cell>
          <cell r="G4644" t="str">
            <v>Работы по демонтажу/разделке (разборке) техники и оборудования</v>
          </cell>
          <cell r="H4644" t="str">
            <v xml:space="preserve"> Кондиционерлерді бөлшектеу</v>
          </cell>
          <cell r="I4644" t="str">
            <v>БК</v>
          </cell>
          <cell r="J4644">
            <v>0</v>
          </cell>
          <cell r="K4644">
            <v>631010000</v>
          </cell>
          <cell r="L4644" t="str">
            <v>ҚР, ШҚО, Өскемен қ., Бажов көш., 10</v>
          </cell>
          <cell r="M4644" t="str">
            <v>Ақпан - Наурыз</v>
          </cell>
          <cell r="N4644" t="str">
            <v>Шығыс-Қазақстан облысы, Өскемен қ.</v>
          </cell>
          <cell r="O4644"/>
          <cell r="P4644" t="str">
            <v>Наурыз</v>
          </cell>
          <cell r="Q4644">
            <v>0</v>
          </cell>
          <cell r="R4644"/>
          <cell r="S4644"/>
        </row>
        <row r="4645">
          <cell r="A4645" t="str">
            <v>13 Р</v>
          </cell>
          <cell r="B4645" t="str">
            <v>"ШҚ АЭК" АҚ</v>
          </cell>
          <cell r="C4645" t="str">
            <v>74.90.19.000.003.00.0999.000000000000</v>
          </cell>
          <cell r="D4645">
            <v>405300100</v>
          </cell>
          <cell r="E4645" t="str">
            <v xml:space="preserve">Техникалық шарттарды әзірлеу                                                                        </v>
          </cell>
          <cell r="F4645"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G4645" t="str">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ell>
          <cell r="H4645" t="str">
            <v>Телефон (кабельді) кәріз жүйесінде кабельді салу үшін техникалық шарттарды әзірлеу</v>
          </cell>
          <cell r="I4645" t="str">
            <v>БК</v>
          </cell>
          <cell r="J4645">
            <v>0</v>
          </cell>
          <cell r="K4645">
            <v>631010000</v>
          </cell>
          <cell r="L4645" t="str">
            <v>ҚР, ШҚО, Өскемен қ., Бажов көш., 10</v>
          </cell>
          <cell r="M4645" t="str">
            <v>Маусым</v>
          </cell>
          <cell r="N4645" t="str">
            <v>Шығыс-Қазақстан облысы, Өскемен қ.</v>
          </cell>
          <cell r="O4645"/>
          <cell r="P4645" t="str">
            <v>Маусым - Желтоқсан</v>
          </cell>
          <cell r="Q4645" t="str">
            <v>100</v>
          </cell>
          <cell r="R4645"/>
          <cell r="S4645"/>
        </row>
        <row r="4646">
          <cell r="A4646" t="str">
            <v>14 Р</v>
          </cell>
          <cell r="B4646" t="str">
            <v>ШҚ "АЭК"</v>
          </cell>
          <cell r="C4646" t="str">
            <v>71.12.19.900.001.00.0999.000000000000</v>
          </cell>
          <cell r="D4646">
            <v>163100102</v>
          </cell>
          <cell r="E4646" t="str">
            <v>ҚС жаңалау және қайта құру</v>
          </cell>
          <cell r="F4646" t="str">
            <v>Работы инженерные по проектированию</v>
          </cell>
          <cell r="G4646"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H4646" t="str">
            <v>ҚС жаңалау және қайта құру. Разработка проектно-сметной документации "Реконструкция ПС 110/35/10 кВ "Левобережная"</v>
          </cell>
          <cell r="I4646" t="str">
            <v>ЭАТ</v>
          </cell>
          <cell r="J4646">
            <v>0</v>
          </cell>
          <cell r="K4646">
            <v>631010000</v>
          </cell>
          <cell r="L4646" t="str">
            <v>ҚР, ШҚО, Өскемен қ., Бажов көш., 10</v>
          </cell>
          <cell r="M4646" t="str">
            <v>Қантар - Ақпан</v>
          </cell>
          <cell r="N4646" t="str">
            <v>Шығыс-Қазақстан облысы, Өскемен қ.</v>
          </cell>
          <cell r="O4646"/>
          <cell r="P4646" t="str">
            <v>Қазан</v>
          </cell>
          <cell r="Q4646">
            <v>0</v>
          </cell>
          <cell r="R4646"/>
          <cell r="S4646"/>
        </row>
        <row r="4647">
          <cell r="A4647" t="str">
            <v>15 Р</v>
          </cell>
          <cell r="B4647" t="str">
            <v>ШҚ "АЭК"</v>
          </cell>
          <cell r="C4647" t="str">
            <v>71.20.19.000.013.00.0999.000000000000</v>
          </cell>
          <cell r="D4647">
            <v>163100102</v>
          </cell>
          <cell r="E4647" t="str">
            <v>ҚС жаңалау және қайта құру</v>
          </cell>
          <cell r="F4647" t="str">
            <v>Работы по проведению экспертиз/испытаний/тестирований</v>
          </cell>
          <cell r="G4647" t="str">
            <v>Работы по проведению экспертиз/испытаний/тестирований</v>
          </cell>
          <cell r="H4647" t="str">
            <v>ҚС жаңалау және қайта құру. Государственная экспертиза рабочего проекта "Реконструкция ПС 110/35/10 кВ "Левобережная"</v>
          </cell>
          <cell r="I4647" t="str">
            <v>БК</v>
          </cell>
          <cell r="J4647">
            <v>0</v>
          </cell>
          <cell r="K4647">
            <v>631010000</v>
          </cell>
          <cell r="L4647" t="str">
            <v>ҚР, ШҚО, Өскемен қ., Бажов көш., 10</v>
          </cell>
          <cell r="M4647" t="str">
            <v>Қазан -Қараша</v>
          </cell>
          <cell r="N4647" t="str">
            <v>Шығыс-Қазақстан облысы, Өскемен қ.</v>
          </cell>
          <cell r="O4647"/>
          <cell r="P4647" t="str">
            <v>Желтоқсан</v>
          </cell>
          <cell r="Q4647">
            <v>0</v>
          </cell>
          <cell r="R4647"/>
          <cell r="S4647"/>
        </row>
        <row r="4648">
          <cell r="A4648" t="str">
            <v>16 Р</v>
          </cell>
          <cell r="B4648" t="str">
            <v>ШҚ "АЭК"</v>
          </cell>
          <cell r="C4648" t="str">
            <v>71.12.19.900.001.00.0999.000000000000</v>
          </cell>
          <cell r="D4648">
            <v>163100102</v>
          </cell>
          <cell r="E4648" t="str">
            <v>ҚС жаңалау және қайта құру</v>
          </cell>
          <cell r="F4648" t="str">
            <v>Работы инженерные по проектированию</v>
          </cell>
          <cell r="G4648"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H4648" t="str">
            <v>ҚС жаңалау және қайта құру. Разработка проектно-сметной документации "Строительство ВЛ 110 кВ от ПС "Маканчи" до ПС "Коктал" с реконструкцией ПС "Коктал"</v>
          </cell>
          <cell r="I4648" t="str">
            <v>ЭАТ</v>
          </cell>
          <cell r="J4648">
            <v>0</v>
          </cell>
          <cell r="K4648">
            <v>631010000</v>
          </cell>
          <cell r="L4648" t="str">
            <v>ҚР, ШҚО, Өскемен қ., Бажов көш., 10</v>
          </cell>
          <cell r="M4648" t="str">
            <v>Қантар - Ақпан</v>
          </cell>
          <cell r="N4648" t="str">
            <v>Шығыс-Қазақстан облысы, Өскемен қ.</v>
          </cell>
          <cell r="O4648"/>
          <cell r="P4648" t="str">
            <v>Қазан</v>
          </cell>
          <cell r="Q4648">
            <v>0</v>
          </cell>
          <cell r="R4648"/>
          <cell r="S4648"/>
        </row>
        <row r="4649">
          <cell r="A4649" t="str">
            <v>17 Р</v>
          </cell>
          <cell r="B4649" t="str">
            <v>ШҚ "АЭК"</v>
          </cell>
          <cell r="C4649" t="str">
            <v>71.20.19.000.013.00.0999.000000000000</v>
          </cell>
          <cell r="D4649">
            <v>163100102</v>
          </cell>
          <cell r="E4649" t="str">
            <v>ҚС жаңалау және қайта құру</v>
          </cell>
          <cell r="F4649" t="str">
            <v>Работы по проведению экспертиз/испытаний/тестирований</v>
          </cell>
          <cell r="G4649" t="str">
            <v>Работы по проведению экспертиз/испытаний/тестирований</v>
          </cell>
          <cell r="H4649" t="str">
            <v>ҚС жаңалау және қайта құру. Государственная экспертиза рабочего проекта "Строительство ВЛ 110 кВ от ПС "Маканчи" до ПС "Коктал" с реконструкцией ПС "Коктал"</v>
          </cell>
          <cell r="I4649" t="str">
            <v>БК</v>
          </cell>
          <cell r="J4649">
            <v>0</v>
          </cell>
          <cell r="K4649">
            <v>631010000</v>
          </cell>
          <cell r="L4649" t="str">
            <v>ҚР, ШҚО, Өскемен қ., Бажов көш., 10</v>
          </cell>
          <cell r="M4649" t="str">
            <v>Қазан -Қараша</v>
          </cell>
          <cell r="N4649" t="str">
            <v>Шығыс-Қазақстан облысы, Өскемен қ.</v>
          </cell>
          <cell r="O4649"/>
          <cell r="P4649" t="str">
            <v>Желтоқсан</v>
          </cell>
          <cell r="Q4649">
            <v>0</v>
          </cell>
          <cell r="R4649"/>
          <cell r="S4649"/>
        </row>
        <row r="4650">
          <cell r="A4650" t="str">
            <v>18 Р</v>
          </cell>
          <cell r="B4650" t="str">
            <v>ШҚ "АЭК"</v>
          </cell>
          <cell r="C4650" t="str">
            <v>71.12.19.900.001.00.0999.000000000000</v>
          </cell>
          <cell r="D4650">
            <v>164100100</v>
          </cell>
          <cell r="E4650" t="str">
            <v>АСКУЭ жобасы бойынша күрделі шығындар</v>
          </cell>
          <cell r="F4650" t="str">
            <v>Работы инженерные по проектированию</v>
          </cell>
          <cell r="G4650" t="str">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ell>
          <cell r="H4650" t="str">
            <v>АСКУЭ жобасы бойынша күрделі шығындар. Разработка проектно-сметной документации "Строительство Центра управления сетями АСКУЭ (ЦУС)"</v>
          </cell>
          <cell r="I4650" t="str">
            <v>ЭАТ</v>
          </cell>
          <cell r="J4650">
            <v>0</v>
          </cell>
          <cell r="K4650">
            <v>631010000</v>
          </cell>
          <cell r="L4650" t="str">
            <v>ҚР, ШҚО, Өскемен қ., Бажов көш., 10</v>
          </cell>
          <cell r="M4650" t="str">
            <v>Ақпан - Наурыз</v>
          </cell>
          <cell r="N4650" t="str">
            <v>Қазақстан, Шығыс Қазақстан облысы</v>
          </cell>
          <cell r="O4650"/>
          <cell r="P4650" t="str">
            <v>Қазан</v>
          </cell>
          <cell r="Q4650">
            <v>0</v>
          </cell>
          <cell r="R4650"/>
          <cell r="S4650"/>
        </row>
        <row r="4651">
          <cell r="A4651" t="str">
            <v>19 Р</v>
          </cell>
          <cell r="B4651" t="str">
            <v>ШҚ "АЭК"</v>
          </cell>
          <cell r="C4651" t="str">
            <v>71.20.19.000.013.00.0999.000000000000</v>
          </cell>
          <cell r="D4651">
            <v>164100100</v>
          </cell>
          <cell r="E4651" t="str">
            <v>АСКУЭ жобасы бойынша күрделі шығындар</v>
          </cell>
          <cell r="F4651" t="str">
            <v>Работы по проведению экспертиз/испытаний/тестирований</v>
          </cell>
          <cell r="G4651" t="str">
            <v>Работы по проведению экспертиз/испытаний/тестирований</v>
          </cell>
          <cell r="H4651" t="str">
            <v>АСКУЭ жобасы бойынша күрделі шығындар. Государственная экспертиза рабочего проекта "Строительство Центра управления сетями АСКУЭ (ЦУС)"</v>
          </cell>
          <cell r="I4651" t="str">
            <v>БК</v>
          </cell>
          <cell r="J4651">
            <v>0</v>
          </cell>
          <cell r="K4651">
            <v>631010000</v>
          </cell>
          <cell r="L4651" t="str">
            <v>ҚР, ШҚО, Өскемен қ., Бажов көш., 10</v>
          </cell>
          <cell r="M4651" t="str">
            <v>Қазан -Қараша</v>
          </cell>
          <cell r="N4651" t="str">
            <v>Қазақстан, Шығыс Қазақстан облысы</v>
          </cell>
          <cell r="O4651"/>
          <cell r="P4651" t="str">
            <v>Желтоқсан</v>
          </cell>
          <cell r="Q4651">
            <v>0</v>
          </cell>
          <cell r="R4651"/>
          <cell r="S4651"/>
        </row>
        <row r="4652">
          <cell r="A4652" t="str">
            <v>20 Р</v>
          </cell>
          <cell r="B4652" t="str">
            <v>ШҚ "АЭК"</v>
          </cell>
          <cell r="C4652" t="str">
            <v>42.22.21.335.005.00.0999.000000000000</v>
          </cell>
          <cell r="D4652">
            <v>163100101</v>
          </cell>
          <cell r="E4652" t="str">
            <v>ЭБЖ жаңалау және қайта құру</v>
          </cell>
          <cell r="F4652" t="str">
            <v>Работы по ремонту/реконструкции линий электропередач и аналогичного линейного оборудования/объектов</v>
          </cell>
          <cell r="G4652" t="str">
            <v>Работы по ремонту/реконструкции линий электропередач и аналогичного линейного оборудования/объектов</v>
          </cell>
          <cell r="H4652" t="str">
            <v>ЭБЖ жаңалау және қайта құру. Комплексные работы по реконструкции участка ВЛ-35 кВ Л-9С ПС Чарск - ПС Аркалаык</v>
          </cell>
          <cell r="I4652" t="str">
            <v>ЭАТ</v>
          </cell>
          <cell r="J4652">
            <v>0</v>
          </cell>
          <cell r="K4652">
            <v>631010000</v>
          </cell>
          <cell r="L4652" t="str">
            <v>ҚР, ШҚО, Өскемен қ., Бажов көш., 10</v>
          </cell>
          <cell r="M4652" t="str">
            <v>Ақпан - Наурыз</v>
          </cell>
          <cell r="N4652" t="str">
            <v>Шығыс-Қазақстан облысы, Шар қ.</v>
          </cell>
          <cell r="O4652"/>
          <cell r="P4652" t="str">
            <v>Қазан</v>
          </cell>
          <cell r="Q4652">
            <v>0</v>
          </cell>
          <cell r="R4652"/>
          <cell r="S4652"/>
        </row>
        <row r="4653">
          <cell r="A4653" t="str">
            <v>20-1 Р</v>
          </cell>
          <cell r="B4653" t="str">
            <v>ШҚ "АЭК"</v>
          </cell>
          <cell r="C4653" t="str">
            <v>42.22.21.335.005.00.0999.000000000000</v>
          </cell>
          <cell r="D4653">
            <v>163100101</v>
          </cell>
          <cell r="E4653" t="str">
            <v>ЭБЖ жаңалау және қайта құру</v>
          </cell>
          <cell r="F4653" t="str">
            <v>Работы по ремонту/реконструкции линий электропередач и аналогичного линейного оборудования/объектов</v>
          </cell>
          <cell r="G4653" t="str">
            <v>Работы по ремонту/реконструкции линий электропередач и аналогичного линейного оборудования/объектов</v>
          </cell>
          <cell r="H4653" t="str">
            <v>ЭБЖ жаңалау және қайта құру. Комплексные работы по реконструкции участка ВЛ-35 кВ Л-9С ПС Чарск - ПС Аркалаык</v>
          </cell>
          <cell r="I4653" t="str">
            <v>ЭАТ</v>
          </cell>
          <cell r="J4653">
            <v>0</v>
          </cell>
          <cell r="K4653">
            <v>631010000</v>
          </cell>
          <cell r="L4653" t="str">
            <v>ҚР, ШҚО, Өскемен қ., Бажов көш., 10</v>
          </cell>
          <cell r="M4653" t="str">
            <v>Ақпан - Наурыз</v>
          </cell>
          <cell r="N4653" t="str">
            <v>Шығыс-Қазақстан облысы, Шар қ.</v>
          </cell>
          <cell r="O4653"/>
          <cell r="P4653" t="str">
            <v>Қазан</v>
          </cell>
          <cell r="Q4653">
            <v>0</v>
          </cell>
          <cell r="R4653"/>
          <cell r="S4653"/>
        </row>
        <row r="4654">
          <cell r="A4654" t="str">
            <v>21 Р</v>
          </cell>
          <cell r="B4654" t="str">
            <v>ШҚ "АЭК"</v>
          </cell>
          <cell r="C4654" t="str">
            <v>42.22.21.335.005.00.0999.000000000000</v>
          </cell>
          <cell r="D4654">
            <v>163100101</v>
          </cell>
          <cell r="E4654" t="str">
            <v>ЭБЖ жаңалау және қайта құру</v>
          </cell>
          <cell r="F4654" t="str">
            <v>Работы по ремонту/реконструкции линий электропередач и аналогичного линейного оборудования/объектов</v>
          </cell>
          <cell r="G4654" t="str">
            <v>Работы по ремонту/реконструкции линий электропередач и аналогичного линейного оборудования/объектов</v>
          </cell>
          <cell r="H4654" t="str">
            <v>ЭБЖ жаңалау және қайта құру.  Комплексные работы по реконструкции участка ВЛ-110 кВ Л-159С и ПС 18 - ПС Чарск</v>
          </cell>
          <cell r="I4654" t="str">
            <v>ЭАТ</v>
          </cell>
          <cell r="J4654">
            <v>0</v>
          </cell>
          <cell r="K4654">
            <v>631010000</v>
          </cell>
          <cell r="L4654" t="str">
            <v>ҚР, ШҚО, Өскемен қ., Бажов көш., 10</v>
          </cell>
          <cell r="M4654" t="str">
            <v>Ақпан - Наурыз</v>
          </cell>
          <cell r="N4654" t="str">
            <v>Шығыс-Қазақстан облысы, Суықбұлақ к.ә.</v>
          </cell>
          <cell r="O4654"/>
          <cell r="P4654" t="str">
            <v>Қазан</v>
          </cell>
          <cell r="Q4654">
            <v>0</v>
          </cell>
          <cell r="R4654"/>
          <cell r="S4654"/>
        </row>
        <row r="4655">
          <cell r="A4655" t="str">
            <v>21-1 Р</v>
          </cell>
          <cell r="B4655" t="str">
            <v>ШҚ "АЭК"</v>
          </cell>
          <cell r="C4655" t="str">
            <v>42.22.21.335.005.00.0999.000000000000</v>
          </cell>
          <cell r="D4655">
            <v>163100101</v>
          </cell>
          <cell r="E4655" t="str">
            <v>ЭБЖ жаңалау және қайта құру</v>
          </cell>
          <cell r="F4655" t="str">
            <v>Работы по ремонту/реконструкции линий электропередач и аналогичного линейного оборудования/объектов</v>
          </cell>
          <cell r="G4655" t="str">
            <v>Работы по ремонту/реконструкции линий электропередач и аналогичного линейного оборудования/объектов</v>
          </cell>
          <cell r="H4655" t="str">
            <v>ЭБЖ жаңалау және қайта құру.  Комплексные работы по реконструкции участка ВЛ-110 кВ Л-159С и ПС 18 - ПС Чарск</v>
          </cell>
          <cell r="I4655" t="str">
            <v>ЭАТ</v>
          </cell>
          <cell r="J4655">
            <v>0</v>
          </cell>
          <cell r="K4655">
            <v>631010000</v>
          </cell>
          <cell r="L4655" t="str">
            <v>ҚР, ШҚО, Өскемен қ., Бажов көш., 10</v>
          </cell>
          <cell r="M4655" t="str">
            <v>Ақпан - Наурыз</v>
          </cell>
          <cell r="N4655" t="str">
            <v>Шығыс-Қазақстан облысы, Суықбұлақ к.ә.</v>
          </cell>
          <cell r="O4655"/>
          <cell r="P4655" t="str">
            <v>Қазан</v>
          </cell>
          <cell r="Q4655">
            <v>0</v>
          </cell>
          <cell r="R4655"/>
          <cell r="S4655"/>
        </row>
        <row r="4656">
          <cell r="A4656" t="str">
            <v>22 Р</v>
          </cell>
          <cell r="B4656" t="str">
            <v>ШҚ "АЭК"</v>
          </cell>
          <cell r="C4656" t="str">
            <v>33.14.11.100.000.00.0999.000000000000</v>
          </cell>
          <cell r="D4656">
            <v>163100102</v>
          </cell>
          <cell r="E4656" t="str">
            <v>ҚС жаңалау және қайта құру</v>
          </cell>
          <cell r="F4656" t="str">
            <v>Работы по ремонту/реконструкции электростанций и аналогичных объектов</v>
          </cell>
          <cell r="G4656" t="str">
            <v>Работы по ремонту/реконструкции электростанций и аналогичных объектов</v>
          </cell>
          <cell r="H4656" t="str">
            <v>ҚС жаңалау және қайта құру. Комплексные работы по реконструкции ПС  110/35 кВ - замена ОД/КЗ на элегазовые выключатели, МВ на ЭВ на 5-ти ПС; Монтаж АКБ на 2 ПС."</v>
          </cell>
          <cell r="I4656" t="str">
            <v>ЭАТ</v>
          </cell>
          <cell r="J4656">
            <v>0</v>
          </cell>
          <cell r="K4656">
            <v>631010000</v>
          </cell>
          <cell r="L4656" t="str">
            <v>ҚР, ШҚО, Өскемен қ., Бажов көш., 10</v>
          </cell>
          <cell r="M4656" t="str">
            <v>Ақпан - Наурыз</v>
          </cell>
          <cell r="N4656" t="str">
            <v>Қазақстан, Шығыс Қазақстан облысы</v>
          </cell>
          <cell r="O4656"/>
          <cell r="P4656" t="str">
            <v>Қазан</v>
          </cell>
          <cell r="Q4656">
            <v>0</v>
          </cell>
          <cell r="R4656"/>
          <cell r="S4656"/>
        </row>
        <row r="4657">
          <cell r="A4657" t="str">
            <v>22-1 Р</v>
          </cell>
          <cell r="B4657" t="str">
            <v>ШҚ "АЭК"</v>
          </cell>
          <cell r="C4657" t="str">
            <v>33.14.11.100.000.00.0999.000000000000</v>
          </cell>
          <cell r="D4657">
            <v>163100102</v>
          </cell>
          <cell r="E4657" t="str">
            <v>ҚС жаңалау және қайта құру</v>
          </cell>
          <cell r="F4657" t="str">
            <v>Работы по ремонту/реконструкции электростанций и аналогичных объектов</v>
          </cell>
          <cell r="G4657" t="str">
            <v>Работы по ремонту/реконструкции электростанций и аналогичных объектов</v>
          </cell>
          <cell r="H4657" t="str">
            <v>ҚС жаңалау және қайта құру. Комплексные работы по реконструкции ПС  110/35 кВ - замена ОД/КЗ на элегазовые выключатели, МВ на ЭВ на 5-ти ПС; Монтаж АКБ на 2 ПС."</v>
          </cell>
          <cell r="I4657" t="str">
            <v>ЭАТ</v>
          </cell>
          <cell r="J4657">
            <v>0</v>
          </cell>
          <cell r="K4657">
            <v>631010000</v>
          </cell>
          <cell r="L4657" t="str">
            <v>ҚР, ШҚО, Өскемен қ., Бажов көш., 10</v>
          </cell>
          <cell r="M4657" t="str">
            <v>Ақпан - Наурыз</v>
          </cell>
          <cell r="N4657" t="str">
            <v>Қазақстан, Шығыс Қазақстан облысы</v>
          </cell>
          <cell r="O4657"/>
          <cell r="P4657" t="str">
            <v>Қазан</v>
          </cell>
          <cell r="Q4657">
            <v>0</v>
          </cell>
          <cell r="R4657"/>
          <cell r="S4657"/>
        </row>
        <row r="4658">
          <cell r="A4658" t="str">
            <v>23 Р</v>
          </cell>
          <cell r="B4658" t="str">
            <v>ШҚ "АЭК"</v>
          </cell>
          <cell r="C4658" t="str">
            <v>33.14.11.100.000.00.0999.000000000000</v>
          </cell>
          <cell r="D4658">
            <v>163100102</v>
          </cell>
          <cell r="E4658" t="str">
            <v>ҚС жаңалау және қайта құру</v>
          </cell>
          <cell r="F4658" t="str">
            <v>Работы по ремонту/реконструкции электростанций и аналогичных объектов</v>
          </cell>
          <cell r="G4658" t="str">
            <v>Работы по ремонту/реконструкции электростанций и аналогичных объектов</v>
          </cell>
          <cell r="H4658" t="str">
            <v>ҚС жаңалау және қайта құру. Комплексные работы по реконструкции ПС, установка аккумуляторных батарей на 8-ми ПС"</v>
          </cell>
          <cell r="I4658" t="str">
            <v>ЭАТ</v>
          </cell>
          <cell r="J4658">
            <v>0</v>
          </cell>
          <cell r="K4658">
            <v>631010000</v>
          </cell>
          <cell r="L4658" t="str">
            <v>ҚР, ШҚО, Өскемен қ., Бажов көш., 10</v>
          </cell>
          <cell r="M4658" t="str">
            <v>Ақпан - Наурыз</v>
          </cell>
          <cell r="N4658" t="str">
            <v>Қазақстан, Шығыс Қазақстан облысы</v>
          </cell>
          <cell r="O4658"/>
          <cell r="P4658" t="str">
            <v>Қазан</v>
          </cell>
          <cell r="Q4658">
            <v>0</v>
          </cell>
          <cell r="R4658"/>
          <cell r="S4658"/>
        </row>
        <row r="4659">
          <cell r="A4659" t="str">
            <v>23-1 Р</v>
          </cell>
          <cell r="B4659" t="str">
            <v>ШҚ "АЭК"</v>
          </cell>
          <cell r="C4659" t="str">
            <v>33.14.11.100.000.00.0999.000000000000</v>
          </cell>
          <cell r="D4659">
            <v>163100102</v>
          </cell>
          <cell r="E4659" t="str">
            <v>ҚС жаңалау және қайта құру</v>
          </cell>
          <cell r="F4659" t="str">
            <v>Работы по ремонту/реконструкции электростанций и аналогичных объектов</v>
          </cell>
          <cell r="G4659" t="str">
            <v>Работы по ремонту/реконструкции электростанций и аналогичных объектов</v>
          </cell>
          <cell r="H4659" t="str">
            <v>ҚС жаңалау және қайта құру. Комплексные работы по реконструкции ПС, установка аккумуляторных батарей на 6 ПС"</v>
          </cell>
          <cell r="I4659" t="str">
            <v>ЭАТ</v>
          </cell>
          <cell r="J4659">
            <v>0</v>
          </cell>
          <cell r="K4659">
            <v>631010000</v>
          </cell>
          <cell r="L4659" t="str">
            <v>ҚР, ШҚО, Өскемен қ., Бажов көш., 10</v>
          </cell>
          <cell r="M4659" t="str">
            <v>Ақпан - Наурыз</v>
          </cell>
          <cell r="N4659" t="str">
            <v>Қазақстан, Шығыс Қазақстан облысы</v>
          </cell>
          <cell r="O4659"/>
          <cell r="P4659" t="str">
            <v>Қазан</v>
          </cell>
          <cell r="Q4659">
            <v>0</v>
          </cell>
          <cell r="R4659"/>
          <cell r="S4659"/>
        </row>
        <row r="4660">
          <cell r="A4660" t="str">
            <v>24 Р</v>
          </cell>
          <cell r="B4660" t="str">
            <v>ШҚ "АЭК"</v>
          </cell>
          <cell r="C4660" t="str">
            <v>42.22.21.335.005.00.0999.000000000000</v>
          </cell>
          <cell r="D4660">
            <v>163100101</v>
          </cell>
          <cell r="E4660" t="str">
            <v>ЭБЖ жаңалау және қайта құру</v>
          </cell>
          <cell r="F4660" t="str">
            <v>Работы по ремонту/реконструкции линий электропередач и аналогичного линейного оборудования/объектов</v>
          </cell>
          <cell r="G4660" t="str">
            <v>Работы по ремонту/реконструкции линий электропередач и аналогичного линейного оборудования/объектов</v>
          </cell>
          <cell r="H4660" t="str">
            <v>ЭБЖ жаңалау және қайта құру. ВЛ-0,4 кВ ТП-234</v>
          </cell>
          <cell r="I4660" t="str">
            <v>ТСАТ</v>
          </cell>
          <cell r="J4660">
            <v>0</v>
          </cell>
          <cell r="K4660">
            <v>631010000</v>
          </cell>
          <cell r="L4660" t="str">
            <v>070002,  Қазақстан Республикасы, Шығыс Қазақстан облысы, Өскемен қ., Бажов к-сі,10</v>
          </cell>
          <cell r="M4660" t="str">
            <v>Ақпан - Наурыз</v>
          </cell>
          <cell r="N4660" t="str">
            <v>Шығыс-Қазақстан облысы, Алтай к.</v>
          </cell>
          <cell r="O4660"/>
          <cell r="P4660" t="str">
            <v>Қазан</v>
          </cell>
          <cell r="Q4660">
            <v>0</v>
          </cell>
          <cell r="R4660"/>
          <cell r="S4660"/>
        </row>
        <row r="4661">
          <cell r="A4661" t="str">
            <v>25 Р</v>
          </cell>
          <cell r="B4661" t="str">
            <v>ШҚ "АЭК"</v>
          </cell>
          <cell r="C4661" t="str">
            <v>42.22.21.335.005.00.0999.000000000000</v>
          </cell>
          <cell r="D4661">
            <v>163100101</v>
          </cell>
          <cell r="E4661" t="str">
            <v>ЭБЖ жаңалау және қайта құру</v>
          </cell>
          <cell r="F4661" t="str">
            <v>Работы по ремонту/реконструкции линий электропередач и аналогичного линейного оборудования/объектов</v>
          </cell>
          <cell r="G4661" t="str">
            <v>Работы по ремонту/реконструкции линий электропередач и аналогичного линейного оборудования/объектов</v>
          </cell>
          <cell r="H4661" t="str">
            <v>ЭБЖ жаңалау және қайта құру. ВЛ-0,4 кВ КТП-73 с.Ахмирово</v>
          </cell>
          <cell r="I4661" t="str">
            <v>ТСАТ</v>
          </cell>
          <cell r="J4661">
            <v>0</v>
          </cell>
          <cell r="K4661">
            <v>631010000</v>
          </cell>
          <cell r="L4661" t="str">
            <v>070002,  Қазақстан Республикасы, Шығыс Қазақстан облысы, Өскемен қ., Бажов к-сі,10</v>
          </cell>
          <cell r="M4661" t="str">
            <v>Ақпан - Наурыз</v>
          </cell>
          <cell r="N4661" t="str">
            <v>Шығыс-Қазақстан облысы, Өскемен қ.</v>
          </cell>
          <cell r="O4661"/>
          <cell r="P4661" t="str">
            <v>Қазан</v>
          </cell>
          <cell r="Q4661">
            <v>0</v>
          </cell>
          <cell r="R4661"/>
          <cell r="S4661"/>
        </row>
        <row r="4662">
          <cell r="A4662" t="str">
            <v>26 Р</v>
          </cell>
          <cell r="B4662" t="str">
            <v>ШҚ "АЭК"</v>
          </cell>
          <cell r="C4662" t="str">
            <v>42.22.21.335.005.00.0999.000000000000</v>
          </cell>
          <cell r="D4662">
            <v>163100101</v>
          </cell>
          <cell r="E4662" t="str">
            <v>ЭБЖ жаңалау және қайта құру</v>
          </cell>
          <cell r="F4662" t="str">
            <v>Работы по ремонту/реконструкции линий электропередач и аналогичного линейного оборудования/объектов</v>
          </cell>
          <cell r="G4662" t="str">
            <v>Работы по ремонту/реконструкции линий электропередач и аналогичного линейного оборудования/объектов</v>
          </cell>
          <cell r="H4662" t="str">
            <v>ЭБЖ жаңалау және қайта құру. ВЛ-0,4 кВ ТП-14-2</v>
          </cell>
          <cell r="I4662" t="str">
            <v>ТСАТ</v>
          </cell>
          <cell r="J4662">
            <v>0</v>
          </cell>
          <cell r="K4662">
            <v>631010000</v>
          </cell>
          <cell r="L4662" t="str">
            <v>070002,  Қазақстан Республикасы, Шығыс Қазақстан облысы, Өскемен қ., Бажов к-сі,10</v>
          </cell>
          <cell r="M4662" t="str">
            <v>Ақпан - Наурыз</v>
          </cell>
          <cell r="N4662" t="str">
            <v>Шығыс-Қазақстан облысы, Зыряновск қ.</v>
          </cell>
          <cell r="O4662"/>
          <cell r="P4662" t="str">
            <v>Қазан</v>
          </cell>
          <cell r="Q4662">
            <v>0</v>
          </cell>
          <cell r="R4662"/>
          <cell r="S4662"/>
        </row>
        <row r="4663">
          <cell r="A4663" t="str">
            <v>27 Р</v>
          </cell>
          <cell r="B4663" t="str">
            <v>ШҚ "АЭК"</v>
          </cell>
          <cell r="C4663" t="str">
            <v>42.22.21.335.005.00.0999.000000000000</v>
          </cell>
          <cell r="D4663">
            <v>163100101</v>
          </cell>
          <cell r="E4663" t="str">
            <v>ЭБЖ жаңалау және қайта құру</v>
          </cell>
          <cell r="F4663" t="str">
            <v>Работы по ремонту/реконструкции линий электропередач и аналогичного линейного оборудования/объектов</v>
          </cell>
          <cell r="G4663" t="str">
            <v>Работы по ремонту/реконструкции линий электропередач и аналогичного линейного оборудования/объектов</v>
          </cell>
          <cell r="H4663" t="str">
            <v>ЭБЖ жаңалау және қайта құру. ВЛ-0,4 кВ ТП-200</v>
          </cell>
          <cell r="I4663" t="str">
            <v>ТСАТ</v>
          </cell>
          <cell r="J4663">
            <v>0</v>
          </cell>
          <cell r="K4663">
            <v>631010000</v>
          </cell>
          <cell r="L4663" t="str">
            <v>070002,  Қазақстан Республикасы, Шығыс Қазақстан облысы, Өскемен қ., Бажов к-сі,10</v>
          </cell>
          <cell r="M4663" t="str">
            <v>Ақпан - Наурыз</v>
          </cell>
          <cell r="N4663" t="str">
            <v>Шығыс-Қазақстан облысы, Семей қ.</v>
          </cell>
          <cell r="O4663"/>
          <cell r="P4663" t="str">
            <v>Қазан</v>
          </cell>
          <cell r="Q4663">
            <v>0</v>
          </cell>
          <cell r="R4663"/>
          <cell r="S4663"/>
        </row>
        <row r="4664">
          <cell r="A4664" t="str">
            <v>28 Р</v>
          </cell>
          <cell r="B4664" t="str">
            <v>ШҚ "АЭК"</v>
          </cell>
          <cell r="C4664" t="str">
            <v>42.22.21.335.005.00.0999.000000000000</v>
          </cell>
          <cell r="D4664">
            <v>163100101</v>
          </cell>
          <cell r="E4664" t="str">
            <v>ЭБЖ жаңалау және қайта құру</v>
          </cell>
          <cell r="F4664" t="str">
            <v>Работы по ремонту/реконструкции линий электропередач и аналогичного линейного оборудования/объектов</v>
          </cell>
          <cell r="G4664" t="str">
            <v>Работы по ремонту/реконструкции линий электропередач и аналогичного линейного оборудования/объектов</v>
          </cell>
          <cell r="H4664" t="str">
            <v>ЭБЖ жаңалау және қайта құру. ВЛ-0,4 кВ КТП-1 с. Бескарагай</v>
          </cell>
          <cell r="I4664" t="str">
            <v>ТСАТ</v>
          </cell>
          <cell r="J4664">
            <v>0</v>
          </cell>
          <cell r="K4664">
            <v>631010000</v>
          </cell>
          <cell r="L4664" t="str">
            <v>070002,  Қазақстан Республикасы, Шығыс Қазақстан облысы, Өскемен қ., Бажов к-сі,10</v>
          </cell>
          <cell r="M4664" t="str">
            <v>Ақпан - Наурыз</v>
          </cell>
          <cell r="N4664" t="str">
            <v>Шығыс-Қазақстан облысы, Бесқарағай а.</v>
          </cell>
          <cell r="O4664"/>
          <cell r="P4664" t="str">
            <v>Қазан</v>
          </cell>
          <cell r="Q4664">
            <v>0</v>
          </cell>
          <cell r="R4664"/>
          <cell r="S4664"/>
        </row>
        <row r="4665">
          <cell r="A4665" t="str">
            <v>29 Р</v>
          </cell>
          <cell r="B4665" t="str">
            <v>ШҚ "АЭК"</v>
          </cell>
          <cell r="C4665" t="str">
            <v>42.22.21.335.005.00.0999.000000000000</v>
          </cell>
          <cell r="D4665">
            <v>163100101</v>
          </cell>
          <cell r="E4665" t="str">
            <v>ЭБЖ жаңалау және қайта құру</v>
          </cell>
          <cell r="F4665" t="str">
            <v>Работы по ремонту/реконструкции линий электропередач и аналогичного линейного оборудования/объектов</v>
          </cell>
          <cell r="G4665" t="str">
            <v>Работы по ремонту/реконструкции линий электропередач и аналогичного линейного оборудования/объектов</v>
          </cell>
          <cell r="H4665" t="str">
            <v>ЭБЖ жаңалау және қайта құру. ВЛ-0,4  кВ №3 КТП-1-6-48</v>
          </cell>
          <cell r="I4665" t="str">
            <v>ТСАТ</v>
          </cell>
          <cell r="J4665">
            <v>0</v>
          </cell>
          <cell r="K4665">
            <v>631010000</v>
          </cell>
          <cell r="L4665" t="str">
            <v>070002,  Қазақстан Республикасы, Шығыс Қазақстан облысы, Өскемен қ., Бажов к-сі,10</v>
          </cell>
          <cell r="M4665" t="str">
            <v>Ақпан - Наурыз</v>
          </cell>
          <cell r="N4665" t="str">
            <v>Шығыс-Қазақстан облысы, Самарское а.</v>
          </cell>
          <cell r="O4665"/>
          <cell r="P4665" t="str">
            <v>Қазан</v>
          </cell>
          <cell r="Q4665">
            <v>0</v>
          </cell>
          <cell r="R4665"/>
          <cell r="S4665"/>
        </row>
        <row r="4666">
          <cell r="A4666" t="str">
            <v>30 Р</v>
          </cell>
          <cell r="B4666" t="str">
            <v>ШҚ "АЭК"</v>
          </cell>
          <cell r="C4666" t="str">
            <v>33.14.11.100.000.00.0999.000000000000</v>
          </cell>
          <cell r="D4666">
            <v>163100102</v>
          </cell>
          <cell r="E4666" t="str">
            <v>ҚС жаңалау және қайта құру</v>
          </cell>
          <cell r="F4666" t="str">
            <v>Работы по ремонту/реконструкции электростанций и аналогичных объектов</v>
          </cell>
          <cell r="G4666" t="str">
            <v>Работы по ремонту/реконструкции электростанций и аналогичных объектов</v>
          </cell>
          <cell r="H4666" t="str">
            <v>ҚС жаңалау және қайта құру. Мероприятия по программе антитеррор (ограждение, видеонаблюдение на ПС</v>
          </cell>
          <cell r="I4666" t="str">
            <v>ТСАТ</v>
          </cell>
          <cell r="J4666">
            <v>0</v>
          </cell>
          <cell r="K4666">
            <v>631010000</v>
          </cell>
          <cell r="L4666" t="str">
            <v>070002,  Қазақстан Республикасы, Шығыс Қазақстан облысы, Өскемен қ., Бажов к-сі,10</v>
          </cell>
          <cell r="M4666" t="str">
            <v>Ақпан - Наурыз</v>
          </cell>
          <cell r="N4666" t="str">
            <v>Шығыс-Қазақстан облысы, Қазақстан, Шығыс Қазақстан облысы</v>
          </cell>
          <cell r="O4666"/>
          <cell r="P4666" t="str">
            <v>Қазан</v>
          </cell>
          <cell r="Q4666">
            <v>0</v>
          </cell>
          <cell r="R4666"/>
          <cell r="S4666"/>
        </row>
        <row r="4667">
          <cell r="A4667" t="str">
            <v>31 Р</v>
          </cell>
          <cell r="B4667" t="str">
            <v>ШҚ "АЭК"</v>
          </cell>
          <cell r="C4667" t="str">
            <v>45.20.21.000.001.00.0999.000000000000</v>
          </cell>
          <cell r="D4667">
            <v>403100100</v>
          </cell>
          <cell r="E4667" t="str">
            <v>Мердігерлік тәсілмен көлікті жөндеу</v>
          </cell>
          <cell r="F4667" t="str">
            <v>Работы по ремонту автотранспортных средств, систем, узлов и агрегатов</v>
          </cell>
          <cell r="G4667" t="str">
            <v>Работы по ремонту автотранспортных средств, систем, узлов и агрегатов</v>
          </cell>
          <cell r="H4667" t="str">
            <v>Мердігерлік тәсілмен көлікті жөндеу. Ремонт электрооборудования легковых автомобилей</v>
          </cell>
          <cell r="I4667" t="str">
            <v>БК</v>
          </cell>
          <cell r="J4667">
            <v>0</v>
          </cell>
          <cell r="K4667">
            <v>631010000</v>
          </cell>
          <cell r="L4667" t="str">
            <v>070002,  Қазақстан Республикасы, Шығыс Қазақстан облысы, Өскемен қ., Бажов к-сі,10</v>
          </cell>
          <cell r="M4667" t="str">
            <v>Қантар - Ақпан</v>
          </cell>
          <cell r="N4667" t="str">
            <v>Шығыс-Қазақстан облысы, Өскемен қ.</v>
          </cell>
          <cell r="O4667"/>
          <cell r="P4667" t="str">
            <v>Қаңтар -Желтоқсан</v>
          </cell>
          <cell r="Q4667">
            <v>0</v>
          </cell>
          <cell r="R4667"/>
          <cell r="S4667"/>
        </row>
        <row r="4668">
          <cell r="A4668" t="str">
            <v>32 Р</v>
          </cell>
          <cell r="B4668" t="str">
            <v>ШҚ "АЭК"</v>
          </cell>
          <cell r="C4668" t="str">
            <v>45.20.21.000.001.00.0999.000000000000</v>
          </cell>
          <cell r="D4668">
            <v>403100100</v>
          </cell>
          <cell r="E4668" t="str">
            <v>Мердігерлік тәсілмен көлікті жөндеу</v>
          </cell>
          <cell r="F4668" t="str">
            <v>Работы по ремонту автотранспортных средств, систем, узлов и агрегатов</v>
          </cell>
          <cell r="G4668" t="str">
            <v>Работы по ремонту автотранспортных средств, систем, узлов и агрегатов</v>
          </cell>
          <cell r="H4668" t="str">
            <v>Мердігерлік тәсілмен көлікті жөндеу. Расточка КПП и агрегатов легковых автомобилей</v>
          </cell>
          <cell r="I4668" t="str">
            <v>БК</v>
          </cell>
          <cell r="J4668">
            <v>0</v>
          </cell>
          <cell r="K4668">
            <v>631010000</v>
          </cell>
          <cell r="L4668" t="str">
            <v>070002,  Қазақстан Республикасы, Шығыс Қазақстан облысы, Өскемен қ., Бажов к-сі,10</v>
          </cell>
          <cell r="M4668" t="str">
            <v>Қантар - Ақпан</v>
          </cell>
          <cell r="N4668" t="str">
            <v>Шығыс-Қазақстан облысы, Өскемен қ.</v>
          </cell>
          <cell r="O4668"/>
          <cell r="P4668" t="str">
            <v>Қаңтар -Желтоқсан</v>
          </cell>
          <cell r="Q4668">
            <v>0</v>
          </cell>
          <cell r="R4668"/>
          <cell r="S4668"/>
        </row>
        <row r="4669">
          <cell r="A4669" t="str">
            <v>33 Р</v>
          </cell>
          <cell r="B4669" t="str">
            <v>ШҚ "АЭК"</v>
          </cell>
          <cell r="C4669" t="str">
            <v>45.20.21.000.001.00.0999.000000000000</v>
          </cell>
          <cell r="D4669">
            <v>403100100</v>
          </cell>
          <cell r="E4669" t="str">
            <v>Мердігерлік тәсілмен көлікті жөндеу</v>
          </cell>
          <cell r="F4669" t="str">
            <v>Работы по ремонту автотранспортных средств, систем, узлов и агрегатов</v>
          </cell>
          <cell r="G4669" t="str">
            <v>Работы по ремонту автотранспортных средств, систем, узлов и агрегатов</v>
          </cell>
          <cell r="H4669" t="str">
            <v>Мердігерлік тәсілмен көлікті жөндеу. Ремонт системы двигателей легковых автомобилей</v>
          </cell>
          <cell r="I4669" t="str">
            <v>БК</v>
          </cell>
          <cell r="J4669">
            <v>0</v>
          </cell>
          <cell r="K4669">
            <v>631010000</v>
          </cell>
          <cell r="L4669" t="str">
            <v>070002,  Қазақстан Республикасы, Шығыс Қазақстан облысы, Өскемен қ., Бажов к-сі,10</v>
          </cell>
          <cell r="M4669" t="str">
            <v>Қантар - Ақпан</v>
          </cell>
          <cell r="N4669" t="str">
            <v>Шығыс-Қазақстан облысы, Өскемен қ.</v>
          </cell>
          <cell r="O4669"/>
          <cell r="P4669" t="str">
            <v>Қаңтар -Желтоқсан</v>
          </cell>
          <cell r="Q4669">
            <v>0</v>
          </cell>
          <cell r="R4669"/>
          <cell r="S4669"/>
        </row>
        <row r="4670">
          <cell r="A4670" t="str">
            <v>34 Р</v>
          </cell>
          <cell r="B4670" t="str">
            <v>ШҚ "АЭК"</v>
          </cell>
          <cell r="C4670" t="str">
            <v>33.20.60.000.000.00.0999.000000000000</v>
          </cell>
          <cell r="D4670">
            <v>164100100</v>
          </cell>
          <cell r="E4670" t="str">
            <v>АСКУЭ жобасы бойынша күрделі шығындар</v>
          </cell>
          <cell r="F4670" t="str">
            <v>Работы по монтажу/внедрению автоматизированных систем управления/контроля/мониторинга/учета/диспетчеризации и аналогичного оборудования</v>
          </cell>
          <cell r="G4670" t="str">
            <v>Работы по монтажу/внедрению автоматизированных систем управления/контроля/мониторинга/учета/диспетчеризации и аналогичного оборудования</v>
          </cell>
          <cell r="H4670" t="str">
            <v>АСКУЭ жобасы бойынша күрделі шығындар. Деңгейінде ЭКЕАЖ 4 есептеу жерлерін байлау</v>
          </cell>
          <cell r="I4670" t="str">
            <v>ТСАТ</v>
          </cell>
          <cell r="J4670">
            <v>0</v>
          </cell>
          <cell r="K4670">
            <v>631010000</v>
          </cell>
          <cell r="L4670" t="str">
            <v>070002,  Қазақстан Республикасы, Шығыс Қазақстан облысы, Өскемен қ., Бажов к-сі,10</v>
          </cell>
          <cell r="M4670" t="str">
            <v>Ақпан - Наурыз</v>
          </cell>
          <cell r="N4670" t="str">
            <v>Қазақстан, Шығыс Қазақстан облысы</v>
          </cell>
          <cell r="O4670"/>
          <cell r="P4670" t="str">
            <v>Қазан</v>
          </cell>
          <cell r="Q4670">
            <v>0</v>
          </cell>
          <cell r="R4670"/>
          <cell r="S4670"/>
        </row>
        <row r="4671">
          <cell r="A4671" t="str">
            <v>35 Р</v>
          </cell>
          <cell r="B4671" t="str">
            <v>ШҚ "АЭК"</v>
          </cell>
          <cell r="C4671" t="str">
            <v>45.20.21.000.001.00.0999.000000000000</v>
          </cell>
          <cell r="D4671">
            <v>160100104</v>
          </cell>
          <cell r="E4671" t="str">
            <v xml:space="preserve">Көлікті күрделі жөндеу                                                                              </v>
          </cell>
          <cell r="F4671" t="str">
            <v>Работы по ремонту автотранспортных средств, систем, узлов и агрегатов</v>
          </cell>
          <cell r="G4671" t="str">
            <v>Работы по ремонту автотранспортных средств, систем, узлов и агрегатов</v>
          </cell>
          <cell r="H4671" t="str">
            <v>Көлікті күрделі жөндеу.  Жүк көтергіш механизмдерді жөндеу (кран және автокөтергіш).</v>
          </cell>
          <cell r="I4671" t="str">
            <v>ТСАТ</v>
          </cell>
          <cell r="J4671">
            <v>0</v>
          </cell>
          <cell r="K4671">
            <v>631010000</v>
          </cell>
          <cell r="L4671" t="str">
            <v>070002,  Қазақстан Республикасы, Шығыс Қазақстан облысы, Өскемен қ., Бажов к-сі,10</v>
          </cell>
          <cell r="M4671" t="str">
            <v>Ақпан - Наурыз</v>
          </cell>
          <cell r="N4671" t="str">
            <v>Шығыс-Қазақстан облысы, Өскемен қ.</v>
          </cell>
          <cell r="O4671"/>
          <cell r="P4671" t="str">
            <v>Наурыз - Желтоқсан</v>
          </cell>
          <cell r="Q4671">
            <v>0</v>
          </cell>
          <cell r="R4671"/>
          <cell r="S4671"/>
        </row>
        <row r="4672">
          <cell r="A4672" t="str">
            <v>35-1 Р</v>
          </cell>
          <cell r="B4672" t="str">
            <v>ШҚ "АЭК"</v>
          </cell>
          <cell r="C4672" t="str">
            <v>45.20.21.000.001.00.0999.000000000000</v>
          </cell>
          <cell r="D4672">
            <v>160100104</v>
          </cell>
          <cell r="E4672" t="str">
            <v xml:space="preserve">Көлікті күрделі жөндеу                                                                              </v>
          </cell>
          <cell r="F4672" t="str">
            <v>Работы по ремонту автотранспортных средств, систем, узлов и агрегатов</v>
          </cell>
          <cell r="G4672" t="str">
            <v>Работы по ремонту автотранспортных средств, систем, узлов и агрегатов</v>
          </cell>
          <cell r="H4672" t="str">
            <v>Көлікті күрделі жөндеу.  Жүк көтергіш механизмдерді жөндеу (кран және автокөтергіш).</v>
          </cell>
          <cell r="I4672" t="str">
            <v>БК</v>
          </cell>
          <cell r="J4672">
            <v>0</v>
          </cell>
          <cell r="K4672">
            <v>631010000</v>
          </cell>
          <cell r="L4672" t="str">
            <v>070002,  Қазақстан Республикасы, Шығыс Қазақстан облысы, Өскемен қ., Бажов к-сі,10</v>
          </cell>
          <cell r="M4672" t="str">
            <v>Наурыз - Сәуір</v>
          </cell>
          <cell r="N4672" t="str">
            <v>Шығыс-Қазақстан облысы, Өскемен қ.</v>
          </cell>
          <cell r="O4672"/>
          <cell r="P4672" t="str">
            <v>Бір жылдың ішінде</v>
          </cell>
          <cell r="Q4672">
            <v>0</v>
          </cell>
          <cell r="R4672"/>
          <cell r="S4672"/>
        </row>
        <row r="4673">
          <cell r="A4673" t="str">
            <v>36 Р</v>
          </cell>
          <cell r="B4673" t="str">
            <v>ШҚ "АЭК"</v>
          </cell>
          <cell r="C4673" t="str">
            <v>42.22.21.335.005.00.0999.000000000000</v>
          </cell>
          <cell r="D4673">
            <v>160100103</v>
          </cell>
          <cell r="E4673" t="str">
            <v xml:space="preserve">ЭБЖ күрделі жөндеу                                                                                  </v>
          </cell>
          <cell r="F4673" t="str">
            <v>Работы по ремонту/реконструкции линий электропередач и аналогичного линейного оборудования/объектов</v>
          </cell>
          <cell r="G4673" t="str">
            <v>Работы по ремонту/реконструкции линий электропередач и аналогичного линейного оборудования/объектов</v>
          </cell>
          <cell r="H4673" t="str">
            <v xml:space="preserve">ЭБЖ күрделі жөндеу                                                                                  </v>
          </cell>
          <cell r="I4673" t="str">
            <v>ТСАТ</v>
          </cell>
          <cell r="J4673">
            <v>0</v>
          </cell>
          <cell r="K4673">
            <v>631010000</v>
          </cell>
          <cell r="L4673" t="str">
            <v>070002,  Қазақстан Республикасы, Шығыс Қазақстан облысы, Өскемен қ., Бажов к-сі,10</v>
          </cell>
          <cell r="M4673" t="str">
            <v>Қантар - Ақпан</v>
          </cell>
          <cell r="N4673" t="str">
            <v>Шығыс-Қазақстан облысы, Өскемен қ.</v>
          </cell>
          <cell r="O4673"/>
          <cell r="P4673" t="str">
            <v>Сәуір - Маусым</v>
          </cell>
          <cell r="Q4673">
            <v>0</v>
          </cell>
          <cell r="R4673"/>
          <cell r="S4673"/>
        </row>
        <row r="4674">
          <cell r="A4674" t="str">
            <v>37 Р</v>
          </cell>
          <cell r="B4674" t="str">
            <v>ШҚ "АЭК"</v>
          </cell>
          <cell r="C4674" t="str">
            <v>33.14.11.100.000.00.0999.000000000000</v>
          </cell>
          <cell r="D4674">
            <v>160100102</v>
          </cell>
          <cell r="E4674" t="str">
            <v>ҚС күрделі жөндеу</v>
          </cell>
          <cell r="F4674" t="str">
            <v>Работы по ремонту/реконструкции электростанций и аналогичных объектов</v>
          </cell>
          <cell r="G4674" t="str">
            <v>Работы по ремонту/реконструкции электростанций и аналогичных объектов</v>
          </cell>
          <cell r="H4674" t="str">
            <v>ҚС күрделі жөндеу.</v>
          </cell>
          <cell r="I4674" t="str">
            <v>ТСАТ</v>
          </cell>
          <cell r="J4674">
            <v>0</v>
          </cell>
          <cell r="K4674">
            <v>631010000</v>
          </cell>
          <cell r="L4674" t="str">
            <v>070002,  Қазақстан Республикасы, Шығыс Қазақстан облысы, Өскемен қ., Бажов к-сі,10</v>
          </cell>
          <cell r="M4674" t="str">
            <v>Қантар - Ақпан</v>
          </cell>
          <cell r="N4674" t="str">
            <v>Шығыс-Қазақстан облысы, Өскемен қ.</v>
          </cell>
          <cell r="O4674"/>
          <cell r="P4674" t="str">
            <v>Сәуір - Маусым</v>
          </cell>
          <cell r="Q4674">
            <v>0</v>
          </cell>
          <cell r="R4674"/>
          <cell r="S4674"/>
        </row>
        <row r="4675">
          <cell r="A4675" t="str">
            <v>38 Р</v>
          </cell>
          <cell r="B4675" t="str">
            <v>ШҚ "АЭК"</v>
          </cell>
          <cell r="C4675" t="str">
            <v>33.14.11.100.000.00.0999.000000000000</v>
          </cell>
          <cell r="D4675">
            <v>160100102</v>
          </cell>
          <cell r="E4675" t="str">
            <v>ҚС күрделі жөндеу</v>
          </cell>
          <cell r="F4675" t="str">
            <v>Работы по ремонту/реконструкции электростанций и аналогичных объектов</v>
          </cell>
          <cell r="G4675" t="str">
            <v>Работы по ремонту/реконструкции электростанций и аналогичных объектов</v>
          </cell>
          <cell r="H4675" t="str">
            <v>ҚС күрделі жөндеу.</v>
          </cell>
          <cell r="I4675" t="str">
            <v>ТСАТ</v>
          </cell>
          <cell r="J4675">
            <v>0</v>
          </cell>
          <cell r="K4675">
            <v>631010000</v>
          </cell>
          <cell r="L4675" t="str">
            <v>070002,  Қазақстан Республикасы, Шығыс Қазақстан облысы, Өскемен қ., Бажов к-сі,10</v>
          </cell>
          <cell r="M4675" t="str">
            <v>Қантар - Ақпан</v>
          </cell>
          <cell r="N4675" t="str">
            <v>Шығыс-Қазақстан облысы, Зырян қ.</v>
          </cell>
          <cell r="O4675"/>
          <cell r="P4675" t="str">
            <v>Сәуір - Маусым</v>
          </cell>
          <cell r="Q4675">
            <v>0</v>
          </cell>
          <cell r="R4675"/>
          <cell r="S4675"/>
        </row>
        <row r="4676">
          <cell r="A4676" t="str">
            <v>39 Р</v>
          </cell>
          <cell r="B4676" t="str">
            <v>"ШҚ АЭК" АҚ</v>
          </cell>
          <cell r="C4676" t="str">
            <v>37.00.11.100.000.00.0999.000000000000</v>
          </cell>
          <cell r="D4676">
            <v>404100106</v>
          </cell>
          <cell r="E4676" t="str">
            <v>Сантехникалық жұмыстар</v>
          </cell>
          <cell r="F4676" t="str">
            <v>Сантехнические работы</v>
          </cell>
          <cell r="G4676" t="str">
            <v>Сантехнические работы</v>
          </cell>
          <cell r="H4676" t="str">
            <v>Сантехникалық жұмыстар</v>
          </cell>
          <cell r="I4676" t="str">
            <v>БК</v>
          </cell>
          <cell r="J4676">
            <v>0</v>
          </cell>
          <cell r="K4676">
            <v>631010000</v>
          </cell>
          <cell r="L4676" t="str">
            <v>ҚР, ШҚО, Өскемен қ., Бажов көш., 10</v>
          </cell>
          <cell r="M4676" t="str">
            <v>Наурыз - Сәуір</v>
          </cell>
          <cell r="N4676" t="str">
            <v>Шығыс-Қазақстан облысы, Өскемен қ.</v>
          </cell>
          <cell r="O4676"/>
          <cell r="P4676" t="str">
            <v>Бір жылдың ішінде</v>
          </cell>
          <cell r="Q4676">
            <v>0</v>
          </cell>
          <cell r="R4676"/>
          <cell r="S4676"/>
        </row>
        <row r="4677">
          <cell r="A4677" t="str">
            <v>40 Р</v>
          </cell>
          <cell r="B4677" t="str">
            <v>"ШҚ АЭК" АҚ</v>
          </cell>
          <cell r="C4677" t="str">
            <v>42.11.20.335.023.00.0999.000000000000</v>
          </cell>
          <cell r="D4677">
            <v>404100107</v>
          </cell>
          <cell r="E4677" t="str">
            <v>Ремонт инженерных сетей</v>
          </cell>
          <cell r="F4677" t="str">
            <v>Работы по обслуживанию зданий/сооружений/помещений и прилегающих территорий</v>
          </cell>
          <cell r="G4677" t="str">
            <v>Техническое, профилактическое обслуживание, уборка, мелкий и срочный ремонт систем коммунального хозяйства зданий/сооружений/помещений и прилегающих территорий</v>
          </cell>
          <cell r="H4677" t="str">
            <v>Ремонт инженерных сетей</v>
          </cell>
          <cell r="I4677" t="str">
            <v>БК</v>
          </cell>
          <cell r="J4677">
            <v>0</v>
          </cell>
          <cell r="K4677">
            <v>631010000</v>
          </cell>
          <cell r="L4677" t="str">
            <v>ҚР, ШҚО, Өскемен қ., Бажов көш., 10</v>
          </cell>
          <cell r="M4677" t="str">
            <v>Наурыз - Сәуір</v>
          </cell>
          <cell r="N4677" t="str">
            <v>Шығыс-Қазақстан облысы, Өскемен қ.</v>
          </cell>
          <cell r="O4677"/>
          <cell r="P4677" t="str">
            <v>Бір жылдың ішінде</v>
          </cell>
          <cell r="Q4677">
            <v>0</v>
          </cell>
          <cell r="R4677"/>
          <cell r="S4677"/>
        </row>
        <row r="4678">
          <cell r="A4678" t="str">
            <v>41 Р</v>
          </cell>
          <cell r="B4678" t="str">
            <v>"ШҚ АЭК" АҚ</v>
          </cell>
          <cell r="C4678" t="str">
            <v>45.20.21.000.001.00.0999.000000000000</v>
          </cell>
          <cell r="D4678">
            <v>403100100</v>
          </cell>
          <cell r="E4678" t="str">
            <v>Мердігерлік тәсілмен көлікті жөндеу</v>
          </cell>
          <cell r="F4678" t="str">
            <v>Работы по ремонту автотранспортных средств, систем, узлов и агрегатов</v>
          </cell>
          <cell r="G4678" t="str">
            <v>Работы по ремонту автотранспортных средств, систем, узлов и агрегатов</v>
          </cell>
          <cell r="H4678" t="str">
            <v>Мердігерлік тәсілмен көлікті жөндеу. Восстановительный ремонт автомобиля ГАЗ-33081 гос.н. 776АЕ16 после ДТП</v>
          </cell>
          <cell r="I4678" t="str">
            <v>БК</v>
          </cell>
          <cell r="J4678">
            <v>0</v>
          </cell>
          <cell r="K4678">
            <v>631010000</v>
          </cell>
          <cell r="L4678" t="str">
            <v>ҚР, ШҚО, Өскемен қ., Бажов көш., 10</v>
          </cell>
          <cell r="M4678" t="str">
            <v>Наурыз - Сәуір</v>
          </cell>
          <cell r="N4678" t="str">
            <v>Шығыс-Қазақстан облысы, Өскемен қ.</v>
          </cell>
          <cell r="O4678"/>
          <cell r="P4678" t="str">
            <v>Наурыз - Сәуір</v>
          </cell>
          <cell r="Q4678">
            <v>0</v>
          </cell>
          <cell r="R4678"/>
          <cell r="S4678"/>
        </row>
        <row r="4679">
          <cell r="A4679" t="str">
            <v>42 Р</v>
          </cell>
          <cell r="B4679" t="str">
            <v>"ШҚ АЭК" АҚ</v>
          </cell>
          <cell r="C4679" t="str">
            <v>45.20.21.000.001.00.0999.000000000000</v>
          </cell>
          <cell r="D4679">
            <v>403100100</v>
          </cell>
          <cell r="E4679" t="str">
            <v>Мердігерлік тәсілмен көлікті жөндеу</v>
          </cell>
          <cell r="F4679" t="str">
            <v>Работы по ремонту автотранспортных средств, систем, узлов и агрегатов</v>
          </cell>
          <cell r="G4679" t="str">
            <v>Работы по ремонту автотранспортных средств, систем, узлов и агрегатов</v>
          </cell>
          <cell r="H4679" t="str">
            <v>Мердігерлік тәсілмен көлікті жөндеу. Расточка гильз, блоков и шлифовка коленчатых валов, реставрация блоков и головок блоков двигателей.</v>
          </cell>
          <cell r="I4679" t="str">
            <v>БК</v>
          </cell>
          <cell r="J4679">
            <v>0</v>
          </cell>
          <cell r="K4679">
            <v>631010000</v>
          </cell>
          <cell r="L4679" t="str">
            <v>ҚР, ШҚО, Өскемен қ., Бажов көш., 10</v>
          </cell>
          <cell r="M4679" t="str">
            <v>Наурыз - Сәуір</v>
          </cell>
          <cell r="N4679" t="str">
            <v>Шығыс-Қазақстан облысы, Өскемен қ.</v>
          </cell>
          <cell r="O4679"/>
          <cell r="P4679" t="str">
            <v>Наурыз - Сәуір</v>
          </cell>
          <cell r="Q4679">
            <v>0</v>
          </cell>
          <cell r="R4679"/>
          <cell r="S4679"/>
        </row>
        <row r="4680">
          <cell r="A4680" t="str">
            <v>43 Р</v>
          </cell>
          <cell r="B4680" t="str">
            <v>ШҚ "АЭК"</v>
          </cell>
          <cell r="C4680" t="str">
            <v>33.14.11.100.000.00.0999.000000000000</v>
          </cell>
          <cell r="D4680">
            <v>163100102</v>
          </cell>
          <cell r="E4680" t="str">
            <v>ҚС жаңалау және қайта құру</v>
          </cell>
          <cell r="F4680" t="str">
            <v>Работы по ремонту/реконструкции электростанций и аналогичных объектов</v>
          </cell>
          <cell r="G4680" t="str">
            <v>Работы по ремонту/реконструкции электростанций и аналогичных объектов</v>
          </cell>
          <cell r="H4680" t="str">
            <v>ҚС жаңалау және қайта құру. Мероприятия по программе антитеррор (ограждение на ПС)</v>
          </cell>
          <cell r="I4680" t="str">
            <v>ТСАТ</v>
          </cell>
          <cell r="J4680">
            <v>0</v>
          </cell>
          <cell r="K4680">
            <v>631010000</v>
          </cell>
          <cell r="L4680" t="str">
            <v>070002,  Қазақстан Республикасы, Шығыс Қазақстан облысы, Өскемен қ., Бажов к-сі,10</v>
          </cell>
          <cell r="M4680" t="str">
            <v>Сәуір - Мамыр</v>
          </cell>
          <cell r="N4680" t="str">
            <v>Шығыс-Қазақстан облысы, Қазақстан, Шығыс Қазақстан облысы</v>
          </cell>
          <cell r="O4680"/>
          <cell r="P4680" t="str">
            <v>Қазан</v>
          </cell>
          <cell r="Q4680">
            <v>0</v>
          </cell>
          <cell r="R4680"/>
          <cell r="S4680"/>
        </row>
        <row r="4681">
          <cell r="A4681" t="str">
            <v>44 Р</v>
          </cell>
          <cell r="B4681" t="str">
            <v>"ШҚ АЭК" АҚ</v>
          </cell>
          <cell r="C4681" t="str">
            <v>71.20.19.000.008.00.0999.000000000000</v>
          </cell>
          <cell r="D4681">
            <v>828100100</v>
          </cell>
          <cell r="E4681" t="str">
            <v xml:space="preserve">Жылжымайтын объектіні  тех.түгендеу                                                                 </v>
          </cell>
          <cell r="F4681" t="str">
            <v>Работы по государственному техническому обследованию объектов недвижимого имущества</v>
          </cell>
          <cell r="G4681" t="str">
            <v>Работы по государственному техническому обследованию объектов недвижимого имущества</v>
          </cell>
          <cell r="H4681" t="str">
            <v>Жылжымайтын мүлік нысандарына тех.түгендеме.Құрылыстар және ғимараттарды  мемлекеттік техникалық тексеру жүргізу.</v>
          </cell>
          <cell r="I4681" t="str">
            <v>БК</v>
          </cell>
          <cell r="J4681">
            <v>0</v>
          </cell>
          <cell r="K4681">
            <v>631010000</v>
          </cell>
          <cell r="L4681" t="str">
            <v>ҚР, ШҚО, Өскемен қ., Бажов көш., 10</v>
          </cell>
          <cell r="M4681" t="str">
            <v>Маусым - Шілде</v>
          </cell>
          <cell r="N4681" t="str">
            <v>Қазақстан, Шығыс Қазақстан облысы</v>
          </cell>
          <cell r="O4681"/>
          <cell r="P4681" t="str">
            <v>Желтоқсан</v>
          </cell>
          <cell r="Q4681">
            <v>0</v>
          </cell>
          <cell r="R4681"/>
          <cell r="S4681"/>
        </row>
        <row r="4682">
          <cell r="A4682" t="str">
            <v>45 Р</v>
          </cell>
          <cell r="B4682" t="str">
            <v>"ШҚ АЭК" АҚ</v>
          </cell>
          <cell r="C4682" t="str">
            <v>45.20.21.000.001.00.0999.000000000000</v>
          </cell>
          <cell r="D4682">
            <v>403100100</v>
          </cell>
          <cell r="E4682" t="str">
            <v>Мердігерлік тәсілмен көлікті жөндеу</v>
          </cell>
          <cell r="F4682" t="str">
            <v>Работы по ремонту автотранспортных средств, систем, узлов и агрегатов</v>
          </cell>
          <cell r="G4682" t="str">
            <v>Работы по ремонту автотранспортных средств, систем, узлов и агрегатов</v>
          </cell>
          <cell r="H4682" t="str">
            <v>Мердігерлік тәсілмен көлікті жөндеу. Ремонт системы двигателей легковых автомобилей</v>
          </cell>
          <cell r="I4682" t="str">
            <v>БК</v>
          </cell>
          <cell r="J4682">
            <v>0</v>
          </cell>
          <cell r="K4682">
            <v>631010000</v>
          </cell>
          <cell r="L4682" t="str">
            <v>070002,  Қазақстан Республикасы, Шығыс Қазақстан облысы, Өскемен қ., Бажов к-сі,10</v>
          </cell>
          <cell r="M4682" t="str">
            <v>Маусым - Шілде</v>
          </cell>
          <cell r="N4682" t="str">
            <v>Шығыс-Қазақстан облысы, Өскемен қ.</v>
          </cell>
          <cell r="O4682"/>
          <cell r="P4682" t="str">
            <v>Шілде</v>
          </cell>
          <cell r="Q4682">
            <v>0</v>
          </cell>
          <cell r="R4682"/>
          <cell r="S4682"/>
        </row>
        <row r="4683">
          <cell r="A4683" t="str">
            <v>46 Р</v>
          </cell>
          <cell r="B4683" t="str">
            <v>"ШҚ АЭК" АҚ</v>
          </cell>
          <cell r="C4683" t="str">
            <v>45.20.21.000.001.00.0999.000000000000</v>
          </cell>
          <cell r="D4683">
            <v>403100100</v>
          </cell>
          <cell r="E4683" t="str">
            <v xml:space="preserve">Мердігерлік тәсілмен көлікті жөндеу                                                                 </v>
          </cell>
          <cell r="F4683" t="str">
            <v>Работы по ремонту автотранспортных средств, систем, узлов и агрегатов</v>
          </cell>
          <cell r="G4683" t="str">
            <v>Работы по ремонту автотранспортных средств, систем, узлов и агрегатов</v>
          </cell>
          <cell r="H4683" t="str">
            <v>Мердігерлік тәсілмен көлікті жөндеу. Ремонт ходовой части легковых автомобилей</v>
          </cell>
          <cell r="I4683" t="str">
            <v>БК</v>
          </cell>
          <cell r="J4683">
            <v>0</v>
          </cell>
          <cell r="K4683">
            <v>631010000</v>
          </cell>
          <cell r="L4683" t="str">
            <v>070002,  Қазақстан Республикасы, Шығыс Қазақстан облысы, Өскемен қ., Бажов к-сі,10</v>
          </cell>
          <cell r="M4683" t="str">
            <v>Маусым - Шілде</v>
          </cell>
          <cell r="N4683" t="str">
            <v>Шығыс-Қазақстан облысы, Өскемен қ.</v>
          </cell>
          <cell r="O4683"/>
          <cell r="P4683" t="str">
            <v>Шілде</v>
          </cell>
          <cell r="Q4683">
            <v>0</v>
          </cell>
          <cell r="R4683"/>
          <cell r="S4683"/>
        </row>
        <row r="4684">
          <cell r="A4684" t="str">
            <v>47 Р</v>
          </cell>
          <cell r="B4684" t="str">
            <v>"ШҚ АЭК" АҚ</v>
          </cell>
          <cell r="C4684" t="str">
            <v>45.20.21.000.001.00.0999.000000000000</v>
          </cell>
          <cell r="D4684">
            <v>403100100</v>
          </cell>
          <cell r="E4684" t="str">
            <v xml:space="preserve">Мердігерлік тәсілмен көлікті жөндеу                                                                 </v>
          </cell>
          <cell r="F4684" t="str">
            <v>Работы по ремонту автотранспортных средств, систем, узлов и агрегатов</v>
          </cell>
          <cell r="G4684" t="str">
            <v>Работы по ремонту автотранспортных средств, систем, узлов и агрегатов</v>
          </cell>
          <cell r="H4684" t="str">
            <v>Мердігерлік тәсілмен көлікті жөндеу. Ремонт двигателя снегохода YAMAHA VK540E, гос.н. ALD391F</v>
          </cell>
          <cell r="I4684" t="str">
            <v>ТЭБҰ</v>
          </cell>
          <cell r="J4684">
            <v>0</v>
          </cell>
          <cell r="K4684">
            <v>631010000</v>
          </cell>
          <cell r="L4684" t="str">
            <v>070002,  Қазақстан Республикасы, Шығыс Қазақстан облысы, Өскемен қ., Бажов к-сі,10</v>
          </cell>
          <cell r="M4684" t="str">
            <v>Маусым - Шілде</v>
          </cell>
          <cell r="N4684" t="str">
            <v>Шығыс-Қазақстан облысы, Өскемен қ.</v>
          </cell>
          <cell r="O4684"/>
          <cell r="P4684" t="str">
            <v>Шілде</v>
          </cell>
          <cell r="Q4684">
            <v>0</v>
          </cell>
          <cell r="R4684"/>
          <cell r="S4684"/>
        </row>
        <row r="4685">
          <cell r="A4685" t="str">
            <v>48 Р</v>
          </cell>
          <cell r="B4685" t="str">
            <v>"ШҚ АЭК" АҚ</v>
          </cell>
          <cell r="C4685" t="str">
            <v>33.12.19.100.006.00.0999.000000000000</v>
          </cell>
          <cell r="D4685">
            <v>404100107</v>
          </cell>
          <cell r="E4685" t="str">
            <v>Ремонт инженерных сетей</v>
          </cell>
          <cell r="F4685" t="str">
            <v>Работы по ремонту локальных (местного значения) трубопроводов и аналогичных сетей/систем</v>
          </cell>
          <cell r="G4685" t="str">
            <v>Работы по ремонту локальных (местного значения) трубопроводов и аналогичных сетей/систем</v>
          </cell>
          <cell r="H4685" t="str">
            <v>Ремонт инженерных сетей. Ремонт водовода на Зайсанской ГЭС.</v>
          </cell>
          <cell r="I4685" t="str">
            <v>ТЭБҰ</v>
          </cell>
          <cell r="J4685">
            <v>0</v>
          </cell>
          <cell r="K4685">
            <v>631010000</v>
          </cell>
          <cell r="L4685" t="str">
            <v>ҚР, ШҚО, Өскемен қ., Бажов көш., 10</v>
          </cell>
          <cell r="M4685" t="str">
            <v>Шілде - Тамыз</v>
          </cell>
          <cell r="N4685" t="str">
            <v>Шығыс-Қазақстан облысы, Зайсан қ.</v>
          </cell>
          <cell r="O4685"/>
          <cell r="P4685" t="str">
            <v>Қыркүйек</v>
          </cell>
          <cell r="Q4685">
            <v>0</v>
          </cell>
          <cell r="R4685"/>
          <cell r="S4685"/>
        </row>
        <row r="4686">
          <cell r="A4686" t="str">
            <v>49 Р</v>
          </cell>
          <cell r="B4686" t="str">
            <v>"ШҚ АЭК" АҚ</v>
          </cell>
          <cell r="C4686" t="str">
            <v>82.99.19.000.000.00.0999.000000000000</v>
          </cell>
          <cell r="D4686">
            <v>840110100</v>
          </cell>
          <cell r="E4686" t="str">
            <v xml:space="preserve">Тараптық ұйымдардың өзге қызметтері                                                                 </v>
          </cell>
          <cell r="F4686" t="str">
            <v>Работы по изготовлению стендов/табличек/надписей и аналогичных изделий информационного/предупредительного/эвакуционного и другого назначения</v>
          </cell>
          <cell r="G4686" t="str">
            <v>Работы по изготовлению стендов/табличек/надписей и аналогичных изделий информационного/предупредительного/эвакуционного и другого назначения</v>
          </cell>
          <cell r="H4686" t="str">
            <v>Басқа ұйымдардың басқадай қызметтері.  Изготовление печати на банерной ткани.</v>
          </cell>
          <cell r="I4686" t="str">
            <v>ТЭБҰ</v>
          </cell>
          <cell r="J4686">
            <v>0</v>
          </cell>
          <cell r="K4686">
            <v>631010000</v>
          </cell>
          <cell r="L4686" t="str">
            <v>ҚР, ШҚО, Өскемен қ., Бажов көш., 10</v>
          </cell>
          <cell r="M4686" t="str">
            <v>Шілде</v>
          </cell>
          <cell r="N4686" t="str">
            <v>Шығыс-Қазақстан облысы, Өскемен қ.</v>
          </cell>
          <cell r="O4686"/>
          <cell r="P4686" t="str">
            <v>Шілде</v>
          </cell>
          <cell r="Q4686">
            <v>0</v>
          </cell>
          <cell r="R4686"/>
          <cell r="S4686"/>
        </row>
        <row r="4687">
          <cell r="A4687" t="str">
            <v>Жұмыстар бойынша жиыны</v>
          </cell>
          <cell r="B4687"/>
          <cell r="C4687"/>
          <cell r="D4687"/>
          <cell r="E4687"/>
          <cell r="F4687"/>
          <cell r="G4687"/>
          <cell r="H4687"/>
          <cell r="I4687"/>
          <cell r="J4687"/>
          <cell r="K4687"/>
          <cell r="L4687"/>
          <cell r="M4687"/>
          <cell r="N4687"/>
          <cell r="O4687"/>
          <cell r="P4687"/>
          <cell r="Q4687"/>
          <cell r="R4687"/>
          <cell r="S4687"/>
        </row>
        <row r="4688">
          <cell r="A4688" t="str">
            <v>3. Қызметтер</v>
          </cell>
          <cell r="B4688"/>
          <cell r="C4688"/>
          <cell r="D4688"/>
          <cell r="E4688"/>
          <cell r="F4688"/>
          <cell r="G4688"/>
          <cell r="H4688"/>
          <cell r="I4688"/>
          <cell r="J4688"/>
          <cell r="K4688"/>
          <cell r="L4688"/>
          <cell r="M4688"/>
          <cell r="N4688"/>
          <cell r="O4688"/>
          <cell r="P4688"/>
          <cell r="Q4688"/>
          <cell r="R4688"/>
          <cell r="S4688"/>
        </row>
        <row r="4689">
          <cell r="A4689" t="str">
            <v>1 У</v>
          </cell>
          <cell r="B4689" t="str">
            <v>"ШҚ АЭК" АҚ</v>
          </cell>
          <cell r="C4689" t="str">
            <v>35.13.10.100.000.00.0777.000000000000</v>
          </cell>
          <cell r="D4689">
            <v>204100102</v>
          </cell>
          <cell r="E4689" t="str">
            <v xml:space="preserve">Эл/эн тасу шығыны - басқа, тг                                                                       </v>
          </cell>
          <cell r="F4689" t="str">
            <v>Услуги по передаче/распределению электроэнергии</v>
          </cell>
          <cell r="G4689" t="str">
            <v>Услуги по передаче/распределению электроэнергии</v>
          </cell>
          <cell r="H4689" t="str">
            <v>Эл/эн тасу шығындар - басқа.  Электр энергиясының бөлшек сауда нарығын ұйымдастыру және жұмыс істеу Ережесінің 10 т. 6 тт. сәйкес</v>
          </cell>
          <cell r="I4689" t="str">
            <v>БК</v>
          </cell>
          <cell r="J4689">
            <v>0</v>
          </cell>
          <cell r="K4689">
            <v>631010000</v>
          </cell>
          <cell r="L4689" t="str">
            <v>ҚР, ШҚО, Өскемен қ., Бажов көш., 10</v>
          </cell>
          <cell r="M4689" t="str">
            <v>Желтоқсан - Қантар</v>
          </cell>
          <cell r="N4689" t="str">
            <v>Шығыс-Қазақстан облысы, Өскемен қ.</v>
          </cell>
          <cell r="O4689"/>
          <cell r="P4689" t="str">
            <v>Қантар - Желтоқсан</v>
          </cell>
          <cell r="Q4689">
            <v>0</v>
          </cell>
          <cell r="R4689"/>
          <cell r="S4689"/>
        </row>
        <row r="4690">
          <cell r="A4690" t="str">
            <v>2 У</v>
          </cell>
          <cell r="B4690" t="str">
            <v>"ШҚ АЭК" АҚ</v>
          </cell>
          <cell r="C4690" t="str">
            <v>35.13.10.100.000.00.0777.000000000000</v>
          </cell>
          <cell r="D4690">
            <v>204100102</v>
          </cell>
          <cell r="E4690" t="str">
            <v xml:space="preserve">Эл/эн тасу шығыны - басқа, тг                                                                       </v>
          </cell>
          <cell r="F4690" t="str">
            <v>Услуги по передаче/распределению электроэнергии</v>
          </cell>
          <cell r="G4690" t="str">
            <v>Услуги по передаче/распределению электроэнергии</v>
          </cell>
          <cell r="H4690" t="str">
            <v>Эл/эн тасу шығындар - басқа.  Электр энергиясының бөлшек сауда нарығын ұйымдастыру және жұмыс істеу Ережесінің 10 т. 6 тт. сәйкес</v>
          </cell>
          <cell r="I4690" t="str">
            <v>БК</v>
          </cell>
          <cell r="J4690">
            <v>0</v>
          </cell>
          <cell r="K4690">
            <v>631010000</v>
          </cell>
          <cell r="L4690" t="str">
            <v>ҚР, ШҚО, Өскемен қ., Бажов көш., 10</v>
          </cell>
          <cell r="M4690" t="str">
            <v>Желтоқсан - Қантар</v>
          </cell>
          <cell r="N4690" t="str">
            <v>Шығыс-Қазақстан облысы, Өскемен қ.</v>
          </cell>
          <cell r="O4690"/>
          <cell r="P4690" t="str">
            <v>Қантар - Желтоқсан</v>
          </cell>
          <cell r="Q4690">
            <v>0</v>
          </cell>
          <cell r="R4690"/>
          <cell r="S4690"/>
        </row>
        <row r="4691">
          <cell r="A4691" t="str">
            <v>3 У</v>
          </cell>
          <cell r="B4691" t="str">
            <v>"ШҚ АЭК" АҚ</v>
          </cell>
          <cell r="C4691" t="str">
            <v>35.13.10.100.000.00.0777.000000000000</v>
          </cell>
          <cell r="D4691">
            <v>204100102</v>
          </cell>
          <cell r="E4691" t="str">
            <v xml:space="preserve">Эл/эн тасу шығыны - басқа, тг                                                                       </v>
          </cell>
          <cell r="F4691" t="str">
            <v>Услуги по передаче/распределению электроэнергии</v>
          </cell>
          <cell r="G4691" t="str">
            <v>Услуги по передаче/распределению электроэнергии</v>
          </cell>
          <cell r="H4691" t="str">
            <v>Эл/эн тасу шығындар - басқа.  Электр энергиясының бөлшек сауда нарығын ұйымдастыру және жұмыс істеу Ережесінің 10 т. 6 тт. сәйкес</v>
          </cell>
          <cell r="I4691" t="str">
            <v>БК</v>
          </cell>
          <cell r="J4691">
            <v>0</v>
          </cell>
          <cell r="K4691">
            <v>631010000</v>
          </cell>
          <cell r="L4691" t="str">
            <v>ҚР, ШҚО, Өскемен қ., Бажов көш., 10</v>
          </cell>
          <cell r="M4691" t="str">
            <v>Желтоқсан - Қантар</v>
          </cell>
          <cell r="N4691" t="str">
            <v>Шығыс-Қазақстан облысы, Өскемен қ.</v>
          </cell>
          <cell r="O4691"/>
          <cell r="P4691" t="str">
            <v>Қантар - Желтоқсан</v>
          </cell>
          <cell r="Q4691">
            <v>0</v>
          </cell>
          <cell r="R4691"/>
          <cell r="S4691"/>
        </row>
        <row r="4692">
          <cell r="A4692" t="str">
            <v>4 У</v>
          </cell>
          <cell r="B4692" t="str">
            <v>"ШҚ АЭК" АҚ</v>
          </cell>
          <cell r="C4692" t="str">
            <v>35.13.10.100.000.00.0777.000000000000</v>
          </cell>
          <cell r="D4692">
            <v>204100102</v>
          </cell>
          <cell r="E4692" t="str">
            <v xml:space="preserve">Эл/эн тасу шығыны - басқа, тг                                                                       </v>
          </cell>
          <cell r="F4692" t="str">
            <v>Услуги по передаче/распределению электроэнергии</v>
          </cell>
          <cell r="G4692" t="str">
            <v>Услуги по передаче/распределению электроэнергии</v>
          </cell>
          <cell r="H4692" t="str">
            <v>Эл/эн тасу шығындар - басқа.  Электр энергиясының бөлшек сауда нарығын ұйымдастыру және жұмыс істеу Ережесінің 10 т. 6 тт. сәйкес</v>
          </cell>
          <cell r="I4692" t="str">
            <v>БК</v>
          </cell>
          <cell r="J4692">
            <v>0</v>
          </cell>
          <cell r="K4692">
            <v>631010000</v>
          </cell>
          <cell r="L4692" t="str">
            <v>ҚР, ШҚО, Өскемен қ., Бажов көш., 10</v>
          </cell>
          <cell r="M4692" t="str">
            <v>Желтоқсан - Қантар</v>
          </cell>
          <cell r="N4692" t="str">
            <v>Шығыс-Қазақстан облысы, Өскемен қ.</v>
          </cell>
          <cell r="O4692"/>
          <cell r="P4692" t="str">
            <v>Маусым - Тамыз</v>
          </cell>
          <cell r="Q4692">
            <v>0</v>
          </cell>
          <cell r="R4692"/>
          <cell r="S4692"/>
        </row>
        <row r="4693">
          <cell r="A4693" t="str">
            <v>5 У</v>
          </cell>
          <cell r="B4693" t="str">
            <v>"ШҚ АЭК" АҚ</v>
          </cell>
          <cell r="C4693" t="str">
            <v>35.13.10.100.000.00.0777.000000000000</v>
          </cell>
          <cell r="D4693">
            <v>204100102</v>
          </cell>
          <cell r="E4693" t="str">
            <v xml:space="preserve">Эл/эн тасу шығыны - басқа, тг                                                                       </v>
          </cell>
          <cell r="F4693" t="str">
            <v>Услуги по передаче/распределению электроэнергии</v>
          </cell>
          <cell r="G4693" t="str">
            <v>Услуги по передаче/распределению электроэнергии</v>
          </cell>
          <cell r="H4693" t="str">
            <v>Эл/эн тасу шығындар - басқа.  Электр энергиясының бөлшек сауда нарығын ұйымдастыру және жұмыс істеу Ережесінің 10 т. 6 тт. сәйкес</v>
          </cell>
          <cell r="I4693" t="str">
            <v>БК</v>
          </cell>
          <cell r="J4693">
            <v>0</v>
          </cell>
          <cell r="K4693">
            <v>631010000</v>
          </cell>
          <cell r="L4693" t="str">
            <v>ҚР, ШҚО, Өскемен қ., Бажов көш., 10</v>
          </cell>
          <cell r="M4693" t="str">
            <v>Желтоқсан - Қантар</v>
          </cell>
          <cell r="N4693" t="str">
            <v>Шығыс-Қазақстан облысы, Өскемен қ.</v>
          </cell>
          <cell r="O4693"/>
          <cell r="P4693" t="str">
            <v>Қантар - Желтоқсан</v>
          </cell>
          <cell r="Q4693">
            <v>0</v>
          </cell>
          <cell r="R4693"/>
          <cell r="S4693"/>
        </row>
        <row r="4694">
          <cell r="A4694" t="str">
            <v>6 У</v>
          </cell>
          <cell r="B4694" t="str">
            <v>"ШҚ АЭК" АҚ</v>
          </cell>
          <cell r="C4694" t="str">
            <v>35.13.10.100.000.00.0777.000000000000</v>
          </cell>
          <cell r="D4694">
            <v>204100102</v>
          </cell>
          <cell r="E4694" t="str">
            <v xml:space="preserve">Эл/эн тасу шығыны - басқа, тг                                                                       </v>
          </cell>
          <cell r="F4694" t="str">
            <v>Услуги по передаче/распределению электроэнергии</v>
          </cell>
          <cell r="G4694" t="str">
            <v>Услуги по передаче/распределению электроэнергии</v>
          </cell>
          <cell r="H4694" t="str">
            <v>Эл/эн тасу шығындар - басқа.  Электр энергиясының бөлшек сауда нарығын ұйымдастыру және жұмыс істеу Ережесінің 10 т. 6 тт. сәйкес</v>
          </cell>
          <cell r="I4694" t="str">
            <v>БК</v>
          </cell>
          <cell r="J4694">
            <v>0</v>
          </cell>
          <cell r="K4694">
            <v>631010000</v>
          </cell>
          <cell r="L4694" t="str">
            <v>ҚР, ШҚО, Өскемен қ., Бажов көш., 10</v>
          </cell>
          <cell r="M4694" t="str">
            <v>Желтоқсан - Қантар</v>
          </cell>
          <cell r="N4694" t="str">
            <v>Шығыс-Қазақстан облысы, Өскемен қ.</v>
          </cell>
          <cell r="O4694"/>
          <cell r="P4694" t="str">
            <v>Қантар - Желтоқсан</v>
          </cell>
          <cell r="Q4694">
            <v>0</v>
          </cell>
          <cell r="R4694"/>
          <cell r="S4694"/>
        </row>
        <row r="4695">
          <cell r="A4695" t="str">
            <v>7 У</v>
          </cell>
          <cell r="B4695" t="str">
            <v>"ШҚ АЭК" АҚ</v>
          </cell>
          <cell r="C4695" t="str">
            <v>36.00.20.400.001.00.0777.000000000000</v>
          </cell>
          <cell r="D4695">
            <v>206100101</v>
          </cell>
          <cell r="E4695" t="str">
            <v xml:space="preserve">Зайсан ГЭС-на  су жіберу, тг                                                                        </v>
          </cell>
          <cell r="F4695" t="str">
            <v>Услуги по сбору/подъему воды</v>
          </cell>
          <cell r="G4695" t="str">
            <v>Услуги по сбору/подъему воды</v>
          </cell>
          <cell r="H4695" t="str">
            <v>Зайсан ГЭС-на  су жіберу, тг</v>
          </cell>
          <cell r="I4695" t="str">
            <v>БК</v>
          </cell>
          <cell r="J4695">
            <v>0</v>
          </cell>
          <cell r="K4695">
            <v>631010000</v>
          </cell>
          <cell r="L4695" t="str">
            <v>ҚР, ШҚО, Өскемен қ., Бажов көш., 10</v>
          </cell>
          <cell r="M4695" t="str">
            <v>Наурыз - Сәуір</v>
          </cell>
          <cell r="N4695" t="str">
            <v>Шығыс-Қазақстан облысы, Зайсан қ.</v>
          </cell>
          <cell r="O4695"/>
          <cell r="P4695" t="str">
            <v>Сәуір - Қыркүйек</v>
          </cell>
          <cell r="Q4695">
            <v>0</v>
          </cell>
          <cell r="R4695"/>
          <cell r="S4695"/>
        </row>
        <row r="4696">
          <cell r="A4696" t="str">
            <v>7-1 У</v>
          </cell>
          <cell r="B4696" t="str">
            <v>"ШҚ АЭК" АҚ</v>
          </cell>
          <cell r="C4696" t="str">
            <v>36.00.20.400.001.00.0777.000000000000</v>
          </cell>
          <cell r="D4696">
            <v>206100101</v>
          </cell>
          <cell r="E4696" t="str">
            <v xml:space="preserve">Зайсан ГЭС-на  су жіберу, тг                                                                        </v>
          </cell>
          <cell r="F4696" t="str">
            <v>Услуги по сбору/подъему воды</v>
          </cell>
          <cell r="G4696" t="str">
            <v>Услуги по сбору/подъему воды</v>
          </cell>
          <cell r="H4696" t="str">
            <v>Зайсан ГЭС-на  су жіберу, тг</v>
          </cell>
          <cell r="I4696" t="str">
            <v>БК</v>
          </cell>
          <cell r="J4696">
            <v>0</v>
          </cell>
          <cell r="K4696">
            <v>631010000</v>
          </cell>
          <cell r="L4696" t="str">
            <v>ҚР, ШҚО, Өскемен қ., Бажов көш., 10</v>
          </cell>
          <cell r="M4696" t="str">
            <v>Наурыз - Сәуір</v>
          </cell>
          <cell r="N4696" t="str">
            <v>Шығыс-Қазақстан облысы, Зайсан қ.</v>
          </cell>
          <cell r="O4696"/>
          <cell r="P4696" t="str">
            <v>Сәуір - Қыркүйек</v>
          </cell>
          <cell r="Q4696">
            <v>0</v>
          </cell>
          <cell r="R4696"/>
          <cell r="S4696"/>
        </row>
        <row r="4697">
          <cell r="A4697" t="str">
            <v>7-2 У</v>
          </cell>
          <cell r="B4697" t="str">
            <v>"ШҚ АЭК" АҚ</v>
          </cell>
          <cell r="C4697" t="str">
            <v>36.00.20.400.001.00.0777.000000000000</v>
          </cell>
          <cell r="D4697">
            <v>206100101</v>
          </cell>
          <cell r="E4697" t="str">
            <v xml:space="preserve">Зайсан ГЭС-на  су жіберу, тг                                                                        </v>
          </cell>
          <cell r="F4697" t="str">
            <v>Услуги по сбору/подъему воды</v>
          </cell>
          <cell r="G4697" t="str">
            <v>Услуги по сбору/подъему воды</v>
          </cell>
          <cell r="H4697" t="str">
            <v>Зайсан ГЭС-на  су жіберу, тг</v>
          </cell>
          <cell r="I4697" t="str">
            <v>БК</v>
          </cell>
          <cell r="J4697">
            <v>0</v>
          </cell>
          <cell r="K4697">
            <v>631010000</v>
          </cell>
          <cell r="L4697" t="str">
            <v>ҚР, ШҚО, Өскемен қ., Бажов көш., 10</v>
          </cell>
          <cell r="M4697" t="str">
            <v>Наурыз - Сәуір</v>
          </cell>
          <cell r="N4697" t="str">
            <v>Шығыс-Қазақстан облысы, Зайсан қ.</v>
          </cell>
          <cell r="O4697"/>
          <cell r="P4697" t="str">
            <v>Сәуір - Қыркүйек</v>
          </cell>
          <cell r="Q4697">
            <v>0</v>
          </cell>
          <cell r="R4697"/>
          <cell r="S4697"/>
        </row>
        <row r="4698">
          <cell r="A4698" t="str">
            <v>8 У</v>
          </cell>
          <cell r="B4698" t="str">
            <v>"ШҚ АЭК" АҚ</v>
          </cell>
          <cell r="C4698" t="str">
            <v>71.20.19.000.010.00.0777.000000000000</v>
          </cell>
          <cell r="D4698">
            <v>701100100</v>
          </cell>
          <cell r="E4698" t="str">
            <v xml:space="preserve">Энергосараптау қызметі                                                                              </v>
          </cell>
          <cell r="F4698" t="str">
            <v>Услуги по диагностированию/экспертизе/анализу/испытаниям/тестированию/осмотру</v>
          </cell>
          <cell r="G4698" t="str">
            <v>Услуги по диагностированию/экспертизе/анализу/испытаниям/тестированию/осмотру</v>
          </cell>
          <cell r="H4698" t="str">
            <v>Энергия сараптама қызметтері. Объектілердің энергия сараптамасы</v>
          </cell>
          <cell r="I4698" t="str">
            <v>ТЭБҰ</v>
          </cell>
          <cell r="J4698">
            <v>0</v>
          </cell>
          <cell r="K4698">
            <v>631010000</v>
          </cell>
          <cell r="L4698" t="str">
            <v>ҚР, ШҚО, Өскемен қ., Бажов көш., 10</v>
          </cell>
          <cell r="M4698" t="str">
            <v>Желтоқсан - Қантар</v>
          </cell>
          <cell r="N4698" t="str">
            <v>Шығыс-Қазақстан облысы, Өскемен қ.</v>
          </cell>
          <cell r="O4698"/>
          <cell r="P4698" t="str">
            <v>Қантар - Желтоқсан</v>
          </cell>
          <cell r="Q4698">
            <v>0</v>
          </cell>
          <cell r="R4698"/>
          <cell r="S4698"/>
        </row>
        <row r="4699">
          <cell r="A4699" t="str">
            <v>9 У</v>
          </cell>
          <cell r="B4699" t="str">
            <v>"ШҚ АЭК" АҚ</v>
          </cell>
          <cell r="C4699" t="str">
            <v>71.20.19.000.010.00.0777.000000000000</v>
          </cell>
          <cell r="D4699">
            <v>701100100</v>
          </cell>
          <cell r="E4699" t="str">
            <v xml:space="preserve">Энергосараптау қызметі                                                                              </v>
          </cell>
          <cell r="F4699" t="str">
            <v>Услуги по диагностированию/экспертизе/анализу/испытаниям/тестированию/осмотру</v>
          </cell>
          <cell r="G4699" t="str">
            <v>Услуги по диагностированию/экспертизе/анализу/испытаниям/тестированию/осмотру</v>
          </cell>
          <cell r="H4699" t="str">
            <v>Энергия сараптама қызметтері.Хим. зертхана өлшеулерінің жай-күйін бағалау.(Зертханаларды аттестациялау)</v>
          </cell>
          <cell r="I4699" t="str">
            <v>ТЭБҰ</v>
          </cell>
          <cell r="J4699">
            <v>0</v>
          </cell>
          <cell r="K4699">
            <v>631010000</v>
          </cell>
          <cell r="L4699" t="str">
            <v>ҚР, ШҚО, Өскемен қ., Бажов көш., 10</v>
          </cell>
          <cell r="M4699" t="str">
            <v>Маусым</v>
          </cell>
          <cell r="N4699" t="str">
            <v>Шығыс-Қазақстан облысы, Семей қ.</v>
          </cell>
          <cell r="O4699"/>
          <cell r="P4699" t="str">
            <v>Тамыз</v>
          </cell>
          <cell r="Q4699">
            <v>0</v>
          </cell>
          <cell r="R4699"/>
          <cell r="S4699"/>
        </row>
        <row r="4700">
          <cell r="A4700" t="str">
            <v>10 У</v>
          </cell>
          <cell r="B4700" t="str">
            <v>"ШҚ АЭК" АҚ</v>
          </cell>
          <cell r="C4700" t="str">
            <v>71.20.19.000.010.00.0777.000000000000</v>
          </cell>
          <cell r="D4700">
            <v>701100100</v>
          </cell>
          <cell r="E4700" t="str">
            <v xml:space="preserve">Энергосараптау қызметі                                                                              </v>
          </cell>
          <cell r="F4700" t="str">
            <v>Услуги по диагностированию/экспертизе/анализу/испытаниям/тестированию/осмотру</v>
          </cell>
          <cell r="G4700" t="str">
            <v>Услуги по диагностированию/экспертизе/анализу/испытаниям/тестированию/осмотру</v>
          </cell>
          <cell r="H4700" t="str">
            <v xml:space="preserve">Энергия сараптама қызметтері. Радиоэлектрондық құрапдардың электр магниттік есебі.  </v>
          </cell>
          <cell r="I4700" t="str">
            <v>БК</v>
          </cell>
          <cell r="J4700">
            <v>0</v>
          </cell>
          <cell r="K4700">
            <v>631010000</v>
          </cell>
          <cell r="L4700" t="str">
            <v>ҚР, ШҚО, Өскемен қ., Бажов көш., 10</v>
          </cell>
          <cell r="M4700" t="str">
            <v>Наурыз - Сәуір</v>
          </cell>
          <cell r="N4700" t="str">
            <v>Қазақстан, Шығыс Қазақстан облысы</v>
          </cell>
          <cell r="O4700"/>
          <cell r="P4700" t="str">
            <v>Бір жылдың ішінде</v>
          </cell>
          <cell r="Q4700" t="str">
            <v>100</v>
          </cell>
          <cell r="R4700"/>
          <cell r="S4700"/>
        </row>
        <row r="4701">
          <cell r="A4701" t="str">
            <v>11 У</v>
          </cell>
          <cell r="B4701" t="str">
            <v>"ШҚ АЭК" АҚ</v>
          </cell>
          <cell r="C4701" t="str">
            <v>49.32.12.000.000.00.0777.000000000000</v>
          </cell>
          <cell r="D4701">
            <v>702100102</v>
          </cell>
          <cell r="E4701" t="str">
            <v xml:space="preserve">Жолаушы автокөлігінің қызметі, тг                                                                   </v>
          </cell>
          <cell r="F4701" t="str">
            <v>Услуги по аренде легковых автомобилей с водителем</v>
          </cell>
          <cell r="G4701" t="str">
            <v>Услуги по аренде легковых автомобилей с водителем</v>
          </cell>
          <cell r="H4701"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01" t="str">
            <v>БК</v>
          </cell>
          <cell r="J4701">
            <v>0</v>
          </cell>
          <cell r="K4701">
            <v>631010000</v>
          </cell>
          <cell r="L4701" t="str">
            <v>ҚР, ШҚО, Өскемен қ., Бажов көш., 10</v>
          </cell>
          <cell r="M4701" t="str">
            <v>Желтоқсан - Қантар</v>
          </cell>
          <cell r="N4701" t="str">
            <v>Шығыс-Қазақстан облысы, Өскемен қ.</v>
          </cell>
          <cell r="O4701"/>
          <cell r="P4701" t="str">
            <v>Қантар - Желтоқсан</v>
          </cell>
          <cell r="Q4701">
            <v>0</v>
          </cell>
          <cell r="R4701"/>
          <cell r="S4701"/>
        </row>
        <row r="4702">
          <cell r="A4702" t="str">
            <v>11-1 У</v>
          </cell>
          <cell r="B4702" t="str">
            <v>"ШҚ АЭК" АҚ</v>
          </cell>
          <cell r="C4702" t="str">
            <v>49.32.12.000.000.00.0777.000000000000</v>
          </cell>
          <cell r="D4702">
            <v>702100102</v>
          </cell>
          <cell r="E4702" t="str">
            <v xml:space="preserve">Жолаушы автокөлігінің қызметі, тг                                                                   </v>
          </cell>
          <cell r="F4702" t="str">
            <v>Услуги по аренде легковых автомобилей с водителем</v>
          </cell>
          <cell r="G4702" t="str">
            <v>Услуги по аренде легковых автомобилей с водителем</v>
          </cell>
          <cell r="H4702"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02" t="str">
            <v>ТСАТ</v>
          </cell>
          <cell r="J4702">
            <v>0</v>
          </cell>
          <cell r="K4702">
            <v>631010000</v>
          </cell>
          <cell r="L4702" t="str">
            <v>ҚР, ШҚО, Өскемен қ., Бажов көш., 10</v>
          </cell>
          <cell r="M4702" t="str">
            <v>Желтоқсан - Қантар</v>
          </cell>
          <cell r="N4702" t="str">
            <v>Шығыс-Қазақстан облысы, Өскемен қ.</v>
          </cell>
          <cell r="O4702"/>
          <cell r="P4702" t="str">
            <v>Қантар - Желтоқсан</v>
          </cell>
          <cell r="Q4702">
            <v>0</v>
          </cell>
          <cell r="R4702"/>
          <cell r="S4702"/>
        </row>
        <row r="4703">
          <cell r="A4703" t="str">
            <v>11-2 У</v>
          </cell>
          <cell r="B4703" t="str">
            <v>"ШҚ АЭК" АҚ</v>
          </cell>
          <cell r="C4703" t="str">
            <v>49.32.12.000.000.00.0777.000000000000</v>
          </cell>
          <cell r="D4703">
            <v>702100102</v>
          </cell>
          <cell r="E4703" t="str">
            <v xml:space="preserve">Жолаушы автокөлігінің қызметі, тг                                                                   </v>
          </cell>
          <cell r="F4703" t="str">
            <v>Услуги по аренде легковых автомобилей с водителем</v>
          </cell>
          <cell r="G4703" t="str">
            <v>Услуги по аренде легковых автомобилей с водителем</v>
          </cell>
          <cell r="H4703"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03" t="str">
            <v>ТСАТ</v>
          </cell>
          <cell r="J4703">
            <v>0</v>
          </cell>
          <cell r="K4703">
            <v>631010000</v>
          </cell>
          <cell r="L4703" t="str">
            <v>ҚР, ШҚО, Өскемен қ., Бажов көш., 10</v>
          </cell>
          <cell r="M4703" t="str">
            <v>Қаңтар - Ақпан</v>
          </cell>
          <cell r="N4703" t="str">
            <v>Шығыс-Қазақстан облысы, Өскемен қ.</v>
          </cell>
          <cell r="O4703"/>
          <cell r="P4703" t="str">
            <v>Ақпан - Желтоқсан</v>
          </cell>
          <cell r="Q4703">
            <v>0</v>
          </cell>
          <cell r="R4703"/>
          <cell r="S4703"/>
        </row>
        <row r="4704">
          <cell r="A4704" t="str">
            <v>12 У</v>
          </cell>
          <cell r="B4704" t="str">
            <v>"ШҚ АЭК" АҚ</v>
          </cell>
          <cell r="C4704" t="str">
            <v>49.32.12.000.000.00.0777.000000000000</v>
          </cell>
          <cell r="D4704">
            <v>702100102</v>
          </cell>
          <cell r="E4704" t="str">
            <v xml:space="preserve">Жолаушы автокөлігінің қызметі, тг                                                                   </v>
          </cell>
          <cell r="F4704" t="str">
            <v>Услуги по аренде легковых автомобилей с водителем</v>
          </cell>
          <cell r="G4704" t="str">
            <v>Услуги по аренде легковых автомобилей с водителем</v>
          </cell>
          <cell r="H4704"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04" t="str">
            <v>БК</v>
          </cell>
          <cell r="J4704">
            <v>0</v>
          </cell>
          <cell r="K4704">
            <v>631010000</v>
          </cell>
          <cell r="L4704" t="str">
            <v>ҚР, ШҚО, Өскемен қ., Бажов көш., 10</v>
          </cell>
          <cell r="M4704" t="str">
            <v>Желтоқсан - Қантар</v>
          </cell>
          <cell r="N4704" t="str">
            <v>Шығыс-Қазақстан облысы, Өскемен қ.</v>
          </cell>
          <cell r="O4704"/>
          <cell r="P4704" t="str">
            <v>Қантар - Желтоқсан</v>
          </cell>
          <cell r="Q4704">
            <v>0</v>
          </cell>
          <cell r="R4704"/>
          <cell r="S4704"/>
        </row>
        <row r="4705">
          <cell r="A4705" t="str">
            <v>12-1 У</v>
          </cell>
          <cell r="B4705" t="str">
            <v>"ШҚ АЭК" АҚ</v>
          </cell>
          <cell r="C4705" t="str">
            <v>49.32.12.000.000.00.0777.000000000000</v>
          </cell>
          <cell r="D4705">
            <v>702100102</v>
          </cell>
          <cell r="E4705" t="str">
            <v xml:space="preserve">Жолаушы автокөлігінің қызметі, тг                                                                   </v>
          </cell>
          <cell r="F4705" t="str">
            <v>Услуги по аренде легковых автомобилей с водителем</v>
          </cell>
          <cell r="G4705" t="str">
            <v>Услуги по аренде легковых автомобилей с водителем</v>
          </cell>
          <cell r="H4705"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05" t="str">
            <v>ТСАТ</v>
          </cell>
          <cell r="J4705">
            <v>0</v>
          </cell>
          <cell r="K4705">
            <v>631010000</v>
          </cell>
          <cell r="L4705" t="str">
            <v>ҚР, ШҚО, Өскемен қ., Бажов көш., 10</v>
          </cell>
          <cell r="M4705" t="str">
            <v>Желтоқсан - Қантар</v>
          </cell>
          <cell r="N4705" t="str">
            <v>Шығыс-Қазақстан облысы, Өскемен қ.</v>
          </cell>
          <cell r="O4705"/>
          <cell r="P4705" t="str">
            <v>Қантар - Желтоқсан</v>
          </cell>
          <cell r="Q4705">
            <v>0</v>
          </cell>
          <cell r="R4705"/>
          <cell r="S4705"/>
        </row>
        <row r="4706">
          <cell r="A4706" t="str">
            <v>12-2 У</v>
          </cell>
          <cell r="B4706" t="str">
            <v>"ШҚ АЭК" АҚ</v>
          </cell>
          <cell r="C4706" t="str">
            <v>49.32.12.000.000.00.0777.000000000000</v>
          </cell>
          <cell r="D4706">
            <v>702100102</v>
          </cell>
          <cell r="E4706" t="str">
            <v xml:space="preserve">Жолаушы автокөлігінің қызметі, тг                                                                   </v>
          </cell>
          <cell r="F4706" t="str">
            <v>Услуги по аренде легковых автомобилей с водителем</v>
          </cell>
          <cell r="G4706" t="str">
            <v>Услуги по аренде легковых автомобилей с водителем</v>
          </cell>
          <cell r="H4706"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06" t="str">
            <v>ТСАТ</v>
          </cell>
          <cell r="J4706">
            <v>0</v>
          </cell>
          <cell r="K4706">
            <v>631010000</v>
          </cell>
          <cell r="L4706" t="str">
            <v>ҚР, ШҚО, Өскемен қ., Бажов көш., 10</v>
          </cell>
          <cell r="M4706" t="str">
            <v>Қаңтар - Ақпан</v>
          </cell>
          <cell r="N4706" t="str">
            <v>Шығыс-Қазақстан облысы, Өскемен қ.</v>
          </cell>
          <cell r="O4706"/>
          <cell r="P4706" t="str">
            <v>Ақпан - Желтоқсан</v>
          </cell>
          <cell r="Q4706">
            <v>0</v>
          </cell>
          <cell r="R4706"/>
          <cell r="S4706"/>
        </row>
        <row r="4707">
          <cell r="A4707" t="str">
            <v>13 У</v>
          </cell>
          <cell r="B4707" t="str">
            <v>"ШҚ АЭК" АҚ</v>
          </cell>
          <cell r="C4707" t="str">
            <v>49.32.12.000.000.00.0777.000000000000</v>
          </cell>
          <cell r="D4707">
            <v>702100102</v>
          </cell>
          <cell r="E4707" t="str">
            <v xml:space="preserve">Жолаушы автокөлігінің қызметі, тг                                                                   </v>
          </cell>
          <cell r="F4707" t="str">
            <v>Услуги по аренде легковых автомобилей с водителем</v>
          </cell>
          <cell r="G4707" t="str">
            <v>Услуги по аренде легковых автомобилей с водителем</v>
          </cell>
          <cell r="H4707"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07" t="str">
            <v>БК</v>
          </cell>
          <cell r="J4707">
            <v>0</v>
          </cell>
          <cell r="K4707">
            <v>631010000</v>
          </cell>
          <cell r="L4707" t="str">
            <v>ҚР, ШҚО, Өскемен қ., Бажов көш., 10</v>
          </cell>
          <cell r="M4707" t="str">
            <v>Желтоқсан - Қантар</v>
          </cell>
          <cell r="N4707" t="str">
            <v>Шығыс-Қазақстан облысы, Өскемен қ.</v>
          </cell>
          <cell r="O4707"/>
          <cell r="P4707" t="str">
            <v>Қантар - Желтоқсан</v>
          </cell>
          <cell r="Q4707">
            <v>0</v>
          </cell>
          <cell r="R4707"/>
          <cell r="S4707"/>
        </row>
        <row r="4708">
          <cell r="A4708" t="str">
            <v>13-1 У</v>
          </cell>
          <cell r="B4708" t="str">
            <v>"ШҚ АЭК" АҚ</v>
          </cell>
          <cell r="C4708" t="str">
            <v>49.32.12.000.000.00.0777.000000000000</v>
          </cell>
          <cell r="D4708">
            <v>702100102</v>
          </cell>
          <cell r="E4708" t="str">
            <v xml:space="preserve">Жолаушы автокөлігінің қызметі, тг                                                                   </v>
          </cell>
          <cell r="F4708" t="str">
            <v>Услуги по аренде легковых автомобилей с водителем</v>
          </cell>
          <cell r="G4708" t="str">
            <v>Услуги по аренде легковых автомобилей с водителем</v>
          </cell>
          <cell r="H4708"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08" t="str">
            <v>ТСАТ</v>
          </cell>
          <cell r="J4708">
            <v>0</v>
          </cell>
          <cell r="K4708">
            <v>631010000</v>
          </cell>
          <cell r="L4708" t="str">
            <v>ҚР, ШҚО, Өскемен қ., Бажов көш., 10</v>
          </cell>
          <cell r="M4708" t="str">
            <v>Желтоқсан - Қантар</v>
          </cell>
          <cell r="N4708" t="str">
            <v>Шығыс-Қазақстан облысы, Өскемен қ.</v>
          </cell>
          <cell r="O4708"/>
          <cell r="P4708" t="str">
            <v>Қантар - Желтоқсан</v>
          </cell>
          <cell r="Q4708">
            <v>0</v>
          </cell>
          <cell r="R4708"/>
          <cell r="S4708"/>
        </row>
        <row r="4709">
          <cell r="A4709" t="str">
            <v>13-2 У</v>
          </cell>
          <cell r="B4709" t="str">
            <v>"ШҚ АЭК" АҚ</v>
          </cell>
          <cell r="C4709" t="str">
            <v>49.32.12.000.000.00.0777.000000000000</v>
          </cell>
          <cell r="D4709">
            <v>702100102</v>
          </cell>
          <cell r="E4709" t="str">
            <v xml:space="preserve">Жолаушы автокөлігінің қызметі, тг                                                                   </v>
          </cell>
          <cell r="F4709" t="str">
            <v>Услуги по аренде легковых автомобилей с водителем</v>
          </cell>
          <cell r="G4709" t="str">
            <v>Услуги по аренде легковых автомобилей с водителем</v>
          </cell>
          <cell r="H4709"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09" t="str">
            <v>ТСАТ</v>
          </cell>
          <cell r="J4709">
            <v>0</v>
          </cell>
          <cell r="K4709">
            <v>631010000</v>
          </cell>
          <cell r="L4709" t="str">
            <v>ҚР, ШҚО, Өскемен қ., Бажов көш., 10</v>
          </cell>
          <cell r="M4709" t="str">
            <v>Қаңтар - Ақпан</v>
          </cell>
          <cell r="N4709" t="str">
            <v>Шығыс-Қазақстан облысы, Өскемен қ.</v>
          </cell>
          <cell r="O4709"/>
          <cell r="P4709" t="str">
            <v>Ақпан - Желтоқсан</v>
          </cell>
          <cell r="Q4709">
            <v>0</v>
          </cell>
          <cell r="R4709"/>
          <cell r="S4709"/>
        </row>
        <row r="4710">
          <cell r="A4710" t="str">
            <v>14 У</v>
          </cell>
          <cell r="B4710" t="str">
            <v>"ШҚ АЭК" АҚ</v>
          </cell>
          <cell r="C4710" t="str">
            <v>49.32.12.000.000.00.0777.000000000000</v>
          </cell>
          <cell r="D4710">
            <v>702100102</v>
          </cell>
          <cell r="E4710" t="str">
            <v xml:space="preserve">Жолаушы автокөлігінің қызметі, тг                                                                   </v>
          </cell>
          <cell r="F4710" t="str">
            <v>Услуги по аренде легковых автомобилей с водителем</v>
          </cell>
          <cell r="G4710" t="str">
            <v>Услуги по аренде легковых автомобилей с водителем</v>
          </cell>
          <cell r="H4710"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10" t="str">
            <v>БК</v>
          </cell>
          <cell r="J4710">
            <v>0</v>
          </cell>
          <cell r="K4710">
            <v>631010000</v>
          </cell>
          <cell r="L4710" t="str">
            <v>ҚР, ШҚО, Өскемен қ., Бажов көш., 10</v>
          </cell>
          <cell r="M4710" t="str">
            <v>Желтоқсан - Қантар</v>
          </cell>
          <cell r="N4710" t="str">
            <v>Шығыс-Қазақстан облысы, Өскемен қ.</v>
          </cell>
          <cell r="O4710"/>
          <cell r="P4710" t="str">
            <v>Қантар - Желтоқсан</v>
          </cell>
          <cell r="Q4710">
            <v>0</v>
          </cell>
          <cell r="R4710"/>
          <cell r="S4710"/>
        </row>
        <row r="4711">
          <cell r="A4711" t="str">
            <v>14-1 У</v>
          </cell>
          <cell r="B4711" t="str">
            <v>"ШҚ АЭК" АҚ</v>
          </cell>
          <cell r="C4711" t="str">
            <v>49.32.12.000.000.00.0777.000000000000</v>
          </cell>
          <cell r="D4711">
            <v>702100102</v>
          </cell>
          <cell r="E4711" t="str">
            <v xml:space="preserve">Жолаушы автокөлігінің қызметі, тг                                                                   </v>
          </cell>
          <cell r="F4711" t="str">
            <v>Услуги по аренде легковых автомобилей с водителем</v>
          </cell>
          <cell r="G4711" t="str">
            <v>Услуги по аренде легковых автомобилей с водителем</v>
          </cell>
          <cell r="H4711"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11" t="str">
            <v>ТСАТ</v>
          </cell>
          <cell r="J4711">
            <v>0</v>
          </cell>
          <cell r="K4711">
            <v>631010000</v>
          </cell>
          <cell r="L4711" t="str">
            <v>ҚР, ШҚО, Өскемен қ., Бажов көш., 10</v>
          </cell>
          <cell r="M4711" t="str">
            <v>Желтоқсан - Қантар</v>
          </cell>
          <cell r="N4711" t="str">
            <v>Шығыс-Қазақстан облысы, Өскемен қ.</v>
          </cell>
          <cell r="O4711"/>
          <cell r="P4711" t="str">
            <v>Қантар - Желтоқсан</v>
          </cell>
          <cell r="Q4711">
            <v>0</v>
          </cell>
          <cell r="R4711"/>
          <cell r="S4711"/>
        </row>
        <row r="4712">
          <cell r="A4712" t="str">
            <v>14-2 У</v>
          </cell>
          <cell r="B4712" t="str">
            <v>"ШҚ АЭК" АҚ</v>
          </cell>
          <cell r="C4712" t="str">
            <v>49.32.12.000.000.00.0777.000000000000</v>
          </cell>
          <cell r="D4712">
            <v>702100102</v>
          </cell>
          <cell r="E4712" t="str">
            <v xml:space="preserve">Жолаушы автокөлігінің қызметі, тг                                                                   </v>
          </cell>
          <cell r="F4712" t="str">
            <v>Услуги по аренде легковых автомобилей с водителем</v>
          </cell>
          <cell r="G4712" t="str">
            <v>Услуги по аренде легковых автомобилей с водителем</v>
          </cell>
          <cell r="H4712"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12" t="str">
            <v>ТСАТ</v>
          </cell>
          <cell r="J4712">
            <v>0</v>
          </cell>
          <cell r="K4712">
            <v>631010000</v>
          </cell>
          <cell r="L4712" t="str">
            <v>ҚР, ШҚО, Өскемен қ., Бажов көш., 10</v>
          </cell>
          <cell r="M4712" t="str">
            <v>Қаңтар - Ақпан</v>
          </cell>
          <cell r="N4712" t="str">
            <v>Шығыс-Қазақстан облысы, Өскемен қ.</v>
          </cell>
          <cell r="O4712"/>
          <cell r="P4712" t="str">
            <v>Ақпан - Желтоқсан</v>
          </cell>
          <cell r="Q4712">
            <v>0</v>
          </cell>
          <cell r="R4712"/>
          <cell r="S4712"/>
        </row>
        <row r="4713">
          <cell r="A4713" t="str">
            <v>15 У</v>
          </cell>
          <cell r="B4713" t="str">
            <v>"ШҚ АЭК" АҚ</v>
          </cell>
          <cell r="C4713" t="str">
            <v>49.32.12.000.000.00.0777.000000000000</v>
          </cell>
          <cell r="D4713">
            <v>702100102</v>
          </cell>
          <cell r="E4713" t="str">
            <v xml:space="preserve">Жолаушы автокөлігінің қызметі, тг                                                                   </v>
          </cell>
          <cell r="F4713" t="str">
            <v>Услуги по аренде легковых автомобилей с водителем</v>
          </cell>
          <cell r="G4713" t="str">
            <v>Услуги по аренде легковых автомобилей с водителем</v>
          </cell>
          <cell r="H4713"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13" t="str">
            <v>БК</v>
          </cell>
          <cell r="J4713">
            <v>0</v>
          </cell>
          <cell r="K4713">
            <v>631010000</v>
          </cell>
          <cell r="L4713" t="str">
            <v>ҚР, ШҚО, Өскемен қ., Бажов көш., 10</v>
          </cell>
          <cell r="M4713" t="str">
            <v>Желтоқсан - Қантар</v>
          </cell>
          <cell r="N4713" t="str">
            <v>Шығыс-Қазақстан облысы, Өскемен қ.</v>
          </cell>
          <cell r="O4713"/>
          <cell r="P4713" t="str">
            <v>Қантар - Желтоқсан</v>
          </cell>
          <cell r="Q4713">
            <v>0</v>
          </cell>
          <cell r="R4713"/>
          <cell r="S4713"/>
        </row>
        <row r="4714">
          <cell r="A4714" t="str">
            <v>15-1 У</v>
          </cell>
          <cell r="B4714" t="str">
            <v>"ШҚ АЭК" АҚ</v>
          </cell>
          <cell r="C4714" t="str">
            <v>49.32.12.000.000.00.0777.000000000000</v>
          </cell>
          <cell r="D4714">
            <v>702100102</v>
          </cell>
          <cell r="E4714" t="str">
            <v xml:space="preserve">Жолаушы автокөлігінің қызметі, тг                                                                   </v>
          </cell>
          <cell r="F4714" t="str">
            <v>Услуги по аренде легковых автомобилей с водителем</v>
          </cell>
          <cell r="G4714" t="str">
            <v>Услуги по аренде легковых автомобилей с водителем</v>
          </cell>
          <cell r="H4714"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14" t="str">
            <v>ТСАТ</v>
          </cell>
          <cell r="J4714">
            <v>0</v>
          </cell>
          <cell r="K4714">
            <v>631010000</v>
          </cell>
          <cell r="L4714" t="str">
            <v>ҚР, ШҚО, Өскемен қ., Бажов көш., 10</v>
          </cell>
          <cell r="M4714" t="str">
            <v>Желтоқсан - Қантар</v>
          </cell>
          <cell r="N4714" t="str">
            <v>Шығыс-Қазақстан облысы, Өскемен қ.</v>
          </cell>
          <cell r="O4714"/>
          <cell r="P4714" t="str">
            <v>Қантар - Желтоқсан</v>
          </cell>
          <cell r="Q4714">
            <v>0</v>
          </cell>
          <cell r="R4714"/>
          <cell r="S4714"/>
        </row>
        <row r="4715">
          <cell r="A4715" t="str">
            <v>15-2 У</v>
          </cell>
          <cell r="B4715" t="str">
            <v>"ШҚ АЭК" АҚ</v>
          </cell>
          <cell r="C4715" t="str">
            <v>49.32.12.000.000.00.0777.000000000000</v>
          </cell>
          <cell r="D4715">
            <v>702100102</v>
          </cell>
          <cell r="E4715" t="str">
            <v xml:space="preserve">Жолаушы автокөлігінің қызметі, тг                                                                   </v>
          </cell>
          <cell r="F4715" t="str">
            <v>Услуги по аренде легковых автомобилей с водителем</v>
          </cell>
          <cell r="G4715" t="str">
            <v>Услуги по аренде легковых автомобилей с водителем</v>
          </cell>
          <cell r="H4715"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715" t="str">
            <v>ТСАТ</v>
          </cell>
          <cell r="J4715">
            <v>0</v>
          </cell>
          <cell r="K4715">
            <v>631010000</v>
          </cell>
          <cell r="L4715" t="str">
            <v>ҚР, ШҚО, Өскемен қ., Бажов көш., 10</v>
          </cell>
          <cell r="M4715" t="str">
            <v>Қаңтар - Ақпан</v>
          </cell>
          <cell r="N4715" t="str">
            <v>Шығыс-Қазақстан облысы, Өскемен қ.</v>
          </cell>
          <cell r="O4715"/>
          <cell r="P4715" t="str">
            <v>Ақпан - Желтоқсан</v>
          </cell>
          <cell r="Q4715">
            <v>0</v>
          </cell>
          <cell r="R4715"/>
          <cell r="S4715"/>
        </row>
        <row r="4716">
          <cell r="A4716" t="str">
            <v>16 У</v>
          </cell>
          <cell r="B4716" t="str">
            <v>"ШҚ АЭК" АҚ</v>
          </cell>
          <cell r="C4716" t="str">
            <v>49.32.12.000.000.00.0777.000000000000</v>
          </cell>
          <cell r="D4716">
            <v>702100102</v>
          </cell>
          <cell r="E4716" t="str">
            <v xml:space="preserve">Жолаушы автокөлігінің қызметі, тг                                                                   </v>
          </cell>
          <cell r="F4716" t="str">
            <v>Услуги по аренде легковых автомобилей с водителем</v>
          </cell>
          <cell r="G4716" t="str">
            <v>Услуги по аренде легковых автомобилей с водителем</v>
          </cell>
          <cell r="H4716"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716" t="str">
            <v>БК</v>
          </cell>
          <cell r="J4716">
            <v>0</v>
          </cell>
          <cell r="K4716">
            <v>631010000</v>
          </cell>
          <cell r="L4716" t="str">
            <v>ҚР, ШҚО, Өскемен қ., Бажов көш., 10</v>
          </cell>
          <cell r="M4716" t="str">
            <v>Желтоқсан - Қантар</v>
          </cell>
          <cell r="N4716" t="str">
            <v>Шығыс-Қазақстан облысы, Өскемен қ.</v>
          </cell>
          <cell r="O4716"/>
          <cell r="P4716" t="str">
            <v>Қантар - Желтоқсан</v>
          </cell>
          <cell r="Q4716">
            <v>0</v>
          </cell>
          <cell r="R4716"/>
          <cell r="S4716"/>
        </row>
        <row r="4717">
          <cell r="A4717" t="str">
            <v>16-1 У</v>
          </cell>
          <cell r="B4717" t="str">
            <v>"ШҚ АЭК" АҚ</v>
          </cell>
          <cell r="C4717" t="str">
            <v>49.32.12.000.000.00.0777.000000000000</v>
          </cell>
          <cell r="D4717">
            <v>702100102</v>
          </cell>
          <cell r="E4717" t="str">
            <v xml:space="preserve">Жолаушы автокөлігінің қызметі, тг                                                                   </v>
          </cell>
          <cell r="F4717" t="str">
            <v>Услуги по аренде легковых автомобилей с водителем</v>
          </cell>
          <cell r="G4717" t="str">
            <v>Услуги по аренде легковых автомобилей с водителем</v>
          </cell>
          <cell r="H4717"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717" t="str">
            <v>ТСАТ</v>
          </cell>
          <cell r="J4717">
            <v>0</v>
          </cell>
          <cell r="K4717">
            <v>631010000</v>
          </cell>
          <cell r="L4717" t="str">
            <v>ҚР, ШҚО, Өскемен қ., Бажов көш., 10</v>
          </cell>
          <cell r="M4717" t="str">
            <v>Желтоқсан - Қантар</v>
          </cell>
          <cell r="N4717" t="str">
            <v>Шығыс-Қазақстан облысы, Өскемен қ.</v>
          </cell>
          <cell r="O4717"/>
          <cell r="P4717" t="str">
            <v>Қантар - Желтоқсан</v>
          </cell>
          <cell r="Q4717">
            <v>0</v>
          </cell>
          <cell r="R4717"/>
          <cell r="S4717"/>
        </row>
        <row r="4718">
          <cell r="A4718" t="str">
            <v>16-2 У</v>
          </cell>
          <cell r="B4718" t="str">
            <v>"ШҚ АЭК" АҚ</v>
          </cell>
          <cell r="C4718" t="str">
            <v>49.32.12.000.000.00.0777.000000000000</v>
          </cell>
          <cell r="D4718">
            <v>702100102</v>
          </cell>
          <cell r="E4718" t="str">
            <v xml:space="preserve">Жолаушы автокөлігінің қызметі, тг                                                                   </v>
          </cell>
          <cell r="F4718" t="str">
            <v>Услуги по аренде легковых автомобилей с водителем</v>
          </cell>
          <cell r="G4718" t="str">
            <v>Услуги по аренде легковых автомобилей с водителем</v>
          </cell>
          <cell r="H4718"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718" t="str">
            <v>ТСАТ</v>
          </cell>
          <cell r="J4718">
            <v>0</v>
          </cell>
          <cell r="K4718">
            <v>631010000</v>
          </cell>
          <cell r="L4718" t="str">
            <v>ҚР, ШҚО, Өскемен қ., Бажов көш., 10</v>
          </cell>
          <cell r="M4718" t="str">
            <v>Қаңтар - Ақпан</v>
          </cell>
          <cell r="N4718" t="str">
            <v>Шығыс-Қазақстан облысы, Өскемен қ.</v>
          </cell>
          <cell r="O4718"/>
          <cell r="P4718" t="str">
            <v>Ақпан - Желтоқсан</v>
          </cell>
          <cell r="Q4718">
            <v>0</v>
          </cell>
          <cell r="R4718"/>
          <cell r="S4718"/>
        </row>
        <row r="4719">
          <cell r="A4719" t="str">
            <v>17 У</v>
          </cell>
          <cell r="B4719" t="str">
            <v>"ШҚ АЭК" АҚ</v>
          </cell>
          <cell r="C4719" t="str">
            <v>49.32.12.000.000.00.0777.000000000000</v>
          </cell>
          <cell r="D4719">
            <v>702100102</v>
          </cell>
          <cell r="E4719" t="str">
            <v xml:space="preserve">Жолаушы автокөлігінің қызметі, тг                                                                   </v>
          </cell>
          <cell r="F4719" t="str">
            <v>Услуги по аренде легковых автомобилей с водителем</v>
          </cell>
          <cell r="G4719" t="str">
            <v>Услуги по аренде легковых автомобилей с водителем</v>
          </cell>
          <cell r="H4719"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719" t="str">
            <v>БК</v>
          </cell>
          <cell r="J4719">
            <v>0</v>
          </cell>
          <cell r="K4719">
            <v>631010000</v>
          </cell>
          <cell r="L4719" t="str">
            <v>ҚР, ШҚО, Өскемен қ., Бажов көш., 10</v>
          </cell>
          <cell r="M4719" t="str">
            <v>Желтоқсан - Қантар</v>
          </cell>
          <cell r="N4719" t="str">
            <v>Шығыс-Қазақстан облысы, Өскемен қ.</v>
          </cell>
          <cell r="O4719"/>
          <cell r="P4719" t="str">
            <v>Қантар - Желтоқсан</v>
          </cell>
          <cell r="Q4719">
            <v>0</v>
          </cell>
          <cell r="R4719"/>
          <cell r="S4719"/>
        </row>
        <row r="4720">
          <cell r="A4720" t="str">
            <v>17-1 У</v>
          </cell>
          <cell r="B4720" t="str">
            <v>"ШҚ АЭК" АҚ</v>
          </cell>
          <cell r="C4720" t="str">
            <v>49.32.12.000.000.00.0777.000000000000</v>
          </cell>
          <cell r="D4720">
            <v>702100102</v>
          </cell>
          <cell r="E4720" t="str">
            <v xml:space="preserve">Жолаушы автокөлігінің қызметі, тг                                                                   </v>
          </cell>
          <cell r="F4720" t="str">
            <v>Услуги по аренде легковых автомобилей с водителем</v>
          </cell>
          <cell r="G4720" t="str">
            <v>Услуги по аренде легковых автомобилей с водителем</v>
          </cell>
          <cell r="H4720"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720" t="str">
            <v>ТСАТ</v>
          </cell>
          <cell r="J4720">
            <v>0</v>
          </cell>
          <cell r="K4720">
            <v>631010000</v>
          </cell>
          <cell r="L4720" t="str">
            <v>ҚР, ШҚО, Өскемен қ., Бажов көш., 10</v>
          </cell>
          <cell r="M4720" t="str">
            <v>Желтоқсан - Қантар</v>
          </cell>
          <cell r="N4720" t="str">
            <v>Шығыс-Қазақстан облысы, Өскемен қ.</v>
          </cell>
          <cell r="O4720"/>
          <cell r="P4720" t="str">
            <v>Қантар - Желтоқсан</v>
          </cell>
          <cell r="Q4720">
            <v>0</v>
          </cell>
          <cell r="R4720"/>
          <cell r="S4720"/>
        </row>
        <row r="4721">
          <cell r="A4721" t="str">
            <v>17-2 У</v>
          </cell>
          <cell r="B4721" t="str">
            <v>"ШҚ АЭК" АҚ</v>
          </cell>
          <cell r="C4721" t="str">
            <v>49.32.12.000.000.00.0777.000000000000</v>
          </cell>
          <cell r="D4721">
            <v>702100102</v>
          </cell>
          <cell r="E4721" t="str">
            <v xml:space="preserve">Жолаушы автокөлігінің қызметі, тг                                                                   </v>
          </cell>
          <cell r="F4721" t="str">
            <v>Услуги по аренде легковых автомобилей с водителем</v>
          </cell>
          <cell r="G4721" t="str">
            <v>Услуги по аренде легковых автомобилей с водителем</v>
          </cell>
          <cell r="H4721"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721" t="str">
            <v>ТСАТ</v>
          </cell>
          <cell r="J4721">
            <v>0</v>
          </cell>
          <cell r="K4721">
            <v>631010000</v>
          </cell>
          <cell r="L4721" t="str">
            <v>ҚР, ШҚО, Өскемен қ., Бажов көш., 10</v>
          </cell>
          <cell r="M4721" t="str">
            <v>Қаңтар - Ақпан</v>
          </cell>
          <cell r="N4721" t="str">
            <v>Шығыс-Қазақстан облысы, Өскемен қ.</v>
          </cell>
          <cell r="O4721"/>
          <cell r="P4721" t="str">
            <v>Ақпан - Желтоқсан</v>
          </cell>
          <cell r="Q4721">
            <v>0</v>
          </cell>
          <cell r="R4721"/>
          <cell r="S4721"/>
        </row>
        <row r="4722">
          <cell r="A4722" t="str">
            <v>18 У</v>
          </cell>
          <cell r="B4722" t="str">
            <v>"ШҚ АЭК" АҚ</v>
          </cell>
          <cell r="C4722" t="str">
            <v>49.32.12.000.000.00.0777.000000000000</v>
          </cell>
          <cell r="D4722">
            <v>702100102</v>
          </cell>
          <cell r="E4722" t="str">
            <v xml:space="preserve">Жолаушы автокөлігінің қызметі, тг                                                                   </v>
          </cell>
          <cell r="F4722" t="str">
            <v>Услуги по аренде легковых автомобилей с водителем</v>
          </cell>
          <cell r="G4722" t="str">
            <v>Услуги по аренде легковых автомобилей с водителем</v>
          </cell>
          <cell r="H4722"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722" t="str">
            <v>БК</v>
          </cell>
          <cell r="J4722">
            <v>0</v>
          </cell>
          <cell r="K4722">
            <v>631010000</v>
          </cell>
          <cell r="L4722" t="str">
            <v>ҚР, ШҚО, Өскемен қ., Бажов көш., 10</v>
          </cell>
          <cell r="M4722" t="str">
            <v>Желтоқсан - Қантар</v>
          </cell>
          <cell r="N4722" t="str">
            <v>Шығыс-Қазақстан облысы, Өскемен қ.</v>
          </cell>
          <cell r="O4722"/>
          <cell r="P4722" t="str">
            <v>Қантар - Желтоқсан</v>
          </cell>
          <cell r="Q4722">
            <v>0</v>
          </cell>
          <cell r="R4722"/>
          <cell r="S4722"/>
        </row>
        <row r="4723">
          <cell r="A4723" t="str">
            <v>18-1 У</v>
          </cell>
          <cell r="B4723" t="str">
            <v>"ШҚ АЭК" АҚ</v>
          </cell>
          <cell r="C4723" t="str">
            <v>49.32.12.000.000.00.0777.000000000000</v>
          </cell>
          <cell r="D4723">
            <v>702100102</v>
          </cell>
          <cell r="E4723" t="str">
            <v xml:space="preserve">Жолаушы автокөлігінің қызметі, тг                                                                   </v>
          </cell>
          <cell r="F4723" t="str">
            <v>Услуги по аренде легковых автомобилей с водителем</v>
          </cell>
          <cell r="G4723" t="str">
            <v>Услуги по аренде легковых автомобилей с водителем</v>
          </cell>
          <cell r="H4723"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723" t="str">
            <v>ТСАТ</v>
          </cell>
          <cell r="J4723">
            <v>0</v>
          </cell>
          <cell r="K4723">
            <v>631010000</v>
          </cell>
          <cell r="L4723" t="str">
            <v>ҚР, ШҚО, Өскемен қ., Бажов көш., 10</v>
          </cell>
          <cell r="M4723" t="str">
            <v>Желтоқсан - Қантар</v>
          </cell>
          <cell r="N4723" t="str">
            <v>Шығыс-Қазақстан облысы, Өскемен қ.</v>
          </cell>
          <cell r="O4723"/>
          <cell r="P4723" t="str">
            <v>Қантар - Желтоқсан</v>
          </cell>
          <cell r="Q4723">
            <v>0</v>
          </cell>
          <cell r="R4723"/>
          <cell r="S4723"/>
        </row>
        <row r="4724">
          <cell r="A4724" t="str">
            <v>18-2 У</v>
          </cell>
          <cell r="B4724" t="str">
            <v>"ШҚ АЭК" АҚ</v>
          </cell>
          <cell r="C4724" t="str">
            <v>49.32.12.000.000.00.0777.000000000000</v>
          </cell>
          <cell r="D4724">
            <v>702100102</v>
          </cell>
          <cell r="E4724" t="str">
            <v xml:space="preserve">Жолаушы автокөлігінің қызметі, тг                                                                   </v>
          </cell>
          <cell r="F4724" t="str">
            <v>Услуги по аренде легковых автомобилей с водителем</v>
          </cell>
          <cell r="G4724" t="str">
            <v>Услуги по аренде легковых автомобилей с водителем</v>
          </cell>
          <cell r="H4724"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724" t="str">
            <v>ТСАТ</v>
          </cell>
          <cell r="J4724">
            <v>0</v>
          </cell>
          <cell r="K4724">
            <v>631010000</v>
          </cell>
          <cell r="L4724" t="str">
            <v>ҚР, ШҚО, Өскемен қ., Бажов көш., 10</v>
          </cell>
          <cell r="M4724" t="str">
            <v>Қаңтар - Ақпан</v>
          </cell>
          <cell r="N4724" t="str">
            <v>Шығыс-Қазақстан облысы, Өскемен қ.</v>
          </cell>
          <cell r="O4724"/>
          <cell r="P4724" t="str">
            <v>Ақпан - Желтоқсан</v>
          </cell>
          <cell r="Q4724">
            <v>0</v>
          </cell>
          <cell r="R4724"/>
          <cell r="S4724"/>
        </row>
        <row r="4725">
          <cell r="A4725" t="str">
            <v>19 У</v>
          </cell>
          <cell r="B4725" t="str">
            <v>"ШҚ АЭК" АҚ</v>
          </cell>
          <cell r="C4725" t="str">
            <v>49.32.12.000.000.00.0777.000000000000</v>
          </cell>
          <cell r="D4725">
            <v>702100102</v>
          </cell>
          <cell r="E4725" t="str">
            <v xml:space="preserve">Жолаушы автокөлігінің қызметі, тг                                                                   </v>
          </cell>
          <cell r="F4725" t="str">
            <v>Услуги по аренде легковых автомобилей с водителем</v>
          </cell>
          <cell r="G4725" t="str">
            <v>Услуги по аренде легковых автомобилей с водителем</v>
          </cell>
          <cell r="H4725"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25" t="str">
            <v>БК</v>
          </cell>
          <cell r="J4725">
            <v>0</v>
          </cell>
          <cell r="K4725">
            <v>631010000</v>
          </cell>
          <cell r="L4725" t="str">
            <v>ҚР, ШҚО, Өскемен қ., Бажов көш., 10</v>
          </cell>
          <cell r="M4725" t="str">
            <v>Желтоқсан - Қантар</v>
          </cell>
          <cell r="N4725" t="str">
            <v>Шығыс-Қазақстан облысы, Семей қ.</v>
          </cell>
          <cell r="O4725"/>
          <cell r="P4725" t="str">
            <v>Қантар - Желтоқсан</v>
          </cell>
          <cell r="Q4725">
            <v>0</v>
          </cell>
          <cell r="R4725"/>
          <cell r="S4725"/>
        </row>
        <row r="4726">
          <cell r="A4726" t="str">
            <v>19-1 У</v>
          </cell>
          <cell r="B4726" t="str">
            <v>"ШҚ АЭК" АҚ</v>
          </cell>
          <cell r="C4726" t="str">
            <v>49.32.12.000.000.00.0777.000000000000</v>
          </cell>
          <cell r="D4726">
            <v>702100102</v>
          </cell>
          <cell r="E4726" t="str">
            <v xml:space="preserve">Жолаушы автокөлігінің қызметі, тг                                                                   </v>
          </cell>
          <cell r="F4726" t="str">
            <v>Услуги по аренде легковых автомобилей с водителем</v>
          </cell>
          <cell r="G4726" t="str">
            <v>Услуги по аренде легковых автомобилей с водителем</v>
          </cell>
          <cell r="H4726"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26" t="str">
            <v>ТСАТ</v>
          </cell>
          <cell r="J4726">
            <v>0</v>
          </cell>
          <cell r="K4726">
            <v>631010000</v>
          </cell>
          <cell r="L4726" t="str">
            <v>ҚР, ШҚО, Өскемен қ., Бажов көш., 10</v>
          </cell>
          <cell r="M4726" t="str">
            <v>Желтоқсан - Қантар</v>
          </cell>
          <cell r="N4726" t="str">
            <v>Шығыс-Қазақстан облысы, Семей қ.</v>
          </cell>
          <cell r="O4726"/>
          <cell r="P4726" t="str">
            <v>Қантар - Желтоқсан</v>
          </cell>
          <cell r="Q4726">
            <v>0</v>
          </cell>
          <cell r="R4726"/>
          <cell r="S4726"/>
        </row>
        <row r="4727">
          <cell r="A4727" t="str">
            <v>19-2 У</v>
          </cell>
          <cell r="B4727" t="str">
            <v>"ШҚ АЭК" АҚ</v>
          </cell>
          <cell r="C4727" t="str">
            <v>49.32.12.000.000.00.0777.000000000000</v>
          </cell>
          <cell r="D4727">
            <v>702100102</v>
          </cell>
          <cell r="E4727" t="str">
            <v xml:space="preserve">Жолаушы автокөлігінің қызметі, тг                                                                   </v>
          </cell>
          <cell r="F4727" t="str">
            <v>Услуги по аренде легковых автомобилей с водителем</v>
          </cell>
          <cell r="G4727" t="str">
            <v>Услуги по аренде легковых автомобилей с водителем</v>
          </cell>
          <cell r="H4727"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27" t="str">
            <v>ТСАТ</v>
          </cell>
          <cell r="J4727">
            <v>0</v>
          </cell>
          <cell r="K4727">
            <v>631010000</v>
          </cell>
          <cell r="L4727" t="str">
            <v>ҚР, ШҚО, Өскемен қ., Бажов көш., 10</v>
          </cell>
          <cell r="M4727" t="str">
            <v>Қаңтар - Ақпан</v>
          </cell>
          <cell r="N4727" t="str">
            <v>Шығыс-Қазақстан облысы, Семей қ.</v>
          </cell>
          <cell r="O4727"/>
          <cell r="P4727" t="str">
            <v>Ақпан - Желтоқсан</v>
          </cell>
          <cell r="Q4727">
            <v>0</v>
          </cell>
          <cell r="R4727"/>
          <cell r="S4727"/>
        </row>
        <row r="4728">
          <cell r="A4728" t="str">
            <v>20 У</v>
          </cell>
          <cell r="B4728" t="str">
            <v>"ШҚ АЭК" АҚ</v>
          </cell>
          <cell r="C4728" t="str">
            <v>49.32.12.000.000.00.0777.000000000000</v>
          </cell>
          <cell r="D4728">
            <v>702100102</v>
          </cell>
          <cell r="E4728" t="str">
            <v xml:space="preserve">Жолаушы автокөлігінің қызметі, тг                                                                   </v>
          </cell>
          <cell r="F4728" t="str">
            <v>Услуги по аренде легковых автомобилей с водителем</v>
          </cell>
          <cell r="G4728" t="str">
            <v>Услуги по аренде легковых автомобилей с водителем</v>
          </cell>
          <cell r="H4728"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28" t="str">
            <v>БК</v>
          </cell>
          <cell r="J4728">
            <v>0</v>
          </cell>
          <cell r="K4728">
            <v>631010000</v>
          </cell>
          <cell r="L4728" t="str">
            <v>ҚР, ШҚО, Өскемен қ., Бажов көш., 10</v>
          </cell>
          <cell r="M4728" t="str">
            <v>Желтоқсан - Қантар</v>
          </cell>
          <cell r="N4728" t="str">
            <v>Шығыс-Қазақстан облысы, Семей қ.</v>
          </cell>
          <cell r="O4728"/>
          <cell r="P4728" t="str">
            <v>Қантар - Желтоқсан</v>
          </cell>
          <cell r="Q4728">
            <v>0</v>
          </cell>
          <cell r="R4728"/>
          <cell r="S4728"/>
        </row>
        <row r="4729">
          <cell r="A4729" t="str">
            <v>20-1 У</v>
          </cell>
          <cell r="B4729" t="str">
            <v>"ШҚ АЭК" АҚ</v>
          </cell>
          <cell r="C4729" t="str">
            <v>49.32.12.000.000.00.0777.000000000000</v>
          </cell>
          <cell r="D4729">
            <v>702100102</v>
          </cell>
          <cell r="E4729" t="str">
            <v xml:space="preserve">Жолаушы автокөлігінің қызметі, тг                                                                   </v>
          </cell>
          <cell r="F4729" t="str">
            <v>Услуги по аренде легковых автомобилей с водителем</v>
          </cell>
          <cell r="G4729" t="str">
            <v>Услуги по аренде легковых автомобилей с водителем</v>
          </cell>
          <cell r="H4729"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29" t="str">
            <v>ТСАТ</v>
          </cell>
          <cell r="J4729">
            <v>0</v>
          </cell>
          <cell r="K4729">
            <v>631010000</v>
          </cell>
          <cell r="L4729" t="str">
            <v>ҚР, ШҚО, Өскемен қ., Бажов көш., 10</v>
          </cell>
          <cell r="M4729" t="str">
            <v>Желтоқсан - Қантар</v>
          </cell>
          <cell r="N4729" t="str">
            <v>Шығыс-Қазақстан облысы, Семей қ.</v>
          </cell>
          <cell r="O4729"/>
          <cell r="P4729" t="str">
            <v>Қантар - Желтоқсан</v>
          </cell>
          <cell r="Q4729">
            <v>0</v>
          </cell>
          <cell r="R4729"/>
          <cell r="S4729"/>
        </row>
        <row r="4730">
          <cell r="A4730" t="str">
            <v>20-2 У</v>
          </cell>
          <cell r="B4730" t="str">
            <v>"ШҚ АЭК" АҚ</v>
          </cell>
          <cell r="C4730" t="str">
            <v>49.32.12.000.000.00.0777.000000000000</v>
          </cell>
          <cell r="D4730">
            <v>702100102</v>
          </cell>
          <cell r="E4730" t="str">
            <v xml:space="preserve">Жолаушы автокөлігінің қызметі, тг                                                                   </v>
          </cell>
          <cell r="F4730" t="str">
            <v>Услуги по аренде легковых автомобилей с водителем</v>
          </cell>
          <cell r="G4730" t="str">
            <v>Услуги по аренде легковых автомобилей с водителем</v>
          </cell>
          <cell r="H473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30" t="str">
            <v>ТСАТ</v>
          </cell>
          <cell r="J4730">
            <v>0</v>
          </cell>
          <cell r="K4730">
            <v>631010000</v>
          </cell>
          <cell r="L4730" t="str">
            <v>ҚР, ШҚО, Өскемен қ., Бажов көш., 10</v>
          </cell>
          <cell r="M4730" t="str">
            <v>Қаңтар - Ақпан</v>
          </cell>
          <cell r="N4730" t="str">
            <v>Шығыс-Қазақстан облысы, Семей қ.</v>
          </cell>
          <cell r="O4730"/>
          <cell r="P4730" t="str">
            <v>Ақпан - Желтоқсан</v>
          </cell>
          <cell r="Q4730">
            <v>0</v>
          </cell>
          <cell r="R4730"/>
          <cell r="S4730"/>
        </row>
        <row r="4731">
          <cell r="A4731" t="str">
            <v>21 У</v>
          </cell>
          <cell r="B4731" t="str">
            <v>"ШҚ АЭК" АҚ</v>
          </cell>
          <cell r="C4731" t="str">
            <v>49.32.12.000.000.00.0777.000000000000</v>
          </cell>
          <cell r="D4731">
            <v>702100102</v>
          </cell>
          <cell r="E4731" t="str">
            <v xml:space="preserve">Жолаушы автокөлігінің қызметі, тг                                                                   </v>
          </cell>
          <cell r="F4731" t="str">
            <v>Услуги по аренде легковых автомобилей с водителем</v>
          </cell>
          <cell r="G4731" t="str">
            <v>Услуги по аренде легковых автомобилей с водителем</v>
          </cell>
          <cell r="H473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31" t="str">
            <v>БК</v>
          </cell>
          <cell r="J4731">
            <v>0</v>
          </cell>
          <cell r="K4731">
            <v>631010000</v>
          </cell>
          <cell r="L4731" t="str">
            <v>ҚР, ШҚО, Өскемен қ., Бажов көш., 10</v>
          </cell>
          <cell r="M4731" t="str">
            <v>Желтоқсан - Қантар</v>
          </cell>
          <cell r="N4731" t="str">
            <v>Шығыс-Қазақстан облысы, Семей қ.</v>
          </cell>
          <cell r="O4731"/>
          <cell r="P4731" t="str">
            <v>Қантар - Желтоқсан</v>
          </cell>
          <cell r="Q4731">
            <v>0</v>
          </cell>
          <cell r="R4731"/>
          <cell r="S4731"/>
        </row>
        <row r="4732">
          <cell r="A4732" t="str">
            <v>21-1 У</v>
          </cell>
          <cell r="B4732" t="str">
            <v>"ШҚ АЭК" АҚ</v>
          </cell>
          <cell r="C4732" t="str">
            <v>49.32.12.000.000.00.0777.000000000000</v>
          </cell>
          <cell r="D4732">
            <v>702100102</v>
          </cell>
          <cell r="E4732" t="str">
            <v xml:space="preserve">Жолаушы автокөлігінің қызметі, тг                                                                   </v>
          </cell>
          <cell r="F4732" t="str">
            <v>Услуги по аренде легковых автомобилей с водителем</v>
          </cell>
          <cell r="G4732" t="str">
            <v>Услуги по аренде легковых автомобилей с водителем</v>
          </cell>
          <cell r="H4732"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32" t="str">
            <v>ТСАТ</v>
          </cell>
          <cell r="J4732">
            <v>0</v>
          </cell>
          <cell r="K4732">
            <v>631010000</v>
          </cell>
          <cell r="L4732" t="str">
            <v>ҚР, ШҚО, Өскемен қ., Бажов көш., 10</v>
          </cell>
          <cell r="M4732" t="str">
            <v>Желтоқсан - Қантар</v>
          </cell>
          <cell r="N4732" t="str">
            <v>Шығыс-Қазақстан облысы, Семей қ.</v>
          </cell>
          <cell r="O4732"/>
          <cell r="P4732" t="str">
            <v>Қантар - Желтоқсан</v>
          </cell>
          <cell r="Q4732">
            <v>0</v>
          </cell>
          <cell r="R4732"/>
          <cell r="S4732"/>
        </row>
        <row r="4733">
          <cell r="A4733" t="str">
            <v>21-2 У</v>
          </cell>
          <cell r="B4733" t="str">
            <v>"ШҚ АЭК" АҚ</v>
          </cell>
          <cell r="C4733" t="str">
            <v>49.32.12.000.000.00.0777.000000000000</v>
          </cell>
          <cell r="D4733">
            <v>702100102</v>
          </cell>
          <cell r="E4733" t="str">
            <v xml:space="preserve">Жолаушы автокөлігінің қызметі, тг                                                                   </v>
          </cell>
          <cell r="F4733" t="str">
            <v>Услуги по аренде легковых автомобилей с водителем</v>
          </cell>
          <cell r="G4733" t="str">
            <v>Услуги по аренде легковых автомобилей с водителем</v>
          </cell>
          <cell r="H4733"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33" t="str">
            <v>ТСАТ</v>
          </cell>
          <cell r="J4733">
            <v>0</v>
          </cell>
          <cell r="K4733">
            <v>631010000</v>
          </cell>
          <cell r="L4733" t="str">
            <v>ҚР, ШҚО, Өскемен қ., Бажов көш., 10</v>
          </cell>
          <cell r="M4733" t="str">
            <v>Қаңтар - Ақпан</v>
          </cell>
          <cell r="N4733" t="str">
            <v>Шығыс-Қазақстан облысы, Семей қ.</v>
          </cell>
          <cell r="O4733"/>
          <cell r="P4733" t="str">
            <v>Ақпан - Желтоқсан</v>
          </cell>
          <cell r="Q4733">
            <v>0</v>
          </cell>
          <cell r="R4733"/>
          <cell r="S4733"/>
        </row>
        <row r="4734">
          <cell r="A4734" t="str">
            <v>22 У</v>
          </cell>
          <cell r="B4734" t="str">
            <v>"ШҚ АЭК" АҚ</v>
          </cell>
          <cell r="C4734" t="str">
            <v>49.32.12.000.000.00.0777.000000000000</v>
          </cell>
          <cell r="D4734">
            <v>702100102</v>
          </cell>
          <cell r="E4734" t="str">
            <v xml:space="preserve">Жолаушы автокөлігінің қызметі, тг                                                                   </v>
          </cell>
          <cell r="F4734" t="str">
            <v>Услуги по аренде легковых автомобилей с водителем</v>
          </cell>
          <cell r="G4734" t="str">
            <v>Услуги по аренде легковых автомобилей с водителем</v>
          </cell>
          <cell r="H4734"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34" t="str">
            <v>БК</v>
          </cell>
          <cell r="J4734">
            <v>0</v>
          </cell>
          <cell r="K4734">
            <v>631010000</v>
          </cell>
          <cell r="L4734" t="str">
            <v>ҚР, ШҚО, Өскемен қ., Бажов көш., 10</v>
          </cell>
          <cell r="M4734" t="str">
            <v>Желтоқсан - Қантар</v>
          </cell>
          <cell r="N4734" t="str">
            <v>Шығыс-Қазақстан облысы, Семей қ.</v>
          </cell>
          <cell r="O4734"/>
          <cell r="P4734" t="str">
            <v>Қантар - Желтоқсан</v>
          </cell>
          <cell r="Q4734">
            <v>0</v>
          </cell>
          <cell r="R4734"/>
          <cell r="S4734"/>
        </row>
        <row r="4735">
          <cell r="A4735" t="str">
            <v>22-1 У</v>
          </cell>
          <cell r="B4735" t="str">
            <v>"ШҚ АЭК" АҚ</v>
          </cell>
          <cell r="C4735" t="str">
            <v>49.32.12.000.000.00.0777.000000000000</v>
          </cell>
          <cell r="D4735">
            <v>702100102</v>
          </cell>
          <cell r="E4735" t="str">
            <v xml:space="preserve">Жолаушы автокөлігінің қызметі, тг                                                                   </v>
          </cell>
          <cell r="F4735" t="str">
            <v>Услуги по аренде легковых автомобилей с водителем</v>
          </cell>
          <cell r="G4735" t="str">
            <v>Услуги по аренде легковых автомобилей с водителем</v>
          </cell>
          <cell r="H4735"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35" t="str">
            <v>ТСАТ</v>
          </cell>
          <cell r="J4735">
            <v>0</v>
          </cell>
          <cell r="K4735">
            <v>631010000</v>
          </cell>
          <cell r="L4735" t="str">
            <v>ҚР, ШҚО, Өскемен қ., Бажов көш., 10</v>
          </cell>
          <cell r="M4735" t="str">
            <v>Желтоқсан - Қантар</v>
          </cell>
          <cell r="N4735" t="str">
            <v>Шығыс-Қазақстан облысы, Семей қ.</v>
          </cell>
          <cell r="O4735"/>
          <cell r="P4735" t="str">
            <v>Қантар - Желтоқсан</v>
          </cell>
          <cell r="Q4735">
            <v>0</v>
          </cell>
          <cell r="R4735"/>
          <cell r="S4735"/>
        </row>
        <row r="4736">
          <cell r="A4736" t="str">
            <v>22-2 У</v>
          </cell>
          <cell r="B4736" t="str">
            <v>"ШҚ АЭК" АҚ</v>
          </cell>
          <cell r="C4736" t="str">
            <v>49.32.12.000.000.00.0777.000000000000</v>
          </cell>
          <cell r="D4736">
            <v>702100102</v>
          </cell>
          <cell r="E4736" t="str">
            <v xml:space="preserve">Жолаушы автокөлігінің қызметі, тг                                                                   </v>
          </cell>
          <cell r="F4736" t="str">
            <v>Услуги по аренде легковых автомобилей с водителем</v>
          </cell>
          <cell r="G4736" t="str">
            <v>Услуги по аренде легковых автомобилей с водителем</v>
          </cell>
          <cell r="H4736"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36" t="str">
            <v>ТСАТ</v>
          </cell>
          <cell r="J4736">
            <v>0</v>
          </cell>
          <cell r="K4736">
            <v>631010000</v>
          </cell>
          <cell r="L4736" t="str">
            <v>ҚР, ШҚО, Өскемен қ., Бажов көш., 10</v>
          </cell>
          <cell r="M4736" t="str">
            <v>Қаңтар - Ақпан</v>
          </cell>
          <cell r="N4736" t="str">
            <v>Шығыс-Қазақстан облысы, Семей қ.</v>
          </cell>
          <cell r="O4736"/>
          <cell r="P4736" t="str">
            <v>Ақпан - Желтоқсан</v>
          </cell>
          <cell r="Q4736">
            <v>0</v>
          </cell>
          <cell r="R4736"/>
          <cell r="S4736"/>
        </row>
        <row r="4737">
          <cell r="A4737" t="str">
            <v>23 У</v>
          </cell>
          <cell r="B4737" t="str">
            <v>"ШҚ АЭК" АҚ</v>
          </cell>
          <cell r="C4737" t="str">
            <v>49.32.12.000.000.00.0777.000000000000</v>
          </cell>
          <cell r="D4737">
            <v>702100102</v>
          </cell>
          <cell r="E4737" t="str">
            <v xml:space="preserve">Жолаушы автокөлігінің қызметі, тг                                                                   </v>
          </cell>
          <cell r="F4737" t="str">
            <v>Услуги по аренде легковых автомобилей с водителем</v>
          </cell>
          <cell r="G4737" t="str">
            <v>Услуги по аренде легковых автомобилей с водителем</v>
          </cell>
          <cell r="H4737"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37" t="str">
            <v>БК</v>
          </cell>
          <cell r="J4737">
            <v>0</v>
          </cell>
          <cell r="K4737">
            <v>631010000</v>
          </cell>
          <cell r="L4737" t="str">
            <v>ҚР, ШҚО, Өскемен қ., Бажов көш., 10</v>
          </cell>
          <cell r="M4737" t="str">
            <v>Желтоқсан - Қантар</v>
          </cell>
          <cell r="N4737" t="str">
            <v>Шығыс-Қазақстан облысы, Семей қ.</v>
          </cell>
          <cell r="O4737"/>
          <cell r="P4737" t="str">
            <v>Қантар - Желтоқсан</v>
          </cell>
          <cell r="Q4737">
            <v>0</v>
          </cell>
          <cell r="R4737"/>
          <cell r="S4737"/>
        </row>
        <row r="4738">
          <cell r="A4738" t="str">
            <v>23-1 У</v>
          </cell>
          <cell r="B4738" t="str">
            <v>"ШҚ АЭК" АҚ</v>
          </cell>
          <cell r="C4738" t="str">
            <v>49.32.12.000.000.00.0777.000000000000</v>
          </cell>
          <cell r="D4738">
            <v>702100102</v>
          </cell>
          <cell r="E4738" t="str">
            <v xml:space="preserve">Жолаушы автокөлігінің қызметі, тг                                                                   </v>
          </cell>
          <cell r="F4738" t="str">
            <v>Услуги по аренде легковых автомобилей с водителем</v>
          </cell>
          <cell r="G4738" t="str">
            <v>Услуги по аренде легковых автомобилей с водителем</v>
          </cell>
          <cell r="H4738"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38" t="str">
            <v>ТСАТ</v>
          </cell>
          <cell r="J4738">
            <v>0</v>
          </cell>
          <cell r="K4738">
            <v>631010000</v>
          </cell>
          <cell r="L4738" t="str">
            <v>ҚР, ШҚО, Өскемен қ., Бажов көш., 10</v>
          </cell>
          <cell r="M4738" t="str">
            <v>Желтоқсан - Қантар</v>
          </cell>
          <cell r="N4738" t="str">
            <v>Шығыс-Қазақстан облысы, Семей қ.</v>
          </cell>
          <cell r="O4738"/>
          <cell r="P4738" t="str">
            <v>Қантар - Желтоқсан</v>
          </cell>
          <cell r="Q4738">
            <v>0</v>
          </cell>
          <cell r="R4738"/>
          <cell r="S4738"/>
        </row>
        <row r="4739">
          <cell r="A4739" t="str">
            <v>23-2 У</v>
          </cell>
          <cell r="B4739" t="str">
            <v>"ШҚ АЭК" АҚ</v>
          </cell>
          <cell r="C4739" t="str">
            <v>49.32.12.000.000.00.0777.000000000000</v>
          </cell>
          <cell r="D4739">
            <v>702100102</v>
          </cell>
          <cell r="E4739" t="str">
            <v xml:space="preserve">Жолаушы автокөлігінің қызметі, тг                                                                   </v>
          </cell>
          <cell r="F4739" t="str">
            <v>Услуги по аренде легковых автомобилей с водителем</v>
          </cell>
          <cell r="G4739" t="str">
            <v>Услуги по аренде легковых автомобилей с водителем</v>
          </cell>
          <cell r="H4739"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39" t="str">
            <v>ТСАТ</v>
          </cell>
          <cell r="J4739">
            <v>0</v>
          </cell>
          <cell r="K4739">
            <v>631010000</v>
          </cell>
          <cell r="L4739" t="str">
            <v>ҚР, ШҚО, Өскемен қ., Бажов көш., 10</v>
          </cell>
          <cell r="M4739" t="str">
            <v>Қаңтар - Ақпан</v>
          </cell>
          <cell r="N4739" t="str">
            <v>Шығыс-Қазақстан облысы, Семей қ.</v>
          </cell>
          <cell r="O4739"/>
          <cell r="P4739" t="str">
            <v>Ақпан - Желтоқсан</v>
          </cell>
          <cell r="Q4739">
            <v>0</v>
          </cell>
          <cell r="R4739"/>
          <cell r="S4739"/>
        </row>
        <row r="4740">
          <cell r="A4740" t="str">
            <v>24 У</v>
          </cell>
          <cell r="B4740" t="str">
            <v>"ШҚ АЭК" АҚ</v>
          </cell>
          <cell r="C4740" t="str">
            <v>49.32.12.000.000.00.0777.000000000000</v>
          </cell>
          <cell r="D4740">
            <v>702100102</v>
          </cell>
          <cell r="E4740" t="str">
            <v xml:space="preserve">Жолаушы автокөлігінің қызметі, тг                                                                   </v>
          </cell>
          <cell r="F4740" t="str">
            <v>Услуги по аренде легковых автомобилей с водителем</v>
          </cell>
          <cell r="G4740" t="str">
            <v>Услуги по аренде легковых автомобилей с водителем</v>
          </cell>
          <cell r="H474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40" t="str">
            <v>БК</v>
          </cell>
          <cell r="J4740">
            <v>0</v>
          </cell>
          <cell r="K4740">
            <v>631010000</v>
          </cell>
          <cell r="L4740" t="str">
            <v>ҚР, ШҚО, Өскемен қ., Бажов көш., 10</v>
          </cell>
          <cell r="M4740" t="str">
            <v>Желтоқсан - Қантар</v>
          </cell>
          <cell r="N4740" t="str">
            <v>Шығыс-Қазақстан облысы, Семей қ.</v>
          </cell>
          <cell r="O4740"/>
          <cell r="P4740" t="str">
            <v>Қантар - Желтоқсан</v>
          </cell>
          <cell r="Q4740">
            <v>0</v>
          </cell>
          <cell r="R4740"/>
          <cell r="S4740"/>
        </row>
        <row r="4741">
          <cell r="A4741" t="str">
            <v>24-1 У</v>
          </cell>
          <cell r="B4741" t="str">
            <v>"ШҚ АЭК" АҚ</v>
          </cell>
          <cell r="C4741" t="str">
            <v>49.32.12.000.000.00.0777.000000000000</v>
          </cell>
          <cell r="D4741">
            <v>702100102</v>
          </cell>
          <cell r="E4741" t="str">
            <v xml:space="preserve">Жолаушы автокөлігінің қызметі, тг                                                                   </v>
          </cell>
          <cell r="F4741" t="str">
            <v>Услуги по аренде легковых автомобилей с водителем</v>
          </cell>
          <cell r="G4741" t="str">
            <v>Услуги по аренде легковых автомобилей с водителем</v>
          </cell>
          <cell r="H474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41" t="str">
            <v>ТСАТ</v>
          </cell>
          <cell r="J4741">
            <v>0</v>
          </cell>
          <cell r="K4741">
            <v>631010000</v>
          </cell>
          <cell r="L4741" t="str">
            <v>ҚР, ШҚО, Өскемен қ., Бажов көш., 10</v>
          </cell>
          <cell r="M4741" t="str">
            <v>Желтоқсан - Қантар</v>
          </cell>
          <cell r="N4741" t="str">
            <v>Шығыс-Қазақстан облысы, Семей қ.</v>
          </cell>
          <cell r="O4741"/>
          <cell r="P4741" t="str">
            <v>Қантар - Желтоқсан</v>
          </cell>
          <cell r="Q4741">
            <v>0</v>
          </cell>
          <cell r="R4741"/>
          <cell r="S4741"/>
        </row>
        <row r="4742">
          <cell r="A4742" t="str">
            <v>24-2 У</v>
          </cell>
          <cell r="B4742" t="str">
            <v>"ШҚ АЭК" АҚ</v>
          </cell>
          <cell r="C4742" t="str">
            <v>49.32.12.000.000.00.0777.000000000000</v>
          </cell>
          <cell r="D4742">
            <v>702100102</v>
          </cell>
          <cell r="E4742" t="str">
            <v xml:space="preserve">Жолаушы автокөлігінің қызметі, тг                                                                   </v>
          </cell>
          <cell r="F4742" t="str">
            <v>Услуги по аренде легковых автомобилей с водителем</v>
          </cell>
          <cell r="G4742" t="str">
            <v>Услуги по аренде легковых автомобилей с водителем</v>
          </cell>
          <cell r="H4742"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42" t="str">
            <v>ТСАТ</v>
          </cell>
          <cell r="J4742">
            <v>0</v>
          </cell>
          <cell r="K4742">
            <v>631010000</v>
          </cell>
          <cell r="L4742" t="str">
            <v>ҚР, ШҚО, Өскемен қ., Бажов көш., 10</v>
          </cell>
          <cell r="M4742" t="str">
            <v>Қаңтар - Ақпан</v>
          </cell>
          <cell r="N4742" t="str">
            <v>Шығыс-Қазақстан облысы, Семей қ.</v>
          </cell>
          <cell r="O4742"/>
          <cell r="P4742" t="str">
            <v>Ақпан - Желтоқсан</v>
          </cell>
          <cell r="Q4742">
            <v>0</v>
          </cell>
          <cell r="R4742"/>
          <cell r="S4742"/>
        </row>
        <row r="4743">
          <cell r="A4743" t="str">
            <v>25 У</v>
          </cell>
          <cell r="B4743" t="str">
            <v>"ШҚ АЭК" АҚ</v>
          </cell>
          <cell r="C4743" t="str">
            <v>49.32.12.000.000.00.0777.000000000000</v>
          </cell>
          <cell r="D4743">
            <v>702100102</v>
          </cell>
          <cell r="E4743" t="str">
            <v xml:space="preserve">Жолаушы автокөлігінің қызметі, тг                                                                   </v>
          </cell>
          <cell r="F4743" t="str">
            <v>Услуги по аренде легковых автомобилей с водителем</v>
          </cell>
          <cell r="G4743" t="str">
            <v>Услуги по аренде легковых автомобилей с водителем</v>
          </cell>
          <cell r="H4743"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43" t="str">
            <v>БК</v>
          </cell>
          <cell r="J4743">
            <v>0</v>
          </cell>
          <cell r="K4743">
            <v>631010000</v>
          </cell>
          <cell r="L4743" t="str">
            <v>ҚР, ШҚО, Өскемен қ., Бажов көш., 10</v>
          </cell>
          <cell r="M4743" t="str">
            <v>Желтоқсан - Қантар</v>
          </cell>
          <cell r="N4743" t="str">
            <v>Шығыс-Қазақстан облысы, Семей қ.</v>
          </cell>
          <cell r="O4743"/>
          <cell r="P4743" t="str">
            <v>Қантар - Желтоқсан</v>
          </cell>
          <cell r="Q4743">
            <v>0</v>
          </cell>
          <cell r="R4743"/>
          <cell r="S4743"/>
        </row>
        <row r="4744">
          <cell r="A4744" t="str">
            <v>25-1 У</v>
          </cell>
          <cell r="B4744" t="str">
            <v>"ШҚ АЭК" АҚ</v>
          </cell>
          <cell r="C4744" t="str">
            <v>49.32.12.000.000.00.0777.000000000000</v>
          </cell>
          <cell r="D4744">
            <v>702100102</v>
          </cell>
          <cell r="E4744" t="str">
            <v xml:space="preserve">Жолаушы автокөлігінің қызметі, тг                                                                   </v>
          </cell>
          <cell r="F4744" t="str">
            <v>Услуги по аренде легковых автомобилей с водителем</v>
          </cell>
          <cell r="G4744" t="str">
            <v>Услуги по аренде легковых автомобилей с водителем</v>
          </cell>
          <cell r="H4744"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44" t="str">
            <v>ТСАТ</v>
          </cell>
          <cell r="J4744">
            <v>0</v>
          </cell>
          <cell r="K4744">
            <v>631010000</v>
          </cell>
          <cell r="L4744" t="str">
            <v>ҚР, ШҚО, Өскемен қ., Бажов көш., 10</v>
          </cell>
          <cell r="M4744" t="str">
            <v>Желтоқсан - Қантар</v>
          </cell>
          <cell r="N4744" t="str">
            <v>Шығыс-Қазақстан облысы, Семей қ.</v>
          </cell>
          <cell r="O4744"/>
          <cell r="P4744" t="str">
            <v>Қантар - Желтоқсан</v>
          </cell>
          <cell r="Q4744">
            <v>0</v>
          </cell>
          <cell r="R4744"/>
          <cell r="S4744"/>
        </row>
        <row r="4745">
          <cell r="A4745" t="str">
            <v>25-2 У</v>
          </cell>
          <cell r="B4745" t="str">
            <v>"ШҚ АЭК" АҚ</v>
          </cell>
          <cell r="C4745" t="str">
            <v>49.32.12.000.000.00.0777.000000000000</v>
          </cell>
          <cell r="D4745">
            <v>702100102</v>
          </cell>
          <cell r="E4745" t="str">
            <v xml:space="preserve">Жолаушы автокөлігінің қызметі, тг                                                                   </v>
          </cell>
          <cell r="F4745" t="str">
            <v>Услуги по аренде легковых автомобилей с водителем</v>
          </cell>
          <cell r="G4745" t="str">
            <v>Услуги по аренде легковых автомобилей с водителем</v>
          </cell>
          <cell r="H4745"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45" t="str">
            <v>ТСАТ</v>
          </cell>
          <cell r="J4745">
            <v>0</v>
          </cell>
          <cell r="K4745">
            <v>631010000</v>
          </cell>
          <cell r="L4745" t="str">
            <v>ҚР, ШҚО, Өскемен қ., Бажов көш., 10</v>
          </cell>
          <cell r="M4745" t="str">
            <v>Қаңтар - Ақпан</v>
          </cell>
          <cell r="N4745" t="str">
            <v>Шығыс-Қазақстан облысы, Семей қ.</v>
          </cell>
          <cell r="O4745"/>
          <cell r="P4745" t="str">
            <v>Ақпан - Желтоқсан</v>
          </cell>
          <cell r="Q4745">
            <v>0</v>
          </cell>
          <cell r="R4745"/>
          <cell r="S4745"/>
        </row>
        <row r="4746">
          <cell r="A4746" t="str">
            <v>26 У</v>
          </cell>
          <cell r="B4746" t="str">
            <v>"ШҚ АЭК" АҚ</v>
          </cell>
          <cell r="C4746" t="str">
            <v>49.32.12.000.000.00.0777.000000000000</v>
          </cell>
          <cell r="D4746">
            <v>702100102</v>
          </cell>
          <cell r="E4746" t="str">
            <v xml:space="preserve">Жолаушы автокөлігінің қызметі, тг                                                                   </v>
          </cell>
          <cell r="F4746" t="str">
            <v>Услуги по аренде легковых автомобилей с водителем</v>
          </cell>
          <cell r="G4746" t="str">
            <v>Услуги по аренде легковых автомобилей с водителем</v>
          </cell>
          <cell r="H4746"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46" t="str">
            <v>БК</v>
          </cell>
          <cell r="J4746">
            <v>0</v>
          </cell>
          <cell r="K4746">
            <v>631010000</v>
          </cell>
          <cell r="L4746" t="str">
            <v>ҚР, ШҚО, Өскемен қ., Бажов көш., 10</v>
          </cell>
          <cell r="M4746" t="str">
            <v>Желтоқсан - Қантар</v>
          </cell>
          <cell r="N4746" t="str">
            <v>Шығыс-Қазақстан облысы, Семей қ.</v>
          </cell>
          <cell r="O4746"/>
          <cell r="P4746" t="str">
            <v>Қантар - Желтоқсан</v>
          </cell>
          <cell r="Q4746">
            <v>0</v>
          </cell>
          <cell r="R4746"/>
          <cell r="S4746"/>
        </row>
        <row r="4747">
          <cell r="A4747" t="str">
            <v>26-1 У</v>
          </cell>
          <cell r="B4747" t="str">
            <v>"ШҚ АЭК" АҚ</v>
          </cell>
          <cell r="C4747" t="str">
            <v>49.32.12.000.000.00.0777.000000000000</v>
          </cell>
          <cell r="D4747">
            <v>702100102</v>
          </cell>
          <cell r="E4747" t="str">
            <v xml:space="preserve">Жолаушы автокөлігінің қызметі, тг                                                                   </v>
          </cell>
          <cell r="F4747" t="str">
            <v>Услуги по аренде легковых автомобилей с водителем</v>
          </cell>
          <cell r="G4747" t="str">
            <v>Услуги по аренде легковых автомобилей с водителем</v>
          </cell>
          <cell r="H4747"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47" t="str">
            <v>ТСАТ</v>
          </cell>
          <cell r="J4747">
            <v>0</v>
          </cell>
          <cell r="K4747">
            <v>631010000</v>
          </cell>
          <cell r="L4747" t="str">
            <v>ҚР, ШҚО, Өскемен қ., Бажов көш., 10</v>
          </cell>
          <cell r="M4747" t="str">
            <v>Желтоқсан - Қантар</v>
          </cell>
          <cell r="N4747" t="str">
            <v>Шығыс-Қазақстан облысы, Семей қ.</v>
          </cell>
          <cell r="O4747"/>
          <cell r="P4747" t="str">
            <v>Қантар - Желтоқсан</v>
          </cell>
          <cell r="Q4747">
            <v>0</v>
          </cell>
          <cell r="R4747"/>
          <cell r="S4747"/>
        </row>
        <row r="4748">
          <cell r="A4748" t="str">
            <v>26-2 У</v>
          </cell>
          <cell r="B4748" t="str">
            <v>"ШҚ АЭК" АҚ</v>
          </cell>
          <cell r="C4748" t="str">
            <v>49.32.12.000.000.00.0777.000000000000</v>
          </cell>
          <cell r="D4748">
            <v>702100102</v>
          </cell>
          <cell r="E4748" t="str">
            <v xml:space="preserve">Жолаушы автокөлігінің қызметі, тг                                                                   </v>
          </cell>
          <cell r="F4748" t="str">
            <v>Услуги по аренде легковых автомобилей с водителем</v>
          </cell>
          <cell r="G4748" t="str">
            <v>Услуги по аренде легковых автомобилей с водителем</v>
          </cell>
          <cell r="H4748"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48" t="str">
            <v>ТСАТ</v>
          </cell>
          <cell r="J4748">
            <v>0</v>
          </cell>
          <cell r="K4748">
            <v>631010000</v>
          </cell>
          <cell r="L4748" t="str">
            <v>ҚР, ШҚО, Өскемен қ., Бажов көш., 10</v>
          </cell>
          <cell r="M4748" t="str">
            <v>Қаңтар - Ақпан</v>
          </cell>
          <cell r="N4748" t="str">
            <v>Шығыс-Қазақстан облысы, Семей қ.</v>
          </cell>
          <cell r="O4748"/>
          <cell r="P4748" t="str">
            <v>Ақпан - Желтоқсан</v>
          </cell>
          <cell r="Q4748">
            <v>0</v>
          </cell>
          <cell r="R4748"/>
          <cell r="S4748"/>
        </row>
        <row r="4749">
          <cell r="A4749" t="str">
            <v>27 У</v>
          </cell>
          <cell r="B4749" t="str">
            <v>"ШҚ АЭК" АҚ</v>
          </cell>
          <cell r="C4749" t="str">
            <v>49.32.12.000.000.00.0777.000000000000</v>
          </cell>
          <cell r="D4749">
            <v>702100102</v>
          </cell>
          <cell r="E4749" t="str">
            <v xml:space="preserve">Жолаушы автокөлігінің қызметі, тг                                                                   </v>
          </cell>
          <cell r="F4749" t="str">
            <v>Услуги по аренде легковых автомобилей с водителем</v>
          </cell>
          <cell r="G4749" t="str">
            <v>Услуги по аренде легковых автомобилей с водителем</v>
          </cell>
          <cell r="H4749"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49" t="str">
            <v>БК</v>
          </cell>
          <cell r="J4749">
            <v>0</v>
          </cell>
          <cell r="K4749">
            <v>631010000</v>
          </cell>
          <cell r="L4749" t="str">
            <v>ҚР, ШҚО, Өскемен қ., Бажов көш., 10</v>
          </cell>
          <cell r="M4749" t="str">
            <v>Желтоқсан - Қантар</v>
          </cell>
          <cell r="N4749" t="str">
            <v>Шығыс-Қазақстан облысы, Семей қ.</v>
          </cell>
          <cell r="O4749"/>
          <cell r="P4749" t="str">
            <v>Қантар - Желтоқсан</v>
          </cell>
          <cell r="Q4749">
            <v>0</v>
          </cell>
          <cell r="R4749"/>
          <cell r="S4749"/>
        </row>
        <row r="4750">
          <cell r="A4750" t="str">
            <v>27-1 У</v>
          </cell>
          <cell r="B4750" t="str">
            <v>"ШҚ АЭК" АҚ</v>
          </cell>
          <cell r="C4750" t="str">
            <v>49.32.12.000.000.00.0777.000000000000</v>
          </cell>
          <cell r="D4750">
            <v>702100102</v>
          </cell>
          <cell r="E4750" t="str">
            <v xml:space="preserve">Жолаушы автокөлігінің қызметі, тг                                                                   </v>
          </cell>
          <cell r="F4750" t="str">
            <v>Услуги по аренде легковых автомобилей с водителем</v>
          </cell>
          <cell r="G4750" t="str">
            <v>Услуги по аренде легковых автомобилей с водителем</v>
          </cell>
          <cell r="H475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50" t="str">
            <v>ТСАТ</v>
          </cell>
          <cell r="J4750">
            <v>0</v>
          </cell>
          <cell r="K4750">
            <v>631010000</v>
          </cell>
          <cell r="L4750" t="str">
            <v>ҚР, ШҚО, Өскемен қ., Бажов көш., 10</v>
          </cell>
          <cell r="M4750" t="str">
            <v>Желтоқсан - Қантар</v>
          </cell>
          <cell r="N4750" t="str">
            <v>Шығыс-Қазақстан облысы, Семей қ.</v>
          </cell>
          <cell r="O4750"/>
          <cell r="P4750" t="str">
            <v>Қантар - Желтоқсан</v>
          </cell>
          <cell r="Q4750">
            <v>0</v>
          </cell>
          <cell r="R4750"/>
          <cell r="S4750"/>
        </row>
        <row r="4751">
          <cell r="A4751" t="str">
            <v>27-2 У</v>
          </cell>
          <cell r="B4751" t="str">
            <v>"ШҚ АЭК" АҚ</v>
          </cell>
          <cell r="C4751" t="str">
            <v>49.32.12.000.000.00.0777.000000000000</v>
          </cell>
          <cell r="D4751">
            <v>702100102</v>
          </cell>
          <cell r="E4751" t="str">
            <v xml:space="preserve">Жолаушы автокөлігінің қызметі, тг                                                                   </v>
          </cell>
          <cell r="F4751" t="str">
            <v>Услуги по аренде легковых автомобилей с водителем</v>
          </cell>
          <cell r="G4751" t="str">
            <v>Услуги по аренде легковых автомобилей с водителем</v>
          </cell>
          <cell r="H475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751" t="str">
            <v>ТСАТ</v>
          </cell>
          <cell r="J4751">
            <v>0</v>
          </cell>
          <cell r="K4751">
            <v>631010000</v>
          </cell>
          <cell r="L4751" t="str">
            <v>ҚР, ШҚО, Өскемен қ., Бажов көш., 10</v>
          </cell>
          <cell r="M4751" t="str">
            <v>Қаңтар - Ақпан</v>
          </cell>
          <cell r="N4751" t="str">
            <v>Шығыс-Қазақстан облысы, Семей қ.</v>
          </cell>
          <cell r="O4751"/>
          <cell r="P4751" t="str">
            <v>Ақпан - Желтоқсан</v>
          </cell>
          <cell r="Q4751">
            <v>0</v>
          </cell>
          <cell r="R4751"/>
          <cell r="S4751"/>
        </row>
        <row r="4752">
          <cell r="A4752" t="str">
            <v>28 У</v>
          </cell>
          <cell r="B4752" t="str">
            <v>"ШҚ АЭК" АҚ</v>
          </cell>
          <cell r="C4752" t="str">
            <v>61.30.10.000.000.00.0777.000000000000</v>
          </cell>
          <cell r="D4752">
            <v>705100100</v>
          </cell>
          <cell r="E4752" t="str">
            <v xml:space="preserve">ЭКЕАЖ деректер беру -  спутниктік                                                                   </v>
          </cell>
          <cell r="F4752" t="str">
            <v>Услуги спутниковой связи</v>
          </cell>
          <cell r="G4752" t="str">
            <v>Услуги спутниковой связи</v>
          </cell>
          <cell r="H4752" t="str">
            <v>ЭКЕАЖ деректерін  беру - спутник. Спутниктік желі арқылы ЭКЕАЖ мәліметтерін беру</v>
          </cell>
          <cell r="I4752" t="str">
            <v>БК</v>
          </cell>
          <cell r="J4752">
            <v>0</v>
          </cell>
          <cell r="K4752">
            <v>631010000</v>
          </cell>
          <cell r="L4752" t="str">
            <v>ҚР, ШҚО, Өскемен қ., Бажов көш., 10</v>
          </cell>
          <cell r="M4752" t="str">
            <v>Желтоқсан - Қантар</v>
          </cell>
          <cell r="N4752" t="str">
            <v>Қазақстан, Шығыс Қазақстан облысы</v>
          </cell>
          <cell r="O4752"/>
          <cell r="P4752" t="str">
            <v>Қантар - Желтоқсан</v>
          </cell>
          <cell r="Q4752">
            <v>0</v>
          </cell>
          <cell r="R4752"/>
          <cell r="S4752"/>
        </row>
        <row r="4753">
          <cell r="A4753" t="str">
            <v>29 У</v>
          </cell>
          <cell r="B4753" t="str">
            <v>"ШҚ АЭК" АҚ</v>
          </cell>
          <cell r="C4753" t="str">
            <v>61.20.30.900.000.00.0777.000000000000</v>
          </cell>
          <cell r="D4753">
            <v>705100101</v>
          </cell>
          <cell r="E4753" t="str">
            <v xml:space="preserve">ЭКЕАЖ деректер беру - интернет, тг                                                                  </v>
          </cell>
          <cell r="F4753" t="str">
            <v>Услуги по передаче данных</v>
          </cell>
          <cell r="G4753" t="str">
            <v>Услуги по передаче данных по сетям телекоммуникационным беспроводным</v>
          </cell>
          <cell r="H4753" t="str">
            <v>ЭКЕАЖ деректер беру - интернет, тг. ЭКЕАЖ мәліметтерін беру үшін сымсыз  қол жеткізу каналы</v>
          </cell>
          <cell r="I4753" t="str">
            <v>БК</v>
          </cell>
          <cell r="J4753">
            <v>0</v>
          </cell>
          <cell r="K4753">
            <v>631010000</v>
          </cell>
          <cell r="L4753" t="str">
            <v>ҚР, ШҚО, Өскемен қ., Бажов көш., 10</v>
          </cell>
          <cell r="M4753" t="str">
            <v>Желтоқсан - Қантар</v>
          </cell>
          <cell r="N4753" t="str">
            <v>Шығыс-Қазақстан облысы, Өскемен қ.</v>
          </cell>
          <cell r="O4753"/>
          <cell r="P4753" t="str">
            <v>Қантар - Желтоқсан</v>
          </cell>
          <cell r="Q4753">
            <v>0</v>
          </cell>
          <cell r="R4753"/>
          <cell r="S4753"/>
        </row>
        <row r="4754">
          <cell r="A4754" t="str">
            <v>30 У</v>
          </cell>
          <cell r="B4754" t="str">
            <v>"ШҚ АЭК" АҚ</v>
          </cell>
          <cell r="C4754" t="str">
            <v>61.20.11.100.000.00.0777.000000000000</v>
          </cell>
          <cell r="D4754">
            <v>705102101</v>
          </cell>
          <cell r="E4754" t="str">
            <v xml:space="preserve">ЭКЕАЖ деректер беру - Ұялы байланыс, тг                                                             </v>
          </cell>
          <cell r="F4754" t="str">
            <v>Услуги сотовой связи</v>
          </cell>
          <cell r="G4754" t="str">
            <v>Услуги сотовой связи</v>
          </cell>
          <cell r="H4754" t="str">
            <v>ЭКЕАЖ деректер беру - Ұялы байланыс, тг. ЭКЕАЖ мәліметтерін беру үшін GSM/GPRS Желі каналдарын жалға алу</v>
          </cell>
          <cell r="I4754" t="str">
            <v>БК</v>
          </cell>
          <cell r="J4754">
            <v>0</v>
          </cell>
          <cell r="K4754">
            <v>631010000</v>
          </cell>
          <cell r="L4754" t="str">
            <v>ҚР, ШҚО, Өскемен қ., Бажов көш., 10</v>
          </cell>
          <cell r="M4754" t="str">
            <v>Желтоқсан - Қантар</v>
          </cell>
          <cell r="N4754" t="str">
            <v>Қазақстан, Шығыс Қазақстан облысы</v>
          </cell>
          <cell r="O4754"/>
          <cell r="P4754" t="str">
            <v>Қантар - Желтоқсан</v>
          </cell>
          <cell r="Q4754">
            <v>0</v>
          </cell>
          <cell r="R4754"/>
          <cell r="S4754"/>
        </row>
        <row r="4755">
          <cell r="A4755" t="str">
            <v>31 У</v>
          </cell>
          <cell r="B4755" t="str">
            <v>"ШҚ АЭК" АҚ</v>
          </cell>
          <cell r="C4755" t="str">
            <v>61.10.30.900.000.00.0777.000000000000</v>
          </cell>
          <cell r="D4755">
            <v>705103101</v>
          </cell>
          <cell r="E4755" t="str">
            <v xml:space="preserve">ЭКЕАЖ мәліметтерді беру - бөлінген желі, тг                                                         </v>
          </cell>
          <cell r="F4755" t="str">
            <v>Услуги по передаче данных</v>
          </cell>
          <cell r="G4755" t="str">
            <v>Услуги по передаче данных по сетям телекоммуникационным проводным</v>
          </cell>
          <cell r="H4755" t="str">
            <v>ЭКЕАЖ мәліметтерді беру - бөлінген желі, тг. Бөлінген желілер бойынша мәліметтерді беру HDSL каналы (Железнодорожная, 94 көшесі бойынша Интернет)</v>
          </cell>
          <cell r="I4755" t="str">
            <v>БК</v>
          </cell>
          <cell r="J4755">
            <v>0</v>
          </cell>
          <cell r="K4755">
            <v>631010000</v>
          </cell>
          <cell r="L4755" t="str">
            <v>ҚР, ШҚО, Өскемен қ., Бажов көш., 10</v>
          </cell>
          <cell r="M4755" t="str">
            <v>Желтоқсан - Қантар</v>
          </cell>
          <cell r="N4755" t="str">
            <v>Шығыс-Қазақстан облысы, Өскемен қ.</v>
          </cell>
          <cell r="O4755"/>
          <cell r="P4755" t="str">
            <v>Қантар - Желтоқсан</v>
          </cell>
          <cell r="Q4755">
            <v>0</v>
          </cell>
          <cell r="R4755"/>
          <cell r="S4755"/>
        </row>
        <row r="4756">
          <cell r="A4756" t="str">
            <v>32 У</v>
          </cell>
          <cell r="B4756" t="str">
            <v>"ШҚ АЭК" АҚ</v>
          </cell>
          <cell r="C4756" t="str">
            <v>35.12.10.130.000.00.0777.000000000000</v>
          </cell>
          <cell r="D4756">
            <v>708100102</v>
          </cell>
          <cell r="E4756" t="str">
            <v xml:space="preserve">Электр энергиясын теңгеруді ұйымдастыру                                                             </v>
          </cell>
          <cell r="F4756" t="str">
            <v>Услуги по организации балансирования производства-потребления электрической энергии</v>
          </cell>
          <cell r="G4756" t="str">
            <v>Услуги по организации балансирования производства-потребления электрической энергии</v>
          </cell>
          <cell r="H4756" t="str">
            <v>Электр энергиясын теңгеруді ұйымдастыру. Теңгерімдік нарықпен жұмыс істеуге және  ұйымдастыру  жүйелік  оператор қызметі</v>
          </cell>
          <cell r="I4756" t="str">
            <v>БК</v>
          </cell>
          <cell r="J4756">
            <v>0</v>
          </cell>
          <cell r="K4756">
            <v>631010000</v>
          </cell>
          <cell r="L4756" t="str">
            <v>ҚР, ШҚО, Өскемен қ., Бажов көш., 10</v>
          </cell>
          <cell r="M4756" t="str">
            <v>Желтоқсан - Қантар</v>
          </cell>
          <cell r="N4756" t="str">
            <v>Шығыс-Қазақстан облысы, Өскемен қ.</v>
          </cell>
          <cell r="O4756"/>
          <cell r="P4756" t="str">
            <v>Қантар - Желтоқсан</v>
          </cell>
          <cell r="Q4756">
            <v>0</v>
          </cell>
          <cell r="R4756"/>
          <cell r="S4756"/>
        </row>
        <row r="4757">
          <cell r="A4757" t="str">
            <v>33 У</v>
          </cell>
          <cell r="B4757" t="str">
            <v>"ШҚ АЭК" АҚ</v>
          </cell>
          <cell r="C4757" t="str">
            <v>74.90.20.000.011.00.0777.000000000000</v>
          </cell>
          <cell r="D4757">
            <v>708101101</v>
          </cell>
          <cell r="E4757" t="str">
            <v xml:space="preserve">Жүк көтергіш механизмдерге сараптама қызметі                                                        </v>
          </cell>
          <cell r="F4757" t="str">
            <v>Услуги по освидетельствованию грузоподъемных механизмов</v>
          </cell>
          <cell r="G4757" t="str">
            <v>Услуги по освидетельствованию грузоподъемных механизмов</v>
          </cell>
          <cell r="H4757" t="str">
            <v>Жүк көтергіш механизмдеріне сараптама жүргізу</v>
          </cell>
          <cell r="I4757" t="str">
            <v>ТЭБҰ</v>
          </cell>
          <cell r="J4757">
            <v>0</v>
          </cell>
          <cell r="K4757">
            <v>631010000</v>
          </cell>
          <cell r="L4757" t="str">
            <v>ҚР, ШҚО, Өскемен қ., Бажов көш., 10</v>
          </cell>
          <cell r="M4757" t="str">
            <v>Ақпан - Наурыз</v>
          </cell>
          <cell r="N4757" t="str">
            <v>Шығыс-Қазақстан облысы, Өскемен қ.</v>
          </cell>
          <cell r="O4757"/>
          <cell r="P4757" t="str">
            <v>Бір жылдың ішінде</v>
          </cell>
          <cell r="Q4757">
            <v>0</v>
          </cell>
          <cell r="R4757"/>
          <cell r="S4757"/>
        </row>
        <row r="4758">
          <cell r="A4758" t="str">
            <v>34 У</v>
          </cell>
          <cell r="B4758" t="str">
            <v>"ШҚ АЭК" АҚ</v>
          </cell>
          <cell r="C4758" t="str">
            <v>62.09.20.000.000.00.0777.000000000000</v>
          </cell>
          <cell r="D4758">
            <v>711100100</v>
          </cell>
          <cell r="E4758" t="str">
            <v xml:space="preserve">Қызмет атқарулар бағдарлама-аппаратты комплексінің басқару және кешеннің техникалық күтуіне дейін   </v>
          </cell>
          <cell r="F4758" t="str">
            <v>Услуги по администрированию и техническому обслуживанию программного обеспечения</v>
          </cell>
          <cell r="G4758" t="str">
            <v>Услуги по администрированию и техническому обслуживанию программного обеспечения</v>
          </cell>
          <cell r="H4758" t="str">
            <v xml:space="preserve"> Бағдарламалық аппарат кешеніне техникалық қызмет көрсету және басқару бойынша қызметтер.</v>
          </cell>
          <cell r="I4758" t="str">
            <v>БК</v>
          </cell>
          <cell r="J4758">
            <v>0</v>
          </cell>
          <cell r="K4758">
            <v>631010000</v>
          </cell>
          <cell r="L4758" t="str">
            <v>ҚР, ШҚО, Өскемен қ., Бажов көш., 10</v>
          </cell>
          <cell r="M4758" t="str">
            <v>Желтоқсан - Қантар</v>
          </cell>
          <cell r="N4758" t="str">
            <v>Шығыс-Қазақстан облысы, Өскемен қ.</v>
          </cell>
          <cell r="O4758"/>
          <cell r="P4758" t="str">
            <v>Қантар - Желтоқсан</v>
          </cell>
          <cell r="Q4758">
            <v>0</v>
          </cell>
          <cell r="R4758"/>
          <cell r="S4758"/>
        </row>
        <row r="4759">
          <cell r="A4759" t="str">
            <v>35 У</v>
          </cell>
          <cell r="B4759" t="str">
            <v>"ШҚ АЭК" АҚ</v>
          </cell>
          <cell r="C4759" t="str">
            <v>62.09.20.000.000.00.0777.000000000000</v>
          </cell>
          <cell r="D4759">
            <v>711100101</v>
          </cell>
          <cell r="E4759" t="str">
            <v>ЭКЕАЖ бағдарламалық кешенін техникалық қолдау  бойынша қызмет көрсетулер</v>
          </cell>
          <cell r="F4759" t="str">
            <v>Услуги по администрированию и техническому обслуживанию программного обеспечения</v>
          </cell>
          <cell r="G4759" t="str">
            <v>Услуги по администрированию и техническому обслуживанию программного обеспечения</v>
          </cell>
          <cell r="H4759" t="str">
            <v>ЭКЕАЖ бағдарламалық кешенін техникалық қолдау  бойынша қызмет көрсетулер</v>
          </cell>
          <cell r="I4759" t="str">
            <v>ТСАТ</v>
          </cell>
          <cell r="J4759">
            <v>0</v>
          </cell>
          <cell r="K4759">
            <v>631010000</v>
          </cell>
          <cell r="L4759" t="str">
            <v>ҚР, ШҚО, Өскемен қ., Бажов көш., 10</v>
          </cell>
          <cell r="M4759" t="str">
            <v>Желтоқсан - Қантар</v>
          </cell>
          <cell r="N4759" t="str">
            <v>Шығыс-Қазақстан облысы, Өскемен қ.</v>
          </cell>
          <cell r="O4759"/>
          <cell r="P4759" t="str">
            <v>Қантар - Желтоқсан</v>
          </cell>
          <cell r="Q4759">
            <v>0</v>
          </cell>
          <cell r="R4759"/>
          <cell r="S4759"/>
        </row>
        <row r="4760">
          <cell r="A4760" t="str">
            <v>35-1 У</v>
          </cell>
          <cell r="B4760" t="str">
            <v>"ШҚ АЭК" АҚ</v>
          </cell>
          <cell r="C4760" t="str">
            <v>62.09.20.000.000.00.0777.000000000000</v>
          </cell>
          <cell r="D4760">
            <v>711100101</v>
          </cell>
          <cell r="E4760" t="str">
            <v>ЭКЕАЖ бағдарламалық кешенін техникалық қолдау  бойынша қызмет көрсетулер</v>
          </cell>
          <cell r="F4760" t="str">
            <v>Услуги по администрированию и техническому обслуживанию программного обеспечения</v>
          </cell>
          <cell r="G4760" t="str">
            <v>Услуги по администрированию и техническому обслуживанию программного обеспечения</v>
          </cell>
          <cell r="H4760" t="str">
            <v>ЭКЕАЖ бағдарламалық кешенін техникалық қолдау  бойынша қызмет көрсетулер</v>
          </cell>
          <cell r="I4760" t="str">
            <v>ТСАТ</v>
          </cell>
          <cell r="J4760">
            <v>0</v>
          </cell>
          <cell r="K4760">
            <v>631010000</v>
          </cell>
          <cell r="L4760" t="str">
            <v>ҚР, ШҚО, Өскемен қ., Бажов көш., 10</v>
          </cell>
          <cell r="M4760" t="str">
            <v>Ақпан - Наурыз</v>
          </cell>
          <cell r="N4760" t="str">
            <v>Шығыс-Қазақстан облысы, Өскемен қ.</v>
          </cell>
          <cell r="O4760"/>
          <cell r="P4760" t="str">
            <v>Бір жылдың ішінде</v>
          </cell>
          <cell r="Q4760">
            <v>0</v>
          </cell>
          <cell r="R4760"/>
          <cell r="S4760"/>
        </row>
        <row r="4761">
          <cell r="A4761" t="str">
            <v>36 У</v>
          </cell>
          <cell r="B4761" t="str">
            <v>"ШҚ АЭК" АҚ</v>
          </cell>
          <cell r="C4761" t="str">
            <v>61.30.10.000.000.00.0777.000000000000</v>
          </cell>
          <cell r="D4761">
            <v>801100100</v>
          </cell>
          <cell r="E4761" t="str">
            <v xml:space="preserve">Байланыс - спутник (мобильді)                                                                       </v>
          </cell>
          <cell r="F4761" t="str">
            <v>Услуги спутниковой связи</v>
          </cell>
          <cell r="G4761" t="str">
            <v>Услуги спутниковой связи</v>
          </cell>
          <cell r="H4761" t="str">
            <v>Байланыс - спутниктік  (ұялы) Спутниктік ұялы телефон байланысының желісі</v>
          </cell>
          <cell r="I4761" t="str">
            <v>БК</v>
          </cell>
          <cell r="J4761">
            <v>0</v>
          </cell>
          <cell r="K4761">
            <v>631010000</v>
          </cell>
          <cell r="L4761" t="str">
            <v>ҚР, ШҚО, Өскемен қ., Бажов көш., 10</v>
          </cell>
          <cell r="M4761" t="str">
            <v>Желтоқсан - Қантар</v>
          </cell>
          <cell r="N4761" t="str">
            <v>Қазақстан, Шығыс Қазақстан облысы</v>
          </cell>
          <cell r="O4761"/>
          <cell r="P4761" t="str">
            <v>Қантар - Желтоқсан</v>
          </cell>
          <cell r="Q4761">
            <v>0</v>
          </cell>
          <cell r="R4761"/>
          <cell r="S4761"/>
        </row>
        <row r="4762">
          <cell r="A4762" t="str">
            <v>37 У</v>
          </cell>
          <cell r="B4762" t="str">
            <v>"ШҚ АЭК" АҚ</v>
          </cell>
          <cell r="C4762" t="str">
            <v>61.30.10.000.000.00.0777.000000000000</v>
          </cell>
          <cell r="D4762">
            <v>801100102</v>
          </cell>
          <cell r="E4762" t="str">
            <v xml:space="preserve">Байланыс - спутниктік, тг                                                                           </v>
          </cell>
          <cell r="F4762" t="str">
            <v>Услуги спутниковой связи</v>
          </cell>
          <cell r="G4762" t="str">
            <v>Услуги спутниковой связи</v>
          </cell>
          <cell r="H4762" t="str">
            <v>Байланыс - спутниктік  (ұялы) Спутниктік ұялы телефон байланысының желісі және деректерді беру</v>
          </cell>
          <cell r="I4762" t="str">
            <v>БК</v>
          </cell>
          <cell r="J4762">
            <v>0</v>
          </cell>
          <cell r="K4762">
            <v>631010000</v>
          </cell>
          <cell r="L4762" t="str">
            <v>ҚР, ШҚО, Өскемен қ., Бажов көш., 10</v>
          </cell>
          <cell r="M4762" t="str">
            <v>Желтоқсан - Қантар</v>
          </cell>
          <cell r="N4762" t="str">
            <v>Қазақстан, Шығыс Қазақстан облысы</v>
          </cell>
          <cell r="O4762"/>
          <cell r="P4762" t="str">
            <v>Қантар - Желтоқсан</v>
          </cell>
          <cell r="Q4762">
            <v>0</v>
          </cell>
          <cell r="R4762"/>
          <cell r="S4762"/>
        </row>
        <row r="4763">
          <cell r="A4763" t="str">
            <v>38 У</v>
          </cell>
          <cell r="B4763" t="str">
            <v>"ШҚ АЭК" АҚ</v>
          </cell>
          <cell r="C4763" t="str">
            <v>61.10.43.100.000.00.0777.000000000000</v>
          </cell>
          <cell r="D4763">
            <v>802101101</v>
          </cell>
          <cell r="E4763" t="str">
            <v xml:space="preserve">Байланыс - интернет 4х512                                                                           </v>
          </cell>
          <cell r="F4763" t="str">
            <v>Услуги по доступу к Интернету</v>
          </cell>
          <cell r="G4763" t="str">
            <v>Услуги, направленные на предоставление доступа к Интернету широкополосному по сетям проводным</v>
          </cell>
          <cell r="H4763" t="str">
            <v xml:space="preserve">Байланыс - интернет 4х512. Жақандық "Интернет" желісіне қосылу Өскемен қ. (Ворошилов көш.,146, Бажов көш., 10, Протозанов көш., 117), Семей қ. (Каржаубайулы,243) </v>
          </cell>
          <cell r="I4763" t="str">
            <v>БК</v>
          </cell>
          <cell r="J4763">
            <v>0</v>
          </cell>
          <cell r="K4763">
            <v>631010000</v>
          </cell>
          <cell r="L4763" t="str">
            <v>ҚР, ШҚО, Өскемен қ., Бажов көш., 10</v>
          </cell>
          <cell r="M4763" t="str">
            <v>Желтоқсан - Қантар</v>
          </cell>
          <cell r="N4763" t="str">
            <v>Қазақстан, Шығыс Қазақстан облысы</v>
          </cell>
          <cell r="O4763"/>
          <cell r="P4763" t="str">
            <v>Қантар - Желтоқсан</v>
          </cell>
          <cell r="Q4763">
            <v>0</v>
          </cell>
          <cell r="R4763"/>
          <cell r="S4763"/>
        </row>
        <row r="4764">
          <cell r="A4764" t="str">
            <v>38-1 У</v>
          </cell>
          <cell r="B4764" t="str">
            <v>"ШҚ АЭК" АҚ</v>
          </cell>
          <cell r="C4764" t="str">
            <v>61.10.43.100.000.00.0777.000000000000</v>
          </cell>
          <cell r="D4764">
            <v>802101101</v>
          </cell>
          <cell r="E4764" t="str">
            <v xml:space="preserve">Байланыс - интернет 4х512                                                                           </v>
          </cell>
          <cell r="F4764" t="str">
            <v>Услуги по доступу к Интернету</v>
          </cell>
          <cell r="G4764" t="str">
            <v>Услуги, направленные на предоставление доступа к Интернету широкополосному по сетям проводным</v>
          </cell>
          <cell r="H4764" t="str">
            <v xml:space="preserve">Байланыс - интернет 4х512. Жақандық "Интернет" желісіне қосылу Өскемен қ. (Ворошилов көш.,146, Бажов көш., 10), Семей қ. (Каржаубайулы,243) </v>
          </cell>
          <cell r="I4764" t="str">
            <v>БК</v>
          </cell>
          <cell r="J4764">
            <v>0</v>
          </cell>
          <cell r="K4764">
            <v>631010000</v>
          </cell>
          <cell r="L4764" t="str">
            <v>ҚР, ШҚО, Өскемен қ., Бажов көш., 10</v>
          </cell>
          <cell r="M4764" t="str">
            <v>Желтоқсан - Қантар</v>
          </cell>
          <cell r="N4764" t="str">
            <v>Қазақстан, Шығыс Қазақстан облысы</v>
          </cell>
          <cell r="O4764"/>
          <cell r="P4764" t="str">
            <v>Бір жылдың ішінде</v>
          </cell>
          <cell r="Q4764">
            <v>0</v>
          </cell>
          <cell r="R4764"/>
          <cell r="S4764"/>
        </row>
        <row r="4765">
          <cell r="A4765" t="str">
            <v>39 У</v>
          </cell>
          <cell r="B4765" t="str">
            <v>"ШҚ АЭК" АҚ</v>
          </cell>
          <cell r="C4765" t="str">
            <v>61.10.11.200.000.00.0777.000000000000</v>
          </cell>
          <cell r="D4765">
            <v>804100100</v>
          </cell>
          <cell r="E4765" t="str">
            <v xml:space="preserve">Байланыс -  қалааралық сөйлесулер                                                                   </v>
          </cell>
          <cell r="F4765" t="str">
            <v>Услуги телефонной связи</v>
          </cell>
          <cell r="G4765" t="str">
            <v>Услуги фиксированной местной, междугородней, международной телефонной связи  - доступ и пользование</v>
          </cell>
          <cell r="H4765" t="str">
            <v>Байланыс -  қалааралық сөйлесулер. ҚР елді мекендер арасындағы телефон байланысы</v>
          </cell>
          <cell r="I4765" t="str">
            <v>БК</v>
          </cell>
          <cell r="J4765">
            <v>0</v>
          </cell>
          <cell r="K4765">
            <v>631010000</v>
          </cell>
          <cell r="L4765" t="str">
            <v>ҚР, ШҚО, Өскемен қ., Бажов көш., 10</v>
          </cell>
          <cell r="M4765" t="str">
            <v>Желтоқсан - Қантар</v>
          </cell>
          <cell r="N4765" t="str">
            <v>Қазақстан, Шығыс Қазақстан облысы</v>
          </cell>
          <cell r="O4765"/>
          <cell r="P4765" t="str">
            <v>Қантар - Желтоқсан</v>
          </cell>
          <cell r="Q4765">
            <v>0</v>
          </cell>
          <cell r="R4765"/>
          <cell r="S4765"/>
        </row>
        <row r="4766">
          <cell r="A4766" t="str">
            <v>39-1 У</v>
          </cell>
          <cell r="B4766" t="str">
            <v>"ШҚ АЭК" АҚ</v>
          </cell>
          <cell r="C4766" t="str">
            <v>61.10.11.200.000.00.0777.000000000000</v>
          </cell>
          <cell r="D4766">
            <v>804100100</v>
          </cell>
          <cell r="E4766" t="str">
            <v xml:space="preserve">Байланыс -  қалааралық сөйлесулер                                                                   </v>
          </cell>
          <cell r="F4766" t="str">
            <v>Услуги телефонной связи</v>
          </cell>
          <cell r="G4766" t="str">
            <v>Услуги фиксированной местной, междугородней, международной телефонной связи  - доступ и пользование</v>
          </cell>
          <cell r="H4766" t="str">
            <v>Байланыс -  қалааралық сөйлесулер. ҚР елді мекендер арасындағы телефон байланысы</v>
          </cell>
          <cell r="I4766" t="str">
            <v>БК</v>
          </cell>
          <cell r="J4766">
            <v>0</v>
          </cell>
          <cell r="K4766">
            <v>631010000</v>
          </cell>
          <cell r="L4766" t="str">
            <v>ҚР, ШҚО, Өскемен қ., Бажов көш., 10</v>
          </cell>
          <cell r="M4766" t="str">
            <v>Желтоқсан - Қантар</v>
          </cell>
          <cell r="N4766" t="str">
            <v>Қазақстан, Шығыс Қазақстан облысы</v>
          </cell>
          <cell r="O4766"/>
          <cell r="P4766" t="str">
            <v>Бір жылдың ішінде</v>
          </cell>
          <cell r="Q4766">
            <v>0</v>
          </cell>
          <cell r="R4766"/>
          <cell r="S4766"/>
        </row>
        <row r="4767">
          <cell r="A4767" t="str">
            <v>40 У</v>
          </cell>
          <cell r="B4767" t="str">
            <v>"ШҚ АЭК" АҚ</v>
          </cell>
          <cell r="C4767" t="str">
            <v>61.90.10.200.000.00.0777.000000000000</v>
          </cell>
          <cell r="D4767">
            <v>804100100</v>
          </cell>
          <cell r="E4767" t="str">
            <v xml:space="preserve">Байланыс -  қалааралық сөйлесулер                                                                   </v>
          </cell>
          <cell r="F4767" t="str">
            <v>Услуги по предоставлению IP-телефонии</v>
          </cell>
          <cell r="G4767" t="str">
            <v>Услуга IP-телефонии с предоставлением виртуальной карты и корпоративного счета</v>
          </cell>
          <cell r="H4767" t="str">
            <v xml:space="preserve">Байланыс  - қала аралық сөйлесулер. IP  телефон желісі   ҚР елді мекендер арасындағы телефон байланысы                                    </v>
          </cell>
          <cell r="I4767" t="str">
            <v>БК</v>
          </cell>
          <cell r="J4767">
            <v>0</v>
          </cell>
          <cell r="K4767">
            <v>631010000</v>
          </cell>
          <cell r="L4767" t="str">
            <v>ҚР, ШҚО, Өскемен қ., Бажов көш., 10</v>
          </cell>
          <cell r="M4767" t="str">
            <v>Желтоқсан - Қантар</v>
          </cell>
          <cell r="N4767" t="str">
            <v>Қазақстан, Шығыс Қазақстан облысы</v>
          </cell>
          <cell r="O4767"/>
          <cell r="P4767" t="str">
            <v>Қантар - Желтоқсан</v>
          </cell>
          <cell r="Q4767">
            <v>0</v>
          </cell>
          <cell r="R4767"/>
          <cell r="S4767"/>
        </row>
        <row r="4768">
          <cell r="A4768" t="str">
            <v>41 У</v>
          </cell>
          <cell r="B4768" t="str">
            <v>"ШҚ АЭК" АҚ</v>
          </cell>
          <cell r="C4768" t="str">
            <v>61.10.11.200.000.00.0777.000000000000</v>
          </cell>
          <cell r="D4768">
            <v>806100102</v>
          </cell>
          <cell r="E4768" t="str">
            <v xml:space="preserve">Байланыс- абоненттік телефон, тг                                                                    </v>
          </cell>
          <cell r="F4768" t="str">
            <v>Услуги телефонной связи</v>
          </cell>
          <cell r="G4768" t="str">
            <v>Услуги фиксированной местной, междугородней, международной телефонной связи  - доступ и пользование</v>
          </cell>
          <cell r="H4768" t="str">
            <v>Байланыс- абоненттік телефон, тг. ҚР жергілікті пункт ішіндегі телефон байланысы</v>
          </cell>
          <cell r="I4768" t="str">
            <v>БК</v>
          </cell>
          <cell r="J4768">
            <v>0</v>
          </cell>
          <cell r="K4768">
            <v>631010000</v>
          </cell>
          <cell r="L4768" t="str">
            <v>ҚР, ШҚО, Өскемен қ., Бажов көш., 10</v>
          </cell>
          <cell r="M4768" t="str">
            <v>Желтоқсан - Қантар</v>
          </cell>
          <cell r="N4768" t="str">
            <v>Қазақстан, Шығыс Қазақстан облысы</v>
          </cell>
          <cell r="O4768"/>
          <cell r="P4768" t="str">
            <v>Қантар - Желтоқсан</v>
          </cell>
          <cell r="Q4768">
            <v>0</v>
          </cell>
          <cell r="R4768"/>
          <cell r="S4768"/>
        </row>
        <row r="4769">
          <cell r="A4769" t="str">
            <v>42 У</v>
          </cell>
          <cell r="B4769" t="str">
            <v>"ШҚ АЭК" АҚ</v>
          </cell>
          <cell r="C4769" t="str">
            <v>61.10.11.200.000.00.0777.000000000000</v>
          </cell>
          <cell r="D4769">
            <v>806101102</v>
          </cell>
          <cell r="E4769" t="str">
            <v xml:space="preserve">Байланыс- абоненттік басқадай, тг                                                                   </v>
          </cell>
          <cell r="F4769" t="str">
            <v>Услуги телефонной связи</v>
          </cell>
          <cell r="G4769" t="str">
            <v>Услуги фиксированной местной, междугородней, международной телефонной связи  - доступ и пользование</v>
          </cell>
          <cell r="H4769" t="str">
            <v>Байланыс- абоненттік басқадай, тг.  тікелей желі жалға алу</v>
          </cell>
          <cell r="I4769" t="str">
            <v>БК</v>
          </cell>
          <cell r="J4769">
            <v>0</v>
          </cell>
          <cell r="K4769">
            <v>631010000</v>
          </cell>
          <cell r="L4769" t="str">
            <v>ҚР, ШҚО, Өскемен қ., Бажов көш., 10</v>
          </cell>
          <cell r="M4769" t="str">
            <v>Желтоқсан - Қантар</v>
          </cell>
          <cell r="N4769" t="str">
            <v>Шығыс-Қазақстан облысы, Өскемен қ.</v>
          </cell>
          <cell r="O4769"/>
          <cell r="P4769" t="str">
            <v>Қантар - Желтоқсан</v>
          </cell>
          <cell r="Q4769">
            <v>0</v>
          </cell>
          <cell r="R4769"/>
          <cell r="S4769"/>
        </row>
        <row r="4770">
          <cell r="A4770" t="str">
            <v>43 У</v>
          </cell>
          <cell r="B4770" t="str">
            <v>"ШҚ АЭК" АҚ</v>
          </cell>
          <cell r="C4770" t="str">
            <v>61.10.11.200.000.00.0777.000000000000</v>
          </cell>
          <cell r="D4770">
            <v>806101103</v>
          </cell>
          <cell r="E4770" t="str">
            <v xml:space="preserve">Байланыс - Қазақтелеком абоненті (СТОП), тг                                                         </v>
          </cell>
          <cell r="F4770" t="str">
            <v>Услуги телефонной связи</v>
          </cell>
          <cell r="G4770" t="str">
            <v>Услуги фиксированной местной, междугородней, международной телефонной связи  - доступ и пользование</v>
          </cell>
          <cell r="H4770" t="str">
            <v>Байланыс -  абоненті (СТОП), тг. СТОП қосылу Өскемен қ.</v>
          </cell>
          <cell r="I4770" t="str">
            <v>БК</v>
          </cell>
          <cell r="J4770">
            <v>0</v>
          </cell>
          <cell r="K4770">
            <v>631010000</v>
          </cell>
          <cell r="L4770" t="str">
            <v>ҚР, ШҚО, Өскемен қ., Бажов көш., 10</v>
          </cell>
          <cell r="M4770" t="str">
            <v>Желтоқсан - Қантар</v>
          </cell>
          <cell r="N4770" t="str">
            <v>Шығыс-Қазақстан облысы, Өскемен қ.</v>
          </cell>
          <cell r="O4770"/>
          <cell r="P4770" t="str">
            <v>Қантар - Желтоқсан</v>
          </cell>
          <cell r="Q4770">
            <v>0</v>
          </cell>
          <cell r="R4770"/>
          <cell r="S4770"/>
        </row>
        <row r="4771">
          <cell r="A4771" t="str">
            <v>44 У</v>
          </cell>
          <cell r="B4771" t="str">
            <v>"ШҚ АЭК" АҚ</v>
          </cell>
          <cell r="C4771" t="str">
            <v>61.10.11.200.000.00.0777.000000000000</v>
          </cell>
          <cell r="D4771">
            <v>806101103</v>
          </cell>
          <cell r="E4771" t="str">
            <v xml:space="preserve">Байланыс - Қазақтелеком абоненті (СТОП), тг                                                         </v>
          </cell>
          <cell r="F4771" t="str">
            <v>Услуги телефонной связи</v>
          </cell>
          <cell r="G4771" t="str">
            <v>Услуги фиксированной местной, междугородней, международной телефонной связи  - доступ и пользование</v>
          </cell>
          <cell r="H4771" t="str">
            <v>Байланыс - абоненті (СТОП), тг. СТОП қосылу Семей қ.</v>
          </cell>
          <cell r="I4771" t="str">
            <v>БК</v>
          </cell>
          <cell r="J4771">
            <v>0</v>
          </cell>
          <cell r="K4771">
            <v>631010000</v>
          </cell>
          <cell r="L4771" t="str">
            <v>ҚР, ШҚО, Өскемен қ., Бажов көш., 10</v>
          </cell>
          <cell r="M4771" t="str">
            <v>Желтоқсан - Қантар</v>
          </cell>
          <cell r="N4771" t="str">
            <v>Шығыс-Қазақстан облысы, Семей қ.</v>
          </cell>
          <cell r="O4771"/>
          <cell r="P4771" t="str">
            <v>Қантар - Желтоқсан</v>
          </cell>
          <cell r="Q4771">
            <v>0</v>
          </cell>
          <cell r="R4771"/>
          <cell r="S4771"/>
        </row>
        <row r="4772">
          <cell r="A4772" t="str">
            <v>45 У</v>
          </cell>
          <cell r="B4772" t="str">
            <v>"ШҚ АЭК" АҚ</v>
          </cell>
          <cell r="C4772" t="str">
            <v>61.90.10.200.000.00.0777.000000000000</v>
          </cell>
          <cell r="D4772">
            <v>806103100</v>
          </cell>
          <cell r="E4772" t="str">
            <v xml:space="preserve">Байланыс -  телекоммуникация қызметі                                                                </v>
          </cell>
          <cell r="F4772" t="str">
            <v>Услуги по предоставлению IP-телефонии</v>
          </cell>
          <cell r="G4772" t="str">
            <v>Услуга IP-телефонии с предоставлением виртуальной карты и корпоративного счета</v>
          </cell>
          <cell r="H4772" t="str">
            <v xml:space="preserve">Байланыс -телекоммуникациялар желесі  IP    IP-телефония                                   </v>
          </cell>
          <cell r="I4772" t="str">
            <v>БК</v>
          </cell>
          <cell r="J4772">
            <v>0</v>
          </cell>
          <cell r="K4772">
            <v>631010000</v>
          </cell>
          <cell r="L4772" t="str">
            <v>ҚР, ШҚО, Өскемен қ., Бажов көш., 10</v>
          </cell>
          <cell r="M4772" t="str">
            <v>Желтоқсан - Қантар</v>
          </cell>
          <cell r="N4772" t="str">
            <v>Қазақстан, Шығыс Қазақстан облысы</v>
          </cell>
          <cell r="O4772"/>
          <cell r="P4772" t="str">
            <v>Қантар - Желтоқсан</v>
          </cell>
          <cell r="Q4772">
            <v>0</v>
          </cell>
          <cell r="R4772"/>
          <cell r="S4772"/>
        </row>
        <row r="4773">
          <cell r="A4773" t="str">
            <v>46 У</v>
          </cell>
          <cell r="B4773" t="str">
            <v>"ШҚ АЭК" АҚ</v>
          </cell>
          <cell r="C4773" t="str">
            <v>33.13.19.100.003.00.0777.000000000000</v>
          </cell>
          <cell r="D4773">
            <v>806103102</v>
          </cell>
          <cell r="E4773" t="str">
            <v xml:space="preserve">Телекоммуникациялық жабдықтарға пайдаланылу қызмет көрсетуі бойынша қызметтер                       </v>
          </cell>
          <cell r="F4773" t="str">
            <v>Услуги по техническому обслуживанию сетей и оборудования связи</v>
          </cell>
          <cell r="G4773" t="str">
            <v>Услуги по техническому обслуживанию сетей и оборудования связи</v>
          </cell>
          <cell r="H4773" t="str">
            <v>Телекоммуникациялық жабдықтарға пайдаланылу қызмет көрсетуі бойынша қызметтер. Мәліметтерді хабарлау тәртібінде ұқсас телефон каналдарында тікелей жеке жұптарға қызмет көрсету</v>
          </cell>
          <cell r="I4773" t="str">
            <v>БК</v>
          </cell>
          <cell r="J4773">
            <v>0</v>
          </cell>
          <cell r="K4773">
            <v>631010000</v>
          </cell>
          <cell r="L4773" t="str">
            <v>ҚР, ШҚО, Өскемен қ., Бажов көш., 10</v>
          </cell>
          <cell r="M4773" t="str">
            <v>Желтоқсан - Қантар</v>
          </cell>
          <cell r="N4773" t="str">
            <v>Шығыс-Қазақстан облысы, Өскемен қ.</v>
          </cell>
          <cell r="O4773"/>
          <cell r="P4773" t="str">
            <v>Қантар - Желтоқсан</v>
          </cell>
          <cell r="Q4773">
            <v>0</v>
          </cell>
          <cell r="R4773"/>
          <cell r="S4773"/>
        </row>
        <row r="4774">
          <cell r="A4774" t="str">
            <v>47 У</v>
          </cell>
          <cell r="B4774" t="str">
            <v>"ШҚ АЭК" АҚ</v>
          </cell>
          <cell r="C4774" t="str">
            <v>62.09.20.000.007.00.0777.000000000000</v>
          </cell>
          <cell r="D4774">
            <v>807101102</v>
          </cell>
          <cell r="E4774" t="str">
            <v xml:space="preserve">Сайтты қолдау                                                                                       </v>
          </cell>
          <cell r="F4774" t="str">
            <v>Услуги по представлению доменного имени</v>
          </cell>
          <cell r="G4774" t="str">
            <v>Услуги по представлению и продлению пользования доменным именем</v>
          </cell>
          <cell r="H4774" t="str">
            <v xml:space="preserve">Сайтты қолдау.Әлеуметтік желідегі сайтты қолдау өкілдігін қолдау, ағылшын, қазақ тіліне сайт мазмұнын аудару, техникалық қолдау (фейсбук, твитер,ютуб) </v>
          </cell>
          <cell r="I4774" t="str">
            <v>БК</v>
          </cell>
          <cell r="J4774">
            <v>0</v>
          </cell>
          <cell r="K4774">
            <v>631010000</v>
          </cell>
          <cell r="L4774" t="str">
            <v>ҚР, ШҚО, Өскемен қ., Бажов көш., 10</v>
          </cell>
          <cell r="M4774" t="str">
            <v>Желтоқсан - Қантар</v>
          </cell>
          <cell r="N4774" t="str">
            <v>Шығыс-Қазақстан облысы, Өскемен қ.</v>
          </cell>
          <cell r="O4774"/>
          <cell r="P4774" t="str">
            <v>Қантар - Желтоқсан</v>
          </cell>
          <cell r="Q4774">
            <v>0</v>
          </cell>
          <cell r="R4774"/>
          <cell r="S4774"/>
        </row>
        <row r="4775">
          <cell r="A4775" t="str">
            <v>48 У</v>
          </cell>
          <cell r="B4775" t="str">
            <v>"ШҚ АЭК" АҚ</v>
          </cell>
          <cell r="C4775" t="str">
            <v>62.09.20.000.007.00.0777.000000000000</v>
          </cell>
          <cell r="D4775">
            <v>807101102</v>
          </cell>
          <cell r="E4775" t="str">
            <v xml:space="preserve">Сайтты қолдау                                                                                       </v>
          </cell>
          <cell r="F4775" t="str">
            <v>Услуги по представлению доменного имени</v>
          </cell>
          <cell r="G4775" t="str">
            <v>Услуги по представлению и продлению пользования доменным именем</v>
          </cell>
          <cell r="H4775" t="str">
            <v>Сайтты қолдау. Сайт хостингі қызметін көрсету және интернет желісінде доменді тіркеу</v>
          </cell>
          <cell r="I4775" t="str">
            <v>БК</v>
          </cell>
          <cell r="J4775">
            <v>0</v>
          </cell>
          <cell r="K4775">
            <v>631010000</v>
          </cell>
          <cell r="L4775" t="str">
            <v>ҚР, ШҚО, Өскемен қ., Бажов көш., 10</v>
          </cell>
          <cell r="M4775" t="str">
            <v>Желтоқсан - Қантар</v>
          </cell>
          <cell r="N4775" t="str">
            <v>Шығыс-Қазақстан облысы, Өскемен қ.</v>
          </cell>
          <cell r="O4775"/>
          <cell r="P4775" t="str">
            <v>Бір жылдың ішінде</v>
          </cell>
          <cell r="Q4775" t="str">
            <v>100</v>
          </cell>
          <cell r="R4775"/>
          <cell r="S4775"/>
        </row>
        <row r="4776">
          <cell r="A4776" t="str">
            <v>49 У</v>
          </cell>
          <cell r="B4776" t="str">
            <v>"ШҚ АЭК" АҚ</v>
          </cell>
          <cell r="C4776" t="str">
            <v>61.90.10.200.000.00.0777.000000000000</v>
          </cell>
          <cell r="D4776">
            <v>807102101</v>
          </cell>
          <cell r="E4776" t="str">
            <v xml:space="preserve"> ШҚО территориясындағы қорғанысты корпоративті  IP желісі, тг                                       </v>
          </cell>
          <cell r="F4776" t="str">
            <v>Услуги по предоставлению IP-телефонии</v>
          </cell>
          <cell r="G4776" t="str">
            <v>Услуга IP-телефонии с предоставлением виртуальной карты и корпоративного счета</v>
          </cell>
          <cell r="H4776" t="str">
            <v xml:space="preserve">ҚР және ШҚО аумағында  қорғалған  корпоративті  IP желісі                                   </v>
          </cell>
          <cell r="I4776" t="str">
            <v>БК</v>
          </cell>
          <cell r="J4776">
            <v>0</v>
          </cell>
          <cell r="K4776">
            <v>631010000</v>
          </cell>
          <cell r="L4776" t="str">
            <v>ҚР, ШҚО, Өскемен қ., Бажов көш., 10</v>
          </cell>
          <cell r="M4776" t="str">
            <v>Желтоқсан - Қантар</v>
          </cell>
          <cell r="N4776" t="str">
            <v>Қазақстан, Шығыс Қазақстан облысы</v>
          </cell>
          <cell r="O4776"/>
          <cell r="P4776" t="str">
            <v>Қантар - Желтоқсан</v>
          </cell>
          <cell r="Q4776">
            <v>0</v>
          </cell>
          <cell r="R4776"/>
          <cell r="S4776"/>
        </row>
        <row r="4777">
          <cell r="A4777" t="str">
            <v>50 У</v>
          </cell>
          <cell r="B4777" t="str">
            <v>"ШҚ АЭК" АҚ</v>
          </cell>
          <cell r="C4777" t="str">
            <v>61.20.11.100.000.00.0777.000000000000</v>
          </cell>
          <cell r="D4777">
            <v>810100101</v>
          </cell>
          <cell r="E4777" t="str">
            <v xml:space="preserve">Байланыс - ұялы байланыс, тг                                                                        </v>
          </cell>
          <cell r="F4777" t="str">
            <v>Услуги сотовой связи</v>
          </cell>
          <cell r="G4777" t="str">
            <v>Услуги сотовой связи</v>
          </cell>
          <cell r="H4777" t="str">
            <v>Байланыс - ұялы байланыс, тг. GSM үлгісіндегі мобильдік телефон байланысы</v>
          </cell>
          <cell r="I4777" t="str">
            <v>БК</v>
          </cell>
          <cell r="J4777">
            <v>0</v>
          </cell>
          <cell r="K4777">
            <v>631010000</v>
          </cell>
          <cell r="L4777" t="str">
            <v>ҚР, ШҚО, Өскемен қ., Бажов көш., 10</v>
          </cell>
          <cell r="M4777" t="str">
            <v>Желтоқсан - Қантар</v>
          </cell>
          <cell r="N4777" t="str">
            <v>Қазақстан, Шығыс Қазақстан облысы</v>
          </cell>
          <cell r="O4777"/>
          <cell r="P4777" t="str">
            <v>Қантар - Желтоқсан</v>
          </cell>
          <cell r="Q4777">
            <v>0</v>
          </cell>
          <cell r="R4777"/>
          <cell r="S4777"/>
        </row>
        <row r="4778">
          <cell r="A4778" t="str">
            <v>51 У</v>
          </cell>
          <cell r="B4778" t="str">
            <v>"ШҚ АЭК" АҚ</v>
          </cell>
          <cell r="C4778" t="str">
            <v>35.30.12.200.001.00.0777.000000000000</v>
          </cell>
          <cell r="D4778">
            <v>811110100</v>
          </cell>
          <cell r="E4778" t="str">
            <v xml:space="preserve">Шаруашылық қажеттегі жылу энергиясы, тг                                                             </v>
          </cell>
          <cell r="F4778" t="str">
            <v>Услуги по распределению горячей воды (тепловой энергии) на коммунально-бытовые нужды</v>
          </cell>
          <cell r="G4778" t="str">
            <v>Услуги по передаче, распределению горячей воды (тепловой энергии) на  коммунально-бытовые нужды</v>
          </cell>
          <cell r="H4778"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778" t="str">
            <v>БК</v>
          </cell>
          <cell r="J4778">
            <v>0</v>
          </cell>
          <cell r="K4778">
            <v>631010000</v>
          </cell>
          <cell r="L4778" t="str">
            <v>ҚР, ШҚО, Өскемен қ., Бажов көш., 10</v>
          </cell>
          <cell r="M4778" t="str">
            <v>Желтоқсан - Қантар</v>
          </cell>
          <cell r="N4778" t="str">
            <v>Шығыс-Қазақстан облысы, Өскемен қ.</v>
          </cell>
          <cell r="O4778"/>
          <cell r="P4778" t="str">
            <v>Қантар - Желтоқсан</v>
          </cell>
          <cell r="Q4778">
            <v>0</v>
          </cell>
          <cell r="R4778"/>
          <cell r="S4778"/>
        </row>
        <row r="4779">
          <cell r="A4779" t="str">
            <v>51-1 У</v>
          </cell>
          <cell r="B4779" t="str">
            <v>"ШҚ АЭК" АҚ</v>
          </cell>
          <cell r="C4779" t="str">
            <v>35.30.12.200.001.00.0777.000000000000</v>
          </cell>
          <cell r="D4779">
            <v>811110100</v>
          </cell>
          <cell r="E4779" t="str">
            <v xml:space="preserve">Шаруашылық қажеттегі жылу энергиясы, тг                                                             </v>
          </cell>
          <cell r="F4779" t="str">
            <v>Услуги по распределению горячей воды (тепловой энергии) на коммунально-бытовые нужды</v>
          </cell>
          <cell r="G4779" t="str">
            <v>Услуги по передаче, распределению горячей воды (тепловой энергии) на  коммунально-бытовые нужды</v>
          </cell>
          <cell r="H4779"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779" t="str">
            <v>БК</v>
          </cell>
          <cell r="J4779">
            <v>0</v>
          </cell>
          <cell r="K4779">
            <v>631010000</v>
          </cell>
          <cell r="L4779" t="str">
            <v>ҚР, ШҚО, Өскемен қ., Бажов көш., 10</v>
          </cell>
          <cell r="M4779" t="str">
            <v>Наурыз - Сәуір</v>
          </cell>
          <cell r="N4779" t="str">
            <v>Шығыс-Қазақстан облысы, Өскемен қ.</v>
          </cell>
          <cell r="O4779"/>
          <cell r="P4779" t="str">
            <v>Бір жылдың ішінде</v>
          </cell>
          <cell r="Q4779">
            <v>0</v>
          </cell>
          <cell r="R4779"/>
          <cell r="S4779"/>
        </row>
        <row r="4780">
          <cell r="A4780" t="str">
            <v>52 У</v>
          </cell>
          <cell r="B4780" t="str">
            <v>"ШҚ АЭК" АҚ</v>
          </cell>
          <cell r="C4780" t="str">
            <v>35.30.12.200.001.00.0777.000000000000</v>
          </cell>
          <cell r="D4780">
            <v>811110100</v>
          </cell>
          <cell r="E4780" t="str">
            <v xml:space="preserve">Шаруашылық қажеттегі жылу энергиясы, тг                                                             </v>
          </cell>
          <cell r="F4780" t="str">
            <v>Услуги по распределению горячей воды (тепловой энергии) на коммунально-бытовые нужды</v>
          </cell>
          <cell r="G4780" t="str">
            <v>Услуги по передаче, распределению горячей воды (тепловой энергии) на  коммунально-бытовые нужды</v>
          </cell>
          <cell r="H4780"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780" t="str">
            <v>БК</v>
          </cell>
          <cell r="J4780">
            <v>0</v>
          </cell>
          <cell r="K4780">
            <v>631010000</v>
          </cell>
          <cell r="L4780" t="str">
            <v>ҚР, ШҚО, Өскемен қ., Бажов көш., 10</v>
          </cell>
          <cell r="M4780" t="str">
            <v>Желтоқсан - Қантар</v>
          </cell>
          <cell r="N4780" t="str">
            <v>Шығыс-Қазақстан облысы, Өскемен қ.</v>
          </cell>
          <cell r="O4780"/>
          <cell r="P4780" t="str">
            <v>Қантар - Желтоқсан</v>
          </cell>
          <cell r="Q4780">
            <v>0</v>
          </cell>
          <cell r="R4780"/>
          <cell r="S4780"/>
        </row>
        <row r="4781">
          <cell r="A4781" t="str">
            <v>53 У</v>
          </cell>
          <cell r="B4781" t="str">
            <v>"ШҚ АЭК" АҚ</v>
          </cell>
          <cell r="C4781" t="str">
            <v>35.30.12.200.001.00.0777.000000000000</v>
          </cell>
          <cell r="D4781">
            <v>811110100</v>
          </cell>
          <cell r="E4781" t="str">
            <v xml:space="preserve">Шаруашылық қажеттегі жылу энергиясы, тг                                                             </v>
          </cell>
          <cell r="F4781" t="str">
            <v>Услуги по распределению горячей воды (тепловой энергии) на коммунально-бытовые нужды</v>
          </cell>
          <cell r="G4781" t="str">
            <v>Услуги по передаче, распределению горячей воды (тепловой энергии) на  коммунально-бытовые нужды</v>
          </cell>
          <cell r="H4781"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781" t="str">
            <v>БК</v>
          </cell>
          <cell r="J4781">
            <v>0</v>
          </cell>
          <cell r="K4781">
            <v>631010000</v>
          </cell>
          <cell r="L4781" t="str">
            <v>ҚР, ШҚО, Өскемен қ., Бажов көш., 10</v>
          </cell>
          <cell r="M4781" t="str">
            <v>Желтоқсан - Қантар</v>
          </cell>
          <cell r="N4781" t="str">
            <v>Шығыс-Қазақстан облысы, Зыряновск қ.</v>
          </cell>
          <cell r="O4781"/>
          <cell r="P4781" t="str">
            <v>Қантар - Желтоқсан</v>
          </cell>
          <cell r="Q4781">
            <v>0</v>
          </cell>
          <cell r="R4781"/>
          <cell r="S4781"/>
        </row>
        <row r="4782">
          <cell r="A4782" t="str">
            <v>53-1 У</v>
          </cell>
          <cell r="B4782" t="str">
            <v>"ШҚ АЭК" АҚ</v>
          </cell>
          <cell r="C4782" t="str">
            <v>35.30.12.200.001.00.0777.000000000000</v>
          </cell>
          <cell r="D4782">
            <v>811110100</v>
          </cell>
          <cell r="E4782" t="str">
            <v xml:space="preserve">Шаруашылық қажеттегі жылу энергиясы, тг                                                             </v>
          </cell>
          <cell r="F4782" t="str">
            <v>Услуги по распределению горячей воды (тепловой энергии) на коммунально-бытовые нужды</v>
          </cell>
          <cell r="G4782" t="str">
            <v>Услуги по передаче, распределению горячей воды (тепловой энергии) на  коммунально-бытовые нужды</v>
          </cell>
          <cell r="H4782"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782" t="str">
            <v>БК</v>
          </cell>
          <cell r="J4782">
            <v>0</v>
          </cell>
          <cell r="K4782">
            <v>631010000</v>
          </cell>
          <cell r="L4782" t="str">
            <v>ҚР, ШҚО, Өскемен қ., Бажов көш., 10</v>
          </cell>
          <cell r="M4782" t="str">
            <v>Наурыз - Сәуір</v>
          </cell>
          <cell r="N4782" t="str">
            <v>Шығыс-Қазақстан облысы, Зыряновск қ.</v>
          </cell>
          <cell r="O4782"/>
          <cell r="P4782" t="str">
            <v>Бір жылдың ішінде</v>
          </cell>
          <cell r="Q4782">
            <v>0</v>
          </cell>
          <cell r="R4782"/>
          <cell r="S4782"/>
        </row>
        <row r="4783">
          <cell r="A4783" t="str">
            <v>54 У</v>
          </cell>
          <cell r="B4783" t="str">
            <v>"ШҚ АЭК" АҚ</v>
          </cell>
          <cell r="C4783" t="str">
            <v>35.30.12.200.001.00.0777.000000000000</v>
          </cell>
          <cell r="D4783">
            <v>811110100</v>
          </cell>
          <cell r="E4783" t="str">
            <v xml:space="preserve">Шаруашылық қажеттегі жылу энергиясы, тг                                                             </v>
          </cell>
          <cell r="F4783" t="str">
            <v>Услуги по распределению горячей воды (тепловой энергии) на коммунально-бытовые нужды</v>
          </cell>
          <cell r="G4783" t="str">
            <v>Услуги по передаче, распределению горячей воды (тепловой энергии) на  коммунально-бытовые нужды</v>
          </cell>
          <cell r="H4783"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783" t="str">
            <v>БК</v>
          </cell>
          <cell r="J4783">
            <v>0</v>
          </cell>
          <cell r="K4783">
            <v>631010000</v>
          </cell>
          <cell r="L4783" t="str">
            <v>ҚР, ШҚО, Өскемен қ., Бажов көш., 10</v>
          </cell>
          <cell r="M4783" t="str">
            <v>Желтоқсан - Қантар</v>
          </cell>
          <cell r="N4783" t="str">
            <v>Шығыс-Қазақстан облысы, Семей қ.</v>
          </cell>
          <cell r="O4783"/>
          <cell r="P4783" t="str">
            <v>Қантар - Желтоқсан</v>
          </cell>
          <cell r="Q4783">
            <v>0</v>
          </cell>
          <cell r="R4783"/>
          <cell r="S4783"/>
        </row>
        <row r="4784">
          <cell r="A4784" t="str">
            <v>54-1 У</v>
          </cell>
          <cell r="B4784" t="str">
            <v>"ШҚ АЭК" АҚ</v>
          </cell>
          <cell r="C4784" t="str">
            <v>35.30.12.200.001.00.0777.000000000000</v>
          </cell>
          <cell r="D4784">
            <v>811110100</v>
          </cell>
          <cell r="E4784" t="str">
            <v xml:space="preserve">Шаруашылық қажеттегі жылу энергиясы, тг                                                             </v>
          </cell>
          <cell r="F4784" t="str">
            <v>Услуги по распределению горячей воды (тепловой энергии) на коммунально-бытовые нужды</v>
          </cell>
          <cell r="G4784" t="str">
            <v>Услуги по передаче, распределению горячей воды (тепловой энергии) на  коммунально-бытовые нужды</v>
          </cell>
          <cell r="H4784"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784" t="str">
            <v>БК</v>
          </cell>
          <cell r="J4784">
            <v>0</v>
          </cell>
          <cell r="K4784">
            <v>631010000</v>
          </cell>
          <cell r="L4784" t="str">
            <v>ҚР, ШҚО, Өскемен қ., Бажов көш., 10</v>
          </cell>
          <cell r="M4784" t="str">
            <v>Наурыз - Сәуір</v>
          </cell>
          <cell r="N4784" t="str">
            <v>Шығыс-Қазақстан облысы, Семей қ.</v>
          </cell>
          <cell r="O4784"/>
          <cell r="P4784" t="str">
            <v>Бір жылдың ішінде</v>
          </cell>
          <cell r="Q4784">
            <v>0</v>
          </cell>
          <cell r="R4784"/>
          <cell r="S4784"/>
        </row>
        <row r="4785">
          <cell r="A4785" t="str">
            <v>55 У</v>
          </cell>
          <cell r="B4785" t="str">
            <v>"ШҚ АЭК" АҚ</v>
          </cell>
          <cell r="C4785" t="str">
            <v>35.30.12.200.001.00.0777.000000000000</v>
          </cell>
          <cell r="D4785">
            <v>811110100</v>
          </cell>
          <cell r="E4785" t="str">
            <v xml:space="preserve">Шаруашылық қажеттегі жылу энергиясы, тг                                                             </v>
          </cell>
          <cell r="F4785" t="str">
            <v>Услуги по распределению горячей воды (тепловой энергии) на коммунально-бытовые нужды</v>
          </cell>
          <cell r="G4785" t="str">
            <v>Услуги по передаче, распределению горячей воды (тепловой энергии) на  коммунально-бытовые нужды</v>
          </cell>
          <cell r="H4785"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785" t="str">
            <v>БК</v>
          </cell>
          <cell r="J4785">
            <v>0</v>
          </cell>
          <cell r="K4785">
            <v>631010000</v>
          </cell>
          <cell r="L4785" t="str">
            <v>ҚР, ШҚО, Өскемен қ., Бажов көш., 10</v>
          </cell>
          <cell r="M4785" t="str">
            <v>Желтоқсан - Қантар</v>
          </cell>
          <cell r="N4785" t="str">
            <v>Шығыс-Қазақстан облысы, Риддер қ.</v>
          </cell>
          <cell r="O4785"/>
          <cell r="P4785" t="str">
            <v>Қантар - Желтоқсан</v>
          </cell>
          <cell r="Q4785">
            <v>0</v>
          </cell>
          <cell r="R4785"/>
          <cell r="S4785"/>
        </row>
        <row r="4786">
          <cell r="A4786" t="str">
            <v>55-1 У</v>
          </cell>
          <cell r="B4786" t="str">
            <v>"ШҚ АЭК" АҚ</v>
          </cell>
          <cell r="C4786" t="str">
            <v>35.30.12.200.001.00.0777.000000000000</v>
          </cell>
          <cell r="D4786">
            <v>811110100</v>
          </cell>
          <cell r="E4786" t="str">
            <v xml:space="preserve">Шаруашылық қажеттегі жылу энергиясы, тг                                                             </v>
          </cell>
          <cell r="F4786" t="str">
            <v>Услуги по распределению горячей воды (тепловой энергии) на коммунально-бытовые нужды</v>
          </cell>
          <cell r="G4786" t="str">
            <v>Услуги по передаче, распределению горячей воды (тепловой энергии) на  коммунально-бытовые нужды</v>
          </cell>
          <cell r="H4786"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786" t="str">
            <v>БК</v>
          </cell>
          <cell r="J4786">
            <v>0</v>
          </cell>
          <cell r="K4786">
            <v>631010000</v>
          </cell>
          <cell r="L4786" t="str">
            <v>ҚР, ШҚО, Өскемен қ., Бажов көш., 10</v>
          </cell>
          <cell r="M4786" t="str">
            <v>Наурыз - Сәуір</v>
          </cell>
          <cell r="N4786" t="str">
            <v>Шығыс-Қазақстан облысы, Риддер қ.</v>
          </cell>
          <cell r="O4786"/>
          <cell r="P4786" t="str">
            <v>Бір жылдың ішінде</v>
          </cell>
          <cell r="Q4786">
            <v>0</v>
          </cell>
          <cell r="R4786"/>
          <cell r="S4786"/>
        </row>
        <row r="4787">
          <cell r="A4787" t="str">
            <v>56 У</v>
          </cell>
          <cell r="B4787" t="str">
            <v>"ШҚ АЭК" АҚ</v>
          </cell>
          <cell r="C4787" t="str">
            <v>35.30.22.000.001.00.0777.000000000000</v>
          </cell>
          <cell r="D4787">
            <v>812110100</v>
          </cell>
          <cell r="E4787" t="str">
            <v xml:space="preserve">Суық сумен жабдықтау                                                                                </v>
          </cell>
          <cell r="F4787" t="str">
            <v>Услуги по холодному водоснабжению с использованием систем централизованного водоснабжения</v>
          </cell>
          <cell r="G4787" t="str">
            <v>Услуги по передаче, распределению и холодному водоснабжению с использованием систем централизованного водоснабжения</v>
          </cell>
          <cell r="H4787"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87" t="str">
            <v>БК</v>
          </cell>
          <cell r="J4787">
            <v>0</v>
          </cell>
          <cell r="K4787">
            <v>631010000</v>
          </cell>
          <cell r="L4787" t="str">
            <v>ҚР, ШҚО, Өскемен қ., Бажов көш., 10</v>
          </cell>
          <cell r="M4787" t="str">
            <v>Желтоқсан - Қантар</v>
          </cell>
          <cell r="N4787" t="str">
            <v>Шығыс-Қазақстан облысы, Қараауыл а.</v>
          </cell>
          <cell r="O4787"/>
          <cell r="P4787" t="str">
            <v>Қантар - Желтоқсан</v>
          </cell>
          <cell r="Q4787">
            <v>0</v>
          </cell>
          <cell r="R4787"/>
          <cell r="S4787"/>
        </row>
        <row r="4788">
          <cell r="A4788" t="str">
            <v>57 У</v>
          </cell>
          <cell r="B4788" t="str">
            <v>"ШҚ АЭК" АҚ</v>
          </cell>
          <cell r="C4788" t="str">
            <v>35.30.22.000.001.00.0777.000000000000</v>
          </cell>
          <cell r="D4788">
            <v>812110100</v>
          </cell>
          <cell r="E4788" t="str">
            <v xml:space="preserve">Суық сумен жабдықтау                                                                                </v>
          </cell>
          <cell r="F4788" t="str">
            <v>Услуги по холодному водоснабжению с использованием систем централизованного водоснабжения</v>
          </cell>
          <cell r="G4788" t="str">
            <v>Услуги по передаче, распределению и холодному водоснабжению с использованием систем централизованного водоснабжения</v>
          </cell>
          <cell r="H4788"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88" t="str">
            <v>БК</v>
          </cell>
          <cell r="J4788">
            <v>0</v>
          </cell>
          <cell r="K4788">
            <v>631010000</v>
          </cell>
          <cell r="L4788" t="str">
            <v>ҚР, ШҚО, Өскемен қ., Бажов көш., 10</v>
          </cell>
          <cell r="M4788" t="str">
            <v>Желтоқсан - Қантар</v>
          </cell>
          <cell r="N4788" t="str">
            <v>Шығыс-Қазақстан облысы, Өскемен қ.</v>
          </cell>
          <cell r="O4788"/>
          <cell r="P4788" t="str">
            <v>Қантар - Желтоқсан</v>
          </cell>
          <cell r="Q4788">
            <v>0</v>
          </cell>
          <cell r="R4788"/>
          <cell r="S4788"/>
        </row>
        <row r="4789">
          <cell r="A4789" t="str">
            <v>58 У</v>
          </cell>
          <cell r="B4789" t="str">
            <v>"ШҚ АЭК" АҚ</v>
          </cell>
          <cell r="C4789" t="str">
            <v>35.30.22.000.001.00.0777.000000000000</v>
          </cell>
          <cell r="D4789">
            <v>812110100</v>
          </cell>
          <cell r="E4789" t="str">
            <v xml:space="preserve">Суық сумен жабдықтау                                                                                </v>
          </cell>
          <cell r="F4789" t="str">
            <v>Услуги по холодному водоснабжению с использованием систем централизованного водоснабжения</v>
          </cell>
          <cell r="G4789" t="str">
            <v>Услуги по передаче, распределению и холодному водоснабжению с использованием систем централизованного водоснабжения</v>
          </cell>
          <cell r="H4789"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89" t="str">
            <v>БК</v>
          </cell>
          <cell r="J4789">
            <v>0</v>
          </cell>
          <cell r="K4789">
            <v>631010000</v>
          </cell>
          <cell r="L4789" t="str">
            <v>ҚР, ШҚО, Өскемен қ., Бажов көш., 10</v>
          </cell>
          <cell r="M4789" t="str">
            <v>Желтоқсан - Қантар</v>
          </cell>
          <cell r="N4789" t="str">
            <v>Шығыс-Қазақстан облысы, Өскемен қ.</v>
          </cell>
          <cell r="O4789"/>
          <cell r="P4789" t="str">
            <v>Қантар - Желтоқсан</v>
          </cell>
          <cell r="Q4789">
            <v>0</v>
          </cell>
          <cell r="R4789"/>
          <cell r="S4789"/>
        </row>
        <row r="4790">
          <cell r="A4790" t="str">
            <v>59 У</v>
          </cell>
          <cell r="B4790" t="str">
            <v>"ШҚ АЭК" АҚ</v>
          </cell>
          <cell r="C4790" t="str">
            <v>35.30.22.000.001.00.0777.000000000000</v>
          </cell>
          <cell r="D4790">
            <v>812110100</v>
          </cell>
          <cell r="E4790" t="str">
            <v xml:space="preserve">Суық сумен жабдықтау                                                                                </v>
          </cell>
          <cell r="F4790" t="str">
            <v>Услуги по холодному водоснабжению с использованием систем централизованного водоснабжения</v>
          </cell>
          <cell r="G4790" t="str">
            <v>Услуги по передаче, распределению и холодному водоснабжению с использованием систем централизованного водоснабжения</v>
          </cell>
          <cell r="H4790"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90" t="str">
            <v>БК</v>
          </cell>
          <cell r="J4790">
            <v>0</v>
          </cell>
          <cell r="K4790">
            <v>631010000</v>
          </cell>
          <cell r="L4790" t="str">
            <v>ҚР, ШҚО, Өскемен қ., Бажов көш., 10</v>
          </cell>
          <cell r="M4790" t="str">
            <v>Желтоқсан - Қантар</v>
          </cell>
          <cell r="N4790" t="str">
            <v>Шығыс-Қазақстан облысы, Өскемен қ.</v>
          </cell>
          <cell r="O4790"/>
          <cell r="P4790" t="str">
            <v>Қантар - Желтоқсан</v>
          </cell>
          <cell r="Q4790">
            <v>0</v>
          </cell>
          <cell r="R4790"/>
          <cell r="S4790"/>
        </row>
        <row r="4791">
          <cell r="A4791" t="str">
            <v>60 У</v>
          </cell>
          <cell r="B4791" t="str">
            <v>"ШҚ АЭК" АҚ</v>
          </cell>
          <cell r="C4791" t="str">
            <v>35.30.22.000.001.00.0777.000000000000</v>
          </cell>
          <cell r="D4791">
            <v>812110100</v>
          </cell>
          <cell r="E4791" t="str">
            <v xml:space="preserve">Суық сумен жабдықтау                                                                                </v>
          </cell>
          <cell r="F4791" t="str">
            <v>Услуги по холодному водоснабжению с использованием систем централизованного водоснабжения</v>
          </cell>
          <cell r="G4791" t="str">
            <v>Услуги по передаче, распределению и холодному водоснабжению с использованием систем централизованного водоснабжения</v>
          </cell>
          <cell r="H4791"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91" t="str">
            <v>БК</v>
          </cell>
          <cell r="J4791">
            <v>0</v>
          </cell>
          <cell r="K4791">
            <v>631010000</v>
          </cell>
          <cell r="L4791" t="str">
            <v>ҚР, ШҚО, Өскемен қ., Бажов көш., 10</v>
          </cell>
          <cell r="M4791" t="str">
            <v>Желтоқсан - Қантар</v>
          </cell>
          <cell r="N4791" t="str">
            <v>Шығыс-Қазақстан облысы, Аягөз қ.</v>
          </cell>
          <cell r="O4791"/>
          <cell r="P4791" t="str">
            <v>Қантар - Желтоқсан</v>
          </cell>
          <cell r="Q4791">
            <v>0</v>
          </cell>
          <cell r="R4791"/>
          <cell r="S4791"/>
        </row>
        <row r="4792">
          <cell r="A4792" t="str">
            <v>61 У</v>
          </cell>
          <cell r="B4792" t="str">
            <v>"ШҚ АЭК" АҚ</v>
          </cell>
          <cell r="C4792" t="str">
            <v>35.30.22.000.001.00.0777.000000000000</v>
          </cell>
          <cell r="D4792">
            <v>812110100</v>
          </cell>
          <cell r="E4792" t="str">
            <v xml:space="preserve">Суық сумен жабдықтау                                                                                </v>
          </cell>
          <cell r="F4792" t="str">
            <v>Услуги по холодному водоснабжению с использованием систем централизованного водоснабжения</v>
          </cell>
          <cell r="G4792" t="str">
            <v>Услуги по передаче, распределению и холодному водоснабжению с использованием систем централизованного водоснабжения</v>
          </cell>
          <cell r="H4792"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92" t="str">
            <v>БК</v>
          </cell>
          <cell r="J4792">
            <v>0</v>
          </cell>
          <cell r="K4792">
            <v>631010000</v>
          </cell>
          <cell r="L4792" t="str">
            <v>ҚР, ШҚО, Өскемен қ., Бажов көш., 10</v>
          </cell>
          <cell r="M4792" t="str">
            <v>Желтоқсан - Қантар</v>
          </cell>
          <cell r="N4792" t="str">
            <v>Шығыс-Қазақстан облысы, Үлкен Нарын а.</v>
          </cell>
          <cell r="O4792"/>
          <cell r="P4792" t="str">
            <v>Қантар - Желтоқсан</v>
          </cell>
          <cell r="Q4792">
            <v>0</v>
          </cell>
          <cell r="R4792"/>
          <cell r="S4792"/>
        </row>
        <row r="4793">
          <cell r="A4793" t="str">
            <v>62 У</v>
          </cell>
          <cell r="B4793" t="str">
            <v>"ШҚ АЭК" АҚ</v>
          </cell>
          <cell r="C4793" t="str">
            <v>35.30.22.000.001.00.0777.000000000000</v>
          </cell>
          <cell r="D4793">
            <v>812110100</v>
          </cell>
          <cell r="E4793" t="str">
            <v xml:space="preserve">Суық сумен жабдықтау                                                                                </v>
          </cell>
          <cell r="F4793" t="str">
            <v>Услуги по холодному водоснабжению с использованием систем централизованного водоснабжения</v>
          </cell>
          <cell r="G4793" t="str">
            <v>Услуги по передаче, распределению и холодному водоснабжению с использованием систем централизованного водоснабжения</v>
          </cell>
          <cell r="H4793"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93" t="str">
            <v>БК</v>
          </cell>
          <cell r="J4793">
            <v>0</v>
          </cell>
          <cell r="K4793">
            <v>631010000</v>
          </cell>
          <cell r="L4793" t="str">
            <v>ҚР, ШҚО, Өскемен қ., Бажов көш., 10</v>
          </cell>
          <cell r="M4793" t="str">
            <v>Желтоқсан - Қантар</v>
          </cell>
          <cell r="N4793" t="str">
            <v>Шығыс-Қазақстан облысы, Бородулиха а.</v>
          </cell>
          <cell r="O4793"/>
          <cell r="P4793" t="str">
            <v>Қантар - Желтоқсан</v>
          </cell>
          <cell r="Q4793">
            <v>0</v>
          </cell>
          <cell r="R4793"/>
          <cell r="S4793"/>
        </row>
        <row r="4794">
          <cell r="A4794" t="str">
            <v>63 У</v>
          </cell>
          <cell r="B4794" t="str">
            <v>"ШҚ АЭК" АҚ</v>
          </cell>
          <cell r="C4794" t="str">
            <v>35.30.22.000.001.00.0777.000000000000</v>
          </cell>
          <cell r="D4794">
            <v>812110100</v>
          </cell>
          <cell r="E4794" t="str">
            <v xml:space="preserve">Суық сумен жабдықтау                                                                                </v>
          </cell>
          <cell r="F4794" t="str">
            <v>Услуги по холодному водоснабжению с использованием систем централизованного водоснабжения</v>
          </cell>
          <cell r="G4794" t="str">
            <v>Услуги по передаче, распределению и холодному водоснабжению с использованием систем централизованного водоснабжения</v>
          </cell>
          <cell r="H479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94" t="str">
            <v>БК</v>
          </cell>
          <cell r="J4794">
            <v>0</v>
          </cell>
          <cell r="K4794">
            <v>631010000</v>
          </cell>
          <cell r="L4794" t="str">
            <v>ҚР, ШҚО, Өскемен қ., Бажов көш., 10</v>
          </cell>
          <cell r="M4794" t="str">
            <v>Желтоқсан - Қантар</v>
          </cell>
          <cell r="N4794" t="str">
            <v>Шығыс-Қазақстан облысы, Глубокое к.</v>
          </cell>
          <cell r="O4794"/>
          <cell r="P4794" t="str">
            <v>Қантар - Желтоқсан</v>
          </cell>
          <cell r="Q4794">
            <v>0</v>
          </cell>
          <cell r="R4794"/>
          <cell r="S4794"/>
        </row>
        <row r="4795">
          <cell r="A4795" t="str">
            <v>64 У</v>
          </cell>
          <cell r="B4795" t="str">
            <v>"ШҚ АЭК" АҚ</v>
          </cell>
          <cell r="C4795" t="str">
            <v>35.30.22.000.001.00.0777.000000000000</v>
          </cell>
          <cell r="D4795">
            <v>812110100</v>
          </cell>
          <cell r="E4795" t="str">
            <v xml:space="preserve">Суық сумен жабдықтау                                                                                </v>
          </cell>
          <cell r="F4795" t="str">
            <v>Услуги по холодному водоснабжению с использованием систем централизованного водоснабжения</v>
          </cell>
          <cell r="G4795" t="str">
            <v>Услуги по передаче, распределению и холодному водоснабжению с использованием систем централизованного водоснабжения</v>
          </cell>
          <cell r="H4795"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95" t="str">
            <v>БК</v>
          </cell>
          <cell r="J4795">
            <v>0</v>
          </cell>
          <cell r="K4795">
            <v>631010000</v>
          </cell>
          <cell r="L4795" t="str">
            <v>ҚР, ШҚО, Өскемен қ., Бажов көш., 10</v>
          </cell>
          <cell r="M4795" t="str">
            <v>Желтоқсан - Қантар</v>
          </cell>
          <cell r="N4795" t="str">
            <v>Шығыс-Қазақстан облысы, Белоусовка к.</v>
          </cell>
          <cell r="O4795"/>
          <cell r="P4795" t="str">
            <v>Қантар - Желтоқсан</v>
          </cell>
          <cell r="Q4795">
            <v>0</v>
          </cell>
          <cell r="R4795"/>
          <cell r="S4795"/>
        </row>
        <row r="4796">
          <cell r="A4796" t="str">
            <v>65 У</v>
          </cell>
          <cell r="B4796" t="str">
            <v>"ШҚ АЭК" АҚ</v>
          </cell>
          <cell r="C4796" t="str">
            <v>35.30.22.000.001.00.0777.000000000000</v>
          </cell>
          <cell r="D4796">
            <v>812110100</v>
          </cell>
          <cell r="E4796" t="str">
            <v xml:space="preserve">Суық сумен жабдықтау                                                                                </v>
          </cell>
          <cell r="F4796" t="str">
            <v>Услуги по холодному водоснабжению с использованием систем централизованного водоснабжения</v>
          </cell>
          <cell r="G4796" t="str">
            <v>Услуги по передаче, распределению и холодному водоснабжению с использованием систем централизованного водоснабжения</v>
          </cell>
          <cell r="H4796"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96" t="str">
            <v>БК</v>
          </cell>
          <cell r="J4796">
            <v>0</v>
          </cell>
          <cell r="K4796">
            <v>631010000</v>
          </cell>
          <cell r="L4796" t="str">
            <v>ҚР, ШҚО, Өскемен қ., Бажов көш., 10</v>
          </cell>
          <cell r="M4796" t="str">
            <v>Желтоқсан - Қантар</v>
          </cell>
          <cell r="N4796" t="str">
            <v>Шығыс-Қазақстан облысы, Верхнеберезовка к.</v>
          </cell>
          <cell r="O4796"/>
          <cell r="P4796" t="str">
            <v>Қантар - Желтоқсан</v>
          </cell>
          <cell r="Q4796">
            <v>0</v>
          </cell>
          <cell r="R4796"/>
          <cell r="S4796"/>
        </row>
        <row r="4797">
          <cell r="A4797" t="str">
            <v>66 У</v>
          </cell>
          <cell r="B4797" t="str">
            <v>"ШҚ АЭК" АҚ</v>
          </cell>
          <cell r="C4797" t="str">
            <v>35.30.22.000.001.00.0777.000000000000</v>
          </cell>
          <cell r="D4797">
            <v>812110100</v>
          </cell>
          <cell r="E4797" t="str">
            <v xml:space="preserve">Суық сумен жабдықтау                                                                                </v>
          </cell>
          <cell r="F4797" t="str">
            <v>Услуги по холодному водоснабжению с использованием систем централизованного водоснабжения</v>
          </cell>
          <cell r="G4797" t="str">
            <v>Услуги по передаче, распределению и холодному водоснабжению с использованием систем централизованного водоснабжения</v>
          </cell>
          <cell r="H4797"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97" t="str">
            <v>БК</v>
          </cell>
          <cell r="J4797">
            <v>0</v>
          </cell>
          <cell r="K4797">
            <v>631010000</v>
          </cell>
          <cell r="L4797" t="str">
            <v>ҚР, ШҚО, Өскемен қ., Бажов көш., 10</v>
          </cell>
          <cell r="M4797" t="str">
            <v>Желтоқсан - Қантар</v>
          </cell>
          <cell r="N4797" t="str">
            <v>Шығыс-Қазақстан облысы, Семей қ.</v>
          </cell>
          <cell r="O4797"/>
          <cell r="P4797" t="str">
            <v>Қантар - Желтоқсан</v>
          </cell>
          <cell r="Q4797">
            <v>0</v>
          </cell>
          <cell r="R4797"/>
          <cell r="S4797"/>
        </row>
        <row r="4798">
          <cell r="A4798" t="str">
            <v>67 У</v>
          </cell>
          <cell r="B4798" t="str">
            <v>"ШҚ АЭК" АҚ</v>
          </cell>
          <cell r="C4798" t="str">
            <v>35.30.22.000.001.00.0777.000000000000</v>
          </cell>
          <cell r="D4798">
            <v>812110100</v>
          </cell>
          <cell r="E4798" t="str">
            <v xml:space="preserve">Суық сумен жабдықтау                                                                                </v>
          </cell>
          <cell r="F4798" t="str">
            <v>Услуги по холодному водоснабжению с использованием систем централизованного водоснабжения</v>
          </cell>
          <cell r="G4798" t="str">
            <v>Услуги по передаче, распределению и холодному водоснабжению с использованием систем централизованного водоснабжения</v>
          </cell>
          <cell r="H4798"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98" t="str">
            <v>БК</v>
          </cell>
          <cell r="J4798">
            <v>0</v>
          </cell>
          <cell r="K4798">
            <v>631010000</v>
          </cell>
          <cell r="L4798" t="str">
            <v>ҚР, ШҚО, Өскемен қ., Бажов көш., 10</v>
          </cell>
          <cell r="M4798" t="str">
            <v>Желтоқсан - Қантар</v>
          </cell>
          <cell r="N4798" t="str">
            <v>Шығыс-Қазақстан облысы, Зайсан қ.</v>
          </cell>
          <cell r="O4798"/>
          <cell r="P4798" t="str">
            <v>Қантар - Желтоқсан</v>
          </cell>
          <cell r="Q4798">
            <v>0</v>
          </cell>
          <cell r="R4798"/>
          <cell r="S4798"/>
        </row>
        <row r="4799">
          <cell r="A4799" t="str">
            <v>68 У</v>
          </cell>
          <cell r="B4799" t="str">
            <v>"ШҚ АЭК" АҚ</v>
          </cell>
          <cell r="C4799" t="str">
            <v>35.30.22.000.001.00.0777.000000000000</v>
          </cell>
          <cell r="D4799">
            <v>812110100</v>
          </cell>
          <cell r="E4799" t="str">
            <v xml:space="preserve">Суық сумен жабдықтау                                                                                </v>
          </cell>
          <cell r="F4799" t="str">
            <v>Услуги по холодному водоснабжению с использованием систем централизованного водоснабжения</v>
          </cell>
          <cell r="G4799" t="str">
            <v>Услуги по передаче, распределению и холодному водоснабжению с использованием систем централизованного водоснабжения</v>
          </cell>
          <cell r="H4799"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799" t="str">
            <v>БК</v>
          </cell>
          <cell r="J4799">
            <v>0</v>
          </cell>
          <cell r="K4799">
            <v>631010000</v>
          </cell>
          <cell r="L4799" t="str">
            <v>ҚР, ШҚО, Өскемен қ., Бажов көш., 10</v>
          </cell>
          <cell r="M4799" t="str">
            <v>Желтоқсан - Қантар</v>
          </cell>
          <cell r="N4799" t="str">
            <v>Шығыс-Қазақстан облысы, Зыряновск қ.</v>
          </cell>
          <cell r="O4799"/>
          <cell r="P4799" t="str">
            <v>Қантар - Желтоқсан</v>
          </cell>
          <cell r="Q4799">
            <v>0</v>
          </cell>
          <cell r="R4799"/>
          <cell r="S4799"/>
        </row>
        <row r="4800">
          <cell r="A4800" t="str">
            <v>69 У</v>
          </cell>
          <cell r="B4800" t="str">
            <v>"ШҚ АЭК" АҚ</v>
          </cell>
          <cell r="C4800" t="str">
            <v>35.30.22.000.001.00.0777.000000000000</v>
          </cell>
          <cell r="D4800">
            <v>812110100</v>
          </cell>
          <cell r="E4800" t="str">
            <v xml:space="preserve">Суық сумен жабдықтау                                                                                </v>
          </cell>
          <cell r="F4800" t="str">
            <v>Услуги по холодному водоснабжению с использованием систем централизованного водоснабжения</v>
          </cell>
          <cell r="G4800" t="str">
            <v>Услуги по передаче, распределению и холодному водоснабжению с использованием систем централизованного водоснабжения</v>
          </cell>
          <cell r="H4800"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00" t="str">
            <v>БК</v>
          </cell>
          <cell r="J4800">
            <v>0</v>
          </cell>
          <cell r="K4800">
            <v>631010000</v>
          </cell>
          <cell r="L4800" t="str">
            <v>ҚР, ШҚО, Өскемен қ., Бажов көш., 10</v>
          </cell>
          <cell r="M4800" t="str">
            <v>Желтоқсан - Қантар</v>
          </cell>
          <cell r="N4800" t="str">
            <v>Шығыс-Қазақстан облысы, Серебрянск қ.</v>
          </cell>
          <cell r="O4800"/>
          <cell r="P4800" t="str">
            <v>Қантар - Желтоқсан</v>
          </cell>
          <cell r="Q4800">
            <v>0</v>
          </cell>
          <cell r="R4800"/>
          <cell r="S4800"/>
        </row>
        <row r="4801">
          <cell r="A4801" t="str">
            <v>69-1 У</v>
          </cell>
          <cell r="B4801" t="str">
            <v>"ШҚ АЭК" АҚ</v>
          </cell>
          <cell r="C4801" t="str">
            <v>35.30.22.000.001.00.0777.000000000000</v>
          </cell>
          <cell r="D4801">
            <v>812110100</v>
          </cell>
          <cell r="E4801" t="str">
            <v xml:space="preserve">Суық сумен жабдықтау                                                                                </v>
          </cell>
          <cell r="F4801" t="str">
            <v>Услуги по холодному водоснабжению с использованием систем централизованного водоснабжения</v>
          </cell>
          <cell r="G4801" t="str">
            <v>Услуги по передаче, распределению и холодному водоснабжению с использованием систем централизованного водоснабжения</v>
          </cell>
          <cell r="H4801"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01" t="str">
            <v>БК</v>
          </cell>
          <cell r="J4801">
            <v>0</v>
          </cell>
          <cell r="K4801">
            <v>631010000</v>
          </cell>
          <cell r="L4801" t="str">
            <v>ҚР, ШҚО, Өскемен қ., Бажов көш., 10</v>
          </cell>
          <cell r="M4801" t="str">
            <v>Наурыз - Сәуір</v>
          </cell>
          <cell r="N4801" t="str">
            <v>Шығыс-Қазақстан облысы, Серебрянск қ.</v>
          </cell>
          <cell r="O4801"/>
          <cell r="P4801" t="str">
            <v>Бір жылдың ішінде</v>
          </cell>
          <cell r="Q4801">
            <v>0</v>
          </cell>
          <cell r="R4801"/>
          <cell r="S4801"/>
        </row>
        <row r="4802">
          <cell r="A4802" t="str">
            <v>70 У</v>
          </cell>
          <cell r="B4802" t="str">
            <v>"ШҚ АЭК" АҚ</v>
          </cell>
          <cell r="C4802" t="str">
            <v>35.30.22.000.001.00.0777.000000000000</v>
          </cell>
          <cell r="D4802">
            <v>812110100</v>
          </cell>
          <cell r="E4802" t="str">
            <v xml:space="preserve">Суық сумен жабдықтау                                                                                </v>
          </cell>
          <cell r="F4802" t="str">
            <v>Услуги по холодному водоснабжению с использованием систем централизованного водоснабжения</v>
          </cell>
          <cell r="G4802" t="str">
            <v>Услуги по передаче, распределению и холодному водоснабжению с использованием систем централизованного водоснабжения</v>
          </cell>
          <cell r="H4802"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02" t="str">
            <v>БК</v>
          </cell>
          <cell r="J4802">
            <v>0</v>
          </cell>
          <cell r="K4802">
            <v>631010000</v>
          </cell>
          <cell r="L4802" t="str">
            <v>ҚР, ШҚО, Өскемен қ., Бажов көш., 10</v>
          </cell>
          <cell r="M4802" t="str">
            <v>Желтоқсан - Қантар</v>
          </cell>
          <cell r="N4802" t="str">
            <v>Шығыс-Қазақстан облысы, Көкпекті а.</v>
          </cell>
          <cell r="O4802"/>
          <cell r="P4802" t="str">
            <v>Қантар - Желтоқсан</v>
          </cell>
          <cell r="Q4802">
            <v>0</v>
          </cell>
          <cell r="R4802"/>
          <cell r="S4802"/>
        </row>
        <row r="4803">
          <cell r="A4803" t="str">
            <v>71 У</v>
          </cell>
          <cell r="B4803" t="str">
            <v>"ШҚ АЭК" АҚ</v>
          </cell>
          <cell r="C4803" t="str">
            <v>35.30.22.000.001.00.0777.000000000000</v>
          </cell>
          <cell r="D4803">
            <v>812110100</v>
          </cell>
          <cell r="E4803" t="str">
            <v xml:space="preserve">Суық сумен жабдықтау                                                                                </v>
          </cell>
          <cell r="F4803" t="str">
            <v>Услуги по холодному водоснабжению с использованием систем централизованного водоснабжения</v>
          </cell>
          <cell r="G4803" t="str">
            <v>Услуги по передаче, распределению и холодному водоснабжению с использованием систем централизованного водоснабжения</v>
          </cell>
          <cell r="H4803"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03" t="str">
            <v>БК</v>
          </cell>
          <cell r="J4803">
            <v>0</v>
          </cell>
          <cell r="K4803">
            <v>631010000</v>
          </cell>
          <cell r="L4803" t="str">
            <v>ҚР, ШҚО, Өскемен қ., Бажов көш., 10</v>
          </cell>
          <cell r="M4803" t="str">
            <v>Желтоқсан - Қантар</v>
          </cell>
          <cell r="N4803" t="str">
            <v>Шығыс-Қазақстан облысы, Самар а.</v>
          </cell>
          <cell r="O4803"/>
          <cell r="P4803" t="str">
            <v>Қантар - Желтоқсан</v>
          </cell>
          <cell r="Q4803">
            <v>0</v>
          </cell>
          <cell r="R4803"/>
          <cell r="S4803"/>
        </row>
        <row r="4804">
          <cell r="A4804" t="str">
            <v>72 У</v>
          </cell>
          <cell r="B4804" t="str">
            <v>"ШҚ АЭК" АҚ</v>
          </cell>
          <cell r="C4804" t="str">
            <v>35.30.22.000.001.00.0777.000000000000</v>
          </cell>
          <cell r="D4804">
            <v>812110100</v>
          </cell>
          <cell r="E4804" t="str">
            <v xml:space="preserve">Суық сумен жабдықтау                                                                                </v>
          </cell>
          <cell r="F4804" t="str">
            <v>Услуги по холодному водоснабжению с использованием систем централизованного водоснабжения</v>
          </cell>
          <cell r="G4804" t="str">
            <v>Услуги по передаче, распределению и холодному водоснабжению с использованием систем централизованного водоснабжения</v>
          </cell>
          <cell r="H480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04" t="str">
            <v>БК</v>
          </cell>
          <cell r="J4804">
            <v>0</v>
          </cell>
          <cell r="K4804">
            <v>631010000</v>
          </cell>
          <cell r="L4804" t="str">
            <v>ҚР, ШҚО, Өскемен қ., Бажов көш., 10</v>
          </cell>
          <cell r="M4804" t="str">
            <v>Желтоқсан - Қантар</v>
          </cell>
          <cell r="N4804" t="str">
            <v>Шығыс-Қазақстан облысы, Күршім а.</v>
          </cell>
          <cell r="O4804"/>
          <cell r="P4804" t="str">
            <v>Қантар - Желтоқсан</v>
          </cell>
          <cell r="Q4804">
            <v>0</v>
          </cell>
          <cell r="R4804"/>
          <cell r="S4804"/>
        </row>
        <row r="4805">
          <cell r="A4805" t="str">
            <v>73 У</v>
          </cell>
          <cell r="B4805" t="str">
            <v>"ШҚ АЭК" АҚ</v>
          </cell>
          <cell r="C4805" t="str">
            <v>35.30.22.000.001.00.0777.000000000000</v>
          </cell>
          <cell r="D4805">
            <v>812110100</v>
          </cell>
          <cell r="E4805" t="str">
            <v xml:space="preserve">Суық сумен жабдықтау                                                                                </v>
          </cell>
          <cell r="F4805" t="str">
            <v>Услуги по холодному водоснабжению с использованием систем централизованного водоснабжения</v>
          </cell>
          <cell r="G4805" t="str">
            <v>Услуги по передаче, распределению и холодному водоснабжению с использованием систем централизованного водоснабжения</v>
          </cell>
          <cell r="H4805"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05" t="str">
            <v>БК</v>
          </cell>
          <cell r="J4805">
            <v>0</v>
          </cell>
          <cell r="K4805">
            <v>631010000</v>
          </cell>
          <cell r="L4805" t="str">
            <v>ҚР, ШҚО, Өскемен қ., Бажов көш., 10</v>
          </cell>
          <cell r="M4805" t="str">
            <v>Желтоқсан - Қантар</v>
          </cell>
          <cell r="N4805" t="str">
            <v>Шығыс-Қазақстан облысы, Курчатов қ.</v>
          </cell>
          <cell r="O4805"/>
          <cell r="P4805" t="str">
            <v>Қантар - Желтоқсан</v>
          </cell>
          <cell r="Q4805">
            <v>0</v>
          </cell>
          <cell r="R4805"/>
          <cell r="S4805"/>
        </row>
        <row r="4806">
          <cell r="A4806" t="str">
            <v>74 У</v>
          </cell>
          <cell r="B4806" t="str">
            <v>"ШҚ АЭК" АҚ</v>
          </cell>
          <cell r="C4806" t="str">
            <v>35.30.22.000.001.00.0777.000000000000</v>
          </cell>
          <cell r="D4806">
            <v>812110100</v>
          </cell>
          <cell r="E4806" t="str">
            <v xml:space="preserve">Суық сумен жабдықтау                                                                                </v>
          </cell>
          <cell r="F4806" t="str">
            <v>Услуги по холодному водоснабжению с использованием систем централизованного водоснабжения</v>
          </cell>
          <cell r="G4806" t="str">
            <v>Услуги по передаче, распределению и холодному водоснабжению с использованием систем централизованного водоснабжения</v>
          </cell>
          <cell r="H4806"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06" t="str">
            <v>БК</v>
          </cell>
          <cell r="J4806">
            <v>0</v>
          </cell>
          <cell r="K4806">
            <v>631010000</v>
          </cell>
          <cell r="L4806" t="str">
            <v>ҚР, ШҚО, Өскемен қ., Бажов көш., 10</v>
          </cell>
          <cell r="M4806" t="str">
            <v>Желтоқсан - Қантар</v>
          </cell>
          <cell r="N4806" t="str">
            <v>Шығыс-Қазақстан облысы, Риддер қ.</v>
          </cell>
          <cell r="O4806"/>
          <cell r="P4806" t="str">
            <v>Қантар - Желтоқсан</v>
          </cell>
          <cell r="Q4806">
            <v>0</v>
          </cell>
          <cell r="R4806"/>
          <cell r="S4806"/>
        </row>
        <row r="4807">
          <cell r="A4807" t="str">
            <v>75 У</v>
          </cell>
          <cell r="B4807" t="str">
            <v>"ШҚ АЭК" АҚ</v>
          </cell>
          <cell r="C4807" t="str">
            <v>35.30.22.000.001.00.0777.000000000000</v>
          </cell>
          <cell r="D4807">
            <v>812110100</v>
          </cell>
          <cell r="E4807" t="str">
            <v xml:space="preserve">Суық сумен жабдықтау                                                                                </v>
          </cell>
          <cell r="F4807" t="str">
            <v>Услуги по холодному водоснабжению с использованием систем централизованного водоснабжения</v>
          </cell>
          <cell r="G4807" t="str">
            <v>Услуги по передаче, распределению и холодному водоснабжению с использованием систем централизованного водоснабжения</v>
          </cell>
          <cell r="H4807"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07" t="str">
            <v>БК</v>
          </cell>
          <cell r="J4807">
            <v>0</v>
          </cell>
          <cell r="K4807">
            <v>631010000</v>
          </cell>
          <cell r="L4807" t="str">
            <v>ҚР, ШҚО, Өскемен қ., Бажов көш., 10</v>
          </cell>
          <cell r="M4807" t="str">
            <v>Желтоқсан - Қантар</v>
          </cell>
          <cell r="N4807" t="str">
            <v>Шығыс-Қазақстан облысы, Шар қ.</v>
          </cell>
          <cell r="O4807"/>
          <cell r="P4807" t="str">
            <v>Қантар - Желтоқсан</v>
          </cell>
          <cell r="Q4807">
            <v>0</v>
          </cell>
          <cell r="R4807"/>
          <cell r="S4807"/>
        </row>
        <row r="4808">
          <cell r="A4808" t="str">
            <v>76 У</v>
          </cell>
          <cell r="B4808" t="str">
            <v>"ШҚ АЭК" АҚ</v>
          </cell>
          <cell r="C4808" t="str">
            <v>35.30.22.000.001.00.0777.000000000000</v>
          </cell>
          <cell r="D4808">
            <v>812110100</v>
          </cell>
          <cell r="E4808" t="str">
            <v xml:space="preserve">Суық сумен жабдықтау                                                                                </v>
          </cell>
          <cell r="F4808" t="str">
            <v>Услуги по холодному водоснабжению с использованием систем централизованного водоснабжения</v>
          </cell>
          <cell r="G4808" t="str">
            <v>Услуги по передаче, распределению и холодному водоснабжению с использованием систем централизованного водоснабжения</v>
          </cell>
          <cell r="H4808"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08" t="str">
            <v>БК</v>
          </cell>
          <cell r="J4808">
            <v>0</v>
          </cell>
          <cell r="K4808">
            <v>631010000</v>
          </cell>
          <cell r="L4808" t="str">
            <v>ҚР, ШҚО, Өскемен қ., Бажов көш., 10</v>
          </cell>
          <cell r="M4808" t="str">
            <v>Желтоқсан - Қантар</v>
          </cell>
          <cell r="N4808" t="str">
            <v>Шығыс-Қазақстан облысы, Ақжар а., Тарбағатай ауданы</v>
          </cell>
          <cell r="O4808"/>
          <cell r="P4808" t="str">
            <v>Қантар - Желтоқсан</v>
          </cell>
          <cell r="Q4808">
            <v>0</v>
          </cell>
          <cell r="R4808"/>
          <cell r="S4808"/>
        </row>
        <row r="4809">
          <cell r="A4809" t="str">
            <v>77 У</v>
          </cell>
          <cell r="B4809" t="str">
            <v>"ШҚ АЭК" АҚ</v>
          </cell>
          <cell r="C4809" t="str">
            <v>35.30.22.000.001.00.0777.000000000000</v>
          </cell>
          <cell r="D4809">
            <v>812110100</v>
          </cell>
          <cell r="E4809" t="str">
            <v xml:space="preserve">Суық сумен жабдықтау                                                                                </v>
          </cell>
          <cell r="F4809" t="str">
            <v>Услуги по холодному водоснабжению с использованием систем централизованного водоснабжения</v>
          </cell>
          <cell r="G4809" t="str">
            <v>Услуги по передаче, распределению и холодному водоснабжению с использованием систем централизованного водоснабжения</v>
          </cell>
          <cell r="H4809"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09" t="str">
            <v>БК</v>
          </cell>
          <cell r="J4809">
            <v>0</v>
          </cell>
          <cell r="K4809">
            <v>631010000</v>
          </cell>
          <cell r="L4809" t="str">
            <v>ҚР, ШҚО, Өскемен қ., Бажов көш., 10</v>
          </cell>
          <cell r="M4809" t="str">
            <v>Желтоқсан - Қантар</v>
          </cell>
          <cell r="N4809" t="str">
            <v>Шығыс-Қазақстан облысы, Үржар а.</v>
          </cell>
          <cell r="O4809"/>
          <cell r="P4809" t="str">
            <v>Қантар - Желтоқсан</v>
          </cell>
          <cell r="Q4809">
            <v>0</v>
          </cell>
          <cell r="R4809"/>
          <cell r="S4809"/>
        </row>
        <row r="4810">
          <cell r="A4810" t="str">
            <v>78 У</v>
          </cell>
          <cell r="B4810" t="str">
            <v>"ШҚ АЭК" АҚ</v>
          </cell>
          <cell r="C4810" t="str">
            <v>35.30.22.000.001.00.0777.000000000000</v>
          </cell>
          <cell r="D4810">
            <v>812110100</v>
          </cell>
          <cell r="E4810" t="str">
            <v xml:space="preserve">Суық сумен жабдықтау                                                                                </v>
          </cell>
          <cell r="F4810" t="str">
            <v>Услуги по холодному водоснабжению с использованием систем централизованного водоснабжения</v>
          </cell>
          <cell r="G4810" t="str">
            <v>Услуги по передаче, распределению и холодному водоснабжению с использованием систем централизованного водоснабжения</v>
          </cell>
          <cell r="H4810"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10" t="str">
            <v>БК</v>
          </cell>
          <cell r="J4810">
            <v>0</v>
          </cell>
          <cell r="K4810">
            <v>631010000</v>
          </cell>
          <cell r="L4810" t="str">
            <v>ҚР, ШҚО, Өскемен қ., Бажов көш., 10</v>
          </cell>
          <cell r="M4810" t="str">
            <v>Желтоқсан - Қантар</v>
          </cell>
          <cell r="N4810" t="str">
            <v>Шығыс-Қазақстан облысы, Шемонаиха қ.</v>
          </cell>
          <cell r="O4810"/>
          <cell r="P4810" t="str">
            <v>Қантар - Желтоқсан</v>
          </cell>
          <cell r="Q4810">
            <v>0</v>
          </cell>
          <cell r="R4810"/>
          <cell r="S4810"/>
        </row>
        <row r="4811">
          <cell r="A4811" t="str">
            <v>78-1 У</v>
          </cell>
          <cell r="B4811" t="str">
            <v>"ШҚ АЭК" АҚ</v>
          </cell>
          <cell r="C4811" t="str">
            <v>35.30.22.000.001.00.0777.000000000000</v>
          </cell>
          <cell r="D4811">
            <v>812110100</v>
          </cell>
          <cell r="E4811" t="str">
            <v xml:space="preserve">Суық сумен жабдықтау                                                                                </v>
          </cell>
          <cell r="F4811" t="str">
            <v>Услуги по холодному водоснабжению с использованием систем централизованного водоснабжения</v>
          </cell>
          <cell r="G4811" t="str">
            <v>Услуги по передаче, распределению и холодному водоснабжению с использованием систем централизованного водоснабжения</v>
          </cell>
          <cell r="H4811"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11" t="str">
            <v>БК</v>
          </cell>
          <cell r="J4811">
            <v>0</v>
          </cell>
          <cell r="K4811">
            <v>631010000</v>
          </cell>
          <cell r="L4811" t="str">
            <v>ҚР, ШҚО, Өскемен қ., Бажов көш., 10</v>
          </cell>
          <cell r="M4811" t="str">
            <v>Қантар - Ақпан</v>
          </cell>
          <cell r="N4811" t="str">
            <v>Шығыс-Қазақстан облысы, Шемонаиха қ.</v>
          </cell>
          <cell r="O4811"/>
          <cell r="P4811" t="str">
            <v>Қантар - Желтоқсан</v>
          </cell>
          <cell r="Q4811">
            <v>0</v>
          </cell>
          <cell r="R4811"/>
          <cell r="S4811"/>
        </row>
        <row r="4812">
          <cell r="A4812" t="str">
            <v>79 У</v>
          </cell>
          <cell r="B4812" t="str">
            <v>"ШҚ АЭК" АҚ</v>
          </cell>
          <cell r="C4812" t="str">
            <v>35.30.22.000.001.00.0777.000000000000</v>
          </cell>
          <cell r="D4812">
            <v>812110100</v>
          </cell>
          <cell r="E4812" t="str">
            <v xml:space="preserve">Суық сумен жабдықтау                                                                                </v>
          </cell>
          <cell r="F4812" t="str">
            <v>Услуги по холодному водоснабжению с использованием систем централизованного водоснабжения</v>
          </cell>
          <cell r="G4812" t="str">
            <v>Услуги по передаче, распределению и холодному водоснабжению с использованием систем централизованного водоснабжения</v>
          </cell>
          <cell r="H4812"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812" t="str">
            <v>БК</v>
          </cell>
          <cell r="J4812">
            <v>0</v>
          </cell>
          <cell r="K4812">
            <v>631010000</v>
          </cell>
          <cell r="L4812" t="str">
            <v>ҚР, ШҚО, Өскемен қ., Бажов көш., 10</v>
          </cell>
          <cell r="M4812" t="str">
            <v>Желтоқсан - Қантар</v>
          </cell>
          <cell r="N4812" t="str">
            <v>Шығыс-Қазақстан облысы, ПервоМамырский к.</v>
          </cell>
          <cell r="O4812"/>
          <cell r="P4812" t="str">
            <v>Қантар - Желтоқсан</v>
          </cell>
          <cell r="Q4812">
            <v>0</v>
          </cell>
          <cell r="R4812"/>
          <cell r="S4812"/>
        </row>
        <row r="4813">
          <cell r="A4813" t="str">
            <v>80 У</v>
          </cell>
          <cell r="B4813" t="str">
            <v>"ШҚ АЭК" АҚ</v>
          </cell>
          <cell r="C4813" t="str">
            <v>37.00.11.900.000.00.0777.000000000000</v>
          </cell>
          <cell r="D4813">
            <v>812111100</v>
          </cell>
          <cell r="E4813" t="str">
            <v xml:space="preserve">Қарқынды суды қабылдау, тг                                                                          </v>
          </cell>
          <cell r="F4813" t="str">
            <v>Услуги по удалению сточных вод</v>
          </cell>
          <cell r="G4813" t="str">
            <v>Услуги по удалению сточных вод (отведение)</v>
          </cell>
          <cell r="H4813"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813" t="str">
            <v>БК</v>
          </cell>
          <cell r="J4813">
            <v>0</v>
          </cell>
          <cell r="K4813">
            <v>631010000</v>
          </cell>
          <cell r="L4813" t="str">
            <v>ҚР, ШҚО, Өскемен қ., Бажов көш., 10</v>
          </cell>
          <cell r="M4813" t="str">
            <v>Желтоқсан - Қантар</v>
          </cell>
          <cell r="N4813" t="str">
            <v>Шығыс-Қазақстан облысы, Өскемен қ.</v>
          </cell>
          <cell r="O4813"/>
          <cell r="P4813" t="str">
            <v>Қантар - Желтоқсан</v>
          </cell>
          <cell r="Q4813">
            <v>0</v>
          </cell>
          <cell r="R4813"/>
          <cell r="S4813"/>
        </row>
        <row r="4814">
          <cell r="A4814" t="str">
            <v>81 У</v>
          </cell>
          <cell r="B4814" t="str">
            <v>"ШҚ АЭК" АҚ</v>
          </cell>
          <cell r="C4814" t="str">
            <v>37.00.11.900.000.00.0777.000000000000</v>
          </cell>
          <cell r="D4814">
            <v>812111100</v>
          </cell>
          <cell r="E4814" t="str">
            <v xml:space="preserve">Қарқынды суды қабылдау, тг                                                                          </v>
          </cell>
          <cell r="F4814" t="str">
            <v>Услуги по удалению сточных вод</v>
          </cell>
          <cell r="G4814" t="str">
            <v>Услуги по удалению сточных вод (отведение)</v>
          </cell>
          <cell r="H4814"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814" t="str">
            <v>БК</v>
          </cell>
          <cell r="J4814">
            <v>0</v>
          </cell>
          <cell r="K4814">
            <v>631010000</v>
          </cell>
          <cell r="L4814" t="str">
            <v>ҚР, ШҚО, Өскемен қ., Бажов көш., 10</v>
          </cell>
          <cell r="M4814" t="str">
            <v>Желтоқсан - Қантар</v>
          </cell>
          <cell r="N4814" t="str">
            <v>Шығыс-Қазақстан облысы, Өскемен қ.</v>
          </cell>
          <cell r="O4814"/>
          <cell r="P4814" t="str">
            <v>Қантар - Желтоқсан</v>
          </cell>
          <cell r="Q4814">
            <v>0</v>
          </cell>
          <cell r="R4814"/>
          <cell r="S4814"/>
        </row>
        <row r="4815">
          <cell r="A4815" t="str">
            <v>82 У</v>
          </cell>
          <cell r="B4815" t="str">
            <v>"ШҚ АЭК" АҚ</v>
          </cell>
          <cell r="C4815" t="str">
            <v>37.00.11.900.000.00.0777.000000000000</v>
          </cell>
          <cell r="D4815">
            <v>812111100</v>
          </cell>
          <cell r="E4815" t="str">
            <v xml:space="preserve">Қарқынды суды қабылдау, тг                                                                          </v>
          </cell>
          <cell r="F4815" t="str">
            <v>Услуги по удалению сточных вод</v>
          </cell>
          <cell r="G4815" t="str">
            <v>Услуги по удалению сточных вод (отведение)</v>
          </cell>
          <cell r="H4815"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815" t="str">
            <v>БК</v>
          </cell>
          <cell r="J4815">
            <v>0</v>
          </cell>
          <cell r="K4815">
            <v>631010000</v>
          </cell>
          <cell r="L4815" t="str">
            <v>ҚР, ШҚО, Өскемен қ., Бажов көш., 10</v>
          </cell>
          <cell r="M4815" t="str">
            <v>Желтоқсан - Қантар</v>
          </cell>
          <cell r="N4815" t="str">
            <v>Шығыс-Қазақстан облысы, Глубокое к.</v>
          </cell>
          <cell r="O4815"/>
          <cell r="P4815" t="str">
            <v>Қантар - Желтоқсан</v>
          </cell>
          <cell r="Q4815">
            <v>0</v>
          </cell>
          <cell r="R4815"/>
          <cell r="S4815"/>
        </row>
        <row r="4816">
          <cell r="A4816" t="str">
            <v>83 У</v>
          </cell>
          <cell r="B4816" t="str">
            <v>"ШҚ АЭК" АҚ</v>
          </cell>
          <cell r="C4816" t="str">
            <v>37.00.11.900.000.00.0777.000000000000</v>
          </cell>
          <cell r="D4816">
            <v>812111100</v>
          </cell>
          <cell r="E4816" t="str">
            <v xml:space="preserve">Қарқынды суды қабылдау, тг                                                                          </v>
          </cell>
          <cell r="F4816" t="str">
            <v>Услуги по удалению сточных вод</v>
          </cell>
          <cell r="G4816" t="str">
            <v>Услуги по удалению сточных вод (отведение)</v>
          </cell>
          <cell r="H4816"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816" t="str">
            <v>БК</v>
          </cell>
          <cell r="J4816">
            <v>0</v>
          </cell>
          <cell r="K4816">
            <v>631010000</v>
          </cell>
          <cell r="L4816" t="str">
            <v>ҚР, ШҚО, Өскемен қ., Бажов көш., 10</v>
          </cell>
          <cell r="M4816" t="str">
            <v>Желтоқсан - Қантар</v>
          </cell>
          <cell r="N4816" t="str">
            <v>Шығыс-Қазақстан облысы, Семей қ.</v>
          </cell>
          <cell r="O4816"/>
          <cell r="P4816" t="str">
            <v>Қантар - Желтоқсан</v>
          </cell>
          <cell r="Q4816">
            <v>0</v>
          </cell>
          <cell r="R4816"/>
          <cell r="S4816"/>
        </row>
        <row r="4817">
          <cell r="A4817" t="str">
            <v>84 У</v>
          </cell>
          <cell r="B4817" t="str">
            <v>"ШҚ АЭК" АҚ</v>
          </cell>
          <cell r="C4817" t="str">
            <v>37.00.11.900.000.00.0777.000000000000</v>
          </cell>
          <cell r="D4817">
            <v>812111100</v>
          </cell>
          <cell r="E4817" t="str">
            <v xml:space="preserve">Қарқынды суды қабылдау, тг                                                                          </v>
          </cell>
          <cell r="F4817" t="str">
            <v>Услуги по удалению сточных вод</v>
          </cell>
          <cell r="G4817" t="str">
            <v>Услуги по удалению сточных вод (отведение)</v>
          </cell>
          <cell r="H4817"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817" t="str">
            <v>БК</v>
          </cell>
          <cell r="J4817">
            <v>0</v>
          </cell>
          <cell r="K4817">
            <v>631010000</v>
          </cell>
          <cell r="L4817" t="str">
            <v>ҚР, ШҚО, Өскемен қ., Бажов көш., 10</v>
          </cell>
          <cell r="M4817" t="str">
            <v>Желтоқсан - Қантар</v>
          </cell>
          <cell r="N4817" t="str">
            <v>Шығыс-Қазақстан облысы, Зыряновск қ.</v>
          </cell>
          <cell r="O4817"/>
          <cell r="P4817" t="str">
            <v>Қантар - Желтоқсан</v>
          </cell>
          <cell r="Q4817">
            <v>0</v>
          </cell>
          <cell r="R4817"/>
          <cell r="S4817"/>
        </row>
        <row r="4818">
          <cell r="A4818" t="str">
            <v>85 У</v>
          </cell>
          <cell r="B4818" t="str">
            <v>"ШҚ АЭК" АҚ</v>
          </cell>
          <cell r="C4818" t="str">
            <v>37.00.11.900.000.00.0777.000000000000</v>
          </cell>
          <cell r="D4818">
            <v>812111100</v>
          </cell>
          <cell r="E4818" t="str">
            <v xml:space="preserve">Қарқынды суды қабылдау, тг                                                                          </v>
          </cell>
          <cell r="F4818" t="str">
            <v>Услуги по удалению сточных вод</v>
          </cell>
          <cell r="G4818" t="str">
            <v>Услуги по удалению сточных вод (отведение)</v>
          </cell>
          <cell r="H4818"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818" t="str">
            <v>БК</v>
          </cell>
          <cell r="J4818">
            <v>0</v>
          </cell>
          <cell r="K4818">
            <v>631010000</v>
          </cell>
          <cell r="L4818" t="str">
            <v>ҚР, ШҚО, Өскемен қ., Бажов көш., 10</v>
          </cell>
          <cell r="M4818" t="str">
            <v>Желтоқсан - Қантар</v>
          </cell>
          <cell r="N4818" t="str">
            <v>Шығыс-Қазақстан облысы, Самар а.</v>
          </cell>
          <cell r="O4818"/>
          <cell r="P4818" t="str">
            <v>Қантар - Желтоқсан</v>
          </cell>
          <cell r="Q4818">
            <v>0</v>
          </cell>
          <cell r="R4818"/>
          <cell r="S4818"/>
        </row>
        <row r="4819">
          <cell r="A4819" t="str">
            <v>86 У</v>
          </cell>
          <cell r="B4819" t="str">
            <v>"ШҚ АЭК" АҚ</v>
          </cell>
          <cell r="C4819" t="str">
            <v>37.00.11.900.000.00.0777.000000000000</v>
          </cell>
          <cell r="D4819">
            <v>812111100</v>
          </cell>
          <cell r="E4819" t="str">
            <v xml:space="preserve">Қарқынды суды қабылдау, тг                                                                          </v>
          </cell>
          <cell r="F4819" t="str">
            <v>Услуги по удалению сточных вод</v>
          </cell>
          <cell r="G4819" t="str">
            <v>Услуги по удалению сточных вод (отведение)</v>
          </cell>
          <cell r="H4819"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819" t="str">
            <v>БК</v>
          </cell>
          <cell r="J4819">
            <v>0</v>
          </cell>
          <cell r="K4819">
            <v>631010000</v>
          </cell>
          <cell r="L4819" t="str">
            <v>ҚР, ШҚО, Өскемен қ., Бажов көш., 10</v>
          </cell>
          <cell r="M4819" t="str">
            <v>Желтоқсан - Қантар</v>
          </cell>
          <cell r="N4819" t="str">
            <v>Шығыс-Қазақстан облысы, Курчатов қ.</v>
          </cell>
          <cell r="O4819"/>
          <cell r="P4819" t="str">
            <v>Қантар - Желтоқсан</v>
          </cell>
          <cell r="Q4819">
            <v>0</v>
          </cell>
          <cell r="R4819"/>
          <cell r="S4819"/>
        </row>
        <row r="4820">
          <cell r="A4820" t="str">
            <v>87 У</v>
          </cell>
          <cell r="B4820" t="str">
            <v>"ШҚ АЭК" АҚ</v>
          </cell>
          <cell r="C4820" t="str">
            <v>37.00.11.900.000.00.0777.000000000000</v>
          </cell>
          <cell r="D4820">
            <v>812111100</v>
          </cell>
          <cell r="E4820" t="str">
            <v xml:space="preserve">Қарқынды суды қабылдау, тг                                                                          </v>
          </cell>
          <cell r="F4820" t="str">
            <v>Услуги по удалению сточных вод</v>
          </cell>
          <cell r="G4820" t="str">
            <v>Услуги по удалению сточных вод (отведение)</v>
          </cell>
          <cell r="H4820"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820" t="str">
            <v>БК</v>
          </cell>
          <cell r="J4820">
            <v>0</v>
          </cell>
          <cell r="K4820">
            <v>631010000</v>
          </cell>
          <cell r="L4820" t="str">
            <v>ҚР, ШҚО, Өскемен қ., Бажов көш., 10</v>
          </cell>
          <cell r="M4820" t="str">
            <v>Желтоқсан - Қантар</v>
          </cell>
          <cell r="N4820" t="str">
            <v>Шығыс-Қазақстан облысы, Риддер қ.</v>
          </cell>
          <cell r="O4820"/>
          <cell r="P4820" t="str">
            <v>Қантар - Желтоқсан</v>
          </cell>
          <cell r="Q4820">
            <v>0</v>
          </cell>
          <cell r="R4820"/>
          <cell r="S4820"/>
        </row>
        <row r="4821">
          <cell r="A4821" t="str">
            <v>88 У</v>
          </cell>
          <cell r="B4821" t="str">
            <v>"ШҚ АЭК" АҚ</v>
          </cell>
          <cell r="C4821" t="str">
            <v>37.00.11.900.000.00.0777.000000000000</v>
          </cell>
          <cell r="D4821">
            <v>812111100</v>
          </cell>
          <cell r="E4821" t="str">
            <v xml:space="preserve">Қарқынды суды қабылдау, тг                                                                          </v>
          </cell>
          <cell r="F4821" t="str">
            <v>Услуги по удалению сточных вод</v>
          </cell>
          <cell r="G4821" t="str">
            <v>Услуги по удалению сточных вод (отведение)</v>
          </cell>
          <cell r="H4821" t="str">
            <v>Ағын суларды қабылдау, тг. Қызметтер ҚР Үкіметінің 25 мамыр 2009 жылғы № 788  Қаулысымен бекітілген  Елді мекендердің су бұру жүйелеріне сағын суларды қабылдау ережесіне сәйкес болу керек</v>
          </cell>
          <cell r="I4821" t="str">
            <v>БК</v>
          </cell>
          <cell r="J4821">
            <v>0</v>
          </cell>
          <cell r="K4821">
            <v>631010000</v>
          </cell>
          <cell r="L4821" t="str">
            <v>ҚР, ШҚО, Өскемен қ., Бажов көш., 10</v>
          </cell>
          <cell r="M4821" t="str">
            <v>Желтоқсан - Қантар</v>
          </cell>
          <cell r="N4821" t="str">
            <v>Шығыс-Қазақстан облысы, ПервоМамырский к.</v>
          </cell>
          <cell r="O4821"/>
          <cell r="P4821" t="str">
            <v>Қантар - Желтоқсан</v>
          </cell>
          <cell r="Q4821">
            <v>0</v>
          </cell>
          <cell r="R4821"/>
          <cell r="S4821"/>
        </row>
        <row r="4822">
          <cell r="A4822" t="str">
            <v>89 У</v>
          </cell>
          <cell r="B4822" t="str">
            <v>"ШҚ АЭК" АҚ</v>
          </cell>
          <cell r="C4822" t="str">
            <v>38.11.29.000.000.00.0777.000000000000</v>
          </cell>
          <cell r="D4822">
            <v>813102101</v>
          </cell>
          <cell r="E4822" t="str">
            <v xml:space="preserve">Қоқыс шығару, тг                                                                                    </v>
          </cell>
          <cell r="F4822" t="str">
            <v>Услуги по вывозу (сбору) неопасных отходов/имущества/материалов</v>
          </cell>
          <cell r="G4822" t="str">
            <v>Услуги по вывозу (сбору) неопасных отходов/имущества/материалов</v>
          </cell>
          <cell r="H4822" t="str">
            <v xml:space="preserve">Қоқысты шығару, тг. Қатты тұрмыс қалдықтарын, құрылыс және  ірі  габаритті  қоқысты, топырақты жүйелі  шығару </v>
          </cell>
          <cell r="I4822" t="str">
            <v>БК</v>
          </cell>
          <cell r="J4822">
            <v>0</v>
          </cell>
          <cell r="K4822">
            <v>631010000</v>
          </cell>
          <cell r="L4822" t="str">
            <v>ҚР, ШҚО, Өскемен қ., Бажов көш., 10</v>
          </cell>
          <cell r="M4822" t="str">
            <v>Желтоқсан - Қантар</v>
          </cell>
          <cell r="N4822" t="str">
            <v>Шығыс-Қазақстан облысы, Өскемен қ.</v>
          </cell>
          <cell r="O4822"/>
          <cell r="P4822" t="str">
            <v>Қантар - Желтоқсан</v>
          </cell>
          <cell r="Q4822">
            <v>0</v>
          </cell>
          <cell r="R4822"/>
          <cell r="S4822"/>
        </row>
        <row r="4823">
          <cell r="A4823" t="str">
            <v>90 У</v>
          </cell>
          <cell r="B4823" t="str">
            <v>"ШҚ АЭК" АҚ</v>
          </cell>
          <cell r="C4823" t="str">
            <v>38.11.29.000.000.00.0777.000000000000</v>
          </cell>
          <cell r="D4823">
            <v>813102101</v>
          </cell>
          <cell r="E4823" t="str">
            <v xml:space="preserve">Қоқыс шығару, тг                                                                                    </v>
          </cell>
          <cell r="F4823" t="str">
            <v>Услуги по вывозу (сбору) неопасных отходов/имущества/материалов</v>
          </cell>
          <cell r="G4823" t="str">
            <v>Услуги по вывозу (сбору) неопасных отходов/имущества/материалов</v>
          </cell>
          <cell r="H4823" t="str">
            <v xml:space="preserve">Қоқысты шығару, тг. Қатты тұрмыс қалдықтарын, құрылыс және  ірі  габаритті  қоқысты, топырақты жүйелі  шығару </v>
          </cell>
          <cell r="I4823" t="str">
            <v>БК</v>
          </cell>
          <cell r="J4823">
            <v>0</v>
          </cell>
          <cell r="K4823">
            <v>631010000</v>
          </cell>
          <cell r="L4823" t="str">
            <v>ҚР, ШҚО, Өскемен қ., Бажов көш., 10</v>
          </cell>
          <cell r="M4823" t="str">
            <v>Желтоқсан - Қантар</v>
          </cell>
          <cell r="N4823" t="str">
            <v>Шығыс-Қазақстан облысы, Глубокое к.</v>
          </cell>
          <cell r="O4823"/>
          <cell r="P4823" t="str">
            <v>Қантар - Желтоқсан</v>
          </cell>
          <cell r="Q4823">
            <v>0</v>
          </cell>
          <cell r="R4823"/>
          <cell r="S4823"/>
        </row>
        <row r="4824">
          <cell r="A4824" t="str">
            <v>91 У</v>
          </cell>
          <cell r="B4824" t="str">
            <v>"ШҚ АЭК" АҚ</v>
          </cell>
          <cell r="C4824" t="str">
            <v>38.11.29.000.000.00.0777.000000000000</v>
          </cell>
          <cell r="D4824">
            <v>813102101</v>
          </cell>
          <cell r="E4824" t="str">
            <v xml:space="preserve">Қоқыс шығару, тг                                                                                    </v>
          </cell>
          <cell r="F4824" t="str">
            <v>Услуги по вывозу (сбору) неопасных отходов/имущества/материалов</v>
          </cell>
          <cell r="G4824" t="str">
            <v>Услуги по вывозу (сбору) неопасных отходов/имущества/материалов</v>
          </cell>
          <cell r="H4824" t="str">
            <v xml:space="preserve">Қоқысты шығару, тг. Қатты тұрмыс қалдықтарын, құрылыс және  ірі  габаритті  қоқысты, топырақты жүйелі  шығару </v>
          </cell>
          <cell r="I4824" t="str">
            <v>БК</v>
          </cell>
          <cell r="J4824">
            <v>0</v>
          </cell>
          <cell r="K4824">
            <v>631010000</v>
          </cell>
          <cell r="L4824" t="str">
            <v>ҚР, ШҚО, Өскемен қ., Бажов көш., 10</v>
          </cell>
          <cell r="M4824" t="str">
            <v>Желтоқсан - Қантар</v>
          </cell>
          <cell r="N4824" t="str">
            <v>Шығыс-Қазақстан облысы, Семей қ.</v>
          </cell>
          <cell r="O4824"/>
          <cell r="P4824" t="str">
            <v>Қантар - Желтоқсан</v>
          </cell>
          <cell r="Q4824">
            <v>0</v>
          </cell>
          <cell r="R4824"/>
          <cell r="S4824"/>
        </row>
        <row r="4825">
          <cell r="A4825" t="str">
            <v>92 У</v>
          </cell>
          <cell r="B4825" t="str">
            <v>"ШҚ АЭК" АҚ</v>
          </cell>
          <cell r="C4825" t="str">
            <v>38.11.29.000.000.00.0777.000000000000</v>
          </cell>
          <cell r="D4825">
            <v>813102101</v>
          </cell>
          <cell r="E4825" t="str">
            <v xml:space="preserve">Қоқыс шығару, тг                                                                                    </v>
          </cell>
          <cell r="F4825" t="str">
            <v>Услуги по вывозу (сбору) неопасных отходов/имущества/материалов</v>
          </cell>
          <cell r="G4825" t="str">
            <v>Услуги по вывозу (сбору) неопасных отходов/имущества/материалов</v>
          </cell>
          <cell r="H4825" t="str">
            <v xml:space="preserve">Қоқысты шығару, тг. Қатты тұрмыс қалдықтарын, құрылыс және  ірі  габаритті  қоқысты, топырақты жүйелі  шығару </v>
          </cell>
          <cell r="I4825" t="str">
            <v>БК</v>
          </cell>
          <cell r="J4825">
            <v>0</v>
          </cell>
          <cell r="K4825">
            <v>631010000</v>
          </cell>
          <cell r="L4825" t="str">
            <v>ҚР, ШҚО, Өскемен қ., Бажов көш., 10</v>
          </cell>
          <cell r="M4825" t="str">
            <v>Желтоқсан - Қантар</v>
          </cell>
          <cell r="N4825" t="str">
            <v>Шығыс-Қазақстан облысы, Серебрянск қ.</v>
          </cell>
          <cell r="O4825"/>
          <cell r="P4825" t="str">
            <v>Қантар - Желтоқсан</v>
          </cell>
          <cell r="Q4825">
            <v>0</v>
          </cell>
          <cell r="R4825"/>
          <cell r="S4825"/>
        </row>
        <row r="4826">
          <cell r="A4826" t="str">
            <v>93 У</v>
          </cell>
          <cell r="B4826" t="str">
            <v>"ШҚ АЭК" АҚ</v>
          </cell>
          <cell r="C4826" t="str">
            <v>38.11.29.000.000.00.0777.000000000000</v>
          </cell>
          <cell r="D4826">
            <v>813102101</v>
          </cell>
          <cell r="E4826" t="str">
            <v xml:space="preserve">Қоқыс шығару, тг                                                                                    </v>
          </cell>
          <cell r="F4826" t="str">
            <v>Услуги по вывозу (сбору) неопасных отходов/имущества/материалов</v>
          </cell>
          <cell r="G4826" t="str">
            <v>Услуги по вывозу (сбору) неопасных отходов/имущества/материалов</v>
          </cell>
          <cell r="H4826" t="str">
            <v xml:space="preserve">Қоқысты шығару, тг. Қатты тұрмыс қалдықтарын, құрылыс және  ірі  габаритті  қоқысты, топырақты жүйелі  шығару </v>
          </cell>
          <cell r="I4826" t="str">
            <v>БК</v>
          </cell>
          <cell r="J4826">
            <v>0</v>
          </cell>
          <cell r="K4826">
            <v>631010000</v>
          </cell>
          <cell r="L4826" t="str">
            <v>ҚР, ШҚО, Өскемен қ., Бажов көш., 10</v>
          </cell>
          <cell r="M4826" t="str">
            <v>Желтоқсан - Қантар</v>
          </cell>
          <cell r="N4826" t="str">
            <v>Шығыс-Қазақстан облысы, Курчатов қ.</v>
          </cell>
          <cell r="O4826"/>
          <cell r="P4826" t="str">
            <v>Қантар - Желтоқсан</v>
          </cell>
          <cell r="Q4826">
            <v>0</v>
          </cell>
          <cell r="R4826"/>
          <cell r="S4826"/>
        </row>
        <row r="4827">
          <cell r="A4827" t="str">
            <v>94 У</v>
          </cell>
          <cell r="B4827" t="str">
            <v>"ШҚ АЭК" АҚ</v>
          </cell>
          <cell r="C4827" t="str">
            <v>38.11.29.000.000.00.0777.000000000000</v>
          </cell>
          <cell r="D4827">
            <v>813102101</v>
          </cell>
          <cell r="E4827" t="str">
            <v xml:space="preserve">Қоқыс шығару, тг                                                                                    </v>
          </cell>
          <cell r="F4827" t="str">
            <v>Услуги по вывозу (сбору) неопасных отходов/имущества/материалов</v>
          </cell>
          <cell r="G4827" t="str">
            <v>Услуги по вывозу (сбору) неопасных отходов/имущества/материалов</v>
          </cell>
          <cell r="H4827" t="str">
            <v xml:space="preserve">Қоқысты шығару, тг. Қатты тұрмыс қалдықтарын, құрылыс және  ірі  габаритті  қоқысты, топырақты жүйелі  шығару </v>
          </cell>
          <cell r="I4827" t="str">
            <v>БК</v>
          </cell>
          <cell r="J4827">
            <v>0</v>
          </cell>
          <cell r="K4827">
            <v>631010000</v>
          </cell>
          <cell r="L4827" t="str">
            <v>ҚР, ШҚО, Өскемен қ., Бажов көш., 10</v>
          </cell>
          <cell r="M4827" t="str">
            <v>Желтоқсан - Қантар</v>
          </cell>
          <cell r="N4827" t="str">
            <v>Шығыс-Қазақстан облысы, Риддер қ.</v>
          </cell>
          <cell r="O4827"/>
          <cell r="P4827" t="str">
            <v>Қантар - Желтоқсан</v>
          </cell>
          <cell r="Q4827">
            <v>0</v>
          </cell>
          <cell r="R4827"/>
          <cell r="S4827"/>
        </row>
        <row r="4828">
          <cell r="A4828" t="str">
            <v>95 У</v>
          </cell>
          <cell r="B4828" t="str">
            <v>"ШҚ АЭК" АҚ</v>
          </cell>
          <cell r="C4828" t="str">
            <v>33.12.15.200.000.00.0777.000000000000</v>
          </cell>
          <cell r="D4828">
            <v>813103100</v>
          </cell>
          <cell r="E4828" t="str">
            <v xml:space="preserve">Коммуналдық қызметтер басқалары                                                                     </v>
          </cell>
          <cell r="F4828" t="str">
            <v>Услуги по техническому обслуживанию лифтов/лифтовых шахт и аналогичного оборудования</v>
          </cell>
          <cell r="G4828" t="str">
            <v>Услуги по техническому обслуживанию лифтов/лифтовых шахт и аналогичного оборудования</v>
          </cell>
          <cell r="H4828" t="str">
            <v xml:space="preserve">    Коммуналдық қызметтер басқадай. Сервистік қызмет көрсету және лифтіні жөндеу (құрамында: тораптар, 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                                                           </v>
          </cell>
          <cell r="I4828" t="str">
            <v>БК</v>
          </cell>
          <cell r="J4828">
            <v>0</v>
          </cell>
          <cell r="K4828">
            <v>631010000</v>
          </cell>
          <cell r="L4828" t="str">
            <v>ҚР, ШҚО, Өскемен қ., Бажов көш., 10</v>
          </cell>
          <cell r="M4828" t="str">
            <v>Желтоқсан - Қантар</v>
          </cell>
          <cell r="N4828" t="str">
            <v>Шығыс-Қазақстан облысы, Өскемен қ.</v>
          </cell>
          <cell r="O4828"/>
          <cell r="P4828" t="str">
            <v>Қантар - Желтоқсан</v>
          </cell>
          <cell r="Q4828">
            <v>0</v>
          </cell>
          <cell r="R4828"/>
          <cell r="S4828"/>
        </row>
        <row r="4829">
          <cell r="A4829" t="str">
            <v>96 У</v>
          </cell>
          <cell r="B4829" t="str">
            <v>"ШҚ АЭК" АҚ</v>
          </cell>
          <cell r="C4829" t="str">
            <v>96.09.19.900.012.00.0777.000000000000</v>
          </cell>
          <cell r="D4829">
            <v>813103100</v>
          </cell>
          <cell r="E4829" t="str">
            <v xml:space="preserve">Коммуналдық қызметтер басқалары                                                                     </v>
          </cell>
          <cell r="F4829" t="str">
            <v>Услуги по техническому обслуживанию дверей/ворот/турникетных систем/ограждений и аналогичных изделий</v>
          </cell>
          <cell r="G4829" t="str">
            <v>Услуги по техническому обслуживанию дверей/ворот/турникетных систем/ограждений и аналогичных изделий</v>
          </cell>
          <cell r="H4829" t="str">
            <v>Коммуналдық қызметтер басқадай. Сервистік қызмет көрсету және кіре берістік домофон жүйесін жөндеу (торлар,құрылғылар, барлық блоктардың жұмыс істеу сенімділігін тексеру, кезеңдік алдын алу жұмыстары; блоктың  ауысымдық торлары, құрылғыларды жөндеу) Протазанов көшесі, 117-20 мекенжайы  бойынша</v>
          </cell>
          <cell r="I4829" t="str">
            <v>БК</v>
          </cell>
          <cell r="J4829">
            <v>0</v>
          </cell>
          <cell r="K4829">
            <v>631010000</v>
          </cell>
          <cell r="L4829" t="str">
            <v>ҚР, ШҚО, Өскемен қ., Бажов көш., 10</v>
          </cell>
          <cell r="M4829" t="str">
            <v>Желтоқсан - Қантар</v>
          </cell>
          <cell r="N4829" t="str">
            <v>Шығыс-Қазақстан облысы, Өскемен қ.</v>
          </cell>
          <cell r="O4829"/>
          <cell r="P4829" t="str">
            <v>Қантар - Желтоқсан</v>
          </cell>
          <cell r="Q4829">
            <v>0</v>
          </cell>
          <cell r="R4829"/>
          <cell r="S4829"/>
        </row>
        <row r="4830">
          <cell r="A4830" t="str">
            <v>97 У</v>
          </cell>
          <cell r="B4830" t="str">
            <v>"ШҚ АЭК" АҚ</v>
          </cell>
          <cell r="C4830" t="str">
            <v>68.32.11.900.000.00.0777.000000000000</v>
          </cell>
          <cell r="D4830">
            <v>813103100</v>
          </cell>
          <cell r="E4830" t="str">
            <v xml:space="preserve">Коммуналдық қызметтер басқалары                                                                     </v>
          </cell>
          <cell r="F4830" t="str">
            <v>Услуги организаций (КСК,КСП) по управлению общим имуществом объекта кондоминиума</v>
          </cell>
          <cell r="G4830" t="str">
            <v>Услуги организаций (КСК,КСП) по управлению общим имуществом объекта кондоминиума</v>
          </cell>
          <cell r="H4830" t="str">
            <v>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66,5м2, Протазанов к. 117-20</v>
          </cell>
          <cell r="I4830" t="str">
            <v>БК</v>
          </cell>
          <cell r="J4830">
            <v>0</v>
          </cell>
          <cell r="K4830">
            <v>631010000</v>
          </cell>
          <cell r="L4830" t="str">
            <v>ҚР, ШҚО, Өскемен қ., Бажов көш., 10</v>
          </cell>
          <cell r="M4830" t="str">
            <v>Желтоқсан - Қантар</v>
          </cell>
          <cell r="N4830" t="str">
            <v>Шығыс-Қазақстан облысы, Өскемен қ.</v>
          </cell>
          <cell r="O4830"/>
          <cell r="P4830" t="str">
            <v>Қантар - Желтоқсан</v>
          </cell>
          <cell r="Q4830">
            <v>0</v>
          </cell>
          <cell r="R4830"/>
          <cell r="S4830"/>
        </row>
        <row r="4831">
          <cell r="A4831" t="str">
            <v>98 У</v>
          </cell>
          <cell r="B4831" t="str">
            <v>"ШҚ АЭК" АҚ</v>
          </cell>
          <cell r="C4831" t="str">
            <v>61.90.10.900.004.00.0777.000000000000</v>
          </cell>
          <cell r="D4831">
            <v>813103100</v>
          </cell>
          <cell r="E4831" t="str">
            <v xml:space="preserve">Коммуналдық қызметтер басқалары                                                                     </v>
          </cell>
          <cell r="F4831" t="str">
            <v>Услуги по предоставлению платного телевидения</v>
          </cell>
          <cell r="G4831" t="str">
            <v>Услуги по предоставлению платного телевидения</v>
          </cell>
          <cell r="H4831" t="str">
            <v>Коммуналдық қызметтер басқадай.  Кабель желісіне сервистік қызмет көрсету (құрамына кіреді; деректерді беру және кабель теледидары желісіне техникалық қызмет көрсету) Протазанов көшесі, 117-20 мекенжайы бойынша</v>
          </cell>
          <cell r="I4831" t="str">
            <v>БК</v>
          </cell>
          <cell r="J4831">
            <v>0</v>
          </cell>
          <cell r="K4831">
            <v>631010000</v>
          </cell>
          <cell r="L4831" t="str">
            <v>ҚР, ШҚО, Өскемен қ., Бажов көш., 10</v>
          </cell>
          <cell r="M4831" t="str">
            <v>Желтоқсан - Қантар</v>
          </cell>
          <cell r="N4831" t="str">
            <v>Шығыс-Қазақстан облысы, Өскемен қ.</v>
          </cell>
          <cell r="O4831"/>
          <cell r="P4831" t="str">
            <v>Қантар - Желтоқсан</v>
          </cell>
          <cell r="Q4831">
            <v>0</v>
          </cell>
          <cell r="R4831"/>
          <cell r="S4831"/>
        </row>
        <row r="4832">
          <cell r="A4832" t="str">
            <v>99 У</v>
          </cell>
          <cell r="B4832" t="str">
            <v>"ШҚ АЭК" АҚ</v>
          </cell>
          <cell r="C4832" t="str">
            <v>68.32.11.900.000.00.0777.000000000000</v>
          </cell>
          <cell r="D4832">
            <v>813103100</v>
          </cell>
          <cell r="E4832" t="str">
            <v xml:space="preserve">Коммуналдық қызметтер басқалары                                                                     </v>
          </cell>
          <cell r="F4832" t="str">
            <v>Услуги организаций (КСК,КСП) по управлению общим имуществом объекта кондоминиума</v>
          </cell>
          <cell r="G4832" t="str">
            <v>Услуги организаций (КСК,КСП) по управлению общим имуществом объекта кондоминиума</v>
          </cell>
          <cell r="H4832" t="str">
            <v>Коммуналдық қызметтер басқалары.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83,5м2,  Менделеев көш. 21-19</v>
          </cell>
          <cell r="I4832" t="str">
            <v>БК</v>
          </cell>
          <cell r="J4832">
            <v>0</v>
          </cell>
          <cell r="K4832">
            <v>631010000</v>
          </cell>
          <cell r="L4832" t="str">
            <v>ҚР, ШҚО, Өскемен қ., Бажов көш., 10</v>
          </cell>
          <cell r="M4832" t="str">
            <v>Желтоқсан - Қантар</v>
          </cell>
          <cell r="N4832" t="str">
            <v>Шығыс-Қазақстан облысы, Өскемен қ.</v>
          </cell>
          <cell r="O4832"/>
          <cell r="P4832" t="str">
            <v>Қантар - Желтоқсан</v>
          </cell>
          <cell r="Q4832">
            <v>0</v>
          </cell>
          <cell r="R4832"/>
          <cell r="S4832"/>
        </row>
        <row r="4833">
          <cell r="A4833" t="str">
            <v>100 У</v>
          </cell>
          <cell r="B4833" t="str">
            <v>"ШҚ АЭК" АҚ</v>
          </cell>
          <cell r="C4833" t="str">
            <v>68.32.11.900.000.00.0777.000000000000</v>
          </cell>
          <cell r="D4833">
            <v>813103100</v>
          </cell>
          <cell r="E4833" t="str">
            <v xml:space="preserve">Коммуналдық қызметтер басқалары                                                                     </v>
          </cell>
          <cell r="F4833" t="str">
            <v>Услуги организаций (КСК,КСП) по управлению общим имуществом объекта кондоминиума</v>
          </cell>
          <cell r="G4833" t="str">
            <v>Услуги организаций (КСК,КСП) по управлению общим имуществом объекта кондоминиума</v>
          </cell>
          <cell r="H4833" t="str">
            <v>Коммуналдық қызметтер басқадай. Сервистік қызметтік көрсету: өртке қарсы қауіпсіздік талабымен және Ережемен,тұрғын үйлерге қызмет көрсетудің белгіленген құрылыс нормасымен сәйкес жалпы үйлік мүліктер бойынша жөндеу және алдын алу жұмыстары. Қызметтік пәтер жалпы алаңы 141,8м2, Сатпаев даңғылы,7</v>
          </cell>
          <cell r="I4833" t="str">
            <v>БК</v>
          </cell>
          <cell r="J4833">
            <v>0</v>
          </cell>
          <cell r="K4833">
            <v>631010000</v>
          </cell>
          <cell r="L4833" t="str">
            <v>ҚР, ШҚО, Өскемен қ., Бажов көш., 10</v>
          </cell>
          <cell r="M4833" t="str">
            <v>Желтоқсан - Қантар</v>
          </cell>
          <cell r="N4833" t="str">
            <v>Шығыс-Қазақстан облысы, Өскемен қ.</v>
          </cell>
          <cell r="O4833"/>
          <cell r="P4833" t="str">
            <v>Қантар - Желтоқсан</v>
          </cell>
          <cell r="Q4833">
            <v>0</v>
          </cell>
          <cell r="R4833"/>
          <cell r="S4833"/>
        </row>
        <row r="4834">
          <cell r="A4834" t="str">
            <v>101 У</v>
          </cell>
          <cell r="B4834" t="str">
            <v>"ШҚ АЭК" АҚ</v>
          </cell>
          <cell r="C4834" t="str">
            <v>37.00.12.000.000.00.0777.000000000000</v>
          </cell>
          <cell r="D4834">
            <v>813104101</v>
          </cell>
          <cell r="E4834" t="str">
            <v xml:space="preserve">Сұйық жуынды-шайындыны шығару                                                                       </v>
          </cell>
          <cell r="F4834" t="str">
            <v>Услуги по опорожнению/очищению отходов выгребных ям/отстойников/септиков/туалетов</v>
          </cell>
          <cell r="G4834" t="str">
            <v>Услуги по опорожнению/очищению отходов выгребных ям/отстойников/септиков/туалетов</v>
          </cell>
          <cell r="H4834" t="str">
            <v>Сұйық жуынды-шайындыны шығару, тг</v>
          </cell>
          <cell r="I4834" t="str">
            <v>ТЭБҰ</v>
          </cell>
          <cell r="J4834">
            <v>0</v>
          </cell>
          <cell r="K4834">
            <v>631010000</v>
          </cell>
          <cell r="L4834" t="str">
            <v>ҚР, ШҚО, Өскемен қ., Бажов көш., 10</v>
          </cell>
          <cell r="M4834" t="str">
            <v>Желтоқсан - Қантар</v>
          </cell>
          <cell r="N4834" t="str">
            <v>Шығыс-Қазақстан облысы, Өскемен қ.</v>
          </cell>
          <cell r="O4834"/>
          <cell r="P4834" t="str">
            <v>Қантар - Желтоқсан</v>
          </cell>
          <cell r="Q4834">
            <v>0</v>
          </cell>
          <cell r="R4834"/>
          <cell r="S4834"/>
        </row>
        <row r="4835">
          <cell r="A4835" t="str">
            <v>102 У</v>
          </cell>
          <cell r="B4835" t="str">
            <v>"ШҚ АЭК" АҚ</v>
          </cell>
          <cell r="C4835" t="str">
            <v>37.00.12.000.000.00.0777.000000000000</v>
          </cell>
          <cell r="D4835">
            <v>813104101</v>
          </cell>
          <cell r="E4835" t="str">
            <v xml:space="preserve">Сұйық жуынды-шайындыны шығару                                                                       </v>
          </cell>
          <cell r="F4835" t="str">
            <v>Услуги по опорожнению/очищению отходов выгребных ям/отстойников/септиков/туалетов</v>
          </cell>
          <cell r="G4835" t="str">
            <v>Услуги по опорожнению/очищению отходов выгребных ям/отстойников/септиков/туалетов</v>
          </cell>
          <cell r="H4835" t="str">
            <v>Сұйық жуынды-шайындыны шығару, тг</v>
          </cell>
          <cell r="I4835" t="str">
            <v>ТЭБҰ</v>
          </cell>
          <cell r="J4835">
            <v>0</v>
          </cell>
          <cell r="K4835">
            <v>631010000</v>
          </cell>
          <cell r="L4835" t="str">
            <v>ҚР, ШҚО, Өскемен қ., Бажов көш., 10</v>
          </cell>
          <cell r="M4835" t="str">
            <v>Желтоқсан - Қантар</v>
          </cell>
          <cell r="N4835" t="str">
            <v>Шығыс-Қазақстан облысы, Семей қ.</v>
          </cell>
          <cell r="O4835"/>
          <cell r="P4835" t="str">
            <v>Қантар - Желтоқсан</v>
          </cell>
          <cell r="Q4835">
            <v>0</v>
          </cell>
          <cell r="R4835"/>
          <cell r="S4835"/>
        </row>
        <row r="4836">
          <cell r="A4836" t="str">
            <v>103 У</v>
          </cell>
          <cell r="B4836" t="str">
            <v>"ШҚ АЭК" АҚ</v>
          </cell>
          <cell r="C4836" t="str">
            <v>37.00.12.000.000.00.0777.000000000000</v>
          </cell>
          <cell r="D4836">
            <v>813104101</v>
          </cell>
          <cell r="E4836" t="str">
            <v xml:space="preserve">Сұйық жуынды-шайындыны шығару                                                                       </v>
          </cell>
          <cell r="F4836" t="str">
            <v>Услуги по опорожнению/очищению отходов выгребных ям/отстойников/септиков/туалетов</v>
          </cell>
          <cell r="G4836" t="str">
            <v>Услуги по опорожнению/очищению отходов выгребных ям/отстойников/септиков/туалетов</v>
          </cell>
          <cell r="H4836" t="str">
            <v>Сұйық жуынды-шайындыны шығару, тг</v>
          </cell>
          <cell r="I4836" t="str">
            <v>ТЭБҰ</v>
          </cell>
          <cell r="J4836">
            <v>0</v>
          </cell>
          <cell r="K4836">
            <v>631010000</v>
          </cell>
          <cell r="L4836" t="str">
            <v>ҚР, ШҚО, Өскемен қ., Бажов көш., 10</v>
          </cell>
          <cell r="M4836" t="str">
            <v>Желтоқсан - Қантар</v>
          </cell>
          <cell r="N4836" t="str">
            <v>Шығыс-Қазақстан облысы, Үлкен Нарын а.</v>
          </cell>
          <cell r="O4836"/>
          <cell r="P4836" t="str">
            <v>Қантар - Желтоқсан</v>
          </cell>
          <cell r="Q4836">
            <v>0</v>
          </cell>
          <cell r="R4836"/>
          <cell r="S4836"/>
        </row>
        <row r="4837">
          <cell r="A4837" t="str">
            <v>104 У</v>
          </cell>
          <cell r="B4837" t="str">
            <v>"ШҚ АЭК" АҚ</v>
          </cell>
          <cell r="C4837" t="str">
            <v>37.00.12.000.000.00.0777.000000000000</v>
          </cell>
          <cell r="D4837">
            <v>813104101</v>
          </cell>
          <cell r="E4837" t="str">
            <v xml:space="preserve">Сұйық жуынды-шайындыны шығару                                                                       </v>
          </cell>
          <cell r="F4837" t="str">
            <v>Услуги по опорожнению/очищению отходов выгребных ям/отстойников/септиков/туалетов</v>
          </cell>
          <cell r="G4837" t="str">
            <v>Услуги по опорожнению/очищению отходов выгребных ям/отстойников/септиков/туалетов</v>
          </cell>
          <cell r="H4837" t="str">
            <v>Сұйық жуынды-шайындыны шығару, тг</v>
          </cell>
          <cell r="I4837" t="str">
            <v>ТЭБҰ</v>
          </cell>
          <cell r="J4837">
            <v>0</v>
          </cell>
          <cell r="K4837">
            <v>631010000</v>
          </cell>
          <cell r="L4837" t="str">
            <v>ҚР, ШҚО, Өскемен қ., Бажов көш., 10</v>
          </cell>
          <cell r="M4837" t="str">
            <v>Желтоқсан - Қантар</v>
          </cell>
          <cell r="N4837" t="str">
            <v>Шығыс-Қазақстан облысы, Глубокое к.</v>
          </cell>
          <cell r="O4837"/>
          <cell r="P4837" t="str">
            <v>Қантар - Желтоқсан</v>
          </cell>
          <cell r="Q4837">
            <v>0</v>
          </cell>
          <cell r="R4837"/>
          <cell r="S4837"/>
        </row>
        <row r="4838">
          <cell r="A4838" t="str">
            <v>105 У</v>
          </cell>
          <cell r="B4838" t="str">
            <v>"ШҚ АЭК" АҚ</v>
          </cell>
          <cell r="C4838" t="str">
            <v>37.00.12.000.000.00.0777.000000000000</v>
          </cell>
          <cell r="D4838">
            <v>813104101</v>
          </cell>
          <cell r="E4838" t="str">
            <v xml:space="preserve">Сұйық жуынды-шайындыны шығару                                                                       </v>
          </cell>
          <cell r="F4838" t="str">
            <v>Услуги по опорожнению/очищению отходов выгребных ям/отстойников/септиков/туалетов</v>
          </cell>
          <cell r="G4838" t="str">
            <v>Услуги по опорожнению/очищению отходов выгребных ям/отстойников/септиков/туалетов</v>
          </cell>
          <cell r="H4838" t="str">
            <v>Сұйық жуынды-шайындыны шығару, тг</v>
          </cell>
          <cell r="I4838" t="str">
            <v>ТЭБҰ</v>
          </cell>
          <cell r="J4838">
            <v>0</v>
          </cell>
          <cell r="K4838">
            <v>631010000</v>
          </cell>
          <cell r="L4838" t="str">
            <v>ҚР, ШҚО, Өскемен қ., Бажов көш., 10</v>
          </cell>
          <cell r="M4838" t="str">
            <v>Желтоқсан - Қантар</v>
          </cell>
          <cell r="N4838" t="str">
            <v>Шығыс-Қазақстан облысы, Шемонаиха қ.</v>
          </cell>
          <cell r="O4838"/>
          <cell r="P4838" t="str">
            <v>Қантар - Желтоқсан</v>
          </cell>
          <cell r="Q4838">
            <v>0</v>
          </cell>
          <cell r="R4838"/>
          <cell r="S4838"/>
        </row>
        <row r="4839">
          <cell r="A4839" t="str">
            <v>106 У</v>
          </cell>
          <cell r="B4839" t="str">
            <v>"ШҚ АЭК" АҚ</v>
          </cell>
          <cell r="C4839" t="str">
            <v>38.21.29.000.000.00.0777.000000000000</v>
          </cell>
          <cell r="D4839">
            <v>813106100</v>
          </cell>
          <cell r="E4839" t="str">
            <v xml:space="preserve">ТТҚ  көму                                                                                           </v>
          </cell>
          <cell r="F4839" t="str">
            <v>Услуги по удалению неопасных отходов/имущества/материалов</v>
          </cell>
          <cell r="G4839" t="str">
            <v>Услуги по удалению неопасных отходов/имущества/материалов (захоронение/сжигание/утилизация и аналогичные услуги)</v>
          </cell>
          <cell r="H4839" t="str">
            <v>ТТҚ  көму. Қалалық қоқыс тастайтын жерде  қатты-тұрмыстық  қалдықтарды көму</v>
          </cell>
          <cell r="I4839" t="str">
            <v>БК</v>
          </cell>
          <cell r="J4839">
            <v>0</v>
          </cell>
          <cell r="K4839">
            <v>631010000</v>
          </cell>
          <cell r="L4839" t="str">
            <v>ҚР, ШҚО, Өскемен қ., Бажов көш., 10</v>
          </cell>
          <cell r="M4839" t="str">
            <v>Желтоқсан - Қантар</v>
          </cell>
          <cell r="N4839" t="str">
            <v>Шығыс-Қазақстан облысы, Зыряновск қ.</v>
          </cell>
          <cell r="O4839"/>
          <cell r="P4839" t="str">
            <v>Қантар - Желтоқсан</v>
          </cell>
          <cell r="Q4839">
            <v>0</v>
          </cell>
          <cell r="R4839"/>
          <cell r="S4839"/>
        </row>
        <row r="4840">
          <cell r="A4840" t="str">
            <v>107 У</v>
          </cell>
          <cell r="B4840" t="str">
            <v>"ШҚ АЭК" АҚ</v>
          </cell>
          <cell r="C4840" t="str">
            <v>38.21.29.000.000.00.0777.000000000000</v>
          </cell>
          <cell r="D4840">
            <v>813106100</v>
          </cell>
          <cell r="E4840" t="str">
            <v xml:space="preserve">ТТҚ  көму                                                                                           </v>
          </cell>
          <cell r="F4840" t="str">
            <v>Услуги по удалению неопасных отходов/имущества/материалов</v>
          </cell>
          <cell r="G4840" t="str">
            <v>Услуги по удалению неопасных отходов/имущества/материалов (захоронение/сжигание/утилизация и аналогичные услуги)</v>
          </cell>
          <cell r="H4840" t="str">
            <v>ТТҚ  көму. Қалалық қоқыс тастайтын жерде  қатты-тұрмыстық  қалдықтарды көму</v>
          </cell>
          <cell r="I4840" t="str">
            <v>БК</v>
          </cell>
          <cell r="J4840">
            <v>0</v>
          </cell>
          <cell r="K4840">
            <v>631010000</v>
          </cell>
          <cell r="L4840" t="str">
            <v>ҚР, ШҚО, Өскемен қ., Бажов көш., 10</v>
          </cell>
          <cell r="M4840" t="str">
            <v>Желтоқсан - Қантар</v>
          </cell>
          <cell r="N4840" t="str">
            <v>Шығыс-Қазақстан облысы, Шемонаиха қ.</v>
          </cell>
          <cell r="O4840"/>
          <cell r="P4840" t="str">
            <v>Қантар - Желтоқсан</v>
          </cell>
          <cell r="Q4840">
            <v>0</v>
          </cell>
          <cell r="R4840"/>
          <cell r="S4840"/>
        </row>
        <row r="4841">
          <cell r="A4841" t="str">
            <v>108 У</v>
          </cell>
          <cell r="B4841" t="str">
            <v>"ШҚ АЭК" АҚ</v>
          </cell>
          <cell r="C4841" t="str">
            <v>69.20.10.000.002.00.0777.000000000000</v>
          </cell>
          <cell r="D4841">
            <v>819100100</v>
          </cell>
          <cell r="E4841" t="str">
            <v xml:space="preserve">Аудиторлық қызметтер                                                                                </v>
          </cell>
          <cell r="F4841" t="str">
            <v>Услуги по проведению аудита финансовой отчетности</v>
          </cell>
          <cell r="G4841" t="str">
            <v>Услуги по проведению аудита финансовой отчетности</v>
          </cell>
          <cell r="H4841" t="str">
            <v>Аудиторлық қызметтер.Қаржылық аудит есебі</v>
          </cell>
          <cell r="I4841" t="str">
            <v>БК</v>
          </cell>
          <cell r="J4841">
            <v>0</v>
          </cell>
          <cell r="K4841">
            <v>631010000</v>
          </cell>
          <cell r="L4841" t="str">
            <v>ҚР, ШҚО, Өскемен қ., Бажов көш., 10</v>
          </cell>
          <cell r="M4841" t="str">
            <v>Маусым</v>
          </cell>
          <cell r="N4841" t="str">
            <v>Шығыс-Қазақстан облысы, Өскемен қ.</v>
          </cell>
          <cell r="O4841"/>
          <cell r="P4841" t="str">
            <v>Бір жылдың ішінде</v>
          </cell>
          <cell r="Q4841">
            <v>0</v>
          </cell>
          <cell r="R4841"/>
          <cell r="S4841"/>
        </row>
        <row r="4842">
          <cell r="A4842" t="str">
            <v>109 У</v>
          </cell>
          <cell r="B4842" t="str">
            <v>"ШҚ АЭК" АҚ</v>
          </cell>
          <cell r="C4842" t="str">
            <v>69.20.10.000.002.00.0777.000000000000</v>
          </cell>
          <cell r="D4842">
            <v>819100100</v>
          </cell>
          <cell r="E4842" t="str">
            <v xml:space="preserve">Аудиторлық қызметтер                                                                                </v>
          </cell>
          <cell r="F4842" t="str">
            <v>Услуги по проведению аудита финансовой отчетности</v>
          </cell>
          <cell r="G4842" t="str">
            <v>Услуги по проведению аудита финансовой отчетности</v>
          </cell>
          <cell r="H4842" t="str">
            <v>салық және бюджетке төленетін басқа да міндетті төлемдерді аудиторлық тексеру</v>
          </cell>
          <cell r="I4842" t="str">
            <v>БК</v>
          </cell>
          <cell r="J4842">
            <v>0</v>
          </cell>
          <cell r="K4842">
            <v>631010000</v>
          </cell>
          <cell r="L4842" t="str">
            <v>ҚР, ШҚО, Өскемен қ., Бажов көш., 10</v>
          </cell>
          <cell r="M4842" t="str">
            <v>Маусым - Шілде</v>
          </cell>
          <cell r="N4842" t="str">
            <v>Шығыс-Қазақстан облысы, Өскемен қ.</v>
          </cell>
          <cell r="O4842"/>
          <cell r="P4842" t="str">
            <v>Тамыз</v>
          </cell>
          <cell r="Q4842">
            <v>0</v>
          </cell>
          <cell r="R4842"/>
          <cell r="S4842"/>
        </row>
        <row r="4843">
          <cell r="A4843" t="str">
            <v>110 У</v>
          </cell>
          <cell r="B4843" t="str">
            <v>"ШҚ АЭК" АҚ</v>
          </cell>
          <cell r="C4843" t="str">
            <v>65.12.11.335.000.00.0777.000000000000</v>
          </cell>
          <cell r="D4843">
            <v>820100100</v>
          </cell>
          <cell r="E4843" t="str">
            <v xml:space="preserve">Жұмыскерлерді міндетті сақтандыру                                                                   </v>
          </cell>
          <cell r="F4843" t="str">
            <v>Услуги по страхованию от несчастных случаев</v>
          </cell>
          <cell r="G4843" t="str">
            <v>Услуги по страхованию от несчастных случаев</v>
          </cell>
          <cell r="H4843" t="str">
            <v>Жұмыскерлерді міндетті сақтандыру. Жұмыскерді еңбек (қызметтік) міндеттерін орындау кезінде   жазатайым  оқиғалардан сақтандыру</v>
          </cell>
          <cell r="I4843" t="str">
            <v>БК</v>
          </cell>
          <cell r="J4843">
            <v>0</v>
          </cell>
          <cell r="K4843">
            <v>631010000</v>
          </cell>
          <cell r="L4843" t="str">
            <v>ҚР, ШҚО, Өскемен қ., Бажов көш., 10</v>
          </cell>
          <cell r="M4843" t="str">
            <v xml:space="preserve">Қазан - Қараша </v>
          </cell>
          <cell r="N4843" t="str">
            <v>Шығыс-Қазақстан облысы, Өскемен қ.</v>
          </cell>
          <cell r="O4843"/>
          <cell r="P4843" t="str">
            <v>Қараша -Желтоқсан</v>
          </cell>
          <cell r="Q4843">
            <v>0</v>
          </cell>
          <cell r="R4843"/>
          <cell r="S4843"/>
        </row>
        <row r="4844">
          <cell r="A4844" t="str">
            <v>110-1 У</v>
          </cell>
          <cell r="B4844" t="str">
            <v>"ШҚ АЭК" АҚ</v>
          </cell>
          <cell r="C4844" t="str">
            <v>65.12.11.335.000.00.0777.000000000000</v>
          </cell>
          <cell r="D4844">
            <v>820100100</v>
          </cell>
          <cell r="E4844" t="str">
            <v xml:space="preserve">Жұмыскерлерді міндетті сақтандыру                                                                   </v>
          </cell>
          <cell r="F4844" t="str">
            <v>Услуги по страхованию от несчастных случаев</v>
          </cell>
          <cell r="G4844" t="str">
            <v>Услуги по страхованию от несчастных случаев</v>
          </cell>
          <cell r="H4844" t="str">
            <v>Жұмыскерлерді міндетті сақтандыру. Жұмыскерді еңбек (қызметтік) міндеттерін орындау кезінде   жазатайым  оқиғалардан сақтандыру</v>
          </cell>
          <cell r="I4844" t="str">
            <v>БК</v>
          </cell>
          <cell r="J4844">
            <v>0</v>
          </cell>
          <cell r="K4844">
            <v>631010000</v>
          </cell>
          <cell r="L4844" t="str">
            <v>ҚР, ШҚО, Өскемен қ., Бажов көш., 10</v>
          </cell>
          <cell r="M4844" t="str">
            <v>Желтоқсан - Қантар</v>
          </cell>
          <cell r="N4844" t="str">
            <v>Шығыс-Қазақстан облысы, Өскемен қ.</v>
          </cell>
          <cell r="O4844"/>
          <cell r="P4844" t="str">
            <v>Қантар - Желтоқсан</v>
          </cell>
          <cell r="Q4844">
            <v>0</v>
          </cell>
          <cell r="R4844"/>
          <cell r="S4844"/>
        </row>
        <row r="4845">
          <cell r="A4845" t="str">
            <v>111 У</v>
          </cell>
          <cell r="B4845" t="str">
            <v>"ШҚ АЭК" АҚ</v>
          </cell>
          <cell r="C4845" t="str">
            <v>65.12.21.335.000.00.0777.000000000000</v>
          </cell>
          <cell r="D4845">
            <v>821100100</v>
          </cell>
          <cell r="E4845" t="str">
            <v xml:space="preserve">Міндетті сақтандыру  АҚЖ  автокөлік құралы иегерлері                                                </v>
          </cell>
          <cell r="F4845" t="str">
            <v>Услуги по страхованию гражданско-правовой ответственности владельцев автомобильного транспорта</v>
          </cell>
          <cell r="G4845" t="str">
            <v>Услуги по страхованию гражданско-правовой ответственности владельцев автомобильного транспорта</v>
          </cell>
          <cell r="H4845" t="str">
            <v xml:space="preserve">Автокөлік құралы иегерлерінің АҚЖ міндетті сақтандыру </v>
          </cell>
          <cell r="I4845" t="str">
            <v>БК</v>
          </cell>
          <cell r="J4845">
            <v>0</v>
          </cell>
          <cell r="K4845">
            <v>631010000</v>
          </cell>
          <cell r="L4845" t="str">
            <v>ҚР, ШҚО, Өскемен қ., Бажов көш., 10</v>
          </cell>
          <cell r="M4845" t="str">
            <v>Желтоқсан - Қантар</v>
          </cell>
          <cell r="N4845" t="str">
            <v>Шығыс-Қазақстан облысы, Өскемен қ.</v>
          </cell>
          <cell r="O4845"/>
          <cell r="P4845" t="str">
            <v>Қантар - Желтоқсан</v>
          </cell>
          <cell r="Q4845">
            <v>0</v>
          </cell>
          <cell r="R4845"/>
          <cell r="S4845"/>
        </row>
        <row r="4846">
          <cell r="A4846" t="str">
            <v>111-1 У</v>
          </cell>
          <cell r="B4846" t="str">
            <v>"ШҚ АЭК" АҚ</v>
          </cell>
          <cell r="C4846" t="str">
            <v>65.12.21.335.000.00.0777.000000000000</v>
          </cell>
          <cell r="D4846">
            <v>821100100</v>
          </cell>
          <cell r="E4846" t="str">
            <v xml:space="preserve">Міндетті сақтандыру  АҚЖ  автокөлік құралы иегерлері                                                </v>
          </cell>
          <cell r="F4846" t="str">
            <v>Услуги по страхованию гражданско-правовой ответственности владельцев автомобильного транспорта</v>
          </cell>
          <cell r="G4846" t="str">
            <v>Услуги по страхованию гражданско-правовой ответственности владельцев автомобильного транспорта</v>
          </cell>
          <cell r="H4846" t="str">
            <v xml:space="preserve">Автокөлік құралы иегерлерінің АҚЖ міндетті сақтандыру </v>
          </cell>
          <cell r="I4846" t="str">
            <v>БК</v>
          </cell>
          <cell r="J4846">
            <v>0</v>
          </cell>
          <cell r="K4846">
            <v>631010000</v>
          </cell>
          <cell r="L4846" t="str">
            <v>ҚР, ШҚО, Өскемен қ., Бажов көш., 10</v>
          </cell>
          <cell r="M4846" t="str">
            <v>Желтоқсан - Қантар</v>
          </cell>
          <cell r="N4846" t="str">
            <v>Шығыс-Қазақстан облысы, Өскемен қ.</v>
          </cell>
          <cell r="O4846"/>
          <cell r="P4846" t="str">
            <v>Қантар - Желтоқсан</v>
          </cell>
          <cell r="Q4846">
            <v>0</v>
          </cell>
          <cell r="R4846"/>
          <cell r="S4846"/>
        </row>
        <row r="4847">
          <cell r="A4847" t="str">
            <v>112 У</v>
          </cell>
          <cell r="B4847" t="str">
            <v>"ШҚ АЭК" АҚ</v>
          </cell>
          <cell r="C4847" t="str">
            <v>65.12.29.335.000.00.0777.000000000000</v>
          </cell>
          <cell r="D4847">
            <v>822100100</v>
          </cell>
          <cell r="E4847" t="str">
            <v xml:space="preserve">Автокөлік құралдары иелерін ерікті  сақтандыру                                                      </v>
          </cell>
          <cell r="F4847" t="str">
            <v>Услуги по страхованию автомобильного транспорта</v>
          </cell>
          <cell r="G4847" t="str">
            <v>Услуги по страхованию автомобильного транспорта</v>
          </cell>
          <cell r="H4847" t="str">
            <v>Автокөлік құралдары иелерін ерікті  сақтандыру (дөңғалақты тракторла және трактор тіркегіші)</v>
          </cell>
          <cell r="I4847" t="str">
            <v>БК</v>
          </cell>
          <cell r="J4847">
            <v>0</v>
          </cell>
          <cell r="K4847">
            <v>631010000</v>
          </cell>
          <cell r="L4847" t="str">
            <v>ҚР, ШҚО, Өскемен қ., Бажов көш., 10</v>
          </cell>
          <cell r="M4847" t="str">
            <v>Желтоқсан - Қантар</v>
          </cell>
          <cell r="N4847" t="str">
            <v>Шығыс-Қазақстан облысы, Өскемен қ.</v>
          </cell>
          <cell r="O4847"/>
          <cell r="P4847" t="str">
            <v>Қантар - Желтоқсан</v>
          </cell>
          <cell r="Q4847">
            <v>0</v>
          </cell>
          <cell r="R4847"/>
          <cell r="S4847"/>
        </row>
        <row r="4848">
          <cell r="A4848" t="str">
            <v>112-1 У</v>
          </cell>
          <cell r="B4848" t="str">
            <v>"ШҚ АЭК" АҚ</v>
          </cell>
          <cell r="C4848" t="str">
            <v>65.12.29.335.000.00.0777.000000000000</v>
          </cell>
          <cell r="D4848">
            <v>822100100</v>
          </cell>
          <cell r="E4848" t="str">
            <v xml:space="preserve">Автокөлік құралдары иелерін ерікті  сақтандыру                                                      </v>
          </cell>
          <cell r="F4848" t="str">
            <v>Услуги по страхованию автомобильного транспорта</v>
          </cell>
          <cell r="G4848" t="str">
            <v>Услуги по страхованию автомобильного транспорта</v>
          </cell>
          <cell r="H4848" t="str">
            <v>Автокөлік құралдары иелерін ерікті  сақтандыру (дөңғалақты тракторла және трактор тіркегіші)</v>
          </cell>
          <cell r="I4848" t="str">
            <v>БК</v>
          </cell>
          <cell r="J4848">
            <v>0</v>
          </cell>
          <cell r="K4848">
            <v>631010000</v>
          </cell>
          <cell r="L4848" t="str">
            <v>ҚР, ШҚО, Өскемен қ., Бажов көш., 10</v>
          </cell>
          <cell r="M4848" t="str">
            <v>Ақпан - Наурыз</v>
          </cell>
          <cell r="N4848" t="str">
            <v>Шығыс-Қазақстан облысы, Өскемен қ.</v>
          </cell>
          <cell r="O4848"/>
          <cell r="P4848" t="str">
            <v>Сәуір - Желтоқсан</v>
          </cell>
          <cell r="Q4848">
            <v>0</v>
          </cell>
          <cell r="R4848"/>
          <cell r="S4848"/>
        </row>
        <row r="4849">
          <cell r="A4849" t="str">
            <v>113 У</v>
          </cell>
          <cell r="B4849" t="str">
            <v>"ШҚ АЭК" АҚ</v>
          </cell>
          <cell r="C4849" t="str">
            <v>18.12.19.900.002.00.0777.000000000000</v>
          </cell>
          <cell r="D4849">
            <v>823100100</v>
          </cell>
          <cell r="E4849" t="str">
            <v xml:space="preserve">Баспа және баспаханалық шығыстар                                                                    </v>
          </cell>
          <cell r="F4849" t="str">
            <v>Услуги полиграфические по изготовлению/печатанию полиграфической продукции (кроме книг, фото, периодических изданий)</v>
          </cell>
          <cell r="G4849" t="str">
            <v>Услуги полиграфические по изготовлению/печатанию полиграфической продукции (кроме книг, фото, периодических изданий)</v>
          </cell>
          <cell r="H4849" t="str">
            <v xml:space="preserve">Полиграфиялық және типографиялық шығыстар                                                                </v>
          </cell>
          <cell r="I4849" t="str">
            <v>БК</v>
          </cell>
          <cell r="J4849">
            <v>0</v>
          </cell>
          <cell r="K4849">
            <v>631010000</v>
          </cell>
          <cell r="L4849" t="str">
            <v>ҚР, ШҚО, Өскемен қ., Бажов көш., 10</v>
          </cell>
          <cell r="M4849" t="str">
            <v>Желтоқсан - Қантар</v>
          </cell>
          <cell r="N4849" t="str">
            <v>Шығыс-Қазақстан облысы, Өскемен қ.</v>
          </cell>
          <cell r="O4849"/>
          <cell r="P4849" t="str">
            <v>Қантар - Желтоқсан</v>
          </cell>
          <cell r="Q4849">
            <v>0</v>
          </cell>
          <cell r="R4849"/>
          <cell r="S4849"/>
        </row>
        <row r="4850">
          <cell r="A4850" t="str">
            <v>114 У</v>
          </cell>
          <cell r="B4850" t="str">
            <v>"ШҚ АЭК" АҚ</v>
          </cell>
          <cell r="C4850" t="str">
            <v>62.09.20.000.005.00.0777.000000000000</v>
          </cell>
          <cell r="D4850">
            <v>825100100</v>
          </cell>
          <cell r="E4850" t="str">
            <v xml:space="preserve">Ақпараттық қызметтер                                                                                </v>
          </cell>
          <cell r="F4850" t="str">
            <v>Услуги по пользованию информационной системой электронных закупок</v>
          </cell>
          <cell r="G4850" t="str">
            <v>Услуги по пользованию информационной системой электронных закупок</v>
          </cell>
          <cell r="H4850" t="str">
            <v>Ақпарттық қіызметтер. Электрондық Сатып алудың  Ақпараттық жүйесіне қол жеткізуді беру бойынша қызметтер</v>
          </cell>
          <cell r="I4850" t="str">
            <v>БК</v>
          </cell>
          <cell r="J4850">
            <v>0</v>
          </cell>
          <cell r="K4850">
            <v>631010000</v>
          </cell>
          <cell r="L4850" t="str">
            <v>ҚР, ШҚО, Өскемен қ., Бажов көш., 10</v>
          </cell>
          <cell r="M4850" t="str">
            <v>Желтоқсан - Қантар</v>
          </cell>
          <cell r="N4850" t="str">
            <v>Шығыс-Қазақстан облысы, Өскемен қ.</v>
          </cell>
          <cell r="O4850"/>
          <cell r="P4850" t="str">
            <v>Қантар - Желтоқсан</v>
          </cell>
          <cell r="Q4850" t="str">
            <v>100</v>
          </cell>
          <cell r="R4850"/>
          <cell r="S4850"/>
        </row>
        <row r="4851">
          <cell r="A4851" t="str">
            <v>115 У</v>
          </cell>
          <cell r="B4851" t="str">
            <v>"ШҚ АЭК" АҚ</v>
          </cell>
          <cell r="C4851" t="str">
            <v>74.90.20.000.050.00.0777.000000000000</v>
          </cell>
          <cell r="D4851">
            <v>825100100</v>
          </cell>
          <cell r="E4851" t="str">
            <v xml:space="preserve">Ақпараттық қызметтер                                                                                </v>
          </cell>
          <cell r="F4851" t="str">
            <v>Услуги по актуализации/обеспечению нормативной/справочной/технической информацией/документацией (кроме разработки/корректировки/составлению)</v>
          </cell>
          <cell r="G4851" t="str">
            <v>Услуги по актуализации/обеспечению нормативной/справочной/технической информацией/документацией (кроме разработки/корректировки/составлению)</v>
          </cell>
          <cell r="H4851" t="str">
            <v>Ақпараттық қызметтер. Тауарлар, жұмыстар және қызметтердің Бірыңғай номенклатуралық анықтамалығын өзектендіру бойынша қызметтер</v>
          </cell>
          <cell r="I4851" t="str">
            <v>БК</v>
          </cell>
          <cell r="J4851">
            <v>0</v>
          </cell>
          <cell r="K4851">
            <v>631010000</v>
          </cell>
          <cell r="L4851" t="str">
            <v>ҚР, ШҚО, Өскемен қ., Бажов көш., 10</v>
          </cell>
          <cell r="M4851" t="str">
            <v>Желтоқсан - Қантар</v>
          </cell>
          <cell r="N4851" t="str">
            <v>Шығыс-Қазақстан облысы, Өскемен қ.</v>
          </cell>
          <cell r="O4851"/>
          <cell r="P4851" t="str">
            <v>Қантар - Қазан</v>
          </cell>
          <cell r="Q4851">
            <v>0</v>
          </cell>
          <cell r="R4851"/>
          <cell r="S4851"/>
        </row>
        <row r="4852">
          <cell r="A4852" t="str">
            <v>116 У</v>
          </cell>
          <cell r="B4852" t="str">
            <v>"ШҚ АЭК" АҚ</v>
          </cell>
          <cell r="C4852" t="str">
            <v>74.90.20.000.040.00.0777.000000000000</v>
          </cell>
          <cell r="D4852">
            <v>825100100</v>
          </cell>
          <cell r="E4852" t="str">
            <v xml:space="preserve">Ақпараттық қызметтер                                                                                </v>
          </cell>
          <cell r="F4852" t="str">
            <v>Услуги по мониторингу местного содержания в закупках товаров, работ, услуг</v>
          </cell>
          <cell r="G4852" t="str">
            <v>Услуги по мониторингу местного содержания в закупках товаров, работ, услуг</v>
          </cell>
          <cell r="H4852" t="str">
            <v>Ақпараттық қызметтер. Мониторингі картасын қолдау</v>
          </cell>
          <cell r="I4852" t="str">
            <v>БК</v>
          </cell>
          <cell r="J4852">
            <v>0</v>
          </cell>
          <cell r="K4852">
            <v>631010000</v>
          </cell>
          <cell r="L4852" t="str">
            <v>ҚР, ШҚО, Өскемен қ., Бажов көш., 10</v>
          </cell>
          <cell r="M4852" t="str">
            <v>Желтоқсан - Қантар</v>
          </cell>
          <cell r="N4852" t="str">
            <v>Шығыс-Қазақстан облысы, Өскемен қ.</v>
          </cell>
          <cell r="O4852"/>
          <cell r="P4852" t="str">
            <v>Қантар - Қазан</v>
          </cell>
          <cell r="Q4852">
            <v>0</v>
          </cell>
          <cell r="R4852"/>
          <cell r="S4852"/>
        </row>
        <row r="4853">
          <cell r="A4853" t="str">
            <v>117 У</v>
          </cell>
          <cell r="B4853" t="str">
            <v>"ШҚ АЭК" АҚ</v>
          </cell>
          <cell r="C4853" t="str">
            <v>73.20.11.000.002.00.0777.000000000000</v>
          </cell>
          <cell r="D4853">
            <v>825100100</v>
          </cell>
          <cell r="E4853" t="str">
            <v xml:space="preserve">Ақпараттық қызметтер                                                                                </v>
          </cell>
          <cell r="F4853" t="str">
            <v>Услуги по предоставлению ценовых диапазонов/ценовых маркетинговых заключений</v>
          </cell>
          <cell r="G4853" t="str">
            <v>Услуги по предоставлению ценовых диапазонов/ценовых маркетинговых заключений</v>
          </cell>
          <cell r="H4853" t="str">
            <v>Ақпараттық қызметтер. Ұзақ мерзімді шарттар бағасын қайта қарау мақсатымен маркетингілік қорытындыны ұсыну қызметі.</v>
          </cell>
          <cell r="I4853" t="str">
            <v>БК</v>
          </cell>
          <cell r="J4853">
            <v>0</v>
          </cell>
          <cell r="K4853">
            <v>631010000</v>
          </cell>
          <cell r="L4853" t="str">
            <v>ҚР, ШҚО, Өскемен қ., Бажов көш., 10</v>
          </cell>
          <cell r="M4853" t="str">
            <v>Қантар - Ақпан</v>
          </cell>
          <cell r="N4853" t="str">
            <v>Шығыс-Қазақстан облысы, Өскемен қ.</v>
          </cell>
          <cell r="O4853"/>
          <cell r="P4853" t="str">
            <v>Ақпан</v>
          </cell>
          <cell r="Q4853">
            <v>0</v>
          </cell>
          <cell r="R4853"/>
          <cell r="S4853"/>
        </row>
        <row r="4854">
          <cell r="A4854" t="str">
            <v>118 У</v>
          </cell>
          <cell r="B4854" t="str">
            <v>"ШҚ АЭК" АҚ</v>
          </cell>
          <cell r="C4854" t="str">
            <v>74.90.14.000.000.00.0777.000000000000</v>
          </cell>
          <cell r="D4854">
            <v>825100100</v>
          </cell>
          <cell r="E4854" t="str">
            <v xml:space="preserve">Ақпараттық қызметтер                                                                                </v>
          </cell>
          <cell r="F4854" t="str">
            <v>Услуги по прогнозу погоды и метеорологии</v>
          </cell>
          <cell r="G4854" t="str">
            <v>Услуги по прогнозу погоды и метеорологии</v>
          </cell>
          <cell r="H4854" t="str">
            <v>Ақпараттық қызметтер. Ауа-райының болжамы</v>
          </cell>
          <cell r="I4854" t="str">
            <v>БК</v>
          </cell>
          <cell r="J4854">
            <v>0</v>
          </cell>
          <cell r="K4854">
            <v>631010000</v>
          </cell>
          <cell r="L4854" t="str">
            <v>ҚР, ШҚО, Өскемен қ., Бажов көш., 10</v>
          </cell>
          <cell r="M4854" t="str">
            <v>Желтоқсан - Қантар</v>
          </cell>
          <cell r="N4854" t="str">
            <v>Шығыс-Қазақстан облысы, Өскемен қ.</v>
          </cell>
          <cell r="O4854"/>
          <cell r="P4854" t="str">
            <v>Қантар - Желтоқсан</v>
          </cell>
          <cell r="Q4854">
            <v>0</v>
          </cell>
          <cell r="R4854"/>
          <cell r="S4854"/>
        </row>
        <row r="4855">
          <cell r="A4855" t="str">
            <v>119 У</v>
          </cell>
          <cell r="B4855" t="str">
            <v>"ШҚ АЭК" АҚ</v>
          </cell>
          <cell r="C4855" t="str">
            <v>62.02.30.000.001.00.0777.000000000000</v>
          </cell>
          <cell r="D4855">
            <v>825100100</v>
          </cell>
          <cell r="E4855" t="str">
            <v xml:space="preserve">Ақпараттық қызметтер                                                                                </v>
          </cell>
          <cell r="F4855" t="str">
            <v>Услуги по сопровождению и технической поддержке информационной системы</v>
          </cell>
          <cell r="G4855" t="str">
            <v>Услуги по сопровождению и технической поддержке информационной системы</v>
          </cell>
          <cell r="H4855" t="str">
            <v>Ақпараттық қызметтер. 1С-Рейтинг салааралық шешімді жаңартумен қол жеткізу.Қазақстан үшін  бюджеттендіру және қаржыны кешенді басқару,  www.online.1C-rating.kz  интернет-ресурсында орналастырылған</v>
          </cell>
          <cell r="I4855" t="str">
            <v>БК</v>
          </cell>
          <cell r="J4855">
            <v>0</v>
          </cell>
          <cell r="K4855">
            <v>631010000</v>
          </cell>
          <cell r="L4855" t="str">
            <v>ҚР, ШҚО, Өскемен қ., Бажов көш., 10</v>
          </cell>
          <cell r="M4855" t="str">
            <v>Наурыз - Сәуір</v>
          </cell>
          <cell r="N4855" t="str">
            <v>Шығыс-Қазақстан облысы, Өскемен қ.</v>
          </cell>
          <cell r="O4855"/>
          <cell r="P4855" t="str">
            <v>Бір жылдың ішінде</v>
          </cell>
          <cell r="Q4855" t="str">
            <v>100</v>
          </cell>
          <cell r="R4855"/>
          <cell r="S4855"/>
        </row>
        <row r="4856">
          <cell r="A4856" t="str">
            <v>120 У</v>
          </cell>
          <cell r="B4856" t="str">
            <v>"ШҚ АЭК" АҚ</v>
          </cell>
          <cell r="C4856" t="str">
            <v>71.20.19.000.000.00.0777.000000000000</v>
          </cell>
          <cell r="D4856">
            <v>826101102</v>
          </cell>
          <cell r="E4856" t="str">
            <v xml:space="preserve">Өлшет- ақы-пұлының тексеру                                                                          </v>
          </cell>
          <cell r="F4856" t="str">
            <v>Услуги по поверке средств измерений</v>
          </cell>
          <cell r="G4856" t="str">
            <v>Услуги по поверке средств измерений</v>
          </cell>
          <cell r="H4856" t="str">
            <v>Өлшеу құралдарын тексеру. МемСТ 8.259-2004, МемСТ 8.584-2004, МемСТ 8.497-83, СТ РК 2.4-2007</v>
          </cell>
          <cell r="I4856" t="str">
            <v>ТЭБҰ</v>
          </cell>
          <cell r="J4856">
            <v>0</v>
          </cell>
          <cell r="K4856">
            <v>631010000</v>
          </cell>
          <cell r="L4856" t="str">
            <v>ҚР, ШҚО, Өскемен қ., Бажов көш., 10</v>
          </cell>
          <cell r="M4856" t="str">
            <v>Желтоқсан - Қантар</v>
          </cell>
          <cell r="N4856" t="str">
            <v>Шығыс-Қазақстан облысы, Өскемен қ.</v>
          </cell>
          <cell r="O4856"/>
          <cell r="P4856" t="str">
            <v>Қантар - Желтоқсан</v>
          </cell>
          <cell r="Q4856">
            <v>0</v>
          </cell>
          <cell r="R4856"/>
          <cell r="S4856"/>
        </row>
        <row r="4857">
          <cell r="A4857" t="str">
            <v>121 У</v>
          </cell>
          <cell r="B4857" t="str">
            <v>"ШҚ АЭК" АҚ</v>
          </cell>
          <cell r="C4857" t="str">
            <v>71.20.19.000.000.00.0777.000000000000</v>
          </cell>
          <cell r="D4857">
            <v>826101102</v>
          </cell>
          <cell r="E4857" t="str">
            <v xml:space="preserve">Өлшет- ақы-пұлының тексеру                                                                          </v>
          </cell>
          <cell r="F4857" t="str">
            <v>Услуги по поверке средств измерений</v>
          </cell>
          <cell r="G4857" t="str">
            <v>Услуги по поверке средств измерений</v>
          </cell>
          <cell r="H4857" t="str">
            <v>Өлшеу құралдарын тексеру. МемСТ 8.259-2004, МемСТ 8.584-2004, МемСТ 8.497-83, СТ РК 2.4-2007</v>
          </cell>
          <cell r="I4857" t="str">
            <v>ТЭБҰ</v>
          </cell>
          <cell r="J4857">
            <v>0</v>
          </cell>
          <cell r="K4857">
            <v>631010000</v>
          </cell>
          <cell r="L4857" t="str">
            <v>ҚР, ШҚО, Өскемен қ., Бажов көш., 10</v>
          </cell>
          <cell r="M4857" t="str">
            <v>Желтоқсан - Қантар</v>
          </cell>
          <cell r="N4857" t="str">
            <v>Шығыс-Қазақстан облысы, Өскемен қ.</v>
          </cell>
          <cell r="O4857"/>
          <cell r="P4857" t="str">
            <v>Қантар - Желтоқсан</v>
          </cell>
          <cell r="Q4857">
            <v>0</v>
          </cell>
          <cell r="R4857"/>
          <cell r="S4857"/>
        </row>
        <row r="4858">
          <cell r="A4858" t="str">
            <v>122 У</v>
          </cell>
          <cell r="B4858" t="str">
            <v>"ШҚ АЭК" АҚ</v>
          </cell>
          <cell r="C4858" t="str">
            <v>71.20.19.000.000.00.0777.000000000000</v>
          </cell>
          <cell r="D4858">
            <v>826101102</v>
          </cell>
          <cell r="E4858" t="str">
            <v xml:space="preserve">Өлшет- ақы-пұлының тексеру                                                                          </v>
          </cell>
          <cell r="F4858" t="str">
            <v>Услуги по поверке средств измерений</v>
          </cell>
          <cell r="G4858" t="str">
            <v>Услуги по поверке средств измерений</v>
          </cell>
          <cell r="H4858" t="str">
            <v>Өлшеу құралдарын тексеру. МемСТ 8.259-2004, МемСТ 8.584-2004, МемСТ 8.497-83, СТ РК 2.4-2007</v>
          </cell>
          <cell r="I4858" t="str">
            <v>ТЭБҰ</v>
          </cell>
          <cell r="J4858">
            <v>0</v>
          </cell>
          <cell r="K4858">
            <v>631010000</v>
          </cell>
          <cell r="L4858" t="str">
            <v>ҚР, ШҚО, Өскемен қ., Бажов көш., 10</v>
          </cell>
          <cell r="M4858" t="str">
            <v>Желтоқсан - Қантар</v>
          </cell>
          <cell r="N4858" t="str">
            <v>Шығыс-Қазақстан облысы, Өскемен қ.</v>
          </cell>
          <cell r="O4858"/>
          <cell r="P4858" t="str">
            <v>Қантар - Желтоқсан</v>
          </cell>
          <cell r="Q4858">
            <v>0</v>
          </cell>
          <cell r="R4858"/>
          <cell r="S4858"/>
        </row>
        <row r="4859">
          <cell r="A4859" t="str">
            <v>123 У</v>
          </cell>
          <cell r="B4859" t="str">
            <v>"ШҚ АЭК" АҚ</v>
          </cell>
          <cell r="C4859" t="str">
            <v>71.20.19.000.000.00.0777.000000000000</v>
          </cell>
          <cell r="D4859">
            <v>826101102</v>
          </cell>
          <cell r="E4859" t="str">
            <v xml:space="preserve">Өлшет- ақы-пұлының тексеру                                                                          </v>
          </cell>
          <cell r="F4859" t="str">
            <v>Услуги по поверке средств измерений</v>
          </cell>
          <cell r="G4859" t="str">
            <v>Услуги по поверке средств измерений</v>
          </cell>
          <cell r="H4859" t="str">
            <v>Өлшеу құралдарын тексеру. МемСТ 8.259-2004, МемСТ 8.584-2004, МемСТ 8.497-83, СТ РК 2.4-2007</v>
          </cell>
          <cell r="I4859" t="str">
            <v>ТЭБҰ</v>
          </cell>
          <cell r="J4859">
            <v>0</v>
          </cell>
          <cell r="K4859">
            <v>631010000</v>
          </cell>
          <cell r="L4859" t="str">
            <v>ҚР, ШҚО, Өскемен қ., Бажов көш., 10</v>
          </cell>
          <cell r="M4859" t="str">
            <v>Сәуір - Мамыр</v>
          </cell>
          <cell r="N4859" t="str">
            <v>Шығыс-Қазақстан облысы, Өскемен қ.</v>
          </cell>
          <cell r="O4859"/>
          <cell r="P4859" t="str">
            <v>Мамыр - Желтоқсан</v>
          </cell>
          <cell r="Q4859">
            <v>0</v>
          </cell>
          <cell r="R4859"/>
          <cell r="S4859"/>
        </row>
        <row r="4860">
          <cell r="A4860" t="str">
            <v>124 У</v>
          </cell>
          <cell r="B4860" t="str">
            <v>"ШҚ АЭК" АҚ</v>
          </cell>
          <cell r="C4860" t="str">
            <v>74.90.20.000.054.00.0777.000000000000</v>
          </cell>
          <cell r="D4860">
            <v>826101106</v>
          </cell>
          <cell r="E4860" t="str">
            <v xml:space="preserve">Зертхананы аккредиттеу/постакаредиттеуі бойынша қызметтер                                           </v>
          </cell>
          <cell r="F4860" t="str">
            <v>Услуги по аккредитации/постаккредитации лаборатории</v>
          </cell>
          <cell r="G4860" t="str">
            <v>Услуги по аккредитации/постаккредитации лаборатории</v>
          </cell>
          <cell r="H4860" t="str">
            <v>Зертхананы аккредиттеу/постакаредиттеуі бойынша қызметтер. СТ РК ИСО/МЭК 17025 – 2007 сәйкес тексеру құқығына зертхана аккредитациясын өткізу</v>
          </cell>
          <cell r="I4860" t="str">
            <v>БК</v>
          </cell>
          <cell r="J4860">
            <v>0</v>
          </cell>
          <cell r="K4860">
            <v>631010000</v>
          </cell>
          <cell r="L4860" t="str">
            <v>ҚР, ШҚО, Өскемен қ., Бажов көш., 10</v>
          </cell>
          <cell r="M4860" t="str">
            <v>Сәуір - Мамыр</v>
          </cell>
          <cell r="N4860" t="str">
            <v>Шығыс-Қазақстан облысы, Өскемен қ.</v>
          </cell>
          <cell r="O4860"/>
          <cell r="P4860" t="str">
            <v>Мамыр - Желтоқсан</v>
          </cell>
          <cell r="Q4860" t="str">
            <v>100</v>
          </cell>
          <cell r="R4860"/>
          <cell r="S4860"/>
        </row>
        <row r="4861">
          <cell r="A4861" t="str">
            <v>124-1 У</v>
          </cell>
          <cell r="B4861" t="str">
            <v>"ШҚ АЭК" АҚ</v>
          </cell>
          <cell r="C4861" t="str">
            <v>74.90.20.000.054.00.0777.000000000000</v>
          </cell>
          <cell r="D4861">
            <v>826101106</v>
          </cell>
          <cell r="E4861" t="str">
            <v xml:space="preserve">Зертхананы аккредиттеу/постакаредиттеуі бойынша қызметтер                                           </v>
          </cell>
          <cell r="F4861" t="str">
            <v>Услуги по аккредитации/постаккредитации лаборатории</v>
          </cell>
          <cell r="G4861" t="str">
            <v>Услуги по аккредитации/постаккредитации лаборатории</v>
          </cell>
          <cell r="H4861" t="str">
            <v>Зертхананы аккредиттеу/постакаредиттеуі бойынша қызметтер. СТ РК ИСО/МЭК 17025 – 2007 сәйкес тексеру құқығына зертхана аккредитациясын өткізу</v>
          </cell>
          <cell r="I4861" t="str">
            <v>БК</v>
          </cell>
          <cell r="J4861">
            <v>0</v>
          </cell>
          <cell r="K4861">
            <v>631010000</v>
          </cell>
          <cell r="L4861" t="str">
            <v>ҚР, ШҚО, Өскемен қ., Бажов көш., 10</v>
          </cell>
          <cell r="M4861" t="str">
            <v>Маусым - Шілде</v>
          </cell>
          <cell r="N4861" t="str">
            <v>Шығыс-Қазақстан облысы, Өскемен қ.</v>
          </cell>
          <cell r="O4861"/>
          <cell r="P4861" t="str">
            <v>Маусым - Желтоқсан</v>
          </cell>
          <cell r="Q4861" t="str">
            <v>100</v>
          </cell>
          <cell r="R4861"/>
          <cell r="S4861"/>
        </row>
        <row r="4862">
          <cell r="A4862" t="str">
            <v>125 У</v>
          </cell>
          <cell r="B4862" t="str">
            <v>"ШҚ АЭК" АҚ</v>
          </cell>
          <cell r="C4862" t="str">
            <v>74.90.20.000.052.00.0777.000000000000</v>
          </cell>
          <cell r="D4862">
            <v>826101107</v>
          </cell>
          <cell r="E4862" t="str">
            <v xml:space="preserve">ЭКЕАЖ есепке алу нүктелерін аттестаттау бойынша қызметтер                                           </v>
          </cell>
          <cell r="F4862" t="str">
            <v>Услуги по проведению метрологической аттестации средств измерений</v>
          </cell>
          <cell r="G4862" t="str">
            <v>Услуги по проведению метрологической аттестации средств измерений</v>
          </cell>
          <cell r="H4862" t="str">
            <v>ЭКЕАЖ есепке алу нүктелерін аттестаттау бойынша қызметтер. Толайым нарықтың ЭКЕАЖ коммерциялық есепке алу нүктелерін аттестаттау.</v>
          </cell>
          <cell r="I4862" t="str">
            <v>БК</v>
          </cell>
          <cell r="J4862">
            <v>0</v>
          </cell>
          <cell r="K4862">
            <v>631010000</v>
          </cell>
          <cell r="L4862" t="str">
            <v>ҚР, ШҚО, Өскемен қ., Бажов көш., 10</v>
          </cell>
          <cell r="M4862" t="str">
            <v>Сәуір - Мамыр</v>
          </cell>
          <cell r="N4862" t="str">
            <v>Шығыс-Қазақстан облысы, Өскемен қ.</v>
          </cell>
          <cell r="O4862"/>
          <cell r="P4862" t="str">
            <v>Мамыр - Желтоқсан</v>
          </cell>
          <cell r="Q4862">
            <v>0</v>
          </cell>
          <cell r="R4862"/>
          <cell r="S4862"/>
        </row>
        <row r="4863">
          <cell r="A4863" t="str">
            <v>125-1 У</v>
          </cell>
          <cell r="B4863" t="str">
            <v>"ШҚ АЭК" АҚ</v>
          </cell>
          <cell r="C4863" t="str">
            <v>74.90.20.000.052.00.0777.000000000000</v>
          </cell>
          <cell r="D4863">
            <v>826101107</v>
          </cell>
          <cell r="E4863" t="str">
            <v xml:space="preserve">ЭКЕАЖ есепке алу нүктелерін аттестаттау бойынша қызметтер                                           </v>
          </cell>
          <cell r="F4863" t="str">
            <v>Услуги по проведению метрологической аттестации средств измерений</v>
          </cell>
          <cell r="G4863" t="str">
            <v>Услуги по проведению метрологической аттестации средств измерений</v>
          </cell>
          <cell r="H4863" t="str">
            <v>ЭКЕАЖ есепке алу нүктелерін аттестаттау бойынша қызметтер. Толайым нарықтың ЭКЕАЖ коммерциялық есепке алу нүктелерін аттестаттау.</v>
          </cell>
          <cell r="I4863" t="str">
            <v>ТЭБҰ</v>
          </cell>
          <cell r="J4863">
            <v>0</v>
          </cell>
          <cell r="K4863">
            <v>631010000</v>
          </cell>
          <cell r="L4863" t="str">
            <v>ҚР, ШҚО, Өскемен қ., Бажов көш., 10</v>
          </cell>
          <cell r="M4863" t="str">
            <v>Сәуір - Мамыр</v>
          </cell>
          <cell r="N4863" t="str">
            <v>Шығыс-Қазақстан облысы, Өскемен қ.</v>
          </cell>
          <cell r="O4863"/>
          <cell r="P4863" t="str">
            <v>Мамыр - Желтоқсан</v>
          </cell>
          <cell r="Q4863">
            <v>0</v>
          </cell>
          <cell r="R4863"/>
          <cell r="S4863"/>
        </row>
        <row r="4864">
          <cell r="A4864" t="str">
            <v>126 У</v>
          </cell>
          <cell r="B4864" t="str">
            <v>"ШҚ АЭК" АҚ</v>
          </cell>
          <cell r="C4864" t="str">
            <v>74.90.20.000.041.00.0777.000000000000</v>
          </cell>
          <cell r="D4864">
            <v>826101108</v>
          </cell>
          <cell r="E4864" t="str">
            <v xml:space="preserve">Өлшемдерді орындау әдістемесін аттестаттау бойынша қызметтер                                        </v>
          </cell>
          <cell r="F4864" t="str">
            <v>Услуги по метрологической аттестации методики выполнения измерений</v>
          </cell>
          <cell r="G4864" t="str">
            <v>Услуги по метрологической аттестации методики выполнения измерений</v>
          </cell>
          <cell r="H4864" t="str">
            <v>Өлшемдерді орындау әдістемесін аттестаттау бойынша қызметтер. Орындау  әдістемесіне аттестациялау өткізу бойынша қызметтер</v>
          </cell>
          <cell r="I4864" t="str">
            <v>БК</v>
          </cell>
          <cell r="J4864">
            <v>0</v>
          </cell>
          <cell r="K4864">
            <v>631010000</v>
          </cell>
          <cell r="L4864" t="str">
            <v>ҚР, ШҚО, Өскемен қ., Бажов көш., 10</v>
          </cell>
          <cell r="M4864" t="str">
            <v>Сәуір - Мамыр</v>
          </cell>
          <cell r="N4864" t="str">
            <v>Шығыс-Қазақстан облысы, Өскемен қ.</v>
          </cell>
          <cell r="O4864"/>
          <cell r="P4864" t="str">
            <v>Мамыр - Желтоқсан</v>
          </cell>
          <cell r="Q4864" t="str">
            <v>100</v>
          </cell>
          <cell r="R4864"/>
          <cell r="S4864"/>
        </row>
        <row r="4865">
          <cell r="A4865" t="str">
            <v>126-1 У</v>
          </cell>
          <cell r="B4865" t="str">
            <v>"ШҚ АЭК" АҚ</v>
          </cell>
          <cell r="C4865" t="str">
            <v>74.90.20.000.041.00.0777.000000000000</v>
          </cell>
          <cell r="D4865">
            <v>826101108</v>
          </cell>
          <cell r="E4865" t="str">
            <v xml:space="preserve">Өлшемдерді орындау әдістемесін аттестаттау бойынша қызметтер                                        </v>
          </cell>
          <cell r="F4865" t="str">
            <v>Услуги по метрологической аттестации методики выполнения измерений</v>
          </cell>
          <cell r="G4865" t="str">
            <v>Услуги по метрологической аттестации методики выполнения измерений</v>
          </cell>
          <cell r="H4865" t="str">
            <v>Өлшемдерді орындау әдістемесін аттестаттау бойынша қызметтер. Орындау  әдістемесіне аттестациялау өткізу бойынша қызметтер</v>
          </cell>
          <cell r="I4865" t="str">
            <v>БК</v>
          </cell>
          <cell r="J4865">
            <v>0</v>
          </cell>
          <cell r="K4865">
            <v>631010000</v>
          </cell>
          <cell r="L4865" t="str">
            <v>ҚР, ШҚО, Өскемен қ., Бажов көш., 10</v>
          </cell>
          <cell r="M4865" t="str">
            <v>Шілде - Тамыз</v>
          </cell>
          <cell r="N4865" t="str">
            <v>Шығыс-Қазақстан облысы, Өскемен қ.</v>
          </cell>
          <cell r="O4865"/>
          <cell r="P4865" t="str">
            <v>Қазан</v>
          </cell>
          <cell r="Q4865" t="str">
            <v>100</v>
          </cell>
          <cell r="R4865"/>
          <cell r="S4865"/>
        </row>
        <row r="4866">
          <cell r="A4866" t="str">
            <v>126-2 У</v>
          </cell>
          <cell r="B4866" t="str">
            <v>"ШҚ АЭК" АҚ</v>
          </cell>
          <cell r="C4866" t="str">
            <v>74.90.20.000.041.00.0777.000000000000</v>
          </cell>
          <cell r="D4866">
            <v>826101108</v>
          </cell>
          <cell r="E4866" t="str">
            <v xml:space="preserve">Өлшемдерді орындау әдістемесін аттестаттау бойынша қызметтер                                        </v>
          </cell>
          <cell r="F4866" t="str">
            <v>Услуги по метрологической аттестации методики выполнения измерений</v>
          </cell>
          <cell r="G4866" t="str">
            <v>Услуги по метрологической аттестации методики выполнения измерений</v>
          </cell>
          <cell r="H4866" t="str">
            <v>Өлшемдерді орындау әдістемесін аттестаттау бойынша қызметтер. Орындау  әдістемесіне аттестациялау өткізу бойынша қызметтер</v>
          </cell>
          <cell r="I4866" t="str">
            <v>ТЭБҰ</v>
          </cell>
          <cell r="J4866">
            <v>0</v>
          </cell>
          <cell r="K4866">
            <v>631010000</v>
          </cell>
          <cell r="L4866" t="str">
            <v>ҚР, ШҚО, Өскемен қ., Бажов көш., 10</v>
          </cell>
          <cell r="M4866" t="str">
            <v>Шілде - Тамыз</v>
          </cell>
          <cell r="N4866" t="str">
            <v>Шығыс-Қазақстан облысы, Өскемен қ.</v>
          </cell>
          <cell r="O4866"/>
          <cell r="P4866" t="str">
            <v>Қазан</v>
          </cell>
          <cell r="Q4866" t="str">
            <v>100</v>
          </cell>
          <cell r="R4866"/>
          <cell r="S4866"/>
        </row>
        <row r="4867">
          <cell r="A4867" t="str">
            <v>127 У</v>
          </cell>
          <cell r="B4867" t="str">
            <v>"ШҚ АЭК" АҚ</v>
          </cell>
          <cell r="C4867" t="str">
            <v>71.20.19.000.011.00.0777.000000000000</v>
          </cell>
          <cell r="D4867">
            <v>826101109</v>
          </cell>
          <cell r="E4867" t="str">
            <v xml:space="preserve">Арасында зертханалық салыстырмалы салыстыру                                                         </v>
          </cell>
          <cell r="F4867" t="str">
            <v>Услуги по проведению лабораторных/лабораторно-инструментальных исследований/анализов</v>
          </cell>
          <cell r="G4867" t="str">
            <v>Услуги по проведению лабораторных/лабораторно-инструментальных исследований/анализов</v>
          </cell>
          <cell r="H4867" t="str">
            <v>Зертханаралық салыстырмалы салыстырып көрсету.  Тексеру зертханасы сәйкестікке зертханааралық салыстырмалы салыстырып көрсету</v>
          </cell>
          <cell r="I4867" t="str">
            <v>БК</v>
          </cell>
          <cell r="J4867">
            <v>0</v>
          </cell>
          <cell r="K4867">
            <v>631010000</v>
          </cell>
          <cell r="L4867" t="str">
            <v>ҚР, ШҚО, Өскемен қ., Бажов көш., 10</v>
          </cell>
          <cell r="M4867" t="str">
            <v>Қантар - Ақпан</v>
          </cell>
          <cell r="N4867" t="str">
            <v>Шығыс-Қазақстан облысы, Өскемен қ.</v>
          </cell>
          <cell r="O4867"/>
          <cell r="P4867" t="str">
            <v>Ақпан - Желтоқсан</v>
          </cell>
          <cell r="Q4867" t="str">
            <v>100</v>
          </cell>
          <cell r="R4867"/>
          <cell r="S4867"/>
        </row>
        <row r="4868">
          <cell r="A4868" t="str">
            <v>127-1 У</v>
          </cell>
          <cell r="B4868" t="str">
            <v>"ШҚ АЭК" АҚ</v>
          </cell>
          <cell r="C4868" t="str">
            <v>71.20.19.000.011.00.0777.000000000000</v>
          </cell>
          <cell r="D4868">
            <v>826101109</v>
          </cell>
          <cell r="E4868" t="str">
            <v xml:space="preserve">Арасында зертханалық салыстырмалы салыстыру                                                         </v>
          </cell>
          <cell r="F4868" t="str">
            <v>Услуги по проведению лабораторных/лабораторно-инструментальных исследований/анализов</v>
          </cell>
          <cell r="G4868" t="str">
            <v>Услуги по проведению лабораторных/лабораторно-инструментальных исследований/анализов</v>
          </cell>
          <cell r="H4868" t="str">
            <v>Зертханаралық салыстырмалы салыстырып көрсету.  Тексеру зертханасы сәйкестікке зертханааралық салыстырмалы салыстырып көрсету</v>
          </cell>
          <cell r="I4868" t="str">
            <v>БК</v>
          </cell>
          <cell r="J4868">
            <v>0</v>
          </cell>
          <cell r="K4868">
            <v>631010000</v>
          </cell>
          <cell r="L4868" t="str">
            <v>ҚР, ШҚО, Өскемен қ., Бажов көш., 10</v>
          </cell>
          <cell r="M4868" t="str">
            <v>Маусым - Шілде</v>
          </cell>
          <cell r="N4868" t="str">
            <v>Шығыс-Қазақстан облысы, Өскемен қ.</v>
          </cell>
          <cell r="O4868"/>
          <cell r="P4868" t="str">
            <v>Маусым - Желтоқсан</v>
          </cell>
          <cell r="Q4868" t="str">
            <v>100</v>
          </cell>
          <cell r="R4868"/>
          <cell r="S4868"/>
        </row>
        <row r="4869">
          <cell r="A4869" t="str">
            <v>128 У</v>
          </cell>
          <cell r="B4869" t="str">
            <v>"ШҚ АЭК" АҚ</v>
          </cell>
          <cell r="C4869" t="str">
            <v>74.90.20.000.055.00.0777.000000000000</v>
          </cell>
          <cell r="D4869">
            <v>828100100</v>
          </cell>
          <cell r="E4869" t="str">
            <v xml:space="preserve">Жылжымайтын объектіні  тех.түгендеу                                                                 </v>
          </cell>
          <cell r="F4869" t="str">
            <v>Услуги по паспортизации/инвентаризации</v>
          </cell>
          <cell r="G4869" t="str">
            <v>Услуги по паспортизации/инвентаризации (объектов/систем/путей, дорог/мест/ТМЦ/источников/отходов и т.п.)</v>
          </cell>
          <cell r="H4869" t="str">
            <v>Жылжымайтын мүлік нысандарына тех.түгендеме.Құрылыстар және ғимараттарды  мемлекеттік техникалық тексеру жүргізу.</v>
          </cell>
          <cell r="I4869" t="str">
            <v>БК</v>
          </cell>
          <cell r="J4869">
            <v>0</v>
          </cell>
          <cell r="K4869">
            <v>631010000</v>
          </cell>
          <cell r="L4869" t="str">
            <v>ҚР, ШҚО, Өскемен қ., Бажов көш., 10</v>
          </cell>
          <cell r="M4869" t="str">
            <v>Мамыр - Маусым</v>
          </cell>
          <cell r="N4869" t="str">
            <v>Қазақстан, Шығыс Қазақстан облысы</v>
          </cell>
          <cell r="O4869"/>
          <cell r="P4869" t="str">
            <v>Мамыр - Желтоқсан</v>
          </cell>
          <cell r="Q4869">
            <v>0</v>
          </cell>
          <cell r="R4869"/>
          <cell r="S4869"/>
        </row>
        <row r="4870">
          <cell r="A4870" t="str">
            <v>129 У</v>
          </cell>
          <cell r="B4870" t="str">
            <v>"ШҚ АЭК" АҚ</v>
          </cell>
          <cell r="C4870" t="str">
            <v>74.90.20.000.055.00.0777.000000000000</v>
          </cell>
          <cell r="D4870">
            <v>828100100</v>
          </cell>
          <cell r="E4870" t="str">
            <v xml:space="preserve">Жылжымайтын объектіні  тех.түгендеу                                                                 </v>
          </cell>
          <cell r="F4870" t="str">
            <v>Услуги по паспортизации/инвентаризации</v>
          </cell>
          <cell r="G4870" t="str">
            <v>Услуги по паспортизации/инвентаризации (объектов/систем/путей, дорог/мест/ТМЦ/источников/отходов и т.п.)</v>
          </cell>
          <cell r="H4870" t="str">
            <v>Жылжымайтын мүлік нысандарына тех.түгендеме.Құрылыстар және ғимараттарды  мемлекеттік техникалық тексеру жүргізу.</v>
          </cell>
          <cell r="I4870" t="str">
            <v>БК</v>
          </cell>
          <cell r="J4870">
            <v>0</v>
          </cell>
          <cell r="K4870">
            <v>631010000</v>
          </cell>
          <cell r="L4870" t="str">
            <v>ҚР, ШҚО, Өскемен қ., Бажов көш., 10</v>
          </cell>
          <cell r="M4870" t="str">
            <v>Мамыр - Маусым</v>
          </cell>
          <cell r="N4870" t="str">
            <v>Қазақстан, Шығыс Қазақстан облысы</v>
          </cell>
          <cell r="O4870"/>
          <cell r="P4870" t="str">
            <v>Мамыр - Желтоқсан</v>
          </cell>
          <cell r="Q4870">
            <v>0</v>
          </cell>
          <cell r="R4870"/>
          <cell r="S4870"/>
        </row>
        <row r="4871">
          <cell r="A4871" t="str">
            <v>130 У</v>
          </cell>
          <cell r="B4871" t="str">
            <v>"ШҚ АЭК" АҚ</v>
          </cell>
          <cell r="C4871" t="str">
            <v>82.19.13.000.001.00.0777.000000000000</v>
          </cell>
          <cell r="D4871">
            <v>828101100</v>
          </cell>
          <cell r="E4871" t="str">
            <v xml:space="preserve">Жер учаскелерін ресімдеуге байланысты қызметтер                                                     </v>
          </cell>
          <cell r="F4871" t="str">
            <v>Услуги по оформлению</v>
          </cell>
          <cell r="G4871"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871" t="str">
            <v>Жер учаскелерін ресімдеуге байланысты қызметтер. Жер -кадастрлық қызмет көрсетулер</v>
          </cell>
          <cell r="I4871" t="str">
            <v>ТСАТ</v>
          </cell>
          <cell r="J4871">
            <v>0</v>
          </cell>
          <cell r="K4871">
            <v>631010000</v>
          </cell>
          <cell r="L4871" t="str">
            <v>ҚР, ШҚО, Өскемен қ., Бажов көш., 10</v>
          </cell>
          <cell r="M4871" t="str">
            <v>Сәуір - Мамыр</v>
          </cell>
          <cell r="N4871" t="str">
            <v>Қазақстан, Шығыс Қазақстан облысы</v>
          </cell>
          <cell r="O4871"/>
          <cell r="P4871" t="str">
            <v>Сәуір - Желтоқсан</v>
          </cell>
          <cell r="Q4871">
            <v>0</v>
          </cell>
          <cell r="R4871"/>
          <cell r="S4871"/>
        </row>
        <row r="4872">
          <cell r="A4872" t="str">
            <v>130-1 У</v>
          </cell>
          <cell r="B4872" t="str">
            <v>"ШҚ АЭК" АҚ</v>
          </cell>
          <cell r="C4872" t="str">
            <v>82.19.13.000.001.00.0777.000000000000</v>
          </cell>
          <cell r="D4872">
            <v>828101100</v>
          </cell>
          <cell r="E4872" t="str">
            <v xml:space="preserve">Жер учаскелерін ресімдеуге байланысты қызметтер                                                     </v>
          </cell>
          <cell r="F4872" t="str">
            <v>Услуги по оформлению</v>
          </cell>
          <cell r="G4872"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872" t="str">
            <v>Жер учаскелерін ресімдеуге байланысты қызметтер. Жер - кадастрлық қызмет көрсетулер</v>
          </cell>
          <cell r="I4872" t="str">
            <v>ТСАТ</v>
          </cell>
          <cell r="J4872">
            <v>0</v>
          </cell>
          <cell r="K4872">
            <v>631010000</v>
          </cell>
          <cell r="L4872" t="str">
            <v>ҚР, ШҚО, Өскемен қ., Бажов көш., 10</v>
          </cell>
          <cell r="M4872" t="str">
            <v>Мамыр - Маусым</v>
          </cell>
          <cell r="N4872" t="str">
            <v>Қазақстан, Шығыс Қазақстан облысы</v>
          </cell>
          <cell r="O4872"/>
          <cell r="P4872" t="str">
            <v>Бір жылдың ішінде</v>
          </cell>
          <cell r="Q4872">
            <v>0</v>
          </cell>
          <cell r="R4872"/>
          <cell r="S4872"/>
        </row>
        <row r="4873">
          <cell r="A4873" t="str">
            <v>130-2 У</v>
          </cell>
          <cell r="B4873" t="str">
            <v>"ШҚ АЭК" АҚ</v>
          </cell>
          <cell r="C4873" t="str">
            <v>82.19.13.000.001.00.0777.000000000000</v>
          </cell>
          <cell r="D4873">
            <v>828101100</v>
          </cell>
          <cell r="E4873" t="str">
            <v xml:space="preserve">Жер учаскелерін ресімдеуге байланысты қызметтер                                                     </v>
          </cell>
          <cell r="F4873" t="str">
            <v>Услуги по оформлению</v>
          </cell>
          <cell r="G4873"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873" t="str">
            <v>Жер учаскелерін ресімдеуге байланысты қызметтер. Жер - кадастрлық қызмет көрсетулер</v>
          </cell>
          <cell r="I4873" t="str">
            <v>ТСАТ</v>
          </cell>
          <cell r="J4873">
            <v>0</v>
          </cell>
          <cell r="K4873">
            <v>631010000</v>
          </cell>
          <cell r="L4873" t="str">
            <v>ҚР, ШҚО, Өскемен қ., Бажов көш., 10</v>
          </cell>
          <cell r="M4873" t="str">
            <v>Маусым - Шілде</v>
          </cell>
          <cell r="N4873" t="str">
            <v>Қазақстан, Шығыс Қазақстан облысы</v>
          </cell>
          <cell r="O4873"/>
          <cell r="P4873" t="str">
            <v>Бір жылдың ішінде</v>
          </cell>
          <cell r="Q4873">
            <v>0</v>
          </cell>
          <cell r="R4873"/>
          <cell r="S4873"/>
        </row>
        <row r="4874">
          <cell r="A4874" t="str">
            <v>130-3 У</v>
          </cell>
          <cell r="B4874" t="str">
            <v>"ШҚ АЭК" АҚ</v>
          </cell>
          <cell r="C4874" t="str">
            <v>82.19.13.000.001.00.0777.000000000000</v>
          </cell>
          <cell r="D4874">
            <v>828101100</v>
          </cell>
          <cell r="E4874" t="str">
            <v xml:space="preserve">Жер учаскелерін ресімдеуге байланысты қызметтер                                                     </v>
          </cell>
          <cell r="F4874" t="str">
            <v>Услуги по оформлению</v>
          </cell>
          <cell r="G4874"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874" t="str">
            <v>Жер учаскелерін ресімдеуге байланысты қызметтер. Жер - кадастрлық қызмет көрсетулер</v>
          </cell>
          <cell r="I4874" t="str">
            <v>ТСАТ</v>
          </cell>
          <cell r="J4874">
            <v>0</v>
          </cell>
          <cell r="K4874">
            <v>631010000</v>
          </cell>
          <cell r="L4874" t="str">
            <v>ҚР, ШҚО, Өскемен қ., Бажов көш., 10</v>
          </cell>
          <cell r="M4874" t="str">
            <v>Маусым - Шілде</v>
          </cell>
          <cell r="N4874" t="str">
            <v>Шығыс-Қазақстан облысы, Өскемен қ.</v>
          </cell>
          <cell r="O4874"/>
          <cell r="P4874" t="str">
            <v>Желтоқсан</v>
          </cell>
          <cell r="Q4874">
            <v>0</v>
          </cell>
          <cell r="R4874"/>
          <cell r="S4874"/>
        </row>
        <row r="4875">
          <cell r="A4875" t="str">
            <v>131 У</v>
          </cell>
          <cell r="B4875" t="str">
            <v>"ШҚ АЭК" АҚ</v>
          </cell>
          <cell r="C4875" t="str">
            <v>45.20.21.335.002.00.0777.000000000000</v>
          </cell>
          <cell r="D4875">
            <v>829100100</v>
          </cell>
          <cell r="E4875" t="str">
            <v xml:space="preserve">Автокөлікке техникалық қызмет көрсету                                                               </v>
          </cell>
          <cell r="F4875" t="str">
            <v>Услуги по техническому обслуживанию автотранспорта/специальной техники</v>
          </cell>
          <cell r="G4875" t="str">
            <v>Услуги по техническому обслуживанию автотранспорта/специальной техники</v>
          </cell>
          <cell r="H4875" t="str">
            <v xml:space="preserve">Автокөлікке техникалық қызмет көрсету. Арнайы техниканы тексеру </v>
          </cell>
          <cell r="I4875" t="str">
            <v>БК</v>
          </cell>
          <cell r="J4875">
            <v>0</v>
          </cell>
          <cell r="K4875">
            <v>631010000</v>
          </cell>
          <cell r="L4875" t="str">
            <v>ҚР, ШҚО, Өскемен қ., Бажов көш., 10</v>
          </cell>
          <cell r="M4875" t="str">
            <v>Желтоқсан - Қантар</v>
          </cell>
          <cell r="N4875" t="str">
            <v>Шығыс-Қазақстан облысы, Өскемен қ.</v>
          </cell>
          <cell r="O4875"/>
          <cell r="P4875" t="str">
            <v>Қантар - Желтоқсан</v>
          </cell>
          <cell r="Q4875">
            <v>0</v>
          </cell>
          <cell r="R4875"/>
          <cell r="S4875"/>
        </row>
        <row r="4876">
          <cell r="A4876" t="str">
            <v>131-1 У</v>
          </cell>
          <cell r="B4876" t="str">
            <v>"ШҚ АЭК" АҚ</v>
          </cell>
          <cell r="C4876" t="str">
            <v>45.20.21.335.002.00.0777.000000000000</v>
          </cell>
          <cell r="D4876">
            <v>829100100</v>
          </cell>
          <cell r="E4876" t="str">
            <v xml:space="preserve">Автокөлікке техникалық қызмет көрсету                                                               </v>
          </cell>
          <cell r="F4876" t="str">
            <v>Услуги по техническому обслуживанию автотранспорта/специальной техники</v>
          </cell>
          <cell r="G4876" t="str">
            <v>Услуги по техническому обслуживанию автотранспорта/специальной техники</v>
          </cell>
          <cell r="H4876" t="str">
            <v xml:space="preserve">Автокөлікке техникалық қызмет көрсету. Арнайы техниканы тексеру </v>
          </cell>
          <cell r="I4876" t="str">
            <v>БК</v>
          </cell>
          <cell r="J4876">
            <v>0</v>
          </cell>
          <cell r="K4876">
            <v>631010000</v>
          </cell>
          <cell r="L4876" t="str">
            <v>ҚР, ШҚО, Өскемен қ., Бажов көш., 10</v>
          </cell>
          <cell r="M4876" t="str">
            <v>Ақпан - Наурыз</v>
          </cell>
          <cell r="N4876" t="str">
            <v>Шығыс-Қазақстан облысы, Өскемен қ.</v>
          </cell>
          <cell r="O4876"/>
          <cell r="P4876" t="str">
            <v>Ақпан - Желтоқсан</v>
          </cell>
          <cell r="Q4876">
            <v>0</v>
          </cell>
          <cell r="R4876"/>
          <cell r="S4876"/>
        </row>
        <row r="4877">
          <cell r="A4877" t="str">
            <v>132 У</v>
          </cell>
          <cell r="B4877" t="str">
            <v>"ШҚ АЭК" АҚ</v>
          </cell>
          <cell r="C4877" t="str">
            <v>71.20.14.000.000.00.0777.000000000000</v>
          </cell>
          <cell r="D4877">
            <v>829101101</v>
          </cell>
          <cell r="E4877" t="str">
            <v xml:space="preserve">Автокөлікті техқарау, тг                                                                            </v>
          </cell>
          <cell r="F4877" t="str">
            <v>Услуги по техническому контролю (осмотру) дорожных транспортных средств</v>
          </cell>
          <cell r="G4877" t="str">
            <v>Услуги по техническому контролю (осмотру) дорожных транспортных средств</v>
          </cell>
          <cell r="H4877" t="str">
            <v>Автокөлікті техқарау, тг. Жылдық  автокөлікті техтексеру</v>
          </cell>
          <cell r="I4877" t="str">
            <v>ТЭБҰ</v>
          </cell>
          <cell r="J4877">
            <v>0</v>
          </cell>
          <cell r="K4877">
            <v>631010000</v>
          </cell>
          <cell r="L4877" t="str">
            <v>ҚР, ШҚО, Өскемен қ., Бажов көш., 10</v>
          </cell>
          <cell r="M4877" t="str">
            <v>Ақпан - Наурыз</v>
          </cell>
          <cell r="N4877" t="str">
            <v>Шығыс-Қазақстан облысы, Өскемен қ.</v>
          </cell>
          <cell r="O4877"/>
          <cell r="P4877" t="str">
            <v>Бір жылдың ішінде</v>
          </cell>
          <cell r="Q4877">
            <v>0</v>
          </cell>
          <cell r="R4877"/>
          <cell r="S4877"/>
        </row>
        <row r="4878">
          <cell r="A4878" t="str">
            <v>133 У</v>
          </cell>
          <cell r="B4878" t="str">
            <v>"ШҚ АЭК" АҚ</v>
          </cell>
          <cell r="C4878" t="str">
            <v>33.13.11.100.014.00.0777.000000000000</v>
          </cell>
          <cell r="D4878">
            <v>831100100</v>
          </cell>
          <cell r="E4878" t="str">
            <v xml:space="preserve">Жабдықты сақтау бойынша қызметтер                                                                   </v>
          </cell>
          <cell r="F4878" t="str">
            <v>Услуги по техническому обслуживанию контрольно-измерительных приборов и автоматики и аналогичных измерительных средств и оборудования</v>
          </cell>
          <cell r="G4878" t="str">
            <v>Услуги по техническому обслуживанию контрольно-измерительных приборов и автоматики и аналогичных измерительных средств и оборудования</v>
          </cell>
          <cell r="H4878" t="str">
            <v>Жабдықты сақтау бойынша қызметтер. Жылу есептегіштердің техникалық қызмет көрсетуі</v>
          </cell>
          <cell r="I4878" t="str">
            <v>БК</v>
          </cell>
          <cell r="J4878">
            <v>0</v>
          </cell>
          <cell r="K4878">
            <v>631010000</v>
          </cell>
          <cell r="L4878" t="str">
            <v>ҚР, ШҚО, Өскемен қ., Бажов көш., 10</v>
          </cell>
          <cell r="M4878" t="str">
            <v>Желтоқсан - Қантар</v>
          </cell>
          <cell r="N4878" t="str">
            <v>Шығыс-Қазақстан облысы, Өскемен қ.</v>
          </cell>
          <cell r="O4878"/>
          <cell r="P4878" t="str">
            <v>Қантар - Желтоқсан</v>
          </cell>
          <cell r="Q4878">
            <v>0</v>
          </cell>
          <cell r="R4878"/>
          <cell r="S4878"/>
        </row>
        <row r="4879">
          <cell r="A4879" t="str">
            <v>134 У</v>
          </cell>
          <cell r="B4879" t="str">
            <v>"ШҚ АЭК" АҚ</v>
          </cell>
          <cell r="C4879" t="str">
            <v>33.12.18.200.000.00.0777.000000000000</v>
          </cell>
          <cell r="D4879">
            <v>831100100</v>
          </cell>
          <cell r="E4879" t="str">
            <v xml:space="preserve">Жабдықты сақтау бойынша қызметтер                                                                   </v>
          </cell>
          <cell r="F4879" t="str">
            <v>Услуги по техническому обслуживанию климатического (кондиционерного) оборудования и систем/вентиляционных систем и оборудования</v>
          </cell>
          <cell r="G4879" t="str">
            <v>Услуги по техническому обслуживанию климатического (кондиционерного) оборудования и систем/вентиляционных систем и оборудования</v>
          </cell>
          <cell r="H4879" t="str">
            <v xml:space="preserve">Жабдықты сақтау бойынша қызметтер. Кондиционерлерге техникалық қызмет көрсетуі     </v>
          </cell>
          <cell r="I4879" t="str">
            <v>БК</v>
          </cell>
          <cell r="J4879">
            <v>0</v>
          </cell>
          <cell r="K4879">
            <v>631010000</v>
          </cell>
          <cell r="L4879" t="str">
            <v>ҚР, ШҚО, Өскемен қ., Бажов көш., 10</v>
          </cell>
          <cell r="M4879" t="str">
            <v>Мамыр - Маусым</v>
          </cell>
          <cell r="N4879" t="str">
            <v>Шығыс-Қазақстан облысы, Өскемен қ.</v>
          </cell>
          <cell r="O4879"/>
          <cell r="P4879" t="str">
            <v>Маусым - Тамыз</v>
          </cell>
          <cell r="Q4879">
            <v>0</v>
          </cell>
          <cell r="R4879"/>
          <cell r="S4879"/>
        </row>
        <row r="4880">
          <cell r="A4880" t="str">
            <v>134-1 У</v>
          </cell>
          <cell r="B4880" t="str">
            <v>"ШҚ АЭК" АҚ</v>
          </cell>
          <cell r="C4880" t="str">
            <v>33.12.18.200.000.00.0777.000000000000</v>
          </cell>
          <cell r="D4880">
            <v>831100100</v>
          </cell>
          <cell r="E4880" t="str">
            <v xml:space="preserve">Жабдықты сақтау бойынша қызметтер                                                                   </v>
          </cell>
          <cell r="F4880" t="str">
            <v>Услуги по техническому обслуживанию климатического (кондиционерного) оборудования и систем/вентиляционных систем и оборудования</v>
          </cell>
          <cell r="G4880" t="str">
            <v>Услуги по техническому обслуживанию климатического (кондиционерного) оборудования и систем/вентиляционных систем и оборудования</v>
          </cell>
          <cell r="H4880" t="str">
            <v xml:space="preserve">Жабдықты сақтау бойынша қызметтер. Кондиционерлерге техникалық қызмет көрсетуі     </v>
          </cell>
          <cell r="I4880" t="str">
            <v>БК</v>
          </cell>
          <cell r="J4880">
            <v>0</v>
          </cell>
          <cell r="K4880">
            <v>631010000</v>
          </cell>
          <cell r="L4880" t="str">
            <v>ҚР, ШҚО, Өскемен қ., Бажов көш., 10</v>
          </cell>
          <cell r="M4880" t="str">
            <v>Сәуір - Мамыр</v>
          </cell>
          <cell r="N4880" t="str">
            <v>Шығыс-Қазақстан облысы, Өскемен қ.</v>
          </cell>
          <cell r="O4880"/>
          <cell r="P4880" t="str">
            <v>Сәуір - Тамыз</v>
          </cell>
          <cell r="Q4880">
            <v>0</v>
          </cell>
          <cell r="R4880"/>
          <cell r="S4880"/>
        </row>
        <row r="4881">
          <cell r="A4881" t="str">
            <v>135 У</v>
          </cell>
          <cell r="B4881" t="str">
            <v>"ШҚ АЭК" АҚ</v>
          </cell>
          <cell r="C4881" t="str">
            <v>33.12.15.200.000.00.0777.000000000000</v>
          </cell>
          <cell r="D4881">
            <v>831100100</v>
          </cell>
          <cell r="E4881" t="str">
            <v xml:space="preserve">Жабдықты сақтау бойынша қызметтер                                                                   </v>
          </cell>
          <cell r="F4881" t="str">
            <v>Услуги по техническому обслуживанию лифтов/лифтовых шахт и аналогичного оборудования</v>
          </cell>
          <cell r="G4881" t="str">
            <v>Услуги по техническому обслуживанию лифтов/лифтовых шахт и аналогичного оборудования</v>
          </cell>
          <cell r="H4881" t="str">
            <v xml:space="preserve">Жабдықты сақтау бойынша қызметтер. Лифттің жөндеу және техникалық қызмет көрсету                                                                   </v>
          </cell>
          <cell r="I4881" t="str">
            <v>БК</v>
          </cell>
          <cell r="J4881">
            <v>0</v>
          </cell>
          <cell r="K4881">
            <v>631010000</v>
          </cell>
          <cell r="L4881" t="str">
            <v>ҚР, ШҚО, Өскемен қ., Бажов көш., 10</v>
          </cell>
          <cell r="M4881" t="str">
            <v>Қантар</v>
          </cell>
          <cell r="N4881" t="str">
            <v>Шығыс-Қазақстан облысы, Семей қ.</v>
          </cell>
          <cell r="O4881"/>
          <cell r="P4881" t="str">
            <v>Қантар - Желтоқсан</v>
          </cell>
          <cell r="Q4881">
            <v>0</v>
          </cell>
          <cell r="R4881"/>
          <cell r="S4881"/>
        </row>
        <row r="4882">
          <cell r="A4882" t="str">
            <v>135-1 У</v>
          </cell>
          <cell r="B4882" t="str">
            <v>"ШҚ АЭК" АҚ</v>
          </cell>
          <cell r="C4882" t="str">
            <v>33.12.15.200.000.00.0777.000000000000</v>
          </cell>
          <cell r="D4882">
            <v>831100100</v>
          </cell>
          <cell r="E4882" t="str">
            <v xml:space="preserve">Жабдықты сақтау бойынша қызметтер                                                                   </v>
          </cell>
          <cell r="F4882" t="str">
            <v>Услуги по техническому обслуживанию лифтов/лифтовых шахт и аналогичного оборудования</v>
          </cell>
          <cell r="G4882" t="str">
            <v>Услуги по техническому обслуживанию лифтов/лифтовых шахт и аналогичного оборудования</v>
          </cell>
          <cell r="H4882" t="str">
            <v xml:space="preserve">Жабдықты сақтау бойынша қызметтер. Лифттің жөндеу және техникалық қызмет көрсету                                                                   </v>
          </cell>
          <cell r="I4882" t="str">
            <v>БК</v>
          </cell>
          <cell r="J4882">
            <v>0</v>
          </cell>
          <cell r="K4882">
            <v>631010000</v>
          </cell>
          <cell r="L4882" t="str">
            <v>ҚР, ШҚО, Өскемен қ., Бажов көш., 10</v>
          </cell>
          <cell r="M4882" t="str">
            <v>Ақпан - Наурыз</v>
          </cell>
          <cell r="N4882" t="str">
            <v>Шығыс-Қазақстан облысы, Семей қ.</v>
          </cell>
          <cell r="O4882"/>
          <cell r="P4882" t="str">
            <v>Наурыз - Желтоқсан</v>
          </cell>
          <cell r="Q4882">
            <v>0</v>
          </cell>
          <cell r="R4882"/>
          <cell r="S4882"/>
        </row>
        <row r="4883">
          <cell r="A4883" t="str">
            <v>136 У</v>
          </cell>
          <cell r="B4883" t="str">
            <v>"ШҚ АЭК" АҚ</v>
          </cell>
          <cell r="C4883" t="str">
            <v>62.09.20.000.000.00.0777.000000000000</v>
          </cell>
          <cell r="D4883">
            <v>832100101</v>
          </cell>
          <cell r="E4883" t="str">
            <v xml:space="preserve">Бағдарламалық жүргізу.тг                                                                            </v>
          </cell>
          <cell r="F4883" t="str">
            <v>Услуги по администрированию и техническому обслуживанию программного обеспечения</v>
          </cell>
          <cell r="G4883" t="str">
            <v>Услуги по администрированию и техническому обслуживанию программного обеспечения</v>
          </cell>
          <cell r="H4883" t="str">
            <v>Бағдарламалық қолдау.тг. 1 жылға әрекет ету мерзімімен компьютерлер үшін вирус базасын жаңарту  (Kaspersky BusinessSpace Security CIS and Baltic Edition1 year Renewal Licenser) және Касперский антивирусын бағдарламалық қамтамасыз етуді пайдалану құқығы</v>
          </cell>
          <cell r="I4883" t="str">
            <v>БК</v>
          </cell>
          <cell r="J4883">
            <v>0</v>
          </cell>
          <cell r="K4883">
            <v>631010000</v>
          </cell>
          <cell r="L4883" t="str">
            <v>ҚР, ШҚО, Өскемен қ., Бажов көш., 10</v>
          </cell>
          <cell r="M4883" t="str">
            <v>Желтоқсан - Қантар</v>
          </cell>
          <cell r="N4883" t="str">
            <v>Шығыс-Қазақстан облысы, Өскемен қ.</v>
          </cell>
          <cell r="O4883"/>
          <cell r="P4883" t="str">
            <v>Бір жылдың ішінде</v>
          </cell>
          <cell r="Q4883" t="str">
            <v>100</v>
          </cell>
          <cell r="R4883"/>
          <cell r="S4883"/>
        </row>
        <row r="4884">
          <cell r="A4884" t="str">
            <v>136-1 У</v>
          </cell>
          <cell r="B4884" t="str">
            <v>"ШҚ АЭК" АҚ</v>
          </cell>
          <cell r="C4884" t="str">
            <v>62.09.20.000.000.00.0777.000000000000</v>
          </cell>
          <cell r="D4884">
            <v>832100101</v>
          </cell>
          <cell r="E4884" t="str">
            <v xml:space="preserve">Бағдарламалық жүргізу.тг                                                                            </v>
          </cell>
          <cell r="F4884" t="str">
            <v>Услуги по администрированию и техническому обслуживанию программного обеспечения</v>
          </cell>
          <cell r="G4884" t="str">
            <v>Услуги по администрированию и техническому обслуживанию программного обеспечения</v>
          </cell>
          <cell r="H4884" t="str">
            <v>Бағдарламалық қолдау.тг. 1 жылға әрекет ету мерзімімен компьютерлер үшін вирус базасын жаңарту  (Kaspersky BusinessSpace Security CIS and Baltic Edition1 year Renewal Licenser) және Касперский антивирусын бағдарламалық қамтамасыз етуді пайдалану құқығы</v>
          </cell>
          <cell r="I4884" t="str">
            <v>ТЭБҰ</v>
          </cell>
          <cell r="J4884">
            <v>0</v>
          </cell>
          <cell r="K4884">
            <v>631010000</v>
          </cell>
          <cell r="L4884" t="str">
            <v>ҚР, ШҚО, Өскемен қ., Бажов көш., 10</v>
          </cell>
          <cell r="M4884" t="str">
            <v>Желтоқсан - Қантар</v>
          </cell>
          <cell r="N4884" t="str">
            <v>Шығыс-Қазақстан облысы, Өскемен қ.</v>
          </cell>
          <cell r="O4884"/>
          <cell r="P4884" t="str">
            <v>Бір жылдың ішінде</v>
          </cell>
          <cell r="Q4884" t="str">
            <v>100</v>
          </cell>
          <cell r="R4884"/>
          <cell r="S4884"/>
        </row>
        <row r="4885">
          <cell r="A4885" t="str">
            <v>137 У</v>
          </cell>
          <cell r="B4885" t="str">
            <v>"ШҚ АЭК" АҚ</v>
          </cell>
          <cell r="C4885" t="str">
            <v>62.09.20.000.000.00.0777.000000000000</v>
          </cell>
          <cell r="D4885">
            <v>832100101</v>
          </cell>
          <cell r="E4885" t="str">
            <v xml:space="preserve">Бағдарламалық жүргізу.тг                                                                            </v>
          </cell>
          <cell r="F4885" t="str">
            <v>Услуги по администрированию и техническому обслуживанию программного обеспечения</v>
          </cell>
          <cell r="G4885" t="str">
            <v>Услуги по администрированию и техническому обслуживанию программного обеспечения</v>
          </cell>
          <cell r="H4885" t="str">
            <v>Бағдарламалық жүргізу.тг. Бағдарламалық кешенін жаңарту АВС-4 WINDOWs қосымшалар және жылдық қолдау  (барлық ағымдағы редакциялар және модификацияларды беру)</v>
          </cell>
          <cell r="I4885" t="str">
            <v>БК</v>
          </cell>
          <cell r="J4885">
            <v>0</v>
          </cell>
          <cell r="K4885">
            <v>631010000</v>
          </cell>
          <cell r="L4885" t="str">
            <v>ҚР, ШҚО, Өскемен қ., Бажов көш., 10</v>
          </cell>
          <cell r="M4885" t="str">
            <v>Наурыз - Сәуір</v>
          </cell>
          <cell r="N4885" t="str">
            <v>Шығыс-Қазақстан облысы, Өскемен қ.</v>
          </cell>
          <cell r="O4885"/>
          <cell r="P4885" t="str">
            <v>Бір жылдың ішінде</v>
          </cell>
          <cell r="Q4885" t="str">
            <v>100</v>
          </cell>
          <cell r="R4885"/>
          <cell r="S4885"/>
        </row>
        <row r="4886">
          <cell r="A4886" t="str">
            <v>138 У</v>
          </cell>
          <cell r="B4886" t="str">
            <v>"ШҚ АЭК" АҚ</v>
          </cell>
          <cell r="C4886" t="str">
            <v>62.09.20.000.000.00.0777.000000000000</v>
          </cell>
          <cell r="D4886">
            <v>832100101</v>
          </cell>
          <cell r="E4886" t="str">
            <v xml:space="preserve">Бағдарламалық жүргізу.тг                                                                            </v>
          </cell>
          <cell r="F4886" t="str">
            <v>Услуги по администрированию и техническому обслуживанию программного обеспечения</v>
          </cell>
          <cell r="G4886" t="str">
            <v>Услуги по администрированию и техническому обслуживанию программного обеспечения</v>
          </cell>
          <cell r="H4886" t="str">
            <v xml:space="preserve">Бағдарламалық жүргізу.тг.   АВС ПИР бағдарламалық кешенін жаңарту </v>
          </cell>
          <cell r="I4886" t="str">
            <v>БК</v>
          </cell>
          <cell r="J4886">
            <v>0</v>
          </cell>
          <cell r="K4886">
            <v>631010000</v>
          </cell>
          <cell r="L4886" t="str">
            <v>ҚР, ШҚО, Өскемен қ., Бажов көш., 10</v>
          </cell>
          <cell r="M4886" t="str">
            <v>Наурыз - Сәуір</v>
          </cell>
          <cell r="N4886" t="str">
            <v>Шығыс-Қазақстан облысы, Өскемен қ.</v>
          </cell>
          <cell r="O4886"/>
          <cell r="P4886" t="str">
            <v>Бір жылдың ішінде</v>
          </cell>
          <cell r="Q4886" t="str">
            <v>100</v>
          </cell>
          <cell r="R4886"/>
          <cell r="S4886"/>
        </row>
        <row r="4887">
          <cell r="A4887" t="str">
            <v>139 У</v>
          </cell>
          <cell r="B4887" t="str">
            <v>"ШҚ АЭК" АҚ</v>
          </cell>
          <cell r="C4887" t="str">
            <v>62.09.20.000.000.00.0777.000000000000</v>
          </cell>
          <cell r="D4887">
            <v>832100101</v>
          </cell>
          <cell r="E4887" t="str">
            <v xml:space="preserve">Бағдарламалық жүргізу.тг                                                                            </v>
          </cell>
          <cell r="F4887" t="str">
            <v>Услуги по администрированию и техническому обслуживанию программного обеспечения</v>
          </cell>
          <cell r="G4887" t="str">
            <v>Услуги по администрированию и техническому обслуживанию программного обеспечения</v>
          </cell>
          <cell r="H4887" t="str">
            <v>Бағдарламалық қолдау.тг.  Бағдарламалық кешенін жаңарту АВС-4 WINDOWs қосымшалар және жылдық қолдау  (барлық ағымдағы редакциялар және модификацияларды беру)</v>
          </cell>
          <cell r="I4887" t="str">
            <v>БК</v>
          </cell>
          <cell r="J4887">
            <v>0</v>
          </cell>
          <cell r="K4887">
            <v>631010000</v>
          </cell>
          <cell r="L4887" t="str">
            <v>ҚР, ШҚО, Өскемен қ., Бажов көш., 10</v>
          </cell>
          <cell r="M4887" t="str">
            <v>Қантар - Ақпан</v>
          </cell>
          <cell r="N4887" t="str">
            <v>Шығыс-Қазақстан облысы, Өскемен қ.</v>
          </cell>
          <cell r="O4887"/>
          <cell r="P4887" t="str">
            <v>Бір жылдың ішінде</v>
          </cell>
          <cell r="Q4887" t="str">
            <v>100</v>
          </cell>
          <cell r="R4887"/>
          <cell r="S4887"/>
        </row>
        <row r="4888">
          <cell r="A4888" t="str">
            <v>140 У</v>
          </cell>
          <cell r="B4888" t="str">
            <v>"ШҚ АЭК" АҚ</v>
          </cell>
          <cell r="C4888" t="str">
            <v>62.09.20.000.000.00.0777.000000000000</v>
          </cell>
          <cell r="D4888">
            <v>832100101</v>
          </cell>
          <cell r="E4888" t="str">
            <v xml:space="preserve">Бағдарламалық жүргізу.тг                                                                            </v>
          </cell>
          <cell r="F4888" t="str">
            <v>Услуги по администрированию и техническому обслуживанию программного обеспечения</v>
          </cell>
          <cell r="G4888" t="str">
            <v>Услуги по администрированию и техническому обслуживанию программного обеспечения</v>
          </cell>
          <cell r="H4888" t="str">
            <v xml:space="preserve">Бағдарламалық жүргізу.тг. Куәліктерін ұсынумен, басқа бағдарламалық кешендер құрамы және үлгісінде мәліметтер Базасын қолдануға құқық. </v>
          </cell>
          <cell r="I4888" t="str">
            <v>БК</v>
          </cell>
          <cell r="J4888">
            <v>0</v>
          </cell>
          <cell r="K4888">
            <v>631010000</v>
          </cell>
          <cell r="L4888" t="str">
            <v>ҚР, ШҚО, Өскемен қ., Бажов көш., 10</v>
          </cell>
          <cell r="M4888" t="str">
            <v>Қантар - Ақпан</v>
          </cell>
          <cell r="N4888" t="str">
            <v>Шығыс-Қазақстан облысы, Өскемен қ.</v>
          </cell>
          <cell r="O4888"/>
          <cell r="P4888" t="str">
            <v>Бір жылдың ішінде</v>
          </cell>
          <cell r="Q4888" t="str">
            <v>100</v>
          </cell>
          <cell r="R4888"/>
          <cell r="S4888"/>
        </row>
        <row r="4889">
          <cell r="A4889" t="str">
            <v>141 У</v>
          </cell>
          <cell r="B4889" t="str">
            <v>"ШҚ АЭК" АҚ</v>
          </cell>
          <cell r="C4889" t="str">
            <v>62.02.30.000.001.00.0777.000000000000</v>
          </cell>
          <cell r="D4889">
            <v>832100102</v>
          </cell>
          <cell r="E4889" t="str">
            <v xml:space="preserve">Электрондық құжат айналымы жүйесін қолдау бойынша қызметтер                                         </v>
          </cell>
          <cell r="F4889" t="str">
            <v>Услуги по сопровождению и технической поддержке информационной системы</v>
          </cell>
          <cell r="G4889" t="str">
            <v>Услуги по сопровождению и технической поддержке информационной системы</v>
          </cell>
          <cell r="H4889" t="str">
            <v>Электрондық құжат айналымы жүйесін қолдау бойынша қызметтер. KazDoc пайдаланушылары бірлескен жұмысы үшін жүйені қолдау және ілеспе бойынша қызметтер.</v>
          </cell>
          <cell r="I4889" t="str">
            <v>БК</v>
          </cell>
          <cell r="J4889">
            <v>0</v>
          </cell>
          <cell r="K4889">
            <v>631010000</v>
          </cell>
          <cell r="L4889" t="str">
            <v>ҚР, ШҚО, Өскемен қ., Бажов көш., 10</v>
          </cell>
          <cell r="M4889" t="str">
            <v>Желтоқсан - Қантар</v>
          </cell>
          <cell r="N4889" t="str">
            <v>Шығыс-Қазақстан облысы, Өскемен қ.</v>
          </cell>
          <cell r="O4889"/>
          <cell r="P4889" t="str">
            <v>Қантар - Желтоқсан</v>
          </cell>
          <cell r="Q4889">
            <v>0</v>
          </cell>
          <cell r="R4889"/>
          <cell r="S4889"/>
        </row>
        <row r="4890">
          <cell r="A4890" t="str">
            <v>142 У</v>
          </cell>
          <cell r="B4890" t="str">
            <v>"ШҚ АЭК" АҚ</v>
          </cell>
          <cell r="C4890" t="str">
            <v>96.09.19.900.001.00.0777.000000000000</v>
          </cell>
          <cell r="D4890">
            <v>833100100</v>
          </cell>
          <cell r="E4890" t="str">
            <v xml:space="preserve">Ақпараттық-құқықтық қызметтер                                                                       </v>
          </cell>
          <cell r="F4890" t="str">
            <v>Услуги по предоставлению лицензий на право использования юридической справочно-информационной системой</v>
          </cell>
          <cell r="G4890" t="str">
            <v>Услуги по предоставлению лицензий на право использования к юридической справочно-информационной системой</v>
          </cell>
          <cell r="H4890" t="str">
            <v>Ақпараттық-құқықтық қызметтер. "Параграф" ақпараттық-құқықтық жүйесі</v>
          </cell>
          <cell r="I4890" t="str">
            <v>БК</v>
          </cell>
          <cell r="J4890">
            <v>0</v>
          </cell>
          <cell r="K4890">
            <v>631010000</v>
          </cell>
          <cell r="L4890" t="str">
            <v>ҚР, ШҚО, Өскемен қ., Бажов көш., 10</v>
          </cell>
          <cell r="M4890" t="str">
            <v>Желтоқсан - Қантар</v>
          </cell>
          <cell r="N4890" t="str">
            <v>Шығыс-Қазақстан облысы, Өскемен қ.</v>
          </cell>
          <cell r="O4890"/>
          <cell r="P4890" t="str">
            <v>Қантар - Желтоқсан</v>
          </cell>
          <cell r="Q4890">
            <v>0</v>
          </cell>
          <cell r="R4890"/>
          <cell r="S4890"/>
        </row>
        <row r="4891">
          <cell r="A4891" t="str">
            <v>143 У</v>
          </cell>
          <cell r="B4891" t="str">
            <v>"ШҚ АЭК" АҚ</v>
          </cell>
          <cell r="C4891" t="str">
            <v>53.20.11.110.000.00.0777.000000000000</v>
          </cell>
          <cell r="D4891">
            <v>840108101</v>
          </cell>
          <cell r="E4891" t="str">
            <v xml:space="preserve">басқа қызметтер/курьер қызметі                                                                      </v>
          </cell>
          <cell r="F4891" t="str">
            <v>Услуги по курьерской доставке почты</v>
          </cell>
          <cell r="G4891" t="str">
            <v>Услуги по курьерской доставке почты</v>
          </cell>
          <cell r="H4891" t="str">
            <v>Басқа қызметтер/курьер қызметі. Пошта жөнелту.</v>
          </cell>
          <cell r="I4891" t="str">
            <v>БК</v>
          </cell>
          <cell r="J4891">
            <v>0</v>
          </cell>
          <cell r="K4891">
            <v>631010000</v>
          </cell>
          <cell r="L4891" t="str">
            <v>ҚР, ШҚО, Өскемен қ., Бажов көш., 10</v>
          </cell>
          <cell r="M4891" t="str">
            <v>Желтоқсан - Қантар</v>
          </cell>
          <cell r="N4891" t="str">
            <v>Шығыс-Қазақстан облысы, Өскемен қ.</v>
          </cell>
          <cell r="O4891"/>
          <cell r="P4891" t="str">
            <v>Қантар - Желтоқсан</v>
          </cell>
          <cell r="Q4891">
            <v>0</v>
          </cell>
          <cell r="R4891"/>
          <cell r="S4891"/>
        </row>
        <row r="4892">
          <cell r="A4892" t="str">
            <v>144 У</v>
          </cell>
          <cell r="B4892" t="str">
            <v>"ШҚ АЭК" АҚ</v>
          </cell>
          <cell r="C4892" t="str">
            <v>53.10.12.900.000.00.0777.000000000000</v>
          </cell>
          <cell r="D4892">
            <v>840108102</v>
          </cell>
          <cell r="E4892" t="str">
            <v xml:space="preserve">Басқа қызметтер/ пошта қызметі                                                                      </v>
          </cell>
          <cell r="F4892" t="str">
            <v>Услуги почтовые, связанные с письмами</v>
          </cell>
          <cell r="G4892" t="str">
            <v>Услуги почтовые, связанные с письмами</v>
          </cell>
          <cell r="H4892" t="str">
            <v>Басқа қызметтер/ пошта қызметі. Поштаны жөнелту</v>
          </cell>
          <cell r="I4892" t="str">
            <v>БК</v>
          </cell>
          <cell r="J4892">
            <v>0</v>
          </cell>
          <cell r="K4892">
            <v>631010000</v>
          </cell>
          <cell r="L4892" t="str">
            <v>ҚР, ШҚО, Өскемен қ., Бажов көш., 10</v>
          </cell>
          <cell r="M4892" t="str">
            <v>Желтоқсан - Қантар</v>
          </cell>
          <cell r="N4892" t="str">
            <v>Шығыс-Қазақстан облысы, Өскемен қ.</v>
          </cell>
          <cell r="O4892"/>
          <cell r="P4892" t="str">
            <v>Қантар - Желтоқсан</v>
          </cell>
          <cell r="Q4892">
            <v>0</v>
          </cell>
          <cell r="R4892"/>
          <cell r="S4892"/>
        </row>
        <row r="4893">
          <cell r="A4893" t="str">
            <v>145 У</v>
          </cell>
          <cell r="B4893" t="str">
            <v>"ШҚ АЭК" АҚ</v>
          </cell>
          <cell r="C4893" t="str">
            <v>18.14.10.100.002.00.0777.000000000000</v>
          </cell>
          <cell r="D4893">
            <v>840108104</v>
          </cell>
          <cell r="E4893" t="str">
            <v xml:space="preserve">Құжаттарды қатты мұқабамен түптеу                                                                   </v>
          </cell>
          <cell r="F4893" t="str">
            <v>Услуги по комплектованию книжного блока и сшиванию и склеиванию его с переплетом</v>
          </cell>
          <cell r="G4893" t="str">
            <v>Услуги по комплектованию книжного блока и сшиванию и склеиванию его с переплетом</v>
          </cell>
          <cell r="H4893" t="str">
            <v>Түптеуші қызметі.Құжаттарды түптеу</v>
          </cell>
          <cell r="I4893" t="str">
            <v>БК</v>
          </cell>
          <cell r="J4893">
            <v>0</v>
          </cell>
          <cell r="K4893">
            <v>631010000</v>
          </cell>
          <cell r="L4893" t="str">
            <v>ҚР, ШҚО, Өскемен қ., Бажов көш., 10</v>
          </cell>
          <cell r="M4893" t="str">
            <v>Сәуір - Мамыр</v>
          </cell>
          <cell r="N4893" t="str">
            <v>Шығыс-Қазақстан облысы, Өскемен қ.</v>
          </cell>
          <cell r="O4893"/>
          <cell r="P4893" t="str">
            <v>Мамыр</v>
          </cell>
          <cell r="Q4893">
            <v>0</v>
          </cell>
          <cell r="R4893"/>
          <cell r="S4893"/>
        </row>
        <row r="4894">
          <cell r="A4894" t="str">
            <v>145-1 У</v>
          </cell>
          <cell r="B4894" t="str">
            <v>"ШҚ АЭК" АҚ</v>
          </cell>
          <cell r="C4894" t="str">
            <v>18.14.10.100.002.00.0777.000000000000</v>
          </cell>
          <cell r="D4894">
            <v>840108104</v>
          </cell>
          <cell r="E4894" t="str">
            <v xml:space="preserve">Құжаттарды қатты мұқабамен түптеу                                                                   </v>
          </cell>
          <cell r="F4894" t="str">
            <v>Услуги по комплектованию книжного блока и сшиванию и склеиванию его с переплетом</v>
          </cell>
          <cell r="G4894" t="str">
            <v>Услуги по комплектованию книжного блока и сшиванию и склеиванию его с переплетом</v>
          </cell>
          <cell r="H4894" t="str">
            <v>Түптеуші қызметі.Құжаттарды түптеу</v>
          </cell>
          <cell r="I4894" t="str">
            <v>БК</v>
          </cell>
          <cell r="J4894">
            <v>0</v>
          </cell>
          <cell r="K4894">
            <v>631010000</v>
          </cell>
          <cell r="L4894" t="str">
            <v>ҚР, ШҚО, Өскемен қ., Бажов көш., 10</v>
          </cell>
          <cell r="M4894" t="str">
            <v>Мамыр - Маусым</v>
          </cell>
          <cell r="N4894" t="str">
            <v>Шығыс-Қазақстан облысы, Өскемен қ.</v>
          </cell>
          <cell r="O4894"/>
          <cell r="P4894" t="str">
            <v>Мамыр - Желтоқсан</v>
          </cell>
          <cell r="Q4894">
            <v>0</v>
          </cell>
          <cell r="R4894"/>
          <cell r="S4894"/>
        </row>
        <row r="4895">
          <cell r="A4895" t="str">
            <v>146 У</v>
          </cell>
          <cell r="B4895" t="str">
            <v>"ШҚ АЭК" АҚ</v>
          </cell>
          <cell r="C4895" t="str">
            <v>91.01.12.000.003.00.0777.000000000000</v>
          </cell>
          <cell r="D4895">
            <v>840108105</v>
          </cell>
          <cell r="E4895" t="str">
            <v xml:space="preserve">Мұрағат қызметі                                                                                     </v>
          </cell>
          <cell r="F4895" t="str">
            <v>Услуги по ведению архивных документов</v>
          </cell>
          <cell r="G4895" t="str">
            <v>Услуги по ведению архивных документов</v>
          </cell>
          <cell r="H4895" t="str">
            <v>Мұрағат қызметі.Құжаттарды әзірлеу</v>
          </cell>
          <cell r="I4895" t="str">
            <v>БК</v>
          </cell>
          <cell r="J4895">
            <v>0</v>
          </cell>
          <cell r="K4895">
            <v>631010000</v>
          </cell>
          <cell r="L4895" t="str">
            <v>ҚР, ШҚО, Өскемен қ., Бажов көш., 10</v>
          </cell>
          <cell r="M4895" t="str">
            <v>Сәуір - Мамыр</v>
          </cell>
          <cell r="N4895" t="str">
            <v>Шығыс-Қазақстан облысы, Өскемен қ.</v>
          </cell>
          <cell r="O4895"/>
          <cell r="P4895" t="str">
            <v>Мамыр</v>
          </cell>
          <cell r="Q4895">
            <v>0</v>
          </cell>
          <cell r="R4895"/>
          <cell r="S4895"/>
        </row>
        <row r="4896">
          <cell r="A4896" t="str">
            <v>146-1 У</v>
          </cell>
          <cell r="B4896" t="str">
            <v>"ШҚ АЭК" АҚ</v>
          </cell>
          <cell r="C4896" t="str">
            <v>91.01.12.000.003.00.0777.000000000000</v>
          </cell>
          <cell r="D4896">
            <v>840108105</v>
          </cell>
          <cell r="E4896" t="str">
            <v xml:space="preserve">Мұрағат қызметі                                                                                     </v>
          </cell>
          <cell r="F4896" t="str">
            <v>Услуги по ведению архивных документов</v>
          </cell>
          <cell r="G4896" t="str">
            <v>Услуги по ведению архивных документов</v>
          </cell>
          <cell r="H4896" t="str">
            <v>Мұрағат қызметі.Құжаттарды әзірлеу</v>
          </cell>
          <cell r="I4896" t="str">
            <v>БК</v>
          </cell>
          <cell r="J4896">
            <v>0</v>
          </cell>
          <cell r="K4896">
            <v>631010000</v>
          </cell>
          <cell r="L4896" t="str">
            <v>ҚР, ШҚО, Өскемен қ., Бажов көш., 10</v>
          </cell>
          <cell r="M4896" t="str">
            <v>Мамыр - Маусым</v>
          </cell>
          <cell r="N4896" t="str">
            <v>Шығыс-Қазақстан облысы, Өскемен қ.</v>
          </cell>
          <cell r="O4896"/>
          <cell r="P4896" t="str">
            <v>Мамыр - Желтоқсан</v>
          </cell>
          <cell r="Q4896">
            <v>0</v>
          </cell>
          <cell r="R4896"/>
          <cell r="S4896"/>
        </row>
        <row r="4897">
          <cell r="A4897" t="str">
            <v>147 У</v>
          </cell>
          <cell r="B4897" t="str">
            <v>"ШҚ АЭК" АҚ</v>
          </cell>
          <cell r="C4897" t="str">
            <v>66.29.11.000.000.00.0777.000000000000</v>
          </cell>
          <cell r="D4897">
            <v>840109100</v>
          </cell>
          <cell r="E4897" t="str">
            <v xml:space="preserve">Актуарлық есептеуді жургізу қызметті                                                                </v>
          </cell>
          <cell r="F4897" t="str">
            <v>Услуги актуариев</v>
          </cell>
          <cell r="G4897" t="str">
            <v>Услуги актуариев</v>
          </cell>
          <cell r="H4897" t="str">
            <v>Актуарлық есептеуді жургізу қызметті</v>
          </cell>
          <cell r="I4897" t="str">
            <v>БК</v>
          </cell>
          <cell r="J4897">
            <v>0</v>
          </cell>
          <cell r="K4897">
            <v>631010000</v>
          </cell>
          <cell r="L4897" t="str">
            <v>ҚР, ШҚО, Өскемен қ., Бажов көш., 10</v>
          </cell>
          <cell r="M4897" t="str">
            <v>Желтоқсан</v>
          </cell>
          <cell r="N4897" t="str">
            <v>Шығыс-Қазақстан облысы, Өскемен қ.</v>
          </cell>
          <cell r="O4897"/>
          <cell r="P4897" t="str">
            <v>Желтоқсан</v>
          </cell>
          <cell r="Q4897">
            <v>0</v>
          </cell>
          <cell r="R4897"/>
          <cell r="S4897"/>
        </row>
        <row r="4898">
          <cell r="A4898" t="str">
            <v>147-1 У</v>
          </cell>
          <cell r="B4898" t="str">
            <v>"ШҚ АЭК" АҚ</v>
          </cell>
          <cell r="C4898" t="str">
            <v>66.29.11.000.000.00.0777.000000000000</v>
          </cell>
          <cell r="D4898">
            <v>840109100</v>
          </cell>
          <cell r="E4898" t="str">
            <v xml:space="preserve">Актуарлық есептеуді жургізу қызметті                                                                </v>
          </cell>
          <cell r="F4898" t="str">
            <v>Услуги актуариев</v>
          </cell>
          <cell r="G4898" t="str">
            <v>Услуги актуариев</v>
          </cell>
          <cell r="H4898" t="str">
            <v>Актуарлық есептеуді жургізу қызметті</v>
          </cell>
          <cell r="I4898" t="str">
            <v>БК</v>
          </cell>
          <cell r="J4898">
            <v>0</v>
          </cell>
          <cell r="K4898">
            <v>631010000</v>
          </cell>
          <cell r="L4898" t="str">
            <v>ҚР, ШҚО, Өскемен қ., Бажов көш., 10</v>
          </cell>
          <cell r="M4898" t="str">
            <v>Маусым - Шілде</v>
          </cell>
          <cell r="N4898" t="str">
            <v>Шығыс-Қазақстан облысы, Өскемен қ.</v>
          </cell>
          <cell r="O4898"/>
          <cell r="P4898" t="str">
            <v>Желтоқсан</v>
          </cell>
          <cell r="Q4898">
            <v>0</v>
          </cell>
          <cell r="R4898"/>
          <cell r="S4898"/>
        </row>
        <row r="4899">
          <cell r="A4899" t="str">
            <v>148 У</v>
          </cell>
          <cell r="B4899" t="str">
            <v>"ШҚ АЭК" АҚ</v>
          </cell>
          <cell r="C4899" t="str">
            <v>31.00.91.000.001.00.0777.000000000000</v>
          </cell>
          <cell r="D4899">
            <v>840110100</v>
          </cell>
          <cell r="E4899" t="str">
            <v xml:space="preserve">Тараптық ұйымдардың өзге қызметтері                                                                 </v>
          </cell>
          <cell r="F4899" t="str">
            <v>Услуги по обтяжке мебели (обивка)</v>
          </cell>
          <cell r="G4899" t="str">
            <v>Услуги по обтяжке мебели (обивка)</v>
          </cell>
          <cell r="H4899" t="str">
            <v xml:space="preserve">Басқа ұйымдардың басқадай қызметтері. Жұмсақ жиһазды тарту. </v>
          </cell>
          <cell r="I4899" t="str">
            <v>БК</v>
          </cell>
          <cell r="J4899">
            <v>0</v>
          </cell>
          <cell r="K4899">
            <v>631010000</v>
          </cell>
          <cell r="L4899" t="str">
            <v>ҚР, ШҚО, Өскемен қ., Бажов көш., 10</v>
          </cell>
          <cell r="M4899" t="str">
            <v>Ақпан - Наурыз</v>
          </cell>
          <cell r="N4899" t="str">
            <v>Шығыс-Қазақстан облысы, Өскемен қ.</v>
          </cell>
          <cell r="O4899"/>
          <cell r="P4899" t="str">
            <v>Наурыз</v>
          </cell>
          <cell r="Q4899">
            <v>0</v>
          </cell>
          <cell r="R4899"/>
          <cell r="S4899"/>
        </row>
        <row r="4900">
          <cell r="A4900" t="str">
            <v>149 У</v>
          </cell>
          <cell r="B4900" t="str">
            <v>"ШҚ АЭК" АҚ</v>
          </cell>
          <cell r="C4900" t="str">
            <v>85.59.13.335.001.00.0777.000000000000</v>
          </cell>
          <cell r="D4900">
            <v>902102100</v>
          </cell>
          <cell r="E4900" t="str">
            <v xml:space="preserve">Қызметкерлерді дайындау                                                                             </v>
          </cell>
          <cell r="F4900" t="str">
            <v>Услуги по обучению (кроме в области начального, среднего, высшего образования)</v>
          </cell>
          <cell r="G4900" t="str">
            <v>Услуги по обучению (обучению/подготовке/переподготовке/повышению квалификации)</v>
          </cell>
          <cell r="H4900" t="str">
            <v>Қызметкерлерді дайындау. Әкімшілік-басқару қызметкерлерін  оқыту</v>
          </cell>
          <cell r="I4900" t="str">
            <v>БК</v>
          </cell>
          <cell r="J4900">
            <v>0</v>
          </cell>
          <cell r="K4900">
            <v>631010000</v>
          </cell>
          <cell r="L4900" t="str">
            <v>ҚР, ШҚО, Өскемен қ., Бажов көш., 10</v>
          </cell>
          <cell r="M4900" t="str">
            <v>Қантар</v>
          </cell>
          <cell r="N4900" t="str">
            <v>Шығыс-Қазақстан облысы, Өскемен қ.</v>
          </cell>
          <cell r="O4900"/>
          <cell r="P4900" t="str">
            <v>Қантар</v>
          </cell>
          <cell r="Q4900">
            <v>0</v>
          </cell>
          <cell r="R4900"/>
          <cell r="S4900"/>
        </row>
        <row r="4901">
          <cell r="A4901" t="str">
            <v>149-1 У</v>
          </cell>
          <cell r="B4901" t="str">
            <v>"ШҚ АЭК" АҚ</v>
          </cell>
          <cell r="C4901" t="str">
            <v>85.59.13.335.001.00.0777.000000000000</v>
          </cell>
          <cell r="D4901">
            <v>902102100</v>
          </cell>
          <cell r="E4901" t="str">
            <v xml:space="preserve">Қызметкерлерді дайындау                                                                             </v>
          </cell>
          <cell r="F4901" t="str">
            <v>Услуги по обучению (кроме в области начального, среднего, высшего образования)</v>
          </cell>
          <cell r="G4901" t="str">
            <v>Услуги по обучению (обучению/подготовке/переподготовке/повышению квалификации)</v>
          </cell>
          <cell r="H4901" t="str">
            <v>Қызметкерлерді дайындау. Әкімшілік-басқару қызметкерлерін  оқыту</v>
          </cell>
          <cell r="I4901" t="str">
            <v>БК</v>
          </cell>
          <cell r="J4901">
            <v>0</v>
          </cell>
          <cell r="K4901">
            <v>631010000</v>
          </cell>
          <cell r="L4901" t="str">
            <v>ҚР, ШҚО, Өскемен қ., Бажов көш., 10</v>
          </cell>
          <cell r="M4901" t="str">
            <v>Ақпан</v>
          </cell>
          <cell r="N4901" t="str">
            <v>Шығыс-Қазақстан облысы, Өскемен қ.</v>
          </cell>
          <cell r="O4901"/>
          <cell r="P4901" t="str">
            <v>Ақпан</v>
          </cell>
          <cell r="Q4901">
            <v>0</v>
          </cell>
          <cell r="R4901"/>
          <cell r="S4901"/>
        </row>
        <row r="4902">
          <cell r="A4902" t="str">
            <v>149-2 У</v>
          </cell>
          <cell r="B4902" t="str">
            <v>"ШҚ АЭК" АҚ</v>
          </cell>
          <cell r="C4902" t="str">
            <v>85.59.13.335.001.00.0777.000000000000</v>
          </cell>
          <cell r="D4902">
            <v>902102100</v>
          </cell>
          <cell r="E4902" t="str">
            <v xml:space="preserve">Қызметкерлерді дайындау                                                                             </v>
          </cell>
          <cell r="F4902" t="str">
            <v>Услуги по обучению (кроме в области начального, среднего, высшего образования)</v>
          </cell>
          <cell r="G4902" t="str">
            <v>Услуги по обучению (обучению/подготовке/переподготовке/повышению квалификации)</v>
          </cell>
          <cell r="H4902" t="str">
            <v>Қызметкерлерді дайындау. Әкімшілік-басқару қызметкерлерін  оқыту</v>
          </cell>
          <cell r="I4902" t="str">
            <v>БК</v>
          </cell>
          <cell r="J4902">
            <v>0</v>
          </cell>
          <cell r="K4902">
            <v>631010000</v>
          </cell>
          <cell r="L4902" t="str">
            <v>ҚР, ШҚО, Өскемен қ., Бажов көш., 10</v>
          </cell>
          <cell r="M4902" t="str">
            <v>Ақпан</v>
          </cell>
          <cell r="N4902" t="str">
            <v>Шығыс-Қазақстан облысы, Өскемен қ.</v>
          </cell>
          <cell r="O4902"/>
          <cell r="P4902" t="str">
            <v>Ақпан</v>
          </cell>
          <cell r="Q4902">
            <v>0</v>
          </cell>
          <cell r="R4902"/>
          <cell r="S4902"/>
        </row>
        <row r="4903">
          <cell r="A4903" t="str">
            <v>149-3 У</v>
          </cell>
          <cell r="B4903" t="str">
            <v>"ШҚ АЭК" АҚ</v>
          </cell>
          <cell r="C4903" t="str">
            <v>85.59.13.335.001.00.0777.000000000000</v>
          </cell>
          <cell r="D4903">
            <v>902102100</v>
          </cell>
          <cell r="E4903" t="str">
            <v xml:space="preserve">Қызметкерлерді дайындау                                                                             </v>
          </cell>
          <cell r="F4903" t="str">
            <v>Услуги по обучению (кроме в области начального, среднего, высшего образования)</v>
          </cell>
          <cell r="G4903" t="str">
            <v>Услуги по обучению (обучению/подготовке/переподготовке/повышению квалификации)</v>
          </cell>
          <cell r="H4903" t="str">
            <v>Қызметкерлерді дайындау. Әкімшілік-басқару қызметкерлерін  оқыту</v>
          </cell>
          <cell r="I4903" t="str">
            <v>БК</v>
          </cell>
          <cell r="J4903">
            <v>0</v>
          </cell>
          <cell r="K4903">
            <v>631010000</v>
          </cell>
          <cell r="L4903" t="str">
            <v>ҚР, ШҚО, Өскемен қ., Бажов көш., 10</v>
          </cell>
          <cell r="M4903" t="str">
            <v>Наурыз</v>
          </cell>
          <cell r="N4903" t="str">
            <v>Шығыс-Қазақстан облысы, Өскемен қ.</v>
          </cell>
          <cell r="O4903"/>
          <cell r="P4903" t="str">
            <v>Наурыз</v>
          </cell>
          <cell r="Q4903">
            <v>0</v>
          </cell>
          <cell r="R4903"/>
          <cell r="S4903"/>
        </row>
        <row r="4904">
          <cell r="A4904" t="str">
            <v>149-4 У</v>
          </cell>
          <cell r="B4904" t="str">
            <v>"ШҚ АЭК" АҚ</v>
          </cell>
          <cell r="C4904" t="str">
            <v>85.59.13.335.001.00.0777.000000000000</v>
          </cell>
          <cell r="D4904">
            <v>902102100</v>
          </cell>
          <cell r="E4904" t="str">
            <v xml:space="preserve">Қызметкерлерді дайындау                                                                             </v>
          </cell>
          <cell r="F4904" t="str">
            <v>Услуги по обучению (кроме в области начального, среднего, высшего образования)</v>
          </cell>
          <cell r="G4904" t="str">
            <v>Услуги по обучению (обучению/подготовке/переподготовке/повышению квалификации)</v>
          </cell>
          <cell r="H4904" t="str">
            <v>Қызметкерлерді дайындау. Әкімшілік-басқару қызметкерлерін  оқыту</v>
          </cell>
          <cell r="I4904" t="str">
            <v>БК</v>
          </cell>
          <cell r="J4904">
            <v>0</v>
          </cell>
          <cell r="K4904">
            <v>631010000</v>
          </cell>
          <cell r="L4904" t="str">
            <v>ҚР, ШҚО, Өскемен қ., Бажов көш., 10</v>
          </cell>
          <cell r="M4904" t="str">
            <v>Наурыз</v>
          </cell>
          <cell r="N4904" t="str">
            <v>Шығыс-Қазақстан облысы, Өскемен қ.</v>
          </cell>
          <cell r="O4904"/>
          <cell r="P4904" t="str">
            <v>Наурыз</v>
          </cell>
          <cell r="Q4904">
            <v>0</v>
          </cell>
          <cell r="R4904"/>
          <cell r="S4904"/>
        </row>
        <row r="4905">
          <cell r="A4905" t="str">
            <v>149-5 У</v>
          </cell>
          <cell r="B4905" t="str">
            <v>"ШҚ АЭК" АҚ</v>
          </cell>
          <cell r="C4905" t="str">
            <v>82.30.11.000.000.00.0777.000000000000</v>
          </cell>
          <cell r="D4905">
            <v>902101100</v>
          </cell>
          <cell r="E4905" t="str">
            <v>Семинарларға, тренингтерге қатысу</v>
          </cell>
          <cell r="F490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90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905" t="str">
            <v>Семинарларға, тренингтерге қатысу. Әкімшілік-басқару қызметкерлерін  оқыту</v>
          </cell>
          <cell r="I4905" t="str">
            <v>БК</v>
          </cell>
          <cell r="J4905">
            <v>0</v>
          </cell>
          <cell r="K4905">
            <v>631010000</v>
          </cell>
          <cell r="L4905" t="str">
            <v>ҚР, ШҚО, Өскемен қ., Бажов көш., 10</v>
          </cell>
          <cell r="M4905" t="str">
            <v>Сәуір</v>
          </cell>
          <cell r="N4905" t="str">
            <v>Шығыс-Қазақстан облысы, Өскемен қ.</v>
          </cell>
          <cell r="O4905"/>
          <cell r="P4905" t="str">
            <v>Сәуір</v>
          </cell>
          <cell r="Q4905">
            <v>0</v>
          </cell>
          <cell r="R4905"/>
          <cell r="S4905"/>
        </row>
        <row r="4906">
          <cell r="A4906" t="str">
            <v>149-6 У</v>
          </cell>
          <cell r="B4906" t="str">
            <v>"ШҚ АЭК" АҚ</v>
          </cell>
          <cell r="C4906" t="str">
            <v>82.30.11.000.000.00.0777.000000000000</v>
          </cell>
          <cell r="D4906">
            <v>902101100</v>
          </cell>
          <cell r="E4906" t="str">
            <v>Семинарларға, тренингтерге қатысу</v>
          </cell>
          <cell r="F490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90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906" t="str">
            <v>Семинарларға, тренингтерге қатысу. Әкімшілік-басқару қызметкерлерін  оқыту</v>
          </cell>
          <cell r="I4906" t="str">
            <v>БК</v>
          </cell>
          <cell r="J4906">
            <v>0</v>
          </cell>
          <cell r="K4906">
            <v>631010000</v>
          </cell>
          <cell r="L4906" t="str">
            <v>ҚР, ШҚО, Өскемен қ., Бажов көш., 10</v>
          </cell>
          <cell r="M4906" t="str">
            <v>Мамыр - Маусым</v>
          </cell>
          <cell r="N4906" t="str">
            <v>Шығыс-Қазақстан облысы, Өскемен қ.</v>
          </cell>
          <cell r="O4906"/>
          <cell r="P4906" t="str">
            <v>Мамыр - Маусым</v>
          </cell>
          <cell r="Q4906">
            <v>0</v>
          </cell>
          <cell r="R4906"/>
          <cell r="S4906"/>
        </row>
        <row r="4907">
          <cell r="A4907" t="str">
            <v>149-7 У</v>
          </cell>
          <cell r="B4907" t="str">
            <v>"ШҚ АЭК" АҚ</v>
          </cell>
          <cell r="C4907" t="str">
            <v>82.30.11.000.000.00.0777.000000000000</v>
          </cell>
          <cell r="D4907">
            <v>902101100</v>
          </cell>
          <cell r="E4907" t="str">
            <v>Семинарларға, тренингтерге қатысу</v>
          </cell>
          <cell r="F4907"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907"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907" t="str">
            <v>Семинарларға, тренингтерге қатысу. Әкімшілік-басқару қызметкерлерін  оқыту</v>
          </cell>
          <cell r="I4907" t="str">
            <v>БК</v>
          </cell>
          <cell r="J4907">
            <v>0</v>
          </cell>
          <cell r="K4907">
            <v>631010000</v>
          </cell>
          <cell r="L4907" t="str">
            <v>ҚР, ШҚО, Өскемен қ., Бажов көш., 10</v>
          </cell>
          <cell r="M4907" t="str">
            <v>Шілде - Тамыз</v>
          </cell>
          <cell r="N4907" t="str">
            <v>Шығыс-Қазақстан облысы, Өскемен қ.</v>
          </cell>
          <cell r="O4907"/>
          <cell r="P4907" t="str">
            <v>Шілде</v>
          </cell>
          <cell r="Q4907">
            <v>0</v>
          </cell>
          <cell r="R4907"/>
          <cell r="S4907"/>
        </row>
        <row r="4908">
          <cell r="A4908" t="str">
            <v>150 У</v>
          </cell>
          <cell r="B4908" t="str">
            <v>"ШҚ АЭК" АҚ</v>
          </cell>
          <cell r="C4908" t="str">
            <v>85.59.13.335.001.00.0777.000000000000</v>
          </cell>
          <cell r="D4908">
            <v>902102100</v>
          </cell>
          <cell r="E4908" t="str">
            <v xml:space="preserve">Қызметкерлерді дайындау                                                                             </v>
          </cell>
          <cell r="F4908" t="str">
            <v>Услуги по обучению (кроме в области начального, среднего, высшего образования)</v>
          </cell>
          <cell r="G4908" t="str">
            <v>Услуги по обучению (обучению/подготовке/переподготовке/повышению квалификации)</v>
          </cell>
          <cell r="H4908" t="str">
            <v>Қызметкерлерді дайындау. Өндірістік  қызметкерлерлерді  оқыту</v>
          </cell>
          <cell r="I4908" t="str">
            <v>БК</v>
          </cell>
          <cell r="J4908">
            <v>0</v>
          </cell>
          <cell r="K4908">
            <v>631010000</v>
          </cell>
          <cell r="L4908" t="str">
            <v>ҚР, ШҚО, Өскемен қ., Бажов көш., 10</v>
          </cell>
          <cell r="M4908" t="str">
            <v>Қантар</v>
          </cell>
          <cell r="N4908" t="str">
            <v>Шығыс-Қазақстан облысы, Өскемен қ.</v>
          </cell>
          <cell r="O4908"/>
          <cell r="P4908" t="str">
            <v>Қантар</v>
          </cell>
          <cell r="Q4908">
            <v>0</v>
          </cell>
          <cell r="R4908"/>
          <cell r="S4908"/>
        </row>
        <row r="4909">
          <cell r="A4909" t="str">
            <v>150-1 У</v>
          </cell>
          <cell r="B4909" t="str">
            <v>"ШҚ АЭК" АҚ</v>
          </cell>
          <cell r="C4909" t="str">
            <v>85.59.13.335.001.00.0777.000000000000</v>
          </cell>
          <cell r="D4909">
            <v>902102100</v>
          </cell>
          <cell r="E4909" t="str">
            <v xml:space="preserve">Қызметкерлерді дайындау                                                                             </v>
          </cell>
          <cell r="F4909" t="str">
            <v>Услуги по обучению (кроме в области начального, среднего, высшего образования)</v>
          </cell>
          <cell r="G4909" t="str">
            <v>Услуги по обучению (обучению/подготовке/переподготовке/повышению квалификации)</v>
          </cell>
          <cell r="H4909" t="str">
            <v>Қызметкерлерді дайындау. Өндірістік  қызметкерлерлерді  оқыту</v>
          </cell>
          <cell r="I4909" t="str">
            <v>БК</v>
          </cell>
          <cell r="J4909">
            <v>0</v>
          </cell>
          <cell r="K4909">
            <v>631010000</v>
          </cell>
          <cell r="L4909" t="str">
            <v>ҚР, ШҚО, Өскемен қ., Бажов көш., 10</v>
          </cell>
          <cell r="M4909" t="str">
            <v>Қантар</v>
          </cell>
          <cell r="N4909" t="str">
            <v>Шығыс-Қазақстан облысы, Өскемен қ.</v>
          </cell>
          <cell r="O4909"/>
          <cell r="P4909" t="str">
            <v>Қантар</v>
          </cell>
          <cell r="Q4909">
            <v>0</v>
          </cell>
          <cell r="R4909"/>
          <cell r="S4909"/>
        </row>
        <row r="4910">
          <cell r="A4910" t="str">
            <v>150-2 У</v>
          </cell>
          <cell r="B4910" t="str">
            <v>"ШҚ АЭК" АҚ</v>
          </cell>
          <cell r="C4910" t="str">
            <v>85.59.13.335.001.00.0777.000000000000</v>
          </cell>
          <cell r="D4910">
            <v>902102100</v>
          </cell>
          <cell r="E4910" t="str">
            <v xml:space="preserve">Қызметкерлерді дайындау                                                                             </v>
          </cell>
          <cell r="F4910" t="str">
            <v>Услуги по обучению (кроме в области начального, среднего, высшего образования)</v>
          </cell>
          <cell r="G4910" t="str">
            <v>Услуги по обучению (обучению/подготовке/переподготовке/повышению квалификации)</v>
          </cell>
          <cell r="H4910" t="str">
            <v>Қызметкерлерді дайындау. Өндірістік  қызметкерлерлерді  оқыту</v>
          </cell>
          <cell r="I4910" t="str">
            <v>БК</v>
          </cell>
          <cell r="J4910">
            <v>0</v>
          </cell>
          <cell r="K4910">
            <v>631010000</v>
          </cell>
          <cell r="L4910" t="str">
            <v>ҚР, ШҚО, Өскемен қ., Бажов көш., 10</v>
          </cell>
          <cell r="M4910" t="str">
            <v>Ақпан</v>
          </cell>
          <cell r="N4910" t="str">
            <v>Шығыс-Қазақстан облысы, Өскемен қ.</v>
          </cell>
          <cell r="O4910"/>
          <cell r="P4910" t="str">
            <v>Ақпан</v>
          </cell>
          <cell r="Q4910">
            <v>0</v>
          </cell>
          <cell r="R4910"/>
          <cell r="S4910"/>
        </row>
        <row r="4911">
          <cell r="A4911" t="str">
            <v>150-3 У</v>
          </cell>
          <cell r="B4911" t="str">
            <v>"ШҚ АЭК" АҚ</v>
          </cell>
          <cell r="C4911" t="str">
            <v>85.59.13.335.001.00.0777.000000000000</v>
          </cell>
          <cell r="D4911">
            <v>902102100</v>
          </cell>
          <cell r="E4911" t="str">
            <v xml:space="preserve">Қызметкерлерді дайындау                                                                             </v>
          </cell>
          <cell r="F4911" t="str">
            <v>Услуги по обучению (кроме в области начального, среднего, высшего образования)</v>
          </cell>
          <cell r="G4911" t="str">
            <v>Услуги по обучению (обучению/подготовке/переподготовке/повышению квалификации)</v>
          </cell>
          <cell r="H4911" t="str">
            <v>Қызметкерлерді дайындау. Өндірістік  қызметкерлерлерді  оқыту</v>
          </cell>
          <cell r="I4911" t="str">
            <v>БК</v>
          </cell>
          <cell r="J4911">
            <v>0</v>
          </cell>
          <cell r="K4911">
            <v>631010000</v>
          </cell>
          <cell r="L4911" t="str">
            <v>ҚР, ШҚО, Өскемен қ., Бажов көш., 10</v>
          </cell>
          <cell r="M4911" t="str">
            <v>Ақпан</v>
          </cell>
          <cell r="N4911" t="str">
            <v>Шығыс-Қазақстан облысы, Өскемен қ.</v>
          </cell>
          <cell r="O4911"/>
          <cell r="P4911" t="str">
            <v>Ақпан</v>
          </cell>
          <cell r="Q4911">
            <v>0</v>
          </cell>
          <cell r="R4911"/>
          <cell r="S4911"/>
        </row>
        <row r="4912">
          <cell r="A4912" t="str">
            <v>150-4 У</v>
          </cell>
          <cell r="B4912" t="str">
            <v>"ШҚ АЭК" АҚ</v>
          </cell>
          <cell r="C4912" t="str">
            <v>85.59.13.335.001.00.0777.000000000000</v>
          </cell>
          <cell r="D4912">
            <v>902102100</v>
          </cell>
          <cell r="E4912" t="str">
            <v xml:space="preserve">Қызметкерлерді дайындау                                                                             </v>
          </cell>
          <cell r="F4912" t="str">
            <v>Услуги по обучению (кроме в области начального, среднего, высшего образования)</v>
          </cell>
          <cell r="G4912" t="str">
            <v>Услуги по обучению (обучению/подготовке/переподготовке/повышению квалификации)</v>
          </cell>
          <cell r="H4912" t="str">
            <v>Қызметкерлерді дайындау. Өндірістік  қызметкерлерлерді  оқыту</v>
          </cell>
          <cell r="I4912" t="str">
            <v>БК</v>
          </cell>
          <cell r="J4912">
            <v>0</v>
          </cell>
          <cell r="K4912">
            <v>631010000</v>
          </cell>
          <cell r="L4912" t="str">
            <v>ҚР, ШҚО, Өскемен қ., Бажов көш., 10</v>
          </cell>
          <cell r="M4912" t="str">
            <v>Наурыз</v>
          </cell>
          <cell r="N4912" t="str">
            <v>Шығыс-Қазақстан облысы, Өскемен қ.</v>
          </cell>
          <cell r="O4912"/>
          <cell r="P4912" t="str">
            <v>Наурыз</v>
          </cell>
          <cell r="Q4912">
            <v>0</v>
          </cell>
          <cell r="R4912"/>
          <cell r="S4912"/>
        </row>
        <row r="4913">
          <cell r="A4913" t="str">
            <v>150-5 У</v>
          </cell>
          <cell r="B4913" t="str">
            <v>"ШҚ АЭК" АҚ</v>
          </cell>
          <cell r="C4913" t="str">
            <v>85.59.13.335.001.00.0777.000000000000</v>
          </cell>
          <cell r="D4913">
            <v>902102100</v>
          </cell>
          <cell r="E4913" t="str">
            <v xml:space="preserve">Қызметкерлерді дайындау                                                                             </v>
          </cell>
          <cell r="F4913" t="str">
            <v>Услуги по обучению (кроме в области начального, среднего, высшего образования)</v>
          </cell>
          <cell r="G4913" t="str">
            <v>Услуги по обучению (обучению/подготовке/переподготовке/повышению квалификации)</v>
          </cell>
          <cell r="H4913" t="str">
            <v>Қызметкерлерді дайындау. Өндірістік  қызметкерлерлерді  оқыту</v>
          </cell>
          <cell r="I4913" t="str">
            <v>БК</v>
          </cell>
          <cell r="J4913">
            <v>0</v>
          </cell>
          <cell r="K4913">
            <v>631010000</v>
          </cell>
          <cell r="L4913" t="str">
            <v>ҚР, ШҚО, Өскемен қ., Бажов көш., 10</v>
          </cell>
          <cell r="M4913" t="str">
            <v>Наурыз</v>
          </cell>
          <cell r="N4913" t="str">
            <v>Шығыс-Қазақстан облысы, Өскемен қ.</v>
          </cell>
          <cell r="O4913"/>
          <cell r="P4913" t="str">
            <v>Наурыз</v>
          </cell>
          <cell r="Q4913">
            <v>0</v>
          </cell>
          <cell r="R4913"/>
          <cell r="S4913"/>
        </row>
        <row r="4914">
          <cell r="A4914" t="str">
            <v>150-6 У</v>
          </cell>
          <cell r="B4914" t="str">
            <v>"ШҚ АЭК" АҚ</v>
          </cell>
          <cell r="C4914" t="str">
            <v>85.59.13.335.001.00.0777.000000000000</v>
          </cell>
          <cell r="D4914">
            <v>902102100</v>
          </cell>
          <cell r="E4914" t="str">
            <v xml:space="preserve">Қызметкерлерді дайындау                                                                             </v>
          </cell>
          <cell r="F4914" t="str">
            <v>Услуги по обучению (кроме в области начального, среднего, высшего образования)</v>
          </cell>
          <cell r="G4914" t="str">
            <v>Услуги по обучению (обучению/подготовке/переподготовке/повышению квалификации)</v>
          </cell>
          <cell r="H4914" t="str">
            <v>Қызметкерлерді дайындау. Өндірістік  қызметкерлерлерді  оқыту</v>
          </cell>
          <cell r="I4914" t="str">
            <v>БК</v>
          </cell>
          <cell r="J4914">
            <v>0</v>
          </cell>
          <cell r="K4914">
            <v>631010000</v>
          </cell>
          <cell r="L4914" t="str">
            <v>ҚР, ШҚО, Өскемен қ., Бажов көш., 10</v>
          </cell>
          <cell r="M4914" t="str">
            <v>Наурыз</v>
          </cell>
          <cell r="N4914" t="str">
            <v>Шығыс-Қазақстан облысы, Өскемен қ.</v>
          </cell>
          <cell r="O4914"/>
          <cell r="P4914" t="str">
            <v>Наурыз</v>
          </cell>
          <cell r="Q4914">
            <v>0</v>
          </cell>
          <cell r="R4914"/>
          <cell r="S4914"/>
        </row>
        <row r="4915">
          <cell r="A4915" t="str">
            <v>150-7 У</v>
          </cell>
          <cell r="B4915" t="str">
            <v>"ШҚ АЭК" АҚ</v>
          </cell>
          <cell r="C4915" t="str">
            <v>85.59.13.335.001.00.0777.000000000000</v>
          </cell>
          <cell r="D4915">
            <v>902102100</v>
          </cell>
          <cell r="E4915" t="str">
            <v xml:space="preserve">Қызметкерлерді дайындау                                                                             </v>
          </cell>
          <cell r="F4915" t="str">
            <v>Услуги по обучению (кроме в области начального, среднего, высшего образования)</v>
          </cell>
          <cell r="G4915" t="str">
            <v>Услуги по обучению (обучению/подготовке/переподготовке/повышению квалификации)</v>
          </cell>
          <cell r="H4915" t="str">
            <v>Қызметкерлерді дайындау. Өндірістік  қызметкерлерлерді  оқыту</v>
          </cell>
          <cell r="I4915" t="str">
            <v>БК</v>
          </cell>
          <cell r="J4915">
            <v>0</v>
          </cell>
          <cell r="K4915">
            <v>631010000</v>
          </cell>
          <cell r="L4915" t="str">
            <v>ҚР, ШҚО, Өскемен қ., Бажов көш., 10</v>
          </cell>
          <cell r="M4915" t="str">
            <v>Сәуір</v>
          </cell>
          <cell r="N4915" t="str">
            <v>Шығыс-Қазақстан облысы, Өскемен қ.</v>
          </cell>
          <cell r="O4915"/>
          <cell r="P4915" t="str">
            <v>Сәуір</v>
          </cell>
          <cell r="Q4915">
            <v>0</v>
          </cell>
          <cell r="R4915"/>
          <cell r="S4915"/>
        </row>
        <row r="4916">
          <cell r="A4916" t="str">
            <v>150-8 У</v>
          </cell>
          <cell r="B4916" t="str">
            <v>"ШҚ АЭК" АҚ</v>
          </cell>
          <cell r="C4916" t="str">
            <v>82.30.11.000.000.00.0777.000000000000</v>
          </cell>
          <cell r="D4916">
            <v>902101100</v>
          </cell>
          <cell r="E4916" t="str">
            <v>Семинарларға, тренингтерге қатысу</v>
          </cell>
          <cell r="F491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91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916" t="str">
            <v>Семинарларға, тренингтерге қатысу. Өндірістік  қызметкерлерлерді  оқыту</v>
          </cell>
          <cell r="I4916" t="str">
            <v>БК</v>
          </cell>
          <cell r="J4916">
            <v>0</v>
          </cell>
          <cell r="K4916">
            <v>631010000</v>
          </cell>
          <cell r="L4916" t="str">
            <v>ҚР, ШҚО, Өскемен қ., Бажов көш., 10</v>
          </cell>
          <cell r="M4916" t="str">
            <v>Сәуір</v>
          </cell>
          <cell r="N4916" t="str">
            <v>Шығыс-Қазақстан облысы, Өскемен қ.</v>
          </cell>
          <cell r="O4916"/>
          <cell r="P4916" t="str">
            <v>Сәуір</v>
          </cell>
          <cell r="Q4916">
            <v>0</v>
          </cell>
          <cell r="R4916"/>
          <cell r="S4916"/>
        </row>
        <row r="4917">
          <cell r="A4917" t="str">
            <v>150-9 У</v>
          </cell>
          <cell r="B4917" t="str">
            <v>"ШҚ АЭК" АҚ</v>
          </cell>
          <cell r="C4917" t="str">
            <v>82.30.11.000.000.00.0777.000000000000</v>
          </cell>
          <cell r="D4917">
            <v>902101100</v>
          </cell>
          <cell r="E4917" t="str">
            <v>Семинарларға, тренингтерге қатысу</v>
          </cell>
          <cell r="F4917"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917"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917" t="str">
            <v>Семинарларға, тренингтерге қатысу. Өндірістік  қызметкерлерлерді  оқыту</v>
          </cell>
          <cell r="I4917" t="str">
            <v>БК</v>
          </cell>
          <cell r="J4917">
            <v>0</v>
          </cell>
          <cell r="K4917">
            <v>631010000</v>
          </cell>
          <cell r="L4917" t="str">
            <v>ҚР, ШҚО, Өскемен қ., Бажов көш., 10</v>
          </cell>
          <cell r="M4917" t="str">
            <v>Мамыр</v>
          </cell>
          <cell r="N4917" t="str">
            <v>Шығыс-Қазақстан облысы, Өскемен қ.</v>
          </cell>
          <cell r="O4917"/>
          <cell r="P4917" t="str">
            <v>Мамыр</v>
          </cell>
          <cell r="Q4917">
            <v>0</v>
          </cell>
          <cell r="R4917"/>
          <cell r="S4917"/>
        </row>
        <row r="4918">
          <cell r="A4918" t="str">
            <v>150-10 У</v>
          </cell>
          <cell r="B4918" t="str">
            <v>"ШҚ АЭК" АҚ</v>
          </cell>
          <cell r="C4918" t="str">
            <v>82.30.11.000.000.00.0777.000000000000</v>
          </cell>
          <cell r="D4918">
            <v>902101100</v>
          </cell>
          <cell r="E4918" t="str">
            <v>Семинарларға, тренингтерге қатысу</v>
          </cell>
          <cell r="F491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91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918" t="str">
            <v>Семинарларға, тренингтерге қатысу. Өндірістік  қызметкерлерлерді  оқыту</v>
          </cell>
          <cell r="I4918" t="str">
            <v>БК</v>
          </cell>
          <cell r="J4918">
            <v>0</v>
          </cell>
          <cell r="K4918">
            <v>631010000</v>
          </cell>
          <cell r="L4918" t="str">
            <v>ҚР, ШҚО, Өскемен қ., Бажов көш., 10</v>
          </cell>
          <cell r="M4918" t="str">
            <v>Маусым</v>
          </cell>
          <cell r="N4918" t="str">
            <v>Шығыс-Қазақстан облысы, Өскемен қ.</v>
          </cell>
          <cell r="O4918"/>
          <cell r="P4918" t="str">
            <v>Маусым</v>
          </cell>
          <cell r="Q4918">
            <v>0</v>
          </cell>
          <cell r="R4918"/>
          <cell r="S4918"/>
        </row>
        <row r="4919">
          <cell r="A4919" t="str">
            <v>150-11 У</v>
          </cell>
          <cell r="B4919" t="str">
            <v>"ШҚ АЭК" АҚ</v>
          </cell>
          <cell r="C4919" t="str">
            <v>82.30.11.000.000.00.0777.000000000000</v>
          </cell>
          <cell r="D4919">
            <v>902101100</v>
          </cell>
          <cell r="E4919" t="str">
            <v>Семинарларға, тренингтерге қатысу</v>
          </cell>
          <cell r="F491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91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919" t="str">
            <v>Семинарларға, тренингтерге қатысу. Өндірістік  қызметкерлерлерді  оқыту</v>
          </cell>
          <cell r="I4919" t="str">
            <v>БК</v>
          </cell>
          <cell r="J4919">
            <v>0</v>
          </cell>
          <cell r="K4919">
            <v>631010000</v>
          </cell>
          <cell r="L4919" t="str">
            <v>ҚР, ШҚО, Өскемен қ., Бажов көш., 10</v>
          </cell>
          <cell r="M4919" t="str">
            <v>Маусым</v>
          </cell>
          <cell r="N4919" t="str">
            <v>Шығыс-Қазақстан облысы, Өскемен қ.</v>
          </cell>
          <cell r="O4919"/>
          <cell r="P4919" t="str">
            <v>Маусым</v>
          </cell>
          <cell r="Q4919">
            <v>0</v>
          </cell>
          <cell r="R4919"/>
          <cell r="S4919"/>
        </row>
        <row r="4920">
          <cell r="A4920" t="str">
            <v>150-12 У</v>
          </cell>
          <cell r="B4920" t="str">
            <v>"ШҚ АЭК" АҚ</v>
          </cell>
          <cell r="C4920" t="str">
            <v>82.30.11.000.000.00.0777.000000000000</v>
          </cell>
          <cell r="D4920">
            <v>902101100</v>
          </cell>
          <cell r="E4920" t="str">
            <v>Семинарларға, тренингтерге қатысу</v>
          </cell>
          <cell r="F4920"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4920"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4920" t="str">
            <v>Семинарларға, тренингтерге қатысу. Өндірістік  қызметкерлерлерді  оқыту</v>
          </cell>
          <cell r="I4920" t="str">
            <v>БК</v>
          </cell>
          <cell r="J4920">
            <v>0</v>
          </cell>
          <cell r="K4920">
            <v>631010000</v>
          </cell>
          <cell r="L4920" t="str">
            <v>ҚР, ШҚО, Өскемен қ., Бажов көш., 10</v>
          </cell>
          <cell r="M4920" t="str">
            <v>Шілде</v>
          </cell>
          <cell r="N4920" t="str">
            <v>Шығыс-Қазақстан облысы, Өскемен қ.</v>
          </cell>
          <cell r="O4920"/>
          <cell r="P4920" t="str">
            <v>Шілде</v>
          </cell>
          <cell r="Q4920">
            <v>0</v>
          </cell>
          <cell r="R4920"/>
          <cell r="S4920"/>
        </row>
        <row r="4921">
          <cell r="A4921" t="str">
            <v>151 У</v>
          </cell>
          <cell r="B4921" t="str">
            <v>"ШҚ АЭК" АҚ</v>
          </cell>
          <cell r="C4921" t="str">
            <v>86.90.19.335.005.00.0777.000000000000</v>
          </cell>
          <cell r="D4921">
            <v>903100101</v>
          </cell>
          <cell r="E4921" t="str">
            <v xml:space="preserve">Персоналды медикалық қарау                                                                          </v>
          </cell>
          <cell r="F4921" t="str">
            <v>Услуги по медицинскому осмотру персонала, включая предварительные, периодические и внеочередные (внеплановые) осмотры</v>
          </cell>
          <cell r="G4921" t="str">
            <v>Услуги по медицинскому осмотру персонала, включая предварительные, периодические и  внеочередные (внеплановые) осмотры</v>
          </cell>
          <cell r="H4921" t="str">
            <v>Қызметкерлерді медициналық тексеру.Қазақстан Республикасы Ұлттық экономика Министрінің бұйрығы 28  ақпан 2015  жыл № 175</v>
          </cell>
          <cell r="I4921" t="str">
            <v>БК</v>
          </cell>
          <cell r="J4921">
            <v>0</v>
          </cell>
          <cell r="K4921">
            <v>631010000</v>
          </cell>
          <cell r="L4921" t="str">
            <v>ҚР, ШҚО, Өскемен қ., Бажов көш., 10</v>
          </cell>
          <cell r="M4921" t="str">
            <v>Наурыз</v>
          </cell>
          <cell r="N4921" t="str">
            <v>Шығыс-Қазақстан облысы, Өскемен қ.</v>
          </cell>
          <cell r="O4921"/>
          <cell r="P4921" t="str">
            <v>Наурыз -Желтоқсан</v>
          </cell>
          <cell r="Q4921">
            <v>0</v>
          </cell>
          <cell r="R4921"/>
          <cell r="S4921"/>
        </row>
        <row r="4922">
          <cell r="A4922" t="str">
            <v>151-1 У</v>
          </cell>
          <cell r="B4922" t="str">
            <v>"ШҚ АЭК" АҚ</v>
          </cell>
          <cell r="C4922" t="str">
            <v>86.90.19.335.005.00.0777.000000000000</v>
          </cell>
          <cell r="D4922">
            <v>903100101</v>
          </cell>
          <cell r="E4922" t="str">
            <v xml:space="preserve">Персоналды медикалық қарау                                                                          </v>
          </cell>
          <cell r="F4922" t="str">
            <v>Услуги по медицинскому осмотру персонала, включая предварительные, периодические и внеочередные (внеплановые) осмотры</v>
          </cell>
          <cell r="G4922" t="str">
            <v>Услуги по медицинскому осмотру персонала, включая предварительные, периодические и  внеочередные (внеплановые) осмотры</v>
          </cell>
          <cell r="H4922" t="str">
            <v>Қызметкерлерді медициналық тексеру.Қазақстан Республикасы Ұлттық экономика Министрінің бұйрығы 28  ақпан 2015  жыл № 175</v>
          </cell>
          <cell r="I4922" t="str">
            <v>БК</v>
          </cell>
          <cell r="J4922">
            <v>0</v>
          </cell>
          <cell r="K4922">
            <v>631010000</v>
          </cell>
          <cell r="L4922" t="str">
            <v>ҚР, ШҚО, Өскемен қ., Бажов көш., 10</v>
          </cell>
          <cell r="M4922" t="str">
            <v>Сәуір - Мамыр</v>
          </cell>
          <cell r="N4922" t="str">
            <v>Шығыс-Қазақстан облысы, Өскемен қ.</v>
          </cell>
          <cell r="O4922"/>
          <cell r="P4922" t="str">
            <v>Сәуір -Желтоқсан</v>
          </cell>
          <cell r="Q4922">
            <v>0</v>
          </cell>
          <cell r="R4922"/>
          <cell r="S4922"/>
        </row>
        <row r="4923">
          <cell r="A4923" t="str">
            <v>151-2 У</v>
          </cell>
          <cell r="B4923" t="str">
            <v>"ШҚ АЭК" АҚ</v>
          </cell>
          <cell r="C4923" t="str">
            <v>86.90.19.335.005.00.0777.000000000000</v>
          </cell>
          <cell r="D4923">
            <v>903100101</v>
          </cell>
          <cell r="E4923" t="str">
            <v xml:space="preserve">Персоналды медикалық қарау                                                                          </v>
          </cell>
          <cell r="F4923" t="str">
            <v>Услуги по медицинскому осмотру персонала, включая предварительные, периодические и внеочередные (внеплановые) осмотры</v>
          </cell>
          <cell r="G4923" t="str">
            <v>Услуги по медицинскому осмотру персонала, включая предварительные, периодические и  внеочередные (внеплановые) осмотры</v>
          </cell>
          <cell r="H4923" t="str">
            <v>Қызметкерлерді медициналық тексеру.Қазақстан Республикасы Ұлттық экономика Министрінің бұйрығы 28  ақпан 2015  жыл № 175</v>
          </cell>
          <cell r="I4923" t="str">
            <v>БК</v>
          </cell>
          <cell r="J4923">
            <v>0</v>
          </cell>
          <cell r="K4923">
            <v>631010000</v>
          </cell>
          <cell r="L4923" t="str">
            <v>ҚР, ШҚО, Өскемен қ., Бажов көш., 10</v>
          </cell>
          <cell r="M4923" t="str">
            <v>Мамыр - Маусым</v>
          </cell>
          <cell r="N4923" t="str">
            <v>Шығыс-Қазақстан облысы, Өскемен қ.</v>
          </cell>
          <cell r="O4923"/>
          <cell r="P4923" t="str">
            <v>Мамыр -Желтоқсан</v>
          </cell>
          <cell r="Q4923">
            <v>0</v>
          </cell>
          <cell r="R4923"/>
          <cell r="S4923"/>
        </row>
        <row r="4924">
          <cell r="A4924" t="str">
            <v>151-3 У</v>
          </cell>
          <cell r="B4924" t="str">
            <v>"ШҚ АЭК" АҚ</v>
          </cell>
          <cell r="C4924" t="str">
            <v>86.90.19.335.005.00.0777.000000000000</v>
          </cell>
          <cell r="D4924">
            <v>903100101</v>
          </cell>
          <cell r="E4924" t="str">
            <v xml:space="preserve">Персоналды медикалық қарау                                                                          </v>
          </cell>
          <cell r="F4924" t="str">
            <v>Услуги по медицинскому осмотру персонала, включая предварительные, периодические и внеочередные (внеплановые) осмотры</v>
          </cell>
          <cell r="G4924" t="str">
            <v>Услуги по медицинскому осмотру персонала, включая предварительные, периодические и  внеочередные (внеплановые) осмотры</v>
          </cell>
          <cell r="H4924" t="str">
            <v>Қызметкерлерді медициналық тексеру.Қазақстан Республикасы Ұлттық экономика Министрінің бұйрығы 28  ақпан 2015  жыл № 175</v>
          </cell>
          <cell r="I4924" t="str">
            <v>БК</v>
          </cell>
          <cell r="J4924">
            <v>0</v>
          </cell>
          <cell r="K4924">
            <v>631010000</v>
          </cell>
          <cell r="L4924" t="str">
            <v>ҚР, ШҚО, Өскемен қ., Бажов көш., 10</v>
          </cell>
          <cell r="M4924" t="str">
            <v>Шілде - Тамыз</v>
          </cell>
          <cell r="N4924" t="str">
            <v>Шығыс-Қазақстан облысы, Өскемен қ.</v>
          </cell>
          <cell r="O4924"/>
          <cell r="P4924" t="str">
            <v>Шілде -Желтоқсан</v>
          </cell>
          <cell r="Q4924">
            <v>0</v>
          </cell>
          <cell r="R4924"/>
          <cell r="S4924"/>
        </row>
        <row r="4925">
          <cell r="A4925" t="str">
            <v>151-4 У</v>
          </cell>
          <cell r="B4925" t="str">
            <v>"ШҚ АЭК" АҚ</v>
          </cell>
          <cell r="C4925" t="str">
            <v>86.90.19.335.005.00.0777.000000000000</v>
          </cell>
          <cell r="D4925">
            <v>903100101</v>
          </cell>
          <cell r="E4925" t="str">
            <v xml:space="preserve">Персоналды медикалық қарау                                                                          </v>
          </cell>
          <cell r="F4925" t="str">
            <v>Услуги по медицинскому осмотру персонала, включая предварительные, периодические и внеочередные (внеплановые) осмотры</v>
          </cell>
          <cell r="G4925" t="str">
            <v>Услуги по медицинскому осмотру персонала, включая предварительные, периодические и  внеочередные (внеплановые) осмотры</v>
          </cell>
          <cell r="H4925" t="str">
            <v>Қызметкерлерді медициналық тексеру.Қазақстан Республикасы Ұлттық экономика Министрінің бұйрығы 28  ақпан 2015  жыл № 175</v>
          </cell>
          <cell r="I4925" t="str">
            <v>БК</v>
          </cell>
          <cell r="J4925">
            <v>0</v>
          </cell>
          <cell r="K4925">
            <v>631010000</v>
          </cell>
          <cell r="L4925" t="str">
            <v>ҚР, ШҚО, Өскемен қ., Бажов көш., 10</v>
          </cell>
          <cell r="M4925" t="str">
            <v>Тамыз -Қыркүйек</v>
          </cell>
          <cell r="N4925" t="str">
            <v>Шығыс-Қазақстан облысы, Өскемен қ.</v>
          </cell>
          <cell r="O4925"/>
          <cell r="P4925" t="str">
            <v>Тамыз - Желтоқсан</v>
          </cell>
          <cell r="Q4925">
            <v>0</v>
          </cell>
          <cell r="R4925"/>
          <cell r="S4925"/>
        </row>
        <row r="4926">
          <cell r="A4926" t="str">
            <v>152 У</v>
          </cell>
          <cell r="B4926" t="str">
            <v>"ШҚ АЭК" АҚ</v>
          </cell>
          <cell r="C4926" t="str">
            <v>33.19.10.900.008.00.0777.000000000000</v>
          </cell>
          <cell r="D4926">
            <v>903102101</v>
          </cell>
          <cell r="E4926" t="str">
            <v>Техникалық қызмет көрсету және  объектілері өрт  автоматикасы жүйесінің ЖЕЖ</v>
          </cell>
          <cell r="F4926" t="str">
            <v>Услуги по техническому обслуживанию противопожарного инвентаря</v>
          </cell>
          <cell r="G4926" t="str">
            <v>Услуги по техническому обслуживанию противопожарного инвентаря</v>
          </cell>
          <cell r="H4926" t="str">
            <v>Техникалық қызмет көрсету және  объектілері өрт  автоматикасы жүйесінің ЖЕЖ</v>
          </cell>
          <cell r="I4926" t="str">
            <v>ТСАТ</v>
          </cell>
          <cell r="J4926">
            <v>0</v>
          </cell>
          <cell r="K4926">
            <v>631010000</v>
          </cell>
          <cell r="L4926" t="str">
            <v>ҚР, ШҚО, Өскемен қ., Бажов көш., 10</v>
          </cell>
          <cell r="M4926" t="str">
            <v>Желтоқсан - Қантар</v>
          </cell>
          <cell r="N4926" t="str">
            <v>Шығыс-Қазақстан облысы, Өскемен қ.</v>
          </cell>
          <cell r="O4926"/>
          <cell r="P4926" t="str">
            <v>Қантар -Желтоқсан</v>
          </cell>
          <cell r="Q4926">
            <v>0</v>
          </cell>
          <cell r="R4926"/>
          <cell r="S4926"/>
        </row>
        <row r="4927">
          <cell r="A4927" t="str">
            <v>153 У</v>
          </cell>
          <cell r="B4927" t="str">
            <v>"ШҚ АЭК" АҚ</v>
          </cell>
          <cell r="C4927" t="str">
            <v>33.19.10.900.008.00.0777.000000000000</v>
          </cell>
          <cell r="D4927">
            <v>903103101</v>
          </cell>
          <cell r="E4927" t="str">
            <v xml:space="preserve">Өрт сөндіргіштерді қайта зарядтау,  тг                                                              </v>
          </cell>
          <cell r="F4927" t="str">
            <v>Услуги по техническому обслуживанию противопожарного инвентаря</v>
          </cell>
          <cell r="G4927" t="str">
            <v>Услуги по техническому обслуживанию противопожарного инвентаря</v>
          </cell>
          <cell r="H4927" t="str">
            <v>Өрт сөндіргіштерді қайта зарядтау,  тг</v>
          </cell>
          <cell r="I4927" t="str">
            <v>БК</v>
          </cell>
          <cell r="J4927">
            <v>0</v>
          </cell>
          <cell r="K4927">
            <v>631010000</v>
          </cell>
          <cell r="L4927" t="str">
            <v>ҚР, ШҚО, Өскемен қ., Бажов көш., 10</v>
          </cell>
          <cell r="M4927" t="str">
            <v>Наурыз - Сәуір</v>
          </cell>
          <cell r="N4927" t="str">
            <v>Шығыс-Қазақстан облысы, Өскемен қ.</v>
          </cell>
          <cell r="O4927"/>
          <cell r="P4927" t="str">
            <v>Сәуір</v>
          </cell>
          <cell r="Q4927">
            <v>0</v>
          </cell>
          <cell r="R4927"/>
          <cell r="S4927"/>
        </row>
        <row r="4928">
          <cell r="A4928" t="str">
            <v>153-1 У</v>
          </cell>
          <cell r="B4928" t="str">
            <v>"ШҚ АЭК" АҚ</v>
          </cell>
          <cell r="C4928" t="str">
            <v>33.19.10.900.008.00.0777.000000000000</v>
          </cell>
          <cell r="D4928">
            <v>903103101</v>
          </cell>
          <cell r="E4928" t="str">
            <v xml:space="preserve">Өрт сөндіргіштерді қайта зарядтау,  тг                                                              </v>
          </cell>
          <cell r="F4928" t="str">
            <v>Услуги по техническому обслуживанию противопожарного инвентаря</v>
          </cell>
          <cell r="G4928" t="str">
            <v>Услуги по техническому обслуживанию противопожарного инвентаря</v>
          </cell>
          <cell r="H4928" t="str">
            <v>Өрт сөндіргіштерді қайта зарядтау,  тг</v>
          </cell>
          <cell r="I4928" t="str">
            <v>БК</v>
          </cell>
          <cell r="J4928">
            <v>0</v>
          </cell>
          <cell r="K4928">
            <v>631010000</v>
          </cell>
          <cell r="L4928" t="str">
            <v>ҚР, ШҚО, Өскемен қ., Бажов көш., 10</v>
          </cell>
          <cell r="M4928" t="str">
            <v>Мамыр - Маусым</v>
          </cell>
          <cell r="N4928" t="str">
            <v>Шығыс-Қазақстан облысы, Өскемен қ.</v>
          </cell>
          <cell r="O4928"/>
          <cell r="P4928" t="str">
            <v>шартқа қол қойылған кезден бастап 10 күнтізбелік күн ішінде</v>
          </cell>
          <cell r="Q4928">
            <v>0</v>
          </cell>
          <cell r="R4928"/>
          <cell r="S4928"/>
        </row>
        <row r="4929">
          <cell r="A4929" t="str">
            <v>154 У</v>
          </cell>
          <cell r="B4929" t="str">
            <v>"ШҚ АЭК" АҚ</v>
          </cell>
          <cell r="C4929" t="str">
            <v>96.01.19.000.001.00.0777.000000000000</v>
          </cell>
          <cell r="D4929">
            <v>903104101</v>
          </cell>
          <cell r="E4929" t="str">
            <v xml:space="preserve">Арнайы киімді санитарлық өңдеу                                                                      </v>
          </cell>
          <cell r="F4929" t="str">
            <v>Услуги прачечные</v>
          </cell>
          <cell r="G4929" t="str">
            <v>Услуги прачечные</v>
          </cell>
          <cell r="H4929" t="str">
            <v>Арнайы киімді санитарлық өңдеу. Арнайы киімдерді жуу, химиялық тазалау</v>
          </cell>
          <cell r="I4929" t="str">
            <v>ТЭБҰ</v>
          </cell>
          <cell r="J4929">
            <v>0</v>
          </cell>
          <cell r="K4929">
            <v>631010000</v>
          </cell>
          <cell r="L4929" t="str">
            <v>ҚР, ШҚО, Өскемен қ., Бажов көш., 10</v>
          </cell>
          <cell r="M4929" t="str">
            <v>Желтоқсан - Қантар</v>
          </cell>
          <cell r="N4929" t="str">
            <v>Шығыс-Қазақстан облысы, Өскемен қ.</v>
          </cell>
          <cell r="O4929"/>
          <cell r="P4929" t="str">
            <v>Қантар -Желтоқсан</v>
          </cell>
          <cell r="Q4929">
            <v>0</v>
          </cell>
          <cell r="R4929"/>
          <cell r="S4929"/>
        </row>
        <row r="4930">
          <cell r="A4930" t="str">
            <v>155 У</v>
          </cell>
          <cell r="B4930" t="str">
            <v>"ШҚ АЭК" АҚ</v>
          </cell>
          <cell r="C4930" t="str">
            <v>16.10.91.000.002.00.0777.000000000000</v>
          </cell>
          <cell r="D4930">
            <v>903105101</v>
          </cell>
          <cell r="E4930" t="str">
            <v xml:space="preserve">Ағаш құрылымдарды өңдеу, тг                                                                         </v>
          </cell>
          <cell r="F4930" t="str">
            <v>Услуги по огнезащитному предохранению древесины</v>
          </cell>
          <cell r="G4930" t="str">
            <v>Услуги по предохранению древесины путем обработки огнезащитным составом</v>
          </cell>
          <cell r="H4930" t="str">
            <v>Ағаш құрылымдарды өңдеу, тг</v>
          </cell>
          <cell r="I4930" t="str">
            <v>БК</v>
          </cell>
          <cell r="J4930">
            <v>0</v>
          </cell>
          <cell r="K4930">
            <v>631010000</v>
          </cell>
          <cell r="L4930" t="str">
            <v>ҚР, ШҚО, Өскемен қ., Бажов көш., 10</v>
          </cell>
          <cell r="M4930" t="str">
            <v>Маусым - Шілде</v>
          </cell>
          <cell r="N4930" t="str">
            <v>Шығыс-Қазақстан облысы, Өскемен қ.</v>
          </cell>
          <cell r="O4930"/>
          <cell r="P4930" t="str">
            <v>Шілде</v>
          </cell>
          <cell r="Q4930">
            <v>0</v>
          </cell>
          <cell r="R4930"/>
          <cell r="S4930"/>
        </row>
        <row r="4931">
          <cell r="A4931" t="str">
            <v>156 У</v>
          </cell>
          <cell r="B4931" t="str">
            <v>"ШҚ АЭК" АҚ</v>
          </cell>
          <cell r="C4931" t="str">
            <v>62.02.30.000.001.00.0777.000000000000</v>
          </cell>
          <cell r="D4931">
            <v>905100102</v>
          </cell>
          <cell r="E4931" t="str">
            <v xml:space="preserve">Жазылу                                                                                              </v>
          </cell>
          <cell r="F4931" t="str">
            <v>Услуги по сопровождению и технической поддержке информационной системы</v>
          </cell>
          <cell r="G4931" t="str">
            <v>Услуги по сопровождению и технической поддержке информационной системы</v>
          </cell>
          <cell r="H4931" t="str">
            <v xml:space="preserve"> ИТС жазылу. 1С өнімді қолдауға жазылым. Қолжетімді тариф.</v>
          </cell>
          <cell r="I4931" t="str">
            <v>БК</v>
          </cell>
          <cell r="J4931">
            <v>0</v>
          </cell>
          <cell r="K4931">
            <v>631010000</v>
          </cell>
          <cell r="L4931" t="str">
            <v>ҚР, ШҚО, Өскемен қ., Бажов көш., 10</v>
          </cell>
          <cell r="M4931" t="str">
            <v>Наурыз - Сәуір</v>
          </cell>
          <cell r="N4931" t="str">
            <v>Шығыс-Қазақстан облысы, Өскемен қ.</v>
          </cell>
          <cell r="O4931"/>
          <cell r="P4931" t="str">
            <v>Бір жылдың ішінде</v>
          </cell>
          <cell r="Q4931" t="str">
            <v>100</v>
          </cell>
          <cell r="R4931"/>
          <cell r="S4931"/>
        </row>
        <row r="4932">
          <cell r="A4932" t="str">
            <v>157 У</v>
          </cell>
          <cell r="B4932" t="str">
            <v>"ШҚ АЭК" АҚ</v>
          </cell>
          <cell r="C4932" t="str">
            <v>74.90.13.000.004.00.0777.000000000000</v>
          </cell>
          <cell r="D4932">
            <v>906200100</v>
          </cell>
          <cell r="E4932" t="str">
            <v xml:space="preserve">ПД нормативтерін сақтауға бақылау                                                                   </v>
          </cell>
          <cell r="F4932" t="str">
            <v>Услуги по проведению экологического контроля</v>
          </cell>
          <cell r="G4932" t="str">
            <v>Услуги по проведению экологического контроля</v>
          </cell>
          <cell r="H4932" t="str">
            <v>ПД нормативтерін сақтауға бақылау</v>
          </cell>
          <cell r="I4932" t="str">
            <v>БК</v>
          </cell>
          <cell r="J4932">
            <v>0</v>
          </cell>
          <cell r="K4932">
            <v>631010000</v>
          </cell>
          <cell r="L4932" t="str">
            <v>ҚР, ШҚО, Өскемен қ., Бажов көш., 10</v>
          </cell>
          <cell r="M4932" t="str">
            <v>Ақпан - Наурыз</v>
          </cell>
          <cell r="N4932" t="str">
            <v>Шығыс-Қазақстан облысы, Өскемен қ.</v>
          </cell>
          <cell r="O4932"/>
          <cell r="P4932" t="str">
            <v>Бір жылдың ішінде</v>
          </cell>
          <cell r="Q4932">
            <v>0</v>
          </cell>
          <cell r="R4932"/>
          <cell r="S4932"/>
        </row>
        <row r="4933">
          <cell r="A4933" t="str">
            <v>158 У</v>
          </cell>
          <cell r="B4933" t="str">
            <v>"ШҚ АЭК" АҚ</v>
          </cell>
          <cell r="C4933" t="str">
            <v>33.12.29.900.020.00.0777.000000000000</v>
          </cell>
          <cell r="D4933">
            <v>906200105</v>
          </cell>
          <cell r="E4933" t="str">
            <v xml:space="preserve">Жер астындағы скважиналарының мониторингі                                                           </v>
          </cell>
          <cell r="F4933" t="str">
            <v>Услуги по мониторингу недр/подземных вод</v>
          </cell>
          <cell r="G4933" t="str">
            <v>Услуги по мониторингу недр/подземных вод</v>
          </cell>
          <cell r="H4933" t="str">
            <v>Жер астындағы скважиналарының мониторингі</v>
          </cell>
          <cell r="I4933" t="str">
            <v>БК</v>
          </cell>
          <cell r="J4933">
            <v>0</v>
          </cell>
          <cell r="K4933">
            <v>631010000</v>
          </cell>
          <cell r="L4933" t="str">
            <v>ҚР, ШҚО, Өскемен қ., Бажов көш., 10</v>
          </cell>
          <cell r="M4933" t="str">
            <v>Ақпан - Наурыз</v>
          </cell>
          <cell r="N4933" t="str">
            <v>Шығыс-Қазақстан облысы, Өскемен қ.</v>
          </cell>
          <cell r="O4933"/>
          <cell r="P4933" t="str">
            <v>Қазан</v>
          </cell>
          <cell r="Q4933">
            <v>0</v>
          </cell>
          <cell r="R4933"/>
          <cell r="S4933"/>
        </row>
        <row r="4934">
          <cell r="A4934" t="str">
            <v>159 У</v>
          </cell>
          <cell r="B4934" t="str">
            <v>"ШҚ АЭК" АҚ</v>
          </cell>
          <cell r="C4934" t="str">
            <v>74.90.19.000.001.00.0777.000000000000</v>
          </cell>
          <cell r="D4934">
            <v>906200107</v>
          </cell>
          <cell r="E4934" t="str">
            <v xml:space="preserve">Сертификацияны өткізу (ISO және OHSAS)                                                              </v>
          </cell>
          <cell r="F4934" t="str">
            <v>Услуги консультационные по разработке, внедрению, подготовке к сертификации систем менеджмента</v>
          </cell>
          <cell r="G4934" t="str">
            <v>Услуги консультационные по разработке, внедрению, подготовке к сертификации систем менеджмента</v>
          </cell>
          <cell r="H4934" t="str">
            <v>Сертификацияны өткізу (ISO және OHSAS)</v>
          </cell>
          <cell r="I4934" t="str">
            <v>БК</v>
          </cell>
          <cell r="J4934">
            <v>0</v>
          </cell>
          <cell r="K4934">
            <v>631010000</v>
          </cell>
          <cell r="L4934" t="str">
            <v>ҚР, ШҚО, Өскемен қ., Бажов көш., 10</v>
          </cell>
          <cell r="M4934" t="str">
            <v>Маусым - Шілде</v>
          </cell>
          <cell r="N4934" t="str">
            <v>Шығыс-Қазақстан облысы, Өскемен қ.</v>
          </cell>
          <cell r="O4934"/>
          <cell r="P4934" t="str">
            <v>Шілде - Тамыз</v>
          </cell>
          <cell r="Q4934" t="str">
            <v>50</v>
          </cell>
          <cell r="R4934"/>
          <cell r="S4934"/>
        </row>
        <row r="4935">
          <cell r="A4935" t="str">
            <v>159-1 У</v>
          </cell>
          <cell r="B4935" t="str">
            <v>"ШҚ АЭК" АҚ</v>
          </cell>
          <cell r="C4935" t="str">
            <v>74.90.19.000.001.00.0777.000000000000</v>
          </cell>
          <cell r="D4935">
            <v>906200107</v>
          </cell>
          <cell r="E4935" t="str">
            <v xml:space="preserve">Сертификацияны өткізу (ISO және OHSAS)                                                              </v>
          </cell>
          <cell r="F4935" t="str">
            <v>Услуги консультационные по разработке, внедрению, подготовке к сертификации систем менеджмента</v>
          </cell>
          <cell r="G4935" t="str">
            <v>Услуги консультационные по разработке, внедрению, подготовке к сертификации систем менеджмента</v>
          </cell>
          <cell r="H4935" t="str">
            <v>Сертификацияны өткізу (ISO және OHSAS)</v>
          </cell>
          <cell r="I4935" t="str">
            <v>ТЭБҰ</v>
          </cell>
          <cell r="J4935">
            <v>0</v>
          </cell>
          <cell r="K4935">
            <v>631010000</v>
          </cell>
          <cell r="L4935" t="str">
            <v>ҚР, ШҚО, Өскемен қ., Бажов көш., 10</v>
          </cell>
          <cell r="M4935" t="str">
            <v>Маусым - Шілде</v>
          </cell>
          <cell r="N4935" t="str">
            <v>Шығыс-Қазақстан облысы, Өскемен қ.</v>
          </cell>
          <cell r="O4935"/>
          <cell r="P4935" t="str">
            <v>Шілде - Тамыз</v>
          </cell>
          <cell r="Q4935" t="str">
            <v>0</v>
          </cell>
          <cell r="R4935"/>
          <cell r="S4935"/>
        </row>
        <row r="4936">
          <cell r="A4936" t="str">
            <v>160 У</v>
          </cell>
          <cell r="B4936" t="str">
            <v>"ШҚ АЭК" АҚ</v>
          </cell>
          <cell r="C4936" t="str">
            <v>74.90.20.000.055.00.0777.000000000000</v>
          </cell>
          <cell r="D4936">
            <v>906200108</v>
          </cell>
          <cell r="E4936" t="str">
            <v xml:space="preserve">БГ және ОЖЗ шығарып тастауларының түгендеуін өткізу                                                 </v>
          </cell>
          <cell r="F4936" t="str">
            <v>Услуги по паспортизации/инвентаризации</v>
          </cell>
          <cell r="G4936" t="str">
            <v>Услуги по паспортизации/инвентаризации (объектов/систем/путей, дорог/мест/ТМЦ/источников/отходов и т.п.)</v>
          </cell>
          <cell r="H4936" t="str">
            <v>БГ және ОЖЗ шығарып тастауларының түгендеуін өткізу</v>
          </cell>
          <cell r="I4936" t="str">
            <v>БК</v>
          </cell>
          <cell r="J4936">
            <v>0</v>
          </cell>
          <cell r="K4936">
            <v>631010000</v>
          </cell>
          <cell r="L4936" t="str">
            <v>ҚР, ШҚО, Өскемен қ., Бажов көш., 10</v>
          </cell>
          <cell r="M4936" t="str">
            <v>Қантар</v>
          </cell>
          <cell r="N4936" t="str">
            <v>Шығыс-Қазақстан облысы, Өскемен қ.</v>
          </cell>
          <cell r="O4936"/>
          <cell r="P4936" t="str">
            <v>Сәуір</v>
          </cell>
          <cell r="Q4936">
            <v>0</v>
          </cell>
          <cell r="R4936"/>
          <cell r="S4936"/>
        </row>
        <row r="4937">
          <cell r="A4937" t="str">
            <v>160-1 У</v>
          </cell>
          <cell r="B4937" t="str">
            <v>"ШҚ АЭК" АҚ</v>
          </cell>
          <cell r="C4937" t="str">
            <v>74.90.20.000.055.00.0777.000000000000</v>
          </cell>
          <cell r="D4937">
            <v>906200108</v>
          </cell>
          <cell r="E4937" t="str">
            <v xml:space="preserve">БГ және ОЖЗ шығарып тастауларының түгендеуін өткізу                                                 </v>
          </cell>
          <cell r="F4937" t="str">
            <v>Услуги по паспортизации/инвентаризации</v>
          </cell>
          <cell r="G4937" t="str">
            <v>Услуги по паспортизации/инвентаризации (объектов/систем/путей, дорог/мест/ТМЦ/источников/отходов и т.п.)</v>
          </cell>
          <cell r="H4937" t="str">
            <v>БГ және ОЖЗ шығарып тастауларының түгендеуін өткізу</v>
          </cell>
          <cell r="I4937" t="str">
            <v>БК</v>
          </cell>
          <cell r="J4937">
            <v>0</v>
          </cell>
          <cell r="K4937">
            <v>631010000</v>
          </cell>
          <cell r="L4937" t="str">
            <v>ҚР, ШҚО, Өскемен қ., Бажов көш., 10</v>
          </cell>
          <cell r="M4937" t="str">
            <v>Ақпан - Наурыз</v>
          </cell>
          <cell r="N4937" t="str">
            <v>Шығыс-Қазақстан облысы, Өскемен қ.</v>
          </cell>
          <cell r="O4937"/>
          <cell r="P4937" t="str">
            <v>Сәуір</v>
          </cell>
          <cell r="Q4937">
            <v>0</v>
          </cell>
          <cell r="R4937"/>
          <cell r="S4937"/>
        </row>
        <row r="4938">
          <cell r="A4938" t="str">
            <v>161 У</v>
          </cell>
          <cell r="B4938" t="str">
            <v>"ШҚ АЭК" АҚ</v>
          </cell>
          <cell r="C4938" t="str">
            <v>71.20.19.000.011.00.0777.000000000000</v>
          </cell>
          <cell r="D4938">
            <v>906200114</v>
          </cell>
          <cell r="E4938" t="str">
            <v xml:space="preserve">ООС ҚОС саласында лабораторлық тергеулерді жүргізу                                                  </v>
          </cell>
          <cell r="F4938" t="str">
            <v>Услуги по проведению лабораторных/лабораторно-инструментальных исследований/анализов</v>
          </cell>
          <cell r="G4938" t="str">
            <v>Услуги по проведению лабораторных/лабораторно-инструментальных исследований/анализов</v>
          </cell>
          <cell r="H4938" t="str">
            <v>ООС ҚОС саласында лабораторлық тергеулерді жүргізу</v>
          </cell>
          <cell r="I4938" t="str">
            <v>БК</v>
          </cell>
          <cell r="J4938">
            <v>0</v>
          </cell>
          <cell r="K4938">
            <v>631010000</v>
          </cell>
          <cell r="L4938" t="str">
            <v>ҚР, ШҚО, Өскемен қ., Бажов көш., 10</v>
          </cell>
          <cell r="M4938" t="str">
            <v>Наурыз</v>
          </cell>
          <cell r="N4938" t="str">
            <v>Шығыс-Қазақстан облысы, Өскемен қ.</v>
          </cell>
          <cell r="O4938"/>
          <cell r="P4938" t="str">
            <v>Бір жылдың ішінде</v>
          </cell>
          <cell r="Q4938">
            <v>0</v>
          </cell>
          <cell r="R4938"/>
          <cell r="S4938"/>
        </row>
        <row r="4939">
          <cell r="A4939" t="str">
            <v>162 У</v>
          </cell>
          <cell r="B4939" t="str">
            <v>"ШҚ АЭК" АҚ</v>
          </cell>
          <cell r="C4939" t="str">
            <v>38.22.29.000.000.00.0777.000000000000</v>
          </cell>
          <cell r="D4939">
            <v>906200115</v>
          </cell>
          <cell r="E4939" t="str">
            <v xml:space="preserve">Қауіпті қалдықтарды кәдеге жаратуды жүргізу                                                         </v>
          </cell>
          <cell r="F4939" t="str">
            <v>Услуги по удалению опасных отходов/имущества/материалов</v>
          </cell>
          <cell r="G4939" t="str">
            <v>Услуги по удалению опасных отходов/имущества/материалов (захоронение/сжигание/утилизация и аналогичные услуги)</v>
          </cell>
          <cell r="H4939" t="str">
            <v>Қауіпті қалдықтарды кәдеге жаратуды жүргізу</v>
          </cell>
          <cell r="I4939" t="str">
            <v>БК</v>
          </cell>
          <cell r="J4939">
            <v>0</v>
          </cell>
          <cell r="K4939">
            <v>631010000</v>
          </cell>
          <cell r="L4939" t="str">
            <v>ҚР, ШҚО, Өскемен қ., Бажов көш., 10</v>
          </cell>
          <cell r="M4939" t="str">
            <v xml:space="preserve">Қазан - Қараша </v>
          </cell>
          <cell r="N4939" t="str">
            <v>Шығыс-Қазақстан облысы, Өскемен қ.</v>
          </cell>
          <cell r="O4939"/>
          <cell r="P4939" t="str">
            <v>Желтоқсан</v>
          </cell>
          <cell r="Q4939">
            <v>0</v>
          </cell>
          <cell r="R4939"/>
          <cell r="S4939"/>
        </row>
        <row r="4940">
          <cell r="A4940" t="str">
            <v>162-1 У</v>
          </cell>
          <cell r="B4940" t="str">
            <v>"ШҚ АЭК" АҚ</v>
          </cell>
          <cell r="C4940" t="str">
            <v>38.22.29.000.000.00.0777.000000000000</v>
          </cell>
          <cell r="D4940">
            <v>906200115</v>
          </cell>
          <cell r="E4940" t="str">
            <v xml:space="preserve">Қауіпті қалдықтарды кәдеге жаратуды жүргізу                                                         </v>
          </cell>
          <cell r="F4940" t="str">
            <v>Услуги по удалению опасных отходов/имущества/материалов</v>
          </cell>
          <cell r="G4940" t="str">
            <v>Услуги по удалению опасных отходов/имущества/материалов (захоронение/сжигание/утилизация и аналогичные услуги)</v>
          </cell>
          <cell r="H4940" t="str">
            <v>Қауіпті қалдықтарды кәдеге жаратуды жүргізу</v>
          </cell>
          <cell r="I4940" t="str">
            <v>ТЭБҰ</v>
          </cell>
          <cell r="J4940">
            <v>0</v>
          </cell>
          <cell r="K4940">
            <v>631010000</v>
          </cell>
          <cell r="L4940" t="str">
            <v>ҚР, ШҚО, Өскемен қ., Бажов көш., 10</v>
          </cell>
          <cell r="M4940" t="str">
            <v xml:space="preserve">Қазан - Қараша </v>
          </cell>
          <cell r="N4940" t="str">
            <v>Шығыс-Қазақстан облысы, Өскемен қ.</v>
          </cell>
          <cell r="O4940"/>
          <cell r="P4940" t="str">
            <v>Желтоқсан</v>
          </cell>
          <cell r="Q4940">
            <v>0</v>
          </cell>
          <cell r="R4940"/>
          <cell r="S4940"/>
        </row>
        <row r="4941">
          <cell r="A4941" t="str">
            <v>163 У</v>
          </cell>
          <cell r="B4941" t="str">
            <v>"ШҚ АЭК" АҚ</v>
          </cell>
          <cell r="C4941" t="str">
            <v>94.99.12.335.000.00.0777.000000000000</v>
          </cell>
          <cell r="D4941">
            <v>906200118</v>
          </cell>
          <cell r="E4941" t="str">
            <v xml:space="preserve">Кәсіпорын нысаналарының СҚЗ бойынша материалдарды дайындау                                          </v>
          </cell>
          <cell r="F4941" t="str">
            <v>Услуги организаций по защите окружающей среды</v>
          </cell>
          <cell r="G4941" t="str">
            <v>Услуги организаций по защите окружающей среды</v>
          </cell>
          <cell r="H4941" t="str">
            <v xml:space="preserve"> Кәсіпорын нысандарының СҚА бойынша материалдардың әзірлемесі</v>
          </cell>
          <cell r="I4941" t="str">
            <v>БК</v>
          </cell>
          <cell r="J4941">
            <v>0</v>
          </cell>
          <cell r="K4941">
            <v>631010000</v>
          </cell>
          <cell r="L4941" t="str">
            <v>ҚР, ШҚО, Өскемен қ., Бажов көш., 10</v>
          </cell>
          <cell r="M4941" t="str">
            <v>Маусым - Шілде</v>
          </cell>
          <cell r="N4941" t="str">
            <v>Шығыс-Қазақстан облысы, Өскемен қ.</v>
          </cell>
          <cell r="O4941"/>
          <cell r="P4941" t="str">
            <v>Желтоқсан</v>
          </cell>
          <cell r="Q4941">
            <v>0</v>
          </cell>
          <cell r="R4941"/>
          <cell r="S4941"/>
        </row>
        <row r="4942">
          <cell r="A4942" t="str">
            <v>164 У</v>
          </cell>
          <cell r="B4942" t="str">
            <v>"ШҚ АЭК" АҚ</v>
          </cell>
          <cell r="C4942" t="str">
            <v>65.12.50.335.000.00.0777.000000000000</v>
          </cell>
          <cell r="D4942">
            <v>906200123</v>
          </cell>
          <cell r="E4942" t="str">
            <v xml:space="preserve">Міндетті экологиялық сақтандыру                                                                     </v>
          </cell>
          <cell r="F4942"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G4942"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H4942" t="str">
            <v>Міндетті экологиялық сақтандыру. Қауіпті  қалдықтар иесі болып табылатын,  не сондай қалдықтар айналымын жүзеге асыратын  жеке  немесе  заңды тұлғалардың  АҚЖ.  (ҚР ЭК 293 бабы 7 тармағы)</v>
          </cell>
          <cell r="I4942" t="str">
            <v>БК</v>
          </cell>
          <cell r="J4942">
            <v>0</v>
          </cell>
          <cell r="K4942">
            <v>631010000</v>
          </cell>
          <cell r="L4942" t="str">
            <v>ҚР, ШҚО, Өскемен қ., Бажов көш., 10</v>
          </cell>
          <cell r="M4942" t="str">
            <v>Желтоқсан - Қантар</v>
          </cell>
          <cell r="N4942" t="str">
            <v>Шығыс-Қазақстан облысы, Өскемен қ.</v>
          </cell>
          <cell r="O4942"/>
          <cell r="P4942" t="str">
            <v>Қантар -Желтоқсан</v>
          </cell>
          <cell r="Q4942">
            <v>0</v>
          </cell>
          <cell r="R4942"/>
          <cell r="S4942"/>
        </row>
        <row r="4943">
          <cell r="A4943" t="str">
            <v>164-1 У</v>
          </cell>
          <cell r="B4943" t="str">
            <v>"ШҚ АЭК" АҚ</v>
          </cell>
          <cell r="C4943" t="str">
            <v>65.12.50.335.000.00.0777.000000000000</v>
          </cell>
          <cell r="D4943">
            <v>906200123</v>
          </cell>
          <cell r="E4943" t="str">
            <v xml:space="preserve">Міндетті экологиялық сақтандыру                                                                     </v>
          </cell>
          <cell r="F4943"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G4943" t="str">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ell>
          <cell r="H4943" t="str">
            <v>Міндетті экологиялық сақтандыру. Қауіпті  қалдықтар иесі болып табылатын,  не сондай қалдықтар айналымын жүзеге асыратын  жеке  немесе  заңды тұлғалардың  АҚЖ.  (ҚР ЭК 293 бабы 7 тармағы)</v>
          </cell>
          <cell r="I4943" t="str">
            <v>БК</v>
          </cell>
          <cell r="J4943">
            <v>0</v>
          </cell>
          <cell r="K4943">
            <v>631010000</v>
          </cell>
          <cell r="L4943" t="str">
            <v>ҚР, ШҚО, Өскемен қ., Бажов көш., 10</v>
          </cell>
          <cell r="M4943" t="str">
            <v>Желтоқсан - Қантар</v>
          </cell>
          <cell r="N4943" t="str">
            <v>Шығыс-Қазақстан облысы, Өскемен қ.</v>
          </cell>
          <cell r="O4943"/>
          <cell r="P4943" t="str">
            <v>Қантар -Желтоқсан</v>
          </cell>
          <cell r="Q4943">
            <v>0</v>
          </cell>
          <cell r="R4943"/>
          <cell r="S4943"/>
        </row>
        <row r="4944">
          <cell r="A4944" t="str">
            <v>165 У</v>
          </cell>
          <cell r="B4944" t="str">
            <v>"ШҚ АЭК" АҚ</v>
          </cell>
          <cell r="C4944" t="str">
            <v>77.33.12.000.000.00.0777.000000000000</v>
          </cell>
          <cell r="D4944">
            <v>907100101</v>
          </cell>
          <cell r="E4944" t="str">
            <v xml:space="preserve">Жабдықты жалға алу                                                                                  </v>
          </cell>
          <cell r="F4944" t="str">
            <v>Услуги по аренде серверного оборудования</v>
          </cell>
          <cell r="G4944" t="str">
            <v>Услуги по аренде серверного оборудования</v>
          </cell>
          <cell r="H4944" t="str">
            <v>Жабдықты жалға алу. "CUBIC Energy" биллинг ақпараттық жүйесінің конфигурациялары үшін деректер базасын орналастыру үшін серверлік жабдықтарды жалдау</v>
          </cell>
          <cell r="I4944" t="str">
            <v>БК</v>
          </cell>
          <cell r="J4944">
            <v>0</v>
          </cell>
          <cell r="K4944">
            <v>631010000</v>
          </cell>
          <cell r="L4944" t="str">
            <v>ҚР, ШҚО, Өскемен қ., Бажов көш., 10</v>
          </cell>
          <cell r="M4944" t="str">
            <v>Желтоқсан - Қантар</v>
          </cell>
          <cell r="N4944" t="str">
            <v>Шығыс-Қазақстан облысы, Өскемен қ.</v>
          </cell>
          <cell r="O4944"/>
          <cell r="P4944" t="str">
            <v>Қантар - Желтоқсан</v>
          </cell>
          <cell r="Q4944">
            <v>0</v>
          </cell>
          <cell r="R4944"/>
          <cell r="S4944"/>
        </row>
        <row r="4945">
          <cell r="A4945" t="str">
            <v>166 У</v>
          </cell>
          <cell r="B4945" t="str">
            <v>"ШҚ АЭК" АҚ</v>
          </cell>
          <cell r="C4945" t="str">
            <v>68.20.12.960.000.00.0777.000000000000</v>
          </cell>
          <cell r="D4945">
            <v>908101101</v>
          </cell>
          <cell r="E4945" t="str">
            <v xml:space="preserve">Офиске тұрмыстық емес бөлімдерді жалға алу                                                          </v>
          </cell>
          <cell r="F4945" t="str">
            <v>Услуги по аренде административных/производственных помещений</v>
          </cell>
          <cell r="G4945" t="str">
            <v>Услуги по аренде административных/производственных помещений</v>
          </cell>
          <cell r="H4945" t="str">
            <v xml:space="preserve">Офиске тұрмыстық емес бөлмелерді жалға алу                                                          </v>
          </cell>
          <cell r="I4945" t="str">
            <v>БК</v>
          </cell>
          <cell r="J4945">
            <v>0</v>
          </cell>
          <cell r="K4945">
            <v>631010000</v>
          </cell>
          <cell r="L4945" t="str">
            <v>ҚР, ШҚО, Өскемен қ., Бажов көш., 10</v>
          </cell>
          <cell r="M4945" t="str">
            <v>Желтоқсан - Қантар</v>
          </cell>
          <cell r="N4945" t="str">
            <v>Астана қ., "Есіл" ауданы</v>
          </cell>
          <cell r="O4945"/>
          <cell r="P4945" t="str">
            <v>Қантар - Желтоқсан</v>
          </cell>
          <cell r="Q4945" t="str">
            <v>100</v>
          </cell>
          <cell r="R4945"/>
          <cell r="S4945"/>
        </row>
        <row r="4946">
          <cell r="A4946" t="str">
            <v>167 У</v>
          </cell>
          <cell r="B4946" t="str">
            <v>"ШҚ АЭК" АҚ</v>
          </cell>
          <cell r="C4946" t="str">
            <v>68.20.12.960.000.00.0777.000000000000</v>
          </cell>
          <cell r="D4946">
            <v>908102101</v>
          </cell>
          <cell r="E4946" t="str">
            <v xml:space="preserve">Өзгетұрмыстық емес бөлімдерді жалға алу, тг                                                         </v>
          </cell>
          <cell r="F4946" t="str">
            <v>Услуги по аренде административных/производственных помещений</v>
          </cell>
          <cell r="G4946" t="str">
            <v>Услуги по аренде административных/производственных помещений</v>
          </cell>
          <cell r="H4946" t="str">
            <v xml:space="preserve">Офиске тұрмыстық емес бөлмелерді  жалға алу. Мақаншы а.    мекенжайында тұрмыстық емес бөлмелерді  жалға алу                                                        </v>
          </cell>
          <cell r="I4946" t="str">
            <v>БК</v>
          </cell>
          <cell r="J4946">
            <v>0</v>
          </cell>
          <cell r="K4946">
            <v>631010000</v>
          </cell>
          <cell r="L4946" t="str">
            <v>ҚР, ШҚО, Өскемен қ., Бажов көш., 10</v>
          </cell>
          <cell r="M4946" t="str">
            <v>Желтоқсан - Қантар</v>
          </cell>
          <cell r="N4946" t="str">
            <v>Шығыс-Қазақстан облысы, Маканчи а.</v>
          </cell>
          <cell r="O4946"/>
          <cell r="P4946" t="str">
            <v>Қантар - Желтоқсан</v>
          </cell>
          <cell r="Q4946">
            <v>0</v>
          </cell>
          <cell r="R4946"/>
          <cell r="S4946"/>
        </row>
        <row r="4947">
          <cell r="A4947" t="str">
            <v>168 У</v>
          </cell>
          <cell r="B4947" t="str">
            <v>"ШҚ АЭК" АҚ</v>
          </cell>
          <cell r="C4947" t="str">
            <v>68.20.12.960.000.00.0777.000000000000</v>
          </cell>
          <cell r="D4947">
            <v>908102101</v>
          </cell>
          <cell r="E4947" t="str">
            <v xml:space="preserve">Өзгетұрмыстық емес бөлімдерді жалға алу, тг                                                         </v>
          </cell>
          <cell r="F4947" t="str">
            <v>Услуги по аренде административных/производственных помещений</v>
          </cell>
          <cell r="G4947" t="str">
            <v>Услуги по аренде административных/производственных помещений</v>
          </cell>
          <cell r="H4947" t="str">
            <v xml:space="preserve">Офиске тұрмыстық емес бөлмелерді жалға алу, тг. Өскемен қ. СТОП ШҚ АЭК АҚ жабдықтарын орнату үшін басқа операторлар бөлмесінде  тұрмыстық емес бөлмелерді жалға алу,                                                 </v>
          </cell>
          <cell r="I4947" t="str">
            <v>БК</v>
          </cell>
          <cell r="J4947">
            <v>0</v>
          </cell>
          <cell r="K4947">
            <v>631010000</v>
          </cell>
          <cell r="L4947" t="str">
            <v>ҚР, ШҚО, Өскемен қ., Бажов көш., 10</v>
          </cell>
          <cell r="M4947" t="str">
            <v>Желтоқсан - Қантар</v>
          </cell>
          <cell r="N4947" t="str">
            <v>Шығыс-Қазақстан облысы, Өскемен қ.</v>
          </cell>
          <cell r="O4947"/>
          <cell r="P4947" t="str">
            <v>Қантар - Желтоқсан</v>
          </cell>
          <cell r="Q4947">
            <v>0</v>
          </cell>
          <cell r="R4947"/>
          <cell r="S4947"/>
        </row>
        <row r="4948">
          <cell r="A4948" t="str">
            <v>169 У</v>
          </cell>
          <cell r="B4948" t="str">
            <v>"ШҚ АЭК" АҚ</v>
          </cell>
          <cell r="C4948" t="str">
            <v>77.39.14.000.000.00.0777.000000000000</v>
          </cell>
          <cell r="D4948">
            <v>910100101</v>
          </cell>
          <cell r="E4948" t="str">
            <v xml:space="preserve">Өзге аренда                                                                                         </v>
          </cell>
          <cell r="F4948" t="str">
            <v>Услуги по аренде телекоммуникационного оборудования</v>
          </cell>
          <cell r="G4948" t="str">
            <v>Услуги по аренде телекоммуникационного оборудования</v>
          </cell>
          <cell r="H4948" t="str">
            <v>Басқадай жалға алу,тг.  Мақаншы а. мекенжайындана АМС  орнын жалғу алу</v>
          </cell>
          <cell r="I4948" t="str">
            <v>БК</v>
          </cell>
          <cell r="J4948">
            <v>0</v>
          </cell>
          <cell r="K4948">
            <v>631010000</v>
          </cell>
          <cell r="L4948" t="str">
            <v>ҚР, ШҚО, Өскемен қ., Бажов көш., 10</v>
          </cell>
          <cell r="M4948" t="str">
            <v>Желтоқсан - Қантар</v>
          </cell>
          <cell r="N4948" t="str">
            <v>Шығыс-Қазақстан облысы, Маканчи а.</v>
          </cell>
          <cell r="O4948"/>
          <cell r="P4948" t="str">
            <v>Қантар - Желтоқсан</v>
          </cell>
          <cell r="Q4948">
            <v>0</v>
          </cell>
          <cell r="R4948"/>
          <cell r="S4948"/>
        </row>
        <row r="4949">
          <cell r="A4949" t="str">
            <v>170 У</v>
          </cell>
          <cell r="B4949" t="str">
            <v>"ШҚ АЭК" АҚ</v>
          </cell>
          <cell r="C4949" t="str">
            <v>77.39.14.000.000.00.0777.000000000000</v>
          </cell>
          <cell r="D4949">
            <v>910100101</v>
          </cell>
          <cell r="E4949" t="str">
            <v xml:space="preserve">Өзге аренда                                                                                         </v>
          </cell>
          <cell r="F4949" t="str">
            <v>Услуги по аренде телекоммуникационного оборудования</v>
          </cell>
          <cell r="G4949" t="str">
            <v>Услуги по аренде телекоммуникационного оборудования</v>
          </cell>
          <cell r="H4949" t="str">
            <v>Басқадай  жалдау, Өскемен қ. кабельді кәріз желісін жалдау (каб. кәріз желісі 0,418 канало/км   №3135  к.к.ж. бастап Бажов к. дейін)</v>
          </cell>
          <cell r="I4949" t="str">
            <v>БК</v>
          </cell>
          <cell r="J4949">
            <v>0</v>
          </cell>
          <cell r="K4949">
            <v>631010000</v>
          </cell>
          <cell r="L4949" t="str">
            <v>ҚР, ШҚО, Өскемен қ., Бажов көш., 10</v>
          </cell>
          <cell r="M4949" t="str">
            <v>Желтоқсан - Қантар</v>
          </cell>
          <cell r="N4949" t="str">
            <v>Шығыс-Қазақстан облысы, Өскемен қ.</v>
          </cell>
          <cell r="O4949"/>
          <cell r="P4949" t="str">
            <v>Қантар - Желтоқсан</v>
          </cell>
          <cell r="Q4949">
            <v>0</v>
          </cell>
          <cell r="R4949"/>
          <cell r="S4949"/>
        </row>
        <row r="4950">
          <cell r="A4950" t="str">
            <v>171 У</v>
          </cell>
          <cell r="B4950" t="str">
            <v>"ШҚ АЭК" АҚ</v>
          </cell>
          <cell r="C4950" t="str">
            <v>77.39.14.000.000.00.0777.000000000000</v>
          </cell>
          <cell r="D4950">
            <v>910100101</v>
          </cell>
          <cell r="E4950" t="str">
            <v xml:space="preserve">Өзге аренда                                                                                         </v>
          </cell>
          <cell r="F4950" t="str">
            <v>Услуги по аренде телекоммуникационного оборудования</v>
          </cell>
          <cell r="G4950" t="str">
            <v>Услуги по аренде телекоммуникационного оборудования</v>
          </cell>
          <cell r="H4950" t="str">
            <v>Өскемен қ. кабельді кәріз желісін жалдау (каб. кәріз желісі 0,52 канало/км   №1  к.к.ж.  Ворошилов көшесі , 146   «ШҚ АЭК» АҚ ғимаратына дейін Ворошилов көшесі 154 )</v>
          </cell>
          <cell r="I4950" t="str">
            <v>БК</v>
          </cell>
          <cell r="J4950">
            <v>0</v>
          </cell>
          <cell r="K4950">
            <v>631010000</v>
          </cell>
          <cell r="L4950" t="str">
            <v>ҚР, ШҚО, Өскемен қ., Бажов көш., 10</v>
          </cell>
          <cell r="M4950" t="str">
            <v>Желтоқсан - Қантар</v>
          </cell>
          <cell r="N4950" t="str">
            <v>Шығыс-Қазақстан облысы, Өскемен қ.</v>
          </cell>
          <cell r="O4950"/>
          <cell r="P4950" t="str">
            <v>Қантар - Желтоқсан</v>
          </cell>
          <cell r="Q4950">
            <v>0</v>
          </cell>
          <cell r="R4950"/>
          <cell r="S4950"/>
        </row>
        <row r="4951">
          <cell r="A4951" t="str">
            <v>172 У</v>
          </cell>
          <cell r="B4951" t="str">
            <v>"ШҚ АЭК" АҚ</v>
          </cell>
          <cell r="C4951" t="str">
            <v>93.19.19.900.001.00.0777.000000000000</v>
          </cell>
          <cell r="D4951">
            <v>927106100</v>
          </cell>
          <cell r="E4951" t="str">
            <v xml:space="preserve">БАҚ шығыстары                                                                                       </v>
          </cell>
          <cell r="F4951" t="str">
            <v>Услуги по размещению информационных материалов в средствах массовой информации</v>
          </cell>
          <cell r="G4951" t="str">
            <v>Услуги по размещению информационных материалов в средствах массовой информации</v>
          </cell>
          <cell r="H4951" t="str">
            <v xml:space="preserve">БАҚ шығыстары. БАҚ хабарландыруларды орналастыру </v>
          </cell>
          <cell r="I4951" t="str">
            <v>БК</v>
          </cell>
          <cell r="J4951">
            <v>0</v>
          </cell>
          <cell r="K4951">
            <v>631010000</v>
          </cell>
          <cell r="L4951" t="str">
            <v>ҚР, ШҚО, Өскемен қ., Бажов көш., 10</v>
          </cell>
          <cell r="M4951" t="str">
            <v>Желтоқсан - Қантар</v>
          </cell>
          <cell r="N4951" t="str">
            <v>Шығыс-Қазақстан облысы, Өскемен қ.</v>
          </cell>
          <cell r="O4951"/>
          <cell r="P4951" t="str">
            <v>Қантар - Желтоқсан</v>
          </cell>
          <cell r="Q4951">
            <v>0</v>
          </cell>
          <cell r="R4951"/>
          <cell r="S4951"/>
        </row>
        <row r="4952">
          <cell r="A4952" t="str">
            <v>173 У</v>
          </cell>
          <cell r="B4952" t="str">
            <v>"ШҚ АЭК" АҚ</v>
          </cell>
          <cell r="C4952" t="str">
            <v>61.10.43.100.000.00.0777.000000000000</v>
          </cell>
          <cell r="D4952">
            <v>802101101</v>
          </cell>
          <cell r="E4952" t="str">
            <v xml:space="preserve">Байланыс - интернет 4х512                                                                           </v>
          </cell>
          <cell r="F4952" t="str">
            <v>Услуги по доступу к Интернету</v>
          </cell>
          <cell r="G4952" t="str">
            <v>Услуги, направленные на предоставление доступа к Интернету широкополосному по сетям проводным</v>
          </cell>
          <cell r="H4952" t="str">
            <v>Байланыс - интернет 4х512. Жақандық "Интернет" желісіне қосылу Өскемен қ. (Протозанов көш., 117)</v>
          </cell>
          <cell r="I4952" t="str">
            <v>БК</v>
          </cell>
          <cell r="J4952">
            <v>0</v>
          </cell>
          <cell r="K4952">
            <v>631010000</v>
          </cell>
          <cell r="L4952" t="str">
            <v>ҚР, ШҚО, Өскемен қ., Бажов көш., 10</v>
          </cell>
          <cell r="M4952" t="str">
            <v>Желтоқсан - Қантар</v>
          </cell>
          <cell r="N4952" t="str">
            <v>Қазақстан, Шығыс Қазақстан облысы</v>
          </cell>
          <cell r="O4952"/>
          <cell r="P4952" t="str">
            <v>Бір жылдың ішінде</v>
          </cell>
          <cell r="Q4952">
            <v>0</v>
          </cell>
          <cell r="R4952"/>
          <cell r="S4952"/>
        </row>
        <row r="4953">
          <cell r="A4953" t="str">
            <v>174 У</v>
          </cell>
          <cell r="B4953" t="str">
            <v>ШҚ "АЭК"</v>
          </cell>
          <cell r="C4953" t="str">
            <v>77.39.19.900.000.00.0777.000000000000</v>
          </cell>
          <cell r="D4953">
            <v>910100102</v>
          </cell>
          <cell r="E4953" t="str">
            <v xml:space="preserve">Арнайы техниканы жалдау                                                                             </v>
          </cell>
          <cell r="F4953" t="str">
            <v>Услуги по аренде специальной техники</v>
          </cell>
          <cell r="G4953" t="str">
            <v>Аренда специальной техники</v>
          </cell>
          <cell r="H4953" t="str">
            <v>Арнайы техниканы жалдау. Жартылай жүкті жол талғамайтын техниканы жалдау</v>
          </cell>
          <cell r="I4953" t="str">
            <v>БК</v>
          </cell>
          <cell r="J4953">
            <v>0</v>
          </cell>
          <cell r="K4953">
            <v>631010000</v>
          </cell>
          <cell r="L4953" t="str">
            <v>ҚР, ШҚО, Өскемен қ., Бажов көш., 10</v>
          </cell>
          <cell r="M4953" t="str">
            <v>Желтоқсан - Қантар</v>
          </cell>
          <cell r="N4953" t="str">
            <v>Шығыс-Қазақстан облысы, Өскемен қ.</v>
          </cell>
          <cell r="O4953"/>
          <cell r="P4953" t="str">
            <v>Қантар - Наурыз</v>
          </cell>
          <cell r="Q4953">
            <v>0</v>
          </cell>
          <cell r="R4953"/>
          <cell r="S4953"/>
        </row>
        <row r="4954">
          <cell r="A4954" t="str">
            <v>175 У</v>
          </cell>
          <cell r="B4954" t="str">
            <v>"ШҚ АЭК" АҚ</v>
          </cell>
          <cell r="C4954" t="str">
            <v>65.12.21.335.000.00.0777.000000000000</v>
          </cell>
          <cell r="D4954">
            <v>821100100</v>
          </cell>
          <cell r="E4954" t="str">
            <v xml:space="preserve">Міндетті сақтандыру  АҚЖ  автокөлік құралы иегерлері                                                </v>
          </cell>
          <cell r="F4954" t="str">
            <v>Услуги по страхованию гражданско-правовой ответственности владельцев автомобильного транспорта</v>
          </cell>
          <cell r="G4954" t="str">
            <v>Услуги по страхованию гражданско-правовой ответственности владельцев автомобильного транспорта</v>
          </cell>
          <cell r="H4954" t="str">
            <v xml:space="preserve">Автокөлік құралы иегерлерінің АҚЖ міндетті сақтандыру </v>
          </cell>
          <cell r="I4954" t="str">
            <v>БК</v>
          </cell>
          <cell r="J4954">
            <v>0</v>
          </cell>
          <cell r="K4954">
            <v>631010000</v>
          </cell>
          <cell r="L4954" t="str">
            <v>ҚР, ШҚО, Өскемен қ., Бажов көш., 10</v>
          </cell>
          <cell r="M4954" t="str">
            <v>Қантар</v>
          </cell>
          <cell r="N4954" t="str">
            <v>Шығыс-Қазақстан облысы, Өскемен қ.</v>
          </cell>
          <cell r="O4954"/>
          <cell r="P4954" t="str">
            <v>Қантар - Желтоқсан</v>
          </cell>
          <cell r="Q4954">
            <v>0</v>
          </cell>
          <cell r="R4954"/>
          <cell r="S4954"/>
        </row>
        <row r="4955">
          <cell r="A4955" t="str">
            <v>175-1 У</v>
          </cell>
          <cell r="B4955" t="str">
            <v>"ШҚ АЭК" АҚ</v>
          </cell>
          <cell r="C4955" t="str">
            <v>65.12.21.335.000.00.0777.000000000000</v>
          </cell>
          <cell r="D4955">
            <v>821100100</v>
          </cell>
          <cell r="E4955" t="str">
            <v xml:space="preserve">Міндетті сақтандыру  АҚЖ  автокөлік құралы иегерлері                                                </v>
          </cell>
          <cell r="F4955" t="str">
            <v>Услуги по страхованию гражданско-правовой ответственности владельцев автомобильного транспорта</v>
          </cell>
          <cell r="G4955" t="str">
            <v>Услуги по страхованию гражданско-правовой ответственности владельцев автомобильного транспорта</v>
          </cell>
          <cell r="H4955" t="str">
            <v xml:space="preserve">Автокөлік құралы иегерлерінің АҚЖ міндетті сақтандыру </v>
          </cell>
          <cell r="I4955" t="str">
            <v>БК</v>
          </cell>
          <cell r="J4955">
            <v>0</v>
          </cell>
          <cell r="K4955">
            <v>631010000</v>
          </cell>
          <cell r="L4955" t="str">
            <v>ҚР, ШҚО, Өскемен қ., Бажов көш., 10</v>
          </cell>
          <cell r="M4955" t="str">
            <v>Наурыз - Сәуір</v>
          </cell>
          <cell r="N4955" t="str">
            <v>Шығыс-Қазақстан облысы, Өскемен қ.</v>
          </cell>
          <cell r="O4955"/>
          <cell r="P4955" t="str">
            <v>Сәуір - Желтоқсан</v>
          </cell>
          <cell r="Q4955">
            <v>0</v>
          </cell>
          <cell r="R4955"/>
          <cell r="S4955"/>
        </row>
        <row r="4956">
          <cell r="A4956" t="str">
            <v>175-2 У</v>
          </cell>
          <cell r="B4956" t="str">
            <v>"ШҚ АЭК" АҚ</v>
          </cell>
          <cell r="C4956" t="str">
            <v>65.12.21.335.000.00.0777.000000000000</v>
          </cell>
          <cell r="D4956">
            <v>821100100</v>
          </cell>
          <cell r="E4956" t="str">
            <v xml:space="preserve">Міндетті сақтандыру  АҚЖ  автокөлік құралы иегерлері                                                </v>
          </cell>
          <cell r="F4956" t="str">
            <v>Услуги по страхованию гражданско-правовой ответственности владельцев автомобильного транспорта</v>
          </cell>
          <cell r="G4956" t="str">
            <v>Услуги по страхованию гражданско-правовой ответственности владельцев автомобильного транспорта</v>
          </cell>
          <cell r="H4956" t="str">
            <v xml:space="preserve">Автокөлік құралы иегерлерінің АҚЖ міндетті сақтандыру </v>
          </cell>
          <cell r="I4956" t="str">
            <v>ТСАТ</v>
          </cell>
          <cell r="J4956">
            <v>0</v>
          </cell>
          <cell r="K4956">
            <v>631010000</v>
          </cell>
          <cell r="L4956" t="str">
            <v>ҚР, ШҚО, Өскемен қ., Бажов көш., 10</v>
          </cell>
          <cell r="M4956" t="str">
            <v>Тамыз -Қыркүйек</v>
          </cell>
          <cell r="N4956" t="str">
            <v>Шығыс-Қазақстан облысы, Өскемен қ.</v>
          </cell>
          <cell r="O4956"/>
          <cell r="P4956" t="str">
            <v>Тамыз - Желтоқсан</v>
          </cell>
          <cell r="Q4956">
            <v>0</v>
          </cell>
          <cell r="R4956"/>
          <cell r="S4956"/>
        </row>
        <row r="4957">
          <cell r="A4957" t="str">
            <v>176 У</v>
          </cell>
          <cell r="B4957" t="str">
            <v>"ШҚ АЭК" АҚ</v>
          </cell>
          <cell r="C4957" t="str">
            <v>71.12.20.000.000.00.0777.000000000000</v>
          </cell>
          <cell r="D4957">
            <v>710100101</v>
          </cell>
          <cell r="E4957" t="str">
            <v xml:space="preserve">Авторлық қадағалау қызметі </v>
          </cell>
          <cell r="F4957" t="str">
            <v>Услуги по авторскому/техническому надзору/управлению проектами, работами</v>
          </cell>
          <cell r="G4957" t="str">
            <v>Услуги по авторскому/техническому надзору/управлению проектами, работами</v>
          </cell>
          <cell r="H4957" t="str">
            <v>Авторлық қадағалау қызметі. Авторский надзор: Строительство двухцепной ВЛ-110 кВ от ПС №5 до ПС №10 С в городе Семей</v>
          </cell>
          <cell r="I4957" t="str">
            <v>БК</v>
          </cell>
          <cell r="J4957">
            <v>100</v>
          </cell>
          <cell r="K4957">
            <v>631010000</v>
          </cell>
          <cell r="L4957" t="str">
            <v>ҚР, ШҚО, Өскемен қ., Бажов көш., 10</v>
          </cell>
          <cell r="M4957" t="str">
            <v>Қаңтар - Ақпан</v>
          </cell>
          <cell r="N4957" t="str">
            <v>Шығыс-Қазақстан облысы, Семей қ.</v>
          </cell>
          <cell r="O4957"/>
          <cell r="P4957" t="str">
            <v>шартқа қол қойылған кезден бастап 8 ай ішінде</v>
          </cell>
          <cell r="Q4957">
            <v>0</v>
          </cell>
          <cell r="R4957"/>
          <cell r="S4957"/>
        </row>
        <row r="4958">
          <cell r="A4958" t="str">
            <v>177 У</v>
          </cell>
          <cell r="B4958" t="str">
            <v>"ШҚ АЭК" АҚ</v>
          </cell>
          <cell r="C4958" t="str">
            <v>85.59.13.335.001.00.0777.000000000000</v>
          </cell>
          <cell r="D4958">
            <v>902102100</v>
          </cell>
          <cell r="E4958" t="str">
            <v>Қызметкерлерді дайындау</v>
          </cell>
          <cell r="F4958" t="str">
            <v>Услуги по обучению (кроме в области начального, среднего, высшего образования)</v>
          </cell>
          <cell r="G4958" t="str">
            <v>Услуги по обучению (обучению/подготовке/переподготовке/повышению квалификации)</v>
          </cell>
          <cell r="H4958" t="str">
            <v>Қызметкерлерді дайындау. Риск-менеджмент</v>
          </cell>
          <cell r="I4958" t="str">
            <v>БК</v>
          </cell>
          <cell r="J4958">
            <v>0</v>
          </cell>
          <cell r="K4958">
            <v>631010000</v>
          </cell>
          <cell r="L4958" t="str">
            <v>ҚР, ШҚО, Өскемен қ., Бажов көш., 10</v>
          </cell>
          <cell r="M4958" t="str">
            <v>Қаңтар</v>
          </cell>
          <cell r="N4958" t="str">
            <v>Шығыс-Қазақстан облысы, Өскемен қ.</v>
          </cell>
          <cell r="O4958"/>
          <cell r="P4958" t="str">
            <v>Қаңтар</v>
          </cell>
          <cell r="Q4958">
            <v>0</v>
          </cell>
          <cell r="R4958"/>
          <cell r="S4958"/>
        </row>
        <row r="4959">
          <cell r="A4959" t="str">
            <v>177-1 У</v>
          </cell>
          <cell r="B4959" t="str">
            <v>"ШҚ АЭК" АҚ</v>
          </cell>
          <cell r="C4959" t="str">
            <v>85.59.13.335.001.00.0777.000000000000</v>
          </cell>
          <cell r="D4959">
            <v>902102100</v>
          </cell>
          <cell r="E4959" t="str">
            <v>Қызметкерлерді дайындау</v>
          </cell>
          <cell r="F4959" t="str">
            <v>Услуги по обучению (кроме в области начального, среднего, высшего образования)</v>
          </cell>
          <cell r="G4959" t="str">
            <v>Услуги по обучению (обучению/подготовке/переподготовке/повышению квалификации)</v>
          </cell>
          <cell r="H4959" t="str">
            <v>Қызметкерлерді дайындау. Риск-менеджмент</v>
          </cell>
          <cell r="I4959" t="str">
            <v>БК</v>
          </cell>
          <cell r="J4959">
            <v>0</v>
          </cell>
          <cell r="K4959">
            <v>631010000</v>
          </cell>
          <cell r="L4959" t="str">
            <v>ҚР, ШҚО, Өскемен қ., Бажов көш., 10</v>
          </cell>
          <cell r="M4959" t="str">
            <v>Ақпан</v>
          </cell>
          <cell r="N4959" t="str">
            <v>Астана қ., "Есіл" ауданы</v>
          </cell>
          <cell r="O4959"/>
          <cell r="P4959" t="str">
            <v>Ақпан</v>
          </cell>
          <cell r="Q4959">
            <v>0</v>
          </cell>
          <cell r="R4959"/>
          <cell r="S4959"/>
        </row>
        <row r="4960">
          <cell r="A4960" t="str">
            <v>178 У</v>
          </cell>
          <cell r="B4960" t="str">
            <v>"ШҚ АЭК" АҚ</v>
          </cell>
          <cell r="C4960" t="str">
            <v>85.59.13.335.001.00.0777.000000000000</v>
          </cell>
          <cell r="D4960">
            <v>902102100</v>
          </cell>
          <cell r="E4960" t="str">
            <v>Қызметкерлерді дайындау</v>
          </cell>
          <cell r="F4960" t="str">
            <v>Услуги по обучению (кроме в области начального, среднего, высшего образования)</v>
          </cell>
          <cell r="G4960" t="str">
            <v>Услуги по обучению (обучению/подготовке/переподготовке/повышению квалификации)</v>
          </cell>
          <cell r="H4960" t="str">
            <v>Қызметкерлерді дайындау.</v>
          </cell>
          <cell r="I4960" t="str">
            <v>БК</v>
          </cell>
          <cell r="J4960">
            <v>0</v>
          </cell>
          <cell r="K4960">
            <v>631010000</v>
          </cell>
          <cell r="L4960" t="str">
            <v>ҚР, ШҚО, Өскемен қ., Бажов көш., 10</v>
          </cell>
          <cell r="M4960" t="str">
            <v>Қаңтар</v>
          </cell>
          <cell r="N4960" t="str">
            <v>Шығыс-Қазақстан облысы, Өскемен қ.</v>
          </cell>
          <cell r="O4960"/>
          <cell r="P4960" t="str">
            <v>Қаңтар</v>
          </cell>
          <cell r="Q4960">
            <v>0</v>
          </cell>
          <cell r="R4960"/>
          <cell r="S4960"/>
        </row>
        <row r="4961">
          <cell r="A4961" t="str">
            <v>179 У</v>
          </cell>
          <cell r="B4961" t="str">
            <v>ШҚ "АЭК"</v>
          </cell>
          <cell r="C4961" t="str">
            <v>85.59.13.335.001.00.0777.000000000000</v>
          </cell>
          <cell r="D4961">
            <v>902102100</v>
          </cell>
          <cell r="E4961" t="str">
            <v>Қызметкерлерді дайындау</v>
          </cell>
          <cell r="F4961" t="str">
            <v>Услуги по обучению (кроме в области начального, среднего, высшего образования)</v>
          </cell>
          <cell r="G4961" t="str">
            <v>Услуги по обучению (обучению/подготовке/переподготовке/повышению квалификации)</v>
          </cell>
          <cell r="H4961" t="str">
            <v>Қызметкерлерді дайындау. "ККС бойынша 2016ж. декларация толтыру " семинары</v>
          </cell>
          <cell r="I4961" t="str">
            <v>БК</v>
          </cell>
          <cell r="J4961">
            <v>0</v>
          </cell>
          <cell r="K4961">
            <v>631010000</v>
          </cell>
          <cell r="L4961" t="str">
            <v>ҚР, ШҚО, Өскемен қ., Бажов көш., 10</v>
          </cell>
          <cell r="M4961" t="str">
            <v>Қаңтар</v>
          </cell>
          <cell r="N4961" t="str">
            <v>Шығыс-Қазақстан облысы, Өскемен қ.</v>
          </cell>
          <cell r="O4961"/>
          <cell r="P4961" t="str">
            <v>Қаңтар</v>
          </cell>
          <cell r="Q4961">
            <v>0</v>
          </cell>
          <cell r="R4961"/>
          <cell r="S4961"/>
        </row>
        <row r="4962">
          <cell r="A4962" t="str">
            <v>180 У</v>
          </cell>
          <cell r="B4962" t="str">
            <v>ШҚ "АЭК"</v>
          </cell>
          <cell r="C4962" t="str">
            <v>85.59.13.335.001.00.0777.000000000000</v>
          </cell>
          <cell r="D4962">
            <v>902102100</v>
          </cell>
          <cell r="E4962" t="str">
            <v>Қызметкерлерді дайындау</v>
          </cell>
          <cell r="F4962" t="str">
            <v>Услуги по обучению (кроме в области начального, среднего, высшего образования)</v>
          </cell>
          <cell r="G4962" t="str">
            <v>Услуги по обучению (обучению/подготовке/переподготовке/повышению квалификации)</v>
          </cell>
          <cell r="H4962" t="str">
            <v>Қызметкерлерді дайындау.  "Электродәнекерлеуші", "Матаушы", "АКТ машинисі" мамандықтарын дайындау бойынша курстары</v>
          </cell>
          <cell r="I4962" t="str">
            <v>БК</v>
          </cell>
          <cell r="J4962">
            <v>0</v>
          </cell>
          <cell r="K4962">
            <v>631010000</v>
          </cell>
          <cell r="L4962" t="str">
            <v>ҚР, ШҚО, Өскемен қ., Бажов көш., 10</v>
          </cell>
          <cell r="M4962" t="str">
            <v>Қаңтар</v>
          </cell>
          <cell r="N4962" t="str">
            <v>Шығыс-Қазақстан облысы, Өскемен қ.</v>
          </cell>
          <cell r="O4962"/>
          <cell r="P4962" t="str">
            <v>Қаңтар</v>
          </cell>
          <cell r="Q4962">
            <v>0</v>
          </cell>
          <cell r="R4962"/>
          <cell r="S4962"/>
        </row>
        <row r="4963">
          <cell r="A4963" t="str">
            <v>181 У</v>
          </cell>
          <cell r="B4963" t="str">
            <v>"ШҚ АЭК" АҚ</v>
          </cell>
          <cell r="C4963" t="str">
            <v>82.19.13.000.001.00.0777.000000000000</v>
          </cell>
          <cell r="D4963">
            <v>828101100</v>
          </cell>
          <cell r="E4963" t="str">
            <v xml:space="preserve">Жер учаскелерін ресімдеуге байланысты қызметтер                                                     </v>
          </cell>
          <cell r="F4963" t="str">
            <v>Услуги по оформлению</v>
          </cell>
          <cell r="G4963"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4963" t="str">
            <v>Жер учаскелерін ресімдеуге байланысты қызметтер. Жер - кадастрлық қызмет көрсетулер</v>
          </cell>
          <cell r="I4963" t="str">
            <v>БК</v>
          </cell>
          <cell r="J4963">
            <v>0</v>
          </cell>
          <cell r="K4963">
            <v>631010000</v>
          </cell>
          <cell r="L4963" t="str">
            <v>ҚР, ШҚО, Өскемен қ., Бажов көш., 10</v>
          </cell>
          <cell r="M4963" t="str">
            <v>Қантар - Ақпан</v>
          </cell>
          <cell r="N4963" t="str">
            <v>Қазақстан, Шығыс Қазақстан облысы</v>
          </cell>
          <cell r="O4963"/>
          <cell r="P4963" t="str">
            <v>Бір жылдың ішінде</v>
          </cell>
          <cell r="Q4963">
            <v>0</v>
          </cell>
          <cell r="R4963"/>
          <cell r="S4963"/>
        </row>
        <row r="4964">
          <cell r="A4964" t="str">
            <v>182 У</v>
          </cell>
          <cell r="B4964" t="str">
            <v>"ШҚ АЭК" АҚ</v>
          </cell>
          <cell r="C4964" t="str">
            <v>35.30.22.000.001.00.0777.000000000000</v>
          </cell>
          <cell r="D4964">
            <v>812110100</v>
          </cell>
          <cell r="E4964" t="str">
            <v xml:space="preserve">Суық сумен жабдықтау                                                                                </v>
          </cell>
          <cell r="F4964" t="str">
            <v>Услуги по холодному водоснабжению с использованием систем централизованного водоснабжения</v>
          </cell>
          <cell r="G4964" t="str">
            <v>Услуги по передаче, распределению и холодному водоснабжению с использованием систем централизованного водоснабжения</v>
          </cell>
          <cell r="H496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964" t="str">
            <v>БК</v>
          </cell>
          <cell r="J4964">
            <v>0</v>
          </cell>
          <cell r="K4964">
            <v>631010000</v>
          </cell>
          <cell r="L4964" t="str">
            <v>ҚР, ШҚО, Өскемен қ., Бажов көш., 10</v>
          </cell>
          <cell r="M4964" t="str">
            <v>Қантар - Ақпан</v>
          </cell>
          <cell r="N4964" t="str">
            <v>Шығыс-Қазақстан облысы, Белоусовка к.</v>
          </cell>
          <cell r="O4964"/>
          <cell r="P4964" t="str">
            <v>Қантар - Желтоқсан</v>
          </cell>
          <cell r="Q4964">
            <v>0</v>
          </cell>
          <cell r="R4964"/>
          <cell r="S4964"/>
        </row>
        <row r="4965">
          <cell r="A4965" t="str">
            <v>183 У</v>
          </cell>
          <cell r="B4965" t="str">
            <v>"ШҚ АЭК" АҚ</v>
          </cell>
          <cell r="C4965" t="str">
            <v>45.20.21.335.002.00.0777.000000000000</v>
          </cell>
          <cell r="D4965">
            <v>829100100</v>
          </cell>
          <cell r="E4965" t="str">
            <v xml:space="preserve">Автокөлікке техникалық қызмет көрсету                                                               </v>
          </cell>
          <cell r="F4965" t="str">
            <v>Услуги по техническому обслуживанию автотранспорта/специальной техники</v>
          </cell>
          <cell r="G4965" t="str">
            <v>Услуги по техническому обслуживанию автотранспорта/специальной техники</v>
          </cell>
          <cell r="H4965" t="str">
            <v xml:space="preserve">Автокөлікке техникалық қызмет көрсету. Техническое обслуживание снегоходов и снегоболотоходов </v>
          </cell>
          <cell r="I4965" t="str">
            <v>БК</v>
          </cell>
          <cell r="J4965">
            <v>0</v>
          </cell>
          <cell r="K4965">
            <v>631010000</v>
          </cell>
          <cell r="L4965" t="str">
            <v>ҚР, ШҚО, Өскемен қ., Бажов көш., 10</v>
          </cell>
          <cell r="M4965" t="str">
            <v>Ақпан - Наурыз</v>
          </cell>
          <cell r="N4965" t="str">
            <v>Шығыс-Қазақстан облысы, Өскемен қ.</v>
          </cell>
          <cell r="O4965"/>
          <cell r="P4965" t="str">
            <v>Ақпан - Желтоқсан</v>
          </cell>
          <cell r="Q4965">
            <v>0</v>
          </cell>
          <cell r="R4965"/>
          <cell r="S4965"/>
        </row>
        <row r="4966">
          <cell r="A4966" t="str">
            <v>184 У</v>
          </cell>
          <cell r="B4966" t="str">
            <v>ШҚ "АЭК"</v>
          </cell>
          <cell r="C4966" t="str">
            <v>85.59.13.335.001.00.0777.000000000000</v>
          </cell>
          <cell r="D4966">
            <v>902102100</v>
          </cell>
          <cell r="E4966" t="str">
            <v>Қызметкерлерді дайындау</v>
          </cell>
          <cell r="F4966" t="str">
            <v>Услуги по обучению (кроме в области начального, среднего, высшего образования)</v>
          </cell>
          <cell r="G4966" t="str">
            <v>Услуги по обучению (обучению/подготовке/переподготовке/повышению квалификации)</v>
          </cell>
          <cell r="H4966" t="str">
            <v>Қызметкерлерді дайындау.  "Электродәнекерлеуші", "Матаушы", "АКТ машинисі", "Лица, отв. по ГПМ" мамандықтарын дайындау бойынша курстары</v>
          </cell>
          <cell r="I4966" t="str">
            <v>БК</v>
          </cell>
          <cell r="J4966">
            <v>0</v>
          </cell>
          <cell r="K4966">
            <v>631010000</v>
          </cell>
          <cell r="L4966" t="str">
            <v>ҚР, ШҚО, Өскемен қ., Бажов көш., 10</v>
          </cell>
          <cell r="M4966" t="str">
            <v>Ақпан</v>
          </cell>
          <cell r="N4966" t="str">
            <v>Шығыс-Қазақстан облысы, Өскемен қ.</v>
          </cell>
          <cell r="O4966"/>
          <cell r="P4966" t="str">
            <v>Ақпан</v>
          </cell>
          <cell r="Q4966">
            <v>0</v>
          </cell>
          <cell r="R4966"/>
          <cell r="S4966"/>
        </row>
        <row r="4967">
          <cell r="A4967" t="str">
            <v>185 У</v>
          </cell>
          <cell r="B4967" t="str">
            <v>ШҚ "АЭК"</v>
          </cell>
          <cell r="C4967" t="str">
            <v>85.59.13.335.001.00.0777.000000000000</v>
          </cell>
          <cell r="D4967">
            <v>902102100</v>
          </cell>
          <cell r="E4967" t="str">
            <v>Қызметкерлерді дайындау</v>
          </cell>
          <cell r="F4967" t="str">
            <v>Услуги по обучению (кроме в области начального, среднего, высшего образования)</v>
          </cell>
          <cell r="G4967" t="str">
            <v>Услуги по обучению (обучению/подготовке/переподготовке/повышению квалификации)</v>
          </cell>
          <cell r="H4967" t="str">
            <v>Қызметкерлерді дайындау.  Руководящие работники и лица ответственные за обеспечение безопасности и охраны труда</v>
          </cell>
          <cell r="I4967" t="str">
            <v>БК</v>
          </cell>
          <cell r="J4967">
            <v>0</v>
          </cell>
          <cell r="K4967">
            <v>631010000</v>
          </cell>
          <cell r="L4967" t="str">
            <v>ҚР, ШҚО, Өскемен қ., Бажов көш., 10</v>
          </cell>
          <cell r="M4967" t="str">
            <v>Ақпан</v>
          </cell>
          <cell r="N4967" t="str">
            <v>Шығыс-Қазақстан облысы, Өскемен қ.</v>
          </cell>
          <cell r="O4967"/>
          <cell r="P4967" t="str">
            <v>Ақпан</v>
          </cell>
          <cell r="Q4967">
            <v>0</v>
          </cell>
          <cell r="R4967"/>
          <cell r="S4967"/>
        </row>
        <row r="4968">
          <cell r="A4968" t="str">
            <v>186 У</v>
          </cell>
          <cell r="B4968" t="str">
            <v>"ШҚ АЭК" АҚ</v>
          </cell>
          <cell r="C4968" t="str">
            <v>35.13.10.100.000.00.0777.000000000000</v>
          </cell>
          <cell r="D4968">
            <v>204100102</v>
          </cell>
          <cell r="E4968" t="str">
            <v xml:space="preserve">Эл/эн тасу шығыны - басқа, тг                                                                       </v>
          </cell>
          <cell r="F4968" t="str">
            <v>Услуги по передаче/распределению электроэнергии</v>
          </cell>
          <cell r="G4968" t="str">
            <v>Услуги по передаче/распределению электроэнергии</v>
          </cell>
          <cell r="H4968" t="str">
            <v>Эл/эн тасу шығындар - басқа.  Электр энергиясының бөлшек сауда нарығын ұйымдастыру және жұмыс істеу Ережесінің 10 т. 6 тт. сәйкес</v>
          </cell>
          <cell r="I4968" t="str">
            <v>БК</v>
          </cell>
          <cell r="J4968">
            <v>0</v>
          </cell>
          <cell r="K4968">
            <v>631010000</v>
          </cell>
          <cell r="L4968" t="str">
            <v>ҚР, ШҚО, Өскемен қ., Бажов көш., 10</v>
          </cell>
          <cell r="M4968" t="str">
            <v>Ақпан</v>
          </cell>
          <cell r="N4968" t="str">
            <v>Шығыс-Қазақстан облысы, Өскемен қ.</v>
          </cell>
          <cell r="O4968"/>
          <cell r="P4968" t="str">
            <v>Қантар - Желтоқсан</v>
          </cell>
          <cell r="Q4968">
            <v>0</v>
          </cell>
          <cell r="R4968"/>
          <cell r="S4968"/>
        </row>
        <row r="4969">
          <cell r="A4969" t="str">
            <v>187 У</v>
          </cell>
          <cell r="B4969" t="str">
            <v>ШҚ "АЭК"</v>
          </cell>
          <cell r="C4969" t="str">
            <v>85.59.13.335.001.00.0777.000000000000</v>
          </cell>
          <cell r="D4969">
            <v>902102100</v>
          </cell>
          <cell r="E4969" t="str">
            <v>Қызметкерлерді дайындау</v>
          </cell>
          <cell r="F4969" t="str">
            <v>Услуги по обучению (кроме в области начального, среднего, высшего образования)</v>
          </cell>
          <cell r="G4969" t="str">
            <v>Услуги по обучению (обучению/подготовке/переподготовке/повышению квалификации)</v>
          </cell>
          <cell r="H4969" t="str">
            <v>Қызметкерлерді дайындау. Электр энергетикасы саласындағы әлеуметтік маңызды нарықты реттеу</v>
          </cell>
          <cell r="I4969" t="str">
            <v>БК</v>
          </cell>
          <cell r="J4969">
            <v>0</v>
          </cell>
          <cell r="K4969">
            <v>631010000</v>
          </cell>
          <cell r="L4969" t="str">
            <v>ҚР, ШҚО, Өскемен қ., Бажов көш., 10</v>
          </cell>
          <cell r="M4969" t="str">
            <v>Наурыз</v>
          </cell>
          <cell r="N4969" t="str">
            <v>Шығыс-Қазақстан облысы, Өскемен қ.</v>
          </cell>
          <cell r="O4969"/>
          <cell r="P4969" t="str">
            <v>Наурыз</v>
          </cell>
          <cell r="Q4969">
            <v>0</v>
          </cell>
          <cell r="R4969"/>
          <cell r="S4969"/>
        </row>
        <row r="4970">
          <cell r="A4970" t="str">
            <v>188 У</v>
          </cell>
          <cell r="B4970" t="str">
            <v>ШҚ "АЭК"</v>
          </cell>
          <cell r="C4970" t="str">
            <v>85.59.13.335.001.00.0777.000000000000</v>
          </cell>
          <cell r="D4970">
            <v>902102100</v>
          </cell>
          <cell r="E4970" t="str">
            <v>Қызметкерлерді дайындау</v>
          </cell>
          <cell r="F4970" t="str">
            <v>Услуги по обучению (кроме в области начального, среднего, высшего образования)</v>
          </cell>
          <cell r="G4970" t="str">
            <v>Услуги по обучению (обучению/подготовке/переподготовке/повышению квалификации)</v>
          </cell>
          <cell r="H4970" t="str">
            <v>Қызметкерлерді дайындау. Подготовка работников по программе "Пожарно-технический минимум"</v>
          </cell>
          <cell r="I4970" t="str">
            <v>БК</v>
          </cell>
          <cell r="J4970">
            <v>0</v>
          </cell>
          <cell r="K4970">
            <v>631010000</v>
          </cell>
          <cell r="L4970" t="str">
            <v>ҚР, ШҚО, Өскемен қ., Бажов көш., 10</v>
          </cell>
          <cell r="M4970" t="str">
            <v>Ақпан</v>
          </cell>
          <cell r="N4970" t="str">
            <v>Шығыс-Қазақстан облысы, Өскемен қ.</v>
          </cell>
          <cell r="O4970"/>
          <cell r="P4970" t="str">
            <v>Ақпан</v>
          </cell>
          <cell r="Q4970">
            <v>0</v>
          </cell>
          <cell r="R4970"/>
          <cell r="S4970"/>
        </row>
        <row r="4971">
          <cell r="A4971" t="str">
            <v>189 У</v>
          </cell>
          <cell r="B4971" t="str">
            <v>"ШҚ АЭК" АҚ</v>
          </cell>
          <cell r="C4971" t="str">
            <v>49.32.12.000.000.00.0777.000000000000</v>
          </cell>
          <cell r="D4971">
            <v>702100102</v>
          </cell>
          <cell r="E4971" t="str">
            <v xml:space="preserve">Жолаушы автокөлігінің қызметі, тг                                                                   </v>
          </cell>
          <cell r="F4971" t="str">
            <v>Услуги по аренде легковых автомобилей с водителем</v>
          </cell>
          <cell r="G4971" t="str">
            <v>Услуги по аренде легковых автомобилей с водителем</v>
          </cell>
          <cell r="H4971"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971" t="str">
            <v>БК</v>
          </cell>
          <cell r="J4971">
            <v>0</v>
          </cell>
          <cell r="K4971">
            <v>631010000</v>
          </cell>
          <cell r="L4971" t="str">
            <v>ҚР, ШҚО, Өскемен қ., Бажов көш., 10</v>
          </cell>
          <cell r="M4971" t="str">
            <v>Қаңтар</v>
          </cell>
          <cell r="N4971" t="str">
            <v>Шығыс-Қазақстан облысы, Өскемен қ.</v>
          </cell>
          <cell r="O4971"/>
          <cell r="P4971" t="str">
            <v>Қаңтар - Ақпан</v>
          </cell>
          <cell r="Q4971">
            <v>0</v>
          </cell>
          <cell r="R4971"/>
          <cell r="S4971"/>
        </row>
        <row r="4972">
          <cell r="A4972" t="str">
            <v>190 У</v>
          </cell>
          <cell r="B4972" t="str">
            <v>"ШҚ АЭК" АҚ</v>
          </cell>
          <cell r="C4972" t="str">
            <v>49.32.12.000.000.00.0777.000000000000</v>
          </cell>
          <cell r="D4972">
            <v>702100102</v>
          </cell>
          <cell r="E4972" t="str">
            <v xml:space="preserve">Жолаушы автокөлігінің қызметі, тг                                                                   </v>
          </cell>
          <cell r="F4972" t="str">
            <v>Услуги по аренде легковых автомобилей с водителем</v>
          </cell>
          <cell r="G4972" t="str">
            <v>Услуги по аренде легковых автомобилей с водителем</v>
          </cell>
          <cell r="H4972"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972" t="str">
            <v>БК</v>
          </cell>
          <cell r="J4972">
            <v>0</v>
          </cell>
          <cell r="K4972">
            <v>631010000</v>
          </cell>
          <cell r="L4972" t="str">
            <v>ҚР, ШҚО, Өскемен қ., Бажов көш., 10</v>
          </cell>
          <cell r="M4972" t="str">
            <v>Қаңтар</v>
          </cell>
          <cell r="N4972" t="str">
            <v>Шығыс-Қазақстан облысы, Өскемен қ.</v>
          </cell>
          <cell r="O4972"/>
          <cell r="P4972" t="str">
            <v>Қаңтар - Ақпан</v>
          </cell>
          <cell r="Q4972">
            <v>0</v>
          </cell>
          <cell r="R4972"/>
          <cell r="S4972"/>
        </row>
        <row r="4973">
          <cell r="A4973" t="str">
            <v>191 У</v>
          </cell>
          <cell r="B4973" t="str">
            <v>"ШҚ АЭК" АҚ</v>
          </cell>
          <cell r="C4973" t="str">
            <v>49.32.12.000.000.00.0777.000000000000</v>
          </cell>
          <cell r="D4973">
            <v>702100102</v>
          </cell>
          <cell r="E4973" t="str">
            <v xml:space="preserve">Жолаушы автокөлігінің қызметі, тг                                                                   </v>
          </cell>
          <cell r="F4973" t="str">
            <v>Услуги по аренде легковых автомобилей с водителем</v>
          </cell>
          <cell r="G4973" t="str">
            <v>Услуги по аренде легковых автомобилей с водителем</v>
          </cell>
          <cell r="H4973"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973" t="str">
            <v>БК</v>
          </cell>
          <cell r="J4973">
            <v>0</v>
          </cell>
          <cell r="K4973">
            <v>631010000</v>
          </cell>
          <cell r="L4973" t="str">
            <v>ҚР, ШҚО, Өскемен қ., Бажов көш., 10</v>
          </cell>
          <cell r="M4973" t="str">
            <v>Қаңтар</v>
          </cell>
          <cell r="N4973" t="str">
            <v>Шығыс-Қазақстан облысы, Өскемен қ.</v>
          </cell>
          <cell r="O4973"/>
          <cell r="P4973" t="str">
            <v>Қаңтар - Ақпан</v>
          </cell>
          <cell r="Q4973">
            <v>0</v>
          </cell>
          <cell r="R4973"/>
          <cell r="S4973"/>
        </row>
        <row r="4974">
          <cell r="A4974" t="str">
            <v>192 У</v>
          </cell>
          <cell r="B4974" t="str">
            <v>"ШҚ АЭК" АҚ</v>
          </cell>
          <cell r="C4974" t="str">
            <v>49.32.12.000.000.00.0777.000000000000</v>
          </cell>
          <cell r="D4974">
            <v>702100102</v>
          </cell>
          <cell r="E4974" t="str">
            <v xml:space="preserve">Жолаушы автокөлігінің қызметі, тг                                                                   </v>
          </cell>
          <cell r="F4974" t="str">
            <v>Услуги по аренде легковых автомобилей с водителем</v>
          </cell>
          <cell r="G4974" t="str">
            <v>Услуги по аренде легковых автомобилей с водителем</v>
          </cell>
          <cell r="H4974"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974" t="str">
            <v>БК</v>
          </cell>
          <cell r="J4974">
            <v>0</v>
          </cell>
          <cell r="K4974">
            <v>631010000</v>
          </cell>
          <cell r="L4974" t="str">
            <v>ҚР, ШҚО, Өскемен қ., Бажов көш., 10</v>
          </cell>
          <cell r="M4974" t="str">
            <v>Қаңтар</v>
          </cell>
          <cell r="N4974" t="str">
            <v>Шығыс-Қазақстан облысы, Өскемен қ.</v>
          </cell>
          <cell r="O4974"/>
          <cell r="P4974" t="str">
            <v>Қаңтар - Ақпан</v>
          </cell>
          <cell r="Q4974">
            <v>0</v>
          </cell>
          <cell r="R4974"/>
          <cell r="S4974"/>
        </row>
        <row r="4975">
          <cell r="A4975" t="str">
            <v>193 У</v>
          </cell>
          <cell r="B4975" t="str">
            <v>"ШҚ АЭК" АҚ</v>
          </cell>
          <cell r="C4975" t="str">
            <v>49.32.12.000.000.00.0777.000000000000</v>
          </cell>
          <cell r="D4975">
            <v>702100102</v>
          </cell>
          <cell r="E4975" t="str">
            <v xml:space="preserve">Жолаушы автокөлігінің қызметі, тг                                                                   </v>
          </cell>
          <cell r="F4975" t="str">
            <v>Услуги по аренде легковых автомобилей с водителем</v>
          </cell>
          <cell r="G4975" t="str">
            <v>Услуги по аренде легковых автомобилей с водителем</v>
          </cell>
          <cell r="H4975" t="str">
            <v>Автокөлік қызметтері.тг. Өскемен АЭЖ бойынша жолаушылар көлігінің қызметі. Күнделікті жорық  70-100 км қаланың ішінде, жақындағы елді мекендерді қоса алғанда.</v>
          </cell>
          <cell r="I4975" t="str">
            <v>БК</v>
          </cell>
          <cell r="J4975">
            <v>0</v>
          </cell>
          <cell r="K4975">
            <v>631010000</v>
          </cell>
          <cell r="L4975" t="str">
            <v>ҚР, ШҚО, Өскемен қ., Бажов көш., 10</v>
          </cell>
          <cell r="M4975" t="str">
            <v>Қаңтар</v>
          </cell>
          <cell r="N4975" t="str">
            <v>Шығыс-Қазақстан облысы, Өскемен қ.</v>
          </cell>
          <cell r="O4975"/>
          <cell r="P4975" t="str">
            <v>Қаңтар - Ақпан</v>
          </cell>
          <cell r="Q4975">
            <v>0</v>
          </cell>
          <cell r="R4975"/>
          <cell r="S4975"/>
        </row>
        <row r="4976">
          <cell r="A4976" t="str">
            <v>194 У</v>
          </cell>
          <cell r="B4976" t="str">
            <v>"ШҚ АЭК" АҚ</v>
          </cell>
          <cell r="C4976" t="str">
            <v>49.32.12.000.000.00.0777.000000000000</v>
          </cell>
          <cell r="D4976">
            <v>702100102</v>
          </cell>
          <cell r="E4976" t="str">
            <v xml:space="preserve">Жолаушы автокөлігінің қызметі, тг                                                                   </v>
          </cell>
          <cell r="F4976" t="str">
            <v>Услуги по аренде легковых автомобилей с водителем</v>
          </cell>
          <cell r="G4976" t="str">
            <v>Услуги по аренде легковых автомобилей с водителем</v>
          </cell>
          <cell r="H4976"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976" t="str">
            <v>БК</v>
          </cell>
          <cell r="J4976">
            <v>0</v>
          </cell>
          <cell r="K4976">
            <v>631010000</v>
          </cell>
          <cell r="L4976" t="str">
            <v>ҚР, ШҚО, Өскемен қ., Бажов көш., 10</v>
          </cell>
          <cell r="M4976" t="str">
            <v>Қаңтар</v>
          </cell>
          <cell r="N4976" t="str">
            <v>Шығыс-Қазақстан облысы, Өскемен қ.</v>
          </cell>
          <cell r="O4976"/>
          <cell r="P4976" t="str">
            <v>Қаңтар - Ақпан</v>
          </cell>
          <cell r="Q4976">
            <v>0</v>
          </cell>
          <cell r="R4976"/>
          <cell r="S4976"/>
        </row>
        <row r="4977">
          <cell r="A4977" t="str">
            <v>195 У</v>
          </cell>
          <cell r="B4977" t="str">
            <v>"ШҚ АЭК" АҚ</v>
          </cell>
          <cell r="C4977" t="str">
            <v>49.32.12.000.000.00.0777.000000000000</v>
          </cell>
          <cell r="D4977">
            <v>702100102</v>
          </cell>
          <cell r="E4977" t="str">
            <v xml:space="preserve">Жолаушы автокөлігінің қызметі, тг                                                                   </v>
          </cell>
          <cell r="F4977" t="str">
            <v>Услуги по аренде легковых автомобилей с водителем</v>
          </cell>
          <cell r="G4977" t="str">
            <v>Услуги по аренде легковых автомобилей с водителем</v>
          </cell>
          <cell r="H4977"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977" t="str">
            <v>БК</v>
          </cell>
          <cell r="J4977">
            <v>0</v>
          </cell>
          <cell r="K4977">
            <v>631010000</v>
          </cell>
          <cell r="L4977" t="str">
            <v>ҚР, ШҚО, Өскемен қ., Бажов көш., 10</v>
          </cell>
          <cell r="M4977" t="str">
            <v>Қаңтар</v>
          </cell>
          <cell r="N4977" t="str">
            <v>Шығыс-Қазақстан облысы, Өскемен қ.</v>
          </cell>
          <cell r="O4977"/>
          <cell r="P4977" t="str">
            <v>Қаңтар - Ақпан</v>
          </cell>
          <cell r="Q4977">
            <v>0</v>
          </cell>
          <cell r="R4977"/>
          <cell r="S4977"/>
        </row>
        <row r="4978">
          <cell r="A4978" t="str">
            <v>196 У</v>
          </cell>
          <cell r="B4978" t="str">
            <v>"ШҚ АЭК" АҚ</v>
          </cell>
          <cell r="C4978" t="str">
            <v>49.32.12.000.000.00.0777.000000000000</v>
          </cell>
          <cell r="D4978">
            <v>702100102</v>
          </cell>
          <cell r="E4978" t="str">
            <v xml:space="preserve">Жолаушы автокөлігінің қызметі, тг                                                                   </v>
          </cell>
          <cell r="F4978" t="str">
            <v>Услуги по аренде легковых автомобилей с водителем</v>
          </cell>
          <cell r="G4978" t="str">
            <v>Услуги по аренде легковых автомобилей с водителем</v>
          </cell>
          <cell r="H4978" t="str">
            <v>Автокөлік қызметтері.тг. Солжағалау АЭЖ бойынша жолаушылар көлігінің қызметі. Күнделікті жүріс  70-100 км қаланың ішінде, жақындағы елді мекендерді қоса алғанда.</v>
          </cell>
          <cell r="I4978" t="str">
            <v>БК</v>
          </cell>
          <cell r="J4978">
            <v>0</v>
          </cell>
          <cell r="K4978">
            <v>631010000</v>
          </cell>
          <cell r="L4978" t="str">
            <v>ҚР, ШҚО, Өскемен қ., Бажов көш., 10</v>
          </cell>
          <cell r="M4978" t="str">
            <v>Қаңтар</v>
          </cell>
          <cell r="N4978" t="str">
            <v>Шығыс-Қазақстан облысы, Өскемен қ.</v>
          </cell>
          <cell r="O4978"/>
          <cell r="P4978" t="str">
            <v>Қаңтар - Ақпан</v>
          </cell>
          <cell r="Q4978">
            <v>0</v>
          </cell>
          <cell r="R4978"/>
          <cell r="S4978"/>
        </row>
        <row r="4979">
          <cell r="A4979" t="str">
            <v>197 У</v>
          </cell>
          <cell r="B4979" t="str">
            <v>"ШҚ АЭК" АҚ</v>
          </cell>
          <cell r="C4979" t="str">
            <v>49.32.12.000.000.00.0777.000000000000</v>
          </cell>
          <cell r="D4979">
            <v>702100102</v>
          </cell>
          <cell r="E4979" t="str">
            <v xml:space="preserve">Жолаушы автокөлігінің қызметі, тг                                                                   </v>
          </cell>
          <cell r="F4979" t="str">
            <v>Услуги по аренде легковых автомобилей с водителем</v>
          </cell>
          <cell r="G4979" t="str">
            <v>Услуги по аренде легковых автомобилей с водителем</v>
          </cell>
          <cell r="H4979"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979" t="str">
            <v>БК</v>
          </cell>
          <cell r="J4979">
            <v>0</v>
          </cell>
          <cell r="K4979">
            <v>631010000</v>
          </cell>
          <cell r="L4979" t="str">
            <v>ҚР, ШҚО, Өскемен қ., Бажов көш., 10</v>
          </cell>
          <cell r="M4979" t="str">
            <v>Қаңтар</v>
          </cell>
          <cell r="N4979" t="str">
            <v>Шығыс-Қазақстан облысы, Семей қ.</v>
          </cell>
          <cell r="O4979"/>
          <cell r="P4979" t="str">
            <v>Қаңтар - Ақпан</v>
          </cell>
          <cell r="Q4979">
            <v>0</v>
          </cell>
          <cell r="R4979"/>
          <cell r="S4979"/>
        </row>
        <row r="4980">
          <cell r="A4980" t="str">
            <v>198 У</v>
          </cell>
          <cell r="B4980" t="str">
            <v>"ШҚ АЭК" АҚ</v>
          </cell>
          <cell r="C4980" t="str">
            <v>49.32.12.000.000.00.0777.000000000000</v>
          </cell>
          <cell r="D4980">
            <v>702100102</v>
          </cell>
          <cell r="E4980" t="str">
            <v xml:space="preserve">Жолаушы автокөлігінің қызметі, тг                                                                   </v>
          </cell>
          <cell r="F4980" t="str">
            <v>Услуги по аренде легковых автомобилей с водителем</v>
          </cell>
          <cell r="G4980" t="str">
            <v>Услуги по аренде легковых автомобилей с водителем</v>
          </cell>
          <cell r="H4980"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980" t="str">
            <v>БК</v>
          </cell>
          <cell r="J4980">
            <v>0</v>
          </cell>
          <cell r="K4980">
            <v>631010000</v>
          </cell>
          <cell r="L4980" t="str">
            <v>ҚР, ШҚО, Өскемен қ., Бажов көш., 10</v>
          </cell>
          <cell r="M4980" t="str">
            <v>Қаңтар</v>
          </cell>
          <cell r="N4980" t="str">
            <v>Шығыс-Қазақстан облысы, Семей қ.</v>
          </cell>
          <cell r="O4980"/>
          <cell r="P4980" t="str">
            <v>Қаңтар - Ақпан</v>
          </cell>
          <cell r="Q4980">
            <v>0</v>
          </cell>
          <cell r="R4980"/>
          <cell r="S4980"/>
        </row>
        <row r="4981">
          <cell r="A4981" t="str">
            <v>199 У</v>
          </cell>
          <cell r="B4981" t="str">
            <v>"ШҚ АЭК" АҚ</v>
          </cell>
          <cell r="C4981" t="str">
            <v>49.32.12.000.000.00.0777.000000000000</v>
          </cell>
          <cell r="D4981">
            <v>702100102</v>
          </cell>
          <cell r="E4981" t="str">
            <v xml:space="preserve">Жолаушы автокөлігінің қызметі, тг                                                                   </v>
          </cell>
          <cell r="F4981" t="str">
            <v>Услуги по аренде легковых автомобилей с водителем</v>
          </cell>
          <cell r="G4981" t="str">
            <v>Услуги по аренде легковых автомобилей с водителем</v>
          </cell>
          <cell r="H4981"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981" t="str">
            <v>БК</v>
          </cell>
          <cell r="J4981">
            <v>0</v>
          </cell>
          <cell r="K4981">
            <v>631010000</v>
          </cell>
          <cell r="L4981" t="str">
            <v>ҚР, ШҚО, Өскемен қ., Бажов көш., 10</v>
          </cell>
          <cell r="M4981" t="str">
            <v>Қаңтар</v>
          </cell>
          <cell r="N4981" t="str">
            <v>Шығыс-Қазақстан облысы, Семей қ.</v>
          </cell>
          <cell r="O4981"/>
          <cell r="P4981" t="str">
            <v>Қаңтар - Ақпан</v>
          </cell>
          <cell r="Q4981">
            <v>0</v>
          </cell>
          <cell r="R4981"/>
          <cell r="S4981"/>
        </row>
        <row r="4982">
          <cell r="A4982" t="str">
            <v>200 У</v>
          </cell>
          <cell r="B4982" t="str">
            <v>"ШҚ АЭК" АҚ</v>
          </cell>
          <cell r="C4982" t="str">
            <v>49.32.12.000.000.00.0777.000000000000</v>
          </cell>
          <cell r="D4982">
            <v>702100102</v>
          </cell>
          <cell r="E4982" t="str">
            <v xml:space="preserve">Жолаушы автокөлігінің қызметі, тг                                                                   </v>
          </cell>
          <cell r="F4982" t="str">
            <v>Услуги по аренде легковых автомобилей с водителем</v>
          </cell>
          <cell r="G4982" t="str">
            <v>Услуги по аренде легковых автомобилей с водителем</v>
          </cell>
          <cell r="H4982"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982" t="str">
            <v>БК</v>
          </cell>
          <cell r="J4982">
            <v>0</v>
          </cell>
          <cell r="K4982">
            <v>631010000</v>
          </cell>
          <cell r="L4982" t="str">
            <v>ҚР, ШҚО, Өскемен қ., Бажов көш., 10</v>
          </cell>
          <cell r="M4982" t="str">
            <v>Қаңтар</v>
          </cell>
          <cell r="N4982" t="str">
            <v>Шығыс-Қазақстан облысы, Семей қ.</v>
          </cell>
          <cell r="O4982"/>
          <cell r="P4982" t="str">
            <v>Қаңтар - Ақпан</v>
          </cell>
          <cell r="Q4982">
            <v>0</v>
          </cell>
          <cell r="R4982"/>
          <cell r="S4982"/>
        </row>
        <row r="4983">
          <cell r="A4983" t="str">
            <v>201 У</v>
          </cell>
          <cell r="B4983" t="str">
            <v>"ШҚ АЭК" АҚ</v>
          </cell>
          <cell r="C4983" t="str">
            <v>49.32.12.000.000.00.0777.000000000000</v>
          </cell>
          <cell r="D4983">
            <v>702100102</v>
          </cell>
          <cell r="E4983" t="str">
            <v xml:space="preserve">Жолаушы автокөлігінің қызметі, тг                                                                   </v>
          </cell>
          <cell r="F4983" t="str">
            <v>Услуги по аренде легковых автомобилей с водителем</v>
          </cell>
          <cell r="G4983" t="str">
            <v>Услуги по аренде легковых автомобилей с водителем</v>
          </cell>
          <cell r="H4983"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983" t="str">
            <v>БК</v>
          </cell>
          <cell r="J4983">
            <v>0</v>
          </cell>
          <cell r="K4983">
            <v>631010000</v>
          </cell>
          <cell r="L4983" t="str">
            <v>ҚР, ШҚО, Өскемен қ., Бажов көш., 10</v>
          </cell>
          <cell r="M4983" t="str">
            <v>Қаңтар</v>
          </cell>
          <cell r="N4983" t="str">
            <v>Шығыс-Қазақстан облысы, Семей қ.</v>
          </cell>
          <cell r="O4983"/>
          <cell r="P4983" t="str">
            <v>Қаңтар - Ақпан</v>
          </cell>
          <cell r="Q4983">
            <v>0</v>
          </cell>
          <cell r="R4983"/>
          <cell r="S4983"/>
        </row>
        <row r="4984">
          <cell r="A4984" t="str">
            <v>202 У</v>
          </cell>
          <cell r="B4984" t="str">
            <v>"ШҚ АЭК" АҚ</v>
          </cell>
          <cell r="C4984" t="str">
            <v>49.32.12.000.000.00.0777.000000000000</v>
          </cell>
          <cell r="D4984">
            <v>702100102</v>
          </cell>
          <cell r="E4984" t="str">
            <v xml:space="preserve">Жолаушы автокөлігінің қызметі, тг                                                                   </v>
          </cell>
          <cell r="F4984" t="str">
            <v>Услуги по аренде легковых автомобилей с водителем</v>
          </cell>
          <cell r="G4984" t="str">
            <v>Услуги по аренде легковых автомобилей с водителем</v>
          </cell>
          <cell r="H4984"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984" t="str">
            <v>БК</v>
          </cell>
          <cell r="J4984">
            <v>0</v>
          </cell>
          <cell r="K4984">
            <v>631010000</v>
          </cell>
          <cell r="L4984" t="str">
            <v>ҚР, ШҚО, Өскемен қ., Бажов көш., 10</v>
          </cell>
          <cell r="M4984" t="str">
            <v>Қаңтар</v>
          </cell>
          <cell r="N4984" t="str">
            <v>Шығыс-Қазақстан облысы, Семей қ.</v>
          </cell>
          <cell r="O4984"/>
          <cell r="P4984" t="str">
            <v>Қаңтар - Ақпан</v>
          </cell>
          <cell r="Q4984">
            <v>0</v>
          </cell>
          <cell r="R4984"/>
          <cell r="S4984"/>
        </row>
        <row r="4985">
          <cell r="A4985" t="str">
            <v>203 У</v>
          </cell>
          <cell r="B4985" t="str">
            <v>"ШҚ АЭК" АҚ</v>
          </cell>
          <cell r="C4985" t="str">
            <v>49.32.12.000.000.00.0777.000000000000</v>
          </cell>
          <cell r="D4985">
            <v>702100102</v>
          </cell>
          <cell r="E4985" t="str">
            <v xml:space="preserve">Жолаушы автокөлігінің қызметі, тг                                                                   </v>
          </cell>
          <cell r="F4985" t="str">
            <v>Услуги по аренде легковых автомобилей с водителем</v>
          </cell>
          <cell r="G4985" t="str">
            <v>Услуги по аренде легковых автомобилей с водителем</v>
          </cell>
          <cell r="H4985"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985" t="str">
            <v>БК</v>
          </cell>
          <cell r="J4985">
            <v>0</v>
          </cell>
          <cell r="K4985">
            <v>631010000</v>
          </cell>
          <cell r="L4985" t="str">
            <v>ҚР, ШҚО, Өскемен қ., Бажов көш., 10</v>
          </cell>
          <cell r="M4985" t="str">
            <v>Қаңтар</v>
          </cell>
          <cell r="N4985" t="str">
            <v>Шығыс-Қазақстан облысы, Семей қ.</v>
          </cell>
          <cell r="O4985"/>
          <cell r="P4985" t="str">
            <v>Қаңтар - Ақпан</v>
          </cell>
          <cell r="Q4985">
            <v>0</v>
          </cell>
          <cell r="R4985"/>
          <cell r="S4985"/>
        </row>
        <row r="4986">
          <cell r="A4986" t="str">
            <v>204 У</v>
          </cell>
          <cell r="B4986" t="str">
            <v>"ШҚ АЭК" АҚ</v>
          </cell>
          <cell r="C4986" t="str">
            <v>49.32.12.000.000.00.0777.000000000000</v>
          </cell>
          <cell r="D4986">
            <v>702100102</v>
          </cell>
          <cell r="E4986" t="str">
            <v xml:space="preserve">Жолаушы автокөлігінің қызметі, тг                                                                   </v>
          </cell>
          <cell r="F4986" t="str">
            <v>Услуги по аренде легковых автомобилей с водителем</v>
          </cell>
          <cell r="G4986" t="str">
            <v>Услуги по аренде легковых автомобилей с водителем</v>
          </cell>
          <cell r="H4986"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986" t="str">
            <v>БК</v>
          </cell>
          <cell r="J4986">
            <v>0</v>
          </cell>
          <cell r="K4986">
            <v>631010000</v>
          </cell>
          <cell r="L4986" t="str">
            <v>ҚР, ШҚО, Өскемен қ., Бажов көш., 10</v>
          </cell>
          <cell r="M4986" t="str">
            <v>Қаңтар</v>
          </cell>
          <cell r="N4986" t="str">
            <v>Шығыс-Қазақстан облысы, Семей қ.</v>
          </cell>
          <cell r="O4986"/>
          <cell r="P4986" t="str">
            <v>Қаңтар - Ақпан</v>
          </cell>
          <cell r="Q4986">
            <v>0</v>
          </cell>
          <cell r="R4986"/>
          <cell r="S4986"/>
        </row>
        <row r="4987">
          <cell r="A4987" t="str">
            <v>205 У</v>
          </cell>
          <cell r="B4987" t="str">
            <v>"ШҚ АЭК" АҚ</v>
          </cell>
          <cell r="C4987" t="str">
            <v>49.32.12.000.000.00.0777.000000000000</v>
          </cell>
          <cell r="D4987">
            <v>702100102</v>
          </cell>
          <cell r="E4987" t="str">
            <v xml:space="preserve">Жолаушы автокөлігінің қызметі, тг                                                                   </v>
          </cell>
          <cell r="F4987" t="str">
            <v>Услуги по аренде легковых автомобилей с водителем</v>
          </cell>
          <cell r="G4987" t="str">
            <v>Услуги по аренде легковых автомобилей с водителем</v>
          </cell>
          <cell r="H4987" t="str">
            <v>Автокөлік қызметтері, тг. Семей АЭЖ бойынша жолаушылар көлігінің қызметі. Күнделікті жүріс  70-100 км қаланың ішінде, жақындағы елді мекендерді қоса алғанда</v>
          </cell>
          <cell r="I4987" t="str">
            <v>БК</v>
          </cell>
          <cell r="J4987">
            <v>0</v>
          </cell>
          <cell r="K4987">
            <v>631010000</v>
          </cell>
          <cell r="L4987" t="str">
            <v>ҚР, ШҚО, Өскемен қ., Бажов көш., 10</v>
          </cell>
          <cell r="M4987" t="str">
            <v>Қаңтар</v>
          </cell>
          <cell r="N4987" t="str">
            <v>Шығыс-Қазақстан облысы, Семей қ.</v>
          </cell>
          <cell r="O4987"/>
          <cell r="P4987" t="str">
            <v>Қаңтар - Ақпан</v>
          </cell>
          <cell r="Q4987">
            <v>0</v>
          </cell>
          <cell r="R4987"/>
          <cell r="S4987"/>
        </row>
        <row r="4988">
          <cell r="A4988" t="str">
            <v>206 У</v>
          </cell>
          <cell r="B4988" t="str">
            <v>"ШҚ АЭК" АҚ</v>
          </cell>
          <cell r="C4988" t="str">
            <v>74.90.20.000.031.00.0777.000000000000</v>
          </cell>
          <cell r="D4988">
            <v>707100100</v>
          </cell>
          <cell r="E4988" t="str">
            <v>Есепке алу құралы көрсеткішін алу</v>
          </cell>
          <cell r="F4988" t="str">
            <v>Услуги по считыванию показаний приборов учета</v>
          </cell>
          <cell r="G4988" t="str">
            <v>Услуги по считыванию показаний приборов учета</v>
          </cell>
          <cell r="H4988" t="str">
            <v>Есепке алу құралы көрсеткішін алу</v>
          </cell>
          <cell r="I4988" t="str">
            <v>БК</v>
          </cell>
          <cell r="J4988">
            <v>0</v>
          </cell>
          <cell r="K4988">
            <v>631010000</v>
          </cell>
          <cell r="L4988" t="str">
            <v>ҚР, ШҚО, Өскемен қ., Бажов көш., 10</v>
          </cell>
          <cell r="M4988" t="str">
            <v>Наурыз - Сәуір</v>
          </cell>
          <cell r="N4988" t="str">
            <v>Шығыс-Қазақстан облысы, Риддер қ.</v>
          </cell>
          <cell r="O4988"/>
          <cell r="P4988" t="str">
            <v>Сәуір - Маусым</v>
          </cell>
          <cell r="Q4988">
            <v>0</v>
          </cell>
          <cell r="R4988"/>
          <cell r="S4988"/>
        </row>
        <row r="4989">
          <cell r="A4989" t="str">
            <v>207 У</v>
          </cell>
          <cell r="B4989" t="str">
            <v>"ШҚ АЭК" АҚ</v>
          </cell>
          <cell r="C4989" t="str">
            <v>74.90.20.000.031.00.0777.000000000000</v>
          </cell>
          <cell r="D4989">
            <v>707100100</v>
          </cell>
          <cell r="E4989" t="str">
            <v>Есепке алу құралы көрсеткішін алу</v>
          </cell>
          <cell r="F4989" t="str">
            <v>Услуги по считыванию показаний приборов учета</v>
          </cell>
          <cell r="G4989" t="str">
            <v>Услуги по считыванию показаний приборов учета</v>
          </cell>
          <cell r="H4989" t="str">
            <v>Есепке алу құралы көрсеткішін алу</v>
          </cell>
          <cell r="I4989" t="str">
            <v>БК</v>
          </cell>
          <cell r="J4989">
            <v>0</v>
          </cell>
          <cell r="K4989">
            <v>631010000</v>
          </cell>
          <cell r="L4989" t="str">
            <v>ҚР, ШҚО, Өскемен қ., Бажов көш., 10</v>
          </cell>
          <cell r="M4989" t="str">
            <v>Наурыз - Сәуір</v>
          </cell>
          <cell r="N4989" t="str">
            <v>Шығыс-Қазақстан облысы, Риддер қ.</v>
          </cell>
          <cell r="O4989"/>
          <cell r="P4989" t="str">
            <v>Сәуір - Маусым</v>
          </cell>
          <cell r="Q4989">
            <v>0</v>
          </cell>
          <cell r="R4989"/>
          <cell r="S4989"/>
        </row>
        <row r="4990">
          <cell r="A4990" t="str">
            <v>208 У</v>
          </cell>
          <cell r="B4990" t="str">
            <v>ШҚ "АЭК"</v>
          </cell>
          <cell r="C4990" t="str">
            <v>85.59.13.335.001.00.0777.000000000000</v>
          </cell>
          <cell r="D4990">
            <v>902102100</v>
          </cell>
          <cell r="E4990" t="str">
            <v>Қызметкерлерді дайындау</v>
          </cell>
          <cell r="F4990" t="str">
            <v>Услуги по обучению (кроме в области начального, среднего, высшего образования)</v>
          </cell>
          <cell r="G4990" t="str">
            <v>Услуги по обучению (обучению/подготовке/переподготовке/повышению квалификации)</v>
          </cell>
          <cell r="H4990" t="str">
            <v>Қызметкерлерді дайындау. Семинар "Модернизация/совершенствование системы менеджмента"</v>
          </cell>
          <cell r="I4990" t="str">
            <v>БК</v>
          </cell>
          <cell r="J4990">
            <v>0</v>
          </cell>
          <cell r="K4990">
            <v>631010000</v>
          </cell>
          <cell r="L4990" t="str">
            <v>ҚР, ШҚО, Өскемен қ., Бажов көш., 10</v>
          </cell>
          <cell r="M4990" t="str">
            <v>Наурыз</v>
          </cell>
          <cell r="N4990" t="str">
            <v>Шығыс-Қазақстан облысы, Өскемен қ.</v>
          </cell>
          <cell r="O4990"/>
          <cell r="P4990" t="str">
            <v>Наурыз - Сәуір</v>
          </cell>
          <cell r="Q4990">
            <v>0</v>
          </cell>
          <cell r="R4990"/>
          <cell r="S4990"/>
        </row>
        <row r="4991">
          <cell r="A4991" t="str">
            <v>209 У</v>
          </cell>
          <cell r="B4991" t="str">
            <v>"ШҚ АЭК" АҚ</v>
          </cell>
          <cell r="C4991" t="str">
            <v>37.00.12.000.000.00.0777.000000000000</v>
          </cell>
          <cell r="D4991">
            <v>813104101</v>
          </cell>
          <cell r="E4991" t="str">
            <v xml:space="preserve">Сұйық жуынды-шайындыны шығару                                                                       </v>
          </cell>
          <cell r="F4991" t="str">
            <v>Услуги по опорожнению/очищению отходов выгребных ям/отстойников/септиков/туалетов</v>
          </cell>
          <cell r="G4991" t="str">
            <v>Услуги по опорожнению/очищению отходов выгребных ям/отстойников/септиков/туалетов</v>
          </cell>
          <cell r="H4991" t="str">
            <v>Сұйық жуынды-шайындыны шығару, тг</v>
          </cell>
          <cell r="I4991" t="str">
            <v>ТЭБҰ</v>
          </cell>
          <cell r="J4991">
            <v>0</v>
          </cell>
          <cell r="K4991">
            <v>631010000</v>
          </cell>
          <cell r="L4991" t="str">
            <v>ҚР, ШҚО, Өскемен қ., Бажов көш., 10</v>
          </cell>
          <cell r="M4991" t="str">
            <v>Наурыз - Сәуір</v>
          </cell>
          <cell r="N4991" t="str">
            <v>Шығыс-Қазақстан облысы, Жаңа Бұқтырма к.</v>
          </cell>
          <cell r="O4991"/>
          <cell r="P4991" t="str">
            <v>Бір жылдың ішінде</v>
          </cell>
          <cell r="Q4991">
            <v>0</v>
          </cell>
          <cell r="R4991"/>
          <cell r="S4991"/>
        </row>
        <row r="4992">
          <cell r="A4992" t="str">
            <v>210 У</v>
          </cell>
          <cell r="B4992" t="str">
            <v>"ШҚ АЭК" АҚ</v>
          </cell>
          <cell r="C4992" t="str">
            <v>35.30.12.200.001.00.0777.000000000000</v>
          </cell>
          <cell r="D4992">
            <v>811110100</v>
          </cell>
          <cell r="E4992" t="str">
            <v xml:space="preserve">Шаруашылық қажеттегі жылу энергиясы, тг                                                             </v>
          </cell>
          <cell r="F4992" t="str">
            <v>Услуги по распределению горячей воды (тепловой энергии) на коммунально-бытовые нужды</v>
          </cell>
          <cell r="G4992" t="str">
            <v>Услуги по передаче, распределению горячей воды (тепловой энергии) на  коммунально-бытовые нужды</v>
          </cell>
          <cell r="H4992"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992" t="str">
            <v>БК</v>
          </cell>
          <cell r="J4992">
            <v>0</v>
          </cell>
          <cell r="K4992">
            <v>631010000</v>
          </cell>
          <cell r="L4992" t="str">
            <v>ҚР, ШҚО, Өскемен қ., Бажов көш., 10</v>
          </cell>
          <cell r="M4992" t="str">
            <v>Наурыз - Сәуір</v>
          </cell>
          <cell r="N4992" t="str">
            <v>Шығыс-Қазақстан облысы, Семей қ.</v>
          </cell>
          <cell r="O4992"/>
          <cell r="P4992" t="str">
            <v>Бір жылдың ішінде</v>
          </cell>
          <cell r="Q4992">
            <v>0</v>
          </cell>
          <cell r="R4992"/>
          <cell r="S4992"/>
        </row>
        <row r="4993">
          <cell r="A4993" t="str">
            <v>211 У</v>
          </cell>
          <cell r="B4993" t="str">
            <v>"ШҚ АЭК" АҚ</v>
          </cell>
          <cell r="C4993" t="str">
            <v>35.30.12.200.001.00.0777.000000000000</v>
          </cell>
          <cell r="D4993">
            <v>811110100</v>
          </cell>
          <cell r="E4993" t="str">
            <v xml:space="preserve">Шаруашылық қажеттегі жылу энергиясы, тг                                                             </v>
          </cell>
          <cell r="F4993" t="str">
            <v>Услуги по распределению горячей воды (тепловой энергии) на коммунально-бытовые нужды</v>
          </cell>
          <cell r="G4993" t="str">
            <v>Услуги по передаче, распределению горячей воды (тепловой энергии) на  коммунально-бытовые нужды</v>
          </cell>
          <cell r="H4993" t="str">
            <v>Шаруашылық қажеттілікке  жылу энергиясы, тг.  Жіберілетін жылу энергиясының сапасын белгілейтін параметрлер БӨҚ көрсеткіші бойынша анықталады және нормативтік-техникалық құжаттама  талаптарына сәйкес болуы керек</v>
          </cell>
          <cell r="I4993" t="str">
            <v>БК</v>
          </cell>
          <cell r="J4993">
            <v>0</v>
          </cell>
          <cell r="K4993">
            <v>631010000</v>
          </cell>
          <cell r="L4993" t="str">
            <v>ҚР, ШҚО, Өскемен қ., Бажов көш., 10</v>
          </cell>
          <cell r="M4993" t="str">
            <v>Наурыз - Сәуір</v>
          </cell>
          <cell r="N4993" t="str">
            <v>Шығыс-Қазақстан облысы, Зыряновск қ.</v>
          </cell>
          <cell r="O4993"/>
          <cell r="P4993" t="str">
            <v>Бір жылдың ішінде</v>
          </cell>
          <cell r="Q4993">
            <v>0</v>
          </cell>
          <cell r="R4993"/>
          <cell r="S4993"/>
        </row>
        <row r="4994">
          <cell r="A4994" t="str">
            <v>212 У</v>
          </cell>
          <cell r="B4994" t="str">
            <v>"ШҚ АЭК" АҚ</v>
          </cell>
          <cell r="C4994" t="str">
            <v>35.30.22.000.001.00.0777.000000000000</v>
          </cell>
          <cell r="D4994">
            <v>812110100</v>
          </cell>
          <cell r="E4994" t="str">
            <v xml:space="preserve">Суық сумен жабдықтау                                                                                </v>
          </cell>
          <cell r="F4994" t="str">
            <v>Услуги по холодному водоснабжению с использованием систем централизованного водоснабжения</v>
          </cell>
          <cell r="G4994" t="str">
            <v>Услуги по передаче, распределению и холодному водоснабжению с использованием систем централизованного водоснабжения</v>
          </cell>
          <cell r="H4994" t="str">
            <v>Суық сумен жабдықтау. Берілетін судың сапасы Қазақстан Республикасы заңнамасының талаптарына, санитарлық-гигиеналық ережелер мен нормаларға, мемлекеттік стандарттарға сай болу керек</v>
          </cell>
          <cell r="I4994" t="str">
            <v>БК</v>
          </cell>
          <cell r="J4994">
            <v>0</v>
          </cell>
          <cell r="K4994">
            <v>631010000</v>
          </cell>
          <cell r="L4994" t="str">
            <v>ҚР, ШҚО, Өскемен қ., Бажов көш., 10</v>
          </cell>
          <cell r="M4994" t="str">
            <v>Наурыз - Сәуір</v>
          </cell>
          <cell r="N4994" t="str">
            <v>Шығыс-Қазақстан облысы, Жаңа Бұқтырма к.</v>
          </cell>
          <cell r="O4994"/>
          <cell r="P4994" t="str">
            <v>Бір жылдың ішінде</v>
          </cell>
          <cell r="Q4994">
            <v>0</v>
          </cell>
          <cell r="R4994"/>
          <cell r="S4994"/>
        </row>
        <row r="4995">
          <cell r="A4995" t="str">
            <v>213 У</v>
          </cell>
          <cell r="B4995" t="str">
            <v>"ШҚ АЭК" АҚ</v>
          </cell>
          <cell r="C4995" t="str">
            <v>86.90.19.335.005.00.0777.000000000000</v>
          </cell>
          <cell r="D4995">
            <v>903100101</v>
          </cell>
          <cell r="E4995" t="str">
            <v xml:space="preserve">Персоналды медикалық қарау                                                                          </v>
          </cell>
          <cell r="F4995" t="str">
            <v>Услуги по медицинскому осмотру персонала, включая предварительные, периодические и внеочередные (внеплановые) осмотры</v>
          </cell>
          <cell r="G4995" t="str">
            <v>Услуги по медицинскому осмотру персонала, включая предварительные, периодические и  внеочередные (внеплановые) осмотры</v>
          </cell>
          <cell r="H4995" t="str">
            <v>Қызметкерлерді медициналық тексеру.Қазақстан Республикасы Ұлттық экономика Министрінің бұйрығы 28  ақпан 2015  жыл № 175</v>
          </cell>
          <cell r="I4995" t="str">
            <v>БК</v>
          </cell>
          <cell r="J4995">
            <v>0</v>
          </cell>
          <cell r="K4995">
            <v>631010000</v>
          </cell>
          <cell r="L4995" t="str">
            <v>ҚР, ШҚО, Өскемен қ., Бажов көш., 10</v>
          </cell>
          <cell r="M4995" t="str">
            <v>Сәуір</v>
          </cell>
          <cell r="N4995" t="str">
            <v>Шығыс-Қазақстан облысы, Күршім а.</v>
          </cell>
          <cell r="O4995"/>
          <cell r="P4995" t="str">
            <v>Сәуір</v>
          </cell>
          <cell r="Q4995">
            <v>0</v>
          </cell>
          <cell r="R4995"/>
          <cell r="S4995"/>
        </row>
        <row r="4996">
          <cell r="A4996" t="str">
            <v>214 У</v>
          </cell>
          <cell r="B4996" t="str">
            <v>ШҚ "АЭК"</v>
          </cell>
          <cell r="C4996" t="str">
            <v>85.59.13.335.001.00.0777.000000000000</v>
          </cell>
          <cell r="D4996">
            <v>902102100</v>
          </cell>
          <cell r="E4996" t="str">
            <v>Қызметкерлерді дайындау</v>
          </cell>
          <cell r="F4996" t="str">
            <v>Услуги по обучению (кроме в области начального, среднего, высшего образования)</v>
          </cell>
          <cell r="G4996" t="str">
            <v>Услуги по обучению (обучению/подготовке/переподготовке/повышению квалификации)</v>
          </cell>
          <cell r="H4996" t="str">
            <v>Қызметкерлерді дайындау. Руководящие работники и лица ответственные за обеспечение безопасности и охраны труда</v>
          </cell>
          <cell r="I4996" t="str">
            <v>БК</v>
          </cell>
          <cell r="J4996">
            <v>0</v>
          </cell>
          <cell r="K4996">
            <v>631010000</v>
          </cell>
          <cell r="L4996" t="str">
            <v>ҚР, ШҚО, Өскемен қ., Бажов көш., 10</v>
          </cell>
          <cell r="M4996" t="str">
            <v>Наурыз</v>
          </cell>
          <cell r="N4996" t="str">
            <v>Шығыс-Қазақстан облысы, Өскемен қ.</v>
          </cell>
          <cell r="O4996"/>
          <cell r="P4996" t="str">
            <v>Наурыз</v>
          </cell>
          <cell r="Q4996">
            <v>0</v>
          </cell>
          <cell r="R4996"/>
          <cell r="S4996"/>
        </row>
        <row r="4997">
          <cell r="A4997" t="str">
            <v>215 У</v>
          </cell>
          <cell r="B4997" t="str">
            <v>"ШҚ АЭК" АҚ</v>
          </cell>
          <cell r="C4997" t="str">
            <v>86.90.19.335.005.00.0777.000000000000</v>
          </cell>
          <cell r="D4997">
            <v>903100101</v>
          </cell>
          <cell r="E4997" t="str">
            <v xml:space="preserve">Персоналды медикалық қарау                                                                          </v>
          </cell>
          <cell r="F4997" t="str">
            <v>Услуги по медицинскому осмотру персонала, включая предварительные, периодические и внеочередные (внеплановые) осмотры</v>
          </cell>
          <cell r="G4997" t="str">
            <v>Услуги по медицинскому осмотру персонала, включая предварительные, периодические и  внеочередные (внеплановые) осмотры</v>
          </cell>
          <cell r="H4997" t="str">
            <v>Қызметкерлерді медициналық тексеру.Қазақстан Республикасы Ұлттық экономика Министрінің бұйрығы 28  ақпан 2015  жыл № 175</v>
          </cell>
          <cell r="I4997" t="str">
            <v>БК</v>
          </cell>
          <cell r="J4997">
            <v>0</v>
          </cell>
          <cell r="K4997">
            <v>631010000</v>
          </cell>
          <cell r="L4997" t="str">
            <v>ҚР, ШҚО, Өскемен қ., Бажов көш., 10</v>
          </cell>
          <cell r="M4997" t="str">
            <v>Сәуір</v>
          </cell>
          <cell r="N4997" t="str">
            <v>Шығыс-Қазақстан облысы, Таврическое а.</v>
          </cell>
          <cell r="O4997"/>
          <cell r="P4997" t="str">
            <v>Сәуір</v>
          </cell>
          <cell r="Q4997">
            <v>0</v>
          </cell>
          <cell r="R4997"/>
          <cell r="S4997"/>
        </row>
        <row r="4998">
          <cell r="A4998" t="str">
            <v>216 У</v>
          </cell>
          <cell r="B4998" t="str">
            <v>"ШҚ АЭК" АҚ</v>
          </cell>
          <cell r="C4998" t="str">
            <v>86.90.19.335.005.00.0777.000000000000</v>
          </cell>
          <cell r="D4998">
            <v>903100101</v>
          </cell>
          <cell r="E4998" t="str">
            <v xml:space="preserve">Персоналды медикалық қарау                                                                          </v>
          </cell>
          <cell r="F4998" t="str">
            <v>Услуги по медицинскому осмотру персонала, включая предварительные, периодические и внеочередные (внеплановые) осмотры</v>
          </cell>
          <cell r="G4998" t="str">
            <v>Услуги по медицинскому осмотру персонала, включая предварительные, периодические и  внеочередные (внеплановые) осмотры</v>
          </cell>
          <cell r="H4998" t="str">
            <v>Қызметкерлерді медициналық тексеру.Қазақстан Республикасы Ұлттық экономика Министрінің бұйрығы 28  ақпан 2015  жыл № 175</v>
          </cell>
          <cell r="I4998" t="str">
            <v>БК</v>
          </cell>
          <cell r="J4998">
            <v>0</v>
          </cell>
          <cell r="K4998">
            <v>631010000</v>
          </cell>
          <cell r="L4998" t="str">
            <v>ҚР, ШҚО, Өскемен қ., Бажов көш., 10</v>
          </cell>
          <cell r="M4998" t="str">
            <v>Сәуір</v>
          </cell>
          <cell r="N4998" t="str">
            <v>Шығыс-Қазақстан облысы, Бородулиха а.</v>
          </cell>
          <cell r="O4998"/>
          <cell r="P4998" t="str">
            <v>Сәуір</v>
          </cell>
          <cell r="Q4998">
            <v>0</v>
          </cell>
          <cell r="R4998"/>
          <cell r="S4998"/>
        </row>
        <row r="4999">
          <cell r="A4999" t="str">
            <v>217 У</v>
          </cell>
          <cell r="B4999" t="str">
            <v>ШҚ "АЭК"</v>
          </cell>
          <cell r="C4999" t="str">
            <v>85.59.13.335.001.00.0777.000000000000</v>
          </cell>
          <cell r="D4999">
            <v>902102100</v>
          </cell>
          <cell r="E4999" t="str">
            <v>Қызметкерлерді дайындау</v>
          </cell>
          <cell r="F4999" t="str">
            <v>Услуги по обучению (кроме в области начального, среднего, высшего образования)</v>
          </cell>
          <cell r="G4999" t="str">
            <v>Услуги по обучению (обучению/подготовке/переподготовке/повышению квалификации)</v>
          </cell>
          <cell r="H4999" t="str">
            <v>Қызметкерлерді дайындау. Семинар "Модернизация/совершенствование системы менеджмента"</v>
          </cell>
          <cell r="I4999" t="str">
            <v>БК</v>
          </cell>
          <cell r="J4999">
            <v>0</v>
          </cell>
          <cell r="K4999">
            <v>631010000</v>
          </cell>
          <cell r="L4999" t="str">
            <v>ҚР, ШҚО, Өскемен қ., Бажов көш., 10</v>
          </cell>
          <cell r="M4999" t="str">
            <v>Сәуір</v>
          </cell>
          <cell r="N4999" t="str">
            <v>Шығыс-Қазақстан облысы, Өскемен қ.</v>
          </cell>
          <cell r="O4999"/>
          <cell r="P4999" t="str">
            <v>Сәуір</v>
          </cell>
          <cell r="Q4999">
            <v>0</v>
          </cell>
          <cell r="R4999"/>
          <cell r="S4999"/>
        </row>
        <row r="5000">
          <cell r="A5000" t="str">
            <v>218 У</v>
          </cell>
          <cell r="B5000" t="str">
            <v>ШҚ "АЭК"</v>
          </cell>
          <cell r="C5000" t="str">
            <v>77.39.19.900.000.00.0777.000000000000</v>
          </cell>
          <cell r="D5000">
            <v>910100102</v>
          </cell>
          <cell r="E5000" t="str">
            <v xml:space="preserve">Арнайы техниканы жалдау                                                                             </v>
          </cell>
          <cell r="F5000" t="str">
            <v>Услуги по аренде специальной техники</v>
          </cell>
          <cell r="G5000" t="str">
            <v>Аренда специальной техники</v>
          </cell>
          <cell r="H5000" t="str">
            <v>Арнайы техниканы жалдау. Жартылай жүкті жол талғамайтын техниканы жалдау</v>
          </cell>
          <cell r="I5000" t="str">
            <v>БК</v>
          </cell>
          <cell r="J5000">
            <v>0</v>
          </cell>
          <cell r="K5000">
            <v>631010000</v>
          </cell>
          <cell r="L5000" t="str">
            <v>ҚР, ШҚО, Өскемен қ., Бажов көш., 10</v>
          </cell>
          <cell r="M5000" t="str">
            <v>Наурыз - Сәуір</v>
          </cell>
          <cell r="N5000" t="str">
            <v>Шығыс-Қазақстан облысы, Өскемен қ.</v>
          </cell>
          <cell r="O5000"/>
          <cell r="P5000" t="str">
            <v>Сәуір - Маусым</v>
          </cell>
          <cell r="Q5000">
            <v>0</v>
          </cell>
          <cell r="R5000"/>
          <cell r="S5000"/>
        </row>
        <row r="5001">
          <cell r="A5001" t="str">
            <v>219 У</v>
          </cell>
          <cell r="B5001" t="str">
            <v>"ШҚ АЭК" АҚ</v>
          </cell>
          <cell r="C5001" t="str">
            <v>62.09.20.000.007.00.0777.000000000000</v>
          </cell>
          <cell r="D5001">
            <v>807101102</v>
          </cell>
          <cell r="E5001" t="str">
            <v xml:space="preserve">Сайтты қолдау                                                                                       </v>
          </cell>
          <cell r="F5001" t="str">
            <v>Услуги по представлению доменного имени</v>
          </cell>
          <cell r="G5001" t="str">
            <v>Услуги по представлению и продлению пользования доменным именем</v>
          </cell>
          <cell r="H5001" t="str">
            <v xml:space="preserve">Сайтты қолдау.Әлеуметтік желідегі сайтты қолдау өкілдігін қолдау, ағылшын, қазақ тіліне сайт мазмұнын аудару, техникалық қолдау (фейсбук, твитер,ютуб) </v>
          </cell>
          <cell r="I5001" t="str">
            <v>БК</v>
          </cell>
          <cell r="J5001">
            <v>0</v>
          </cell>
          <cell r="K5001">
            <v>631010000</v>
          </cell>
          <cell r="L5001" t="str">
            <v>ҚР, ШҚО, Өскемен қ., Бажов көш., 10</v>
          </cell>
          <cell r="M5001" t="str">
            <v>Сәуір - Мамыр</v>
          </cell>
          <cell r="N5001" t="str">
            <v>Шығыс-Қазақстан облысы, Өскемен қ.</v>
          </cell>
          <cell r="O5001"/>
          <cell r="P5001" t="str">
            <v>Сәуір - Желтоқсан</v>
          </cell>
          <cell r="Q5001">
            <v>0</v>
          </cell>
          <cell r="R5001"/>
          <cell r="S5001"/>
        </row>
        <row r="5002">
          <cell r="A5002" t="str">
            <v>220 У</v>
          </cell>
          <cell r="B5002" t="str">
            <v>"ШҚ АЭК" АҚ</v>
          </cell>
          <cell r="C5002" t="str">
            <v>82.19.13.000.001.00.0777.000000000000</v>
          </cell>
          <cell r="D5002">
            <v>828101100</v>
          </cell>
          <cell r="E5002" t="str">
            <v xml:space="preserve">Жер учаскелерін ресімдеуге байланысты қызметтер                                                     </v>
          </cell>
          <cell r="F5002" t="str">
            <v>Услуги по оформлению</v>
          </cell>
          <cell r="G5002" t="str">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ell>
          <cell r="H5002" t="str">
            <v>Жер учаскелерін ресімдеуге байланысты қызметтер. Жер - кадастрлық қызмет көрсетулер</v>
          </cell>
          <cell r="I5002" t="str">
            <v>БК</v>
          </cell>
          <cell r="J5002">
            <v>0</v>
          </cell>
          <cell r="K5002">
            <v>631010000</v>
          </cell>
          <cell r="L5002" t="str">
            <v>ҚР, ШҚО, Өскемен қ., Бажов көш., 10</v>
          </cell>
          <cell r="M5002" t="str">
            <v>Мамыр - Маусым</v>
          </cell>
          <cell r="N5002" t="str">
            <v>Қазақстан, Шығыс Қазақстан облысы</v>
          </cell>
          <cell r="O5002"/>
          <cell r="P5002" t="str">
            <v>Бір жылдың ішінде</v>
          </cell>
          <cell r="Q5002">
            <v>0</v>
          </cell>
          <cell r="R5002"/>
          <cell r="S5002"/>
        </row>
        <row r="5003">
          <cell r="A5003" t="str">
            <v>221 У</v>
          </cell>
          <cell r="B5003" t="str">
            <v>"ШҚ АЭК" АҚ</v>
          </cell>
          <cell r="C5003" t="str">
            <v>82.30.11.000.000.00.0777.000000000000</v>
          </cell>
          <cell r="D5003">
            <v>902101100</v>
          </cell>
          <cell r="E5003" t="str">
            <v>Семинарларға, тренингтерге қатысу</v>
          </cell>
          <cell r="F5003"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03"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03" t="str">
            <v>Семинарларға, тренингтерге қатысу. Семинар "Управление рисками информационной безопасности"</v>
          </cell>
          <cell r="I5003" t="str">
            <v>БК</v>
          </cell>
          <cell r="J5003">
            <v>0</v>
          </cell>
          <cell r="K5003">
            <v>631010000</v>
          </cell>
          <cell r="L5003" t="str">
            <v>ҚР, ШҚО, Өскемен қ., Бажов көш., 10</v>
          </cell>
          <cell r="M5003" t="str">
            <v>Сәуір</v>
          </cell>
          <cell r="N5003" t="str">
            <v>Шығыс-Қазақстан облысы, Өскемен қ.</v>
          </cell>
          <cell r="O5003"/>
          <cell r="P5003" t="str">
            <v>Сәуір</v>
          </cell>
          <cell r="Q5003">
            <v>0</v>
          </cell>
          <cell r="R5003"/>
          <cell r="S5003"/>
        </row>
        <row r="5004">
          <cell r="A5004" t="str">
            <v>222 У</v>
          </cell>
          <cell r="B5004" t="str">
            <v>"ШҚ АЭК" АҚ</v>
          </cell>
          <cell r="C5004" t="str">
            <v>82.30.11.000.000.00.0777.000000000000</v>
          </cell>
          <cell r="D5004">
            <v>902101100</v>
          </cell>
          <cell r="E5004" t="str">
            <v>Семинарларға, тренингтерге қатысу</v>
          </cell>
          <cell r="F500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0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04" t="str">
            <v>Семинарларға, тренингтерге қатысу. Услуги по проведению семинара для рабочих по профессии "Газоэлектросварщик" "Стропальщик", "Машинист АГП", "Машинист крана", " Лица, отв. за безопасное произв. работ"</v>
          </cell>
          <cell r="I5004" t="str">
            <v>БК</v>
          </cell>
          <cell r="J5004">
            <v>0</v>
          </cell>
          <cell r="K5004">
            <v>631010000</v>
          </cell>
          <cell r="L5004" t="str">
            <v>ҚР, ШҚО, Өскемен қ., Бажов көш., 10</v>
          </cell>
          <cell r="M5004" t="str">
            <v>Сәуір</v>
          </cell>
          <cell r="N5004" t="str">
            <v>Шығыс-Қазақстан облысы, Өскемен қ.</v>
          </cell>
          <cell r="O5004"/>
          <cell r="P5004" t="str">
            <v>Сәуір</v>
          </cell>
          <cell r="Q5004">
            <v>0</v>
          </cell>
          <cell r="R5004"/>
          <cell r="S5004"/>
        </row>
        <row r="5005">
          <cell r="A5005" t="str">
            <v>223 У</v>
          </cell>
          <cell r="B5005" t="str">
            <v>"ШҚ АЭК" АҚ</v>
          </cell>
          <cell r="C5005" t="str">
            <v>82.30.11.000.000.00.0777.000000000000</v>
          </cell>
          <cell r="D5005">
            <v>902101100</v>
          </cell>
          <cell r="E5005" t="str">
            <v>Семинарларға, тренингтерге қатысу</v>
          </cell>
          <cell r="F500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0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05" t="str">
            <v>Семинарларға, тренингтерге қатысу. Семинар "Правила закупок товаров, работ и услуг АО "ФНБ "Самрук-Казына" с учетом изменений и дополнений. Новая концепция управления закупками"</v>
          </cell>
          <cell r="I5005" t="str">
            <v>БК</v>
          </cell>
          <cell r="J5005">
            <v>0</v>
          </cell>
          <cell r="K5005">
            <v>631010000</v>
          </cell>
          <cell r="L5005" t="str">
            <v>ҚР, ШҚО, Өскемен қ., Бажов көш., 10</v>
          </cell>
          <cell r="M5005" t="str">
            <v>Сәуір</v>
          </cell>
          <cell r="N5005" t="str">
            <v>Шығыс-Қазақстан облысы, Өскемен қ.</v>
          </cell>
          <cell r="O5005"/>
          <cell r="P5005" t="str">
            <v>Сәуір</v>
          </cell>
          <cell r="Q5005">
            <v>0</v>
          </cell>
          <cell r="R5005"/>
          <cell r="S5005"/>
        </row>
        <row r="5006">
          <cell r="A5006" t="str">
            <v>224 У</v>
          </cell>
          <cell r="B5006" t="str">
            <v>ШҚ "АЭК"</v>
          </cell>
          <cell r="C5006" t="str">
            <v>74.90.20.000.069.00.0777.000000000000</v>
          </cell>
          <cell r="D5006">
            <v>163100102</v>
          </cell>
          <cell r="E5006" t="str">
            <v>ҚС жаңалау және қайта құру</v>
          </cell>
          <cell r="F5006" t="str">
            <v>Услуги по экспертизе/анализу/проверке документации</v>
          </cell>
          <cell r="G5006" t="str">
            <v>Услуги по экспертизе/анализу/проверке документации</v>
          </cell>
          <cell r="H5006" t="str">
            <v>ҚС жаңалау және қайта құру. Государственная экспертиза рабочего проекта "Реконструкция ПС 110/35/6 кВ №2 в г.Семей"</v>
          </cell>
          <cell r="I5006" t="str">
            <v>БК</v>
          </cell>
          <cell r="J5006">
            <v>0</v>
          </cell>
          <cell r="K5006">
            <v>631010000</v>
          </cell>
          <cell r="L5006" t="str">
            <v>ҚР, ШҚО, Өскемен қ., Бажов көш., 10</v>
          </cell>
          <cell r="M5006" t="str">
            <v>Сәуір - Мамыр</v>
          </cell>
          <cell r="N5006" t="str">
            <v>Шығыс-Қазақстан облысы, Өскемен қ.</v>
          </cell>
          <cell r="O5006"/>
          <cell r="P5006" t="str">
            <v>Мамыр - Маусым</v>
          </cell>
          <cell r="Q5006" t="str">
            <v>100</v>
          </cell>
          <cell r="R5006"/>
          <cell r="S5006"/>
        </row>
        <row r="5007">
          <cell r="A5007" t="str">
            <v>225 У</v>
          </cell>
          <cell r="B5007" t="str">
            <v>ШҚ "АЭК"</v>
          </cell>
          <cell r="C5007" t="str">
            <v>74.90.20.000.069.00.0777.000000000000</v>
          </cell>
          <cell r="D5007">
            <v>163100102</v>
          </cell>
          <cell r="E5007" t="str">
            <v>ҚС жаңалау және қайта құру</v>
          </cell>
          <cell r="F5007" t="str">
            <v>Услуги по экспертизе/анализу/проверке документации</v>
          </cell>
          <cell r="G5007" t="str">
            <v>Услуги по экспертизе/анализу/проверке документации</v>
          </cell>
          <cell r="H5007" t="str">
            <v>ҚС жаңалау және қайта құру. Государственная экспертиза рабочего проекта "Реконструкция ПС 35/6 кВ №3 в г.Семей"</v>
          </cell>
          <cell r="I5007" t="str">
            <v>БК</v>
          </cell>
          <cell r="J5007">
            <v>0</v>
          </cell>
          <cell r="K5007">
            <v>631010000</v>
          </cell>
          <cell r="L5007" t="str">
            <v>ҚР, ШҚО, Өскемен қ., Бажов көш., 10</v>
          </cell>
          <cell r="M5007" t="str">
            <v>Сәуір - Мамыр</v>
          </cell>
          <cell r="N5007" t="str">
            <v>Шығыс-Қазақстан облысы, Өскемен қ.</v>
          </cell>
          <cell r="O5007"/>
          <cell r="P5007" t="str">
            <v>Мамыр - Маусым</v>
          </cell>
          <cell r="Q5007" t="str">
            <v>100</v>
          </cell>
          <cell r="R5007"/>
          <cell r="S5007"/>
        </row>
        <row r="5008">
          <cell r="A5008" t="str">
            <v>226 У</v>
          </cell>
          <cell r="B5008" t="str">
            <v>"ШҚ АЭК" АҚ</v>
          </cell>
          <cell r="C5008" t="str">
            <v>73.20.11.000.002.00.0777.000000000000</v>
          </cell>
          <cell r="D5008">
            <v>825100100</v>
          </cell>
          <cell r="E5008" t="str">
            <v xml:space="preserve">Ақпараттық қызметтер                                                                                </v>
          </cell>
          <cell r="F5008" t="str">
            <v>Услуги по предоставлению ценовых диапазонов/ценовых маркетинговых заключений</v>
          </cell>
          <cell r="G5008" t="str">
            <v>Услуги по предоставлению ценовых диапазонов/ценовых маркетинговых заключений</v>
          </cell>
          <cell r="H5008" t="str">
            <v>Ақпараттық қызметтер. Услуги предоставления маркетинговых заключений для перераспределения объемов закупок товаров в период исполнения долгосрочных договоров</v>
          </cell>
          <cell r="I5008" t="str">
            <v>БК</v>
          </cell>
          <cell r="J5008">
            <v>0</v>
          </cell>
          <cell r="K5008">
            <v>631010000</v>
          </cell>
          <cell r="L5008" t="str">
            <v>ҚР, ШҚО, Өскемен қ., Бажов көш., 10</v>
          </cell>
          <cell r="M5008" t="str">
            <v>Сәуір - Мамыр</v>
          </cell>
          <cell r="N5008" t="str">
            <v>Шығыс-Қазақстан облысы, Өскемен қ.</v>
          </cell>
          <cell r="O5008"/>
          <cell r="P5008" t="str">
            <v>Бір жылдың ішінде</v>
          </cell>
          <cell r="Q5008">
            <v>0</v>
          </cell>
          <cell r="R5008"/>
          <cell r="S5008"/>
        </row>
        <row r="5009">
          <cell r="A5009" t="str">
            <v>227 У</v>
          </cell>
          <cell r="B5009" t="str">
            <v>"ШҚ АЭК" АҚ</v>
          </cell>
          <cell r="C5009" t="str">
            <v>82.30.11.000.000.00.0777.000000000000</v>
          </cell>
          <cell r="D5009">
            <v>902101100</v>
          </cell>
          <cell r="E5009" t="str">
            <v>Семинарларға, тренингтерге қатысу</v>
          </cell>
          <cell r="F500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0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09" t="str">
            <v>Семинарларға, тренингтерге қатысу. Семинар «Подготовка внутренних аудиторов интегрированной системы менеджмента в соответствии с требованиями ИСО 9001:2015, ИСО 14001:2015 и OHSAS 18001:2007»</v>
          </cell>
          <cell r="I5009" t="str">
            <v>БК</v>
          </cell>
          <cell r="J5009">
            <v>0</v>
          </cell>
          <cell r="K5009">
            <v>631010000</v>
          </cell>
          <cell r="L5009" t="str">
            <v>ҚР, ШҚО, Өскемен қ., Бажов көш., 10</v>
          </cell>
          <cell r="M5009" t="str">
            <v>Сәуір</v>
          </cell>
          <cell r="N5009" t="str">
            <v>Шығыс-Қазақстан облысы, Өскемен қ.</v>
          </cell>
          <cell r="O5009"/>
          <cell r="P5009" t="str">
            <v>Сәуір</v>
          </cell>
          <cell r="Q5009">
            <v>0</v>
          </cell>
          <cell r="R5009"/>
          <cell r="S5009"/>
        </row>
        <row r="5010">
          <cell r="A5010" t="str">
            <v>228 У</v>
          </cell>
          <cell r="B5010" t="str">
            <v>"ШҚ АЭК" АҚ</v>
          </cell>
          <cell r="C5010" t="str">
            <v>85.60.10.335.002.00.0777.000000000000</v>
          </cell>
          <cell r="D5010">
            <v>902100100</v>
          </cell>
          <cell r="E5010" t="str">
            <v>Подготовка кадров - повышение квалификации</v>
          </cell>
          <cell r="F5010" t="str">
            <v>Услуги по аттестации/оценке и проверке знаний/уровня подготовки (кроме в области начального, среднего, высшего образования)</v>
          </cell>
          <cell r="G5010" t="str">
            <v>Услуги по аттестации/оценке и проверке знаний/уровня подготовки (кроме в области начального, среднего, высшего образования)</v>
          </cell>
          <cell r="H5010" t="str">
            <v>Кадрларды дайындау - біліктілікті арттыру. Аттестация поверителей</v>
          </cell>
          <cell r="I5010" t="str">
            <v>БК</v>
          </cell>
          <cell r="J5010">
            <v>0</v>
          </cell>
          <cell r="K5010">
            <v>631010000</v>
          </cell>
          <cell r="L5010" t="str">
            <v>ҚР, ШҚО, Өскемен қ., Бажов көш., 10</v>
          </cell>
          <cell r="M5010" t="str">
            <v>Сәуір</v>
          </cell>
          <cell r="N5010" t="str">
            <v>Шығыс-Қазақстан облысы, Өскемен қ.</v>
          </cell>
          <cell r="O5010"/>
          <cell r="P5010" t="str">
            <v>Сәуір</v>
          </cell>
          <cell r="Q5010">
            <v>0</v>
          </cell>
          <cell r="R5010"/>
          <cell r="S5010"/>
        </row>
        <row r="5011">
          <cell r="A5011" t="str">
            <v>229 У</v>
          </cell>
          <cell r="B5011" t="str">
            <v>"ШҚ АЭК" АҚ</v>
          </cell>
          <cell r="C5011" t="str">
            <v>82.30.11.000.000.00.0777.000000000000</v>
          </cell>
          <cell r="D5011">
            <v>902101100</v>
          </cell>
          <cell r="E5011" t="str">
            <v>Семинарларға, тренингтерге қатысу</v>
          </cell>
          <cell r="F501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1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11" t="str">
            <v>Семинарларға, тренингтерге қатысу. Семинар «1:С Комплексное управление финансами и Бюджетирование»</v>
          </cell>
          <cell r="I5011" t="str">
            <v>БК</v>
          </cell>
          <cell r="J5011">
            <v>0</v>
          </cell>
          <cell r="K5011">
            <v>631010000</v>
          </cell>
          <cell r="L5011" t="str">
            <v>ҚР, ШҚО, Өскемен қ., Бажов көш., 10</v>
          </cell>
          <cell r="M5011" t="str">
            <v>Мамыр</v>
          </cell>
          <cell r="N5011" t="str">
            <v>Шығыс-Қазақстан облысы, Өскемен қ.</v>
          </cell>
          <cell r="O5011"/>
          <cell r="P5011" t="str">
            <v>Мамыр</v>
          </cell>
          <cell r="Q5011">
            <v>0</v>
          </cell>
          <cell r="R5011"/>
          <cell r="S5011"/>
        </row>
        <row r="5012">
          <cell r="A5012" t="str">
            <v>230 У</v>
          </cell>
          <cell r="B5012" t="str">
            <v>"ШҚ АЭК" АҚ</v>
          </cell>
          <cell r="C5012" t="str">
            <v>82.30.11.000.000.00.0777.000000000000</v>
          </cell>
          <cell r="D5012">
            <v>902101100</v>
          </cell>
          <cell r="E5012" t="str">
            <v>Семинарларға, тренингтерге қатысу</v>
          </cell>
          <cell r="F501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12"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12" t="str">
            <v>Семинарларға, тренингтерге қатысу. Семинар «IOSH-Международный сертификат по безопасной организации работ»</v>
          </cell>
          <cell r="I5012" t="str">
            <v>БК</v>
          </cell>
          <cell r="J5012">
            <v>0</v>
          </cell>
          <cell r="K5012">
            <v>631010000</v>
          </cell>
          <cell r="L5012" t="str">
            <v>ҚР, ШҚО, Өскемен қ., Бажов көш., 10</v>
          </cell>
          <cell r="M5012" t="str">
            <v>Мамыр</v>
          </cell>
          <cell r="N5012" t="str">
            <v>Шығыс-Қазақстан облысы, Өскемен қ.</v>
          </cell>
          <cell r="O5012"/>
          <cell r="P5012" t="str">
            <v>Мамыр</v>
          </cell>
          <cell r="Q5012">
            <v>0</v>
          </cell>
          <cell r="R5012"/>
          <cell r="S5012"/>
        </row>
        <row r="5013">
          <cell r="A5013" t="str">
            <v>231 У</v>
          </cell>
          <cell r="B5013" t="str">
            <v>"ШҚ АЭК" АҚ</v>
          </cell>
          <cell r="C5013" t="str">
            <v>86.90.19.335.005.00.0777.000000000000</v>
          </cell>
          <cell r="D5013">
            <v>903100101</v>
          </cell>
          <cell r="E5013" t="str">
            <v xml:space="preserve">Персоналды медикалық қарау                                                                          </v>
          </cell>
          <cell r="F5013" t="str">
            <v>Услуги по медицинскому осмотру персонала, включая предварительные, периодические и внеочередные (внеплановые) осмотры</v>
          </cell>
          <cell r="G5013" t="str">
            <v>Услуги по медицинскому осмотру персонала, включая предварительные, периодические и  внеочередные (внеплановые) осмотры</v>
          </cell>
          <cell r="H5013" t="str">
            <v>Қызметкерлерді медициналық тексеру.Қазақстан Республикасы Ұлттық экономика Министрінің бұйрығы 28  ақпан 2015  жыл № 175</v>
          </cell>
          <cell r="I5013" t="str">
            <v>БК</v>
          </cell>
          <cell r="J5013">
            <v>0</v>
          </cell>
          <cell r="K5013">
            <v>631010000</v>
          </cell>
          <cell r="L5013" t="str">
            <v>ҚР, ШҚО, Өскемен қ., Бажов көш., 10</v>
          </cell>
          <cell r="M5013" t="str">
            <v>Мамыр - Маусым</v>
          </cell>
          <cell r="N5013" t="str">
            <v>Шығыс-Қазақстан облысы, Шемонаиха қ.</v>
          </cell>
          <cell r="O5013"/>
          <cell r="P5013" t="str">
            <v>Маусым</v>
          </cell>
          <cell r="Q5013">
            <v>0</v>
          </cell>
          <cell r="R5013"/>
          <cell r="S5013"/>
        </row>
        <row r="5014">
          <cell r="A5014" t="str">
            <v>232 У</v>
          </cell>
          <cell r="B5014" t="str">
            <v>"ШҚ АЭК" АҚ</v>
          </cell>
          <cell r="C5014" t="str">
            <v>86.90.19.335.005.00.0777.000000000000</v>
          </cell>
          <cell r="D5014">
            <v>903100101</v>
          </cell>
          <cell r="E5014" t="str">
            <v xml:space="preserve">Персоналды медикалық қарау                                                                          </v>
          </cell>
          <cell r="F5014" t="str">
            <v>Услуги по медицинскому осмотру персонала, включая предварительные, периодические и внеочередные (внеплановые) осмотры</v>
          </cell>
          <cell r="G5014" t="str">
            <v>Услуги по медицинскому осмотру персонала, включая предварительные, периодические и  внеочередные (внеплановые) осмотры</v>
          </cell>
          <cell r="H5014" t="str">
            <v>Қызметкерлерді медициналық тексеру.Қазақстан Республикасы Ұлттық экономика Министрінің бұйрығы 28  ақпан 2015  жыл № 175</v>
          </cell>
          <cell r="I5014" t="str">
            <v>БК</v>
          </cell>
          <cell r="J5014">
            <v>0</v>
          </cell>
          <cell r="K5014">
            <v>631010000</v>
          </cell>
          <cell r="L5014" t="str">
            <v>ҚР, ШҚО, Өскемен қ., Бажов көш., 10</v>
          </cell>
          <cell r="M5014" t="str">
            <v>Мамыр - Маусым</v>
          </cell>
          <cell r="N5014" t="str">
            <v>Шығыс-Қазақстан облысы, Глубокое к.</v>
          </cell>
          <cell r="O5014"/>
          <cell r="P5014" t="str">
            <v>Маусым</v>
          </cell>
          <cell r="Q5014">
            <v>0</v>
          </cell>
          <cell r="R5014"/>
          <cell r="S5014"/>
        </row>
        <row r="5015">
          <cell r="A5015" t="str">
            <v>233 У</v>
          </cell>
          <cell r="B5015" t="str">
            <v>"ШҚ АЭК" АҚ</v>
          </cell>
          <cell r="C5015" t="str">
            <v>61.90.10.200.000.00.0777.000000000000</v>
          </cell>
          <cell r="D5015">
            <v>807102101</v>
          </cell>
          <cell r="E5015" t="str">
            <v xml:space="preserve"> ШҚО территориясындағы қорғанысты корпоративті  IP желісі, тг                                       </v>
          </cell>
          <cell r="F5015" t="str">
            <v>Услуги по предоставлению IP-телефонии</v>
          </cell>
          <cell r="G5015" t="str">
            <v>Услуга IP-телефонии с предоставлением виртуальной карты и корпоративного счета</v>
          </cell>
          <cell r="H5015" t="str">
            <v xml:space="preserve">ҚР және ШҚО аумағында  қорғалған  корпоративті  IP желісі                                   </v>
          </cell>
          <cell r="I5015" t="str">
            <v>БК</v>
          </cell>
          <cell r="J5015">
            <v>0</v>
          </cell>
          <cell r="K5015">
            <v>631010000</v>
          </cell>
          <cell r="L5015" t="str">
            <v>ҚР, ШҚО, Өскемен қ., Бажов көш., 10</v>
          </cell>
          <cell r="M5015" t="str">
            <v>Мамыр - Маусым</v>
          </cell>
          <cell r="N5015" t="str">
            <v>Қазақстан, Шығыс Қазақстан облысы</v>
          </cell>
          <cell r="O5015"/>
          <cell r="P5015" t="str">
            <v>Мамыр - Желтоқсан</v>
          </cell>
          <cell r="Q5015">
            <v>0</v>
          </cell>
          <cell r="R5015"/>
          <cell r="S5015"/>
        </row>
        <row r="5016">
          <cell r="A5016" t="str">
            <v>234 У</v>
          </cell>
          <cell r="B5016" t="str">
            <v>"ШҚ АЭК" АҚ</v>
          </cell>
          <cell r="C5016" t="str">
            <v>74.90.20.000.011.00.0777.000000000000</v>
          </cell>
          <cell r="D5016">
            <v>708101101</v>
          </cell>
          <cell r="E5016" t="str">
            <v xml:space="preserve">Жүк көтергіш механизмдерге сараптама қызметі                                                        </v>
          </cell>
          <cell r="F5016" t="str">
            <v>Услуги по освидетельствованию грузоподъемных механизмов</v>
          </cell>
          <cell r="G5016" t="str">
            <v>Услуги по освидетельствованию грузоподъемных механизмов</v>
          </cell>
          <cell r="H5016" t="str">
            <v>Жүк көтергіш механизмдеріне сараптама жүргізу</v>
          </cell>
          <cell r="I5016" t="str">
            <v>ТЭБҰ</v>
          </cell>
          <cell r="J5016">
            <v>0</v>
          </cell>
          <cell r="K5016">
            <v>631010000</v>
          </cell>
          <cell r="L5016" t="str">
            <v>ҚР, ШҚО, Өскемен қ., Бажов көш., 10</v>
          </cell>
          <cell r="M5016" t="str">
            <v>Мамыр - Маусым</v>
          </cell>
          <cell r="N5016" t="str">
            <v>Шығыс-Қазақстан облысы, Өскемен қ.</v>
          </cell>
          <cell r="O5016"/>
          <cell r="P5016" t="str">
            <v>Мамыр - Маусым</v>
          </cell>
          <cell r="Q5016">
            <v>0</v>
          </cell>
          <cell r="R5016"/>
          <cell r="S5016"/>
        </row>
        <row r="5017">
          <cell r="A5017" t="str">
            <v>235 У</v>
          </cell>
          <cell r="B5017" t="str">
            <v>"ШҚ АЭК" АҚ</v>
          </cell>
          <cell r="C5017" t="str">
            <v>18.14.10.100.002.00.0777.000000000000</v>
          </cell>
          <cell r="D5017">
            <v>840108104</v>
          </cell>
          <cell r="E5017" t="str">
            <v xml:space="preserve">Құжаттарды қатты мұқабамен түптеу                                                                   </v>
          </cell>
          <cell r="F5017" t="str">
            <v>Услуги по комплектованию книжного блока и сшиванию и склеиванию его с переплетом</v>
          </cell>
          <cell r="G5017" t="str">
            <v>Услуги по комплектованию книжного блока и сшиванию и склеиванию его с переплетом</v>
          </cell>
          <cell r="H5017" t="str">
            <v>Түптеуші қызметі.Құжаттарды түптеу</v>
          </cell>
          <cell r="I5017" t="str">
            <v>БК</v>
          </cell>
          <cell r="J5017">
            <v>0</v>
          </cell>
          <cell r="K5017">
            <v>631010000</v>
          </cell>
          <cell r="L5017" t="str">
            <v>ҚР, ШҚО, Өскемен қ., Бажов көш., 10</v>
          </cell>
          <cell r="M5017" t="str">
            <v>Мамыр - Маусым</v>
          </cell>
          <cell r="N5017" t="str">
            <v>Шығыс-Қазақстан облысы, Семей қ.</v>
          </cell>
          <cell r="O5017"/>
          <cell r="P5017" t="str">
            <v>Мамыр - Желтоқсан</v>
          </cell>
          <cell r="Q5017">
            <v>0</v>
          </cell>
          <cell r="R5017"/>
          <cell r="S5017"/>
        </row>
        <row r="5018">
          <cell r="A5018" t="str">
            <v>236 У</v>
          </cell>
          <cell r="B5018" t="str">
            <v>"ШҚ АЭК" АҚ</v>
          </cell>
          <cell r="C5018" t="str">
            <v>82.30.11.000.000.00.0777.000000000000</v>
          </cell>
          <cell r="D5018">
            <v>902101100</v>
          </cell>
          <cell r="E5018" t="str">
            <v>Семинарларға, тренингтерге қатысу</v>
          </cell>
          <cell r="F501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18"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18" t="str">
            <v>Семинарларға, тренингтерге қатысу. Семинар «Азы программирования в системе "1:С Предприятие 8.3 + "Конфигурирование в системе" 1:С Предприятие 8.3»</v>
          </cell>
          <cell r="I5018" t="str">
            <v>БК</v>
          </cell>
          <cell r="J5018">
            <v>0</v>
          </cell>
          <cell r="K5018">
            <v>631010000</v>
          </cell>
          <cell r="L5018" t="str">
            <v>ҚР, ШҚО, Өскемен қ., Бажов көш., 10</v>
          </cell>
          <cell r="M5018" t="str">
            <v>Мамыр - Маусым</v>
          </cell>
          <cell r="N5018" t="str">
            <v>Шығыс-Қазақстан облысы, Өскемен қ.</v>
          </cell>
          <cell r="O5018"/>
          <cell r="P5018" t="str">
            <v>Мамыр - Маусым</v>
          </cell>
          <cell r="Q5018">
            <v>0</v>
          </cell>
          <cell r="R5018"/>
          <cell r="S5018"/>
        </row>
        <row r="5019">
          <cell r="A5019" t="str">
            <v>237 У</v>
          </cell>
          <cell r="B5019" t="str">
            <v>"ШҚ АЭК" АҚ</v>
          </cell>
          <cell r="C5019" t="str">
            <v>82.30.11.000.000.00.0777.000000000000</v>
          </cell>
          <cell r="D5019">
            <v>902101100</v>
          </cell>
          <cell r="E5019" t="str">
            <v>Семинарларға, тренингтерге қатысу</v>
          </cell>
          <cell r="F501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19"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19" t="str">
            <v>Семинарларға, тренингтерге қатысу. Семинар «Разбор ошибок в трактовке требований ISO 9001:2015 и ISO 14001:2015»</v>
          </cell>
          <cell r="I5019" t="str">
            <v>БК</v>
          </cell>
          <cell r="J5019">
            <v>0</v>
          </cell>
          <cell r="K5019">
            <v>631010000</v>
          </cell>
          <cell r="L5019" t="str">
            <v>ҚР, ШҚО, Өскемен қ., Бажов көш., 10</v>
          </cell>
          <cell r="M5019" t="str">
            <v>Мамыр - Маусым</v>
          </cell>
          <cell r="N5019" t="str">
            <v>Шығыс-Қазақстан облысы, Өскемен қ.</v>
          </cell>
          <cell r="O5019"/>
          <cell r="P5019" t="str">
            <v>Мамыр - Маусым</v>
          </cell>
          <cell r="Q5019">
            <v>0</v>
          </cell>
          <cell r="R5019"/>
          <cell r="S5019"/>
        </row>
        <row r="5020">
          <cell r="A5020" t="str">
            <v>238 У</v>
          </cell>
          <cell r="B5020" t="str">
            <v>"ШҚ АЭК" АҚ</v>
          </cell>
          <cell r="C5020" t="str">
            <v>77.39.14.000.000.00.0777.000000000000</v>
          </cell>
          <cell r="D5020">
            <v>910100101</v>
          </cell>
          <cell r="E5020" t="str">
            <v xml:space="preserve">Өзге аренда                                                                                         </v>
          </cell>
          <cell r="F5020" t="str">
            <v>Услуги по аренде легковых автомобилей без водителя</v>
          </cell>
          <cell r="G5020" t="str">
            <v>Услуги по аренде легковых автомобилей без водителя</v>
          </cell>
          <cell r="H5020" t="str">
            <v>Өзге аренда. Жүріп өту мүмкіндігі жоғары автомобилін жалға алу</v>
          </cell>
          <cell r="I5020" t="str">
            <v>БК</v>
          </cell>
          <cell r="J5020">
            <v>0</v>
          </cell>
          <cell r="K5020">
            <v>631010000</v>
          </cell>
          <cell r="L5020" t="str">
            <v>ҚР, ШҚО, Өскемен қ., Бажов көш., 10</v>
          </cell>
          <cell r="M5020" t="str">
            <v>Маусым</v>
          </cell>
          <cell r="N5020" t="str">
            <v>Шығыс-Қазақстан облысы, Өскемен қ.</v>
          </cell>
          <cell r="O5020"/>
          <cell r="P5020" t="str">
            <v>шілде-қыркүйек</v>
          </cell>
          <cell r="Q5020" t="str">
            <v>0</v>
          </cell>
          <cell r="R5020"/>
          <cell r="S5020"/>
        </row>
        <row r="5021">
          <cell r="A5021" t="str">
            <v>239 У</v>
          </cell>
          <cell r="B5021" t="str">
            <v>"ШҚ АЭК" АҚ</v>
          </cell>
          <cell r="C5021" t="str">
            <v>82.30.11.000.000.00.0777.000000000000</v>
          </cell>
          <cell r="D5021">
            <v>902101100</v>
          </cell>
          <cell r="E5021" t="str">
            <v>Семинарларға, тренингтерге қатысу</v>
          </cell>
          <cell r="F502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21"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21" t="str">
            <v>«Еңбекті қорғау және қауіпсіздікті қамтамасыз етуге жауапты, тұлғалар және басшылық етуші қызметкерлер» бағдарламасы бойынша семинар</v>
          </cell>
          <cell r="I5021" t="str">
            <v>БК</v>
          </cell>
          <cell r="J5021">
            <v>0</v>
          </cell>
          <cell r="K5021">
            <v>631010000</v>
          </cell>
          <cell r="L5021" t="str">
            <v>ҚР, ШҚО, Өскемен қ., Бажов көш., 10</v>
          </cell>
          <cell r="M5021" t="str">
            <v>Маусым</v>
          </cell>
          <cell r="N5021" t="str">
            <v>Шығыс-Қазақстан облысы, Өскемен қ.</v>
          </cell>
          <cell r="O5021"/>
          <cell r="P5021" t="str">
            <v>Маусым</v>
          </cell>
          <cell r="Q5021" t="str">
            <v>0</v>
          </cell>
          <cell r="R5021"/>
          <cell r="S5021"/>
        </row>
        <row r="5022">
          <cell r="A5022" t="str">
            <v>240 У</v>
          </cell>
          <cell r="B5022" t="str">
            <v>"ШҚ АЭК" АҚ</v>
          </cell>
          <cell r="C5022" t="str">
            <v>86.90.19.335.005.00.0777.000000000000</v>
          </cell>
          <cell r="D5022">
            <v>903100101</v>
          </cell>
          <cell r="E5022" t="str">
            <v xml:space="preserve">Персоналды медикалық қарау                                                                          </v>
          </cell>
          <cell r="F5022" t="str">
            <v>Услуги по медицинскому осмотру персонала, включая предварительные, периодические и внеочередные (внеплановые) осмотры</v>
          </cell>
          <cell r="G5022" t="str">
            <v>Услуги по медицинскому осмотру персонала, включая предварительные, периодические и  внеочередные (внеплановые) осмотры</v>
          </cell>
          <cell r="H5022" t="str">
            <v>Қызметкерлерді медициналық тексеру.Қазақстан Республикасы Ұлттық экономика Министрінің бұйрығы 28  ақпан 2015  жыл № 175</v>
          </cell>
          <cell r="I5022" t="str">
            <v>БК</v>
          </cell>
          <cell r="J5022">
            <v>0</v>
          </cell>
          <cell r="K5022">
            <v>631010000</v>
          </cell>
          <cell r="L5022" t="str">
            <v>ҚР, ШҚО, Өскемен қ., Бажов көш., 10</v>
          </cell>
          <cell r="M5022" t="str">
            <v>Шілде - Тамыз</v>
          </cell>
          <cell r="N5022" t="str">
            <v>Шығыс-Қазақстан облысы, Семей қ.</v>
          </cell>
          <cell r="O5022"/>
          <cell r="P5022" t="str">
            <v>Шілде</v>
          </cell>
          <cell r="Q5022">
            <v>0</v>
          </cell>
          <cell r="R5022"/>
          <cell r="S5022"/>
        </row>
        <row r="5023">
          <cell r="A5023" t="str">
            <v>240-1 У</v>
          </cell>
          <cell r="B5023" t="str">
            <v>"ШҚ АЭК" АҚ</v>
          </cell>
          <cell r="C5023" t="str">
            <v>86.90.19.335.005.00.0777.000000000000</v>
          </cell>
          <cell r="D5023">
            <v>903100101</v>
          </cell>
          <cell r="E5023" t="str">
            <v xml:space="preserve">Персоналды медикалық қарау                                                                          </v>
          </cell>
          <cell r="F5023" t="str">
            <v>Услуги по медицинскому осмотру персонала, включая предварительные, периодические и внеочередные (внеплановые) осмотры</v>
          </cell>
          <cell r="G5023" t="str">
            <v>Услуги по медицинскому осмотру персонала, включая предварительные, периодические и  внеочередные (внеплановые) осмотры</v>
          </cell>
          <cell r="H5023" t="str">
            <v>Қызметкерлерді медициналық тексеру.Қазақстан Республикасы Ұлттық экономика Министрінің бұйрығы 28  ақпан 2015  жыл № 175</v>
          </cell>
          <cell r="I5023" t="str">
            <v>БК</v>
          </cell>
          <cell r="J5023">
            <v>0</v>
          </cell>
          <cell r="K5023">
            <v>631010000</v>
          </cell>
          <cell r="L5023" t="str">
            <v>ҚР, ШҚО, Өскемен қ., Бажов көш., 10</v>
          </cell>
          <cell r="M5023" t="str">
            <v>Шілде - Тамыз</v>
          </cell>
          <cell r="N5023" t="str">
            <v>Шығыс-Қазақстан облысы, Семей қ.</v>
          </cell>
          <cell r="O5023"/>
          <cell r="P5023" t="str">
            <v>Қыркүйек</v>
          </cell>
          <cell r="Q5023">
            <v>0</v>
          </cell>
          <cell r="R5023"/>
          <cell r="S5023"/>
        </row>
        <row r="5024">
          <cell r="A5024" t="str">
            <v>241 У</v>
          </cell>
          <cell r="B5024" t="str">
            <v>"ШҚ АЭК" АҚ</v>
          </cell>
          <cell r="C5024" t="str">
            <v>86.90.19.335.005.00.0777.000000000000</v>
          </cell>
          <cell r="D5024">
            <v>903100101</v>
          </cell>
          <cell r="E5024" t="str">
            <v xml:space="preserve">Персоналды медикалық қарау                                                                          </v>
          </cell>
          <cell r="F5024" t="str">
            <v>Услуги по медицинскому осмотру персонала, включая предварительные, периодические и внеочередные (внеплановые) осмотры</v>
          </cell>
          <cell r="G5024" t="str">
            <v>Услуги по медицинскому осмотру персонала, включая предварительные, периодические и  внеочередные (внеплановые) осмотры</v>
          </cell>
          <cell r="H5024" t="str">
            <v>Қызметкерлерді медициналық тексеру.Қазақстан Республикасы Ұлттық экономика Министрінің бұйрығы 28  ақпан 2015  жыл № 175</v>
          </cell>
          <cell r="I5024" t="str">
            <v>БК</v>
          </cell>
          <cell r="J5024">
            <v>0</v>
          </cell>
          <cell r="K5024">
            <v>631010000</v>
          </cell>
          <cell r="L5024" t="str">
            <v>ҚР, ШҚО, Өскемен қ., Бажов көш., 10</v>
          </cell>
          <cell r="M5024" t="str">
            <v>Шілде - Тамыз</v>
          </cell>
          <cell r="N5024" t="str">
            <v>Шығыс-Қазақстан облысы, Үржар а.</v>
          </cell>
          <cell r="O5024"/>
          <cell r="P5024" t="str">
            <v>Шілде</v>
          </cell>
          <cell r="Q5024">
            <v>0</v>
          </cell>
          <cell r="R5024"/>
          <cell r="S5024"/>
        </row>
        <row r="5025">
          <cell r="A5025" t="str">
            <v>241-1 У</v>
          </cell>
          <cell r="B5025" t="str">
            <v>"ШҚ АЭК" АҚ</v>
          </cell>
          <cell r="C5025" t="str">
            <v>86.90.19.335.005.00.0777.000000000000</v>
          </cell>
          <cell r="D5025">
            <v>903100101</v>
          </cell>
          <cell r="E5025" t="str">
            <v xml:space="preserve">Персоналды медикалық қарау                                                                          </v>
          </cell>
          <cell r="F5025" t="str">
            <v>Услуги по медицинскому осмотру персонала, включая предварительные, периодические и внеочередные (внеплановые) осмотры</v>
          </cell>
          <cell r="G5025" t="str">
            <v>Услуги по медицинскому осмотру персонала, включая предварительные, периодические и  внеочередные (внеплановые) осмотры</v>
          </cell>
          <cell r="H5025" t="str">
            <v>Қызметкерлерді медициналық тексеру.Қазақстан Республикасы Ұлттық экономика Министрінің бұйрығы 28  ақпан 2015  жыл № 175</v>
          </cell>
          <cell r="I5025" t="str">
            <v>БК</v>
          </cell>
          <cell r="J5025">
            <v>0</v>
          </cell>
          <cell r="K5025">
            <v>631010000</v>
          </cell>
          <cell r="L5025" t="str">
            <v>ҚР, ШҚО, Өскемен қ., Бажов көш., 10</v>
          </cell>
          <cell r="M5025" t="str">
            <v>Шілде - Тамыз</v>
          </cell>
          <cell r="N5025" t="str">
            <v>Шығыс-Қазақстан облысы, Үржар а.</v>
          </cell>
          <cell r="O5025"/>
          <cell r="P5025" t="str">
            <v>Тамыз</v>
          </cell>
          <cell r="Q5025">
            <v>0</v>
          </cell>
          <cell r="R5025"/>
          <cell r="S5025"/>
        </row>
        <row r="5026">
          <cell r="A5026" t="str">
            <v>242 У</v>
          </cell>
          <cell r="B5026" t="str">
            <v>"ШҚ АЭК" АҚ</v>
          </cell>
          <cell r="C5026" t="str">
            <v>86.90.19.335.005.00.0777.000000000000</v>
          </cell>
          <cell r="D5026">
            <v>903100101</v>
          </cell>
          <cell r="E5026" t="str">
            <v xml:space="preserve">Персоналды медикалық қарау                                                                          </v>
          </cell>
          <cell r="F5026" t="str">
            <v>Услуги по медицинскому осмотру персонала, включая предварительные, периодические и внеочередные (внеплановые) осмотры</v>
          </cell>
          <cell r="G5026" t="str">
            <v>Услуги по медицинскому осмотру персонала, включая предварительные, периодические и  внеочередные (внеплановые) осмотры</v>
          </cell>
          <cell r="H5026" t="str">
            <v>Қызметкерлерді медициналық тексеру.Қазақстан Республикасы Ұлттық экономика Министрінің бұйрығы 28  ақпан 2015  жыл № 175</v>
          </cell>
          <cell r="I5026" t="str">
            <v>БК</v>
          </cell>
          <cell r="J5026">
            <v>0</v>
          </cell>
          <cell r="K5026">
            <v>631010000</v>
          </cell>
          <cell r="L5026" t="str">
            <v>ҚР, ШҚО, Өскемен қ., Бажов көш., 10</v>
          </cell>
          <cell r="M5026" t="str">
            <v>Шілде - Тамыз</v>
          </cell>
          <cell r="N5026" t="str">
            <v>Шығыс-Қазақстан облысы, Маканчи а.</v>
          </cell>
          <cell r="O5026"/>
          <cell r="P5026" t="str">
            <v>Шілде</v>
          </cell>
          <cell r="Q5026">
            <v>0</v>
          </cell>
          <cell r="R5026"/>
          <cell r="S5026"/>
        </row>
        <row r="5027">
          <cell r="A5027" t="str">
            <v>242-1 У</v>
          </cell>
          <cell r="B5027" t="str">
            <v>"ШҚ АЭК" АҚ</v>
          </cell>
          <cell r="C5027" t="str">
            <v>86.90.19.335.005.00.0777.000000000000</v>
          </cell>
          <cell r="D5027">
            <v>903100101</v>
          </cell>
          <cell r="E5027" t="str">
            <v xml:space="preserve">Персоналды медикалық қарау                                                                          </v>
          </cell>
          <cell r="F5027" t="str">
            <v>Услуги по медицинскому осмотру персонала, включая предварительные, периодические и внеочередные (внеплановые) осмотры</v>
          </cell>
          <cell r="G5027" t="str">
            <v>Услуги по медицинскому осмотру персонала, включая предварительные, периодические и  внеочередные (внеплановые) осмотры</v>
          </cell>
          <cell r="H5027" t="str">
            <v>Қызметкерлерді медициналық тексеру.Қазақстан Республикасы Ұлттық экономика Министрінің бұйрығы 28  ақпан 2015  жыл № 175</v>
          </cell>
          <cell r="I5027" t="str">
            <v>БК</v>
          </cell>
          <cell r="J5027">
            <v>0</v>
          </cell>
          <cell r="K5027">
            <v>631010000</v>
          </cell>
          <cell r="L5027" t="str">
            <v>ҚР, ШҚО, Өскемен қ., Бажов көш., 10</v>
          </cell>
          <cell r="M5027" t="str">
            <v>Шілде - Тамыз</v>
          </cell>
          <cell r="N5027" t="str">
            <v>Шығыс-Қазақстан облысы, Маканчи а.</v>
          </cell>
          <cell r="O5027"/>
          <cell r="P5027" t="str">
            <v>Тамыз</v>
          </cell>
          <cell r="Q5027">
            <v>0</v>
          </cell>
          <cell r="R5027"/>
          <cell r="S5027"/>
        </row>
        <row r="5028">
          <cell r="A5028" t="str">
            <v>243 У</v>
          </cell>
          <cell r="B5028" t="str">
            <v>"ШҚ АЭК" АҚ</v>
          </cell>
          <cell r="C5028" t="str">
            <v>86.90.19.335.005.00.0777.000000000000</v>
          </cell>
          <cell r="D5028">
            <v>903100101</v>
          </cell>
          <cell r="E5028" t="str">
            <v xml:space="preserve">Персоналды медикалық қарау                                                                          </v>
          </cell>
          <cell r="F5028" t="str">
            <v>Услуги по медицинскому осмотру персонала, включая предварительные, периодические и внеочередные (внеплановые) осмотры</v>
          </cell>
          <cell r="G5028" t="str">
            <v>Услуги по медицинскому осмотру персонала, включая предварительные, периодические и  внеочередные (внеплановые) осмотры</v>
          </cell>
          <cell r="H5028" t="str">
            <v>Қызметкерлерді медициналық тексеру.Қазақстан Республикасы Ұлттық экономика Министрінің бұйрығы 28  ақпан 2015  жыл № 175</v>
          </cell>
          <cell r="I5028" t="str">
            <v>БК</v>
          </cell>
          <cell r="J5028">
            <v>0</v>
          </cell>
          <cell r="K5028">
            <v>631010000</v>
          </cell>
          <cell r="L5028" t="str">
            <v>ҚР, ШҚО, Өскемен қ., Бажов көш., 10</v>
          </cell>
          <cell r="M5028" t="str">
            <v>Шілде - Тамыз</v>
          </cell>
          <cell r="N5028" t="str">
            <v>Шығыс-Қазақстан облысы, Қатонқарағай а.</v>
          </cell>
          <cell r="O5028"/>
          <cell r="P5028" t="str">
            <v>Шілде</v>
          </cell>
          <cell r="Q5028">
            <v>0</v>
          </cell>
          <cell r="R5028"/>
          <cell r="S5028"/>
        </row>
        <row r="5029">
          <cell r="A5029" t="str">
            <v>243-1 У</v>
          </cell>
          <cell r="B5029" t="str">
            <v>"ШҚ АЭК" АҚ</v>
          </cell>
          <cell r="C5029" t="str">
            <v>86.90.19.335.005.00.0777.000000000000</v>
          </cell>
          <cell r="D5029">
            <v>903100101</v>
          </cell>
          <cell r="E5029" t="str">
            <v xml:space="preserve">Персоналды медикалық қарау                                                                          </v>
          </cell>
          <cell r="F5029" t="str">
            <v>Услуги по медицинскому осмотру персонала, включая предварительные, периодические и внеочередные (внеплановые) осмотры</v>
          </cell>
          <cell r="G5029" t="str">
            <v>Услуги по медицинскому осмотру персонала, включая предварительные, периодические и  внеочередные (внеплановые) осмотры</v>
          </cell>
          <cell r="H5029" t="str">
            <v>Қызметкерлерді медициналық тексеру.Қазақстан Республикасы Ұлттық экономика Министрінің бұйрығы 28  ақпан 2015  жыл № 175</v>
          </cell>
          <cell r="I5029" t="str">
            <v>БК</v>
          </cell>
          <cell r="J5029">
            <v>0</v>
          </cell>
          <cell r="K5029">
            <v>631010000</v>
          </cell>
          <cell r="L5029" t="str">
            <v>ҚР, ШҚО, Өскемен қ., Бажов көш., 10</v>
          </cell>
          <cell r="M5029" t="str">
            <v>Шілде - Тамыз</v>
          </cell>
          <cell r="N5029" t="str">
            <v>Шығыс-Қазақстан облысы, Қатонқарағай а.</v>
          </cell>
          <cell r="O5029"/>
          <cell r="P5029" t="str">
            <v>Тамыз</v>
          </cell>
          <cell r="Q5029">
            <v>0</v>
          </cell>
          <cell r="R5029"/>
          <cell r="S5029"/>
        </row>
        <row r="5030">
          <cell r="A5030" t="str">
            <v>244 У</v>
          </cell>
          <cell r="B5030" t="str">
            <v>"ШҚ АЭК" АҚ</v>
          </cell>
          <cell r="C5030" t="str">
            <v>86.90.19.335.005.00.0777.000000000000</v>
          </cell>
          <cell r="D5030">
            <v>903100101</v>
          </cell>
          <cell r="E5030" t="str">
            <v xml:space="preserve">Персоналды медикалық қарау                                                                          </v>
          </cell>
          <cell r="F5030" t="str">
            <v>Услуги по медицинскому осмотру персонала, включая предварительные, периодические и внеочередные (внеплановые) осмотры</v>
          </cell>
          <cell r="G5030" t="str">
            <v>Услуги по медицинскому осмотру персонала, включая предварительные, периодические и  внеочередные (внеплановые) осмотры</v>
          </cell>
          <cell r="H5030" t="str">
            <v>Қызметкерлерді медициналық тексеру.Қазақстан Республикасы Ұлттық экономика Министрінің бұйрығы 28  ақпан 2015  жыл № 175</v>
          </cell>
          <cell r="I5030" t="str">
            <v>БК</v>
          </cell>
          <cell r="J5030">
            <v>0</v>
          </cell>
          <cell r="K5030">
            <v>631010000</v>
          </cell>
          <cell r="L5030" t="str">
            <v>ҚР, ШҚО, Өскемен қ., Бажов көш., 10</v>
          </cell>
          <cell r="M5030" t="str">
            <v>Шілде - Тамыз</v>
          </cell>
          <cell r="N5030" t="str">
            <v>Шығыс-Қазақстан облысы, Курчатов қ.</v>
          </cell>
          <cell r="O5030"/>
          <cell r="P5030" t="str">
            <v>Шілде</v>
          </cell>
          <cell r="Q5030">
            <v>0</v>
          </cell>
          <cell r="R5030"/>
          <cell r="S5030"/>
        </row>
        <row r="5031">
          <cell r="A5031" t="str">
            <v>244-1 У</v>
          </cell>
          <cell r="B5031" t="str">
            <v>"ШҚ АЭК" АҚ</v>
          </cell>
          <cell r="C5031" t="str">
            <v>86.90.19.335.005.00.0777.000000000000</v>
          </cell>
          <cell r="D5031">
            <v>903100101</v>
          </cell>
          <cell r="E5031" t="str">
            <v xml:space="preserve">Персоналды медикалық қарау                                                                          </v>
          </cell>
          <cell r="F5031" t="str">
            <v>Услуги по медицинскому осмотру персонала, включая предварительные, периодические и внеочередные (внеплановые) осмотры</v>
          </cell>
          <cell r="G5031" t="str">
            <v>Услуги по медицинскому осмотру персонала, включая предварительные, периодические и  внеочередные (внеплановые) осмотры</v>
          </cell>
          <cell r="H5031" t="str">
            <v>Қызметкерлерді медициналық тексеру.Қазақстан Республикасы Ұлттық экономика Министрінің бұйрығы 28  ақпан 2015  жыл № 175</v>
          </cell>
          <cell r="I5031" t="str">
            <v>БК</v>
          </cell>
          <cell r="J5031">
            <v>0</v>
          </cell>
          <cell r="K5031">
            <v>631010000</v>
          </cell>
          <cell r="L5031" t="str">
            <v>ҚР, ШҚО, Өскемен қ., Бажов көш., 10</v>
          </cell>
          <cell r="M5031" t="str">
            <v>Шілде - Тамыз</v>
          </cell>
          <cell r="N5031" t="str">
            <v>Шығыс-Қазақстан облысы, Курчатов қ.</v>
          </cell>
          <cell r="O5031"/>
          <cell r="P5031" t="str">
            <v>Тамыз</v>
          </cell>
          <cell r="Q5031">
            <v>0</v>
          </cell>
          <cell r="R5031"/>
          <cell r="S5031"/>
        </row>
        <row r="5032">
          <cell r="A5032" t="str">
            <v>245 У</v>
          </cell>
          <cell r="B5032" t="str">
            <v>"ШҚ АЭК" АҚ</v>
          </cell>
          <cell r="C5032" t="str">
            <v>86.90.19.335.005.00.0777.000000000000</v>
          </cell>
          <cell r="D5032">
            <v>903100101</v>
          </cell>
          <cell r="E5032" t="str">
            <v xml:space="preserve">Персоналды медикалық қарау                                                                          </v>
          </cell>
          <cell r="F5032" t="str">
            <v>Услуги по медицинскому осмотру персонала, включая предварительные, периодические и внеочередные (внеплановые) осмотры</v>
          </cell>
          <cell r="G5032" t="str">
            <v>Услуги по медицинскому осмотру персонала, включая предварительные, периодические и  внеочередные (внеплановые) осмотры</v>
          </cell>
          <cell r="H5032" t="str">
            <v>Қызметкерлерді медициналық тексеру.Қазақстан Республикасы Ұлттық экономика Министрінің бұйрығы 28  ақпан 2015  жыл № 175</v>
          </cell>
          <cell r="I5032" t="str">
            <v>БК</v>
          </cell>
          <cell r="J5032">
            <v>0</v>
          </cell>
          <cell r="K5032">
            <v>631010000</v>
          </cell>
          <cell r="L5032" t="str">
            <v>ҚР, ШҚО, Өскемен қ., Бажов көш., 10</v>
          </cell>
          <cell r="M5032" t="str">
            <v>Шілде - Тамыз</v>
          </cell>
          <cell r="N5032" t="str">
            <v>Шығыс-Қазақстан облысы, Үлкен Нарын а.</v>
          </cell>
          <cell r="O5032"/>
          <cell r="P5032" t="str">
            <v>Шілде</v>
          </cell>
          <cell r="Q5032">
            <v>0</v>
          </cell>
          <cell r="R5032"/>
          <cell r="S5032"/>
        </row>
        <row r="5033">
          <cell r="A5033" t="str">
            <v>245-1 У</v>
          </cell>
          <cell r="B5033" t="str">
            <v>"ШҚ АЭК" АҚ</v>
          </cell>
          <cell r="C5033" t="str">
            <v>86.90.19.335.005.00.0777.000000000000</v>
          </cell>
          <cell r="D5033">
            <v>903100101</v>
          </cell>
          <cell r="E5033" t="str">
            <v xml:space="preserve">Персоналды медикалық қарау                                                                          </v>
          </cell>
          <cell r="F5033" t="str">
            <v>Услуги по медицинскому осмотру персонала, включая предварительные, периодические и внеочередные (внеплановые) осмотры</v>
          </cell>
          <cell r="G5033" t="str">
            <v>Услуги по медицинскому осмотру персонала, включая предварительные, периодические и  внеочередные (внеплановые) осмотры</v>
          </cell>
          <cell r="H5033" t="str">
            <v>Қызметкерлерді медициналық тексеру.Қазақстан Республикасы Ұлттық экономика Министрінің бұйрығы 28  ақпан 2015  жыл № 175</v>
          </cell>
          <cell r="I5033" t="str">
            <v>БК</v>
          </cell>
          <cell r="J5033">
            <v>0</v>
          </cell>
          <cell r="K5033">
            <v>631010000</v>
          </cell>
          <cell r="L5033" t="str">
            <v>ҚР, ШҚО, Өскемен қ., Бажов көш., 10</v>
          </cell>
          <cell r="M5033" t="str">
            <v>Шілде - Тамыз</v>
          </cell>
          <cell r="N5033" t="str">
            <v>Шығыс-Қазақстан облысы, Үлкен Нарын а.</v>
          </cell>
          <cell r="O5033"/>
          <cell r="P5033" t="str">
            <v>Тамыз</v>
          </cell>
          <cell r="Q5033">
            <v>0</v>
          </cell>
          <cell r="R5033"/>
          <cell r="S5033"/>
        </row>
        <row r="5034">
          <cell r="A5034" t="str">
            <v>246 У</v>
          </cell>
          <cell r="B5034" t="str">
            <v>"ШҚ АЭК" АҚ</v>
          </cell>
          <cell r="C5034" t="str">
            <v>82.30.11.000.000.00.0777.000000000000</v>
          </cell>
          <cell r="D5034">
            <v>902101100</v>
          </cell>
          <cell r="E5034" t="str">
            <v>Семинарларға, тренингтерге қатысу</v>
          </cell>
          <cell r="F503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34"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34" t="str">
            <v>Семинарларға, тренингтерге қатысу. Участие в семинаре "Закон  "Об электроэнергетике" Особенности государственного регулирования и контроля за ценообразованием на регулируемых рынках. Новые стимулирующие подходы к тарифообразованию в сфере передачи и распределения электрической энергии. Принятие бесхозных сетей"</v>
          </cell>
          <cell r="I5034" t="str">
            <v>БК</v>
          </cell>
          <cell r="J5034">
            <v>0</v>
          </cell>
          <cell r="K5034">
            <v>631010000</v>
          </cell>
          <cell r="L5034" t="str">
            <v>ҚР, ШҚО, Өскемен қ., Бажов көш., 10</v>
          </cell>
          <cell r="M5034" t="str">
            <v>Шілде - Тамыз</v>
          </cell>
          <cell r="N5034" t="str">
            <v>Шығыс-Қазақстан облысы, Өскемен қ.</v>
          </cell>
          <cell r="O5034"/>
          <cell r="P5034" t="str">
            <v>Шілде</v>
          </cell>
          <cell r="Q5034">
            <v>0</v>
          </cell>
          <cell r="R5034"/>
          <cell r="S5034"/>
        </row>
        <row r="5035">
          <cell r="A5035" t="str">
            <v>247 У</v>
          </cell>
          <cell r="B5035" t="str">
            <v>"ШҚ АЭК" АҚ</v>
          </cell>
          <cell r="C5035" t="str">
            <v>82.30.11.000.000.00.0777.000000000000</v>
          </cell>
          <cell r="D5035">
            <v>902101100</v>
          </cell>
          <cell r="E5035" t="str">
            <v>Семинарларға, тренингтерге қатысу</v>
          </cell>
          <cell r="F503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35"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35" t="str">
            <v>Семинарларға, тренингтерге қатысу. Семинар "Подготовка поверителей и калибровщиков средств измерений электрических величин"</v>
          </cell>
          <cell r="I5035" t="str">
            <v>БК</v>
          </cell>
          <cell r="J5035">
            <v>0</v>
          </cell>
          <cell r="K5035">
            <v>631010000</v>
          </cell>
          <cell r="L5035" t="str">
            <v>ҚР, ШҚО, Өскемен қ., Бажов көш., 10</v>
          </cell>
          <cell r="M5035" t="str">
            <v>Шілде</v>
          </cell>
          <cell r="N5035" t="str">
            <v>Алматы қ.</v>
          </cell>
          <cell r="O5035"/>
          <cell r="P5035" t="str">
            <v>Шілде</v>
          </cell>
          <cell r="Q5035">
            <v>0</v>
          </cell>
          <cell r="R5035"/>
          <cell r="S5035"/>
        </row>
        <row r="5036">
          <cell r="A5036" t="str">
            <v>248 У</v>
          </cell>
          <cell r="B5036" t="str">
            <v>"ШҚ АЭК" АҚ</v>
          </cell>
          <cell r="C5036" t="str">
            <v>82.30.11.000.000.00.0777.000000000000</v>
          </cell>
          <cell r="D5036">
            <v>902101100</v>
          </cell>
          <cell r="E5036" t="str">
            <v>Семинарларға, тренингтерге қатысу</v>
          </cell>
          <cell r="F503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G5036" t="str">
            <v>Услуги по организации/проведению конференций/семинаров/форумов/конкурсов/корпоративных/спортивных/культурных/праздничных и аналогичных мероприятий</v>
          </cell>
          <cell r="H5036" t="str">
            <v>Семинарларға, тренингтерге қатысу. Семинар на тему  "Экологические требования в системе управления стойкими органическими загрязнителями. Существующие проблемы и практические рекомендации по выполнению законодательных требований в области СОЗ"</v>
          </cell>
          <cell r="I5036" t="str">
            <v>БК</v>
          </cell>
          <cell r="J5036">
            <v>0</v>
          </cell>
          <cell r="K5036">
            <v>631010000</v>
          </cell>
          <cell r="L5036" t="str">
            <v>ҚР, ШҚО, Өскемен қ., Бажов көш., 10</v>
          </cell>
          <cell r="M5036" t="str">
            <v>Шілде</v>
          </cell>
          <cell r="N5036" t="str">
            <v>Астана қ.</v>
          </cell>
          <cell r="O5036"/>
          <cell r="P5036" t="str">
            <v>Шілде</v>
          </cell>
          <cell r="Q5036">
            <v>0</v>
          </cell>
          <cell r="R5036"/>
          <cell r="S5036"/>
        </row>
        <row r="5037">
          <cell r="A5037" t="str">
            <v>249 У</v>
          </cell>
          <cell r="B5037" t="str">
            <v>"ШҚ АЭК" АҚ</v>
          </cell>
          <cell r="C5037" t="str">
            <v>18.12.19.900.002.00.0777.000000000000</v>
          </cell>
          <cell r="D5037">
            <v>823100100</v>
          </cell>
          <cell r="E5037" t="str">
            <v xml:space="preserve">Баспа және баспаханалық шығыстар                                                                    </v>
          </cell>
          <cell r="F5037" t="str">
            <v>Услуги полиграфические по изготовлению/печатанию полиграфической продукции (кроме книг, фото, периодических изданий)</v>
          </cell>
          <cell r="G5037" t="str">
            <v>Услуги полиграфические по изготовлению/печатанию полиграфической продукции (кроме книг, фото, периодических изданий)</v>
          </cell>
          <cell r="H5037" t="str">
            <v xml:space="preserve">Полиграфиялық және типографиялық шығыстар                                                                </v>
          </cell>
          <cell r="I5037" t="str">
            <v>ТЭБҰ</v>
          </cell>
          <cell r="J5037">
            <v>0</v>
          </cell>
          <cell r="K5037">
            <v>631010000</v>
          </cell>
          <cell r="L5037" t="str">
            <v>ҚР, ШҚО, Өскемен қ., Бажов көш., 10</v>
          </cell>
          <cell r="M5037" t="str">
            <v>Шілде - Тамыз</v>
          </cell>
          <cell r="N5037" t="str">
            <v>Шығыс-Қазақстан облысы, Өскемен қ.</v>
          </cell>
          <cell r="O5037"/>
          <cell r="P5037" t="str">
            <v>Бір жылдың ішінде</v>
          </cell>
          <cell r="Q5037">
            <v>0</v>
          </cell>
          <cell r="R5037"/>
          <cell r="S5037"/>
        </row>
        <row r="5038">
          <cell r="A5038" t="str">
            <v>249-1 У</v>
          </cell>
          <cell r="B5038" t="str">
            <v>"ШҚ АЭК" АҚ</v>
          </cell>
          <cell r="C5038" t="str">
            <v>18.12.19.900.002.00.0777.000000000000</v>
          </cell>
          <cell r="D5038">
            <v>823100100</v>
          </cell>
          <cell r="E5038" t="str">
            <v xml:space="preserve">Баспа және баспаханалық шығыстар                                                                    </v>
          </cell>
          <cell r="F5038" t="str">
            <v>Услуги полиграфические по изготовлению/печатанию полиграфической продукции (кроме книг, фото, периодических изданий)</v>
          </cell>
          <cell r="G5038" t="str">
            <v>Услуги полиграфические по изготовлению/печатанию полиграфической продукции (кроме книг, фото, периодических изданий)</v>
          </cell>
          <cell r="H5038" t="str">
            <v xml:space="preserve">Полиграфиялық және типографиялық шығыстар                                                                </v>
          </cell>
          <cell r="I5038" t="str">
            <v>БК</v>
          </cell>
          <cell r="J5038">
            <v>0</v>
          </cell>
          <cell r="K5038">
            <v>631010000</v>
          </cell>
          <cell r="L5038" t="str">
            <v>ҚР, ШҚО, Өскемен қ., Бажов көш., 10</v>
          </cell>
          <cell r="M5038" t="str">
            <v>Шілде - Тамыз</v>
          </cell>
          <cell r="N5038" t="str">
            <v>Шығыс-Қазақстан облысы, Өскемен қ.</v>
          </cell>
          <cell r="O5038"/>
          <cell r="P5038" t="str">
            <v>Бір жылдың ішінде</v>
          </cell>
          <cell r="Q5038">
            <v>0</v>
          </cell>
          <cell r="R5038"/>
          <cell r="S5038"/>
        </row>
        <row r="5039">
          <cell r="A5039" t="str">
            <v>250 У</v>
          </cell>
          <cell r="B5039" t="str">
            <v>"ШҚ АЭК" АҚ</v>
          </cell>
          <cell r="C5039" t="str">
            <v>18.12.19.900.002.00.0777.000000000000</v>
          </cell>
          <cell r="D5039">
            <v>823100100</v>
          </cell>
          <cell r="E5039" t="str">
            <v xml:space="preserve">Баспа және баспаханалық шығыстар                                                                    </v>
          </cell>
          <cell r="F5039" t="str">
            <v>Услуги полиграфические по изготовлению/печатанию полиграфической продукции (кроме книг, фото, периодических изданий)</v>
          </cell>
          <cell r="G5039" t="str">
            <v>Услуги полиграфические по изготовлению/печатанию полиграфической продукции (кроме книг, фото, периодических изданий)</v>
          </cell>
          <cell r="H5039" t="str">
            <v xml:space="preserve">Полиграфиялық және типографиялық шығыстар                                                                </v>
          </cell>
          <cell r="I5039" t="str">
            <v>ТЭБҰ</v>
          </cell>
          <cell r="J5039">
            <v>0</v>
          </cell>
          <cell r="K5039">
            <v>631010000</v>
          </cell>
          <cell r="L5039" t="str">
            <v>ҚР, ШҚО, Өскемен қ., Бажов көш., 10</v>
          </cell>
          <cell r="M5039" t="str">
            <v>Шілде - Тамыз</v>
          </cell>
          <cell r="N5039" t="str">
            <v>Шығыс-Қазақстан облысы, Өскемен қ.</v>
          </cell>
          <cell r="O5039"/>
          <cell r="P5039" t="str">
            <v>Бір жылдың ішінде</v>
          </cell>
          <cell r="Q5039">
            <v>0</v>
          </cell>
          <cell r="R5039"/>
          <cell r="S5039"/>
        </row>
        <row r="5040">
          <cell r="A5040" t="str">
            <v>251 У</v>
          </cell>
          <cell r="B5040" t="str">
            <v>"ШҚ АЭК" АҚ</v>
          </cell>
          <cell r="C5040" t="str">
            <v>38.22.29.000.000.00.0777.000000000000</v>
          </cell>
          <cell r="D5040">
            <v>906200115</v>
          </cell>
          <cell r="E5040" t="str">
            <v xml:space="preserve">Қауіпті қалдықтарды кәдеге жаратуды жүргізу                                                         </v>
          </cell>
          <cell r="F5040" t="str">
            <v>Услуги по удалению опасных отходов/имущества/материалов</v>
          </cell>
          <cell r="G5040" t="str">
            <v>Услуги по удалению опасных отходов/имущества/материалов (захоронение/сжигание/утилизация и аналогичные услуги)</v>
          </cell>
          <cell r="H5040" t="str">
            <v>Қауіпті қалдықтарды кәдеге жаратуды жүргізу. Проведение утилизации отработанных пневматических шин (автошины и сельхозшины)</v>
          </cell>
          <cell r="I5040" t="str">
            <v>ТЭБҰ</v>
          </cell>
          <cell r="J5040">
            <v>0</v>
          </cell>
          <cell r="K5040">
            <v>631010000</v>
          </cell>
          <cell r="L5040" t="str">
            <v>ҚР, ШҚО, Өскемен қ., Бажов көш., 10</v>
          </cell>
          <cell r="M5040" t="str">
            <v>Шілде - Тамыз</v>
          </cell>
          <cell r="N5040" t="str">
            <v>Шығыс-Қазақстан облысы, Өскемен қ.</v>
          </cell>
          <cell r="O5040"/>
          <cell r="P5040" t="str">
            <v>Бір жылдың ішінде</v>
          </cell>
          <cell r="Q5040">
            <v>0</v>
          </cell>
          <cell r="R5040"/>
          <cell r="S5040"/>
        </row>
        <row r="5041">
          <cell r="A5041" t="str">
            <v>252 У</v>
          </cell>
          <cell r="B5041" t="str">
            <v>"ШҚ АЭК" АҚ</v>
          </cell>
          <cell r="C5041" t="str">
            <v>77.39.19.900.035.00.0777.000000000000</v>
          </cell>
          <cell r="D5041">
            <v>840110100</v>
          </cell>
          <cell r="E5041" t="str">
            <v xml:space="preserve">Тараптық ұйымдардың өзге қызметтері                                                                 </v>
          </cell>
          <cell r="F5041" t="str">
            <v>Услуги по аренде специальной техники с водителем</v>
          </cell>
          <cell r="G5041" t="str">
            <v>Услуги по аренде специальной техники с водителем</v>
          </cell>
          <cell r="H5041" t="str">
            <v>Басқа ұйымдардың басқадай қызметтері. Услуги экскаватора с гидромолотом.</v>
          </cell>
          <cell r="I5041" t="str">
            <v>ТЭБҰ</v>
          </cell>
          <cell r="J5041">
            <v>0</v>
          </cell>
          <cell r="K5041">
            <v>631010000</v>
          </cell>
          <cell r="L5041" t="str">
            <v>ҚР, ШҚО, Өскемен қ., Бажов көш., 10</v>
          </cell>
          <cell r="M5041" t="str">
            <v>Шілде</v>
          </cell>
          <cell r="N5041" t="str">
            <v>Шығыс-Қазақстан облысы, Жаңа Бұқтырма к.</v>
          </cell>
          <cell r="O5041"/>
          <cell r="P5041" t="str">
            <v>Шілде - Тамыз</v>
          </cell>
          <cell r="Q5041">
            <v>0</v>
          </cell>
          <cell r="R5041"/>
          <cell r="S5041"/>
        </row>
        <row r="5042">
          <cell r="A5042" t="str">
            <v>Қызметтер бойынша жиыны</v>
          </cell>
          <cell r="B5042"/>
          <cell r="C5042"/>
          <cell r="D5042"/>
          <cell r="E5042"/>
          <cell r="F5042"/>
          <cell r="G5042"/>
          <cell r="H5042"/>
          <cell r="I5042"/>
          <cell r="J5042"/>
          <cell r="K5042"/>
          <cell r="L5042"/>
          <cell r="M5042"/>
          <cell r="N5042"/>
          <cell r="O5042"/>
          <cell r="P5042"/>
          <cell r="Q5042"/>
          <cell r="R5042"/>
          <cell r="S5042"/>
        </row>
        <row r="5043">
          <cell r="A5043" t="str">
            <v>Барлығы:</v>
          </cell>
          <cell r="B5043"/>
          <cell r="C5043"/>
          <cell r="D5043"/>
          <cell r="E5043"/>
          <cell r="F5043"/>
          <cell r="G5043"/>
          <cell r="H5043"/>
          <cell r="I5043"/>
          <cell r="J5043"/>
          <cell r="K5043"/>
          <cell r="L5043"/>
          <cell r="M5043"/>
          <cell r="N5043"/>
          <cell r="O5043"/>
          <cell r="P5043"/>
          <cell r="Q5043"/>
          <cell r="R5043"/>
          <cell r="S5043"/>
        </row>
        <row r="5044">
          <cell r="A5044"/>
          <cell r="B5044"/>
          <cell r="C5044"/>
          <cell r="D5044"/>
          <cell r="E5044"/>
          <cell r="F5044"/>
          <cell r="G5044"/>
          <cell r="H5044"/>
          <cell r="I5044"/>
          <cell r="J5044"/>
          <cell r="K5044"/>
          <cell r="L5044"/>
          <cell r="M5044"/>
          <cell r="N5044"/>
          <cell r="O5044"/>
          <cell r="P5044"/>
          <cell r="Q5044"/>
          <cell r="R5044"/>
          <cell r="S5044"/>
        </row>
        <row r="5045">
          <cell r="A5045"/>
          <cell r="B5045"/>
          <cell r="C5045"/>
          <cell r="D5045"/>
          <cell r="E5045"/>
          <cell r="F5045"/>
          <cell r="G5045"/>
          <cell r="H5045"/>
          <cell r="I5045"/>
          <cell r="J5045"/>
          <cell r="K5045"/>
          <cell r="L5045"/>
          <cell r="M5045"/>
          <cell r="N5045"/>
          <cell r="O5045"/>
          <cell r="P5045"/>
          <cell r="Q5045"/>
          <cell r="R5045"/>
          <cell r="S5045"/>
        </row>
        <row r="5046">
          <cell r="A5046"/>
          <cell r="B5046"/>
          <cell r="C5046"/>
          <cell r="D5046"/>
          <cell r="E5046"/>
          <cell r="F5046"/>
          <cell r="G5046"/>
          <cell r="H5046"/>
          <cell r="I5046"/>
          <cell r="J5046"/>
          <cell r="K5046"/>
          <cell r="L5046"/>
          <cell r="M5046"/>
          <cell r="N5046"/>
          <cell r="O5046"/>
          <cell r="P5046"/>
          <cell r="Q5046"/>
          <cell r="R5046"/>
          <cell r="S5046"/>
        </row>
        <row r="5047">
          <cell r="A5047"/>
          <cell r="B5047"/>
          <cell r="C5047"/>
          <cell r="D5047"/>
          <cell r="E5047"/>
          <cell r="F5047" t="str">
            <v>Басқарма Төрағасы</v>
          </cell>
          <cell r="G5047"/>
          <cell r="H5047"/>
          <cell r="I5047"/>
          <cell r="J5047"/>
          <cell r="K5047"/>
          <cell r="L5047"/>
          <cell r="M5047"/>
          <cell r="N5047"/>
          <cell r="O5047"/>
          <cell r="P5047"/>
          <cell r="Q5047"/>
          <cell r="R5047"/>
          <cell r="S5047"/>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AD5059"/>
  <sheetViews>
    <sheetView tabSelected="1" topLeftCell="A5024" zoomScale="85" zoomScaleNormal="85" workbookViewId="0">
      <selection activeCell="D5054" sqref="D5054"/>
    </sheetView>
  </sheetViews>
  <sheetFormatPr defaultColWidth="9.140625" defaultRowHeight="12.75" x14ac:dyDescent="0.2"/>
  <cols>
    <col min="1" max="1" width="3.42578125" style="8" customWidth="1"/>
    <col min="2" max="3" width="9.28515625" style="8" bestFit="1" customWidth="1"/>
    <col min="4" max="4" width="36.140625" style="8" customWidth="1"/>
    <col min="5" max="5" width="17" style="8" customWidth="1"/>
    <col min="6" max="6" width="27.85546875" style="8" customWidth="1"/>
    <col min="7" max="7" width="36.28515625" style="8" customWidth="1"/>
    <col min="8" max="8" width="8" style="8" customWidth="1"/>
    <col min="9" max="9" width="9.28515625" style="8" bestFit="1" customWidth="1"/>
    <col min="10" max="10" width="11.42578125" style="8" customWidth="1"/>
    <col min="11" max="11" width="34.140625" style="8" customWidth="1"/>
    <col min="12" max="12" width="9.28515625" style="8" bestFit="1" customWidth="1"/>
    <col min="13" max="13" width="11" style="8" bestFit="1" customWidth="1"/>
    <col min="14" max="14" width="5.85546875" style="8" customWidth="1"/>
    <col min="15" max="16" width="9.28515625" style="8" bestFit="1" customWidth="1"/>
    <col min="17" max="17" width="9.28515625" style="29" bestFit="1" customWidth="1"/>
    <col min="18" max="18" width="9.28515625" style="8" bestFit="1" customWidth="1"/>
    <col min="19" max="19" width="16.140625" style="30" customWidth="1"/>
    <col min="20" max="20" width="16.28515625" style="30" customWidth="1"/>
    <col min="21" max="22" width="18.42578125" style="30" bestFit="1" customWidth="1"/>
    <col min="23" max="24" width="9.28515625" style="8" bestFit="1" customWidth="1"/>
    <col min="25" max="25" width="19.42578125" style="8" customWidth="1"/>
    <col min="26" max="16384" width="9.140625" style="8"/>
  </cols>
  <sheetData>
    <row r="1" spans="1:30" s="2" customFormat="1" x14ac:dyDescent="0.2">
      <c r="A1" s="1"/>
      <c r="B1" s="1" t="s">
        <v>0</v>
      </c>
      <c r="Q1" s="3"/>
      <c r="S1" s="4"/>
      <c r="T1" s="4"/>
      <c r="U1" s="4"/>
      <c r="V1" s="4"/>
    </row>
    <row r="2" spans="1:30" s="2" customFormat="1" x14ac:dyDescent="0.2">
      <c r="C2" s="2" t="s">
        <v>1</v>
      </c>
      <c r="Q2" s="3"/>
      <c r="S2" s="4"/>
      <c r="T2" s="4"/>
      <c r="U2" s="4"/>
      <c r="V2" s="4"/>
    </row>
    <row r="3" spans="1:30" s="2" customFormat="1" x14ac:dyDescent="0.2">
      <c r="Q3" s="3"/>
      <c r="S3" s="4"/>
      <c r="T3" s="4"/>
      <c r="U3" s="4"/>
      <c r="V3" s="4"/>
    </row>
    <row r="4" spans="1:30" s="2" customFormat="1" x14ac:dyDescent="0.2">
      <c r="H4" s="5" t="s">
        <v>2</v>
      </c>
      <c r="Q4" s="3"/>
      <c r="S4" s="4"/>
      <c r="T4" s="4"/>
      <c r="U4" s="4"/>
      <c r="V4" s="4"/>
    </row>
    <row r="5" spans="1:30" s="2" customFormat="1" x14ac:dyDescent="0.2">
      <c r="D5" s="2" t="s">
        <v>3</v>
      </c>
      <c r="F5" s="1" t="s">
        <v>4</v>
      </c>
      <c r="G5" s="1" t="s">
        <v>5</v>
      </c>
      <c r="H5" s="1"/>
      <c r="I5" s="1"/>
      <c r="J5" s="1"/>
      <c r="K5" s="1"/>
      <c r="L5" s="1"/>
      <c r="M5" s="1"/>
      <c r="N5" s="1"/>
      <c r="O5" s="1"/>
      <c r="P5" s="1"/>
      <c r="Q5" s="6"/>
      <c r="R5" s="1"/>
      <c r="S5" s="7"/>
      <c r="T5" s="4"/>
      <c r="U5" s="4"/>
      <c r="V5" s="4"/>
    </row>
    <row r="6" spans="1:30" s="2" customFormat="1" x14ac:dyDescent="0.2">
      <c r="F6" s="1" t="s">
        <v>6</v>
      </c>
      <c r="G6" s="1" t="s">
        <v>7</v>
      </c>
      <c r="H6" s="1"/>
      <c r="I6" s="1"/>
      <c r="J6" s="1"/>
      <c r="K6" s="1"/>
      <c r="L6" s="1"/>
      <c r="M6" s="1"/>
      <c r="N6" s="1"/>
      <c r="O6" s="1"/>
      <c r="P6" s="1"/>
      <c r="Q6" s="6"/>
      <c r="R6" s="1"/>
      <c r="S6" s="7"/>
      <c r="T6" s="36" t="s">
        <v>8</v>
      </c>
      <c r="U6" s="37"/>
      <c r="V6" s="37"/>
      <c r="W6" s="37"/>
      <c r="X6" s="37"/>
      <c r="Y6" s="38"/>
    </row>
    <row r="7" spans="1:30" s="2" customFormat="1" ht="10.5" customHeight="1" x14ac:dyDescent="0.2">
      <c r="F7" s="1" t="s">
        <v>9</v>
      </c>
      <c r="G7" s="1" t="s">
        <v>10</v>
      </c>
      <c r="H7" s="1"/>
      <c r="I7" s="1"/>
      <c r="J7" s="1"/>
      <c r="K7" s="1"/>
      <c r="L7" s="1"/>
      <c r="M7" s="1"/>
      <c r="N7" s="1"/>
      <c r="O7" s="1"/>
      <c r="P7" s="1"/>
      <c r="Q7" s="6"/>
      <c r="R7" s="1"/>
      <c r="S7" s="7"/>
      <c r="T7" s="39" t="s">
        <v>10387</v>
      </c>
      <c r="U7" s="40"/>
      <c r="V7" s="40"/>
      <c r="W7" s="40"/>
      <c r="X7" s="40"/>
      <c r="Y7" s="41"/>
    </row>
    <row r="8" spans="1:30" s="2" customFormat="1" x14ac:dyDescent="0.2">
      <c r="F8" s="1" t="s">
        <v>11</v>
      </c>
      <c r="G8" s="1" t="s">
        <v>12</v>
      </c>
      <c r="H8" s="1"/>
      <c r="I8" s="1"/>
      <c r="J8" s="1"/>
      <c r="K8" s="1"/>
      <c r="L8" s="1"/>
      <c r="M8" s="1"/>
      <c r="N8" s="1"/>
      <c r="O8" s="1"/>
      <c r="P8" s="1"/>
      <c r="Q8" s="6"/>
      <c r="R8" s="1"/>
      <c r="S8" s="7"/>
      <c r="T8" s="42"/>
      <c r="U8" s="43"/>
      <c r="V8" s="43"/>
      <c r="W8" s="43"/>
      <c r="X8" s="43"/>
      <c r="Y8" s="44"/>
    </row>
    <row r="9" spans="1:30" s="2" customFormat="1" ht="12" customHeight="1" x14ac:dyDescent="0.2">
      <c r="F9" s="1" t="s">
        <v>13</v>
      </c>
      <c r="G9" s="1" t="s">
        <v>14</v>
      </c>
      <c r="H9" s="1"/>
      <c r="I9" s="1"/>
      <c r="J9" s="1"/>
      <c r="K9" s="1"/>
      <c r="L9" s="1"/>
      <c r="M9" s="1"/>
      <c r="N9" s="1"/>
      <c r="O9" s="1"/>
      <c r="P9" s="1"/>
      <c r="Q9" s="6"/>
      <c r="R9" s="1" t="s">
        <v>15</v>
      </c>
      <c r="S9" s="7" t="s">
        <v>16</v>
      </c>
      <c r="T9" s="42"/>
      <c r="U9" s="43"/>
      <c r="V9" s="43"/>
      <c r="W9" s="43"/>
      <c r="X9" s="43"/>
      <c r="Y9" s="44"/>
    </row>
    <row r="10" spans="1:30" s="2" customFormat="1" x14ac:dyDescent="0.2">
      <c r="F10" s="1" t="s">
        <v>17</v>
      </c>
      <c r="G10" s="1" t="s">
        <v>18</v>
      </c>
      <c r="H10" s="1"/>
      <c r="I10" s="1"/>
      <c r="J10" s="1"/>
      <c r="K10" s="1"/>
      <c r="L10" s="1"/>
      <c r="M10" s="1"/>
      <c r="N10" s="1"/>
      <c r="O10" s="1"/>
      <c r="P10" s="1"/>
      <c r="Q10" s="6"/>
      <c r="R10" s="1" t="s">
        <v>19</v>
      </c>
      <c r="S10" s="7" t="s">
        <v>20</v>
      </c>
      <c r="T10" s="42"/>
      <c r="U10" s="43"/>
      <c r="V10" s="43"/>
      <c r="W10" s="43"/>
      <c r="X10" s="43"/>
      <c r="Y10" s="44"/>
    </row>
    <row r="11" spans="1:30" s="2" customFormat="1" ht="33.75" customHeight="1" x14ac:dyDescent="0.2">
      <c r="F11" s="1" t="s">
        <v>21</v>
      </c>
      <c r="G11" s="1" t="s">
        <v>22</v>
      </c>
      <c r="H11" s="1"/>
      <c r="I11" s="1"/>
      <c r="J11" s="1"/>
      <c r="K11" s="1"/>
      <c r="L11" s="1"/>
      <c r="M11" s="1"/>
      <c r="N11" s="1"/>
      <c r="O11" s="1"/>
      <c r="P11" s="1"/>
      <c r="Q11" s="6"/>
      <c r="R11" s="1" t="s">
        <v>23</v>
      </c>
      <c r="S11" s="7" t="s">
        <v>24</v>
      </c>
      <c r="T11" s="45"/>
      <c r="U11" s="46"/>
      <c r="V11" s="46"/>
      <c r="W11" s="46"/>
      <c r="X11" s="46"/>
      <c r="Y11" s="47"/>
      <c r="Z11" s="48"/>
      <c r="AA11" s="48"/>
      <c r="AB11" s="48"/>
      <c r="AC11" s="48"/>
      <c r="AD11" s="48"/>
    </row>
    <row r="12" spans="1:30" s="2" customFormat="1" x14ac:dyDescent="0.2">
      <c r="F12" s="1" t="s">
        <v>25</v>
      </c>
      <c r="G12" s="1" t="s">
        <v>26</v>
      </c>
      <c r="H12" s="1"/>
      <c r="I12" s="1"/>
      <c r="J12" s="1"/>
      <c r="K12" s="1"/>
      <c r="L12" s="1"/>
      <c r="M12" s="1"/>
      <c r="N12" s="1"/>
      <c r="O12" s="1"/>
      <c r="P12" s="1"/>
      <c r="Q12" s="6"/>
      <c r="R12" s="1" t="s">
        <v>27</v>
      </c>
      <c r="S12" s="7" t="s">
        <v>28</v>
      </c>
      <c r="T12" s="4"/>
      <c r="U12" s="4"/>
      <c r="V12" s="4"/>
      <c r="Z12" s="48"/>
      <c r="AA12" s="48"/>
      <c r="AB12" s="48"/>
      <c r="AC12" s="48"/>
      <c r="AD12" s="48"/>
    </row>
    <row r="13" spans="1:30" ht="56.25" customHeight="1" x14ac:dyDescent="0.2">
      <c r="B13" s="49" t="s">
        <v>29</v>
      </c>
      <c r="C13" s="49" t="s">
        <v>30</v>
      </c>
      <c r="D13" s="49" t="s">
        <v>31</v>
      </c>
      <c r="E13" s="49" t="s">
        <v>32</v>
      </c>
      <c r="F13" s="49" t="s">
        <v>33</v>
      </c>
      <c r="G13" s="49" t="s">
        <v>34</v>
      </c>
      <c r="H13" s="49" t="s">
        <v>35</v>
      </c>
      <c r="I13" s="49" t="s">
        <v>36</v>
      </c>
      <c r="J13" s="49" t="s">
        <v>37</v>
      </c>
      <c r="K13" s="49" t="s">
        <v>38</v>
      </c>
      <c r="L13" s="49" t="s">
        <v>39</v>
      </c>
      <c r="M13" s="49" t="s">
        <v>40</v>
      </c>
      <c r="N13" s="49" t="s">
        <v>41</v>
      </c>
      <c r="O13" s="49" t="s">
        <v>42</v>
      </c>
      <c r="P13" s="49" t="s">
        <v>43</v>
      </c>
      <c r="Q13" s="51" t="s">
        <v>44</v>
      </c>
      <c r="R13" s="49" t="s">
        <v>45</v>
      </c>
      <c r="S13" s="50" t="s">
        <v>46</v>
      </c>
      <c r="T13" s="50" t="s">
        <v>47</v>
      </c>
      <c r="U13" s="50" t="s">
        <v>48</v>
      </c>
      <c r="V13" s="50" t="s">
        <v>49</v>
      </c>
      <c r="W13" s="49" t="s">
        <v>50</v>
      </c>
      <c r="X13" s="49" t="s">
        <v>51</v>
      </c>
      <c r="Y13" s="49" t="s">
        <v>52</v>
      </c>
    </row>
    <row r="14" spans="1:30" ht="56.25" customHeight="1" x14ac:dyDescent="0.2">
      <c r="B14" s="49"/>
      <c r="C14" s="49"/>
      <c r="D14" s="49"/>
      <c r="E14" s="49"/>
      <c r="F14" s="49"/>
      <c r="G14" s="49"/>
      <c r="H14" s="49"/>
      <c r="I14" s="49"/>
      <c r="J14" s="49"/>
      <c r="K14" s="49"/>
      <c r="L14" s="49"/>
      <c r="M14" s="49"/>
      <c r="N14" s="49"/>
      <c r="O14" s="49"/>
      <c r="P14" s="49"/>
      <c r="Q14" s="51"/>
      <c r="R14" s="49"/>
      <c r="S14" s="50"/>
      <c r="T14" s="50"/>
      <c r="U14" s="50"/>
      <c r="V14" s="50"/>
      <c r="W14" s="49"/>
      <c r="X14" s="49"/>
      <c r="Y14" s="49"/>
    </row>
    <row r="15" spans="1:30" s="9" customFormat="1" x14ac:dyDescent="0.25">
      <c r="B15" s="10">
        <v>1</v>
      </c>
      <c r="C15" s="10">
        <v>2</v>
      </c>
      <c r="D15" s="10">
        <v>3</v>
      </c>
      <c r="E15" s="10">
        <v>4</v>
      </c>
      <c r="F15" s="10">
        <v>5</v>
      </c>
      <c r="G15" s="10">
        <v>6</v>
      </c>
      <c r="H15" s="10">
        <v>7</v>
      </c>
      <c r="I15" s="10">
        <v>8</v>
      </c>
      <c r="J15" s="10">
        <v>9</v>
      </c>
      <c r="K15" s="10">
        <v>10</v>
      </c>
      <c r="L15" s="10">
        <v>11</v>
      </c>
      <c r="M15" s="10">
        <v>12</v>
      </c>
      <c r="N15" s="10">
        <v>13</v>
      </c>
      <c r="O15" s="10">
        <v>14</v>
      </c>
      <c r="P15" s="10">
        <v>15</v>
      </c>
      <c r="Q15" s="11">
        <v>16</v>
      </c>
      <c r="R15" s="10">
        <v>17</v>
      </c>
      <c r="S15" s="10">
        <v>18</v>
      </c>
      <c r="T15" s="10">
        <v>19</v>
      </c>
      <c r="U15" s="10">
        <v>20</v>
      </c>
      <c r="V15" s="10">
        <v>21</v>
      </c>
      <c r="W15" s="10">
        <v>22</v>
      </c>
      <c r="X15" s="10">
        <v>23</v>
      </c>
      <c r="Y15" s="10">
        <v>24</v>
      </c>
    </row>
    <row r="16" spans="1:30" s="25" customFormat="1" x14ac:dyDescent="0.25">
      <c r="A16" s="12"/>
      <c r="B16" s="13" t="s">
        <v>53</v>
      </c>
      <c r="C16" s="14"/>
      <c r="D16" s="13"/>
      <c r="E16" s="13"/>
      <c r="F16" s="15"/>
      <c r="G16" s="15"/>
      <c r="H16" s="16"/>
      <c r="I16" s="16"/>
      <c r="J16" s="17"/>
      <c r="K16" s="17"/>
      <c r="L16" s="18"/>
      <c r="M16" s="18"/>
      <c r="N16" s="18"/>
      <c r="O16" s="18"/>
      <c r="P16" s="19"/>
      <c r="Q16" s="20"/>
      <c r="R16" s="21"/>
      <c r="S16" s="22"/>
      <c r="T16" s="22"/>
      <c r="U16" s="22"/>
      <c r="V16" s="23"/>
      <c r="W16" s="17"/>
      <c r="X16" s="17"/>
      <c r="Y16" s="24"/>
    </row>
    <row r="17" spans="2:25" x14ac:dyDescent="0.2">
      <c r="B17" s="26" t="s">
        <v>54</v>
      </c>
      <c r="C17" s="26" t="s">
        <v>55</v>
      </c>
      <c r="D17" s="26" t="s">
        <v>56</v>
      </c>
      <c r="E17" s="26" t="str">
        <f>VLOOKUP(D17,[1]ЕНС!A:E,2,FALSE)</f>
        <v>Электроэнергия</v>
      </c>
      <c r="F17" s="26" t="str">
        <f>VLOOKUP(D17,[1]ЕНС!A:E,3,FALSE)</f>
        <v>для компенсации технологического расхода на передачу по электрическим сетям и на хозяйственные нужды, ГОСТ 13109-97</v>
      </c>
      <c r="G17" s="26" t="s">
        <v>57</v>
      </c>
      <c r="H17" s="26" t="s">
        <v>26</v>
      </c>
      <c r="I17" s="26">
        <v>100</v>
      </c>
      <c r="J17" s="26">
        <v>631010000</v>
      </c>
      <c r="K17" s="26" t="str">
        <f>VLOOKUP(B17,[1]ПланКаз!A4:M3308,12,0)</f>
        <v>ҚР, ШҚО, Өскемен қ., Бажов көш., 10</v>
      </c>
      <c r="L17" s="26" t="str">
        <f>VLOOKUP(B17,[1]ПланКаз!A2:M3306,13,0)</f>
        <v>Желтоқсан - Қантар</v>
      </c>
      <c r="M17" s="26" t="str">
        <f>VLOOKUP(B17,[1]ПланКаз!A4:N3308,14,0)</f>
        <v>Шығыс-Қазақстан облысы, Өскемен қ.</v>
      </c>
      <c r="N17" s="26" t="s">
        <v>58</v>
      </c>
      <c r="O17" s="26" t="str">
        <f>VLOOKUP(B17,[1]ПланКаз!A3:P3307,16,0)</f>
        <v>Қантар-Желтоқсан</v>
      </c>
      <c r="P17" s="26" t="s">
        <v>59</v>
      </c>
      <c r="Q17" s="27" t="s">
        <v>60</v>
      </c>
      <c r="R17" s="26" t="str">
        <f>VLOOKUP(B17,[1]ПланКаз!A2:S3306,19,0)</f>
        <v>Киловатт- сағат</v>
      </c>
      <c r="S17" s="28">
        <v>466738111.75</v>
      </c>
      <c r="T17" s="28">
        <v>4.5</v>
      </c>
      <c r="U17" s="28" t="s">
        <v>61</v>
      </c>
      <c r="V17" s="28" t="s">
        <v>61</v>
      </c>
      <c r="W17" s="26"/>
      <c r="X17" s="26" t="s">
        <v>62</v>
      </c>
      <c r="Y17" s="26" t="s">
        <v>63</v>
      </c>
    </row>
    <row r="18" spans="2:25" x14ac:dyDescent="0.2">
      <c r="B18" s="26" t="s">
        <v>64</v>
      </c>
      <c r="C18" s="26" t="s">
        <v>55</v>
      </c>
      <c r="D18" s="26" t="s">
        <v>56</v>
      </c>
      <c r="E18" s="26" t="str">
        <f>VLOOKUP(D18,[1]ЕНС!A:E,2,FALSE)</f>
        <v>Электроэнергия</v>
      </c>
      <c r="F18" s="26" t="str">
        <f>VLOOKUP(D18,[1]ЕНС!A:E,3,FALSE)</f>
        <v>для компенсации технологического расхода на передачу по электрическим сетям и на хозяйственные нужды, ГОСТ 13109-97</v>
      </c>
      <c r="G18" s="26" t="s">
        <v>57</v>
      </c>
      <c r="H18" s="26" t="s">
        <v>26</v>
      </c>
      <c r="I18" s="26">
        <v>100</v>
      </c>
      <c r="J18" s="26">
        <v>631010000</v>
      </c>
      <c r="K18" s="26" t="str">
        <f>VLOOKUP(B18,[1]ПланКаз!A5:M3309,12,0)</f>
        <v>ҚР, ШҚО, Өскемен қ., Бажов көш., 10</v>
      </c>
      <c r="L18" s="26" t="str">
        <f>VLOOKUP(B18,[1]ПланКаз!A3:M3307,13,0)</f>
        <v>Желтоқсан - Қантар</v>
      </c>
      <c r="M18" s="26" t="str">
        <f>VLOOKUP(B18,[1]ПланКаз!A5:N3309,14,0)</f>
        <v>Шығыс-Қазақстан облысы, Өскемен қ.</v>
      </c>
      <c r="N18" s="26" t="s">
        <v>58</v>
      </c>
      <c r="O18" s="26" t="str">
        <f>VLOOKUP(B18,[1]ПланКаз!A4:P3308,16,0)</f>
        <v>Қантар-Желтоқсан</v>
      </c>
      <c r="P18" s="26" t="s">
        <v>59</v>
      </c>
      <c r="Q18" s="27" t="s">
        <v>60</v>
      </c>
      <c r="R18" s="26" t="str">
        <f>VLOOKUP(B18,[1]ПланКаз!A3:S3307,19,0)</f>
        <v>Киловатт- сағат</v>
      </c>
      <c r="S18" s="28">
        <v>314855593</v>
      </c>
      <c r="T18" s="28">
        <v>4.5</v>
      </c>
      <c r="U18" s="28">
        <v>1416850168.5</v>
      </c>
      <c r="V18" s="28">
        <v>1586872188.72</v>
      </c>
      <c r="W18" s="26"/>
      <c r="X18" s="26" t="s">
        <v>62</v>
      </c>
      <c r="Y18" s="26" t="s">
        <v>61</v>
      </c>
    </row>
    <row r="19" spans="2:25" x14ac:dyDescent="0.2">
      <c r="B19" s="26" t="s">
        <v>65</v>
      </c>
      <c r="C19" s="26" t="s">
        <v>55</v>
      </c>
      <c r="D19" s="26" t="s">
        <v>66</v>
      </c>
      <c r="E19" s="26" t="str">
        <f>VLOOKUP(D19,[1]ЕНС!A:E,2,FALSE)</f>
        <v>Бензин</v>
      </c>
      <c r="F19" s="26" t="str">
        <f>VLOOKUP(D19,[1]ЕНС!A:E,3,FALSE)</f>
        <v>для двигателей с искровым зажиганием, марка АИ-92, неэтилированный и этилированный</v>
      </c>
      <c r="G19" s="26" t="s">
        <v>67</v>
      </c>
      <c r="H19" s="26" t="s">
        <v>10</v>
      </c>
      <c r="I19" s="26">
        <v>0</v>
      </c>
      <c r="J19" s="26">
        <v>631010000</v>
      </c>
      <c r="K19" s="26" t="str">
        <f>VLOOKUP(B19,[1]ПланКаз!A6:M3310,12,0)</f>
        <v>ҚР, ШҚО, Өскемен қ., Бажов көш., 10</v>
      </c>
      <c r="L19" s="26" t="str">
        <f>VLOOKUP(B19,[1]ПланКаз!A4:M3308,13,0)</f>
        <v>Желтоқсан - Қантар</v>
      </c>
      <c r="M19" s="26" t="str">
        <f>VLOOKUP(B19,[1]ПланКаз!A6:N3310,14,0)</f>
        <v>Шығыс-Қазақстан облысы, Зырян қ.</v>
      </c>
      <c r="N19" s="26" t="s">
        <v>58</v>
      </c>
      <c r="O19" s="26" t="str">
        <f>VLOOKUP(B19,[1]ПланКаз!A5:P3309,16,0)</f>
        <v>1-ші жарты жылдық</v>
      </c>
      <c r="P19" s="26" t="s">
        <v>59</v>
      </c>
      <c r="Q19" s="27" t="s">
        <v>68</v>
      </c>
      <c r="R19" s="26" t="str">
        <f>VLOOKUP(B19,[1]ПланКаз!A4:S3308,19,0)</f>
        <v>Литр (текше дм.)</v>
      </c>
      <c r="S19" s="28">
        <v>60039</v>
      </c>
      <c r="T19" s="28">
        <v>130</v>
      </c>
      <c r="U19" s="28" t="s">
        <v>61</v>
      </c>
      <c r="V19" s="28" t="s">
        <v>61</v>
      </c>
      <c r="W19" s="26" t="s">
        <v>69</v>
      </c>
      <c r="X19" s="26" t="s">
        <v>62</v>
      </c>
      <c r="Y19" s="26" t="s">
        <v>70</v>
      </c>
    </row>
    <row r="20" spans="2:25" x14ac:dyDescent="0.2">
      <c r="B20" s="26" t="s">
        <v>71</v>
      </c>
      <c r="C20" s="26" t="s">
        <v>55</v>
      </c>
      <c r="D20" s="26" t="s">
        <v>66</v>
      </c>
      <c r="E20" s="26" t="str">
        <f>VLOOKUP(D20,[1]ЕНС!A:E,2,FALSE)</f>
        <v>Бензин</v>
      </c>
      <c r="F20" s="26" t="str">
        <f>VLOOKUP(D20,[1]ЕНС!A:E,3,FALSE)</f>
        <v>для двигателей с искровым зажиганием, марка АИ-92, неэтилированный и этилированный</v>
      </c>
      <c r="G20" s="26" t="s">
        <v>67</v>
      </c>
      <c r="H20" s="26" t="s">
        <v>10</v>
      </c>
      <c r="I20" s="26">
        <v>0</v>
      </c>
      <c r="J20" s="26">
        <v>631010000</v>
      </c>
      <c r="K20" s="26" t="str">
        <f>VLOOKUP(B20,[1]ПланКаз!A7:M3311,12,0)</f>
        <v>ҚР, ШҚО, Өскемен қ., Бажов көш., 10</v>
      </c>
      <c r="L20" s="26" t="str">
        <f>VLOOKUP(B20,[1]ПланКаз!A5:M3309,13,0)</f>
        <v>Қантар - Ақпан</v>
      </c>
      <c r="M20" s="26" t="str">
        <f>VLOOKUP(B20,[1]ПланКаз!A7:N3311,14,0)</f>
        <v>Шығыс-Қазақстан облысы, Зырян қ.</v>
      </c>
      <c r="N20" s="26" t="s">
        <v>58</v>
      </c>
      <c r="O20" s="26" t="str">
        <f>VLOOKUP(B20,[1]ПланКаз!A6:P3310,16,0)</f>
        <v>1-ші жарты жылдық</v>
      </c>
      <c r="P20" s="26" t="s">
        <v>59</v>
      </c>
      <c r="Q20" s="27" t="s">
        <v>68</v>
      </c>
      <c r="R20" s="26" t="str">
        <f>VLOOKUP(B20,[1]ПланКаз!A5:S3309,19,0)</f>
        <v>Литр (текше дм.)</v>
      </c>
      <c r="S20" s="28">
        <v>56180</v>
      </c>
      <c r="T20" s="28">
        <v>138.93</v>
      </c>
      <c r="U20" s="28" t="s">
        <v>61</v>
      </c>
      <c r="V20" s="28" t="s">
        <v>61</v>
      </c>
      <c r="W20" s="26"/>
      <c r="X20" s="26" t="s">
        <v>72</v>
      </c>
      <c r="Y20" s="26" t="s">
        <v>73</v>
      </c>
    </row>
    <row r="21" spans="2:25" x14ac:dyDescent="0.2">
      <c r="B21" s="26" t="s">
        <v>74</v>
      </c>
      <c r="C21" s="26" t="s">
        <v>55</v>
      </c>
      <c r="D21" s="26" t="s">
        <v>66</v>
      </c>
      <c r="E21" s="26" t="str">
        <f>VLOOKUP(D21,[1]ЕНС!A:E,2,FALSE)</f>
        <v>Бензин</v>
      </c>
      <c r="F21" s="26" t="str">
        <f>VLOOKUP(D21,[1]ЕНС!A:E,3,FALSE)</f>
        <v>для двигателей с искровым зажиганием, марка АИ-92, неэтилированный и этилированный</v>
      </c>
      <c r="G21" s="26" t="s">
        <v>67</v>
      </c>
      <c r="H21" s="26" t="s">
        <v>10</v>
      </c>
      <c r="I21" s="26">
        <v>0</v>
      </c>
      <c r="J21" s="26">
        <v>631010000</v>
      </c>
      <c r="K21" s="26" t="str">
        <f>VLOOKUP(B21,[1]ПланКаз!A8:M3312,12,0)</f>
        <v>ҚР, ШҚО, Өскемен қ., Бажов көш., 10</v>
      </c>
      <c r="L21" s="26" t="str">
        <f>VLOOKUP(B21,[1]ПланКаз!A6:M3310,13,0)</f>
        <v>Ақпан - Наурыз</v>
      </c>
      <c r="M21" s="26" t="str">
        <f>VLOOKUP(B21,[1]ПланКаз!A8:N3312,14,0)</f>
        <v>Шығыс-Қазақстан облысы, Зырян қ.</v>
      </c>
      <c r="N21" s="26" t="s">
        <v>58</v>
      </c>
      <c r="O21" s="26" t="str">
        <f>VLOOKUP(B21,[1]ПланКаз!A7:P3311,16,0)</f>
        <v>1-ші жарты жылдық</v>
      </c>
      <c r="P21" s="26" t="s">
        <v>59</v>
      </c>
      <c r="Q21" s="27" t="s">
        <v>68</v>
      </c>
      <c r="R21" s="26" t="str">
        <f>VLOOKUP(B21,[1]ПланКаз!A6:S3310,19,0)</f>
        <v>Литр (текше дм.)</v>
      </c>
      <c r="S21" s="28">
        <v>39326</v>
      </c>
      <c r="T21" s="28">
        <v>138.93</v>
      </c>
      <c r="U21" s="28">
        <v>5463561.1799999997</v>
      </c>
      <c r="V21" s="28">
        <v>6119188.5219999999</v>
      </c>
      <c r="W21" s="26"/>
      <c r="X21" s="26" t="s">
        <v>72</v>
      </c>
      <c r="Y21" s="26" t="s">
        <v>61</v>
      </c>
    </row>
    <row r="22" spans="2:25" x14ac:dyDescent="0.2">
      <c r="B22" s="26" t="s">
        <v>75</v>
      </c>
      <c r="C22" s="26" t="s">
        <v>55</v>
      </c>
      <c r="D22" s="26" t="s">
        <v>66</v>
      </c>
      <c r="E22" s="26" t="str">
        <f>VLOOKUP(D22,[1]ЕНС!A:E,2,FALSE)</f>
        <v>Бензин</v>
      </c>
      <c r="F22" s="26" t="str">
        <f>VLOOKUP(D22,[1]ЕНС!A:E,3,FALSE)</f>
        <v>для двигателей с искровым зажиганием, марка АИ-92, неэтилированный и этилированный</v>
      </c>
      <c r="G22" s="26" t="s">
        <v>67</v>
      </c>
      <c r="H22" s="26" t="s">
        <v>10</v>
      </c>
      <c r="I22" s="26">
        <v>0</v>
      </c>
      <c r="J22" s="26">
        <v>631010000</v>
      </c>
      <c r="K22" s="26" t="str">
        <f>VLOOKUP(B22,[1]ПланКаз!A9:M3313,12,0)</f>
        <v>ҚР, ШҚО, Өскемен қ., Бажов көш., 10</v>
      </c>
      <c r="L22" s="26" t="str">
        <f>VLOOKUP(B22,[1]ПланКаз!A7:M3311,13,0)</f>
        <v>Маусым -Шілде</v>
      </c>
      <c r="M22" s="26" t="str">
        <f>VLOOKUP(B22,[1]ПланКаз!A9:N3313,14,0)</f>
        <v>Шығыс-Қазақстан облысы, Зырян қ.</v>
      </c>
      <c r="N22" s="26" t="s">
        <v>58</v>
      </c>
      <c r="O22" s="26" t="str">
        <f>VLOOKUP(B22,[1]ПланКаз!A8:P3312,16,0)</f>
        <v>2-ші жарты жылдық</v>
      </c>
      <c r="P22" s="26" t="s">
        <v>59</v>
      </c>
      <c r="Q22" s="27" t="s">
        <v>68</v>
      </c>
      <c r="R22" s="26" t="str">
        <f>VLOOKUP(B22,[1]ПланКаз!A7:S3311,19,0)</f>
        <v>Литр (текше дм.)</v>
      </c>
      <c r="S22" s="28">
        <v>55886</v>
      </c>
      <c r="T22" s="28">
        <v>130</v>
      </c>
      <c r="U22" s="28" t="s">
        <v>61</v>
      </c>
      <c r="V22" s="28" t="s">
        <v>61</v>
      </c>
      <c r="W22" s="26" t="s">
        <v>69</v>
      </c>
      <c r="X22" s="26" t="s">
        <v>72</v>
      </c>
      <c r="Y22" s="26" t="s">
        <v>63</v>
      </c>
    </row>
    <row r="23" spans="2:25" x14ac:dyDescent="0.2">
      <c r="B23" s="26" t="s">
        <v>76</v>
      </c>
      <c r="C23" s="26" t="s">
        <v>55</v>
      </c>
      <c r="D23" s="26" t="s">
        <v>66</v>
      </c>
      <c r="E23" s="26" t="str">
        <f>VLOOKUP(D23,[1]ЕНС!A:E,2,FALSE)</f>
        <v>Бензин</v>
      </c>
      <c r="F23" s="26" t="str">
        <f>VLOOKUP(D23,[1]ЕНС!A:E,3,FALSE)</f>
        <v>для двигателей с искровым зажиганием, марка АИ-92, неэтилированный и этилированный</v>
      </c>
      <c r="G23" s="26" t="s">
        <v>67</v>
      </c>
      <c r="H23" s="26" t="s">
        <v>10</v>
      </c>
      <c r="I23" s="26">
        <v>0</v>
      </c>
      <c r="J23" s="26">
        <v>631010000</v>
      </c>
      <c r="K23" s="26" t="str">
        <f>VLOOKUP(B23,[1]ПланКаз!A10:M3314,12,0)</f>
        <v>ҚР, ШҚО, Өскемен қ., Бажов көш., 10</v>
      </c>
      <c r="L23" s="26" t="str">
        <f>VLOOKUP(B23,[1]ПланКаз!A8:M3312,13,0)</f>
        <v>Маусым -Шілде</v>
      </c>
      <c r="M23" s="26" t="str">
        <f>VLOOKUP(B23,[1]ПланКаз!A10:N3314,14,0)</f>
        <v>Шығыс-Қазақстан облысы, Зырян қ.</v>
      </c>
      <c r="N23" s="26" t="s">
        <v>58</v>
      </c>
      <c r="O23" s="26" t="str">
        <f>VLOOKUP(B23,[1]ПланКаз!A9:P3313,16,0)</f>
        <v>2-ші жарты жылдық</v>
      </c>
      <c r="P23" s="26" t="s">
        <v>59</v>
      </c>
      <c r="Q23" s="27" t="s">
        <v>68</v>
      </c>
      <c r="R23" s="26" t="str">
        <f>VLOOKUP(B23,[1]ПланКаз!A8:S3312,19,0)</f>
        <v>Литр (текше дм.)</v>
      </c>
      <c r="S23" s="28">
        <v>55386</v>
      </c>
      <c r="T23" s="28">
        <v>130</v>
      </c>
      <c r="U23" s="28" t="s">
        <v>61</v>
      </c>
      <c r="V23" s="28" t="s">
        <v>61</v>
      </c>
      <c r="W23" s="26" t="s">
        <v>69</v>
      </c>
      <c r="X23" s="26" t="s">
        <v>72</v>
      </c>
      <c r="Y23" s="26" t="s">
        <v>77</v>
      </c>
    </row>
    <row r="24" spans="2:25" x14ac:dyDescent="0.2">
      <c r="B24" s="26" t="s">
        <v>78</v>
      </c>
      <c r="C24" s="26" t="s">
        <v>55</v>
      </c>
      <c r="D24" s="26" t="s">
        <v>66</v>
      </c>
      <c r="E24" s="26" t="str">
        <f>VLOOKUP(D24,[1]ЕНС!A:E,2,FALSE)</f>
        <v>Бензин</v>
      </c>
      <c r="F24" s="26" t="str">
        <f>VLOOKUP(D24,[1]ЕНС!A:E,3,FALSE)</f>
        <v>для двигателей с искровым зажиганием, марка АИ-92, неэтилированный и этилированный</v>
      </c>
      <c r="G24" s="26" t="s">
        <v>67</v>
      </c>
      <c r="H24" s="26" t="s">
        <v>10</v>
      </c>
      <c r="I24" s="26">
        <v>0</v>
      </c>
      <c r="J24" s="26">
        <v>631010000</v>
      </c>
      <c r="K24" s="26" t="str">
        <f>VLOOKUP(B24,[1]ПланКаз!A11:M3315,12,0)</f>
        <v>ҚР, ШҚО, Өскемен қ., Бажов көш., 10</v>
      </c>
      <c r="L24" s="26" t="str">
        <f>VLOOKUP(B24,[1]ПланКаз!A9:M3313,13,0)</f>
        <v>Мамыр - Маусым</v>
      </c>
      <c r="M24" s="26" t="str">
        <f>VLOOKUP(B24,[1]ПланКаз!A11:N3315,14,0)</f>
        <v>Шығыс-Қазақстан облысы, Зырян қ.</v>
      </c>
      <c r="N24" s="26" t="s">
        <v>58</v>
      </c>
      <c r="O24" s="26" t="str">
        <f>VLOOKUP(B24,[1]ПланКаз!A10:P3314,16,0)</f>
        <v>2-ші жарты жылдық</v>
      </c>
      <c r="P24" s="26" t="s">
        <v>59</v>
      </c>
      <c r="Q24" s="27" t="s">
        <v>68</v>
      </c>
      <c r="R24" s="26" t="str">
        <f>VLOOKUP(B24,[1]ПланКаз!A9:S3313,19,0)</f>
        <v>Литр (текше дм.)</v>
      </c>
      <c r="S24" s="28">
        <v>51827</v>
      </c>
      <c r="T24" s="28">
        <v>138.93</v>
      </c>
      <c r="U24" s="28" t="s">
        <v>61</v>
      </c>
      <c r="V24" s="28" t="s">
        <v>61</v>
      </c>
      <c r="W24" s="26" t="s">
        <v>69</v>
      </c>
      <c r="X24" s="26" t="s">
        <v>72</v>
      </c>
      <c r="Y24" s="26" t="s">
        <v>79</v>
      </c>
    </row>
    <row r="25" spans="2:25" x14ac:dyDescent="0.2">
      <c r="B25" s="26" t="s">
        <v>80</v>
      </c>
      <c r="C25" s="26" t="s">
        <v>55</v>
      </c>
      <c r="D25" s="26" t="s">
        <v>66</v>
      </c>
      <c r="E25" s="26" t="str">
        <f>VLOOKUP(D25,[1]ЕНС!A:E,2,FALSE)</f>
        <v>Бензин</v>
      </c>
      <c r="F25" s="26" t="str">
        <f>VLOOKUP(D25,[1]ЕНС!A:E,3,FALSE)</f>
        <v>для двигателей с искровым зажиганием, марка АИ-92, неэтилированный и этилированный</v>
      </c>
      <c r="G25" s="26" t="s">
        <v>67</v>
      </c>
      <c r="H25" s="26" t="s">
        <v>10</v>
      </c>
      <c r="I25" s="26">
        <v>0</v>
      </c>
      <c r="J25" s="26">
        <v>631010000</v>
      </c>
      <c r="K25" s="26" t="str">
        <f>VLOOKUP(B25,[1]ПланКаз!A12:M3316,12,0)</f>
        <v>ҚР, ШҚО, Өскемен қ., Бажов көш., 10</v>
      </c>
      <c r="L25" s="26" t="str">
        <f>VLOOKUP(B25,[1]ПланКаз!A10:M3314,13,0)</f>
        <v>Маусым -Шілде</v>
      </c>
      <c r="M25" s="26" t="str">
        <f>VLOOKUP(B25,[1]ПланКаз!A12:N3316,14,0)</f>
        <v>Шығыс-Қазақстан облысы, Зырян қ.</v>
      </c>
      <c r="N25" s="26" t="s">
        <v>58</v>
      </c>
      <c r="O25" s="26" t="str">
        <f>VLOOKUP(B25,[1]ПланКаз!A11:P3315,16,0)</f>
        <v>2-ші жарты жылдық</v>
      </c>
      <c r="P25" s="26" t="s">
        <v>59</v>
      </c>
      <c r="Q25" s="27" t="s">
        <v>68</v>
      </c>
      <c r="R25" s="26" t="str">
        <f>VLOOKUP(B25,[1]ПланКаз!A10:S3314,19,0)</f>
        <v>Литр (текше дм.)</v>
      </c>
      <c r="S25" s="28">
        <v>41420</v>
      </c>
      <c r="T25" s="28">
        <v>138.93</v>
      </c>
      <c r="U25" s="28">
        <v>5754480.5999999996</v>
      </c>
      <c r="V25" s="28">
        <v>6445018.2719999999</v>
      </c>
      <c r="W25" s="26"/>
      <c r="X25" s="26" t="s">
        <v>72</v>
      </c>
      <c r="Y25" s="26" t="s">
        <v>61</v>
      </c>
    </row>
    <row r="26" spans="2:25" x14ac:dyDescent="0.2">
      <c r="B26" s="26" t="s">
        <v>81</v>
      </c>
      <c r="C26" s="26" t="s">
        <v>55</v>
      </c>
      <c r="D26" s="26" t="s">
        <v>66</v>
      </c>
      <c r="E26" s="26" t="str">
        <f>VLOOKUP(D26,[1]ЕНС!A:E,2,FALSE)</f>
        <v>Бензин</v>
      </c>
      <c r="F26" s="26" t="str">
        <f>VLOOKUP(D26,[1]ЕНС!A:E,3,FALSE)</f>
        <v>для двигателей с искровым зажиганием, марка АИ-92, неэтилированный и этилированный</v>
      </c>
      <c r="G26" s="26" t="s">
        <v>67</v>
      </c>
      <c r="H26" s="26" t="s">
        <v>10</v>
      </c>
      <c r="I26" s="26">
        <v>0</v>
      </c>
      <c r="J26" s="26">
        <v>631010000</v>
      </c>
      <c r="K26" s="26" t="str">
        <f>VLOOKUP(B26,[1]ПланКаз!A13:M3317,12,0)</f>
        <v>ҚР, ШҚО, Өскемен қ., Бажов көш., 10</v>
      </c>
      <c r="L26" s="26" t="str">
        <f>VLOOKUP(B26,[1]ПланКаз!A11:M3315,13,0)</f>
        <v>Желтоқсан - Қантар</v>
      </c>
      <c r="M26" s="26" t="str">
        <f>VLOOKUP(B26,[1]ПланКаз!A13:N3317,14,0)</f>
        <v>Шығыс-Қазақстан облысы, Курчатов қ.</v>
      </c>
      <c r="N26" s="26" t="s">
        <v>58</v>
      </c>
      <c r="O26" s="26" t="str">
        <f>VLOOKUP(B26,[1]ПланКаз!A12:P3316,16,0)</f>
        <v>1-ші жарты жылдық</v>
      </c>
      <c r="P26" s="26" t="s">
        <v>59</v>
      </c>
      <c r="Q26" s="27" t="s">
        <v>68</v>
      </c>
      <c r="R26" s="26" t="str">
        <f>VLOOKUP(B26,[1]ПланКаз!A11:S3315,19,0)</f>
        <v>Литр (текше дм.)</v>
      </c>
      <c r="S26" s="28">
        <v>28742</v>
      </c>
      <c r="T26" s="28">
        <v>130</v>
      </c>
      <c r="U26" s="28" t="s">
        <v>61</v>
      </c>
      <c r="V26" s="28" t="s">
        <v>61</v>
      </c>
      <c r="W26" s="26" t="s">
        <v>69</v>
      </c>
      <c r="X26" s="26" t="s">
        <v>62</v>
      </c>
      <c r="Y26" s="26" t="s">
        <v>70</v>
      </c>
    </row>
    <row r="27" spans="2:25" x14ac:dyDescent="0.2">
      <c r="B27" s="26" t="s">
        <v>82</v>
      </c>
      <c r="C27" s="26" t="s">
        <v>55</v>
      </c>
      <c r="D27" s="26" t="s">
        <v>66</v>
      </c>
      <c r="E27" s="26" t="str">
        <f>VLOOKUP(D27,[1]ЕНС!A:E,2,FALSE)</f>
        <v>Бензин</v>
      </c>
      <c r="F27" s="26" t="str">
        <f>VLOOKUP(D27,[1]ЕНС!A:E,3,FALSE)</f>
        <v>для двигателей с искровым зажиганием, марка АИ-92, неэтилированный и этилированный</v>
      </c>
      <c r="G27" s="26" t="s">
        <v>67</v>
      </c>
      <c r="H27" s="26" t="s">
        <v>10</v>
      </c>
      <c r="I27" s="26">
        <v>0</v>
      </c>
      <c r="J27" s="26">
        <v>631010000</v>
      </c>
      <c r="K27" s="26" t="str">
        <f>VLOOKUP(B27,[1]ПланКаз!A14:M3318,12,0)</f>
        <v>ҚР, ШҚО, Өскемен қ., Бажов көш., 10</v>
      </c>
      <c r="L27" s="26" t="str">
        <f>VLOOKUP(B27,[1]ПланКаз!A12:M3316,13,0)</f>
        <v>Қантар - Ақпан</v>
      </c>
      <c r="M27" s="26" t="str">
        <f>VLOOKUP(B27,[1]ПланКаз!A14:N3318,14,0)</f>
        <v>Шығыс-Қазақстан облысы, Курчатов қ.</v>
      </c>
      <c r="N27" s="26" t="s">
        <v>58</v>
      </c>
      <c r="O27" s="26" t="str">
        <f>VLOOKUP(B27,[1]ПланКаз!A13:P3317,16,0)</f>
        <v>1-ші жарты жылдық</v>
      </c>
      <c r="P27" s="26" t="s">
        <v>59</v>
      </c>
      <c r="Q27" s="27" t="s">
        <v>68</v>
      </c>
      <c r="R27" s="26" t="str">
        <f>VLOOKUP(B27,[1]ПланКаз!A12:S3316,19,0)</f>
        <v>Литр (текше дм.)</v>
      </c>
      <c r="S27" s="28">
        <v>26890</v>
      </c>
      <c r="T27" s="28">
        <v>138.93</v>
      </c>
      <c r="U27" s="28" t="s">
        <v>61</v>
      </c>
      <c r="V27" s="28" t="s">
        <v>61</v>
      </c>
      <c r="W27" s="26"/>
      <c r="X27" s="26" t="s">
        <v>72</v>
      </c>
      <c r="Y27" s="26" t="s">
        <v>73</v>
      </c>
    </row>
    <row r="28" spans="2:25" x14ac:dyDescent="0.2">
      <c r="B28" s="26" t="s">
        <v>83</v>
      </c>
      <c r="C28" s="26" t="s">
        <v>55</v>
      </c>
      <c r="D28" s="26" t="s">
        <v>66</v>
      </c>
      <c r="E28" s="26" t="str">
        <f>VLOOKUP(D28,[1]ЕНС!A:E,2,FALSE)</f>
        <v>Бензин</v>
      </c>
      <c r="F28" s="26" t="str">
        <f>VLOOKUP(D28,[1]ЕНС!A:E,3,FALSE)</f>
        <v>для двигателей с искровым зажиганием, марка АИ-92, неэтилированный и этилированный</v>
      </c>
      <c r="G28" s="26" t="s">
        <v>67</v>
      </c>
      <c r="H28" s="26" t="s">
        <v>10</v>
      </c>
      <c r="I28" s="26">
        <v>0</v>
      </c>
      <c r="J28" s="26">
        <v>631010000</v>
      </c>
      <c r="K28" s="26" t="str">
        <f>VLOOKUP(B28,[1]ПланКаз!A15:M3319,12,0)</f>
        <v>ҚР, ШҚО, Өскемен қ., Бажов көш., 10</v>
      </c>
      <c r="L28" s="26" t="str">
        <f>VLOOKUP(B28,[1]ПланКаз!A13:M3317,13,0)</f>
        <v>Ақпан - Наурыз</v>
      </c>
      <c r="M28" s="26" t="str">
        <f>VLOOKUP(B28,[1]ПланКаз!A15:N3319,14,0)</f>
        <v>Шығыс-Қазақстан облысы, Курчатов қ.</v>
      </c>
      <c r="N28" s="26" t="s">
        <v>58</v>
      </c>
      <c r="O28" s="26" t="str">
        <f>VLOOKUP(B28,[1]ПланКаз!A14:P3318,16,0)</f>
        <v>1-ші жарты жылдық</v>
      </c>
      <c r="P28" s="26" t="s">
        <v>59</v>
      </c>
      <c r="Q28" s="27" t="s">
        <v>68</v>
      </c>
      <c r="R28" s="26" t="str">
        <f>VLOOKUP(B28,[1]ПланКаз!A13:S3317,19,0)</f>
        <v>Литр (текше дм.)</v>
      </c>
      <c r="S28" s="28">
        <v>18823</v>
      </c>
      <c r="T28" s="28">
        <v>138.93</v>
      </c>
      <c r="U28" s="28">
        <v>2615079.39</v>
      </c>
      <c r="V28" s="28">
        <v>2928888.9169999999</v>
      </c>
      <c r="W28" s="26"/>
      <c r="X28" s="26" t="s">
        <v>72</v>
      </c>
      <c r="Y28" s="26" t="s">
        <v>61</v>
      </c>
    </row>
    <row r="29" spans="2:25" x14ac:dyDescent="0.2">
      <c r="B29" s="26" t="s">
        <v>84</v>
      </c>
      <c r="C29" s="26" t="s">
        <v>55</v>
      </c>
      <c r="D29" s="26" t="s">
        <v>66</v>
      </c>
      <c r="E29" s="26" t="str">
        <f>VLOOKUP(D29,[1]ЕНС!A:E,2,FALSE)</f>
        <v>Бензин</v>
      </c>
      <c r="F29" s="26" t="str">
        <f>VLOOKUP(D29,[1]ЕНС!A:E,3,FALSE)</f>
        <v>для двигателей с искровым зажиганием, марка АИ-92, неэтилированный и этилированный</v>
      </c>
      <c r="G29" s="26" t="s">
        <v>67</v>
      </c>
      <c r="H29" s="26" t="s">
        <v>10</v>
      </c>
      <c r="I29" s="26">
        <v>0</v>
      </c>
      <c r="J29" s="26">
        <v>631010000</v>
      </c>
      <c r="K29" s="26" t="str">
        <f>VLOOKUP(B29,[1]ПланКаз!A16:M3320,12,0)</f>
        <v>ҚР, ШҚО, Өскемен қ., Бажов көш., 10</v>
      </c>
      <c r="L29" s="26" t="str">
        <f>VLOOKUP(B29,[1]ПланКаз!A14:M3318,13,0)</f>
        <v>Маусым -Шілде</v>
      </c>
      <c r="M29" s="26" t="str">
        <f>VLOOKUP(B29,[1]ПланКаз!A16:N3320,14,0)</f>
        <v>Шығыс-Қазақстан облысы, Курчатов қ.</v>
      </c>
      <c r="N29" s="26" t="s">
        <v>58</v>
      </c>
      <c r="O29" s="26" t="str">
        <f>VLOOKUP(B29,[1]ПланКаз!A15:P3319,16,0)</f>
        <v>2-ші жарты жылдық</v>
      </c>
      <c r="P29" s="26" t="s">
        <v>59</v>
      </c>
      <c r="Q29" s="27" t="s">
        <v>68</v>
      </c>
      <c r="R29" s="26" t="str">
        <f>VLOOKUP(B29,[1]ПланКаз!A14:S3318,19,0)</f>
        <v>Литр (текше дм.)</v>
      </c>
      <c r="S29" s="28">
        <v>28280</v>
      </c>
      <c r="T29" s="28">
        <v>130</v>
      </c>
      <c r="U29" s="28" t="s">
        <v>61</v>
      </c>
      <c r="V29" s="28" t="s">
        <v>61</v>
      </c>
      <c r="W29" s="26" t="s">
        <v>69</v>
      </c>
      <c r="X29" s="26" t="s">
        <v>72</v>
      </c>
      <c r="Y29" s="26" t="s">
        <v>77</v>
      </c>
    </row>
    <row r="30" spans="2:25" x14ac:dyDescent="0.2">
      <c r="B30" s="26" t="s">
        <v>85</v>
      </c>
      <c r="C30" s="26" t="s">
        <v>55</v>
      </c>
      <c r="D30" s="26" t="s">
        <v>66</v>
      </c>
      <c r="E30" s="26" t="str">
        <f>VLOOKUP(D30,[1]ЕНС!A:E,2,FALSE)</f>
        <v>Бензин</v>
      </c>
      <c r="F30" s="26" t="str">
        <f>VLOOKUP(D30,[1]ЕНС!A:E,3,FALSE)</f>
        <v>для двигателей с искровым зажиганием, марка АИ-92, неэтилированный и этилированный</v>
      </c>
      <c r="G30" s="26" t="s">
        <v>67</v>
      </c>
      <c r="H30" s="26" t="s">
        <v>10</v>
      </c>
      <c r="I30" s="26">
        <v>0</v>
      </c>
      <c r="J30" s="26">
        <v>631010000</v>
      </c>
      <c r="K30" s="26" t="str">
        <f>VLOOKUP(B30,[1]ПланКаз!A17:M3321,12,0)</f>
        <v>ҚР, ШҚО, Өскемен қ., Бажов көш., 10</v>
      </c>
      <c r="L30" s="26" t="str">
        <f>VLOOKUP(B30,[1]ПланКаз!A15:M3319,13,0)</f>
        <v>Мамыр - Маусым</v>
      </c>
      <c r="M30" s="26" t="str">
        <f>VLOOKUP(B30,[1]ПланКаз!A17:N3321,14,0)</f>
        <v>Шығыс-Қазақстан облысы, Курчатов қ.</v>
      </c>
      <c r="N30" s="26" t="s">
        <v>58</v>
      </c>
      <c r="O30" s="26" t="str">
        <f>VLOOKUP(B30,[1]ПланКаз!A16:P3320,16,0)</f>
        <v>2-ші жарты жылдық</v>
      </c>
      <c r="P30" s="26" t="s">
        <v>59</v>
      </c>
      <c r="Q30" s="27" t="s">
        <v>68</v>
      </c>
      <c r="R30" s="26" t="str">
        <f>VLOOKUP(B30,[1]ПланКаз!A15:S3319,19,0)</f>
        <v>Литр (текше дм.)</v>
      </c>
      <c r="S30" s="28">
        <v>26460</v>
      </c>
      <c r="T30" s="28">
        <v>138.93</v>
      </c>
      <c r="U30" s="28" t="s">
        <v>61</v>
      </c>
      <c r="V30" s="28" t="s">
        <v>61</v>
      </c>
      <c r="W30" s="26" t="s">
        <v>69</v>
      </c>
      <c r="X30" s="26" t="s">
        <v>72</v>
      </c>
      <c r="Y30" s="26" t="s">
        <v>79</v>
      </c>
    </row>
    <row r="31" spans="2:25" x14ac:dyDescent="0.2">
      <c r="B31" s="26" t="s">
        <v>86</v>
      </c>
      <c r="C31" s="26" t="s">
        <v>55</v>
      </c>
      <c r="D31" s="26" t="s">
        <v>66</v>
      </c>
      <c r="E31" s="26" t="str">
        <f>VLOOKUP(D31,[1]ЕНС!A:E,2,FALSE)</f>
        <v>Бензин</v>
      </c>
      <c r="F31" s="26" t="str">
        <f>VLOOKUP(D31,[1]ЕНС!A:E,3,FALSE)</f>
        <v>для двигателей с искровым зажиганием, марка АИ-92, неэтилированный и этилированный</v>
      </c>
      <c r="G31" s="26" t="s">
        <v>67</v>
      </c>
      <c r="H31" s="26" t="s">
        <v>10</v>
      </c>
      <c r="I31" s="26">
        <v>0</v>
      </c>
      <c r="J31" s="26">
        <v>631010000</v>
      </c>
      <c r="K31" s="26" t="str">
        <f>VLOOKUP(B31,[1]ПланКаз!A18:M3322,12,0)</f>
        <v>ҚР, ШҚО, Өскемен қ., Бажов көш., 10</v>
      </c>
      <c r="L31" s="26" t="str">
        <f>VLOOKUP(B31,[1]ПланКаз!A16:M3320,13,0)</f>
        <v>Маусым -Шілде</v>
      </c>
      <c r="M31" s="26" t="str">
        <f>VLOOKUP(B31,[1]ПланКаз!A18:N3322,14,0)</f>
        <v>Шығыс-Қазақстан облысы, Курчатов қ.</v>
      </c>
      <c r="N31" s="26" t="s">
        <v>58</v>
      </c>
      <c r="O31" s="26" t="str">
        <f>VLOOKUP(B31,[1]ПланКаз!A17:P3321,16,0)</f>
        <v>2-ші жарты жылдық</v>
      </c>
      <c r="P31" s="26" t="s">
        <v>59</v>
      </c>
      <c r="Q31" s="27" t="s">
        <v>68</v>
      </c>
      <c r="R31" s="26" t="str">
        <f>VLOOKUP(B31,[1]ПланКаз!A16:S3320,19,0)</f>
        <v>Литр (текше дм.)</v>
      </c>
      <c r="S31" s="28">
        <v>25125</v>
      </c>
      <c r="T31" s="28">
        <v>138.93</v>
      </c>
      <c r="U31" s="28">
        <v>3490616.25</v>
      </c>
      <c r="V31" s="28">
        <v>3909490.2</v>
      </c>
      <c r="W31" s="26"/>
      <c r="X31" s="26" t="s">
        <v>72</v>
      </c>
      <c r="Y31" s="26" t="s">
        <v>61</v>
      </c>
    </row>
    <row r="32" spans="2:25" x14ac:dyDescent="0.2">
      <c r="B32" s="26" t="s">
        <v>87</v>
      </c>
      <c r="C32" s="26" t="s">
        <v>55</v>
      </c>
      <c r="D32" s="26" t="s">
        <v>66</v>
      </c>
      <c r="E32" s="26" t="str">
        <f>VLOOKUP(D32,[1]ЕНС!A:E,2,FALSE)</f>
        <v>Бензин</v>
      </c>
      <c r="F32" s="26" t="str">
        <f>VLOOKUP(D32,[1]ЕНС!A:E,3,FALSE)</f>
        <v>для двигателей с искровым зажиганием, марка АИ-92, неэтилированный и этилированный</v>
      </c>
      <c r="G32" s="26" t="s">
        <v>67</v>
      </c>
      <c r="H32" s="26" t="s">
        <v>10</v>
      </c>
      <c r="I32" s="26">
        <v>0</v>
      </c>
      <c r="J32" s="26">
        <v>631010000</v>
      </c>
      <c r="K32" s="26" t="str">
        <f>VLOOKUP(B32,[1]ПланКаз!A19:M3323,12,0)</f>
        <v>ҚР, ШҚО, Өскемен қ., Бажов көш., 10</v>
      </c>
      <c r="L32" s="26" t="str">
        <f>VLOOKUP(B32,[1]ПланКаз!A17:M3321,13,0)</f>
        <v>Желтоқсан-Қантар</v>
      </c>
      <c r="M32" s="26" t="str">
        <f>VLOOKUP(B32,[1]ПланКаз!A19:N3323,14,0)</f>
        <v>Шығыс-Қазақстан облысы, Серебрянск қ.</v>
      </c>
      <c r="N32" s="26" t="s">
        <v>58</v>
      </c>
      <c r="O32" s="26" t="str">
        <f>VLOOKUP(B32,[1]ПланКаз!A18:P3322,16,0)</f>
        <v>1-ші жарты жылдық</v>
      </c>
      <c r="P32" s="26" t="s">
        <v>59</v>
      </c>
      <c r="Q32" s="27" t="s">
        <v>68</v>
      </c>
      <c r="R32" s="26" t="str">
        <f>VLOOKUP(B32,[1]ПланКаз!A17:S3321,19,0)</f>
        <v>Литр (текше дм.)</v>
      </c>
      <c r="S32" s="28">
        <v>6600</v>
      </c>
      <c r="T32" s="28">
        <v>130</v>
      </c>
      <c r="U32" s="28" t="s">
        <v>61</v>
      </c>
      <c r="V32" s="28" t="s">
        <v>61</v>
      </c>
      <c r="W32" s="26" t="s">
        <v>69</v>
      </c>
      <c r="X32" s="26" t="s">
        <v>62</v>
      </c>
      <c r="Y32" s="26" t="s">
        <v>70</v>
      </c>
    </row>
    <row r="33" spans="2:25" x14ac:dyDescent="0.2">
      <c r="B33" s="26" t="s">
        <v>88</v>
      </c>
      <c r="C33" s="26" t="s">
        <v>55</v>
      </c>
      <c r="D33" s="26" t="s">
        <v>66</v>
      </c>
      <c r="E33" s="26" t="str">
        <f>VLOOKUP(D33,[1]ЕНС!A:E,2,FALSE)</f>
        <v>Бензин</v>
      </c>
      <c r="F33" s="26" t="str">
        <f>VLOOKUP(D33,[1]ЕНС!A:E,3,FALSE)</f>
        <v>для двигателей с искровым зажиганием, марка АИ-92, неэтилированный и этилированный</v>
      </c>
      <c r="G33" s="26" t="s">
        <v>67</v>
      </c>
      <c r="H33" s="26" t="s">
        <v>10</v>
      </c>
      <c r="I33" s="26">
        <v>0</v>
      </c>
      <c r="J33" s="26">
        <v>631010000</v>
      </c>
      <c r="K33" s="26" t="str">
        <f>VLOOKUP(B33,[1]ПланКаз!A20:M3324,12,0)</f>
        <v>ҚР, ШҚО, Өскемен қ., Бажов көш., 10</v>
      </c>
      <c r="L33" s="26" t="str">
        <f>VLOOKUP(B33,[1]ПланКаз!A18:M3322,13,0)</f>
        <v>Қантар - Ақпан</v>
      </c>
      <c r="M33" s="26" t="str">
        <f>VLOOKUP(B33,[1]ПланКаз!A20:N3324,14,0)</f>
        <v>Шығыс-Қазақстан облысы, Серебрянск қ.</v>
      </c>
      <c r="N33" s="26" t="s">
        <v>58</v>
      </c>
      <c r="O33" s="26" t="str">
        <f>VLOOKUP(B33,[1]ПланКаз!A19:P3323,16,0)</f>
        <v>1-ші жарты жылдық</v>
      </c>
      <c r="P33" s="26" t="s">
        <v>59</v>
      </c>
      <c r="Q33" s="27" t="s">
        <v>68</v>
      </c>
      <c r="R33" s="26" t="str">
        <f>VLOOKUP(B33,[1]ПланКаз!A18:S3322,19,0)</f>
        <v>Литр (текше дм.)</v>
      </c>
      <c r="S33" s="28">
        <v>6170</v>
      </c>
      <c r="T33" s="28">
        <v>138.93</v>
      </c>
      <c r="U33" s="28" t="s">
        <v>61</v>
      </c>
      <c r="V33" s="28" t="s">
        <v>61</v>
      </c>
      <c r="W33" s="26"/>
      <c r="X33" s="26" t="s">
        <v>72</v>
      </c>
      <c r="Y33" s="26" t="s">
        <v>73</v>
      </c>
    </row>
    <row r="34" spans="2:25" x14ac:dyDescent="0.2">
      <c r="B34" s="26" t="s">
        <v>89</v>
      </c>
      <c r="C34" s="26" t="s">
        <v>55</v>
      </c>
      <c r="D34" s="26" t="s">
        <v>66</v>
      </c>
      <c r="E34" s="26" t="str">
        <f>VLOOKUP(D34,[1]ЕНС!A:E,2,FALSE)</f>
        <v>Бензин</v>
      </c>
      <c r="F34" s="26" t="str">
        <f>VLOOKUP(D34,[1]ЕНС!A:E,3,FALSE)</f>
        <v>для двигателей с искровым зажиганием, марка АИ-92, неэтилированный и этилированный</v>
      </c>
      <c r="G34" s="26" t="s">
        <v>67</v>
      </c>
      <c r="H34" s="26" t="s">
        <v>10</v>
      </c>
      <c r="I34" s="26">
        <v>0</v>
      </c>
      <c r="J34" s="26">
        <v>631010000</v>
      </c>
      <c r="K34" s="26" t="str">
        <f>VLOOKUP(B34,[1]ПланКаз!A21:M3325,12,0)</f>
        <v>ҚР, ШҚО, Өскемен қ., Бажов көш., 10</v>
      </c>
      <c r="L34" s="26" t="str">
        <f>VLOOKUP(B34,[1]ПланКаз!A19:M3323,13,0)</f>
        <v>Ақпан - Наурыз</v>
      </c>
      <c r="M34" s="26" t="str">
        <f>VLOOKUP(B34,[1]ПланКаз!A21:N3325,14,0)</f>
        <v>Шығыс-Қазақстан облысы, Серебрянск қ.</v>
      </c>
      <c r="N34" s="26" t="s">
        <v>58</v>
      </c>
      <c r="O34" s="26" t="str">
        <f>VLOOKUP(B34,[1]ПланКаз!A20:P3324,16,0)</f>
        <v>1-ші жарты жылдық</v>
      </c>
      <c r="P34" s="26" t="s">
        <v>59</v>
      </c>
      <c r="Q34" s="27" t="s">
        <v>68</v>
      </c>
      <c r="R34" s="26" t="str">
        <f>VLOOKUP(B34,[1]ПланКаз!A19:S3323,19,0)</f>
        <v>Литр (текше дм.)</v>
      </c>
      <c r="S34" s="28">
        <v>4319</v>
      </c>
      <c r="T34" s="28">
        <v>138.93</v>
      </c>
      <c r="U34" s="28">
        <v>600038.67000000004</v>
      </c>
      <c r="V34" s="28">
        <v>672043.31</v>
      </c>
      <c r="W34" s="26"/>
      <c r="X34" s="26" t="s">
        <v>72</v>
      </c>
      <c r="Y34" s="26" t="s">
        <v>61</v>
      </c>
    </row>
    <row r="35" spans="2:25" x14ac:dyDescent="0.2">
      <c r="B35" s="26" t="s">
        <v>90</v>
      </c>
      <c r="C35" s="26" t="s">
        <v>55</v>
      </c>
      <c r="D35" s="26" t="s">
        <v>66</v>
      </c>
      <c r="E35" s="26" t="str">
        <f>VLOOKUP(D35,[1]ЕНС!A:E,2,FALSE)</f>
        <v>Бензин</v>
      </c>
      <c r="F35" s="26" t="str">
        <f>VLOOKUP(D35,[1]ЕНС!A:E,3,FALSE)</f>
        <v>для двигателей с искровым зажиганием, марка АИ-92, неэтилированный и этилированный</v>
      </c>
      <c r="G35" s="26" t="s">
        <v>67</v>
      </c>
      <c r="H35" s="26" t="s">
        <v>10</v>
      </c>
      <c r="I35" s="26">
        <v>0</v>
      </c>
      <c r="J35" s="26">
        <v>631010000</v>
      </c>
      <c r="K35" s="26" t="str">
        <f>VLOOKUP(B35,[1]ПланКаз!A22:M3326,12,0)</f>
        <v>ҚР, ШҚО, Өскемен қ., Бажов көш., 10</v>
      </c>
      <c r="L35" s="26" t="str">
        <f>VLOOKUP(B35,[1]ПланКаз!A20:M3324,13,0)</f>
        <v>Маусым-Шілде</v>
      </c>
      <c r="M35" s="26" t="str">
        <f>VLOOKUP(B35,[1]ПланКаз!A22:N3326,14,0)</f>
        <v>Шығыс-Қазақстан облысы, Серебрянск қ.</v>
      </c>
      <c r="N35" s="26" t="s">
        <v>58</v>
      </c>
      <c r="O35" s="26" t="str">
        <f>VLOOKUP(B35,[1]ПланКаз!A21:P3325,16,0)</f>
        <v>2-ші жарты жылдық</v>
      </c>
      <c r="P35" s="26" t="s">
        <v>59</v>
      </c>
      <c r="Q35" s="27" t="s">
        <v>68</v>
      </c>
      <c r="R35" s="26" t="str">
        <f>VLOOKUP(B35,[1]ПланКаз!A20:S3324,19,0)</f>
        <v>Литр (текше дм.)</v>
      </c>
      <c r="S35" s="28">
        <v>6600</v>
      </c>
      <c r="T35" s="28">
        <v>130</v>
      </c>
      <c r="U35" s="28" t="s">
        <v>61</v>
      </c>
      <c r="V35" s="28" t="s">
        <v>61</v>
      </c>
      <c r="W35" s="26" t="s">
        <v>69</v>
      </c>
      <c r="X35" s="26" t="s">
        <v>72</v>
      </c>
      <c r="Y35" s="26" t="s">
        <v>77</v>
      </c>
    </row>
    <row r="36" spans="2:25" x14ac:dyDescent="0.2">
      <c r="B36" s="26" t="s">
        <v>91</v>
      </c>
      <c r="C36" s="26" t="s">
        <v>55</v>
      </c>
      <c r="D36" s="26" t="s">
        <v>66</v>
      </c>
      <c r="E36" s="26" t="str">
        <f>VLOOKUP(D36,[1]ЕНС!A:E,2,FALSE)</f>
        <v>Бензин</v>
      </c>
      <c r="F36" s="26" t="str">
        <f>VLOOKUP(D36,[1]ЕНС!A:E,3,FALSE)</f>
        <v>для двигателей с искровым зажиганием, марка АИ-92, неэтилированный и этилированный</v>
      </c>
      <c r="G36" s="26" t="s">
        <v>67</v>
      </c>
      <c r="H36" s="26" t="s">
        <v>10</v>
      </c>
      <c r="I36" s="26">
        <v>0</v>
      </c>
      <c r="J36" s="26">
        <v>631010000</v>
      </c>
      <c r="K36" s="26" t="str">
        <f>VLOOKUP(B36,[1]ПланКаз!A23:M3327,12,0)</f>
        <v>ҚР, ШҚО, Өскемен қ., Бажов көш., 10</v>
      </c>
      <c r="L36" s="26" t="str">
        <f>VLOOKUP(B36,[1]ПланКаз!A21:M3325,13,0)</f>
        <v>Мамыр - Маусым</v>
      </c>
      <c r="M36" s="26" t="str">
        <f>VLOOKUP(B36,[1]ПланКаз!A23:N3327,14,0)</f>
        <v>Шығыс-Қазақстан облысы, Серебрянск қ.</v>
      </c>
      <c r="N36" s="26" t="s">
        <v>58</v>
      </c>
      <c r="O36" s="26" t="str">
        <f>VLOOKUP(B36,[1]ПланКаз!A22:P3326,16,0)</f>
        <v>2-ші жарты жылдық</v>
      </c>
      <c r="P36" s="26" t="s">
        <v>59</v>
      </c>
      <c r="Q36" s="27" t="s">
        <v>68</v>
      </c>
      <c r="R36" s="26" t="str">
        <f>VLOOKUP(B36,[1]ПланКаз!A21:S3325,19,0)</f>
        <v>Литр (текше дм.)</v>
      </c>
      <c r="S36" s="28">
        <v>6180</v>
      </c>
      <c r="T36" s="28">
        <v>138.93</v>
      </c>
      <c r="U36" s="28" t="s">
        <v>61</v>
      </c>
      <c r="V36" s="28" t="s">
        <v>61</v>
      </c>
      <c r="W36" s="26" t="s">
        <v>69</v>
      </c>
      <c r="X36" s="26" t="s">
        <v>72</v>
      </c>
      <c r="Y36" s="26" t="s">
        <v>79</v>
      </c>
    </row>
    <row r="37" spans="2:25" x14ac:dyDescent="0.2">
      <c r="B37" s="26" t="s">
        <v>92</v>
      </c>
      <c r="C37" s="26" t="s">
        <v>55</v>
      </c>
      <c r="D37" s="26" t="s">
        <v>66</v>
      </c>
      <c r="E37" s="26" t="str">
        <f>VLOOKUP(D37,[1]ЕНС!A:E,2,FALSE)</f>
        <v>Бензин</v>
      </c>
      <c r="F37" s="26" t="str">
        <f>VLOOKUP(D37,[1]ЕНС!A:E,3,FALSE)</f>
        <v>для двигателей с искровым зажиганием, марка АИ-92, неэтилированный и этилированный</v>
      </c>
      <c r="G37" s="26" t="s">
        <v>67</v>
      </c>
      <c r="H37" s="26" t="s">
        <v>10</v>
      </c>
      <c r="I37" s="26">
        <v>0</v>
      </c>
      <c r="J37" s="26">
        <v>631010000</v>
      </c>
      <c r="K37" s="26" t="str">
        <f>VLOOKUP(B37,[1]ПланКаз!A24:M3328,12,0)</f>
        <v>ҚР, ШҚО, Өскемен қ., Бажов көш., 10</v>
      </c>
      <c r="L37" s="26" t="str">
        <f>VLOOKUP(B37,[1]ПланКаз!A22:M3326,13,0)</f>
        <v>Маусым -Шілде</v>
      </c>
      <c r="M37" s="26" t="str">
        <f>VLOOKUP(B37,[1]ПланКаз!A24:N3328,14,0)</f>
        <v>Шығыс-Қазақстан облысы, Серебрянск қ.</v>
      </c>
      <c r="N37" s="26" t="s">
        <v>58</v>
      </c>
      <c r="O37" s="26" t="str">
        <f>VLOOKUP(B37,[1]ПланКаз!A23:P3327,16,0)</f>
        <v>2-ші жарты жылдық</v>
      </c>
      <c r="P37" s="26" t="s">
        <v>59</v>
      </c>
      <c r="Q37" s="27" t="s">
        <v>68</v>
      </c>
      <c r="R37" s="26" t="str">
        <f>VLOOKUP(B37,[1]ПланКаз!A22:S3326,19,0)</f>
        <v>Литр (текше дм.)</v>
      </c>
      <c r="S37" s="28">
        <v>4945</v>
      </c>
      <c r="T37" s="28">
        <v>138.93</v>
      </c>
      <c r="U37" s="28">
        <v>687008.85</v>
      </c>
      <c r="V37" s="28">
        <v>769449.91200000001</v>
      </c>
      <c r="W37" s="26"/>
      <c r="X37" s="26" t="s">
        <v>72</v>
      </c>
      <c r="Y37" s="26" t="s">
        <v>61</v>
      </c>
    </row>
    <row r="38" spans="2:25" x14ac:dyDescent="0.2">
      <c r="B38" s="26" t="s">
        <v>93</v>
      </c>
      <c r="C38" s="26" t="s">
        <v>55</v>
      </c>
      <c r="D38" s="26" t="s">
        <v>66</v>
      </c>
      <c r="E38" s="26" t="str">
        <f>VLOOKUP(D38,[1]ЕНС!A:E,2,FALSE)</f>
        <v>Бензин</v>
      </c>
      <c r="F38" s="26" t="str">
        <f>VLOOKUP(D38,[1]ЕНС!A:E,3,FALSE)</f>
        <v>для двигателей с искровым зажиганием, марка АИ-92, неэтилированный и этилированный</v>
      </c>
      <c r="G38" s="26" t="s">
        <v>67</v>
      </c>
      <c r="H38" s="26" t="s">
        <v>26</v>
      </c>
      <c r="I38" s="26">
        <v>60</v>
      </c>
      <c r="J38" s="26">
        <v>631010000</v>
      </c>
      <c r="K38" s="26" t="str">
        <f>VLOOKUP(B38,[1]ПланКаз!A25:M3329,12,0)</f>
        <v>ҚР, ШҚО, Өскемен қ., Бажов көш., 10</v>
      </c>
      <c r="L38" s="26" t="str">
        <f>VLOOKUP(B38,[1]ПланКаз!A23:M3327,13,0)</f>
        <v>Желтоқсан-Қантар</v>
      </c>
      <c r="M38" s="26" t="str">
        <f>VLOOKUP(B38,[1]ПланКаз!A25:N3329,14,0)</f>
        <v>Шығыс-Қазақстан облысы, Өскемен қ.</v>
      </c>
      <c r="N38" s="26" t="s">
        <v>58</v>
      </c>
      <c r="O38" s="26" t="str">
        <f>VLOOKUP(B38,[1]ПланКаз!A24:P3328,16,0)</f>
        <v>1 тоқсан</v>
      </c>
      <c r="P38" s="26" t="s">
        <v>94</v>
      </c>
      <c r="Q38" s="27" t="s">
        <v>68</v>
      </c>
      <c r="R38" s="26" t="str">
        <f>VLOOKUP(B38,[1]ПланКаз!A23:S3327,19,0)</f>
        <v>Литр (текше дм.)</v>
      </c>
      <c r="S38" s="28">
        <v>320616</v>
      </c>
      <c r="T38" s="28">
        <v>130</v>
      </c>
      <c r="U38" s="28">
        <v>41680080</v>
      </c>
      <c r="V38" s="28">
        <v>46681689.600000001</v>
      </c>
      <c r="W38" s="26" t="s">
        <v>24</v>
      </c>
      <c r="X38" s="26" t="s">
        <v>62</v>
      </c>
      <c r="Y38" s="26" t="s">
        <v>61</v>
      </c>
    </row>
    <row r="39" spans="2:25" x14ac:dyDescent="0.2">
      <c r="B39" s="26" t="s">
        <v>95</v>
      </c>
      <c r="C39" s="26" t="s">
        <v>55</v>
      </c>
      <c r="D39" s="26" t="s">
        <v>66</v>
      </c>
      <c r="E39" s="26" t="str">
        <f>VLOOKUP(D39,[1]ЕНС!A:E,2,FALSE)</f>
        <v>Бензин</v>
      </c>
      <c r="F39" s="26" t="str">
        <f>VLOOKUP(D39,[1]ЕНС!A:E,3,FALSE)</f>
        <v>для двигателей с искровым зажиганием, марка АИ-92, неэтилированный и этилированный</v>
      </c>
      <c r="G39" s="26" t="s">
        <v>67</v>
      </c>
      <c r="H39" s="26" t="s">
        <v>26</v>
      </c>
      <c r="I39" s="26">
        <v>60</v>
      </c>
      <c r="J39" s="26">
        <v>631010000</v>
      </c>
      <c r="K39" s="26" t="str">
        <f>VLOOKUP(B39,[1]ПланКаз!A26:M3330,12,0)</f>
        <v>ҚР, ШҚО, Өскемен қ., Бажов көш., 10</v>
      </c>
      <c r="L39" s="26" t="str">
        <f>VLOOKUP(B39,[1]ПланКаз!A24:M3328,13,0)</f>
        <v>Наурыз-Сәуір</v>
      </c>
      <c r="M39" s="26" t="str">
        <f>VLOOKUP(B39,[1]ПланКаз!A26:N3330,14,0)</f>
        <v>Шығыс-Қазақстан облысы, Өскемен қ.</v>
      </c>
      <c r="N39" s="26" t="s">
        <v>58</v>
      </c>
      <c r="O39" s="26" t="str">
        <f>VLOOKUP(B39,[1]ПланКаз!A25:P3329,16,0)</f>
        <v>2 тоқсан</v>
      </c>
      <c r="P39" s="26" t="s">
        <v>94</v>
      </c>
      <c r="Q39" s="27" t="s">
        <v>68</v>
      </c>
      <c r="R39" s="26" t="str">
        <f>VLOOKUP(B39,[1]ПланКаз!A24:S3328,19,0)</f>
        <v>Литр (текше дм.)</v>
      </c>
      <c r="S39" s="28">
        <v>400507</v>
      </c>
      <c r="T39" s="28">
        <v>130</v>
      </c>
      <c r="U39" s="28" t="s">
        <v>61</v>
      </c>
      <c r="V39" s="28" t="s">
        <v>61</v>
      </c>
      <c r="W39" s="26" t="s">
        <v>24</v>
      </c>
      <c r="X39" s="26" t="s">
        <v>72</v>
      </c>
      <c r="Y39" s="26" t="s">
        <v>63</v>
      </c>
    </row>
    <row r="40" spans="2:25" x14ac:dyDescent="0.2">
      <c r="B40" s="26" t="s">
        <v>96</v>
      </c>
      <c r="C40" s="26" t="s">
        <v>55</v>
      </c>
      <c r="D40" s="26" t="s">
        <v>66</v>
      </c>
      <c r="E40" s="26" t="str">
        <f>VLOOKUP(D40,[1]ЕНС!A:E,2,FALSE)</f>
        <v>Бензин</v>
      </c>
      <c r="F40" s="26" t="str">
        <f>VLOOKUP(D40,[1]ЕНС!A:E,3,FALSE)</f>
        <v>для двигателей с искровым зажиганием, марка АИ-92, неэтилированный и этилированный</v>
      </c>
      <c r="G40" s="26" t="s">
        <v>67</v>
      </c>
      <c r="H40" s="26" t="s">
        <v>26</v>
      </c>
      <c r="I40" s="26">
        <v>60</v>
      </c>
      <c r="J40" s="26">
        <v>631010000</v>
      </c>
      <c r="K40" s="26" t="str">
        <f>VLOOKUP(B40,[1]ПланКаз!A27:M3331,12,0)</f>
        <v>ҚР, ШҚО, Өскемен қ., Бажов көш., 10</v>
      </c>
      <c r="L40" s="26" t="str">
        <f>VLOOKUP(B40,[1]ПланКаз!A25:M3329,13,0)</f>
        <v>Наурыз-Сәуір</v>
      </c>
      <c r="M40" s="26" t="str">
        <f>VLOOKUP(B40,[1]ПланКаз!A27:N3331,14,0)</f>
        <v>Шығыс-Қазақстан облысы, Өскемен қ.</v>
      </c>
      <c r="N40" s="26" t="s">
        <v>58</v>
      </c>
      <c r="O40" s="26" t="str">
        <f>VLOOKUP(B40,[1]ПланКаз!A26:P3330,16,0)</f>
        <v>2 тоқсан</v>
      </c>
      <c r="P40" s="26" t="s">
        <v>94</v>
      </c>
      <c r="Q40" s="27" t="s">
        <v>68</v>
      </c>
      <c r="R40" s="26" t="str">
        <f>VLOOKUP(B40,[1]ПланКаз!A25:S3329,19,0)</f>
        <v>Литр (текше дм.)</v>
      </c>
      <c r="S40" s="28">
        <v>396207</v>
      </c>
      <c r="T40" s="28">
        <v>130</v>
      </c>
      <c r="U40" s="28">
        <v>51506910</v>
      </c>
      <c r="V40" s="28">
        <v>57687739.200000003</v>
      </c>
      <c r="W40" s="26" t="s">
        <v>24</v>
      </c>
      <c r="X40" s="26" t="s">
        <v>72</v>
      </c>
      <c r="Y40" s="26" t="s">
        <v>61</v>
      </c>
    </row>
    <row r="41" spans="2:25" x14ac:dyDescent="0.2">
      <c r="B41" s="26" t="s">
        <v>97</v>
      </c>
      <c r="C41" s="26" t="s">
        <v>55</v>
      </c>
      <c r="D41" s="26" t="s">
        <v>66</v>
      </c>
      <c r="E41" s="26" t="str">
        <f>VLOOKUP(D41,[1]ЕНС!A:E,2,FALSE)</f>
        <v>Бензин</v>
      </c>
      <c r="F41" s="26" t="str">
        <f>VLOOKUP(D41,[1]ЕНС!A:E,3,FALSE)</f>
        <v>для двигателей с искровым зажиганием, марка АИ-92, неэтилированный и этилированный</v>
      </c>
      <c r="G41" s="26" t="s">
        <v>67</v>
      </c>
      <c r="H41" s="26" t="s">
        <v>26</v>
      </c>
      <c r="I41" s="26">
        <v>60</v>
      </c>
      <c r="J41" s="26">
        <v>631010000</v>
      </c>
      <c r="K41" s="26" t="str">
        <f>VLOOKUP(B41,[1]ПланКаз!A28:M3332,12,0)</f>
        <v>ҚР, ШҚО, Өскемен қ., Бажов көш., 10</v>
      </c>
      <c r="L41" s="26" t="str">
        <f>VLOOKUP(B41,[1]ПланКаз!A26:M3330,13,0)</f>
        <v>Маусым-Шілде</v>
      </c>
      <c r="M41" s="26" t="str">
        <f>VLOOKUP(B41,[1]ПланКаз!A28:N3332,14,0)</f>
        <v>Шығыс-Қазақстан облысы, Өскемен қ.</v>
      </c>
      <c r="N41" s="26" t="s">
        <v>58</v>
      </c>
      <c r="O41" s="26" t="str">
        <f>VLOOKUP(B41,[1]ПланКаз!A27:P3331,16,0)</f>
        <v>3 тоқсан</v>
      </c>
      <c r="P41" s="26" t="s">
        <v>94</v>
      </c>
      <c r="Q41" s="27" t="s">
        <v>68</v>
      </c>
      <c r="R41" s="26" t="str">
        <f>VLOOKUP(B41,[1]ПланКаз!A26:S3330,19,0)</f>
        <v>Литр (текше дм.)</v>
      </c>
      <c r="S41" s="28">
        <v>369304</v>
      </c>
      <c r="T41" s="28">
        <v>130</v>
      </c>
      <c r="U41" s="28" t="s">
        <v>61</v>
      </c>
      <c r="V41" s="28" t="s">
        <v>61</v>
      </c>
      <c r="W41" s="26" t="s">
        <v>24</v>
      </c>
      <c r="X41" s="26" t="s">
        <v>72</v>
      </c>
      <c r="Y41" s="26" t="s">
        <v>63</v>
      </c>
    </row>
    <row r="42" spans="2:25" x14ac:dyDescent="0.2">
      <c r="B42" s="26" t="s">
        <v>98</v>
      </c>
      <c r="C42" s="26" t="s">
        <v>55</v>
      </c>
      <c r="D42" s="26" t="s">
        <v>66</v>
      </c>
      <c r="E42" s="26" t="str">
        <f>VLOOKUP(D42,[1]ЕНС!A:E,2,FALSE)</f>
        <v>Бензин</v>
      </c>
      <c r="F42" s="26" t="str">
        <f>VLOOKUP(D42,[1]ЕНС!A:E,3,FALSE)</f>
        <v>для двигателей с искровым зажиганием, марка АИ-92, неэтилированный и этилированный</v>
      </c>
      <c r="G42" s="26" t="s">
        <v>67</v>
      </c>
      <c r="H42" s="26" t="s">
        <v>26</v>
      </c>
      <c r="I42" s="26">
        <v>60</v>
      </c>
      <c r="J42" s="26">
        <v>631010000</v>
      </c>
      <c r="K42" s="26" t="str">
        <f>VLOOKUP(B42,[1]ПланКаз!A29:M3333,12,0)</f>
        <v>ҚР, ШҚО, Өскемен қ., Бажов көш., 10</v>
      </c>
      <c r="L42" s="26" t="str">
        <f>VLOOKUP(B42,[1]ПланКаз!A27:M3331,13,0)</f>
        <v>Маусым-Шілде</v>
      </c>
      <c r="M42" s="26" t="str">
        <f>VLOOKUP(B42,[1]ПланКаз!A29:N3333,14,0)</f>
        <v>Шығыс-Қазақстан облысы, Өскемен қ.</v>
      </c>
      <c r="N42" s="26" t="s">
        <v>58</v>
      </c>
      <c r="O42" s="26" t="str">
        <f>VLOOKUP(B42,[1]ПланКаз!A28:P3332,16,0)</f>
        <v>3 тоқсан</v>
      </c>
      <c r="P42" s="26" t="s">
        <v>94</v>
      </c>
      <c r="Q42" s="27" t="s">
        <v>68</v>
      </c>
      <c r="R42" s="26" t="str">
        <f>VLOOKUP(B42,[1]ПланКаз!A27:S3331,19,0)</f>
        <v>Литр (текше дм.)</v>
      </c>
      <c r="S42" s="28">
        <v>367904</v>
      </c>
      <c r="T42" s="28">
        <v>130</v>
      </c>
      <c r="U42" s="28" t="s">
        <v>61</v>
      </c>
      <c r="V42" s="28" t="s">
        <v>61</v>
      </c>
      <c r="W42" s="26" t="s">
        <v>24</v>
      </c>
      <c r="X42" s="26" t="s">
        <v>72</v>
      </c>
      <c r="Y42" s="26" t="s">
        <v>61</v>
      </c>
    </row>
    <row r="43" spans="2:25" x14ac:dyDescent="0.2">
      <c r="B43" s="26" t="s">
        <v>99</v>
      </c>
      <c r="C43" s="26" t="s">
        <v>55</v>
      </c>
      <c r="D43" s="26" t="s">
        <v>66</v>
      </c>
      <c r="E43" s="26" t="str">
        <f>VLOOKUP(D43,[1]ЕНС!A:E,2,FALSE)</f>
        <v>Бензин</v>
      </c>
      <c r="F43" s="26" t="str">
        <f>VLOOKUP(D43,[1]ЕНС!A:E,3,FALSE)</f>
        <v>для двигателей с искровым зажиганием, марка АИ-92, неэтилированный и этилированный</v>
      </c>
      <c r="G43" s="26" t="s">
        <v>67</v>
      </c>
      <c r="H43" s="26" t="s">
        <v>26</v>
      </c>
      <c r="I43" s="26">
        <v>60</v>
      </c>
      <c r="J43" s="26">
        <v>631010000</v>
      </c>
      <c r="K43" s="26" t="str">
        <f>VLOOKUP(B43,[1]ПланКаз!A30:M3334,12,0)</f>
        <v>ҚР, ШҚО, Өскемен қ., Бажов көш., 10</v>
      </c>
      <c r="L43" s="26" t="str">
        <f>VLOOKUP(B43,[1]ПланКаз!A28:M3332,13,0)</f>
        <v>Маусым-Шілде</v>
      </c>
      <c r="M43" s="26" t="str">
        <f>VLOOKUP(B43,[1]ПланКаз!A30:N3334,14,0)</f>
        <v>Шығыс-Қазақстан облысы, Өскемен қ.</v>
      </c>
      <c r="N43" s="26" t="s">
        <v>58</v>
      </c>
      <c r="O43" s="26" t="str">
        <f>VLOOKUP(B43,[1]ПланКаз!A29:P3333,16,0)</f>
        <v>3 тоқсан</v>
      </c>
      <c r="P43" s="26" t="s">
        <v>94</v>
      </c>
      <c r="Q43" s="27" t="s">
        <v>68</v>
      </c>
      <c r="R43" s="26" t="str">
        <f>VLOOKUP(B43,[1]ПланКаз!A28:S3332,19,0)</f>
        <v>Литр (текше дм.)</v>
      </c>
      <c r="S43" s="28">
        <v>299505</v>
      </c>
      <c r="T43" s="28">
        <v>135.69999999999999</v>
      </c>
      <c r="U43" s="28">
        <v>40642828.5</v>
      </c>
      <c r="V43" s="28">
        <v>45519967.920000002</v>
      </c>
      <c r="W43" s="26" t="s">
        <v>24</v>
      </c>
      <c r="X43" s="26" t="s">
        <v>72</v>
      </c>
      <c r="Y43" s="26" t="s">
        <v>61</v>
      </c>
    </row>
    <row r="44" spans="2:25" x14ac:dyDescent="0.2">
      <c r="B44" s="26" t="s">
        <v>100</v>
      </c>
      <c r="C44" s="26" t="s">
        <v>55</v>
      </c>
      <c r="D44" s="26" t="s">
        <v>66</v>
      </c>
      <c r="E44" s="26" t="str">
        <f>VLOOKUP(D44,[1]ЕНС!A:E,2,FALSE)</f>
        <v>Бензин</v>
      </c>
      <c r="F44" s="26" t="str">
        <f>VLOOKUP(D44,[1]ЕНС!A:E,3,FALSE)</f>
        <v>для двигателей с искровым зажиганием, марка АИ-92, неэтилированный и этилированный</v>
      </c>
      <c r="G44" s="26" t="s">
        <v>67</v>
      </c>
      <c r="H44" s="26" t="s">
        <v>26</v>
      </c>
      <c r="I44" s="26">
        <v>60</v>
      </c>
      <c r="J44" s="26">
        <v>631010000</v>
      </c>
      <c r="K44" s="26" t="str">
        <f>VLOOKUP(B44,[1]ПланКаз!A31:M3335,12,0)</f>
        <v>ҚР, ШҚО, Өскемен қ., Бажов көш., 10</v>
      </c>
      <c r="L44" s="26" t="str">
        <f>VLOOKUP(B44,[1]ПланКаз!A29:M3333,13,0)</f>
        <v>Тамыз-Қыркүйек</v>
      </c>
      <c r="M44" s="26" t="str">
        <f>VLOOKUP(B44,[1]ПланКаз!A31:N3335,14,0)</f>
        <v>Шығыс-Қазақстан облысы, Өскемен қ.</v>
      </c>
      <c r="N44" s="26" t="s">
        <v>58</v>
      </c>
      <c r="O44" s="26" t="str">
        <f>VLOOKUP(B44,[1]ПланКаз!A30:P3334,16,0)</f>
        <v>4 тоқсан</v>
      </c>
      <c r="P44" s="26" t="s">
        <v>94</v>
      </c>
      <c r="Q44" s="27" t="s">
        <v>68</v>
      </c>
      <c r="R44" s="26" t="str">
        <f>VLOOKUP(B44,[1]ПланКаз!A29:S3333,19,0)</f>
        <v>Литр (текше дм.)</v>
      </c>
      <c r="S44" s="28">
        <v>324050</v>
      </c>
      <c r="T44" s="28">
        <v>130</v>
      </c>
      <c r="U44" s="28" t="s">
        <v>61</v>
      </c>
      <c r="V44" s="28" t="s">
        <v>61</v>
      </c>
      <c r="W44" s="26" t="s">
        <v>24</v>
      </c>
      <c r="X44" s="26" t="s">
        <v>72</v>
      </c>
      <c r="Y44" s="26" t="s">
        <v>63</v>
      </c>
    </row>
    <row r="45" spans="2:25" x14ac:dyDescent="0.2">
      <c r="B45" s="26" t="s">
        <v>101</v>
      </c>
      <c r="C45" s="26" t="s">
        <v>55</v>
      </c>
      <c r="D45" s="26" t="s">
        <v>66</v>
      </c>
      <c r="E45" s="26" t="str">
        <f>VLOOKUP(D45,[1]ЕНС!A:E,2,FALSE)</f>
        <v>Бензин</v>
      </c>
      <c r="F45" s="26" t="str">
        <f>VLOOKUP(D45,[1]ЕНС!A:E,3,FALSE)</f>
        <v>для двигателей с искровым зажиганием, марка АИ-92, неэтилированный и этилированный</v>
      </c>
      <c r="G45" s="26" t="s">
        <v>67</v>
      </c>
      <c r="H45" s="26" t="s">
        <v>26</v>
      </c>
      <c r="I45" s="26">
        <v>60</v>
      </c>
      <c r="J45" s="26">
        <v>631010000</v>
      </c>
      <c r="K45" s="26" t="str">
        <f>VLOOKUP(B45,[1]ПланКаз!A32:M3336,12,0)</f>
        <v>ҚР, ШҚО, Өскемен қ., Бажов көш., 10</v>
      </c>
      <c r="L45" s="26" t="str">
        <f>VLOOKUP(B45,[1]ПланКаз!A30:M3334,13,0)</f>
        <v>Тамыз-Қыркүйек</v>
      </c>
      <c r="M45" s="26" t="str">
        <f>VLOOKUP(B45,[1]ПланКаз!A32:N3336,14,0)</f>
        <v>Шығыс-Қазақстан облысы, Өскемен қ.</v>
      </c>
      <c r="N45" s="26" t="s">
        <v>58</v>
      </c>
      <c r="O45" s="26" t="str">
        <f>VLOOKUP(B45,[1]ПланКаз!A31:P3335,16,0)</f>
        <v>4 тоқсан</v>
      </c>
      <c r="P45" s="26" t="s">
        <v>94</v>
      </c>
      <c r="Q45" s="27" t="s">
        <v>68</v>
      </c>
      <c r="R45" s="26" t="str">
        <f>VLOOKUP(B45,[1]ПланКаз!A30:S3334,19,0)</f>
        <v>Литр (текше дм.)</v>
      </c>
      <c r="S45" s="28">
        <v>323900</v>
      </c>
      <c r="T45" s="28">
        <v>130</v>
      </c>
      <c r="U45" s="28" t="s">
        <v>61</v>
      </c>
      <c r="V45" s="28" t="s">
        <v>61</v>
      </c>
      <c r="W45" s="26" t="s">
        <v>24</v>
      </c>
      <c r="X45" s="26" t="s">
        <v>72</v>
      </c>
      <c r="Y45" s="26" t="s">
        <v>102</v>
      </c>
    </row>
    <row r="46" spans="2:25" x14ac:dyDescent="0.2">
      <c r="B46" s="26" t="s">
        <v>103</v>
      </c>
      <c r="C46" s="26" t="s">
        <v>55</v>
      </c>
      <c r="D46" s="26" t="s">
        <v>66</v>
      </c>
      <c r="E46" s="26" t="str">
        <f>VLOOKUP(D46,[1]ЕНС!A:E,2,FALSE)</f>
        <v>Бензин</v>
      </c>
      <c r="F46" s="26" t="str">
        <f>VLOOKUP(D46,[1]ЕНС!A:E,3,FALSE)</f>
        <v>для двигателей с искровым зажиганием, марка АИ-92, неэтилированный и этилированный</v>
      </c>
      <c r="G46" s="26" t="s">
        <v>67</v>
      </c>
      <c r="H46" s="26" t="s">
        <v>26</v>
      </c>
      <c r="I46" s="26">
        <v>60</v>
      </c>
      <c r="J46" s="26">
        <v>631010000</v>
      </c>
      <c r="K46" s="26" t="str">
        <f>VLOOKUP(B46,[1]ПланКаз!A33:M3337,12,0)</f>
        <v>ҚР, ШҚО, Өскемен қ., Бажов көш., 10</v>
      </c>
      <c r="L46" s="26" t="str">
        <f>VLOOKUP(B46,[1]ПланКаз!A31:M3335,13,0)</f>
        <v>Тамыз-Қыркүйек</v>
      </c>
      <c r="M46" s="26" t="str">
        <f>VLOOKUP(B46,[1]ПланКаз!A33:N3337,14,0)</f>
        <v>Шығыс-Қазақстан облысы, Өскемен қ.</v>
      </c>
      <c r="N46" s="26" t="s">
        <v>58</v>
      </c>
      <c r="O46" s="26" t="str">
        <f>VLOOKUP(B46,[1]ПланКаз!A32:P3336,16,0)</f>
        <v>4 тоқсан</v>
      </c>
      <c r="P46" s="26" t="s">
        <v>94</v>
      </c>
      <c r="Q46" s="27" t="s">
        <v>68</v>
      </c>
      <c r="R46" s="26" t="str">
        <f>VLOOKUP(B46,[1]ПланКаз!A31:S3335,19,0)</f>
        <v>Литр (текше дм.)</v>
      </c>
      <c r="S46" s="28">
        <v>255800</v>
      </c>
      <c r="T46" s="28">
        <v>135.69999999999999</v>
      </c>
      <c r="U46" s="28" t="s">
        <v>61</v>
      </c>
      <c r="V46" s="28" t="s">
        <v>61</v>
      </c>
      <c r="W46" s="26" t="s">
        <v>24</v>
      </c>
      <c r="X46" s="26" t="s">
        <v>72</v>
      </c>
      <c r="Y46" s="26" t="s">
        <v>61</v>
      </c>
    </row>
    <row r="47" spans="2:25" x14ac:dyDescent="0.2">
      <c r="B47" s="26" t="s">
        <v>104</v>
      </c>
      <c r="C47" s="26" t="s">
        <v>55</v>
      </c>
      <c r="D47" s="26" t="s">
        <v>66</v>
      </c>
      <c r="E47" s="26" t="str">
        <f>VLOOKUP(D47,[1]ЕНС!A:E,2,FALSE)</f>
        <v>Бензин</v>
      </c>
      <c r="F47" s="26" t="str">
        <f>VLOOKUP(D47,[1]ЕНС!A:E,3,FALSE)</f>
        <v>для двигателей с искровым зажиганием, марка АИ-92, неэтилированный и этилированный</v>
      </c>
      <c r="G47" s="26" t="s">
        <v>67</v>
      </c>
      <c r="H47" s="26" t="s">
        <v>26</v>
      </c>
      <c r="I47" s="26">
        <v>60</v>
      </c>
      <c r="J47" s="26">
        <v>631010000</v>
      </c>
      <c r="K47" s="26" t="str">
        <f>VLOOKUP(B47,[1]ПланКаз!A34:M3338,12,0)</f>
        <v>ҚР, ШҚО, Өскемен қ., Бажов көш., 10</v>
      </c>
      <c r="L47" s="26" t="str">
        <f>VLOOKUP(B47,[1]ПланКаз!A32:M3336,13,0)</f>
        <v>Тамыз-Қыркүйек</v>
      </c>
      <c r="M47" s="26" t="str">
        <f>VLOOKUP(B47,[1]ПланКаз!A34:N3338,14,0)</f>
        <v>Шығыс-Қазақстан облысы, Өскемен қ.</v>
      </c>
      <c r="N47" s="26" t="s">
        <v>58</v>
      </c>
      <c r="O47" s="26" t="str">
        <f>VLOOKUP(B47,[1]ПланКаз!A33:P3337,16,0)</f>
        <v>4 тоқсан</v>
      </c>
      <c r="P47" s="26" t="s">
        <v>94</v>
      </c>
      <c r="Q47" s="27" t="s">
        <v>68</v>
      </c>
      <c r="R47" s="26" t="str">
        <f>VLOOKUP(B47,[1]ПланКаз!A32:S3336,19,0)</f>
        <v>Литр (текше дм.)</v>
      </c>
      <c r="S47" s="28">
        <v>260620</v>
      </c>
      <c r="T47" s="28">
        <v>135.69999999999999</v>
      </c>
      <c r="U47" s="28">
        <v>35366134</v>
      </c>
      <c r="V47" s="28">
        <v>39610070.079999998</v>
      </c>
      <c r="W47" s="26" t="s">
        <v>24</v>
      </c>
      <c r="X47" s="26" t="s">
        <v>72</v>
      </c>
      <c r="Y47" s="26" t="s">
        <v>105</v>
      </c>
    </row>
    <row r="48" spans="2:25" x14ac:dyDescent="0.2">
      <c r="B48" s="26" t="s">
        <v>106</v>
      </c>
      <c r="C48" s="26" t="s">
        <v>55</v>
      </c>
      <c r="D48" s="26" t="s">
        <v>66</v>
      </c>
      <c r="E48" s="26" t="str">
        <f>VLOOKUP(D48,[1]ЕНС!A:E,2,FALSE)</f>
        <v>Бензин</v>
      </c>
      <c r="F48" s="26" t="str">
        <f>VLOOKUP(D48,[1]ЕНС!A:E,3,FALSE)</f>
        <v>для двигателей с искровым зажиганием, марка АИ-92, неэтилированный и этилированный</v>
      </c>
      <c r="G48" s="26" t="s">
        <v>67</v>
      </c>
      <c r="H48" s="26" t="s">
        <v>10</v>
      </c>
      <c r="I48" s="26">
        <v>0</v>
      </c>
      <c r="J48" s="26">
        <v>631010000</v>
      </c>
      <c r="K48" s="26" t="str">
        <f>VLOOKUP(B48,[1]ПланКаз!A35:M3339,12,0)</f>
        <v>ҚР, ШҚО, Өскемен қ., Бажов көш., 10</v>
      </c>
      <c r="L48" s="26" t="str">
        <f>VLOOKUP(B48,[1]ПланКаз!A33:M3337,13,0)</f>
        <v>Желтоқсан-Қантар</v>
      </c>
      <c r="M48" s="26" t="str">
        <f>VLOOKUP(B48,[1]ПланКаз!A35:N3339,14,0)</f>
        <v>Шығыс-Қазақстан облысы, Жаңа Бұқтырма к.</v>
      </c>
      <c r="N48" s="26" t="s">
        <v>58</v>
      </c>
      <c r="O48" s="26" t="str">
        <f>VLOOKUP(B48,[1]ПланКаз!A34:P3338,16,0)</f>
        <v>1-ші жарты жылдық</v>
      </c>
      <c r="P48" s="26" t="s">
        <v>59</v>
      </c>
      <c r="Q48" s="27" t="s">
        <v>68</v>
      </c>
      <c r="R48" s="26" t="str">
        <f>VLOOKUP(B48,[1]ПланКаз!A33:S3337,19,0)</f>
        <v>Литр (текше дм.)</v>
      </c>
      <c r="S48" s="28">
        <v>2450</v>
      </c>
      <c r="T48" s="28">
        <v>130</v>
      </c>
      <c r="U48" s="28" t="s">
        <v>61</v>
      </c>
      <c r="V48" s="28" t="s">
        <v>61</v>
      </c>
      <c r="W48" s="26" t="s">
        <v>69</v>
      </c>
      <c r="X48" s="26" t="s">
        <v>62</v>
      </c>
      <c r="Y48" s="26" t="s">
        <v>70</v>
      </c>
    </row>
    <row r="49" spans="2:25" x14ac:dyDescent="0.2">
      <c r="B49" s="26" t="s">
        <v>107</v>
      </c>
      <c r="C49" s="26" t="s">
        <v>55</v>
      </c>
      <c r="D49" s="26" t="s">
        <v>66</v>
      </c>
      <c r="E49" s="26" t="str">
        <f>VLOOKUP(D49,[1]ЕНС!A:E,2,FALSE)</f>
        <v>Бензин</v>
      </c>
      <c r="F49" s="26" t="str">
        <f>VLOOKUP(D49,[1]ЕНС!A:E,3,FALSE)</f>
        <v>для двигателей с искровым зажиганием, марка АИ-92, неэтилированный и этилированный</v>
      </c>
      <c r="G49" s="26" t="s">
        <v>67</v>
      </c>
      <c r="H49" s="26" t="s">
        <v>10</v>
      </c>
      <c r="I49" s="26">
        <v>0</v>
      </c>
      <c r="J49" s="26">
        <v>631010000</v>
      </c>
      <c r="K49" s="26" t="str">
        <f>VLOOKUP(B49,[1]ПланКаз!A36:M3340,12,0)</f>
        <v>ҚР, ШҚО, Өскемен қ., Бажов көш., 10</v>
      </c>
      <c r="L49" s="26" t="str">
        <f>VLOOKUP(B49,[1]ПланКаз!A34:M3338,13,0)</f>
        <v>Қантар - Ақпан</v>
      </c>
      <c r="M49" s="26" t="str">
        <f>VLOOKUP(B49,[1]ПланКаз!A36:N3340,14,0)</f>
        <v>Шығыс-Қазақстан облысы, Жаңа Бұқтырма к.</v>
      </c>
      <c r="N49" s="26" t="s">
        <v>58</v>
      </c>
      <c r="O49" s="26" t="str">
        <f>VLOOKUP(B49,[1]ПланКаз!A35:P3339,16,0)</f>
        <v>1-ші жарты жылдық</v>
      </c>
      <c r="P49" s="26" t="s">
        <v>59</v>
      </c>
      <c r="Q49" s="27" t="s">
        <v>68</v>
      </c>
      <c r="R49" s="26" t="str">
        <f>VLOOKUP(B49,[1]ПланКаз!A34:S3338,19,0)</f>
        <v>Литр (текше дм.)</v>
      </c>
      <c r="S49" s="28">
        <v>2300</v>
      </c>
      <c r="T49" s="28">
        <v>138.93</v>
      </c>
      <c r="U49" s="28" t="s">
        <v>61</v>
      </c>
      <c r="V49" s="28" t="s">
        <v>61</v>
      </c>
      <c r="W49" s="26"/>
      <c r="X49" s="26" t="s">
        <v>72</v>
      </c>
      <c r="Y49" s="26" t="s">
        <v>73</v>
      </c>
    </row>
    <row r="50" spans="2:25" x14ac:dyDescent="0.2">
      <c r="B50" s="26" t="s">
        <v>108</v>
      </c>
      <c r="C50" s="26" t="s">
        <v>55</v>
      </c>
      <c r="D50" s="26" t="s">
        <v>66</v>
      </c>
      <c r="E50" s="26" t="str">
        <f>VLOOKUP(D50,[1]ЕНС!A:E,2,FALSE)</f>
        <v>Бензин</v>
      </c>
      <c r="F50" s="26" t="str">
        <f>VLOOKUP(D50,[1]ЕНС!A:E,3,FALSE)</f>
        <v>для двигателей с искровым зажиганием, марка АИ-92, неэтилированный и этилированный</v>
      </c>
      <c r="G50" s="26" t="s">
        <v>67</v>
      </c>
      <c r="H50" s="26" t="s">
        <v>10</v>
      </c>
      <c r="I50" s="26">
        <v>0</v>
      </c>
      <c r="J50" s="26">
        <v>631010000</v>
      </c>
      <c r="K50" s="26" t="str">
        <f>VLOOKUP(B50,[1]ПланКаз!A37:M3341,12,0)</f>
        <v>ҚР, ШҚО, Өскемен қ., Бажов көш., 10</v>
      </c>
      <c r="L50" s="26" t="str">
        <f>VLOOKUP(B50,[1]ПланКаз!A35:M3339,13,0)</f>
        <v>Ақпан - Наурыз</v>
      </c>
      <c r="M50" s="26" t="str">
        <f>VLOOKUP(B50,[1]ПланКаз!A37:N3341,14,0)</f>
        <v>Шығыс-Қазақстан облысы, Жаңа Бұқтырма к.</v>
      </c>
      <c r="N50" s="26" t="s">
        <v>58</v>
      </c>
      <c r="O50" s="26" t="str">
        <f>VLOOKUP(B50,[1]ПланКаз!A36:P3340,16,0)</f>
        <v>1-ші жарты жылдық</v>
      </c>
      <c r="P50" s="26" t="s">
        <v>59</v>
      </c>
      <c r="Q50" s="27" t="s">
        <v>68</v>
      </c>
      <c r="R50" s="26" t="str">
        <f>VLOOKUP(B50,[1]ПланКаз!A35:S3339,19,0)</f>
        <v>Литр (текше дм.)</v>
      </c>
      <c r="S50" s="28">
        <v>1610</v>
      </c>
      <c r="T50" s="28">
        <v>138.93</v>
      </c>
      <c r="U50" s="28">
        <v>223677.3</v>
      </c>
      <c r="V50" s="28">
        <v>250518.576</v>
      </c>
      <c r="W50" s="26"/>
      <c r="X50" s="26" t="s">
        <v>72</v>
      </c>
      <c r="Y50" s="26" t="s">
        <v>61</v>
      </c>
    </row>
    <row r="51" spans="2:25" x14ac:dyDescent="0.2">
      <c r="B51" s="26" t="s">
        <v>109</v>
      </c>
      <c r="C51" s="26" t="s">
        <v>55</v>
      </c>
      <c r="D51" s="26" t="s">
        <v>66</v>
      </c>
      <c r="E51" s="26" t="str">
        <f>VLOOKUP(D51,[1]ЕНС!A:E,2,FALSE)</f>
        <v>Бензин</v>
      </c>
      <c r="F51" s="26" t="str">
        <f>VLOOKUP(D51,[1]ЕНС!A:E,3,FALSE)</f>
        <v>для двигателей с искровым зажиганием, марка АИ-92, неэтилированный и этилированный</v>
      </c>
      <c r="G51" s="26" t="s">
        <v>67</v>
      </c>
      <c r="H51" s="26" t="s">
        <v>10</v>
      </c>
      <c r="I51" s="26">
        <v>0</v>
      </c>
      <c r="J51" s="26">
        <v>631010000</v>
      </c>
      <c r="K51" s="26" t="str">
        <f>VLOOKUP(B51,[1]ПланКаз!A38:M3342,12,0)</f>
        <v>ҚР, ШҚО, Өскемен қ., Бажов көш., 10</v>
      </c>
      <c r="L51" s="26" t="str">
        <f>VLOOKUP(B51,[1]ПланКаз!A36:M3340,13,0)</f>
        <v>Маусым-Шілде</v>
      </c>
      <c r="M51" s="26" t="str">
        <f>VLOOKUP(B51,[1]ПланКаз!A38:N3342,14,0)</f>
        <v>Шығыс-Қазақстан облысы, Жаңа Бұқтырма к.</v>
      </c>
      <c r="N51" s="26" t="s">
        <v>58</v>
      </c>
      <c r="O51" s="26" t="str">
        <f>VLOOKUP(B51,[1]ПланКаз!A37:P3341,16,0)</f>
        <v>2-ші жарты жылдық</v>
      </c>
      <c r="P51" s="26" t="s">
        <v>59</v>
      </c>
      <c r="Q51" s="27" t="s">
        <v>68</v>
      </c>
      <c r="R51" s="26" t="str">
        <f>VLOOKUP(B51,[1]ПланКаз!A36:S3340,19,0)</f>
        <v>Литр (текше дм.)</v>
      </c>
      <c r="S51" s="28">
        <v>2550</v>
      </c>
      <c r="T51" s="28">
        <v>130</v>
      </c>
      <c r="U51" s="28" t="s">
        <v>61</v>
      </c>
      <c r="V51" s="28" t="s">
        <v>61</v>
      </c>
      <c r="W51" s="26" t="s">
        <v>69</v>
      </c>
      <c r="X51" s="26" t="s">
        <v>72</v>
      </c>
      <c r="Y51" s="26" t="s">
        <v>77</v>
      </c>
    </row>
    <row r="52" spans="2:25" x14ac:dyDescent="0.2">
      <c r="B52" s="26" t="s">
        <v>110</v>
      </c>
      <c r="C52" s="26" t="s">
        <v>55</v>
      </c>
      <c r="D52" s="26" t="s">
        <v>66</v>
      </c>
      <c r="E52" s="26" t="str">
        <f>VLOOKUP(D52,[1]ЕНС!A:E,2,FALSE)</f>
        <v>Бензин</v>
      </c>
      <c r="F52" s="26" t="str">
        <f>VLOOKUP(D52,[1]ЕНС!A:E,3,FALSE)</f>
        <v>для двигателей с искровым зажиганием, марка АИ-92, неэтилированный и этилированный</v>
      </c>
      <c r="G52" s="26" t="s">
        <v>67</v>
      </c>
      <c r="H52" s="26" t="s">
        <v>10</v>
      </c>
      <c r="I52" s="26">
        <v>0</v>
      </c>
      <c r="J52" s="26">
        <v>631010000</v>
      </c>
      <c r="K52" s="26" t="str">
        <f>VLOOKUP(B52,[1]ПланКаз!A39:M3343,12,0)</f>
        <v>ҚР, ШҚО, Өскемен қ., Бажов көш., 10</v>
      </c>
      <c r="L52" s="26" t="str">
        <f>VLOOKUP(B52,[1]ПланКаз!A37:M3341,13,0)</f>
        <v>Мамыр - Маусым</v>
      </c>
      <c r="M52" s="26" t="str">
        <f>VLOOKUP(B52,[1]ПланКаз!A39:N3343,14,0)</f>
        <v>Шығыс-Қазақстан облысы, Жаңа Бұқтырма к.</v>
      </c>
      <c r="N52" s="26" t="s">
        <v>58</v>
      </c>
      <c r="O52" s="26" t="str">
        <f>VLOOKUP(B52,[1]ПланКаз!A38:P3342,16,0)</f>
        <v>2-ші жарты жылдық</v>
      </c>
      <c r="P52" s="26" t="s">
        <v>59</v>
      </c>
      <c r="Q52" s="27" t="s">
        <v>68</v>
      </c>
      <c r="R52" s="26" t="str">
        <f>VLOOKUP(B52,[1]ПланКаз!A37:S3341,19,0)</f>
        <v>Литр (текше дм.)</v>
      </c>
      <c r="S52" s="28">
        <v>2400</v>
      </c>
      <c r="T52" s="28">
        <v>138.93</v>
      </c>
      <c r="U52" s="28" t="s">
        <v>61</v>
      </c>
      <c r="V52" s="28" t="s">
        <v>61</v>
      </c>
      <c r="W52" s="26" t="s">
        <v>69</v>
      </c>
      <c r="X52" s="26" t="s">
        <v>72</v>
      </c>
      <c r="Y52" s="26" t="s">
        <v>79</v>
      </c>
    </row>
    <row r="53" spans="2:25" x14ac:dyDescent="0.2">
      <c r="B53" s="26" t="s">
        <v>111</v>
      </c>
      <c r="C53" s="26" t="s">
        <v>55</v>
      </c>
      <c r="D53" s="26" t="s">
        <v>66</v>
      </c>
      <c r="E53" s="26" t="str">
        <f>VLOOKUP(D53,[1]ЕНС!A:E,2,FALSE)</f>
        <v>Бензин</v>
      </c>
      <c r="F53" s="26" t="str">
        <f>VLOOKUP(D53,[1]ЕНС!A:E,3,FALSE)</f>
        <v>для двигателей с искровым зажиганием, марка АИ-92, неэтилированный и этилированный</v>
      </c>
      <c r="G53" s="26" t="s">
        <v>67</v>
      </c>
      <c r="H53" s="26" t="s">
        <v>10</v>
      </c>
      <c r="I53" s="26">
        <v>0</v>
      </c>
      <c r="J53" s="26">
        <v>631010000</v>
      </c>
      <c r="K53" s="26" t="str">
        <f>VLOOKUP(B53,[1]ПланКаз!A40:M3344,12,0)</f>
        <v>ҚР, ШҚО, Өскемен қ., Бажов көш., 10</v>
      </c>
      <c r="L53" s="26" t="str">
        <f>VLOOKUP(B53,[1]ПланКаз!A38:M3342,13,0)</f>
        <v>Маусым -Шілде</v>
      </c>
      <c r="M53" s="26" t="str">
        <f>VLOOKUP(B53,[1]ПланКаз!A40:N3344,14,0)</f>
        <v>Шығыс-Қазақстан облысы, Жаңа Бұқтырма к.</v>
      </c>
      <c r="N53" s="26" t="s">
        <v>58</v>
      </c>
      <c r="O53" s="26" t="str">
        <f>VLOOKUP(B53,[1]ПланКаз!A39:P3343,16,0)</f>
        <v>2-ші жарты жылдық</v>
      </c>
      <c r="P53" s="26" t="s">
        <v>59</v>
      </c>
      <c r="Q53" s="27" t="s">
        <v>68</v>
      </c>
      <c r="R53" s="26" t="str">
        <f>VLOOKUP(B53,[1]ПланКаз!A38:S3342,19,0)</f>
        <v>Литр (текше дм.)</v>
      </c>
      <c r="S53" s="28">
        <v>1930</v>
      </c>
      <c r="T53" s="28">
        <v>138.93</v>
      </c>
      <c r="U53" s="28">
        <v>268134.90000000002</v>
      </c>
      <c r="V53" s="28">
        <v>300311.08799999999</v>
      </c>
      <c r="W53" s="26"/>
      <c r="X53" s="26" t="s">
        <v>72</v>
      </c>
      <c r="Y53" s="26" t="s">
        <v>61</v>
      </c>
    </row>
    <row r="54" spans="2:25" x14ac:dyDescent="0.2">
      <c r="B54" s="26" t="s">
        <v>112</v>
      </c>
      <c r="C54" s="26" t="s">
        <v>55</v>
      </c>
      <c r="D54" s="26" t="s">
        <v>66</v>
      </c>
      <c r="E54" s="26" t="str">
        <f>VLOOKUP(D54,[1]ЕНС!A:E,2,FALSE)</f>
        <v>Бензин</v>
      </c>
      <c r="F54" s="26" t="str">
        <f>VLOOKUP(D54,[1]ЕНС!A:E,3,FALSE)</f>
        <v>для двигателей с искровым зажиганием, марка АИ-92, неэтилированный и этилированный</v>
      </c>
      <c r="G54" s="26" t="s">
        <v>67</v>
      </c>
      <c r="H54" s="26" t="s">
        <v>10</v>
      </c>
      <c r="I54" s="26">
        <v>0</v>
      </c>
      <c r="J54" s="26">
        <v>631010000</v>
      </c>
      <c r="K54" s="26" t="str">
        <f>VLOOKUP(B54,[1]ПланКаз!A41:M3345,12,0)</f>
        <v>ҚР, ШҚО, Өскемен қ., Бажов көш., 10</v>
      </c>
      <c r="L54" s="26" t="str">
        <f>VLOOKUP(B54,[1]ПланКаз!A39:M3343,13,0)</f>
        <v>Желтоқсан-Қантар</v>
      </c>
      <c r="M54" s="26" t="str">
        <f>VLOOKUP(B54,[1]ПланКаз!A41:N3345,14,0)</f>
        <v>Шығыс-Қазақстан облысы, Глубокое к.</v>
      </c>
      <c r="N54" s="26" t="s">
        <v>58</v>
      </c>
      <c r="O54" s="26" t="str">
        <f>VLOOKUP(B54,[1]ПланКаз!A40:P3344,16,0)</f>
        <v>1-ші жарты жылдық</v>
      </c>
      <c r="P54" s="26" t="s">
        <v>59</v>
      </c>
      <c r="Q54" s="27" t="s">
        <v>68</v>
      </c>
      <c r="R54" s="26" t="str">
        <f>VLOOKUP(B54,[1]ПланКаз!A39:S3343,19,0)</f>
        <v>Литр (текше дм.)</v>
      </c>
      <c r="S54" s="28">
        <v>23310</v>
      </c>
      <c r="T54" s="28">
        <v>130</v>
      </c>
      <c r="U54" s="28" t="s">
        <v>61</v>
      </c>
      <c r="V54" s="28" t="s">
        <v>61</v>
      </c>
      <c r="W54" s="26" t="s">
        <v>69</v>
      </c>
      <c r="X54" s="26" t="s">
        <v>62</v>
      </c>
      <c r="Y54" s="26" t="s">
        <v>70</v>
      </c>
    </row>
    <row r="55" spans="2:25" x14ac:dyDescent="0.2">
      <c r="B55" s="26" t="s">
        <v>113</v>
      </c>
      <c r="C55" s="26" t="s">
        <v>55</v>
      </c>
      <c r="D55" s="26" t="s">
        <v>66</v>
      </c>
      <c r="E55" s="26" t="str">
        <f>VLOOKUP(D55,[1]ЕНС!A:E,2,FALSE)</f>
        <v>Бензин</v>
      </c>
      <c r="F55" s="26" t="str">
        <f>VLOOKUP(D55,[1]ЕНС!A:E,3,FALSE)</f>
        <v>для двигателей с искровым зажиганием, марка АИ-92, неэтилированный и этилированный</v>
      </c>
      <c r="G55" s="26" t="s">
        <v>67</v>
      </c>
      <c r="H55" s="26" t="s">
        <v>10</v>
      </c>
      <c r="I55" s="26">
        <v>0</v>
      </c>
      <c r="J55" s="26">
        <v>631010000</v>
      </c>
      <c r="K55" s="26" t="str">
        <f>VLOOKUP(B55,[1]ПланКаз!A42:M3346,12,0)</f>
        <v>ҚР, ШҚО, Өскемен қ., Бажов көш., 10</v>
      </c>
      <c r="L55" s="26" t="str">
        <f>VLOOKUP(B55,[1]ПланКаз!A40:M3344,13,0)</f>
        <v>Қантар - Ақпан</v>
      </c>
      <c r="M55" s="26" t="str">
        <f>VLOOKUP(B55,[1]ПланКаз!A42:N3346,14,0)</f>
        <v>Шығыс-Қазақстан облысы, Глубокое к.</v>
      </c>
      <c r="N55" s="26" t="s">
        <v>58</v>
      </c>
      <c r="O55" s="26" t="str">
        <f>VLOOKUP(B55,[1]ПланКаз!A41:P3345,16,0)</f>
        <v>1-ші жарты жылдық</v>
      </c>
      <c r="P55" s="26" t="s">
        <v>59</v>
      </c>
      <c r="Q55" s="27" t="s">
        <v>68</v>
      </c>
      <c r="R55" s="26" t="str">
        <f>VLOOKUP(B55,[1]ПланКаз!A40:S3344,19,0)</f>
        <v>Литр (текше дм.)</v>
      </c>
      <c r="S55" s="28">
        <v>21807</v>
      </c>
      <c r="T55" s="28">
        <v>138.93</v>
      </c>
      <c r="U55" s="28" t="s">
        <v>61</v>
      </c>
      <c r="V55" s="28" t="s">
        <v>61</v>
      </c>
      <c r="W55" s="26"/>
      <c r="X55" s="26" t="s">
        <v>72</v>
      </c>
      <c r="Y55" s="26" t="s">
        <v>73</v>
      </c>
    </row>
    <row r="56" spans="2:25" x14ac:dyDescent="0.2">
      <c r="B56" s="26" t="s">
        <v>114</v>
      </c>
      <c r="C56" s="26" t="s">
        <v>55</v>
      </c>
      <c r="D56" s="26" t="s">
        <v>66</v>
      </c>
      <c r="E56" s="26" t="str">
        <f>VLOOKUP(D56,[1]ЕНС!A:E,2,FALSE)</f>
        <v>Бензин</v>
      </c>
      <c r="F56" s="26" t="str">
        <f>VLOOKUP(D56,[1]ЕНС!A:E,3,FALSE)</f>
        <v>для двигателей с искровым зажиганием, марка АИ-92, неэтилированный и этилированный</v>
      </c>
      <c r="G56" s="26" t="s">
        <v>67</v>
      </c>
      <c r="H56" s="26" t="s">
        <v>10</v>
      </c>
      <c r="I56" s="26">
        <v>0</v>
      </c>
      <c r="J56" s="26">
        <v>631010000</v>
      </c>
      <c r="K56" s="26" t="str">
        <f>VLOOKUP(B56,[1]ПланКаз!A43:M3347,12,0)</f>
        <v>ҚР, ШҚО, Өскемен қ., Бажов көш., 10</v>
      </c>
      <c r="L56" s="26" t="str">
        <f>VLOOKUP(B56,[1]ПланКаз!A41:M3345,13,0)</f>
        <v>Ақпан - Наурыз</v>
      </c>
      <c r="M56" s="26" t="str">
        <f>VLOOKUP(B56,[1]ПланКаз!A43:N3347,14,0)</f>
        <v>Шығыс-Қазақстан облысы, Глубокое к.</v>
      </c>
      <c r="N56" s="26" t="s">
        <v>58</v>
      </c>
      <c r="O56" s="26" t="str">
        <f>VLOOKUP(B56,[1]ПланКаз!A42:P3346,16,0)</f>
        <v>1-ші жарты жылдық</v>
      </c>
      <c r="P56" s="26" t="s">
        <v>59</v>
      </c>
      <c r="Q56" s="27" t="s">
        <v>68</v>
      </c>
      <c r="R56" s="26" t="str">
        <f>VLOOKUP(B56,[1]ПланКаз!A41:S3345,19,0)</f>
        <v>Литр (текше дм.)</v>
      </c>
      <c r="S56" s="28">
        <v>15265</v>
      </c>
      <c r="T56" s="28">
        <v>138.93</v>
      </c>
      <c r="U56" s="28">
        <v>2120766.4500000002</v>
      </c>
      <c r="V56" s="28">
        <v>2375258.4240000001</v>
      </c>
      <c r="W56" s="26"/>
      <c r="X56" s="26" t="s">
        <v>72</v>
      </c>
      <c r="Y56" s="26" t="s">
        <v>61</v>
      </c>
    </row>
    <row r="57" spans="2:25" x14ac:dyDescent="0.2">
      <c r="B57" s="26" t="s">
        <v>115</v>
      </c>
      <c r="C57" s="26" t="s">
        <v>55</v>
      </c>
      <c r="D57" s="26" t="s">
        <v>66</v>
      </c>
      <c r="E57" s="26" t="str">
        <f>VLOOKUP(D57,[1]ЕНС!A:E,2,FALSE)</f>
        <v>Бензин</v>
      </c>
      <c r="F57" s="26" t="str">
        <f>VLOOKUP(D57,[1]ЕНС!A:E,3,FALSE)</f>
        <v>для двигателей с искровым зажиганием, марка АИ-92, неэтилированный и этилированный</v>
      </c>
      <c r="G57" s="26" t="s">
        <v>67</v>
      </c>
      <c r="H57" s="26" t="s">
        <v>10</v>
      </c>
      <c r="I57" s="26">
        <v>0</v>
      </c>
      <c r="J57" s="26">
        <v>631010000</v>
      </c>
      <c r="K57" s="26" t="str">
        <f>VLOOKUP(B57,[1]ПланКаз!A44:M3348,12,0)</f>
        <v>ҚР, ШҚО, Өскемен қ., Бажов көш., 10</v>
      </c>
      <c r="L57" s="26" t="str">
        <f>VLOOKUP(B57,[1]ПланКаз!A42:M3346,13,0)</f>
        <v>Маусым-Шілде</v>
      </c>
      <c r="M57" s="26" t="str">
        <f>VLOOKUP(B57,[1]ПланКаз!A44:N3348,14,0)</f>
        <v>Шығыс-Қазақстан облысы, Глубокое к.</v>
      </c>
      <c r="N57" s="26" t="s">
        <v>58</v>
      </c>
      <c r="O57" s="26" t="str">
        <f>VLOOKUP(B57,[1]ПланКаз!A43:P3347,16,0)</f>
        <v>2-ші жарты жылдық</v>
      </c>
      <c r="P57" s="26" t="s">
        <v>59</v>
      </c>
      <c r="Q57" s="27" t="s">
        <v>68</v>
      </c>
      <c r="R57" s="26" t="str">
        <f>VLOOKUP(B57,[1]ПланКаз!A42:S3346,19,0)</f>
        <v>Литр (текше дм.)</v>
      </c>
      <c r="S57" s="28">
        <v>22810</v>
      </c>
      <c r="T57" s="28">
        <v>130</v>
      </c>
      <c r="U57" s="28" t="s">
        <v>61</v>
      </c>
      <c r="V57" s="28" t="s">
        <v>61</v>
      </c>
      <c r="W57" s="26" t="s">
        <v>69</v>
      </c>
      <c r="X57" s="26" t="s">
        <v>72</v>
      </c>
      <c r="Y57" s="26" t="s">
        <v>77</v>
      </c>
    </row>
    <row r="58" spans="2:25" x14ac:dyDescent="0.2">
      <c r="B58" s="26" t="s">
        <v>116</v>
      </c>
      <c r="C58" s="26" t="s">
        <v>55</v>
      </c>
      <c r="D58" s="26" t="s">
        <v>66</v>
      </c>
      <c r="E58" s="26" t="str">
        <f>VLOOKUP(D58,[1]ЕНС!A:E,2,FALSE)</f>
        <v>Бензин</v>
      </c>
      <c r="F58" s="26" t="str">
        <f>VLOOKUP(D58,[1]ЕНС!A:E,3,FALSE)</f>
        <v>для двигателей с искровым зажиганием, марка АИ-92, неэтилированный и этилированный</v>
      </c>
      <c r="G58" s="26" t="s">
        <v>67</v>
      </c>
      <c r="H58" s="26" t="s">
        <v>10</v>
      </c>
      <c r="I58" s="26">
        <v>0</v>
      </c>
      <c r="J58" s="26">
        <v>631010000</v>
      </c>
      <c r="K58" s="26" t="str">
        <f>VLOOKUP(B58,[1]ПланКаз!A45:M3349,12,0)</f>
        <v>ҚР, ШҚО, Өскемен қ., Бажов көш., 10</v>
      </c>
      <c r="L58" s="26" t="str">
        <f>VLOOKUP(B58,[1]ПланКаз!A43:M3347,13,0)</f>
        <v>Мамыр - Маусым</v>
      </c>
      <c r="M58" s="26" t="str">
        <f>VLOOKUP(B58,[1]ПланКаз!A45:N3349,14,0)</f>
        <v>Шығыс-Қазақстан облысы, Глубокое к.</v>
      </c>
      <c r="N58" s="26" t="s">
        <v>58</v>
      </c>
      <c r="O58" s="26" t="str">
        <f>VLOOKUP(B58,[1]ПланКаз!A44:P3348,16,0)</f>
        <v>2-ші жарты жылдық</v>
      </c>
      <c r="P58" s="26" t="s">
        <v>59</v>
      </c>
      <c r="Q58" s="27" t="s">
        <v>68</v>
      </c>
      <c r="R58" s="26" t="str">
        <f>VLOOKUP(B58,[1]ПланКаз!A43:S3347,19,0)</f>
        <v>Литр (текше дм.)</v>
      </c>
      <c r="S58" s="28">
        <v>21349</v>
      </c>
      <c r="T58" s="28">
        <v>138.93</v>
      </c>
      <c r="U58" s="28" t="s">
        <v>61</v>
      </c>
      <c r="V58" s="28" t="s">
        <v>61</v>
      </c>
      <c r="W58" s="26" t="s">
        <v>69</v>
      </c>
      <c r="X58" s="26" t="s">
        <v>72</v>
      </c>
      <c r="Y58" s="26" t="s">
        <v>79</v>
      </c>
    </row>
    <row r="59" spans="2:25" x14ac:dyDescent="0.2">
      <c r="B59" s="26" t="s">
        <v>117</v>
      </c>
      <c r="C59" s="26" t="s">
        <v>55</v>
      </c>
      <c r="D59" s="26" t="s">
        <v>66</v>
      </c>
      <c r="E59" s="26" t="str">
        <f>VLOOKUP(D59,[1]ЕНС!A:E,2,FALSE)</f>
        <v>Бензин</v>
      </c>
      <c r="F59" s="26" t="str">
        <f>VLOOKUP(D59,[1]ЕНС!A:E,3,FALSE)</f>
        <v>для двигателей с искровым зажиганием, марка АИ-92, неэтилированный и этилированный</v>
      </c>
      <c r="G59" s="26" t="s">
        <v>67</v>
      </c>
      <c r="H59" s="26" t="s">
        <v>10</v>
      </c>
      <c r="I59" s="26">
        <v>0</v>
      </c>
      <c r="J59" s="26">
        <v>631010000</v>
      </c>
      <c r="K59" s="26" t="str">
        <f>VLOOKUP(B59,[1]ПланКаз!A46:M3350,12,0)</f>
        <v>ҚР, ШҚО, Өскемен қ., Бажов көш., 10</v>
      </c>
      <c r="L59" s="26" t="str">
        <f>VLOOKUP(B59,[1]ПланКаз!A44:M3348,13,0)</f>
        <v>Маусым -Шілде</v>
      </c>
      <c r="M59" s="26" t="str">
        <f>VLOOKUP(B59,[1]ПланКаз!A46:N3350,14,0)</f>
        <v>Шығыс-Қазақстан облысы, Глубокое к.</v>
      </c>
      <c r="N59" s="26" t="s">
        <v>58</v>
      </c>
      <c r="O59" s="26" t="str">
        <f>VLOOKUP(B59,[1]ПланКаз!A45:P3349,16,0)</f>
        <v>2-ші жарты жылдық</v>
      </c>
      <c r="P59" s="26" t="s">
        <v>59</v>
      </c>
      <c r="Q59" s="27" t="s">
        <v>68</v>
      </c>
      <c r="R59" s="26" t="str">
        <f>VLOOKUP(B59,[1]ПланКаз!A44:S3348,19,0)</f>
        <v>Литр (текше дм.)</v>
      </c>
      <c r="S59" s="28">
        <v>17549</v>
      </c>
      <c r="T59" s="28">
        <v>138.93</v>
      </c>
      <c r="U59" s="28">
        <v>2438082.5699999998</v>
      </c>
      <c r="V59" s="28">
        <v>2730652.4780000001</v>
      </c>
      <c r="W59" s="26"/>
      <c r="X59" s="26" t="s">
        <v>72</v>
      </c>
      <c r="Y59" s="26" t="s">
        <v>61</v>
      </c>
    </row>
    <row r="60" spans="2:25" x14ac:dyDescent="0.2">
      <c r="B60" s="26" t="s">
        <v>118</v>
      </c>
      <c r="C60" s="26" t="s">
        <v>55</v>
      </c>
      <c r="D60" s="26" t="s">
        <v>66</v>
      </c>
      <c r="E60" s="26" t="str">
        <f>VLOOKUP(D60,[1]ЕНС!A:E,2,FALSE)</f>
        <v>Бензин</v>
      </c>
      <c r="F60" s="26" t="str">
        <f>VLOOKUP(D60,[1]ЕНС!A:E,3,FALSE)</f>
        <v>для двигателей с искровым зажиганием, марка АИ-92, неэтилированный и этилированный</v>
      </c>
      <c r="G60" s="26" t="s">
        <v>67</v>
      </c>
      <c r="H60" s="26" t="s">
        <v>10</v>
      </c>
      <c r="I60" s="26">
        <v>0</v>
      </c>
      <c r="J60" s="26">
        <v>631010000</v>
      </c>
      <c r="K60" s="26" t="str">
        <f>VLOOKUP(B60,[1]ПланКаз!A47:M3351,12,0)</f>
        <v>ҚР, ШҚО, Өскемен қ., Бажов көш., 10</v>
      </c>
      <c r="L60" s="26" t="str">
        <f>VLOOKUP(B60,[1]ПланКаз!A45:M3349,13,0)</f>
        <v>Желтоқсан-Қантар</v>
      </c>
      <c r="M60" s="26" t="str">
        <f>VLOOKUP(B60,[1]ПланКаз!A47:N3351,14,0)</f>
        <v>Шығыс-Қазақстан облысы, Первомайский к.</v>
      </c>
      <c r="N60" s="26" t="s">
        <v>58</v>
      </c>
      <c r="O60" s="26" t="str">
        <f>VLOOKUP(B60,[1]ПланКаз!A46:P3350,16,0)</f>
        <v>1-ші жарты жылдық</v>
      </c>
      <c r="P60" s="26" t="s">
        <v>59</v>
      </c>
      <c r="Q60" s="27" t="s">
        <v>68</v>
      </c>
      <c r="R60" s="26" t="str">
        <f>VLOOKUP(B60,[1]ПланКаз!A45:S3349,19,0)</f>
        <v>Литр (текше дм.)</v>
      </c>
      <c r="S60" s="28">
        <v>1800</v>
      </c>
      <c r="T60" s="28">
        <v>130</v>
      </c>
      <c r="U60" s="28" t="s">
        <v>61</v>
      </c>
      <c r="V60" s="28" t="s">
        <v>61</v>
      </c>
      <c r="W60" s="26" t="s">
        <v>69</v>
      </c>
      <c r="X60" s="26" t="s">
        <v>62</v>
      </c>
      <c r="Y60" s="26" t="s">
        <v>70</v>
      </c>
    </row>
    <row r="61" spans="2:25" x14ac:dyDescent="0.2">
      <c r="B61" s="26" t="s">
        <v>119</v>
      </c>
      <c r="C61" s="26" t="s">
        <v>55</v>
      </c>
      <c r="D61" s="26" t="s">
        <v>66</v>
      </c>
      <c r="E61" s="26" t="str">
        <f>VLOOKUP(D61,[1]ЕНС!A:E,2,FALSE)</f>
        <v>Бензин</v>
      </c>
      <c r="F61" s="26" t="str">
        <f>VLOOKUP(D61,[1]ЕНС!A:E,3,FALSE)</f>
        <v>для двигателей с искровым зажиганием, марка АИ-92, неэтилированный и этилированный</v>
      </c>
      <c r="G61" s="26" t="s">
        <v>67</v>
      </c>
      <c r="H61" s="26" t="s">
        <v>10</v>
      </c>
      <c r="I61" s="26">
        <v>0</v>
      </c>
      <c r="J61" s="26">
        <v>631010000</v>
      </c>
      <c r="K61" s="26" t="str">
        <f>VLOOKUP(B61,[1]ПланКаз!A48:M3352,12,0)</f>
        <v>ҚР, ШҚО, Өскемен қ., Бажов көш., 10</v>
      </c>
      <c r="L61" s="26" t="str">
        <f>VLOOKUP(B61,[1]ПланКаз!A46:M3350,13,0)</f>
        <v>Қантар - Ақпан</v>
      </c>
      <c r="M61" s="26" t="str">
        <f>VLOOKUP(B61,[1]ПланКаз!A48:N3352,14,0)</f>
        <v>Шығыс-Қазақстан облысы, Первомайский к.</v>
      </c>
      <c r="N61" s="26" t="s">
        <v>58</v>
      </c>
      <c r="O61" s="26" t="str">
        <f>VLOOKUP(B61,[1]ПланКаз!A47:P3351,16,0)</f>
        <v>1-ші жарты жылдық</v>
      </c>
      <c r="P61" s="26" t="s">
        <v>59</v>
      </c>
      <c r="Q61" s="27" t="s">
        <v>68</v>
      </c>
      <c r="R61" s="26" t="str">
        <f>VLOOKUP(B61,[1]ПланКаз!A46:S3350,19,0)</f>
        <v>Литр (текше дм.)</v>
      </c>
      <c r="S61" s="28">
        <v>1680</v>
      </c>
      <c r="T61" s="28">
        <v>138.93</v>
      </c>
      <c r="U61" s="28" t="s">
        <v>61</v>
      </c>
      <c r="V61" s="28" t="s">
        <v>61</v>
      </c>
      <c r="W61" s="26"/>
      <c r="X61" s="26" t="s">
        <v>72</v>
      </c>
      <c r="Y61" s="26" t="s">
        <v>73</v>
      </c>
    </row>
    <row r="62" spans="2:25" x14ac:dyDescent="0.2">
      <c r="B62" s="26" t="s">
        <v>120</v>
      </c>
      <c r="C62" s="26" t="s">
        <v>55</v>
      </c>
      <c r="D62" s="26" t="s">
        <v>66</v>
      </c>
      <c r="E62" s="26" t="str">
        <f>VLOOKUP(D62,[1]ЕНС!A:E,2,FALSE)</f>
        <v>Бензин</v>
      </c>
      <c r="F62" s="26" t="str">
        <f>VLOOKUP(D62,[1]ЕНС!A:E,3,FALSE)</f>
        <v>для двигателей с искровым зажиганием, марка АИ-92, неэтилированный и этилированный</v>
      </c>
      <c r="G62" s="26" t="s">
        <v>67</v>
      </c>
      <c r="H62" s="26" t="s">
        <v>10</v>
      </c>
      <c r="I62" s="26">
        <v>0</v>
      </c>
      <c r="J62" s="26">
        <v>631010000</v>
      </c>
      <c r="K62" s="26" t="str">
        <f>VLOOKUP(B62,[1]ПланКаз!A49:M3353,12,0)</f>
        <v>ҚР, ШҚО, Өскемен қ., Бажов көш., 10</v>
      </c>
      <c r="L62" s="26" t="str">
        <f>VLOOKUP(B62,[1]ПланКаз!A47:M3351,13,0)</f>
        <v>Ақпан - Наурыз</v>
      </c>
      <c r="M62" s="26" t="str">
        <f>VLOOKUP(B62,[1]ПланКаз!A49:N3353,14,0)</f>
        <v>Шығыс-Қазақстан облысы, Первомайский к.</v>
      </c>
      <c r="N62" s="26" t="s">
        <v>58</v>
      </c>
      <c r="O62" s="26" t="str">
        <f>VLOOKUP(B62,[1]ПланКаз!A48:P3352,16,0)</f>
        <v>1-ші жарты жылдық</v>
      </c>
      <c r="P62" s="26" t="s">
        <v>59</v>
      </c>
      <c r="Q62" s="27" t="s">
        <v>68</v>
      </c>
      <c r="R62" s="26" t="str">
        <f>VLOOKUP(B62,[1]ПланКаз!A47:S3351,19,0)</f>
        <v>Литр (текше дм.)</v>
      </c>
      <c r="S62" s="28">
        <v>1176</v>
      </c>
      <c r="T62" s="28">
        <v>138.93</v>
      </c>
      <c r="U62" s="28">
        <v>163381.68</v>
      </c>
      <c r="V62" s="28">
        <v>182987.48199999999</v>
      </c>
      <c r="W62" s="26"/>
      <c r="X62" s="26" t="s">
        <v>72</v>
      </c>
      <c r="Y62" s="26" t="s">
        <v>61</v>
      </c>
    </row>
    <row r="63" spans="2:25" x14ac:dyDescent="0.2">
      <c r="B63" s="26" t="s">
        <v>121</v>
      </c>
      <c r="C63" s="26" t="s">
        <v>55</v>
      </c>
      <c r="D63" s="26" t="s">
        <v>66</v>
      </c>
      <c r="E63" s="26" t="str">
        <f>VLOOKUP(D63,[1]ЕНС!A:E,2,FALSE)</f>
        <v>Бензин</v>
      </c>
      <c r="F63" s="26" t="str">
        <f>VLOOKUP(D63,[1]ЕНС!A:E,3,FALSE)</f>
        <v>для двигателей с искровым зажиганием, марка АИ-92, неэтилированный и этилированный</v>
      </c>
      <c r="G63" s="26" t="s">
        <v>67</v>
      </c>
      <c r="H63" s="26" t="s">
        <v>10</v>
      </c>
      <c r="I63" s="26">
        <v>0</v>
      </c>
      <c r="J63" s="26">
        <v>631010000</v>
      </c>
      <c r="K63" s="26" t="str">
        <f>VLOOKUP(B63,[1]ПланКаз!A50:M3354,12,0)</f>
        <v>ҚР, ШҚО, Өскемен қ., Бажов көш., 10</v>
      </c>
      <c r="L63" s="26" t="str">
        <f>VLOOKUP(B63,[1]ПланКаз!A48:M3352,13,0)</f>
        <v>Маусым-Шілде</v>
      </c>
      <c r="M63" s="26" t="str">
        <f>VLOOKUP(B63,[1]ПланКаз!A50:N3354,14,0)</f>
        <v>Шығыс-Қазақстан облысы, Первомайский к.</v>
      </c>
      <c r="N63" s="26" t="s">
        <v>58</v>
      </c>
      <c r="O63" s="26" t="str">
        <f>VLOOKUP(B63,[1]ПланКаз!A49:P3353,16,0)</f>
        <v>2-ші жарты жылдық</v>
      </c>
      <c r="P63" s="26" t="s">
        <v>59</v>
      </c>
      <c r="Q63" s="27" t="s">
        <v>68</v>
      </c>
      <c r="R63" s="26" t="str">
        <f>VLOOKUP(B63,[1]ПланКаз!A48:S3352,19,0)</f>
        <v>Литр (текше дм.)</v>
      </c>
      <c r="S63" s="28">
        <v>1800</v>
      </c>
      <c r="T63" s="28">
        <v>130</v>
      </c>
      <c r="U63" s="28" t="s">
        <v>61</v>
      </c>
      <c r="V63" s="28" t="s">
        <v>61</v>
      </c>
      <c r="W63" s="26" t="s">
        <v>69</v>
      </c>
      <c r="X63" s="26" t="s">
        <v>72</v>
      </c>
      <c r="Y63" s="26" t="s">
        <v>77</v>
      </c>
    </row>
    <row r="64" spans="2:25" x14ac:dyDescent="0.2">
      <c r="B64" s="26" t="s">
        <v>122</v>
      </c>
      <c r="C64" s="26" t="s">
        <v>55</v>
      </c>
      <c r="D64" s="26" t="s">
        <v>66</v>
      </c>
      <c r="E64" s="26" t="str">
        <f>VLOOKUP(D64,[1]ЕНС!A:E,2,FALSE)</f>
        <v>Бензин</v>
      </c>
      <c r="F64" s="26" t="str">
        <f>VLOOKUP(D64,[1]ЕНС!A:E,3,FALSE)</f>
        <v>для двигателей с искровым зажиганием, марка АИ-92, неэтилированный и этилированный</v>
      </c>
      <c r="G64" s="26" t="s">
        <v>67</v>
      </c>
      <c r="H64" s="26" t="s">
        <v>10</v>
      </c>
      <c r="I64" s="26">
        <v>0</v>
      </c>
      <c r="J64" s="26">
        <v>631010000</v>
      </c>
      <c r="K64" s="26" t="str">
        <f>VLOOKUP(B64,[1]ПланКаз!A51:M3355,12,0)</f>
        <v>ҚР, ШҚО, Өскемен қ., Бажов көш., 10</v>
      </c>
      <c r="L64" s="26" t="str">
        <f>VLOOKUP(B64,[1]ПланКаз!A49:M3353,13,0)</f>
        <v>Мамыр - Маусым</v>
      </c>
      <c r="M64" s="26" t="str">
        <f>VLOOKUP(B64,[1]ПланКаз!A51:N3355,14,0)</f>
        <v>Шығыс-Қазақстан облысы, Первомайский к.</v>
      </c>
      <c r="N64" s="26" t="s">
        <v>58</v>
      </c>
      <c r="O64" s="26" t="str">
        <f>VLOOKUP(B64,[1]ПланКаз!A50:P3354,16,0)</f>
        <v>2-ші жарты жылдық</v>
      </c>
      <c r="P64" s="26" t="s">
        <v>59</v>
      </c>
      <c r="Q64" s="27" t="s">
        <v>68</v>
      </c>
      <c r="R64" s="26" t="str">
        <f>VLOOKUP(B64,[1]ПланКаз!A49:S3353,19,0)</f>
        <v>Литр (текше дм.)</v>
      </c>
      <c r="S64" s="28">
        <v>1680</v>
      </c>
      <c r="T64" s="28">
        <v>138.93</v>
      </c>
      <c r="U64" s="28" t="s">
        <v>61</v>
      </c>
      <c r="V64" s="28" t="s">
        <v>61</v>
      </c>
      <c r="W64" s="26" t="s">
        <v>69</v>
      </c>
      <c r="X64" s="26" t="s">
        <v>72</v>
      </c>
      <c r="Y64" s="26" t="s">
        <v>79</v>
      </c>
    </row>
    <row r="65" spans="2:25" x14ac:dyDescent="0.2">
      <c r="B65" s="26" t="s">
        <v>123</v>
      </c>
      <c r="C65" s="26" t="s">
        <v>55</v>
      </c>
      <c r="D65" s="26" t="s">
        <v>66</v>
      </c>
      <c r="E65" s="26" t="str">
        <f>VLOOKUP(D65,[1]ЕНС!A:E,2,FALSE)</f>
        <v>Бензин</v>
      </c>
      <c r="F65" s="26" t="str">
        <f>VLOOKUP(D65,[1]ЕНС!A:E,3,FALSE)</f>
        <v>для двигателей с искровым зажиганием, марка АИ-92, неэтилированный и этилированный</v>
      </c>
      <c r="G65" s="26" t="s">
        <v>67</v>
      </c>
      <c r="H65" s="26" t="s">
        <v>10</v>
      </c>
      <c r="I65" s="26">
        <v>0</v>
      </c>
      <c r="J65" s="26">
        <v>631010000</v>
      </c>
      <c r="K65" s="26" t="str">
        <f>VLOOKUP(B65,[1]ПланКаз!A52:M3356,12,0)</f>
        <v>ҚР, ШҚО, Өскемен қ., Бажов көш., 10</v>
      </c>
      <c r="L65" s="26" t="str">
        <f>VLOOKUP(B65,[1]ПланКаз!A50:M3354,13,0)</f>
        <v>Маусым -Шілде</v>
      </c>
      <c r="M65" s="26" t="str">
        <f>VLOOKUP(B65,[1]ПланКаз!A52:N3356,14,0)</f>
        <v>Шығыс-Қазақстан облысы, Первомайский к.</v>
      </c>
      <c r="N65" s="26" t="s">
        <v>58</v>
      </c>
      <c r="O65" s="26" t="str">
        <f>VLOOKUP(B65,[1]ПланКаз!A51:P3355,16,0)</f>
        <v>2-ші жарты жылдық</v>
      </c>
      <c r="P65" s="26" t="s">
        <v>59</v>
      </c>
      <c r="Q65" s="27" t="s">
        <v>68</v>
      </c>
      <c r="R65" s="26" t="str">
        <f>VLOOKUP(B65,[1]ПланКаз!A50:S3354,19,0)</f>
        <v>Литр (текше дм.)</v>
      </c>
      <c r="S65" s="28">
        <v>1344</v>
      </c>
      <c r="T65" s="28">
        <v>138.93</v>
      </c>
      <c r="U65" s="28">
        <v>186721.92000000001</v>
      </c>
      <c r="V65" s="28">
        <v>209128.55</v>
      </c>
      <c r="W65" s="26"/>
      <c r="X65" s="26" t="s">
        <v>72</v>
      </c>
      <c r="Y65" s="26" t="s">
        <v>61</v>
      </c>
    </row>
    <row r="66" spans="2:25" x14ac:dyDescent="0.2">
      <c r="B66" s="26" t="s">
        <v>124</v>
      </c>
      <c r="C66" s="26" t="s">
        <v>55</v>
      </c>
      <c r="D66" s="26" t="s">
        <v>66</v>
      </c>
      <c r="E66" s="26" t="str">
        <f>VLOOKUP(D66,[1]ЕНС!A:E,2,FALSE)</f>
        <v>Бензин</v>
      </c>
      <c r="F66" s="26" t="str">
        <f>VLOOKUP(D66,[1]ЕНС!A:E,3,FALSE)</f>
        <v>для двигателей с искровым зажиганием, марка АИ-92, неэтилированный и этилированный</v>
      </c>
      <c r="G66" s="26" t="s">
        <v>67</v>
      </c>
      <c r="H66" s="26" t="s">
        <v>10</v>
      </c>
      <c r="I66" s="26">
        <v>0</v>
      </c>
      <c r="J66" s="26">
        <v>631010000</v>
      </c>
      <c r="K66" s="26" t="str">
        <f>VLOOKUP(B66,[1]ПланКаз!A53:M3357,12,0)</f>
        <v>ҚР, ШҚО, Өскемен қ., Бажов көш., 10</v>
      </c>
      <c r="L66" s="26" t="str">
        <f>VLOOKUP(B66,[1]ПланКаз!A51:M3355,13,0)</f>
        <v>Желтоқсан-Қантар</v>
      </c>
      <c r="M66" s="26" t="str">
        <f>VLOOKUP(B66,[1]ПланКаз!A53:N3357,14,0)</f>
        <v>Шығыс-Қазақстан облысы, Ақжар а., Тарбағатай ауданы</v>
      </c>
      <c r="N66" s="26" t="s">
        <v>58</v>
      </c>
      <c r="O66" s="26" t="str">
        <f>VLOOKUP(B66,[1]ПланКаз!A52:P3356,16,0)</f>
        <v>1-ші жарты жылдық</v>
      </c>
      <c r="P66" s="26" t="s">
        <v>59</v>
      </c>
      <c r="Q66" s="27" t="s">
        <v>68</v>
      </c>
      <c r="R66" s="26" t="str">
        <f>VLOOKUP(B66,[1]ПланКаз!A51:S3355,19,0)</f>
        <v>Литр (текше дм.)</v>
      </c>
      <c r="S66" s="28">
        <v>32775</v>
      </c>
      <c r="T66" s="28">
        <v>130</v>
      </c>
      <c r="U66" s="28" t="s">
        <v>61</v>
      </c>
      <c r="V66" s="28" t="s">
        <v>61</v>
      </c>
      <c r="W66" s="26" t="s">
        <v>69</v>
      </c>
      <c r="X66" s="26" t="s">
        <v>62</v>
      </c>
      <c r="Y66" s="26" t="s">
        <v>70</v>
      </c>
    </row>
    <row r="67" spans="2:25" x14ac:dyDescent="0.2">
      <c r="B67" s="26" t="s">
        <v>125</v>
      </c>
      <c r="C67" s="26" t="s">
        <v>55</v>
      </c>
      <c r="D67" s="26" t="s">
        <v>66</v>
      </c>
      <c r="E67" s="26" t="str">
        <f>VLOOKUP(D67,[1]ЕНС!A:E,2,FALSE)</f>
        <v>Бензин</v>
      </c>
      <c r="F67" s="26" t="str">
        <f>VLOOKUP(D67,[1]ЕНС!A:E,3,FALSE)</f>
        <v>для двигателей с искровым зажиганием, марка АИ-92, неэтилированный и этилированный</v>
      </c>
      <c r="G67" s="26" t="s">
        <v>67</v>
      </c>
      <c r="H67" s="26" t="s">
        <v>10</v>
      </c>
      <c r="I67" s="26">
        <v>0</v>
      </c>
      <c r="J67" s="26">
        <v>631010000</v>
      </c>
      <c r="K67" s="26" t="str">
        <f>VLOOKUP(B67,[1]ПланКаз!A54:M3358,12,0)</f>
        <v>ҚР, ШҚО, Өскемен қ., Бажов көш., 10</v>
      </c>
      <c r="L67" s="26" t="str">
        <f>VLOOKUP(B67,[1]ПланКаз!A52:M3356,13,0)</f>
        <v>Қантар - Ақпан</v>
      </c>
      <c r="M67" s="26" t="str">
        <f>VLOOKUP(B67,[1]ПланКаз!A54:N3358,14,0)</f>
        <v>Шығыс-Қазақстан облысы, Ақжар а., Тарбағатай ауданы</v>
      </c>
      <c r="N67" s="26" t="s">
        <v>58</v>
      </c>
      <c r="O67" s="26" t="str">
        <f>VLOOKUP(B67,[1]ПланКаз!A53:P3357,16,0)</f>
        <v>1-ші жарты жылдық</v>
      </c>
      <c r="P67" s="26" t="s">
        <v>59</v>
      </c>
      <c r="Q67" s="27" t="s">
        <v>68</v>
      </c>
      <c r="R67" s="26" t="str">
        <f>VLOOKUP(B67,[1]ПланКаз!A52:S3356,19,0)</f>
        <v>Литр (текше дм.)</v>
      </c>
      <c r="S67" s="28">
        <v>30660</v>
      </c>
      <c r="T67" s="28">
        <v>138.93</v>
      </c>
      <c r="U67" s="28" t="s">
        <v>61</v>
      </c>
      <c r="V67" s="28" t="s">
        <v>61</v>
      </c>
      <c r="W67" s="26"/>
      <c r="X67" s="26" t="s">
        <v>72</v>
      </c>
      <c r="Y67" s="26" t="s">
        <v>73</v>
      </c>
    </row>
    <row r="68" spans="2:25" x14ac:dyDescent="0.2">
      <c r="B68" s="26" t="s">
        <v>126</v>
      </c>
      <c r="C68" s="26" t="s">
        <v>55</v>
      </c>
      <c r="D68" s="26" t="s">
        <v>66</v>
      </c>
      <c r="E68" s="26" t="str">
        <f>VLOOKUP(D68,[1]ЕНС!A:E,2,FALSE)</f>
        <v>Бензин</v>
      </c>
      <c r="F68" s="26" t="str">
        <f>VLOOKUP(D68,[1]ЕНС!A:E,3,FALSE)</f>
        <v>для двигателей с искровым зажиганием, марка АИ-92, неэтилированный и этилированный</v>
      </c>
      <c r="G68" s="26" t="s">
        <v>67</v>
      </c>
      <c r="H68" s="26" t="s">
        <v>10</v>
      </c>
      <c r="I68" s="26">
        <v>0</v>
      </c>
      <c r="J68" s="26">
        <v>631010000</v>
      </c>
      <c r="K68" s="26" t="str">
        <f>VLOOKUP(B68,[1]ПланКаз!A55:M3359,12,0)</f>
        <v>ҚР, ШҚО, Өскемен қ., Бажов көш., 10</v>
      </c>
      <c r="L68" s="26" t="str">
        <f>VLOOKUP(B68,[1]ПланКаз!A53:M3357,13,0)</f>
        <v>Ақпан - Наурыз</v>
      </c>
      <c r="M68" s="26" t="str">
        <f>VLOOKUP(B68,[1]ПланКаз!A55:N3359,14,0)</f>
        <v>Шығыс-Қазақстан облысы, Ақжар а., Тарбағатай ауданы</v>
      </c>
      <c r="N68" s="26" t="s">
        <v>58</v>
      </c>
      <c r="O68" s="26" t="str">
        <f>VLOOKUP(B68,[1]ПланКаз!A54:P3358,16,0)</f>
        <v>1-ші жарты жылдық</v>
      </c>
      <c r="P68" s="26" t="s">
        <v>59</v>
      </c>
      <c r="Q68" s="27" t="s">
        <v>68</v>
      </c>
      <c r="R68" s="26" t="str">
        <f>VLOOKUP(B68,[1]ПланКаз!A53:S3357,19,0)</f>
        <v>Литр (текше дм.)</v>
      </c>
      <c r="S68" s="28">
        <v>21462</v>
      </c>
      <c r="T68" s="28">
        <v>138.93</v>
      </c>
      <c r="U68" s="28">
        <v>2981715.66</v>
      </c>
      <c r="V68" s="28">
        <v>3339521.5389999999</v>
      </c>
      <c r="W68" s="26"/>
      <c r="X68" s="26" t="s">
        <v>72</v>
      </c>
      <c r="Y68" s="26" t="s">
        <v>61</v>
      </c>
    </row>
    <row r="69" spans="2:25" x14ac:dyDescent="0.2">
      <c r="B69" s="26" t="s">
        <v>127</v>
      </c>
      <c r="C69" s="26" t="s">
        <v>55</v>
      </c>
      <c r="D69" s="26" t="s">
        <v>66</v>
      </c>
      <c r="E69" s="26" t="str">
        <f>VLOOKUP(D69,[1]ЕНС!A:E,2,FALSE)</f>
        <v>Бензин</v>
      </c>
      <c r="F69" s="26" t="str">
        <f>VLOOKUP(D69,[1]ЕНС!A:E,3,FALSE)</f>
        <v>для двигателей с искровым зажиганием, марка АИ-92, неэтилированный и этилированный</v>
      </c>
      <c r="G69" s="26" t="s">
        <v>67</v>
      </c>
      <c r="H69" s="26" t="s">
        <v>10</v>
      </c>
      <c r="I69" s="26">
        <v>0</v>
      </c>
      <c r="J69" s="26">
        <v>631010000</v>
      </c>
      <c r="K69" s="26" t="str">
        <f>VLOOKUP(B69,[1]ПланКаз!A56:M3360,12,0)</f>
        <v>ҚР, ШҚО, Өскемен қ., Бажов көш., 10</v>
      </c>
      <c r="L69" s="26" t="str">
        <f>VLOOKUP(B69,[1]ПланКаз!A54:M3358,13,0)</f>
        <v>Маусым-Шілде</v>
      </c>
      <c r="M69" s="26" t="str">
        <f>VLOOKUP(B69,[1]ПланКаз!A56:N3360,14,0)</f>
        <v>Шығыс-Қазақстан облысы, Ақжар а., Тарбағатай ауданы</v>
      </c>
      <c r="N69" s="26" t="s">
        <v>58</v>
      </c>
      <c r="O69" s="26" t="str">
        <f>VLOOKUP(B69,[1]ПланКаз!A55:P3359,16,0)</f>
        <v>2-ші жарты жылдық</v>
      </c>
      <c r="P69" s="26" t="s">
        <v>59</v>
      </c>
      <c r="Q69" s="27" t="s">
        <v>68</v>
      </c>
      <c r="R69" s="26" t="str">
        <f>VLOOKUP(B69,[1]ПланКаз!A54:S3358,19,0)</f>
        <v>Литр (текше дм.)</v>
      </c>
      <c r="S69" s="28">
        <v>22000</v>
      </c>
      <c r="T69" s="28">
        <v>130</v>
      </c>
      <c r="U69" s="28" t="s">
        <v>61</v>
      </c>
      <c r="V69" s="28" t="s">
        <v>61</v>
      </c>
      <c r="W69" s="26" t="s">
        <v>69</v>
      </c>
      <c r="X69" s="26" t="s">
        <v>72</v>
      </c>
      <c r="Y69" s="26" t="s">
        <v>77</v>
      </c>
    </row>
    <row r="70" spans="2:25" x14ac:dyDescent="0.2">
      <c r="B70" s="26" t="s">
        <v>128</v>
      </c>
      <c r="C70" s="26" t="s">
        <v>55</v>
      </c>
      <c r="D70" s="26" t="s">
        <v>66</v>
      </c>
      <c r="E70" s="26" t="str">
        <f>VLOOKUP(D70,[1]ЕНС!A:E,2,FALSE)</f>
        <v>Бензин</v>
      </c>
      <c r="F70" s="26" t="str">
        <f>VLOOKUP(D70,[1]ЕНС!A:E,3,FALSE)</f>
        <v>для двигателей с искровым зажиганием, марка АИ-92, неэтилированный и этилированный</v>
      </c>
      <c r="G70" s="26" t="s">
        <v>67</v>
      </c>
      <c r="H70" s="26" t="s">
        <v>10</v>
      </c>
      <c r="I70" s="26">
        <v>0</v>
      </c>
      <c r="J70" s="26">
        <v>631010000</v>
      </c>
      <c r="K70" s="26" t="str">
        <f>VLOOKUP(B70,[1]ПланКаз!A57:M3361,12,0)</f>
        <v>ҚР, ШҚО, Өскемен қ., Бажов көш., 10</v>
      </c>
      <c r="L70" s="26" t="str">
        <f>VLOOKUP(B70,[1]ПланКаз!A55:M3359,13,0)</f>
        <v>Мамыр - Маусым</v>
      </c>
      <c r="M70" s="26" t="str">
        <f>VLOOKUP(B70,[1]ПланКаз!A57:N3361,14,0)</f>
        <v>Шығыс-Қазақстан облысы, Ақжар а., Тарбағатай ауданы</v>
      </c>
      <c r="N70" s="26" t="s">
        <v>58</v>
      </c>
      <c r="O70" s="26" t="str">
        <f>VLOOKUP(B70,[1]ПланКаз!A56:P3360,16,0)</f>
        <v>2-ші жарты жылдық</v>
      </c>
      <c r="P70" s="26" t="s">
        <v>59</v>
      </c>
      <c r="Q70" s="27" t="s">
        <v>68</v>
      </c>
      <c r="R70" s="26" t="str">
        <f>VLOOKUP(B70,[1]ПланКаз!A55:S3359,19,0)</f>
        <v>Литр (текше дм.)</v>
      </c>
      <c r="S70" s="28">
        <v>20590</v>
      </c>
      <c r="T70" s="28">
        <v>138.93</v>
      </c>
      <c r="U70" s="28" t="s">
        <v>61</v>
      </c>
      <c r="V70" s="28" t="s">
        <v>61</v>
      </c>
      <c r="W70" s="26" t="s">
        <v>69</v>
      </c>
      <c r="X70" s="26" t="s">
        <v>72</v>
      </c>
      <c r="Y70" s="26" t="s">
        <v>79</v>
      </c>
    </row>
    <row r="71" spans="2:25" x14ac:dyDescent="0.2">
      <c r="B71" s="26" t="s">
        <v>129</v>
      </c>
      <c r="C71" s="26" t="s">
        <v>55</v>
      </c>
      <c r="D71" s="26" t="s">
        <v>66</v>
      </c>
      <c r="E71" s="26" t="str">
        <f>VLOOKUP(D71,[1]ЕНС!A:E,2,FALSE)</f>
        <v>Бензин</v>
      </c>
      <c r="F71" s="26" t="str">
        <f>VLOOKUP(D71,[1]ЕНС!A:E,3,FALSE)</f>
        <v>для двигателей с искровым зажиганием, марка АИ-92, неэтилированный и этилированный</v>
      </c>
      <c r="G71" s="26" t="s">
        <v>67</v>
      </c>
      <c r="H71" s="26" t="s">
        <v>10</v>
      </c>
      <c r="I71" s="26">
        <v>0</v>
      </c>
      <c r="J71" s="26">
        <v>631010000</v>
      </c>
      <c r="K71" s="26" t="str">
        <f>VLOOKUP(B71,[1]ПланКаз!A58:M3362,12,0)</f>
        <v>ҚР, ШҚО, Өскемен қ., Бажов көш., 10</v>
      </c>
      <c r="L71" s="26" t="str">
        <f>VLOOKUP(B71,[1]ПланКаз!A56:M3360,13,0)</f>
        <v>Маусым -Шілде</v>
      </c>
      <c r="M71" s="26" t="str">
        <f>VLOOKUP(B71,[1]ПланКаз!A58:N3362,14,0)</f>
        <v>Шығыс-Қазақстан облысы, Ақжар а., Тарбағатай ауданы</v>
      </c>
      <c r="N71" s="26" t="s">
        <v>58</v>
      </c>
      <c r="O71" s="26" t="str">
        <f>VLOOKUP(B71,[1]ПланКаз!A57:P3361,16,0)</f>
        <v>2-ші жарты жылдық</v>
      </c>
      <c r="P71" s="26" t="s">
        <v>59</v>
      </c>
      <c r="Q71" s="27" t="s">
        <v>68</v>
      </c>
      <c r="R71" s="26" t="str">
        <f>VLOOKUP(B71,[1]ПланКаз!A56:S3360,19,0)</f>
        <v>Литр (текше дм.)</v>
      </c>
      <c r="S71" s="28">
        <v>16246</v>
      </c>
      <c r="T71" s="28">
        <v>138.93</v>
      </c>
      <c r="U71" s="28">
        <v>2257056.7799999998</v>
      </c>
      <c r="V71" s="28">
        <v>2527903.594</v>
      </c>
      <c r="W71" s="26"/>
      <c r="X71" s="26" t="s">
        <v>72</v>
      </c>
      <c r="Y71" s="26" t="s">
        <v>61</v>
      </c>
    </row>
    <row r="72" spans="2:25" x14ac:dyDescent="0.2">
      <c r="B72" s="26" t="s">
        <v>130</v>
      </c>
      <c r="C72" s="26" t="s">
        <v>55</v>
      </c>
      <c r="D72" s="26" t="s">
        <v>66</v>
      </c>
      <c r="E72" s="26" t="str">
        <f>VLOOKUP(D72,[1]ЕНС!A:E,2,FALSE)</f>
        <v>Бензин</v>
      </c>
      <c r="F72" s="26" t="str">
        <f>VLOOKUP(D72,[1]ЕНС!A:E,3,FALSE)</f>
        <v>для двигателей с искровым зажиганием, марка АИ-92, неэтилированный и этилированный</v>
      </c>
      <c r="G72" s="26" t="s">
        <v>67</v>
      </c>
      <c r="H72" s="26" t="s">
        <v>10</v>
      </c>
      <c r="I72" s="26">
        <v>0</v>
      </c>
      <c r="J72" s="26">
        <v>631010000</v>
      </c>
      <c r="K72" s="26" t="str">
        <f>VLOOKUP(B72,[1]ПланКаз!A59:M3363,12,0)</f>
        <v>ҚР, ШҚО, Өскемен қ., Бажов көш., 10</v>
      </c>
      <c r="L72" s="26" t="str">
        <f>VLOOKUP(B72,[1]ПланКаз!A57:M3361,13,0)</f>
        <v>Желтоқсан-Қантар</v>
      </c>
      <c r="M72" s="26" t="str">
        <f>VLOOKUP(B72,[1]ПланКаз!A59:N3363,14,0)</f>
        <v>Шығыс-Қазақстан облысы, Ақсуат а., Тарбағатай ауданы</v>
      </c>
      <c r="N72" s="26" t="s">
        <v>58</v>
      </c>
      <c r="O72" s="26" t="str">
        <f>VLOOKUP(B72,[1]ПланКаз!A58:P3362,16,0)</f>
        <v>1-ші жарты жылдық</v>
      </c>
      <c r="P72" s="26" t="s">
        <v>59</v>
      </c>
      <c r="Q72" s="27" t="s">
        <v>68</v>
      </c>
      <c r="R72" s="26" t="str">
        <f>VLOOKUP(B72,[1]ПланКаз!A57:S3361,19,0)</f>
        <v>Литр (текше дм.)</v>
      </c>
      <c r="S72" s="28">
        <v>7000</v>
      </c>
      <c r="T72" s="28">
        <v>130</v>
      </c>
      <c r="U72" s="28" t="s">
        <v>61</v>
      </c>
      <c r="V72" s="28" t="s">
        <v>61</v>
      </c>
      <c r="W72" s="26" t="s">
        <v>69</v>
      </c>
      <c r="X72" s="26" t="s">
        <v>62</v>
      </c>
      <c r="Y72" s="26" t="s">
        <v>70</v>
      </c>
    </row>
    <row r="73" spans="2:25" x14ac:dyDescent="0.2">
      <c r="B73" s="26" t="s">
        <v>131</v>
      </c>
      <c r="C73" s="26" t="s">
        <v>55</v>
      </c>
      <c r="D73" s="26" t="s">
        <v>66</v>
      </c>
      <c r="E73" s="26" t="str">
        <f>VLOOKUP(D73,[1]ЕНС!A:E,2,FALSE)</f>
        <v>Бензин</v>
      </c>
      <c r="F73" s="26" t="str">
        <f>VLOOKUP(D73,[1]ЕНС!A:E,3,FALSE)</f>
        <v>для двигателей с искровым зажиганием, марка АИ-92, неэтилированный и этилированный</v>
      </c>
      <c r="G73" s="26" t="s">
        <v>67</v>
      </c>
      <c r="H73" s="26" t="s">
        <v>10</v>
      </c>
      <c r="I73" s="26">
        <v>0</v>
      </c>
      <c r="J73" s="26">
        <v>631010000</v>
      </c>
      <c r="K73" s="26" t="str">
        <f>VLOOKUP(B73,[1]ПланКаз!A60:M3364,12,0)</f>
        <v>ҚР, ШҚО, Өскемен қ., Бажов көш., 10</v>
      </c>
      <c r="L73" s="26" t="str">
        <f>VLOOKUP(B73,[1]ПланКаз!A58:M3362,13,0)</f>
        <v>Қантар - Ақпан</v>
      </c>
      <c r="M73" s="26" t="str">
        <f>VLOOKUP(B73,[1]ПланКаз!A60:N3364,14,0)</f>
        <v>Шығыс-Қазақстан облысы, Ақсуат а., Тарбағатай ауданы</v>
      </c>
      <c r="N73" s="26" t="s">
        <v>58</v>
      </c>
      <c r="O73" s="26" t="str">
        <f>VLOOKUP(B73,[1]ПланКаз!A59:P3363,16,0)</f>
        <v>1-ші жарты жылдық</v>
      </c>
      <c r="P73" s="26" t="s">
        <v>59</v>
      </c>
      <c r="Q73" s="27" t="s">
        <v>68</v>
      </c>
      <c r="R73" s="26" t="str">
        <f>VLOOKUP(B73,[1]ПланКаз!A58:S3362,19,0)</f>
        <v>Литр (текше дм.)</v>
      </c>
      <c r="S73" s="28">
        <v>6550</v>
      </c>
      <c r="T73" s="28">
        <v>138.93</v>
      </c>
      <c r="U73" s="28" t="s">
        <v>61</v>
      </c>
      <c r="V73" s="28" t="s">
        <v>61</v>
      </c>
      <c r="W73" s="26"/>
      <c r="X73" s="26" t="s">
        <v>72</v>
      </c>
      <c r="Y73" s="26" t="s">
        <v>73</v>
      </c>
    </row>
    <row r="74" spans="2:25" x14ac:dyDescent="0.2">
      <c r="B74" s="26" t="s">
        <v>132</v>
      </c>
      <c r="C74" s="26" t="s">
        <v>55</v>
      </c>
      <c r="D74" s="26" t="s">
        <v>66</v>
      </c>
      <c r="E74" s="26" t="str">
        <f>VLOOKUP(D74,[1]ЕНС!A:E,2,FALSE)</f>
        <v>Бензин</v>
      </c>
      <c r="F74" s="26" t="str">
        <f>VLOOKUP(D74,[1]ЕНС!A:E,3,FALSE)</f>
        <v>для двигателей с искровым зажиганием, марка АИ-92, неэтилированный и этилированный</v>
      </c>
      <c r="G74" s="26" t="s">
        <v>67</v>
      </c>
      <c r="H74" s="26" t="s">
        <v>10</v>
      </c>
      <c r="I74" s="26">
        <v>0</v>
      </c>
      <c r="J74" s="26">
        <v>631010000</v>
      </c>
      <c r="K74" s="26" t="str">
        <f>VLOOKUP(B74,[1]ПланКаз!A61:M3365,12,0)</f>
        <v>ҚР, ШҚО, Өскемен қ., Бажов көш., 10</v>
      </c>
      <c r="L74" s="26" t="str">
        <f>VLOOKUP(B74,[1]ПланКаз!A59:M3363,13,0)</f>
        <v>Ақпан - Наурыз</v>
      </c>
      <c r="M74" s="26" t="str">
        <f>VLOOKUP(B74,[1]ПланКаз!A61:N3365,14,0)</f>
        <v>Шығыс-Қазақстан облысы, Ақсуат а., Тарбағатай ауданы</v>
      </c>
      <c r="N74" s="26" t="s">
        <v>58</v>
      </c>
      <c r="O74" s="26" t="str">
        <f>VLOOKUP(B74,[1]ПланКаз!A60:P3364,16,0)</f>
        <v>1-ші жарты жылдық</v>
      </c>
      <c r="P74" s="26" t="s">
        <v>59</v>
      </c>
      <c r="Q74" s="27" t="s">
        <v>68</v>
      </c>
      <c r="R74" s="26" t="str">
        <f>VLOOKUP(B74,[1]ПланКаз!A59:S3363,19,0)</f>
        <v>Литр (текше дм.)</v>
      </c>
      <c r="S74" s="28">
        <v>4585</v>
      </c>
      <c r="T74" s="28">
        <v>138.93</v>
      </c>
      <c r="U74" s="28">
        <v>636994.05000000005</v>
      </c>
      <c r="V74" s="28">
        <v>713433.33600000001</v>
      </c>
      <c r="W74" s="26"/>
      <c r="X74" s="26" t="s">
        <v>72</v>
      </c>
      <c r="Y74" s="26" t="s">
        <v>61</v>
      </c>
    </row>
    <row r="75" spans="2:25" x14ac:dyDescent="0.2">
      <c r="B75" s="26" t="s">
        <v>133</v>
      </c>
      <c r="C75" s="26" t="s">
        <v>55</v>
      </c>
      <c r="D75" s="26" t="s">
        <v>66</v>
      </c>
      <c r="E75" s="26" t="str">
        <f>VLOOKUP(D75,[1]ЕНС!A:E,2,FALSE)</f>
        <v>Бензин</v>
      </c>
      <c r="F75" s="26" t="str">
        <f>VLOOKUP(D75,[1]ЕНС!A:E,3,FALSE)</f>
        <v>для двигателей с искровым зажиганием, марка АИ-92, неэтилированный и этилированный</v>
      </c>
      <c r="G75" s="26" t="s">
        <v>67</v>
      </c>
      <c r="H75" s="26" t="s">
        <v>10</v>
      </c>
      <c r="I75" s="26">
        <v>0</v>
      </c>
      <c r="J75" s="26">
        <v>631010000</v>
      </c>
      <c r="K75" s="26" t="str">
        <f>VLOOKUP(B75,[1]ПланКаз!A62:M3366,12,0)</f>
        <v>ҚР, ШҚО, Өскемен қ., Бажов көш., 10</v>
      </c>
      <c r="L75" s="26" t="str">
        <f>VLOOKUP(B75,[1]ПланКаз!A60:M3364,13,0)</f>
        <v>Маусым-Шілде</v>
      </c>
      <c r="M75" s="26" t="str">
        <f>VLOOKUP(B75,[1]ПланКаз!A62:N3366,14,0)</f>
        <v>Шығыс-Қазақстан облысы, Ақсуат а., Тарбағатай ауданы</v>
      </c>
      <c r="N75" s="26" t="s">
        <v>58</v>
      </c>
      <c r="O75" s="26" t="str">
        <f>VLOOKUP(B75,[1]ПланКаз!A61:P3365,16,0)</f>
        <v>2-ші жарты жылдық</v>
      </c>
      <c r="P75" s="26" t="s">
        <v>59</v>
      </c>
      <c r="Q75" s="27" t="s">
        <v>68</v>
      </c>
      <c r="R75" s="26" t="str">
        <f>VLOOKUP(B75,[1]ПланКаз!A60:S3364,19,0)</f>
        <v>Литр (текше дм.)</v>
      </c>
      <c r="S75" s="28">
        <v>8000</v>
      </c>
      <c r="T75" s="28">
        <v>130</v>
      </c>
      <c r="U75" s="28" t="s">
        <v>61</v>
      </c>
      <c r="V75" s="28" t="s">
        <v>61</v>
      </c>
      <c r="W75" s="26" t="s">
        <v>69</v>
      </c>
      <c r="X75" s="26" t="s">
        <v>72</v>
      </c>
      <c r="Y75" s="26" t="s">
        <v>77</v>
      </c>
    </row>
    <row r="76" spans="2:25" x14ac:dyDescent="0.2">
      <c r="B76" s="26" t="s">
        <v>134</v>
      </c>
      <c r="C76" s="26" t="s">
        <v>55</v>
      </c>
      <c r="D76" s="26" t="s">
        <v>66</v>
      </c>
      <c r="E76" s="26" t="str">
        <f>VLOOKUP(D76,[1]ЕНС!A:E,2,FALSE)</f>
        <v>Бензин</v>
      </c>
      <c r="F76" s="26" t="str">
        <f>VLOOKUP(D76,[1]ЕНС!A:E,3,FALSE)</f>
        <v>для двигателей с искровым зажиганием, марка АИ-92, неэтилированный и этилированный</v>
      </c>
      <c r="G76" s="26" t="s">
        <v>67</v>
      </c>
      <c r="H76" s="26" t="s">
        <v>10</v>
      </c>
      <c r="I76" s="26">
        <v>0</v>
      </c>
      <c r="J76" s="26">
        <v>631010000</v>
      </c>
      <c r="K76" s="26" t="str">
        <f>VLOOKUP(B76,[1]ПланКаз!A63:M3367,12,0)</f>
        <v>ҚР, ШҚО, Өскемен қ., Бажов көш., 10</v>
      </c>
      <c r="L76" s="26" t="str">
        <f>VLOOKUP(B76,[1]ПланКаз!A61:M3365,13,0)</f>
        <v>Мамыр - Маусым</v>
      </c>
      <c r="M76" s="26" t="str">
        <f>VLOOKUP(B76,[1]ПланКаз!A63:N3367,14,0)</f>
        <v>Шығыс-Қазақстан облысы, Ақсуат а., Тарбағатай ауданы</v>
      </c>
      <c r="N76" s="26" t="s">
        <v>58</v>
      </c>
      <c r="O76" s="26" t="str">
        <f>VLOOKUP(B76,[1]ПланКаз!A62:P3366,16,0)</f>
        <v>2-ші жарты жылдық</v>
      </c>
      <c r="P76" s="26" t="s">
        <v>59</v>
      </c>
      <c r="Q76" s="27" t="s">
        <v>68</v>
      </c>
      <c r="R76" s="26" t="str">
        <f>VLOOKUP(B76,[1]ПланКаз!A61:S3365,19,0)</f>
        <v>Литр (текше дм.)</v>
      </c>
      <c r="S76" s="28">
        <v>7500</v>
      </c>
      <c r="T76" s="28">
        <v>138.93</v>
      </c>
      <c r="U76" s="28" t="s">
        <v>61</v>
      </c>
      <c r="V76" s="28" t="s">
        <v>61</v>
      </c>
      <c r="W76" s="26" t="s">
        <v>69</v>
      </c>
      <c r="X76" s="26" t="s">
        <v>72</v>
      </c>
      <c r="Y76" s="26" t="s">
        <v>79</v>
      </c>
    </row>
    <row r="77" spans="2:25" x14ac:dyDescent="0.2">
      <c r="B77" s="26" t="s">
        <v>135</v>
      </c>
      <c r="C77" s="26" t="s">
        <v>55</v>
      </c>
      <c r="D77" s="26" t="s">
        <v>66</v>
      </c>
      <c r="E77" s="26" t="str">
        <f>VLOOKUP(D77,[1]ЕНС!A:E,2,FALSE)</f>
        <v>Бензин</v>
      </c>
      <c r="F77" s="26" t="str">
        <f>VLOOKUP(D77,[1]ЕНС!A:E,3,FALSE)</f>
        <v>для двигателей с искровым зажиганием, марка АИ-92, неэтилированный и этилированный</v>
      </c>
      <c r="G77" s="26" t="s">
        <v>67</v>
      </c>
      <c r="H77" s="26" t="s">
        <v>10</v>
      </c>
      <c r="I77" s="26">
        <v>0</v>
      </c>
      <c r="J77" s="26">
        <v>631010000</v>
      </c>
      <c r="K77" s="26" t="str">
        <f>VLOOKUP(B77,[1]ПланКаз!A64:M3368,12,0)</f>
        <v>ҚР, ШҚО, Өскемен қ., Бажов көш., 10</v>
      </c>
      <c r="L77" s="26" t="str">
        <f>VLOOKUP(B77,[1]ПланКаз!A62:M3366,13,0)</f>
        <v>Маусым -Шілде</v>
      </c>
      <c r="M77" s="26" t="str">
        <f>VLOOKUP(B77,[1]ПланКаз!A64:N3368,14,0)</f>
        <v>Шығыс-Қазақстан облысы, Ақсуат а., Тарбағатай ауданы</v>
      </c>
      <c r="N77" s="26" t="s">
        <v>58</v>
      </c>
      <c r="O77" s="26" t="str">
        <f>VLOOKUP(B77,[1]ПланКаз!A63:P3367,16,0)</f>
        <v>2-ші жарты жылдық</v>
      </c>
      <c r="P77" s="26" t="s">
        <v>59</v>
      </c>
      <c r="Q77" s="27" t="s">
        <v>68</v>
      </c>
      <c r="R77" s="26" t="str">
        <f>VLOOKUP(B77,[1]ПланКаз!A62:S3366,19,0)</f>
        <v>Литр (текше дм.)</v>
      </c>
      <c r="S77" s="28">
        <v>6095</v>
      </c>
      <c r="T77" s="28">
        <v>138.93</v>
      </c>
      <c r="U77" s="28">
        <v>846778.35</v>
      </c>
      <c r="V77" s="28">
        <v>948391.75199999998</v>
      </c>
      <c r="W77" s="26"/>
      <c r="X77" s="26" t="s">
        <v>72</v>
      </c>
      <c r="Y77" s="26" t="s">
        <v>61</v>
      </c>
    </row>
    <row r="78" spans="2:25" x14ac:dyDescent="0.2">
      <c r="B78" s="26" t="s">
        <v>136</v>
      </c>
      <c r="C78" s="26" t="s">
        <v>55</v>
      </c>
      <c r="D78" s="26" t="s">
        <v>66</v>
      </c>
      <c r="E78" s="26" t="str">
        <f>VLOOKUP(D78,[1]ЕНС!A:E,2,FALSE)</f>
        <v>Бензин</v>
      </c>
      <c r="F78" s="26" t="str">
        <f>VLOOKUP(D78,[1]ЕНС!A:E,3,FALSE)</f>
        <v>для двигателей с искровым зажиганием, марка АИ-92, неэтилированный и этилированный</v>
      </c>
      <c r="G78" s="26" t="s">
        <v>67</v>
      </c>
      <c r="H78" s="26" t="s">
        <v>10</v>
      </c>
      <c r="I78" s="26">
        <v>0</v>
      </c>
      <c r="J78" s="26">
        <v>631010000</v>
      </c>
      <c r="K78" s="26" t="str">
        <f>VLOOKUP(B78,[1]ПланКаз!A65:M3369,12,0)</f>
        <v>ҚР, ШҚО, Өскемен қ., Бажов көш., 10</v>
      </c>
      <c r="L78" s="26" t="str">
        <f>VLOOKUP(B78,[1]ПланКаз!A63:M3367,13,0)</f>
        <v>Желтоқсан-Қантар</v>
      </c>
      <c r="M78" s="26" t="str">
        <f>VLOOKUP(B78,[1]ПланКаз!A65:N3369,14,0)</f>
        <v>Шығыс-Қазақстан облысы, Бородулиха а.</v>
      </c>
      <c r="N78" s="26" t="s">
        <v>58</v>
      </c>
      <c r="O78" s="26" t="str">
        <f>VLOOKUP(B78,[1]ПланКаз!A64:P3368,16,0)</f>
        <v>1-ші жарты жылдық</v>
      </c>
      <c r="P78" s="26" t="s">
        <v>59</v>
      </c>
      <c r="Q78" s="27" t="s">
        <v>68</v>
      </c>
      <c r="R78" s="26" t="str">
        <f>VLOOKUP(B78,[1]ПланКаз!A63:S3367,19,0)</f>
        <v>Литр (текше дм.)</v>
      </c>
      <c r="S78" s="28">
        <v>25410</v>
      </c>
      <c r="T78" s="28">
        <v>130</v>
      </c>
      <c r="U78" s="28" t="s">
        <v>61</v>
      </c>
      <c r="V78" s="28" t="s">
        <v>61</v>
      </c>
      <c r="W78" s="26" t="s">
        <v>69</v>
      </c>
      <c r="X78" s="26" t="s">
        <v>62</v>
      </c>
      <c r="Y78" s="26" t="s">
        <v>70</v>
      </c>
    </row>
    <row r="79" spans="2:25" x14ac:dyDescent="0.2">
      <c r="B79" s="26" t="s">
        <v>137</v>
      </c>
      <c r="C79" s="26" t="s">
        <v>55</v>
      </c>
      <c r="D79" s="26" t="s">
        <v>66</v>
      </c>
      <c r="E79" s="26" t="str">
        <f>VLOOKUP(D79,[1]ЕНС!A:E,2,FALSE)</f>
        <v>Бензин</v>
      </c>
      <c r="F79" s="26" t="str">
        <f>VLOOKUP(D79,[1]ЕНС!A:E,3,FALSE)</f>
        <v>для двигателей с искровым зажиганием, марка АИ-92, неэтилированный и этилированный</v>
      </c>
      <c r="G79" s="26" t="s">
        <v>67</v>
      </c>
      <c r="H79" s="26" t="s">
        <v>10</v>
      </c>
      <c r="I79" s="26">
        <v>0</v>
      </c>
      <c r="J79" s="26">
        <v>631010000</v>
      </c>
      <c r="K79" s="26" t="str">
        <f>VLOOKUP(B79,[1]ПланКаз!A66:M3370,12,0)</f>
        <v>ҚР, ШҚО, Өскемен қ., Бажов көш., 10</v>
      </c>
      <c r="L79" s="26" t="str">
        <f>VLOOKUP(B79,[1]ПланКаз!A64:M3368,13,0)</f>
        <v>Қантар - Ақпан</v>
      </c>
      <c r="M79" s="26" t="str">
        <f>VLOOKUP(B79,[1]ПланКаз!A66:N3370,14,0)</f>
        <v>Шығыс-Қазақстан облысы, Бородулиха а.</v>
      </c>
      <c r="N79" s="26" t="s">
        <v>58</v>
      </c>
      <c r="O79" s="26" t="str">
        <f>VLOOKUP(B79,[1]ПланКаз!A65:P3369,16,0)</f>
        <v>1-ші жарты жылдық</v>
      </c>
      <c r="P79" s="26" t="s">
        <v>59</v>
      </c>
      <c r="Q79" s="27" t="s">
        <v>68</v>
      </c>
      <c r="R79" s="26" t="str">
        <f>VLOOKUP(B79,[1]ПланКаз!A64:S3368,19,0)</f>
        <v>Литр (текше дм.)</v>
      </c>
      <c r="S79" s="28">
        <v>23780</v>
      </c>
      <c r="T79" s="28">
        <v>138.93</v>
      </c>
      <c r="U79" s="28" t="s">
        <v>61</v>
      </c>
      <c r="V79" s="28" t="s">
        <v>61</v>
      </c>
      <c r="W79" s="26"/>
      <c r="X79" s="26" t="s">
        <v>72</v>
      </c>
      <c r="Y79" s="26" t="s">
        <v>73</v>
      </c>
    </row>
    <row r="80" spans="2:25" x14ac:dyDescent="0.2">
      <c r="B80" s="26" t="s">
        <v>138</v>
      </c>
      <c r="C80" s="26" t="s">
        <v>55</v>
      </c>
      <c r="D80" s="26" t="s">
        <v>66</v>
      </c>
      <c r="E80" s="26" t="str">
        <f>VLOOKUP(D80,[1]ЕНС!A:E,2,FALSE)</f>
        <v>Бензин</v>
      </c>
      <c r="F80" s="26" t="str">
        <f>VLOOKUP(D80,[1]ЕНС!A:E,3,FALSE)</f>
        <v>для двигателей с искровым зажиганием, марка АИ-92, неэтилированный и этилированный</v>
      </c>
      <c r="G80" s="26" t="s">
        <v>67</v>
      </c>
      <c r="H80" s="26" t="s">
        <v>10</v>
      </c>
      <c r="I80" s="26">
        <v>0</v>
      </c>
      <c r="J80" s="26">
        <v>631010000</v>
      </c>
      <c r="K80" s="26" t="str">
        <f>VLOOKUP(B80,[1]ПланКаз!A67:M3371,12,0)</f>
        <v>ҚР, ШҚО, Өскемен қ., Бажов көш., 10</v>
      </c>
      <c r="L80" s="26" t="str">
        <f>VLOOKUP(B80,[1]ПланКаз!A65:M3369,13,0)</f>
        <v>Ақпан - Наурыз</v>
      </c>
      <c r="M80" s="26" t="str">
        <f>VLOOKUP(B80,[1]ПланКаз!A67:N3371,14,0)</f>
        <v>Шығыс-Қазақстан облысы, Бородулиха а.</v>
      </c>
      <c r="N80" s="26" t="s">
        <v>58</v>
      </c>
      <c r="O80" s="26" t="str">
        <f>VLOOKUP(B80,[1]ПланКаз!A66:P3370,16,0)</f>
        <v>1-ші жарты жылдық</v>
      </c>
      <c r="P80" s="26" t="s">
        <v>59</v>
      </c>
      <c r="Q80" s="27" t="s">
        <v>68</v>
      </c>
      <c r="R80" s="26" t="str">
        <f>VLOOKUP(B80,[1]ПланКаз!A65:S3369,19,0)</f>
        <v>Литр (текше дм.)</v>
      </c>
      <c r="S80" s="28">
        <v>16646</v>
      </c>
      <c r="T80" s="28">
        <v>138.93</v>
      </c>
      <c r="U80" s="28">
        <v>2312628.7799999998</v>
      </c>
      <c r="V80" s="28">
        <v>2590144.2340000002</v>
      </c>
      <c r="W80" s="26"/>
      <c r="X80" s="26" t="s">
        <v>72</v>
      </c>
      <c r="Y80" s="26" t="s">
        <v>61</v>
      </c>
    </row>
    <row r="81" spans="2:25" x14ac:dyDescent="0.2">
      <c r="B81" s="26" t="s">
        <v>139</v>
      </c>
      <c r="C81" s="26" t="s">
        <v>55</v>
      </c>
      <c r="D81" s="26" t="s">
        <v>66</v>
      </c>
      <c r="E81" s="26" t="str">
        <f>VLOOKUP(D81,[1]ЕНС!A:E,2,FALSE)</f>
        <v>Бензин</v>
      </c>
      <c r="F81" s="26" t="str">
        <f>VLOOKUP(D81,[1]ЕНС!A:E,3,FALSE)</f>
        <v>для двигателей с искровым зажиганием, марка АИ-92, неэтилированный и этилированный</v>
      </c>
      <c r="G81" s="26" t="s">
        <v>67</v>
      </c>
      <c r="H81" s="26" t="s">
        <v>10</v>
      </c>
      <c r="I81" s="26">
        <v>0</v>
      </c>
      <c r="J81" s="26">
        <v>631010000</v>
      </c>
      <c r="K81" s="26" t="str">
        <f>VLOOKUP(B81,[1]ПланКаз!A68:M3372,12,0)</f>
        <v>ҚР, ШҚО, Өскемен қ., Бажов көш., 10</v>
      </c>
      <c r="L81" s="26" t="str">
        <f>VLOOKUP(B81,[1]ПланКаз!A66:M3370,13,0)</f>
        <v>Маусым-Шілде</v>
      </c>
      <c r="M81" s="26" t="str">
        <f>VLOOKUP(B81,[1]ПланКаз!A68:N3372,14,0)</f>
        <v>Шығыс-Қазақстан облысы, Бородулиха а.</v>
      </c>
      <c r="N81" s="26" t="s">
        <v>58</v>
      </c>
      <c r="O81" s="26" t="str">
        <f>VLOOKUP(B81,[1]ПланКаз!A67:P3371,16,0)</f>
        <v>2-ші жарты жылдық</v>
      </c>
      <c r="P81" s="26" t="s">
        <v>59</v>
      </c>
      <c r="Q81" s="27" t="s">
        <v>68</v>
      </c>
      <c r="R81" s="26" t="str">
        <f>VLOOKUP(B81,[1]ПланКаз!A66:S3370,19,0)</f>
        <v>Литр (текше дм.)</v>
      </c>
      <c r="S81" s="28">
        <v>25436</v>
      </c>
      <c r="T81" s="28">
        <v>130</v>
      </c>
      <c r="U81" s="28" t="s">
        <v>61</v>
      </c>
      <c r="V81" s="28" t="s">
        <v>61</v>
      </c>
      <c r="W81" s="26" t="s">
        <v>69</v>
      </c>
      <c r="X81" s="26" t="s">
        <v>72</v>
      </c>
      <c r="Y81" s="26" t="s">
        <v>77</v>
      </c>
    </row>
    <row r="82" spans="2:25" x14ac:dyDescent="0.2">
      <c r="B82" s="26" t="s">
        <v>140</v>
      </c>
      <c r="C82" s="26" t="s">
        <v>55</v>
      </c>
      <c r="D82" s="26" t="s">
        <v>66</v>
      </c>
      <c r="E82" s="26" t="str">
        <f>VLOOKUP(D82,[1]ЕНС!A:E,2,FALSE)</f>
        <v>Бензин</v>
      </c>
      <c r="F82" s="26" t="str">
        <f>VLOOKUP(D82,[1]ЕНС!A:E,3,FALSE)</f>
        <v>для двигателей с искровым зажиганием, марка АИ-92, неэтилированный и этилированный</v>
      </c>
      <c r="G82" s="26" t="s">
        <v>67</v>
      </c>
      <c r="H82" s="26" t="s">
        <v>10</v>
      </c>
      <c r="I82" s="26">
        <v>0</v>
      </c>
      <c r="J82" s="26">
        <v>631010000</v>
      </c>
      <c r="K82" s="26" t="str">
        <f>VLOOKUP(B82,[1]ПланКаз!A69:M3373,12,0)</f>
        <v>ҚР, ШҚО, Өскемен қ., Бажов көш., 10</v>
      </c>
      <c r="L82" s="26" t="str">
        <f>VLOOKUP(B82,[1]ПланКаз!A67:M3371,13,0)</f>
        <v>Мамыр - Маусым</v>
      </c>
      <c r="M82" s="26" t="str">
        <f>VLOOKUP(B82,[1]ПланКаз!A69:N3373,14,0)</f>
        <v>Шығыс-Қазақстан облысы, Бородулиха а.</v>
      </c>
      <c r="N82" s="26" t="s">
        <v>58</v>
      </c>
      <c r="O82" s="26" t="str">
        <f>VLOOKUP(B82,[1]ПланКаз!A68:P3372,16,0)</f>
        <v>2-ші жарты жылдық</v>
      </c>
      <c r="P82" s="26" t="s">
        <v>59</v>
      </c>
      <c r="Q82" s="27" t="s">
        <v>68</v>
      </c>
      <c r="R82" s="26" t="str">
        <f>VLOOKUP(B82,[1]ПланКаз!A67:S3371,19,0)</f>
        <v>Литр (текше дм.)</v>
      </c>
      <c r="S82" s="28">
        <v>23800</v>
      </c>
      <c r="T82" s="28">
        <v>138.93</v>
      </c>
      <c r="U82" s="28" t="s">
        <v>61</v>
      </c>
      <c r="V82" s="28" t="s">
        <v>61</v>
      </c>
      <c r="W82" s="26" t="s">
        <v>69</v>
      </c>
      <c r="X82" s="26" t="s">
        <v>72</v>
      </c>
      <c r="Y82" s="26" t="s">
        <v>79</v>
      </c>
    </row>
    <row r="83" spans="2:25" x14ac:dyDescent="0.2">
      <c r="B83" s="26" t="s">
        <v>141</v>
      </c>
      <c r="C83" s="26" t="s">
        <v>55</v>
      </c>
      <c r="D83" s="26" t="s">
        <v>66</v>
      </c>
      <c r="E83" s="26" t="str">
        <f>VLOOKUP(D83,[1]ЕНС!A:E,2,FALSE)</f>
        <v>Бензин</v>
      </c>
      <c r="F83" s="26" t="str">
        <f>VLOOKUP(D83,[1]ЕНС!A:E,3,FALSE)</f>
        <v>для двигателей с искровым зажиганием, марка АИ-92, неэтилированный и этилированный</v>
      </c>
      <c r="G83" s="26" t="s">
        <v>67</v>
      </c>
      <c r="H83" s="26" t="s">
        <v>10</v>
      </c>
      <c r="I83" s="26">
        <v>0</v>
      </c>
      <c r="J83" s="26">
        <v>631010000</v>
      </c>
      <c r="K83" s="26" t="str">
        <f>VLOOKUP(B83,[1]ПланКаз!A70:M3374,12,0)</f>
        <v>ҚР, ШҚО, Өскемен қ., Бажов көш., 10</v>
      </c>
      <c r="L83" s="26" t="str">
        <f>VLOOKUP(B83,[1]ПланКаз!A68:M3372,13,0)</f>
        <v>Маусым -Шілде</v>
      </c>
      <c r="M83" s="26" t="str">
        <f>VLOOKUP(B83,[1]ПланКаз!A70:N3374,14,0)</f>
        <v>Шығыс-Қазақстан облысы, Бородулиха а.</v>
      </c>
      <c r="N83" s="26" t="s">
        <v>58</v>
      </c>
      <c r="O83" s="26" t="str">
        <f>VLOOKUP(B83,[1]ПланКаз!A69:P3373,16,0)</f>
        <v>2-ші жарты жылдық</v>
      </c>
      <c r="P83" s="26" t="s">
        <v>59</v>
      </c>
      <c r="Q83" s="27" t="s">
        <v>68</v>
      </c>
      <c r="R83" s="26" t="str">
        <f>VLOOKUP(B83,[1]ПланКаз!A68:S3372,19,0)</f>
        <v>Литр (текше дм.)</v>
      </c>
      <c r="S83" s="28">
        <v>19042</v>
      </c>
      <c r="T83" s="28">
        <v>138.93</v>
      </c>
      <c r="U83" s="28">
        <v>2645505.06</v>
      </c>
      <c r="V83" s="28">
        <v>2962965.6669999999</v>
      </c>
      <c r="W83" s="26"/>
      <c r="X83" s="26" t="s">
        <v>72</v>
      </c>
      <c r="Y83" s="26" t="s">
        <v>61</v>
      </c>
    </row>
    <row r="84" spans="2:25" x14ac:dyDescent="0.2">
      <c r="B84" s="26" t="s">
        <v>142</v>
      </c>
      <c r="C84" s="26" t="s">
        <v>55</v>
      </c>
      <c r="D84" s="26" t="s">
        <v>66</v>
      </c>
      <c r="E84" s="26" t="str">
        <f>VLOOKUP(D84,[1]ЕНС!A:E,2,FALSE)</f>
        <v>Бензин</v>
      </c>
      <c r="F84" s="26" t="str">
        <f>VLOOKUP(D84,[1]ЕНС!A:E,3,FALSE)</f>
        <v>для двигателей с искровым зажиганием, марка АИ-92, неэтилированный и этилированный</v>
      </c>
      <c r="G84" s="26" t="s">
        <v>67</v>
      </c>
      <c r="H84" s="26" t="s">
        <v>10</v>
      </c>
      <c r="I84" s="26">
        <v>0</v>
      </c>
      <c r="J84" s="26">
        <v>631010000</v>
      </c>
      <c r="K84" s="26" t="str">
        <f>VLOOKUP(B84,[1]ПланКаз!A71:M3375,12,0)</f>
        <v>ҚР, ШҚО, Өскемен қ., Бажов көш., 10</v>
      </c>
      <c r="L84" s="26" t="str">
        <f>VLOOKUP(B84,[1]ПланКаз!A69:M3373,13,0)</f>
        <v>Желтоқсан-Қантар</v>
      </c>
      <c r="M84" s="26" t="str">
        <f>VLOOKUP(B84,[1]ПланКаз!A71:N3375,14,0)</f>
        <v>Шығыс-Қазақстан облысы, Қабанбай а.</v>
      </c>
      <c r="N84" s="26" t="s">
        <v>58</v>
      </c>
      <c r="O84" s="26" t="str">
        <f>VLOOKUP(B84,[1]ПланКаз!A70:P3374,16,0)</f>
        <v>1-ші жарты жылдық</v>
      </c>
      <c r="P84" s="26" t="s">
        <v>59</v>
      </c>
      <c r="Q84" s="27" t="s">
        <v>68</v>
      </c>
      <c r="R84" s="26" t="str">
        <f>VLOOKUP(B84,[1]ПланКаз!A69:S3373,19,0)</f>
        <v>Литр (текше дм.)</v>
      </c>
      <c r="S84" s="28">
        <v>46950</v>
      </c>
      <c r="T84" s="28">
        <v>130</v>
      </c>
      <c r="U84" s="28" t="s">
        <v>61</v>
      </c>
      <c r="V84" s="28" t="s">
        <v>61</v>
      </c>
      <c r="W84" s="26" t="s">
        <v>69</v>
      </c>
      <c r="X84" s="26" t="s">
        <v>62</v>
      </c>
      <c r="Y84" s="26" t="s">
        <v>70</v>
      </c>
    </row>
    <row r="85" spans="2:25" x14ac:dyDescent="0.2">
      <c r="B85" s="26" t="s">
        <v>143</v>
      </c>
      <c r="C85" s="26" t="s">
        <v>55</v>
      </c>
      <c r="D85" s="26" t="s">
        <v>66</v>
      </c>
      <c r="E85" s="26" t="str">
        <f>VLOOKUP(D85,[1]ЕНС!A:E,2,FALSE)</f>
        <v>Бензин</v>
      </c>
      <c r="F85" s="26" t="str">
        <f>VLOOKUP(D85,[1]ЕНС!A:E,3,FALSE)</f>
        <v>для двигателей с искровым зажиганием, марка АИ-92, неэтилированный и этилированный</v>
      </c>
      <c r="G85" s="26" t="s">
        <v>67</v>
      </c>
      <c r="H85" s="26" t="s">
        <v>10</v>
      </c>
      <c r="I85" s="26">
        <v>0</v>
      </c>
      <c r="J85" s="26">
        <v>631010000</v>
      </c>
      <c r="K85" s="26" t="str">
        <f>VLOOKUP(B85,[1]ПланКаз!A72:M3376,12,0)</f>
        <v>ҚР, ШҚО, Өскемен қ., Бажов көш., 10</v>
      </c>
      <c r="L85" s="26" t="str">
        <f>VLOOKUP(B85,[1]ПланКаз!A70:M3374,13,0)</f>
        <v>Қантар - Ақпан</v>
      </c>
      <c r="M85" s="26" t="str">
        <f>VLOOKUP(B85,[1]ПланКаз!A72:N3376,14,0)</f>
        <v>Шығыс-Қазақстан облысы, Қабанбай а.</v>
      </c>
      <c r="N85" s="26" t="s">
        <v>58</v>
      </c>
      <c r="O85" s="26" t="str">
        <f>VLOOKUP(B85,[1]ПланКаз!A71:P3375,16,0)</f>
        <v>1-ші жарты жылдық</v>
      </c>
      <c r="P85" s="26" t="s">
        <v>59</v>
      </c>
      <c r="Q85" s="27" t="s">
        <v>68</v>
      </c>
      <c r="R85" s="26" t="str">
        <f>VLOOKUP(B85,[1]ПланКаз!A70:S3374,19,0)</f>
        <v>Литр (текше дм.)</v>
      </c>
      <c r="S85" s="28">
        <v>43930</v>
      </c>
      <c r="T85" s="28">
        <v>138.93</v>
      </c>
      <c r="U85" s="28" t="s">
        <v>61</v>
      </c>
      <c r="V85" s="28" t="s">
        <v>61</v>
      </c>
      <c r="W85" s="26"/>
      <c r="X85" s="26" t="s">
        <v>72</v>
      </c>
      <c r="Y85" s="26" t="s">
        <v>73</v>
      </c>
    </row>
    <row r="86" spans="2:25" x14ac:dyDescent="0.2">
      <c r="B86" s="26" t="s">
        <v>144</v>
      </c>
      <c r="C86" s="26" t="s">
        <v>55</v>
      </c>
      <c r="D86" s="26" t="s">
        <v>66</v>
      </c>
      <c r="E86" s="26" t="str">
        <f>VLOOKUP(D86,[1]ЕНС!A:E,2,FALSE)</f>
        <v>Бензин</v>
      </c>
      <c r="F86" s="26" t="str">
        <f>VLOOKUP(D86,[1]ЕНС!A:E,3,FALSE)</f>
        <v>для двигателей с искровым зажиганием, марка АИ-92, неэтилированный и этилированный</v>
      </c>
      <c r="G86" s="26" t="s">
        <v>67</v>
      </c>
      <c r="H86" s="26" t="s">
        <v>10</v>
      </c>
      <c r="I86" s="26">
        <v>0</v>
      </c>
      <c r="J86" s="26">
        <v>631010000</v>
      </c>
      <c r="K86" s="26" t="str">
        <f>VLOOKUP(B86,[1]ПланКаз!A73:M3377,12,0)</f>
        <v>ҚР, ШҚО, Өскемен қ., Бажов көш., 10</v>
      </c>
      <c r="L86" s="26" t="str">
        <f>VLOOKUP(B86,[1]ПланКаз!A71:M3375,13,0)</f>
        <v>Ақпан - Наурыз</v>
      </c>
      <c r="M86" s="26" t="str">
        <f>VLOOKUP(B86,[1]ПланКаз!A73:N3377,14,0)</f>
        <v>Шығыс-Қазақстан облысы, Қабанбай а.</v>
      </c>
      <c r="N86" s="26" t="s">
        <v>58</v>
      </c>
      <c r="O86" s="26" t="str">
        <f>VLOOKUP(B86,[1]ПланКаз!A72:P3376,16,0)</f>
        <v>1-ші жарты жылдық</v>
      </c>
      <c r="P86" s="26" t="s">
        <v>59</v>
      </c>
      <c r="Q86" s="27" t="s">
        <v>68</v>
      </c>
      <c r="R86" s="26" t="str">
        <f>VLOOKUP(B86,[1]ПланКаз!A71:S3375,19,0)</f>
        <v>Литр (текше дм.)</v>
      </c>
      <c r="S86" s="28">
        <v>30751</v>
      </c>
      <c r="T86" s="28">
        <v>138.93</v>
      </c>
      <c r="U86" s="28">
        <v>4272236.43</v>
      </c>
      <c r="V86" s="28">
        <v>4784904.8020000001</v>
      </c>
      <c r="W86" s="26"/>
      <c r="X86" s="26" t="s">
        <v>72</v>
      </c>
      <c r="Y86" s="26" t="s">
        <v>61</v>
      </c>
    </row>
    <row r="87" spans="2:25" x14ac:dyDescent="0.2">
      <c r="B87" s="26" t="s">
        <v>145</v>
      </c>
      <c r="C87" s="26" t="s">
        <v>55</v>
      </c>
      <c r="D87" s="26" t="s">
        <v>66</v>
      </c>
      <c r="E87" s="26" t="str">
        <f>VLOOKUP(D87,[1]ЕНС!A:E,2,FALSE)</f>
        <v>Бензин</v>
      </c>
      <c r="F87" s="26" t="str">
        <f>VLOOKUP(D87,[1]ЕНС!A:E,3,FALSE)</f>
        <v>для двигателей с искровым зажиганием, марка АИ-92, неэтилированный и этилированный</v>
      </c>
      <c r="G87" s="26" t="s">
        <v>67</v>
      </c>
      <c r="H87" s="26" t="s">
        <v>10</v>
      </c>
      <c r="I87" s="26">
        <v>0</v>
      </c>
      <c r="J87" s="26">
        <v>631010000</v>
      </c>
      <c r="K87" s="26" t="str">
        <f>VLOOKUP(B87,[1]ПланКаз!A74:M3378,12,0)</f>
        <v>ҚР, ШҚО, Өскемен қ., Бажов көш., 10</v>
      </c>
      <c r="L87" s="26" t="str">
        <f>VLOOKUP(B87,[1]ПланКаз!A72:M3376,13,0)</f>
        <v>Маусым-Шілде</v>
      </c>
      <c r="M87" s="26" t="str">
        <f>VLOOKUP(B87,[1]ПланКаз!A74:N3378,14,0)</f>
        <v>Шығыс-Қазақстан облысы, Қабанбай а.</v>
      </c>
      <c r="N87" s="26" t="s">
        <v>58</v>
      </c>
      <c r="O87" s="26" t="str">
        <f>VLOOKUP(B87,[1]ПланКаз!A73:P3377,16,0)</f>
        <v>2-ші жарты жылдық</v>
      </c>
      <c r="P87" s="26" t="s">
        <v>59</v>
      </c>
      <c r="Q87" s="27" t="s">
        <v>68</v>
      </c>
      <c r="R87" s="26" t="str">
        <f>VLOOKUP(B87,[1]ПланКаз!A72:S3376,19,0)</f>
        <v>Литр (текше дм.)</v>
      </c>
      <c r="S87" s="28">
        <v>46943</v>
      </c>
      <c r="T87" s="28">
        <v>130</v>
      </c>
      <c r="U87" s="28" t="s">
        <v>61</v>
      </c>
      <c r="V87" s="28" t="s">
        <v>61</v>
      </c>
      <c r="W87" s="26" t="s">
        <v>69</v>
      </c>
      <c r="X87" s="26" t="s">
        <v>72</v>
      </c>
      <c r="Y87" s="26" t="s">
        <v>77</v>
      </c>
    </row>
    <row r="88" spans="2:25" x14ac:dyDescent="0.2">
      <c r="B88" s="26" t="s">
        <v>146</v>
      </c>
      <c r="C88" s="26" t="s">
        <v>55</v>
      </c>
      <c r="D88" s="26" t="s">
        <v>66</v>
      </c>
      <c r="E88" s="26" t="str">
        <f>VLOOKUP(D88,[1]ЕНС!A:E,2,FALSE)</f>
        <v>Бензин</v>
      </c>
      <c r="F88" s="26" t="str">
        <f>VLOOKUP(D88,[1]ЕНС!A:E,3,FALSE)</f>
        <v>для двигателей с искровым зажиганием, марка АИ-92, неэтилированный и этилированный</v>
      </c>
      <c r="G88" s="26" t="s">
        <v>67</v>
      </c>
      <c r="H88" s="26" t="s">
        <v>10</v>
      </c>
      <c r="I88" s="26">
        <v>0</v>
      </c>
      <c r="J88" s="26">
        <v>631010000</v>
      </c>
      <c r="K88" s="26" t="str">
        <f>VLOOKUP(B88,[1]ПланКаз!A75:M3379,12,0)</f>
        <v>ҚР, ШҚО, Өскемен қ., Бажов көш., 10</v>
      </c>
      <c r="L88" s="26" t="str">
        <f>VLOOKUP(B88,[1]ПланКаз!A73:M3377,13,0)</f>
        <v>Мамыр - Маусым</v>
      </c>
      <c r="M88" s="26" t="str">
        <f>VLOOKUP(B88,[1]ПланКаз!A75:N3379,14,0)</f>
        <v>Шығыс-Қазақстан облысы, Қабанбай а.</v>
      </c>
      <c r="N88" s="26" t="s">
        <v>58</v>
      </c>
      <c r="O88" s="26" t="str">
        <f>VLOOKUP(B88,[1]ПланКаз!A74:P3378,16,0)</f>
        <v>2-ші жарты жылдық</v>
      </c>
      <c r="P88" s="26" t="s">
        <v>59</v>
      </c>
      <c r="Q88" s="27" t="s">
        <v>68</v>
      </c>
      <c r="R88" s="26" t="str">
        <f>VLOOKUP(B88,[1]ПланКаз!A73:S3377,19,0)</f>
        <v>Литр (текше дм.)</v>
      </c>
      <c r="S88" s="28">
        <v>43920</v>
      </c>
      <c r="T88" s="28">
        <v>138.93</v>
      </c>
      <c r="U88" s="28" t="s">
        <v>61</v>
      </c>
      <c r="V88" s="28" t="s">
        <v>61</v>
      </c>
      <c r="W88" s="26" t="s">
        <v>69</v>
      </c>
      <c r="X88" s="26" t="s">
        <v>72</v>
      </c>
      <c r="Y88" s="26" t="s">
        <v>79</v>
      </c>
    </row>
    <row r="89" spans="2:25" x14ac:dyDescent="0.2">
      <c r="B89" s="26" t="s">
        <v>147</v>
      </c>
      <c r="C89" s="26" t="s">
        <v>55</v>
      </c>
      <c r="D89" s="26" t="s">
        <v>66</v>
      </c>
      <c r="E89" s="26" t="str">
        <f>VLOOKUP(D89,[1]ЕНС!A:E,2,FALSE)</f>
        <v>Бензин</v>
      </c>
      <c r="F89" s="26" t="str">
        <f>VLOOKUP(D89,[1]ЕНС!A:E,3,FALSE)</f>
        <v>для двигателей с искровым зажиганием, марка АИ-92, неэтилированный и этилированный</v>
      </c>
      <c r="G89" s="26" t="s">
        <v>67</v>
      </c>
      <c r="H89" s="26" t="s">
        <v>10</v>
      </c>
      <c r="I89" s="26">
        <v>0</v>
      </c>
      <c r="J89" s="26">
        <v>631010000</v>
      </c>
      <c r="K89" s="26" t="str">
        <f>VLOOKUP(B89,[1]ПланКаз!A76:M3380,12,0)</f>
        <v>ҚР, ШҚО, Өскемен қ., Бажов көш., 10</v>
      </c>
      <c r="L89" s="26" t="str">
        <f>VLOOKUP(B89,[1]ПланКаз!A74:M3378,13,0)</f>
        <v>Маусым -Шілде</v>
      </c>
      <c r="M89" s="26" t="str">
        <f>VLOOKUP(B89,[1]ПланКаз!A76:N3380,14,0)</f>
        <v>Шығыс-Қазақстан облысы, Қабанбай а.</v>
      </c>
      <c r="N89" s="26" t="s">
        <v>58</v>
      </c>
      <c r="O89" s="26" t="str">
        <f>VLOOKUP(B89,[1]ПланКаз!A75:P3379,16,0)</f>
        <v>2-ші жарты жылдық</v>
      </c>
      <c r="P89" s="26" t="s">
        <v>59</v>
      </c>
      <c r="Q89" s="27" t="s">
        <v>68</v>
      </c>
      <c r="R89" s="26" t="str">
        <f>VLOOKUP(B89,[1]ПланКаз!A74:S3378,19,0)</f>
        <v>Литр (текше дм.)</v>
      </c>
      <c r="S89" s="28">
        <v>35135</v>
      </c>
      <c r="T89" s="28">
        <v>138.93</v>
      </c>
      <c r="U89" s="28">
        <v>4881305.55</v>
      </c>
      <c r="V89" s="28">
        <v>5467062.216</v>
      </c>
      <c r="W89" s="26"/>
      <c r="X89" s="26" t="s">
        <v>72</v>
      </c>
      <c r="Y89" s="26" t="s">
        <v>61</v>
      </c>
    </row>
    <row r="90" spans="2:25" x14ac:dyDescent="0.2">
      <c r="B90" s="26" t="s">
        <v>148</v>
      </c>
      <c r="C90" s="26" t="s">
        <v>55</v>
      </c>
      <c r="D90" s="26" t="s">
        <v>66</v>
      </c>
      <c r="E90" s="26" t="str">
        <f>VLOOKUP(D90,[1]ЕНС!A:E,2,FALSE)</f>
        <v>Бензин</v>
      </c>
      <c r="F90" s="26" t="str">
        <f>VLOOKUP(D90,[1]ЕНС!A:E,3,FALSE)</f>
        <v>для двигателей с искровым зажиганием, марка АИ-92, неэтилированный и этилированный</v>
      </c>
      <c r="G90" s="26" t="s">
        <v>67</v>
      </c>
      <c r="H90" s="26" t="s">
        <v>10</v>
      </c>
      <c r="I90" s="26">
        <v>0</v>
      </c>
      <c r="J90" s="26">
        <v>631010000</v>
      </c>
      <c r="K90" s="26" t="str">
        <f>VLOOKUP(B90,[1]ПланКаз!A77:M3381,12,0)</f>
        <v>ҚР, ШҚО, Өскемен қ., Бажов көш., 10</v>
      </c>
      <c r="L90" s="26" t="str">
        <f>VLOOKUP(B90,[1]ПланКаз!A75:M3379,13,0)</f>
        <v>Желтоқсан-Қантар</v>
      </c>
      <c r="M90" s="26" t="str">
        <f>VLOOKUP(B90,[1]ПланКаз!A77:N3381,14,0)</f>
        <v>Шығыс-Қазақстан облысы, Қараауыл а.</v>
      </c>
      <c r="N90" s="26" t="s">
        <v>58</v>
      </c>
      <c r="O90" s="26" t="str">
        <f>VLOOKUP(B90,[1]ПланКаз!A76:P3380,16,0)</f>
        <v>1-ші жарты жылдық</v>
      </c>
      <c r="P90" s="26" t="s">
        <v>59</v>
      </c>
      <c r="Q90" s="27" t="s">
        <v>68</v>
      </c>
      <c r="R90" s="26" t="str">
        <f>VLOOKUP(B90,[1]ПланКаз!A75:S3379,19,0)</f>
        <v>Литр (текше дм.)</v>
      </c>
      <c r="S90" s="28">
        <v>22500</v>
      </c>
      <c r="T90" s="28">
        <v>130</v>
      </c>
      <c r="U90" s="28" t="s">
        <v>61</v>
      </c>
      <c r="V90" s="28" t="s">
        <v>61</v>
      </c>
      <c r="W90" s="26" t="s">
        <v>69</v>
      </c>
      <c r="X90" s="26" t="s">
        <v>62</v>
      </c>
      <c r="Y90" s="26" t="s">
        <v>70</v>
      </c>
    </row>
    <row r="91" spans="2:25" x14ac:dyDescent="0.2">
      <c r="B91" s="26" t="s">
        <v>149</v>
      </c>
      <c r="C91" s="26" t="s">
        <v>55</v>
      </c>
      <c r="D91" s="26" t="s">
        <v>66</v>
      </c>
      <c r="E91" s="26" t="str">
        <f>VLOOKUP(D91,[1]ЕНС!A:E,2,FALSE)</f>
        <v>Бензин</v>
      </c>
      <c r="F91" s="26" t="str">
        <f>VLOOKUP(D91,[1]ЕНС!A:E,3,FALSE)</f>
        <v>для двигателей с искровым зажиганием, марка АИ-92, неэтилированный и этилированный</v>
      </c>
      <c r="G91" s="26" t="s">
        <v>67</v>
      </c>
      <c r="H91" s="26" t="s">
        <v>10</v>
      </c>
      <c r="I91" s="26">
        <v>0</v>
      </c>
      <c r="J91" s="26">
        <v>631010000</v>
      </c>
      <c r="K91" s="26" t="str">
        <f>VLOOKUP(B91,[1]ПланКаз!A78:M3382,12,0)</f>
        <v>ҚР, ШҚО, Өскемен қ., Бажов көш., 10</v>
      </c>
      <c r="L91" s="26" t="str">
        <f>VLOOKUP(B91,[1]ПланКаз!A76:M3380,13,0)</f>
        <v>Қантар - Ақпан</v>
      </c>
      <c r="M91" s="26" t="str">
        <f>VLOOKUP(B91,[1]ПланКаз!A78:N3382,14,0)</f>
        <v>Шығыс-Қазақстан облысы, Қараауыл а.</v>
      </c>
      <c r="N91" s="26" t="s">
        <v>58</v>
      </c>
      <c r="O91" s="26" t="str">
        <f>VLOOKUP(B91,[1]ПланКаз!A77:P3381,16,0)</f>
        <v>1-ші жарты жылдық</v>
      </c>
      <c r="P91" s="26" t="s">
        <v>59</v>
      </c>
      <c r="Q91" s="27" t="s">
        <v>68</v>
      </c>
      <c r="R91" s="26" t="str">
        <f>VLOOKUP(B91,[1]ПланКаз!A76:S3380,19,0)</f>
        <v>Литр (текше дм.)</v>
      </c>
      <c r="S91" s="28">
        <v>21050</v>
      </c>
      <c r="T91" s="28">
        <v>138.93</v>
      </c>
      <c r="U91" s="28" t="s">
        <v>61</v>
      </c>
      <c r="V91" s="28" t="s">
        <v>61</v>
      </c>
      <c r="W91" s="26"/>
      <c r="X91" s="26" t="s">
        <v>72</v>
      </c>
      <c r="Y91" s="26" t="s">
        <v>73</v>
      </c>
    </row>
    <row r="92" spans="2:25" x14ac:dyDescent="0.2">
      <c r="B92" s="26" t="s">
        <v>150</v>
      </c>
      <c r="C92" s="26" t="s">
        <v>55</v>
      </c>
      <c r="D92" s="26" t="s">
        <v>66</v>
      </c>
      <c r="E92" s="26" t="str">
        <f>VLOOKUP(D92,[1]ЕНС!A:E,2,FALSE)</f>
        <v>Бензин</v>
      </c>
      <c r="F92" s="26" t="str">
        <f>VLOOKUP(D92,[1]ЕНС!A:E,3,FALSE)</f>
        <v>для двигателей с искровым зажиганием, марка АИ-92, неэтилированный и этилированный</v>
      </c>
      <c r="G92" s="26" t="s">
        <v>67</v>
      </c>
      <c r="H92" s="26" t="s">
        <v>10</v>
      </c>
      <c r="I92" s="26">
        <v>0</v>
      </c>
      <c r="J92" s="26">
        <v>631010000</v>
      </c>
      <c r="K92" s="26" t="str">
        <f>VLOOKUP(B92,[1]ПланКаз!A79:M3383,12,0)</f>
        <v>ҚР, ШҚО, Өскемен қ., Бажов көш., 10</v>
      </c>
      <c r="L92" s="26" t="str">
        <f>VLOOKUP(B92,[1]ПланКаз!A77:M3381,13,0)</f>
        <v>Ақпан - Наурыз</v>
      </c>
      <c r="M92" s="26" t="str">
        <f>VLOOKUP(B92,[1]ПланКаз!A79:N3383,14,0)</f>
        <v>Шығыс-Қазақстан облысы, Қараауыл а.</v>
      </c>
      <c r="N92" s="26" t="s">
        <v>58</v>
      </c>
      <c r="O92" s="26" t="str">
        <f>VLOOKUP(B92,[1]ПланКаз!A78:P3382,16,0)</f>
        <v>1-ші жарты жылдық</v>
      </c>
      <c r="P92" s="26" t="s">
        <v>59</v>
      </c>
      <c r="Q92" s="27" t="s">
        <v>68</v>
      </c>
      <c r="R92" s="26" t="str">
        <f>VLOOKUP(B92,[1]ПланКаз!A77:S3381,19,0)</f>
        <v>Литр (текше дм.)</v>
      </c>
      <c r="S92" s="28">
        <v>14735</v>
      </c>
      <c r="T92" s="28">
        <v>138.93</v>
      </c>
      <c r="U92" s="28">
        <v>2047133.55</v>
      </c>
      <c r="V92" s="28">
        <v>2292789.5759999999</v>
      </c>
      <c r="W92" s="26"/>
      <c r="X92" s="26" t="s">
        <v>72</v>
      </c>
      <c r="Y92" s="26" t="s">
        <v>61</v>
      </c>
    </row>
    <row r="93" spans="2:25" x14ac:dyDescent="0.2">
      <c r="B93" s="26" t="s">
        <v>151</v>
      </c>
      <c r="C93" s="26" t="s">
        <v>55</v>
      </c>
      <c r="D93" s="26" t="s">
        <v>66</v>
      </c>
      <c r="E93" s="26" t="str">
        <f>VLOOKUP(D93,[1]ЕНС!A:E,2,FALSE)</f>
        <v>Бензин</v>
      </c>
      <c r="F93" s="26" t="str">
        <f>VLOOKUP(D93,[1]ЕНС!A:E,3,FALSE)</f>
        <v>для двигателей с искровым зажиганием, марка АИ-92, неэтилированный и этилированный</v>
      </c>
      <c r="G93" s="26" t="s">
        <v>67</v>
      </c>
      <c r="H93" s="26" t="s">
        <v>10</v>
      </c>
      <c r="I93" s="26">
        <v>0</v>
      </c>
      <c r="J93" s="26">
        <v>631010000</v>
      </c>
      <c r="K93" s="26" t="str">
        <f>VLOOKUP(B93,[1]ПланКаз!A80:M3384,12,0)</f>
        <v>ҚР, ШҚО, Өскемен қ., Бажов көш., 10</v>
      </c>
      <c r="L93" s="26" t="str">
        <f>VLOOKUP(B93,[1]ПланКаз!A78:M3382,13,0)</f>
        <v>Маусым-Шілде</v>
      </c>
      <c r="M93" s="26" t="str">
        <f>VLOOKUP(B93,[1]ПланКаз!A80:N3384,14,0)</f>
        <v>Шығыс-Қазақстан облысы, Қараауыл а.</v>
      </c>
      <c r="N93" s="26" t="s">
        <v>58</v>
      </c>
      <c r="O93" s="26" t="str">
        <f>VLOOKUP(B93,[1]ПланКаз!A79:P3383,16,0)</f>
        <v>2-ші жарты жылдық</v>
      </c>
      <c r="P93" s="26" t="s">
        <v>59</v>
      </c>
      <c r="Q93" s="27" t="s">
        <v>68</v>
      </c>
      <c r="R93" s="26" t="str">
        <f>VLOOKUP(B93,[1]ПланКаз!A78:S3382,19,0)</f>
        <v>Литр (текше дм.)</v>
      </c>
      <c r="S93" s="28">
        <v>16878</v>
      </c>
      <c r="T93" s="28">
        <v>130</v>
      </c>
      <c r="U93" s="28" t="s">
        <v>61</v>
      </c>
      <c r="V93" s="28" t="s">
        <v>61</v>
      </c>
      <c r="W93" s="26" t="s">
        <v>69</v>
      </c>
      <c r="X93" s="26" t="s">
        <v>72</v>
      </c>
      <c r="Y93" s="26" t="s">
        <v>77</v>
      </c>
    </row>
    <row r="94" spans="2:25" x14ac:dyDescent="0.2">
      <c r="B94" s="26" t="s">
        <v>152</v>
      </c>
      <c r="C94" s="26" t="s">
        <v>55</v>
      </c>
      <c r="D94" s="26" t="s">
        <v>66</v>
      </c>
      <c r="E94" s="26" t="str">
        <f>VLOOKUP(D94,[1]ЕНС!A:E,2,FALSE)</f>
        <v>Бензин</v>
      </c>
      <c r="F94" s="26" t="str">
        <f>VLOOKUP(D94,[1]ЕНС!A:E,3,FALSE)</f>
        <v>для двигателей с искровым зажиганием, марка АИ-92, неэтилированный и этилированный</v>
      </c>
      <c r="G94" s="26" t="s">
        <v>67</v>
      </c>
      <c r="H94" s="26" t="s">
        <v>10</v>
      </c>
      <c r="I94" s="26">
        <v>0</v>
      </c>
      <c r="J94" s="26">
        <v>631010000</v>
      </c>
      <c r="K94" s="26" t="str">
        <f>VLOOKUP(B94,[1]ПланКаз!A81:M3385,12,0)</f>
        <v>ҚР, ШҚО, Өскемен қ., Бажов көш., 10</v>
      </c>
      <c r="L94" s="26" t="str">
        <f>VLOOKUP(B94,[1]ПланКаз!A79:M3383,13,0)</f>
        <v>Мамыр - Маусым</v>
      </c>
      <c r="M94" s="26" t="str">
        <f>VLOOKUP(B94,[1]ПланКаз!A81:N3385,14,0)</f>
        <v>Шығыс-Қазақстан облысы, Қараауыл а.</v>
      </c>
      <c r="N94" s="26" t="s">
        <v>58</v>
      </c>
      <c r="O94" s="26" t="str">
        <f>VLOOKUP(B94,[1]ПланКаз!A80:P3384,16,0)</f>
        <v>2-ші жарты жылдық</v>
      </c>
      <c r="P94" s="26" t="s">
        <v>59</v>
      </c>
      <c r="Q94" s="27" t="s">
        <v>68</v>
      </c>
      <c r="R94" s="26" t="str">
        <f>VLOOKUP(B94,[1]ПланКаз!A79:S3383,19,0)</f>
        <v>Литр (текше дм.)</v>
      </c>
      <c r="S94" s="28">
        <v>15800</v>
      </c>
      <c r="T94" s="28">
        <v>138.93</v>
      </c>
      <c r="U94" s="28" t="s">
        <v>61</v>
      </c>
      <c r="V94" s="28" t="s">
        <v>61</v>
      </c>
      <c r="W94" s="26" t="s">
        <v>69</v>
      </c>
      <c r="X94" s="26" t="s">
        <v>72</v>
      </c>
      <c r="Y94" s="26" t="s">
        <v>79</v>
      </c>
    </row>
    <row r="95" spans="2:25" x14ac:dyDescent="0.2">
      <c r="B95" s="26" t="s">
        <v>153</v>
      </c>
      <c r="C95" s="26" t="s">
        <v>55</v>
      </c>
      <c r="D95" s="26" t="s">
        <v>66</v>
      </c>
      <c r="E95" s="26" t="str">
        <f>VLOOKUP(D95,[1]ЕНС!A:E,2,FALSE)</f>
        <v>Бензин</v>
      </c>
      <c r="F95" s="26" t="str">
        <f>VLOOKUP(D95,[1]ЕНС!A:E,3,FALSE)</f>
        <v>для двигателей с искровым зажиганием, марка АИ-92, неэтилированный и этилированный</v>
      </c>
      <c r="G95" s="26" t="s">
        <v>67</v>
      </c>
      <c r="H95" s="26" t="s">
        <v>10</v>
      </c>
      <c r="I95" s="26">
        <v>0</v>
      </c>
      <c r="J95" s="26">
        <v>631010000</v>
      </c>
      <c r="K95" s="26" t="str">
        <f>VLOOKUP(B95,[1]ПланКаз!A82:M3386,12,0)</f>
        <v>ҚР, ШҚО, Өскемен қ., Бажов көш., 10</v>
      </c>
      <c r="L95" s="26" t="str">
        <f>VLOOKUP(B95,[1]ПланКаз!A80:M3384,13,0)</f>
        <v>Маусым -Шілде</v>
      </c>
      <c r="M95" s="26" t="str">
        <f>VLOOKUP(B95,[1]ПланКаз!A82:N3386,14,0)</f>
        <v>Шығыс-Қазақстан облысы, Қараауыл а.</v>
      </c>
      <c r="N95" s="26" t="s">
        <v>58</v>
      </c>
      <c r="O95" s="26" t="str">
        <f>VLOOKUP(B95,[1]ПланКаз!A81:P3385,16,0)</f>
        <v>2-ші жарты жылдық</v>
      </c>
      <c r="P95" s="26" t="s">
        <v>59</v>
      </c>
      <c r="Q95" s="27" t="s">
        <v>68</v>
      </c>
      <c r="R95" s="26" t="str">
        <f>VLOOKUP(B95,[1]ПланКаз!A80:S3384,19,0)</f>
        <v>Литр (текше дм.)</v>
      </c>
      <c r="S95" s="28">
        <v>12630</v>
      </c>
      <c r="T95" s="28">
        <v>138.93</v>
      </c>
      <c r="U95" s="28">
        <v>1754685.9</v>
      </c>
      <c r="V95" s="28">
        <v>1965248.2080000001</v>
      </c>
      <c r="W95" s="26"/>
      <c r="X95" s="26" t="s">
        <v>72</v>
      </c>
      <c r="Y95" s="26" t="s">
        <v>61</v>
      </c>
    </row>
    <row r="96" spans="2:25" x14ac:dyDescent="0.2">
      <c r="B96" s="26" t="s">
        <v>154</v>
      </c>
      <c r="C96" s="26" t="s">
        <v>55</v>
      </c>
      <c r="D96" s="26" t="s">
        <v>66</v>
      </c>
      <c r="E96" s="26" t="str">
        <f>VLOOKUP(D96,[1]ЕНС!A:E,2,FALSE)</f>
        <v>Бензин</v>
      </c>
      <c r="F96" s="26" t="str">
        <f>VLOOKUP(D96,[1]ЕНС!A:E,3,FALSE)</f>
        <v>для двигателей с искровым зажиганием, марка АИ-92, неэтилированный и этилированный</v>
      </c>
      <c r="G96" s="26" t="s">
        <v>67</v>
      </c>
      <c r="H96" s="26" t="s">
        <v>10</v>
      </c>
      <c r="I96" s="26">
        <v>0</v>
      </c>
      <c r="J96" s="26">
        <v>631010000</v>
      </c>
      <c r="K96" s="26" t="str">
        <f>VLOOKUP(B96,[1]ПланКаз!A83:M3387,12,0)</f>
        <v>ҚР, ШҚО, Өскемен қ., Бажов көш., 10</v>
      </c>
      <c r="L96" s="26" t="str">
        <f>VLOOKUP(B96,[1]ПланКаз!A81:M3385,13,0)</f>
        <v>Желтоқсан-Қантар</v>
      </c>
      <c r="M96" s="26" t="str">
        <f>VLOOKUP(B96,[1]ПланКаз!A83:N3387,14,0)</f>
        <v>Шығыс-Қазақстан облысы, Қатонқарағай а.</v>
      </c>
      <c r="N96" s="26" t="s">
        <v>58</v>
      </c>
      <c r="O96" s="26" t="str">
        <f>VLOOKUP(B96,[1]ПланКаз!A82:P3386,16,0)</f>
        <v>1-ші жарты жылдық</v>
      </c>
      <c r="P96" s="26" t="s">
        <v>59</v>
      </c>
      <c r="Q96" s="27" t="s">
        <v>68</v>
      </c>
      <c r="R96" s="26" t="str">
        <f>VLOOKUP(B96,[1]ПланКаз!A81:S3385,19,0)</f>
        <v>Литр (текше дм.)</v>
      </c>
      <c r="S96" s="28">
        <v>20000</v>
      </c>
      <c r="T96" s="28">
        <v>130</v>
      </c>
      <c r="U96" s="28" t="s">
        <v>61</v>
      </c>
      <c r="V96" s="28" t="s">
        <v>61</v>
      </c>
      <c r="W96" s="26" t="s">
        <v>69</v>
      </c>
      <c r="X96" s="26" t="s">
        <v>62</v>
      </c>
      <c r="Y96" s="26" t="s">
        <v>70</v>
      </c>
    </row>
    <row r="97" spans="2:25" x14ac:dyDescent="0.2">
      <c r="B97" s="26" t="s">
        <v>155</v>
      </c>
      <c r="C97" s="26" t="s">
        <v>55</v>
      </c>
      <c r="D97" s="26" t="s">
        <v>66</v>
      </c>
      <c r="E97" s="26" t="str">
        <f>VLOOKUP(D97,[1]ЕНС!A:E,2,FALSE)</f>
        <v>Бензин</v>
      </c>
      <c r="F97" s="26" t="str">
        <f>VLOOKUP(D97,[1]ЕНС!A:E,3,FALSE)</f>
        <v>для двигателей с искровым зажиганием, марка АИ-92, неэтилированный и этилированный</v>
      </c>
      <c r="G97" s="26" t="s">
        <v>67</v>
      </c>
      <c r="H97" s="26" t="s">
        <v>10</v>
      </c>
      <c r="I97" s="26">
        <v>0</v>
      </c>
      <c r="J97" s="26">
        <v>631010000</v>
      </c>
      <c r="K97" s="26" t="str">
        <f>VLOOKUP(B97,[1]ПланКаз!A84:M3388,12,0)</f>
        <v>ҚР, ШҚО, Өскемен қ., Бажов көш., 10</v>
      </c>
      <c r="L97" s="26" t="str">
        <f>VLOOKUP(B97,[1]ПланКаз!A82:M3386,13,0)</f>
        <v>Қантар - Ақпан</v>
      </c>
      <c r="M97" s="26" t="str">
        <f>VLOOKUP(B97,[1]ПланКаз!A84:N3388,14,0)</f>
        <v>Шығыс-Қазақстан облысы, Қатонқарағай а.</v>
      </c>
      <c r="N97" s="26" t="s">
        <v>58</v>
      </c>
      <c r="O97" s="26" t="str">
        <f>VLOOKUP(B97,[1]ПланКаз!A83:P3387,16,0)</f>
        <v>1-ші жарты жылдық</v>
      </c>
      <c r="P97" s="26" t="s">
        <v>59</v>
      </c>
      <c r="Q97" s="27" t="s">
        <v>68</v>
      </c>
      <c r="R97" s="26" t="str">
        <f>VLOOKUP(B97,[1]ПланКаз!A82:S3386,19,0)</f>
        <v>Литр (текше дм.)</v>
      </c>
      <c r="S97" s="28">
        <v>18710</v>
      </c>
      <c r="T97" s="28">
        <v>138.93</v>
      </c>
      <c r="U97" s="28" t="s">
        <v>61</v>
      </c>
      <c r="V97" s="28" t="s">
        <v>61</v>
      </c>
      <c r="W97" s="26"/>
      <c r="X97" s="26" t="s">
        <v>72</v>
      </c>
      <c r="Y97" s="26" t="s">
        <v>73</v>
      </c>
    </row>
    <row r="98" spans="2:25" x14ac:dyDescent="0.2">
      <c r="B98" s="26" t="s">
        <v>156</v>
      </c>
      <c r="C98" s="26" t="s">
        <v>55</v>
      </c>
      <c r="D98" s="26" t="s">
        <v>66</v>
      </c>
      <c r="E98" s="26" t="str">
        <f>VLOOKUP(D98,[1]ЕНС!A:E,2,FALSE)</f>
        <v>Бензин</v>
      </c>
      <c r="F98" s="26" t="str">
        <f>VLOOKUP(D98,[1]ЕНС!A:E,3,FALSE)</f>
        <v>для двигателей с искровым зажиганием, марка АИ-92, неэтилированный и этилированный</v>
      </c>
      <c r="G98" s="26" t="s">
        <v>67</v>
      </c>
      <c r="H98" s="26" t="s">
        <v>10</v>
      </c>
      <c r="I98" s="26">
        <v>0</v>
      </c>
      <c r="J98" s="26">
        <v>631010000</v>
      </c>
      <c r="K98" s="26" t="str">
        <f>VLOOKUP(B98,[1]ПланКаз!A85:M3389,12,0)</f>
        <v>ҚР, ШҚО, Өскемен қ., Бажов көш., 10</v>
      </c>
      <c r="L98" s="26" t="str">
        <f>VLOOKUP(B98,[1]ПланКаз!A83:M3387,13,0)</f>
        <v>Ақпан - Наурыз</v>
      </c>
      <c r="M98" s="26" t="str">
        <f>VLOOKUP(B98,[1]ПланКаз!A85:N3389,14,0)</f>
        <v>Шығыс-Қазақстан облысы, Қатонқарағай а.</v>
      </c>
      <c r="N98" s="26" t="s">
        <v>58</v>
      </c>
      <c r="O98" s="26" t="str">
        <f>VLOOKUP(B98,[1]ПланКаз!A84:P3388,16,0)</f>
        <v>1-ші жарты жылдық</v>
      </c>
      <c r="P98" s="26" t="s">
        <v>59</v>
      </c>
      <c r="Q98" s="27" t="s">
        <v>68</v>
      </c>
      <c r="R98" s="26" t="str">
        <f>VLOOKUP(B98,[1]ПланКаз!A83:S3387,19,0)</f>
        <v>Литр (текше дм.)</v>
      </c>
      <c r="S98" s="28">
        <v>13097</v>
      </c>
      <c r="T98" s="28">
        <v>138.93</v>
      </c>
      <c r="U98" s="28">
        <v>1819566.21</v>
      </c>
      <c r="V98" s="28">
        <v>2037914.155</v>
      </c>
      <c r="W98" s="26"/>
      <c r="X98" s="26" t="s">
        <v>72</v>
      </c>
      <c r="Y98" s="26" t="s">
        <v>61</v>
      </c>
    </row>
    <row r="99" spans="2:25" x14ac:dyDescent="0.2">
      <c r="B99" s="26" t="s">
        <v>157</v>
      </c>
      <c r="C99" s="26" t="s">
        <v>55</v>
      </c>
      <c r="D99" s="26" t="s">
        <v>66</v>
      </c>
      <c r="E99" s="26" t="str">
        <f>VLOOKUP(D99,[1]ЕНС!A:E,2,FALSE)</f>
        <v>Бензин</v>
      </c>
      <c r="F99" s="26" t="str">
        <f>VLOOKUP(D99,[1]ЕНС!A:E,3,FALSE)</f>
        <v>для двигателей с искровым зажиганием, марка АИ-92, неэтилированный и этилированный</v>
      </c>
      <c r="G99" s="26" t="s">
        <v>67</v>
      </c>
      <c r="H99" s="26" t="s">
        <v>10</v>
      </c>
      <c r="I99" s="26">
        <v>0</v>
      </c>
      <c r="J99" s="26">
        <v>631010000</v>
      </c>
      <c r="K99" s="26" t="str">
        <f>VLOOKUP(B99,[1]ПланКаз!A86:M3390,12,0)</f>
        <v>ҚР, ШҚО, Өскемен қ., Бажов көш., 10</v>
      </c>
      <c r="L99" s="26" t="str">
        <f>VLOOKUP(B99,[1]ПланКаз!A84:M3388,13,0)</f>
        <v>Маусым-Шілде</v>
      </c>
      <c r="M99" s="26" t="str">
        <f>VLOOKUP(B99,[1]ПланКаз!A86:N3390,14,0)</f>
        <v>Шығыс-Қазақстан облысы, Қатонқарағай а.</v>
      </c>
      <c r="N99" s="26" t="s">
        <v>58</v>
      </c>
      <c r="O99" s="26" t="str">
        <f>VLOOKUP(B99,[1]ПланКаз!A85:P3389,16,0)</f>
        <v>2-ші жарты жылдық</v>
      </c>
      <c r="P99" s="26" t="s">
        <v>59</v>
      </c>
      <c r="Q99" s="27" t="s">
        <v>68</v>
      </c>
      <c r="R99" s="26" t="str">
        <f>VLOOKUP(B99,[1]ПланКаз!A84:S3388,19,0)</f>
        <v>Литр (текше дм.)</v>
      </c>
      <c r="S99" s="28">
        <v>16087</v>
      </c>
      <c r="T99" s="28">
        <v>130</v>
      </c>
      <c r="U99" s="28" t="s">
        <v>61</v>
      </c>
      <c r="V99" s="28" t="s">
        <v>61</v>
      </c>
      <c r="W99" s="26" t="s">
        <v>69</v>
      </c>
      <c r="X99" s="26" t="s">
        <v>72</v>
      </c>
      <c r="Y99" s="26" t="s">
        <v>77</v>
      </c>
    </row>
    <row r="100" spans="2:25" x14ac:dyDescent="0.2">
      <c r="B100" s="26" t="s">
        <v>158</v>
      </c>
      <c r="C100" s="26" t="s">
        <v>55</v>
      </c>
      <c r="D100" s="26" t="s">
        <v>66</v>
      </c>
      <c r="E100" s="26" t="str">
        <f>VLOOKUP(D100,[1]ЕНС!A:E,2,FALSE)</f>
        <v>Бензин</v>
      </c>
      <c r="F100" s="26" t="str">
        <f>VLOOKUP(D100,[1]ЕНС!A:E,3,FALSE)</f>
        <v>для двигателей с искровым зажиганием, марка АИ-92, неэтилированный и этилированный</v>
      </c>
      <c r="G100" s="26" t="s">
        <v>67</v>
      </c>
      <c r="H100" s="26" t="s">
        <v>10</v>
      </c>
      <c r="I100" s="26">
        <v>0</v>
      </c>
      <c r="J100" s="26">
        <v>631010000</v>
      </c>
      <c r="K100" s="26" t="str">
        <f>VLOOKUP(B100,[1]ПланКаз!A87:M3391,12,0)</f>
        <v>ҚР, ШҚО, Өскемен қ., Бажов көш., 10</v>
      </c>
      <c r="L100" s="26" t="str">
        <f>VLOOKUP(B100,[1]ПланКаз!A85:M3389,13,0)</f>
        <v>Мамыр - Маусым</v>
      </c>
      <c r="M100" s="26" t="str">
        <f>VLOOKUP(B100,[1]ПланКаз!A87:N3391,14,0)</f>
        <v>Шығыс-Қазақстан облысы, Қатонқарағай а.</v>
      </c>
      <c r="N100" s="26" t="s">
        <v>58</v>
      </c>
      <c r="O100" s="26" t="str">
        <f>VLOOKUP(B100,[1]ПланКаз!A86:P3390,16,0)</f>
        <v>2-ші жарты жылдық</v>
      </c>
      <c r="P100" s="26" t="s">
        <v>59</v>
      </c>
      <c r="Q100" s="27" t="s">
        <v>68</v>
      </c>
      <c r="R100" s="26" t="str">
        <f>VLOOKUP(B100,[1]ПланКаз!A85:S3389,19,0)</f>
        <v>Литр (текше дм.)</v>
      </c>
      <c r="S100" s="28">
        <v>15050</v>
      </c>
      <c r="T100" s="28">
        <v>138.93</v>
      </c>
      <c r="U100" s="28" t="s">
        <v>61</v>
      </c>
      <c r="V100" s="28" t="s">
        <v>61</v>
      </c>
      <c r="W100" s="26" t="s">
        <v>69</v>
      </c>
      <c r="X100" s="26" t="s">
        <v>72</v>
      </c>
      <c r="Y100" s="26" t="s">
        <v>79</v>
      </c>
    </row>
    <row r="101" spans="2:25" x14ac:dyDescent="0.2">
      <c r="B101" s="26" t="s">
        <v>159</v>
      </c>
      <c r="C101" s="26" t="s">
        <v>55</v>
      </c>
      <c r="D101" s="26" t="s">
        <v>66</v>
      </c>
      <c r="E101" s="26" t="str">
        <f>VLOOKUP(D101,[1]ЕНС!A:E,2,FALSE)</f>
        <v>Бензин</v>
      </c>
      <c r="F101" s="26" t="str">
        <f>VLOOKUP(D101,[1]ЕНС!A:E,3,FALSE)</f>
        <v>для двигателей с искровым зажиганием, марка АИ-92, неэтилированный и этилированный</v>
      </c>
      <c r="G101" s="26" t="s">
        <v>67</v>
      </c>
      <c r="H101" s="26" t="s">
        <v>10</v>
      </c>
      <c r="I101" s="26">
        <v>0</v>
      </c>
      <c r="J101" s="26">
        <v>631010000</v>
      </c>
      <c r="K101" s="26" t="str">
        <f>VLOOKUP(B101,[1]ПланКаз!A88:M3392,12,0)</f>
        <v>ҚР, ШҚО, Өскемен қ., Бажов көш., 10</v>
      </c>
      <c r="L101" s="26" t="str">
        <f>VLOOKUP(B101,[1]ПланКаз!A86:M3390,13,0)</f>
        <v>Маусым -Шілде</v>
      </c>
      <c r="M101" s="26" t="str">
        <f>VLOOKUP(B101,[1]ПланКаз!A88:N3392,14,0)</f>
        <v>Шығыс-Қазақстан облысы, Қатонқарағай а.</v>
      </c>
      <c r="N101" s="26" t="s">
        <v>58</v>
      </c>
      <c r="O101" s="26" t="str">
        <f>VLOOKUP(B101,[1]ПланКаз!A87:P3391,16,0)</f>
        <v>2-ші жарты жылдық</v>
      </c>
      <c r="P101" s="26" t="s">
        <v>59</v>
      </c>
      <c r="Q101" s="27" t="s">
        <v>68</v>
      </c>
      <c r="R101" s="26" t="str">
        <f>VLOOKUP(B101,[1]ПланКаз!A86:S3390,19,0)</f>
        <v>Литр (текше дм.)</v>
      </c>
      <c r="S101" s="28">
        <v>11674</v>
      </c>
      <c r="T101" s="28">
        <v>138.93</v>
      </c>
      <c r="U101" s="28">
        <v>1621868.82</v>
      </c>
      <c r="V101" s="28">
        <v>1816493.078</v>
      </c>
      <c r="W101" s="26"/>
      <c r="X101" s="26" t="s">
        <v>72</v>
      </c>
      <c r="Y101" s="26" t="s">
        <v>61</v>
      </c>
    </row>
    <row r="102" spans="2:25" x14ac:dyDescent="0.2">
      <c r="B102" s="26" t="s">
        <v>160</v>
      </c>
      <c r="C102" s="26" t="s">
        <v>55</v>
      </c>
      <c r="D102" s="26" t="s">
        <v>66</v>
      </c>
      <c r="E102" s="26" t="str">
        <f>VLOOKUP(D102,[1]ЕНС!A:E,2,FALSE)</f>
        <v>Бензин</v>
      </c>
      <c r="F102" s="26" t="str">
        <f>VLOOKUP(D102,[1]ЕНС!A:E,3,FALSE)</f>
        <v>для двигателей с искровым зажиганием, марка АИ-92, неэтилированный и этилированный</v>
      </c>
      <c r="G102" s="26" t="s">
        <v>67</v>
      </c>
      <c r="H102" s="26" t="s">
        <v>10</v>
      </c>
      <c r="I102" s="26">
        <v>0</v>
      </c>
      <c r="J102" s="26">
        <v>631010000</v>
      </c>
      <c r="K102" s="26" t="str">
        <f>VLOOKUP(B102,[1]ПланКаз!A89:M3393,12,0)</f>
        <v>ҚР, ШҚО, Өскемен қ., Бажов көш., 10</v>
      </c>
      <c r="L102" s="26" t="str">
        <f>VLOOKUP(B102,[1]ПланКаз!A87:M3391,13,0)</f>
        <v>Желтоқсан-Қантар</v>
      </c>
      <c r="M102" s="26" t="str">
        <f>VLOOKUP(B102,[1]ПланКаз!A89:N3393,14,0)</f>
        <v>Шығыс-Қазақстан облысы, Күршім а.</v>
      </c>
      <c r="N102" s="26" t="s">
        <v>58</v>
      </c>
      <c r="O102" s="26" t="str">
        <f>VLOOKUP(B102,[1]ПланКаз!A88:P3392,16,0)</f>
        <v>1-ші жарты жылдық</v>
      </c>
      <c r="P102" s="26" t="s">
        <v>59</v>
      </c>
      <c r="Q102" s="27" t="s">
        <v>68</v>
      </c>
      <c r="R102" s="26" t="str">
        <f>VLOOKUP(B102,[1]ПланКаз!A87:S3391,19,0)</f>
        <v>Литр (текше дм.)</v>
      </c>
      <c r="S102" s="28">
        <v>31550</v>
      </c>
      <c r="T102" s="28">
        <v>130</v>
      </c>
      <c r="U102" s="28" t="s">
        <v>61</v>
      </c>
      <c r="V102" s="28" t="s">
        <v>61</v>
      </c>
      <c r="W102" s="26" t="s">
        <v>69</v>
      </c>
      <c r="X102" s="26" t="s">
        <v>62</v>
      </c>
      <c r="Y102" s="26" t="s">
        <v>70</v>
      </c>
    </row>
    <row r="103" spans="2:25" x14ac:dyDescent="0.2">
      <c r="B103" s="26" t="s">
        <v>161</v>
      </c>
      <c r="C103" s="26" t="s">
        <v>55</v>
      </c>
      <c r="D103" s="26" t="s">
        <v>66</v>
      </c>
      <c r="E103" s="26" t="str">
        <f>VLOOKUP(D103,[1]ЕНС!A:E,2,FALSE)</f>
        <v>Бензин</v>
      </c>
      <c r="F103" s="26" t="str">
        <f>VLOOKUP(D103,[1]ЕНС!A:E,3,FALSE)</f>
        <v>для двигателей с искровым зажиганием, марка АИ-92, неэтилированный и этилированный</v>
      </c>
      <c r="G103" s="26" t="s">
        <v>67</v>
      </c>
      <c r="H103" s="26" t="s">
        <v>10</v>
      </c>
      <c r="I103" s="26">
        <v>0</v>
      </c>
      <c r="J103" s="26">
        <v>631010000</v>
      </c>
      <c r="K103" s="26" t="str">
        <f>VLOOKUP(B103,[1]ПланКаз!A90:M3394,12,0)</f>
        <v>ҚР, ШҚО, Өскемен қ., Бажов көш., 10</v>
      </c>
      <c r="L103" s="26" t="str">
        <f>VLOOKUP(B103,[1]ПланКаз!A88:M3392,13,0)</f>
        <v>Қантар - Ақпан</v>
      </c>
      <c r="M103" s="26" t="str">
        <f>VLOOKUP(B103,[1]ПланКаз!A90:N3394,14,0)</f>
        <v>Шығыс-Қазақстан облысы, Күршім а.</v>
      </c>
      <c r="N103" s="26" t="s">
        <v>58</v>
      </c>
      <c r="O103" s="26" t="str">
        <f>VLOOKUP(B103,[1]ПланКаз!A89:P3393,16,0)</f>
        <v>1-ші жарты жылдық</v>
      </c>
      <c r="P103" s="26" t="s">
        <v>59</v>
      </c>
      <c r="Q103" s="27" t="s">
        <v>68</v>
      </c>
      <c r="R103" s="26" t="str">
        <f>VLOOKUP(B103,[1]ПланКаз!A88:S3392,19,0)</f>
        <v>Литр (текше дм.)</v>
      </c>
      <c r="S103" s="28">
        <v>29520</v>
      </c>
      <c r="T103" s="28">
        <v>138.93</v>
      </c>
      <c r="U103" s="28" t="s">
        <v>61</v>
      </c>
      <c r="V103" s="28" t="s">
        <v>61</v>
      </c>
      <c r="W103" s="26"/>
      <c r="X103" s="26" t="s">
        <v>72</v>
      </c>
      <c r="Y103" s="26" t="s">
        <v>73</v>
      </c>
    </row>
    <row r="104" spans="2:25" x14ac:dyDescent="0.2">
      <c r="B104" s="26" t="s">
        <v>162</v>
      </c>
      <c r="C104" s="26" t="s">
        <v>55</v>
      </c>
      <c r="D104" s="26" t="s">
        <v>66</v>
      </c>
      <c r="E104" s="26" t="str">
        <f>VLOOKUP(D104,[1]ЕНС!A:E,2,FALSE)</f>
        <v>Бензин</v>
      </c>
      <c r="F104" s="26" t="str">
        <f>VLOOKUP(D104,[1]ЕНС!A:E,3,FALSE)</f>
        <v>для двигателей с искровым зажиганием, марка АИ-92, неэтилированный и этилированный</v>
      </c>
      <c r="G104" s="26" t="s">
        <v>67</v>
      </c>
      <c r="H104" s="26" t="s">
        <v>10</v>
      </c>
      <c r="I104" s="26">
        <v>0</v>
      </c>
      <c r="J104" s="26">
        <v>631010000</v>
      </c>
      <c r="K104" s="26" t="str">
        <f>VLOOKUP(B104,[1]ПланКаз!A91:M3395,12,0)</f>
        <v>ҚР, ШҚО, Өскемен қ., Бажов көш., 10</v>
      </c>
      <c r="L104" s="26" t="str">
        <f>VLOOKUP(B104,[1]ПланКаз!A89:M3393,13,0)</f>
        <v>Ақпан - Наурыз</v>
      </c>
      <c r="M104" s="26" t="str">
        <f>VLOOKUP(B104,[1]ПланКаз!A91:N3395,14,0)</f>
        <v>Шығыс-Қазақстан облысы, Күршім а.</v>
      </c>
      <c r="N104" s="26" t="s">
        <v>58</v>
      </c>
      <c r="O104" s="26" t="str">
        <f>VLOOKUP(B104,[1]ПланКаз!A90:P3394,16,0)</f>
        <v>1-ші жарты жылдық</v>
      </c>
      <c r="P104" s="26" t="s">
        <v>59</v>
      </c>
      <c r="Q104" s="27" t="s">
        <v>68</v>
      </c>
      <c r="R104" s="26" t="str">
        <f>VLOOKUP(B104,[1]ПланКаз!A89:S3393,19,0)</f>
        <v>Литр (текше дм.)</v>
      </c>
      <c r="S104" s="28">
        <v>20664</v>
      </c>
      <c r="T104" s="28">
        <v>138.93</v>
      </c>
      <c r="U104" s="28">
        <v>2870849.52</v>
      </c>
      <c r="V104" s="28">
        <v>3215351.4619999998</v>
      </c>
      <c r="W104" s="26"/>
      <c r="X104" s="26" t="s">
        <v>72</v>
      </c>
      <c r="Y104" s="26" t="s">
        <v>61</v>
      </c>
    </row>
    <row r="105" spans="2:25" x14ac:dyDescent="0.2">
      <c r="B105" s="26" t="s">
        <v>163</v>
      </c>
      <c r="C105" s="26" t="s">
        <v>55</v>
      </c>
      <c r="D105" s="26" t="s">
        <v>66</v>
      </c>
      <c r="E105" s="26" t="str">
        <f>VLOOKUP(D105,[1]ЕНС!A:E,2,FALSE)</f>
        <v>Бензин</v>
      </c>
      <c r="F105" s="26" t="str">
        <f>VLOOKUP(D105,[1]ЕНС!A:E,3,FALSE)</f>
        <v>для двигателей с искровым зажиганием, марка АИ-92, неэтилированный и этилированный</v>
      </c>
      <c r="G105" s="26" t="s">
        <v>67</v>
      </c>
      <c r="H105" s="26" t="s">
        <v>10</v>
      </c>
      <c r="I105" s="26">
        <v>0</v>
      </c>
      <c r="J105" s="26">
        <v>631010000</v>
      </c>
      <c r="K105" s="26" t="str">
        <f>VLOOKUP(B105,[1]ПланКаз!A92:M3396,12,0)</f>
        <v>ҚР, ШҚО, Өскемен қ., Бажов көш., 10</v>
      </c>
      <c r="L105" s="26" t="str">
        <f>VLOOKUP(B105,[1]ПланКаз!A90:M3394,13,0)</f>
        <v>Маусым-Шілде</v>
      </c>
      <c r="M105" s="26" t="str">
        <f>VLOOKUP(B105,[1]ПланКаз!A92:N3396,14,0)</f>
        <v>Шығыс-Қазақстан облысы, Күршім а.</v>
      </c>
      <c r="N105" s="26" t="s">
        <v>58</v>
      </c>
      <c r="O105" s="26" t="str">
        <f>VLOOKUP(B105,[1]ПланКаз!A91:P3395,16,0)</f>
        <v>2-ші жарты жылдық</v>
      </c>
      <c r="P105" s="26" t="s">
        <v>59</v>
      </c>
      <c r="Q105" s="27" t="s">
        <v>68</v>
      </c>
      <c r="R105" s="26" t="str">
        <f>VLOOKUP(B105,[1]ПланКаз!A90:S3394,19,0)</f>
        <v>Литр (текше дм.)</v>
      </c>
      <c r="S105" s="28">
        <v>23330</v>
      </c>
      <c r="T105" s="28">
        <v>130</v>
      </c>
      <c r="U105" s="28" t="s">
        <v>61</v>
      </c>
      <c r="V105" s="28" t="s">
        <v>61</v>
      </c>
      <c r="W105" s="26" t="s">
        <v>69</v>
      </c>
      <c r="X105" s="26" t="s">
        <v>72</v>
      </c>
      <c r="Y105" s="26" t="s">
        <v>77</v>
      </c>
    </row>
    <row r="106" spans="2:25" x14ac:dyDescent="0.2">
      <c r="B106" s="26" t="s">
        <v>164</v>
      </c>
      <c r="C106" s="26" t="s">
        <v>55</v>
      </c>
      <c r="D106" s="26" t="s">
        <v>66</v>
      </c>
      <c r="E106" s="26" t="str">
        <f>VLOOKUP(D106,[1]ЕНС!A:E,2,FALSE)</f>
        <v>Бензин</v>
      </c>
      <c r="F106" s="26" t="str">
        <f>VLOOKUP(D106,[1]ЕНС!A:E,3,FALSE)</f>
        <v>для двигателей с искровым зажиганием, марка АИ-92, неэтилированный и этилированный</v>
      </c>
      <c r="G106" s="26" t="s">
        <v>67</v>
      </c>
      <c r="H106" s="26" t="s">
        <v>10</v>
      </c>
      <c r="I106" s="26">
        <v>0</v>
      </c>
      <c r="J106" s="26">
        <v>631010000</v>
      </c>
      <c r="K106" s="26" t="str">
        <f>VLOOKUP(B106,[1]ПланКаз!A93:M3397,12,0)</f>
        <v>ҚР, ШҚО, Өскемен қ., Бажов көш., 10</v>
      </c>
      <c r="L106" s="26" t="str">
        <f>VLOOKUP(B106,[1]ПланКаз!A91:M3395,13,0)</f>
        <v>Мамыр - Маусым</v>
      </c>
      <c r="M106" s="26" t="str">
        <f>VLOOKUP(B106,[1]ПланКаз!A93:N3397,14,0)</f>
        <v>Шығыс-Қазақстан облысы, Күршім а.</v>
      </c>
      <c r="N106" s="26" t="s">
        <v>58</v>
      </c>
      <c r="O106" s="26" t="str">
        <f>VLOOKUP(B106,[1]ПланКаз!A92:P3396,16,0)</f>
        <v>2-ші жарты жылдық</v>
      </c>
      <c r="P106" s="26" t="s">
        <v>59</v>
      </c>
      <c r="Q106" s="27" t="s">
        <v>68</v>
      </c>
      <c r="R106" s="26" t="str">
        <f>VLOOKUP(B106,[1]ПланКаз!A91:S3395,19,0)</f>
        <v>Литр (текше дм.)</v>
      </c>
      <c r="S106" s="28">
        <v>21830</v>
      </c>
      <c r="T106" s="28">
        <v>138.93</v>
      </c>
      <c r="U106" s="28" t="s">
        <v>61</v>
      </c>
      <c r="V106" s="28" t="s">
        <v>61</v>
      </c>
      <c r="W106" s="26" t="s">
        <v>69</v>
      </c>
      <c r="X106" s="26" t="s">
        <v>72</v>
      </c>
      <c r="Y106" s="26" t="s">
        <v>79</v>
      </c>
    </row>
    <row r="107" spans="2:25" x14ac:dyDescent="0.2">
      <c r="B107" s="26" t="s">
        <v>165</v>
      </c>
      <c r="C107" s="26" t="s">
        <v>55</v>
      </c>
      <c r="D107" s="26" t="s">
        <v>66</v>
      </c>
      <c r="E107" s="26" t="str">
        <f>VLOOKUP(D107,[1]ЕНС!A:E,2,FALSE)</f>
        <v>Бензин</v>
      </c>
      <c r="F107" s="26" t="str">
        <f>VLOOKUP(D107,[1]ЕНС!A:E,3,FALSE)</f>
        <v>для двигателей с искровым зажиганием, марка АИ-92, неэтилированный и этилированный</v>
      </c>
      <c r="G107" s="26" t="s">
        <v>67</v>
      </c>
      <c r="H107" s="26" t="s">
        <v>10</v>
      </c>
      <c r="I107" s="26">
        <v>0</v>
      </c>
      <c r="J107" s="26">
        <v>631010000</v>
      </c>
      <c r="K107" s="26" t="str">
        <f>VLOOKUP(B107,[1]ПланКаз!A94:M3398,12,0)</f>
        <v>ҚР, ШҚО, Өскемен қ., Бажов көш., 10</v>
      </c>
      <c r="L107" s="26" t="str">
        <f>VLOOKUP(B107,[1]ПланКаз!A92:M3396,13,0)</f>
        <v>Маусым -Шілде</v>
      </c>
      <c r="M107" s="26" t="str">
        <f>VLOOKUP(B107,[1]ПланКаз!A94:N3398,14,0)</f>
        <v>Шығыс-Қазақстан облысы, Күршім а.</v>
      </c>
      <c r="N107" s="26" t="s">
        <v>58</v>
      </c>
      <c r="O107" s="26" t="str">
        <f>VLOOKUP(B107,[1]ПланКаз!A93:P3397,16,0)</f>
        <v>2-ші жарты жылдық</v>
      </c>
      <c r="P107" s="26" t="s">
        <v>59</v>
      </c>
      <c r="Q107" s="27" t="s">
        <v>68</v>
      </c>
      <c r="R107" s="26" t="str">
        <f>VLOOKUP(B107,[1]ПланКаз!A92:S3396,19,0)</f>
        <v>Литр (текше дм.)</v>
      </c>
      <c r="S107" s="28">
        <v>17565</v>
      </c>
      <c r="T107" s="28">
        <v>138.93</v>
      </c>
      <c r="U107" s="28">
        <v>2440305.4500000002</v>
      </c>
      <c r="V107" s="28">
        <v>2733142.1039999998</v>
      </c>
      <c r="W107" s="26"/>
      <c r="X107" s="26" t="s">
        <v>72</v>
      </c>
      <c r="Y107" s="26" t="s">
        <v>61</v>
      </c>
    </row>
    <row r="108" spans="2:25" x14ac:dyDescent="0.2">
      <c r="B108" s="26" t="s">
        <v>166</v>
      </c>
      <c r="C108" s="26" t="s">
        <v>55</v>
      </c>
      <c r="D108" s="26" t="s">
        <v>66</v>
      </c>
      <c r="E108" s="26" t="str">
        <f>VLOOKUP(D108,[1]ЕНС!A:E,2,FALSE)</f>
        <v>Бензин</v>
      </c>
      <c r="F108" s="26" t="str">
        <f>VLOOKUP(D108,[1]ЕНС!A:E,3,FALSE)</f>
        <v>для двигателей с искровым зажиганием, марка АИ-92, неэтилированный и этилированный</v>
      </c>
      <c r="G108" s="26" t="s">
        <v>67</v>
      </c>
      <c r="H108" s="26" t="s">
        <v>10</v>
      </c>
      <c r="I108" s="26">
        <v>0</v>
      </c>
      <c r="J108" s="26">
        <v>631010000</v>
      </c>
      <c r="K108" s="26" t="str">
        <f>VLOOKUP(B108,[1]ПланКаз!A95:M3399,12,0)</f>
        <v>ҚР, ШҚО, Өскемен қ., Бажов көш., 10</v>
      </c>
      <c r="L108" s="26" t="str">
        <f>VLOOKUP(B108,[1]ПланКаз!A93:M3397,13,0)</f>
        <v>Желтоқсан-Қантар</v>
      </c>
      <c r="M108" s="26" t="str">
        <f>VLOOKUP(B108,[1]ПланКаз!A95:N3399,14,0)</f>
        <v>Шығыс-Қазақстан облысы, Самарское а.</v>
      </c>
      <c r="N108" s="26" t="s">
        <v>58</v>
      </c>
      <c r="O108" s="26" t="str">
        <f>VLOOKUP(B108,[1]ПланКаз!A94:P3398,16,0)</f>
        <v>1-ші жарты жылдық</v>
      </c>
      <c r="P108" s="26" t="s">
        <v>59</v>
      </c>
      <c r="Q108" s="27" t="s">
        <v>68</v>
      </c>
      <c r="R108" s="26" t="str">
        <f>VLOOKUP(B108,[1]ПланКаз!A93:S3397,19,0)</f>
        <v>Литр (текше дм.)</v>
      </c>
      <c r="S108" s="28">
        <v>8700</v>
      </c>
      <c r="T108" s="28">
        <v>130</v>
      </c>
      <c r="U108" s="28" t="s">
        <v>61</v>
      </c>
      <c r="V108" s="28" t="s">
        <v>61</v>
      </c>
      <c r="W108" s="26" t="s">
        <v>69</v>
      </c>
      <c r="X108" s="26" t="s">
        <v>62</v>
      </c>
      <c r="Y108" s="26" t="s">
        <v>70</v>
      </c>
    </row>
    <row r="109" spans="2:25" x14ac:dyDescent="0.2">
      <c r="B109" s="26" t="s">
        <v>167</v>
      </c>
      <c r="C109" s="26" t="s">
        <v>55</v>
      </c>
      <c r="D109" s="26" t="s">
        <v>66</v>
      </c>
      <c r="E109" s="26" t="str">
        <f>VLOOKUP(D109,[1]ЕНС!A:E,2,FALSE)</f>
        <v>Бензин</v>
      </c>
      <c r="F109" s="26" t="str">
        <f>VLOOKUP(D109,[1]ЕНС!A:E,3,FALSE)</f>
        <v>для двигателей с искровым зажиганием, марка АИ-92, неэтилированный и этилированный</v>
      </c>
      <c r="G109" s="26" t="s">
        <v>67</v>
      </c>
      <c r="H109" s="26" t="s">
        <v>10</v>
      </c>
      <c r="I109" s="26">
        <v>0</v>
      </c>
      <c r="J109" s="26">
        <v>631010000</v>
      </c>
      <c r="K109" s="26" t="str">
        <f>VLOOKUP(B109,[1]ПланКаз!A96:M3400,12,0)</f>
        <v>ҚР, ШҚО, Өскемен қ., Бажов көш., 10</v>
      </c>
      <c r="L109" s="26" t="str">
        <f>VLOOKUP(B109,[1]ПланКаз!A94:M3398,13,0)</f>
        <v>Қантар - Ақпан</v>
      </c>
      <c r="M109" s="26" t="str">
        <f>VLOOKUP(B109,[1]ПланКаз!A96:N3400,14,0)</f>
        <v>Шығыс-Қазақстан облысы, Самарское а.</v>
      </c>
      <c r="N109" s="26" t="s">
        <v>58</v>
      </c>
      <c r="O109" s="26" t="str">
        <f>VLOOKUP(B109,[1]ПланКаз!A95:P3399,16,0)</f>
        <v>1-ші жарты жылдық</v>
      </c>
      <c r="P109" s="26" t="s">
        <v>59</v>
      </c>
      <c r="Q109" s="27" t="s">
        <v>68</v>
      </c>
      <c r="R109" s="26" t="str">
        <f>VLOOKUP(B109,[1]ПланКаз!A94:S3398,19,0)</f>
        <v>Литр (текше дм.)</v>
      </c>
      <c r="S109" s="28">
        <v>8140</v>
      </c>
      <c r="T109" s="28">
        <v>138.93</v>
      </c>
      <c r="U109" s="28" t="s">
        <v>61</v>
      </c>
      <c r="V109" s="28" t="s">
        <v>61</v>
      </c>
      <c r="W109" s="26"/>
      <c r="X109" s="26" t="s">
        <v>72</v>
      </c>
      <c r="Y109" s="26" t="s">
        <v>73</v>
      </c>
    </row>
    <row r="110" spans="2:25" x14ac:dyDescent="0.2">
      <c r="B110" s="26" t="s">
        <v>168</v>
      </c>
      <c r="C110" s="26" t="s">
        <v>55</v>
      </c>
      <c r="D110" s="26" t="s">
        <v>66</v>
      </c>
      <c r="E110" s="26" t="str">
        <f>VLOOKUP(D110,[1]ЕНС!A:E,2,FALSE)</f>
        <v>Бензин</v>
      </c>
      <c r="F110" s="26" t="str">
        <f>VLOOKUP(D110,[1]ЕНС!A:E,3,FALSE)</f>
        <v>для двигателей с искровым зажиганием, марка АИ-92, неэтилированный и этилированный</v>
      </c>
      <c r="G110" s="26" t="s">
        <v>67</v>
      </c>
      <c r="H110" s="26" t="s">
        <v>10</v>
      </c>
      <c r="I110" s="26">
        <v>0</v>
      </c>
      <c r="J110" s="26">
        <v>631010000</v>
      </c>
      <c r="K110" s="26" t="str">
        <f>VLOOKUP(B110,[1]ПланКаз!A97:M3401,12,0)</f>
        <v>ҚР, ШҚО, Өскемен қ., Бажов көш., 10</v>
      </c>
      <c r="L110" s="26" t="str">
        <f>VLOOKUP(B110,[1]ПланКаз!A95:M3399,13,0)</f>
        <v>Ақпан - Наурыз</v>
      </c>
      <c r="M110" s="26" t="str">
        <f>VLOOKUP(B110,[1]ПланКаз!A97:N3401,14,0)</f>
        <v>Шығыс-Қазақстан облысы, Самарское а.</v>
      </c>
      <c r="N110" s="26" t="s">
        <v>58</v>
      </c>
      <c r="O110" s="26" t="str">
        <f>VLOOKUP(B110,[1]ПланКаз!A96:P3400,16,0)</f>
        <v>1-ші жарты жылдық</v>
      </c>
      <c r="P110" s="26" t="s">
        <v>59</v>
      </c>
      <c r="Q110" s="27" t="s">
        <v>68</v>
      </c>
      <c r="R110" s="26" t="str">
        <f>VLOOKUP(B110,[1]ПланКаз!A95:S3399,19,0)</f>
        <v>Литр (текше дм.)</v>
      </c>
      <c r="S110" s="28">
        <v>5698</v>
      </c>
      <c r="T110" s="28">
        <v>138.93</v>
      </c>
      <c r="U110" s="28">
        <v>791623.14</v>
      </c>
      <c r="V110" s="28">
        <v>886617.91700000002</v>
      </c>
      <c r="W110" s="26"/>
      <c r="X110" s="26" t="s">
        <v>72</v>
      </c>
      <c r="Y110" s="26" t="s">
        <v>61</v>
      </c>
    </row>
    <row r="111" spans="2:25" x14ac:dyDescent="0.2">
      <c r="B111" s="26" t="s">
        <v>169</v>
      </c>
      <c r="C111" s="26" t="s">
        <v>55</v>
      </c>
      <c r="D111" s="26" t="s">
        <v>66</v>
      </c>
      <c r="E111" s="26" t="str">
        <f>VLOOKUP(D111,[1]ЕНС!A:E,2,FALSE)</f>
        <v>Бензин</v>
      </c>
      <c r="F111" s="26" t="str">
        <f>VLOOKUP(D111,[1]ЕНС!A:E,3,FALSE)</f>
        <v>для двигателей с искровым зажиганием, марка АИ-92, неэтилированный и этилированный</v>
      </c>
      <c r="G111" s="26" t="s">
        <v>67</v>
      </c>
      <c r="H111" s="26" t="s">
        <v>10</v>
      </c>
      <c r="I111" s="26">
        <v>0</v>
      </c>
      <c r="J111" s="26">
        <v>631010000</v>
      </c>
      <c r="K111" s="26" t="str">
        <f>VLOOKUP(B111,[1]ПланКаз!A98:M3402,12,0)</f>
        <v>ҚР, ШҚО, Өскемен қ., Бажов көш., 10</v>
      </c>
      <c r="L111" s="26" t="str">
        <f>VLOOKUP(B111,[1]ПланКаз!A96:M3400,13,0)</f>
        <v>Маусым-Шілде</v>
      </c>
      <c r="M111" s="26" t="str">
        <f>VLOOKUP(B111,[1]ПланКаз!A98:N3402,14,0)</f>
        <v>Шығыс-Қазақстан облысы, Самарское а.</v>
      </c>
      <c r="N111" s="26" t="s">
        <v>58</v>
      </c>
      <c r="O111" s="26" t="str">
        <f>VLOOKUP(B111,[1]ПланКаз!A97:P3401,16,0)</f>
        <v>2-ші жарты жылдық</v>
      </c>
      <c r="P111" s="26" t="s">
        <v>59</v>
      </c>
      <c r="Q111" s="27" t="s">
        <v>68</v>
      </c>
      <c r="R111" s="26" t="str">
        <f>VLOOKUP(B111,[1]ПланКаз!A96:S3400,19,0)</f>
        <v>Литр (текше дм.)</v>
      </c>
      <c r="S111" s="28">
        <v>9100</v>
      </c>
      <c r="T111" s="28">
        <v>130</v>
      </c>
      <c r="U111" s="28" t="s">
        <v>61</v>
      </c>
      <c r="V111" s="28" t="s">
        <v>61</v>
      </c>
      <c r="W111" s="26" t="s">
        <v>69</v>
      </c>
      <c r="X111" s="26" t="s">
        <v>72</v>
      </c>
      <c r="Y111" s="26" t="s">
        <v>77</v>
      </c>
    </row>
    <row r="112" spans="2:25" x14ac:dyDescent="0.2">
      <c r="B112" s="26" t="s">
        <v>170</v>
      </c>
      <c r="C112" s="26" t="s">
        <v>55</v>
      </c>
      <c r="D112" s="26" t="s">
        <v>66</v>
      </c>
      <c r="E112" s="26" t="str">
        <f>VLOOKUP(D112,[1]ЕНС!A:E,2,FALSE)</f>
        <v>Бензин</v>
      </c>
      <c r="F112" s="26" t="str">
        <f>VLOOKUP(D112,[1]ЕНС!A:E,3,FALSE)</f>
        <v>для двигателей с искровым зажиганием, марка АИ-92, неэтилированный и этилированный</v>
      </c>
      <c r="G112" s="26" t="s">
        <v>67</v>
      </c>
      <c r="H112" s="26" t="s">
        <v>10</v>
      </c>
      <c r="I112" s="26">
        <v>0</v>
      </c>
      <c r="J112" s="26">
        <v>631010000</v>
      </c>
      <c r="K112" s="26" t="str">
        <f>VLOOKUP(B112,[1]ПланКаз!A99:M3403,12,0)</f>
        <v>ҚР, ШҚО, Өскемен қ., Бажов көш., 10</v>
      </c>
      <c r="L112" s="26" t="str">
        <f>VLOOKUP(B112,[1]ПланКаз!A97:M3401,13,0)</f>
        <v>Мамыр - Маусым</v>
      </c>
      <c r="M112" s="26" t="str">
        <f>VLOOKUP(B112,[1]ПланКаз!A99:N3403,14,0)</f>
        <v>Шығыс-Қазақстан облысы, Самарское а.</v>
      </c>
      <c r="N112" s="26" t="s">
        <v>58</v>
      </c>
      <c r="O112" s="26" t="str">
        <f>VLOOKUP(B112,[1]ПланКаз!A98:P3402,16,0)</f>
        <v>2-ші жарты жылдық</v>
      </c>
      <c r="P112" s="26" t="s">
        <v>59</v>
      </c>
      <c r="Q112" s="27" t="s">
        <v>68</v>
      </c>
      <c r="R112" s="26" t="str">
        <f>VLOOKUP(B112,[1]ПланКаз!A97:S3401,19,0)</f>
        <v>Литр (текше дм.)</v>
      </c>
      <c r="S112" s="28">
        <v>8510</v>
      </c>
      <c r="T112" s="28">
        <v>138.93</v>
      </c>
      <c r="U112" s="28" t="s">
        <v>61</v>
      </c>
      <c r="V112" s="28" t="s">
        <v>61</v>
      </c>
      <c r="W112" s="26" t="s">
        <v>69</v>
      </c>
      <c r="X112" s="26" t="s">
        <v>72</v>
      </c>
      <c r="Y112" s="26" t="s">
        <v>79</v>
      </c>
    </row>
    <row r="113" spans="2:25" x14ac:dyDescent="0.2">
      <c r="B113" s="26" t="s">
        <v>171</v>
      </c>
      <c r="C113" s="26" t="s">
        <v>55</v>
      </c>
      <c r="D113" s="26" t="s">
        <v>66</v>
      </c>
      <c r="E113" s="26" t="str">
        <f>VLOOKUP(D113,[1]ЕНС!A:E,2,FALSE)</f>
        <v>Бензин</v>
      </c>
      <c r="F113" s="26" t="str">
        <f>VLOOKUP(D113,[1]ЕНС!A:E,3,FALSE)</f>
        <v>для двигателей с искровым зажиганием, марка АИ-92, неэтилированный и этилированный</v>
      </c>
      <c r="G113" s="26" t="s">
        <v>67</v>
      </c>
      <c r="H113" s="26" t="s">
        <v>10</v>
      </c>
      <c r="I113" s="26">
        <v>0</v>
      </c>
      <c r="J113" s="26">
        <v>631010000</v>
      </c>
      <c r="K113" s="26" t="str">
        <f>VLOOKUP(B113,[1]ПланКаз!A100:M3404,12,0)</f>
        <v>ҚР, ШҚО, Өскемен қ., Бажов көш., 10</v>
      </c>
      <c r="L113" s="26" t="str">
        <f>VLOOKUP(B113,[1]ПланКаз!A98:M3402,13,0)</f>
        <v>Маусым -Шілде</v>
      </c>
      <c r="M113" s="26" t="str">
        <f>VLOOKUP(B113,[1]ПланКаз!A100:N3404,14,0)</f>
        <v>Шығыс-Қазақстан облысы, Самарское а.</v>
      </c>
      <c r="N113" s="26" t="s">
        <v>58</v>
      </c>
      <c r="O113" s="26" t="str">
        <f>VLOOKUP(B113,[1]ПланКаз!A99:P3403,16,0)</f>
        <v>2-ші жарты жылдық</v>
      </c>
      <c r="P113" s="26" t="s">
        <v>59</v>
      </c>
      <c r="Q113" s="27" t="s">
        <v>68</v>
      </c>
      <c r="R113" s="26" t="str">
        <f>VLOOKUP(B113,[1]ПланКаз!A98:S3402,19,0)</f>
        <v>Литр (текше дм.)</v>
      </c>
      <c r="S113" s="28">
        <v>6845</v>
      </c>
      <c r="T113" s="28">
        <v>138.93</v>
      </c>
      <c r="U113" s="28">
        <v>950975.85</v>
      </c>
      <c r="V113" s="28">
        <v>1065092.952</v>
      </c>
      <c r="W113" s="26"/>
      <c r="X113" s="26" t="s">
        <v>72</v>
      </c>
      <c r="Y113" s="26" t="s">
        <v>61</v>
      </c>
    </row>
    <row r="114" spans="2:25" x14ac:dyDescent="0.2">
      <c r="B114" s="26" t="s">
        <v>172</v>
      </c>
      <c r="C114" s="26" t="s">
        <v>55</v>
      </c>
      <c r="D114" s="26" t="s">
        <v>66</v>
      </c>
      <c r="E114" s="26" t="str">
        <f>VLOOKUP(D114,[1]ЕНС!A:E,2,FALSE)</f>
        <v>Бензин</v>
      </c>
      <c r="F114" s="26" t="str">
        <f>VLOOKUP(D114,[1]ЕНС!A:E,3,FALSE)</f>
        <v>для двигателей с искровым зажиганием, марка АИ-92, неэтилированный и этилированный</v>
      </c>
      <c r="G114" s="26" t="s">
        <v>67</v>
      </c>
      <c r="H114" s="26" t="s">
        <v>10</v>
      </c>
      <c r="I114" s="26">
        <v>0</v>
      </c>
      <c r="J114" s="26">
        <v>631010000</v>
      </c>
      <c r="K114" s="26" t="str">
        <f>VLOOKUP(B114,[1]ПланКаз!A101:M3405,12,0)</f>
        <v>ҚР, ШҚО, Өскемен қ., Бажов көш., 10</v>
      </c>
      <c r="L114" s="26" t="str">
        <f>VLOOKUP(B114,[1]ПланКаз!A99:M3403,13,0)</f>
        <v>Желтоқсан-Қантар</v>
      </c>
      <c r="M114" s="26" t="str">
        <f>VLOOKUP(B114,[1]ПланКаз!A101:N3405,14,0)</f>
        <v>Шығыс-Қазақстан облысы, Секисовка а., Глубокое ауданы</v>
      </c>
      <c r="N114" s="26" t="s">
        <v>58</v>
      </c>
      <c r="O114" s="26" t="str">
        <f>VLOOKUP(B114,[1]ПланКаз!A100:P3404,16,0)</f>
        <v>1-ші жарты жылдық</v>
      </c>
      <c r="P114" s="26" t="s">
        <v>59</v>
      </c>
      <c r="Q114" s="27" t="s">
        <v>68</v>
      </c>
      <c r="R114" s="26" t="str">
        <f>VLOOKUP(B114,[1]ПланКаз!A99:S3403,19,0)</f>
        <v>Литр (текше дм.)</v>
      </c>
      <c r="S114" s="28">
        <v>4200</v>
      </c>
      <c r="T114" s="28">
        <v>130</v>
      </c>
      <c r="U114" s="28" t="s">
        <v>61</v>
      </c>
      <c r="V114" s="28" t="s">
        <v>61</v>
      </c>
      <c r="W114" s="26" t="s">
        <v>69</v>
      </c>
      <c r="X114" s="26" t="s">
        <v>62</v>
      </c>
      <c r="Y114" s="26" t="s">
        <v>70</v>
      </c>
    </row>
    <row r="115" spans="2:25" x14ac:dyDescent="0.2">
      <c r="B115" s="26" t="s">
        <v>173</v>
      </c>
      <c r="C115" s="26" t="s">
        <v>55</v>
      </c>
      <c r="D115" s="26" t="s">
        <v>66</v>
      </c>
      <c r="E115" s="26" t="str">
        <f>VLOOKUP(D115,[1]ЕНС!A:E,2,FALSE)</f>
        <v>Бензин</v>
      </c>
      <c r="F115" s="26" t="str">
        <f>VLOOKUP(D115,[1]ЕНС!A:E,3,FALSE)</f>
        <v>для двигателей с искровым зажиганием, марка АИ-92, неэтилированный и этилированный</v>
      </c>
      <c r="G115" s="26" t="s">
        <v>67</v>
      </c>
      <c r="H115" s="26" t="s">
        <v>10</v>
      </c>
      <c r="I115" s="26">
        <v>0</v>
      </c>
      <c r="J115" s="26">
        <v>631010000</v>
      </c>
      <c r="K115" s="26" t="str">
        <f>VLOOKUP(B115,[1]ПланКаз!A102:M3406,12,0)</f>
        <v>ҚР, ШҚО, Өскемен қ., Бажов көш., 10</v>
      </c>
      <c r="L115" s="26" t="str">
        <f>VLOOKUP(B115,[1]ПланКаз!A100:M3404,13,0)</f>
        <v>Қантар - Ақпан</v>
      </c>
      <c r="M115" s="26" t="str">
        <f>VLOOKUP(B115,[1]ПланКаз!A102:N3406,14,0)</f>
        <v>Шығыс-Қазақстан облысы, Секисовка а., Глубокое ауданы</v>
      </c>
      <c r="N115" s="26" t="s">
        <v>58</v>
      </c>
      <c r="O115" s="26" t="str">
        <f>VLOOKUP(B115,[1]ПланКаз!A101:P3405,16,0)</f>
        <v>1-ші жарты жылдық</v>
      </c>
      <c r="P115" s="26" t="s">
        <v>59</v>
      </c>
      <c r="Q115" s="27" t="s">
        <v>68</v>
      </c>
      <c r="R115" s="26" t="str">
        <f>VLOOKUP(B115,[1]ПланКаз!A100:S3404,19,0)</f>
        <v>Литр (текше дм.)</v>
      </c>
      <c r="S115" s="28">
        <v>3930</v>
      </c>
      <c r="T115" s="28">
        <v>138.93</v>
      </c>
      <c r="U115" s="28" t="s">
        <v>61</v>
      </c>
      <c r="V115" s="28" t="s">
        <v>61</v>
      </c>
      <c r="W115" s="26"/>
      <c r="X115" s="26" t="s">
        <v>72</v>
      </c>
      <c r="Y115" s="26" t="s">
        <v>73</v>
      </c>
    </row>
    <row r="116" spans="2:25" x14ac:dyDescent="0.2">
      <c r="B116" s="26" t="s">
        <v>174</v>
      </c>
      <c r="C116" s="26" t="s">
        <v>55</v>
      </c>
      <c r="D116" s="26" t="s">
        <v>66</v>
      </c>
      <c r="E116" s="26" t="str">
        <f>VLOOKUP(D116,[1]ЕНС!A:E,2,FALSE)</f>
        <v>Бензин</v>
      </c>
      <c r="F116" s="26" t="str">
        <f>VLOOKUP(D116,[1]ЕНС!A:E,3,FALSE)</f>
        <v>для двигателей с искровым зажиганием, марка АИ-92, неэтилированный и этилированный</v>
      </c>
      <c r="G116" s="26" t="s">
        <v>67</v>
      </c>
      <c r="H116" s="26" t="s">
        <v>10</v>
      </c>
      <c r="I116" s="26">
        <v>0</v>
      </c>
      <c r="J116" s="26">
        <v>631010000</v>
      </c>
      <c r="K116" s="26" t="str">
        <f>VLOOKUP(B116,[1]ПланКаз!A103:M3407,12,0)</f>
        <v>ҚР, ШҚО, Өскемен қ., Бажов көш., 10</v>
      </c>
      <c r="L116" s="26" t="str">
        <f>VLOOKUP(B116,[1]ПланКаз!A101:M3405,13,0)</f>
        <v>Ақпан - Наурыз</v>
      </c>
      <c r="M116" s="26" t="str">
        <f>VLOOKUP(B116,[1]ПланКаз!A103:N3407,14,0)</f>
        <v>Шығыс-Қазақстан облысы, Секисовка а., Глубокое ауданы</v>
      </c>
      <c r="N116" s="26" t="s">
        <v>58</v>
      </c>
      <c r="O116" s="26" t="str">
        <f>VLOOKUP(B116,[1]ПланКаз!A102:P3406,16,0)</f>
        <v>1-ші жарты жылдық</v>
      </c>
      <c r="P116" s="26" t="s">
        <v>59</v>
      </c>
      <c r="Q116" s="27" t="s">
        <v>68</v>
      </c>
      <c r="R116" s="26" t="str">
        <f>VLOOKUP(B116,[1]ПланКаз!A101:S3405,19,0)</f>
        <v>Литр (текше дм.)</v>
      </c>
      <c r="S116" s="28">
        <v>2751</v>
      </c>
      <c r="T116" s="28">
        <v>138.93</v>
      </c>
      <c r="U116" s="28">
        <v>382196.43</v>
      </c>
      <c r="V116" s="28">
        <v>428060.00199999998</v>
      </c>
      <c r="W116" s="26"/>
      <c r="X116" s="26" t="s">
        <v>72</v>
      </c>
      <c r="Y116" s="26" t="s">
        <v>61</v>
      </c>
    </row>
    <row r="117" spans="2:25" x14ac:dyDescent="0.2">
      <c r="B117" s="26" t="s">
        <v>175</v>
      </c>
      <c r="C117" s="26" t="s">
        <v>55</v>
      </c>
      <c r="D117" s="26" t="s">
        <v>66</v>
      </c>
      <c r="E117" s="26" t="str">
        <f>VLOOKUP(D117,[1]ЕНС!A:E,2,FALSE)</f>
        <v>Бензин</v>
      </c>
      <c r="F117" s="26" t="str">
        <f>VLOOKUP(D117,[1]ЕНС!A:E,3,FALSE)</f>
        <v>для двигателей с искровым зажиганием, марка АИ-92, неэтилированный и этилированный</v>
      </c>
      <c r="G117" s="26" t="s">
        <v>67</v>
      </c>
      <c r="H117" s="26" t="s">
        <v>10</v>
      </c>
      <c r="I117" s="26">
        <v>0</v>
      </c>
      <c r="J117" s="26">
        <v>631010000</v>
      </c>
      <c r="K117" s="26" t="str">
        <f>VLOOKUP(B117,[1]ПланКаз!A104:M3408,12,0)</f>
        <v>ҚР, ШҚО, Өскемен қ., Бажов көш., 10</v>
      </c>
      <c r="L117" s="26" t="str">
        <f>VLOOKUP(B117,[1]ПланКаз!A102:M3406,13,0)</f>
        <v>Маусым-Шілде</v>
      </c>
      <c r="M117" s="26" t="str">
        <f>VLOOKUP(B117,[1]ПланКаз!A104:N3408,14,0)</f>
        <v>Шығыс-Қазақстан облысы, Секисовка а., Глубокое ауданы</v>
      </c>
      <c r="N117" s="26" t="s">
        <v>58</v>
      </c>
      <c r="O117" s="26" t="str">
        <f>VLOOKUP(B117,[1]ПланКаз!A103:P3407,16,0)</f>
        <v>2-ші жарты жылдық</v>
      </c>
      <c r="P117" s="26" t="s">
        <v>59</v>
      </c>
      <c r="Q117" s="27" t="s">
        <v>68</v>
      </c>
      <c r="R117" s="26" t="str">
        <f>VLOOKUP(B117,[1]ПланКаз!A102:S3406,19,0)</f>
        <v>Литр (текше дм.)</v>
      </c>
      <c r="S117" s="28">
        <v>4200</v>
      </c>
      <c r="T117" s="28">
        <v>130</v>
      </c>
      <c r="U117" s="28" t="s">
        <v>61</v>
      </c>
      <c r="V117" s="28" t="s">
        <v>61</v>
      </c>
      <c r="W117" s="26" t="s">
        <v>69</v>
      </c>
      <c r="X117" s="26" t="s">
        <v>72</v>
      </c>
      <c r="Y117" s="26" t="s">
        <v>77</v>
      </c>
    </row>
    <row r="118" spans="2:25" x14ac:dyDescent="0.2">
      <c r="B118" s="26" t="s">
        <v>176</v>
      </c>
      <c r="C118" s="26" t="s">
        <v>55</v>
      </c>
      <c r="D118" s="26" t="s">
        <v>66</v>
      </c>
      <c r="E118" s="26" t="str">
        <f>VLOOKUP(D118,[1]ЕНС!A:E,2,FALSE)</f>
        <v>Бензин</v>
      </c>
      <c r="F118" s="26" t="str">
        <f>VLOOKUP(D118,[1]ЕНС!A:E,3,FALSE)</f>
        <v>для двигателей с искровым зажиганием, марка АИ-92, неэтилированный и этилированный</v>
      </c>
      <c r="G118" s="26" t="s">
        <v>67</v>
      </c>
      <c r="H118" s="26" t="s">
        <v>10</v>
      </c>
      <c r="I118" s="26">
        <v>0</v>
      </c>
      <c r="J118" s="26">
        <v>631010000</v>
      </c>
      <c r="K118" s="26" t="str">
        <f>VLOOKUP(B118,[1]ПланКаз!A105:M3409,12,0)</f>
        <v>ҚР, ШҚО, Өскемен қ., Бажов көш., 10</v>
      </c>
      <c r="L118" s="26" t="str">
        <f>VLOOKUP(B118,[1]ПланКаз!A103:M3407,13,0)</f>
        <v>Мамыр - Маусым</v>
      </c>
      <c r="M118" s="26" t="str">
        <f>VLOOKUP(B118,[1]ПланКаз!A105:N3409,14,0)</f>
        <v>Шығыс-Қазақстан облысы, Секисовка а., Глубокое ауданы</v>
      </c>
      <c r="N118" s="26" t="s">
        <v>58</v>
      </c>
      <c r="O118" s="26" t="str">
        <f>VLOOKUP(B118,[1]ПланКаз!A104:P3408,16,0)</f>
        <v>2-ші жарты жылдық</v>
      </c>
      <c r="P118" s="26" t="s">
        <v>59</v>
      </c>
      <c r="Q118" s="27" t="s">
        <v>68</v>
      </c>
      <c r="R118" s="26" t="str">
        <f>VLOOKUP(B118,[1]ПланКаз!A103:S3407,19,0)</f>
        <v>Литр (текше дм.)</v>
      </c>
      <c r="S118" s="28">
        <v>3930</v>
      </c>
      <c r="T118" s="28">
        <v>138.93</v>
      </c>
      <c r="U118" s="28" t="s">
        <v>61</v>
      </c>
      <c r="V118" s="28" t="s">
        <v>61</v>
      </c>
      <c r="W118" s="26" t="s">
        <v>69</v>
      </c>
      <c r="X118" s="26" t="s">
        <v>72</v>
      </c>
      <c r="Y118" s="26" t="s">
        <v>79</v>
      </c>
    </row>
    <row r="119" spans="2:25" x14ac:dyDescent="0.2">
      <c r="B119" s="26" t="s">
        <v>177</v>
      </c>
      <c r="C119" s="26" t="s">
        <v>55</v>
      </c>
      <c r="D119" s="26" t="s">
        <v>66</v>
      </c>
      <c r="E119" s="26" t="str">
        <f>VLOOKUP(D119,[1]ЕНС!A:E,2,FALSE)</f>
        <v>Бензин</v>
      </c>
      <c r="F119" s="26" t="str">
        <f>VLOOKUP(D119,[1]ЕНС!A:E,3,FALSE)</f>
        <v>для двигателей с искровым зажиганием, марка АИ-92, неэтилированный и этилированный</v>
      </c>
      <c r="G119" s="26" t="s">
        <v>67</v>
      </c>
      <c r="H119" s="26" t="s">
        <v>10</v>
      </c>
      <c r="I119" s="26">
        <v>0</v>
      </c>
      <c r="J119" s="26">
        <v>631010000</v>
      </c>
      <c r="K119" s="26" t="str">
        <f>VLOOKUP(B119,[1]ПланКаз!A106:M3410,12,0)</f>
        <v>ҚР, ШҚО, Өскемен қ., Бажов көш., 10</v>
      </c>
      <c r="L119" s="26" t="str">
        <f>VLOOKUP(B119,[1]ПланКаз!A104:M3408,13,0)</f>
        <v>Маусым -Шілде</v>
      </c>
      <c r="M119" s="26" t="str">
        <f>VLOOKUP(B119,[1]ПланКаз!A106:N3410,14,0)</f>
        <v>Шығыс-Қазақстан облысы, Секисовка а., Глубокое ауданы</v>
      </c>
      <c r="N119" s="26" t="s">
        <v>58</v>
      </c>
      <c r="O119" s="26" t="str">
        <f>VLOOKUP(B119,[1]ПланКаз!A105:P3409,16,0)</f>
        <v>2-ші жарты жылдық</v>
      </c>
      <c r="P119" s="26" t="s">
        <v>59</v>
      </c>
      <c r="Q119" s="27" t="s">
        <v>68</v>
      </c>
      <c r="R119" s="26" t="str">
        <f>VLOOKUP(B119,[1]ПланКаз!A104:S3408,19,0)</f>
        <v>Литр (текше дм.)</v>
      </c>
      <c r="S119" s="28">
        <v>3144</v>
      </c>
      <c r="T119" s="28">
        <v>138.93</v>
      </c>
      <c r="U119" s="28">
        <v>436795.92</v>
      </c>
      <c r="V119" s="28">
        <v>489211.43</v>
      </c>
      <c r="W119" s="26"/>
      <c r="X119" s="26" t="s">
        <v>72</v>
      </c>
      <c r="Y119" s="26" t="s">
        <v>61</v>
      </c>
    </row>
    <row r="120" spans="2:25" x14ac:dyDescent="0.2">
      <c r="B120" s="26" t="s">
        <v>178</v>
      </c>
      <c r="C120" s="26" t="s">
        <v>55</v>
      </c>
      <c r="D120" s="26" t="s">
        <v>66</v>
      </c>
      <c r="E120" s="26" t="str">
        <f>VLOOKUP(D120,[1]ЕНС!A:E,2,FALSE)</f>
        <v>Бензин</v>
      </c>
      <c r="F120" s="26" t="str">
        <f>VLOOKUP(D120,[1]ЕНС!A:E,3,FALSE)</f>
        <v>для двигателей с искровым зажиганием, марка АИ-92, неэтилированный и этилированный</v>
      </c>
      <c r="G120" s="26" t="s">
        <v>67</v>
      </c>
      <c r="H120" s="26" t="s">
        <v>10</v>
      </c>
      <c r="I120" s="26">
        <v>0</v>
      </c>
      <c r="J120" s="26">
        <v>631010000</v>
      </c>
      <c r="K120" s="26" t="str">
        <f>VLOOKUP(B120,[1]ПланКаз!A107:M3411,12,0)</f>
        <v>ҚР, ШҚО, Өскемен қ., Бажов көш., 10</v>
      </c>
      <c r="L120" s="26" t="str">
        <f>VLOOKUP(B120,[1]ПланКаз!A105:M3409,13,0)</f>
        <v>Желтоқсан-Қантар</v>
      </c>
      <c r="M120" s="26" t="str">
        <f>VLOOKUP(B120,[1]ПланКаз!A107:N3411,14,0)</f>
        <v>Шығыс-Қазақстан облысы, Таврическое а.</v>
      </c>
      <c r="N120" s="26" t="s">
        <v>58</v>
      </c>
      <c r="O120" s="26" t="str">
        <f>VLOOKUP(B120,[1]ПланКаз!A106:P3410,16,0)</f>
        <v>1-ші жарты жылдық</v>
      </c>
      <c r="P120" s="26" t="s">
        <v>59</v>
      </c>
      <c r="Q120" s="27" t="s">
        <v>68</v>
      </c>
      <c r="R120" s="26" t="str">
        <f>VLOOKUP(B120,[1]ПланКаз!A105:S3409,19,0)</f>
        <v>Литр (текше дм.)</v>
      </c>
      <c r="S120" s="28">
        <v>21000</v>
      </c>
      <c r="T120" s="28">
        <v>130</v>
      </c>
      <c r="U120" s="28" t="s">
        <v>61</v>
      </c>
      <c r="V120" s="28" t="s">
        <v>61</v>
      </c>
      <c r="W120" s="26" t="s">
        <v>69</v>
      </c>
      <c r="X120" s="26" t="s">
        <v>62</v>
      </c>
      <c r="Y120" s="26" t="s">
        <v>70</v>
      </c>
    </row>
    <row r="121" spans="2:25" x14ac:dyDescent="0.2">
      <c r="B121" s="26" t="s">
        <v>179</v>
      </c>
      <c r="C121" s="26" t="s">
        <v>55</v>
      </c>
      <c r="D121" s="26" t="s">
        <v>66</v>
      </c>
      <c r="E121" s="26" t="str">
        <f>VLOOKUP(D121,[1]ЕНС!A:E,2,FALSE)</f>
        <v>Бензин</v>
      </c>
      <c r="F121" s="26" t="str">
        <f>VLOOKUP(D121,[1]ЕНС!A:E,3,FALSE)</f>
        <v>для двигателей с искровым зажиганием, марка АИ-92, неэтилированный и этилированный</v>
      </c>
      <c r="G121" s="26" t="s">
        <v>67</v>
      </c>
      <c r="H121" s="26" t="s">
        <v>10</v>
      </c>
      <c r="I121" s="26">
        <v>0</v>
      </c>
      <c r="J121" s="26">
        <v>631010000</v>
      </c>
      <c r="K121" s="26" t="str">
        <f>VLOOKUP(B121,[1]ПланКаз!A108:M3412,12,0)</f>
        <v>ҚР, ШҚО, Өскемен қ., Бажов көш., 10</v>
      </c>
      <c r="L121" s="26" t="str">
        <f>VLOOKUP(B121,[1]ПланКаз!A106:M3410,13,0)</f>
        <v>Қантар - Ақпан</v>
      </c>
      <c r="M121" s="26" t="str">
        <f>VLOOKUP(B121,[1]ПланКаз!A108:N3412,14,0)</f>
        <v>Шығыс-Қазақстан облысы, Таврическое а.</v>
      </c>
      <c r="N121" s="26" t="s">
        <v>58</v>
      </c>
      <c r="O121" s="26" t="str">
        <f>VLOOKUP(B121,[1]ПланКаз!A107:P3411,16,0)</f>
        <v>1-ші жарты жылдық</v>
      </c>
      <c r="P121" s="26" t="s">
        <v>59</v>
      </c>
      <c r="Q121" s="27" t="s">
        <v>68</v>
      </c>
      <c r="R121" s="26" t="str">
        <f>VLOOKUP(B121,[1]ПланКаз!A106:S3410,19,0)</f>
        <v>Литр (текше дм.)</v>
      </c>
      <c r="S121" s="28">
        <v>19650</v>
      </c>
      <c r="T121" s="28">
        <v>138.93</v>
      </c>
      <c r="U121" s="28" t="s">
        <v>61</v>
      </c>
      <c r="V121" s="28" t="s">
        <v>61</v>
      </c>
      <c r="W121" s="26"/>
      <c r="X121" s="26" t="s">
        <v>72</v>
      </c>
      <c r="Y121" s="26" t="s">
        <v>73</v>
      </c>
    </row>
    <row r="122" spans="2:25" x14ac:dyDescent="0.2">
      <c r="B122" s="26" t="s">
        <v>180</v>
      </c>
      <c r="C122" s="26" t="s">
        <v>55</v>
      </c>
      <c r="D122" s="26" t="s">
        <v>66</v>
      </c>
      <c r="E122" s="26" t="str">
        <f>VLOOKUP(D122,[1]ЕНС!A:E,2,FALSE)</f>
        <v>Бензин</v>
      </c>
      <c r="F122" s="26" t="str">
        <f>VLOOKUP(D122,[1]ЕНС!A:E,3,FALSE)</f>
        <v>для двигателей с искровым зажиганием, марка АИ-92, неэтилированный и этилированный</v>
      </c>
      <c r="G122" s="26" t="s">
        <v>67</v>
      </c>
      <c r="H122" s="26" t="s">
        <v>10</v>
      </c>
      <c r="I122" s="26">
        <v>0</v>
      </c>
      <c r="J122" s="26">
        <v>631010000</v>
      </c>
      <c r="K122" s="26" t="str">
        <f>VLOOKUP(B122,[1]ПланКаз!A109:M3413,12,0)</f>
        <v>ҚР, ШҚО, Өскемен қ., Бажов көш., 10</v>
      </c>
      <c r="L122" s="26" t="str">
        <f>VLOOKUP(B122,[1]ПланКаз!A107:M3411,13,0)</f>
        <v>Ақпан - Наурыз</v>
      </c>
      <c r="M122" s="26" t="str">
        <f>VLOOKUP(B122,[1]ПланКаз!A109:N3413,14,0)</f>
        <v>Шығыс-Қазақстан облысы, Таврическое а.</v>
      </c>
      <c r="N122" s="26" t="s">
        <v>58</v>
      </c>
      <c r="O122" s="26" t="str">
        <f>VLOOKUP(B122,[1]ПланКаз!A108:P3412,16,0)</f>
        <v>1-ші жарты жылдық</v>
      </c>
      <c r="P122" s="26" t="s">
        <v>59</v>
      </c>
      <c r="Q122" s="27" t="s">
        <v>68</v>
      </c>
      <c r="R122" s="26" t="str">
        <f>VLOOKUP(B122,[1]ПланКаз!A107:S3411,19,0)</f>
        <v>Литр (текше дм.)</v>
      </c>
      <c r="S122" s="28">
        <v>13755</v>
      </c>
      <c r="T122" s="28">
        <v>138.93</v>
      </c>
      <c r="U122" s="28">
        <v>1910982.15</v>
      </c>
      <c r="V122" s="28">
        <v>2140300.0079999999</v>
      </c>
      <c r="W122" s="26"/>
      <c r="X122" s="26" t="s">
        <v>72</v>
      </c>
      <c r="Y122" s="26" t="s">
        <v>61</v>
      </c>
    </row>
    <row r="123" spans="2:25" x14ac:dyDescent="0.2">
      <c r="B123" s="26" t="s">
        <v>181</v>
      </c>
      <c r="C123" s="26" t="s">
        <v>55</v>
      </c>
      <c r="D123" s="26" t="s">
        <v>66</v>
      </c>
      <c r="E123" s="26" t="str">
        <f>VLOOKUP(D123,[1]ЕНС!A:E,2,FALSE)</f>
        <v>Бензин</v>
      </c>
      <c r="F123" s="26" t="str">
        <f>VLOOKUP(D123,[1]ЕНС!A:E,3,FALSE)</f>
        <v>для двигателей с искровым зажиганием, марка АИ-92, неэтилированный и этилированный</v>
      </c>
      <c r="G123" s="26" t="s">
        <v>67</v>
      </c>
      <c r="H123" s="26" t="s">
        <v>10</v>
      </c>
      <c r="I123" s="26">
        <v>0</v>
      </c>
      <c r="J123" s="26">
        <v>631010000</v>
      </c>
      <c r="K123" s="26" t="str">
        <f>VLOOKUP(B123,[1]ПланКаз!A110:M3414,12,0)</f>
        <v>ҚР, ШҚО, Өскемен қ., Бажов көш., 10</v>
      </c>
      <c r="L123" s="26" t="str">
        <f>VLOOKUP(B123,[1]ПланКаз!A108:M3412,13,0)</f>
        <v>Маусым-Шілде</v>
      </c>
      <c r="M123" s="26" t="str">
        <f>VLOOKUP(B123,[1]ПланКаз!A110:N3414,14,0)</f>
        <v>Шығыс-Қазақстан облысы, Таврическое а.</v>
      </c>
      <c r="N123" s="26" t="s">
        <v>58</v>
      </c>
      <c r="O123" s="26" t="str">
        <f>VLOOKUP(B123,[1]ПланКаз!A109:P3413,16,0)</f>
        <v>2-ші жарты жылдық</v>
      </c>
      <c r="P123" s="26" t="s">
        <v>59</v>
      </c>
      <c r="Q123" s="27" t="s">
        <v>68</v>
      </c>
      <c r="R123" s="26" t="str">
        <f>VLOOKUP(B123,[1]ПланКаз!A108:S3412,19,0)</f>
        <v>Литр (текше дм.)</v>
      </c>
      <c r="S123" s="28">
        <v>21000</v>
      </c>
      <c r="T123" s="28">
        <v>130</v>
      </c>
      <c r="U123" s="28" t="s">
        <v>61</v>
      </c>
      <c r="V123" s="28" t="s">
        <v>61</v>
      </c>
      <c r="W123" s="26" t="s">
        <v>69</v>
      </c>
      <c r="X123" s="26" t="s">
        <v>72</v>
      </c>
      <c r="Y123" s="26" t="s">
        <v>77</v>
      </c>
    </row>
    <row r="124" spans="2:25" x14ac:dyDescent="0.2">
      <c r="B124" s="26" t="s">
        <v>182</v>
      </c>
      <c r="C124" s="26" t="s">
        <v>55</v>
      </c>
      <c r="D124" s="26" t="s">
        <v>66</v>
      </c>
      <c r="E124" s="26" t="str">
        <f>VLOOKUP(D124,[1]ЕНС!A:E,2,FALSE)</f>
        <v>Бензин</v>
      </c>
      <c r="F124" s="26" t="str">
        <f>VLOOKUP(D124,[1]ЕНС!A:E,3,FALSE)</f>
        <v>для двигателей с искровым зажиганием, марка АИ-92, неэтилированный и этилированный</v>
      </c>
      <c r="G124" s="26" t="s">
        <v>67</v>
      </c>
      <c r="H124" s="26" t="s">
        <v>10</v>
      </c>
      <c r="I124" s="26">
        <v>0</v>
      </c>
      <c r="J124" s="26">
        <v>631010000</v>
      </c>
      <c r="K124" s="26" t="str">
        <f>VLOOKUP(B124,[1]ПланКаз!A111:M3415,12,0)</f>
        <v>ҚР, ШҚО, Өскемен қ., Бажов көш., 10</v>
      </c>
      <c r="L124" s="26" t="str">
        <f>VLOOKUP(B124,[1]ПланКаз!A109:M3413,13,0)</f>
        <v>Мамыр - Маусым</v>
      </c>
      <c r="M124" s="26" t="str">
        <f>VLOOKUP(B124,[1]ПланКаз!A111:N3415,14,0)</f>
        <v>Шығыс-Қазақстан облысы, Таврическое а.</v>
      </c>
      <c r="N124" s="26" t="s">
        <v>58</v>
      </c>
      <c r="O124" s="26" t="str">
        <f>VLOOKUP(B124,[1]ПланКаз!A110:P3414,16,0)</f>
        <v>2-ші жарты жылдық</v>
      </c>
      <c r="P124" s="26" t="s">
        <v>59</v>
      </c>
      <c r="Q124" s="27" t="s">
        <v>68</v>
      </c>
      <c r="R124" s="26" t="str">
        <f>VLOOKUP(B124,[1]ПланКаз!A109:S3413,19,0)</f>
        <v>Литр (текше дм.)</v>
      </c>
      <c r="S124" s="28">
        <v>19650</v>
      </c>
      <c r="T124" s="28">
        <v>138.93</v>
      </c>
      <c r="U124" s="28" t="s">
        <v>61</v>
      </c>
      <c r="V124" s="28" t="s">
        <v>61</v>
      </c>
      <c r="W124" s="26" t="s">
        <v>69</v>
      </c>
      <c r="X124" s="26" t="s">
        <v>72</v>
      </c>
      <c r="Y124" s="26" t="s">
        <v>79</v>
      </c>
    </row>
    <row r="125" spans="2:25" x14ac:dyDescent="0.2">
      <c r="B125" s="26" t="s">
        <v>183</v>
      </c>
      <c r="C125" s="26" t="s">
        <v>55</v>
      </c>
      <c r="D125" s="26" t="s">
        <v>66</v>
      </c>
      <c r="E125" s="26" t="str">
        <f>VLOOKUP(D125,[1]ЕНС!A:E,2,FALSE)</f>
        <v>Бензин</v>
      </c>
      <c r="F125" s="26" t="str">
        <f>VLOOKUP(D125,[1]ЕНС!A:E,3,FALSE)</f>
        <v>для двигателей с искровым зажиганием, марка АИ-92, неэтилированный и этилированный</v>
      </c>
      <c r="G125" s="26" t="s">
        <v>67</v>
      </c>
      <c r="H125" s="26" t="s">
        <v>10</v>
      </c>
      <c r="I125" s="26">
        <v>0</v>
      </c>
      <c r="J125" s="26">
        <v>631010000</v>
      </c>
      <c r="K125" s="26" t="str">
        <f>VLOOKUP(B125,[1]ПланКаз!A112:M3416,12,0)</f>
        <v>ҚР, ШҚО, Өскемен қ., Бажов көш., 10</v>
      </c>
      <c r="L125" s="26" t="str">
        <f>VLOOKUP(B125,[1]ПланКаз!A110:M3414,13,0)</f>
        <v>Маусым -Шілде</v>
      </c>
      <c r="M125" s="26" t="str">
        <f>VLOOKUP(B125,[1]ПланКаз!A112:N3416,14,0)</f>
        <v>Шығыс-Қазақстан облысы, Таврическое а.</v>
      </c>
      <c r="N125" s="26" t="s">
        <v>58</v>
      </c>
      <c r="O125" s="26" t="str">
        <f>VLOOKUP(B125,[1]ПланКаз!A111:P3415,16,0)</f>
        <v>2-ші жарты жылдық</v>
      </c>
      <c r="P125" s="26" t="s">
        <v>59</v>
      </c>
      <c r="Q125" s="27" t="s">
        <v>68</v>
      </c>
      <c r="R125" s="26" t="str">
        <f>VLOOKUP(B125,[1]ПланКаз!A110:S3414,19,0)</f>
        <v>Литр (текше дм.)</v>
      </c>
      <c r="S125" s="28">
        <v>15720</v>
      </c>
      <c r="T125" s="28">
        <v>138.93</v>
      </c>
      <c r="U125" s="28">
        <v>2183979.6</v>
      </c>
      <c r="V125" s="28">
        <v>2446057.1519999998</v>
      </c>
      <c r="W125" s="26"/>
      <c r="X125" s="26" t="s">
        <v>72</v>
      </c>
      <c r="Y125" s="26" t="s">
        <v>61</v>
      </c>
    </row>
    <row r="126" spans="2:25" x14ac:dyDescent="0.2">
      <c r="B126" s="26" t="s">
        <v>184</v>
      </c>
      <c r="C126" s="26" t="s">
        <v>55</v>
      </c>
      <c r="D126" s="26" t="s">
        <v>66</v>
      </c>
      <c r="E126" s="26" t="str">
        <f>VLOOKUP(D126,[1]ЕНС!A:E,2,FALSE)</f>
        <v>Бензин</v>
      </c>
      <c r="F126" s="26" t="str">
        <f>VLOOKUP(D126,[1]ЕНС!A:E,3,FALSE)</f>
        <v>для двигателей с искровым зажиганием, марка АИ-92, неэтилированный и этилированный</v>
      </c>
      <c r="G126" s="26" t="s">
        <v>67</v>
      </c>
      <c r="H126" s="26" t="s">
        <v>10</v>
      </c>
      <c r="I126" s="26">
        <v>0</v>
      </c>
      <c r="J126" s="26">
        <v>631010000</v>
      </c>
      <c r="K126" s="26" t="str">
        <f>VLOOKUP(B126,[1]ПланКаз!A113:M3417,12,0)</f>
        <v>ҚР, ШҚО, Өскемен қ., Бажов көш., 10</v>
      </c>
      <c r="L126" s="26" t="str">
        <f>VLOOKUP(B126,[1]ПланКаз!A111:M3415,13,0)</f>
        <v>Желтоқсан-Қантар</v>
      </c>
      <c r="M126" s="26" t="str">
        <f>VLOOKUP(B126,[1]ПланКаз!A113:N3417,14,0)</f>
        <v>Шығыс-Қазақстан облысы, Теректі а.</v>
      </c>
      <c r="N126" s="26" t="s">
        <v>58</v>
      </c>
      <c r="O126" s="26" t="str">
        <f>VLOOKUP(B126,[1]ПланКаз!A112:P3416,16,0)</f>
        <v>1-ші жарты жылдық</v>
      </c>
      <c r="P126" s="26" t="s">
        <v>59</v>
      </c>
      <c r="Q126" s="27" t="s">
        <v>68</v>
      </c>
      <c r="R126" s="26" t="str">
        <f>VLOOKUP(B126,[1]ПланКаз!A111:S3415,19,0)</f>
        <v>Литр (текше дм.)</v>
      </c>
      <c r="S126" s="28">
        <v>8000</v>
      </c>
      <c r="T126" s="28">
        <v>130</v>
      </c>
      <c r="U126" s="28" t="s">
        <v>61</v>
      </c>
      <c r="V126" s="28" t="s">
        <v>61</v>
      </c>
      <c r="W126" s="26" t="s">
        <v>69</v>
      </c>
      <c r="X126" s="26" t="s">
        <v>62</v>
      </c>
      <c r="Y126" s="26" t="s">
        <v>70</v>
      </c>
    </row>
    <row r="127" spans="2:25" x14ac:dyDescent="0.2">
      <c r="B127" s="26" t="s">
        <v>185</v>
      </c>
      <c r="C127" s="26" t="s">
        <v>55</v>
      </c>
      <c r="D127" s="26" t="s">
        <v>66</v>
      </c>
      <c r="E127" s="26" t="str">
        <f>VLOOKUP(D127,[1]ЕНС!A:E,2,FALSE)</f>
        <v>Бензин</v>
      </c>
      <c r="F127" s="26" t="str">
        <f>VLOOKUP(D127,[1]ЕНС!A:E,3,FALSE)</f>
        <v>для двигателей с искровым зажиганием, марка АИ-92, неэтилированный и этилированный</v>
      </c>
      <c r="G127" s="26" t="s">
        <v>67</v>
      </c>
      <c r="H127" s="26" t="s">
        <v>10</v>
      </c>
      <c r="I127" s="26">
        <v>0</v>
      </c>
      <c r="J127" s="26">
        <v>631010000</v>
      </c>
      <c r="K127" s="26" t="str">
        <f>VLOOKUP(B127,[1]ПланКаз!A114:M3418,12,0)</f>
        <v>ҚР, ШҚО, Өскемен қ., Бажов көш., 10</v>
      </c>
      <c r="L127" s="26" t="str">
        <f>VLOOKUP(B127,[1]ПланКаз!A112:M3416,13,0)</f>
        <v>Қантар - Ақпан</v>
      </c>
      <c r="M127" s="26" t="str">
        <f>VLOOKUP(B127,[1]ПланКаз!A114:N3418,14,0)</f>
        <v>Шығыс-Қазақстан облысы, Теректі а.</v>
      </c>
      <c r="N127" s="26" t="s">
        <v>58</v>
      </c>
      <c r="O127" s="26" t="str">
        <f>VLOOKUP(B127,[1]ПланКаз!A113:P3417,16,0)</f>
        <v>1-ші жарты жылдық</v>
      </c>
      <c r="P127" s="26" t="s">
        <v>59</v>
      </c>
      <c r="Q127" s="27" t="s">
        <v>68</v>
      </c>
      <c r="R127" s="26" t="str">
        <f>VLOOKUP(B127,[1]ПланКаз!A112:S3416,19,0)</f>
        <v>Литр (текше дм.)</v>
      </c>
      <c r="S127" s="28">
        <v>7490</v>
      </c>
      <c r="T127" s="28">
        <v>138.93</v>
      </c>
      <c r="U127" s="28" t="s">
        <v>61</v>
      </c>
      <c r="V127" s="28" t="s">
        <v>61</v>
      </c>
      <c r="W127" s="26"/>
      <c r="X127" s="26" t="s">
        <v>72</v>
      </c>
      <c r="Y127" s="26" t="s">
        <v>73</v>
      </c>
    </row>
    <row r="128" spans="2:25" x14ac:dyDescent="0.2">
      <c r="B128" s="26" t="s">
        <v>186</v>
      </c>
      <c r="C128" s="26" t="s">
        <v>55</v>
      </c>
      <c r="D128" s="26" t="s">
        <v>66</v>
      </c>
      <c r="E128" s="26" t="str">
        <f>VLOOKUP(D128,[1]ЕНС!A:E,2,FALSE)</f>
        <v>Бензин</v>
      </c>
      <c r="F128" s="26" t="str">
        <f>VLOOKUP(D128,[1]ЕНС!A:E,3,FALSE)</f>
        <v>для двигателей с искровым зажиганием, марка АИ-92, неэтилированный и этилированный</v>
      </c>
      <c r="G128" s="26" t="s">
        <v>67</v>
      </c>
      <c r="H128" s="26" t="s">
        <v>10</v>
      </c>
      <c r="I128" s="26">
        <v>0</v>
      </c>
      <c r="J128" s="26">
        <v>631010000</v>
      </c>
      <c r="K128" s="26" t="str">
        <f>VLOOKUP(B128,[1]ПланКаз!A115:M3419,12,0)</f>
        <v>ҚР, ШҚО, Өскемен қ., Бажов көш., 10</v>
      </c>
      <c r="L128" s="26" t="str">
        <f>VLOOKUP(B128,[1]ПланКаз!A113:M3417,13,0)</f>
        <v>Ақпан - Наурыз</v>
      </c>
      <c r="M128" s="26" t="str">
        <f>VLOOKUP(B128,[1]ПланКаз!A115:N3419,14,0)</f>
        <v>Шығыс-Қазақстан облысы, Теректі а.</v>
      </c>
      <c r="N128" s="26" t="s">
        <v>58</v>
      </c>
      <c r="O128" s="26" t="str">
        <f>VLOOKUP(B128,[1]ПланКаз!A114:P3418,16,0)</f>
        <v>1-ші жарты жылдық</v>
      </c>
      <c r="P128" s="26" t="s">
        <v>59</v>
      </c>
      <c r="Q128" s="27" t="s">
        <v>68</v>
      </c>
      <c r="R128" s="26" t="str">
        <f>VLOOKUP(B128,[1]ПланКаз!A113:S3417,19,0)</f>
        <v>Литр (текше дм.)</v>
      </c>
      <c r="S128" s="28">
        <v>5243</v>
      </c>
      <c r="T128" s="28">
        <v>138.93</v>
      </c>
      <c r="U128" s="28">
        <v>728409.99</v>
      </c>
      <c r="V128" s="28">
        <v>815819.18900000001</v>
      </c>
      <c r="W128" s="26"/>
      <c r="X128" s="26" t="s">
        <v>72</v>
      </c>
      <c r="Y128" s="26" t="s">
        <v>61</v>
      </c>
    </row>
    <row r="129" spans="2:25" x14ac:dyDescent="0.2">
      <c r="B129" s="26" t="s">
        <v>187</v>
      </c>
      <c r="C129" s="26" t="s">
        <v>55</v>
      </c>
      <c r="D129" s="26" t="s">
        <v>66</v>
      </c>
      <c r="E129" s="26" t="str">
        <f>VLOOKUP(D129,[1]ЕНС!A:E,2,FALSE)</f>
        <v>Бензин</v>
      </c>
      <c r="F129" s="26" t="str">
        <f>VLOOKUP(D129,[1]ЕНС!A:E,3,FALSE)</f>
        <v>для двигателей с искровым зажиганием, марка АИ-92, неэтилированный и этилированный</v>
      </c>
      <c r="G129" s="26" t="s">
        <v>67</v>
      </c>
      <c r="H129" s="26" t="s">
        <v>10</v>
      </c>
      <c r="I129" s="26">
        <v>0</v>
      </c>
      <c r="J129" s="26">
        <v>631010000</v>
      </c>
      <c r="K129" s="26" t="str">
        <f>VLOOKUP(B129,[1]ПланКаз!A116:M3420,12,0)</f>
        <v>ҚР, ШҚО, Өскемен қ., Бажов көш., 10</v>
      </c>
      <c r="L129" s="26" t="str">
        <f>VLOOKUP(B129,[1]ПланКаз!A114:M3418,13,0)</f>
        <v>Маусым-Шілде</v>
      </c>
      <c r="M129" s="26" t="str">
        <f>VLOOKUP(B129,[1]ПланКаз!A116:N3420,14,0)</f>
        <v>Шығыс-Қазақстан облысы, Теректі а.</v>
      </c>
      <c r="N129" s="26" t="s">
        <v>58</v>
      </c>
      <c r="O129" s="26" t="str">
        <f>VLOOKUP(B129,[1]ПланКаз!A115:P3419,16,0)</f>
        <v>2-ші жарты жылдық</v>
      </c>
      <c r="P129" s="26" t="s">
        <v>59</v>
      </c>
      <c r="Q129" s="27" t="s">
        <v>68</v>
      </c>
      <c r="R129" s="26" t="str">
        <f>VLOOKUP(B129,[1]ПланКаз!A114:S3418,19,0)</f>
        <v>Литр (текше дм.)</v>
      </c>
      <c r="S129" s="28">
        <v>11000</v>
      </c>
      <c r="T129" s="28">
        <v>130</v>
      </c>
      <c r="U129" s="28" t="s">
        <v>61</v>
      </c>
      <c r="V129" s="28" t="s">
        <v>61</v>
      </c>
      <c r="W129" s="26" t="s">
        <v>69</v>
      </c>
      <c r="X129" s="26" t="s">
        <v>72</v>
      </c>
      <c r="Y129" s="26" t="s">
        <v>77</v>
      </c>
    </row>
    <row r="130" spans="2:25" x14ac:dyDescent="0.2">
      <c r="B130" s="26" t="s">
        <v>188</v>
      </c>
      <c r="C130" s="26" t="s">
        <v>55</v>
      </c>
      <c r="D130" s="26" t="s">
        <v>66</v>
      </c>
      <c r="E130" s="26" t="str">
        <f>VLOOKUP(D130,[1]ЕНС!A:E,2,FALSE)</f>
        <v>Бензин</v>
      </c>
      <c r="F130" s="26" t="str">
        <f>VLOOKUP(D130,[1]ЕНС!A:E,3,FALSE)</f>
        <v>для двигателей с искровым зажиганием, марка АИ-92, неэтилированный и этилированный</v>
      </c>
      <c r="G130" s="26" t="s">
        <v>67</v>
      </c>
      <c r="H130" s="26" t="s">
        <v>10</v>
      </c>
      <c r="I130" s="26">
        <v>0</v>
      </c>
      <c r="J130" s="26">
        <v>631010000</v>
      </c>
      <c r="K130" s="26" t="str">
        <f>VLOOKUP(B130,[1]ПланКаз!A117:M3421,12,0)</f>
        <v>ҚР, ШҚО, Өскемен қ., Бажов көш., 10</v>
      </c>
      <c r="L130" s="26" t="str">
        <f>VLOOKUP(B130,[1]ПланКаз!A115:M3419,13,0)</f>
        <v>Мамыр - Маусым</v>
      </c>
      <c r="M130" s="26" t="str">
        <f>VLOOKUP(B130,[1]ПланКаз!A117:N3421,14,0)</f>
        <v>Шығыс-Қазақстан облысы, Теректі а.</v>
      </c>
      <c r="N130" s="26" t="s">
        <v>58</v>
      </c>
      <c r="O130" s="26" t="str">
        <f>VLOOKUP(B130,[1]ПланКаз!A116:P3420,16,0)</f>
        <v>2-ші жарты жылдық</v>
      </c>
      <c r="P130" s="26" t="s">
        <v>59</v>
      </c>
      <c r="Q130" s="27" t="s">
        <v>68</v>
      </c>
      <c r="R130" s="26" t="str">
        <f>VLOOKUP(B130,[1]ПланКаз!A115:S3419,19,0)</f>
        <v>Литр (текше дм.)</v>
      </c>
      <c r="S130" s="28">
        <v>10290</v>
      </c>
      <c r="T130" s="28">
        <v>138.93</v>
      </c>
      <c r="U130" s="28" t="s">
        <v>61</v>
      </c>
      <c r="V130" s="28" t="s">
        <v>61</v>
      </c>
      <c r="W130" s="26" t="s">
        <v>69</v>
      </c>
      <c r="X130" s="26" t="s">
        <v>72</v>
      </c>
      <c r="Y130" s="26" t="s">
        <v>79</v>
      </c>
    </row>
    <row r="131" spans="2:25" x14ac:dyDescent="0.2">
      <c r="B131" s="26" t="s">
        <v>189</v>
      </c>
      <c r="C131" s="26" t="s">
        <v>55</v>
      </c>
      <c r="D131" s="26" t="s">
        <v>66</v>
      </c>
      <c r="E131" s="26" t="str">
        <f>VLOOKUP(D131,[1]ЕНС!A:E,2,FALSE)</f>
        <v>Бензин</v>
      </c>
      <c r="F131" s="26" t="str">
        <f>VLOOKUP(D131,[1]ЕНС!A:E,3,FALSE)</f>
        <v>для двигателей с искровым зажиганием, марка АИ-92, неэтилированный и этилированный</v>
      </c>
      <c r="G131" s="26" t="s">
        <v>67</v>
      </c>
      <c r="H131" s="26" t="s">
        <v>10</v>
      </c>
      <c r="I131" s="26">
        <v>0</v>
      </c>
      <c r="J131" s="26">
        <v>631010000</v>
      </c>
      <c r="K131" s="26" t="str">
        <f>VLOOKUP(B131,[1]ПланКаз!A118:M3422,12,0)</f>
        <v>ҚР, ШҚО, Өскемен қ., Бажов көш., 10</v>
      </c>
      <c r="L131" s="26" t="str">
        <f>VLOOKUP(B131,[1]ПланКаз!A116:M3420,13,0)</f>
        <v>Маусым -Шілде</v>
      </c>
      <c r="M131" s="26" t="str">
        <f>VLOOKUP(B131,[1]ПланКаз!A118:N3422,14,0)</f>
        <v>Шығыс-Қазақстан облысы, Теректі а.</v>
      </c>
      <c r="N131" s="26" t="s">
        <v>58</v>
      </c>
      <c r="O131" s="26" t="str">
        <f>VLOOKUP(B131,[1]ПланКаз!A117:P3421,16,0)</f>
        <v>2-ші жарты жылдық</v>
      </c>
      <c r="P131" s="26" t="s">
        <v>59</v>
      </c>
      <c r="Q131" s="27" t="s">
        <v>68</v>
      </c>
      <c r="R131" s="26" t="str">
        <f>VLOOKUP(B131,[1]ПланКаз!A116:S3420,19,0)</f>
        <v>Литр (текше дм.)</v>
      </c>
      <c r="S131" s="28">
        <v>8512</v>
      </c>
      <c r="T131" s="28">
        <v>138.93</v>
      </c>
      <c r="U131" s="28">
        <v>1182572.1599999999</v>
      </c>
      <c r="V131" s="28">
        <v>1324480.8189999999</v>
      </c>
      <c r="W131" s="26"/>
      <c r="X131" s="26" t="s">
        <v>72</v>
      </c>
      <c r="Y131" s="26" t="s">
        <v>61</v>
      </c>
    </row>
    <row r="132" spans="2:25" x14ac:dyDescent="0.2">
      <c r="B132" s="26" t="s">
        <v>190</v>
      </c>
      <c r="C132" s="26" t="s">
        <v>55</v>
      </c>
      <c r="D132" s="26" t="s">
        <v>66</v>
      </c>
      <c r="E132" s="26" t="str">
        <f>VLOOKUP(D132,[1]ЕНС!A:E,2,FALSE)</f>
        <v>Бензин</v>
      </c>
      <c r="F132" s="26" t="str">
        <f>VLOOKUP(D132,[1]ЕНС!A:E,3,FALSE)</f>
        <v>для двигателей с искровым зажиганием, марка АИ-92, неэтилированный и этилированный</v>
      </c>
      <c r="G132" s="26" t="s">
        <v>67</v>
      </c>
      <c r="H132" s="26" t="s">
        <v>10</v>
      </c>
      <c r="I132" s="26">
        <v>0</v>
      </c>
      <c r="J132" s="26">
        <v>631010000</v>
      </c>
      <c r="K132" s="26" t="str">
        <f>VLOOKUP(B132,[1]ПланКаз!A119:M3423,12,0)</f>
        <v>ҚР, ШҚО, Өскемен қ., Бажов көш., 10</v>
      </c>
      <c r="L132" s="26" t="str">
        <f>VLOOKUP(B132,[1]ПланКаз!A117:M3421,13,0)</f>
        <v>Желтоқсан-Қантар</v>
      </c>
      <c r="M132" s="26" t="str">
        <f>VLOOKUP(B132,[1]ПланКаз!A119:N3423,14,0)</f>
        <v>Шығыс-Қазақстан облысы, Үлкен Нарын а.</v>
      </c>
      <c r="N132" s="26" t="s">
        <v>58</v>
      </c>
      <c r="O132" s="26" t="str">
        <f>VLOOKUP(B132,[1]ПланКаз!A118:P3422,16,0)</f>
        <v>1-ші жарты жылдық</v>
      </c>
      <c r="P132" s="26" t="s">
        <v>59</v>
      </c>
      <c r="Q132" s="27" t="s">
        <v>68</v>
      </c>
      <c r="R132" s="26" t="str">
        <f>VLOOKUP(B132,[1]ПланКаз!A117:S3421,19,0)</f>
        <v>Литр (текше дм.)</v>
      </c>
      <c r="S132" s="28">
        <v>23400</v>
      </c>
      <c r="T132" s="28">
        <v>130</v>
      </c>
      <c r="U132" s="28" t="s">
        <v>61</v>
      </c>
      <c r="V132" s="28" t="s">
        <v>61</v>
      </c>
      <c r="W132" s="26" t="s">
        <v>69</v>
      </c>
      <c r="X132" s="26" t="s">
        <v>62</v>
      </c>
      <c r="Y132" s="26" t="s">
        <v>70</v>
      </c>
    </row>
    <row r="133" spans="2:25" x14ac:dyDescent="0.2">
      <c r="B133" s="26" t="s">
        <v>191</v>
      </c>
      <c r="C133" s="26" t="s">
        <v>55</v>
      </c>
      <c r="D133" s="26" t="s">
        <v>66</v>
      </c>
      <c r="E133" s="26" t="str">
        <f>VLOOKUP(D133,[1]ЕНС!A:E,2,FALSE)</f>
        <v>Бензин</v>
      </c>
      <c r="F133" s="26" t="str">
        <f>VLOOKUP(D133,[1]ЕНС!A:E,3,FALSE)</f>
        <v>для двигателей с искровым зажиганием, марка АИ-92, неэтилированный и этилированный</v>
      </c>
      <c r="G133" s="26" t="s">
        <v>67</v>
      </c>
      <c r="H133" s="26" t="s">
        <v>10</v>
      </c>
      <c r="I133" s="26">
        <v>0</v>
      </c>
      <c r="J133" s="26">
        <v>631010000</v>
      </c>
      <c r="K133" s="26" t="str">
        <f>VLOOKUP(B133,[1]ПланКаз!A120:M3424,12,0)</f>
        <v>ҚР, ШҚО, Өскемен қ., Бажов көш., 10</v>
      </c>
      <c r="L133" s="26" t="str">
        <f>VLOOKUP(B133,[1]ПланКаз!A118:M3422,13,0)</f>
        <v>Қантар - Ақпан</v>
      </c>
      <c r="M133" s="26" t="str">
        <f>VLOOKUP(B133,[1]ПланКаз!A120:N3424,14,0)</f>
        <v>Шығыс-Қазақстан облысы, Үлкен Нарын а.</v>
      </c>
      <c r="N133" s="26" t="s">
        <v>58</v>
      </c>
      <c r="O133" s="26" t="str">
        <f>VLOOKUP(B133,[1]ПланКаз!A119:P3423,16,0)</f>
        <v>1-ші жарты жылдық</v>
      </c>
      <c r="P133" s="26" t="s">
        <v>59</v>
      </c>
      <c r="Q133" s="27" t="s">
        <v>68</v>
      </c>
      <c r="R133" s="26" t="str">
        <f>VLOOKUP(B133,[1]ПланКаз!A118:S3422,19,0)</f>
        <v>Литр (текше дм.)</v>
      </c>
      <c r="S133" s="28">
        <v>21890</v>
      </c>
      <c r="T133" s="28">
        <v>138.93</v>
      </c>
      <c r="U133" s="28" t="s">
        <v>61</v>
      </c>
      <c r="V133" s="28" t="s">
        <v>61</v>
      </c>
      <c r="W133" s="26"/>
      <c r="X133" s="26" t="s">
        <v>72</v>
      </c>
      <c r="Y133" s="26" t="s">
        <v>73</v>
      </c>
    </row>
    <row r="134" spans="2:25" x14ac:dyDescent="0.2">
      <c r="B134" s="26" t="s">
        <v>192</v>
      </c>
      <c r="C134" s="26" t="s">
        <v>55</v>
      </c>
      <c r="D134" s="26" t="s">
        <v>66</v>
      </c>
      <c r="E134" s="26" t="str">
        <f>VLOOKUP(D134,[1]ЕНС!A:E,2,FALSE)</f>
        <v>Бензин</v>
      </c>
      <c r="F134" s="26" t="str">
        <f>VLOOKUP(D134,[1]ЕНС!A:E,3,FALSE)</f>
        <v>для двигателей с искровым зажиганием, марка АИ-92, неэтилированный и этилированный</v>
      </c>
      <c r="G134" s="26" t="s">
        <v>67</v>
      </c>
      <c r="H134" s="26" t="s">
        <v>10</v>
      </c>
      <c r="I134" s="26">
        <v>0</v>
      </c>
      <c r="J134" s="26">
        <v>631010000</v>
      </c>
      <c r="K134" s="26" t="str">
        <f>VLOOKUP(B134,[1]ПланКаз!A121:M3425,12,0)</f>
        <v>ҚР, ШҚО, Өскемен қ., Бажов көш., 10</v>
      </c>
      <c r="L134" s="26" t="str">
        <f>VLOOKUP(B134,[1]ПланКаз!A119:M3423,13,0)</f>
        <v>Ақпан - Наурыз</v>
      </c>
      <c r="M134" s="26" t="str">
        <f>VLOOKUP(B134,[1]ПланКаз!A121:N3425,14,0)</f>
        <v>Шығыс-Қазақстан облысы, Үлкен Нарын а.</v>
      </c>
      <c r="N134" s="26" t="s">
        <v>58</v>
      </c>
      <c r="O134" s="26" t="str">
        <f>VLOOKUP(B134,[1]ПланКаз!A120:P3424,16,0)</f>
        <v>1-ші жарты жылдық</v>
      </c>
      <c r="P134" s="26" t="s">
        <v>59</v>
      </c>
      <c r="Q134" s="27" t="s">
        <v>68</v>
      </c>
      <c r="R134" s="26" t="str">
        <f>VLOOKUP(B134,[1]ПланКаз!A119:S3423,19,0)</f>
        <v>Литр (текше дм.)</v>
      </c>
      <c r="S134" s="28">
        <v>15323</v>
      </c>
      <c r="T134" s="28">
        <v>138.93</v>
      </c>
      <c r="U134" s="28">
        <v>2128824.39</v>
      </c>
      <c r="V134" s="28">
        <v>2384283.3169999998</v>
      </c>
      <c r="W134" s="26"/>
      <c r="X134" s="26" t="s">
        <v>72</v>
      </c>
      <c r="Y134" s="26" t="s">
        <v>61</v>
      </c>
    </row>
    <row r="135" spans="2:25" x14ac:dyDescent="0.2">
      <c r="B135" s="26" t="s">
        <v>193</v>
      </c>
      <c r="C135" s="26" t="s">
        <v>55</v>
      </c>
      <c r="D135" s="26" t="s">
        <v>66</v>
      </c>
      <c r="E135" s="26" t="str">
        <f>VLOOKUP(D135,[1]ЕНС!A:E,2,FALSE)</f>
        <v>Бензин</v>
      </c>
      <c r="F135" s="26" t="str">
        <f>VLOOKUP(D135,[1]ЕНС!A:E,3,FALSE)</f>
        <v>для двигателей с искровым зажиганием, марка АИ-92, неэтилированный и этилированный</v>
      </c>
      <c r="G135" s="26" t="s">
        <v>67</v>
      </c>
      <c r="H135" s="26" t="s">
        <v>10</v>
      </c>
      <c r="I135" s="26">
        <v>0</v>
      </c>
      <c r="J135" s="26">
        <v>631010000</v>
      </c>
      <c r="K135" s="26" t="str">
        <f>VLOOKUP(B135,[1]ПланКаз!A122:M3426,12,0)</f>
        <v>ҚР, ШҚО, Өскемен қ., Бажов көш., 10</v>
      </c>
      <c r="L135" s="26" t="str">
        <f>VLOOKUP(B135,[1]ПланКаз!A120:M3424,13,0)</f>
        <v>Маусым-Шілде</v>
      </c>
      <c r="M135" s="26" t="str">
        <f>VLOOKUP(B135,[1]ПланКаз!A122:N3426,14,0)</f>
        <v>Шығыс-Қазақстан облысы, Үлкен Нарын а.</v>
      </c>
      <c r="N135" s="26" t="s">
        <v>58</v>
      </c>
      <c r="O135" s="26" t="str">
        <f>VLOOKUP(B135,[1]ПланКаз!A121:P3425,16,0)</f>
        <v>2-ші жарты жылдық</v>
      </c>
      <c r="P135" s="26" t="s">
        <v>59</v>
      </c>
      <c r="Q135" s="27" t="s">
        <v>68</v>
      </c>
      <c r="R135" s="26" t="str">
        <f>VLOOKUP(B135,[1]ПланКаз!A120:S3424,19,0)</f>
        <v>Литр (текше дм.)</v>
      </c>
      <c r="S135" s="28">
        <v>21300</v>
      </c>
      <c r="T135" s="28">
        <v>130</v>
      </c>
      <c r="U135" s="28" t="s">
        <v>61</v>
      </c>
      <c r="V135" s="28" t="s">
        <v>61</v>
      </c>
      <c r="W135" s="26" t="s">
        <v>69</v>
      </c>
      <c r="X135" s="26" t="s">
        <v>72</v>
      </c>
      <c r="Y135" s="26" t="s">
        <v>77</v>
      </c>
    </row>
    <row r="136" spans="2:25" x14ac:dyDescent="0.2">
      <c r="B136" s="26" t="s">
        <v>194</v>
      </c>
      <c r="C136" s="26" t="s">
        <v>55</v>
      </c>
      <c r="D136" s="26" t="s">
        <v>66</v>
      </c>
      <c r="E136" s="26" t="str">
        <f>VLOOKUP(D136,[1]ЕНС!A:E,2,FALSE)</f>
        <v>Бензин</v>
      </c>
      <c r="F136" s="26" t="str">
        <f>VLOOKUP(D136,[1]ЕНС!A:E,3,FALSE)</f>
        <v>для двигателей с искровым зажиганием, марка АИ-92, неэтилированный и этилированный</v>
      </c>
      <c r="G136" s="26" t="s">
        <v>67</v>
      </c>
      <c r="H136" s="26" t="s">
        <v>10</v>
      </c>
      <c r="I136" s="26">
        <v>0</v>
      </c>
      <c r="J136" s="26">
        <v>631010000</v>
      </c>
      <c r="K136" s="26" t="str">
        <f>VLOOKUP(B136,[1]ПланКаз!A123:M3427,12,0)</f>
        <v>ҚР, ШҚО, Өскемен қ., Бажов көш., 10</v>
      </c>
      <c r="L136" s="26" t="str">
        <f>VLOOKUP(B136,[1]ПланКаз!A121:M3425,13,0)</f>
        <v>Мамыр - Маусым</v>
      </c>
      <c r="M136" s="26" t="str">
        <f>VLOOKUP(B136,[1]ПланКаз!A123:N3427,14,0)</f>
        <v>Шығыс-Қазақстан облысы, Үлкен Нарын а.</v>
      </c>
      <c r="N136" s="26" t="s">
        <v>58</v>
      </c>
      <c r="O136" s="26" t="str">
        <f>VLOOKUP(B136,[1]ПланКаз!A122:P3426,16,0)</f>
        <v>2-ші жарты жылдық</v>
      </c>
      <c r="P136" s="26" t="s">
        <v>59</v>
      </c>
      <c r="Q136" s="27" t="s">
        <v>68</v>
      </c>
      <c r="R136" s="26" t="str">
        <f>VLOOKUP(B136,[1]ПланКаз!A121:S3425,19,0)</f>
        <v>Литр (текше дм.)</v>
      </c>
      <c r="S136" s="28">
        <v>19930</v>
      </c>
      <c r="T136" s="28">
        <v>138.93</v>
      </c>
      <c r="U136" s="28" t="s">
        <v>61</v>
      </c>
      <c r="V136" s="28" t="s">
        <v>61</v>
      </c>
      <c r="W136" s="26" t="s">
        <v>69</v>
      </c>
      <c r="X136" s="26" t="s">
        <v>72</v>
      </c>
      <c r="Y136" s="26" t="s">
        <v>79</v>
      </c>
    </row>
    <row r="137" spans="2:25" x14ac:dyDescent="0.2">
      <c r="B137" s="26" t="s">
        <v>195</v>
      </c>
      <c r="C137" s="26" t="s">
        <v>55</v>
      </c>
      <c r="D137" s="26" t="s">
        <v>66</v>
      </c>
      <c r="E137" s="26" t="str">
        <f>VLOOKUP(D137,[1]ЕНС!A:E,2,FALSE)</f>
        <v>Бензин</v>
      </c>
      <c r="F137" s="26" t="str">
        <f>VLOOKUP(D137,[1]ЕНС!A:E,3,FALSE)</f>
        <v>для двигателей с искровым зажиганием, марка АИ-92, неэтилированный и этилированный</v>
      </c>
      <c r="G137" s="26" t="s">
        <v>67</v>
      </c>
      <c r="H137" s="26" t="s">
        <v>10</v>
      </c>
      <c r="I137" s="26">
        <v>0</v>
      </c>
      <c r="J137" s="26">
        <v>631010000</v>
      </c>
      <c r="K137" s="26" t="str">
        <f>VLOOKUP(B137,[1]ПланКаз!A124:M3428,12,0)</f>
        <v>ҚР, ШҚО, Өскемен қ., Бажов көш., 10</v>
      </c>
      <c r="L137" s="26" t="str">
        <f>VLOOKUP(B137,[1]ПланКаз!A122:M3426,13,0)</f>
        <v>Маусым -Шілде</v>
      </c>
      <c r="M137" s="26" t="str">
        <f>VLOOKUP(B137,[1]ПланКаз!A124:N3428,14,0)</f>
        <v>Шығыс-Қазақстан облысы, Үлкен Нарын а.</v>
      </c>
      <c r="N137" s="26" t="s">
        <v>58</v>
      </c>
      <c r="O137" s="26" t="str">
        <f>VLOOKUP(B137,[1]ПланКаз!A123:P3427,16,0)</f>
        <v>2-ші жарты жылдық</v>
      </c>
      <c r="P137" s="26" t="s">
        <v>59</v>
      </c>
      <c r="Q137" s="27" t="s">
        <v>68</v>
      </c>
      <c r="R137" s="26" t="str">
        <f>VLOOKUP(B137,[1]ПланКаз!A122:S3426,19,0)</f>
        <v>Литр (текше дм.)</v>
      </c>
      <c r="S137" s="28">
        <v>17904</v>
      </c>
      <c r="T137" s="28">
        <v>138.93</v>
      </c>
      <c r="U137" s="28">
        <v>2487402.7200000002</v>
      </c>
      <c r="V137" s="28">
        <v>2785891.0460000001</v>
      </c>
      <c r="W137" s="26"/>
      <c r="X137" s="26" t="s">
        <v>72</v>
      </c>
      <c r="Y137" s="26" t="s">
        <v>61</v>
      </c>
    </row>
    <row r="138" spans="2:25" x14ac:dyDescent="0.2">
      <c r="B138" s="26" t="s">
        <v>196</v>
      </c>
      <c r="C138" s="26" t="s">
        <v>55</v>
      </c>
      <c r="D138" s="26" t="s">
        <v>66</v>
      </c>
      <c r="E138" s="26" t="str">
        <f>VLOOKUP(D138,[1]ЕНС!A:E,2,FALSE)</f>
        <v>Бензин</v>
      </c>
      <c r="F138" s="26" t="str">
        <f>VLOOKUP(D138,[1]ЕНС!A:E,3,FALSE)</f>
        <v>для двигателей с искровым зажиганием, марка АИ-92, неэтилированный и этилированный</v>
      </c>
      <c r="G138" s="26" t="s">
        <v>67</v>
      </c>
      <c r="H138" s="26" t="s">
        <v>10</v>
      </c>
      <c r="I138" s="26">
        <v>0</v>
      </c>
      <c r="J138" s="26">
        <v>631010000</v>
      </c>
      <c r="K138" s="26" t="str">
        <f>VLOOKUP(B138,[1]ПланКаз!A125:M3429,12,0)</f>
        <v>ҚР, ШҚО, Өскемен қ., Бажов көш., 10</v>
      </c>
      <c r="L138" s="26" t="str">
        <f>VLOOKUP(B138,[1]ПланКаз!A123:M3427,13,0)</f>
        <v>Желтоқсан-Қантар</v>
      </c>
      <c r="M138" s="26" t="str">
        <f>VLOOKUP(B138,[1]ПланКаз!A125:N3429,14,0)</f>
        <v>Шығыс-Қазақстан облысы, Үржар а.</v>
      </c>
      <c r="N138" s="26" t="s">
        <v>58</v>
      </c>
      <c r="O138" s="26" t="str">
        <f>VLOOKUP(B138,[1]ПланКаз!A124:P3428,16,0)</f>
        <v>1-ші жарты жылдық</v>
      </c>
      <c r="P138" s="26" t="s">
        <v>59</v>
      </c>
      <c r="Q138" s="27" t="s">
        <v>68</v>
      </c>
      <c r="R138" s="26" t="str">
        <f>VLOOKUP(B138,[1]ПланКаз!A123:S3427,19,0)</f>
        <v>Литр (текше дм.)</v>
      </c>
      <c r="S138" s="28">
        <v>6000</v>
      </c>
      <c r="T138" s="28">
        <v>130</v>
      </c>
      <c r="U138" s="28" t="s">
        <v>61</v>
      </c>
      <c r="V138" s="28" t="s">
        <v>61</v>
      </c>
      <c r="W138" s="26" t="s">
        <v>69</v>
      </c>
      <c r="X138" s="26" t="s">
        <v>62</v>
      </c>
      <c r="Y138" s="26" t="s">
        <v>70</v>
      </c>
    </row>
    <row r="139" spans="2:25" x14ac:dyDescent="0.2">
      <c r="B139" s="26" t="s">
        <v>197</v>
      </c>
      <c r="C139" s="26" t="s">
        <v>55</v>
      </c>
      <c r="D139" s="26" t="s">
        <v>66</v>
      </c>
      <c r="E139" s="26" t="str">
        <f>VLOOKUP(D139,[1]ЕНС!A:E,2,FALSE)</f>
        <v>Бензин</v>
      </c>
      <c r="F139" s="26" t="str">
        <f>VLOOKUP(D139,[1]ЕНС!A:E,3,FALSE)</f>
        <v>для двигателей с искровым зажиганием, марка АИ-92, неэтилированный и этилированный</v>
      </c>
      <c r="G139" s="26" t="s">
        <v>67</v>
      </c>
      <c r="H139" s="26" t="s">
        <v>10</v>
      </c>
      <c r="I139" s="26">
        <v>0</v>
      </c>
      <c r="J139" s="26">
        <v>631010000</v>
      </c>
      <c r="K139" s="26" t="str">
        <f>VLOOKUP(B139,[1]ПланКаз!A126:M3430,12,0)</f>
        <v>ҚР, ШҚО, Өскемен қ., Бажов көш., 10</v>
      </c>
      <c r="L139" s="26" t="str">
        <f>VLOOKUP(B139,[1]ПланКаз!A124:M3428,13,0)</f>
        <v>Қантар - Ақпан</v>
      </c>
      <c r="M139" s="26" t="str">
        <f>VLOOKUP(B139,[1]ПланКаз!A126:N3430,14,0)</f>
        <v>Шығыс-Қазақстан облысы, Үржар а.</v>
      </c>
      <c r="N139" s="26" t="s">
        <v>58</v>
      </c>
      <c r="O139" s="26" t="str">
        <f>VLOOKUP(B139,[1]ПланКаз!A125:P3429,16,0)</f>
        <v>1-ші жарты жылдық</v>
      </c>
      <c r="P139" s="26" t="s">
        <v>59</v>
      </c>
      <c r="Q139" s="27" t="s">
        <v>68</v>
      </c>
      <c r="R139" s="26" t="str">
        <f>VLOOKUP(B139,[1]ПланКаз!A124:S3428,19,0)</f>
        <v>Литр (текше дм.)</v>
      </c>
      <c r="S139" s="28">
        <v>5610</v>
      </c>
      <c r="T139" s="28">
        <v>138.93</v>
      </c>
      <c r="U139" s="28" t="s">
        <v>61</v>
      </c>
      <c r="V139" s="28" t="s">
        <v>61</v>
      </c>
      <c r="W139" s="26"/>
      <c r="X139" s="26" t="s">
        <v>72</v>
      </c>
      <c r="Y139" s="26" t="s">
        <v>73</v>
      </c>
    </row>
    <row r="140" spans="2:25" x14ac:dyDescent="0.2">
      <c r="B140" s="26" t="s">
        <v>198</v>
      </c>
      <c r="C140" s="26" t="s">
        <v>55</v>
      </c>
      <c r="D140" s="26" t="s">
        <v>66</v>
      </c>
      <c r="E140" s="26" t="str">
        <f>VLOOKUP(D140,[1]ЕНС!A:E,2,FALSE)</f>
        <v>Бензин</v>
      </c>
      <c r="F140" s="26" t="str">
        <f>VLOOKUP(D140,[1]ЕНС!A:E,3,FALSE)</f>
        <v>для двигателей с искровым зажиганием, марка АИ-92, неэтилированный и этилированный</v>
      </c>
      <c r="G140" s="26" t="s">
        <v>67</v>
      </c>
      <c r="H140" s="26" t="s">
        <v>10</v>
      </c>
      <c r="I140" s="26">
        <v>0</v>
      </c>
      <c r="J140" s="26">
        <v>631010000</v>
      </c>
      <c r="K140" s="26" t="str">
        <f>VLOOKUP(B140,[1]ПланКаз!A127:M3431,12,0)</f>
        <v>ҚР, ШҚО, Өскемен қ., Бажов көш., 10</v>
      </c>
      <c r="L140" s="26" t="str">
        <f>VLOOKUP(B140,[1]ПланКаз!A125:M3429,13,0)</f>
        <v>Ақпан - Наурыз</v>
      </c>
      <c r="M140" s="26" t="str">
        <f>VLOOKUP(B140,[1]ПланКаз!A127:N3431,14,0)</f>
        <v>Шығыс-Қазақстан облысы, Үржар а.</v>
      </c>
      <c r="N140" s="26" t="s">
        <v>58</v>
      </c>
      <c r="O140" s="26" t="str">
        <f>VLOOKUP(B140,[1]ПланКаз!A126:P3430,16,0)</f>
        <v>1-ші жарты жылдық</v>
      </c>
      <c r="P140" s="26" t="s">
        <v>59</v>
      </c>
      <c r="Q140" s="27" t="s">
        <v>68</v>
      </c>
      <c r="R140" s="26" t="str">
        <f>VLOOKUP(B140,[1]ПланКаз!A125:S3429,19,0)</f>
        <v>Литр (текше дм.)</v>
      </c>
      <c r="S140" s="28">
        <v>3927</v>
      </c>
      <c r="T140" s="28">
        <v>138.93</v>
      </c>
      <c r="U140" s="28">
        <v>545578.11</v>
      </c>
      <c r="V140" s="28">
        <v>611047.48300000001</v>
      </c>
      <c r="W140" s="26"/>
      <c r="X140" s="26" t="s">
        <v>72</v>
      </c>
      <c r="Y140" s="26" t="s">
        <v>61</v>
      </c>
    </row>
    <row r="141" spans="2:25" x14ac:dyDescent="0.2">
      <c r="B141" s="26" t="s">
        <v>199</v>
      </c>
      <c r="C141" s="26" t="s">
        <v>55</v>
      </c>
      <c r="D141" s="26" t="s">
        <v>200</v>
      </c>
      <c r="E141" s="26" t="str">
        <f>VLOOKUP(D141,[1]ЕНС!A:E,2,FALSE)</f>
        <v>Бензин</v>
      </c>
      <c r="F141" s="26" t="str">
        <f>VLOOKUP(D141,[1]ЕНС!A:E,3,FALSE)</f>
        <v>для двигателей с искровым зажиганием, марка АИ-95, неэтилированный и этилированный</v>
      </c>
      <c r="G141" s="26" t="s">
        <v>201</v>
      </c>
      <c r="H141" s="26" t="s">
        <v>26</v>
      </c>
      <c r="I141" s="26">
        <v>60</v>
      </c>
      <c r="J141" s="26">
        <v>631010000</v>
      </c>
      <c r="K141" s="26" t="str">
        <f>VLOOKUP(B141,[1]ПланКаз!A128:M3432,12,0)</f>
        <v>ҚР, ШҚО, Өскемен қ., Бажов көш., 10</v>
      </c>
      <c r="L141" s="26" t="str">
        <f>VLOOKUP(B141,[1]ПланКаз!A126:M3430,13,0)</f>
        <v>Желтоқсан-Қантар</v>
      </c>
      <c r="M141" s="26" t="str">
        <f>VLOOKUP(B141,[1]ПланКаз!A128:N3432,14,0)</f>
        <v>Шығыс-Қазақстан облысы, Өскемен қ.</v>
      </c>
      <c r="N141" s="26" t="s">
        <v>58</v>
      </c>
      <c r="O141" s="26" t="str">
        <f>VLOOKUP(B141,[1]ПланКаз!A127:P3431,16,0)</f>
        <v>1 тоқсан</v>
      </c>
      <c r="P141" s="26" t="s">
        <v>94</v>
      </c>
      <c r="Q141" s="27" t="s">
        <v>68</v>
      </c>
      <c r="R141" s="26" t="str">
        <f>VLOOKUP(B141,[1]ПланКаз!A126:S3430,19,0)</f>
        <v>Литр (текше дм.)</v>
      </c>
      <c r="S141" s="28">
        <v>7640</v>
      </c>
      <c r="T141" s="28">
        <v>142</v>
      </c>
      <c r="U141" s="28">
        <v>1084880</v>
      </c>
      <c r="V141" s="28">
        <v>1215065.6000000001</v>
      </c>
      <c r="W141" s="26" t="s">
        <v>24</v>
      </c>
      <c r="X141" s="26" t="s">
        <v>62</v>
      </c>
      <c r="Y141" s="26" t="s">
        <v>61</v>
      </c>
    </row>
    <row r="142" spans="2:25" x14ac:dyDescent="0.2">
      <c r="B142" s="26" t="s">
        <v>202</v>
      </c>
      <c r="C142" s="26" t="s">
        <v>55</v>
      </c>
      <c r="D142" s="26" t="s">
        <v>200</v>
      </c>
      <c r="E142" s="26" t="str">
        <f>VLOOKUP(D142,[1]ЕНС!A:E,2,FALSE)</f>
        <v>Бензин</v>
      </c>
      <c r="F142" s="26" t="str">
        <f>VLOOKUP(D142,[1]ЕНС!A:E,3,FALSE)</f>
        <v>для двигателей с искровым зажиганием, марка АИ-95, неэтилированный и этилированный</v>
      </c>
      <c r="G142" s="26" t="s">
        <v>201</v>
      </c>
      <c r="H142" s="26" t="s">
        <v>26</v>
      </c>
      <c r="I142" s="26">
        <v>60</v>
      </c>
      <c r="J142" s="26">
        <v>631010000</v>
      </c>
      <c r="K142" s="26" t="str">
        <f>VLOOKUP(B142,[1]ПланКаз!A129:M3433,12,0)</f>
        <v>ҚР, ШҚО, Өскемен қ., Бажов көш., 10</v>
      </c>
      <c r="L142" s="26" t="str">
        <f>VLOOKUP(B142,[1]ПланКаз!A127:M3431,13,0)</f>
        <v>Наурыз-Сәуір</v>
      </c>
      <c r="M142" s="26" t="str">
        <f>VLOOKUP(B142,[1]ПланКаз!A129:N3433,14,0)</f>
        <v>Шығыс-Қазақстан облысы, Өскемен қ.</v>
      </c>
      <c r="N142" s="26" t="s">
        <v>58</v>
      </c>
      <c r="O142" s="26" t="str">
        <f>VLOOKUP(B142,[1]ПланКаз!A128:P3432,16,0)</f>
        <v>2 тоқсан</v>
      </c>
      <c r="P142" s="26" t="s">
        <v>94</v>
      </c>
      <c r="Q142" s="27" t="s">
        <v>68</v>
      </c>
      <c r="R142" s="26" t="str">
        <f>VLOOKUP(B142,[1]ПланКаз!A127:S3431,19,0)</f>
        <v>Литр (текше дм.)</v>
      </c>
      <c r="S142" s="28">
        <v>8165</v>
      </c>
      <c r="T142" s="28">
        <v>142</v>
      </c>
      <c r="U142" s="28">
        <v>1159430</v>
      </c>
      <c r="V142" s="28">
        <v>1298561.6000000001</v>
      </c>
      <c r="W142" s="26" t="s">
        <v>24</v>
      </c>
      <c r="X142" s="26" t="s">
        <v>72</v>
      </c>
      <c r="Y142" s="26" t="s">
        <v>61</v>
      </c>
    </row>
    <row r="143" spans="2:25" x14ac:dyDescent="0.2">
      <c r="B143" s="26" t="s">
        <v>203</v>
      </c>
      <c r="C143" s="26" t="s">
        <v>55</v>
      </c>
      <c r="D143" s="26" t="s">
        <v>200</v>
      </c>
      <c r="E143" s="26" t="str">
        <f>VLOOKUP(D143,[1]ЕНС!A:E,2,FALSE)</f>
        <v>Бензин</v>
      </c>
      <c r="F143" s="26" t="str">
        <f>VLOOKUP(D143,[1]ЕНС!A:E,3,FALSE)</f>
        <v>для двигателей с искровым зажиганием, марка АИ-95, неэтилированный и этилированный</v>
      </c>
      <c r="G143" s="26" t="s">
        <v>201</v>
      </c>
      <c r="H143" s="26" t="s">
        <v>26</v>
      </c>
      <c r="I143" s="26">
        <v>60</v>
      </c>
      <c r="J143" s="26">
        <v>631010000</v>
      </c>
      <c r="K143" s="26" t="str">
        <f>VLOOKUP(B143,[1]ПланКаз!A130:M3434,12,0)</f>
        <v>ҚР, ШҚО, Өскемен қ., Бажов көш., 10</v>
      </c>
      <c r="L143" s="26" t="str">
        <f>VLOOKUP(B143,[1]ПланКаз!A128:M3432,13,0)</f>
        <v>Маусым-Шілде</v>
      </c>
      <c r="M143" s="26" t="str">
        <f>VLOOKUP(B143,[1]ПланКаз!A130:N3434,14,0)</f>
        <v>Шығыс-Қазақстан облысы, Өскемен қ.</v>
      </c>
      <c r="N143" s="26" t="s">
        <v>58</v>
      </c>
      <c r="O143" s="26" t="str">
        <f>VLOOKUP(B143,[1]ПланКаз!A129:P3433,16,0)</f>
        <v>3 тоқсан</v>
      </c>
      <c r="P143" s="26" t="s">
        <v>94</v>
      </c>
      <c r="Q143" s="27" t="s">
        <v>68</v>
      </c>
      <c r="R143" s="26" t="str">
        <f>VLOOKUP(B143,[1]ПланКаз!A128:S3432,19,0)</f>
        <v>Литр (текше дм.)</v>
      </c>
      <c r="S143" s="28">
        <v>8370</v>
      </c>
      <c r="T143" s="28">
        <v>142</v>
      </c>
      <c r="U143" s="28" t="s">
        <v>61</v>
      </c>
      <c r="V143" s="28" t="s">
        <v>61</v>
      </c>
      <c r="W143" s="26" t="s">
        <v>24</v>
      </c>
      <c r="X143" s="26" t="s">
        <v>72</v>
      </c>
      <c r="Y143" s="26" t="s">
        <v>61</v>
      </c>
    </row>
    <row r="144" spans="2:25" x14ac:dyDescent="0.2">
      <c r="B144" s="26" t="s">
        <v>204</v>
      </c>
      <c r="C144" s="26" t="s">
        <v>55</v>
      </c>
      <c r="D144" s="26" t="s">
        <v>200</v>
      </c>
      <c r="E144" s="26" t="str">
        <f>VLOOKUP(D144,[1]ЕНС!A:E,2,FALSE)</f>
        <v>Бензин</v>
      </c>
      <c r="F144" s="26" t="str">
        <f>VLOOKUP(D144,[1]ЕНС!A:E,3,FALSE)</f>
        <v>для двигателей с искровым зажиганием, марка АИ-95, неэтилированный и этилированный</v>
      </c>
      <c r="G144" s="26" t="s">
        <v>201</v>
      </c>
      <c r="H144" s="26" t="s">
        <v>26</v>
      </c>
      <c r="I144" s="26">
        <v>60</v>
      </c>
      <c r="J144" s="26">
        <v>631010000</v>
      </c>
      <c r="K144" s="26" t="str">
        <f>VLOOKUP(B144,[1]ПланКаз!A131:M3435,12,0)</f>
        <v>ҚР, ШҚО, Өскемен қ., Бажов көш., 10</v>
      </c>
      <c r="L144" s="26" t="str">
        <f>VLOOKUP(B144,[1]ПланКаз!A129:M3433,13,0)</f>
        <v>Маусым-Шілде</v>
      </c>
      <c r="M144" s="26" t="str">
        <f>VLOOKUP(B144,[1]ПланКаз!A131:N3435,14,0)</f>
        <v>Шығыс-Қазақстан облысы, Өскемен қ.</v>
      </c>
      <c r="N144" s="26" t="s">
        <v>58</v>
      </c>
      <c r="O144" s="26" t="str">
        <f>VLOOKUP(B144,[1]ПланКаз!A130:P3434,16,0)</f>
        <v>3 тоқсан</v>
      </c>
      <c r="P144" s="26" t="s">
        <v>94</v>
      </c>
      <c r="Q144" s="27" t="s">
        <v>68</v>
      </c>
      <c r="R144" s="26" t="str">
        <f>VLOOKUP(B144,[1]ПланКаз!A129:S3433,19,0)</f>
        <v>Литр (текше дм.)</v>
      </c>
      <c r="S144" s="28">
        <v>8370</v>
      </c>
      <c r="T144" s="28">
        <v>147.69999999999999</v>
      </c>
      <c r="U144" s="28">
        <v>1236249</v>
      </c>
      <c r="V144" s="28">
        <v>1384598.88</v>
      </c>
      <c r="W144" s="26" t="s">
        <v>24</v>
      </c>
      <c r="X144" s="26" t="s">
        <v>72</v>
      </c>
      <c r="Y144" s="26" t="s">
        <v>61</v>
      </c>
    </row>
    <row r="145" spans="2:25" x14ac:dyDescent="0.2">
      <c r="B145" s="26" t="s">
        <v>205</v>
      </c>
      <c r="C145" s="26" t="s">
        <v>55</v>
      </c>
      <c r="D145" s="26" t="s">
        <v>200</v>
      </c>
      <c r="E145" s="26" t="str">
        <f>VLOOKUP(D145,[1]ЕНС!A:E,2,FALSE)</f>
        <v>Бензин</v>
      </c>
      <c r="F145" s="26" t="str">
        <f>VLOOKUP(D145,[1]ЕНС!A:E,3,FALSE)</f>
        <v>для двигателей с искровым зажиганием, марка АИ-95, неэтилированный и этилированный</v>
      </c>
      <c r="G145" s="26" t="s">
        <v>201</v>
      </c>
      <c r="H145" s="26" t="s">
        <v>26</v>
      </c>
      <c r="I145" s="26">
        <v>60</v>
      </c>
      <c r="J145" s="26">
        <v>631010000</v>
      </c>
      <c r="K145" s="26" t="str">
        <f>VLOOKUP(B145,[1]ПланКаз!A132:M3436,12,0)</f>
        <v>ҚР, ШҚО, Өскемен қ., Бажов көш., 10</v>
      </c>
      <c r="L145" s="26" t="str">
        <f>VLOOKUP(B145,[1]ПланКаз!A130:M3434,13,0)</f>
        <v>Тамыз-Қыркүйек</v>
      </c>
      <c r="M145" s="26" t="str">
        <f>VLOOKUP(B145,[1]ПланКаз!A132:N3436,14,0)</f>
        <v>Шығыс-Қазақстан облысы, Өскемен қ.</v>
      </c>
      <c r="N145" s="26" t="s">
        <v>58</v>
      </c>
      <c r="O145" s="26" t="str">
        <f>VLOOKUP(B145,[1]ПланКаз!A131:P3435,16,0)</f>
        <v>4 тоқсан</v>
      </c>
      <c r="P145" s="26" t="s">
        <v>94</v>
      </c>
      <c r="Q145" s="27" t="s">
        <v>68</v>
      </c>
      <c r="R145" s="26" t="str">
        <f>VLOOKUP(B145,[1]ПланКаз!A130:S3434,19,0)</f>
        <v>Литр (текше дм.)</v>
      </c>
      <c r="S145" s="28">
        <v>7950</v>
      </c>
      <c r="T145" s="28">
        <v>142</v>
      </c>
      <c r="U145" s="28" t="s">
        <v>61</v>
      </c>
      <c r="V145" s="28" t="s">
        <v>61</v>
      </c>
      <c r="W145" s="26" t="s">
        <v>24</v>
      </c>
      <c r="X145" s="26" t="s">
        <v>72</v>
      </c>
      <c r="Y145" s="26" t="s">
        <v>206</v>
      </c>
    </row>
    <row r="146" spans="2:25" x14ac:dyDescent="0.2">
      <c r="B146" s="26" t="s">
        <v>207</v>
      </c>
      <c r="C146" s="26" t="s">
        <v>55</v>
      </c>
      <c r="D146" s="26" t="s">
        <v>200</v>
      </c>
      <c r="E146" s="26" t="str">
        <f>VLOOKUP(D146,[1]ЕНС!A:E,2,FALSE)</f>
        <v>Бензин</v>
      </c>
      <c r="F146" s="26" t="str">
        <f>VLOOKUP(D146,[1]ЕНС!A:E,3,FALSE)</f>
        <v>для двигателей с искровым зажиганием, марка АИ-95, неэтилированный и этилированный</v>
      </c>
      <c r="G146" s="26" t="s">
        <v>201</v>
      </c>
      <c r="H146" s="26" t="s">
        <v>26</v>
      </c>
      <c r="I146" s="26">
        <v>60</v>
      </c>
      <c r="J146" s="26">
        <v>631010000</v>
      </c>
      <c r="K146" s="26" t="str">
        <f>VLOOKUP(B146,[1]ПланКаз!A133:M3437,12,0)</f>
        <v>ҚР, ШҚО, Өскемен қ., Бажов көш., 10</v>
      </c>
      <c r="L146" s="26" t="str">
        <f>VLOOKUP(B146,[1]ПланКаз!A131:M3435,13,0)</f>
        <v>Тамыз-Қыркүйек</v>
      </c>
      <c r="M146" s="26" t="str">
        <f>VLOOKUP(B146,[1]ПланКаз!A133:N3437,14,0)</f>
        <v>Шығыс-Қазақстан облысы, Өскемен қ.</v>
      </c>
      <c r="N146" s="26" t="s">
        <v>58</v>
      </c>
      <c r="O146" s="26" t="str">
        <f>VLOOKUP(B146,[1]ПланКаз!A132:P3436,16,0)</f>
        <v>4 тоқсан</v>
      </c>
      <c r="P146" s="26" t="s">
        <v>94</v>
      </c>
      <c r="Q146" s="27" t="s">
        <v>68</v>
      </c>
      <c r="R146" s="26" t="str">
        <f>VLOOKUP(B146,[1]ПланКаз!A131:S3435,19,0)</f>
        <v>Литр (текше дм.)</v>
      </c>
      <c r="S146" s="28">
        <v>7950</v>
      </c>
      <c r="T146" s="28">
        <v>147.69999999999999</v>
      </c>
      <c r="U146" s="28">
        <v>1174215</v>
      </c>
      <c r="V146" s="28">
        <v>1315120.8</v>
      </c>
      <c r="W146" s="26" t="s">
        <v>24</v>
      </c>
      <c r="X146" s="26" t="s">
        <v>72</v>
      </c>
      <c r="Y146" s="26" t="s">
        <v>61</v>
      </c>
    </row>
    <row r="147" spans="2:25" x14ac:dyDescent="0.2">
      <c r="B147" s="26" t="s">
        <v>208</v>
      </c>
      <c r="C147" s="26" t="s">
        <v>55</v>
      </c>
      <c r="D147" s="26" t="s">
        <v>209</v>
      </c>
      <c r="E147" s="26" t="str">
        <f>VLOOKUP(D147,[1]ЕНС!A:E,2,FALSE)</f>
        <v>Топливо</v>
      </c>
      <c r="F147" s="26" t="str">
        <f>VLOOKUP(D147,[1]ЕНС!A:E,3,FALSE)</f>
        <v>дизельное, температура застывания не выше -35-- 45°С, плотность при 20 °С не более 840 кг/м3, зимнее, ГОСТ 305-82</v>
      </c>
      <c r="G147" s="26" t="s">
        <v>210</v>
      </c>
      <c r="H147" s="26" t="s">
        <v>26</v>
      </c>
      <c r="I147" s="26">
        <v>60</v>
      </c>
      <c r="J147" s="26">
        <v>631010000</v>
      </c>
      <c r="K147" s="26" t="str">
        <f>VLOOKUP(B147,[1]ПланКаз!A134:M3438,12,0)</f>
        <v>ҚР, ШҚО, Өскемен қ., Бажов көш., 10</v>
      </c>
      <c r="L147" s="26" t="str">
        <f>VLOOKUP(B147,[1]ПланКаз!A132:M3436,13,0)</f>
        <v>Желтоқсан-Қантар</v>
      </c>
      <c r="M147" s="26" t="str">
        <f>VLOOKUP(B147,[1]ПланКаз!A134:N3438,14,0)</f>
        <v>Шығыс-Қазақстан облысы, Өскемен қ.</v>
      </c>
      <c r="N147" s="26" t="s">
        <v>58</v>
      </c>
      <c r="O147" s="26" t="str">
        <f>VLOOKUP(B147,[1]ПланКаз!A133:P3437,16,0)</f>
        <v>1 тоқсан</v>
      </c>
      <c r="P147" s="26" t="s">
        <v>94</v>
      </c>
      <c r="Q147" s="27" t="s">
        <v>68</v>
      </c>
      <c r="R147" s="26" t="str">
        <f>VLOOKUP(B147,[1]ПланКаз!A132:S3436,19,0)</f>
        <v>Литр (текше дм.)</v>
      </c>
      <c r="S147" s="28">
        <v>21338</v>
      </c>
      <c r="T147" s="28">
        <v>145</v>
      </c>
      <c r="U147" s="28">
        <v>3094010</v>
      </c>
      <c r="V147" s="28">
        <v>3465291.2</v>
      </c>
      <c r="W147" s="26" t="s">
        <v>24</v>
      </c>
      <c r="X147" s="26" t="s">
        <v>62</v>
      </c>
      <c r="Y147" s="26" t="s">
        <v>61</v>
      </c>
    </row>
    <row r="148" spans="2:25" x14ac:dyDescent="0.2">
      <c r="B148" s="26" t="s">
        <v>211</v>
      </c>
      <c r="C148" s="26" t="s">
        <v>55</v>
      </c>
      <c r="D148" s="26" t="s">
        <v>209</v>
      </c>
      <c r="E148" s="26" t="str">
        <f>VLOOKUP(D148,[1]ЕНС!A:E,2,FALSE)</f>
        <v>Топливо</v>
      </c>
      <c r="F148" s="26" t="str">
        <f>VLOOKUP(D148,[1]ЕНС!A:E,3,FALSE)</f>
        <v>дизельное, температура застывания не выше -35-- 45°С, плотность при 20 °С не более 840 кг/м3, зимнее, ГОСТ 305-82</v>
      </c>
      <c r="G148" s="26" t="s">
        <v>210</v>
      </c>
      <c r="H148" s="26" t="s">
        <v>26</v>
      </c>
      <c r="I148" s="26">
        <v>60</v>
      </c>
      <c r="J148" s="26">
        <v>631010000</v>
      </c>
      <c r="K148" s="26" t="str">
        <f>VLOOKUP(B148,[1]ПланКаз!A135:M3439,12,0)</f>
        <v>ҚР, ШҚО, Өскемен қ., Бажов көш., 10</v>
      </c>
      <c r="L148" s="26" t="str">
        <f>VLOOKUP(B148,[1]ПланКаз!A133:M3437,13,0)</f>
        <v>Тамыз-Қыркүйек</v>
      </c>
      <c r="M148" s="26" t="str">
        <f>VLOOKUP(B148,[1]ПланКаз!A135:N3439,14,0)</f>
        <v>Шығыс-Қазақстан облысы, Өскемен қ.</v>
      </c>
      <c r="N148" s="26" t="s">
        <v>58</v>
      </c>
      <c r="O148" s="26" t="str">
        <f>VLOOKUP(B148,[1]ПланКаз!A134:P3438,16,0)</f>
        <v>4 тоқсан</v>
      </c>
      <c r="P148" s="26" t="s">
        <v>94</v>
      </c>
      <c r="Q148" s="27" t="s">
        <v>68</v>
      </c>
      <c r="R148" s="26" t="str">
        <f>VLOOKUP(B148,[1]ПланКаз!A133:S3437,19,0)</f>
        <v>Литр (текше дм.)</v>
      </c>
      <c r="S148" s="28">
        <v>14892</v>
      </c>
      <c r="T148" s="28">
        <v>145</v>
      </c>
      <c r="U148" s="28" t="s">
        <v>61</v>
      </c>
      <c r="V148" s="28" t="s">
        <v>61</v>
      </c>
      <c r="W148" s="26" t="s">
        <v>24</v>
      </c>
      <c r="X148" s="26" t="s">
        <v>72</v>
      </c>
      <c r="Y148" s="26" t="s">
        <v>73</v>
      </c>
    </row>
    <row r="149" spans="2:25" x14ac:dyDescent="0.2">
      <c r="B149" s="26" t="s">
        <v>212</v>
      </c>
      <c r="C149" s="26" t="s">
        <v>55</v>
      </c>
      <c r="D149" s="26" t="s">
        <v>209</v>
      </c>
      <c r="E149" s="26" t="str">
        <f>VLOOKUP(D149,[1]ЕНС!A:E,2,FALSE)</f>
        <v>Топливо</v>
      </c>
      <c r="F149" s="26" t="str">
        <f>VLOOKUP(D149,[1]ЕНС!A:E,3,FALSE)</f>
        <v>дизельное, температура застывания не выше -35-- 45°С, плотность при 20 °С не более 840 кг/м3, зимнее, ГОСТ 305-82</v>
      </c>
      <c r="G149" s="26" t="s">
        <v>210</v>
      </c>
      <c r="H149" s="26" t="s">
        <v>26</v>
      </c>
      <c r="I149" s="26">
        <v>60</v>
      </c>
      <c r="J149" s="26">
        <v>631010000</v>
      </c>
      <c r="K149" s="26" t="str">
        <f>VLOOKUP(B149,[1]ПланКаз!A136:M3440,12,0)</f>
        <v>ҚР, ШҚО, Өскемен қ., Бажов көш., 10</v>
      </c>
      <c r="L149" s="26" t="str">
        <f>VLOOKUP(B149,[1]ПланКаз!A134:M3438,13,0)</f>
        <v>Қараша - Желтоқсан</v>
      </c>
      <c r="M149" s="26" t="str">
        <f>VLOOKUP(B149,[1]ПланКаз!A136:N3440,14,0)</f>
        <v>Шығыс-Қазақстан облысы, Өскемен қ.</v>
      </c>
      <c r="N149" s="26" t="s">
        <v>58</v>
      </c>
      <c r="O149" s="26" t="str">
        <f>VLOOKUP(B149,[1]ПланКаз!A135:P3439,16,0)</f>
        <v>4 тоқсан</v>
      </c>
      <c r="P149" s="26" t="s">
        <v>94</v>
      </c>
      <c r="Q149" s="27" t="s">
        <v>68</v>
      </c>
      <c r="R149" s="26" t="str">
        <f>VLOOKUP(B149,[1]ПланКаз!A134:S3438,19,0)</f>
        <v>Литр (текше дм.)</v>
      </c>
      <c r="S149" s="28">
        <v>5000</v>
      </c>
      <c r="T149" s="28">
        <v>145</v>
      </c>
      <c r="U149" s="28">
        <v>0</v>
      </c>
      <c r="V149" s="28">
        <v>0</v>
      </c>
      <c r="W149" s="26" t="s">
        <v>24</v>
      </c>
      <c r="X149" s="26" t="s">
        <v>72</v>
      </c>
      <c r="Y149" s="26" t="s">
        <v>213</v>
      </c>
    </row>
    <row r="150" spans="2:25" x14ac:dyDescent="0.2">
      <c r="B150" s="26" t="s">
        <v>214</v>
      </c>
      <c r="C150" s="26" t="s">
        <v>55</v>
      </c>
      <c r="D150" s="26" t="s">
        <v>215</v>
      </c>
      <c r="E150" s="26" t="str">
        <f>VLOOKUP(D150,[1]ЕНС!A:E,2,FALSE)</f>
        <v>Топливо</v>
      </c>
      <c r="F150" s="26" t="str">
        <f>VLOOKUP(D150,[1]ЕНС!A:E,3,FALSE)</f>
        <v>дизельное, температура застывания не выше -10°С, плотность при 20 °С не более 860 кг/м3, летнее, ГОСТ 305-82</v>
      </c>
      <c r="G150" s="26" t="s">
        <v>216</v>
      </c>
      <c r="H150" s="26" t="s">
        <v>10</v>
      </c>
      <c r="I150" s="26">
        <v>0</v>
      </c>
      <c r="J150" s="26">
        <v>631010000</v>
      </c>
      <c r="K150" s="26" t="str">
        <f>VLOOKUP(B150,[1]ПланКаз!A137:M3441,12,0)</f>
        <v>ҚР, ШҚО, Өскемен қ., Бажов көш., 10</v>
      </c>
      <c r="L150" s="26" t="str">
        <f>VLOOKUP(B150,[1]ПланКаз!A135:M3439,13,0)</f>
        <v>Желтоқсан-Қантар</v>
      </c>
      <c r="M150" s="26" t="str">
        <f>VLOOKUP(B150,[1]ПланКаз!A137:N3441,14,0)</f>
        <v>Шығыс-Қазақстан облысы, Зырян қ.</v>
      </c>
      <c r="N150" s="26" t="s">
        <v>58</v>
      </c>
      <c r="O150" s="26" t="str">
        <f>VLOOKUP(B150,[1]ПланКаз!A136:P3440,16,0)</f>
        <v>1-ші жарты жылдық</v>
      </c>
      <c r="P150" s="26" t="s">
        <v>59</v>
      </c>
      <c r="Q150" s="27" t="s">
        <v>68</v>
      </c>
      <c r="R150" s="26" t="str">
        <f>VLOOKUP(B150,[1]ПланКаз!A135:S3439,19,0)</f>
        <v>Литр (текше дм.)</v>
      </c>
      <c r="S150" s="28">
        <v>24498</v>
      </c>
      <c r="T150" s="28">
        <v>125</v>
      </c>
      <c r="U150" s="28" t="s">
        <v>61</v>
      </c>
      <c r="V150" s="28" t="s">
        <v>61</v>
      </c>
      <c r="W150" s="26" t="s">
        <v>69</v>
      </c>
      <c r="X150" s="26" t="s">
        <v>62</v>
      </c>
      <c r="Y150" s="26" t="s">
        <v>70</v>
      </c>
    </row>
    <row r="151" spans="2:25" x14ac:dyDescent="0.2">
      <c r="B151" s="26" t="s">
        <v>217</v>
      </c>
      <c r="C151" s="26" t="s">
        <v>55</v>
      </c>
      <c r="D151" s="26" t="s">
        <v>215</v>
      </c>
      <c r="E151" s="26" t="str">
        <f>VLOOKUP(D151,[1]ЕНС!A:E,2,FALSE)</f>
        <v>Топливо</v>
      </c>
      <c r="F151" s="26" t="str">
        <f>VLOOKUP(D151,[1]ЕНС!A:E,3,FALSE)</f>
        <v>дизельное, температура застывания не выше -10°С, плотность при 20 °С не более 860 кг/м3, летнее, ГОСТ 305-82</v>
      </c>
      <c r="G151" s="26" t="s">
        <v>216</v>
      </c>
      <c r="H151" s="26" t="s">
        <v>10</v>
      </c>
      <c r="I151" s="26">
        <v>0</v>
      </c>
      <c r="J151" s="26">
        <v>631010000</v>
      </c>
      <c r="K151" s="26" t="str">
        <f>VLOOKUP(B151,[1]ПланКаз!A138:M3442,12,0)</f>
        <v>ҚР, ШҚО, Өскемен қ., Бажов көш., 10</v>
      </c>
      <c r="L151" s="26" t="str">
        <f>VLOOKUP(B151,[1]ПланКаз!A136:M3440,13,0)</f>
        <v>Қантар - Ақпан</v>
      </c>
      <c r="M151" s="26" t="str">
        <f>VLOOKUP(B151,[1]ПланКаз!A138:N3442,14,0)</f>
        <v>Шығыс-Қазақстан облысы, Зырян қ.</v>
      </c>
      <c r="N151" s="26" t="s">
        <v>58</v>
      </c>
      <c r="O151" s="26" t="str">
        <f>VLOOKUP(B151,[1]ПланКаз!A137:P3441,16,0)</f>
        <v>1-ші жарты жылдық</v>
      </c>
      <c r="P151" s="26" t="s">
        <v>59</v>
      </c>
      <c r="Q151" s="27" t="s">
        <v>68</v>
      </c>
      <c r="R151" s="26" t="str">
        <f>VLOOKUP(B151,[1]ПланКаз!A136:S3440,19,0)</f>
        <v>Литр (текше дм.)</v>
      </c>
      <c r="S151" s="28">
        <v>21860</v>
      </c>
      <c r="T151" s="28">
        <v>140.18</v>
      </c>
      <c r="U151" s="28" t="s">
        <v>61</v>
      </c>
      <c r="V151" s="28" t="s">
        <v>61</v>
      </c>
      <c r="W151" s="26"/>
      <c r="X151" s="26" t="s">
        <v>72</v>
      </c>
      <c r="Y151" s="26" t="s">
        <v>73</v>
      </c>
    </row>
    <row r="152" spans="2:25" x14ac:dyDescent="0.2">
      <c r="B152" s="26" t="s">
        <v>218</v>
      </c>
      <c r="C152" s="26" t="s">
        <v>55</v>
      </c>
      <c r="D152" s="26" t="s">
        <v>215</v>
      </c>
      <c r="E152" s="26" t="str">
        <f>VLOOKUP(D152,[1]ЕНС!A:E,2,FALSE)</f>
        <v>Топливо</v>
      </c>
      <c r="F152" s="26" t="str">
        <f>VLOOKUP(D152,[1]ЕНС!A:E,3,FALSE)</f>
        <v>дизельное, температура застывания не выше -10°С, плотность при 20 °С не более 860 кг/м3, летнее, ГОСТ 305-82</v>
      </c>
      <c r="G152" s="26" t="s">
        <v>216</v>
      </c>
      <c r="H152" s="26" t="s">
        <v>10</v>
      </c>
      <c r="I152" s="26">
        <v>0</v>
      </c>
      <c r="J152" s="26">
        <v>631010000</v>
      </c>
      <c r="K152" s="26" t="str">
        <f>VLOOKUP(B152,[1]ПланКаз!A139:M3443,12,0)</f>
        <v>ҚР, ШҚО, Өскемен қ., Бажов көш., 10</v>
      </c>
      <c r="L152" s="26" t="str">
        <f>VLOOKUP(B152,[1]ПланКаз!A137:M3441,13,0)</f>
        <v>Ақпан - Наурыз</v>
      </c>
      <c r="M152" s="26" t="str">
        <f>VLOOKUP(B152,[1]ПланКаз!A139:N3443,14,0)</f>
        <v>Шығыс-Қазақстан облысы, Зырян қ.</v>
      </c>
      <c r="N152" s="26" t="s">
        <v>58</v>
      </c>
      <c r="O152" s="26" t="str">
        <f>VLOOKUP(B152,[1]ПланКаз!A138:P3442,16,0)</f>
        <v>1-ші жарты жылдық</v>
      </c>
      <c r="P152" s="26" t="s">
        <v>59</v>
      </c>
      <c r="Q152" s="27" t="s">
        <v>68</v>
      </c>
      <c r="R152" s="26" t="str">
        <f>VLOOKUP(B152,[1]ПланКаз!A137:S3441,19,0)</f>
        <v>Литр (текше дм.)</v>
      </c>
      <c r="S152" s="28">
        <v>15302</v>
      </c>
      <c r="T152" s="28">
        <v>140.18</v>
      </c>
      <c r="U152" s="28">
        <v>2145034.36</v>
      </c>
      <c r="V152" s="28">
        <v>2402438.483</v>
      </c>
      <c r="W152" s="26"/>
      <c r="X152" s="26" t="s">
        <v>72</v>
      </c>
      <c r="Y152" s="26" t="s">
        <v>61</v>
      </c>
    </row>
    <row r="153" spans="2:25" x14ac:dyDescent="0.2">
      <c r="B153" s="26" t="s">
        <v>219</v>
      </c>
      <c r="C153" s="26" t="s">
        <v>55</v>
      </c>
      <c r="D153" s="26" t="s">
        <v>215</v>
      </c>
      <c r="E153" s="26" t="str">
        <f>VLOOKUP(D153,[1]ЕНС!A:E,2,FALSE)</f>
        <v>Топливо</v>
      </c>
      <c r="F153" s="26" t="str">
        <f>VLOOKUP(D153,[1]ЕНС!A:E,3,FALSE)</f>
        <v>дизельное, температура застывания не выше -10°С, плотность при 20 °С не более 860 кг/м3, летнее, ГОСТ 305-82</v>
      </c>
      <c r="G153" s="26" t="s">
        <v>216</v>
      </c>
      <c r="H153" s="26" t="s">
        <v>10</v>
      </c>
      <c r="I153" s="26">
        <v>0</v>
      </c>
      <c r="J153" s="26">
        <v>631010000</v>
      </c>
      <c r="K153" s="26" t="str">
        <f>VLOOKUP(B153,[1]ПланКаз!A140:M3444,12,0)</f>
        <v>ҚР, ШҚО, Өскемен қ., Бажов көш., 10</v>
      </c>
      <c r="L153" s="26" t="str">
        <f>VLOOKUP(B153,[1]ПланКаз!A138:M3442,13,0)</f>
        <v>Маусым-Шілде</v>
      </c>
      <c r="M153" s="26" t="str">
        <f>VLOOKUP(B153,[1]ПланКаз!A140:N3444,14,0)</f>
        <v>Шығыс-Қазақстан облысы, Зырян қ.</v>
      </c>
      <c r="N153" s="26" t="s">
        <v>58</v>
      </c>
      <c r="O153" s="26" t="str">
        <f>VLOOKUP(B153,[1]ПланКаз!A139:P3443,16,0)</f>
        <v>2-ші жарты жылдық</v>
      </c>
      <c r="P153" s="26" t="s">
        <v>59</v>
      </c>
      <c r="Q153" s="27" t="s">
        <v>68</v>
      </c>
      <c r="R153" s="26" t="str">
        <f>VLOOKUP(B153,[1]ПланКаз!A138:S3442,19,0)</f>
        <v>Литр (текше дм.)</v>
      </c>
      <c r="S153" s="28">
        <v>17502</v>
      </c>
      <c r="T153" s="28">
        <v>125</v>
      </c>
      <c r="U153" s="28" t="s">
        <v>61</v>
      </c>
      <c r="V153" s="28" t="s">
        <v>61</v>
      </c>
      <c r="W153" s="26" t="s">
        <v>69</v>
      </c>
      <c r="X153" s="26" t="s">
        <v>72</v>
      </c>
      <c r="Y153" s="26" t="s">
        <v>63</v>
      </c>
    </row>
    <row r="154" spans="2:25" x14ac:dyDescent="0.2">
      <c r="B154" s="26" t="s">
        <v>220</v>
      </c>
      <c r="C154" s="26" t="s">
        <v>55</v>
      </c>
      <c r="D154" s="26" t="s">
        <v>215</v>
      </c>
      <c r="E154" s="26" t="str">
        <f>VLOOKUP(D154,[1]ЕНС!A:E,2,FALSE)</f>
        <v>Топливо</v>
      </c>
      <c r="F154" s="26" t="str">
        <f>VLOOKUP(D154,[1]ЕНС!A:E,3,FALSE)</f>
        <v>дизельное, температура застывания не выше -10°С, плотность при 20 °С не более 860 кг/м3, летнее, ГОСТ 305-82</v>
      </c>
      <c r="G154" s="26" t="s">
        <v>216</v>
      </c>
      <c r="H154" s="26" t="s">
        <v>10</v>
      </c>
      <c r="I154" s="26">
        <v>0</v>
      </c>
      <c r="J154" s="26">
        <v>631010000</v>
      </c>
      <c r="K154" s="26" t="str">
        <f>VLOOKUP(B154,[1]ПланКаз!A141:M3445,12,0)</f>
        <v>ҚР, ШҚО, Өскемен қ., Бажов көш., 10</v>
      </c>
      <c r="L154" s="26" t="str">
        <f>VLOOKUP(B154,[1]ПланКаз!A139:M3443,13,0)</f>
        <v>Маусым-Шілде</v>
      </c>
      <c r="M154" s="26" t="str">
        <f>VLOOKUP(B154,[1]ПланКаз!A141:N3445,14,0)</f>
        <v>Шығыс-Қазақстан облысы, Зырян қ.</v>
      </c>
      <c r="N154" s="26" t="s">
        <v>58</v>
      </c>
      <c r="O154" s="26" t="str">
        <f>VLOOKUP(B154,[1]ПланКаз!A140:P3444,16,0)</f>
        <v>2-ші жарты жылдық</v>
      </c>
      <c r="P154" s="26" t="s">
        <v>59</v>
      </c>
      <c r="Q154" s="27" t="s">
        <v>68</v>
      </c>
      <c r="R154" s="26" t="str">
        <f>VLOOKUP(B154,[1]ПланКаз!A139:S3443,19,0)</f>
        <v>Литр (текше дм.)</v>
      </c>
      <c r="S154" s="28">
        <v>17002</v>
      </c>
      <c r="T154" s="28">
        <v>125</v>
      </c>
      <c r="U154" s="28" t="s">
        <v>61</v>
      </c>
      <c r="V154" s="28" t="s">
        <v>61</v>
      </c>
      <c r="W154" s="26" t="s">
        <v>69</v>
      </c>
      <c r="X154" s="26" t="s">
        <v>72</v>
      </c>
      <c r="Y154" s="26" t="s">
        <v>77</v>
      </c>
    </row>
    <row r="155" spans="2:25" x14ac:dyDescent="0.2">
      <c r="B155" s="26" t="s">
        <v>221</v>
      </c>
      <c r="C155" s="26" t="s">
        <v>55</v>
      </c>
      <c r="D155" s="26" t="s">
        <v>215</v>
      </c>
      <c r="E155" s="26" t="str">
        <f>VLOOKUP(D155,[1]ЕНС!A:E,2,FALSE)</f>
        <v>Топливо</v>
      </c>
      <c r="F155" s="26" t="str">
        <f>VLOOKUP(D155,[1]ЕНС!A:E,3,FALSE)</f>
        <v>дизельное, температура застывания не выше -10°С, плотность при 20 °С не более 860 кг/м3, летнее, ГОСТ 305-82</v>
      </c>
      <c r="G155" s="26" t="s">
        <v>216</v>
      </c>
      <c r="H155" s="26" t="s">
        <v>10</v>
      </c>
      <c r="I155" s="26">
        <v>0</v>
      </c>
      <c r="J155" s="26">
        <v>631010000</v>
      </c>
      <c r="K155" s="26" t="str">
        <f>VLOOKUP(B155,[1]ПланКаз!A142:M3446,12,0)</f>
        <v>ҚР, ШҚО, Өскемен қ., Бажов көш., 10</v>
      </c>
      <c r="L155" s="26" t="str">
        <f>VLOOKUP(B155,[1]ПланКаз!A140:M3444,13,0)</f>
        <v>Мамыр - Маусым</v>
      </c>
      <c r="M155" s="26" t="str">
        <f>VLOOKUP(B155,[1]ПланКаз!A142:N3446,14,0)</f>
        <v>Шығыс-Қазақстан облысы, Зырян қ.</v>
      </c>
      <c r="N155" s="26" t="s">
        <v>58</v>
      </c>
      <c r="O155" s="26" t="str">
        <f>VLOOKUP(B155,[1]ПланКаз!A141:P3445,16,0)</f>
        <v>2-ші жарты жылдық</v>
      </c>
      <c r="P155" s="26" t="s">
        <v>59</v>
      </c>
      <c r="Q155" s="27" t="s">
        <v>68</v>
      </c>
      <c r="R155" s="26" t="str">
        <f>VLOOKUP(B155,[1]ПланКаз!A140:S3444,19,0)</f>
        <v>Литр (текше дм.)</v>
      </c>
      <c r="S155" s="28">
        <v>15150</v>
      </c>
      <c r="T155" s="28">
        <v>140.18</v>
      </c>
      <c r="U155" s="28" t="s">
        <v>61</v>
      </c>
      <c r="V155" s="28" t="s">
        <v>61</v>
      </c>
      <c r="W155" s="26" t="s">
        <v>69</v>
      </c>
      <c r="X155" s="26" t="s">
        <v>72</v>
      </c>
      <c r="Y155" s="26" t="s">
        <v>79</v>
      </c>
    </row>
    <row r="156" spans="2:25" x14ac:dyDescent="0.2">
      <c r="B156" s="26" t="s">
        <v>222</v>
      </c>
      <c r="C156" s="26" t="s">
        <v>55</v>
      </c>
      <c r="D156" s="26" t="s">
        <v>215</v>
      </c>
      <c r="E156" s="26" t="str">
        <f>VLOOKUP(D156,[1]ЕНС!A:E,2,FALSE)</f>
        <v>Топливо</v>
      </c>
      <c r="F156" s="26" t="str">
        <f>VLOOKUP(D156,[1]ЕНС!A:E,3,FALSE)</f>
        <v>дизельное, температура застывания не выше -10°С, плотность при 20 °С не более 860 кг/м3, летнее, ГОСТ 305-82</v>
      </c>
      <c r="G156" s="26" t="s">
        <v>216</v>
      </c>
      <c r="H156" s="26" t="s">
        <v>10</v>
      </c>
      <c r="I156" s="26">
        <v>0</v>
      </c>
      <c r="J156" s="26">
        <v>631010000</v>
      </c>
      <c r="K156" s="26" t="str">
        <f>VLOOKUP(B156,[1]ПланКаз!A143:M3447,12,0)</f>
        <v>ҚР, ШҚО, Өскемен қ., Бажов көш., 10</v>
      </c>
      <c r="L156" s="26" t="str">
        <f>VLOOKUP(B156,[1]ПланКаз!A141:M3445,13,0)</f>
        <v>Маусым -Шілде</v>
      </c>
      <c r="M156" s="26" t="str">
        <f>VLOOKUP(B156,[1]ПланКаз!A143:N3447,14,0)</f>
        <v>Шығыс-Қазақстан облысы, Зырян қ.</v>
      </c>
      <c r="N156" s="26" t="s">
        <v>58</v>
      </c>
      <c r="O156" s="26" t="str">
        <f>VLOOKUP(B156,[1]ПланКаз!A142:P3446,16,0)</f>
        <v>2-ші жарты жылдық</v>
      </c>
      <c r="P156" s="26" t="s">
        <v>59</v>
      </c>
      <c r="Q156" s="27" t="s">
        <v>68</v>
      </c>
      <c r="R156" s="26" t="str">
        <f>VLOOKUP(B156,[1]ПланКаз!A141:S3445,19,0)</f>
        <v>Литр (текше дм.)</v>
      </c>
      <c r="S156" s="28">
        <v>12118</v>
      </c>
      <c r="T156" s="28">
        <v>140.18</v>
      </c>
      <c r="U156" s="28">
        <v>1698701.24</v>
      </c>
      <c r="V156" s="28">
        <v>1902545.389</v>
      </c>
      <c r="W156" s="26"/>
      <c r="X156" s="26" t="s">
        <v>72</v>
      </c>
      <c r="Y156" s="26" t="s">
        <v>61</v>
      </c>
    </row>
    <row r="157" spans="2:25" x14ac:dyDescent="0.2">
      <c r="B157" s="26" t="s">
        <v>223</v>
      </c>
      <c r="C157" s="26" t="s">
        <v>55</v>
      </c>
      <c r="D157" s="26" t="s">
        <v>215</v>
      </c>
      <c r="E157" s="26" t="str">
        <f>VLOOKUP(D157,[1]ЕНС!A:E,2,FALSE)</f>
        <v>Топливо</v>
      </c>
      <c r="F157" s="26" t="str">
        <f>VLOOKUP(D157,[1]ЕНС!A:E,3,FALSE)</f>
        <v>дизельное, температура застывания не выше -10°С, плотность при 20 °С не более 860 кг/м3, летнее, ГОСТ 305-82</v>
      </c>
      <c r="G157" s="26" t="s">
        <v>216</v>
      </c>
      <c r="H157" s="26" t="s">
        <v>10</v>
      </c>
      <c r="I157" s="26">
        <v>0</v>
      </c>
      <c r="J157" s="26">
        <v>631010000</v>
      </c>
      <c r="K157" s="26" t="str">
        <f>VLOOKUP(B157,[1]ПланКаз!A144:M3448,12,0)</f>
        <v>ҚР, ШҚО, Өскемен қ., Бажов көш., 10</v>
      </c>
      <c r="L157" s="26" t="str">
        <f>VLOOKUP(B157,[1]ПланКаз!A142:M3446,13,0)</f>
        <v>Желтоқсан-Қантар</v>
      </c>
      <c r="M157" s="26" t="str">
        <f>VLOOKUP(B157,[1]ПланКаз!A144:N3448,14,0)</f>
        <v>Шығыс-Қазақстан облысы, Курчатов қ.</v>
      </c>
      <c r="N157" s="26" t="s">
        <v>58</v>
      </c>
      <c r="O157" s="26" t="str">
        <f>VLOOKUP(B157,[1]ПланКаз!A143:P3447,16,0)</f>
        <v>1-ші жарты жылдық</v>
      </c>
      <c r="P157" s="26" t="s">
        <v>59</v>
      </c>
      <c r="Q157" s="27" t="s">
        <v>68</v>
      </c>
      <c r="R157" s="26" t="str">
        <f>VLOOKUP(B157,[1]ПланКаз!A142:S3446,19,0)</f>
        <v>Литр (текше дм.)</v>
      </c>
      <c r="S157" s="28">
        <v>4000</v>
      </c>
      <c r="T157" s="28">
        <v>125</v>
      </c>
      <c r="U157" s="28" t="s">
        <v>61</v>
      </c>
      <c r="V157" s="28" t="s">
        <v>61</v>
      </c>
      <c r="W157" s="26" t="s">
        <v>69</v>
      </c>
      <c r="X157" s="26" t="s">
        <v>62</v>
      </c>
      <c r="Y157" s="26" t="s">
        <v>70</v>
      </c>
    </row>
    <row r="158" spans="2:25" x14ac:dyDescent="0.2">
      <c r="B158" s="26" t="s">
        <v>224</v>
      </c>
      <c r="C158" s="26" t="s">
        <v>55</v>
      </c>
      <c r="D158" s="26" t="s">
        <v>215</v>
      </c>
      <c r="E158" s="26" t="str">
        <f>VLOOKUP(D158,[1]ЕНС!A:E,2,FALSE)</f>
        <v>Топливо</v>
      </c>
      <c r="F158" s="26" t="str">
        <f>VLOOKUP(D158,[1]ЕНС!A:E,3,FALSE)</f>
        <v>дизельное, температура застывания не выше -10°С, плотность при 20 °С не более 860 кг/м3, летнее, ГОСТ 305-82</v>
      </c>
      <c r="G158" s="26" t="s">
        <v>216</v>
      </c>
      <c r="H158" s="26" t="s">
        <v>10</v>
      </c>
      <c r="I158" s="26">
        <v>0</v>
      </c>
      <c r="J158" s="26">
        <v>631010000</v>
      </c>
      <c r="K158" s="26" t="str">
        <f>VLOOKUP(B158,[1]ПланКаз!A145:M3449,12,0)</f>
        <v>ҚР, ШҚО, Өскемен қ., Бажов көш., 10</v>
      </c>
      <c r="L158" s="26" t="str">
        <f>VLOOKUP(B158,[1]ПланКаз!A143:M3447,13,0)</f>
        <v>Қантар - Ақпан</v>
      </c>
      <c r="M158" s="26" t="str">
        <f>VLOOKUP(B158,[1]ПланКаз!A145:N3449,14,0)</f>
        <v>Шығыс-Қазақстан облысы, Курчатов қ.</v>
      </c>
      <c r="N158" s="26" t="s">
        <v>58</v>
      </c>
      <c r="O158" s="26" t="str">
        <f>VLOOKUP(B158,[1]ПланКаз!A144:P3448,16,0)</f>
        <v>1-ші жарты жылдық</v>
      </c>
      <c r="P158" s="26" t="s">
        <v>59</v>
      </c>
      <c r="Q158" s="27" t="s">
        <v>68</v>
      </c>
      <c r="R158" s="26" t="str">
        <f>VLOOKUP(B158,[1]ПланКаз!A143:S3447,19,0)</f>
        <v>Литр (текше дм.)</v>
      </c>
      <c r="S158" s="28">
        <v>3570</v>
      </c>
      <c r="T158" s="28">
        <v>140.18</v>
      </c>
      <c r="U158" s="28" t="s">
        <v>61</v>
      </c>
      <c r="V158" s="28" t="s">
        <v>61</v>
      </c>
      <c r="W158" s="26"/>
      <c r="X158" s="26" t="s">
        <v>72</v>
      </c>
      <c r="Y158" s="26" t="s">
        <v>73</v>
      </c>
    </row>
    <row r="159" spans="2:25" x14ac:dyDescent="0.2">
      <c r="B159" s="26" t="s">
        <v>225</v>
      </c>
      <c r="C159" s="26" t="s">
        <v>55</v>
      </c>
      <c r="D159" s="26" t="s">
        <v>215</v>
      </c>
      <c r="E159" s="26" t="str">
        <f>VLOOKUP(D159,[1]ЕНС!A:E,2,FALSE)</f>
        <v>Топливо</v>
      </c>
      <c r="F159" s="26" t="str">
        <f>VLOOKUP(D159,[1]ЕНС!A:E,3,FALSE)</f>
        <v>дизельное, температура застывания не выше -10°С, плотность при 20 °С не более 860 кг/м3, летнее, ГОСТ 305-82</v>
      </c>
      <c r="G159" s="26" t="s">
        <v>216</v>
      </c>
      <c r="H159" s="26" t="s">
        <v>10</v>
      </c>
      <c r="I159" s="26">
        <v>0</v>
      </c>
      <c r="J159" s="26">
        <v>631010000</v>
      </c>
      <c r="K159" s="26" t="str">
        <f>VLOOKUP(B159,[1]ПланКаз!A146:M3450,12,0)</f>
        <v>ҚР, ШҚО, Өскемен қ., Бажов көш., 10</v>
      </c>
      <c r="L159" s="26" t="str">
        <f>VLOOKUP(B159,[1]ПланКаз!A144:M3448,13,0)</f>
        <v>Ақпан - Наурыз</v>
      </c>
      <c r="M159" s="26" t="str">
        <f>VLOOKUP(B159,[1]ПланКаз!A146:N3450,14,0)</f>
        <v>Шығыс-Қазақстан облысы, Курчатов қ.</v>
      </c>
      <c r="N159" s="26" t="s">
        <v>58</v>
      </c>
      <c r="O159" s="26" t="str">
        <f>VLOOKUP(B159,[1]ПланКаз!A145:P3449,16,0)</f>
        <v>1-ші жарты жылдық</v>
      </c>
      <c r="P159" s="26" t="s">
        <v>59</v>
      </c>
      <c r="Q159" s="27" t="s">
        <v>68</v>
      </c>
      <c r="R159" s="26" t="str">
        <f>VLOOKUP(B159,[1]ПланКаз!A144:S3448,19,0)</f>
        <v>Литр (текше дм.)</v>
      </c>
      <c r="S159" s="28">
        <v>2499</v>
      </c>
      <c r="T159" s="28">
        <v>140.18</v>
      </c>
      <c r="U159" s="28">
        <v>350309.82</v>
      </c>
      <c r="V159" s="28">
        <v>392346.99800000002</v>
      </c>
      <c r="W159" s="26"/>
      <c r="X159" s="26" t="s">
        <v>72</v>
      </c>
      <c r="Y159" s="26" t="s">
        <v>61</v>
      </c>
    </row>
    <row r="160" spans="2:25" x14ac:dyDescent="0.2">
      <c r="B160" s="26" t="s">
        <v>226</v>
      </c>
      <c r="C160" s="26" t="s">
        <v>55</v>
      </c>
      <c r="D160" s="26" t="s">
        <v>215</v>
      </c>
      <c r="E160" s="26" t="str">
        <f>VLOOKUP(D160,[1]ЕНС!A:E,2,FALSE)</f>
        <v>Топливо</v>
      </c>
      <c r="F160" s="26" t="str">
        <f>VLOOKUP(D160,[1]ЕНС!A:E,3,FALSE)</f>
        <v>дизельное, температура застывания не выше -10°С, плотность при 20 °С не более 860 кг/м3, летнее, ГОСТ 305-82</v>
      </c>
      <c r="G160" s="26" t="s">
        <v>216</v>
      </c>
      <c r="H160" s="26" t="s">
        <v>10</v>
      </c>
      <c r="I160" s="26">
        <v>0</v>
      </c>
      <c r="J160" s="26">
        <v>631010000</v>
      </c>
      <c r="K160" s="26" t="str">
        <f>VLOOKUP(B160,[1]ПланКаз!A147:M3451,12,0)</f>
        <v>ҚР, ШҚО, Өскемен қ., Бажов көш., 10</v>
      </c>
      <c r="L160" s="26" t="str">
        <f>VLOOKUP(B160,[1]ПланКаз!A145:M3449,13,0)</f>
        <v>Маусым-Шілде</v>
      </c>
      <c r="M160" s="26" t="str">
        <f>VLOOKUP(B160,[1]ПланКаз!A147:N3451,14,0)</f>
        <v>Шығыс-Қазақстан облысы, Курчатов қ.</v>
      </c>
      <c r="N160" s="26" t="s">
        <v>58</v>
      </c>
      <c r="O160" s="26" t="str">
        <f>VLOOKUP(B160,[1]ПланКаз!A146:P3450,16,0)</f>
        <v>2-ші жарты жылдық</v>
      </c>
      <c r="P160" s="26" t="s">
        <v>59</v>
      </c>
      <c r="Q160" s="27" t="s">
        <v>68</v>
      </c>
      <c r="R160" s="26" t="str">
        <f>VLOOKUP(B160,[1]ПланКаз!A145:S3449,19,0)</f>
        <v>Литр (текше дм.)</v>
      </c>
      <c r="S160" s="28">
        <v>5600</v>
      </c>
      <c r="T160" s="28">
        <v>125</v>
      </c>
      <c r="U160" s="28" t="s">
        <v>61</v>
      </c>
      <c r="V160" s="28" t="s">
        <v>61</v>
      </c>
      <c r="W160" s="26" t="s">
        <v>69</v>
      </c>
      <c r="X160" s="26" t="s">
        <v>72</v>
      </c>
      <c r="Y160" s="26" t="s">
        <v>77</v>
      </c>
    </row>
    <row r="161" spans="2:25" x14ac:dyDescent="0.2">
      <c r="B161" s="26" t="s">
        <v>227</v>
      </c>
      <c r="C161" s="26" t="s">
        <v>55</v>
      </c>
      <c r="D161" s="26" t="s">
        <v>215</v>
      </c>
      <c r="E161" s="26" t="str">
        <f>VLOOKUP(D161,[1]ЕНС!A:E,2,FALSE)</f>
        <v>Топливо</v>
      </c>
      <c r="F161" s="26" t="str">
        <f>VLOOKUP(D161,[1]ЕНС!A:E,3,FALSE)</f>
        <v>дизельное, температура застывания не выше -10°С, плотность при 20 °С не более 860 кг/м3, летнее, ГОСТ 305-82</v>
      </c>
      <c r="G161" s="26" t="s">
        <v>216</v>
      </c>
      <c r="H161" s="26" t="s">
        <v>10</v>
      </c>
      <c r="I161" s="26">
        <v>0</v>
      </c>
      <c r="J161" s="26">
        <v>631010000</v>
      </c>
      <c r="K161" s="26" t="str">
        <f>VLOOKUP(B161,[1]ПланКаз!A148:M3452,12,0)</f>
        <v>ҚР, ШҚО, Өскемен қ., Бажов көш., 10</v>
      </c>
      <c r="L161" s="26" t="str">
        <f>VLOOKUP(B161,[1]ПланКаз!A146:M3450,13,0)</f>
        <v>Мамыр - Маусым</v>
      </c>
      <c r="M161" s="26" t="str">
        <f>VLOOKUP(B161,[1]ПланКаз!A148:N3452,14,0)</f>
        <v>Шығыс-Қазақстан облысы, Курчатов қ.</v>
      </c>
      <c r="N161" s="26" t="s">
        <v>58</v>
      </c>
      <c r="O161" s="26" t="str">
        <f>VLOOKUP(B161,[1]ПланКаз!A147:P3451,16,0)</f>
        <v>2-ші жарты жылдық</v>
      </c>
      <c r="P161" s="26" t="s">
        <v>59</v>
      </c>
      <c r="Q161" s="27" t="s">
        <v>68</v>
      </c>
      <c r="R161" s="26" t="str">
        <f>VLOOKUP(B161,[1]ПланКаз!A146:S3450,19,0)</f>
        <v>Литр (текше дм.)</v>
      </c>
      <c r="S161" s="28">
        <v>4990</v>
      </c>
      <c r="T161" s="28">
        <v>140.18</v>
      </c>
      <c r="U161" s="28" t="s">
        <v>61</v>
      </c>
      <c r="V161" s="28" t="s">
        <v>61</v>
      </c>
      <c r="W161" s="26" t="s">
        <v>69</v>
      </c>
      <c r="X161" s="26" t="s">
        <v>72</v>
      </c>
      <c r="Y161" s="26" t="s">
        <v>79</v>
      </c>
    </row>
    <row r="162" spans="2:25" x14ac:dyDescent="0.2">
      <c r="B162" s="26" t="s">
        <v>228</v>
      </c>
      <c r="C162" s="26" t="s">
        <v>55</v>
      </c>
      <c r="D162" s="26" t="s">
        <v>215</v>
      </c>
      <c r="E162" s="26" t="str">
        <f>VLOOKUP(D162,[1]ЕНС!A:E,2,FALSE)</f>
        <v>Топливо</v>
      </c>
      <c r="F162" s="26" t="str">
        <f>VLOOKUP(D162,[1]ЕНС!A:E,3,FALSE)</f>
        <v>дизельное, температура застывания не выше -10°С, плотность при 20 °С не более 860 кг/м3, летнее, ГОСТ 305-82</v>
      </c>
      <c r="G162" s="26" t="s">
        <v>216</v>
      </c>
      <c r="H162" s="26" t="s">
        <v>10</v>
      </c>
      <c r="I162" s="26">
        <v>0</v>
      </c>
      <c r="J162" s="26">
        <v>631010000</v>
      </c>
      <c r="K162" s="26" t="str">
        <f>VLOOKUP(B162,[1]ПланКаз!A149:M3453,12,0)</f>
        <v>ҚР, ШҚО, Өскемен қ., Бажов көш., 10</v>
      </c>
      <c r="L162" s="26" t="str">
        <f>VLOOKUP(B162,[1]ПланКаз!A147:M3451,13,0)</f>
        <v>Маусым -Шілде</v>
      </c>
      <c r="M162" s="26" t="str">
        <f>VLOOKUP(B162,[1]ПланКаз!A149:N3453,14,0)</f>
        <v>Шығыс-Қазақстан облысы, Курчатов қ.</v>
      </c>
      <c r="N162" s="26" t="s">
        <v>58</v>
      </c>
      <c r="O162" s="26" t="str">
        <f>VLOOKUP(B162,[1]ПланКаз!A148:P3452,16,0)</f>
        <v>2-ші жарты жылдық</v>
      </c>
      <c r="P162" s="26" t="s">
        <v>59</v>
      </c>
      <c r="Q162" s="27" t="s">
        <v>68</v>
      </c>
      <c r="R162" s="26" t="str">
        <f>VLOOKUP(B162,[1]ПланКаз!A147:S3451,19,0)</f>
        <v>Литр (текше дм.)</v>
      </c>
      <c r="S162" s="28">
        <v>4134</v>
      </c>
      <c r="T162" s="28">
        <v>140.18</v>
      </c>
      <c r="U162" s="28">
        <v>579504.12</v>
      </c>
      <c r="V162" s="28">
        <v>649044.61399999994</v>
      </c>
      <c r="W162" s="26"/>
      <c r="X162" s="26" t="s">
        <v>72</v>
      </c>
      <c r="Y162" s="26" t="s">
        <v>61</v>
      </c>
    </row>
    <row r="163" spans="2:25" x14ac:dyDescent="0.2">
      <c r="B163" s="26" t="s">
        <v>229</v>
      </c>
      <c r="C163" s="26" t="s">
        <v>55</v>
      </c>
      <c r="D163" s="26" t="s">
        <v>215</v>
      </c>
      <c r="E163" s="26" t="str">
        <f>VLOOKUP(D163,[1]ЕНС!A:E,2,FALSE)</f>
        <v>Топливо</v>
      </c>
      <c r="F163" s="26" t="str">
        <f>VLOOKUP(D163,[1]ЕНС!A:E,3,FALSE)</f>
        <v>дизельное, температура застывания не выше -10°С, плотность при 20 °С не более 860 кг/м3, летнее, ГОСТ 305-82</v>
      </c>
      <c r="G163" s="26" t="s">
        <v>216</v>
      </c>
      <c r="H163" s="26" t="s">
        <v>26</v>
      </c>
      <c r="I163" s="26">
        <v>60</v>
      </c>
      <c r="J163" s="26">
        <v>631010000</v>
      </c>
      <c r="K163" s="26" t="str">
        <f>VLOOKUP(B163,[1]ПланКаз!A150:M3454,12,0)</f>
        <v>ҚР, ШҚО, Өскемен қ., Бажов көш., 10</v>
      </c>
      <c r="L163" s="26" t="str">
        <f>VLOOKUP(B163,[1]ПланКаз!A148:M3452,13,0)</f>
        <v>Желтоқсан-Қантар</v>
      </c>
      <c r="M163" s="26" t="str">
        <f>VLOOKUP(B163,[1]ПланКаз!A150:N3454,14,0)</f>
        <v>Шығыс-Қазақстан облысы, Өскемен қ.</v>
      </c>
      <c r="N163" s="26" t="s">
        <v>58</v>
      </c>
      <c r="O163" s="26" t="str">
        <f>VLOOKUP(B163,[1]ПланКаз!A149:P3453,16,0)</f>
        <v>1 тоқсан</v>
      </c>
      <c r="P163" s="26" t="s">
        <v>94</v>
      </c>
      <c r="Q163" s="27" t="s">
        <v>68</v>
      </c>
      <c r="R163" s="26" t="str">
        <f>VLOOKUP(B163,[1]ПланКаз!A148:S3452,19,0)</f>
        <v>Литр (текше дм.)</v>
      </c>
      <c r="S163" s="28">
        <v>51915</v>
      </c>
      <c r="T163" s="28">
        <v>125</v>
      </c>
      <c r="U163" s="28">
        <v>6489375</v>
      </c>
      <c r="V163" s="28">
        <v>7268100</v>
      </c>
      <c r="W163" s="26" t="s">
        <v>24</v>
      </c>
      <c r="X163" s="26" t="s">
        <v>62</v>
      </c>
      <c r="Y163" s="26" t="s">
        <v>61</v>
      </c>
    </row>
    <row r="164" spans="2:25" x14ac:dyDescent="0.2">
      <c r="B164" s="26" t="s">
        <v>230</v>
      </c>
      <c r="C164" s="26" t="s">
        <v>55</v>
      </c>
      <c r="D164" s="26" t="s">
        <v>215</v>
      </c>
      <c r="E164" s="26" t="str">
        <f>VLOOKUP(D164,[1]ЕНС!A:E,2,FALSE)</f>
        <v>Топливо</v>
      </c>
      <c r="F164" s="26" t="str">
        <f>VLOOKUP(D164,[1]ЕНС!A:E,3,FALSE)</f>
        <v>дизельное, температура застывания не выше -10°С, плотность при 20 °С не более 860 кг/м3, летнее, ГОСТ 305-82</v>
      </c>
      <c r="G164" s="26" t="s">
        <v>216</v>
      </c>
      <c r="H164" s="26" t="s">
        <v>26</v>
      </c>
      <c r="I164" s="26">
        <v>60</v>
      </c>
      <c r="J164" s="26">
        <v>631010000</v>
      </c>
      <c r="K164" s="26" t="str">
        <f>VLOOKUP(B164,[1]ПланКаз!A151:M3455,12,0)</f>
        <v>ҚР, ШҚО, Өскемен қ., Бажов көш., 10</v>
      </c>
      <c r="L164" s="26" t="str">
        <f>VLOOKUP(B164,[1]ПланКаз!A149:M3453,13,0)</f>
        <v>Наурыз-Сәуір</v>
      </c>
      <c r="M164" s="26" t="str">
        <f>VLOOKUP(B164,[1]ПланКаз!A151:N3455,14,0)</f>
        <v>Шығыс-Қазақстан облысы, Өскемен қ.</v>
      </c>
      <c r="N164" s="26" t="s">
        <v>58</v>
      </c>
      <c r="O164" s="26" t="str">
        <f>VLOOKUP(B164,[1]ПланКаз!A150:P3454,16,0)</f>
        <v>2 тоқсан</v>
      </c>
      <c r="P164" s="26" t="s">
        <v>94</v>
      </c>
      <c r="Q164" s="27" t="s">
        <v>68</v>
      </c>
      <c r="R164" s="26" t="str">
        <f>VLOOKUP(B164,[1]ПланКаз!A149:S3453,19,0)</f>
        <v>Литр (текше дм.)</v>
      </c>
      <c r="S164" s="28">
        <v>129730</v>
      </c>
      <c r="T164" s="28">
        <v>125</v>
      </c>
      <c r="U164" s="28" t="s">
        <v>61</v>
      </c>
      <c r="V164" s="28" t="s">
        <v>61</v>
      </c>
      <c r="W164" s="26" t="s">
        <v>24</v>
      </c>
      <c r="X164" s="26" t="s">
        <v>72</v>
      </c>
      <c r="Y164" s="26" t="s">
        <v>63</v>
      </c>
    </row>
    <row r="165" spans="2:25" x14ac:dyDescent="0.2">
      <c r="B165" s="26" t="s">
        <v>231</v>
      </c>
      <c r="C165" s="26" t="s">
        <v>55</v>
      </c>
      <c r="D165" s="26" t="s">
        <v>215</v>
      </c>
      <c r="E165" s="26" t="str">
        <f>VLOOKUP(D165,[1]ЕНС!A:E,2,FALSE)</f>
        <v>Топливо</v>
      </c>
      <c r="F165" s="26" t="str">
        <f>VLOOKUP(D165,[1]ЕНС!A:E,3,FALSE)</f>
        <v>дизельное, температура застывания не выше -10°С, плотность при 20 °С не более 860 кг/м3, летнее, ГОСТ 305-82</v>
      </c>
      <c r="G165" s="26" t="s">
        <v>216</v>
      </c>
      <c r="H165" s="26" t="s">
        <v>26</v>
      </c>
      <c r="I165" s="26">
        <v>60</v>
      </c>
      <c r="J165" s="26">
        <v>631010000</v>
      </c>
      <c r="K165" s="26" t="str">
        <f>VLOOKUP(B165,[1]ПланКаз!A152:M3456,12,0)</f>
        <v>ҚР, ШҚО, Өскемен қ., Бажов көш., 10</v>
      </c>
      <c r="L165" s="26" t="str">
        <f>VLOOKUP(B165,[1]ПланКаз!A150:M3454,13,0)</f>
        <v>Наурыз-Сәуір</v>
      </c>
      <c r="M165" s="26" t="str">
        <f>VLOOKUP(B165,[1]ПланКаз!A152:N3456,14,0)</f>
        <v>Шығыс-Қазақстан облысы, Өскемен қ.</v>
      </c>
      <c r="N165" s="26" t="s">
        <v>58</v>
      </c>
      <c r="O165" s="26" t="str">
        <f>VLOOKUP(B165,[1]ПланКаз!A151:P3455,16,0)</f>
        <v>2 тоқсан</v>
      </c>
      <c r="P165" s="26" t="s">
        <v>94</v>
      </c>
      <c r="Q165" s="27" t="s">
        <v>68</v>
      </c>
      <c r="R165" s="26" t="str">
        <f>VLOOKUP(B165,[1]ПланКаз!A150:S3454,19,0)</f>
        <v>Литр (текше дм.)</v>
      </c>
      <c r="S165" s="28">
        <v>129530</v>
      </c>
      <c r="T165" s="28">
        <v>125</v>
      </c>
      <c r="U165" s="28" t="s">
        <v>61</v>
      </c>
      <c r="V165" s="28" t="s">
        <v>61</v>
      </c>
      <c r="W165" s="26" t="s">
        <v>24</v>
      </c>
      <c r="X165" s="26" t="s">
        <v>72</v>
      </c>
      <c r="Y165" s="26" t="s">
        <v>63</v>
      </c>
    </row>
    <row r="166" spans="2:25" x14ac:dyDescent="0.2">
      <c r="B166" s="26" t="s">
        <v>232</v>
      </c>
      <c r="C166" s="26" t="s">
        <v>55</v>
      </c>
      <c r="D166" s="26" t="s">
        <v>215</v>
      </c>
      <c r="E166" s="26" t="str">
        <f>VLOOKUP(D166,[1]ЕНС!A:E,2,FALSE)</f>
        <v>Топливо</v>
      </c>
      <c r="F166" s="26" t="str">
        <f>VLOOKUP(D166,[1]ЕНС!A:E,3,FALSE)</f>
        <v>дизельное, температура застывания не выше -10°С, плотность при 20 °С не более 860 кг/м3, летнее, ГОСТ 305-82</v>
      </c>
      <c r="G166" s="26" t="s">
        <v>216</v>
      </c>
      <c r="H166" s="26" t="s">
        <v>26</v>
      </c>
      <c r="I166" s="26">
        <v>60</v>
      </c>
      <c r="J166" s="26">
        <v>631010000</v>
      </c>
      <c r="K166" s="26" t="str">
        <f>VLOOKUP(B166,[1]ПланКаз!A153:M3457,12,0)</f>
        <v>ҚР, ШҚО, Өскемен қ., Бажов көш., 10</v>
      </c>
      <c r="L166" s="26" t="str">
        <f>VLOOKUP(B166,[1]ПланКаз!A151:M3455,13,0)</f>
        <v>Наурыз-Сәуір</v>
      </c>
      <c r="M166" s="26" t="str">
        <f>VLOOKUP(B166,[1]ПланКаз!A153:N3457,14,0)</f>
        <v>Шығыс-Қазақстан облысы, Өскемен қ.</v>
      </c>
      <c r="N166" s="26" t="s">
        <v>58</v>
      </c>
      <c r="O166" s="26" t="str">
        <f>VLOOKUP(B166,[1]ПланКаз!A152:P3456,16,0)</f>
        <v>2 тоқсан</v>
      </c>
      <c r="P166" s="26" t="s">
        <v>94</v>
      </c>
      <c r="Q166" s="27" t="s">
        <v>68</v>
      </c>
      <c r="R166" s="26" t="str">
        <f>VLOOKUP(B166,[1]ПланКаз!A151:S3455,19,0)</f>
        <v>Литр (текше дм.)</v>
      </c>
      <c r="S166" s="28">
        <v>114810</v>
      </c>
      <c r="T166" s="28">
        <v>125</v>
      </c>
      <c r="U166" s="28">
        <v>14351250</v>
      </c>
      <c r="V166" s="28">
        <v>16073400</v>
      </c>
      <c r="W166" s="26" t="s">
        <v>24</v>
      </c>
      <c r="X166" s="26" t="s">
        <v>72</v>
      </c>
      <c r="Y166" s="26" t="s">
        <v>61</v>
      </c>
    </row>
    <row r="167" spans="2:25" x14ac:dyDescent="0.2">
      <c r="B167" s="26" t="s">
        <v>233</v>
      </c>
      <c r="C167" s="26" t="s">
        <v>55</v>
      </c>
      <c r="D167" s="26" t="s">
        <v>215</v>
      </c>
      <c r="E167" s="26" t="str">
        <f>VLOOKUP(D167,[1]ЕНС!A:E,2,FALSE)</f>
        <v>Топливо</v>
      </c>
      <c r="F167" s="26" t="str">
        <f>VLOOKUP(D167,[1]ЕНС!A:E,3,FALSE)</f>
        <v>дизельное, температура застывания не выше -10°С, плотность при 20 °С не более 860 кг/м3, летнее, ГОСТ 305-82</v>
      </c>
      <c r="G167" s="26" t="s">
        <v>216</v>
      </c>
      <c r="H167" s="26" t="s">
        <v>26</v>
      </c>
      <c r="I167" s="26">
        <v>60</v>
      </c>
      <c r="J167" s="26">
        <v>631010000</v>
      </c>
      <c r="K167" s="26" t="str">
        <f>VLOOKUP(B167,[1]ПланКаз!A154:M3458,12,0)</f>
        <v>ҚР, ШҚО, Өскемен қ., Бажов көш., 10</v>
      </c>
      <c r="L167" s="26" t="str">
        <f>VLOOKUP(B167,[1]ПланКаз!A152:M3456,13,0)</f>
        <v>Маусым-Шілде</v>
      </c>
      <c r="M167" s="26" t="str">
        <f>VLOOKUP(B167,[1]ПланКаз!A154:N3458,14,0)</f>
        <v>Шығыс-Қазақстан облысы, Өскемен қ.</v>
      </c>
      <c r="N167" s="26" t="s">
        <v>58</v>
      </c>
      <c r="O167" s="26" t="str">
        <f>VLOOKUP(B167,[1]ПланКаз!A153:P3457,16,0)</f>
        <v>3 тоқсан</v>
      </c>
      <c r="P167" s="26" t="s">
        <v>94</v>
      </c>
      <c r="Q167" s="27" t="s">
        <v>68</v>
      </c>
      <c r="R167" s="26" t="str">
        <f>VLOOKUP(B167,[1]ПланКаз!A152:S3456,19,0)</f>
        <v>Литр (текше дм.)</v>
      </c>
      <c r="S167" s="28">
        <v>162405</v>
      </c>
      <c r="T167" s="28">
        <v>125</v>
      </c>
      <c r="U167" s="28" t="s">
        <v>61</v>
      </c>
      <c r="V167" s="28" t="s">
        <v>61</v>
      </c>
      <c r="W167" s="26" t="s">
        <v>24</v>
      </c>
      <c r="X167" s="26" t="s">
        <v>72</v>
      </c>
      <c r="Y167" s="26" t="s">
        <v>63</v>
      </c>
    </row>
    <row r="168" spans="2:25" x14ac:dyDescent="0.2">
      <c r="B168" s="26" t="s">
        <v>234</v>
      </c>
      <c r="C168" s="26" t="s">
        <v>55</v>
      </c>
      <c r="D168" s="26" t="s">
        <v>215</v>
      </c>
      <c r="E168" s="26" t="str">
        <f>VLOOKUP(D168,[1]ЕНС!A:E,2,FALSE)</f>
        <v>Топливо</v>
      </c>
      <c r="F168" s="26" t="str">
        <f>VLOOKUP(D168,[1]ЕНС!A:E,3,FALSE)</f>
        <v>дизельное, температура застывания не выше -10°С, плотность при 20 °С не более 860 кг/м3, летнее, ГОСТ 305-82</v>
      </c>
      <c r="G168" s="26" t="s">
        <v>216</v>
      </c>
      <c r="H168" s="26" t="s">
        <v>26</v>
      </c>
      <c r="I168" s="26">
        <v>60</v>
      </c>
      <c r="J168" s="26">
        <v>631010000</v>
      </c>
      <c r="K168" s="26" t="str">
        <f>VLOOKUP(B168,[1]ПланКаз!A155:M3459,12,0)</f>
        <v>ҚР, ШҚО, Өскемен қ., Бажов көш., 10</v>
      </c>
      <c r="L168" s="26" t="str">
        <f>VLOOKUP(B168,[1]ПланКаз!A153:M3457,13,0)</f>
        <v>Маусым-Шілде</v>
      </c>
      <c r="M168" s="26" t="str">
        <f>VLOOKUP(B168,[1]ПланКаз!A155:N3459,14,0)</f>
        <v>Шығыс-Қазақстан облысы, Өскемен қ.</v>
      </c>
      <c r="N168" s="26" t="s">
        <v>58</v>
      </c>
      <c r="O168" s="26" t="str">
        <f>VLOOKUP(B168,[1]ПланКаз!A154:P3458,16,0)</f>
        <v>3 тоқсан</v>
      </c>
      <c r="P168" s="26" t="s">
        <v>94</v>
      </c>
      <c r="Q168" s="27" t="s">
        <v>68</v>
      </c>
      <c r="R168" s="26" t="str">
        <f>VLOOKUP(B168,[1]ПланКаз!A153:S3457,19,0)</f>
        <v>Литр (текше дм.)</v>
      </c>
      <c r="S168" s="28">
        <v>162305</v>
      </c>
      <c r="T168" s="28">
        <v>125</v>
      </c>
      <c r="U168" s="28" t="s">
        <v>61</v>
      </c>
      <c r="V168" s="28" t="s">
        <v>61</v>
      </c>
      <c r="W168" s="26" t="s">
        <v>24</v>
      </c>
      <c r="X168" s="26" t="s">
        <v>72</v>
      </c>
      <c r="Y168" s="26" t="s">
        <v>63</v>
      </c>
    </row>
    <row r="169" spans="2:25" x14ac:dyDescent="0.2">
      <c r="B169" s="26" t="s">
        <v>235</v>
      </c>
      <c r="C169" s="26" t="s">
        <v>55</v>
      </c>
      <c r="D169" s="26" t="s">
        <v>215</v>
      </c>
      <c r="E169" s="26" t="str">
        <f>VLOOKUP(D169,[1]ЕНС!A:E,2,FALSE)</f>
        <v>Топливо</v>
      </c>
      <c r="F169" s="26" t="str">
        <f>VLOOKUP(D169,[1]ЕНС!A:E,3,FALSE)</f>
        <v>дизельное, температура застывания не выше -10°С, плотность при 20 °С не более 860 кг/м3, летнее, ГОСТ 305-82</v>
      </c>
      <c r="G169" s="26" t="s">
        <v>216</v>
      </c>
      <c r="H169" s="26" t="s">
        <v>26</v>
      </c>
      <c r="I169" s="26">
        <v>60</v>
      </c>
      <c r="J169" s="26">
        <v>631010000</v>
      </c>
      <c r="K169" s="26" t="str">
        <f>VLOOKUP(B169,[1]ПланКаз!A156:M3460,12,0)</f>
        <v>ҚР, ШҚО, Өскемен қ., Бажов көш., 10</v>
      </c>
      <c r="L169" s="26" t="str">
        <f>VLOOKUP(B169,[1]ПланКаз!A154:M3458,13,0)</f>
        <v>Маусым-Шілде</v>
      </c>
      <c r="M169" s="26" t="str">
        <f>VLOOKUP(B169,[1]ПланКаз!A156:N3460,14,0)</f>
        <v>Шығыс-Қазақстан облысы, Өскемен қ.</v>
      </c>
      <c r="N169" s="26" t="s">
        <v>58</v>
      </c>
      <c r="O169" s="26" t="str">
        <f>VLOOKUP(B169,[1]ПланКаз!A155:P3459,16,0)</f>
        <v>3 тоқсан</v>
      </c>
      <c r="P169" s="26" t="s">
        <v>94</v>
      </c>
      <c r="Q169" s="27" t="s">
        <v>68</v>
      </c>
      <c r="R169" s="26" t="str">
        <f>VLOOKUP(B169,[1]ПланКаз!A154:S3458,19,0)</f>
        <v>Литр (текше дм.)</v>
      </c>
      <c r="S169" s="28">
        <v>142285</v>
      </c>
      <c r="T169" s="28">
        <v>125</v>
      </c>
      <c r="U169" s="28" t="s">
        <v>61</v>
      </c>
      <c r="V169" s="28" t="s">
        <v>61</v>
      </c>
      <c r="W169" s="26" t="s">
        <v>24</v>
      </c>
      <c r="X169" s="26" t="s">
        <v>72</v>
      </c>
      <c r="Y169" s="26" t="s">
        <v>61</v>
      </c>
    </row>
    <row r="170" spans="2:25" x14ac:dyDescent="0.2">
      <c r="B170" s="26" t="s">
        <v>236</v>
      </c>
      <c r="C170" s="26" t="s">
        <v>55</v>
      </c>
      <c r="D170" s="26" t="s">
        <v>215</v>
      </c>
      <c r="E170" s="26" t="str">
        <f>VLOOKUP(D170,[1]ЕНС!A:E,2,FALSE)</f>
        <v>Топливо</v>
      </c>
      <c r="F170" s="26" t="str">
        <f>VLOOKUP(D170,[1]ЕНС!A:E,3,FALSE)</f>
        <v>дизельное, температура застывания не выше -10°С, плотность при 20 °С не более 860 кг/м3, летнее, ГОСТ 305-82</v>
      </c>
      <c r="G170" s="26" t="s">
        <v>216</v>
      </c>
      <c r="H170" s="26" t="s">
        <v>26</v>
      </c>
      <c r="I170" s="26">
        <v>60</v>
      </c>
      <c r="J170" s="26">
        <v>631010000</v>
      </c>
      <c r="K170" s="26" t="str">
        <f>VLOOKUP(B170,[1]ПланКаз!A157:M3461,12,0)</f>
        <v>ҚР, ШҚО, Өскемен қ., Бажов көш., 10</v>
      </c>
      <c r="L170" s="26" t="str">
        <f>VLOOKUP(B170,[1]ПланКаз!A155:M3459,13,0)</f>
        <v>Маусым-Шілде</v>
      </c>
      <c r="M170" s="26" t="str">
        <f>VLOOKUP(B170,[1]ПланКаз!A157:N3461,14,0)</f>
        <v>Шығыс-Қазақстан облысы, Өскемен қ.</v>
      </c>
      <c r="N170" s="26" t="s">
        <v>58</v>
      </c>
      <c r="O170" s="26" t="str">
        <f>VLOOKUP(B170,[1]ПланКаз!A156:P3460,16,0)</f>
        <v>3 тоқсан</v>
      </c>
      <c r="P170" s="26" t="s">
        <v>94</v>
      </c>
      <c r="Q170" s="27" t="s">
        <v>68</v>
      </c>
      <c r="R170" s="26" t="str">
        <f>VLOOKUP(B170,[1]ПланКаз!A155:S3459,19,0)</f>
        <v>Литр (текше дм.)</v>
      </c>
      <c r="S170" s="28">
        <v>125030</v>
      </c>
      <c r="T170" s="28">
        <v>132.13999999999999</v>
      </c>
      <c r="U170" s="28">
        <v>16521464.199999999</v>
      </c>
      <c r="V170" s="28">
        <v>18504039.903999999</v>
      </c>
      <c r="W170" s="26" t="s">
        <v>24</v>
      </c>
      <c r="X170" s="26" t="s">
        <v>72</v>
      </c>
      <c r="Y170" s="26" t="s">
        <v>61</v>
      </c>
    </row>
    <row r="171" spans="2:25" x14ac:dyDescent="0.2">
      <c r="B171" s="26" t="s">
        <v>237</v>
      </c>
      <c r="C171" s="26" t="s">
        <v>55</v>
      </c>
      <c r="D171" s="26" t="s">
        <v>215</v>
      </c>
      <c r="E171" s="26" t="str">
        <f>VLOOKUP(D171,[1]ЕНС!A:E,2,FALSE)</f>
        <v>Топливо</v>
      </c>
      <c r="F171" s="26" t="str">
        <f>VLOOKUP(D171,[1]ЕНС!A:E,3,FALSE)</f>
        <v>дизельное, температура застывания не выше -10°С, плотность при 20 °С не более 860 кг/м3, летнее, ГОСТ 305-82</v>
      </c>
      <c r="G171" s="26" t="s">
        <v>216</v>
      </c>
      <c r="H171" s="26" t="s">
        <v>26</v>
      </c>
      <c r="I171" s="26">
        <v>60</v>
      </c>
      <c r="J171" s="26">
        <v>631010000</v>
      </c>
      <c r="K171" s="26" t="str">
        <f>VLOOKUP(B171,[1]ПланКаз!A158:M3462,12,0)</f>
        <v>ҚР, ШҚО, Өскемен қ., Бажов көш., 10</v>
      </c>
      <c r="L171" s="26" t="str">
        <f>VLOOKUP(B171,[1]ПланКаз!A156:M3460,13,0)</f>
        <v>Тамыз-Қыркүйек</v>
      </c>
      <c r="M171" s="26" t="str">
        <f>VLOOKUP(B171,[1]ПланКаз!A158:N3462,14,0)</f>
        <v>Шығыс-Қазақстан облысы, Өскемен қ.</v>
      </c>
      <c r="N171" s="26" t="s">
        <v>58</v>
      </c>
      <c r="O171" s="26" t="str">
        <f>VLOOKUP(B171,[1]ПланКаз!A157:P3461,16,0)</f>
        <v>4 тоқсан</v>
      </c>
      <c r="P171" s="26" t="s">
        <v>94</v>
      </c>
      <c r="Q171" s="27" t="s">
        <v>68</v>
      </c>
      <c r="R171" s="26" t="str">
        <f>VLOOKUP(B171,[1]ПланКаз!A156:S3460,19,0)</f>
        <v>Литр (текше дм.)</v>
      </c>
      <c r="S171" s="28">
        <v>70925.5</v>
      </c>
      <c r="T171" s="28">
        <v>125</v>
      </c>
      <c r="U171" s="28" t="s">
        <v>61</v>
      </c>
      <c r="V171" s="28" t="s">
        <v>61</v>
      </c>
      <c r="W171" s="26" t="s">
        <v>24</v>
      </c>
      <c r="X171" s="26" t="s">
        <v>72</v>
      </c>
      <c r="Y171" s="26" t="s">
        <v>63</v>
      </c>
    </row>
    <row r="172" spans="2:25" x14ac:dyDescent="0.2">
      <c r="B172" s="26" t="s">
        <v>238</v>
      </c>
      <c r="C172" s="26" t="s">
        <v>55</v>
      </c>
      <c r="D172" s="26" t="s">
        <v>215</v>
      </c>
      <c r="E172" s="26" t="str">
        <f>VLOOKUP(D172,[1]ЕНС!A:E,2,FALSE)</f>
        <v>Топливо</v>
      </c>
      <c r="F172" s="26" t="str">
        <f>VLOOKUP(D172,[1]ЕНС!A:E,3,FALSE)</f>
        <v>дизельное, температура застывания не выше -10°С, плотность при 20 °С не более 860 кг/м3, летнее, ГОСТ 305-82</v>
      </c>
      <c r="G172" s="26" t="s">
        <v>216</v>
      </c>
      <c r="H172" s="26" t="s">
        <v>26</v>
      </c>
      <c r="I172" s="26">
        <v>60</v>
      </c>
      <c r="J172" s="26">
        <v>631010000</v>
      </c>
      <c r="K172" s="26" t="str">
        <f>VLOOKUP(B172,[1]ПланКаз!A159:M3463,12,0)</f>
        <v>ҚР, ШҚО, Өскемен қ., Бажов көш., 10</v>
      </c>
      <c r="L172" s="26" t="str">
        <f>VLOOKUP(B172,[1]ПланКаз!A157:M3461,13,0)</f>
        <v>Тамыз-Қыркүйек</v>
      </c>
      <c r="M172" s="26" t="str">
        <f>VLOOKUP(B172,[1]ПланКаз!A159:N3463,14,0)</f>
        <v>Шығыс-Қазақстан облысы, Өскемен қ.</v>
      </c>
      <c r="N172" s="26" t="s">
        <v>58</v>
      </c>
      <c r="O172" s="26" t="str">
        <f>VLOOKUP(B172,[1]ПланКаз!A158:P3462,16,0)</f>
        <v>4 тоқсан</v>
      </c>
      <c r="P172" s="26" t="s">
        <v>94</v>
      </c>
      <c r="Q172" s="27" t="s">
        <v>68</v>
      </c>
      <c r="R172" s="26" t="str">
        <f>VLOOKUP(B172,[1]ПланКаз!A157:S3461,19,0)</f>
        <v>Литр (текше дм.)</v>
      </c>
      <c r="S172" s="28">
        <v>65000</v>
      </c>
      <c r="T172" s="28">
        <v>125</v>
      </c>
      <c r="U172" s="28" t="s">
        <v>61</v>
      </c>
      <c r="V172" s="28" t="s">
        <v>61</v>
      </c>
      <c r="W172" s="26" t="s">
        <v>24</v>
      </c>
      <c r="X172" s="26" t="s">
        <v>72</v>
      </c>
      <c r="Y172" s="26" t="s">
        <v>102</v>
      </c>
    </row>
    <row r="173" spans="2:25" x14ac:dyDescent="0.2">
      <c r="B173" s="26" t="s">
        <v>239</v>
      </c>
      <c r="C173" s="26" t="s">
        <v>55</v>
      </c>
      <c r="D173" s="26" t="s">
        <v>215</v>
      </c>
      <c r="E173" s="26" t="str">
        <f>VLOOKUP(D173,[1]ЕНС!A:E,2,FALSE)</f>
        <v>Топливо</v>
      </c>
      <c r="F173" s="26" t="str">
        <f>VLOOKUP(D173,[1]ЕНС!A:E,3,FALSE)</f>
        <v>дизельное, температура застывания не выше -10°С, плотность при 20 °С не более 860 кг/м3, летнее, ГОСТ 305-82</v>
      </c>
      <c r="G173" s="26" t="s">
        <v>216</v>
      </c>
      <c r="H173" s="26" t="s">
        <v>26</v>
      </c>
      <c r="I173" s="26">
        <v>60</v>
      </c>
      <c r="J173" s="26">
        <v>631010000</v>
      </c>
      <c r="K173" s="26" t="str">
        <f>VLOOKUP(B173,[1]ПланКаз!A160:M3464,12,0)</f>
        <v>ҚР, ШҚО, Өскемен қ., Бажов көш., 10</v>
      </c>
      <c r="L173" s="26" t="str">
        <f>VLOOKUP(B173,[1]ПланКаз!A158:M3462,13,0)</f>
        <v>Тамыз-Қыркүйек</v>
      </c>
      <c r="M173" s="26" t="str">
        <f>VLOOKUP(B173,[1]ПланКаз!A160:N3464,14,0)</f>
        <v>Шығыс-Қазақстан облысы, Өскемен қ.</v>
      </c>
      <c r="N173" s="26" t="s">
        <v>58</v>
      </c>
      <c r="O173" s="26" t="str">
        <f>VLOOKUP(B173,[1]ПланКаз!A159:P3463,16,0)</f>
        <v>4 тоқсан</v>
      </c>
      <c r="P173" s="26" t="s">
        <v>94</v>
      </c>
      <c r="Q173" s="27" t="s">
        <v>68</v>
      </c>
      <c r="R173" s="26" t="str">
        <f>VLOOKUP(B173,[1]ПланКаз!A158:S3462,19,0)</f>
        <v>Литр (текше дм.)</v>
      </c>
      <c r="S173" s="28">
        <v>48410</v>
      </c>
      <c r="T173" s="28">
        <v>132.13999999999999</v>
      </c>
      <c r="U173" s="28">
        <v>6396897.4000000004</v>
      </c>
      <c r="V173" s="28">
        <v>7164525.0880000005</v>
      </c>
      <c r="W173" s="26" t="s">
        <v>24</v>
      </c>
      <c r="X173" s="26" t="s">
        <v>72</v>
      </c>
      <c r="Y173" s="26" t="s">
        <v>61</v>
      </c>
    </row>
    <row r="174" spans="2:25" x14ac:dyDescent="0.2">
      <c r="B174" s="26" t="s">
        <v>240</v>
      </c>
      <c r="C174" s="26" t="s">
        <v>55</v>
      </c>
      <c r="D174" s="26" t="s">
        <v>215</v>
      </c>
      <c r="E174" s="26" t="str">
        <f>VLOOKUP(D174,[1]ЕНС!A:E,2,FALSE)</f>
        <v>Топливо</v>
      </c>
      <c r="F174" s="26" t="str">
        <f>VLOOKUP(D174,[1]ЕНС!A:E,3,FALSE)</f>
        <v>дизельное, температура застывания не выше -10°С, плотность при 20 °С не более 860 кг/м3, летнее, ГОСТ 305-82</v>
      </c>
      <c r="G174" s="26" t="s">
        <v>216</v>
      </c>
      <c r="H174" s="26" t="s">
        <v>10</v>
      </c>
      <c r="I174" s="26">
        <v>0</v>
      </c>
      <c r="J174" s="26">
        <v>631010000</v>
      </c>
      <c r="K174" s="26" t="str">
        <f>VLOOKUP(B174,[1]ПланКаз!A161:M3465,12,0)</f>
        <v>ҚР, ШҚО, Өскемен қ., Бажов көш., 10</v>
      </c>
      <c r="L174" s="26" t="str">
        <f>VLOOKUP(B174,[1]ПланКаз!A159:M3463,13,0)</f>
        <v>Желтоқсан-Қантар</v>
      </c>
      <c r="M174" s="26" t="str">
        <f>VLOOKUP(B174,[1]ПланКаз!A161:N3465,14,0)</f>
        <v>Шығыс-Қазақстан облысы, Глубокое к.</v>
      </c>
      <c r="N174" s="26" t="s">
        <v>58</v>
      </c>
      <c r="O174" s="26" t="str">
        <f>VLOOKUP(B174,[1]ПланКаз!A160:P3464,16,0)</f>
        <v>1-ші жарты жылдық</v>
      </c>
      <c r="P174" s="26" t="s">
        <v>59</v>
      </c>
      <c r="Q174" s="27" t="s">
        <v>68</v>
      </c>
      <c r="R174" s="26" t="str">
        <f>VLOOKUP(B174,[1]ПланКаз!A159:S3463,19,0)</f>
        <v>Литр (текше дм.)</v>
      </c>
      <c r="S174" s="28">
        <v>3500</v>
      </c>
      <c r="T174" s="28">
        <v>125</v>
      </c>
      <c r="U174" s="28" t="s">
        <v>61</v>
      </c>
      <c r="V174" s="28" t="s">
        <v>61</v>
      </c>
      <c r="W174" s="26" t="s">
        <v>69</v>
      </c>
      <c r="X174" s="26" t="s">
        <v>62</v>
      </c>
      <c r="Y174" s="26" t="s">
        <v>70</v>
      </c>
    </row>
    <row r="175" spans="2:25" x14ac:dyDescent="0.2">
      <c r="B175" s="26" t="s">
        <v>241</v>
      </c>
      <c r="C175" s="26" t="s">
        <v>55</v>
      </c>
      <c r="D175" s="26" t="s">
        <v>215</v>
      </c>
      <c r="E175" s="26" t="str">
        <f>VLOOKUP(D175,[1]ЕНС!A:E,2,FALSE)</f>
        <v>Топливо</v>
      </c>
      <c r="F175" s="26" t="str">
        <f>VLOOKUP(D175,[1]ЕНС!A:E,3,FALSE)</f>
        <v>дизельное, температура застывания не выше -10°С, плотность при 20 °С не более 860 кг/м3, летнее, ГОСТ 305-82</v>
      </c>
      <c r="G175" s="26" t="s">
        <v>216</v>
      </c>
      <c r="H175" s="26" t="s">
        <v>10</v>
      </c>
      <c r="I175" s="26">
        <v>0</v>
      </c>
      <c r="J175" s="26">
        <v>631010000</v>
      </c>
      <c r="K175" s="26" t="str">
        <f>VLOOKUP(B175,[1]ПланКаз!A162:M3466,12,0)</f>
        <v>ҚР, ШҚО, Өскемен қ., Бажов көш., 10</v>
      </c>
      <c r="L175" s="26" t="str">
        <f>VLOOKUP(B175,[1]ПланКаз!A160:M3464,13,0)</f>
        <v>Қантар - Ақпан</v>
      </c>
      <c r="M175" s="26" t="str">
        <f>VLOOKUP(B175,[1]ПланКаз!A162:N3466,14,0)</f>
        <v>Шығыс-Қазақстан облысы, Глубокое к.</v>
      </c>
      <c r="N175" s="26" t="s">
        <v>58</v>
      </c>
      <c r="O175" s="26" t="str">
        <f>VLOOKUP(B175,[1]ПланКаз!A161:P3465,16,0)</f>
        <v>1-ші жарты жылдық</v>
      </c>
      <c r="P175" s="26" t="s">
        <v>59</v>
      </c>
      <c r="Q175" s="27" t="s">
        <v>68</v>
      </c>
      <c r="R175" s="26" t="str">
        <f>VLOOKUP(B175,[1]ПланКаз!A160:S3464,19,0)</f>
        <v>Литр (текше дм.)</v>
      </c>
      <c r="S175" s="28">
        <v>3120</v>
      </c>
      <c r="T175" s="28">
        <v>140.18</v>
      </c>
      <c r="U175" s="28" t="s">
        <v>61</v>
      </c>
      <c r="V175" s="28" t="s">
        <v>61</v>
      </c>
      <c r="W175" s="26"/>
      <c r="X175" s="26" t="s">
        <v>72</v>
      </c>
      <c r="Y175" s="26" t="s">
        <v>73</v>
      </c>
    </row>
    <row r="176" spans="2:25" x14ac:dyDescent="0.2">
      <c r="B176" s="26" t="s">
        <v>242</v>
      </c>
      <c r="C176" s="26" t="s">
        <v>55</v>
      </c>
      <c r="D176" s="26" t="s">
        <v>215</v>
      </c>
      <c r="E176" s="26" t="str">
        <f>VLOOKUP(D176,[1]ЕНС!A:E,2,FALSE)</f>
        <v>Топливо</v>
      </c>
      <c r="F176" s="26" t="str">
        <f>VLOOKUP(D176,[1]ЕНС!A:E,3,FALSE)</f>
        <v>дизельное, температура застывания не выше -10°С, плотность при 20 °С не более 860 кг/м3, летнее, ГОСТ 305-82</v>
      </c>
      <c r="G176" s="26" t="s">
        <v>216</v>
      </c>
      <c r="H176" s="26" t="s">
        <v>10</v>
      </c>
      <c r="I176" s="26">
        <v>0</v>
      </c>
      <c r="J176" s="26">
        <v>631010000</v>
      </c>
      <c r="K176" s="26" t="str">
        <f>VLOOKUP(B176,[1]ПланКаз!A163:M3467,12,0)</f>
        <v>ҚР, ШҚО, Өскемен қ., Бажов көш., 10</v>
      </c>
      <c r="L176" s="26" t="str">
        <f>VLOOKUP(B176,[1]ПланКаз!A161:M3465,13,0)</f>
        <v>Ақпан - Наурыз</v>
      </c>
      <c r="M176" s="26" t="str">
        <f>VLOOKUP(B176,[1]ПланКаз!A163:N3467,14,0)</f>
        <v>Шығыс-Қазақстан облысы, Глубокое к.</v>
      </c>
      <c r="N176" s="26" t="s">
        <v>58</v>
      </c>
      <c r="O176" s="26" t="str">
        <f>VLOOKUP(B176,[1]ПланКаз!A162:P3466,16,0)</f>
        <v>1-ші жарты жылдық</v>
      </c>
      <c r="P176" s="26" t="s">
        <v>59</v>
      </c>
      <c r="Q176" s="27" t="s">
        <v>68</v>
      </c>
      <c r="R176" s="26" t="str">
        <f>VLOOKUP(B176,[1]ПланКаз!A161:S3465,19,0)</f>
        <v>Литр (текше дм.)</v>
      </c>
      <c r="S176" s="28">
        <v>2184</v>
      </c>
      <c r="T176" s="28">
        <v>140.18</v>
      </c>
      <c r="U176" s="28">
        <v>306153.12</v>
      </c>
      <c r="V176" s="28">
        <v>342891.49400000001</v>
      </c>
      <c r="W176" s="26"/>
      <c r="X176" s="26" t="s">
        <v>72</v>
      </c>
      <c r="Y176" s="26" t="s">
        <v>61</v>
      </c>
    </row>
    <row r="177" spans="2:25" x14ac:dyDescent="0.2">
      <c r="B177" s="26" t="s">
        <v>243</v>
      </c>
      <c r="C177" s="26" t="s">
        <v>55</v>
      </c>
      <c r="D177" s="26" t="s">
        <v>215</v>
      </c>
      <c r="E177" s="26" t="str">
        <f>VLOOKUP(D177,[1]ЕНС!A:E,2,FALSE)</f>
        <v>Топливо</v>
      </c>
      <c r="F177" s="26" t="str">
        <f>VLOOKUP(D177,[1]ЕНС!A:E,3,FALSE)</f>
        <v>дизельное, температура застывания не выше -10°С, плотность при 20 °С не более 860 кг/м3, летнее, ГОСТ 305-82</v>
      </c>
      <c r="G177" s="26" t="s">
        <v>216</v>
      </c>
      <c r="H177" s="26" t="s">
        <v>10</v>
      </c>
      <c r="I177" s="26">
        <v>0</v>
      </c>
      <c r="J177" s="26">
        <v>631010000</v>
      </c>
      <c r="K177" s="26" t="str">
        <f>VLOOKUP(B177,[1]ПланКаз!A164:M3468,12,0)</f>
        <v>ҚР, ШҚО, Өскемен қ., Бажов көш., 10</v>
      </c>
      <c r="L177" s="26" t="str">
        <f>VLOOKUP(B177,[1]ПланКаз!A162:M3466,13,0)</f>
        <v>Маусым-Шілде</v>
      </c>
      <c r="M177" s="26" t="str">
        <f>VLOOKUP(B177,[1]ПланКаз!A164:N3468,14,0)</f>
        <v>Шығыс-Қазақстан облысы, Глубокое к.</v>
      </c>
      <c r="N177" s="26" t="s">
        <v>58</v>
      </c>
      <c r="O177" s="26" t="str">
        <f>VLOOKUP(B177,[1]ПланКаз!A163:P3467,16,0)</f>
        <v>2-ші жарты жылдық</v>
      </c>
      <c r="P177" s="26" t="s">
        <v>59</v>
      </c>
      <c r="Q177" s="27" t="s">
        <v>68</v>
      </c>
      <c r="R177" s="26" t="str">
        <f>VLOOKUP(B177,[1]ПланКаз!A162:S3466,19,0)</f>
        <v>Литр (текше дм.)</v>
      </c>
      <c r="S177" s="28">
        <v>3600</v>
      </c>
      <c r="T177" s="28">
        <v>125</v>
      </c>
      <c r="U177" s="28" t="s">
        <v>61</v>
      </c>
      <c r="V177" s="28" t="s">
        <v>61</v>
      </c>
      <c r="W177" s="26" t="s">
        <v>69</v>
      </c>
      <c r="X177" s="26" t="s">
        <v>72</v>
      </c>
      <c r="Y177" s="26" t="s">
        <v>77</v>
      </c>
    </row>
    <row r="178" spans="2:25" x14ac:dyDescent="0.2">
      <c r="B178" s="26" t="s">
        <v>244</v>
      </c>
      <c r="C178" s="26" t="s">
        <v>55</v>
      </c>
      <c r="D178" s="26" t="s">
        <v>215</v>
      </c>
      <c r="E178" s="26" t="str">
        <f>VLOOKUP(D178,[1]ЕНС!A:E,2,FALSE)</f>
        <v>Топливо</v>
      </c>
      <c r="F178" s="26" t="str">
        <f>VLOOKUP(D178,[1]ЕНС!A:E,3,FALSE)</f>
        <v>дизельное, температура застывания не выше -10°С, плотность при 20 °С не более 860 кг/м3, летнее, ГОСТ 305-82</v>
      </c>
      <c r="G178" s="26" t="s">
        <v>216</v>
      </c>
      <c r="H178" s="26" t="s">
        <v>10</v>
      </c>
      <c r="I178" s="26">
        <v>0</v>
      </c>
      <c r="J178" s="26">
        <v>631010000</v>
      </c>
      <c r="K178" s="26" t="str">
        <f>VLOOKUP(B178,[1]ПланКаз!A165:M3469,12,0)</f>
        <v>ҚР, ШҚО, Өскемен қ., Бажов көш., 10</v>
      </c>
      <c r="L178" s="26" t="str">
        <f>VLOOKUP(B178,[1]ПланКаз!A163:M3467,13,0)</f>
        <v>Мамыр - Маусым</v>
      </c>
      <c r="M178" s="26" t="str">
        <f>VLOOKUP(B178,[1]ПланКаз!A165:N3469,14,0)</f>
        <v>Шығыс-Қазақстан облысы, Глубокое к.</v>
      </c>
      <c r="N178" s="26" t="s">
        <v>58</v>
      </c>
      <c r="O178" s="26" t="str">
        <f>VLOOKUP(B178,[1]ПланКаз!A164:P3468,16,0)</f>
        <v>2-ші жарты жылдық</v>
      </c>
      <c r="P178" s="26" t="s">
        <v>59</v>
      </c>
      <c r="Q178" s="27" t="s">
        <v>68</v>
      </c>
      <c r="R178" s="26" t="str">
        <f>VLOOKUP(B178,[1]ПланКаз!A163:S3467,19,0)</f>
        <v>Литр (текше дм.)</v>
      </c>
      <c r="S178" s="28">
        <v>3215</v>
      </c>
      <c r="T178" s="28">
        <v>140.18</v>
      </c>
      <c r="U178" s="28" t="s">
        <v>61</v>
      </c>
      <c r="V178" s="28" t="s">
        <v>61</v>
      </c>
      <c r="W178" s="26" t="s">
        <v>69</v>
      </c>
      <c r="X178" s="26" t="s">
        <v>72</v>
      </c>
      <c r="Y178" s="26" t="s">
        <v>79</v>
      </c>
    </row>
    <row r="179" spans="2:25" x14ac:dyDescent="0.2">
      <c r="B179" s="26" t="s">
        <v>245</v>
      </c>
      <c r="C179" s="26" t="s">
        <v>55</v>
      </c>
      <c r="D179" s="26" t="s">
        <v>215</v>
      </c>
      <c r="E179" s="26" t="str">
        <f>VLOOKUP(D179,[1]ЕНС!A:E,2,FALSE)</f>
        <v>Топливо</v>
      </c>
      <c r="F179" s="26" t="str">
        <f>VLOOKUP(D179,[1]ЕНС!A:E,3,FALSE)</f>
        <v>дизельное, температура застывания не выше -10°С, плотность при 20 °С не более 860 кг/м3, летнее, ГОСТ 305-82</v>
      </c>
      <c r="G179" s="26" t="s">
        <v>216</v>
      </c>
      <c r="H179" s="26" t="s">
        <v>10</v>
      </c>
      <c r="I179" s="26">
        <v>0</v>
      </c>
      <c r="J179" s="26">
        <v>631010000</v>
      </c>
      <c r="K179" s="26" t="str">
        <f>VLOOKUP(B179,[1]ПланКаз!A166:M3470,12,0)</f>
        <v>ҚР, ШҚО, Өскемен қ., Бажов көш., 10</v>
      </c>
      <c r="L179" s="26" t="str">
        <f>VLOOKUP(B179,[1]ПланКаз!A164:M3468,13,0)</f>
        <v>Маусым -Шілде</v>
      </c>
      <c r="M179" s="26" t="str">
        <f>VLOOKUP(B179,[1]ПланКаз!A166:N3470,14,0)</f>
        <v>Шығыс-Қазақстан облысы, Глубокое к.</v>
      </c>
      <c r="N179" s="26" t="s">
        <v>58</v>
      </c>
      <c r="O179" s="26" t="str">
        <f>VLOOKUP(B179,[1]ПланКаз!A165:P3469,16,0)</f>
        <v>2-ші жарты жылдық</v>
      </c>
      <c r="P179" s="26" t="s">
        <v>59</v>
      </c>
      <c r="Q179" s="27" t="s">
        <v>68</v>
      </c>
      <c r="R179" s="26" t="str">
        <f>VLOOKUP(B179,[1]ПланКаз!A164:S3468,19,0)</f>
        <v>Литр (текше дм.)</v>
      </c>
      <c r="S179" s="28">
        <v>2679</v>
      </c>
      <c r="T179" s="28">
        <v>140.18</v>
      </c>
      <c r="U179" s="28">
        <v>375542.22</v>
      </c>
      <c r="V179" s="28">
        <v>420607.28600000002</v>
      </c>
      <c r="W179" s="26"/>
      <c r="X179" s="26" t="s">
        <v>72</v>
      </c>
      <c r="Y179" s="26" t="s">
        <v>61</v>
      </c>
    </row>
    <row r="180" spans="2:25" x14ac:dyDescent="0.2">
      <c r="B180" s="26" t="s">
        <v>246</v>
      </c>
      <c r="C180" s="26" t="s">
        <v>55</v>
      </c>
      <c r="D180" s="26" t="s">
        <v>215</v>
      </c>
      <c r="E180" s="26" t="str">
        <f>VLOOKUP(D180,[1]ЕНС!A:E,2,FALSE)</f>
        <v>Топливо</v>
      </c>
      <c r="F180" s="26" t="str">
        <f>VLOOKUP(D180,[1]ЕНС!A:E,3,FALSE)</f>
        <v>дизельное, температура застывания не выше -10°С, плотность при 20 °С не более 860 кг/м3, летнее, ГОСТ 305-82</v>
      </c>
      <c r="G180" s="26" t="s">
        <v>216</v>
      </c>
      <c r="H180" s="26" t="s">
        <v>10</v>
      </c>
      <c r="I180" s="26">
        <v>0</v>
      </c>
      <c r="J180" s="26">
        <v>631010000</v>
      </c>
      <c r="K180" s="26" t="str">
        <f>VLOOKUP(B180,[1]ПланКаз!A167:M3471,12,0)</f>
        <v>ҚР, ШҚО, Өскемен қ., Бажов көш., 10</v>
      </c>
      <c r="L180" s="26" t="str">
        <f>VLOOKUP(B180,[1]ПланКаз!A165:M3469,13,0)</f>
        <v>Желтоқсан-Қантар</v>
      </c>
      <c r="M180" s="26" t="str">
        <f>VLOOKUP(B180,[1]ПланКаз!A167:N3471,14,0)</f>
        <v>Шығыс-Қазақстан облысы, Первомайский к.</v>
      </c>
      <c r="N180" s="26" t="s">
        <v>58</v>
      </c>
      <c r="O180" s="26" t="str">
        <f>VLOOKUP(B180,[1]ПланКаз!A166:P3470,16,0)</f>
        <v>1-ші жарты жылдық</v>
      </c>
      <c r="P180" s="26" t="s">
        <v>59</v>
      </c>
      <c r="Q180" s="27" t="s">
        <v>68</v>
      </c>
      <c r="R180" s="26" t="str">
        <f>VLOOKUP(B180,[1]ПланКаз!A165:S3469,19,0)</f>
        <v>Литр (текше дм.)</v>
      </c>
      <c r="S180" s="28">
        <v>1200</v>
      </c>
      <c r="T180" s="28">
        <v>125</v>
      </c>
      <c r="U180" s="28" t="s">
        <v>61</v>
      </c>
      <c r="V180" s="28" t="s">
        <v>61</v>
      </c>
      <c r="W180" s="26" t="s">
        <v>69</v>
      </c>
      <c r="X180" s="26" t="s">
        <v>62</v>
      </c>
      <c r="Y180" s="26" t="s">
        <v>70</v>
      </c>
    </row>
    <row r="181" spans="2:25" x14ac:dyDescent="0.2">
      <c r="B181" s="26" t="s">
        <v>247</v>
      </c>
      <c r="C181" s="26" t="s">
        <v>55</v>
      </c>
      <c r="D181" s="26" t="s">
        <v>215</v>
      </c>
      <c r="E181" s="26" t="str">
        <f>VLOOKUP(D181,[1]ЕНС!A:E,2,FALSE)</f>
        <v>Топливо</v>
      </c>
      <c r="F181" s="26" t="str">
        <f>VLOOKUP(D181,[1]ЕНС!A:E,3,FALSE)</f>
        <v>дизельное, температура застывания не выше -10°С, плотность при 20 °С не более 860 кг/м3, летнее, ГОСТ 305-82</v>
      </c>
      <c r="G181" s="26" t="s">
        <v>216</v>
      </c>
      <c r="H181" s="26" t="s">
        <v>10</v>
      </c>
      <c r="I181" s="26">
        <v>0</v>
      </c>
      <c r="J181" s="26">
        <v>631010000</v>
      </c>
      <c r="K181" s="26" t="str">
        <f>VLOOKUP(B181,[1]ПланКаз!A168:M3472,12,0)</f>
        <v>ҚР, ШҚО, Өскемен қ., Бажов көш., 10</v>
      </c>
      <c r="L181" s="26" t="str">
        <f>VLOOKUP(B181,[1]ПланКаз!A166:M3470,13,0)</f>
        <v>Қантар - Ақпан</v>
      </c>
      <c r="M181" s="26" t="str">
        <f>VLOOKUP(B181,[1]ПланКаз!A168:N3472,14,0)</f>
        <v>Шығыс-Қазақстан облысы, Первомайский к.</v>
      </c>
      <c r="N181" s="26" t="s">
        <v>58</v>
      </c>
      <c r="O181" s="26" t="str">
        <f>VLOOKUP(B181,[1]ПланКаз!A167:P3471,16,0)</f>
        <v>1-ші жарты жылдық</v>
      </c>
      <c r="P181" s="26" t="s">
        <v>59</v>
      </c>
      <c r="Q181" s="27" t="s">
        <v>68</v>
      </c>
      <c r="R181" s="26" t="str">
        <f>VLOOKUP(B181,[1]ПланКаз!A166:S3470,19,0)</f>
        <v>Литр (текше дм.)</v>
      </c>
      <c r="S181" s="28">
        <v>1070</v>
      </c>
      <c r="T181" s="28">
        <v>140.18</v>
      </c>
      <c r="U181" s="28" t="s">
        <v>61</v>
      </c>
      <c r="V181" s="28" t="s">
        <v>61</v>
      </c>
      <c r="W181" s="26"/>
      <c r="X181" s="26" t="s">
        <v>72</v>
      </c>
      <c r="Y181" s="26" t="s">
        <v>73</v>
      </c>
    </row>
    <row r="182" spans="2:25" x14ac:dyDescent="0.2">
      <c r="B182" s="26" t="s">
        <v>248</v>
      </c>
      <c r="C182" s="26" t="s">
        <v>55</v>
      </c>
      <c r="D182" s="26" t="s">
        <v>215</v>
      </c>
      <c r="E182" s="26" t="str">
        <f>VLOOKUP(D182,[1]ЕНС!A:E,2,FALSE)</f>
        <v>Топливо</v>
      </c>
      <c r="F182" s="26" t="str">
        <f>VLOOKUP(D182,[1]ЕНС!A:E,3,FALSE)</f>
        <v>дизельное, температура застывания не выше -10°С, плотность при 20 °С не более 860 кг/м3, летнее, ГОСТ 305-82</v>
      </c>
      <c r="G182" s="26" t="s">
        <v>216</v>
      </c>
      <c r="H182" s="26" t="s">
        <v>10</v>
      </c>
      <c r="I182" s="26">
        <v>0</v>
      </c>
      <c r="J182" s="26">
        <v>631010000</v>
      </c>
      <c r="K182" s="26" t="str">
        <f>VLOOKUP(B182,[1]ПланКаз!A169:M3473,12,0)</f>
        <v>ҚР, ШҚО, Өскемен қ., Бажов көш., 10</v>
      </c>
      <c r="L182" s="26" t="str">
        <f>VLOOKUP(B182,[1]ПланКаз!A167:M3471,13,0)</f>
        <v>Ақпан - Наурыз</v>
      </c>
      <c r="M182" s="26" t="str">
        <f>VLOOKUP(B182,[1]ПланКаз!A169:N3473,14,0)</f>
        <v>Шығыс-Қазақстан облысы, Первомайский к.</v>
      </c>
      <c r="N182" s="26" t="s">
        <v>58</v>
      </c>
      <c r="O182" s="26" t="str">
        <f>VLOOKUP(B182,[1]ПланКаз!A168:P3472,16,0)</f>
        <v>1-ші жарты жылдық</v>
      </c>
      <c r="P182" s="26" t="s">
        <v>59</v>
      </c>
      <c r="Q182" s="27" t="s">
        <v>68</v>
      </c>
      <c r="R182" s="26" t="str">
        <f>VLOOKUP(B182,[1]ПланКаз!A167:S3471,19,0)</f>
        <v>Литр (текше дм.)</v>
      </c>
      <c r="S182" s="28">
        <v>749</v>
      </c>
      <c r="T182" s="28">
        <v>140.18</v>
      </c>
      <c r="U182" s="28">
        <v>104994.82</v>
      </c>
      <c r="V182" s="28">
        <v>117594.198</v>
      </c>
      <c r="W182" s="26"/>
      <c r="X182" s="26" t="s">
        <v>72</v>
      </c>
      <c r="Y182" s="26" t="s">
        <v>61</v>
      </c>
    </row>
    <row r="183" spans="2:25" x14ac:dyDescent="0.2">
      <c r="B183" s="26" t="s">
        <v>249</v>
      </c>
      <c r="C183" s="26" t="s">
        <v>55</v>
      </c>
      <c r="D183" s="26" t="s">
        <v>215</v>
      </c>
      <c r="E183" s="26" t="str">
        <f>VLOOKUP(D183,[1]ЕНС!A:E,2,FALSE)</f>
        <v>Топливо</v>
      </c>
      <c r="F183" s="26" t="str">
        <f>VLOOKUP(D183,[1]ЕНС!A:E,3,FALSE)</f>
        <v>дизельное, температура застывания не выше -10°С, плотность при 20 °С не более 860 кг/м3, летнее, ГОСТ 305-82</v>
      </c>
      <c r="G183" s="26" t="s">
        <v>216</v>
      </c>
      <c r="H183" s="26" t="s">
        <v>10</v>
      </c>
      <c r="I183" s="26">
        <v>0</v>
      </c>
      <c r="J183" s="26">
        <v>631010000</v>
      </c>
      <c r="K183" s="26" t="str">
        <f>VLOOKUP(B183,[1]ПланКаз!A170:M3474,12,0)</f>
        <v>ҚР, ШҚО, Өскемен қ., Бажов көш., 10</v>
      </c>
      <c r="L183" s="26" t="str">
        <f>VLOOKUP(B183,[1]ПланКаз!A168:M3472,13,0)</f>
        <v>Маусым-Шілде</v>
      </c>
      <c r="M183" s="26" t="str">
        <f>VLOOKUP(B183,[1]ПланКаз!A170:N3474,14,0)</f>
        <v>Шығыс-Қазақстан облысы, Первомайский к.</v>
      </c>
      <c r="N183" s="26" t="s">
        <v>58</v>
      </c>
      <c r="O183" s="26" t="str">
        <f>VLOOKUP(B183,[1]ПланКаз!A169:P3473,16,0)</f>
        <v>2-ші жарты жылдық</v>
      </c>
      <c r="P183" s="26" t="s">
        <v>59</v>
      </c>
      <c r="Q183" s="27" t="s">
        <v>68</v>
      </c>
      <c r="R183" s="26" t="str">
        <f>VLOOKUP(B183,[1]ПланКаз!A168:S3472,19,0)</f>
        <v>Литр (текше дм.)</v>
      </c>
      <c r="S183" s="28">
        <v>1200</v>
      </c>
      <c r="T183" s="28">
        <v>125</v>
      </c>
      <c r="U183" s="28" t="s">
        <v>61</v>
      </c>
      <c r="V183" s="28" t="s">
        <v>61</v>
      </c>
      <c r="W183" s="26" t="s">
        <v>69</v>
      </c>
      <c r="X183" s="26" t="s">
        <v>72</v>
      </c>
      <c r="Y183" s="26" t="s">
        <v>77</v>
      </c>
    </row>
    <row r="184" spans="2:25" x14ac:dyDescent="0.2">
      <c r="B184" s="26" t="s">
        <v>250</v>
      </c>
      <c r="C184" s="26" t="s">
        <v>55</v>
      </c>
      <c r="D184" s="26" t="s">
        <v>215</v>
      </c>
      <c r="E184" s="26" t="str">
        <f>VLOOKUP(D184,[1]ЕНС!A:E,2,FALSE)</f>
        <v>Топливо</v>
      </c>
      <c r="F184" s="26" t="str">
        <f>VLOOKUP(D184,[1]ЕНС!A:E,3,FALSE)</f>
        <v>дизельное, температура застывания не выше -10°С, плотность при 20 °С не более 860 кг/м3, летнее, ГОСТ 305-82</v>
      </c>
      <c r="G184" s="26" t="s">
        <v>216</v>
      </c>
      <c r="H184" s="26" t="s">
        <v>10</v>
      </c>
      <c r="I184" s="26">
        <v>0</v>
      </c>
      <c r="J184" s="26">
        <v>631010000</v>
      </c>
      <c r="K184" s="26" t="str">
        <f>VLOOKUP(B184,[1]ПланКаз!A171:M3475,12,0)</f>
        <v>ҚР, ШҚО, Өскемен қ., Бажов көш., 10</v>
      </c>
      <c r="L184" s="26" t="str">
        <f>VLOOKUP(B184,[1]ПланКаз!A169:M3473,13,0)</f>
        <v>Мамыр - Маусым</v>
      </c>
      <c r="M184" s="26" t="str">
        <f>VLOOKUP(B184,[1]ПланКаз!A171:N3475,14,0)</f>
        <v>Шығыс-Қазақстан облысы, Первомайский к.</v>
      </c>
      <c r="N184" s="26" t="s">
        <v>58</v>
      </c>
      <c r="O184" s="26" t="str">
        <f>VLOOKUP(B184,[1]ПланКаз!A170:P3474,16,0)</f>
        <v>2-ші жарты жылдық</v>
      </c>
      <c r="P184" s="26" t="s">
        <v>59</v>
      </c>
      <c r="Q184" s="27" t="s">
        <v>68</v>
      </c>
      <c r="R184" s="26" t="str">
        <f>VLOOKUP(B184,[1]ПланКаз!A169:S3473,19,0)</f>
        <v>Литр (текше дм.)</v>
      </c>
      <c r="S184" s="28">
        <v>1070</v>
      </c>
      <c r="T184" s="28">
        <v>140.18</v>
      </c>
      <c r="U184" s="28" t="s">
        <v>61</v>
      </c>
      <c r="V184" s="28" t="s">
        <v>61</v>
      </c>
      <c r="W184" s="26" t="s">
        <v>69</v>
      </c>
      <c r="X184" s="26" t="s">
        <v>72</v>
      </c>
      <c r="Y184" s="26" t="s">
        <v>79</v>
      </c>
    </row>
    <row r="185" spans="2:25" x14ac:dyDescent="0.2">
      <c r="B185" s="26" t="s">
        <v>251</v>
      </c>
      <c r="C185" s="26" t="s">
        <v>55</v>
      </c>
      <c r="D185" s="26" t="s">
        <v>215</v>
      </c>
      <c r="E185" s="26" t="str">
        <f>VLOOKUP(D185,[1]ЕНС!A:E,2,FALSE)</f>
        <v>Топливо</v>
      </c>
      <c r="F185" s="26" t="str">
        <f>VLOOKUP(D185,[1]ЕНС!A:E,3,FALSE)</f>
        <v>дизельное, температура застывания не выше -10°С, плотность при 20 °С не более 860 кг/м3, летнее, ГОСТ 305-82</v>
      </c>
      <c r="G185" s="26" t="s">
        <v>216</v>
      </c>
      <c r="H185" s="26" t="s">
        <v>10</v>
      </c>
      <c r="I185" s="26">
        <v>0</v>
      </c>
      <c r="J185" s="26">
        <v>631010000</v>
      </c>
      <c r="K185" s="26" t="str">
        <f>VLOOKUP(B185,[1]ПланКаз!A172:M3476,12,0)</f>
        <v>ҚР, ШҚО, Өскемен қ., Бажов көш., 10</v>
      </c>
      <c r="L185" s="26" t="str">
        <f>VLOOKUP(B185,[1]ПланКаз!A170:M3474,13,0)</f>
        <v>Маусым -Шілде</v>
      </c>
      <c r="M185" s="26" t="str">
        <f>VLOOKUP(B185,[1]ПланКаз!A172:N3476,14,0)</f>
        <v>Шығыс-Қазақстан облысы, Первомайский к.</v>
      </c>
      <c r="N185" s="26" t="s">
        <v>58</v>
      </c>
      <c r="O185" s="26" t="str">
        <f>VLOOKUP(B185,[1]ПланКаз!A171:P3475,16,0)</f>
        <v>2-ші жарты жылдық</v>
      </c>
      <c r="P185" s="26" t="s">
        <v>59</v>
      </c>
      <c r="Q185" s="27" t="s">
        <v>68</v>
      </c>
      <c r="R185" s="26" t="str">
        <f>VLOOKUP(B185,[1]ПланКаз!A170:S3474,19,0)</f>
        <v>Литр (текше дм.)</v>
      </c>
      <c r="S185" s="28">
        <v>856</v>
      </c>
      <c r="T185" s="28">
        <v>140.18</v>
      </c>
      <c r="U185" s="28">
        <v>119994.08</v>
      </c>
      <c r="V185" s="28">
        <v>134393.37</v>
      </c>
      <c r="W185" s="26"/>
      <c r="X185" s="26" t="s">
        <v>72</v>
      </c>
      <c r="Y185" s="26" t="s">
        <v>61</v>
      </c>
    </row>
    <row r="186" spans="2:25" x14ac:dyDescent="0.2">
      <c r="B186" s="26" t="s">
        <v>252</v>
      </c>
      <c r="C186" s="26" t="s">
        <v>55</v>
      </c>
      <c r="D186" s="26" t="s">
        <v>215</v>
      </c>
      <c r="E186" s="26" t="str">
        <f>VLOOKUP(D186,[1]ЕНС!A:E,2,FALSE)</f>
        <v>Топливо</v>
      </c>
      <c r="F186" s="26" t="str">
        <f>VLOOKUP(D186,[1]ЕНС!A:E,3,FALSE)</f>
        <v>дизельное, температура застывания не выше -10°С, плотность при 20 °С не более 860 кг/м3, летнее, ГОСТ 305-82</v>
      </c>
      <c r="G186" s="26" t="s">
        <v>216</v>
      </c>
      <c r="H186" s="26" t="s">
        <v>10</v>
      </c>
      <c r="I186" s="26">
        <v>0</v>
      </c>
      <c r="J186" s="26">
        <v>631010000</v>
      </c>
      <c r="K186" s="26" t="str">
        <f>VLOOKUP(B186,[1]ПланКаз!A173:M3477,12,0)</f>
        <v>ҚР, ШҚО, Өскемен қ., Бажов көш., 10</v>
      </c>
      <c r="L186" s="26" t="str">
        <f>VLOOKUP(B186,[1]ПланКаз!A171:M3475,13,0)</f>
        <v>Желтоқсан-Қантар</v>
      </c>
      <c r="M186" s="26" t="str">
        <f>VLOOKUP(B186,[1]ПланКаз!A173:N3477,14,0)</f>
        <v>Шығыс-Қазақстан облысы, Ақжар а., Тарбағатай ауданы</v>
      </c>
      <c r="N186" s="26" t="s">
        <v>58</v>
      </c>
      <c r="O186" s="26" t="str">
        <f>VLOOKUP(B186,[1]ПланКаз!A172:P3476,16,0)</f>
        <v>1-ші жарты жылдық</v>
      </c>
      <c r="P186" s="26" t="s">
        <v>59</v>
      </c>
      <c r="Q186" s="27" t="s">
        <v>68</v>
      </c>
      <c r="R186" s="26" t="str">
        <f>VLOOKUP(B186,[1]ПланКаз!A171:S3475,19,0)</f>
        <v>Литр (текше дм.)</v>
      </c>
      <c r="S186" s="28">
        <v>11800</v>
      </c>
      <c r="T186" s="28">
        <v>125</v>
      </c>
      <c r="U186" s="28" t="s">
        <v>61</v>
      </c>
      <c r="V186" s="28" t="s">
        <v>61</v>
      </c>
      <c r="W186" s="26" t="s">
        <v>69</v>
      </c>
      <c r="X186" s="26" t="s">
        <v>62</v>
      </c>
      <c r="Y186" s="26" t="s">
        <v>70</v>
      </c>
    </row>
    <row r="187" spans="2:25" x14ac:dyDescent="0.2">
      <c r="B187" s="26" t="s">
        <v>253</v>
      </c>
      <c r="C187" s="26" t="s">
        <v>55</v>
      </c>
      <c r="D187" s="26" t="s">
        <v>215</v>
      </c>
      <c r="E187" s="26" t="str">
        <f>VLOOKUP(D187,[1]ЕНС!A:E,2,FALSE)</f>
        <v>Топливо</v>
      </c>
      <c r="F187" s="26" t="str">
        <f>VLOOKUP(D187,[1]ЕНС!A:E,3,FALSE)</f>
        <v>дизельное, температура застывания не выше -10°С, плотность при 20 °С не более 860 кг/м3, летнее, ГОСТ 305-82</v>
      </c>
      <c r="G187" s="26" t="s">
        <v>216</v>
      </c>
      <c r="H187" s="26" t="s">
        <v>10</v>
      </c>
      <c r="I187" s="26">
        <v>0</v>
      </c>
      <c r="J187" s="26">
        <v>631010000</v>
      </c>
      <c r="K187" s="26" t="str">
        <f>VLOOKUP(B187,[1]ПланКаз!A174:M3478,12,0)</f>
        <v>ҚР, ШҚО, Өскемен қ., Бажов көш., 10</v>
      </c>
      <c r="L187" s="26" t="str">
        <f>VLOOKUP(B187,[1]ПланКаз!A172:M3476,13,0)</f>
        <v>Қантар - Ақпан</v>
      </c>
      <c r="M187" s="26" t="str">
        <f>VLOOKUP(B187,[1]ПланКаз!A174:N3478,14,0)</f>
        <v>Шығыс-Қазақстан облысы, Ақжар а., Тарбағатай ауданы</v>
      </c>
      <c r="N187" s="26" t="s">
        <v>58</v>
      </c>
      <c r="O187" s="26" t="str">
        <f>VLOOKUP(B187,[1]ПланКаз!A173:P3477,16,0)</f>
        <v>1-ші жарты жылдық</v>
      </c>
      <c r="P187" s="26" t="s">
        <v>59</v>
      </c>
      <c r="Q187" s="27" t="s">
        <v>68</v>
      </c>
      <c r="R187" s="26" t="str">
        <f>VLOOKUP(B187,[1]ПланКаз!A172:S3476,19,0)</f>
        <v>Литр (текше дм.)</v>
      </c>
      <c r="S187" s="28">
        <v>10520</v>
      </c>
      <c r="T187" s="28">
        <v>140.18</v>
      </c>
      <c r="U187" s="28" t="s">
        <v>61</v>
      </c>
      <c r="V187" s="28" t="s">
        <v>61</v>
      </c>
      <c r="W187" s="26"/>
      <c r="X187" s="26" t="s">
        <v>72</v>
      </c>
      <c r="Y187" s="26" t="s">
        <v>73</v>
      </c>
    </row>
    <row r="188" spans="2:25" x14ac:dyDescent="0.2">
      <c r="B188" s="26" t="s">
        <v>254</v>
      </c>
      <c r="C188" s="26" t="s">
        <v>55</v>
      </c>
      <c r="D188" s="26" t="s">
        <v>215</v>
      </c>
      <c r="E188" s="26" t="str">
        <f>VLOOKUP(D188,[1]ЕНС!A:E,2,FALSE)</f>
        <v>Топливо</v>
      </c>
      <c r="F188" s="26" t="str">
        <f>VLOOKUP(D188,[1]ЕНС!A:E,3,FALSE)</f>
        <v>дизельное, температура застывания не выше -10°С, плотность при 20 °С не более 860 кг/м3, летнее, ГОСТ 305-82</v>
      </c>
      <c r="G188" s="26" t="s">
        <v>216</v>
      </c>
      <c r="H188" s="26" t="s">
        <v>10</v>
      </c>
      <c r="I188" s="26">
        <v>0</v>
      </c>
      <c r="J188" s="26">
        <v>631010000</v>
      </c>
      <c r="K188" s="26" t="str">
        <f>VLOOKUP(B188,[1]ПланКаз!A175:M3479,12,0)</f>
        <v>ҚР, ШҚО, Өскемен қ., Бажов көш., 10</v>
      </c>
      <c r="L188" s="26" t="str">
        <f>VLOOKUP(B188,[1]ПланКаз!A173:M3477,13,0)</f>
        <v>Ақпан - Наурыз</v>
      </c>
      <c r="M188" s="26" t="str">
        <f>VLOOKUP(B188,[1]ПланКаз!A175:N3479,14,0)</f>
        <v>Шығыс-Қазақстан облысы, Ақжар а., Тарбағатай ауданы</v>
      </c>
      <c r="N188" s="26" t="s">
        <v>58</v>
      </c>
      <c r="O188" s="26" t="str">
        <f>VLOOKUP(B188,[1]ПланКаз!A174:P3478,16,0)</f>
        <v>1-ші жарты жылдық</v>
      </c>
      <c r="P188" s="26" t="s">
        <v>59</v>
      </c>
      <c r="Q188" s="27" t="s">
        <v>68</v>
      </c>
      <c r="R188" s="26" t="str">
        <f>VLOOKUP(B188,[1]ПланКаз!A173:S3477,19,0)</f>
        <v>Литр (текше дм.)</v>
      </c>
      <c r="S188" s="28">
        <v>7364</v>
      </c>
      <c r="T188" s="28">
        <v>140.18</v>
      </c>
      <c r="U188" s="28">
        <v>1032285.52</v>
      </c>
      <c r="V188" s="28">
        <v>1156159.7819999999</v>
      </c>
      <c r="W188" s="26"/>
      <c r="X188" s="26" t="s">
        <v>72</v>
      </c>
      <c r="Y188" s="26" t="s">
        <v>61</v>
      </c>
    </row>
    <row r="189" spans="2:25" x14ac:dyDescent="0.2">
      <c r="B189" s="26" t="s">
        <v>255</v>
      </c>
      <c r="C189" s="26" t="s">
        <v>55</v>
      </c>
      <c r="D189" s="26" t="s">
        <v>215</v>
      </c>
      <c r="E189" s="26" t="str">
        <f>VLOOKUP(D189,[1]ЕНС!A:E,2,FALSE)</f>
        <v>Топливо</v>
      </c>
      <c r="F189" s="26" t="str">
        <f>VLOOKUP(D189,[1]ЕНС!A:E,3,FALSE)</f>
        <v>дизельное, температура застывания не выше -10°С, плотность при 20 °С не более 860 кг/м3, летнее, ГОСТ 305-82</v>
      </c>
      <c r="G189" s="26" t="s">
        <v>216</v>
      </c>
      <c r="H189" s="26" t="s">
        <v>10</v>
      </c>
      <c r="I189" s="26">
        <v>0</v>
      </c>
      <c r="J189" s="26">
        <v>631010000</v>
      </c>
      <c r="K189" s="26" t="str">
        <f>VLOOKUP(B189,[1]ПланКаз!A176:M3480,12,0)</f>
        <v>ҚР, ШҚО, Өскемен қ., Бажов көш., 10</v>
      </c>
      <c r="L189" s="26" t="str">
        <f>VLOOKUP(B189,[1]ПланКаз!A174:M3478,13,0)</f>
        <v>Маусым-Шілде</v>
      </c>
      <c r="M189" s="26" t="str">
        <f>VLOOKUP(B189,[1]ПланКаз!A176:N3480,14,0)</f>
        <v>Шығыс-Қазақстан облысы, Ақжар а., Тарбағатай ауданы</v>
      </c>
      <c r="N189" s="26" t="s">
        <v>58</v>
      </c>
      <c r="O189" s="26" t="str">
        <f>VLOOKUP(B189,[1]ПланКаз!A175:P3479,16,0)</f>
        <v>2-ші жарты жылдық</v>
      </c>
      <c r="P189" s="26" t="s">
        <v>59</v>
      </c>
      <c r="Q189" s="27" t="s">
        <v>68</v>
      </c>
      <c r="R189" s="26" t="str">
        <f>VLOOKUP(B189,[1]ПланКаз!A174:S3478,19,0)</f>
        <v>Литр (текше дм.)</v>
      </c>
      <c r="S189" s="28">
        <v>4000</v>
      </c>
      <c r="T189" s="28">
        <v>125</v>
      </c>
      <c r="U189" s="28" t="s">
        <v>61</v>
      </c>
      <c r="V189" s="28" t="s">
        <v>61</v>
      </c>
      <c r="W189" s="26" t="s">
        <v>69</v>
      </c>
      <c r="X189" s="26" t="s">
        <v>72</v>
      </c>
      <c r="Y189" s="26" t="s">
        <v>77</v>
      </c>
    </row>
    <row r="190" spans="2:25" x14ac:dyDescent="0.2">
      <c r="B190" s="26" t="s">
        <v>256</v>
      </c>
      <c r="C190" s="26" t="s">
        <v>55</v>
      </c>
      <c r="D190" s="26" t="s">
        <v>215</v>
      </c>
      <c r="E190" s="26" t="str">
        <f>VLOOKUP(D190,[1]ЕНС!A:E,2,FALSE)</f>
        <v>Топливо</v>
      </c>
      <c r="F190" s="26" t="str">
        <f>VLOOKUP(D190,[1]ЕНС!A:E,3,FALSE)</f>
        <v>дизельное, температура застывания не выше -10°С, плотность при 20 °С не более 860 кг/м3, летнее, ГОСТ 305-82</v>
      </c>
      <c r="G190" s="26" t="s">
        <v>216</v>
      </c>
      <c r="H190" s="26" t="s">
        <v>10</v>
      </c>
      <c r="I190" s="26">
        <v>0</v>
      </c>
      <c r="J190" s="26">
        <v>631010000</v>
      </c>
      <c r="K190" s="26" t="str">
        <f>VLOOKUP(B190,[1]ПланКаз!A177:M3481,12,0)</f>
        <v>ҚР, ШҚО, Өскемен қ., Бажов көш., 10</v>
      </c>
      <c r="L190" s="26" t="str">
        <f>VLOOKUP(B190,[1]ПланКаз!A175:M3479,13,0)</f>
        <v>Мамыр - Маусым</v>
      </c>
      <c r="M190" s="26" t="str">
        <f>VLOOKUP(B190,[1]ПланКаз!A177:N3481,14,0)</f>
        <v>Шығыс-Қазақстан облысы, Ақжар а., Тарбағатай ауданы</v>
      </c>
      <c r="N190" s="26" t="s">
        <v>58</v>
      </c>
      <c r="O190" s="26" t="str">
        <f>VLOOKUP(B190,[1]ПланКаз!A176:P3480,16,0)</f>
        <v>2-ші жарты жылдық</v>
      </c>
      <c r="P190" s="26" t="s">
        <v>59</v>
      </c>
      <c r="Q190" s="27" t="s">
        <v>68</v>
      </c>
      <c r="R190" s="26" t="str">
        <f>VLOOKUP(B190,[1]ПланКаз!A175:S3479,19,0)</f>
        <v>Литр (текше дм.)</v>
      </c>
      <c r="S190" s="28">
        <v>3570</v>
      </c>
      <c r="T190" s="28">
        <v>140.18</v>
      </c>
      <c r="U190" s="28" t="s">
        <v>61</v>
      </c>
      <c r="V190" s="28" t="s">
        <v>61</v>
      </c>
      <c r="W190" s="26" t="s">
        <v>69</v>
      </c>
      <c r="X190" s="26" t="s">
        <v>72</v>
      </c>
      <c r="Y190" s="26" t="s">
        <v>79</v>
      </c>
    </row>
    <row r="191" spans="2:25" x14ac:dyDescent="0.2">
      <c r="B191" s="26" t="s">
        <v>257</v>
      </c>
      <c r="C191" s="26" t="s">
        <v>55</v>
      </c>
      <c r="D191" s="26" t="s">
        <v>215</v>
      </c>
      <c r="E191" s="26" t="str">
        <f>VLOOKUP(D191,[1]ЕНС!A:E,2,FALSE)</f>
        <v>Топливо</v>
      </c>
      <c r="F191" s="26" t="str">
        <f>VLOOKUP(D191,[1]ЕНС!A:E,3,FALSE)</f>
        <v>дизельное, температура застывания не выше -10°С, плотность при 20 °С не более 860 кг/м3, летнее, ГОСТ 305-82</v>
      </c>
      <c r="G191" s="26" t="s">
        <v>216</v>
      </c>
      <c r="H191" s="26" t="s">
        <v>10</v>
      </c>
      <c r="I191" s="26">
        <v>0</v>
      </c>
      <c r="J191" s="26">
        <v>631010000</v>
      </c>
      <c r="K191" s="26" t="str">
        <f>VLOOKUP(B191,[1]ПланКаз!A178:M3482,12,0)</f>
        <v>ҚР, ШҚО, Өскемен қ., Бажов көш., 10</v>
      </c>
      <c r="L191" s="26" t="str">
        <f>VLOOKUP(B191,[1]ПланКаз!A176:M3480,13,0)</f>
        <v>Маусым -Шілде</v>
      </c>
      <c r="M191" s="26" t="str">
        <f>VLOOKUP(B191,[1]ПланКаз!A178:N3482,14,0)</f>
        <v>Шығыс-Қазақстан облысы, Ақжар а., Тарбағатай ауданы</v>
      </c>
      <c r="N191" s="26" t="s">
        <v>58</v>
      </c>
      <c r="O191" s="26" t="str">
        <f>VLOOKUP(B191,[1]ПланКаз!A177:P3481,16,0)</f>
        <v>2-ші жарты жылдық</v>
      </c>
      <c r="P191" s="26" t="s">
        <v>59</v>
      </c>
      <c r="Q191" s="27" t="s">
        <v>68</v>
      </c>
      <c r="R191" s="26" t="str">
        <f>VLOOKUP(B191,[1]ПланКаз!A176:S3480,19,0)</f>
        <v>Литр (текше дм.)</v>
      </c>
      <c r="S191" s="28">
        <v>2589</v>
      </c>
      <c r="T191" s="28">
        <v>140.18</v>
      </c>
      <c r="U191" s="28">
        <v>362926.02</v>
      </c>
      <c r="V191" s="28">
        <v>406477.14199999999</v>
      </c>
      <c r="W191" s="26"/>
      <c r="X191" s="26" t="s">
        <v>72</v>
      </c>
      <c r="Y191" s="26" t="s">
        <v>61</v>
      </c>
    </row>
    <row r="192" spans="2:25" x14ac:dyDescent="0.2">
      <c r="B192" s="26" t="s">
        <v>258</v>
      </c>
      <c r="C192" s="26" t="s">
        <v>55</v>
      </c>
      <c r="D192" s="26" t="s">
        <v>215</v>
      </c>
      <c r="E192" s="26" t="str">
        <f>VLOOKUP(D192,[1]ЕНС!A:E,2,FALSE)</f>
        <v>Топливо</v>
      </c>
      <c r="F192" s="26" t="str">
        <f>VLOOKUP(D192,[1]ЕНС!A:E,3,FALSE)</f>
        <v>дизельное, температура застывания не выше -10°С, плотность при 20 °С не более 860 кг/м3, летнее, ГОСТ 305-82</v>
      </c>
      <c r="G192" s="26" t="s">
        <v>216</v>
      </c>
      <c r="H192" s="26" t="s">
        <v>10</v>
      </c>
      <c r="I192" s="26">
        <v>0</v>
      </c>
      <c r="J192" s="26">
        <v>631010000</v>
      </c>
      <c r="K192" s="26" t="str">
        <f>VLOOKUP(B192,[1]ПланКаз!A179:M3483,12,0)</f>
        <v>ҚР, ШҚО, Өскемен қ., Бажов көш., 10</v>
      </c>
      <c r="L192" s="26" t="str">
        <f>VLOOKUP(B192,[1]ПланКаз!A177:M3481,13,0)</f>
        <v>Желтоқсан-Қантар</v>
      </c>
      <c r="M192" s="26" t="str">
        <f>VLOOKUP(B192,[1]ПланКаз!A179:N3483,14,0)</f>
        <v>Шығыс-Қазақстан облысы, Ақсуат а., Тарбағатай ауданы</v>
      </c>
      <c r="N192" s="26" t="s">
        <v>58</v>
      </c>
      <c r="O192" s="26" t="str">
        <f>VLOOKUP(B192,[1]ПланКаз!A178:P3482,16,0)</f>
        <v>1-ші жарты жылдық</v>
      </c>
      <c r="P192" s="26" t="s">
        <v>59</v>
      </c>
      <c r="Q192" s="27" t="s">
        <v>68</v>
      </c>
      <c r="R192" s="26" t="str">
        <f>VLOOKUP(B192,[1]ПланКаз!A177:S3481,19,0)</f>
        <v>Литр (текше дм.)</v>
      </c>
      <c r="S192" s="28">
        <v>2000</v>
      </c>
      <c r="T192" s="28">
        <v>125</v>
      </c>
      <c r="U192" s="28" t="s">
        <v>61</v>
      </c>
      <c r="V192" s="28" t="s">
        <v>61</v>
      </c>
      <c r="W192" s="26" t="s">
        <v>69</v>
      </c>
      <c r="X192" s="26" t="s">
        <v>62</v>
      </c>
      <c r="Y192" s="26" t="s">
        <v>70</v>
      </c>
    </row>
    <row r="193" spans="2:25" x14ac:dyDescent="0.2">
      <c r="B193" s="26" t="s">
        <v>259</v>
      </c>
      <c r="C193" s="26" t="s">
        <v>55</v>
      </c>
      <c r="D193" s="26" t="s">
        <v>215</v>
      </c>
      <c r="E193" s="26" t="str">
        <f>VLOOKUP(D193,[1]ЕНС!A:E,2,FALSE)</f>
        <v>Топливо</v>
      </c>
      <c r="F193" s="26" t="str">
        <f>VLOOKUP(D193,[1]ЕНС!A:E,3,FALSE)</f>
        <v>дизельное, температура застывания не выше -10°С, плотность при 20 °С не более 860 кг/м3, летнее, ГОСТ 305-82</v>
      </c>
      <c r="G193" s="26" t="s">
        <v>216</v>
      </c>
      <c r="H193" s="26" t="s">
        <v>10</v>
      </c>
      <c r="I193" s="26">
        <v>0</v>
      </c>
      <c r="J193" s="26">
        <v>631010000</v>
      </c>
      <c r="K193" s="26" t="str">
        <f>VLOOKUP(B193,[1]ПланКаз!A180:M3484,12,0)</f>
        <v>ҚР, ШҚО, Өскемен қ., Бажов көш., 10</v>
      </c>
      <c r="L193" s="26" t="str">
        <f>VLOOKUP(B193,[1]ПланКаз!A178:M3482,13,0)</f>
        <v>Қантар - Ақпан</v>
      </c>
      <c r="M193" s="26" t="str">
        <f>VLOOKUP(B193,[1]ПланКаз!A180:N3484,14,0)</f>
        <v>Шығыс-Қазақстан облысы, Ақсуат а., Тарбағатай ауданы</v>
      </c>
      <c r="N193" s="26" t="s">
        <v>58</v>
      </c>
      <c r="O193" s="26" t="str">
        <f>VLOOKUP(B193,[1]ПланКаз!A179:P3483,16,0)</f>
        <v>1-ші жарты жылдық</v>
      </c>
      <c r="P193" s="26" t="s">
        <v>59</v>
      </c>
      <c r="Q193" s="27" t="s">
        <v>68</v>
      </c>
      <c r="R193" s="26" t="str">
        <f>VLOOKUP(B193,[1]ПланКаз!A178:S3482,19,0)</f>
        <v>Литр (текше дм.)</v>
      </c>
      <c r="S193" s="28">
        <v>1780</v>
      </c>
      <c r="T193" s="28">
        <v>140.18</v>
      </c>
      <c r="U193" s="28" t="s">
        <v>61</v>
      </c>
      <c r="V193" s="28" t="s">
        <v>61</v>
      </c>
      <c r="W193" s="26"/>
      <c r="X193" s="26" t="s">
        <v>72</v>
      </c>
      <c r="Y193" s="26" t="s">
        <v>73</v>
      </c>
    </row>
    <row r="194" spans="2:25" x14ac:dyDescent="0.2">
      <c r="B194" s="26" t="s">
        <v>260</v>
      </c>
      <c r="C194" s="26" t="s">
        <v>55</v>
      </c>
      <c r="D194" s="26" t="s">
        <v>215</v>
      </c>
      <c r="E194" s="26" t="str">
        <f>VLOOKUP(D194,[1]ЕНС!A:E,2,FALSE)</f>
        <v>Топливо</v>
      </c>
      <c r="F194" s="26" t="str">
        <f>VLOOKUP(D194,[1]ЕНС!A:E,3,FALSE)</f>
        <v>дизельное, температура застывания не выше -10°С, плотность при 20 °С не более 860 кг/м3, летнее, ГОСТ 305-82</v>
      </c>
      <c r="G194" s="26" t="s">
        <v>216</v>
      </c>
      <c r="H194" s="26" t="s">
        <v>10</v>
      </c>
      <c r="I194" s="26">
        <v>0</v>
      </c>
      <c r="J194" s="26">
        <v>631010000</v>
      </c>
      <c r="K194" s="26" t="str">
        <f>VLOOKUP(B194,[1]ПланКаз!A181:M3485,12,0)</f>
        <v>ҚР, ШҚО, Өскемен қ., Бажов көш., 10</v>
      </c>
      <c r="L194" s="26" t="str">
        <f>VLOOKUP(B194,[1]ПланКаз!A179:M3483,13,0)</f>
        <v>Ақпан - Наурыз</v>
      </c>
      <c r="M194" s="26" t="str">
        <f>VLOOKUP(B194,[1]ПланКаз!A181:N3485,14,0)</f>
        <v>Шығыс-Қазақстан облысы, Ақсуат а., Тарбағатай ауданы</v>
      </c>
      <c r="N194" s="26" t="s">
        <v>58</v>
      </c>
      <c r="O194" s="26" t="str">
        <f>VLOOKUP(B194,[1]ПланКаз!A180:P3484,16,0)</f>
        <v>1-ші жарты жылдық</v>
      </c>
      <c r="P194" s="26" t="s">
        <v>59</v>
      </c>
      <c r="Q194" s="27" t="s">
        <v>68</v>
      </c>
      <c r="R194" s="26" t="str">
        <f>VLOOKUP(B194,[1]ПланКаз!A179:S3483,19,0)</f>
        <v>Литр (текше дм.)</v>
      </c>
      <c r="S194" s="28">
        <v>1246</v>
      </c>
      <c r="T194" s="28">
        <v>140.18</v>
      </c>
      <c r="U194" s="28">
        <v>174664.28</v>
      </c>
      <c r="V194" s="28">
        <v>195623.99400000001</v>
      </c>
      <c r="W194" s="26"/>
      <c r="X194" s="26" t="s">
        <v>72</v>
      </c>
      <c r="Y194" s="26" t="s">
        <v>61</v>
      </c>
    </row>
    <row r="195" spans="2:25" x14ac:dyDescent="0.2">
      <c r="B195" s="26" t="s">
        <v>261</v>
      </c>
      <c r="C195" s="26" t="s">
        <v>55</v>
      </c>
      <c r="D195" s="26" t="s">
        <v>215</v>
      </c>
      <c r="E195" s="26" t="str">
        <f>VLOOKUP(D195,[1]ЕНС!A:E,2,FALSE)</f>
        <v>Топливо</v>
      </c>
      <c r="F195" s="26" t="str">
        <f>VLOOKUP(D195,[1]ЕНС!A:E,3,FALSE)</f>
        <v>дизельное, температура застывания не выше -10°С, плотность при 20 °С не более 860 кг/м3, летнее, ГОСТ 305-82</v>
      </c>
      <c r="G195" s="26" t="s">
        <v>216</v>
      </c>
      <c r="H195" s="26" t="s">
        <v>10</v>
      </c>
      <c r="I195" s="26">
        <v>0</v>
      </c>
      <c r="J195" s="26">
        <v>631010000</v>
      </c>
      <c r="K195" s="26" t="str">
        <f>VLOOKUP(B195,[1]ПланКаз!A182:M3486,12,0)</f>
        <v>ҚР, ШҚО, Өскемен қ., Бажов көш., 10</v>
      </c>
      <c r="L195" s="26" t="str">
        <f>VLOOKUP(B195,[1]ПланКаз!A180:M3484,13,0)</f>
        <v>Маусым-Шілде</v>
      </c>
      <c r="M195" s="26" t="str">
        <f>VLOOKUP(B195,[1]ПланКаз!A182:N3486,14,0)</f>
        <v>Шығыс-Қазақстан облысы, Ақсуат а., Тарбағатай ауданы</v>
      </c>
      <c r="N195" s="26" t="s">
        <v>58</v>
      </c>
      <c r="O195" s="26" t="str">
        <f>VLOOKUP(B195,[1]ПланКаз!A181:P3485,16,0)</f>
        <v>2-ші жарты жылдық</v>
      </c>
      <c r="P195" s="26" t="s">
        <v>59</v>
      </c>
      <c r="Q195" s="27" t="s">
        <v>68</v>
      </c>
      <c r="R195" s="26" t="str">
        <f>VLOOKUP(B195,[1]ПланКаз!A180:S3484,19,0)</f>
        <v>Литр (текше дм.)</v>
      </c>
      <c r="S195" s="28">
        <v>2000</v>
      </c>
      <c r="T195" s="28">
        <v>125</v>
      </c>
      <c r="U195" s="28" t="s">
        <v>61</v>
      </c>
      <c r="V195" s="28" t="s">
        <v>61</v>
      </c>
      <c r="W195" s="26" t="s">
        <v>69</v>
      </c>
      <c r="X195" s="26" t="s">
        <v>72</v>
      </c>
      <c r="Y195" s="26" t="s">
        <v>77</v>
      </c>
    </row>
    <row r="196" spans="2:25" x14ac:dyDescent="0.2">
      <c r="B196" s="26" t="s">
        <v>262</v>
      </c>
      <c r="C196" s="26" t="s">
        <v>55</v>
      </c>
      <c r="D196" s="26" t="s">
        <v>215</v>
      </c>
      <c r="E196" s="26" t="str">
        <f>VLOOKUP(D196,[1]ЕНС!A:E,2,FALSE)</f>
        <v>Топливо</v>
      </c>
      <c r="F196" s="26" t="str">
        <f>VLOOKUP(D196,[1]ЕНС!A:E,3,FALSE)</f>
        <v>дизельное, температура застывания не выше -10°С, плотность при 20 °С не более 860 кг/м3, летнее, ГОСТ 305-82</v>
      </c>
      <c r="G196" s="26" t="s">
        <v>216</v>
      </c>
      <c r="H196" s="26" t="s">
        <v>10</v>
      </c>
      <c r="I196" s="26">
        <v>0</v>
      </c>
      <c r="J196" s="26">
        <v>631010000</v>
      </c>
      <c r="K196" s="26" t="str">
        <f>VLOOKUP(B196,[1]ПланКаз!A183:M3487,12,0)</f>
        <v>ҚР, ШҚО, Өскемен қ., Бажов көш., 10</v>
      </c>
      <c r="L196" s="26" t="str">
        <f>VLOOKUP(B196,[1]ПланКаз!A181:M3485,13,0)</f>
        <v>Мамыр - Маусым</v>
      </c>
      <c r="M196" s="26" t="str">
        <f>VLOOKUP(B196,[1]ПланКаз!A183:N3487,14,0)</f>
        <v>Шығыс-Қазақстан облысы, Ақсуат а., Тарбағатай ауданы</v>
      </c>
      <c r="N196" s="26" t="s">
        <v>58</v>
      </c>
      <c r="O196" s="26" t="str">
        <f>VLOOKUP(B196,[1]ПланКаз!A182:P3486,16,0)</f>
        <v>2-ші жарты жылдық</v>
      </c>
      <c r="P196" s="26" t="s">
        <v>59</v>
      </c>
      <c r="Q196" s="27" t="s">
        <v>68</v>
      </c>
      <c r="R196" s="26" t="str">
        <f>VLOOKUP(B196,[1]ПланКаз!A181:S3485,19,0)</f>
        <v>Литр (текше дм.)</v>
      </c>
      <c r="S196" s="28">
        <v>1780</v>
      </c>
      <c r="T196" s="28">
        <v>140.18</v>
      </c>
      <c r="U196" s="28" t="s">
        <v>61</v>
      </c>
      <c r="V196" s="28" t="s">
        <v>61</v>
      </c>
      <c r="W196" s="26" t="s">
        <v>69</v>
      </c>
      <c r="X196" s="26" t="s">
        <v>72</v>
      </c>
      <c r="Y196" s="26" t="s">
        <v>79</v>
      </c>
    </row>
    <row r="197" spans="2:25" x14ac:dyDescent="0.2">
      <c r="B197" s="26" t="s">
        <v>263</v>
      </c>
      <c r="C197" s="26" t="s">
        <v>55</v>
      </c>
      <c r="D197" s="26" t="s">
        <v>215</v>
      </c>
      <c r="E197" s="26" t="str">
        <f>VLOOKUP(D197,[1]ЕНС!A:E,2,FALSE)</f>
        <v>Топливо</v>
      </c>
      <c r="F197" s="26" t="str">
        <f>VLOOKUP(D197,[1]ЕНС!A:E,3,FALSE)</f>
        <v>дизельное, температура застывания не выше -10°С, плотность при 20 °С не более 860 кг/м3, летнее, ГОСТ 305-82</v>
      </c>
      <c r="G197" s="26" t="s">
        <v>216</v>
      </c>
      <c r="H197" s="26" t="s">
        <v>10</v>
      </c>
      <c r="I197" s="26">
        <v>0</v>
      </c>
      <c r="J197" s="26">
        <v>631010000</v>
      </c>
      <c r="K197" s="26" t="str">
        <f>VLOOKUP(B197,[1]ПланКаз!A184:M3488,12,0)</f>
        <v>ҚР, ШҚО, Өскемен қ., Бажов көш., 10</v>
      </c>
      <c r="L197" s="26" t="str">
        <f>VLOOKUP(B197,[1]ПланКаз!A182:M3486,13,0)</f>
        <v>Маусым -Шілде</v>
      </c>
      <c r="M197" s="26" t="str">
        <f>VLOOKUP(B197,[1]ПланКаз!A184:N3488,14,0)</f>
        <v>Шығыс-Қазақстан облысы, Ақсуат а., Тарбағатай ауданы</v>
      </c>
      <c r="N197" s="26" t="s">
        <v>58</v>
      </c>
      <c r="O197" s="26" t="str">
        <f>VLOOKUP(B197,[1]ПланКаз!A183:P3487,16,0)</f>
        <v>2-ші жарты жылдық</v>
      </c>
      <c r="P197" s="26" t="s">
        <v>59</v>
      </c>
      <c r="Q197" s="27" t="s">
        <v>68</v>
      </c>
      <c r="R197" s="26" t="str">
        <f>VLOOKUP(B197,[1]ПланКаз!A182:S3486,19,0)</f>
        <v>Литр (текше дм.)</v>
      </c>
      <c r="S197" s="28">
        <v>1424</v>
      </c>
      <c r="T197" s="28">
        <v>140.18</v>
      </c>
      <c r="U197" s="28">
        <v>199616.32</v>
      </c>
      <c r="V197" s="28">
        <v>223570.27799999999</v>
      </c>
      <c r="W197" s="26"/>
      <c r="X197" s="26" t="s">
        <v>72</v>
      </c>
      <c r="Y197" s="26" t="s">
        <v>61</v>
      </c>
    </row>
    <row r="198" spans="2:25" x14ac:dyDescent="0.2">
      <c r="B198" s="26" t="s">
        <v>264</v>
      </c>
      <c r="C198" s="26" t="s">
        <v>55</v>
      </c>
      <c r="D198" s="26" t="s">
        <v>215</v>
      </c>
      <c r="E198" s="26" t="str">
        <f>VLOOKUP(D198,[1]ЕНС!A:E,2,FALSE)</f>
        <v>Топливо</v>
      </c>
      <c r="F198" s="26" t="str">
        <f>VLOOKUP(D198,[1]ЕНС!A:E,3,FALSE)</f>
        <v>дизельное, температура застывания не выше -10°С, плотность при 20 °С не более 860 кг/м3, летнее, ГОСТ 305-82</v>
      </c>
      <c r="G198" s="26" t="s">
        <v>216</v>
      </c>
      <c r="H198" s="26" t="s">
        <v>10</v>
      </c>
      <c r="I198" s="26">
        <v>0</v>
      </c>
      <c r="J198" s="26">
        <v>631010000</v>
      </c>
      <c r="K198" s="26" t="str">
        <f>VLOOKUP(B198,[1]ПланКаз!A185:M3489,12,0)</f>
        <v>ҚР, ШҚО, Өскемен қ., Бажов көш., 10</v>
      </c>
      <c r="L198" s="26" t="str">
        <f>VLOOKUP(B198,[1]ПланКаз!A183:M3487,13,0)</f>
        <v>Желтоқсан-Қантар</v>
      </c>
      <c r="M198" s="26" t="str">
        <f>VLOOKUP(B198,[1]ПланКаз!A185:N3489,14,0)</f>
        <v>Шығыс-Қазақстан облысы, Бородулиха а.</v>
      </c>
      <c r="N198" s="26" t="s">
        <v>58</v>
      </c>
      <c r="O198" s="26" t="str">
        <f>VLOOKUP(B198,[1]ПланКаз!A184:P3488,16,0)</f>
        <v>1-ші жарты жылдық</v>
      </c>
      <c r="P198" s="26" t="s">
        <v>59</v>
      </c>
      <c r="Q198" s="27" t="s">
        <v>68</v>
      </c>
      <c r="R198" s="26" t="str">
        <f>VLOOKUP(B198,[1]ПланКаз!A183:S3487,19,0)</f>
        <v>Литр (текше дм.)</v>
      </c>
      <c r="S198" s="28">
        <v>4000</v>
      </c>
      <c r="T198" s="28">
        <v>125</v>
      </c>
      <c r="U198" s="28" t="s">
        <v>61</v>
      </c>
      <c r="V198" s="28" t="s">
        <v>61</v>
      </c>
      <c r="W198" s="26" t="s">
        <v>69</v>
      </c>
      <c r="X198" s="26" t="s">
        <v>62</v>
      </c>
      <c r="Y198" s="26" t="s">
        <v>70</v>
      </c>
    </row>
    <row r="199" spans="2:25" x14ac:dyDescent="0.2">
      <c r="B199" s="26" t="s">
        <v>265</v>
      </c>
      <c r="C199" s="26" t="s">
        <v>55</v>
      </c>
      <c r="D199" s="26" t="s">
        <v>215</v>
      </c>
      <c r="E199" s="26" t="str">
        <f>VLOOKUP(D199,[1]ЕНС!A:E,2,FALSE)</f>
        <v>Топливо</v>
      </c>
      <c r="F199" s="26" t="str">
        <f>VLOOKUP(D199,[1]ЕНС!A:E,3,FALSE)</f>
        <v>дизельное, температура застывания не выше -10°С, плотность при 20 °С не более 860 кг/м3, летнее, ГОСТ 305-82</v>
      </c>
      <c r="G199" s="26" t="s">
        <v>216</v>
      </c>
      <c r="H199" s="26" t="s">
        <v>10</v>
      </c>
      <c r="I199" s="26">
        <v>0</v>
      </c>
      <c r="J199" s="26">
        <v>631010000</v>
      </c>
      <c r="K199" s="26" t="str">
        <f>VLOOKUP(B199,[1]ПланКаз!A186:M3490,12,0)</f>
        <v>ҚР, ШҚО, Өскемен қ., Бажов көш., 10</v>
      </c>
      <c r="L199" s="26" t="str">
        <f>VLOOKUP(B199,[1]ПланКаз!A184:M3488,13,0)</f>
        <v>Қантар - Ақпан</v>
      </c>
      <c r="M199" s="26" t="str">
        <f>VLOOKUP(B199,[1]ПланКаз!A186:N3490,14,0)</f>
        <v>Шығыс-Қазақстан облысы, Бородулиха а.</v>
      </c>
      <c r="N199" s="26" t="s">
        <v>58</v>
      </c>
      <c r="O199" s="26" t="str">
        <f>VLOOKUP(B199,[1]ПланКаз!A185:P3489,16,0)</f>
        <v>1-ші жарты жылдық</v>
      </c>
      <c r="P199" s="26" t="s">
        <v>59</v>
      </c>
      <c r="Q199" s="27" t="s">
        <v>68</v>
      </c>
      <c r="R199" s="26" t="str">
        <f>VLOOKUP(B199,[1]ПланКаз!A184:S3488,19,0)</f>
        <v>Литр (текше дм.)</v>
      </c>
      <c r="S199" s="28">
        <v>3570</v>
      </c>
      <c r="T199" s="28">
        <v>140.18</v>
      </c>
      <c r="U199" s="28" t="s">
        <v>61</v>
      </c>
      <c r="V199" s="28" t="s">
        <v>61</v>
      </c>
      <c r="W199" s="26"/>
      <c r="X199" s="26" t="s">
        <v>72</v>
      </c>
      <c r="Y199" s="26" t="s">
        <v>73</v>
      </c>
    </row>
    <row r="200" spans="2:25" x14ac:dyDescent="0.2">
      <c r="B200" s="26" t="s">
        <v>266</v>
      </c>
      <c r="C200" s="26" t="s">
        <v>55</v>
      </c>
      <c r="D200" s="26" t="s">
        <v>215</v>
      </c>
      <c r="E200" s="26" t="str">
        <f>VLOOKUP(D200,[1]ЕНС!A:E,2,FALSE)</f>
        <v>Топливо</v>
      </c>
      <c r="F200" s="26" t="str">
        <f>VLOOKUP(D200,[1]ЕНС!A:E,3,FALSE)</f>
        <v>дизельное, температура застывания не выше -10°С, плотность при 20 °С не более 860 кг/м3, летнее, ГОСТ 305-82</v>
      </c>
      <c r="G200" s="26" t="s">
        <v>216</v>
      </c>
      <c r="H200" s="26" t="s">
        <v>10</v>
      </c>
      <c r="I200" s="26">
        <v>0</v>
      </c>
      <c r="J200" s="26">
        <v>631010000</v>
      </c>
      <c r="K200" s="26" t="str">
        <f>VLOOKUP(B200,[1]ПланКаз!A187:M3491,12,0)</f>
        <v>ҚР, ШҚО, Өскемен қ., Бажов көш., 10</v>
      </c>
      <c r="L200" s="26" t="str">
        <f>VLOOKUP(B200,[1]ПланКаз!A185:M3489,13,0)</f>
        <v>Ақпан - Наурыз</v>
      </c>
      <c r="M200" s="26" t="str">
        <f>VLOOKUP(B200,[1]ПланКаз!A187:N3491,14,0)</f>
        <v>Шығыс-Қазақстан облысы, Бородулиха а.</v>
      </c>
      <c r="N200" s="26" t="s">
        <v>58</v>
      </c>
      <c r="O200" s="26" t="str">
        <f>VLOOKUP(B200,[1]ПланКаз!A186:P3490,16,0)</f>
        <v>1-ші жарты жылдық</v>
      </c>
      <c r="P200" s="26" t="s">
        <v>59</v>
      </c>
      <c r="Q200" s="27" t="s">
        <v>68</v>
      </c>
      <c r="R200" s="26" t="str">
        <f>VLOOKUP(B200,[1]ПланКаз!A185:S3489,19,0)</f>
        <v>Литр (текше дм.)</v>
      </c>
      <c r="S200" s="28">
        <v>2499</v>
      </c>
      <c r="T200" s="28">
        <v>140.18</v>
      </c>
      <c r="U200" s="28">
        <v>350309.82</v>
      </c>
      <c r="V200" s="28">
        <v>392346.99800000002</v>
      </c>
      <c r="W200" s="26"/>
      <c r="X200" s="26" t="s">
        <v>72</v>
      </c>
      <c r="Y200" s="26" t="s">
        <v>61</v>
      </c>
    </row>
    <row r="201" spans="2:25" x14ac:dyDescent="0.2">
      <c r="B201" s="26" t="s">
        <v>267</v>
      </c>
      <c r="C201" s="26" t="s">
        <v>55</v>
      </c>
      <c r="D201" s="26" t="s">
        <v>215</v>
      </c>
      <c r="E201" s="26" t="str">
        <f>VLOOKUP(D201,[1]ЕНС!A:E,2,FALSE)</f>
        <v>Топливо</v>
      </c>
      <c r="F201" s="26" t="str">
        <f>VLOOKUP(D201,[1]ЕНС!A:E,3,FALSE)</f>
        <v>дизельное, температура застывания не выше -10°С, плотность при 20 °С не более 860 кг/м3, летнее, ГОСТ 305-82</v>
      </c>
      <c r="G201" s="26" t="s">
        <v>216</v>
      </c>
      <c r="H201" s="26" t="s">
        <v>10</v>
      </c>
      <c r="I201" s="26">
        <v>0</v>
      </c>
      <c r="J201" s="26">
        <v>631010000</v>
      </c>
      <c r="K201" s="26" t="str">
        <f>VLOOKUP(B201,[1]ПланКаз!A188:M3492,12,0)</f>
        <v>ҚР, ШҚО, Өскемен қ., Бажов көш., 10</v>
      </c>
      <c r="L201" s="26" t="str">
        <f>VLOOKUP(B201,[1]ПланКаз!A186:M3490,13,0)</f>
        <v>Маусым-Шілде</v>
      </c>
      <c r="M201" s="26" t="str">
        <f>VLOOKUP(B201,[1]ПланКаз!A188:N3492,14,0)</f>
        <v>Шығыс-Қазақстан облысы, Бородулиха а.</v>
      </c>
      <c r="N201" s="26" t="s">
        <v>58</v>
      </c>
      <c r="O201" s="26" t="str">
        <f>VLOOKUP(B201,[1]ПланКаз!A187:P3491,16,0)</f>
        <v>2-ші жарты жылдық</v>
      </c>
      <c r="P201" s="26" t="s">
        <v>59</v>
      </c>
      <c r="Q201" s="27" t="s">
        <v>68</v>
      </c>
      <c r="R201" s="26" t="str">
        <f>VLOOKUP(B201,[1]ПланКаз!A186:S3490,19,0)</f>
        <v>Литр (текше дм.)</v>
      </c>
      <c r="S201" s="28">
        <v>4000</v>
      </c>
      <c r="T201" s="28">
        <v>125</v>
      </c>
      <c r="U201" s="28" t="s">
        <v>61</v>
      </c>
      <c r="V201" s="28" t="s">
        <v>61</v>
      </c>
      <c r="W201" s="26" t="s">
        <v>69</v>
      </c>
      <c r="X201" s="26" t="s">
        <v>72</v>
      </c>
      <c r="Y201" s="26" t="s">
        <v>77</v>
      </c>
    </row>
    <row r="202" spans="2:25" x14ac:dyDescent="0.2">
      <c r="B202" s="26" t="s">
        <v>268</v>
      </c>
      <c r="C202" s="26" t="s">
        <v>55</v>
      </c>
      <c r="D202" s="26" t="s">
        <v>215</v>
      </c>
      <c r="E202" s="26" t="str">
        <f>VLOOKUP(D202,[1]ЕНС!A:E,2,FALSE)</f>
        <v>Топливо</v>
      </c>
      <c r="F202" s="26" t="str">
        <f>VLOOKUP(D202,[1]ЕНС!A:E,3,FALSE)</f>
        <v>дизельное, температура застывания не выше -10°С, плотность при 20 °С не более 860 кг/м3, летнее, ГОСТ 305-82</v>
      </c>
      <c r="G202" s="26" t="s">
        <v>216</v>
      </c>
      <c r="H202" s="26" t="s">
        <v>10</v>
      </c>
      <c r="I202" s="26">
        <v>0</v>
      </c>
      <c r="J202" s="26">
        <v>631010000</v>
      </c>
      <c r="K202" s="26" t="str">
        <f>VLOOKUP(B202,[1]ПланКаз!A189:M3493,12,0)</f>
        <v>ҚР, ШҚО, Өскемен қ., Бажов көш., 10</v>
      </c>
      <c r="L202" s="26" t="str">
        <f>VLOOKUP(B202,[1]ПланКаз!A187:M3491,13,0)</f>
        <v>Мамыр - Маусым</v>
      </c>
      <c r="M202" s="26" t="str">
        <f>VLOOKUP(B202,[1]ПланКаз!A189:N3493,14,0)</f>
        <v>Шығыс-Қазақстан облысы, Бородулиха а.</v>
      </c>
      <c r="N202" s="26" t="s">
        <v>58</v>
      </c>
      <c r="O202" s="26" t="str">
        <f>VLOOKUP(B202,[1]ПланКаз!A188:P3492,16,0)</f>
        <v>2-ші жарты жылдық</v>
      </c>
      <c r="P202" s="26" t="s">
        <v>59</v>
      </c>
      <c r="Q202" s="27" t="s">
        <v>68</v>
      </c>
      <c r="R202" s="26" t="str">
        <f>VLOOKUP(B202,[1]ПланКаз!A187:S3491,19,0)</f>
        <v>Литр (текше дм.)</v>
      </c>
      <c r="S202" s="28">
        <v>3570</v>
      </c>
      <c r="T202" s="28">
        <v>140.18</v>
      </c>
      <c r="U202" s="28" t="s">
        <v>61</v>
      </c>
      <c r="V202" s="28" t="s">
        <v>61</v>
      </c>
      <c r="W202" s="26" t="s">
        <v>69</v>
      </c>
      <c r="X202" s="26" t="s">
        <v>72</v>
      </c>
      <c r="Y202" s="26" t="s">
        <v>79</v>
      </c>
    </row>
    <row r="203" spans="2:25" x14ac:dyDescent="0.2">
      <c r="B203" s="26" t="s">
        <v>269</v>
      </c>
      <c r="C203" s="26" t="s">
        <v>55</v>
      </c>
      <c r="D203" s="26" t="s">
        <v>215</v>
      </c>
      <c r="E203" s="26" t="str">
        <f>VLOOKUP(D203,[1]ЕНС!A:E,2,FALSE)</f>
        <v>Топливо</v>
      </c>
      <c r="F203" s="26" t="str">
        <f>VLOOKUP(D203,[1]ЕНС!A:E,3,FALSE)</f>
        <v>дизельное, температура застывания не выше -10°С, плотность при 20 °С не более 860 кг/м3, летнее, ГОСТ 305-82</v>
      </c>
      <c r="G203" s="26" t="s">
        <v>216</v>
      </c>
      <c r="H203" s="26" t="s">
        <v>10</v>
      </c>
      <c r="I203" s="26">
        <v>0</v>
      </c>
      <c r="J203" s="26">
        <v>631010000</v>
      </c>
      <c r="K203" s="26" t="str">
        <f>VLOOKUP(B203,[1]ПланКаз!A190:M3494,12,0)</f>
        <v>ҚР, ШҚО, Өскемен қ., Бажов көш., 10</v>
      </c>
      <c r="L203" s="26" t="str">
        <f>VLOOKUP(B203,[1]ПланКаз!A188:M3492,13,0)</f>
        <v>Маусым -Шілде</v>
      </c>
      <c r="M203" s="26" t="str">
        <f>VLOOKUP(B203,[1]ПланКаз!A190:N3494,14,0)</f>
        <v>Шығыс-Қазақстан облысы, Бородулиха а.</v>
      </c>
      <c r="N203" s="26" t="s">
        <v>58</v>
      </c>
      <c r="O203" s="26" t="str">
        <f>VLOOKUP(B203,[1]ПланКаз!A189:P3493,16,0)</f>
        <v>2-ші жарты жылдық</v>
      </c>
      <c r="P203" s="26" t="s">
        <v>59</v>
      </c>
      <c r="Q203" s="27" t="s">
        <v>68</v>
      </c>
      <c r="R203" s="26" t="str">
        <f>VLOOKUP(B203,[1]ПланКаз!A188:S3492,19,0)</f>
        <v>Литр (текше дм.)</v>
      </c>
      <c r="S203" s="28">
        <v>2856</v>
      </c>
      <c r="T203" s="28">
        <v>140.18</v>
      </c>
      <c r="U203" s="28">
        <v>400354.08</v>
      </c>
      <c r="V203" s="28">
        <v>448396.57</v>
      </c>
      <c r="W203" s="26"/>
      <c r="X203" s="26" t="s">
        <v>72</v>
      </c>
      <c r="Y203" s="26" t="s">
        <v>61</v>
      </c>
    </row>
    <row r="204" spans="2:25" x14ac:dyDescent="0.2">
      <c r="B204" s="26" t="s">
        <v>270</v>
      </c>
      <c r="C204" s="26" t="s">
        <v>55</v>
      </c>
      <c r="D204" s="26" t="s">
        <v>215</v>
      </c>
      <c r="E204" s="26" t="str">
        <f>VLOOKUP(D204,[1]ЕНС!A:E,2,FALSE)</f>
        <v>Топливо</v>
      </c>
      <c r="F204" s="26" t="str">
        <f>VLOOKUP(D204,[1]ЕНС!A:E,3,FALSE)</f>
        <v>дизельное, температура застывания не выше -10°С, плотность при 20 °С не более 860 кг/м3, летнее, ГОСТ 305-82</v>
      </c>
      <c r="G204" s="26" t="s">
        <v>216</v>
      </c>
      <c r="H204" s="26" t="s">
        <v>10</v>
      </c>
      <c r="I204" s="26">
        <v>0</v>
      </c>
      <c r="J204" s="26">
        <v>631010000</v>
      </c>
      <c r="K204" s="26" t="str">
        <f>VLOOKUP(B204,[1]ПланКаз!A191:M3495,12,0)</f>
        <v>ҚР, ШҚО, Өскемен қ., Бажов көш., 10</v>
      </c>
      <c r="L204" s="26" t="str">
        <f>VLOOKUP(B204,[1]ПланКаз!A189:M3493,13,0)</f>
        <v>Желтоқсан-Қантар</v>
      </c>
      <c r="M204" s="26" t="str">
        <f>VLOOKUP(B204,[1]ПланКаз!A191:N3495,14,0)</f>
        <v>Шығыс-Қазақстан облысы, Қабанбай а.</v>
      </c>
      <c r="N204" s="26" t="s">
        <v>58</v>
      </c>
      <c r="O204" s="26" t="str">
        <f>VLOOKUP(B204,[1]ПланКаз!A190:P3494,16,0)</f>
        <v>1-ші жарты жылдық</v>
      </c>
      <c r="P204" s="26" t="s">
        <v>59</v>
      </c>
      <c r="Q204" s="27" t="s">
        <v>68</v>
      </c>
      <c r="R204" s="26" t="str">
        <f>VLOOKUP(B204,[1]ПланКаз!A189:S3493,19,0)</f>
        <v>Литр (текше дм.)</v>
      </c>
      <c r="S204" s="28">
        <v>1500</v>
      </c>
      <c r="T204" s="28">
        <v>125</v>
      </c>
      <c r="U204" s="28" t="s">
        <v>61</v>
      </c>
      <c r="V204" s="28" t="s">
        <v>61</v>
      </c>
      <c r="W204" s="26" t="s">
        <v>69</v>
      </c>
      <c r="X204" s="26" t="s">
        <v>62</v>
      </c>
      <c r="Y204" s="26" t="s">
        <v>70</v>
      </c>
    </row>
    <row r="205" spans="2:25" x14ac:dyDescent="0.2">
      <c r="B205" s="26" t="s">
        <v>271</v>
      </c>
      <c r="C205" s="26" t="s">
        <v>55</v>
      </c>
      <c r="D205" s="26" t="s">
        <v>215</v>
      </c>
      <c r="E205" s="26" t="str">
        <f>VLOOKUP(D205,[1]ЕНС!A:E,2,FALSE)</f>
        <v>Топливо</v>
      </c>
      <c r="F205" s="26" t="str">
        <f>VLOOKUP(D205,[1]ЕНС!A:E,3,FALSE)</f>
        <v>дизельное, температура застывания не выше -10°С, плотность при 20 °С не более 860 кг/м3, летнее, ГОСТ 305-82</v>
      </c>
      <c r="G205" s="26" t="s">
        <v>216</v>
      </c>
      <c r="H205" s="26" t="s">
        <v>10</v>
      </c>
      <c r="I205" s="26">
        <v>0</v>
      </c>
      <c r="J205" s="26">
        <v>631010000</v>
      </c>
      <c r="K205" s="26" t="str">
        <f>VLOOKUP(B205,[1]ПланКаз!A192:M3496,12,0)</f>
        <v>ҚР, ШҚО, Өскемен қ., Бажов көш., 10</v>
      </c>
      <c r="L205" s="26" t="str">
        <f>VLOOKUP(B205,[1]ПланКаз!A190:M3494,13,0)</f>
        <v>Қантар - Ақпан</v>
      </c>
      <c r="M205" s="26" t="str">
        <f>VLOOKUP(B205,[1]ПланКаз!A192:N3496,14,0)</f>
        <v>Шығыс-Қазақстан облысы, Қабанбай а.</v>
      </c>
      <c r="N205" s="26" t="s">
        <v>58</v>
      </c>
      <c r="O205" s="26" t="str">
        <f>VLOOKUP(B205,[1]ПланКаз!A191:P3495,16,0)</f>
        <v>1-ші жарты жылдық</v>
      </c>
      <c r="P205" s="26" t="s">
        <v>59</v>
      </c>
      <c r="Q205" s="27" t="s">
        <v>68</v>
      </c>
      <c r="R205" s="26" t="str">
        <f>VLOOKUP(B205,[1]ПланКаз!A190:S3494,19,0)</f>
        <v>Литр (текше дм.)</v>
      </c>
      <c r="S205" s="28">
        <v>1340</v>
      </c>
      <c r="T205" s="28">
        <v>140.18</v>
      </c>
      <c r="U205" s="28" t="s">
        <v>61</v>
      </c>
      <c r="V205" s="28" t="s">
        <v>61</v>
      </c>
      <c r="W205" s="26"/>
      <c r="X205" s="26" t="s">
        <v>72</v>
      </c>
      <c r="Y205" s="26" t="s">
        <v>73</v>
      </c>
    </row>
    <row r="206" spans="2:25" x14ac:dyDescent="0.2">
      <c r="B206" s="26" t="s">
        <v>272</v>
      </c>
      <c r="C206" s="26" t="s">
        <v>55</v>
      </c>
      <c r="D206" s="26" t="s">
        <v>215</v>
      </c>
      <c r="E206" s="26" t="str">
        <f>VLOOKUP(D206,[1]ЕНС!A:E,2,FALSE)</f>
        <v>Топливо</v>
      </c>
      <c r="F206" s="26" t="str">
        <f>VLOOKUP(D206,[1]ЕНС!A:E,3,FALSE)</f>
        <v>дизельное, температура застывания не выше -10°С, плотность при 20 °С не более 860 кг/м3, летнее, ГОСТ 305-82</v>
      </c>
      <c r="G206" s="26" t="s">
        <v>216</v>
      </c>
      <c r="H206" s="26" t="s">
        <v>10</v>
      </c>
      <c r="I206" s="26">
        <v>0</v>
      </c>
      <c r="J206" s="26">
        <v>631010000</v>
      </c>
      <c r="K206" s="26" t="str">
        <f>VLOOKUP(B206,[1]ПланКаз!A193:M3497,12,0)</f>
        <v>ҚР, ШҚО, Өскемен қ., Бажов көш., 10</v>
      </c>
      <c r="L206" s="26" t="str">
        <f>VLOOKUP(B206,[1]ПланКаз!A191:M3495,13,0)</f>
        <v>Ақпан - Наурыз</v>
      </c>
      <c r="M206" s="26" t="str">
        <f>VLOOKUP(B206,[1]ПланКаз!A193:N3497,14,0)</f>
        <v>Шығыс-Қазақстан облысы, Қабанбай а.</v>
      </c>
      <c r="N206" s="26" t="s">
        <v>58</v>
      </c>
      <c r="O206" s="26" t="str">
        <f>VLOOKUP(B206,[1]ПланКаз!A192:P3496,16,0)</f>
        <v>1-ші жарты жылдық</v>
      </c>
      <c r="P206" s="26" t="s">
        <v>59</v>
      </c>
      <c r="Q206" s="27" t="s">
        <v>68</v>
      </c>
      <c r="R206" s="26" t="str">
        <f>VLOOKUP(B206,[1]ПланКаз!A191:S3495,19,0)</f>
        <v>Литр (текше дм.)</v>
      </c>
      <c r="S206" s="28">
        <v>938</v>
      </c>
      <c r="T206" s="28">
        <v>140.18</v>
      </c>
      <c r="U206" s="28">
        <v>131488.84</v>
      </c>
      <c r="V206" s="28">
        <v>147267.50099999999</v>
      </c>
      <c r="W206" s="26"/>
      <c r="X206" s="26" t="s">
        <v>72</v>
      </c>
      <c r="Y206" s="26" t="s">
        <v>61</v>
      </c>
    </row>
    <row r="207" spans="2:25" x14ac:dyDescent="0.2">
      <c r="B207" s="26" t="s">
        <v>273</v>
      </c>
      <c r="C207" s="26" t="s">
        <v>55</v>
      </c>
      <c r="D207" s="26" t="s">
        <v>215</v>
      </c>
      <c r="E207" s="26" t="str">
        <f>VLOOKUP(D207,[1]ЕНС!A:E,2,FALSE)</f>
        <v>Топливо</v>
      </c>
      <c r="F207" s="26" t="str">
        <f>VLOOKUP(D207,[1]ЕНС!A:E,3,FALSE)</f>
        <v>дизельное, температура застывания не выше -10°С, плотность при 20 °С не более 860 кг/м3, летнее, ГОСТ 305-82</v>
      </c>
      <c r="G207" s="26" t="s">
        <v>216</v>
      </c>
      <c r="H207" s="26" t="s">
        <v>10</v>
      </c>
      <c r="I207" s="26">
        <v>0</v>
      </c>
      <c r="J207" s="26">
        <v>631010000</v>
      </c>
      <c r="K207" s="26" t="str">
        <f>VLOOKUP(B207,[1]ПланКаз!A194:M3498,12,0)</f>
        <v>ҚР, ШҚО, Өскемен қ., Бажов көш., 10</v>
      </c>
      <c r="L207" s="26" t="str">
        <f>VLOOKUP(B207,[1]ПланКаз!A192:M3496,13,0)</f>
        <v>Маусым-Шілде</v>
      </c>
      <c r="M207" s="26" t="str">
        <f>VLOOKUP(B207,[1]ПланКаз!A194:N3498,14,0)</f>
        <v>Шығыс-Қазақстан облысы, Қабанбай а.</v>
      </c>
      <c r="N207" s="26" t="s">
        <v>58</v>
      </c>
      <c r="O207" s="26" t="str">
        <f>VLOOKUP(B207,[1]ПланКаз!A193:P3497,16,0)</f>
        <v>2-ші жарты жылдық</v>
      </c>
      <c r="P207" s="26" t="s">
        <v>59</v>
      </c>
      <c r="Q207" s="27" t="s">
        <v>68</v>
      </c>
      <c r="R207" s="26" t="str">
        <f>VLOOKUP(B207,[1]ПланКаз!A192:S3496,19,0)</f>
        <v>Литр (текше дм.)</v>
      </c>
      <c r="S207" s="28">
        <v>1130</v>
      </c>
      <c r="T207" s="28">
        <v>125</v>
      </c>
      <c r="U207" s="28" t="s">
        <v>61</v>
      </c>
      <c r="V207" s="28" t="s">
        <v>61</v>
      </c>
      <c r="W207" s="26" t="s">
        <v>69</v>
      </c>
      <c r="X207" s="26" t="s">
        <v>72</v>
      </c>
      <c r="Y207" s="26" t="s">
        <v>77</v>
      </c>
    </row>
    <row r="208" spans="2:25" x14ac:dyDescent="0.2">
      <c r="B208" s="26" t="s">
        <v>274</v>
      </c>
      <c r="C208" s="26" t="s">
        <v>55</v>
      </c>
      <c r="D208" s="26" t="s">
        <v>215</v>
      </c>
      <c r="E208" s="26" t="str">
        <f>VLOOKUP(D208,[1]ЕНС!A:E,2,FALSE)</f>
        <v>Топливо</v>
      </c>
      <c r="F208" s="26" t="str">
        <f>VLOOKUP(D208,[1]ЕНС!A:E,3,FALSE)</f>
        <v>дизельное, температура застывания не выше -10°С, плотность при 20 °С не более 860 кг/м3, летнее, ГОСТ 305-82</v>
      </c>
      <c r="G208" s="26" t="s">
        <v>216</v>
      </c>
      <c r="H208" s="26" t="s">
        <v>10</v>
      </c>
      <c r="I208" s="26">
        <v>0</v>
      </c>
      <c r="J208" s="26">
        <v>631010000</v>
      </c>
      <c r="K208" s="26" t="str">
        <f>VLOOKUP(B208,[1]ПланКаз!A195:M3499,12,0)</f>
        <v>ҚР, ШҚО, Өскемен қ., Бажов көш., 10</v>
      </c>
      <c r="L208" s="26" t="str">
        <f>VLOOKUP(B208,[1]ПланКаз!A193:M3497,13,0)</f>
        <v>Мамыр - Маусым</v>
      </c>
      <c r="M208" s="26" t="str">
        <f>VLOOKUP(B208,[1]ПланКаз!A195:N3499,14,0)</f>
        <v>Шығыс-Қазақстан облысы, Қабанбай а.</v>
      </c>
      <c r="N208" s="26" t="s">
        <v>58</v>
      </c>
      <c r="O208" s="26" t="str">
        <f>VLOOKUP(B208,[1]ПланКаз!A194:P3498,16,0)</f>
        <v>2-ші жарты жылдық</v>
      </c>
      <c r="P208" s="26" t="s">
        <v>59</v>
      </c>
      <c r="Q208" s="27" t="s">
        <v>68</v>
      </c>
      <c r="R208" s="26" t="str">
        <f>VLOOKUP(B208,[1]ПланКаз!A193:S3497,19,0)</f>
        <v>Литр (текше дм.)</v>
      </c>
      <c r="S208" s="28">
        <v>1000</v>
      </c>
      <c r="T208" s="28">
        <v>140.18</v>
      </c>
      <c r="U208" s="28" t="s">
        <v>61</v>
      </c>
      <c r="V208" s="28" t="s">
        <v>61</v>
      </c>
      <c r="W208" s="26" t="s">
        <v>69</v>
      </c>
      <c r="X208" s="26" t="s">
        <v>72</v>
      </c>
      <c r="Y208" s="26" t="s">
        <v>79</v>
      </c>
    </row>
    <row r="209" spans="2:25" x14ac:dyDescent="0.2">
      <c r="B209" s="26" t="s">
        <v>275</v>
      </c>
      <c r="C209" s="26" t="s">
        <v>55</v>
      </c>
      <c r="D209" s="26" t="s">
        <v>215</v>
      </c>
      <c r="E209" s="26" t="str">
        <f>VLOOKUP(D209,[1]ЕНС!A:E,2,FALSE)</f>
        <v>Топливо</v>
      </c>
      <c r="F209" s="26" t="str">
        <f>VLOOKUP(D209,[1]ЕНС!A:E,3,FALSE)</f>
        <v>дизельное, температура застывания не выше -10°С, плотность при 20 °С не более 860 кг/м3, летнее, ГОСТ 305-82</v>
      </c>
      <c r="G209" s="26" t="s">
        <v>216</v>
      </c>
      <c r="H209" s="26" t="s">
        <v>10</v>
      </c>
      <c r="I209" s="26">
        <v>0</v>
      </c>
      <c r="J209" s="26">
        <v>631010000</v>
      </c>
      <c r="K209" s="26" t="str">
        <f>VLOOKUP(B209,[1]ПланКаз!A196:M3500,12,0)</f>
        <v>ҚР, ШҚО, Өскемен қ., Бажов көш., 10</v>
      </c>
      <c r="L209" s="26" t="str">
        <f>VLOOKUP(B209,[1]ПланКаз!A194:M3498,13,0)</f>
        <v>Маусым -Шілде</v>
      </c>
      <c r="M209" s="26" t="str">
        <f>VLOOKUP(B209,[1]ПланКаз!A196:N3500,14,0)</f>
        <v>Шығыс-Қазақстан облысы, Қабанбай а.</v>
      </c>
      <c r="N209" s="26" t="s">
        <v>58</v>
      </c>
      <c r="O209" s="26" t="str">
        <f>VLOOKUP(B209,[1]ПланКаз!A195:P3499,16,0)</f>
        <v>2-ші жарты жылдық</v>
      </c>
      <c r="P209" s="26" t="s">
        <v>59</v>
      </c>
      <c r="Q209" s="27" t="s">
        <v>68</v>
      </c>
      <c r="R209" s="26" t="str">
        <f>VLOOKUP(B209,[1]ПланКаз!A194:S3498,19,0)</f>
        <v>Литр (текше дм.)</v>
      </c>
      <c r="S209" s="28">
        <v>766</v>
      </c>
      <c r="T209" s="28">
        <v>140.18</v>
      </c>
      <c r="U209" s="28">
        <v>107377.88</v>
      </c>
      <c r="V209" s="28">
        <v>120263.226</v>
      </c>
      <c r="W209" s="26"/>
      <c r="X209" s="26" t="s">
        <v>72</v>
      </c>
      <c r="Y209" s="26" t="s">
        <v>61</v>
      </c>
    </row>
    <row r="210" spans="2:25" x14ac:dyDescent="0.2">
      <c r="B210" s="26" t="s">
        <v>276</v>
      </c>
      <c r="C210" s="26" t="s">
        <v>55</v>
      </c>
      <c r="D210" s="26" t="s">
        <v>215</v>
      </c>
      <c r="E210" s="26" t="str">
        <f>VLOOKUP(D210,[1]ЕНС!A:E,2,FALSE)</f>
        <v>Топливо</v>
      </c>
      <c r="F210" s="26" t="str">
        <f>VLOOKUP(D210,[1]ЕНС!A:E,3,FALSE)</f>
        <v>дизельное, температура застывания не выше -10°С, плотность при 20 °С не более 860 кг/м3, летнее, ГОСТ 305-82</v>
      </c>
      <c r="G210" s="26" t="s">
        <v>216</v>
      </c>
      <c r="H210" s="26" t="s">
        <v>10</v>
      </c>
      <c r="I210" s="26">
        <v>0</v>
      </c>
      <c r="J210" s="26">
        <v>631010000</v>
      </c>
      <c r="K210" s="26" t="str">
        <f>VLOOKUP(B210,[1]ПланКаз!A197:M3501,12,0)</f>
        <v>ҚР, ШҚО, Өскемен қ., Бажов көш., 10</v>
      </c>
      <c r="L210" s="26" t="str">
        <f>VLOOKUP(B210,[1]ПланКаз!A195:M3499,13,0)</f>
        <v>Желтоқсан-Қантар</v>
      </c>
      <c r="M210" s="26" t="str">
        <f>VLOOKUP(B210,[1]ПланКаз!A197:N3501,14,0)</f>
        <v>Шығыс-Қазақстан облысы, Қараауыл а.</v>
      </c>
      <c r="N210" s="26" t="s">
        <v>58</v>
      </c>
      <c r="O210" s="26" t="str">
        <f>VLOOKUP(B210,[1]ПланКаз!A196:P3500,16,0)</f>
        <v>1-ші жарты жылдық</v>
      </c>
      <c r="P210" s="26" t="s">
        <v>59</v>
      </c>
      <c r="Q210" s="27" t="s">
        <v>68</v>
      </c>
      <c r="R210" s="26" t="str">
        <f>VLOOKUP(B210,[1]ПланКаз!A195:S3499,19,0)</f>
        <v>Литр (текше дм.)</v>
      </c>
      <c r="S210" s="28">
        <v>6100</v>
      </c>
      <c r="T210" s="28">
        <v>125</v>
      </c>
      <c r="U210" s="28" t="s">
        <v>61</v>
      </c>
      <c r="V210" s="28" t="s">
        <v>61</v>
      </c>
      <c r="W210" s="26" t="s">
        <v>69</v>
      </c>
      <c r="X210" s="26" t="s">
        <v>62</v>
      </c>
      <c r="Y210" s="26" t="s">
        <v>70</v>
      </c>
    </row>
    <row r="211" spans="2:25" x14ac:dyDescent="0.2">
      <c r="B211" s="26" t="s">
        <v>277</v>
      </c>
      <c r="C211" s="26" t="s">
        <v>55</v>
      </c>
      <c r="D211" s="26" t="s">
        <v>215</v>
      </c>
      <c r="E211" s="26" t="str">
        <f>VLOOKUP(D211,[1]ЕНС!A:E,2,FALSE)</f>
        <v>Топливо</v>
      </c>
      <c r="F211" s="26" t="str">
        <f>VLOOKUP(D211,[1]ЕНС!A:E,3,FALSE)</f>
        <v>дизельное, температура застывания не выше -10°С, плотность при 20 °С не более 860 кг/м3, летнее, ГОСТ 305-82</v>
      </c>
      <c r="G211" s="26" t="s">
        <v>216</v>
      </c>
      <c r="H211" s="26" t="s">
        <v>10</v>
      </c>
      <c r="I211" s="26">
        <v>0</v>
      </c>
      <c r="J211" s="26">
        <v>631010000</v>
      </c>
      <c r="K211" s="26" t="str">
        <f>VLOOKUP(B211,[1]ПланКаз!A198:M3502,12,0)</f>
        <v>ҚР, ШҚО, Өскемен қ., Бажов көш., 10</v>
      </c>
      <c r="L211" s="26" t="str">
        <f>VLOOKUP(B211,[1]ПланКаз!A196:M3500,13,0)</f>
        <v>Қантар - Ақпан</v>
      </c>
      <c r="M211" s="26" t="str">
        <f>VLOOKUP(B211,[1]ПланКаз!A198:N3502,14,0)</f>
        <v>Шығыс-Қазақстан облысы, Қараауыл а.</v>
      </c>
      <c r="N211" s="26" t="s">
        <v>58</v>
      </c>
      <c r="O211" s="26" t="str">
        <f>VLOOKUP(B211,[1]ПланКаз!A197:P3501,16,0)</f>
        <v>1-ші жарты жылдық</v>
      </c>
      <c r="P211" s="26" t="s">
        <v>59</v>
      </c>
      <c r="Q211" s="27" t="s">
        <v>68</v>
      </c>
      <c r="R211" s="26" t="str">
        <f>VLOOKUP(B211,[1]ПланКаз!A196:S3500,19,0)</f>
        <v>Литр (текше дм.)</v>
      </c>
      <c r="S211" s="28">
        <v>5440</v>
      </c>
      <c r="T211" s="28">
        <v>140.18</v>
      </c>
      <c r="U211" s="28" t="s">
        <v>61</v>
      </c>
      <c r="V211" s="28" t="s">
        <v>61</v>
      </c>
      <c r="W211" s="26"/>
      <c r="X211" s="26" t="s">
        <v>72</v>
      </c>
      <c r="Y211" s="26" t="s">
        <v>73</v>
      </c>
    </row>
    <row r="212" spans="2:25" x14ac:dyDescent="0.2">
      <c r="B212" s="26" t="s">
        <v>278</v>
      </c>
      <c r="C212" s="26" t="s">
        <v>55</v>
      </c>
      <c r="D212" s="26" t="s">
        <v>215</v>
      </c>
      <c r="E212" s="26" t="str">
        <f>VLOOKUP(D212,[1]ЕНС!A:E,2,FALSE)</f>
        <v>Топливо</v>
      </c>
      <c r="F212" s="26" t="str">
        <f>VLOOKUP(D212,[1]ЕНС!A:E,3,FALSE)</f>
        <v>дизельное, температура застывания не выше -10°С, плотность при 20 °С не более 860 кг/м3, летнее, ГОСТ 305-82</v>
      </c>
      <c r="G212" s="26" t="s">
        <v>216</v>
      </c>
      <c r="H212" s="26" t="s">
        <v>10</v>
      </c>
      <c r="I212" s="26">
        <v>0</v>
      </c>
      <c r="J212" s="26">
        <v>631010000</v>
      </c>
      <c r="K212" s="26" t="str">
        <f>VLOOKUP(B212,[1]ПланКаз!A199:M3503,12,0)</f>
        <v>ҚР, ШҚО, Өскемен қ., Бажов көш., 10</v>
      </c>
      <c r="L212" s="26" t="str">
        <f>VLOOKUP(B212,[1]ПланКаз!A197:M3501,13,0)</f>
        <v>Ақпан - Наурыз</v>
      </c>
      <c r="M212" s="26" t="str">
        <f>VLOOKUP(B212,[1]ПланКаз!A199:N3503,14,0)</f>
        <v>Шығыс-Қазақстан облысы, Қараауыл а.</v>
      </c>
      <c r="N212" s="26" t="s">
        <v>58</v>
      </c>
      <c r="O212" s="26" t="str">
        <f>VLOOKUP(B212,[1]ПланКаз!A198:P3502,16,0)</f>
        <v>1-ші жарты жылдық</v>
      </c>
      <c r="P212" s="26" t="s">
        <v>59</v>
      </c>
      <c r="Q212" s="27" t="s">
        <v>68</v>
      </c>
      <c r="R212" s="26" t="str">
        <f>VLOOKUP(B212,[1]ПланКаз!A197:S3501,19,0)</f>
        <v>Литр (текше дм.)</v>
      </c>
      <c r="S212" s="28">
        <v>3808</v>
      </c>
      <c r="T212" s="28">
        <v>140.18</v>
      </c>
      <c r="U212" s="28">
        <v>533805.43999999994</v>
      </c>
      <c r="V212" s="28">
        <v>597862.09299999999</v>
      </c>
      <c r="W212" s="26"/>
      <c r="X212" s="26" t="s">
        <v>72</v>
      </c>
      <c r="Y212" s="26" t="s">
        <v>61</v>
      </c>
    </row>
    <row r="213" spans="2:25" x14ac:dyDescent="0.2">
      <c r="B213" s="26" t="s">
        <v>279</v>
      </c>
      <c r="C213" s="26" t="s">
        <v>55</v>
      </c>
      <c r="D213" s="26" t="s">
        <v>215</v>
      </c>
      <c r="E213" s="26" t="str">
        <f>VLOOKUP(D213,[1]ЕНС!A:E,2,FALSE)</f>
        <v>Топливо</v>
      </c>
      <c r="F213" s="26" t="str">
        <f>VLOOKUP(D213,[1]ЕНС!A:E,3,FALSE)</f>
        <v>дизельное, температура застывания не выше -10°С, плотность при 20 °С не более 860 кг/м3, летнее, ГОСТ 305-82</v>
      </c>
      <c r="G213" s="26" t="s">
        <v>216</v>
      </c>
      <c r="H213" s="26" t="s">
        <v>10</v>
      </c>
      <c r="I213" s="26">
        <v>0</v>
      </c>
      <c r="J213" s="26">
        <v>631010000</v>
      </c>
      <c r="K213" s="26" t="str">
        <f>VLOOKUP(B213,[1]ПланКаз!A200:M3504,12,0)</f>
        <v>ҚР, ШҚО, Өскемен қ., Бажов көш., 10</v>
      </c>
      <c r="L213" s="26" t="str">
        <f>VLOOKUP(B213,[1]ПланКаз!A198:M3502,13,0)</f>
        <v>Маусым-Шілде</v>
      </c>
      <c r="M213" s="26" t="str">
        <f>VLOOKUP(B213,[1]ПланКаз!A200:N3504,14,0)</f>
        <v>Шығыс-Қазақстан облысы, Қараауыл а.</v>
      </c>
      <c r="N213" s="26" t="s">
        <v>58</v>
      </c>
      <c r="O213" s="26" t="str">
        <f>VLOOKUP(B213,[1]ПланКаз!A199:P3503,16,0)</f>
        <v>2-ші жарты жылдық</v>
      </c>
      <c r="P213" s="26" t="s">
        <v>59</v>
      </c>
      <c r="Q213" s="27" t="s">
        <v>68</v>
      </c>
      <c r="R213" s="26" t="str">
        <f>VLOOKUP(B213,[1]ПланКаз!A198:S3502,19,0)</f>
        <v>Литр (текше дм.)</v>
      </c>
      <c r="S213" s="28">
        <v>5673</v>
      </c>
      <c r="T213" s="28">
        <v>125</v>
      </c>
      <c r="U213" s="28" t="s">
        <v>61</v>
      </c>
      <c r="V213" s="28" t="s">
        <v>61</v>
      </c>
      <c r="W213" s="26" t="s">
        <v>69</v>
      </c>
      <c r="X213" s="26" t="s">
        <v>72</v>
      </c>
      <c r="Y213" s="26" t="s">
        <v>77</v>
      </c>
    </row>
    <row r="214" spans="2:25" x14ac:dyDescent="0.2">
      <c r="B214" s="26" t="s">
        <v>280</v>
      </c>
      <c r="C214" s="26" t="s">
        <v>55</v>
      </c>
      <c r="D214" s="26" t="s">
        <v>215</v>
      </c>
      <c r="E214" s="26" t="str">
        <f>VLOOKUP(D214,[1]ЕНС!A:E,2,FALSE)</f>
        <v>Топливо</v>
      </c>
      <c r="F214" s="26" t="str">
        <f>VLOOKUP(D214,[1]ЕНС!A:E,3,FALSE)</f>
        <v>дизельное, температура застывания не выше -10°С, плотность при 20 °С не более 860 кг/м3, летнее, ГОСТ 305-82</v>
      </c>
      <c r="G214" s="26" t="s">
        <v>216</v>
      </c>
      <c r="H214" s="26" t="s">
        <v>10</v>
      </c>
      <c r="I214" s="26">
        <v>0</v>
      </c>
      <c r="J214" s="26">
        <v>631010000</v>
      </c>
      <c r="K214" s="26" t="str">
        <f>VLOOKUP(B214,[1]ПланКаз!A201:M3505,12,0)</f>
        <v>ҚР, ШҚО, Өскемен қ., Бажов көш., 10</v>
      </c>
      <c r="L214" s="26" t="str">
        <f>VLOOKUP(B214,[1]ПланКаз!A199:M3503,13,0)</f>
        <v>Мамыр - Маусым</v>
      </c>
      <c r="M214" s="26" t="str">
        <f>VLOOKUP(B214,[1]ПланКаз!A201:N3505,14,0)</f>
        <v>Шығыс-Қазақстан облысы, Қараауыл а.</v>
      </c>
      <c r="N214" s="26" t="s">
        <v>58</v>
      </c>
      <c r="O214" s="26" t="str">
        <f>VLOOKUP(B214,[1]ПланКаз!A200:P3504,16,0)</f>
        <v>2-ші жарты жылдық</v>
      </c>
      <c r="P214" s="26" t="s">
        <v>59</v>
      </c>
      <c r="Q214" s="27" t="s">
        <v>68</v>
      </c>
      <c r="R214" s="26" t="str">
        <f>VLOOKUP(B214,[1]ПланКаз!A199:S3503,19,0)</f>
        <v>Литр (текше дм.)</v>
      </c>
      <c r="S214" s="28">
        <v>5060</v>
      </c>
      <c r="T214" s="28">
        <v>140.18</v>
      </c>
      <c r="U214" s="28" t="s">
        <v>61</v>
      </c>
      <c r="V214" s="28" t="s">
        <v>61</v>
      </c>
      <c r="W214" s="26" t="s">
        <v>69</v>
      </c>
      <c r="X214" s="26" t="s">
        <v>72</v>
      </c>
      <c r="Y214" s="26" t="s">
        <v>79</v>
      </c>
    </row>
    <row r="215" spans="2:25" x14ac:dyDescent="0.2">
      <c r="B215" s="26" t="s">
        <v>281</v>
      </c>
      <c r="C215" s="26" t="s">
        <v>55</v>
      </c>
      <c r="D215" s="26" t="s">
        <v>215</v>
      </c>
      <c r="E215" s="26" t="str">
        <f>VLOOKUP(D215,[1]ЕНС!A:E,2,FALSE)</f>
        <v>Топливо</v>
      </c>
      <c r="F215" s="26" t="str">
        <f>VLOOKUP(D215,[1]ЕНС!A:E,3,FALSE)</f>
        <v>дизельное, температура застывания не выше -10°С, плотность при 20 °С не более 860 кг/м3, летнее, ГОСТ 305-82</v>
      </c>
      <c r="G215" s="26" t="s">
        <v>216</v>
      </c>
      <c r="H215" s="26" t="s">
        <v>10</v>
      </c>
      <c r="I215" s="26">
        <v>0</v>
      </c>
      <c r="J215" s="26">
        <v>631010000</v>
      </c>
      <c r="K215" s="26" t="str">
        <f>VLOOKUP(B215,[1]ПланКаз!A202:M3506,12,0)</f>
        <v>ҚР, ШҚО, Өскемен қ., Бажов көш., 10</v>
      </c>
      <c r="L215" s="26" t="str">
        <f>VLOOKUP(B215,[1]ПланКаз!A200:M3504,13,0)</f>
        <v>Маусым -Шілде</v>
      </c>
      <c r="M215" s="26" t="str">
        <f>VLOOKUP(B215,[1]ПланКаз!A202:N3506,14,0)</f>
        <v>Шығыс-Қазақстан облысы, Қараауыл а.</v>
      </c>
      <c r="N215" s="26" t="s">
        <v>58</v>
      </c>
      <c r="O215" s="26" t="str">
        <f>VLOOKUP(B215,[1]ПланКаз!A201:P3505,16,0)</f>
        <v>2-ші жарты жылдық</v>
      </c>
      <c r="P215" s="26" t="s">
        <v>59</v>
      </c>
      <c r="Q215" s="27" t="s">
        <v>68</v>
      </c>
      <c r="R215" s="26" t="str">
        <f>VLOOKUP(B215,[1]ПланКаз!A200:S3504,19,0)</f>
        <v>Литр (текше дм.)</v>
      </c>
      <c r="S215" s="28">
        <v>4367</v>
      </c>
      <c r="T215" s="28">
        <v>140.18</v>
      </c>
      <c r="U215" s="28">
        <v>612166.06000000006</v>
      </c>
      <c r="V215" s="28">
        <v>685625.98699999996</v>
      </c>
      <c r="W215" s="26"/>
      <c r="X215" s="26" t="s">
        <v>72</v>
      </c>
      <c r="Y215" s="26" t="s">
        <v>61</v>
      </c>
    </row>
    <row r="216" spans="2:25" x14ac:dyDescent="0.2">
      <c r="B216" s="26" t="s">
        <v>282</v>
      </c>
      <c r="C216" s="26" t="s">
        <v>55</v>
      </c>
      <c r="D216" s="26" t="s">
        <v>215</v>
      </c>
      <c r="E216" s="26" t="str">
        <f>VLOOKUP(D216,[1]ЕНС!A:E,2,FALSE)</f>
        <v>Топливо</v>
      </c>
      <c r="F216" s="26" t="str">
        <f>VLOOKUP(D216,[1]ЕНС!A:E,3,FALSE)</f>
        <v>дизельное, температура застывания не выше -10°С, плотность при 20 °С не более 860 кг/м3, летнее, ГОСТ 305-82</v>
      </c>
      <c r="G216" s="26" t="s">
        <v>216</v>
      </c>
      <c r="H216" s="26" t="s">
        <v>10</v>
      </c>
      <c r="I216" s="26">
        <v>0</v>
      </c>
      <c r="J216" s="26">
        <v>631010000</v>
      </c>
      <c r="K216" s="26" t="str">
        <f>VLOOKUP(B216,[1]ПланКаз!A203:M3507,12,0)</f>
        <v>ҚР, ШҚО, Өскемен қ., Бажов көш., 10</v>
      </c>
      <c r="L216" s="26" t="str">
        <f>VLOOKUP(B216,[1]ПланКаз!A201:M3505,13,0)</f>
        <v>Желтоқсан-Қантар</v>
      </c>
      <c r="M216" s="26" t="str">
        <f>VLOOKUP(B216,[1]ПланКаз!A203:N3507,14,0)</f>
        <v>Шығыс-Қазақстан облысы, Қатонқарағай а.</v>
      </c>
      <c r="N216" s="26" t="s">
        <v>58</v>
      </c>
      <c r="O216" s="26" t="str">
        <f>VLOOKUP(B216,[1]ПланКаз!A202:P3506,16,0)</f>
        <v>1-ші жарты жылдық</v>
      </c>
      <c r="P216" s="26" t="s">
        <v>59</v>
      </c>
      <c r="Q216" s="27" t="s">
        <v>68</v>
      </c>
      <c r="R216" s="26" t="str">
        <f>VLOOKUP(B216,[1]ПланКаз!A201:S3505,19,0)</f>
        <v>Литр (текше дм.)</v>
      </c>
      <c r="S216" s="28">
        <v>5000</v>
      </c>
      <c r="T216" s="28">
        <v>125</v>
      </c>
      <c r="U216" s="28" t="s">
        <v>61</v>
      </c>
      <c r="V216" s="28" t="s">
        <v>61</v>
      </c>
      <c r="W216" s="26" t="s">
        <v>69</v>
      </c>
      <c r="X216" s="26" t="s">
        <v>62</v>
      </c>
      <c r="Y216" s="26" t="s">
        <v>70</v>
      </c>
    </row>
    <row r="217" spans="2:25" x14ac:dyDescent="0.2">
      <c r="B217" s="26" t="s">
        <v>283</v>
      </c>
      <c r="C217" s="26" t="s">
        <v>55</v>
      </c>
      <c r="D217" s="26" t="s">
        <v>215</v>
      </c>
      <c r="E217" s="26" t="str">
        <f>VLOOKUP(D217,[1]ЕНС!A:E,2,FALSE)</f>
        <v>Топливо</v>
      </c>
      <c r="F217" s="26" t="str">
        <f>VLOOKUP(D217,[1]ЕНС!A:E,3,FALSE)</f>
        <v>дизельное, температура застывания не выше -10°С, плотность при 20 °С не более 860 кг/м3, летнее, ГОСТ 305-82</v>
      </c>
      <c r="G217" s="26" t="s">
        <v>216</v>
      </c>
      <c r="H217" s="26" t="s">
        <v>10</v>
      </c>
      <c r="I217" s="26">
        <v>0</v>
      </c>
      <c r="J217" s="26">
        <v>631010000</v>
      </c>
      <c r="K217" s="26" t="str">
        <f>VLOOKUP(B217,[1]ПланКаз!A204:M3508,12,0)</f>
        <v>ҚР, ШҚО, Өскемен қ., Бажов көш., 10</v>
      </c>
      <c r="L217" s="26" t="str">
        <f>VLOOKUP(B217,[1]ПланКаз!A202:M3506,13,0)</f>
        <v>Қантар - Ақпан</v>
      </c>
      <c r="M217" s="26" t="str">
        <f>VLOOKUP(B217,[1]ПланКаз!A204:N3508,14,0)</f>
        <v>Шығыс-Қазақстан облысы, Қатонқарағай а.</v>
      </c>
      <c r="N217" s="26" t="s">
        <v>58</v>
      </c>
      <c r="O217" s="26" t="str">
        <f>VLOOKUP(B217,[1]ПланКаз!A203:P3507,16,0)</f>
        <v>1-ші жарты жылдық</v>
      </c>
      <c r="P217" s="26" t="s">
        <v>59</v>
      </c>
      <c r="Q217" s="27" t="s">
        <v>68</v>
      </c>
      <c r="R217" s="26" t="str">
        <f>VLOOKUP(B217,[1]ПланКаз!A202:S3506,19,0)</f>
        <v>Литр (текше дм.)</v>
      </c>
      <c r="S217" s="28">
        <v>4460</v>
      </c>
      <c r="T217" s="28">
        <v>140.18</v>
      </c>
      <c r="U217" s="28" t="s">
        <v>61</v>
      </c>
      <c r="V217" s="28" t="s">
        <v>61</v>
      </c>
      <c r="W217" s="26"/>
      <c r="X217" s="26" t="s">
        <v>72</v>
      </c>
      <c r="Y217" s="26" t="s">
        <v>73</v>
      </c>
    </row>
    <row r="218" spans="2:25" x14ac:dyDescent="0.2">
      <c r="B218" s="26" t="s">
        <v>284</v>
      </c>
      <c r="C218" s="26" t="s">
        <v>55</v>
      </c>
      <c r="D218" s="26" t="s">
        <v>215</v>
      </c>
      <c r="E218" s="26" t="str">
        <f>VLOOKUP(D218,[1]ЕНС!A:E,2,FALSE)</f>
        <v>Топливо</v>
      </c>
      <c r="F218" s="26" t="str">
        <f>VLOOKUP(D218,[1]ЕНС!A:E,3,FALSE)</f>
        <v>дизельное, температура застывания не выше -10°С, плотность при 20 °С не более 860 кг/м3, летнее, ГОСТ 305-82</v>
      </c>
      <c r="G218" s="26" t="s">
        <v>216</v>
      </c>
      <c r="H218" s="26" t="s">
        <v>10</v>
      </c>
      <c r="I218" s="26">
        <v>0</v>
      </c>
      <c r="J218" s="26">
        <v>631010000</v>
      </c>
      <c r="K218" s="26" t="str">
        <f>VLOOKUP(B218,[1]ПланКаз!A205:M3509,12,0)</f>
        <v>ҚР, ШҚО, Өскемен қ., Бажов көш., 10</v>
      </c>
      <c r="L218" s="26" t="str">
        <f>VLOOKUP(B218,[1]ПланКаз!A203:M3507,13,0)</f>
        <v>Ақпан - Наурыз</v>
      </c>
      <c r="M218" s="26" t="str">
        <f>VLOOKUP(B218,[1]ПланКаз!A205:N3509,14,0)</f>
        <v>Шығыс-Қазақстан облысы, Қатонқарағай а.</v>
      </c>
      <c r="N218" s="26" t="s">
        <v>58</v>
      </c>
      <c r="O218" s="26" t="str">
        <f>VLOOKUP(B218,[1]ПланКаз!A204:P3508,16,0)</f>
        <v>1-ші жарты жылдық</v>
      </c>
      <c r="P218" s="26" t="s">
        <v>59</v>
      </c>
      <c r="Q218" s="27" t="s">
        <v>68</v>
      </c>
      <c r="R218" s="26" t="str">
        <f>VLOOKUP(B218,[1]ПланКаз!A203:S3507,19,0)</f>
        <v>Литр (текше дм.)</v>
      </c>
      <c r="S218" s="28">
        <v>3122</v>
      </c>
      <c r="T218" s="28">
        <v>140.18</v>
      </c>
      <c r="U218" s="28">
        <v>437641.96</v>
      </c>
      <c r="V218" s="28">
        <v>490158.995</v>
      </c>
      <c r="W218" s="26"/>
      <c r="X218" s="26" t="s">
        <v>72</v>
      </c>
      <c r="Y218" s="26" t="s">
        <v>61</v>
      </c>
    </row>
    <row r="219" spans="2:25" x14ac:dyDescent="0.2">
      <c r="B219" s="26" t="s">
        <v>285</v>
      </c>
      <c r="C219" s="26" t="s">
        <v>55</v>
      </c>
      <c r="D219" s="26" t="s">
        <v>215</v>
      </c>
      <c r="E219" s="26" t="str">
        <f>VLOOKUP(D219,[1]ЕНС!A:E,2,FALSE)</f>
        <v>Топливо</v>
      </c>
      <c r="F219" s="26" t="str">
        <f>VLOOKUP(D219,[1]ЕНС!A:E,3,FALSE)</f>
        <v>дизельное, температура застывания не выше -10°С, плотность при 20 °С не более 860 кг/м3, летнее, ГОСТ 305-82</v>
      </c>
      <c r="G219" s="26" t="s">
        <v>216</v>
      </c>
      <c r="H219" s="26" t="s">
        <v>10</v>
      </c>
      <c r="I219" s="26">
        <v>0</v>
      </c>
      <c r="J219" s="26">
        <v>631010000</v>
      </c>
      <c r="K219" s="26" t="str">
        <f>VLOOKUP(B219,[1]ПланКаз!A206:M3510,12,0)</f>
        <v>ҚР, ШҚО, Өскемен қ., Бажов көш., 10</v>
      </c>
      <c r="L219" s="26" t="str">
        <f>VLOOKUP(B219,[1]ПланКаз!A204:M3508,13,0)</f>
        <v>Маусым-Шілде</v>
      </c>
      <c r="M219" s="26" t="str">
        <f>VLOOKUP(B219,[1]ПланКаз!A206:N3510,14,0)</f>
        <v>Шығыс-Қазақстан облысы, Қатонқарағай а.</v>
      </c>
      <c r="N219" s="26" t="s">
        <v>58</v>
      </c>
      <c r="O219" s="26" t="str">
        <f>VLOOKUP(B219,[1]ПланКаз!A205:P3509,16,0)</f>
        <v>2-ші жарты жылдық</v>
      </c>
      <c r="P219" s="26" t="s">
        <v>59</v>
      </c>
      <c r="Q219" s="27" t="s">
        <v>68</v>
      </c>
      <c r="R219" s="26" t="str">
        <f>VLOOKUP(B219,[1]ПланКаз!A204:S3508,19,0)</f>
        <v>Литр (текше дм.)</v>
      </c>
      <c r="S219" s="28">
        <v>4705</v>
      </c>
      <c r="T219" s="28">
        <v>125</v>
      </c>
      <c r="U219" s="28" t="s">
        <v>61</v>
      </c>
      <c r="V219" s="28" t="s">
        <v>61</v>
      </c>
      <c r="W219" s="26" t="s">
        <v>69</v>
      </c>
      <c r="X219" s="26" t="s">
        <v>72</v>
      </c>
      <c r="Y219" s="26" t="s">
        <v>77</v>
      </c>
    </row>
    <row r="220" spans="2:25" x14ac:dyDescent="0.2">
      <c r="B220" s="26" t="s">
        <v>286</v>
      </c>
      <c r="C220" s="26" t="s">
        <v>55</v>
      </c>
      <c r="D220" s="26" t="s">
        <v>215</v>
      </c>
      <c r="E220" s="26" t="str">
        <f>VLOOKUP(D220,[1]ЕНС!A:E,2,FALSE)</f>
        <v>Топливо</v>
      </c>
      <c r="F220" s="26" t="str">
        <f>VLOOKUP(D220,[1]ЕНС!A:E,3,FALSE)</f>
        <v>дизельное, температура застывания не выше -10°С, плотность при 20 °С не более 860 кг/м3, летнее, ГОСТ 305-82</v>
      </c>
      <c r="G220" s="26" t="s">
        <v>216</v>
      </c>
      <c r="H220" s="26" t="s">
        <v>10</v>
      </c>
      <c r="I220" s="26">
        <v>0</v>
      </c>
      <c r="J220" s="26">
        <v>631010000</v>
      </c>
      <c r="K220" s="26" t="str">
        <f>VLOOKUP(B220,[1]ПланКаз!A207:M3511,12,0)</f>
        <v>ҚР, ШҚО, Өскемен қ., Бажов көш., 10</v>
      </c>
      <c r="L220" s="26" t="str">
        <f>VLOOKUP(B220,[1]ПланКаз!A205:M3509,13,0)</f>
        <v>Мамыр - Маусым</v>
      </c>
      <c r="M220" s="26" t="str">
        <f>VLOOKUP(B220,[1]ПланКаз!A207:N3511,14,0)</f>
        <v>Шығыс-Қазақстан облысы, Қатонқарағай а.</v>
      </c>
      <c r="N220" s="26" t="s">
        <v>58</v>
      </c>
      <c r="O220" s="26" t="str">
        <f>VLOOKUP(B220,[1]ПланКаз!A206:P3510,16,0)</f>
        <v>2-ші жарты жылдық</v>
      </c>
      <c r="P220" s="26" t="s">
        <v>59</v>
      </c>
      <c r="Q220" s="27" t="s">
        <v>68</v>
      </c>
      <c r="R220" s="26" t="str">
        <f>VLOOKUP(B220,[1]ПланКаз!A205:S3509,19,0)</f>
        <v>Литр (текше дм.)</v>
      </c>
      <c r="S220" s="28">
        <v>4200</v>
      </c>
      <c r="T220" s="28">
        <v>140.18</v>
      </c>
      <c r="U220" s="28" t="s">
        <v>61</v>
      </c>
      <c r="V220" s="28" t="s">
        <v>61</v>
      </c>
      <c r="W220" s="26" t="s">
        <v>69</v>
      </c>
      <c r="X220" s="26" t="s">
        <v>72</v>
      </c>
      <c r="Y220" s="26" t="s">
        <v>79</v>
      </c>
    </row>
    <row r="221" spans="2:25" x14ac:dyDescent="0.2">
      <c r="B221" s="26" t="s">
        <v>287</v>
      </c>
      <c r="C221" s="26" t="s">
        <v>55</v>
      </c>
      <c r="D221" s="26" t="s">
        <v>215</v>
      </c>
      <c r="E221" s="26" t="str">
        <f>VLOOKUP(D221,[1]ЕНС!A:E,2,FALSE)</f>
        <v>Топливо</v>
      </c>
      <c r="F221" s="26" t="str">
        <f>VLOOKUP(D221,[1]ЕНС!A:E,3,FALSE)</f>
        <v>дизельное, температура застывания не выше -10°С, плотность при 20 °С не более 860 кг/м3, летнее, ГОСТ 305-82</v>
      </c>
      <c r="G221" s="26" t="s">
        <v>216</v>
      </c>
      <c r="H221" s="26" t="s">
        <v>10</v>
      </c>
      <c r="I221" s="26">
        <v>0</v>
      </c>
      <c r="J221" s="26">
        <v>631010000</v>
      </c>
      <c r="K221" s="26" t="str">
        <f>VLOOKUP(B221,[1]ПланКаз!A208:M3512,12,0)</f>
        <v>ҚР, ШҚО, Өскемен қ., Бажов көш., 10</v>
      </c>
      <c r="L221" s="26" t="str">
        <f>VLOOKUP(B221,[1]ПланКаз!A206:M3510,13,0)</f>
        <v>Маусым -Шілде</v>
      </c>
      <c r="M221" s="26" t="str">
        <f>VLOOKUP(B221,[1]ПланКаз!A208:N3512,14,0)</f>
        <v>Шығыс-Қазақстан облысы, Қатонқарағай а.</v>
      </c>
      <c r="N221" s="26" t="s">
        <v>58</v>
      </c>
      <c r="O221" s="26" t="str">
        <f>VLOOKUP(B221,[1]ПланКаз!A207:P3511,16,0)</f>
        <v>2-ші жарты жылдық</v>
      </c>
      <c r="P221" s="26" t="s">
        <v>59</v>
      </c>
      <c r="Q221" s="27" t="s">
        <v>68</v>
      </c>
      <c r="R221" s="26" t="str">
        <f>VLOOKUP(B221,[1]ПланКаз!A206:S3510,19,0)</f>
        <v>Литр (текше дм.)</v>
      </c>
      <c r="S221" s="28">
        <v>3334</v>
      </c>
      <c r="T221" s="28">
        <v>140.18</v>
      </c>
      <c r="U221" s="28">
        <v>467360.12</v>
      </c>
      <c r="V221" s="28">
        <v>523443.33399999997</v>
      </c>
      <c r="W221" s="26"/>
      <c r="X221" s="26" t="s">
        <v>72</v>
      </c>
      <c r="Y221" s="26" t="s">
        <v>61</v>
      </c>
    </row>
    <row r="222" spans="2:25" x14ac:dyDescent="0.2">
      <c r="B222" s="26" t="s">
        <v>288</v>
      </c>
      <c r="C222" s="26" t="s">
        <v>55</v>
      </c>
      <c r="D222" s="26" t="s">
        <v>215</v>
      </c>
      <c r="E222" s="26" t="str">
        <f>VLOOKUP(D222,[1]ЕНС!A:E,2,FALSE)</f>
        <v>Топливо</v>
      </c>
      <c r="F222" s="26" t="str">
        <f>VLOOKUP(D222,[1]ЕНС!A:E,3,FALSE)</f>
        <v>дизельное, температура застывания не выше -10°С, плотность при 20 °С не более 860 кг/м3, летнее, ГОСТ 305-82</v>
      </c>
      <c r="G222" s="26" t="s">
        <v>216</v>
      </c>
      <c r="H222" s="26" t="s">
        <v>10</v>
      </c>
      <c r="I222" s="26">
        <v>0</v>
      </c>
      <c r="J222" s="26">
        <v>631010000</v>
      </c>
      <c r="K222" s="26" t="str">
        <f>VLOOKUP(B222,[1]ПланКаз!A209:M3513,12,0)</f>
        <v>ҚР, ШҚО, Өскемен қ., Бажов көш., 10</v>
      </c>
      <c r="L222" s="26" t="str">
        <f>VLOOKUP(B222,[1]ПланКаз!A207:M3511,13,0)</f>
        <v>Желтоқсан-Қантар</v>
      </c>
      <c r="M222" s="26" t="str">
        <f>VLOOKUP(B222,[1]ПланКаз!A209:N3513,14,0)</f>
        <v>Шығыс-Қазақстан облысы, Күршім а.</v>
      </c>
      <c r="N222" s="26" t="s">
        <v>58</v>
      </c>
      <c r="O222" s="26" t="str">
        <f>VLOOKUP(B222,[1]ПланКаз!A208:P3512,16,0)</f>
        <v>1-ші жарты жылдық</v>
      </c>
      <c r="P222" s="26" t="s">
        <v>59</v>
      </c>
      <c r="Q222" s="27" t="s">
        <v>68</v>
      </c>
      <c r="R222" s="26" t="str">
        <f>VLOOKUP(B222,[1]ПланКаз!A207:S3511,19,0)</f>
        <v>Литр (текше дм.)</v>
      </c>
      <c r="S222" s="28">
        <v>6600</v>
      </c>
      <c r="T222" s="28">
        <v>125</v>
      </c>
      <c r="U222" s="28" t="s">
        <v>61</v>
      </c>
      <c r="V222" s="28" t="s">
        <v>61</v>
      </c>
      <c r="W222" s="26" t="s">
        <v>69</v>
      </c>
      <c r="X222" s="26" t="s">
        <v>62</v>
      </c>
      <c r="Y222" s="26" t="s">
        <v>70</v>
      </c>
    </row>
    <row r="223" spans="2:25" x14ac:dyDescent="0.2">
      <c r="B223" s="26" t="s">
        <v>289</v>
      </c>
      <c r="C223" s="26" t="s">
        <v>55</v>
      </c>
      <c r="D223" s="26" t="s">
        <v>215</v>
      </c>
      <c r="E223" s="26" t="str">
        <f>VLOOKUP(D223,[1]ЕНС!A:E,2,FALSE)</f>
        <v>Топливо</v>
      </c>
      <c r="F223" s="26" t="str">
        <f>VLOOKUP(D223,[1]ЕНС!A:E,3,FALSE)</f>
        <v>дизельное, температура застывания не выше -10°С, плотность при 20 °С не более 860 кг/м3, летнее, ГОСТ 305-82</v>
      </c>
      <c r="G223" s="26" t="s">
        <v>216</v>
      </c>
      <c r="H223" s="26" t="s">
        <v>10</v>
      </c>
      <c r="I223" s="26">
        <v>0</v>
      </c>
      <c r="J223" s="26">
        <v>631010000</v>
      </c>
      <c r="K223" s="26" t="str">
        <f>VLOOKUP(B223,[1]ПланКаз!A210:M3514,12,0)</f>
        <v>ҚР, ШҚО, Өскемен қ., Бажов көш., 10</v>
      </c>
      <c r="L223" s="26" t="str">
        <f>VLOOKUP(B223,[1]ПланКаз!A208:M3512,13,0)</f>
        <v>Қантар - Ақпан</v>
      </c>
      <c r="M223" s="26" t="str">
        <f>VLOOKUP(B223,[1]ПланКаз!A210:N3514,14,0)</f>
        <v>Шығыс-Қазақстан облысы, Күршім а.</v>
      </c>
      <c r="N223" s="26" t="s">
        <v>58</v>
      </c>
      <c r="O223" s="26" t="str">
        <f>VLOOKUP(B223,[1]ПланКаз!A209:P3513,16,0)</f>
        <v>1-ші жарты жылдық</v>
      </c>
      <c r="P223" s="26" t="s">
        <v>59</v>
      </c>
      <c r="Q223" s="27" t="s">
        <v>68</v>
      </c>
      <c r="R223" s="26" t="str">
        <f>VLOOKUP(B223,[1]ПланКаз!A208:S3512,19,0)</f>
        <v>Литр (текше дм.)</v>
      </c>
      <c r="S223" s="28">
        <v>5880</v>
      </c>
      <c r="T223" s="28">
        <v>140.18</v>
      </c>
      <c r="U223" s="28" t="s">
        <v>61</v>
      </c>
      <c r="V223" s="28" t="s">
        <v>61</v>
      </c>
      <c r="W223" s="26"/>
      <c r="X223" s="26" t="s">
        <v>72</v>
      </c>
      <c r="Y223" s="26" t="s">
        <v>73</v>
      </c>
    </row>
    <row r="224" spans="2:25" x14ac:dyDescent="0.2">
      <c r="B224" s="26" t="s">
        <v>290</v>
      </c>
      <c r="C224" s="26" t="s">
        <v>55</v>
      </c>
      <c r="D224" s="26" t="s">
        <v>215</v>
      </c>
      <c r="E224" s="26" t="str">
        <f>VLOOKUP(D224,[1]ЕНС!A:E,2,FALSE)</f>
        <v>Топливо</v>
      </c>
      <c r="F224" s="26" t="str">
        <f>VLOOKUP(D224,[1]ЕНС!A:E,3,FALSE)</f>
        <v>дизельное, температура застывания не выше -10°С, плотность при 20 °С не более 860 кг/м3, летнее, ГОСТ 305-82</v>
      </c>
      <c r="G224" s="26" t="s">
        <v>216</v>
      </c>
      <c r="H224" s="26" t="s">
        <v>10</v>
      </c>
      <c r="I224" s="26">
        <v>0</v>
      </c>
      <c r="J224" s="26">
        <v>631010000</v>
      </c>
      <c r="K224" s="26" t="str">
        <f>VLOOKUP(B224,[1]ПланКаз!A211:M3515,12,0)</f>
        <v>ҚР, ШҚО, Өскемен қ., Бажов көш., 10</v>
      </c>
      <c r="L224" s="26" t="str">
        <f>VLOOKUP(B224,[1]ПланКаз!A209:M3513,13,0)</f>
        <v>Ақпан - Наурыз</v>
      </c>
      <c r="M224" s="26" t="str">
        <f>VLOOKUP(B224,[1]ПланКаз!A211:N3515,14,0)</f>
        <v>Шығыс-Қазақстан облысы, Күршім а.</v>
      </c>
      <c r="N224" s="26" t="s">
        <v>58</v>
      </c>
      <c r="O224" s="26" t="str">
        <f>VLOOKUP(B224,[1]ПланКаз!A210:P3514,16,0)</f>
        <v>1-ші жарты жылдық</v>
      </c>
      <c r="P224" s="26" t="s">
        <v>59</v>
      </c>
      <c r="Q224" s="27" t="s">
        <v>68</v>
      </c>
      <c r="R224" s="26" t="str">
        <f>VLOOKUP(B224,[1]ПланКаз!A209:S3513,19,0)</f>
        <v>Литр (текше дм.)</v>
      </c>
      <c r="S224" s="28">
        <v>4116</v>
      </c>
      <c r="T224" s="28">
        <v>140.18</v>
      </c>
      <c r="U224" s="28">
        <v>576980.88</v>
      </c>
      <c r="V224" s="28">
        <v>646218.58600000001</v>
      </c>
      <c r="W224" s="26"/>
      <c r="X224" s="26" t="s">
        <v>72</v>
      </c>
      <c r="Y224" s="26" t="s">
        <v>61</v>
      </c>
    </row>
    <row r="225" spans="2:25" x14ac:dyDescent="0.2">
      <c r="B225" s="26" t="s">
        <v>291</v>
      </c>
      <c r="C225" s="26" t="s">
        <v>55</v>
      </c>
      <c r="D225" s="26" t="s">
        <v>215</v>
      </c>
      <c r="E225" s="26" t="str">
        <f>VLOOKUP(D225,[1]ЕНС!A:E,2,FALSE)</f>
        <v>Топливо</v>
      </c>
      <c r="F225" s="26" t="str">
        <f>VLOOKUP(D225,[1]ЕНС!A:E,3,FALSE)</f>
        <v>дизельное, температура застывания не выше -10°С, плотность при 20 °С не более 860 кг/м3, летнее, ГОСТ 305-82</v>
      </c>
      <c r="G225" s="26" t="s">
        <v>216</v>
      </c>
      <c r="H225" s="26" t="s">
        <v>10</v>
      </c>
      <c r="I225" s="26">
        <v>0</v>
      </c>
      <c r="J225" s="26">
        <v>631010000</v>
      </c>
      <c r="K225" s="26" t="str">
        <f>VLOOKUP(B225,[1]ПланКаз!A212:M3516,12,0)</f>
        <v>ҚР, ШҚО, Өскемен қ., Бажов көш., 10</v>
      </c>
      <c r="L225" s="26" t="str">
        <f>VLOOKUP(B225,[1]ПланКаз!A210:M3514,13,0)</f>
        <v>Маусым-Шілде</v>
      </c>
      <c r="M225" s="26" t="str">
        <f>VLOOKUP(B225,[1]ПланКаз!A212:N3516,14,0)</f>
        <v>Шығыс-Қазақстан облысы, Күршім а.</v>
      </c>
      <c r="N225" s="26" t="s">
        <v>58</v>
      </c>
      <c r="O225" s="26" t="str">
        <f>VLOOKUP(B225,[1]ПланКаз!A211:P3515,16,0)</f>
        <v>2-ші жарты жылдық</v>
      </c>
      <c r="P225" s="26" t="s">
        <v>59</v>
      </c>
      <c r="Q225" s="27" t="s">
        <v>68</v>
      </c>
      <c r="R225" s="26" t="str">
        <f>VLOOKUP(B225,[1]ПланКаз!A210:S3514,19,0)</f>
        <v>Литр (текше дм.)</v>
      </c>
      <c r="S225" s="28">
        <v>1300</v>
      </c>
      <c r="T225" s="28">
        <v>125</v>
      </c>
      <c r="U225" s="28" t="s">
        <v>61</v>
      </c>
      <c r="V225" s="28" t="s">
        <v>61</v>
      </c>
      <c r="W225" s="26" t="s">
        <v>69</v>
      </c>
      <c r="X225" s="26" t="s">
        <v>72</v>
      </c>
      <c r="Y225" s="26" t="s">
        <v>77</v>
      </c>
    </row>
    <row r="226" spans="2:25" x14ac:dyDescent="0.2">
      <c r="B226" s="26" t="s">
        <v>292</v>
      </c>
      <c r="C226" s="26" t="s">
        <v>55</v>
      </c>
      <c r="D226" s="26" t="s">
        <v>215</v>
      </c>
      <c r="E226" s="26" t="str">
        <f>VLOOKUP(D226,[1]ЕНС!A:E,2,FALSE)</f>
        <v>Топливо</v>
      </c>
      <c r="F226" s="26" t="str">
        <f>VLOOKUP(D226,[1]ЕНС!A:E,3,FALSE)</f>
        <v>дизельное, температура застывания не выше -10°С, плотность при 20 °С не более 860 кг/м3, летнее, ГОСТ 305-82</v>
      </c>
      <c r="G226" s="26" t="s">
        <v>216</v>
      </c>
      <c r="H226" s="26" t="s">
        <v>10</v>
      </c>
      <c r="I226" s="26">
        <v>0</v>
      </c>
      <c r="J226" s="26">
        <v>631010000</v>
      </c>
      <c r="K226" s="26" t="str">
        <f>VLOOKUP(B226,[1]ПланКаз!A213:M3517,12,0)</f>
        <v>ҚР, ШҚО, Өскемен қ., Бажов көш., 10</v>
      </c>
      <c r="L226" s="26" t="str">
        <f>VLOOKUP(B226,[1]ПланКаз!A211:M3515,13,0)</f>
        <v>Мамыр - Маусым</v>
      </c>
      <c r="M226" s="26" t="str">
        <f>VLOOKUP(B226,[1]ПланКаз!A213:N3517,14,0)</f>
        <v>Шығыс-Қазақстан облысы, Күршім а.</v>
      </c>
      <c r="N226" s="26" t="s">
        <v>58</v>
      </c>
      <c r="O226" s="26" t="str">
        <f>VLOOKUP(B226,[1]ПланКаз!A212:P3516,16,0)</f>
        <v>2-ші жарты жылдық</v>
      </c>
      <c r="P226" s="26" t="s">
        <v>59</v>
      </c>
      <c r="Q226" s="27" t="s">
        <v>68</v>
      </c>
      <c r="R226" s="26" t="str">
        <f>VLOOKUP(B226,[1]ПланКаз!A211:S3515,19,0)</f>
        <v>Литр (текше дм.)</v>
      </c>
      <c r="S226" s="28">
        <v>1150</v>
      </c>
      <c r="T226" s="28">
        <v>140.18</v>
      </c>
      <c r="U226" s="28" t="s">
        <v>61</v>
      </c>
      <c r="V226" s="28" t="s">
        <v>61</v>
      </c>
      <c r="W226" s="26" t="s">
        <v>69</v>
      </c>
      <c r="X226" s="26" t="s">
        <v>72</v>
      </c>
      <c r="Y226" s="26" t="s">
        <v>79</v>
      </c>
    </row>
    <row r="227" spans="2:25" x14ac:dyDescent="0.2">
      <c r="B227" s="26" t="s">
        <v>293</v>
      </c>
      <c r="C227" s="26" t="s">
        <v>55</v>
      </c>
      <c r="D227" s="26" t="s">
        <v>215</v>
      </c>
      <c r="E227" s="26" t="str">
        <f>VLOOKUP(D227,[1]ЕНС!A:E,2,FALSE)</f>
        <v>Топливо</v>
      </c>
      <c r="F227" s="26" t="str">
        <f>VLOOKUP(D227,[1]ЕНС!A:E,3,FALSE)</f>
        <v>дизельное, температура застывания не выше -10°С, плотность при 20 °С не более 860 кг/м3, летнее, ГОСТ 305-82</v>
      </c>
      <c r="G227" s="26" t="s">
        <v>216</v>
      </c>
      <c r="H227" s="26" t="s">
        <v>10</v>
      </c>
      <c r="I227" s="26">
        <v>0</v>
      </c>
      <c r="J227" s="26">
        <v>631010000</v>
      </c>
      <c r="K227" s="26" t="str">
        <f>VLOOKUP(B227,[1]ПланКаз!A214:M3518,12,0)</f>
        <v>ҚР, ШҚО, Өскемен қ., Бажов көш., 10</v>
      </c>
      <c r="L227" s="26" t="str">
        <f>VLOOKUP(B227,[1]ПланКаз!A212:M3516,13,0)</f>
        <v>Маусым -Шілде</v>
      </c>
      <c r="M227" s="26" t="str">
        <f>VLOOKUP(B227,[1]ПланКаз!A214:N3518,14,0)</f>
        <v>Шығыс-Қазақстан облысы, Күршім а.</v>
      </c>
      <c r="N227" s="26" t="s">
        <v>58</v>
      </c>
      <c r="O227" s="26" t="str">
        <f>VLOOKUP(B227,[1]ПланКаз!A213:P3517,16,0)</f>
        <v>2-ші жарты жылдық</v>
      </c>
      <c r="P227" s="26" t="s">
        <v>59</v>
      </c>
      <c r="Q227" s="27" t="s">
        <v>68</v>
      </c>
      <c r="R227" s="26" t="str">
        <f>VLOOKUP(B227,[1]ПланКаз!A212:S3516,19,0)</f>
        <v>Литр (текше дм.)</v>
      </c>
      <c r="S227" s="28">
        <v>919</v>
      </c>
      <c r="T227" s="28">
        <v>140.18</v>
      </c>
      <c r="U227" s="28">
        <v>128825.42</v>
      </c>
      <c r="V227" s="28">
        <v>144284.47</v>
      </c>
      <c r="W227" s="26"/>
      <c r="X227" s="26" t="s">
        <v>72</v>
      </c>
      <c r="Y227" s="26" t="s">
        <v>61</v>
      </c>
    </row>
    <row r="228" spans="2:25" x14ac:dyDescent="0.2">
      <c r="B228" s="26" t="s">
        <v>294</v>
      </c>
      <c r="C228" s="26" t="s">
        <v>55</v>
      </c>
      <c r="D228" s="26" t="s">
        <v>215</v>
      </c>
      <c r="E228" s="26" t="str">
        <f>VLOOKUP(D228,[1]ЕНС!A:E,2,FALSE)</f>
        <v>Топливо</v>
      </c>
      <c r="F228" s="26" t="str">
        <f>VLOOKUP(D228,[1]ЕНС!A:E,3,FALSE)</f>
        <v>дизельное, температура застывания не выше -10°С, плотность при 20 °С не более 860 кг/м3, летнее, ГОСТ 305-82</v>
      </c>
      <c r="G228" s="26" t="s">
        <v>216</v>
      </c>
      <c r="H228" s="26" t="s">
        <v>10</v>
      </c>
      <c r="I228" s="26">
        <v>0</v>
      </c>
      <c r="J228" s="26">
        <v>631010000</v>
      </c>
      <c r="K228" s="26" t="str">
        <f>VLOOKUP(B228,[1]ПланКаз!A215:M3519,12,0)</f>
        <v>ҚР, ШҚО, Өскемен қ., Бажов көш., 10</v>
      </c>
      <c r="L228" s="26" t="str">
        <f>VLOOKUP(B228,[1]ПланКаз!A213:M3517,13,0)</f>
        <v>Желтоқсан-Қантар</v>
      </c>
      <c r="M228" s="26" t="str">
        <f>VLOOKUP(B228,[1]ПланКаз!A215:N3519,14,0)</f>
        <v>Шығыс-Қазақстан облысы, Самарское а.</v>
      </c>
      <c r="N228" s="26" t="s">
        <v>58</v>
      </c>
      <c r="O228" s="26" t="str">
        <f>VLOOKUP(B228,[1]ПланКаз!A214:P3518,16,0)</f>
        <v>1-ші жарты жылдық</v>
      </c>
      <c r="P228" s="26" t="s">
        <v>59</v>
      </c>
      <c r="Q228" s="27" t="s">
        <v>68</v>
      </c>
      <c r="R228" s="26" t="str">
        <f>VLOOKUP(B228,[1]ПланКаз!A213:S3517,19,0)</f>
        <v>Литр (текше дм.)</v>
      </c>
      <c r="S228" s="28">
        <v>1000</v>
      </c>
      <c r="T228" s="28">
        <v>125</v>
      </c>
      <c r="U228" s="28" t="s">
        <v>61</v>
      </c>
      <c r="V228" s="28" t="s">
        <v>61</v>
      </c>
      <c r="W228" s="26" t="s">
        <v>69</v>
      </c>
      <c r="X228" s="26" t="s">
        <v>62</v>
      </c>
      <c r="Y228" s="26" t="s">
        <v>70</v>
      </c>
    </row>
    <row r="229" spans="2:25" x14ac:dyDescent="0.2">
      <c r="B229" s="26" t="s">
        <v>295</v>
      </c>
      <c r="C229" s="26" t="s">
        <v>55</v>
      </c>
      <c r="D229" s="26" t="s">
        <v>215</v>
      </c>
      <c r="E229" s="26" t="str">
        <f>VLOOKUP(D229,[1]ЕНС!A:E,2,FALSE)</f>
        <v>Топливо</v>
      </c>
      <c r="F229" s="26" t="str">
        <f>VLOOKUP(D229,[1]ЕНС!A:E,3,FALSE)</f>
        <v>дизельное, температура застывания не выше -10°С, плотность при 20 °С не более 860 кг/м3, летнее, ГОСТ 305-82</v>
      </c>
      <c r="G229" s="26" t="s">
        <v>216</v>
      </c>
      <c r="H229" s="26" t="s">
        <v>10</v>
      </c>
      <c r="I229" s="26">
        <v>0</v>
      </c>
      <c r="J229" s="26">
        <v>631010000</v>
      </c>
      <c r="K229" s="26" t="str">
        <f>VLOOKUP(B229,[1]ПланКаз!A216:M3520,12,0)</f>
        <v>ҚР, ШҚО, Өскемен қ., Бажов көш., 10</v>
      </c>
      <c r="L229" s="26" t="str">
        <f>VLOOKUP(B229,[1]ПланКаз!A214:M3518,13,0)</f>
        <v>Қантар - Ақпан</v>
      </c>
      <c r="M229" s="26" t="str">
        <f>VLOOKUP(B229,[1]ПланКаз!A216:N3520,14,0)</f>
        <v>Шығыс-Қазақстан облысы, Самарское а.</v>
      </c>
      <c r="N229" s="26" t="s">
        <v>58</v>
      </c>
      <c r="O229" s="26" t="str">
        <f>VLOOKUP(B229,[1]ПланКаз!A215:P3519,16,0)</f>
        <v>1-ші жарты жылдық</v>
      </c>
      <c r="P229" s="26" t="s">
        <v>59</v>
      </c>
      <c r="Q229" s="27" t="s">
        <v>68</v>
      </c>
      <c r="R229" s="26" t="str">
        <f>VLOOKUP(B229,[1]ПланКаз!A214:S3518,19,0)</f>
        <v>Литр (текше дм.)</v>
      </c>
      <c r="S229" s="28">
        <v>890</v>
      </c>
      <c r="T229" s="28">
        <v>140.18</v>
      </c>
      <c r="U229" s="28" t="s">
        <v>61</v>
      </c>
      <c r="V229" s="28" t="s">
        <v>61</v>
      </c>
      <c r="W229" s="26"/>
      <c r="X229" s="26" t="s">
        <v>72</v>
      </c>
      <c r="Y229" s="26" t="s">
        <v>73</v>
      </c>
    </row>
    <row r="230" spans="2:25" x14ac:dyDescent="0.2">
      <c r="B230" s="26" t="s">
        <v>296</v>
      </c>
      <c r="C230" s="26" t="s">
        <v>55</v>
      </c>
      <c r="D230" s="26" t="s">
        <v>215</v>
      </c>
      <c r="E230" s="26" t="str">
        <f>VLOOKUP(D230,[1]ЕНС!A:E,2,FALSE)</f>
        <v>Топливо</v>
      </c>
      <c r="F230" s="26" t="str">
        <f>VLOOKUP(D230,[1]ЕНС!A:E,3,FALSE)</f>
        <v>дизельное, температура застывания не выше -10°С, плотность при 20 °С не более 860 кг/м3, летнее, ГОСТ 305-82</v>
      </c>
      <c r="G230" s="26" t="s">
        <v>216</v>
      </c>
      <c r="H230" s="26" t="s">
        <v>10</v>
      </c>
      <c r="I230" s="26">
        <v>0</v>
      </c>
      <c r="J230" s="26">
        <v>631010000</v>
      </c>
      <c r="K230" s="26" t="str">
        <f>VLOOKUP(B230,[1]ПланКаз!A217:M3521,12,0)</f>
        <v>ҚР, ШҚО, Өскемен қ., Бажов көш., 10</v>
      </c>
      <c r="L230" s="26" t="str">
        <f>VLOOKUP(B230,[1]ПланКаз!A215:M3519,13,0)</f>
        <v>Ақпан - Наурыз</v>
      </c>
      <c r="M230" s="26" t="str">
        <f>VLOOKUP(B230,[1]ПланКаз!A217:N3521,14,0)</f>
        <v>Шығыс-Қазақстан облысы, Самарское а.</v>
      </c>
      <c r="N230" s="26" t="s">
        <v>58</v>
      </c>
      <c r="O230" s="26" t="str">
        <f>VLOOKUP(B230,[1]ПланКаз!A216:P3520,16,0)</f>
        <v>1-ші жарты жылдық</v>
      </c>
      <c r="P230" s="26" t="s">
        <v>59</v>
      </c>
      <c r="Q230" s="27" t="s">
        <v>68</v>
      </c>
      <c r="R230" s="26" t="str">
        <f>VLOOKUP(B230,[1]ПланКаз!A215:S3519,19,0)</f>
        <v>Литр (текше дм.)</v>
      </c>
      <c r="S230" s="28">
        <v>623</v>
      </c>
      <c r="T230" s="28">
        <v>140.18</v>
      </c>
      <c r="U230" s="28">
        <v>87332.14</v>
      </c>
      <c r="V230" s="28">
        <v>97811.997000000003</v>
      </c>
      <c r="W230" s="26"/>
      <c r="X230" s="26" t="s">
        <v>72</v>
      </c>
      <c r="Y230" s="26" t="s">
        <v>61</v>
      </c>
    </row>
    <row r="231" spans="2:25" x14ac:dyDescent="0.2">
      <c r="B231" s="26" t="s">
        <v>297</v>
      </c>
      <c r="C231" s="26" t="s">
        <v>55</v>
      </c>
      <c r="D231" s="26" t="s">
        <v>215</v>
      </c>
      <c r="E231" s="26" t="str">
        <f>VLOOKUP(D231,[1]ЕНС!A:E,2,FALSE)</f>
        <v>Топливо</v>
      </c>
      <c r="F231" s="26" t="str">
        <f>VLOOKUP(D231,[1]ЕНС!A:E,3,FALSE)</f>
        <v>дизельное, температура застывания не выше -10°С, плотность при 20 °С не более 860 кг/м3, летнее, ГОСТ 305-82</v>
      </c>
      <c r="G231" s="26" t="s">
        <v>216</v>
      </c>
      <c r="H231" s="26" t="s">
        <v>10</v>
      </c>
      <c r="I231" s="26">
        <v>0</v>
      </c>
      <c r="J231" s="26">
        <v>631010000</v>
      </c>
      <c r="K231" s="26" t="str">
        <f>VLOOKUP(B231,[1]ПланКаз!A218:M3522,12,0)</f>
        <v>ҚР, ШҚО, Өскемен қ., Бажов көш., 10</v>
      </c>
      <c r="L231" s="26" t="str">
        <f>VLOOKUP(B231,[1]ПланКаз!A216:M3520,13,0)</f>
        <v>Маусым-Шілде</v>
      </c>
      <c r="M231" s="26" t="str">
        <f>VLOOKUP(B231,[1]ПланКаз!A218:N3522,14,0)</f>
        <v>Шығыс-Қазақстан облысы, Самарское а.</v>
      </c>
      <c r="N231" s="26" t="s">
        <v>58</v>
      </c>
      <c r="O231" s="26" t="str">
        <f>VLOOKUP(B231,[1]ПланКаз!A217:P3521,16,0)</f>
        <v>2-ші жарты жылдық</v>
      </c>
      <c r="P231" s="26" t="s">
        <v>59</v>
      </c>
      <c r="Q231" s="27" t="s">
        <v>68</v>
      </c>
      <c r="R231" s="26" t="str">
        <f>VLOOKUP(B231,[1]ПланКаз!A216:S3520,19,0)</f>
        <v>Литр (текше дм.)</v>
      </c>
      <c r="S231" s="28">
        <v>1000</v>
      </c>
      <c r="T231" s="28">
        <v>125</v>
      </c>
      <c r="U231" s="28" t="s">
        <v>61</v>
      </c>
      <c r="V231" s="28" t="s">
        <v>61</v>
      </c>
      <c r="W231" s="26" t="s">
        <v>69</v>
      </c>
      <c r="X231" s="26" t="s">
        <v>72</v>
      </c>
      <c r="Y231" s="26" t="s">
        <v>77</v>
      </c>
    </row>
    <row r="232" spans="2:25" x14ac:dyDescent="0.2">
      <c r="B232" s="26" t="s">
        <v>298</v>
      </c>
      <c r="C232" s="26" t="s">
        <v>55</v>
      </c>
      <c r="D232" s="26" t="s">
        <v>215</v>
      </c>
      <c r="E232" s="26" t="str">
        <f>VLOOKUP(D232,[1]ЕНС!A:E,2,FALSE)</f>
        <v>Топливо</v>
      </c>
      <c r="F232" s="26" t="str">
        <f>VLOOKUP(D232,[1]ЕНС!A:E,3,FALSE)</f>
        <v>дизельное, температура застывания не выше -10°С, плотность при 20 °С не более 860 кг/м3, летнее, ГОСТ 305-82</v>
      </c>
      <c r="G232" s="26" t="s">
        <v>216</v>
      </c>
      <c r="H232" s="26" t="s">
        <v>10</v>
      </c>
      <c r="I232" s="26">
        <v>0</v>
      </c>
      <c r="J232" s="26">
        <v>631010000</v>
      </c>
      <c r="K232" s="26" t="str">
        <f>VLOOKUP(B232,[1]ПланКаз!A219:M3523,12,0)</f>
        <v>ҚР, ШҚО, Өскемен қ., Бажов көш., 10</v>
      </c>
      <c r="L232" s="26" t="str">
        <f>VLOOKUP(B232,[1]ПланКаз!A217:M3521,13,0)</f>
        <v>Мамыр - Маусым</v>
      </c>
      <c r="M232" s="26" t="str">
        <f>VLOOKUP(B232,[1]ПланКаз!A219:N3523,14,0)</f>
        <v>Шығыс-Қазақстан облысы, Самарское а.</v>
      </c>
      <c r="N232" s="26" t="s">
        <v>58</v>
      </c>
      <c r="O232" s="26" t="str">
        <f>VLOOKUP(B232,[1]ПланКаз!A218:P3522,16,0)</f>
        <v>2-ші жарты жылдық</v>
      </c>
      <c r="P232" s="26" t="s">
        <v>59</v>
      </c>
      <c r="Q232" s="27" t="s">
        <v>68</v>
      </c>
      <c r="R232" s="26" t="str">
        <f>VLOOKUP(B232,[1]ПланКаз!A217:S3521,19,0)</f>
        <v>Литр (текше дм.)</v>
      </c>
      <c r="S232" s="28">
        <v>890</v>
      </c>
      <c r="T232" s="28">
        <v>140.18</v>
      </c>
      <c r="U232" s="28" t="s">
        <v>61</v>
      </c>
      <c r="V232" s="28" t="s">
        <v>61</v>
      </c>
      <c r="W232" s="26" t="s">
        <v>69</v>
      </c>
      <c r="X232" s="26" t="s">
        <v>72</v>
      </c>
      <c r="Y232" s="26" t="s">
        <v>79</v>
      </c>
    </row>
    <row r="233" spans="2:25" x14ac:dyDescent="0.2">
      <c r="B233" s="26" t="s">
        <v>299</v>
      </c>
      <c r="C233" s="26" t="s">
        <v>55</v>
      </c>
      <c r="D233" s="26" t="s">
        <v>215</v>
      </c>
      <c r="E233" s="26" t="str">
        <f>VLOOKUP(D233,[1]ЕНС!A:E,2,FALSE)</f>
        <v>Топливо</v>
      </c>
      <c r="F233" s="26" t="str">
        <f>VLOOKUP(D233,[1]ЕНС!A:E,3,FALSE)</f>
        <v>дизельное, температура застывания не выше -10°С, плотность при 20 °С не более 860 кг/м3, летнее, ГОСТ 305-82</v>
      </c>
      <c r="G233" s="26" t="s">
        <v>216</v>
      </c>
      <c r="H233" s="26" t="s">
        <v>10</v>
      </c>
      <c r="I233" s="26">
        <v>0</v>
      </c>
      <c r="J233" s="26">
        <v>631010000</v>
      </c>
      <c r="K233" s="26" t="str">
        <f>VLOOKUP(B233,[1]ПланКаз!A220:M3524,12,0)</f>
        <v>ҚР, ШҚО, Өскемен қ., Бажов көш., 10</v>
      </c>
      <c r="L233" s="26" t="str">
        <f>VLOOKUP(B233,[1]ПланКаз!A218:M3522,13,0)</f>
        <v>Маусым -Шілде</v>
      </c>
      <c r="M233" s="26" t="str">
        <f>VLOOKUP(B233,[1]ПланКаз!A220:N3524,14,0)</f>
        <v>Шығыс-Қазақстан облысы, Самарское а.</v>
      </c>
      <c r="N233" s="26" t="s">
        <v>58</v>
      </c>
      <c r="O233" s="26" t="str">
        <f>VLOOKUP(B233,[1]ПланКаз!A219:P3523,16,0)</f>
        <v>2-ші жарты жылдық</v>
      </c>
      <c r="P233" s="26" t="s">
        <v>59</v>
      </c>
      <c r="Q233" s="27" t="s">
        <v>68</v>
      </c>
      <c r="R233" s="26" t="str">
        <f>VLOOKUP(B233,[1]ПланКаз!A218:S3522,19,0)</f>
        <v>Литр (текше дм.)</v>
      </c>
      <c r="S233" s="28">
        <v>712</v>
      </c>
      <c r="T233" s="28">
        <v>140.18</v>
      </c>
      <c r="U233" s="28">
        <v>99808.16</v>
      </c>
      <c r="V233" s="28">
        <v>111785.139</v>
      </c>
      <c r="W233" s="26"/>
      <c r="X233" s="26" t="s">
        <v>72</v>
      </c>
      <c r="Y233" s="26" t="s">
        <v>61</v>
      </c>
    </row>
    <row r="234" spans="2:25" x14ac:dyDescent="0.2">
      <c r="B234" s="26" t="s">
        <v>300</v>
      </c>
      <c r="C234" s="26" t="s">
        <v>55</v>
      </c>
      <c r="D234" s="26" t="s">
        <v>215</v>
      </c>
      <c r="E234" s="26" t="str">
        <f>VLOOKUP(D234,[1]ЕНС!A:E,2,FALSE)</f>
        <v>Топливо</v>
      </c>
      <c r="F234" s="26" t="str">
        <f>VLOOKUP(D234,[1]ЕНС!A:E,3,FALSE)</f>
        <v>дизельное, температура застывания не выше -10°С, плотность при 20 °С не более 860 кг/м3, летнее, ГОСТ 305-82</v>
      </c>
      <c r="G234" s="26" t="s">
        <v>216</v>
      </c>
      <c r="H234" s="26" t="s">
        <v>10</v>
      </c>
      <c r="I234" s="26">
        <v>0</v>
      </c>
      <c r="J234" s="26">
        <v>631010000</v>
      </c>
      <c r="K234" s="26" t="str">
        <f>VLOOKUP(B234,[1]ПланКаз!A221:M3525,12,0)</f>
        <v>ҚР, ШҚО, Өскемен қ., Бажов көш., 10</v>
      </c>
      <c r="L234" s="26" t="str">
        <f>VLOOKUP(B234,[1]ПланКаз!A219:M3523,13,0)</f>
        <v>Желтоқсан-Қантар</v>
      </c>
      <c r="M234" s="26" t="str">
        <f>VLOOKUP(B234,[1]ПланКаз!A221:N3525,14,0)</f>
        <v>Шығыс-Қазақстан облысы, Секисовка а., Глубокое ауданы</v>
      </c>
      <c r="N234" s="26" t="s">
        <v>58</v>
      </c>
      <c r="O234" s="26" t="str">
        <f>VLOOKUP(B234,[1]ПланКаз!A220:P3524,16,0)</f>
        <v>1-ші жарты жылдық</v>
      </c>
      <c r="P234" s="26" t="s">
        <v>59</v>
      </c>
      <c r="Q234" s="27" t="s">
        <v>68</v>
      </c>
      <c r="R234" s="26" t="str">
        <f>VLOOKUP(B234,[1]ПланКаз!A219:S3523,19,0)</f>
        <v>Литр (текше дм.)</v>
      </c>
      <c r="S234" s="28">
        <v>1200</v>
      </c>
      <c r="T234" s="28">
        <v>125</v>
      </c>
      <c r="U234" s="28" t="s">
        <v>61</v>
      </c>
      <c r="V234" s="28" t="s">
        <v>61</v>
      </c>
      <c r="W234" s="26" t="s">
        <v>69</v>
      </c>
      <c r="X234" s="26" t="s">
        <v>62</v>
      </c>
      <c r="Y234" s="26" t="s">
        <v>70</v>
      </c>
    </row>
    <row r="235" spans="2:25" x14ac:dyDescent="0.2">
      <c r="B235" s="26" t="s">
        <v>301</v>
      </c>
      <c r="C235" s="26" t="s">
        <v>55</v>
      </c>
      <c r="D235" s="26" t="s">
        <v>215</v>
      </c>
      <c r="E235" s="26" t="str">
        <f>VLOOKUP(D235,[1]ЕНС!A:E,2,FALSE)</f>
        <v>Топливо</v>
      </c>
      <c r="F235" s="26" t="str">
        <f>VLOOKUP(D235,[1]ЕНС!A:E,3,FALSE)</f>
        <v>дизельное, температура застывания не выше -10°С, плотность при 20 °С не более 860 кг/м3, летнее, ГОСТ 305-82</v>
      </c>
      <c r="G235" s="26" t="s">
        <v>216</v>
      </c>
      <c r="H235" s="26" t="s">
        <v>10</v>
      </c>
      <c r="I235" s="26">
        <v>0</v>
      </c>
      <c r="J235" s="26">
        <v>631010000</v>
      </c>
      <c r="K235" s="26" t="str">
        <f>VLOOKUP(B235,[1]ПланКаз!A222:M3526,12,0)</f>
        <v>ҚР, ШҚО, Өскемен қ., Бажов көш., 10</v>
      </c>
      <c r="L235" s="26" t="str">
        <f>VLOOKUP(B235,[1]ПланКаз!A220:M3524,13,0)</f>
        <v>Қантар - Ақпан</v>
      </c>
      <c r="M235" s="26" t="str">
        <f>VLOOKUP(B235,[1]ПланКаз!A222:N3526,14,0)</f>
        <v>Шығыс-Қазақстан облысы, Секисовка а., Глубокое ауданы</v>
      </c>
      <c r="N235" s="26" t="s">
        <v>58</v>
      </c>
      <c r="O235" s="26" t="str">
        <f>VLOOKUP(B235,[1]ПланКаз!A221:P3525,16,0)</f>
        <v>1-ші жарты жылдық</v>
      </c>
      <c r="P235" s="26" t="s">
        <v>59</v>
      </c>
      <c r="Q235" s="27" t="s">
        <v>68</v>
      </c>
      <c r="R235" s="26" t="str">
        <f>VLOOKUP(B235,[1]ПланКаз!A220:S3524,19,0)</f>
        <v>Литр (текше дм.)</v>
      </c>
      <c r="S235" s="28">
        <v>1070</v>
      </c>
      <c r="T235" s="28">
        <v>140.18</v>
      </c>
      <c r="U235" s="28" t="s">
        <v>61</v>
      </c>
      <c r="V235" s="28" t="s">
        <v>61</v>
      </c>
      <c r="W235" s="26"/>
      <c r="X235" s="26" t="s">
        <v>72</v>
      </c>
      <c r="Y235" s="26" t="s">
        <v>73</v>
      </c>
    </row>
    <row r="236" spans="2:25" x14ac:dyDescent="0.2">
      <c r="B236" s="26" t="s">
        <v>302</v>
      </c>
      <c r="C236" s="26" t="s">
        <v>55</v>
      </c>
      <c r="D236" s="26" t="s">
        <v>215</v>
      </c>
      <c r="E236" s="26" t="str">
        <f>VLOOKUP(D236,[1]ЕНС!A:E,2,FALSE)</f>
        <v>Топливо</v>
      </c>
      <c r="F236" s="26" t="str">
        <f>VLOOKUP(D236,[1]ЕНС!A:E,3,FALSE)</f>
        <v>дизельное, температура застывания не выше -10°С, плотность при 20 °С не более 860 кг/м3, летнее, ГОСТ 305-82</v>
      </c>
      <c r="G236" s="26" t="s">
        <v>216</v>
      </c>
      <c r="H236" s="26" t="s">
        <v>10</v>
      </c>
      <c r="I236" s="26">
        <v>0</v>
      </c>
      <c r="J236" s="26">
        <v>631010000</v>
      </c>
      <c r="K236" s="26" t="str">
        <f>VLOOKUP(B236,[1]ПланКаз!A223:M3527,12,0)</f>
        <v>ҚР, ШҚО, Өскемен қ., Бажов көш., 10</v>
      </c>
      <c r="L236" s="26" t="str">
        <f>VLOOKUP(B236,[1]ПланКаз!A221:M3525,13,0)</f>
        <v>Ақпан - Наурыз</v>
      </c>
      <c r="M236" s="26" t="str">
        <f>VLOOKUP(B236,[1]ПланКаз!A223:N3527,14,0)</f>
        <v>Шығыс-Қазақстан облысы, Секисовка а., Глубокое ауданы</v>
      </c>
      <c r="N236" s="26" t="s">
        <v>58</v>
      </c>
      <c r="O236" s="26" t="str">
        <f>VLOOKUP(B236,[1]ПланКаз!A222:P3526,16,0)</f>
        <v>1-ші жарты жылдық</v>
      </c>
      <c r="P236" s="26" t="s">
        <v>59</v>
      </c>
      <c r="Q236" s="27" t="s">
        <v>68</v>
      </c>
      <c r="R236" s="26" t="str">
        <f>VLOOKUP(B236,[1]ПланКаз!A221:S3525,19,0)</f>
        <v>Литр (текше дм.)</v>
      </c>
      <c r="S236" s="28">
        <v>749</v>
      </c>
      <c r="T236" s="28">
        <v>140.18</v>
      </c>
      <c r="U236" s="28">
        <v>104994.82</v>
      </c>
      <c r="V236" s="28">
        <v>117594.198</v>
      </c>
      <c r="W236" s="26"/>
      <c r="X236" s="26" t="s">
        <v>72</v>
      </c>
      <c r="Y236" s="26" t="s">
        <v>61</v>
      </c>
    </row>
    <row r="237" spans="2:25" x14ac:dyDescent="0.2">
      <c r="B237" s="26" t="s">
        <v>303</v>
      </c>
      <c r="C237" s="26" t="s">
        <v>55</v>
      </c>
      <c r="D237" s="26" t="s">
        <v>215</v>
      </c>
      <c r="E237" s="26" t="str">
        <f>VLOOKUP(D237,[1]ЕНС!A:E,2,FALSE)</f>
        <v>Топливо</v>
      </c>
      <c r="F237" s="26" t="str">
        <f>VLOOKUP(D237,[1]ЕНС!A:E,3,FALSE)</f>
        <v>дизельное, температура застывания не выше -10°С, плотность при 20 °С не более 860 кг/м3, летнее, ГОСТ 305-82</v>
      </c>
      <c r="G237" s="26" t="s">
        <v>216</v>
      </c>
      <c r="H237" s="26" t="s">
        <v>10</v>
      </c>
      <c r="I237" s="26">
        <v>0</v>
      </c>
      <c r="J237" s="26">
        <v>631010000</v>
      </c>
      <c r="K237" s="26" t="str">
        <f>VLOOKUP(B237,[1]ПланКаз!A224:M3528,12,0)</f>
        <v>ҚР, ШҚО, Өскемен қ., Бажов көш., 10</v>
      </c>
      <c r="L237" s="26" t="str">
        <f>VLOOKUP(B237,[1]ПланКаз!A222:M3526,13,0)</f>
        <v>Маусым-Шілде</v>
      </c>
      <c r="M237" s="26" t="str">
        <f>VLOOKUP(B237,[1]ПланКаз!A224:N3528,14,0)</f>
        <v>Шығыс-Қазақстан облысы, Секисовка а., Глубокое ауданы</v>
      </c>
      <c r="N237" s="26" t="s">
        <v>58</v>
      </c>
      <c r="O237" s="26" t="str">
        <f>VLOOKUP(B237,[1]ПланКаз!A223:P3527,16,0)</f>
        <v>2-ші жарты жылдық</v>
      </c>
      <c r="P237" s="26" t="s">
        <v>59</v>
      </c>
      <c r="Q237" s="27" t="s">
        <v>68</v>
      </c>
      <c r="R237" s="26" t="str">
        <f>VLOOKUP(B237,[1]ПланКаз!A222:S3526,19,0)</f>
        <v>Литр (текше дм.)</v>
      </c>
      <c r="S237" s="28">
        <v>1200</v>
      </c>
      <c r="T237" s="28">
        <v>125</v>
      </c>
      <c r="U237" s="28" t="s">
        <v>61</v>
      </c>
      <c r="V237" s="28" t="s">
        <v>61</v>
      </c>
      <c r="W237" s="26" t="s">
        <v>69</v>
      </c>
      <c r="X237" s="26" t="s">
        <v>72</v>
      </c>
      <c r="Y237" s="26" t="s">
        <v>77</v>
      </c>
    </row>
    <row r="238" spans="2:25" x14ac:dyDescent="0.2">
      <c r="B238" s="26" t="s">
        <v>304</v>
      </c>
      <c r="C238" s="26" t="s">
        <v>55</v>
      </c>
      <c r="D238" s="26" t="s">
        <v>215</v>
      </c>
      <c r="E238" s="26" t="str">
        <f>VLOOKUP(D238,[1]ЕНС!A:E,2,FALSE)</f>
        <v>Топливо</v>
      </c>
      <c r="F238" s="26" t="str">
        <f>VLOOKUP(D238,[1]ЕНС!A:E,3,FALSE)</f>
        <v>дизельное, температура застывания не выше -10°С, плотность при 20 °С не более 860 кг/м3, летнее, ГОСТ 305-82</v>
      </c>
      <c r="G238" s="26" t="s">
        <v>216</v>
      </c>
      <c r="H238" s="26" t="s">
        <v>10</v>
      </c>
      <c r="I238" s="26">
        <v>0</v>
      </c>
      <c r="J238" s="26">
        <v>631010000</v>
      </c>
      <c r="K238" s="26" t="str">
        <f>VLOOKUP(B238,[1]ПланКаз!A225:M3529,12,0)</f>
        <v>ҚР, ШҚО, Өскемен қ., Бажов көш., 10</v>
      </c>
      <c r="L238" s="26" t="str">
        <f>VLOOKUP(B238,[1]ПланКаз!A223:M3527,13,0)</f>
        <v>Мамыр - Маусым</v>
      </c>
      <c r="M238" s="26" t="str">
        <f>VLOOKUP(B238,[1]ПланКаз!A225:N3529,14,0)</f>
        <v>Шығыс-Қазақстан облысы, Секисовка а., Глубокое ауданы</v>
      </c>
      <c r="N238" s="26" t="s">
        <v>58</v>
      </c>
      <c r="O238" s="26" t="str">
        <f>VLOOKUP(B238,[1]ПланКаз!A224:P3528,16,0)</f>
        <v>2-ші жарты жылдық</v>
      </c>
      <c r="P238" s="26" t="s">
        <v>59</v>
      </c>
      <c r="Q238" s="27" t="s">
        <v>68</v>
      </c>
      <c r="R238" s="26" t="str">
        <f>VLOOKUP(B238,[1]ПланКаз!A223:S3527,19,0)</f>
        <v>Литр (текше дм.)</v>
      </c>
      <c r="S238" s="28">
        <v>1070</v>
      </c>
      <c r="T238" s="28">
        <v>140.18</v>
      </c>
      <c r="U238" s="28" t="s">
        <v>61</v>
      </c>
      <c r="V238" s="28" t="s">
        <v>61</v>
      </c>
      <c r="W238" s="26" t="s">
        <v>69</v>
      </c>
      <c r="X238" s="26" t="s">
        <v>72</v>
      </c>
      <c r="Y238" s="26" t="s">
        <v>79</v>
      </c>
    </row>
    <row r="239" spans="2:25" x14ac:dyDescent="0.2">
      <c r="B239" s="26" t="s">
        <v>305</v>
      </c>
      <c r="C239" s="26" t="s">
        <v>55</v>
      </c>
      <c r="D239" s="26" t="s">
        <v>215</v>
      </c>
      <c r="E239" s="26" t="str">
        <f>VLOOKUP(D239,[1]ЕНС!A:E,2,FALSE)</f>
        <v>Топливо</v>
      </c>
      <c r="F239" s="26" t="str">
        <f>VLOOKUP(D239,[1]ЕНС!A:E,3,FALSE)</f>
        <v>дизельное, температура застывания не выше -10°С, плотность при 20 °С не более 860 кг/м3, летнее, ГОСТ 305-82</v>
      </c>
      <c r="G239" s="26" t="s">
        <v>216</v>
      </c>
      <c r="H239" s="26" t="s">
        <v>10</v>
      </c>
      <c r="I239" s="26">
        <v>0</v>
      </c>
      <c r="J239" s="26">
        <v>631010000</v>
      </c>
      <c r="K239" s="26" t="str">
        <f>VLOOKUP(B239,[1]ПланКаз!A226:M3530,12,0)</f>
        <v>ҚР, ШҚО, Өскемен қ., Бажов көш., 10</v>
      </c>
      <c r="L239" s="26" t="str">
        <f>VLOOKUP(B239,[1]ПланКаз!A224:M3528,13,0)</f>
        <v>Маусым -Шілде</v>
      </c>
      <c r="M239" s="26" t="str">
        <f>VLOOKUP(B239,[1]ПланКаз!A226:N3530,14,0)</f>
        <v>Шығыс-Қазақстан облысы, Секисовка а., Глубокое ауданы</v>
      </c>
      <c r="N239" s="26" t="s">
        <v>58</v>
      </c>
      <c r="O239" s="26" t="str">
        <f>VLOOKUP(B239,[1]ПланКаз!A225:P3529,16,0)</f>
        <v>2-ші жарты жылдық</v>
      </c>
      <c r="P239" s="26" t="s">
        <v>59</v>
      </c>
      <c r="Q239" s="27" t="s">
        <v>68</v>
      </c>
      <c r="R239" s="26" t="str">
        <f>VLOOKUP(B239,[1]ПланКаз!A224:S3528,19,0)</f>
        <v>Литр (текше дм.)</v>
      </c>
      <c r="S239" s="28">
        <v>856</v>
      </c>
      <c r="T239" s="28">
        <v>140.18</v>
      </c>
      <c r="U239" s="28">
        <v>119994.08</v>
      </c>
      <c r="V239" s="28">
        <v>134393.37</v>
      </c>
      <c r="W239" s="26"/>
      <c r="X239" s="26" t="s">
        <v>72</v>
      </c>
      <c r="Y239" s="26" t="s">
        <v>61</v>
      </c>
    </row>
    <row r="240" spans="2:25" x14ac:dyDescent="0.2">
      <c r="B240" s="26" t="s">
        <v>306</v>
      </c>
      <c r="C240" s="26" t="s">
        <v>55</v>
      </c>
      <c r="D240" s="26" t="s">
        <v>215</v>
      </c>
      <c r="E240" s="26" t="str">
        <f>VLOOKUP(D240,[1]ЕНС!A:E,2,FALSE)</f>
        <v>Топливо</v>
      </c>
      <c r="F240" s="26" t="str">
        <f>VLOOKUP(D240,[1]ЕНС!A:E,3,FALSE)</f>
        <v>дизельное, температура застывания не выше -10°С, плотность при 20 °С не более 860 кг/м3, летнее, ГОСТ 305-82</v>
      </c>
      <c r="G240" s="26" t="s">
        <v>216</v>
      </c>
      <c r="H240" s="26" t="s">
        <v>10</v>
      </c>
      <c r="I240" s="26">
        <v>0</v>
      </c>
      <c r="J240" s="26">
        <v>631010000</v>
      </c>
      <c r="K240" s="26" t="str">
        <f>VLOOKUP(B240,[1]ПланКаз!A227:M3531,12,0)</f>
        <v>ҚР, ШҚО, Өскемен қ., Бажов көш., 10</v>
      </c>
      <c r="L240" s="26" t="str">
        <f>VLOOKUP(B240,[1]ПланКаз!A225:M3529,13,0)</f>
        <v>Желтоқсан-Қантар</v>
      </c>
      <c r="M240" s="26" t="str">
        <f>VLOOKUP(B240,[1]ПланКаз!A227:N3531,14,0)</f>
        <v>Шығыс-Қазақстан облысы, Таврическое а.</v>
      </c>
      <c r="N240" s="26" t="s">
        <v>58</v>
      </c>
      <c r="O240" s="26" t="str">
        <f>VLOOKUP(B240,[1]ПланКаз!A226:P3530,16,0)</f>
        <v>1-ші жарты жылдық</v>
      </c>
      <c r="P240" s="26" t="s">
        <v>59</v>
      </c>
      <c r="Q240" s="27" t="s">
        <v>68</v>
      </c>
      <c r="R240" s="26" t="str">
        <f>VLOOKUP(B240,[1]ПланКаз!A225:S3529,19,0)</f>
        <v>Литр (текше дм.)</v>
      </c>
      <c r="S240" s="28">
        <v>500</v>
      </c>
      <c r="T240" s="28">
        <v>125</v>
      </c>
      <c r="U240" s="28" t="s">
        <v>61</v>
      </c>
      <c r="V240" s="28" t="s">
        <v>61</v>
      </c>
      <c r="W240" s="26" t="s">
        <v>69</v>
      </c>
      <c r="X240" s="26" t="s">
        <v>62</v>
      </c>
      <c r="Y240" s="26" t="s">
        <v>70</v>
      </c>
    </row>
    <row r="241" spans="2:25" x14ac:dyDescent="0.2">
      <c r="B241" s="26" t="s">
        <v>307</v>
      </c>
      <c r="C241" s="26" t="s">
        <v>55</v>
      </c>
      <c r="D241" s="26" t="s">
        <v>215</v>
      </c>
      <c r="E241" s="26" t="str">
        <f>VLOOKUP(D241,[1]ЕНС!A:E,2,FALSE)</f>
        <v>Топливо</v>
      </c>
      <c r="F241" s="26" t="str">
        <f>VLOOKUP(D241,[1]ЕНС!A:E,3,FALSE)</f>
        <v>дизельное, температура застывания не выше -10°С, плотность при 20 °С не более 860 кг/м3, летнее, ГОСТ 305-82</v>
      </c>
      <c r="G241" s="26" t="s">
        <v>216</v>
      </c>
      <c r="H241" s="26" t="s">
        <v>10</v>
      </c>
      <c r="I241" s="26">
        <v>0</v>
      </c>
      <c r="J241" s="26">
        <v>631010000</v>
      </c>
      <c r="K241" s="26" t="str">
        <f>VLOOKUP(B241,[1]ПланКаз!A228:M3532,12,0)</f>
        <v>ҚР, ШҚО, Өскемен қ., Бажов көш., 10</v>
      </c>
      <c r="L241" s="26" t="str">
        <f>VLOOKUP(B241,[1]ПланКаз!A226:M3530,13,0)</f>
        <v>Қантар - Ақпан</v>
      </c>
      <c r="M241" s="26" t="str">
        <f>VLOOKUP(B241,[1]ПланКаз!A228:N3532,14,0)</f>
        <v>Шығыс-Қазақстан облысы, Таврическое а.</v>
      </c>
      <c r="N241" s="26" t="s">
        <v>58</v>
      </c>
      <c r="O241" s="26" t="str">
        <f>VLOOKUP(B241,[1]ПланКаз!A227:P3531,16,0)</f>
        <v>1-ші жарты жылдық</v>
      </c>
      <c r="P241" s="26" t="s">
        <v>59</v>
      </c>
      <c r="Q241" s="27" t="s">
        <v>68</v>
      </c>
      <c r="R241" s="26" t="str">
        <f>VLOOKUP(B241,[1]ПланКаз!A226:S3530,19,0)</f>
        <v>Литр (текше дм.)</v>
      </c>
      <c r="S241" s="28">
        <v>450</v>
      </c>
      <c r="T241" s="28">
        <v>140.18</v>
      </c>
      <c r="U241" s="28" t="s">
        <v>61</v>
      </c>
      <c r="V241" s="28" t="s">
        <v>61</v>
      </c>
      <c r="W241" s="26"/>
      <c r="X241" s="26" t="s">
        <v>72</v>
      </c>
      <c r="Y241" s="26" t="s">
        <v>73</v>
      </c>
    </row>
    <row r="242" spans="2:25" x14ac:dyDescent="0.2">
      <c r="B242" s="26" t="s">
        <v>308</v>
      </c>
      <c r="C242" s="26" t="s">
        <v>55</v>
      </c>
      <c r="D242" s="26" t="s">
        <v>215</v>
      </c>
      <c r="E242" s="26" t="str">
        <f>VLOOKUP(D242,[1]ЕНС!A:E,2,FALSE)</f>
        <v>Топливо</v>
      </c>
      <c r="F242" s="26" t="str">
        <f>VLOOKUP(D242,[1]ЕНС!A:E,3,FALSE)</f>
        <v>дизельное, температура застывания не выше -10°С, плотность при 20 °С не более 860 кг/м3, летнее, ГОСТ 305-82</v>
      </c>
      <c r="G242" s="26" t="s">
        <v>216</v>
      </c>
      <c r="H242" s="26" t="s">
        <v>10</v>
      </c>
      <c r="I242" s="26">
        <v>0</v>
      </c>
      <c r="J242" s="26">
        <v>631010000</v>
      </c>
      <c r="K242" s="26" t="str">
        <f>VLOOKUP(B242,[1]ПланКаз!A229:M3533,12,0)</f>
        <v>ҚР, ШҚО, Өскемен қ., Бажов көш., 10</v>
      </c>
      <c r="L242" s="26" t="str">
        <f>VLOOKUP(B242,[1]ПланКаз!A227:M3531,13,0)</f>
        <v>Ақпан - Наурыз</v>
      </c>
      <c r="M242" s="26" t="str">
        <f>VLOOKUP(B242,[1]ПланКаз!A229:N3533,14,0)</f>
        <v>Шығыс-Қазақстан облысы, Таврическое а.</v>
      </c>
      <c r="N242" s="26" t="s">
        <v>58</v>
      </c>
      <c r="O242" s="26" t="str">
        <f>VLOOKUP(B242,[1]ПланКаз!A228:P3532,16,0)</f>
        <v>1-ші жарты жылдық</v>
      </c>
      <c r="P242" s="26" t="s">
        <v>59</v>
      </c>
      <c r="Q242" s="27" t="s">
        <v>68</v>
      </c>
      <c r="R242" s="26" t="str">
        <f>VLOOKUP(B242,[1]ПланКаз!A227:S3531,19,0)</f>
        <v>Литр (текше дм.)</v>
      </c>
      <c r="S242" s="28">
        <v>315</v>
      </c>
      <c r="T242" s="28">
        <v>140.18</v>
      </c>
      <c r="U242" s="28">
        <v>44156.7</v>
      </c>
      <c r="V242" s="28">
        <v>49455.504000000001</v>
      </c>
      <c r="W242" s="26"/>
      <c r="X242" s="26" t="s">
        <v>72</v>
      </c>
      <c r="Y242" s="26" t="s">
        <v>61</v>
      </c>
    </row>
    <row r="243" spans="2:25" x14ac:dyDescent="0.2">
      <c r="B243" s="26" t="s">
        <v>309</v>
      </c>
      <c r="C243" s="26" t="s">
        <v>55</v>
      </c>
      <c r="D243" s="26" t="s">
        <v>215</v>
      </c>
      <c r="E243" s="26" t="str">
        <f>VLOOKUP(D243,[1]ЕНС!A:E,2,FALSE)</f>
        <v>Топливо</v>
      </c>
      <c r="F243" s="26" t="str">
        <f>VLOOKUP(D243,[1]ЕНС!A:E,3,FALSE)</f>
        <v>дизельное, температура застывания не выше -10°С, плотность при 20 °С не более 860 кг/м3, летнее, ГОСТ 305-82</v>
      </c>
      <c r="G243" s="26" t="s">
        <v>216</v>
      </c>
      <c r="H243" s="26" t="s">
        <v>10</v>
      </c>
      <c r="I243" s="26">
        <v>0</v>
      </c>
      <c r="J243" s="26">
        <v>631010000</v>
      </c>
      <c r="K243" s="26" t="str">
        <f>VLOOKUP(B243,[1]ПланКаз!A230:M3534,12,0)</f>
        <v>ҚР, ШҚО, Өскемен қ., Бажов көш., 10</v>
      </c>
      <c r="L243" s="26" t="str">
        <f>VLOOKUP(B243,[1]ПланКаз!A228:M3532,13,0)</f>
        <v>Маусым-Шілде</v>
      </c>
      <c r="M243" s="26" t="str">
        <f>VLOOKUP(B243,[1]ПланКаз!A230:N3534,14,0)</f>
        <v>Шығыс-Қазақстан облысы, Таврическое а.</v>
      </c>
      <c r="N243" s="26" t="s">
        <v>58</v>
      </c>
      <c r="O243" s="26" t="str">
        <f>VLOOKUP(B243,[1]ПланКаз!A229:P3533,16,0)</f>
        <v>2-ші жарты жылдық</v>
      </c>
      <c r="P243" s="26" t="s">
        <v>59</v>
      </c>
      <c r="Q243" s="27" t="s">
        <v>68</v>
      </c>
      <c r="R243" s="26" t="str">
        <f>VLOOKUP(B243,[1]ПланКаз!A228:S3532,19,0)</f>
        <v>Литр (текше дм.)</v>
      </c>
      <c r="S243" s="28">
        <v>600</v>
      </c>
      <c r="T243" s="28">
        <v>125</v>
      </c>
      <c r="U243" s="28" t="s">
        <v>61</v>
      </c>
      <c r="V243" s="28" t="s">
        <v>61</v>
      </c>
      <c r="W243" s="26" t="s">
        <v>69</v>
      </c>
      <c r="X243" s="26" t="s">
        <v>72</v>
      </c>
      <c r="Y243" s="26" t="s">
        <v>77</v>
      </c>
    </row>
    <row r="244" spans="2:25" x14ac:dyDescent="0.2">
      <c r="B244" s="26" t="s">
        <v>310</v>
      </c>
      <c r="C244" s="26" t="s">
        <v>55</v>
      </c>
      <c r="D244" s="26" t="s">
        <v>215</v>
      </c>
      <c r="E244" s="26" t="str">
        <f>VLOOKUP(D244,[1]ЕНС!A:E,2,FALSE)</f>
        <v>Топливо</v>
      </c>
      <c r="F244" s="26" t="str">
        <f>VLOOKUP(D244,[1]ЕНС!A:E,3,FALSE)</f>
        <v>дизельное, температура застывания не выше -10°С, плотность при 20 °С не более 860 кг/м3, летнее, ГОСТ 305-82</v>
      </c>
      <c r="G244" s="26" t="s">
        <v>216</v>
      </c>
      <c r="H244" s="26" t="s">
        <v>10</v>
      </c>
      <c r="I244" s="26">
        <v>0</v>
      </c>
      <c r="J244" s="26">
        <v>631010000</v>
      </c>
      <c r="K244" s="26" t="str">
        <f>VLOOKUP(B244,[1]ПланКаз!A231:M3535,12,0)</f>
        <v>ҚР, ШҚО, Өскемен қ., Бажов көш., 10</v>
      </c>
      <c r="L244" s="26" t="str">
        <f>VLOOKUP(B244,[1]ПланКаз!A229:M3533,13,0)</f>
        <v>Мамыр - Маусым</v>
      </c>
      <c r="M244" s="26" t="str">
        <f>VLOOKUP(B244,[1]ПланКаз!A231:N3535,14,0)</f>
        <v>Шығыс-Қазақстан облысы, Таврическое а.</v>
      </c>
      <c r="N244" s="26" t="s">
        <v>58</v>
      </c>
      <c r="O244" s="26" t="str">
        <f>VLOOKUP(B244,[1]ПланКаз!A230:P3534,16,0)</f>
        <v>2-ші жарты жылдық</v>
      </c>
      <c r="P244" s="26" t="s">
        <v>59</v>
      </c>
      <c r="Q244" s="27" t="s">
        <v>68</v>
      </c>
      <c r="R244" s="26" t="str">
        <f>VLOOKUP(B244,[1]ПланКаз!A229:S3533,19,0)</f>
        <v>Литр (текше дм.)</v>
      </c>
      <c r="S244" s="28">
        <v>540</v>
      </c>
      <c r="T244" s="28">
        <v>140.18</v>
      </c>
      <c r="U244" s="28" t="s">
        <v>61</v>
      </c>
      <c r="V244" s="28" t="s">
        <v>61</v>
      </c>
      <c r="W244" s="26" t="s">
        <v>69</v>
      </c>
      <c r="X244" s="26" t="s">
        <v>72</v>
      </c>
      <c r="Y244" s="26" t="s">
        <v>79</v>
      </c>
    </row>
    <row r="245" spans="2:25" x14ac:dyDescent="0.2">
      <c r="B245" s="26" t="s">
        <v>311</v>
      </c>
      <c r="C245" s="26" t="s">
        <v>55</v>
      </c>
      <c r="D245" s="26" t="s">
        <v>215</v>
      </c>
      <c r="E245" s="26" t="str">
        <f>VLOOKUP(D245,[1]ЕНС!A:E,2,FALSE)</f>
        <v>Топливо</v>
      </c>
      <c r="F245" s="26" t="str">
        <f>VLOOKUP(D245,[1]ЕНС!A:E,3,FALSE)</f>
        <v>дизельное, температура застывания не выше -10°С, плотность при 20 °С не более 860 кг/м3, летнее, ГОСТ 305-82</v>
      </c>
      <c r="G245" s="26" t="s">
        <v>216</v>
      </c>
      <c r="H245" s="26" t="s">
        <v>10</v>
      </c>
      <c r="I245" s="26">
        <v>0</v>
      </c>
      <c r="J245" s="26">
        <v>631010000</v>
      </c>
      <c r="K245" s="26" t="str">
        <f>VLOOKUP(B245,[1]ПланКаз!A232:M3536,12,0)</f>
        <v>ҚР, ШҚО, Өскемен қ., Бажов көш., 10</v>
      </c>
      <c r="L245" s="26" t="str">
        <f>VLOOKUP(B245,[1]ПланКаз!A230:M3534,13,0)</f>
        <v>Маусым -Шілде</v>
      </c>
      <c r="M245" s="26" t="str">
        <f>VLOOKUP(B245,[1]ПланКаз!A232:N3536,14,0)</f>
        <v>Шығыс-Қазақстан облысы, Таврическое а.</v>
      </c>
      <c r="N245" s="26" t="s">
        <v>58</v>
      </c>
      <c r="O245" s="26" t="str">
        <f>VLOOKUP(B245,[1]ПланКаз!A231:P3535,16,0)</f>
        <v>2-ші жарты жылдық</v>
      </c>
      <c r="P245" s="26" t="s">
        <v>59</v>
      </c>
      <c r="Q245" s="27" t="s">
        <v>68</v>
      </c>
      <c r="R245" s="26" t="str">
        <f>VLOOKUP(B245,[1]ПланКаз!A230:S3534,19,0)</f>
        <v>Литр (текше дм.)</v>
      </c>
      <c r="S245" s="28">
        <v>441</v>
      </c>
      <c r="T245" s="28">
        <v>140.18</v>
      </c>
      <c r="U245" s="28">
        <v>61819.38</v>
      </c>
      <c r="V245" s="28">
        <v>69237.706000000006</v>
      </c>
      <c r="W245" s="26"/>
      <c r="X245" s="26" t="s">
        <v>72</v>
      </c>
      <c r="Y245" s="26" t="s">
        <v>61</v>
      </c>
    </row>
    <row r="246" spans="2:25" x14ac:dyDescent="0.2">
      <c r="B246" s="26" t="s">
        <v>312</v>
      </c>
      <c r="C246" s="26" t="s">
        <v>55</v>
      </c>
      <c r="D246" s="26" t="s">
        <v>215</v>
      </c>
      <c r="E246" s="26" t="str">
        <f>VLOOKUP(D246,[1]ЕНС!A:E,2,FALSE)</f>
        <v>Топливо</v>
      </c>
      <c r="F246" s="26" t="str">
        <f>VLOOKUP(D246,[1]ЕНС!A:E,3,FALSE)</f>
        <v>дизельное, температура застывания не выше -10°С, плотность при 20 °С не более 860 кг/м3, летнее, ГОСТ 305-82</v>
      </c>
      <c r="G246" s="26" t="s">
        <v>216</v>
      </c>
      <c r="H246" s="26" t="s">
        <v>10</v>
      </c>
      <c r="I246" s="26">
        <v>0</v>
      </c>
      <c r="J246" s="26">
        <v>631010000</v>
      </c>
      <c r="K246" s="26" t="str">
        <f>VLOOKUP(B246,[1]ПланКаз!A233:M3537,12,0)</f>
        <v>ҚР, ШҚО, Өскемен қ., Бажов көш., 10</v>
      </c>
      <c r="L246" s="26" t="str">
        <f>VLOOKUP(B246,[1]ПланКаз!A231:M3535,13,0)</f>
        <v>Желтоқсан-Қантар</v>
      </c>
      <c r="M246" s="26" t="str">
        <f>VLOOKUP(B246,[1]ПланКаз!A233:N3537,14,0)</f>
        <v>Шығыс-Қазақстан облысы, Теректі а.</v>
      </c>
      <c r="N246" s="26" t="s">
        <v>58</v>
      </c>
      <c r="O246" s="26" t="str">
        <f>VLOOKUP(B246,[1]ПланКаз!A232:P3536,16,0)</f>
        <v>1-ші жарты жылдық</v>
      </c>
      <c r="P246" s="26" t="s">
        <v>59</v>
      </c>
      <c r="Q246" s="27" t="s">
        <v>68</v>
      </c>
      <c r="R246" s="26" t="str">
        <f>VLOOKUP(B246,[1]ПланКаз!A231:S3535,19,0)</f>
        <v>Литр (текше дм.)</v>
      </c>
      <c r="S246" s="28">
        <v>650</v>
      </c>
      <c r="T246" s="28">
        <v>125</v>
      </c>
      <c r="U246" s="28" t="s">
        <v>61</v>
      </c>
      <c r="V246" s="28" t="s">
        <v>61</v>
      </c>
      <c r="W246" s="26" t="s">
        <v>69</v>
      </c>
      <c r="X246" s="26" t="s">
        <v>62</v>
      </c>
      <c r="Y246" s="26" t="s">
        <v>70</v>
      </c>
    </row>
    <row r="247" spans="2:25" x14ac:dyDescent="0.2">
      <c r="B247" s="26" t="s">
        <v>313</v>
      </c>
      <c r="C247" s="26" t="s">
        <v>55</v>
      </c>
      <c r="D247" s="26" t="s">
        <v>215</v>
      </c>
      <c r="E247" s="26" t="str">
        <f>VLOOKUP(D247,[1]ЕНС!A:E,2,FALSE)</f>
        <v>Топливо</v>
      </c>
      <c r="F247" s="26" t="str">
        <f>VLOOKUP(D247,[1]ЕНС!A:E,3,FALSE)</f>
        <v>дизельное, температура застывания не выше -10°С, плотность при 20 °С не более 860 кг/м3, летнее, ГОСТ 305-82</v>
      </c>
      <c r="G247" s="26" t="s">
        <v>216</v>
      </c>
      <c r="H247" s="26" t="s">
        <v>10</v>
      </c>
      <c r="I247" s="26">
        <v>0</v>
      </c>
      <c r="J247" s="26">
        <v>631010000</v>
      </c>
      <c r="K247" s="26" t="str">
        <f>VLOOKUP(B247,[1]ПланКаз!A234:M3538,12,0)</f>
        <v>ҚР, ШҚО, Өскемен қ., Бажов көш., 10</v>
      </c>
      <c r="L247" s="26" t="str">
        <f>VLOOKUP(B247,[1]ПланКаз!A232:M3536,13,0)</f>
        <v>Қантар - Ақпан</v>
      </c>
      <c r="M247" s="26" t="str">
        <f>VLOOKUP(B247,[1]ПланКаз!A234:N3538,14,0)</f>
        <v>Шығыс-Қазақстан облысы, Теректі а.</v>
      </c>
      <c r="N247" s="26" t="s">
        <v>58</v>
      </c>
      <c r="O247" s="26" t="str">
        <f>VLOOKUP(B247,[1]ПланКаз!A233:P3537,16,0)</f>
        <v>1-ші жарты жылдық</v>
      </c>
      <c r="P247" s="26" t="s">
        <v>59</v>
      </c>
      <c r="Q247" s="27" t="s">
        <v>68</v>
      </c>
      <c r="R247" s="26" t="str">
        <f>VLOOKUP(B247,[1]ПланКаз!A232:S3536,19,0)</f>
        <v>Литр (текше дм.)</v>
      </c>
      <c r="S247" s="28">
        <v>590</v>
      </c>
      <c r="T247" s="28">
        <v>140.18</v>
      </c>
      <c r="U247" s="28" t="s">
        <v>61</v>
      </c>
      <c r="V247" s="28" t="s">
        <v>61</v>
      </c>
      <c r="W247" s="26"/>
      <c r="X247" s="26" t="s">
        <v>72</v>
      </c>
      <c r="Y247" s="26" t="s">
        <v>73</v>
      </c>
    </row>
    <row r="248" spans="2:25" x14ac:dyDescent="0.2">
      <c r="B248" s="26" t="s">
        <v>314</v>
      </c>
      <c r="C248" s="26" t="s">
        <v>55</v>
      </c>
      <c r="D248" s="26" t="s">
        <v>215</v>
      </c>
      <c r="E248" s="26" t="str">
        <f>VLOOKUP(D248,[1]ЕНС!A:E,2,FALSE)</f>
        <v>Топливо</v>
      </c>
      <c r="F248" s="26" t="str">
        <f>VLOOKUP(D248,[1]ЕНС!A:E,3,FALSE)</f>
        <v>дизельное, температура застывания не выше -10°С, плотность при 20 °С не более 860 кг/м3, летнее, ГОСТ 305-82</v>
      </c>
      <c r="G248" s="26" t="s">
        <v>216</v>
      </c>
      <c r="H248" s="26" t="s">
        <v>10</v>
      </c>
      <c r="I248" s="26">
        <v>0</v>
      </c>
      <c r="J248" s="26">
        <v>631010000</v>
      </c>
      <c r="K248" s="26" t="str">
        <f>VLOOKUP(B248,[1]ПланКаз!A235:M3539,12,0)</f>
        <v>ҚР, ШҚО, Өскемен қ., Бажов көш., 10</v>
      </c>
      <c r="L248" s="26" t="str">
        <f>VLOOKUP(B248,[1]ПланКаз!A233:M3537,13,0)</f>
        <v>Ақпан - Наурыз</v>
      </c>
      <c r="M248" s="26" t="str">
        <f>VLOOKUP(B248,[1]ПланКаз!A235:N3539,14,0)</f>
        <v>Шығыс-Қазақстан облысы, Теректі а.</v>
      </c>
      <c r="N248" s="26" t="s">
        <v>58</v>
      </c>
      <c r="O248" s="26" t="str">
        <f>VLOOKUP(B248,[1]ПланКаз!A234:P3538,16,0)</f>
        <v>1-ші жарты жылдық</v>
      </c>
      <c r="P248" s="26" t="s">
        <v>59</v>
      </c>
      <c r="Q248" s="27" t="s">
        <v>68</v>
      </c>
      <c r="R248" s="26" t="str">
        <f>VLOOKUP(B248,[1]ПланКаз!A233:S3537,19,0)</f>
        <v>Литр (текше дм.)</v>
      </c>
      <c r="S248" s="28">
        <v>413</v>
      </c>
      <c r="T248" s="28">
        <v>140.18</v>
      </c>
      <c r="U248" s="28">
        <v>57894.34</v>
      </c>
      <c r="V248" s="28">
        <v>64841.661</v>
      </c>
      <c r="W248" s="26"/>
      <c r="X248" s="26" t="s">
        <v>72</v>
      </c>
      <c r="Y248" s="26" t="s">
        <v>61</v>
      </c>
    </row>
    <row r="249" spans="2:25" x14ac:dyDescent="0.2">
      <c r="B249" s="26" t="s">
        <v>315</v>
      </c>
      <c r="C249" s="26" t="s">
        <v>55</v>
      </c>
      <c r="D249" s="26" t="s">
        <v>215</v>
      </c>
      <c r="E249" s="26" t="str">
        <f>VLOOKUP(D249,[1]ЕНС!A:E,2,FALSE)</f>
        <v>Топливо</v>
      </c>
      <c r="F249" s="26" t="str">
        <f>VLOOKUP(D249,[1]ЕНС!A:E,3,FALSE)</f>
        <v>дизельное, температура застывания не выше -10°С, плотность при 20 °С не более 860 кг/м3, летнее, ГОСТ 305-82</v>
      </c>
      <c r="G249" s="26" t="s">
        <v>216</v>
      </c>
      <c r="H249" s="26" t="s">
        <v>10</v>
      </c>
      <c r="I249" s="26">
        <v>0</v>
      </c>
      <c r="J249" s="26">
        <v>631010000</v>
      </c>
      <c r="K249" s="26" t="str">
        <f>VLOOKUP(B249,[1]ПланКаз!A236:M3540,12,0)</f>
        <v>ҚР, ШҚО, Өскемен қ., Бажов көш., 10</v>
      </c>
      <c r="L249" s="26" t="str">
        <f>VLOOKUP(B249,[1]ПланКаз!A234:M3538,13,0)</f>
        <v>Маусым-Шілде</v>
      </c>
      <c r="M249" s="26" t="str">
        <f>VLOOKUP(B249,[1]ПланКаз!A236:N3540,14,0)</f>
        <v>Шығыс-Қазақстан облысы, Теректі а.</v>
      </c>
      <c r="N249" s="26" t="s">
        <v>58</v>
      </c>
      <c r="O249" s="26" t="str">
        <f>VLOOKUP(B249,[1]ПланКаз!A235:P3539,16,0)</f>
        <v>2-ші жарты жылдық</v>
      </c>
      <c r="P249" s="26" t="s">
        <v>59</v>
      </c>
      <c r="Q249" s="27" t="s">
        <v>68</v>
      </c>
      <c r="R249" s="26" t="str">
        <f>VLOOKUP(B249,[1]ПланКаз!A234:S3538,19,0)</f>
        <v>Литр (текше дм.)</v>
      </c>
      <c r="S249" s="28">
        <v>750</v>
      </c>
      <c r="T249" s="28">
        <v>125</v>
      </c>
      <c r="U249" s="28" t="s">
        <v>61</v>
      </c>
      <c r="V249" s="28" t="s">
        <v>61</v>
      </c>
      <c r="W249" s="26" t="s">
        <v>69</v>
      </c>
      <c r="X249" s="26" t="s">
        <v>72</v>
      </c>
      <c r="Y249" s="26" t="s">
        <v>77</v>
      </c>
    </row>
    <row r="250" spans="2:25" x14ac:dyDescent="0.2">
      <c r="B250" s="26" t="s">
        <v>316</v>
      </c>
      <c r="C250" s="26" t="s">
        <v>55</v>
      </c>
      <c r="D250" s="26" t="s">
        <v>215</v>
      </c>
      <c r="E250" s="26" t="str">
        <f>VLOOKUP(D250,[1]ЕНС!A:E,2,FALSE)</f>
        <v>Топливо</v>
      </c>
      <c r="F250" s="26" t="str">
        <f>VLOOKUP(D250,[1]ЕНС!A:E,3,FALSE)</f>
        <v>дизельное, температура застывания не выше -10°С, плотность при 20 °С не более 860 кг/м3, летнее, ГОСТ 305-82</v>
      </c>
      <c r="G250" s="26" t="s">
        <v>216</v>
      </c>
      <c r="H250" s="26" t="s">
        <v>10</v>
      </c>
      <c r="I250" s="26">
        <v>0</v>
      </c>
      <c r="J250" s="26">
        <v>631010000</v>
      </c>
      <c r="K250" s="26" t="str">
        <f>VLOOKUP(B250,[1]ПланКаз!A237:M3541,12,0)</f>
        <v>ҚР, ШҚО, Өскемен қ., Бажов көш., 10</v>
      </c>
      <c r="L250" s="26" t="str">
        <f>VLOOKUP(B250,[1]ПланКаз!A235:M3539,13,0)</f>
        <v>Мамыр - Маусым</v>
      </c>
      <c r="M250" s="26" t="str">
        <f>VLOOKUP(B250,[1]ПланКаз!A237:N3541,14,0)</f>
        <v>Шығыс-Қазақстан облысы, Теректі а.</v>
      </c>
      <c r="N250" s="26" t="s">
        <v>58</v>
      </c>
      <c r="O250" s="26" t="str">
        <f>VLOOKUP(B250,[1]ПланКаз!A236:P3540,16,0)</f>
        <v>2-ші жарты жылдық</v>
      </c>
      <c r="P250" s="26" t="s">
        <v>59</v>
      </c>
      <c r="Q250" s="27" t="s">
        <v>68</v>
      </c>
      <c r="R250" s="26" t="str">
        <f>VLOOKUP(B250,[1]ПланКаз!A235:S3539,19,0)</f>
        <v>Литр (текше дм.)</v>
      </c>
      <c r="S250" s="28">
        <v>670</v>
      </c>
      <c r="T250" s="28">
        <v>140.18</v>
      </c>
      <c r="U250" s="28" t="s">
        <v>61</v>
      </c>
      <c r="V250" s="28" t="s">
        <v>61</v>
      </c>
      <c r="W250" s="26" t="s">
        <v>69</v>
      </c>
      <c r="X250" s="26" t="s">
        <v>72</v>
      </c>
      <c r="Y250" s="26" t="s">
        <v>79</v>
      </c>
    </row>
    <row r="251" spans="2:25" x14ac:dyDescent="0.2">
      <c r="B251" s="26" t="s">
        <v>317</v>
      </c>
      <c r="C251" s="26" t="s">
        <v>55</v>
      </c>
      <c r="D251" s="26" t="s">
        <v>215</v>
      </c>
      <c r="E251" s="26" t="str">
        <f>VLOOKUP(D251,[1]ЕНС!A:E,2,FALSE)</f>
        <v>Топливо</v>
      </c>
      <c r="F251" s="26" t="str">
        <f>VLOOKUP(D251,[1]ЕНС!A:E,3,FALSE)</f>
        <v>дизельное, температура застывания не выше -10°С, плотность при 20 °С не более 860 кг/м3, летнее, ГОСТ 305-82</v>
      </c>
      <c r="G251" s="26" t="s">
        <v>216</v>
      </c>
      <c r="H251" s="26" t="s">
        <v>10</v>
      </c>
      <c r="I251" s="26">
        <v>0</v>
      </c>
      <c r="J251" s="26">
        <v>631010000</v>
      </c>
      <c r="K251" s="26" t="str">
        <f>VLOOKUP(B251,[1]ПланКаз!A238:M3542,12,0)</f>
        <v>ҚР, ШҚО, Өскемен қ., Бажов көш., 10</v>
      </c>
      <c r="L251" s="26" t="str">
        <f>VLOOKUP(B251,[1]ПланКаз!A236:M3540,13,0)</f>
        <v>Маусым -Шілде</v>
      </c>
      <c r="M251" s="26" t="str">
        <f>VLOOKUP(B251,[1]ПланКаз!A238:N3542,14,0)</f>
        <v>Шығыс-Қазақстан облысы, Теректі а.</v>
      </c>
      <c r="N251" s="26" t="s">
        <v>58</v>
      </c>
      <c r="O251" s="26" t="str">
        <f>VLOOKUP(B251,[1]ПланКаз!A237:P3541,16,0)</f>
        <v>2-ші жарты жылдық</v>
      </c>
      <c r="P251" s="26" t="s">
        <v>59</v>
      </c>
      <c r="Q251" s="27" t="s">
        <v>68</v>
      </c>
      <c r="R251" s="26" t="str">
        <f>VLOOKUP(B251,[1]ПланКаз!A236:S3540,19,0)</f>
        <v>Литр (текше дм.)</v>
      </c>
      <c r="S251" s="28">
        <v>544</v>
      </c>
      <c r="T251" s="28">
        <v>140.18</v>
      </c>
      <c r="U251" s="28">
        <v>76257.919999999998</v>
      </c>
      <c r="V251" s="28">
        <v>85408.87</v>
      </c>
      <c r="W251" s="26"/>
      <c r="X251" s="26" t="s">
        <v>72</v>
      </c>
      <c r="Y251" s="26" t="s">
        <v>61</v>
      </c>
    </row>
    <row r="252" spans="2:25" x14ac:dyDescent="0.2">
      <c r="B252" s="26" t="s">
        <v>318</v>
      </c>
      <c r="C252" s="26" t="s">
        <v>55</v>
      </c>
      <c r="D252" s="26" t="s">
        <v>215</v>
      </c>
      <c r="E252" s="26" t="str">
        <f>VLOOKUP(D252,[1]ЕНС!A:E,2,FALSE)</f>
        <v>Топливо</v>
      </c>
      <c r="F252" s="26" t="str">
        <f>VLOOKUP(D252,[1]ЕНС!A:E,3,FALSE)</f>
        <v>дизельное, температура застывания не выше -10°С, плотность при 20 °С не более 860 кг/м3, летнее, ГОСТ 305-82</v>
      </c>
      <c r="G252" s="26" t="s">
        <v>216</v>
      </c>
      <c r="H252" s="26" t="s">
        <v>10</v>
      </c>
      <c r="I252" s="26">
        <v>0</v>
      </c>
      <c r="J252" s="26">
        <v>631010000</v>
      </c>
      <c r="K252" s="26" t="str">
        <f>VLOOKUP(B252,[1]ПланКаз!A239:M3543,12,0)</f>
        <v>ҚР, ШҚО, Өскемен қ., Бажов көш., 10</v>
      </c>
      <c r="L252" s="26" t="str">
        <f>VLOOKUP(B252,[1]ПланКаз!A237:M3541,13,0)</f>
        <v>Желтоқсан-Қантар</v>
      </c>
      <c r="M252" s="26" t="str">
        <f>VLOOKUP(B252,[1]ПланКаз!A239:N3543,14,0)</f>
        <v>Шығыс-Қазақстан облысы, Үлкен Нарын а.</v>
      </c>
      <c r="N252" s="26" t="s">
        <v>58</v>
      </c>
      <c r="O252" s="26" t="str">
        <f>VLOOKUP(B252,[1]ПланКаз!A238:P3542,16,0)</f>
        <v>1-ші жарты жылдық</v>
      </c>
      <c r="P252" s="26" t="s">
        <v>59</v>
      </c>
      <c r="Q252" s="27" t="s">
        <v>68</v>
      </c>
      <c r="R252" s="26" t="str">
        <f>VLOOKUP(B252,[1]ПланКаз!A237:S3541,19,0)</f>
        <v>Литр (текше дм.)</v>
      </c>
      <c r="S252" s="28">
        <v>2804</v>
      </c>
      <c r="T252" s="28">
        <v>125</v>
      </c>
      <c r="U252" s="28" t="s">
        <v>61</v>
      </c>
      <c r="V252" s="28" t="s">
        <v>61</v>
      </c>
      <c r="W252" s="26" t="s">
        <v>69</v>
      </c>
      <c r="X252" s="26" t="s">
        <v>62</v>
      </c>
      <c r="Y252" s="26" t="s">
        <v>70</v>
      </c>
    </row>
    <row r="253" spans="2:25" x14ac:dyDescent="0.2">
      <c r="B253" s="26" t="s">
        <v>319</v>
      </c>
      <c r="C253" s="26" t="s">
        <v>55</v>
      </c>
      <c r="D253" s="26" t="s">
        <v>215</v>
      </c>
      <c r="E253" s="26" t="str">
        <f>VLOOKUP(D253,[1]ЕНС!A:E,2,FALSE)</f>
        <v>Топливо</v>
      </c>
      <c r="F253" s="26" t="str">
        <f>VLOOKUP(D253,[1]ЕНС!A:E,3,FALSE)</f>
        <v>дизельное, температура застывания не выше -10°С, плотность при 20 °С не более 860 кг/м3, летнее, ГОСТ 305-82</v>
      </c>
      <c r="G253" s="26" t="s">
        <v>216</v>
      </c>
      <c r="H253" s="26" t="s">
        <v>10</v>
      </c>
      <c r="I253" s="26">
        <v>0</v>
      </c>
      <c r="J253" s="26">
        <v>631010000</v>
      </c>
      <c r="K253" s="26" t="str">
        <f>VLOOKUP(B253,[1]ПланКаз!A240:M3544,12,0)</f>
        <v>ҚР, ШҚО, Өскемен қ., Бажов көш., 10</v>
      </c>
      <c r="L253" s="26" t="str">
        <f>VLOOKUP(B253,[1]ПланКаз!A238:M3542,13,0)</f>
        <v>Қантар - Ақпан</v>
      </c>
      <c r="M253" s="26" t="str">
        <f>VLOOKUP(B253,[1]ПланКаз!A240:N3544,14,0)</f>
        <v>Шығыс-Қазақстан облысы, Үлкен Нарын а.</v>
      </c>
      <c r="N253" s="26" t="s">
        <v>58</v>
      </c>
      <c r="O253" s="26" t="str">
        <f>VLOOKUP(B253,[1]ПланКаз!A239:P3543,16,0)</f>
        <v>1-ші жарты жылдық</v>
      </c>
      <c r="P253" s="26" t="s">
        <v>59</v>
      </c>
      <c r="Q253" s="27" t="s">
        <v>68</v>
      </c>
      <c r="R253" s="26" t="str">
        <f>VLOOKUP(B253,[1]ПланКаз!A238:S3542,19,0)</f>
        <v>Литр (текше дм.)</v>
      </c>
      <c r="S253" s="28">
        <v>2500</v>
      </c>
      <c r="T253" s="28">
        <v>140.18</v>
      </c>
      <c r="U253" s="28" t="s">
        <v>61</v>
      </c>
      <c r="V253" s="28" t="s">
        <v>61</v>
      </c>
      <c r="W253" s="26"/>
      <c r="X253" s="26" t="s">
        <v>72</v>
      </c>
      <c r="Y253" s="26" t="s">
        <v>73</v>
      </c>
    </row>
    <row r="254" spans="2:25" x14ac:dyDescent="0.2">
      <c r="B254" s="26" t="s">
        <v>320</v>
      </c>
      <c r="C254" s="26" t="s">
        <v>55</v>
      </c>
      <c r="D254" s="26" t="s">
        <v>215</v>
      </c>
      <c r="E254" s="26" t="str">
        <f>VLOOKUP(D254,[1]ЕНС!A:E,2,FALSE)</f>
        <v>Топливо</v>
      </c>
      <c r="F254" s="26" t="str">
        <f>VLOOKUP(D254,[1]ЕНС!A:E,3,FALSE)</f>
        <v>дизельное, температура застывания не выше -10°С, плотность при 20 °С не более 860 кг/м3, летнее, ГОСТ 305-82</v>
      </c>
      <c r="G254" s="26" t="s">
        <v>216</v>
      </c>
      <c r="H254" s="26" t="s">
        <v>10</v>
      </c>
      <c r="I254" s="26">
        <v>0</v>
      </c>
      <c r="J254" s="26">
        <v>631010000</v>
      </c>
      <c r="K254" s="26" t="str">
        <f>VLOOKUP(B254,[1]ПланКаз!A241:M3545,12,0)</f>
        <v>ҚР, ШҚО, Өскемен қ., Бажов көш., 10</v>
      </c>
      <c r="L254" s="26" t="str">
        <f>VLOOKUP(B254,[1]ПланКаз!A239:M3543,13,0)</f>
        <v>Ақпан - Наурыз</v>
      </c>
      <c r="M254" s="26" t="str">
        <f>VLOOKUP(B254,[1]ПланКаз!A241:N3545,14,0)</f>
        <v>Шығыс-Қазақстан облысы, Үлкен Нарын а.</v>
      </c>
      <c r="N254" s="26" t="s">
        <v>58</v>
      </c>
      <c r="O254" s="26" t="str">
        <f>VLOOKUP(B254,[1]ПланКаз!A240:P3544,16,0)</f>
        <v>1-ші жарты жылдық</v>
      </c>
      <c r="P254" s="26" t="s">
        <v>59</v>
      </c>
      <c r="Q254" s="27" t="s">
        <v>68</v>
      </c>
      <c r="R254" s="26" t="str">
        <f>VLOOKUP(B254,[1]ПланКаз!A239:S3543,19,0)</f>
        <v>Литр (текше дм.)</v>
      </c>
      <c r="S254" s="28">
        <v>1750</v>
      </c>
      <c r="T254" s="28">
        <v>140.18</v>
      </c>
      <c r="U254" s="28">
        <v>245315</v>
      </c>
      <c r="V254" s="28">
        <v>274752.8</v>
      </c>
      <c r="W254" s="26"/>
      <c r="X254" s="26" t="s">
        <v>72</v>
      </c>
      <c r="Y254" s="26" t="s">
        <v>61</v>
      </c>
    </row>
    <row r="255" spans="2:25" x14ac:dyDescent="0.2">
      <c r="B255" s="26" t="s">
        <v>321</v>
      </c>
      <c r="C255" s="26" t="s">
        <v>55</v>
      </c>
      <c r="D255" s="26" t="s">
        <v>215</v>
      </c>
      <c r="E255" s="26" t="str">
        <f>VLOOKUP(D255,[1]ЕНС!A:E,2,FALSE)</f>
        <v>Топливо</v>
      </c>
      <c r="F255" s="26" t="str">
        <f>VLOOKUP(D255,[1]ЕНС!A:E,3,FALSE)</f>
        <v>дизельное, температура застывания не выше -10°С, плотность при 20 °С не более 860 кг/м3, летнее, ГОСТ 305-82</v>
      </c>
      <c r="G255" s="26" t="s">
        <v>216</v>
      </c>
      <c r="H255" s="26" t="s">
        <v>10</v>
      </c>
      <c r="I255" s="26">
        <v>0</v>
      </c>
      <c r="J255" s="26">
        <v>631010000</v>
      </c>
      <c r="K255" s="26" t="str">
        <f>VLOOKUP(B255,[1]ПланКаз!A242:M3546,12,0)</f>
        <v>ҚР, ШҚО, Өскемен қ., Бажов көш., 10</v>
      </c>
      <c r="L255" s="26" t="str">
        <f>VLOOKUP(B255,[1]ПланКаз!A240:M3544,13,0)</f>
        <v>Маусым-Шілде</v>
      </c>
      <c r="M255" s="26" t="str">
        <f>VLOOKUP(B255,[1]ПланКаз!A242:N3546,14,0)</f>
        <v>Шығыс-Қазақстан облысы, Үлкен Нарын а.</v>
      </c>
      <c r="N255" s="26" t="s">
        <v>58</v>
      </c>
      <c r="O255" s="26" t="str">
        <f>VLOOKUP(B255,[1]ПланКаз!A241:P3545,16,0)</f>
        <v>2-ші жарты жылдық</v>
      </c>
      <c r="P255" s="26" t="s">
        <v>59</v>
      </c>
      <c r="Q255" s="27" t="s">
        <v>68</v>
      </c>
      <c r="R255" s="26" t="str">
        <f>VLOOKUP(B255,[1]ПланКаз!A240:S3544,19,0)</f>
        <v>Литр (текше дм.)</v>
      </c>
      <c r="S255" s="28">
        <v>2496</v>
      </c>
      <c r="T255" s="28">
        <v>125</v>
      </c>
      <c r="U255" s="28" t="s">
        <v>61</v>
      </c>
      <c r="V255" s="28" t="s">
        <v>61</v>
      </c>
      <c r="W255" s="26" t="s">
        <v>69</v>
      </c>
      <c r="X255" s="26" t="s">
        <v>72</v>
      </c>
      <c r="Y255" s="26" t="s">
        <v>77</v>
      </c>
    </row>
    <row r="256" spans="2:25" x14ac:dyDescent="0.2">
      <c r="B256" s="26" t="s">
        <v>322</v>
      </c>
      <c r="C256" s="26" t="s">
        <v>55</v>
      </c>
      <c r="D256" s="26" t="s">
        <v>215</v>
      </c>
      <c r="E256" s="26" t="str">
        <f>VLOOKUP(D256,[1]ЕНС!A:E,2,FALSE)</f>
        <v>Топливо</v>
      </c>
      <c r="F256" s="26" t="str">
        <f>VLOOKUP(D256,[1]ЕНС!A:E,3,FALSE)</f>
        <v>дизельное, температура застывания не выше -10°С, плотность при 20 °С не более 860 кг/м3, летнее, ГОСТ 305-82</v>
      </c>
      <c r="G256" s="26" t="s">
        <v>216</v>
      </c>
      <c r="H256" s="26" t="s">
        <v>10</v>
      </c>
      <c r="I256" s="26">
        <v>0</v>
      </c>
      <c r="J256" s="26">
        <v>631010000</v>
      </c>
      <c r="K256" s="26" t="str">
        <f>VLOOKUP(B256,[1]ПланКаз!A243:M3547,12,0)</f>
        <v>ҚР, ШҚО, Өскемен қ., Бажов көш., 10</v>
      </c>
      <c r="L256" s="26" t="str">
        <f>VLOOKUP(B256,[1]ПланКаз!A241:M3545,13,0)</f>
        <v>Мамыр - Маусым</v>
      </c>
      <c r="M256" s="26" t="str">
        <f>VLOOKUP(B256,[1]ПланКаз!A243:N3547,14,0)</f>
        <v>Шығыс-Қазақстан облысы, Үлкен Нарын а.</v>
      </c>
      <c r="N256" s="26" t="s">
        <v>58</v>
      </c>
      <c r="O256" s="26" t="str">
        <f>VLOOKUP(B256,[1]ПланКаз!A242:P3546,16,0)</f>
        <v>2-ші жарты жылдық</v>
      </c>
      <c r="P256" s="26" t="s">
        <v>59</v>
      </c>
      <c r="Q256" s="27" t="s">
        <v>68</v>
      </c>
      <c r="R256" s="26" t="str">
        <f>VLOOKUP(B256,[1]ПланКаз!A241:S3545,19,0)</f>
        <v>Литр (текше дм.)</v>
      </c>
      <c r="S256" s="28">
        <v>2220</v>
      </c>
      <c r="T256" s="28">
        <v>140.18</v>
      </c>
      <c r="U256" s="28">
        <v>0</v>
      </c>
      <c r="V256" s="28">
        <v>0</v>
      </c>
      <c r="W256" s="26" t="s">
        <v>69</v>
      </c>
      <c r="X256" s="26" t="s">
        <v>72</v>
      </c>
      <c r="Y256" s="26" t="s">
        <v>213</v>
      </c>
    </row>
    <row r="257" spans="2:25" x14ac:dyDescent="0.2">
      <c r="B257" s="26" t="s">
        <v>323</v>
      </c>
      <c r="C257" s="26" t="s">
        <v>55</v>
      </c>
      <c r="D257" s="26" t="s">
        <v>215</v>
      </c>
      <c r="E257" s="26" t="str">
        <f>VLOOKUP(D257,[1]ЕНС!A:E,2,FALSE)</f>
        <v>Топливо</v>
      </c>
      <c r="F257" s="26" t="str">
        <f>VLOOKUP(D257,[1]ЕНС!A:E,3,FALSE)</f>
        <v>дизельное, температура застывания не выше -10°С, плотность при 20 °С не более 860 кг/м3, летнее, ГОСТ 305-82</v>
      </c>
      <c r="G257" s="26" t="s">
        <v>216</v>
      </c>
      <c r="H257" s="26" t="s">
        <v>10</v>
      </c>
      <c r="I257" s="26">
        <v>0</v>
      </c>
      <c r="J257" s="26">
        <v>631010000</v>
      </c>
      <c r="K257" s="26" t="str">
        <f>VLOOKUP(B257,[1]ПланКаз!A244:M3548,12,0)</f>
        <v>ҚР, ШҚО, Өскемен қ., Бажов көш., 10</v>
      </c>
      <c r="L257" s="26" t="str">
        <f>VLOOKUP(B257,[1]ПланКаз!A242:M3546,13,0)</f>
        <v>Желтоқсан-Қантар</v>
      </c>
      <c r="M257" s="26" t="str">
        <f>VLOOKUP(B257,[1]ПланКаз!A244:N3548,14,0)</f>
        <v>Шығыс-Қазақстан облысы, Үржар а.</v>
      </c>
      <c r="N257" s="26" t="s">
        <v>58</v>
      </c>
      <c r="O257" s="26" t="str">
        <f>VLOOKUP(B257,[1]ПланКаз!A243:P3547,16,0)</f>
        <v>1-ші жарты жылдық</v>
      </c>
      <c r="P257" s="26" t="s">
        <v>59</v>
      </c>
      <c r="Q257" s="27" t="s">
        <v>68</v>
      </c>
      <c r="R257" s="26" t="str">
        <f>VLOOKUP(B257,[1]ПланКаз!A242:S3546,19,0)</f>
        <v>Литр (текше дм.)</v>
      </c>
      <c r="S257" s="28">
        <v>500</v>
      </c>
      <c r="T257" s="28">
        <v>125</v>
      </c>
      <c r="U257" s="28" t="s">
        <v>61</v>
      </c>
      <c r="V257" s="28" t="s">
        <v>61</v>
      </c>
      <c r="W257" s="26" t="s">
        <v>69</v>
      </c>
      <c r="X257" s="26" t="s">
        <v>62</v>
      </c>
      <c r="Y257" s="26" t="s">
        <v>70</v>
      </c>
    </row>
    <row r="258" spans="2:25" x14ac:dyDescent="0.2">
      <c r="B258" s="26" t="s">
        <v>324</v>
      </c>
      <c r="C258" s="26" t="s">
        <v>55</v>
      </c>
      <c r="D258" s="26" t="s">
        <v>215</v>
      </c>
      <c r="E258" s="26" t="str">
        <f>VLOOKUP(D258,[1]ЕНС!A:E,2,FALSE)</f>
        <v>Топливо</v>
      </c>
      <c r="F258" s="26" t="str">
        <f>VLOOKUP(D258,[1]ЕНС!A:E,3,FALSE)</f>
        <v>дизельное, температура застывания не выше -10°С, плотность при 20 °С не более 860 кг/м3, летнее, ГОСТ 305-82</v>
      </c>
      <c r="G258" s="26" t="s">
        <v>216</v>
      </c>
      <c r="H258" s="26" t="s">
        <v>10</v>
      </c>
      <c r="I258" s="26">
        <v>0</v>
      </c>
      <c r="J258" s="26">
        <v>631010000</v>
      </c>
      <c r="K258" s="26" t="str">
        <f>VLOOKUP(B258,[1]ПланКаз!A245:M3549,12,0)</f>
        <v>ҚР, ШҚО, Өскемен қ., Бажов көш., 10</v>
      </c>
      <c r="L258" s="26" t="str">
        <f>VLOOKUP(B258,[1]ПланКаз!A243:M3547,13,0)</f>
        <v>Қантар - Ақпан</v>
      </c>
      <c r="M258" s="26" t="str">
        <f>VLOOKUP(B258,[1]ПланКаз!A245:N3549,14,0)</f>
        <v>Шығыс-Қазақстан облысы, Үржар а.</v>
      </c>
      <c r="N258" s="26" t="s">
        <v>58</v>
      </c>
      <c r="O258" s="26" t="str">
        <f>VLOOKUP(B258,[1]ПланКаз!A244:P3548,16,0)</f>
        <v>1-ші жарты жылдық</v>
      </c>
      <c r="P258" s="26" t="s">
        <v>59</v>
      </c>
      <c r="Q258" s="27" t="s">
        <v>68</v>
      </c>
      <c r="R258" s="26" t="str">
        <f>VLOOKUP(B258,[1]ПланКаз!A243:S3547,19,0)</f>
        <v>Литр (текше дм.)</v>
      </c>
      <c r="S258" s="28">
        <v>450</v>
      </c>
      <c r="T258" s="28">
        <v>140.18</v>
      </c>
      <c r="U258" s="28" t="s">
        <v>61</v>
      </c>
      <c r="V258" s="28" t="s">
        <v>61</v>
      </c>
      <c r="W258" s="26"/>
      <c r="X258" s="26" t="s">
        <v>72</v>
      </c>
      <c r="Y258" s="26" t="s">
        <v>73</v>
      </c>
    </row>
    <row r="259" spans="2:25" x14ac:dyDescent="0.2">
      <c r="B259" s="26" t="s">
        <v>325</v>
      </c>
      <c r="C259" s="26" t="s">
        <v>55</v>
      </c>
      <c r="D259" s="26" t="s">
        <v>215</v>
      </c>
      <c r="E259" s="26" t="str">
        <f>VLOOKUP(D259,[1]ЕНС!A:E,2,FALSE)</f>
        <v>Топливо</v>
      </c>
      <c r="F259" s="26" t="str">
        <f>VLOOKUP(D259,[1]ЕНС!A:E,3,FALSE)</f>
        <v>дизельное, температура застывания не выше -10°С, плотность при 20 °С не более 860 кг/м3, летнее, ГОСТ 305-82</v>
      </c>
      <c r="G259" s="26" t="s">
        <v>216</v>
      </c>
      <c r="H259" s="26" t="s">
        <v>10</v>
      </c>
      <c r="I259" s="26">
        <v>0</v>
      </c>
      <c r="J259" s="26">
        <v>631010000</v>
      </c>
      <c r="K259" s="26" t="str">
        <f>VLOOKUP(B259,[1]ПланКаз!A246:M3550,12,0)</f>
        <v>ҚР, ШҚО, Өскемен қ., Бажов көш., 10</v>
      </c>
      <c r="L259" s="26" t="str">
        <f>VLOOKUP(B259,[1]ПланКаз!A244:M3548,13,0)</f>
        <v>Ақпан - Наурыз</v>
      </c>
      <c r="M259" s="26" t="str">
        <f>VLOOKUP(B259,[1]ПланКаз!A246:N3550,14,0)</f>
        <v>Шығыс-Қазақстан облысы, Үржар а.</v>
      </c>
      <c r="N259" s="26" t="s">
        <v>58</v>
      </c>
      <c r="O259" s="26" t="str">
        <f>VLOOKUP(B259,[1]ПланКаз!A245:P3549,16,0)</f>
        <v>1-ші жарты жылдық</v>
      </c>
      <c r="P259" s="26" t="s">
        <v>59</v>
      </c>
      <c r="Q259" s="27" t="s">
        <v>68</v>
      </c>
      <c r="R259" s="26" t="str">
        <f>VLOOKUP(B259,[1]ПланКаз!A244:S3548,19,0)</f>
        <v>Литр (текше дм.)</v>
      </c>
      <c r="S259" s="28">
        <v>315</v>
      </c>
      <c r="T259" s="28">
        <v>140.18</v>
      </c>
      <c r="U259" s="28">
        <v>44156.7</v>
      </c>
      <c r="V259" s="28">
        <v>49455.504000000001</v>
      </c>
      <c r="W259" s="26"/>
      <c r="X259" s="26" t="s">
        <v>72</v>
      </c>
      <c r="Y259" s="26" t="s">
        <v>61</v>
      </c>
    </row>
    <row r="260" spans="2:25" x14ac:dyDescent="0.2">
      <c r="B260" s="26" t="s">
        <v>326</v>
      </c>
      <c r="C260" s="26" t="s">
        <v>55</v>
      </c>
      <c r="D260" s="26" t="s">
        <v>327</v>
      </c>
      <c r="E260" s="26" t="str">
        <f>VLOOKUP(D260,[1]ЕНС!A:E,2,FALSE)</f>
        <v>Провод</v>
      </c>
      <c r="F260" s="26" t="str">
        <f>VLOOKUP(D260,[1]ЕНС!A:E,3,FALSE)</f>
        <v>марка А, 25 мм2</v>
      </c>
      <c r="G260" s="26" t="s">
        <v>328</v>
      </c>
      <c r="H260" s="26" t="s">
        <v>10</v>
      </c>
      <c r="I260" s="26">
        <v>60</v>
      </c>
      <c r="J260" s="26">
        <v>631010000</v>
      </c>
      <c r="K260" s="26" t="str">
        <f>VLOOKUP(B260,[1]ПланКаз!A247:M3551,12,0)</f>
        <v>ҚР, ШҚО, Өскемен қ., Бажов көш., 10</v>
      </c>
      <c r="L260" s="26" t="str">
        <f>VLOOKUP(B260,[1]ПланКаз!A245:M3549,13,0)</f>
        <v>Қантар-Ақпан</v>
      </c>
      <c r="M260" s="26" t="str">
        <f>VLOOKUP(B260,[1]ПланКаз!A247:N3551,14,0)</f>
        <v>Шығыс-Қазақстан облысы, Өскемен қ.</v>
      </c>
      <c r="N260" s="26" t="s">
        <v>58</v>
      </c>
      <c r="O260" s="26" t="str">
        <f>VLOOKUP(B260,[1]ПланКаз!A246:P3550,16,0)</f>
        <v>Шартқа қол қойылған күннен бастап 50 күнтізбелік күн ішінде</v>
      </c>
      <c r="P260" s="26" t="s">
        <v>59</v>
      </c>
      <c r="Q260" s="27" t="s">
        <v>329</v>
      </c>
      <c r="R260" s="26" t="str">
        <f>VLOOKUP(B260,[1]ПланКаз!A245:S3549,19,0)</f>
        <v>Килограмм</v>
      </c>
      <c r="S260" s="28">
        <v>1000</v>
      </c>
      <c r="T260" s="28">
        <v>1260</v>
      </c>
      <c r="U260" s="28" t="s">
        <v>61</v>
      </c>
      <c r="V260" s="28" t="s">
        <v>61</v>
      </c>
      <c r="W260" s="26" t="s">
        <v>69</v>
      </c>
      <c r="X260" s="26" t="s">
        <v>72</v>
      </c>
      <c r="Y260" s="26" t="s">
        <v>330</v>
      </c>
    </row>
    <row r="261" spans="2:25" x14ac:dyDescent="0.2">
      <c r="B261" s="26" t="s">
        <v>331</v>
      </c>
      <c r="C261" s="26" t="s">
        <v>55</v>
      </c>
      <c r="D261" s="26" t="s">
        <v>327</v>
      </c>
      <c r="E261" s="26" t="str">
        <f>VLOOKUP(D261,[1]ЕНС!A:E,2,FALSE)</f>
        <v>Провод</v>
      </c>
      <c r="F261" s="26" t="str">
        <f>VLOOKUP(D261,[1]ЕНС!A:E,3,FALSE)</f>
        <v>марка А, 25 мм2</v>
      </c>
      <c r="G261" s="26" t="s">
        <v>328</v>
      </c>
      <c r="H261" s="26" t="s">
        <v>10</v>
      </c>
      <c r="I261" s="26">
        <v>60</v>
      </c>
      <c r="J261" s="26">
        <v>631010000</v>
      </c>
      <c r="K261" s="26" t="str">
        <f>VLOOKUP(B261,[1]ПланКаз!A248:M3552,12,0)</f>
        <v>ҚР, ШҚО, Өскемен қ., Бажов көш., 10</v>
      </c>
      <c r="L261" s="26" t="str">
        <f>VLOOKUP(B261,[1]ПланКаз!A246:M3550,13,0)</f>
        <v>Қантар-Ақпан</v>
      </c>
      <c r="M261" s="26" t="str">
        <f>VLOOKUP(B261,[1]ПланКаз!A248:N3552,14,0)</f>
        <v>Шығыс-Қазақстан облысы, Өскемен қ.</v>
      </c>
      <c r="N261" s="26" t="s">
        <v>58</v>
      </c>
      <c r="O261" s="26" t="str">
        <f>VLOOKUP(B261,[1]ПланКаз!A247:P3551,16,0)</f>
        <v>Өтініш берген күннен бастап 50 күнтізбелік күн ішінде</v>
      </c>
      <c r="P261" s="26" t="s">
        <v>59</v>
      </c>
      <c r="Q261" s="27" t="s">
        <v>329</v>
      </c>
      <c r="R261" s="26" t="str">
        <f>VLOOKUP(B261,[1]ПланКаз!A246:S3550,19,0)</f>
        <v>Килограмм</v>
      </c>
      <c r="S261" s="28">
        <v>1000</v>
      </c>
      <c r="T261" s="28">
        <v>1260</v>
      </c>
      <c r="U261" s="28">
        <v>1260000</v>
      </c>
      <c r="V261" s="28">
        <v>1411200</v>
      </c>
      <c r="W261" s="26" t="s">
        <v>69</v>
      </c>
      <c r="X261" s="26" t="s">
        <v>72</v>
      </c>
      <c r="Y261" s="26" t="s">
        <v>61</v>
      </c>
    </row>
    <row r="262" spans="2:25" x14ac:dyDescent="0.2">
      <c r="B262" s="26" t="s">
        <v>332</v>
      </c>
      <c r="C262" s="26" t="s">
        <v>55</v>
      </c>
      <c r="D262" s="26" t="s">
        <v>333</v>
      </c>
      <c r="E262" s="26" t="str">
        <f>VLOOKUP(D262,[1]ЕНС!A:E,2,FALSE)</f>
        <v>Провод</v>
      </c>
      <c r="F262" s="26" t="str">
        <f>VLOOKUP(D262,[1]ЕНС!A:E,3,FALSE)</f>
        <v>марка А, 35 мм2</v>
      </c>
      <c r="G262" s="26" t="s">
        <v>334</v>
      </c>
      <c r="H262" s="26" t="s">
        <v>10</v>
      </c>
      <c r="I262" s="26">
        <v>60</v>
      </c>
      <c r="J262" s="26">
        <v>631010000</v>
      </c>
      <c r="K262" s="26" t="str">
        <f>VLOOKUP(B262,[1]ПланКаз!A249:M3553,12,0)</f>
        <v>ҚР, ШҚО, Өскемен қ., Бажов көш., 10</v>
      </c>
      <c r="L262" s="26" t="str">
        <f>VLOOKUP(B262,[1]ПланКаз!A247:M3551,13,0)</f>
        <v>Қантар-Ақпан</v>
      </c>
      <c r="M262" s="26" t="str">
        <f>VLOOKUP(B262,[1]ПланКаз!A249:N3553,14,0)</f>
        <v>Шығыс-Қазақстан облысы, Өскемен қ.</v>
      </c>
      <c r="N262" s="26" t="s">
        <v>58</v>
      </c>
      <c r="O262" s="26" t="str">
        <f>VLOOKUP(B262,[1]ПланКаз!A248:P3552,16,0)</f>
        <v>Шартқа қол қойылған күннен бастап 50 күнтізбелік күн ішінде</v>
      </c>
      <c r="P262" s="26" t="s">
        <v>59</v>
      </c>
      <c r="Q262" s="27" t="s">
        <v>329</v>
      </c>
      <c r="R262" s="26" t="str">
        <f>VLOOKUP(B262,[1]ПланКаз!A247:S3551,19,0)</f>
        <v>Килограмм</v>
      </c>
      <c r="S262" s="28">
        <v>2174</v>
      </c>
      <c r="T262" s="28">
        <v>1260</v>
      </c>
      <c r="U262" s="28" t="s">
        <v>61</v>
      </c>
      <c r="V262" s="28" t="s">
        <v>61</v>
      </c>
      <c r="W262" s="26" t="s">
        <v>69</v>
      </c>
      <c r="X262" s="26" t="s">
        <v>72</v>
      </c>
      <c r="Y262" s="26" t="s">
        <v>330</v>
      </c>
    </row>
    <row r="263" spans="2:25" x14ac:dyDescent="0.2">
      <c r="B263" s="26" t="s">
        <v>335</v>
      </c>
      <c r="C263" s="26" t="s">
        <v>55</v>
      </c>
      <c r="D263" s="26" t="s">
        <v>333</v>
      </c>
      <c r="E263" s="26" t="str">
        <f>VLOOKUP(D263,[1]ЕНС!A:E,2,FALSE)</f>
        <v>Провод</v>
      </c>
      <c r="F263" s="26" t="str">
        <f>VLOOKUP(D263,[1]ЕНС!A:E,3,FALSE)</f>
        <v>марка А, 35 мм2</v>
      </c>
      <c r="G263" s="26" t="s">
        <v>334</v>
      </c>
      <c r="H263" s="26" t="s">
        <v>10</v>
      </c>
      <c r="I263" s="26">
        <v>60</v>
      </c>
      <c r="J263" s="26">
        <v>631010000</v>
      </c>
      <c r="K263" s="26" t="str">
        <f>VLOOKUP(B263,[1]ПланКаз!A250:M3554,12,0)</f>
        <v>ҚР, ШҚО, Өскемен қ., Бажов көш., 10</v>
      </c>
      <c r="L263" s="26" t="str">
        <f>VLOOKUP(B263,[1]ПланКаз!A248:M3552,13,0)</f>
        <v>Қантар-Ақпан</v>
      </c>
      <c r="M263" s="26" t="str">
        <f>VLOOKUP(B263,[1]ПланКаз!A250:N3554,14,0)</f>
        <v>Шығыс-Қазақстан облысы, Өскемен қ.</v>
      </c>
      <c r="N263" s="26" t="s">
        <v>58</v>
      </c>
      <c r="O263" s="26" t="str">
        <f>VLOOKUP(B263,[1]ПланКаз!A249:P3553,16,0)</f>
        <v>Өтініш берген күннен бастап 50 күнтізбелік күн ішінде</v>
      </c>
      <c r="P263" s="26" t="s">
        <v>59</v>
      </c>
      <c r="Q263" s="27" t="s">
        <v>329</v>
      </c>
      <c r="R263" s="26" t="str">
        <f>VLOOKUP(B263,[1]ПланКаз!A248:S3552,19,0)</f>
        <v>Килограмм</v>
      </c>
      <c r="S263" s="28">
        <v>2174</v>
      </c>
      <c r="T263" s="28">
        <v>1260</v>
      </c>
      <c r="U263" s="28">
        <v>2739240</v>
      </c>
      <c r="V263" s="28">
        <v>3067948.8</v>
      </c>
      <c r="W263" s="26" t="s">
        <v>69</v>
      </c>
      <c r="X263" s="26" t="s">
        <v>72</v>
      </c>
      <c r="Y263" s="26" t="s">
        <v>61</v>
      </c>
    </row>
    <row r="264" spans="2:25" x14ac:dyDescent="0.2">
      <c r="B264" s="26" t="s">
        <v>336</v>
      </c>
      <c r="C264" s="26" t="s">
        <v>55</v>
      </c>
      <c r="D264" s="26" t="s">
        <v>337</v>
      </c>
      <c r="E264" s="26" t="str">
        <f>VLOOKUP(D264,[1]ЕНС!A:E,2,FALSE)</f>
        <v>Провод</v>
      </c>
      <c r="F264" s="26" t="str">
        <f>VLOOKUP(D264,[1]ЕНС!A:E,3,FALSE)</f>
        <v>марка А, 50 мм2</v>
      </c>
      <c r="G264" s="26" t="s">
        <v>338</v>
      </c>
      <c r="H264" s="26" t="s">
        <v>10</v>
      </c>
      <c r="I264" s="26">
        <v>60</v>
      </c>
      <c r="J264" s="26">
        <v>631010000</v>
      </c>
      <c r="K264" s="26" t="str">
        <f>VLOOKUP(B264,[1]ПланКаз!A251:M3555,12,0)</f>
        <v>ҚР, ШҚО, Өскемен қ., Бажов көш., 10</v>
      </c>
      <c r="L264" s="26" t="str">
        <f>VLOOKUP(B264,[1]ПланКаз!A249:M3553,13,0)</f>
        <v>Қантар-Ақпан</v>
      </c>
      <c r="M264" s="26" t="str">
        <f>VLOOKUP(B264,[1]ПланКаз!A251:N3555,14,0)</f>
        <v>Шығыс-Қазақстан облысы, Өскемен қ.</v>
      </c>
      <c r="N264" s="26" t="s">
        <v>58</v>
      </c>
      <c r="O264" s="26" t="str">
        <f>VLOOKUP(B264,[1]ПланКаз!A250:P3554,16,0)</f>
        <v>Шартқа қол қойылған күннен бастап 50 күнтізбелік күн ішінде</v>
      </c>
      <c r="P264" s="26" t="s">
        <v>59</v>
      </c>
      <c r="Q264" s="27" t="s">
        <v>329</v>
      </c>
      <c r="R264" s="26" t="str">
        <f>VLOOKUP(B264,[1]ПланКаз!A249:S3553,19,0)</f>
        <v>Килограмм</v>
      </c>
      <c r="S264" s="28">
        <v>9046.2000000000007</v>
      </c>
      <c r="T264" s="28">
        <v>1260</v>
      </c>
      <c r="U264" s="28" t="s">
        <v>61</v>
      </c>
      <c r="V264" s="28" t="s">
        <v>61</v>
      </c>
      <c r="W264" s="26" t="s">
        <v>69</v>
      </c>
      <c r="X264" s="26" t="s">
        <v>72</v>
      </c>
      <c r="Y264" s="26" t="s">
        <v>330</v>
      </c>
    </row>
    <row r="265" spans="2:25" x14ac:dyDescent="0.2">
      <c r="B265" s="26" t="s">
        <v>339</v>
      </c>
      <c r="C265" s="26" t="s">
        <v>55</v>
      </c>
      <c r="D265" s="26" t="s">
        <v>337</v>
      </c>
      <c r="E265" s="26" t="str">
        <f>VLOOKUP(D265,[1]ЕНС!A:E,2,FALSE)</f>
        <v>Провод</v>
      </c>
      <c r="F265" s="26" t="str">
        <f>VLOOKUP(D265,[1]ЕНС!A:E,3,FALSE)</f>
        <v>марка А, 50 мм2</v>
      </c>
      <c r="G265" s="26" t="s">
        <v>338</v>
      </c>
      <c r="H265" s="26" t="s">
        <v>10</v>
      </c>
      <c r="I265" s="26">
        <v>60</v>
      </c>
      <c r="J265" s="26">
        <v>631010000</v>
      </c>
      <c r="K265" s="26" t="str">
        <f>VLOOKUP(B265,[1]ПланКаз!A252:M3556,12,0)</f>
        <v>ҚР, ШҚО, Өскемен қ., Бажов көш., 10</v>
      </c>
      <c r="L265" s="26" t="str">
        <f>VLOOKUP(B265,[1]ПланКаз!A250:M3554,13,0)</f>
        <v>Қантар-Ақпан</v>
      </c>
      <c r="M265" s="26" t="str">
        <f>VLOOKUP(B265,[1]ПланКаз!A252:N3556,14,0)</f>
        <v>Шығыс-Қазақстан облысы, Өскемен қ.</v>
      </c>
      <c r="N265" s="26" t="s">
        <v>58</v>
      </c>
      <c r="O265" s="26" t="str">
        <f>VLOOKUP(B265,[1]ПланКаз!A251:P3555,16,0)</f>
        <v>Өтініш берген күннен бастап 50 күнтізбелік күн ішінде</v>
      </c>
      <c r="P265" s="26" t="s">
        <v>59</v>
      </c>
      <c r="Q265" s="27" t="s">
        <v>329</v>
      </c>
      <c r="R265" s="26" t="str">
        <f>VLOOKUP(B265,[1]ПланКаз!A250:S3554,19,0)</f>
        <v>Килограмм</v>
      </c>
      <c r="S265" s="28">
        <v>9046.2000000000007</v>
      </c>
      <c r="T265" s="28">
        <v>1260</v>
      </c>
      <c r="U265" s="28">
        <v>11398212</v>
      </c>
      <c r="V265" s="28">
        <v>12765997.439999999</v>
      </c>
      <c r="W265" s="26" t="s">
        <v>69</v>
      </c>
      <c r="X265" s="26" t="s">
        <v>72</v>
      </c>
      <c r="Y265" s="26" t="s">
        <v>61</v>
      </c>
    </row>
    <row r="266" spans="2:25" x14ac:dyDescent="0.2">
      <c r="B266" s="26" t="s">
        <v>340</v>
      </c>
      <c r="C266" s="26" t="s">
        <v>55</v>
      </c>
      <c r="D266" s="26" t="s">
        <v>341</v>
      </c>
      <c r="E266" s="26" t="str">
        <f>VLOOKUP(D266,[1]ЕНС!A:E,2,FALSE)</f>
        <v>Провод</v>
      </c>
      <c r="F266" s="26" t="str">
        <f>VLOOKUP(D266,[1]ЕНС!A:E,3,FALSE)</f>
        <v>марка АС, 25 мм2</v>
      </c>
      <c r="G266" s="26" t="s">
        <v>342</v>
      </c>
      <c r="H266" s="26" t="s">
        <v>10</v>
      </c>
      <c r="I266" s="26">
        <v>60</v>
      </c>
      <c r="J266" s="26">
        <v>631010000</v>
      </c>
      <c r="K266" s="26" t="str">
        <f>VLOOKUP(B266,[1]ПланКаз!A253:M3557,12,0)</f>
        <v>ҚР, ШҚО, Өскемен қ., Бажов көш., 10</v>
      </c>
      <c r="L266" s="26" t="str">
        <f>VLOOKUP(B266,[1]ПланКаз!A251:M3555,13,0)</f>
        <v>Қантар-Ақпан</v>
      </c>
      <c r="M266" s="26" t="str">
        <f>VLOOKUP(B266,[1]ПланКаз!A253:N3557,14,0)</f>
        <v>Шығыс-Қазақстан облысы, Өскемен қ.</v>
      </c>
      <c r="N266" s="26" t="s">
        <v>58</v>
      </c>
      <c r="O266" s="26" t="str">
        <f>VLOOKUP(B266,[1]ПланКаз!A252:P3556,16,0)</f>
        <v>Шартқа қол қойылған күннен бастап 50 күнтізбелік күн ішінде</v>
      </c>
      <c r="P266" s="26" t="s">
        <v>59</v>
      </c>
      <c r="Q266" s="27" t="s">
        <v>329</v>
      </c>
      <c r="R266" s="26" t="str">
        <f>VLOOKUP(B266,[1]ПланКаз!A251:S3555,19,0)</f>
        <v>Килограмм</v>
      </c>
      <c r="S266" s="28">
        <v>1000</v>
      </c>
      <c r="T266" s="28">
        <v>1055</v>
      </c>
      <c r="U266" s="28" t="s">
        <v>61</v>
      </c>
      <c r="V266" s="28" t="s">
        <v>61</v>
      </c>
      <c r="W266" s="26" t="s">
        <v>69</v>
      </c>
      <c r="X266" s="26" t="s">
        <v>72</v>
      </c>
      <c r="Y266" s="26" t="s">
        <v>330</v>
      </c>
    </row>
    <row r="267" spans="2:25" x14ac:dyDescent="0.2">
      <c r="B267" s="26" t="s">
        <v>343</v>
      </c>
      <c r="C267" s="26" t="s">
        <v>55</v>
      </c>
      <c r="D267" s="26" t="s">
        <v>341</v>
      </c>
      <c r="E267" s="26" t="str">
        <f>VLOOKUP(D267,[1]ЕНС!A:E,2,FALSE)</f>
        <v>Провод</v>
      </c>
      <c r="F267" s="26" t="str">
        <f>VLOOKUP(D267,[1]ЕНС!A:E,3,FALSE)</f>
        <v>марка АС, 25 мм2</v>
      </c>
      <c r="G267" s="26" t="s">
        <v>342</v>
      </c>
      <c r="H267" s="26" t="s">
        <v>10</v>
      </c>
      <c r="I267" s="26">
        <v>60</v>
      </c>
      <c r="J267" s="26">
        <v>631010000</v>
      </c>
      <c r="K267" s="26" t="str">
        <f>VLOOKUP(B267,[1]ПланКаз!A254:M3558,12,0)</f>
        <v>ҚР, ШҚО, Өскемен қ., Бажов көш., 10</v>
      </c>
      <c r="L267" s="26" t="str">
        <f>VLOOKUP(B267,[1]ПланКаз!A252:M3556,13,0)</f>
        <v>Қантар-Ақпан</v>
      </c>
      <c r="M267" s="26" t="str">
        <f>VLOOKUP(B267,[1]ПланКаз!A254:N3558,14,0)</f>
        <v>Шығыс-Қазақстан облысы, Өскемен қ.</v>
      </c>
      <c r="N267" s="26" t="s">
        <v>58</v>
      </c>
      <c r="O267" s="26" t="str">
        <f>VLOOKUP(B267,[1]ПланКаз!A253:P3557,16,0)</f>
        <v>Өтініш берген күннен бастап 50 күнтізбелік күн ішінде</v>
      </c>
      <c r="P267" s="26" t="s">
        <v>59</v>
      </c>
      <c r="Q267" s="27" t="s">
        <v>329</v>
      </c>
      <c r="R267" s="26" t="str">
        <f>VLOOKUP(B267,[1]ПланКаз!A252:S3556,19,0)</f>
        <v>Килограмм</v>
      </c>
      <c r="S267" s="28">
        <v>1000</v>
      </c>
      <c r="T267" s="28">
        <v>1055</v>
      </c>
      <c r="U267" s="28">
        <v>1055000</v>
      </c>
      <c r="V267" s="28">
        <v>1181600</v>
      </c>
      <c r="W267" s="26" t="s">
        <v>69</v>
      </c>
      <c r="X267" s="26" t="s">
        <v>72</v>
      </c>
      <c r="Y267" s="26" t="s">
        <v>61</v>
      </c>
    </row>
    <row r="268" spans="2:25" x14ac:dyDescent="0.2">
      <c r="B268" s="26" t="s">
        <v>344</v>
      </c>
      <c r="C268" s="26" t="s">
        <v>55</v>
      </c>
      <c r="D268" s="26" t="s">
        <v>345</v>
      </c>
      <c r="E268" s="26" t="str">
        <f>VLOOKUP(D268,[1]ЕНС!A:E,2,FALSE)</f>
        <v>Провод</v>
      </c>
      <c r="F268" s="26" t="str">
        <f>VLOOKUP(D268,[1]ЕНС!A:E,3,FALSE)</f>
        <v>марка АС, 35 мм2</v>
      </c>
      <c r="G268" s="26" t="s">
        <v>346</v>
      </c>
      <c r="H268" s="26" t="s">
        <v>10</v>
      </c>
      <c r="I268" s="26">
        <v>60</v>
      </c>
      <c r="J268" s="26">
        <v>631010000</v>
      </c>
      <c r="K268" s="26" t="str">
        <f>VLOOKUP(B268,[1]ПланКаз!A255:M3559,12,0)</f>
        <v>ҚР, ШҚО, Өскемен қ., Бажов көш., 10</v>
      </c>
      <c r="L268" s="26" t="str">
        <f>VLOOKUP(B268,[1]ПланКаз!A253:M3557,13,0)</f>
        <v>Қантар-Ақпан</v>
      </c>
      <c r="M268" s="26" t="str">
        <f>VLOOKUP(B268,[1]ПланКаз!A255:N3559,14,0)</f>
        <v>Шығыс-Қазақстан облысы, Өскемен қ.</v>
      </c>
      <c r="N268" s="26" t="s">
        <v>58</v>
      </c>
      <c r="O268" s="26" t="str">
        <f>VLOOKUP(B268,[1]ПланКаз!A254:P3558,16,0)</f>
        <v>Шартқа қол қойылған күннен бастап 50 күнтізбелік күн ішінде</v>
      </c>
      <c r="P268" s="26" t="s">
        <v>59</v>
      </c>
      <c r="Q268" s="27" t="s">
        <v>329</v>
      </c>
      <c r="R268" s="26" t="str">
        <f>VLOOKUP(B268,[1]ПланКаз!A253:S3557,19,0)</f>
        <v>Килограмм</v>
      </c>
      <c r="S268" s="28">
        <v>14001</v>
      </c>
      <c r="T268" s="28">
        <v>1055</v>
      </c>
      <c r="U268" s="28" t="s">
        <v>61</v>
      </c>
      <c r="V268" s="28" t="s">
        <v>61</v>
      </c>
      <c r="W268" s="26" t="s">
        <v>69</v>
      </c>
      <c r="X268" s="26" t="s">
        <v>72</v>
      </c>
      <c r="Y268" s="26" t="s">
        <v>330</v>
      </c>
    </row>
    <row r="269" spans="2:25" x14ac:dyDescent="0.2">
      <c r="B269" s="26" t="s">
        <v>347</v>
      </c>
      <c r="C269" s="26" t="s">
        <v>55</v>
      </c>
      <c r="D269" s="26" t="s">
        <v>345</v>
      </c>
      <c r="E269" s="26" t="str">
        <f>VLOOKUP(D269,[1]ЕНС!A:E,2,FALSE)</f>
        <v>Провод</v>
      </c>
      <c r="F269" s="26" t="str">
        <f>VLOOKUP(D269,[1]ЕНС!A:E,3,FALSE)</f>
        <v>марка АС, 35 мм2</v>
      </c>
      <c r="G269" s="26" t="s">
        <v>346</v>
      </c>
      <c r="H269" s="26" t="s">
        <v>10</v>
      </c>
      <c r="I269" s="26">
        <v>60</v>
      </c>
      <c r="J269" s="26">
        <v>631010000</v>
      </c>
      <c r="K269" s="26" t="str">
        <f>VLOOKUP(B269,[1]ПланКаз!A256:M3560,12,0)</f>
        <v>ҚР, ШҚО, Өскемен қ., Бажов көш., 10</v>
      </c>
      <c r="L269" s="26" t="str">
        <f>VLOOKUP(B269,[1]ПланКаз!A254:M3558,13,0)</f>
        <v>Қантар-Ақпан</v>
      </c>
      <c r="M269" s="26" t="str">
        <f>VLOOKUP(B269,[1]ПланКаз!A256:N3560,14,0)</f>
        <v>Шығыс-Қазақстан облысы, Өскемен қ.</v>
      </c>
      <c r="N269" s="26" t="s">
        <v>58</v>
      </c>
      <c r="O269" s="26" t="str">
        <f>VLOOKUP(B269,[1]ПланКаз!A255:P3559,16,0)</f>
        <v>Өтініш берген күннен бастап 50 күнтізбелік күн ішінде</v>
      </c>
      <c r="P269" s="26" t="s">
        <v>59</v>
      </c>
      <c r="Q269" s="27" t="s">
        <v>329</v>
      </c>
      <c r="R269" s="26" t="str">
        <f>VLOOKUP(B269,[1]ПланКаз!A254:S3558,19,0)</f>
        <v>Килограмм</v>
      </c>
      <c r="S269" s="28">
        <v>14001</v>
      </c>
      <c r="T269" s="28">
        <v>1055</v>
      </c>
      <c r="U269" s="28">
        <v>14771055</v>
      </c>
      <c r="V269" s="28">
        <v>16543581.6</v>
      </c>
      <c r="W269" s="26" t="s">
        <v>69</v>
      </c>
      <c r="X269" s="26" t="s">
        <v>72</v>
      </c>
      <c r="Y269" s="26" t="s">
        <v>61</v>
      </c>
    </row>
    <row r="270" spans="2:25" x14ac:dyDescent="0.2">
      <c r="B270" s="26" t="s">
        <v>348</v>
      </c>
      <c r="C270" s="26" t="s">
        <v>55</v>
      </c>
      <c r="D270" s="26" t="s">
        <v>349</v>
      </c>
      <c r="E270" s="26" t="str">
        <f>VLOOKUP(D270,[1]ЕНС!A:E,2,FALSE)</f>
        <v>Провод</v>
      </c>
      <c r="F270" s="26" t="str">
        <f>VLOOKUP(D270,[1]ЕНС!A:E,3,FALSE)</f>
        <v>марка АС, 50 мм2</v>
      </c>
      <c r="G270" s="26" t="s">
        <v>350</v>
      </c>
      <c r="H270" s="26" t="s">
        <v>10</v>
      </c>
      <c r="I270" s="26">
        <v>60</v>
      </c>
      <c r="J270" s="26">
        <v>631010000</v>
      </c>
      <c r="K270" s="26" t="str">
        <f>VLOOKUP(B270,[1]ПланКаз!A257:M3561,12,0)</f>
        <v>ҚР, ШҚО, Өскемен қ., Бажов көш., 10</v>
      </c>
      <c r="L270" s="26" t="str">
        <f>VLOOKUP(B270,[1]ПланКаз!A255:M3559,13,0)</f>
        <v>Қантар-Ақпан</v>
      </c>
      <c r="M270" s="26" t="str">
        <f>VLOOKUP(B270,[1]ПланКаз!A257:N3561,14,0)</f>
        <v>Шығыс-Қазақстан облысы, Өскемен қ.</v>
      </c>
      <c r="N270" s="26" t="s">
        <v>58</v>
      </c>
      <c r="O270" s="26" t="str">
        <f>VLOOKUP(B270,[1]ПланКаз!A256:P3560,16,0)</f>
        <v>Шартқа қол қойылған күннен бастап 50 күнтізбелік күн ішінде</v>
      </c>
      <c r="P270" s="26" t="s">
        <v>59</v>
      </c>
      <c r="Q270" s="27" t="s">
        <v>329</v>
      </c>
      <c r="R270" s="26" t="str">
        <f>VLOOKUP(B270,[1]ПланКаз!A255:S3559,19,0)</f>
        <v>Килограмм</v>
      </c>
      <c r="S270" s="28">
        <v>18623.34</v>
      </c>
      <c r="T270" s="28">
        <v>1055</v>
      </c>
      <c r="U270" s="28" t="s">
        <v>61</v>
      </c>
      <c r="V270" s="28" t="s">
        <v>61</v>
      </c>
      <c r="W270" s="26" t="s">
        <v>69</v>
      </c>
      <c r="X270" s="26" t="s">
        <v>72</v>
      </c>
      <c r="Y270" s="26" t="s">
        <v>330</v>
      </c>
    </row>
    <row r="271" spans="2:25" x14ac:dyDescent="0.2">
      <c r="B271" s="26" t="s">
        <v>351</v>
      </c>
      <c r="C271" s="26" t="s">
        <v>55</v>
      </c>
      <c r="D271" s="26" t="s">
        <v>349</v>
      </c>
      <c r="E271" s="26" t="str">
        <f>VLOOKUP(D271,[1]ЕНС!A:E,2,FALSE)</f>
        <v>Провод</v>
      </c>
      <c r="F271" s="26" t="str">
        <f>VLOOKUP(D271,[1]ЕНС!A:E,3,FALSE)</f>
        <v>марка АС, 50 мм2</v>
      </c>
      <c r="G271" s="26" t="s">
        <v>350</v>
      </c>
      <c r="H271" s="26" t="s">
        <v>10</v>
      </c>
      <c r="I271" s="26">
        <v>60</v>
      </c>
      <c r="J271" s="26">
        <v>631010000</v>
      </c>
      <c r="K271" s="26" t="str">
        <f>VLOOKUP(B271,[1]ПланКаз!A258:M3562,12,0)</f>
        <v>ҚР, ШҚО, Өскемен қ., Бажов көш., 10</v>
      </c>
      <c r="L271" s="26" t="str">
        <f>VLOOKUP(B271,[1]ПланКаз!A256:M3560,13,0)</f>
        <v>Қантар-Ақпан</v>
      </c>
      <c r="M271" s="26" t="str">
        <f>VLOOKUP(B271,[1]ПланКаз!A258:N3562,14,0)</f>
        <v>Шығыс-Қазақстан облысы, Өскемен қ.</v>
      </c>
      <c r="N271" s="26" t="s">
        <v>58</v>
      </c>
      <c r="O271" s="26" t="str">
        <f>VLOOKUP(B271,[1]ПланКаз!A257:P3561,16,0)</f>
        <v>Өтініш берген күннен бастап 50 күнтізбелік күн ішінде</v>
      </c>
      <c r="P271" s="26" t="s">
        <v>59</v>
      </c>
      <c r="Q271" s="27" t="s">
        <v>329</v>
      </c>
      <c r="R271" s="26" t="str">
        <f>VLOOKUP(B271,[1]ПланКаз!A256:S3560,19,0)</f>
        <v>Килограмм</v>
      </c>
      <c r="S271" s="28">
        <v>18623.34</v>
      </c>
      <c r="T271" s="28">
        <v>1055</v>
      </c>
      <c r="U271" s="28">
        <v>19647623.699999999</v>
      </c>
      <c r="V271" s="28">
        <v>22005338.544</v>
      </c>
      <c r="W271" s="26" t="s">
        <v>69</v>
      </c>
      <c r="X271" s="26" t="s">
        <v>72</v>
      </c>
      <c r="Y271" s="26" t="s">
        <v>61</v>
      </c>
    </row>
    <row r="272" spans="2:25" x14ac:dyDescent="0.2">
      <c r="B272" s="26" t="s">
        <v>352</v>
      </c>
      <c r="C272" s="26" t="s">
        <v>55</v>
      </c>
      <c r="D272" s="26" t="s">
        <v>353</v>
      </c>
      <c r="E272" s="26" t="str">
        <f>VLOOKUP(D272,[1]ЕНС!A:E,2,FALSE)</f>
        <v>Провод</v>
      </c>
      <c r="F272" s="26" t="str">
        <f>VLOOKUP(D272,[1]ЕНС!A:E,3,FALSE)</f>
        <v>марка АС, 70 мм2</v>
      </c>
      <c r="G272" s="26" t="s">
        <v>354</v>
      </c>
      <c r="H272" s="26" t="s">
        <v>10</v>
      </c>
      <c r="I272" s="26">
        <v>60</v>
      </c>
      <c r="J272" s="26">
        <v>631010000</v>
      </c>
      <c r="K272" s="26" t="str">
        <f>VLOOKUP(B272,[1]ПланКаз!A259:M3563,12,0)</f>
        <v>ҚР, ШҚО, Өскемен қ., Бажов көш., 10</v>
      </c>
      <c r="L272" s="26" t="str">
        <f>VLOOKUP(B272,[1]ПланКаз!A257:M3561,13,0)</f>
        <v>Қантар-Ақпан</v>
      </c>
      <c r="M272" s="26" t="str">
        <f>VLOOKUP(B272,[1]ПланКаз!A259:N3563,14,0)</f>
        <v>Шығыс-Қазақстан облысы, Өскемен қ.</v>
      </c>
      <c r="N272" s="26" t="s">
        <v>58</v>
      </c>
      <c r="O272" s="26" t="str">
        <f>VLOOKUP(B272,[1]ПланКаз!A258:P3562,16,0)</f>
        <v>Шартқа қол қойылған күннен бастап 50 күнтізбелік күн ішінде</v>
      </c>
      <c r="P272" s="26" t="s">
        <v>59</v>
      </c>
      <c r="Q272" s="27" t="s">
        <v>329</v>
      </c>
      <c r="R272" s="26" t="str">
        <f>VLOOKUP(B272,[1]ПланКаз!A257:S3561,19,0)</f>
        <v>Килограмм</v>
      </c>
      <c r="S272" s="28">
        <v>41520</v>
      </c>
      <c r="T272" s="28">
        <v>1055</v>
      </c>
      <c r="U272" s="28" t="s">
        <v>61</v>
      </c>
      <c r="V272" s="28" t="s">
        <v>61</v>
      </c>
      <c r="W272" s="26" t="s">
        <v>69</v>
      </c>
      <c r="X272" s="26" t="s">
        <v>72</v>
      </c>
      <c r="Y272" s="26" t="s">
        <v>330</v>
      </c>
    </row>
    <row r="273" spans="2:25" x14ac:dyDescent="0.2">
      <c r="B273" s="26" t="s">
        <v>355</v>
      </c>
      <c r="C273" s="26" t="s">
        <v>55</v>
      </c>
      <c r="D273" s="26" t="s">
        <v>353</v>
      </c>
      <c r="E273" s="26" t="str">
        <f>VLOOKUP(D273,[1]ЕНС!A:E,2,FALSE)</f>
        <v>Провод</v>
      </c>
      <c r="F273" s="26" t="str">
        <f>VLOOKUP(D273,[1]ЕНС!A:E,3,FALSE)</f>
        <v>марка АС, 70 мм2</v>
      </c>
      <c r="G273" s="26" t="s">
        <v>354</v>
      </c>
      <c r="H273" s="26" t="s">
        <v>10</v>
      </c>
      <c r="I273" s="26">
        <v>60</v>
      </c>
      <c r="J273" s="26">
        <v>631010000</v>
      </c>
      <c r="K273" s="26" t="str">
        <f>VLOOKUP(B273,[1]ПланКаз!A260:M3564,12,0)</f>
        <v>ҚР, ШҚО, Өскемен қ., Бажов көш., 10</v>
      </c>
      <c r="L273" s="26" t="str">
        <f>VLOOKUP(B273,[1]ПланКаз!A258:M3562,13,0)</f>
        <v>Қантар-Ақпан</v>
      </c>
      <c r="M273" s="26" t="str">
        <f>VLOOKUP(B273,[1]ПланКаз!A260:N3564,14,0)</f>
        <v>Шығыс-Қазақстан облысы, Өскемен қ.</v>
      </c>
      <c r="N273" s="26" t="s">
        <v>58</v>
      </c>
      <c r="O273" s="26" t="str">
        <f>VLOOKUP(B273,[1]ПланКаз!A259:P3563,16,0)</f>
        <v>Өтініш берген күннен бастап 50 күнтізбелік күн ішінде</v>
      </c>
      <c r="P273" s="26" t="s">
        <v>59</v>
      </c>
      <c r="Q273" s="27" t="s">
        <v>329</v>
      </c>
      <c r="R273" s="26" t="str">
        <f>VLOOKUP(B273,[1]ПланКаз!A258:S3562,19,0)</f>
        <v>Килограмм</v>
      </c>
      <c r="S273" s="28">
        <v>41520</v>
      </c>
      <c r="T273" s="28">
        <v>1055</v>
      </c>
      <c r="U273" s="28">
        <v>43803600</v>
      </c>
      <c r="V273" s="28">
        <v>49060032</v>
      </c>
      <c r="W273" s="26" t="s">
        <v>69</v>
      </c>
      <c r="X273" s="26" t="s">
        <v>72</v>
      </c>
      <c r="Y273" s="26" t="s">
        <v>61</v>
      </c>
    </row>
    <row r="274" spans="2:25" x14ac:dyDescent="0.2">
      <c r="B274" s="26" t="s">
        <v>356</v>
      </c>
      <c r="C274" s="26" t="s">
        <v>55</v>
      </c>
      <c r="D274" s="26" t="s">
        <v>357</v>
      </c>
      <c r="E274" s="26" t="str">
        <f>VLOOKUP(D274,[1]ЕНС!A:E,2,FALSE)</f>
        <v>Провод</v>
      </c>
      <c r="F274" s="26" t="str">
        <f>VLOOKUP(D274,[1]ЕНС!A:E,3,FALSE)</f>
        <v>марка АС, 95 мм2</v>
      </c>
      <c r="G274" s="26" t="s">
        <v>358</v>
      </c>
      <c r="H274" s="26" t="s">
        <v>10</v>
      </c>
      <c r="I274" s="26">
        <v>60</v>
      </c>
      <c r="J274" s="26">
        <v>631010000</v>
      </c>
      <c r="K274" s="26" t="str">
        <f>VLOOKUP(B274,[1]ПланКаз!A261:M3565,12,0)</f>
        <v>ҚР, ШҚО, Өскемен қ., Бажов көш., 10</v>
      </c>
      <c r="L274" s="26" t="str">
        <f>VLOOKUP(B274,[1]ПланКаз!A259:M3563,13,0)</f>
        <v>Қантар-Ақпан</v>
      </c>
      <c r="M274" s="26" t="str">
        <f>VLOOKUP(B274,[1]ПланКаз!A261:N3565,14,0)</f>
        <v>Шығыс-Қазақстан облысы, Өскемен қ.</v>
      </c>
      <c r="N274" s="26" t="s">
        <v>58</v>
      </c>
      <c r="O274" s="26" t="str">
        <f>VLOOKUP(B274,[1]ПланКаз!A260:P3564,16,0)</f>
        <v>Шартқа қол қойылған күннен бастап 50 күнтізбелік күн ішінде</v>
      </c>
      <c r="P274" s="26" t="s">
        <v>59</v>
      </c>
      <c r="Q274" s="27" t="s">
        <v>329</v>
      </c>
      <c r="R274" s="26" t="str">
        <f>VLOOKUP(B274,[1]ПланКаз!A259:S3563,19,0)</f>
        <v>Килограмм</v>
      </c>
      <c r="S274" s="28">
        <v>533</v>
      </c>
      <c r="T274" s="28">
        <v>1055</v>
      </c>
      <c r="U274" s="28" t="s">
        <v>61</v>
      </c>
      <c r="V274" s="28" t="s">
        <v>61</v>
      </c>
      <c r="W274" s="26" t="s">
        <v>69</v>
      </c>
      <c r="X274" s="26" t="s">
        <v>72</v>
      </c>
      <c r="Y274" s="26" t="s">
        <v>330</v>
      </c>
    </row>
    <row r="275" spans="2:25" x14ac:dyDescent="0.2">
      <c r="B275" s="26" t="s">
        <v>359</v>
      </c>
      <c r="C275" s="26" t="s">
        <v>55</v>
      </c>
      <c r="D275" s="26" t="s">
        <v>357</v>
      </c>
      <c r="E275" s="26" t="str">
        <f>VLOOKUP(D275,[1]ЕНС!A:E,2,FALSE)</f>
        <v>Провод</v>
      </c>
      <c r="F275" s="26" t="str">
        <f>VLOOKUP(D275,[1]ЕНС!A:E,3,FALSE)</f>
        <v>марка АС, 95 мм2</v>
      </c>
      <c r="G275" s="26" t="s">
        <v>358</v>
      </c>
      <c r="H275" s="26" t="s">
        <v>10</v>
      </c>
      <c r="I275" s="26">
        <v>60</v>
      </c>
      <c r="J275" s="26">
        <v>631010000</v>
      </c>
      <c r="K275" s="26" t="str">
        <f>VLOOKUP(B275,[1]ПланКаз!A262:M3566,12,0)</f>
        <v>ҚР, ШҚО, Өскемен қ., Бажов көш., 10</v>
      </c>
      <c r="L275" s="26" t="str">
        <f>VLOOKUP(B275,[1]ПланКаз!A260:M3564,13,0)</f>
        <v>Қантар-Ақпан</v>
      </c>
      <c r="M275" s="26" t="str">
        <f>VLOOKUP(B275,[1]ПланКаз!A262:N3566,14,0)</f>
        <v>Шығыс-Қазақстан облысы, Өскемен қ.</v>
      </c>
      <c r="N275" s="26" t="s">
        <v>58</v>
      </c>
      <c r="O275" s="26" t="str">
        <f>VLOOKUP(B275,[1]ПланКаз!A261:P3565,16,0)</f>
        <v>Өтініш берген күннен бастап 50 күнтізбелік күн ішінде</v>
      </c>
      <c r="P275" s="26" t="s">
        <v>59</v>
      </c>
      <c r="Q275" s="27" t="s">
        <v>329</v>
      </c>
      <c r="R275" s="26" t="str">
        <f>VLOOKUP(B275,[1]ПланКаз!A260:S3564,19,0)</f>
        <v>Килограмм</v>
      </c>
      <c r="S275" s="28">
        <v>533</v>
      </c>
      <c r="T275" s="28">
        <v>1055</v>
      </c>
      <c r="U275" s="28">
        <v>562315</v>
      </c>
      <c r="V275" s="28">
        <v>629792.80000000005</v>
      </c>
      <c r="W275" s="26" t="s">
        <v>69</v>
      </c>
      <c r="X275" s="26" t="s">
        <v>72</v>
      </c>
      <c r="Y275" s="26" t="s">
        <v>61</v>
      </c>
    </row>
    <row r="276" spans="2:25" x14ac:dyDescent="0.2">
      <c r="B276" s="26" t="s">
        <v>360</v>
      </c>
      <c r="C276" s="26" t="s">
        <v>55</v>
      </c>
      <c r="D276" s="26" t="s">
        <v>361</v>
      </c>
      <c r="E276" s="26" t="str">
        <f>VLOOKUP(D276,[1]ЕНС!A:E,2,FALSE)</f>
        <v>Провод</v>
      </c>
      <c r="F276" s="26" t="str">
        <f>VLOOKUP(D276,[1]ЕНС!A:E,3,FALSE)</f>
        <v>марка АС, 150 мм2</v>
      </c>
      <c r="G276" s="26" t="s">
        <v>362</v>
      </c>
      <c r="H276" s="26" t="s">
        <v>10</v>
      </c>
      <c r="I276" s="26">
        <v>60</v>
      </c>
      <c r="J276" s="26">
        <v>631010000</v>
      </c>
      <c r="K276" s="26" t="str">
        <f>VLOOKUP(B276,[1]ПланКаз!A263:M3567,12,0)</f>
        <v>ҚР, ШҚО, Өскемен қ., Бажов көш., 10</v>
      </c>
      <c r="L276" s="26" t="str">
        <f>VLOOKUP(B276,[1]ПланКаз!A261:M3565,13,0)</f>
        <v>Қантар-Ақпан</v>
      </c>
      <c r="M276" s="26" t="str">
        <f>VLOOKUP(B276,[1]ПланКаз!A263:N3567,14,0)</f>
        <v>Шығыс-Қазақстан облысы, Өскемен қ.</v>
      </c>
      <c r="N276" s="26" t="s">
        <v>58</v>
      </c>
      <c r="O276" s="26" t="str">
        <f>VLOOKUP(B276,[1]ПланКаз!A262:P3566,16,0)</f>
        <v>Шартқа қол қойылған күннен бастап 50 күнтізбелік күн ішінде</v>
      </c>
      <c r="P276" s="26" t="s">
        <v>59</v>
      </c>
      <c r="Q276" s="27" t="s">
        <v>329</v>
      </c>
      <c r="R276" s="26" t="str">
        <f>VLOOKUP(B276,[1]ПланКаз!A261:S3565,19,0)</f>
        <v>Килограмм</v>
      </c>
      <c r="S276" s="28">
        <v>1300</v>
      </c>
      <c r="T276" s="28">
        <v>885</v>
      </c>
      <c r="U276" s="28" t="s">
        <v>61</v>
      </c>
      <c r="V276" s="28" t="s">
        <v>61</v>
      </c>
      <c r="W276" s="26" t="s">
        <v>69</v>
      </c>
      <c r="X276" s="26" t="s">
        <v>72</v>
      </c>
      <c r="Y276" s="26" t="s">
        <v>330</v>
      </c>
    </row>
    <row r="277" spans="2:25" x14ac:dyDescent="0.2">
      <c r="B277" s="26" t="s">
        <v>363</v>
      </c>
      <c r="C277" s="26" t="s">
        <v>55</v>
      </c>
      <c r="D277" s="26" t="s">
        <v>361</v>
      </c>
      <c r="E277" s="26" t="str">
        <f>VLOOKUP(D277,[1]ЕНС!A:E,2,FALSE)</f>
        <v>Провод</v>
      </c>
      <c r="F277" s="26" t="str">
        <f>VLOOKUP(D277,[1]ЕНС!A:E,3,FALSE)</f>
        <v>марка АС, 150 мм2</v>
      </c>
      <c r="G277" s="26" t="s">
        <v>362</v>
      </c>
      <c r="H277" s="26" t="s">
        <v>10</v>
      </c>
      <c r="I277" s="26">
        <v>60</v>
      </c>
      <c r="J277" s="26">
        <v>631010000</v>
      </c>
      <c r="K277" s="26" t="str">
        <f>VLOOKUP(B277,[1]ПланКаз!A264:M3568,12,0)</f>
        <v>ҚР, ШҚО, Өскемен қ., Бажов көш., 10</v>
      </c>
      <c r="L277" s="26" t="str">
        <f>VLOOKUP(B277,[1]ПланКаз!A262:M3566,13,0)</f>
        <v>Қантар-Ақпан</v>
      </c>
      <c r="M277" s="26" t="str">
        <f>VLOOKUP(B277,[1]ПланКаз!A264:N3568,14,0)</f>
        <v>Шығыс-Қазақстан облысы, Өскемен қ.</v>
      </c>
      <c r="N277" s="26" t="s">
        <v>58</v>
      </c>
      <c r="O277" s="26" t="str">
        <f>VLOOKUP(B277,[1]ПланКаз!A263:P3567,16,0)</f>
        <v>Өтініш берген күннен бастап 50 күнтізбелік күн ішінде</v>
      </c>
      <c r="P277" s="26" t="s">
        <v>59</v>
      </c>
      <c r="Q277" s="27" t="s">
        <v>329</v>
      </c>
      <c r="R277" s="26" t="str">
        <f>VLOOKUP(B277,[1]ПланКаз!A262:S3566,19,0)</f>
        <v>Килограмм</v>
      </c>
      <c r="S277" s="28">
        <v>1300</v>
      </c>
      <c r="T277" s="28">
        <v>885</v>
      </c>
      <c r="U277" s="28">
        <v>1150500</v>
      </c>
      <c r="V277" s="28">
        <v>1288560</v>
      </c>
      <c r="W277" s="26" t="s">
        <v>69</v>
      </c>
      <c r="X277" s="26" t="s">
        <v>72</v>
      </c>
      <c r="Y277" s="26" t="s">
        <v>61</v>
      </c>
    </row>
    <row r="278" spans="2:25" x14ac:dyDescent="0.2">
      <c r="B278" s="26" t="s">
        <v>364</v>
      </c>
      <c r="C278" s="26" t="s">
        <v>55</v>
      </c>
      <c r="D278" s="26" t="s">
        <v>365</v>
      </c>
      <c r="E278" s="26" t="str">
        <f>VLOOKUP(D278,[1]ЕНС!A:E,2,FALSE)</f>
        <v>Провод</v>
      </c>
      <c r="F278" s="26" t="str">
        <f>VLOOKUP(D278,[1]ЕНС!A:E,3,FALSE)</f>
        <v>марка АС, 120 мм2</v>
      </c>
      <c r="G278" s="26" t="s">
        <v>366</v>
      </c>
      <c r="H278" s="26" t="s">
        <v>10</v>
      </c>
      <c r="I278" s="26">
        <v>60</v>
      </c>
      <c r="J278" s="26">
        <v>631010000</v>
      </c>
      <c r="K278" s="26" t="str">
        <f>VLOOKUP(B278,[1]ПланКаз!A265:M3569,12,0)</f>
        <v>ҚР, ШҚО, Өскемен қ., Бажов көш., 10</v>
      </c>
      <c r="L278" s="26" t="str">
        <f>VLOOKUP(B278,[1]ПланКаз!A263:M3567,13,0)</f>
        <v>Қантар-Ақпан</v>
      </c>
      <c r="M278" s="26" t="str">
        <f>VLOOKUP(B278,[1]ПланКаз!A265:N3569,14,0)</f>
        <v>Шығыс-Қазақстан облысы, Өскемен қ.</v>
      </c>
      <c r="N278" s="26" t="s">
        <v>58</v>
      </c>
      <c r="O278" s="26" t="str">
        <f>VLOOKUP(B278,[1]ПланКаз!A264:P3568,16,0)</f>
        <v>Шартқа қол қойылған күннен бастап 50 күнтізбелік күн ішінде</v>
      </c>
      <c r="P278" s="26" t="s">
        <v>59</v>
      </c>
      <c r="Q278" s="27" t="s">
        <v>329</v>
      </c>
      <c r="R278" s="26" t="str">
        <f>VLOOKUP(B278,[1]ПланКаз!A263:S3567,19,0)</f>
        <v>Килограмм</v>
      </c>
      <c r="S278" s="28">
        <v>2020</v>
      </c>
      <c r="T278" s="28">
        <v>1129</v>
      </c>
      <c r="U278" s="28" t="s">
        <v>61</v>
      </c>
      <c r="V278" s="28" t="s">
        <v>61</v>
      </c>
      <c r="W278" s="26" t="s">
        <v>69</v>
      </c>
      <c r="X278" s="26" t="s">
        <v>72</v>
      </c>
      <c r="Y278" s="26" t="s">
        <v>330</v>
      </c>
    </row>
    <row r="279" spans="2:25" x14ac:dyDescent="0.2">
      <c r="B279" s="26" t="s">
        <v>367</v>
      </c>
      <c r="C279" s="26" t="s">
        <v>55</v>
      </c>
      <c r="D279" s="26" t="s">
        <v>365</v>
      </c>
      <c r="E279" s="26" t="str">
        <f>VLOOKUP(D279,[1]ЕНС!A:E,2,FALSE)</f>
        <v>Провод</v>
      </c>
      <c r="F279" s="26" t="str">
        <f>VLOOKUP(D279,[1]ЕНС!A:E,3,FALSE)</f>
        <v>марка АС, 120 мм2</v>
      </c>
      <c r="G279" s="26" t="s">
        <v>366</v>
      </c>
      <c r="H279" s="26" t="s">
        <v>10</v>
      </c>
      <c r="I279" s="26">
        <v>60</v>
      </c>
      <c r="J279" s="26">
        <v>631010000</v>
      </c>
      <c r="K279" s="26" t="str">
        <f>VLOOKUP(B279,[1]ПланКаз!A266:M3570,12,0)</f>
        <v>ҚР, ШҚО, Өскемен қ., Бажов көш., 10</v>
      </c>
      <c r="L279" s="26" t="str">
        <f>VLOOKUP(B279,[1]ПланКаз!A264:M3568,13,0)</f>
        <v>Қантар-Ақпан</v>
      </c>
      <c r="M279" s="26" t="str">
        <f>VLOOKUP(B279,[1]ПланКаз!A266:N3570,14,0)</f>
        <v>Шығыс-Қазақстан облысы, Өскемен қ.</v>
      </c>
      <c r="N279" s="26" t="s">
        <v>58</v>
      </c>
      <c r="O279" s="26" t="str">
        <f>VLOOKUP(B279,[1]ПланКаз!A265:P3569,16,0)</f>
        <v>Өтініш берген күннен бастап 50 күнтізбелік күн ішінде</v>
      </c>
      <c r="P279" s="26" t="s">
        <v>59</v>
      </c>
      <c r="Q279" s="27" t="s">
        <v>329</v>
      </c>
      <c r="R279" s="26" t="str">
        <f>VLOOKUP(B279,[1]ПланКаз!A264:S3568,19,0)</f>
        <v>Килограмм</v>
      </c>
      <c r="S279" s="28">
        <v>2020</v>
      </c>
      <c r="T279" s="28">
        <v>1129</v>
      </c>
      <c r="U279" s="28">
        <v>2280580</v>
      </c>
      <c r="V279" s="28">
        <v>2554249.6</v>
      </c>
      <c r="W279" s="26" t="s">
        <v>69</v>
      </c>
      <c r="X279" s="26" t="s">
        <v>72</v>
      </c>
      <c r="Y279" s="26" t="s">
        <v>61</v>
      </c>
    </row>
    <row r="280" spans="2:25" x14ac:dyDescent="0.2">
      <c r="B280" s="26" t="s">
        <v>368</v>
      </c>
      <c r="C280" s="26" t="s">
        <v>55</v>
      </c>
      <c r="D280" s="26" t="s">
        <v>369</v>
      </c>
      <c r="E280" s="26" t="str">
        <f>VLOOKUP(D280,[1]ЕНС!A:E,2,FALSE)</f>
        <v>Провод</v>
      </c>
      <c r="F280" s="26" t="str">
        <f>VLOOKUP(D280,[1]ЕНС!A:E,3,FALSE)</f>
        <v>марка АС, 240 мм2</v>
      </c>
      <c r="G280" s="26" t="s">
        <v>370</v>
      </c>
      <c r="H280" s="26" t="s">
        <v>10</v>
      </c>
      <c r="I280" s="26">
        <v>60</v>
      </c>
      <c r="J280" s="26">
        <v>631010000</v>
      </c>
      <c r="K280" s="26" t="str">
        <f>VLOOKUP(B280,[1]ПланКаз!A267:M3571,12,0)</f>
        <v>ҚР, ШҚО, Өскемен қ., Бажов көш., 10</v>
      </c>
      <c r="L280" s="26" t="str">
        <f>VLOOKUP(B280,[1]ПланКаз!A265:M3569,13,0)</f>
        <v>Қантар-Ақпан</v>
      </c>
      <c r="M280" s="26" t="str">
        <f>VLOOKUP(B280,[1]ПланКаз!A267:N3571,14,0)</f>
        <v>Шығыс-Қазақстан облысы, Өскемен қ.</v>
      </c>
      <c r="N280" s="26" t="s">
        <v>58</v>
      </c>
      <c r="O280" s="26" t="str">
        <f>VLOOKUP(B280,[1]ПланКаз!A266:P3570,16,0)</f>
        <v>Шартқа қол қойылған күннен бастап 50 күнтізбелік күн ішінде</v>
      </c>
      <c r="P280" s="26" t="s">
        <v>59</v>
      </c>
      <c r="Q280" s="27" t="s">
        <v>329</v>
      </c>
      <c r="R280" s="26" t="str">
        <f>VLOOKUP(B280,[1]ПланКаз!A265:S3569,19,0)</f>
        <v>Килограмм</v>
      </c>
      <c r="S280" s="28">
        <v>1000</v>
      </c>
      <c r="T280" s="28">
        <v>1129</v>
      </c>
      <c r="U280" s="28" t="s">
        <v>61</v>
      </c>
      <c r="V280" s="28" t="s">
        <v>61</v>
      </c>
      <c r="W280" s="26" t="s">
        <v>69</v>
      </c>
      <c r="X280" s="26" t="s">
        <v>72</v>
      </c>
      <c r="Y280" s="26" t="s">
        <v>330</v>
      </c>
    </row>
    <row r="281" spans="2:25" x14ac:dyDescent="0.2">
      <c r="B281" s="26" t="s">
        <v>371</v>
      </c>
      <c r="C281" s="26" t="s">
        <v>55</v>
      </c>
      <c r="D281" s="26" t="s">
        <v>369</v>
      </c>
      <c r="E281" s="26" t="str">
        <f>VLOOKUP(D281,[1]ЕНС!A:E,2,FALSE)</f>
        <v>Провод</v>
      </c>
      <c r="F281" s="26" t="str">
        <f>VLOOKUP(D281,[1]ЕНС!A:E,3,FALSE)</f>
        <v>марка АС, 240 мм2</v>
      </c>
      <c r="G281" s="26" t="s">
        <v>370</v>
      </c>
      <c r="H281" s="26" t="s">
        <v>10</v>
      </c>
      <c r="I281" s="26">
        <v>60</v>
      </c>
      <c r="J281" s="26">
        <v>631010000</v>
      </c>
      <c r="K281" s="26" t="str">
        <f>VLOOKUP(B281,[1]ПланКаз!A268:M3572,12,0)</f>
        <v>ҚР, ШҚО, Өскемен қ., Бажов көш., 10</v>
      </c>
      <c r="L281" s="26" t="str">
        <f>VLOOKUP(B281,[1]ПланКаз!A266:M3570,13,0)</f>
        <v>Қантар-Ақпан</v>
      </c>
      <c r="M281" s="26" t="str">
        <f>VLOOKUP(B281,[1]ПланКаз!A268:N3572,14,0)</f>
        <v>Шығыс-Қазақстан облысы, Өскемен қ.</v>
      </c>
      <c r="N281" s="26" t="s">
        <v>58</v>
      </c>
      <c r="O281" s="26" t="str">
        <f>VLOOKUP(B281,[1]ПланКаз!A267:P3571,16,0)</f>
        <v>Өтініш берген күннен бастап 50 күнтізбелік күн ішінде</v>
      </c>
      <c r="P281" s="26" t="s">
        <v>59</v>
      </c>
      <c r="Q281" s="27" t="s">
        <v>329</v>
      </c>
      <c r="R281" s="26" t="str">
        <f>VLOOKUP(B281,[1]ПланКаз!A266:S3570,19,0)</f>
        <v>Килограмм</v>
      </c>
      <c r="S281" s="28">
        <v>1000</v>
      </c>
      <c r="T281" s="28">
        <v>1129</v>
      </c>
      <c r="U281" s="28">
        <v>1129000</v>
      </c>
      <c r="V281" s="28">
        <v>1264480</v>
      </c>
      <c r="W281" s="26" t="s">
        <v>69</v>
      </c>
      <c r="X281" s="26" t="s">
        <v>72</v>
      </c>
      <c r="Y281" s="26" t="s">
        <v>61</v>
      </c>
    </row>
    <row r="282" spans="2:25" x14ac:dyDescent="0.2">
      <c r="B282" s="26" t="s">
        <v>372</v>
      </c>
      <c r="C282" s="26" t="s">
        <v>55</v>
      </c>
      <c r="D282" s="26" t="s">
        <v>373</v>
      </c>
      <c r="E282" s="26" t="str">
        <f>VLOOKUP(D282,[1]ЕНС!A:E,2,FALSE)</f>
        <v>Провод</v>
      </c>
      <c r="F282" s="26" t="str">
        <f>VLOOKUP(D282,[1]ЕНС!A:E,3,FALSE)</f>
        <v>марка МГ, 16 мм2</v>
      </c>
      <c r="G282" s="26" t="s">
        <v>374</v>
      </c>
      <c r="H282" s="26" t="s">
        <v>10</v>
      </c>
      <c r="I282" s="26">
        <v>60</v>
      </c>
      <c r="J282" s="26">
        <v>631010000</v>
      </c>
      <c r="K282" s="26" t="str">
        <f>VLOOKUP(B282,[1]ПланКаз!A269:M3573,12,0)</f>
        <v>ҚР, ШҚО, Өскемен қ., Бажов көш., 10</v>
      </c>
      <c r="L282" s="26" t="str">
        <f>VLOOKUP(B282,[1]ПланКаз!A267:M3571,13,0)</f>
        <v>Қантар-Ақпан</v>
      </c>
      <c r="M282" s="26" t="str">
        <f>VLOOKUP(B282,[1]ПланКаз!A269:N3573,14,0)</f>
        <v>Шығыс-Қазақстан облысы, Өскемен қ.</v>
      </c>
      <c r="N282" s="26" t="s">
        <v>58</v>
      </c>
      <c r="O282" s="26" t="str">
        <f>VLOOKUP(B282,[1]ПланКаз!A268:P3572,16,0)</f>
        <v>Шартқа қол қойылған күннен бастап 50 күнтізбелік күн ішінде</v>
      </c>
      <c r="P282" s="26" t="s">
        <v>59</v>
      </c>
      <c r="Q282" s="27" t="s">
        <v>375</v>
      </c>
      <c r="R282" s="26" t="str">
        <f>VLOOKUP(B282,[1]ПланКаз!A267:S3571,19,0)</f>
        <v>Килограмм</v>
      </c>
      <c r="S282" s="28">
        <v>72</v>
      </c>
      <c r="T282" s="28">
        <v>4280</v>
      </c>
      <c r="U282" s="28" t="s">
        <v>61</v>
      </c>
      <c r="V282" s="28" t="s">
        <v>61</v>
      </c>
      <c r="W282" s="26" t="s">
        <v>69</v>
      </c>
      <c r="X282" s="26" t="s">
        <v>72</v>
      </c>
      <c r="Y282" s="26" t="s">
        <v>330</v>
      </c>
    </row>
    <row r="283" spans="2:25" x14ac:dyDescent="0.2">
      <c r="B283" s="26" t="s">
        <v>376</v>
      </c>
      <c r="C283" s="26" t="s">
        <v>55</v>
      </c>
      <c r="D283" s="26" t="s">
        <v>373</v>
      </c>
      <c r="E283" s="26" t="str">
        <f>VLOOKUP(D283,[1]ЕНС!A:E,2,FALSE)</f>
        <v>Провод</v>
      </c>
      <c r="F283" s="26" t="str">
        <f>VLOOKUP(D283,[1]ЕНС!A:E,3,FALSE)</f>
        <v>марка МГ, 16 мм2</v>
      </c>
      <c r="G283" s="26" t="s">
        <v>374</v>
      </c>
      <c r="H283" s="26" t="s">
        <v>10</v>
      </c>
      <c r="I283" s="26">
        <v>60</v>
      </c>
      <c r="J283" s="26">
        <v>631010000</v>
      </c>
      <c r="K283" s="26" t="str">
        <f>VLOOKUP(B283,[1]ПланКаз!A270:M3574,12,0)</f>
        <v>ҚР, ШҚО, Өскемен қ., Бажов көш., 10</v>
      </c>
      <c r="L283" s="26" t="str">
        <f>VLOOKUP(B283,[1]ПланКаз!A268:M3572,13,0)</f>
        <v>Қантар-Ақпан</v>
      </c>
      <c r="M283" s="26" t="str">
        <f>VLOOKUP(B283,[1]ПланКаз!A270:N3574,14,0)</f>
        <v>Шығыс-Қазақстан облысы, Өскемен қ.</v>
      </c>
      <c r="N283" s="26" t="s">
        <v>58</v>
      </c>
      <c r="O283" s="26" t="str">
        <f>VLOOKUP(B283,[1]ПланКаз!A269:P3573,16,0)</f>
        <v>Өтініш берген күннен бастап 50 күнтізбелік күн ішінде</v>
      </c>
      <c r="P283" s="26" t="s">
        <v>59</v>
      </c>
      <c r="Q283" s="27" t="s">
        <v>375</v>
      </c>
      <c r="R283" s="26" t="str">
        <f>VLOOKUP(B283,[1]ПланКаз!A268:S3572,19,0)</f>
        <v>Килограмм</v>
      </c>
      <c r="S283" s="28">
        <v>72</v>
      </c>
      <c r="T283" s="28">
        <v>4280</v>
      </c>
      <c r="U283" s="28">
        <v>308160</v>
      </c>
      <c r="V283" s="28">
        <v>345139.20000000001</v>
      </c>
      <c r="W283" s="26" t="s">
        <v>69</v>
      </c>
      <c r="X283" s="26" t="s">
        <v>72</v>
      </c>
      <c r="Y283" s="26" t="s">
        <v>61</v>
      </c>
    </row>
    <row r="284" spans="2:25" x14ac:dyDescent="0.2">
      <c r="B284" s="26" t="s">
        <v>377</v>
      </c>
      <c r="C284" s="26" t="s">
        <v>55</v>
      </c>
      <c r="D284" s="26" t="s">
        <v>378</v>
      </c>
      <c r="E284" s="26" t="str">
        <f>VLOOKUP(D284,[1]ЕНС!A:E,2,FALSE)</f>
        <v>Провод</v>
      </c>
      <c r="F284" s="26" t="str">
        <f>VLOOKUP(D284,[1]ЕНС!A:E,3,FALSE)</f>
        <v>марка МГ, 16 мм2, ГОСТ 26437-85</v>
      </c>
      <c r="G284" s="26" t="s">
        <v>379</v>
      </c>
      <c r="H284" s="26" t="s">
        <v>10</v>
      </c>
      <c r="I284" s="26">
        <v>60</v>
      </c>
      <c r="J284" s="26">
        <v>631010000</v>
      </c>
      <c r="K284" s="26" t="str">
        <f>VLOOKUP(B284,[1]ПланКаз!A271:M3575,12,0)</f>
        <v>ҚР, ШҚО, Өскемен қ., Бажов көш., 10</v>
      </c>
      <c r="L284" s="26" t="str">
        <f>VLOOKUP(B284,[1]ПланКаз!A269:M3573,13,0)</f>
        <v>Қантар-Ақпан</v>
      </c>
      <c r="M284" s="26" t="str">
        <f>VLOOKUP(B284,[1]ПланКаз!A271:N3575,14,0)</f>
        <v>Шығыс-Қазақстан облысы, Өскемен қ.</v>
      </c>
      <c r="N284" s="26" t="s">
        <v>58</v>
      </c>
      <c r="O284" s="26" t="str">
        <f>VLOOKUP(B284,[1]ПланКаз!A270:P3574,16,0)</f>
        <v>Шартқа қол қойылған күннен бастап 50 күнтізбелік күн ішінде</v>
      </c>
      <c r="P284" s="26" t="s">
        <v>59</v>
      </c>
      <c r="Q284" s="27" t="s">
        <v>329</v>
      </c>
      <c r="R284" s="26" t="str">
        <f>VLOOKUP(B284,[1]ПланКаз!A269:S3573,19,0)</f>
        <v>Килограмм</v>
      </c>
      <c r="S284" s="28">
        <v>50</v>
      </c>
      <c r="T284" s="28">
        <v>3625</v>
      </c>
      <c r="U284" s="28" t="s">
        <v>61</v>
      </c>
      <c r="V284" s="28" t="s">
        <v>61</v>
      </c>
      <c r="W284" s="26" t="s">
        <v>69</v>
      </c>
      <c r="X284" s="26" t="s">
        <v>72</v>
      </c>
      <c r="Y284" s="26" t="s">
        <v>330</v>
      </c>
    </row>
    <row r="285" spans="2:25" x14ac:dyDescent="0.2">
      <c r="B285" s="26" t="s">
        <v>380</v>
      </c>
      <c r="C285" s="26" t="s">
        <v>55</v>
      </c>
      <c r="D285" s="26" t="s">
        <v>378</v>
      </c>
      <c r="E285" s="26" t="str">
        <f>VLOOKUP(D285,[1]ЕНС!A:E,2,FALSE)</f>
        <v>Провод</v>
      </c>
      <c r="F285" s="26" t="str">
        <f>VLOOKUP(D285,[1]ЕНС!A:E,3,FALSE)</f>
        <v>марка МГ, 16 мм2, ГОСТ 26437-85</v>
      </c>
      <c r="G285" s="26" t="s">
        <v>379</v>
      </c>
      <c r="H285" s="26" t="s">
        <v>10</v>
      </c>
      <c r="I285" s="26">
        <v>60</v>
      </c>
      <c r="J285" s="26">
        <v>631010000</v>
      </c>
      <c r="K285" s="26" t="str">
        <f>VLOOKUP(B285,[1]ПланКаз!A272:M3576,12,0)</f>
        <v>ҚР, ШҚО, Өскемен қ., Бажов көш., 10</v>
      </c>
      <c r="L285" s="26" t="str">
        <f>VLOOKUP(B285,[1]ПланКаз!A270:M3574,13,0)</f>
        <v>Қантар-Ақпан</v>
      </c>
      <c r="M285" s="26" t="str">
        <f>VLOOKUP(B285,[1]ПланКаз!A272:N3576,14,0)</f>
        <v>Шығыс-Қазақстан облысы, Өскемен қ.</v>
      </c>
      <c r="N285" s="26" t="s">
        <v>58</v>
      </c>
      <c r="O285" s="26" t="str">
        <f>VLOOKUP(B285,[1]ПланКаз!A271:P3575,16,0)</f>
        <v>Өтініш берген күннен бастап 50 күнтізбелік күн ішінде</v>
      </c>
      <c r="P285" s="26" t="s">
        <v>59</v>
      </c>
      <c r="Q285" s="27" t="s">
        <v>329</v>
      </c>
      <c r="R285" s="26" t="str">
        <f>VLOOKUP(B285,[1]ПланКаз!A270:S3574,19,0)</f>
        <v>Килограмм</v>
      </c>
      <c r="S285" s="28">
        <v>50</v>
      </c>
      <c r="T285" s="28">
        <v>3625</v>
      </c>
      <c r="U285" s="28">
        <v>181250</v>
      </c>
      <c r="V285" s="28">
        <v>203000</v>
      </c>
      <c r="W285" s="26" t="s">
        <v>69</v>
      </c>
      <c r="X285" s="26" t="s">
        <v>72</v>
      </c>
      <c r="Y285" s="26" t="s">
        <v>61</v>
      </c>
    </row>
    <row r="286" spans="2:25" x14ac:dyDescent="0.2">
      <c r="B286" s="26" t="s">
        <v>381</v>
      </c>
      <c r="C286" s="26" t="s">
        <v>55</v>
      </c>
      <c r="D286" s="26" t="s">
        <v>382</v>
      </c>
      <c r="E286" s="26" t="str">
        <f>VLOOKUP(D286,[1]ЕНС!A:E,2,FALSE)</f>
        <v>Провод</v>
      </c>
      <c r="F286" s="26" t="str">
        <f>VLOOKUP(D286,[1]ЕНС!A:E,3,FALSE)</f>
        <v>марка АПВ, 1*6 мм2</v>
      </c>
      <c r="G286" s="26" t="s">
        <v>383</v>
      </c>
      <c r="H286" s="26" t="s">
        <v>10</v>
      </c>
      <c r="I286" s="26">
        <v>60</v>
      </c>
      <c r="J286" s="26">
        <v>631010000</v>
      </c>
      <c r="K286" s="26" t="str">
        <f>VLOOKUP(B286,[1]ПланКаз!A273:M3577,12,0)</f>
        <v>ҚР, ШҚО, Өскемен қ., Бажов көш., 10</v>
      </c>
      <c r="L286" s="26" t="str">
        <f>VLOOKUP(B286,[1]ПланКаз!A271:M3575,13,0)</f>
        <v>Қантар-Ақпан</v>
      </c>
      <c r="M286" s="26" t="str">
        <f>VLOOKUP(B286,[1]ПланКаз!A273:N3577,14,0)</f>
        <v>Шығыс-Қазақстан облысы, Өскемен қ.</v>
      </c>
      <c r="N286" s="26" t="s">
        <v>58</v>
      </c>
      <c r="O286" s="26" t="str">
        <f>VLOOKUP(B286,[1]ПланКаз!A272:P3576,16,0)</f>
        <v>Шартқа қол қойылған күннен бастап 50 күнтізбелік күн ішінде</v>
      </c>
      <c r="P286" s="26" t="s">
        <v>59</v>
      </c>
      <c r="Q286" s="27" t="s">
        <v>375</v>
      </c>
      <c r="R286" s="26" t="str">
        <f>VLOOKUP(B286,[1]ПланКаз!A271:S3575,19,0)</f>
        <v>метр бойы</v>
      </c>
      <c r="S286" s="28">
        <v>200</v>
      </c>
      <c r="T286" s="28">
        <v>37</v>
      </c>
      <c r="U286" s="28" t="s">
        <v>61</v>
      </c>
      <c r="V286" s="28" t="s">
        <v>61</v>
      </c>
      <c r="W286" s="26" t="s">
        <v>69</v>
      </c>
      <c r="X286" s="26" t="s">
        <v>72</v>
      </c>
      <c r="Y286" s="26" t="s">
        <v>330</v>
      </c>
    </row>
    <row r="287" spans="2:25" x14ac:dyDescent="0.2">
      <c r="B287" s="26" t="s">
        <v>384</v>
      </c>
      <c r="C287" s="26" t="s">
        <v>55</v>
      </c>
      <c r="D287" s="26" t="s">
        <v>382</v>
      </c>
      <c r="E287" s="26" t="str">
        <f>VLOOKUP(D287,[1]ЕНС!A:E,2,FALSE)</f>
        <v>Провод</v>
      </c>
      <c r="F287" s="26" t="str">
        <f>VLOOKUP(D287,[1]ЕНС!A:E,3,FALSE)</f>
        <v>марка АПВ, 1*6 мм2</v>
      </c>
      <c r="G287" s="26" t="s">
        <v>383</v>
      </c>
      <c r="H287" s="26" t="s">
        <v>10</v>
      </c>
      <c r="I287" s="26">
        <v>60</v>
      </c>
      <c r="J287" s="26">
        <v>631010000</v>
      </c>
      <c r="K287" s="26" t="str">
        <f>VLOOKUP(B287,[1]ПланКаз!A274:M3578,12,0)</f>
        <v>ҚР, ШҚО, Өскемен қ., Бажов көш., 10</v>
      </c>
      <c r="L287" s="26" t="str">
        <f>VLOOKUP(B287,[1]ПланКаз!A272:M3576,13,0)</f>
        <v>Қантар-Ақпан</v>
      </c>
      <c r="M287" s="26" t="str">
        <f>VLOOKUP(B287,[1]ПланКаз!A274:N3578,14,0)</f>
        <v>Шығыс-Қазақстан облысы, Өскемен қ.</v>
      </c>
      <c r="N287" s="26" t="s">
        <v>58</v>
      </c>
      <c r="O287" s="26" t="str">
        <f>VLOOKUP(B287,[1]ПланКаз!A273:P3577,16,0)</f>
        <v>Өтініш берген күннен бастап 50 күнтізбелік күн ішінде</v>
      </c>
      <c r="P287" s="26" t="s">
        <v>59</v>
      </c>
      <c r="Q287" s="27" t="s">
        <v>375</v>
      </c>
      <c r="R287" s="26" t="str">
        <f>VLOOKUP(B287,[1]ПланКаз!A272:S3576,19,0)</f>
        <v>метр бойы</v>
      </c>
      <c r="S287" s="28">
        <v>200</v>
      </c>
      <c r="T287" s="28">
        <v>37</v>
      </c>
      <c r="U287" s="28">
        <v>7400</v>
      </c>
      <c r="V287" s="28">
        <v>8288</v>
      </c>
      <c r="W287" s="26" t="s">
        <v>69</v>
      </c>
      <c r="X287" s="26" t="s">
        <v>72</v>
      </c>
      <c r="Y287" s="26" t="s">
        <v>61</v>
      </c>
    </row>
    <row r="288" spans="2:25" x14ac:dyDescent="0.2">
      <c r="B288" s="26" t="s">
        <v>385</v>
      </c>
      <c r="C288" s="26" t="s">
        <v>55</v>
      </c>
      <c r="D288" s="26" t="s">
        <v>386</v>
      </c>
      <c r="E288" s="26" t="str">
        <f>VLOOKUP(D288,[1]ЕНС!A:E,2,FALSE)</f>
        <v>Провод</v>
      </c>
      <c r="F288" s="26" t="str">
        <f>VLOOKUP(D288,[1]ЕНС!A:E,3,FALSE)</f>
        <v>марка АПВ, 1*25 мм2</v>
      </c>
      <c r="G288" s="26" t="s">
        <v>387</v>
      </c>
      <c r="H288" s="26" t="s">
        <v>10</v>
      </c>
      <c r="I288" s="26">
        <v>60</v>
      </c>
      <c r="J288" s="26">
        <v>631010000</v>
      </c>
      <c r="K288" s="26" t="str">
        <f>VLOOKUP(B288,[1]ПланКаз!A275:M3579,12,0)</f>
        <v>ҚР, ШҚО, Өскемен қ., Бажов көш., 10</v>
      </c>
      <c r="L288" s="26" t="str">
        <f>VLOOKUP(B288,[1]ПланКаз!A273:M3577,13,0)</f>
        <v>Қантар-Ақпан</v>
      </c>
      <c r="M288" s="26" t="str">
        <f>VLOOKUP(B288,[1]ПланКаз!A275:N3579,14,0)</f>
        <v>Шығыс-Қазақстан облысы, Өскемен қ.</v>
      </c>
      <c r="N288" s="26" t="s">
        <v>58</v>
      </c>
      <c r="O288" s="26" t="str">
        <f>VLOOKUP(B288,[1]ПланКаз!A274:P3578,16,0)</f>
        <v>Шартқа қол қойылған күннен бастап 50 күнтізбелік күн ішінде</v>
      </c>
      <c r="P288" s="26" t="s">
        <v>59</v>
      </c>
      <c r="Q288" s="27" t="s">
        <v>375</v>
      </c>
      <c r="R288" s="26" t="str">
        <f>VLOOKUP(B288,[1]ПланКаз!A273:S3577,19,0)</f>
        <v>метр бойы</v>
      </c>
      <c r="S288" s="28">
        <v>329</v>
      </c>
      <c r="T288" s="28">
        <v>146</v>
      </c>
      <c r="U288" s="28" t="s">
        <v>61</v>
      </c>
      <c r="V288" s="28" t="s">
        <v>61</v>
      </c>
      <c r="W288" s="26" t="s">
        <v>69</v>
      </c>
      <c r="X288" s="26" t="s">
        <v>72</v>
      </c>
      <c r="Y288" s="26" t="s">
        <v>330</v>
      </c>
    </row>
    <row r="289" spans="2:25" x14ac:dyDescent="0.2">
      <c r="B289" s="26" t="s">
        <v>388</v>
      </c>
      <c r="C289" s="26" t="s">
        <v>55</v>
      </c>
      <c r="D289" s="26" t="s">
        <v>386</v>
      </c>
      <c r="E289" s="26" t="str">
        <f>VLOOKUP(D289,[1]ЕНС!A:E,2,FALSE)</f>
        <v>Провод</v>
      </c>
      <c r="F289" s="26" t="str">
        <f>VLOOKUP(D289,[1]ЕНС!A:E,3,FALSE)</f>
        <v>марка АПВ, 1*25 мм2</v>
      </c>
      <c r="G289" s="26" t="s">
        <v>387</v>
      </c>
      <c r="H289" s="26" t="s">
        <v>10</v>
      </c>
      <c r="I289" s="26">
        <v>60</v>
      </c>
      <c r="J289" s="26">
        <v>631010000</v>
      </c>
      <c r="K289" s="26" t="str">
        <f>VLOOKUP(B289,[1]ПланКаз!A276:M3580,12,0)</f>
        <v>ҚР, ШҚО, Өскемен қ., Бажов көш., 10</v>
      </c>
      <c r="L289" s="26" t="str">
        <f>VLOOKUP(B289,[1]ПланКаз!A274:M3578,13,0)</f>
        <v>Қантар-Ақпан</v>
      </c>
      <c r="M289" s="26" t="str">
        <f>VLOOKUP(B289,[1]ПланКаз!A276:N3580,14,0)</f>
        <v>Шығыс-Қазақстан облысы, Өскемен қ.</v>
      </c>
      <c r="N289" s="26" t="s">
        <v>58</v>
      </c>
      <c r="O289" s="26" t="str">
        <f>VLOOKUP(B289,[1]ПланКаз!A275:P3579,16,0)</f>
        <v>Өтініш берген күннен бастап 50 күнтізбелік күн ішінде</v>
      </c>
      <c r="P289" s="26" t="s">
        <v>59</v>
      </c>
      <c r="Q289" s="27" t="s">
        <v>375</v>
      </c>
      <c r="R289" s="26" t="str">
        <f>VLOOKUP(B289,[1]ПланКаз!A274:S3578,19,0)</f>
        <v>метр бойы</v>
      </c>
      <c r="S289" s="28">
        <v>329</v>
      </c>
      <c r="T289" s="28">
        <v>146</v>
      </c>
      <c r="U289" s="28">
        <v>48034</v>
      </c>
      <c r="V289" s="28">
        <v>53798.080000000002</v>
      </c>
      <c r="W289" s="26" t="s">
        <v>69</v>
      </c>
      <c r="X289" s="26" t="s">
        <v>72</v>
      </c>
      <c r="Y289" s="26" t="s">
        <v>61</v>
      </c>
    </row>
    <row r="290" spans="2:25" x14ac:dyDescent="0.2">
      <c r="B290" s="26" t="s">
        <v>389</v>
      </c>
      <c r="C290" s="26" t="s">
        <v>55</v>
      </c>
      <c r="D290" s="26" t="s">
        <v>390</v>
      </c>
      <c r="E290" s="26" t="str">
        <f>VLOOKUP(D290,[1]ЕНС!A:E,2,FALSE)</f>
        <v>Провод</v>
      </c>
      <c r="F290" s="26" t="str">
        <f>VLOOKUP(D290,[1]ЕНС!A:E,3,FALSE)</f>
        <v>марка АПВ, 1*35 мм2</v>
      </c>
      <c r="G290" s="26" t="s">
        <v>391</v>
      </c>
      <c r="H290" s="26" t="s">
        <v>10</v>
      </c>
      <c r="I290" s="26">
        <v>60</v>
      </c>
      <c r="J290" s="26">
        <v>631010000</v>
      </c>
      <c r="K290" s="26" t="str">
        <f>VLOOKUP(B290,[1]ПланКаз!A277:M3581,12,0)</f>
        <v>ҚР, ШҚО, Өскемен қ., Бажов көш., 10</v>
      </c>
      <c r="L290" s="26" t="str">
        <f>VLOOKUP(B290,[1]ПланКаз!A275:M3579,13,0)</f>
        <v>Қантар-Ақпан</v>
      </c>
      <c r="M290" s="26" t="str">
        <f>VLOOKUP(B290,[1]ПланКаз!A277:N3581,14,0)</f>
        <v>Шығыс-Қазақстан облысы, Өскемен қ.</v>
      </c>
      <c r="N290" s="26" t="s">
        <v>58</v>
      </c>
      <c r="O290" s="26" t="str">
        <f>VLOOKUP(B290,[1]ПланКаз!A276:P3580,16,0)</f>
        <v>Шартқа қол қойылған күннен бастап 50 күнтізбелік күн ішінде</v>
      </c>
      <c r="P290" s="26" t="s">
        <v>59</v>
      </c>
      <c r="Q290" s="27" t="s">
        <v>375</v>
      </c>
      <c r="R290" s="26" t="str">
        <f>VLOOKUP(B290,[1]ПланКаз!A275:S3579,19,0)</f>
        <v>метр бойы</v>
      </c>
      <c r="S290" s="28">
        <v>5843</v>
      </c>
      <c r="T290" s="28">
        <v>192</v>
      </c>
      <c r="U290" s="28" t="s">
        <v>61</v>
      </c>
      <c r="V290" s="28" t="s">
        <v>61</v>
      </c>
      <c r="W290" s="26" t="s">
        <v>69</v>
      </c>
      <c r="X290" s="26" t="s">
        <v>72</v>
      </c>
      <c r="Y290" s="26" t="s">
        <v>330</v>
      </c>
    </row>
    <row r="291" spans="2:25" x14ac:dyDescent="0.2">
      <c r="B291" s="26" t="s">
        <v>392</v>
      </c>
      <c r="C291" s="26" t="s">
        <v>55</v>
      </c>
      <c r="D291" s="26" t="s">
        <v>390</v>
      </c>
      <c r="E291" s="26" t="str">
        <f>VLOOKUP(D291,[1]ЕНС!A:E,2,FALSE)</f>
        <v>Провод</v>
      </c>
      <c r="F291" s="26" t="str">
        <f>VLOOKUP(D291,[1]ЕНС!A:E,3,FALSE)</f>
        <v>марка АПВ, 1*35 мм2</v>
      </c>
      <c r="G291" s="26" t="s">
        <v>391</v>
      </c>
      <c r="H291" s="26" t="s">
        <v>10</v>
      </c>
      <c r="I291" s="26">
        <v>60</v>
      </c>
      <c r="J291" s="26">
        <v>631010000</v>
      </c>
      <c r="K291" s="26" t="str">
        <f>VLOOKUP(B291,[1]ПланКаз!A278:M3582,12,0)</f>
        <v>ҚР, ШҚО, Өскемен қ., Бажов көш., 10</v>
      </c>
      <c r="L291" s="26" t="str">
        <f>VLOOKUP(B291,[1]ПланКаз!A276:M3580,13,0)</f>
        <v>Қантар-Ақпан</v>
      </c>
      <c r="M291" s="26" t="str">
        <f>VLOOKUP(B291,[1]ПланКаз!A278:N3582,14,0)</f>
        <v>Шығыс-Қазақстан облысы, Өскемен қ.</v>
      </c>
      <c r="N291" s="26" t="s">
        <v>58</v>
      </c>
      <c r="O291" s="26" t="str">
        <f>VLOOKUP(B291,[1]ПланКаз!A277:P3581,16,0)</f>
        <v>Өтініш берген күннен бастап 50 күнтізбелік күн ішінде</v>
      </c>
      <c r="P291" s="26" t="s">
        <v>59</v>
      </c>
      <c r="Q291" s="27" t="s">
        <v>375</v>
      </c>
      <c r="R291" s="26" t="str">
        <f>VLOOKUP(B291,[1]ПланКаз!A276:S3580,19,0)</f>
        <v>метр бойы</v>
      </c>
      <c r="S291" s="28">
        <v>5843</v>
      </c>
      <c r="T291" s="28">
        <v>192</v>
      </c>
      <c r="U291" s="28">
        <v>1121856</v>
      </c>
      <c r="V291" s="28">
        <v>1256478.72</v>
      </c>
      <c r="W291" s="26" t="s">
        <v>69</v>
      </c>
      <c r="X291" s="26" t="s">
        <v>72</v>
      </c>
      <c r="Y291" s="26" t="s">
        <v>61</v>
      </c>
    </row>
    <row r="292" spans="2:25" x14ac:dyDescent="0.2">
      <c r="B292" s="26" t="s">
        <v>393</v>
      </c>
      <c r="C292" s="26" t="s">
        <v>55</v>
      </c>
      <c r="D292" s="26" t="s">
        <v>394</v>
      </c>
      <c r="E292" s="26" t="str">
        <f>VLOOKUP(D292,[1]ЕНС!A:E,2,FALSE)</f>
        <v>Провод</v>
      </c>
      <c r="F292" s="26" t="str">
        <f>VLOOKUP(D292,[1]ЕНС!A:E,3,FALSE)</f>
        <v>марка АПВ, 1*50 мм2</v>
      </c>
      <c r="G292" s="26" t="s">
        <v>395</v>
      </c>
      <c r="H292" s="26" t="s">
        <v>10</v>
      </c>
      <c r="I292" s="26">
        <v>60</v>
      </c>
      <c r="J292" s="26">
        <v>631010000</v>
      </c>
      <c r="K292" s="26" t="str">
        <f>VLOOKUP(B292,[1]ПланКаз!A279:M3583,12,0)</f>
        <v>ҚР, ШҚО, Өскемен қ., Бажов көш., 10</v>
      </c>
      <c r="L292" s="26" t="str">
        <f>VLOOKUP(B292,[1]ПланКаз!A277:M3581,13,0)</f>
        <v>Қантар-Ақпан</v>
      </c>
      <c r="M292" s="26" t="str">
        <f>VLOOKUP(B292,[1]ПланКаз!A279:N3583,14,0)</f>
        <v>Шығыс-Қазақстан облысы, Өскемен қ.</v>
      </c>
      <c r="N292" s="26" t="s">
        <v>58</v>
      </c>
      <c r="O292" s="26" t="str">
        <f>VLOOKUP(B292,[1]ПланКаз!A278:P3582,16,0)</f>
        <v>Шартқа қол қойылған күннен бастап 50 күнтізбелік күн ішінде</v>
      </c>
      <c r="P292" s="26" t="s">
        <v>59</v>
      </c>
      <c r="Q292" s="27" t="s">
        <v>375</v>
      </c>
      <c r="R292" s="26" t="str">
        <f>VLOOKUP(B292,[1]ПланКаз!A277:S3581,19,0)</f>
        <v>метр бойы</v>
      </c>
      <c r="S292" s="28">
        <v>2370</v>
      </c>
      <c r="T292" s="28">
        <v>260</v>
      </c>
      <c r="U292" s="28" t="s">
        <v>61</v>
      </c>
      <c r="V292" s="28" t="s">
        <v>61</v>
      </c>
      <c r="W292" s="26" t="s">
        <v>69</v>
      </c>
      <c r="X292" s="26" t="s">
        <v>72</v>
      </c>
      <c r="Y292" s="26" t="s">
        <v>330</v>
      </c>
    </row>
    <row r="293" spans="2:25" x14ac:dyDescent="0.2">
      <c r="B293" s="26" t="s">
        <v>396</v>
      </c>
      <c r="C293" s="26" t="s">
        <v>55</v>
      </c>
      <c r="D293" s="26" t="s">
        <v>394</v>
      </c>
      <c r="E293" s="26" t="str">
        <f>VLOOKUP(D293,[1]ЕНС!A:E,2,FALSE)</f>
        <v>Провод</v>
      </c>
      <c r="F293" s="26" t="str">
        <f>VLOOKUP(D293,[1]ЕНС!A:E,3,FALSE)</f>
        <v>марка АПВ, 1*50 мм2</v>
      </c>
      <c r="G293" s="26" t="s">
        <v>395</v>
      </c>
      <c r="H293" s="26" t="s">
        <v>10</v>
      </c>
      <c r="I293" s="26">
        <v>60</v>
      </c>
      <c r="J293" s="26">
        <v>631010000</v>
      </c>
      <c r="K293" s="26" t="str">
        <f>VLOOKUP(B293,[1]ПланКаз!A280:M3584,12,0)</f>
        <v>ҚР, ШҚО, Өскемен қ., Бажов көш., 10</v>
      </c>
      <c r="L293" s="26" t="str">
        <f>VLOOKUP(B293,[1]ПланКаз!A278:M3582,13,0)</f>
        <v>Қантар-Ақпан</v>
      </c>
      <c r="M293" s="26" t="str">
        <f>VLOOKUP(B293,[1]ПланКаз!A280:N3584,14,0)</f>
        <v>Шығыс-Қазақстан облысы, Өскемен қ.</v>
      </c>
      <c r="N293" s="26" t="s">
        <v>58</v>
      </c>
      <c r="O293" s="26" t="str">
        <f>VLOOKUP(B293,[1]ПланКаз!A279:P3583,16,0)</f>
        <v>Өтініш берген күннен бастап 50 күнтізбелік күн ішінде</v>
      </c>
      <c r="P293" s="26" t="s">
        <v>59</v>
      </c>
      <c r="Q293" s="27" t="s">
        <v>375</v>
      </c>
      <c r="R293" s="26" t="str">
        <f>VLOOKUP(B293,[1]ПланКаз!A278:S3582,19,0)</f>
        <v>метр бойы</v>
      </c>
      <c r="S293" s="28">
        <v>2370</v>
      </c>
      <c r="T293" s="28">
        <v>260</v>
      </c>
      <c r="U293" s="28">
        <v>616200</v>
      </c>
      <c r="V293" s="28">
        <v>690144</v>
      </c>
      <c r="W293" s="26" t="s">
        <v>69</v>
      </c>
      <c r="X293" s="26" t="s">
        <v>72</v>
      </c>
      <c r="Y293" s="26" t="s">
        <v>61</v>
      </c>
    </row>
    <row r="294" spans="2:25" x14ac:dyDescent="0.2">
      <c r="B294" s="26" t="s">
        <v>397</v>
      </c>
      <c r="C294" s="26" t="s">
        <v>55</v>
      </c>
      <c r="D294" s="26" t="s">
        <v>398</v>
      </c>
      <c r="E294" s="26" t="str">
        <f>VLOOKUP(D294,[1]ЕНС!A:E,2,FALSE)</f>
        <v>Провод</v>
      </c>
      <c r="F294" s="26" t="str">
        <f>VLOOKUP(D294,[1]ЕНС!A:E,3,FALSE)</f>
        <v>марка АПВ, 1*70 мм2</v>
      </c>
      <c r="G294" s="26" t="s">
        <v>399</v>
      </c>
      <c r="H294" s="26" t="s">
        <v>10</v>
      </c>
      <c r="I294" s="26">
        <v>60</v>
      </c>
      <c r="J294" s="26">
        <v>631010000</v>
      </c>
      <c r="K294" s="26" t="str">
        <f>VLOOKUP(B294,[1]ПланКаз!A281:M3585,12,0)</f>
        <v>ҚР, ШҚО, Өскемен қ., Бажов көш., 10</v>
      </c>
      <c r="L294" s="26" t="str">
        <f>VLOOKUP(B294,[1]ПланКаз!A279:M3583,13,0)</f>
        <v>Қантар-Ақпан</v>
      </c>
      <c r="M294" s="26" t="str">
        <f>VLOOKUP(B294,[1]ПланКаз!A281:N3585,14,0)</f>
        <v>Шығыс-Қазақстан облысы, Өскемен қ.</v>
      </c>
      <c r="N294" s="26" t="s">
        <v>58</v>
      </c>
      <c r="O294" s="26" t="str">
        <f>VLOOKUP(B294,[1]ПланКаз!A280:P3584,16,0)</f>
        <v>Шартқа қол қойылған күннен бастап 50 күнтізбелік күн ішінде</v>
      </c>
      <c r="P294" s="26" t="s">
        <v>59</v>
      </c>
      <c r="Q294" s="27" t="s">
        <v>375</v>
      </c>
      <c r="R294" s="26" t="str">
        <f>VLOOKUP(B294,[1]ПланКаз!A279:S3583,19,0)</f>
        <v>метр бойы</v>
      </c>
      <c r="S294" s="28">
        <v>780</v>
      </c>
      <c r="T294" s="28">
        <v>360</v>
      </c>
      <c r="U294" s="28" t="s">
        <v>61</v>
      </c>
      <c r="V294" s="28" t="s">
        <v>61</v>
      </c>
      <c r="W294" s="26" t="s">
        <v>69</v>
      </c>
      <c r="X294" s="26" t="s">
        <v>72</v>
      </c>
      <c r="Y294" s="26" t="s">
        <v>330</v>
      </c>
    </row>
    <row r="295" spans="2:25" x14ac:dyDescent="0.2">
      <c r="B295" s="26" t="s">
        <v>400</v>
      </c>
      <c r="C295" s="26" t="s">
        <v>55</v>
      </c>
      <c r="D295" s="26" t="s">
        <v>398</v>
      </c>
      <c r="E295" s="26" t="str">
        <f>VLOOKUP(D295,[1]ЕНС!A:E,2,FALSE)</f>
        <v>Провод</v>
      </c>
      <c r="F295" s="26" t="str">
        <f>VLOOKUP(D295,[1]ЕНС!A:E,3,FALSE)</f>
        <v>марка АПВ, 1*70 мм2</v>
      </c>
      <c r="G295" s="26" t="s">
        <v>399</v>
      </c>
      <c r="H295" s="26" t="s">
        <v>10</v>
      </c>
      <c r="I295" s="26">
        <v>60</v>
      </c>
      <c r="J295" s="26">
        <v>631010000</v>
      </c>
      <c r="K295" s="26" t="str">
        <f>VLOOKUP(B295,[1]ПланКаз!A282:M3586,12,0)</f>
        <v>ҚР, ШҚО, Өскемен қ., Бажов көш., 10</v>
      </c>
      <c r="L295" s="26" t="str">
        <f>VLOOKUP(B295,[1]ПланКаз!A280:M3584,13,0)</f>
        <v>Қантар-Ақпан</v>
      </c>
      <c r="M295" s="26" t="str">
        <f>VLOOKUP(B295,[1]ПланКаз!A282:N3586,14,0)</f>
        <v>Шығыс-Қазақстан облысы, Өскемен қ.</v>
      </c>
      <c r="N295" s="26" t="s">
        <v>58</v>
      </c>
      <c r="O295" s="26" t="str">
        <f>VLOOKUP(B295,[1]ПланКаз!A281:P3585,16,0)</f>
        <v>Өтініш берген күннен бастап 50 күнтізбелік күн ішінде</v>
      </c>
      <c r="P295" s="26" t="s">
        <v>59</v>
      </c>
      <c r="Q295" s="27" t="s">
        <v>375</v>
      </c>
      <c r="R295" s="26" t="str">
        <f>VLOOKUP(B295,[1]ПланКаз!A280:S3584,19,0)</f>
        <v>метр бойы</v>
      </c>
      <c r="S295" s="28">
        <v>780</v>
      </c>
      <c r="T295" s="28">
        <v>360</v>
      </c>
      <c r="U295" s="28">
        <v>280800</v>
      </c>
      <c r="V295" s="28">
        <v>314496</v>
      </c>
      <c r="W295" s="26" t="s">
        <v>69</v>
      </c>
      <c r="X295" s="26" t="s">
        <v>72</v>
      </c>
      <c r="Y295" s="26" t="s">
        <v>61</v>
      </c>
    </row>
    <row r="296" spans="2:25" x14ac:dyDescent="0.2">
      <c r="B296" s="26" t="s">
        <v>401</v>
      </c>
      <c r="C296" s="26" t="s">
        <v>55</v>
      </c>
      <c r="D296" s="26" t="s">
        <v>402</v>
      </c>
      <c r="E296" s="26" t="str">
        <f>VLOOKUP(D296,[1]ЕНС!A:E,2,FALSE)</f>
        <v>Провод</v>
      </c>
      <c r="F296" s="26" t="str">
        <f>VLOOKUP(D296,[1]ЕНС!A:E,3,FALSE)</f>
        <v>марка ПВ-1, 1,5 мм2</v>
      </c>
      <c r="G296" s="26" t="s">
        <v>403</v>
      </c>
      <c r="H296" s="26" t="s">
        <v>10</v>
      </c>
      <c r="I296" s="26">
        <v>60</v>
      </c>
      <c r="J296" s="26">
        <v>631010000</v>
      </c>
      <c r="K296" s="26" t="str">
        <f>VLOOKUP(B296,[1]ПланКаз!A283:M3587,12,0)</f>
        <v>ҚР, ШҚО, Өскемен қ., Бажов көш., 10</v>
      </c>
      <c r="L296" s="26" t="str">
        <f>VLOOKUP(B296,[1]ПланКаз!A281:M3585,13,0)</f>
        <v>Қантар-Ақпан</v>
      </c>
      <c r="M296" s="26" t="str">
        <f>VLOOKUP(B296,[1]ПланКаз!A283:N3587,14,0)</f>
        <v>Шығыс-Қазақстан облысы, Өскемен қ.</v>
      </c>
      <c r="N296" s="26" t="s">
        <v>58</v>
      </c>
      <c r="O296" s="26" t="str">
        <f>VLOOKUP(B296,[1]ПланКаз!A282:P3586,16,0)</f>
        <v>Шартқа қол қойылған күннен бастап 50 күнтізбелік күн ішінде</v>
      </c>
      <c r="P296" s="26" t="s">
        <v>59</v>
      </c>
      <c r="Q296" s="27" t="s">
        <v>375</v>
      </c>
      <c r="R296" s="26" t="str">
        <f>VLOOKUP(B296,[1]ПланКаз!A281:S3585,19,0)</f>
        <v>метр бойы</v>
      </c>
      <c r="S296" s="28">
        <v>1000</v>
      </c>
      <c r="T296" s="28">
        <v>56</v>
      </c>
      <c r="U296" s="28" t="s">
        <v>61</v>
      </c>
      <c r="V296" s="28" t="s">
        <v>61</v>
      </c>
      <c r="W296" s="26" t="s">
        <v>69</v>
      </c>
      <c r="X296" s="26" t="s">
        <v>72</v>
      </c>
      <c r="Y296" s="26" t="s">
        <v>330</v>
      </c>
    </row>
    <row r="297" spans="2:25" x14ac:dyDescent="0.2">
      <c r="B297" s="26" t="s">
        <v>404</v>
      </c>
      <c r="C297" s="26" t="s">
        <v>55</v>
      </c>
      <c r="D297" s="26" t="s">
        <v>402</v>
      </c>
      <c r="E297" s="26" t="str">
        <f>VLOOKUP(D297,[1]ЕНС!A:E,2,FALSE)</f>
        <v>Провод</v>
      </c>
      <c r="F297" s="26" t="str">
        <f>VLOOKUP(D297,[1]ЕНС!A:E,3,FALSE)</f>
        <v>марка ПВ-1, 1,5 мм2</v>
      </c>
      <c r="G297" s="26" t="s">
        <v>403</v>
      </c>
      <c r="H297" s="26" t="s">
        <v>10</v>
      </c>
      <c r="I297" s="26">
        <v>60</v>
      </c>
      <c r="J297" s="26">
        <v>631010000</v>
      </c>
      <c r="K297" s="26" t="str">
        <f>VLOOKUP(B297,[1]ПланКаз!A284:M3588,12,0)</f>
        <v>ҚР, ШҚО, Өскемен қ., Бажов көш., 10</v>
      </c>
      <c r="L297" s="26" t="str">
        <f>VLOOKUP(B297,[1]ПланКаз!A282:M3586,13,0)</f>
        <v>Қантар-Ақпан</v>
      </c>
      <c r="M297" s="26" t="str">
        <f>VLOOKUP(B297,[1]ПланКаз!A284:N3588,14,0)</f>
        <v>Шығыс-Қазақстан облысы, Өскемен қ.</v>
      </c>
      <c r="N297" s="26" t="s">
        <v>58</v>
      </c>
      <c r="O297" s="26" t="str">
        <f>VLOOKUP(B297,[1]ПланКаз!A283:P3587,16,0)</f>
        <v>Өтініш берген күннен бастап 50 күнтізбелік күн ішінде</v>
      </c>
      <c r="P297" s="26" t="s">
        <v>59</v>
      </c>
      <c r="Q297" s="27" t="s">
        <v>375</v>
      </c>
      <c r="R297" s="26" t="str">
        <f>VLOOKUP(B297,[1]ПланКаз!A282:S3586,19,0)</f>
        <v>метр бойы</v>
      </c>
      <c r="S297" s="28">
        <v>1000</v>
      </c>
      <c r="T297" s="28">
        <v>56</v>
      </c>
      <c r="U297" s="28">
        <v>56000</v>
      </c>
      <c r="V297" s="28">
        <v>62720</v>
      </c>
      <c r="W297" s="26" t="s">
        <v>69</v>
      </c>
      <c r="X297" s="26" t="s">
        <v>72</v>
      </c>
      <c r="Y297" s="26" t="s">
        <v>61</v>
      </c>
    </row>
    <row r="298" spans="2:25" x14ac:dyDescent="0.2">
      <c r="B298" s="26" t="s">
        <v>405</v>
      </c>
      <c r="C298" s="26" t="s">
        <v>55</v>
      </c>
      <c r="D298" s="26" t="s">
        <v>406</v>
      </c>
      <c r="E298" s="26" t="str">
        <f>VLOOKUP(D298,[1]ЕНС!A:E,2,FALSE)</f>
        <v>Провод</v>
      </c>
      <c r="F298" s="26" t="str">
        <f>VLOOKUP(D298,[1]ЕНС!A:E,3,FALSE)</f>
        <v>марка ПВ-1, 2,5 мм2</v>
      </c>
      <c r="G298" s="26" t="s">
        <v>407</v>
      </c>
      <c r="H298" s="26" t="s">
        <v>10</v>
      </c>
      <c r="I298" s="26">
        <v>60</v>
      </c>
      <c r="J298" s="26">
        <v>631010000</v>
      </c>
      <c r="K298" s="26" t="str">
        <f>VLOOKUP(B298,[1]ПланКаз!A285:M3589,12,0)</f>
        <v>ҚР, ШҚО, Өскемен қ., Бажов көш., 10</v>
      </c>
      <c r="L298" s="26" t="str">
        <f>VLOOKUP(B298,[1]ПланКаз!A283:M3587,13,0)</f>
        <v>Қантар-Ақпан</v>
      </c>
      <c r="M298" s="26" t="str">
        <f>VLOOKUP(B298,[1]ПланКаз!A285:N3589,14,0)</f>
        <v>Шығыс-Қазақстан облысы, Өскемен қ.</v>
      </c>
      <c r="N298" s="26" t="s">
        <v>58</v>
      </c>
      <c r="O298" s="26" t="str">
        <f>VLOOKUP(B298,[1]ПланКаз!A284:P3588,16,0)</f>
        <v>Шартқа қол қойылған күннен бастап 50 күнтізбелік күн ішінде</v>
      </c>
      <c r="P298" s="26" t="s">
        <v>59</v>
      </c>
      <c r="Q298" s="27" t="s">
        <v>375</v>
      </c>
      <c r="R298" s="26" t="str">
        <f>VLOOKUP(B298,[1]ПланКаз!A283:S3587,19,0)</f>
        <v>метр бойы</v>
      </c>
      <c r="S298" s="28">
        <v>1255</v>
      </c>
      <c r="T298" s="28">
        <v>91</v>
      </c>
      <c r="U298" s="28" t="s">
        <v>61</v>
      </c>
      <c r="V298" s="28" t="s">
        <v>61</v>
      </c>
      <c r="W298" s="26" t="s">
        <v>69</v>
      </c>
      <c r="X298" s="26" t="s">
        <v>72</v>
      </c>
      <c r="Y298" s="26" t="s">
        <v>330</v>
      </c>
    </row>
    <row r="299" spans="2:25" x14ac:dyDescent="0.2">
      <c r="B299" s="26" t="s">
        <v>408</v>
      </c>
      <c r="C299" s="26" t="s">
        <v>55</v>
      </c>
      <c r="D299" s="26" t="s">
        <v>406</v>
      </c>
      <c r="E299" s="26" t="str">
        <f>VLOOKUP(D299,[1]ЕНС!A:E,2,FALSE)</f>
        <v>Провод</v>
      </c>
      <c r="F299" s="26" t="str">
        <f>VLOOKUP(D299,[1]ЕНС!A:E,3,FALSE)</f>
        <v>марка ПВ-1, 2,5 мм2</v>
      </c>
      <c r="G299" s="26" t="s">
        <v>407</v>
      </c>
      <c r="H299" s="26" t="s">
        <v>10</v>
      </c>
      <c r="I299" s="26">
        <v>60</v>
      </c>
      <c r="J299" s="26">
        <v>631010000</v>
      </c>
      <c r="K299" s="26" t="str">
        <f>VLOOKUP(B299,[1]ПланКаз!A286:M3590,12,0)</f>
        <v>ҚР, ШҚО, Өскемен қ., Бажов көш., 10</v>
      </c>
      <c r="L299" s="26" t="str">
        <f>VLOOKUP(B299,[1]ПланКаз!A284:M3588,13,0)</f>
        <v>Қантар-Ақпан</v>
      </c>
      <c r="M299" s="26" t="str">
        <f>VLOOKUP(B299,[1]ПланКаз!A286:N3590,14,0)</f>
        <v>Шығыс-Қазақстан облысы, Өскемен қ.</v>
      </c>
      <c r="N299" s="26" t="s">
        <v>58</v>
      </c>
      <c r="O299" s="26" t="str">
        <f>VLOOKUP(B299,[1]ПланКаз!A285:P3589,16,0)</f>
        <v>Өтініш берген күннен бастап 50 күнтізбелік күн ішінде</v>
      </c>
      <c r="P299" s="26" t="s">
        <v>59</v>
      </c>
      <c r="Q299" s="27" t="s">
        <v>375</v>
      </c>
      <c r="R299" s="26" t="str">
        <f>VLOOKUP(B299,[1]ПланКаз!A284:S3588,19,0)</f>
        <v>метр бойы</v>
      </c>
      <c r="S299" s="28">
        <v>1255</v>
      </c>
      <c r="T299" s="28">
        <v>91</v>
      </c>
      <c r="U299" s="28">
        <v>114205</v>
      </c>
      <c r="V299" s="28">
        <v>127909.6</v>
      </c>
      <c r="W299" s="26" t="s">
        <v>69</v>
      </c>
      <c r="X299" s="26" t="s">
        <v>72</v>
      </c>
      <c r="Y299" s="26" t="s">
        <v>61</v>
      </c>
    </row>
    <row r="300" spans="2:25" x14ac:dyDescent="0.2">
      <c r="B300" s="26" t="s">
        <v>409</v>
      </c>
      <c r="C300" s="26" t="s">
        <v>55</v>
      </c>
      <c r="D300" s="26" t="s">
        <v>410</v>
      </c>
      <c r="E300" s="26" t="str">
        <f>VLOOKUP(D300,[1]ЕНС!A:E,2,FALSE)</f>
        <v>Провод</v>
      </c>
      <c r="F300" s="26" t="str">
        <f>VLOOKUP(D300,[1]ЕНС!A:E,3,FALSE)</f>
        <v>марка ПВ-3, 1,5 мм2</v>
      </c>
      <c r="G300" s="26" t="s">
        <v>411</v>
      </c>
      <c r="H300" s="26" t="s">
        <v>10</v>
      </c>
      <c r="I300" s="26">
        <v>60</v>
      </c>
      <c r="J300" s="26">
        <v>631010000</v>
      </c>
      <c r="K300" s="26" t="str">
        <f>VLOOKUP(B300,[1]ПланКаз!A287:M3591,12,0)</f>
        <v>ҚР, ШҚО, Өскемен қ., Бажов көш., 10</v>
      </c>
      <c r="L300" s="26" t="str">
        <f>VLOOKUP(B300,[1]ПланКаз!A285:M3589,13,0)</f>
        <v>Қантар-Ақпан</v>
      </c>
      <c r="M300" s="26" t="str">
        <f>VLOOKUP(B300,[1]ПланКаз!A287:N3591,14,0)</f>
        <v>Шығыс-Қазақстан облысы, Өскемен қ.</v>
      </c>
      <c r="N300" s="26" t="s">
        <v>58</v>
      </c>
      <c r="O300" s="26" t="str">
        <f>VLOOKUP(B300,[1]ПланКаз!A286:P3590,16,0)</f>
        <v>Шартқа қол қойылған күннен бастап 50 күнтізбелік күн ішінде</v>
      </c>
      <c r="P300" s="26" t="s">
        <v>59</v>
      </c>
      <c r="Q300" s="27" t="s">
        <v>412</v>
      </c>
      <c r="R300" s="26" t="str">
        <f>VLOOKUP(B300,[1]ПланКаз!A285:S3589,19,0)</f>
        <v>метр бойы</v>
      </c>
      <c r="S300" s="28">
        <v>232</v>
      </c>
      <c r="T300" s="28">
        <v>64</v>
      </c>
      <c r="U300" s="28" t="s">
        <v>61</v>
      </c>
      <c r="V300" s="28" t="s">
        <v>61</v>
      </c>
      <c r="W300" s="26" t="s">
        <v>69</v>
      </c>
      <c r="X300" s="26" t="s">
        <v>72</v>
      </c>
      <c r="Y300" s="26" t="s">
        <v>330</v>
      </c>
    </row>
    <row r="301" spans="2:25" x14ac:dyDescent="0.2">
      <c r="B301" s="26" t="s">
        <v>413</v>
      </c>
      <c r="C301" s="26" t="s">
        <v>55</v>
      </c>
      <c r="D301" s="26" t="s">
        <v>410</v>
      </c>
      <c r="E301" s="26" t="str">
        <f>VLOOKUP(D301,[1]ЕНС!A:E,2,FALSE)</f>
        <v>Провод</v>
      </c>
      <c r="F301" s="26" t="str">
        <f>VLOOKUP(D301,[1]ЕНС!A:E,3,FALSE)</f>
        <v>марка ПВ-3, 1,5 мм2</v>
      </c>
      <c r="G301" s="26" t="s">
        <v>411</v>
      </c>
      <c r="H301" s="26" t="s">
        <v>10</v>
      </c>
      <c r="I301" s="26">
        <v>60</v>
      </c>
      <c r="J301" s="26">
        <v>631010000</v>
      </c>
      <c r="K301" s="26" t="str">
        <f>VLOOKUP(B301,[1]ПланКаз!A288:M3592,12,0)</f>
        <v>ҚР, ШҚО, Өскемен қ., Бажов көш., 10</v>
      </c>
      <c r="L301" s="26" t="str">
        <f>VLOOKUP(B301,[1]ПланКаз!A286:M3590,13,0)</f>
        <v>Қантар-Ақпан</v>
      </c>
      <c r="M301" s="26" t="str">
        <f>VLOOKUP(B301,[1]ПланКаз!A288:N3592,14,0)</f>
        <v>Шығыс-Қазақстан облысы, Өскемен қ.</v>
      </c>
      <c r="N301" s="26" t="s">
        <v>58</v>
      </c>
      <c r="O301" s="26" t="str">
        <f>VLOOKUP(B301,[1]ПланКаз!A287:P3591,16,0)</f>
        <v>Өтініш берген күннен бастап 50 күнтізбелік күн ішінде</v>
      </c>
      <c r="P301" s="26" t="s">
        <v>59</v>
      </c>
      <c r="Q301" s="27" t="s">
        <v>412</v>
      </c>
      <c r="R301" s="26" t="str">
        <f>VLOOKUP(B301,[1]ПланКаз!A286:S3590,19,0)</f>
        <v>метр бойы</v>
      </c>
      <c r="S301" s="28">
        <v>232</v>
      </c>
      <c r="T301" s="28">
        <v>64</v>
      </c>
      <c r="U301" s="28">
        <v>14848</v>
      </c>
      <c r="V301" s="28">
        <v>16629.759999999998</v>
      </c>
      <c r="W301" s="26" t="s">
        <v>69</v>
      </c>
      <c r="X301" s="26" t="s">
        <v>72</v>
      </c>
      <c r="Y301" s="26" t="s">
        <v>61</v>
      </c>
    </row>
    <row r="302" spans="2:25" x14ac:dyDescent="0.2">
      <c r="B302" s="26" t="s">
        <v>414</v>
      </c>
      <c r="C302" s="26" t="s">
        <v>55</v>
      </c>
      <c r="D302" s="26" t="s">
        <v>415</v>
      </c>
      <c r="E302" s="26" t="str">
        <f>VLOOKUP(D302,[1]ЕНС!A:E,2,FALSE)</f>
        <v>Провод</v>
      </c>
      <c r="F302" s="26" t="str">
        <f>VLOOKUP(D302,[1]ЕНС!A:E,3,FALSE)</f>
        <v>марка ПВ-3, 4 мм2</v>
      </c>
      <c r="G302" s="26" t="s">
        <v>416</v>
      </c>
      <c r="H302" s="26" t="s">
        <v>10</v>
      </c>
      <c r="I302" s="26">
        <v>60</v>
      </c>
      <c r="J302" s="26">
        <v>631010000</v>
      </c>
      <c r="K302" s="26" t="str">
        <f>VLOOKUP(B302,[1]ПланКаз!A289:M3593,12,0)</f>
        <v>ҚР, ШҚО, Өскемен қ., Бажов көш., 10</v>
      </c>
      <c r="L302" s="26" t="str">
        <f>VLOOKUP(B302,[1]ПланКаз!A287:M3591,13,0)</f>
        <v>Қантар-Ақпан</v>
      </c>
      <c r="M302" s="26" t="str">
        <f>VLOOKUP(B302,[1]ПланКаз!A289:N3593,14,0)</f>
        <v>Шығыс-Қазақстан облысы, Өскемен қ.</v>
      </c>
      <c r="N302" s="26" t="s">
        <v>58</v>
      </c>
      <c r="O302" s="26" t="str">
        <f>VLOOKUP(B302,[1]ПланКаз!A288:P3592,16,0)</f>
        <v>Шартқа қол қойылған күннен бастап 50 күнтізбелік күн ішінде</v>
      </c>
      <c r="P302" s="26" t="s">
        <v>59</v>
      </c>
      <c r="Q302" s="27" t="s">
        <v>375</v>
      </c>
      <c r="R302" s="26" t="str">
        <f>VLOOKUP(B302,[1]ПланКаз!A287:S3591,19,0)</f>
        <v>метр бойы</v>
      </c>
      <c r="S302" s="28">
        <v>30</v>
      </c>
      <c r="T302" s="28">
        <v>180</v>
      </c>
      <c r="U302" s="28" t="s">
        <v>61</v>
      </c>
      <c r="V302" s="28" t="s">
        <v>61</v>
      </c>
      <c r="W302" s="26" t="s">
        <v>69</v>
      </c>
      <c r="X302" s="26" t="s">
        <v>72</v>
      </c>
      <c r="Y302" s="26" t="s">
        <v>330</v>
      </c>
    </row>
    <row r="303" spans="2:25" x14ac:dyDescent="0.2">
      <c r="B303" s="26" t="s">
        <v>417</v>
      </c>
      <c r="C303" s="26" t="s">
        <v>55</v>
      </c>
      <c r="D303" s="26" t="s">
        <v>415</v>
      </c>
      <c r="E303" s="26" t="str">
        <f>VLOOKUP(D303,[1]ЕНС!A:E,2,FALSE)</f>
        <v>Провод</v>
      </c>
      <c r="F303" s="26" t="str">
        <f>VLOOKUP(D303,[1]ЕНС!A:E,3,FALSE)</f>
        <v>марка ПВ-3, 4 мм2</v>
      </c>
      <c r="G303" s="26" t="s">
        <v>416</v>
      </c>
      <c r="H303" s="26" t="s">
        <v>10</v>
      </c>
      <c r="I303" s="26">
        <v>60</v>
      </c>
      <c r="J303" s="26">
        <v>631010000</v>
      </c>
      <c r="K303" s="26" t="str">
        <f>VLOOKUP(B303,[1]ПланКаз!A290:M3594,12,0)</f>
        <v>ҚР, ШҚО, Өскемен қ., Бажов көш., 10</v>
      </c>
      <c r="L303" s="26" t="str">
        <f>VLOOKUP(B303,[1]ПланКаз!A288:M3592,13,0)</f>
        <v>Қантар-Ақпан</v>
      </c>
      <c r="M303" s="26" t="str">
        <f>VLOOKUP(B303,[1]ПланКаз!A290:N3594,14,0)</f>
        <v>Шығыс-Қазақстан облысы, Өскемен қ.</v>
      </c>
      <c r="N303" s="26" t="s">
        <v>58</v>
      </c>
      <c r="O303" s="26" t="str">
        <f>VLOOKUP(B303,[1]ПланКаз!A289:P3593,16,0)</f>
        <v>Өтініш берген күннен бастап 50 күнтізбелік күн ішінде</v>
      </c>
      <c r="P303" s="26" t="s">
        <v>59</v>
      </c>
      <c r="Q303" s="27" t="s">
        <v>375</v>
      </c>
      <c r="R303" s="26" t="str">
        <f>VLOOKUP(B303,[1]ПланКаз!A288:S3592,19,0)</f>
        <v>метр бойы</v>
      </c>
      <c r="S303" s="28">
        <v>30</v>
      </c>
      <c r="T303" s="28">
        <v>180</v>
      </c>
      <c r="U303" s="28">
        <v>5400</v>
      </c>
      <c r="V303" s="28">
        <v>6048</v>
      </c>
      <c r="W303" s="26" t="s">
        <v>69</v>
      </c>
      <c r="X303" s="26" t="s">
        <v>72</v>
      </c>
      <c r="Y303" s="26" t="s">
        <v>61</v>
      </c>
    </row>
    <row r="304" spans="2:25" x14ac:dyDescent="0.2">
      <c r="B304" s="26" t="s">
        <v>418</v>
      </c>
      <c r="C304" s="26" t="s">
        <v>55</v>
      </c>
      <c r="D304" s="26" t="s">
        <v>419</v>
      </c>
      <c r="E304" s="26" t="str">
        <f>VLOOKUP(D304,[1]ЕНС!A:E,2,FALSE)</f>
        <v>Провод</v>
      </c>
      <c r="F304" s="26" t="str">
        <f>VLOOKUP(D304,[1]ЕНС!A:E,3,FALSE)</f>
        <v>марка АВТ, 2*6 мм2</v>
      </c>
      <c r="G304" s="26" t="s">
        <v>420</v>
      </c>
      <c r="H304" s="26" t="s">
        <v>10</v>
      </c>
      <c r="I304" s="26">
        <v>60</v>
      </c>
      <c r="J304" s="26">
        <v>631010000</v>
      </c>
      <c r="K304" s="26" t="str">
        <f>VLOOKUP(B304,[1]ПланКаз!A291:M3595,12,0)</f>
        <v>ҚР, ШҚО, Өскемен қ., Бажов көш., 10</v>
      </c>
      <c r="L304" s="26" t="str">
        <f>VLOOKUP(B304,[1]ПланКаз!A289:M3593,13,0)</f>
        <v>Қантар-Ақпан</v>
      </c>
      <c r="M304" s="26" t="str">
        <f>VLOOKUP(B304,[1]ПланКаз!A291:N3595,14,0)</f>
        <v>Шығыс-Қазақстан облысы, Өскемен қ.</v>
      </c>
      <c r="N304" s="26" t="s">
        <v>58</v>
      </c>
      <c r="O304" s="26" t="str">
        <f>VLOOKUP(B304,[1]ПланКаз!A290:P3594,16,0)</f>
        <v>Шартқа қол қойылған күннен бастап 50 күнтізбелік күн ішінде</v>
      </c>
      <c r="P304" s="26" t="s">
        <v>59</v>
      </c>
      <c r="Q304" s="27" t="s">
        <v>375</v>
      </c>
      <c r="R304" s="26" t="str">
        <f>VLOOKUP(B304,[1]ПланКаз!A289:S3593,19,0)</f>
        <v>метр бойы</v>
      </c>
      <c r="S304" s="28">
        <v>4987</v>
      </c>
      <c r="T304" s="28">
        <v>163</v>
      </c>
      <c r="U304" s="28" t="s">
        <v>61</v>
      </c>
      <c r="V304" s="28" t="s">
        <v>61</v>
      </c>
      <c r="W304" s="26" t="s">
        <v>69</v>
      </c>
      <c r="X304" s="26" t="s">
        <v>72</v>
      </c>
      <c r="Y304" s="26" t="s">
        <v>330</v>
      </c>
    </row>
    <row r="305" spans="2:25" x14ac:dyDescent="0.2">
      <c r="B305" s="26" t="s">
        <v>421</v>
      </c>
      <c r="C305" s="26" t="s">
        <v>55</v>
      </c>
      <c r="D305" s="26" t="s">
        <v>419</v>
      </c>
      <c r="E305" s="26" t="str">
        <f>VLOOKUP(D305,[1]ЕНС!A:E,2,FALSE)</f>
        <v>Провод</v>
      </c>
      <c r="F305" s="26" t="str">
        <f>VLOOKUP(D305,[1]ЕНС!A:E,3,FALSE)</f>
        <v>марка АВТ, 2*6 мм2</v>
      </c>
      <c r="G305" s="26" t="s">
        <v>420</v>
      </c>
      <c r="H305" s="26" t="s">
        <v>10</v>
      </c>
      <c r="I305" s="26">
        <v>60</v>
      </c>
      <c r="J305" s="26">
        <v>631010000</v>
      </c>
      <c r="K305" s="26" t="str">
        <f>VLOOKUP(B305,[1]ПланКаз!A292:M3596,12,0)</f>
        <v>ҚР, ШҚО, Өскемен қ., Бажов көш., 10</v>
      </c>
      <c r="L305" s="26" t="str">
        <f>VLOOKUP(B305,[1]ПланКаз!A290:M3594,13,0)</f>
        <v>Қантар-Ақпан</v>
      </c>
      <c r="M305" s="26" t="str">
        <f>VLOOKUP(B305,[1]ПланКаз!A292:N3596,14,0)</f>
        <v>Шығыс-Қазақстан облысы, Өскемен қ.</v>
      </c>
      <c r="N305" s="26" t="s">
        <v>58</v>
      </c>
      <c r="O305" s="26" t="str">
        <f>VLOOKUP(B305,[1]ПланКаз!A291:P3595,16,0)</f>
        <v>Өтініш берген күннен бастап 50 күнтізбелік күн ішінде</v>
      </c>
      <c r="P305" s="26" t="s">
        <v>59</v>
      </c>
      <c r="Q305" s="27" t="s">
        <v>375</v>
      </c>
      <c r="R305" s="26" t="str">
        <f>VLOOKUP(B305,[1]ПланКаз!A290:S3594,19,0)</f>
        <v>метр бойы</v>
      </c>
      <c r="S305" s="28">
        <v>4987</v>
      </c>
      <c r="T305" s="28">
        <v>163</v>
      </c>
      <c r="U305" s="28">
        <v>812881</v>
      </c>
      <c r="V305" s="28">
        <v>910426.72</v>
      </c>
      <c r="W305" s="26" t="s">
        <v>69</v>
      </c>
      <c r="X305" s="26" t="s">
        <v>72</v>
      </c>
      <c r="Y305" s="26" t="s">
        <v>61</v>
      </c>
    </row>
    <row r="306" spans="2:25" x14ac:dyDescent="0.2">
      <c r="B306" s="26" t="s">
        <v>422</v>
      </c>
      <c r="C306" s="26" t="s">
        <v>55</v>
      </c>
      <c r="D306" s="26" t="s">
        <v>423</v>
      </c>
      <c r="E306" s="26" t="str">
        <f>VLOOKUP(D306,[1]ЕНС!A:E,2,FALSE)</f>
        <v>Провод</v>
      </c>
      <c r="F306" s="26" t="str">
        <f>VLOOKUP(D306,[1]ЕНС!A:E,3,FALSE)</f>
        <v>марка АВТ, 2*10 мм2</v>
      </c>
      <c r="G306" s="26" t="s">
        <v>424</v>
      </c>
      <c r="H306" s="26" t="s">
        <v>10</v>
      </c>
      <c r="I306" s="26">
        <v>60</v>
      </c>
      <c r="J306" s="26">
        <v>631010000</v>
      </c>
      <c r="K306" s="26" t="str">
        <f>VLOOKUP(B306,[1]ПланКаз!A293:M3597,12,0)</f>
        <v>ҚР, ШҚО, Өскемен қ., Бажов көш., 10</v>
      </c>
      <c r="L306" s="26" t="str">
        <f>VLOOKUP(B306,[1]ПланКаз!A291:M3595,13,0)</f>
        <v>Қантар-Ақпан</v>
      </c>
      <c r="M306" s="26" t="str">
        <f>VLOOKUP(B306,[1]ПланКаз!A293:N3597,14,0)</f>
        <v>Шығыс-Қазақстан облысы, Өскемен қ.</v>
      </c>
      <c r="N306" s="26" t="s">
        <v>58</v>
      </c>
      <c r="O306" s="26" t="str">
        <f>VLOOKUP(B306,[1]ПланКаз!A292:P3596,16,0)</f>
        <v>Шартқа қол қойылған күннен бастап 50 күнтізбелік күн ішінде</v>
      </c>
      <c r="P306" s="26" t="s">
        <v>59</v>
      </c>
      <c r="Q306" s="27" t="s">
        <v>375</v>
      </c>
      <c r="R306" s="26" t="str">
        <f>VLOOKUP(B306,[1]ПланКаз!A291:S3595,19,0)</f>
        <v>метр бойы</v>
      </c>
      <c r="S306" s="28">
        <v>12529</v>
      </c>
      <c r="T306" s="28">
        <v>144</v>
      </c>
      <c r="U306" s="28" t="s">
        <v>61</v>
      </c>
      <c r="V306" s="28" t="s">
        <v>61</v>
      </c>
      <c r="W306" s="26" t="s">
        <v>69</v>
      </c>
      <c r="X306" s="26" t="s">
        <v>72</v>
      </c>
      <c r="Y306" s="26" t="s">
        <v>330</v>
      </c>
    </row>
    <row r="307" spans="2:25" x14ac:dyDescent="0.2">
      <c r="B307" s="26" t="s">
        <v>425</v>
      </c>
      <c r="C307" s="26" t="s">
        <v>55</v>
      </c>
      <c r="D307" s="26" t="s">
        <v>423</v>
      </c>
      <c r="E307" s="26" t="str">
        <f>VLOOKUP(D307,[1]ЕНС!A:E,2,FALSE)</f>
        <v>Провод</v>
      </c>
      <c r="F307" s="26" t="str">
        <f>VLOOKUP(D307,[1]ЕНС!A:E,3,FALSE)</f>
        <v>марка АВТ, 2*10 мм2</v>
      </c>
      <c r="G307" s="26" t="s">
        <v>424</v>
      </c>
      <c r="H307" s="26" t="s">
        <v>10</v>
      </c>
      <c r="I307" s="26">
        <v>60</v>
      </c>
      <c r="J307" s="26">
        <v>631010000</v>
      </c>
      <c r="K307" s="26" t="str">
        <f>VLOOKUP(B307,[1]ПланКаз!A294:M3598,12,0)</f>
        <v>ҚР, ШҚО, Өскемен қ., Бажов көш., 10</v>
      </c>
      <c r="L307" s="26" t="str">
        <f>VLOOKUP(B307,[1]ПланКаз!A292:M3596,13,0)</f>
        <v>Қантар-Ақпан</v>
      </c>
      <c r="M307" s="26" t="str">
        <f>VLOOKUP(B307,[1]ПланКаз!A294:N3598,14,0)</f>
        <v>Шығыс-Қазақстан облысы, Өскемен қ.</v>
      </c>
      <c r="N307" s="26" t="s">
        <v>58</v>
      </c>
      <c r="O307" s="26" t="str">
        <f>VLOOKUP(B307,[1]ПланКаз!A293:P3597,16,0)</f>
        <v>Өтініш берген күннен бастап 50 күнтізбелік күн ішінде</v>
      </c>
      <c r="P307" s="26" t="s">
        <v>59</v>
      </c>
      <c r="Q307" s="27" t="s">
        <v>375</v>
      </c>
      <c r="R307" s="26" t="str">
        <f>VLOOKUP(B307,[1]ПланКаз!A292:S3596,19,0)</f>
        <v>метр бойы</v>
      </c>
      <c r="S307" s="28">
        <v>12529</v>
      </c>
      <c r="T307" s="28">
        <v>144</v>
      </c>
      <c r="U307" s="28">
        <v>1804176</v>
      </c>
      <c r="V307" s="28">
        <v>2020677.12</v>
      </c>
      <c r="W307" s="26" t="s">
        <v>69</v>
      </c>
      <c r="X307" s="26" t="s">
        <v>72</v>
      </c>
      <c r="Y307" s="26" t="s">
        <v>61</v>
      </c>
    </row>
    <row r="308" spans="2:25" x14ac:dyDescent="0.2">
      <c r="B308" s="26" t="s">
        <v>426</v>
      </c>
      <c r="C308" s="26" t="s">
        <v>55</v>
      </c>
      <c r="D308" s="26" t="s">
        <v>427</v>
      </c>
      <c r="E308" s="26" t="str">
        <f>VLOOKUP(D308,[1]ЕНС!A:E,2,FALSE)</f>
        <v>Провод</v>
      </c>
      <c r="F308" s="26" t="str">
        <f>VLOOKUP(D308,[1]ЕНС!A:E,3,FALSE)</f>
        <v>марка АВТ, 4*10 мм2</v>
      </c>
      <c r="G308" s="26" t="s">
        <v>428</v>
      </c>
      <c r="H308" s="26" t="s">
        <v>10</v>
      </c>
      <c r="I308" s="26">
        <v>60</v>
      </c>
      <c r="J308" s="26">
        <v>631010000</v>
      </c>
      <c r="K308" s="26" t="str">
        <f>VLOOKUP(B308,[1]ПланКаз!A295:M3599,12,0)</f>
        <v>ҚР, ШҚО, Өскемен қ., Бажов көш., 10</v>
      </c>
      <c r="L308" s="26" t="str">
        <f>VLOOKUP(B308,[1]ПланКаз!A293:M3597,13,0)</f>
        <v>Қантар-Ақпан</v>
      </c>
      <c r="M308" s="26" t="str">
        <f>VLOOKUP(B308,[1]ПланКаз!A295:N3599,14,0)</f>
        <v>Шығыс-Қазақстан облысы, Өскемен қ.</v>
      </c>
      <c r="N308" s="26" t="s">
        <v>58</v>
      </c>
      <c r="O308" s="26" t="str">
        <f>VLOOKUP(B308,[1]ПланКаз!A294:P3598,16,0)</f>
        <v>Шартқа қол қойылған күннен бастап 50 күнтізбелік күн ішінде</v>
      </c>
      <c r="P308" s="26" t="s">
        <v>59</v>
      </c>
      <c r="Q308" s="27" t="s">
        <v>375</v>
      </c>
      <c r="R308" s="26" t="str">
        <f>VLOOKUP(B308,[1]ПланКаз!A293:S3597,19,0)</f>
        <v>метр бойы</v>
      </c>
      <c r="S308" s="28">
        <v>5375</v>
      </c>
      <c r="T308" s="28">
        <v>277</v>
      </c>
      <c r="U308" s="28" t="s">
        <v>61</v>
      </c>
      <c r="V308" s="28" t="s">
        <v>61</v>
      </c>
      <c r="W308" s="26" t="s">
        <v>69</v>
      </c>
      <c r="X308" s="26" t="s">
        <v>72</v>
      </c>
      <c r="Y308" s="26" t="s">
        <v>330</v>
      </c>
    </row>
    <row r="309" spans="2:25" x14ac:dyDescent="0.2">
      <c r="B309" s="26" t="s">
        <v>429</v>
      </c>
      <c r="C309" s="26" t="s">
        <v>55</v>
      </c>
      <c r="D309" s="26" t="s">
        <v>427</v>
      </c>
      <c r="E309" s="26" t="str">
        <f>VLOOKUP(D309,[1]ЕНС!A:E,2,FALSE)</f>
        <v>Провод</v>
      </c>
      <c r="F309" s="26" t="str">
        <f>VLOOKUP(D309,[1]ЕНС!A:E,3,FALSE)</f>
        <v>марка АВТ, 4*10 мм2</v>
      </c>
      <c r="G309" s="26" t="s">
        <v>428</v>
      </c>
      <c r="H309" s="26" t="s">
        <v>10</v>
      </c>
      <c r="I309" s="26">
        <v>60</v>
      </c>
      <c r="J309" s="26">
        <v>631010000</v>
      </c>
      <c r="K309" s="26" t="str">
        <f>VLOOKUP(B309,[1]ПланКаз!A296:M3600,12,0)</f>
        <v>ҚР, ШҚО, Өскемен қ., Бажов көш., 10</v>
      </c>
      <c r="L309" s="26" t="str">
        <f>VLOOKUP(B309,[1]ПланКаз!A294:M3598,13,0)</f>
        <v>Қантар-Ақпан</v>
      </c>
      <c r="M309" s="26" t="str">
        <f>VLOOKUP(B309,[1]ПланКаз!A296:N3600,14,0)</f>
        <v>Шығыс-Қазақстан облысы, Өскемен қ.</v>
      </c>
      <c r="N309" s="26" t="s">
        <v>58</v>
      </c>
      <c r="O309" s="26" t="str">
        <f>VLOOKUP(B309,[1]ПланКаз!A295:P3599,16,0)</f>
        <v>Өтініш берген күннен бастап 50 күнтізбелік күн ішінде</v>
      </c>
      <c r="P309" s="26" t="s">
        <v>59</v>
      </c>
      <c r="Q309" s="27" t="s">
        <v>375</v>
      </c>
      <c r="R309" s="26" t="str">
        <f>VLOOKUP(B309,[1]ПланКаз!A294:S3598,19,0)</f>
        <v>метр бойы</v>
      </c>
      <c r="S309" s="28">
        <v>5375</v>
      </c>
      <c r="T309" s="28">
        <v>277</v>
      </c>
      <c r="U309" s="28">
        <v>1488875</v>
      </c>
      <c r="V309" s="28">
        <v>1667540</v>
      </c>
      <c r="W309" s="26" t="s">
        <v>69</v>
      </c>
      <c r="X309" s="26" t="s">
        <v>72</v>
      </c>
      <c r="Y309" s="26" t="s">
        <v>61</v>
      </c>
    </row>
    <row r="310" spans="2:25" x14ac:dyDescent="0.2">
      <c r="B310" s="26" t="s">
        <v>430</v>
      </c>
      <c r="C310" s="26" t="s">
        <v>55</v>
      </c>
      <c r="D310" s="26" t="s">
        <v>431</v>
      </c>
      <c r="E310" s="26" t="str">
        <f>VLOOKUP(D310,[1]ЕНС!A:E,2,FALSE)</f>
        <v>Провод</v>
      </c>
      <c r="F310" s="26" t="str">
        <f>VLOOKUP(D310,[1]ЕНС!A:E,3,FALSE)</f>
        <v>сечение жил 0,2 мм, марка ПЭТВ-2</v>
      </c>
      <c r="G310" s="26" t="s">
        <v>432</v>
      </c>
      <c r="H310" s="26" t="s">
        <v>10</v>
      </c>
      <c r="I310" s="26">
        <v>60</v>
      </c>
      <c r="J310" s="26">
        <v>631010000</v>
      </c>
      <c r="K310" s="26" t="str">
        <f>VLOOKUP(B310,[1]ПланКаз!A297:M3601,12,0)</f>
        <v>ҚР, ШҚО, Өскемен қ., Бажов көш., 10</v>
      </c>
      <c r="L310" s="26" t="str">
        <f>VLOOKUP(B310,[1]ПланКаз!A295:M3599,13,0)</f>
        <v>Қантар-Ақпан</v>
      </c>
      <c r="M310" s="26" t="str">
        <f>VLOOKUP(B310,[1]ПланКаз!A297:N3601,14,0)</f>
        <v>Шығыс-Қазақстан облысы, Өскемен қ.</v>
      </c>
      <c r="N310" s="26" t="s">
        <v>58</v>
      </c>
      <c r="O310" s="26" t="str">
        <f>VLOOKUP(B310,[1]ПланКаз!A296:P3600,16,0)</f>
        <v>Шартқа қол қойылған күннен бастап 50 күнтізбелік күн ішінде</v>
      </c>
      <c r="P310" s="26" t="s">
        <v>59</v>
      </c>
      <c r="Q310" s="27" t="s">
        <v>329</v>
      </c>
      <c r="R310" s="26" t="str">
        <f>VLOOKUP(B310,[1]ПланКаз!A295:S3599,19,0)</f>
        <v>Килограмм</v>
      </c>
      <c r="S310" s="28">
        <v>30</v>
      </c>
      <c r="T310" s="28">
        <v>3659</v>
      </c>
      <c r="U310" s="28" t="s">
        <v>61</v>
      </c>
      <c r="V310" s="28" t="s">
        <v>61</v>
      </c>
      <c r="W310" s="26" t="s">
        <v>69</v>
      </c>
      <c r="X310" s="26" t="s">
        <v>72</v>
      </c>
      <c r="Y310" s="26" t="s">
        <v>330</v>
      </c>
    </row>
    <row r="311" spans="2:25" x14ac:dyDescent="0.2">
      <c r="B311" s="26" t="s">
        <v>433</v>
      </c>
      <c r="C311" s="26" t="s">
        <v>55</v>
      </c>
      <c r="D311" s="26" t="s">
        <v>431</v>
      </c>
      <c r="E311" s="26" t="str">
        <f>VLOOKUP(D311,[1]ЕНС!A:E,2,FALSE)</f>
        <v>Провод</v>
      </c>
      <c r="F311" s="26" t="str">
        <f>VLOOKUP(D311,[1]ЕНС!A:E,3,FALSE)</f>
        <v>сечение жил 0,2 мм, марка ПЭТВ-2</v>
      </c>
      <c r="G311" s="26" t="s">
        <v>432</v>
      </c>
      <c r="H311" s="26" t="s">
        <v>10</v>
      </c>
      <c r="I311" s="26">
        <v>60</v>
      </c>
      <c r="J311" s="26">
        <v>631010000</v>
      </c>
      <c r="K311" s="26" t="str">
        <f>VLOOKUP(B311,[1]ПланКаз!A298:M3602,12,0)</f>
        <v>ҚР, ШҚО, Өскемен қ., Бажов көш., 10</v>
      </c>
      <c r="L311" s="26" t="str">
        <f>VLOOKUP(B311,[1]ПланКаз!A296:M3600,13,0)</f>
        <v>Қантар-Ақпан</v>
      </c>
      <c r="M311" s="26" t="str">
        <f>VLOOKUP(B311,[1]ПланКаз!A298:N3602,14,0)</f>
        <v>Шығыс-Қазақстан облысы, Өскемен қ.</v>
      </c>
      <c r="N311" s="26" t="s">
        <v>58</v>
      </c>
      <c r="O311" s="26" t="str">
        <f>VLOOKUP(B311,[1]ПланКаз!A297:P3601,16,0)</f>
        <v>Өтініш берген күннен бастап 50 күнтізбелік күн ішінде</v>
      </c>
      <c r="P311" s="26" t="s">
        <v>59</v>
      </c>
      <c r="Q311" s="27" t="s">
        <v>329</v>
      </c>
      <c r="R311" s="26" t="str">
        <f>VLOOKUP(B311,[1]ПланКаз!A296:S3600,19,0)</f>
        <v>Килограмм</v>
      </c>
      <c r="S311" s="28">
        <v>30</v>
      </c>
      <c r="T311" s="28">
        <v>3659</v>
      </c>
      <c r="U311" s="28">
        <v>109770</v>
      </c>
      <c r="V311" s="28">
        <v>122942.39999999999</v>
      </c>
      <c r="W311" s="26" t="s">
        <v>69</v>
      </c>
      <c r="X311" s="26" t="s">
        <v>72</v>
      </c>
      <c r="Y311" s="26" t="s">
        <v>61</v>
      </c>
    </row>
    <row r="312" spans="2:25" x14ac:dyDescent="0.2">
      <c r="B312" s="26" t="s">
        <v>434</v>
      </c>
      <c r="C312" s="26" t="s">
        <v>55</v>
      </c>
      <c r="D312" s="26" t="s">
        <v>435</v>
      </c>
      <c r="E312" s="26" t="str">
        <f>VLOOKUP(D312,[1]ЕНС!A:E,2,FALSE)</f>
        <v>Провод</v>
      </c>
      <c r="F312" s="26" t="str">
        <f>VLOOKUP(D312,[1]ЕНС!A:E,3,FALSE)</f>
        <v>сечение жил 0,35 мм, марка ПЭТВ-2</v>
      </c>
      <c r="G312" s="26" t="s">
        <v>436</v>
      </c>
      <c r="H312" s="26" t="s">
        <v>10</v>
      </c>
      <c r="I312" s="26">
        <v>60</v>
      </c>
      <c r="J312" s="26">
        <v>631010000</v>
      </c>
      <c r="K312" s="26" t="str">
        <f>VLOOKUP(B312,[1]ПланКаз!A299:M3603,12,0)</f>
        <v>ҚР, ШҚО, Өскемен қ., Бажов көш., 10</v>
      </c>
      <c r="L312" s="26" t="str">
        <f>VLOOKUP(B312,[1]ПланКаз!A297:M3601,13,0)</f>
        <v>Қантар-Ақпан</v>
      </c>
      <c r="M312" s="26" t="str">
        <f>VLOOKUP(B312,[1]ПланКаз!A299:N3603,14,0)</f>
        <v>Шығыс-Қазақстан облысы, Өскемен қ.</v>
      </c>
      <c r="N312" s="26" t="s">
        <v>58</v>
      </c>
      <c r="O312" s="26" t="str">
        <f>VLOOKUP(B312,[1]ПланКаз!A298:P3602,16,0)</f>
        <v>Шартқа қол қойылған күннен бастап 50 күнтізбелік күн ішінде</v>
      </c>
      <c r="P312" s="26" t="s">
        <v>59</v>
      </c>
      <c r="Q312" s="27" t="s">
        <v>329</v>
      </c>
      <c r="R312" s="26" t="str">
        <f>VLOOKUP(B312,[1]ПланКаз!A297:S3601,19,0)</f>
        <v>Килограмм</v>
      </c>
      <c r="S312" s="28">
        <v>22</v>
      </c>
      <c r="T312" s="28">
        <v>6212</v>
      </c>
      <c r="U312" s="28" t="s">
        <v>61</v>
      </c>
      <c r="V312" s="28" t="s">
        <v>61</v>
      </c>
      <c r="W312" s="26" t="s">
        <v>69</v>
      </c>
      <c r="X312" s="26" t="s">
        <v>72</v>
      </c>
      <c r="Y312" s="26" t="s">
        <v>330</v>
      </c>
    </row>
    <row r="313" spans="2:25" x14ac:dyDescent="0.2">
      <c r="B313" s="26" t="s">
        <v>437</v>
      </c>
      <c r="C313" s="26" t="s">
        <v>55</v>
      </c>
      <c r="D313" s="26" t="s">
        <v>435</v>
      </c>
      <c r="E313" s="26" t="str">
        <f>VLOOKUP(D313,[1]ЕНС!A:E,2,FALSE)</f>
        <v>Провод</v>
      </c>
      <c r="F313" s="26" t="str">
        <f>VLOOKUP(D313,[1]ЕНС!A:E,3,FALSE)</f>
        <v>сечение жил 0,35 мм, марка ПЭТВ-2</v>
      </c>
      <c r="G313" s="26" t="s">
        <v>436</v>
      </c>
      <c r="H313" s="26" t="s">
        <v>10</v>
      </c>
      <c r="I313" s="26">
        <v>60</v>
      </c>
      <c r="J313" s="26">
        <v>631010000</v>
      </c>
      <c r="K313" s="26" t="str">
        <f>VLOOKUP(B313,[1]ПланКаз!A300:M3604,12,0)</f>
        <v>ҚР, ШҚО, Өскемен қ., Бажов көш., 10</v>
      </c>
      <c r="L313" s="26" t="str">
        <f>VLOOKUP(B313,[1]ПланКаз!A298:M3602,13,0)</f>
        <v>Қантар-Ақпан</v>
      </c>
      <c r="M313" s="26" t="str">
        <f>VLOOKUP(B313,[1]ПланКаз!A300:N3604,14,0)</f>
        <v>Шығыс-Қазақстан облысы, Өскемен қ.</v>
      </c>
      <c r="N313" s="26" t="s">
        <v>58</v>
      </c>
      <c r="O313" s="26" t="str">
        <f>VLOOKUP(B313,[1]ПланКаз!A299:P3603,16,0)</f>
        <v>Өтініш берген күннен бастап 50 күнтізбелік күн ішінде</v>
      </c>
      <c r="P313" s="26" t="s">
        <v>59</v>
      </c>
      <c r="Q313" s="27" t="s">
        <v>329</v>
      </c>
      <c r="R313" s="26" t="str">
        <f>VLOOKUP(B313,[1]ПланКаз!A298:S3602,19,0)</f>
        <v>Килограмм</v>
      </c>
      <c r="S313" s="28">
        <v>22</v>
      </c>
      <c r="T313" s="28">
        <v>6212</v>
      </c>
      <c r="U313" s="28">
        <v>136664</v>
      </c>
      <c r="V313" s="28">
        <v>153063.67999999999</v>
      </c>
      <c r="W313" s="26" t="s">
        <v>69</v>
      </c>
      <c r="X313" s="26" t="s">
        <v>72</v>
      </c>
      <c r="Y313" s="26" t="s">
        <v>61</v>
      </c>
    </row>
    <row r="314" spans="2:25" x14ac:dyDescent="0.2">
      <c r="B314" s="26" t="s">
        <v>438</v>
      </c>
      <c r="C314" s="26" t="s">
        <v>55</v>
      </c>
      <c r="D314" s="26" t="s">
        <v>439</v>
      </c>
      <c r="E314" s="26" t="str">
        <f>VLOOKUP(D314,[1]ЕНС!A:E,2,FALSE)</f>
        <v>Провод</v>
      </c>
      <c r="F314" s="26" t="str">
        <f>VLOOKUP(D314,[1]ЕНС!A:E,3,FALSE)</f>
        <v>сечение жил 0,45 мм, марка ПЭТВ-2</v>
      </c>
      <c r="G314" s="26" t="s">
        <v>440</v>
      </c>
      <c r="H314" s="26" t="s">
        <v>10</v>
      </c>
      <c r="I314" s="26">
        <v>60</v>
      </c>
      <c r="J314" s="26">
        <v>631010000</v>
      </c>
      <c r="K314" s="26" t="str">
        <f>VLOOKUP(B314,[1]ПланКаз!A301:M3605,12,0)</f>
        <v>ҚР, ШҚО, Өскемен қ., Бажов көш., 10</v>
      </c>
      <c r="L314" s="26" t="str">
        <f>VLOOKUP(B314,[1]ПланКаз!A299:M3603,13,0)</f>
        <v>Қантар-Ақпан</v>
      </c>
      <c r="M314" s="26" t="str">
        <f>VLOOKUP(B314,[1]ПланКаз!A301:N3605,14,0)</f>
        <v>Шығыс-Қазақстан облысы, Өскемен қ.</v>
      </c>
      <c r="N314" s="26" t="s">
        <v>58</v>
      </c>
      <c r="O314" s="26" t="str">
        <f>VLOOKUP(B314,[1]ПланКаз!A300:P3604,16,0)</f>
        <v>Шартқа қол қойылған күннен бастап 50 күнтізбелік күн ішінде</v>
      </c>
      <c r="P314" s="26" t="s">
        <v>59</v>
      </c>
      <c r="Q314" s="27" t="s">
        <v>329</v>
      </c>
      <c r="R314" s="26" t="str">
        <f>VLOOKUP(B314,[1]ПланКаз!A299:S3603,19,0)</f>
        <v>Килограмм</v>
      </c>
      <c r="S314" s="28">
        <v>20</v>
      </c>
      <c r="T314" s="28">
        <v>3677</v>
      </c>
      <c r="U314" s="28" t="s">
        <v>61</v>
      </c>
      <c r="V314" s="28" t="s">
        <v>61</v>
      </c>
      <c r="W314" s="26" t="s">
        <v>69</v>
      </c>
      <c r="X314" s="26" t="s">
        <v>72</v>
      </c>
      <c r="Y314" s="26" t="s">
        <v>330</v>
      </c>
    </row>
    <row r="315" spans="2:25" x14ac:dyDescent="0.2">
      <c r="B315" s="26" t="s">
        <v>441</v>
      </c>
      <c r="C315" s="26" t="s">
        <v>55</v>
      </c>
      <c r="D315" s="26" t="s">
        <v>439</v>
      </c>
      <c r="E315" s="26" t="str">
        <f>VLOOKUP(D315,[1]ЕНС!A:E,2,FALSE)</f>
        <v>Провод</v>
      </c>
      <c r="F315" s="26" t="str">
        <f>VLOOKUP(D315,[1]ЕНС!A:E,3,FALSE)</f>
        <v>сечение жил 0,45 мм, марка ПЭТВ-2</v>
      </c>
      <c r="G315" s="26" t="s">
        <v>440</v>
      </c>
      <c r="H315" s="26" t="s">
        <v>10</v>
      </c>
      <c r="I315" s="26">
        <v>60</v>
      </c>
      <c r="J315" s="26">
        <v>631010000</v>
      </c>
      <c r="K315" s="26" t="str">
        <f>VLOOKUP(B315,[1]ПланКаз!A302:M3606,12,0)</f>
        <v>ҚР, ШҚО, Өскемен қ., Бажов көш., 10</v>
      </c>
      <c r="L315" s="26" t="str">
        <f>VLOOKUP(B315,[1]ПланКаз!A300:M3604,13,0)</f>
        <v>Қантар-Ақпан</v>
      </c>
      <c r="M315" s="26" t="str">
        <f>VLOOKUP(B315,[1]ПланКаз!A302:N3606,14,0)</f>
        <v>Шығыс-Қазақстан облысы, Өскемен қ.</v>
      </c>
      <c r="N315" s="26" t="s">
        <v>58</v>
      </c>
      <c r="O315" s="26" t="str">
        <f>VLOOKUP(B315,[1]ПланКаз!A301:P3605,16,0)</f>
        <v>Өтініш берген күннен бастап 50 күнтізбелік күн ішінде</v>
      </c>
      <c r="P315" s="26" t="s">
        <v>59</v>
      </c>
      <c r="Q315" s="27" t="s">
        <v>329</v>
      </c>
      <c r="R315" s="26" t="str">
        <f>VLOOKUP(B315,[1]ПланКаз!A300:S3604,19,0)</f>
        <v>Килограмм</v>
      </c>
      <c r="S315" s="28">
        <v>20</v>
      </c>
      <c r="T315" s="28">
        <v>3677</v>
      </c>
      <c r="U315" s="28">
        <v>73540</v>
      </c>
      <c r="V315" s="28">
        <v>82364.800000000003</v>
      </c>
      <c r="W315" s="26" t="s">
        <v>69</v>
      </c>
      <c r="X315" s="26" t="s">
        <v>72</v>
      </c>
      <c r="Y315" s="26" t="s">
        <v>61</v>
      </c>
    </row>
    <row r="316" spans="2:25" x14ac:dyDescent="0.2">
      <c r="B316" s="26" t="s">
        <v>442</v>
      </c>
      <c r="C316" s="26" t="s">
        <v>55</v>
      </c>
      <c r="D316" s="26" t="s">
        <v>443</v>
      </c>
      <c r="E316" s="26" t="str">
        <f>VLOOKUP(D316,[1]ЕНС!A:E,2,FALSE)</f>
        <v>Провод</v>
      </c>
      <c r="F316" s="26" t="str">
        <f>VLOOKUP(D316,[1]ЕНС!A:E,3,FALSE)</f>
        <v>сечение жил 0,5 мм, марка ПЭТВ-2</v>
      </c>
      <c r="G316" s="26" t="s">
        <v>444</v>
      </c>
      <c r="H316" s="26" t="s">
        <v>10</v>
      </c>
      <c r="I316" s="26">
        <v>60</v>
      </c>
      <c r="J316" s="26">
        <v>631010000</v>
      </c>
      <c r="K316" s="26" t="str">
        <f>VLOOKUP(B316,[1]ПланКаз!A303:M3607,12,0)</f>
        <v>ҚР, ШҚО, Өскемен қ., Бажов көш., 10</v>
      </c>
      <c r="L316" s="26" t="str">
        <f>VLOOKUP(B316,[1]ПланКаз!A301:M3605,13,0)</f>
        <v>Қантар-Ақпан</v>
      </c>
      <c r="M316" s="26" t="str">
        <f>VLOOKUP(B316,[1]ПланКаз!A303:N3607,14,0)</f>
        <v>Шығыс-Қазақстан облысы, Өскемен қ.</v>
      </c>
      <c r="N316" s="26" t="s">
        <v>58</v>
      </c>
      <c r="O316" s="26" t="str">
        <f>VLOOKUP(B316,[1]ПланКаз!A302:P3606,16,0)</f>
        <v>Шартқа қол қойылған күннен бастап 50 күнтізбелік күн ішінде</v>
      </c>
      <c r="P316" s="26" t="s">
        <v>59</v>
      </c>
      <c r="Q316" s="27" t="s">
        <v>329</v>
      </c>
      <c r="R316" s="26" t="str">
        <f>VLOOKUP(B316,[1]ПланКаз!A301:S3605,19,0)</f>
        <v>Килограмм</v>
      </c>
      <c r="S316" s="28">
        <v>23</v>
      </c>
      <c r="T316" s="28">
        <v>4344</v>
      </c>
      <c r="U316" s="28" t="s">
        <v>61</v>
      </c>
      <c r="V316" s="28" t="s">
        <v>61</v>
      </c>
      <c r="W316" s="26" t="s">
        <v>69</v>
      </c>
      <c r="X316" s="26" t="s">
        <v>72</v>
      </c>
      <c r="Y316" s="26" t="s">
        <v>330</v>
      </c>
    </row>
    <row r="317" spans="2:25" x14ac:dyDescent="0.2">
      <c r="B317" s="26" t="s">
        <v>445</v>
      </c>
      <c r="C317" s="26" t="s">
        <v>55</v>
      </c>
      <c r="D317" s="26" t="s">
        <v>443</v>
      </c>
      <c r="E317" s="26" t="str">
        <f>VLOOKUP(D317,[1]ЕНС!A:E,2,FALSE)</f>
        <v>Провод</v>
      </c>
      <c r="F317" s="26" t="str">
        <f>VLOOKUP(D317,[1]ЕНС!A:E,3,FALSE)</f>
        <v>сечение жил 0,5 мм, марка ПЭТВ-2</v>
      </c>
      <c r="G317" s="26" t="s">
        <v>444</v>
      </c>
      <c r="H317" s="26" t="s">
        <v>10</v>
      </c>
      <c r="I317" s="26">
        <v>60</v>
      </c>
      <c r="J317" s="26">
        <v>631010000</v>
      </c>
      <c r="K317" s="26" t="str">
        <f>VLOOKUP(B317,[1]ПланКаз!A304:M3608,12,0)</f>
        <v>ҚР, ШҚО, Өскемен қ., Бажов көш., 10</v>
      </c>
      <c r="L317" s="26" t="str">
        <f>VLOOKUP(B317,[1]ПланКаз!A302:M3606,13,0)</f>
        <v>Қантар-Ақпан</v>
      </c>
      <c r="M317" s="26" t="str">
        <f>VLOOKUP(B317,[1]ПланКаз!A304:N3608,14,0)</f>
        <v>Шығыс-Қазақстан облысы, Өскемен қ.</v>
      </c>
      <c r="N317" s="26" t="s">
        <v>58</v>
      </c>
      <c r="O317" s="26" t="str">
        <f>VLOOKUP(B317,[1]ПланКаз!A303:P3607,16,0)</f>
        <v>Өтініш берген күннен бастап 50 күнтізбелік күн ішінде</v>
      </c>
      <c r="P317" s="26" t="s">
        <v>59</v>
      </c>
      <c r="Q317" s="27" t="s">
        <v>329</v>
      </c>
      <c r="R317" s="26" t="str">
        <f>VLOOKUP(B317,[1]ПланКаз!A302:S3606,19,0)</f>
        <v>Килограмм</v>
      </c>
      <c r="S317" s="28">
        <v>23</v>
      </c>
      <c r="T317" s="28">
        <v>4344</v>
      </c>
      <c r="U317" s="28">
        <v>99912</v>
      </c>
      <c r="V317" s="28">
        <v>111901.44</v>
      </c>
      <c r="W317" s="26" t="s">
        <v>69</v>
      </c>
      <c r="X317" s="26" t="s">
        <v>72</v>
      </c>
      <c r="Y317" s="26" t="s">
        <v>61</v>
      </c>
    </row>
    <row r="318" spans="2:25" x14ac:dyDescent="0.2">
      <c r="B318" s="26" t="s">
        <v>446</v>
      </c>
      <c r="C318" s="26" t="s">
        <v>55</v>
      </c>
      <c r="D318" s="26" t="s">
        <v>447</v>
      </c>
      <c r="E318" s="26" t="str">
        <f>VLOOKUP(D318,[1]ЕНС!A:E,2,FALSE)</f>
        <v>Провод</v>
      </c>
      <c r="F318" s="26" t="str">
        <f>VLOOKUP(D318,[1]ЕНС!A:E,3,FALSE)</f>
        <v>сечение жил 0,67 мм, марка ПЭТВ-2</v>
      </c>
      <c r="G318" s="26" t="s">
        <v>448</v>
      </c>
      <c r="H318" s="26" t="s">
        <v>10</v>
      </c>
      <c r="I318" s="26">
        <v>60</v>
      </c>
      <c r="J318" s="26">
        <v>631010000</v>
      </c>
      <c r="K318" s="26" t="str">
        <f>VLOOKUP(B318,[1]ПланКаз!A305:M3609,12,0)</f>
        <v>ҚР, ШҚО, Өскемен қ., Бажов көш., 10</v>
      </c>
      <c r="L318" s="26" t="str">
        <f>VLOOKUP(B318,[1]ПланКаз!A303:M3607,13,0)</f>
        <v>Қантар-Ақпан</v>
      </c>
      <c r="M318" s="26" t="str">
        <f>VLOOKUP(B318,[1]ПланКаз!A305:N3609,14,0)</f>
        <v>Шығыс-Қазақстан облысы, Өскемен қ.</v>
      </c>
      <c r="N318" s="26" t="s">
        <v>58</v>
      </c>
      <c r="O318" s="26" t="str">
        <f>VLOOKUP(B318,[1]ПланКаз!A304:P3608,16,0)</f>
        <v>Шартқа қол қойылған күннен бастап 50 күнтізбелік күн ішінде</v>
      </c>
      <c r="P318" s="26" t="s">
        <v>59</v>
      </c>
      <c r="Q318" s="27" t="s">
        <v>449</v>
      </c>
      <c r="R318" s="26" t="str">
        <f>VLOOKUP(B318,[1]ПланКаз!A303:S3607,19,0)</f>
        <v>Килограмм</v>
      </c>
      <c r="S318" s="28">
        <v>10</v>
      </c>
      <c r="T318" s="28">
        <v>3622</v>
      </c>
      <c r="U318" s="28" t="s">
        <v>61</v>
      </c>
      <c r="V318" s="28" t="s">
        <v>61</v>
      </c>
      <c r="W318" s="26" t="s">
        <v>69</v>
      </c>
      <c r="X318" s="26" t="s">
        <v>72</v>
      </c>
      <c r="Y318" s="26" t="s">
        <v>330</v>
      </c>
    </row>
    <row r="319" spans="2:25" x14ac:dyDescent="0.2">
      <c r="B319" s="26" t="s">
        <v>450</v>
      </c>
      <c r="C319" s="26" t="s">
        <v>55</v>
      </c>
      <c r="D319" s="26" t="s">
        <v>447</v>
      </c>
      <c r="E319" s="26" t="str">
        <f>VLOOKUP(D319,[1]ЕНС!A:E,2,FALSE)</f>
        <v>Провод</v>
      </c>
      <c r="F319" s="26" t="str">
        <f>VLOOKUP(D319,[1]ЕНС!A:E,3,FALSE)</f>
        <v>сечение жил 0,67 мм, марка ПЭТВ-2</v>
      </c>
      <c r="G319" s="26" t="s">
        <v>448</v>
      </c>
      <c r="H319" s="26" t="s">
        <v>10</v>
      </c>
      <c r="I319" s="26">
        <v>60</v>
      </c>
      <c r="J319" s="26">
        <v>631010000</v>
      </c>
      <c r="K319" s="26" t="str">
        <f>VLOOKUP(B319,[1]ПланКаз!A306:M3610,12,0)</f>
        <v>ҚР, ШҚО, Өскемен қ., Бажов көш., 10</v>
      </c>
      <c r="L319" s="26" t="str">
        <f>VLOOKUP(B319,[1]ПланКаз!A304:M3608,13,0)</f>
        <v>Қантар-Ақпан</v>
      </c>
      <c r="M319" s="26" t="str">
        <f>VLOOKUP(B319,[1]ПланКаз!A306:N3610,14,0)</f>
        <v>Шығыс-Қазақстан облысы, Өскемен қ.</v>
      </c>
      <c r="N319" s="26" t="s">
        <v>58</v>
      </c>
      <c r="O319" s="26" t="str">
        <f>VLOOKUP(B319,[1]ПланКаз!A305:P3609,16,0)</f>
        <v>Өтініш берген күннен бастап 50 күнтізбелік күн ішінде</v>
      </c>
      <c r="P319" s="26" t="s">
        <v>59</v>
      </c>
      <c r="Q319" s="27" t="s">
        <v>449</v>
      </c>
      <c r="R319" s="26" t="str">
        <f>VLOOKUP(B319,[1]ПланКаз!A304:S3608,19,0)</f>
        <v>Килограмм</v>
      </c>
      <c r="S319" s="28">
        <v>10</v>
      </c>
      <c r="T319" s="28">
        <v>3622</v>
      </c>
      <c r="U319" s="28">
        <v>36220</v>
      </c>
      <c r="V319" s="28">
        <v>40566.400000000001</v>
      </c>
      <c r="W319" s="26" t="s">
        <v>69</v>
      </c>
      <c r="X319" s="26" t="s">
        <v>72</v>
      </c>
      <c r="Y319" s="26" t="s">
        <v>61</v>
      </c>
    </row>
    <row r="320" spans="2:25" x14ac:dyDescent="0.2">
      <c r="B320" s="26" t="s">
        <v>451</v>
      </c>
      <c r="C320" s="26" t="s">
        <v>55</v>
      </c>
      <c r="D320" s="26" t="s">
        <v>452</v>
      </c>
      <c r="E320" s="26" t="str">
        <f>VLOOKUP(D320,[1]ЕНС!A:E,2,FALSE)</f>
        <v>Провод</v>
      </c>
      <c r="F320" s="26" t="str">
        <f>VLOOKUP(D320,[1]ЕНС!A:E,3,FALSE)</f>
        <v>сечение жил 0,8 мм, марка ПЭТВ-2</v>
      </c>
      <c r="G320" s="26" t="s">
        <v>453</v>
      </c>
      <c r="H320" s="26" t="s">
        <v>10</v>
      </c>
      <c r="I320" s="26">
        <v>60</v>
      </c>
      <c r="J320" s="26">
        <v>631010000</v>
      </c>
      <c r="K320" s="26" t="str">
        <f>VLOOKUP(B320,[1]ПланКаз!A307:M3611,12,0)</f>
        <v>ҚР, ШҚО, Өскемен қ., Бажов көш., 10</v>
      </c>
      <c r="L320" s="26" t="str">
        <f>VLOOKUP(B320,[1]ПланКаз!A305:M3609,13,0)</f>
        <v>Қантар-Ақпан</v>
      </c>
      <c r="M320" s="26" t="str">
        <f>VLOOKUP(B320,[1]ПланКаз!A307:N3611,14,0)</f>
        <v>Шығыс-Қазақстан облысы, Өскемен қ.</v>
      </c>
      <c r="N320" s="26" t="s">
        <v>58</v>
      </c>
      <c r="O320" s="26" t="str">
        <f>VLOOKUP(B320,[1]ПланКаз!A306:P3610,16,0)</f>
        <v>Шартқа қол қойылған күннен бастап 50 күнтізбелік күн ішінде</v>
      </c>
      <c r="P320" s="26" t="s">
        <v>59</v>
      </c>
      <c r="Q320" s="27" t="s">
        <v>329</v>
      </c>
      <c r="R320" s="26" t="str">
        <f>VLOOKUP(B320,[1]ПланКаз!A305:S3609,19,0)</f>
        <v>Килограмм</v>
      </c>
      <c r="S320" s="28">
        <v>10</v>
      </c>
      <c r="T320" s="28">
        <v>3459</v>
      </c>
      <c r="U320" s="28" t="s">
        <v>61</v>
      </c>
      <c r="V320" s="28" t="s">
        <v>61</v>
      </c>
      <c r="W320" s="26" t="s">
        <v>69</v>
      </c>
      <c r="X320" s="26" t="s">
        <v>72</v>
      </c>
      <c r="Y320" s="26" t="s">
        <v>330</v>
      </c>
    </row>
    <row r="321" spans="2:25" x14ac:dyDescent="0.2">
      <c r="B321" s="26" t="s">
        <v>454</v>
      </c>
      <c r="C321" s="26" t="s">
        <v>55</v>
      </c>
      <c r="D321" s="26" t="s">
        <v>452</v>
      </c>
      <c r="E321" s="26" t="str">
        <f>VLOOKUP(D321,[1]ЕНС!A:E,2,FALSE)</f>
        <v>Провод</v>
      </c>
      <c r="F321" s="26" t="str">
        <f>VLOOKUP(D321,[1]ЕНС!A:E,3,FALSE)</f>
        <v>сечение жил 0,8 мм, марка ПЭТВ-2</v>
      </c>
      <c r="G321" s="26" t="s">
        <v>453</v>
      </c>
      <c r="H321" s="26" t="s">
        <v>10</v>
      </c>
      <c r="I321" s="26">
        <v>60</v>
      </c>
      <c r="J321" s="26">
        <v>631010000</v>
      </c>
      <c r="K321" s="26" t="str">
        <f>VLOOKUP(B321,[1]ПланКаз!A308:M3612,12,0)</f>
        <v>ҚР, ШҚО, Өскемен қ., Бажов көш., 10</v>
      </c>
      <c r="L321" s="26" t="str">
        <f>VLOOKUP(B321,[1]ПланКаз!A306:M3610,13,0)</f>
        <v>Қантар-Ақпан</v>
      </c>
      <c r="M321" s="26" t="str">
        <f>VLOOKUP(B321,[1]ПланКаз!A308:N3612,14,0)</f>
        <v>Шығыс-Қазақстан облысы, Өскемен қ.</v>
      </c>
      <c r="N321" s="26" t="s">
        <v>58</v>
      </c>
      <c r="O321" s="26" t="str">
        <f>VLOOKUP(B321,[1]ПланКаз!A307:P3611,16,0)</f>
        <v>Өтініш берген күннен бастап 50 күнтізбелік күн ішінде</v>
      </c>
      <c r="P321" s="26" t="s">
        <v>59</v>
      </c>
      <c r="Q321" s="27" t="s">
        <v>329</v>
      </c>
      <c r="R321" s="26" t="str">
        <f>VLOOKUP(B321,[1]ПланКаз!A306:S3610,19,0)</f>
        <v>Килограмм</v>
      </c>
      <c r="S321" s="28">
        <v>10</v>
      </c>
      <c r="T321" s="28">
        <v>3459</v>
      </c>
      <c r="U321" s="28">
        <v>34590</v>
      </c>
      <c r="V321" s="28">
        <v>38740.800000000003</v>
      </c>
      <c r="W321" s="26" t="s">
        <v>69</v>
      </c>
      <c r="X321" s="26" t="s">
        <v>72</v>
      </c>
      <c r="Y321" s="26" t="s">
        <v>61</v>
      </c>
    </row>
    <row r="322" spans="2:25" x14ac:dyDescent="0.2">
      <c r="B322" s="26" t="s">
        <v>455</v>
      </c>
      <c r="C322" s="26" t="s">
        <v>55</v>
      </c>
      <c r="D322" s="26" t="s">
        <v>456</v>
      </c>
      <c r="E322" s="26" t="str">
        <f>VLOOKUP(D322,[1]ЕНС!A:E,2,FALSE)</f>
        <v>Провод</v>
      </c>
      <c r="F322" s="26" t="str">
        <f>VLOOKUP(D322,[1]ЕНС!A:E,3,FALSE)</f>
        <v>сечение жил 0,85 мм, марка ПЭТВ-2</v>
      </c>
      <c r="G322" s="26" t="s">
        <v>457</v>
      </c>
      <c r="H322" s="26" t="s">
        <v>10</v>
      </c>
      <c r="I322" s="26">
        <v>60</v>
      </c>
      <c r="J322" s="26">
        <v>631010000</v>
      </c>
      <c r="K322" s="26" t="str">
        <f>VLOOKUP(B322,[1]ПланКаз!A309:M3613,12,0)</f>
        <v>ҚР, ШҚО, Өскемен қ., Бажов көш., 10</v>
      </c>
      <c r="L322" s="26" t="str">
        <f>VLOOKUP(B322,[1]ПланКаз!A307:M3611,13,0)</f>
        <v>Қантар-Ақпан</v>
      </c>
      <c r="M322" s="26" t="str">
        <f>VLOOKUP(B322,[1]ПланКаз!A309:N3613,14,0)</f>
        <v>Шығыс-Қазақстан облысы, Өскемен қ.</v>
      </c>
      <c r="N322" s="26" t="s">
        <v>58</v>
      </c>
      <c r="O322" s="26" t="str">
        <f>VLOOKUP(B322,[1]ПланКаз!A308:P3612,16,0)</f>
        <v>Шартқа қол қойылған күннен бастап 50 күнтізбелік күн ішінде</v>
      </c>
      <c r="P322" s="26" t="s">
        <v>59</v>
      </c>
      <c r="Q322" s="27" t="s">
        <v>329</v>
      </c>
      <c r="R322" s="26" t="str">
        <f>VLOOKUP(B322,[1]ПланКаз!A307:S3611,19,0)</f>
        <v>Килограмм</v>
      </c>
      <c r="S322" s="28">
        <v>12</v>
      </c>
      <c r="T322" s="28">
        <v>4344</v>
      </c>
      <c r="U322" s="28" t="s">
        <v>61</v>
      </c>
      <c r="V322" s="28" t="s">
        <v>61</v>
      </c>
      <c r="W322" s="26" t="s">
        <v>69</v>
      </c>
      <c r="X322" s="26" t="s">
        <v>72</v>
      </c>
      <c r="Y322" s="26" t="s">
        <v>330</v>
      </c>
    </row>
    <row r="323" spans="2:25" x14ac:dyDescent="0.2">
      <c r="B323" s="26" t="s">
        <v>458</v>
      </c>
      <c r="C323" s="26" t="s">
        <v>55</v>
      </c>
      <c r="D323" s="26" t="s">
        <v>456</v>
      </c>
      <c r="E323" s="26" t="str">
        <f>VLOOKUP(D323,[1]ЕНС!A:E,2,FALSE)</f>
        <v>Провод</v>
      </c>
      <c r="F323" s="26" t="str">
        <f>VLOOKUP(D323,[1]ЕНС!A:E,3,FALSE)</f>
        <v>сечение жил 0,85 мм, марка ПЭТВ-2</v>
      </c>
      <c r="G323" s="26" t="s">
        <v>457</v>
      </c>
      <c r="H323" s="26" t="s">
        <v>10</v>
      </c>
      <c r="I323" s="26">
        <v>60</v>
      </c>
      <c r="J323" s="26">
        <v>631010000</v>
      </c>
      <c r="K323" s="26" t="str">
        <f>VLOOKUP(B323,[1]ПланКаз!A310:M3614,12,0)</f>
        <v>ҚР, ШҚО, Өскемен қ., Бажов көш., 10</v>
      </c>
      <c r="L323" s="26" t="str">
        <f>VLOOKUP(B323,[1]ПланКаз!A308:M3612,13,0)</f>
        <v>Қантар-Ақпан</v>
      </c>
      <c r="M323" s="26" t="str">
        <f>VLOOKUP(B323,[1]ПланКаз!A310:N3614,14,0)</f>
        <v>Шығыс-Қазақстан облысы, Өскемен қ.</v>
      </c>
      <c r="N323" s="26" t="s">
        <v>58</v>
      </c>
      <c r="O323" s="26" t="str">
        <f>VLOOKUP(B323,[1]ПланКаз!A309:P3613,16,0)</f>
        <v>Өтініш берген күннен бастап 50 күнтізбелік күн ішінде</v>
      </c>
      <c r="P323" s="26" t="s">
        <v>59</v>
      </c>
      <c r="Q323" s="27" t="s">
        <v>329</v>
      </c>
      <c r="R323" s="26" t="str">
        <f>VLOOKUP(B323,[1]ПланКаз!A308:S3612,19,0)</f>
        <v>Килограмм</v>
      </c>
      <c r="S323" s="28">
        <v>12</v>
      </c>
      <c r="T323" s="28">
        <v>4344</v>
      </c>
      <c r="U323" s="28">
        <v>52128</v>
      </c>
      <c r="V323" s="28">
        <v>58383.360000000001</v>
      </c>
      <c r="W323" s="26" t="s">
        <v>69</v>
      </c>
      <c r="X323" s="26" t="s">
        <v>72</v>
      </c>
      <c r="Y323" s="26" t="s">
        <v>61</v>
      </c>
    </row>
    <row r="324" spans="2:25" x14ac:dyDescent="0.2">
      <c r="B324" s="26" t="s">
        <v>459</v>
      </c>
      <c r="C324" s="26" t="s">
        <v>55</v>
      </c>
      <c r="D324" s="26" t="s">
        <v>460</v>
      </c>
      <c r="E324" s="26" t="str">
        <f>VLOOKUP(D324,[1]ЕНС!A:E,2,FALSE)</f>
        <v>Провод</v>
      </c>
      <c r="F324" s="26" t="str">
        <f>VLOOKUP(D324,[1]ЕНС!A:E,3,FALSE)</f>
        <v>сечение жил 0,63 мм, марка ПЭТВ-2</v>
      </c>
      <c r="G324" s="26" t="s">
        <v>461</v>
      </c>
      <c r="H324" s="26" t="s">
        <v>10</v>
      </c>
      <c r="I324" s="26">
        <v>60</v>
      </c>
      <c r="J324" s="26">
        <v>631010000</v>
      </c>
      <c r="K324" s="26" t="str">
        <f>VLOOKUP(B324,[1]ПланКаз!A311:M3615,12,0)</f>
        <v>ҚР, ШҚО, Өскемен қ., Бажов көш., 10</v>
      </c>
      <c r="L324" s="26" t="str">
        <f>VLOOKUP(B324,[1]ПланКаз!A309:M3613,13,0)</f>
        <v>Қантар-Ақпан</v>
      </c>
      <c r="M324" s="26" t="str">
        <f>VLOOKUP(B324,[1]ПланКаз!A311:N3615,14,0)</f>
        <v>Шығыс-Қазақстан облысы, Өскемен қ.</v>
      </c>
      <c r="N324" s="26" t="s">
        <v>58</v>
      </c>
      <c r="O324" s="26" t="str">
        <f>VLOOKUP(B324,[1]ПланКаз!A310:P3614,16,0)</f>
        <v>Шартқа қол қойылған күннен бастап 50 күнтізбелік күн ішінде</v>
      </c>
      <c r="P324" s="26" t="s">
        <v>59</v>
      </c>
      <c r="Q324" s="27" t="s">
        <v>329</v>
      </c>
      <c r="R324" s="26" t="str">
        <f>VLOOKUP(B324,[1]ПланКаз!A309:S3613,19,0)</f>
        <v>Килограмм</v>
      </c>
      <c r="S324" s="28">
        <v>12</v>
      </c>
      <c r="T324" s="28">
        <v>3585</v>
      </c>
      <c r="U324" s="28" t="s">
        <v>61</v>
      </c>
      <c r="V324" s="28" t="s">
        <v>61</v>
      </c>
      <c r="W324" s="26" t="s">
        <v>69</v>
      </c>
      <c r="X324" s="26" t="s">
        <v>72</v>
      </c>
      <c r="Y324" s="26" t="s">
        <v>330</v>
      </c>
    </row>
    <row r="325" spans="2:25" x14ac:dyDescent="0.2">
      <c r="B325" s="26" t="s">
        <v>462</v>
      </c>
      <c r="C325" s="26" t="s">
        <v>55</v>
      </c>
      <c r="D325" s="26" t="s">
        <v>460</v>
      </c>
      <c r="E325" s="26" t="str">
        <f>VLOOKUP(D325,[1]ЕНС!A:E,2,FALSE)</f>
        <v>Провод</v>
      </c>
      <c r="F325" s="26" t="str">
        <f>VLOOKUP(D325,[1]ЕНС!A:E,3,FALSE)</f>
        <v>сечение жил 0,63 мм, марка ПЭТВ-2</v>
      </c>
      <c r="G325" s="26" t="s">
        <v>461</v>
      </c>
      <c r="H325" s="26" t="s">
        <v>10</v>
      </c>
      <c r="I325" s="26">
        <v>60</v>
      </c>
      <c r="J325" s="26">
        <v>631010000</v>
      </c>
      <c r="K325" s="26" t="str">
        <f>VLOOKUP(B325,[1]ПланКаз!A312:M3616,12,0)</f>
        <v>ҚР, ШҚО, Өскемен қ., Бажов көш., 10</v>
      </c>
      <c r="L325" s="26" t="str">
        <f>VLOOKUP(B325,[1]ПланКаз!A310:M3614,13,0)</f>
        <v>Қантар-Ақпан</v>
      </c>
      <c r="M325" s="26" t="str">
        <f>VLOOKUP(B325,[1]ПланКаз!A312:N3616,14,0)</f>
        <v>Шығыс-Қазақстан облысы, Өскемен қ.</v>
      </c>
      <c r="N325" s="26" t="s">
        <v>58</v>
      </c>
      <c r="O325" s="26" t="str">
        <f>VLOOKUP(B325,[1]ПланКаз!A311:P3615,16,0)</f>
        <v>Өтініш берген күннен бастап 50 күнтізбелік күн ішінде</v>
      </c>
      <c r="P325" s="26" t="s">
        <v>59</v>
      </c>
      <c r="Q325" s="27" t="s">
        <v>329</v>
      </c>
      <c r="R325" s="26" t="str">
        <f>VLOOKUP(B325,[1]ПланКаз!A310:S3614,19,0)</f>
        <v>Килограмм</v>
      </c>
      <c r="S325" s="28">
        <v>12</v>
      </c>
      <c r="T325" s="28">
        <v>3585</v>
      </c>
      <c r="U325" s="28">
        <v>43020</v>
      </c>
      <c r="V325" s="28">
        <v>48182.400000000001</v>
      </c>
      <c r="W325" s="26" t="s">
        <v>69</v>
      </c>
      <c r="X325" s="26" t="s">
        <v>72</v>
      </c>
      <c r="Y325" s="26" t="s">
        <v>61</v>
      </c>
    </row>
    <row r="326" spans="2:25" x14ac:dyDescent="0.2">
      <c r="B326" s="26" t="s">
        <v>463</v>
      </c>
      <c r="C326" s="26" t="s">
        <v>55</v>
      </c>
      <c r="D326" s="26" t="s">
        <v>464</v>
      </c>
      <c r="E326" s="26" t="str">
        <f>VLOOKUP(D326,[1]ЕНС!A:E,2,FALSE)</f>
        <v>Провод</v>
      </c>
      <c r="F326" s="26" t="str">
        <f>VLOOKUP(D326,[1]ЕНС!A:E,3,FALSE)</f>
        <v>сечение жил 0,9 мм, марка ПЭТВ-2</v>
      </c>
      <c r="G326" s="26" t="s">
        <v>465</v>
      </c>
      <c r="H326" s="26" t="s">
        <v>10</v>
      </c>
      <c r="I326" s="26">
        <v>60</v>
      </c>
      <c r="J326" s="26">
        <v>631010000</v>
      </c>
      <c r="K326" s="26" t="str">
        <f>VLOOKUP(B326,[1]ПланКаз!A313:M3617,12,0)</f>
        <v>ҚР, ШҚО, Өскемен қ., Бажов көш., 10</v>
      </c>
      <c r="L326" s="26" t="str">
        <f>VLOOKUP(B326,[1]ПланКаз!A311:M3615,13,0)</f>
        <v>Қантар-Ақпан</v>
      </c>
      <c r="M326" s="26" t="str">
        <f>VLOOKUP(B326,[1]ПланКаз!A313:N3617,14,0)</f>
        <v>Шығыс-Қазақстан облысы, Өскемен қ.</v>
      </c>
      <c r="N326" s="26" t="s">
        <v>58</v>
      </c>
      <c r="O326" s="26" t="str">
        <f>VLOOKUP(B326,[1]ПланКаз!A312:P3616,16,0)</f>
        <v>Шартқа қол қойылған күннен бастап 50 күнтізбелік күн ішінде</v>
      </c>
      <c r="P326" s="26" t="s">
        <v>59</v>
      </c>
      <c r="Q326" s="27" t="s">
        <v>329</v>
      </c>
      <c r="R326" s="26" t="str">
        <f>VLOOKUP(B326,[1]ПланКаз!A311:S3615,19,0)</f>
        <v>Килограмм</v>
      </c>
      <c r="S326" s="28">
        <v>15</v>
      </c>
      <c r="T326" s="28">
        <v>3563</v>
      </c>
      <c r="U326" s="28" t="s">
        <v>61</v>
      </c>
      <c r="V326" s="28" t="s">
        <v>61</v>
      </c>
      <c r="W326" s="26" t="s">
        <v>69</v>
      </c>
      <c r="X326" s="26" t="s">
        <v>72</v>
      </c>
      <c r="Y326" s="26" t="s">
        <v>330</v>
      </c>
    </row>
    <row r="327" spans="2:25" x14ac:dyDescent="0.2">
      <c r="B327" s="26" t="s">
        <v>466</v>
      </c>
      <c r="C327" s="26" t="s">
        <v>55</v>
      </c>
      <c r="D327" s="26" t="s">
        <v>464</v>
      </c>
      <c r="E327" s="26" t="str">
        <f>VLOOKUP(D327,[1]ЕНС!A:E,2,FALSE)</f>
        <v>Провод</v>
      </c>
      <c r="F327" s="26" t="str">
        <f>VLOOKUP(D327,[1]ЕНС!A:E,3,FALSE)</f>
        <v>сечение жил 0,9 мм, марка ПЭТВ-2</v>
      </c>
      <c r="G327" s="26" t="s">
        <v>465</v>
      </c>
      <c r="H327" s="26" t="s">
        <v>10</v>
      </c>
      <c r="I327" s="26">
        <v>60</v>
      </c>
      <c r="J327" s="26">
        <v>631010000</v>
      </c>
      <c r="K327" s="26" t="str">
        <f>VLOOKUP(B327,[1]ПланКаз!A314:M3618,12,0)</f>
        <v>ҚР, ШҚО, Өскемен қ., Бажов көш., 10</v>
      </c>
      <c r="L327" s="26" t="str">
        <f>VLOOKUP(B327,[1]ПланКаз!A312:M3616,13,0)</f>
        <v>Қантар-Ақпан</v>
      </c>
      <c r="M327" s="26" t="str">
        <f>VLOOKUP(B327,[1]ПланКаз!A314:N3618,14,0)</f>
        <v>Шығыс-Қазақстан облысы, Өскемен қ.</v>
      </c>
      <c r="N327" s="26" t="s">
        <v>58</v>
      </c>
      <c r="O327" s="26" t="str">
        <f>VLOOKUP(B327,[1]ПланКаз!A313:P3617,16,0)</f>
        <v>Өтініш берген күннен бастап 50 күнтізбелік күн ішінде</v>
      </c>
      <c r="P327" s="26" t="s">
        <v>59</v>
      </c>
      <c r="Q327" s="27" t="s">
        <v>329</v>
      </c>
      <c r="R327" s="26" t="str">
        <f>VLOOKUP(B327,[1]ПланКаз!A312:S3616,19,0)</f>
        <v>Килограмм</v>
      </c>
      <c r="S327" s="28">
        <v>15</v>
      </c>
      <c r="T327" s="28">
        <v>3563</v>
      </c>
      <c r="U327" s="28">
        <v>53445</v>
      </c>
      <c r="V327" s="28">
        <v>59858.400000000001</v>
      </c>
      <c r="W327" s="26" t="s">
        <v>69</v>
      </c>
      <c r="X327" s="26" t="s">
        <v>72</v>
      </c>
      <c r="Y327" s="26" t="s">
        <v>61</v>
      </c>
    </row>
    <row r="328" spans="2:25" x14ac:dyDescent="0.2">
      <c r="B328" s="26" t="s">
        <v>467</v>
      </c>
      <c r="C328" s="26" t="s">
        <v>55</v>
      </c>
      <c r="D328" s="26" t="s">
        <v>468</v>
      </c>
      <c r="E328" s="26" t="str">
        <f>VLOOKUP(D328,[1]ЕНС!A:E,2,FALSE)</f>
        <v>Провод</v>
      </c>
      <c r="F328" s="26" t="str">
        <f>VLOOKUP(D328,[1]ЕНС!A:E,3,FALSE)</f>
        <v>сечение жил 1 мм, марка ПЭТВ-2</v>
      </c>
      <c r="G328" s="26" t="s">
        <v>469</v>
      </c>
      <c r="H328" s="26" t="s">
        <v>10</v>
      </c>
      <c r="I328" s="26">
        <v>60</v>
      </c>
      <c r="J328" s="26">
        <v>631010000</v>
      </c>
      <c r="K328" s="26" t="str">
        <f>VLOOKUP(B328,[1]ПланКаз!A315:M3619,12,0)</f>
        <v>ҚР, ШҚО, Өскемен қ., Бажов көш., 10</v>
      </c>
      <c r="L328" s="26" t="str">
        <f>VLOOKUP(B328,[1]ПланКаз!A313:M3617,13,0)</f>
        <v>Қантар-Ақпан</v>
      </c>
      <c r="M328" s="26" t="str">
        <f>VLOOKUP(B328,[1]ПланКаз!A315:N3619,14,0)</f>
        <v>Шығыс-Қазақстан облысы, Өскемен қ.</v>
      </c>
      <c r="N328" s="26" t="s">
        <v>58</v>
      </c>
      <c r="O328" s="26" t="str">
        <f>VLOOKUP(B328,[1]ПланКаз!A314:P3618,16,0)</f>
        <v>Шартқа қол қойылған күннен бастап 50 күнтізбелік күн ішінде</v>
      </c>
      <c r="P328" s="26" t="s">
        <v>59</v>
      </c>
      <c r="Q328" s="27" t="s">
        <v>329</v>
      </c>
      <c r="R328" s="26" t="str">
        <f>VLOOKUP(B328,[1]ПланКаз!A313:S3617,19,0)</f>
        <v>Килограмм</v>
      </c>
      <c r="S328" s="28">
        <v>15</v>
      </c>
      <c r="T328" s="28">
        <v>3668</v>
      </c>
      <c r="U328" s="28" t="s">
        <v>61</v>
      </c>
      <c r="V328" s="28" t="s">
        <v>61</v>
      </c>
      <c r="W328" s="26" t="s">
        <v>69</v>
      </c>
      <c r="X328" s="26" t="s">
        <v>72</v>
      </c>
      <c r="Y328" s="26" t="s">
        <v>330</v>
      </c>
    </row>
    <row r="329" spans="2:25" x14ac:dyDescent="0.2">
      <c r="B329" s="26" t="s">
        <v>470</v>
      </c>
      <c r="C329" s="26" t="s">
        <v>55</v>
      </c>
      <c r="D329" s="26" t="s">
        <v>468</v>
      </c>
      <c r="E329" s="26" t="str">
        <f>VLOOKUP(D329,[1]ЕНС!A:E,2,FALSE)</f>
        <v>Провод</v>
      </c>
      <c r="F329" s="26" t="str">
        <f>VLOOKUP(D329,[1]ЕНС!A:E,3,FALSE)</f>
        <v>сечение жил 1 мм, марка ПЭТВ-2</v>
      </c>
      <c r="G329" s="26" t="s">
        <v>469</v>
      </c>
      <c r="H329" s="26" t="s">
        <v>10</v>
      </c>
      <c r="I329" s="26">
        <v>60</v>
      </c>
      <c r="J329" s="26">
        <v>631010000</v>
      </c>
      <c r="K329" s="26" t="str">
        <f>VLOOKUP(B329,[1]ПланКаз!A316:M3620,12,0)</f>
        <v>ҚР, ШҚО, Өскемен қ., Бажов көш., 10</v>
      </c>
      <c r="L329" s="26" t="str">
        <f>VLOOKUP(B329,[1]ПланКаз!A314:M3618,13,0)</f>
        <v>Қантар-Ақпан</v>
      </c>
      <c r="M329" s="26" t="str">
        <f>VLOOKUP(B329,[1]ПланКаз!A316:N3620,14,0)</f>
        <v>Шығыс-Қазақстан облысы, Өскемен қ.</v>
      </c>
      <c r="N329" s="26" t="s">
        <v>58</v>
      </c>
      <c r="O329" s="26" t="str">
        <f>VLOOKUP(B329,[1]ПланКаз!A315:P3619,16,0)</f>
        <v>Өтініш берген күннен бастап 50 күнтізбелік күн ішінде</v>
      </c>
      <c r="P329" s="26" t="s">
        <v>59</v>
      </c>
      <c r="Q329" s="27" t="s">
        <v>329</v>
      </c>
      <c r="R329" s="26" t="str">
        <f>VLOOKUP(B329,[1]ПланКаз!A314:S3618,19,0)</f>
        <v>Килограмм</v>
      </c>
      <c r="S329" s="28">
        <v>15</v>
      </c>
      <c r="T329" s="28">
        <v>3668</v>
      </c>
      <c r="U329" s="28">
        <v>55020</v>
      </c>
      <c r="V329" s="28">
        <v>61622.400000000001</v>
      </c>
      <c r="W329" s="26" t="s">
        <v>69</v>
      </c>
      <c r="X329" s="26" t="s">
        <v>72</v>
      </c>
      <c r="Y329" s="26" t="s">
        <v>61</v>
      </c>
    </row>
    <row r="330" spans="2:25" x14ac:dyDescent="0.2">
      <c r="B330" s="26" t="s">
        <v>471</v>
      </c>
      <c r="C330" s="26" t="s">
        <v>55</v>
      </c>
      <c r="D330" s="26" t="s">
        <v>472</v>
      </c>
      <c r="E330" s="26" t="str">
        <f>VLOOKUP(D330,[1]ЕНС!A:E,2,FALSE)</f>
        <v>Провод</v>
      </c>
      <c r="F330" s="26" t="str">
        <f>VLOOKUP(D330,[1]ЕНС!A:E,3,FALSE)</f>
        <v>сечение жил 1,18 мм, марка ПЭТВ-2</v>
      </c>
      <c r="G330" s="26" t="s">
        <v>473</v>
      </c>
      <c r="H330" s="26" t="s">
        <v>10</v>
      </c>
      <c r="I330" s="26">
        <v>60</v>
      </c>
      <c r="J330" s="26">
        <v>631010000</v>
      </c>
      <c r="K330" s="26" t="str">
        <f>VLOOKUP(B330,[1]ПланКаз!A317:M3621,12,0)</f>
        <v>ҚР, ШҚО, Өскемен қ., Бажов көш., 10</v>
      </c>
      <c r="L330" s="26" t="str">
        <f>VLOOKUP(B330,[1]ПланКаз!A315:M3619,13,0)</f>
        <v>Қантар-Ақпан</v>
      </c>
      <c r="M330" s="26" t="str">
        <f>VLOOKUP(B330,[1]ПланКаз!A317:N3621,14,0)</f>
        <v>Шығыс-Қазақстан облысы, Өскемен қ.</v>
      </c>
      <c r="N330" s="26" t="s">
        <v>58</v>
      </c>
      <c r="O330" s="26" t="str">
        <f>VLOOKUP(B330,[1]ПланКаз!A316:P3620,16,0)</f>
        <v>Шартқа қол қойылған күннен бастап 50 күнтізбелік күн ішінде</v>
      </c>
      <c r="P330" s="26" t="s">
        <v>59</v>
      </c>
      <c r="Q330" s="27" t="s">
        <v>329</v>
      </c>
      <c r="R330" s="26" t="str">
        <f>VLOOKUP(B330,[1]ПланКаз!A315:S3619,19,0)</f>
        <v>Килограмм</v>
      </c>
      <c r="S330" s="28">
        <v>25</v>
      </c>
      <c r="T330" s="28">
        <v>3654</v>
      </c>
      <c r="U330" s="28" t="s">
        <v>61</v>
      </c>
      <c r="V330" s="28" t="s">
        <v>61</v>
      </c>
      <c r="W330" s="26" t="s">
        <v>69</v>
      </c>
      <c r="X330" s="26" t="s">
        <v>72</v>
      </c>
      <c r="Y330" s="26" t="s">
        <v>330</v>
      </c>
    </row>
    <row r="331" spans="2:25" x14ac:dyDescent="0.2">
      <c r="B331" s="26" t="s">
        <v>474</v>
      </c>
      <c r="C331" s="26" t="s">
        <v>55</v>
      </c>
      <c r="D331" s="26" t="s">
        <v>472</v>
      </c>
      <c r="E331" s="26" t="str">
        <f>VLOOKUP(D331,[1]ЕНС!A:E,2,FALSE)</f>
        <v>Провод</v>
      </c>
      <c r="F331" s="26" t="str">
        <f>VLOOKUP(D331,[1]ЕНС!A:E,3,FALSE)</f>
        <v>сечение жил 1,18 мм, марка ПЭТВ-2</v>
      </c>
      <c r="G331" s="26" t="s">
        <v>473</v>
      </c>
      <c r="H331" s="26" t="s">
        <v>10</v>
      </c>
      <c r="I331" s="26">
        <v>60</v>
      </c>
      <c r="J331" s="26">
        <v>631010000</v>
      </c>
      <c r="K331" s="26" t="str">
        <f>VLOOKUP(B331,[1]ПланКаз!A318:M3622,12,0)</f>
        <v>ҚР, ШҚО, Өскемен қ., Бажов көш., 10</v>
      </c>
      <c r="L331" s="26" t="str">
        <f>VLOOKUP(B331,[1]ПланКаз!A316:M3620,13,0)</f>
        <v>Қантар-Ақпан</v>
      </c>
      <c r="M331" s="26" t="str">
        <f>VLOOKUP(B331,[1]ПланКаз!A318:N3622,14,0)</f>
        <v>Шығыс-Қазақстан облысы, Өскемен қ.</v>
      </c>
      <c r="N331" s="26" t="s">
        <v>58</v>
      </c>
      <c r="O331" s="26" t="str">
        <f>VLOOKUP(B331,[1]ПланКаз!A317:P3621,16,0)</f>
        <v>Өтініш берген күннен бастап 50 күнтізбелік күн ішінде</v>
      </c>
      <c r="P331" s="26" t="s">
        <v>59</v>
      </c>
      <c r="Q331" s="27" t="s">
        <v>329</v>
      </c>
      <c r="R331" s="26" t="str">
        <f>VLOOKUP(B331,[1]ПланКаз!A316:S3620,19,0)</f>
        <v>Килограмм</v>
      </c>
      <c r="S331" s="28">
        <v>25</v>
      </c>
      <c r="T331" s="28">
        <v>3654</v>
      </c>
      <c r="U331" s="28">
        <v>91350</v>
      </c>
      <c r="V331" s="28">
        <v>102312</v>
      </c>
      <c r="W331" s="26" t="s">
        <v>69</v>
      </c>
      <c r="X331" s="26" t="s">
        <v>72</v>
      </c>
      <c r="Y331" s="26" t="s">
        <v>61</v>
      </c>
    </row>
    <row r="332" spans="2:25" x14ac:dyDescent="0.2">
      <c r="B332" s="26" t="s">
        <v>475</v>
      </c>
      <c r="C332" s="26" t="s">
        <v>55</v>
      </c>
      <c r="D332" s="26" t="s">
        <v>476</v>
      </c>
      <c r="E332" s="26" t="str">
        <f>VLOOKUP(D332,[1]ЕНС!A:E,2,FALSE)</f>
        <v>Провод</v>
      </c>
      <c r="F332" s="26" t="str">
        <f>VLOOKUP(D332,[1]ЕНС!A:E,3,FALSE)</f>
        <v>сечение жил 1,25 мм, марка ПЭТВ-2</v>
      </c>
      <c r="G332" s="26" t="s">
        <v>477</v>
      </c>
      <c r="H332" s="26" t="s">
        <v>10</v>
      </c>
      <c r="I332" s="26">
        <v>60</v>
      </c>
      <c r="J332" s="26">
        <v>631010000</v>
      </c>
      <c r="K332" s="26" t="str">
        <f>VLOOKUP(B332,[1]ПланКаз!A319:M3623,12,0)</f>
        <v>ҚР, ШҚО, Өскемен қ., Бажов көш., 10</v>
      </c>
      <c r="L332" s="26" t="str">
        <f>VLOOKUP(B332,[1]ПланКаз!A317:M3621,13,0)</f>
        <v>Қантар-Ақпан</v>
      </c>
      <c r="M332" s="26" t="str">
        <f>VLOOKUP(B332,[1]ПланКаз!A319:N3623,14,0)</f>
        <v>Шығыс-Қазақстан облысы, Өскемен қ.</v>
      </c>
      <c r="N332" s="26" t="s">
        <v>58</v>
      </c>
      <c r="O332" s="26" t="str">
        <f>VLOOKUP(B332,[1]ПланКаз!A318:P3622,16,0)</f>
        <v>Шартқа қол қойылған күннен бастап 50 күнтізбелік күн ішінде</v>
      </c>
      <c r="P332" s="26" t="s">
        <v>59</v>
      </c>
      <c r="Q332" s="27" t="s">
        <v>329</v>
      </c>
      <c r="R332" s="26" t="str">
        <f>VLOOKUP(B332,[1]ПланКаз!A317:S3621,19,0)</f>
        <v>Килограмм</v>
      </c>
      <c r="S332" s="28">
        <v>20</v>
      </c>
      <c r="T332" s="28">
        <v>4344</v>
      </c>
      <c r="U332" s="28" t="s">
        <v>61</v>
      </c>
      <c r="V332" s="28" t="s">
        <v>61</v>
      </c>
      <c r="W332" s="26" t="s">
        <v>69</v>
      </c>
      <c r="X332" s="26" t="s">
        <v>72</v>
      </c>
      <c r="Y332" s="26" t="s">
        <v>330</v>
      </c>
    </row>
    <row r="333" spans="2:25" x14ac:dyDescent="0.2">
      <c r="B333" s="26" t="s">
        <v>478</v>
      </c>
      <c r="C333" s="26" t="s">
        <v>55</v>
      </c>
      <c r="D333" s="26" t="s">
        <v>476</v>
      </c>
      <c r="E333" s="26" t="str">
        <f>VLOOKUP(D333,[1]ЕНС!A:E,2,FALSE)</f>
        <v>Провод</v>
      </c>
      <c r="F333" s="26" t="str">
        <f>VLOOKUP(D333,[1]ЕНС!A:E,3,FALSE)</f>
        <v>сечение жил 1,25 мм, марка ПЭТВ-2</v>
      </c>
      <c r="G333" s="26" t="s">
        <v>477</v>
      </c>
      <c r="H333" s="26" t="s">
        <v>10</v>
      </c>
      <c r="I333" s="26">
        <v>60</v>
      </c>
      <c r="J333" s="26">
        <v>631010000</v>
      </c>
      <c r="K333" s="26" t="str">
        <f>VLOOKUP(B333,[1]ПланКаз!A320:M3624,12,0)</f>
        <v>ҚР, ШҚО, Өскемен қ., Бажов көш., 10</v>
      </c>
      <c r="L333" s="26" t="str">
        <f>VLOOKUP(B333,[1]ПланКаз!A318:M3622,13,0)</f>
        <v>Қантар-Ақпан</v>
      </c>
      <c r="M333" s="26" t="str">
        <f>VLOOKUP(B333,[1]ПланКаз!A320:N3624,14,0)</f>
        <v>Шығыс-Қазақстан облысы, Өскемен қ.</v>
      </c>
      <c r="N333" s="26" t="s">
        <v>58</v>
      </c>
      <c r="O333" s="26" t="str">
        <f>VLOOKUP(B333,[1]ПланКаз!A319:P3623,16,0)</f>
        <v>Өтініш берген күннен бастап 50 күнтізбелік күн ішінде</v>
      </c>
      <c r="P333" s="26" t="s">
        <v>59</v>
      </c>
      <c r="Q333" s="27" t="s">
        <v>329</v>
      </c>
      <c r="R333" s="26" t="str">
        <f>VLOOKUP(B333,[1]ПланКаз!A318:S3622,19,0)</f>
        <v>Килограмм</v>
      </c>
      <c r="S333" s="28">
        <v>20</v>
      </c>
      <c r="T333" s="28">
        <v>4344</v>
      </c>
      <c r="U333" s="28">
        <v>86880</v>
      </c>
      <c r="V333" s="28">
        <v>97305.600000000006</v>
      </c>
      <c r="W333" s="26" t="s">
        <v>69</v>
      </c>
      <c r="X333" s="26" t="s">
        <v>72</v>
      </c>
      <c r="Y333" s="26" t="s">
        <v>61</v>
      </c>
    </row>
    <row r="334" spans="2:25" x14ac:dyDescent="0.2">
      <c r="B334" s="26" t="s">
        <v>479</v>
      </c>
      <c r="C334" s="26" t="s">
        <v>55</v>
      </c>
      <c r="D334" s="26" t="s">
        <v>480</v>
      </c>
      <c r="E334" s="26" t="str">
        <f>VLOOKUP(D334,[1]ЕНС!A:E,2,FALSE)</f>
        <v>Провод</v>
      </c>
      <c r="F334" s="26" t="str">
        <f>VLOOKUP(D334,[1]ЕНС!A:E,3,FALSE)</f>
        <v>сечение жил 1,12 мм, марка ПЭТВ-2</v>
      </c>
      <c r="G334" s="26" t="s">
        <v>481</v>
      </c>
      <c r="H334" s="26" t="s">
        <v>10</v>
      </c>
      <c r="I334" s="26">
        <v>60</v>
      </c>
      <c r="J334" s="26">
        <v>631010000</v>
      </c>
      <c r="K334" s="26" t="str">
        <f>VLOOKUP(B334,[1]ПланКаз!A321:M3625,12,0)</f>
        <v>ҚР, ШҚО, Өскемен қ., Бажов көш., 10</v>
      </c>
      <c r="L334" s="26" t="str">
        <f>VLOOKUP(B334,[1]ПланКаз!A319:M3623,13,0)</f>
        <v>Қантар-Ақпан</v>
      </c>
      <c r="M334" s="26" t="str">
        <f>VLOOKUP(B334,[1]ПланКаз!A321:N3625,14,0)</f>
        <v>Шығыс-Қазақстан облысы, Өскемен қ.</v>
      </c>
      <c r="N334" s="26" t="s">
        <v>58</v>
      </c>
      <c r="O334" s="26" t="str">
        <f>VLOOKUP(B334,[1]ПланКаз!A320:P3624,16,0)</f>
        <v>Шартқа қол қойылған күннен бастап 50 күнтізбелік күн ішінде</v>
      </c>
      <c r="P334" s="26" t="s">
        <v>59</v>
      </c>
      <c r="Q334" s="27" t="s">
        <v>329</v>
      </c>
      <c r="R334" s="26" t="str">
        <f>VLOOKUP(B334,[1]ПланКаз!A319:S3623,19,0)</f>
        <v>Килограмм</v>
      </c>
      <c r="S334" s="28">
        <v>12</v>
      </c>
      <c r="T334" s="28">
        <v>3611</v>
      </c>
      <c r="U334" s="28" t="s">
        <v>61</v>
      </c>
      <c r="V334" s="28" t="s">
        <v>61</v>
      </c>
      <c r="W334" s="26" t="s">
        <v>69</v>
      </c>
      <c r="X334" s="26" t="s">
        <v>72</v>
      </c>
      <c r="Y334" s="26" t="s">
        <v>330</v>
      </c>
    </row>
    <row r="335" spans="2:25" x14ac:dyDescent="0.2">
      <c r="B335" s="26" t="s">
        <v>482</v>
      </c>
      <c r="C335" s="26" t="s">
        <v>55</v>
      </c>
      <c r="D335" s="26" t="s">
        <v>480</v>
      </c>
      <c r="E335" s="26" t="str">
        <f>VLOOKUP(D335,[1]ЕНС!A:E,2,FALSE)</f>
        <v>Провод</v>
      </c>
      <c r="F335" s="26" t="str">
        <f>VLOOKUP(D335,[1]ЕНС!A:E,3,FALSE)</f>
        <v>сечение жил 1,12 мм, марка ПЭТВ-2</v>
      </c>
      <c r="G335" s="26" t="s">
        <v>481</v>
      </c>
      <c r="H335" s="26" t="s">
        <v>10</v>
      </c>
      <c r="I335" s="26">
        <v>60</v>
      </c>
      <c r="J335" s="26">
        <v>631010000</v>
      </c>
      <c r="K335" s="26" t="str">
        <f>VLOOKUP(B335,[1]ПланКаз!A322:M3626,12,0)</f>
        <v>ҚР, ШҚО, Өскемен қ., Бажов көш., 10</v>
      </c>
      <c r="L335" s="26" t="str">
        <f>VLOOKUP(B335,[1]ПланКаз!A320:M3624,13,0)</f>
        <v>Қантар-Ақпан</v>
      </c>
      <c r="M335" s="26" t="str">
        <f>VLOOKUP(B335,[1]ПланКаз!A322:N3626,14,0)</f>
        <v>Шығыс-Қазақстан облысы, Өскемен қ.</v>
      </c>
      <c r="N335" s="26" t="s">
        <v>58</v>
      </c>
      <c r="O335" s="26" t="str">
        <f>VLOOKUP(B335,[1]ПланКаз!A321:P3625,16,0)</f>
        <v>Өтініш берген күннен бастап 50 күнтізбелік күн ішінде</v>
      </c>
      <c r="P335" s="26" t="s">
        <v>59</v>
      </c>
      <c r="Q335" s="27" t="s">
        <v>329</v>
      </c>
      <c r="R335" s="26" t="str">
        <f>VLOOKUP(B335,[1]ПланКаз!A320:S3624,19,0)</f>
        <v>Килограмм</v>
      </c>
      <c r="S335" s="28">
        <v>12</v>
      </c>
      <c r="T335" s="28">
        <v>3611</v>
      </c>
      <c r="U335" s="28">
        <v>43332</v>
      </c>
      <c r="V335" s="28">
        <v>48531.839999999997</v>
      </c>
      <c r="W335" s="26" t="s">
        <v>69</v>
      </c>
      <c r="X335" s="26" t="s">
        <v>72</v>
      </c>
      <c r="Y335" s="26" t="s">
        <v>61</v>
      </c>
    </row>
    <row r="336" spans="2:25" x14ac:dyDescent="0.2">
      <c r="B336" s="26" t="s">
        <v>483</v>
      </c>
      <c r="C336" s="26" t="s">
        <v>55</v>
      </c>
      <c r="D336" s="26" t="s">
        <v>484</v>
      </c>
      <c r="E336" s="26" t="str">
        <f>VLOOKUP(D336,[1]ЕНС!A:E,2,FALSE)</f>
        <v>Провод</v>
      </c>
      <c r="F336" s="26" t="str">
        <f>VLOOKUP(D336,[1]ЕНС!A:E,3,FALSE)</f>
        <v>сечение жил 1,45 мм, марка ПЭТВ-2</v>
      </c>
      <c r="G336" s="26" t="s">
        <v>485</v>
      </c>
      <c r="H336" s="26" t="s">
        <v>10</v>
      </c>
      <c r="I336" s="26">
        <v>60</v>
      </c>
      <c r="J336" s="26">
        <v>631010000</v>
      </c>
      <c r="K336" s="26" t="str">
        <f>VLOOKUP(B336,[1]ПланКаз!A323:M3627,12,0)</f>
        <v>ҚР, ШҚО, Өскемен қ., Бажов көш., 10</v>
      </c>
      <c r="L336" s="26" t="str">
        <f>VLOOKUP(B336,[1]ПланКаз!A321:M3625,13,0)</f>
        <v>Қантар-Ақпан</v>
      </c>
      <c r="M336" s="26" t="str">
        <f>VLOOKUP(B336,[1]ПланКаз!A323:N3627,14,0)</f>
        <v>Шығыс-Қазақстан облысы, Өскемен қ.</v>
      </c>
      <c r="N336" s="26" t="s">
        <v>58</v>
      </c>
      <c r="O336" s="26" t="str">
        <f>VLOOKUP(B336,[1]ПланКаз!A322:P3626,16,0)</f>
        <v>Шартқа қол қойылған күннен бастап 50 күнтізбелік күн ішінде</v>
      </c>
      <c r="P336" s="26" t="s">
        <v>59</v>
      </c>
      <c r="Q336" s="27" t="s">
        <v>329</v>
      </c>
      <c r="R336" s="26" t="str">
        <f>VLOOKUP(B336,[1]ПланКаз!A321:S3625,19,0)</f>
        <v>Килограмм</v>
      </c>
      <c r="S336" s="28">
        <v>15</v>
      </c>
      <c r="T336" s="28">
        <v>3634</v>
      </c>
      <c r="U336" s="28" t="s">
        <v>61</v>
      </c>
      <c r="V336" s="28" t="s">
        <v>61</v>
      </c>
      <c r="W336" s="26" t="s">
        <v>69</v>
      </c>
      <c r="X336" s="26" t="s">
        <v>72</v>
      </c>
      <c r="Y336" s="26" t="s">
        <v>330</v>
      </c>
    </row>
    <row r="337" spans="2:25" x14ac:dyDescent="0.2">
      <c r="B337" s="26" t="s">
        <v>486</v>
      </c>
      <c r="C337" s="26" t="s">
        <v>55</v>
      </c>
      <c r="D337" s="26" t="s">
        <v>484</v>
      </c>
      <c r="E337" s="26" t="str">
        <f>VLOOKUP(D337,[1]ЕНС!A:E,2,FALSE)</f>
        <v>Провод</v>
      </c>
      <c r="F337" s="26" t="str">
        <f>VLOOKUP(D337,[1]ЕНС!A:E,3,FALSE)</f>
        <v>сечение жил 1,45 мм, марка ПЭТВ-2</v>
      </c>
      <c r="G337" s="26" t="s">
        <v>485</v>
      </c>
      <c r="H337" s="26" t="s">
        <v>10</v>
      </c>
      <c r="I337" s="26">
        <v>60</v>
      </c>
      <c r="J337" s="26">
        <v>631010000</v>
      </c>
      <c r="K337" s="26" t="str">
        <f>VLOOKUP(B337,[1]ПланКаз!A324:M3628,12,0)</f>
        <v>ҚР, ШҚО, Өскемен қ., Бажов көш., 10</v>
      </c>
      <c r="L337" s="26" t="str">
        <f>VLOOKUP(B337,[1]ПланКаз!A322:M3626,13,0)</f>
        <v>Қантар-Ақпан</v>
      </c>
      <c r="M337" s="26" t="str">
        <f>VLOOKUP(B337,[1]ПланКаз!A324:N3628,14,0)</f>
        <v>Шығыс-Қазақстан облысы, Өскемен қ.</v>
      </c>
      <c r="N337" s="26" t="s">
        <v>58</v>
      </c>
      <c r="O337" s="26" t="str">
        <f>VLOOKUP(B337,[1]ПланКаз!A323:P3627,16,0)</f>
        <v>Өтініш берген күннен бастап 50 күнтізбелік күн ішінде</v>
      </c>
      <c r="P337" s="26" t="s">
        <v>59</v>
      </c>
      <c r="Q337" s="27" t="s">
        <v>329</v>
      </c>
      <c r="R337" s="26" t="str">
        <f>VLOOKUP(B337,[1]ПланКаз!A322:S3626,19,0)</f>
        <v>Килограмм</v>
      </c>
      <c r="S337" s="28">
        <v>15</v>
      </c>
      <c r="T337" s="28">
        <v>3634</v>
      </c>
      <c r="U337" s="28">
        <v>54510</v>
      </c>
      <c r="V337" s="28">
        <v>61051.199999999997</v>
      </c>
      <c r="W337" s="26" t="s">
        <v>69</v>
      </c>
      <c r="X337" s="26" t="s">
        <v>72</v>
      </c>
      <c r="Y337" s="26" t="s">
        <v>61</v>
      </c>
    </row>
    <row r="338" spans="2:25" x14ac:dyDescent="0.2">
      <c r="B338" s="26" t="s">
        <v>487</v>
      </c>
      <c r="C338" s="26" t="s">
        <v>55</v>
      </c>
      <c r="D338" s="26" t="s">
        <v>488</v>
      </c>
      <c r="E338" s="26" t="str">
        <f>VLOOKUP(D338,[1]ЕНС!A:E,2,FALSE)</f>
        <v>Провод</v>
      </c>
      <c r="F338" s="26" t="str">
        <f>VLOOKUP(D338,[1]ЕНС!A:E,3,FALSE)</f>
        <v>сечение жил 0,3 мм, марка ПЭТВ-2</v>
      </c>
      <c r="G338" s="26" t="s">
        <v>489</v>
      </c>
      <c r="H338" s="26" t="s">
        <v>10</v>
      </c>
      <c r="I338" s="26">
        <v>60</v>
      </c>
      <c r="J338" s="26">
        <v>631010000</v>
      </c>
      <c r="K338" s="26" t="str">
        <f>VLOOKUP(B338,[1]ПланКаз!A325:M3629,12,0)</f>
        <v>ҚР, ШҚО, Өскемен қ., Бажов көш., 10</v>
      </c>
      <c r="L338" s="26" t="str">
        <f>VLOOKUP(B338,[1]ПланКаз!A323:M3627,13,0)</f>
        <v>Қантар-Ақпан</v>
      </c>
      <c r="M338" s="26" t="str">
        <f>VLOOKUP(B338,[1]ПланКаз!A325:N3629,14,0)</f>
        <v>Шығыс-Қазақстан облысы, Өскемен қ.</v>
      </c>
      <c r="N338" s="26" t="s">
        <v>58</v>
      </c>
      <c r="O338" s="26" t="str">
        <f>VLOOKUP(B338,[1]ПланКаз!A324:P3628,16,0)</f>
        <v>Шартқа қол қойылған күннен бастап 50 күнтізбелік күн ішінде</v>
      </c>
      <c r="P338" s="26" t="s">
        <v>59</v>
      </c>
      <c r="Q338" s="27" t="s">
        <v>329</v>
      </c>
      <c r="R338" s="26" t="str">
        <f>VLOOKUP(B338,[1]ПланКаз!A323:S3627,19,0)</f>
        <v>Килограмм</v>
      </c>
      <c r="S338" s="28">
        <v>10</v>
      </c>
      <c r="T338" s="28">
        <v>3677</v>
      </c>
      <c r="U338" s="28" t="s">
        <v>61</v>
      </c>
      <c r="V338" s="28" t="s">
        <v>61</v>
      </c>
      <c r="W338" s="26" t="s">
        <v>69</v>
      </c>
      <c r="X338" s="26" t="s">
        <v>72</v>
      </c>
      <c r="Y338" s="26" t="s">
        <v>330</v>
      </c>
    </row>
    <row r="339" spans="2:25" x14ac:dyDescent="0.2">
      <c r="B339" s="26" t="s">
        <v>490</v>
      </c>
      <c r="C339" s="26" t="s">
        <v>55</v>
      </c>
      <c r="D339" s="26" t="s">
        <v>488</v>
      </c>
      <c r="E339" s="26" t="str">
        <f>VLOOKUP(D339,[1]ЕНС!A:E,2,FALSE)</f>
        <v>Провод</v>
      </c>
      <c r="F339" s="26" t="str">
        <f>VLOOKUP(D339,[1]ЕНС!A:E,3,FALSE)</f>
        <v>сечение жил 0,3 мм, марка ПЭТВ-2</v>
      </c>
      <c r="G339" s="26" t="s">
        <v>489</v>
      </c>
      <c r="H339" s="26" t="s">
        <v>10</v>
      </c>
      <c r="I339" s="26">
        <v>60</v>
      </c>
      <c r="J339" s="26">
        <v>631010000</v>
      </c>
      <c r="K339" s="26" t="str">
        <f>VLOOKUP(B339,[1]ПланКаз!A326:M3630,12,0)</f>
        <v>ҚР, ШҚО, Өскемен қ., Бажов көш., 10</v>
      </c>
      <c r="L339" s="26" t="str">
        <f>VLOOKUP(B339,[1]ПланКаз!A324:M3628,13,0)</f>
        <v>Қантар-Ақпан</v>
      </c>
      <c r="M339" s="26" t="str">
        <f>VLOOKUP(B339,[1]ПланКаз!A326:N3630,14,0)</f>
        <v>Шығыс-Қазақстан облысы, Өскемен қ.</v>
      </c>
      <c r="N339" s="26" t="s">
        <v>58</v>
      </c>
      <c r="O339" s="26" t="str">
        <f>VLOOKUP(B339,[1]ПланКаз!A325:P3629,16,0)</f>
        <v>Өтініш берген күннен бастап 50 күнтізбелік күн ішінде</v>
      </c>
      <c r="P339" s="26" t="s">
        <v>59</v>
      </c>
      <c r="Q339" s="27" t="s">
        <v>329</v>
      </c>
      <c r="R339" s="26" t="str">
        <f>VLOOKUP(B339,[1]ПланКаз!A324:S3628,19,0)</f>
        <v>Килограмм</v>
      </c>
      <c r="S339" s="28">
        <v>10</v>
      </c>
      <c r="T339" s="28">
        <v>3677</v>
      </c>
      <c r="U339" s="28">
        <v>36770</v>
      </c>
      <c r="V339" s="28">
        <v>41182.400000000001</v>
      </c>
      <c r="W339" s="26" t="s">
        <v>69</v>
      </c>
      <c r="X339" s="26" t="s">
        <v>72</v>
      </c>
      <c r="Y339" s="26" t="s">
        <v>61</v>
      </c>
    </row>
    <row r="340" spans="2:25" x14ac:dyDescent="0.2">
      <c r="B340" s="26" t="s">
        <v>491</v>
      </c>
      <c r="C340" s="26" t="s">
        <v>55</v>
      </c>
      <c r="D340" s="26" t="s">
        <v>492</v>
      </c>
      <c r="E340" s="26" t="str">
        <f>VLOOKUP(D340,[1]ЕНС!A:E,2,FALSE)</f>
        <v>Провод</v>
      </c>
      <c r="F340" s="26" t="str">
        <f>VLOOKUP(D340,[1]ЕНС!A:E,3,FALSE)</f>
        <v>сечение жил 1,16 мм, марка ПЭТВ-2</v>
      </c>
      <c r="G340" s="26" t="s">
        <v>493</v>
      </c>
      <c r="H340" s="26" t="s">
        <v>10</v>
      </c>
      <c r="I340" s="26">
        <v>60</v>
      </c>
      <c r="J340" s="26">
        <v>631010000</v>
      </c>
      <c r="K340" s="26" t="str">
        <f>VLOOKUP(B340,[1]ПланКаз!A327:M3631,12,0)</f>
        <v>ҚР, ШҚО, Өскемен қ., Бажов көш., 10</v>
      </c>
      <c r="L340" s="26" t="str">
        <f>VLOOKUP(B340,[1]ПланКаз!A325:M3629,13,0)</f>
        <v>Қантар-Ақпан</v>
      </c>
      <c r="M340" s="26" t="str">
        <f>VLOOKUP(B340,[1]ПланКаз!A327:N3631,14,0)</f>
        <v>Шығыс-Қазақстан облысы, Өскемен қ.</v>
      </c>
      <c r="N340" s="26" t="s">
        <v>58</v>
      </c>
      <c r="O340" s="26" t="str">
        <f>VLOOKUP(B340,[1]ПланКаз!A326:P3630,16,0)</f>
        <v>Шартқа қол қойылған күннен бастап 50 күнтізбелік күн ішінде</v>
      </c>
      <c r="P340" s="26" t="s">
        <v>59</v>
      </c>
      <c r="Q340" s="27" t="s">
        <v>329</v>
      </c>
      <c r="R340" s="26" t="str">
        <f>VLOOKUP(B340,[1]ПланКаз!A325:S3629,19,0)</f>
        <v>Килограмм</v>
      </c>
      <c r="S340" s="28">
        <v>10</v>
      </c>
      <c r="T340" s="28">
        <v>3594</v>
      </c>
      <c r="U340" s="28" t="s">
        <v>61</v>
      </c>
      <c r="V340" s="28" t="s">
        <v>61</v>
      </c>
      <c r="W340" s="26" t="s">
        <v>69</v>
      </c>
      <c r="X340" s="26" t="s">
        <v>72</v>
      </c>
      <c r="Y340" s="26" t="s">
        <v>330</v>
      </c>
    </row>
    <row r="341" spans="2:25" x14ac:dyDescent="0.2">
      <c r="B341" s="26" t="s">
        <v>494</v>
      </c>
      <c r="C341" s="26" t="s">
        <v>55</v>
      </c>
      <c r="D341" s="26" t="s">
        <v>492</v>
      </c>
      <c r="E341" s="26" t="str">
        <f>VLOOKUP(D341,[1]ЕНС!A:E,2,FALSE)</f>
        <v>Провод</v>
      </c>
      <c r="F341" s="26" t="str">
        <f>VLOOKUP(D341,[1]ЕНС!A:E,3,FALSE)</f>
        <v>сечение жил 1,16 мм, марка ПЭТВ-2</v>
      </c>
      <c r="G341" s="26" t="s">
        <v>493</v>
      </c>
      <c r="H341" s="26" t="s">
        <v>10</v>
      </c>
      <c r="I341" s="26">
        <v>60</v>
      </c>
      <c r="J341" s="26">
        <v>631010000</v>
      </c>
      <c r="K341" s="26" t="str">
        <f>VLOOKUP(B341,[1]ПланКаз!A328:M3632,12,0)</f>
        <v>ҚР, ШҚО, Өскемен қ., Бажов көш., 10</v>
      </c>
      <c r="L341" s="26" t="str">
        <f>VLOOKUP(B341,[1]ПланКаз!A326:M3630,13,0)</f>
        <v>Қантар-Ақпан</v>
      </c>
      <c r="M341" s="26" t="str">
        <f>VLOOKUP(B341,[1]ПланКаз!A328:N3632,14,0)</f>
        <v>Шығыс-Қазақстан облысы, Өскемен қ.</v>
      </c>
      <c r="N341" s="26" t="s">
        <v>58</v>
      </c>
      <c r="O341" s="26" t="str">
        <f>VLOOKUP(B341,[1]ПланКаз!A327:P3631,16,0)</f>
        <v>Өтініш берген күннен бастап 50 күнтізбелік күн ішінде</v>
      </c>
      <c r="P341" s="26" t="s">
        <v>59</v>
      </c>
      <c r="Q341" s="27" t="s">
        <v>329</v>
      </c>
      <c r="R341" s="26" t="str">
        <f>VLOOKUP(B341,[1]ПланКаз!A326:S3630,19,0)</f>
        <v>Килограмм</v>
      </c>
      <c r="S341" s="28">
        <v>10</v>
      </c>
      <c r="T341" s="28">
        <v>3594</v>
      </c>
      <c r="U341" s="28">
        <v>35940</v>
      </c>
      <c r="V341" s="28">
        <v>40252.800000000003</v>
      </c>
      <c r="W341" s="26" t="s">
        <v>69</v>
      </c>
      <c r="X341" s="26" t="s">
        <v>72</v>
      </c>
      <c r="Y341" s="26" t="s">
        <v>61</v>
      </c>
    </row>
    <row r="342" spans="2:25" x14ac:dyDescent="0.2">
      <c r="B342" s="26" t="s">
        <v>495</v>
      </c>
      <c r="C342" s="26" t="s">
        <v>55</v>
      </c>
      <c r="D342" s="26" t="s">
        <v>496</v>
      </c>
      <c r="E342" s="26" t="str">
        <f>VLOOKUP(D342,[1]ЕНС!A:E,2,FALSE)</f>
        <v>Провод</v>
      </c>
      <c r="F342" s="26" t="str">
        <f>VLOOKUP(D342,[1]ЕНС!A:E,3,FALSE)</f>
        <v>сечение жил 1,5 мм, марка ПЭТВ-2</v>
      </c>
      <c r="G342" s="26" t="s">
        <v>497</v>
      </c>
      <c r="H342" s="26" t="s">
        <v>10</v>
      </c>
      <c r="I342" s="26">
        <v>60</v>
      </c>
      <c r="J342" s="26">
        <v>631010000</v>
      </c>
      <c r="K342" s="26" t="str">
        <f>VLOOKUP(B342,[1]ПланКаз!A329:M3633,12,0)</f>
        <v>ҚР, ШҚО, Өскемен қ., Бажов көш., 10</v>
      </c>
      <c r="L342" s="26" t="str">
        <f>VLOOKUP(B342,[1]ПланКаз!A327:M3631,13,0)</f>
        <v>Қантар-Ақпан</v>
      </c>
      <c r="M342" s="26" t="str">
        <f>VLOOKUP(B342,[1]ПланКаз!A329:N3633,14,0)</f>
        <v>Шығыс-Қазақстан облысы, Өскемен қ.</v>
      </c>
      <c r="N342" s="26" t="s">
        <v>58</v>
      </c>
      <c r="O342" s="26" t="str">
        <f>VLOOKUP(B342,[1]ПланКаз!A328:P3632,16,0)</f>
        <v>Шартқа қол қойылған күннен бастап 50 күнтізбелік күн ішінде</v>
      </c>
      <c r="P342" s="26" t="s">
        <v>59</v>
      </c>
      <c r="Q342" s="27" t="s">
        <v>329</v>
      </c>
      <c r="R342" s="26" t="str">
        <f>VLOOKUP(B342,[1]ПланКаз!A327:S3631,19,0)</f>
        <v>Килограмм</v>
      </c>
      <c r="S342" s="28">
        <v>10</v>
      </c>
      <c r="T342" s="28">
        <v>3577</v>
      </c>
      <c r="U342" s="28" t="s">
        <v>61</v>
      </c>
      <c r="V342" s="28" t="s">
        <v>61</v>
      </c>
      <c r="W342" s="26" t="s">
        <v>69</v>
      </c>
      <c r="X342" s="26" t="s">
        <v>72</v>
      </c>
      <c r="Y342" s="26" t="s">
        <v>330</v>
      </c>
    </row>
    <row r="343" spans="2:25" x14ac:dyDescent="0.2">
      <c r="B343" s="26" t="s">
        <v>498</v>
      </c>
      <c r="C343" s="26" t="s">
        <v>55</v>
      </c>
      <c r="D343" s="26" t="s">
        <v>496</v>
      </c>
      <c r="E343" s="26" t="str">
        <f>VLOOKUP(D343,[1]ЕНС!A:E,2,FALSE)</f>
        <v>Провод</v>
      </c>
      <c r="F343" s="26" t="str">
        <f>VLOOKUP(D343,[1]ЕНС!A:E,3,FALSE)</f>
        <v>сечение жил 1,5 мм, марка ПЭТВ-2</v>
      </c>
      <c r="G343" s="26" t="s">
        <v>497</v>
      </c>
      <c r="H343" s="26" t="s">
        <v>10</v>
      </c>
      <c r="I343" s="26">
        <v>60</v>
      </c>
      <c r="J343" s="26">
        <v>631010000</v>
      </c>
      <c r="K343" s="26" t="str">
        <f>VLOOKUP(B343,[1]ПланКаз!A330:M3634,12,0)</f>
        <v>ҚР, ШҚО, Өскемен қ., Бажов көш., 10</v>
      </c>
      <c r="L343" s="26" t="str">
        <f>VLOOKUP(B343,[1]ПланКаз!A328:M3632,13,0)</f>
        <v>Қантар-Ақпан</v>
      </c>
      <c r="M343" s="26" t="str">
        <f>VLOOKUP(B343,[1]ПланКаз!A330:N3634,14,0)</f>
        <v>Шығыс-Қазақстан облысы, Өскемен қ.</v>
      </c>
      <c r="N343" s="26" t="s">
        <v>58</v>
      </c>
      <c r="O343" s="26" t="str">
        <f>VLOOKUP(B343,[1]ПланКаз!A329:P3633,16,0)</f>
        <v>Өтініш берген күннен бастап 50 күнтізбелік күн ішінде</v>
      </c>
      <c r="P343" s="26" t="s">
        <v>59</v>
      </c>
      <c r="Q343" s="27" t="s">
        <v>329</v>
      </c>
      <c r="R343" s="26" t="str">
        <f>VLOOKUP(B343,[1]ПланКаз!A328:S3632,19,0)</f>
        <v>Килограмм</v>
      </c>
      <c r="S343" s="28">
        <v>10</v>
      </c>
      <c r="T343" s="28">
        <v>3577</v>
      </c>
      <c r="U343" s="28">
        <v>35770</v>
      </c>
      <c r="V343" s="28">
        <v>40062.400000000001</v>
      </c>
      <c r="W343" s="26" t="s">
        <v>69</v>
      </c>
      <c r="X343" s="26" t="s">
        <v>72</v>
      </c>
      <c r="Y343" s="26" t="s">
        <v>61</v>
      </c>
    </row>
    <row r="344" spans="2:25" x14ac:dyDescent="0.2">
      <c r="B344" s="26" t="s">
        <v>499</v>
      </c>
      <c r="C344" s="26" t="s">
        <v>55</v>
      </c>
      <c r="D344" s="26" t="s">
        <v>500</v>
      </c>
      <c r="E344" s="26" t="str">
        <f>VLOOKUP(D344,[1]ЕНС!A:E,2,FALSE)</f>
        <v>Провод</v>
      </c>
      <c r="F344" s="26" t="str">
        <f>VLOOKUP(D344,[1]ЕНС!A:E,3,FALSE)</f>
        <v>сечение жил 1,32 мм, марка ПЭТВ-2</v>
      </c>
      <c r="G344" s="26" t="s">
        <v>501</v>
      </c>
      <c r="H344" s="26" t="s">
        <v>10</v>
      </c>
      <c r="I344" s="26">
        <v>60</v>
      </c>
      <c r="J344" s="26">
        <v>631010000</v>
      </c>
      <c r="K344" s="26" t="str">
        <f>VLOOKUP(B344,[1]ПланКаз!A331:M3635,12,0)</f>
        <v>ҚР, ШҚО, Өскемен қ., Бажов көш., 10</v>
      </c>
      <c r="L344" s="26" t="str">
        <f>VLOOKUP(B344,[1]ПланКаз!A329:M3633,13,0)</f>
        <v>Қантар-Ақпан</v>
      </c>
      <c r="M344" s="26" t="str">
        <f>VLOOKUP(B344,[1]ПланКаз!A331:N3635,14,0)</f>
        <v>Шығыс-Қазақстан облысы, Өскемен қ.</v>
      </c>
      <c r="N344" s="26" t="s">
        <v>58</v>
      </c>
      <c r="O344" s="26" t="str">
        <f>VLOOKUP(B344,[1]ПланКаз!A330:P3634,16,0)</f>
        <v>Шартқа қол қойылған күннен бастап 50 күнтізбелік күн ішінде</v>
      </c>
      <c r="P344" s="26" t="s">
        <v>59</v>
      </c>
      <c r="Q344" s="27" t="s">
        <v>329</v>
      </c>
      <c r="R344" s="26" t="str">
        <f>VLOOKUP(B344,[1]ПланКаз!A329:S3633,19,0)</f>
        <v>Килограмм</v>
      </c>
      <c r="S344" s="28">
        <v>10</v>
      </c>
      <c r="T344" s="28">
        <v>3591</v>
      </c>
      <c r="U344" s="28" t="s">
        <v>61</v>
      </c>
      <c r="V344" s="28" t="s">
        <v>61</v>
      </c>
      <c r="W344" s="26" t="s">
        <v>69</v>
      </c>
      <c r="X344" s="26" t="s">
        <v>72</v>
      </c>
      <c r="Y344" s="26" t="s">
        <v>330</v>
      </c>
    </row>
    <row r="345" spans="2:25" x14ac:dyDescent="0.2">
      <c r="B345" s="26" t="s">
        <v>502</v>
      </c>
      <c r="C345" s="26" t="s">
        <v>55</v>
      </c>
      <c r="D345" s="26" t="s">
        <v>500</v>
      </c>
      <c r="E345" s="26" t="str">
        <f>VLOOKUP(D345,[1]ЕНС!A:E,2,FALSE)</f>
        <v>Провод</v>
      </c>
      <c r="F345" s="26" t="str">
        <f>VLOOKUP(D345,[1]ЕНС!A:E,3,FALSE)</f>
        <v>сечение жил 1,32 мм, марка ПЭТВ-2</v>
      </c>
      <c r="G345" s="26" t="s">
        <v>501</v>
      </c>
      <c r="H345" s="26" t="s">
        <v>10</v>
      </c>
      <c r="I345" s="26">
        <v>60</v>
      </c>
      <c r="J345" s="26">
        <v>631010000</v>
      </c>
      <c r="K345" s="26" t="str">
        <f>VLOOKUP(B345,[1]ПланКаз!A332:M3636,12,0)</f>
        <v>ҚР, ШҚО, Өскемен қ., Бажов көш., 10</v>
      </c>
      <c r="L345" s="26" t="str">
        <f>VLOOKUP(B345,[1]ПланКаз!A330:M3634,13,0)</f>
        <v>Қантар-Ақпан</v>
      </c>
      <c r="M345" s="26" t="str">
        <f>VLOOKUP(B345,[1]ПланКаз!A332:N3636,14,0)</f>
        <v>Шығыс-Қазақстан облысы, Өскемен қ.</v>
      </c>
      <c r="N345" s="26" t="s">
        <v>58</v>
      </c>
      <c r="O345" s="26" t="str">
        <f>VLOOKUP(B345,[1]ПланКаз!A331:P3635,16,0)</f>
        <v>Өтініш берген күннен бастап 50 күнтізбелік күн ішінде</v>
      </c>
      <c r="P345" s="26" t="s">
        <v>59</v>
      </c>
      <c r="Q345" s="27" t="s">
        <v>329</v>
      </c>
      <c r="R345" s="26" t="str">
        <f>VLOOKUP(B345,[1]ПланКаз!A330:S3634,19,0)</f>
        <v>Килограмм</v>
      </c>
      <c r="S345" s="28">
        <v>10</v>
      </c>
      <c r="T345" s="28">
        <v>3591</v>
      </c>
      <c r="U345" s="28">
        <v>35910</v>
      </c>
      <c r="V345" s="28">
        <v>40219.199999999997</v>
      </c>
      <c r="W345" s="26" t="s">
        <v>69</v>
      </c>
      <c r="X345" s="26" t="s">
        <v>72</v>
      </c>
      <c r="Y345" s="26" t="s">
        <v>61</v>
      </c>
    </row>
    <row r="346" spans="2:25" x14ac:dyDescent="0.2">
      <c r="B346" s="26" t="s">
        <v>503</v>
      </c>
      <c r="C346" s="26" t="s">
        <v>55</v>
      </c>
      <c r="D346" s="26" t="s">
        <v>504</v>
      </c>
      <c r="E346" s="26" t="str">
        <f>VLOOKUP(D346,[1]ЕНС!A:E,2,FALSE)</f>
        <v>Провод</v>
      </c>
      <c r="F346" s="26" t="str">
        <f>VLOOKUP(D346,[1]ЕНС!A:E,3,FALSE)</f>
        <v>марка СИП-5, 4*50 мм2</v>
      </c>
      <c r="G346" s="26" t="s">
        <v>505</v>
      </c>
      <c r="H346" s="26" t="s">
        <v>10</v>
      </c>
      <c r="I346" s="26">
        <v>60</v>
      </c>
      <c r="J346" s="26">
        <v>631010000</v>
      </c>
      <c r="K346" s="26" t="str">
        <f>VLOOKUP(B346,[1]ПланКаз!A333:M3637,12,0)</f>
        <v>ҚР, ШҚО, Өскемен қ., Бажов көш., 10</v>
      </c>
      <c r="L346" s="26" t="str">
        <f>VLOOKUP(B346,[1]ПланКаз!A331:M3635,13,0)</f>
        <v>Қантар-Ақпан</v>
      </c>
      <c r="M346" s="26" t="str">
        <f>VLOOKUP(B346,[1]ПланКаз!A333:N3637,14,0)</f>
        <v>Шығыс-Қазақстан облысы, Өскемен қ.</v>
      </c>
      <c r="N346" s="26" t="s">
        <v>58</v>
      </c>
      <c r="O346" s="26" t="str">
        <f>VLOOKUP(B346,[1]ПланКаз!A332:P3636,16,0)</f>
        <v>Шартқа қол қойылған күннен бастап 50 күнтізбелік күн ішінде</v>
      </c>
      <c r="P346" s="26" t="s">
        <v>59</v>
      </c>
      <c r="Q346" s="27" t="s">
        <v>375</v>
      </c>
      <c r="R346" s="26" t="str">
        <f>VLOOKUP(B346,[1]ПланКаз!A331:S3635,19,0)</f>
        <v>метр бойы</v>
      </c>
      <c r="S346" s="28">
        <v>633</v>
      </c>
      <c r="T346" s="28">
        <v>1015</v>
      </c>
      <c r="U346" s="28" t="s">
        <v>61</v>
      </c>
      <c r="V346" s="28" t="s">
        <v>61</v>
      </c>
      <c r="W346" s="26" t="s">
        <v>69</v>
      </c>
      <c r="X346" s="26" t="s">
        <v>72</v>
      </c>
      <c r="Y346" s="26" t="s">
        <v>330</v>
      </c>
    </row>
    <row r="347" spans="2:25" x14ac:dyDescent="0.2">
      <c r="B347" s="26" t="s">
        <v>506</v>
      </c>
      <c r="C347" s="26" t="s">
        <v>55</v>
      </c>
      <c r="D347" s="26" t="s">
        <v>504</v>
      </c>
      <c r="E347" s="26" t="str">
        <f>VLOOKUP(D347,[1]ЕНС!A:E,2,FALSE)</f>
        <v>Провод</v>
      </c>
      <c r="F347" s="26" t="str">
        <f>VLOOKUP(D347,[1]ЕНС!A:E,3,FALSE)</f>
        <v>марка СИП-5, 4*50 мм2</v>
      </c>
      <c r="G347" s="26" t="s">
        <v>505</v>
      </c>
      <c r="H347" s="26" t="s">
        <v>10</v>
      </c>
      <c r="I347" s="26">
        <v>60</v>
      </c>
      <c r="J347" s="26">
        <v>631010000</v>
      </c>
      <c r="K347" s="26" t="str">
        <f>VLOOKUP(B347,[1]ПланКаз!A334:M3638,12,0)</f>
        <v>ҚР, ШҚО, Өскемен қ., Бажов көш., 10</v>
      </c>
      <c r="L347" s="26" t="str">
        <f>VLOOKUP(B347,[1]ПланКаз!A332:M3636,13,0)</f>
        <v>Қантар-Ақпан</v>
      </c>
      <c r="M347" s="26" t="str">
        <f>VLOOKUP(B347,[1]ПланКаз!A334:N3638,14,0)</f>
        <v>Шығыс-Қазақстан облысы, Өскемен қ.</v>
      </c>
      <c r="N347" s="26" t="s">
        <v>58</v>
      </c>
      <c r="O347" s="26" t="str">
        <f>VLOOKUP(B347,[1]ПланКаз!A333:P3637,16,0)</f>
        <v>Өтініш берген күннен бастап 50 күнтізбелік күн ішінде</v>
      </c>
      <c r="P347" s="26" t="s">
        <v>59</v>
      </c>
      <c r="Q347" s="27" t="s">
        <v>375</v>
      </c>
      <c r="R347" s="26" t="str">
        <f>VLOOKUP(B347,[1]ПланКаз!A332:S3636,19,0)</f>
        <v>метр бойы</v>
      </c>
      <c r="S347" s="28">
        <v>633</v>
      </c>
      <c r="T347" s="28">
        <v>1015</v>
      </c>
      <c r="U347" s="28">
        <v>642495</v>
      </c>
      <c r="V347" s="28">
        <v>719594.4</v>
      </c>
      <c r="W347" s="26" t="s">
        <v>69</v>
      </c>
      <c r="X347" s="26" t="s">
        <v>72</v>
      </c>
      <c r="Y347" s="26" t="s">
        <v>61</v>
      </c>
    </row>
    <row r="348" spans="2:25" x14ac:dyDescent="0.2">
      <c r="B348" s="26" t="s">
        <v>507</v>
      </c>
      <c r="C348" s="26" t="s">
        <v>55</v>
      </c>
      <c r="D348" s="26" t="s">
        <v>508</v>
      </c>
      <c r="E348" s="26" t="str">
        <f>VLOOKUP(D348,[1]ЕНС!A:E,2,FALSE)</f>
        <v>Провод</v>
      </c>
      <c r="F348" s="26" t="str">
        <f>VLOOKUP(D348,[1]ЕНС!A:E,3,FALSE)</f>
        <v>марка СИП-5, 4*70 мм2</v>
      </c>
      <c r="G348" s="26" t="s">
        <v>509</v>
      </c>
      <c r="H348" s="26" t="s">
        <v>10</v>
      </c>
      <c r="I348" s="26">
        <v>60</v>
      </c>
      <c r="J348" s="26">
        <v>631010000</v>
      </c>
      <c r="K348" s="26" t="str">
        <f>VLOOKUP(B348,[1]ПланКаз!A335:M3639,12,0)</f>
        <v>ҚР, ШҚО, Өскемен қ., Бажов көш., 10</v>
      </c>
      <c r="L348" s="26" t="str">
        <f>VLOOKUP(B348,[1]ПланКаз!A333:M3637,13,0)</f>
        <v>Қантар-Ақпан</v>
      </c>
      <c r="M348" s="26" t="str">
        <f>VLOOKUP(B348,[1]ПланКаз!A335:N3639,14,0)</f>
        <v>Шығыс-Қазақстан облысы, Өскемен қ.</v>
      </c>
      <c r="N348" s="26" t="s">
        <v>58</v>
      </c>
      <c r="O348" s="26" t="str">
        <f>VLOOKUP(B348,[1]ПланКаз!A334:P3638,16,0)</f>
        <v>Шартқа қол қойылған күннен бастап 50 күнтізбелік күн ішінде</v>
      </c>
      <c r="P348" s="26" t="s">
        <v>59</v>
      </c>
      <c r="Q348" s="27" t="s">
        <v>375</v>
      </c>
      <c r="R348" s="26" t="str">
        <f>VLOOKUP(B348,[1]ПланКаз!A333:S3637,19,0)</f>
        <v>метр бойы</v>
      </c>
      <c r="S348" s="28">
        <v>2100</v>
      </c>
      <c r="T348" s="28">
        <v>1962</v>
      </c>
      <c r="U348" s="28" t="s">
        <v>61</v>
      </c>
      <c r="V348" s="28" t="s">
        <v>61</v>
      </c>
      <c r="W348" s="26" t="s">
        <v>69</v>
      </c>
      <c r="X348" s="26" t="s">
        <v>72</v>
      </c>
      <c r="Y348" s="26" t="s">
        <v>330</v>
      </c>
    </row>
    <row r="349" spans="2:25" x14ac:dyDescent="0.2">
      <c r="B349" s="26" t="s">
        <v>510</v>
      </c>
      <c r="C349" s="26" t="s">
        <v>55</v>
      </c>
      <c r="D349" s="26" t="s">
        <v>508</v>
      </c>
      <c r="E349" s="26" t="str">
        <f>VLOOKUP(D349,[1]ЕНС!A:E,2,FALSE)</f>
        <v>Провод</v>
      </c>
      <c r="F349" s="26" t="str">
        <f>VLOOKUP(D349,[1]ЕНС!A:E,3,FALSE)</f>
        <v>марка СИП-5, 4*70 мм2</v>
      </c>
      <c r="G349" s="26" t="s">
        <v>509</v>
      </c>
      <c r="H349" s="26" t="s">
        <v>10</v>
      </c>
      <c r="I349" s="26">
        <v>60</v>
      </c>
      <c r="J349" s="26">
        <v>631010000</v>
      </c>
      <c r="K349" s="26" t="str">
        <f>VLOOKUP(B349,[1]ПланКаз!A336:M3640,12,0)</f>
        <v>ҚР, ШҚО, Өскемен қ., Бажов көш., 10</v>
      </c>
      <c r="L349" s="26" t="str">
        <f>VLOOKUP(B349,[1]ПланКаз!A334:M3638,13,0)</f>
        <v>Қантар-Ақпан</v>
      </c>
      <c r="M349" s="26" t="str">
        <f>VLOOKUP(B349,[1]ПланКаз!A336:N3640,14,0)</f>
        <v>Шығыс-Қазақстан облысы, Өскемен қ.</v>
      </c>
      <c r="N349" s="26" t="s">
        <v>58</v>
      </c>
      <c r="O349" s="26" t="str">
        <f>VLOOKUP(B349,[1]ПланКаз!A335:P3639,16,0)</f>
        <v>Өтініш берген күннен бастап 50 күнтізбелік күн ішінде</v>
      </c>
      <c r="P349" s="26" t="s">
        <v>59</v>
      </c>
      <c r="Q349" s="27" t="s">
        <v>375</v>
      </c>
      <c r="R349" s="26" t="str">
        <f>VLOOKUP(B349,[1]ПланКаз!A334:S3638,19,0)</f>
        <v>метр бойы</v>
      </c>
      <c r="S349" s="28">
        <v>2100</v>
      </c>
      <c r="T349" s="28">
        <v>1962</v>
      </c>
      <c r="U349" s="28">
        <v>4120200</v>
      </c>
      <c r="V349" s="28">
        <v>4614624</v>
      </c>
      <c r="W349" s="26" t="s">
        <v>69</v>
      </c>
      <c r="X349" s="26" t="s">
        <v>72</v>
      </c>
      <c r="Y349" s="26" t="s">
        <v>61</v>
      </c>
    </row>
    <row r="350" spans="2:25" x14ac:dyDescent="0.2">
      <c r="B350" s="26" t="s">
        <v>511</v>
      </c>
      <c r="C350" s="26" t="s">
        <v>55</v>
      </c>
      <c r="D350" s="26" t="s">
        <v>512</v>
      </c>
      <c r="E350" s="26" t="str">
        <f>VLOOKUP(D350,[1]ЕНС!A:E,2,FALSE)</f>
        <v>Кабель</v>
      </c>
      <c r="F350" s="26" t="str">
        <f>VLOOKUP(D350,[1]ЕНС!A:E,3,FALSE)</f>
        <v>марка КРВПМ, 1*2*0,4 мм2</v>
      </c>
      <c r="G350" s="26" t="s">
        <v>513</v>
      </c>
      <c r="H350" s="26" t="s">
        <v>10</v>
      </c>
      <c r="I350" s="26">
        <v>60</v>
      </c>
      <c r="J350" s="26">
        <v>631010000</v>
      </c>
      <c r="K350" s="26" t="str">
        <f>VLOOKUP(B350,[1]ПланКаз!A337:M3641,12,0)</f>
        <v>ҚР, ШҚО, Өскемен қ., Бажов көш., 10</v>
      </c>
      <c r="L350" s="26" t="str">
        <f>VLOOKUP(B350,[1]ПланКаз!A335:M3639,13,0)</f>
        <v>Қантар-Ақпан</v>
      </c>
      <c r="M350" s="26" t="str">
        <f>VLOOKUP(B350,[1]ПланКаз!A337:N3641,14,0)</f>
        <v>Шығыс-Қазақстан облысы, Өскемен қ.</v>
      </c>
      <c r="N350" s="26" t="s">
        <v>58</v>
      </c>
      <c r="O350" s="26" t="str">
        <f>VLOOKUP(B350,[1]ПланКаз!A336:P3640,16,0)</f>
        <v>Шартқа қол қойылған күннен бастап 50 күнтізбелік күн ішінде</v>
      </c>
      <c r="P350" s="26" t="s">
        <v>59</v>
      </c>
      <c r="Q350" s="27" t="s">
        <v>412</v>
      </c>
      <c r="R350" s="26" t="str">
        <f>VLOOKUP(B350,[1]ПланКаз!A335:S3639,19,0)</f>
        <v>метр бойы</v>
      </c>
      <c r="S350" s="28">
        <v>4000</v>
      </c>
      <c r="T350" s="28">
        <v>21</v>
      </c>
      <c r="U350" s="28" t="s">
        <v>61</v>
      </c>
      <c r="V350" s="28" t="s">
        <v>61</v>
      </c>
      <c r="W350" s="26" t="s">
        <v>69</v>
      </c>
      <c r="X350" s="26" t="s">
        <v>72</v>
      </c>
      <c r="Y350" s="26" t="s">
        <v>330</v>
      </c>
    </row>
    <row r="351" spans="2:25" x14ac:dyDescent="0.2">
      <c r="B351" s="26" t="s">
        <v>514</v>
      </c>
      <c r="C351" s="26" t="s">
        <v>55</v>
      </c>
      <c r="D351" s="26" t="s">
        <v>512</v>
      </c>
      <c r="E351" s="26" t="str">
        <f>VLOOKUP(D351,[1]ЕНС!A:E,2,FALSE)</f>
        <v>Кабель</v>
      </c>
      <c r="F351" s="26" t="str">
        <f>VLOOKUP(D351,[1]ЕНС!A:E,3,FALSE)</f>
        <v>марка КРВПМ, 1*2*0,4 мм2</v>
      </c>
      <c r="G351" s="26" t="s">
        <v>513</v>
      </c>
      <c r="H351" s="26" t="s">
        <v>10</v>
      </c>
      <c r="I351" s="26">
        <v>60</v>
      </c>
      <c r="J351" s="26">
        <v>631010000</v>
      </c>
      <c r="K351" s="26" t="str">
        <f>VLOOKUP(B351,[1]ПланКаз!A338:M3642,12,0)</f>
        <v>ҚР, ШҚО, Өскемен қ., Бажов көш., 10</v>
      </c>
      <c r="L351" s="26" t="str">
        <f>VLOOKUP(B351,[1]ПланКаз!A336:M3640,13,0)</f>
        <v>Қантар-Ақпан</v>
      </c>
      <c r="M351" s="26" t="str">
        <f>VLOOKUP(B351,[1]ПланКаз!A338:N3642,14,0)</f>
        <v>Шығыс-Қазақстан облысы, Өскемен қ.</v>
      </c>
      <c r="N351" s="26" t="s">
        <v>58</v>
      </c>
      <c r="O351" s="26" t="str">
        <f>VLOOKUP(B351,[1]ПланКаз!A337:P3641,16,0)</f>
        <v>Өтініш берген күннен бастап 50 күнтізбелік күн ішінде</v>
      </c>
      <c r="P351" s="26" t="s">
        <v>59</v>
      </c>
      <c r="Q351" s="27" t="s">
        <v>412</v>
      </c>
      <c r="R351" s="26" t="str">
        <f>VLOOKUP(B351,[1]ПланКаз!A336:S3640,19,0)</f>
        <v>метр бойы</v>
      </c>
      <c r="S351" s="28">
        <v>4000</v>
      </c>
      <c r="T351" s="28">
        <v>21</v>
      </c>
      <c r="U351" s="28">
        <v>84000</v>
      </c>
      <c r="V351" s="28">
        <v>94080</v>
      </c>
      <c r="W351" s="26" t="s">
        <v>69</v>
      </c>
      <c r="X351" s="26" t="s">
        <v>72</v>
      </c>
      <c r="Y351" s="26" t="s">
        <v>61</v>
      </c>
    </row>
    <row r="352" spans="2:25" x14ac:dyDescent="0.2">
      <c r="B352" s="26" t="s">
        <v>515</v>
      </c>
      <c r="C352" s="26" t="s">
        <v>55</v>
      </c>
      <c r="D352" s="26" t="s">
        <v>516</v>
      </c>
      <c r="E352" s="26" t="str">
        <f>VLOOKUP(D352,[1]ЕНС!A:E,2,FALSE)</f>
        <v>Кабель</v>
      </c>
      <c r="F352" s="26" t="str">
        <f>VLOOKUP(D352,[1]ЕНС!A:E,3,FALSE)</f>
        <v>марка КРВПМ, 2*2*0,4 мм2</v>
      </c>
      <c r="G352" s="26" t="s">
        <v>517</v>
      </c>
      <c r="H352" s="26" t="s">
        <v>10</v>
      </c>
      <c r="I352" s="26">
        <v>60</v>
      </c>
      <c r="J352" s="26">
        <v>631010000</v>
      </c>
      <c r="K352" s="26" t="str">
        <f>VLOOKUP(B352,[1]ПланКаз!A339:M3643,12,0)</f>
        <v>ҚР, ШҚО, Өскемен қ., Бажов көш., 10</v>
      </c>
      <c r="L352" s="26" t="str">
        <f>VLOOKUP(B352,[1]ПланКаз!A337:M3641,13,0)</f>
        <v>Қантар-Ақпан</v>
      </c>
      <c r="M352" s="26" t="str">
        <f>VLOOKUP(B352,[1]ПланКаз!A339:N3643,14,0)</f>
        <v>Шығыс-Қазақстан облысы, Өскемен қ.</v>
      </c>
      <c r="N352" s="26" t="s">
        <v>58</v>
      </c>
      <c r="O352" s="26" t="str">
        <f>VLOOKUP(B352,[1]ПланКаз!A338:P3642,16,0)</f>
        <v>Шартқа қол қойылған күннен бастап 50 күнтізбелік күн ішінде</v>
      </c>
      <c r="P352" s="26" t="s">
        <v>59</v>
      </c>
      <c r="Q352" s="27" t="s">
        <v>375</v>
      </c>
      <c r="R352" s="26" t="str">
        <f>VLOOKUP(B352,[1]ПланКаз!A337:S3641,19,0)</f>
        <v>метр бойы</v>
      </c>
      <c r="S352" s="28">
        <v>1700</v>
      </c>
      <c r="T352" s="28">
        <v>40</v>
      </c>
      <c r="U352" s="28" t="s">
        <v>61</v>
      </c>
      <c r="V352" s="28" t="s">
        <v>61</v>
      </c>
      <c r="W352" s="26" t="s">
        <v>69</v>
      </c>
      <c r="X352" s="26" t="s">
        <v>72</v>
      </c>
      <c r="Y352" s="26" t="s">
        <v>330</v>
      </c>
    </row>
    <row r="353" spans="2:25" x14ac:dyDescent="0.2">
      <c r="B353" s="26" t="s">
        <v>518</v>
      </c>
      <c r="C353" s="26" t="s">
        <v>55</v>
      </c>
      <c r="D353" s="26" t="s">
        <v>516</v>
      </c>
      <c r="E353" s="26" t="str">
        <f>VLOOKUP(D353,[1]ЕНС!A:E,2,FALSE)</f>
        <v>Кабель</v>
      </c>
      <c r="F353" s="26" t="str">
        <f>VLOOKUP(D353,[1]ЕНС!A:E,3,FALSE)</f>
        <v>марка КРВПМ, 2*2*0,4 мм2</v>
      </c>
      <c r="G353" s="26" t="s">
        <v>517</v>
      </c>
      <c r="H353" s="26" t="s">
        <v>10</v>
      </c>
      <c r="I353" s="26">
        <v>60</v>
      </c>
      <c r="J353" s="26">
        <v>631010000</v>
      </c>
      <c r="K353" s="26" t="str">
        <f>VLOOKUP(B353,[1]ПланКаз!A340:M3644,12,0)</f>
        <v>ҚР, ШҚО, Өскемен қ., Бажов көш., 10</v>
      </c>
      <c r="L353" s="26" t="str">
        <f>VLOOKUP(B353,[1]ПланКаз!A338:M3642,13,0)</f>
        <v>Қантар-Ақпан</v>
      </c>
      <c r="M353" s="26" t="str">
        <f>VLOOKUP(B353,[1]ПланКаз!A340:N3644,14,0)</f>
        <v>Шығыс-Қазақстан облысы, Өскемен қ.</v>
      </c>
      <c r="N353" s="26" t="s">
        <v>58</v>
      </c>
      <c r="O353" s="26" t="str">
        <f>VLOOKUP(B353,[1]ПланКаз!A339:P3643,16,0)</f>
        <v>Өтініш берген күннен бастап 50 күнтізбелік күн ішінде</v>
      </c>
      <c r="P353" s="26" t="s">
        <v>59</v>
      </c>
      <c r="Q353" s="27" t="s">
        <v>375</v>
      </c>
      <c r="R353" s="26" t="str">
        <f>VLOOKUP(B353,[1]ПланКаз!A338:S3642,19,0)</f>
        <v>метр бойы</v>
      </c>
      <c r="S353" s="28">
        <v>1700</v>
      </c>
      <c r="T353" s="28">
        <v>40</v>
      </c>
      <c r="U353" s="28">
        <v>68000</v>
      </c>
      <c r="V353" s="28">
        <v>76160</v>
      </c>
      <c r="W353" s="26" t="s">
        <v>69</v>
      </c>
      <c r="X353" s="26" t="s">
        <v>72</v>
      </c>
      <c r="Y353" s="26" t="s">
        <v>61</v>
      </c>
    </row>
    <row r="354" spans="2:25" x14ac:dyDescent="0.2">
      <c r="B354" s="26" t="s">
        <v>519</v>
      </c>
      <c r="C354" s="26" t="s">
        <v>55</v>
      </c>
      <c r="D354" s="26" t="s">
        <v>520</v>
      </c>
      <c r="E354" s="26" t="str">
        <f>VLOOKUP(D354,[1]ЕНС!A:E,2,FALSE)</f>
        <v>Шнур витой</v>
      </c>
      <c r="F354" s="26" t="str">
        <f>VLOOKUP(D354,[1]ЕНС!A:E,3,FALSE)</f>
        <v>для телефонных трубок</v>
      </c>
      <c r="G354" s="26" t="s">
        <v>521</v>
      </c>
      <c r="H354" s="26" t="s">
        <v>26</v>
      </c>
      <c r="I354" s="26">
        <v>60</v>
      </c>
      <c r="J354" s="26">
        <v>631010000</v>
      </c>
      <c r="K354" s="26" t="str">
        <f>VLOOKUP(B354,[1]ПланКаз!A341:M3645,12,0)</f>
        <v>ҚР, ШҚО, Өскемен қ., Бажов көш., 10</v>
      </c>
      <c r="L354" s="26" t="str">
        <f>VLOOKUP(B354,[1]ПланКаз!A339:M3643,13,0)</f>
        <v>Желтоқсан-Қантар</v>
      </c>
      <c r="M354" s="26" t="str">
        <f>VLOOKUP(B354,[1]ПланКаз!A341:N3645,14,0)</f>
        <v>Шығыс-Қазақстан облысы, Өскемен қ.</v>
      </c>
      <c r="N354" s="26" t="s">
        <v>58</v>
      </c>
      <c r="O354" s="26" t="str">
        <f>VLOOKUP(B354,[1]ПланКаз!A340:P3644,16,0)</f>
        <v>Шартқа қол қойылған күннен бастап 50 күнтізбелік күн ішінде</v>
      </c>
      <c r="P354" s="26" t="s">
        <v>59</v>
      </c>
      <c r="Q354" s="27" t="s">
        <v>522</v>
      </c>
      <c r="R354" s="26" t="str">
        <f>VLOOKUP(B354,[1]ПланКаз!A339:S3643,19,0)</f>
        <v>Дана</v>
      </c>
      <c r="S354" s="28">
        <v>100</v>
      </c>
      <c r="T354" s="28">
        <v>508</v>
      </c>
      <c r="U354" s="28">
        <v>50800</v>
      </c>
      <c r="V354" s="28">
        <v>56896</v>
      </c>
      <c r="W354" s="26" t="s">
        <v>69</v>
      </c>
      <c r="X354" s="26" t="s">
        <v>62</v>
      </c>
      <c r="Y354" s="26" t="s">
        <v>61</v>
      </c>
    </row>
    <row r="355" spans="2:25" x14ac:dyDescent="0.2">
      <c r="B355" s="26" t="s">
        <v>523</v>
      </c>
      <c r="C355" s="26" t="s">
        <v>55</v>
      </c>
      <c r="D355" s="26" t="s">
        <v>524</v>
      </c>
      <c r="E355" s="26" t="str">
        <f>VLOOKUP(D355,[1]ЕНС!A:E,2,FALSE)</f>
        <v>кабель</v>
      </c>
      <c r="F355" s="26" t="str">
        <f>VLOOKUP(D355,[1]ЕНС!A:E,3,FALSE)</f>
        <v>RG-11</v>
      </c>
      <c r="G355" s="26" t="s">
        <v>525</v>
      </c>
      <c r="H355" s="26" t="s">
        <v>26</v>
      </c>
      <c r="I355" s="26">
        <v>60</v>
      </c>
      <c r="J355" s="26">
        <v>631010000</v>
      </c>
      <c r="K355" s="26" t="str">
        <f>VLOOKUP(B355,[1]ПланКаз!A342:M3646,12,0)</f>
        <v>ҚР, ШҚО, Өскемен қ., Бажов көш., 10</v>
      </c>
      <c r="L355" s="26" t="str">
        <f>VLOOKUP(B355,[1]ПланКаз!A340:M3644,13,0)</f>
        <v>Желтоқсан-Қантар</v>
      </c>
      <c r="M355" s="26" t="str">
        <f>VLOOKUP(B355,[1]ПланКаз!A342:N3646,14,0)</f>
        <v>Шығыс-Қазақстан облысы, Өскемен қ.</v>
      </c>
      <c r="N355" s="26" t="s">
        <v>58</v>
      </c>
      <c r="O355" s="26" t="str">
        <f>VLOOKUP(B355,[1]ПланКаз!A341:P3645,16,0)</f>
        <v>Шартқа қол қойылған күннен бастап 50 күнтізбелік күн ішінде</v>
      </c>
      <c r="P355" s="26" t="s">
        <v>59</v>
      </c>
      <c r="Q355" s="27" t="s">
        <v>522</v>
      </c>
      <c r="R355" s="26" t="str">
        <f>VLOOKUP(B355,[1]ПланКаз!A340:S3644,19,0)</f>
        <v>Дана</v>
      </c>
      <c r="S355" s="28">
        <v>50</v>
      </c>
      <c r="T355" s="28">
        <v>445</v>
      </c>
      <c r="U355" s="28">
        <v>22250</v>
      </c>
      <c r="V355" s="28">
        <v>24920</v>
      </c>
      <c r="W355" s="26" t="s">
        <v>69</v>
      </c>
      <c r="X355" s="26" t="s">
        <v>62</v>
      </c>
      <c r="Y355" s="26" t="s">
        <v>61</v>
      </c>
    </row>
    <row r="356" spans="2:25" x14ac:dyDescent="0.2">
      <c r="B356" s="26" t="s">
        <v>526</v>
      </c>
      <c r="C356" s="26" t="s">
        <v>55</v>
      </c>
      <c r="D356" s="26" t="s">
        <v>527</v>
      </c>
      <c r="E356" s="26" t="str">
        <f>VLOOKUP(D356,[1]ЕНС!A:E,2,FALSE)</f>
        <v>Провод</v>
      </c>
      <c r="F356" s="26" t="str">
        <f>VLOOKUP(D356,[1]ЕНС!A:E,3,FALSE)</f>
        <v>марка МГШВ, 1 мм2</v>
      </c>
      <c r="G356" s="26" t="s">
        <v>528</v>
      </c>
      <c r="H356" s="26" t="s">
        <v>10</v>
      </c>
      <c r="I356" s="26">
        <v>60</v>
      </c>
      <c r="J356" s="26">
        <v>631010000</v>
      </c>
      <c r="K356" s="26" t="str">
        <f>VLOOKUP(B356,[1]ПланКаз!A343:M3647,12,0)</f>
        <v>ҚР, ШҚО, Өскемен қ., Бажов көш., 10</v>
      </c>
      <c r="L356" s="26" t="str">
        <f>VLOOKUP(B356,[1]ПланКаз!A341:M3645,13,0)</f>
        <v>Қантар-Ақпан</v>
      </c>
      <c r="M356" s="26" t="str">
        <f>VLOOKUP(B356,[1]ПланКаз!A343:N3647,14,0)</f>
        <v>Шығыс-Қазақстан облысы, Өскемен қ.</v>
      </c>
      <c r="N356" s="26" t="s">
        <v>58</v>
      </c>
      <c r="O356" s="26" t="str">
        <f>VLOOKUP(B356,[1]ПланКаз!A342:P3646,16,0)</f>
        <v>Шартқа қол қойылған күннен бастап 50 күнтізбелік күн ішінде</v>
      </c>
      <c r="P356" s="26" t="s">
        <v>59</v>
      </c>
      <c r="Q356" s="27" t="s">
        <v>375</v>
      </c>
      <c r="R356" s="26" t="str">
        <f>VLOOKUP(B356,[1]ПланКаз!A341:S3645,19,0)</f>
        <v>метр бойы</v>
      </c>
      <c r="S356" s="28">
        <v>500</v>
      </c>
      <c r="T356" s="28">
        <v>291</v>
      </c>
      <c r="U356" s="28" t="s">
        <v>61</v>
      </c>
      <c r="V356" s="28" t="s">
        <v>61</v>
      </c>
      <c r="W356" s="26" t="s">
        <v>69</v>
      </c>
      <c r="X356" s="26" t="s">
        <v>72</v>
      </c>
      <c r="Y356" s="26" t="s">
        <v>330</v>
      </c>
    </row>
    <row r="357" spans="2:25" x14ac:dyDescent="0.2">
      <c r="B357" s="26" t="s">
        <v>529</v>
      </c>
      <c r="C357" s="26" t="s">
        <v>55</v>
      </c>
      <c r="D357" s="26" t="s">
        <v>527</v>
      </c>
      <c r="E357" s="26" t="str">
        <f>VLOOKUP(D357,[1]ЕНС!A:E,2,FALSE)</f>
        <v>Провод</v>
      </c>
      <c r="F357" s="26" t="str">
        <f>VLOOKUP(D357,[1]ЕНС!A:E,3,FALSE)</f>
        <v>марка МГШВ, 1 мм2</v>
      </c>
      <c r="G357" s="26" t="s">
        <v>528</v>
      </c>
      <c r="H357" s="26" t="s">
        <v>10</v>
      </c>
      <c r="I357" s="26">
        <v>60</v>
      </c>
      <c r="J357" s="26">
        <v>631010000</v>
      </c>
      <c r="K357" s="26" t="str">
        <f>VLOOKUP(B357,[1]ПланКаз!A344:M3648,12,0)</f>
        <v>ҚР, ШҚО, Өскемен қ., Бажов көш., 10</v>
      </c>
      <c r="L357" s="26" t="str">
        <f>VLOOKUP(B357,[1]ПланКаз!A342:M3646,13,0)</f>
        <v>Қантар-Ақпан</v>
      </c>
      <c r="M357" s="26" t="str">
        <f>VLOOKUP(B357,[1]ПланКаз!A344:N3648,14,0)</f>
        <v>Шығыс-Қазақстан облысы, Өскемен қ.</v>
      </c>
      <c r="N357" s="26" t="s">
        <v>58</v>
      </c>
      <c r="O357" s="26" t="str">
        <f>VLOOKUP(B357,[1]ПланКаз!A343:P3647,16,0)</f>
        <v>Өтініш берген күннен бастап 50 күнтізбелік күн ішінде</v>
      </c>
      <c r="P357" s="26" t="s">
        <v>59</v>
      </c>
      <c r="Q357" s="27" t="s">
        <v>375</v>
      </c>
      <c r="R357" s="26" t="str">
        <f>VLOOKUP(B357,[1]ПланКаз!A342:S3646,19,0)</f>
        <v>метр бойы</v>
      </c>
      <c r="S357" s="28">
        <v>500</v>
      </c>
      <c r="T357" s="28">
        <v>291</v>
      </c>
      <c r="U357" s="28">
        <v>145500</v>
      </c>
      <c r="V357" s="28">
        <v>162960</v>
      </c>
      <c r="W357" s="26" t="s">
        <v>69</v>
      </c>
      <c r="X357" s="26" t="s">
        <v>72</v>
      </c>
      <c r="Y357" s="26" t="s">
        <v>61</v>
      </c>
    </row>
    <row r="358" spans="2:25" x14ac:dyDescent="0.2">
      <c r="B358" s="26" t="s">
        <v>530</v>
      </c>
      <c r="C358" s="26" t="s">
        <v>55</v>
      </c>
      <c r="D358" s="26" t="s">
        <v>531</v>
      </c>
      <c r="E358" s="26" t="str">
        <f>VLOOKUP(D358,[1]ЕНС!A:E,2,FALSE)</f>
        <v>Кабель</v>
      </c>
      <c r="F358" s="26" t="str">
        <f>VLOOKUP(D358,[1]ЕНС!A:E,3,FALSE)</f>
        <v>марка АВВГ, 2*2,5 мм2</v>
      </c>
      <c r="G358" s="26" t="s">
        <v>532</v>
      </c>
      <c r="H358" s="26" t="s">
        <v>10</v>
      </c>
      <c r="I358" s="26">
        <v>60</v>
      </c>
      <c r="J358" s="26">
        <v>631010000</v>
      </c>
      <c r="K358" s="26" t="str">
        <f>VLOOKUP(B358,[1]ПланКаз!A345:M3649,12,0)</f>
        <v>ҚР, ШҚО, Өскемен қ., Бажов көш., 10</v>
      </c>
      <c r="L358" s="26" t="str">
        <f>VLOOKUP(B358,[1]ПланКаз!A343:M3647,13,0)</f>
        <v>Қантар-Ақпан</v>
      </c>
      <c r="M358" s="26" t="str">
        <f>VLOOKUP(B358,[1]ПланКаз!A345:N3649,14,0)</f>
        <v>Шығыс-Қазақстан облысы, Өскемен қ.</v>
      </c>
      <c r="N358" s="26" t="s">
        <v>58</v>
      </c>
      <c r="O358" s="26" t="str">
        <f>VLOOKUP(B358,[1]ПланКаз!A344:P3648,16,0)</f>
        <v>Шартқа қол қойылған күннен бастап 50 күнтізбелік күн ішінде</v>
      </c>
      <c r="P358" s="26" t="s">
        <v>59</v>
      </c>
      <c r="Q358" s="27" t="s">
        <v>412</v>
      </c>
      <c r="R358" s="26" t="str">
        <f>VLOOKUP(B358,[1]ПланКаз!A343:S3647,19,0)</f>
        <v>метр бойы</v>
      </c>
      <c r="S358" s="28">
        <v>690</v>
      </c>
      <c r="T358" s="28">
        <v>45</v>
      </c>
      <c r="U358" s="28" t="s">
        <v>61</v>
      </c>
      <c r="V358" s="28" t="s">
        <v>61</v>
      </c>
      <c r="W358" s="26" t="s">
        <v>69</v>
      </c>
      <c r="X358" s="26" t="s">
        <v>72</v>
      </c>
      <c r="Y358" s="26" t="s">
        <v>330</v>
      </c>
    </row>
    <row r="359" spans="2:25" x14ac:dyDescent="0.2">
      <c r="B359" s="26" t="s">
        <v>533</v>
      </c>
      <c r="C359" s="26" t="s">
        <v>55</v>
      </c>
      <c r="D359" s="26" t="s">
        <v>531</v>
      </c>
      <c r="E359" s="26" t="str">
        <f>VLOOKUP(D359,[1]ЕНС!A:E,2,FALSE)</f>
        <v>Кабель</v>
      </c>
      <c r="F359" s="26" t="str">
        <f>VLOOKUP(D359,[1]ЕНС!A:E,3,FALSE)</f>
        <v>марка АВВГ, 2*2,5 мм2</v>
      </c>
      <c r="G359" s="26" t="s">
        <v>532</v>
      </c>
      <c r="H359" s="26" t="s">
        <v>10</v>
      </c>
      <c r="I359" s="26">
        <v>60</v>
      </c>
      <c r="J359" s="26">
        <v>631010000</v>
      </c>
      <c r="K359" s="26" t="str">
        <f>VLOOKUP(B359,[1]ПланКаз!A346:M3650,12,0)</f>
        <v>ҚР, ШҚО, Өскемен қ., Бажов көш., 10</v>
      </c>
      <c r="L359" s="26" t="str">
        <f>VLOOKUP(B359,[1]ПланКаз!A344:M3648,13,0)</f>
        <v>Қантар-Ақпан</v>
      </c>
      <c r="M359" s="26" t="str">
        <f>VLOOKUP(B359,[1]ПланКаз!A346:N3650,14,0)</f>
        <v>Шығыс-Қазақстан облысы, Өскемен қ.</v>
      </c>
      <c r="N359" s="26" t="s">
        <v>58</v>
      </c>
      <c r="O359" s="26" t="str">
        <f>VLOOKUP(B359,[1]ПланКаз!A345:P3649,16,0)</f>
        <v>Өтініш берген күннен бастап 50 күнтізбелік күн ішінде</v>
      </c>
      <c r="P359" s="26" t="s">
        <v>59</v>
      </c>
      <c r="Q359" s="27" t="s">
        <v>412</v>
      </c>
      <c r="R359" s="26" t="str">
        <f>VLOOKUP(B359,[1]ПланКаз!A344:S3648,19,0)</f>
        <v>метр бойы</v>
      </c>
      <c r="S359" s="28">
        <v>690</v>
      </c>
      <c r="T359" s="28">
        <v>45</v>
      </c>
      <c r="U359" s="28">
        <v>31050</v>
      </c>
      <c r="V359" s="28">
        <v>34776</v>
      </c>
      <c r="W359" s="26" t="s">
        <v>69</v>
      </c>
      <c r="X359" s="26" t="s">
        <v>72</v>
      </c>
      <c r="Y359" s="26" t="s">
        <v>61</v>
      </c>
    </row>
    <row r="360" spans="2:25" x14ac:dyDescent="0.2">
      <c r="B360" s="26" t="s">
        <v>534</v>
      </c>
      <c r="C360" s="26" t="s">
        <v>55</v>
      </c>
      <c r="D360" s="26" t="s">
        <v>535</v>
      </c>
      <c r="E360" s="26" t="str">
        <f>VLOOKUP(D360,[1]ЕНС!A:E,2,FALSE)</f>
        <v>Кабель</v>
      </c>
      <c r="F360" s="26" t="str">
        <f>VLOOKUP(D360,[1]ЕНС!A:E,3,FALSE)</f>
        <v>марка АВВГ, 4*4 мм2</v>
      </c>
      <c r="G360" s="26" t="s">
        <v>536</v>
      </c>
      <c r="H360" s="26" t="s">
        <v>10</v>
      </c>
      <c r="I360" s="26">
        <v>60</v>
      </c>
      <c r="J360" s="26">
        <v>631010000</v>
      </c>
      <c r="K360" s="26" t="str">
        <f>VLOOKUP(B360,[1]ПланКаз!A347:M3651,12,0)</f>
        <v>ҚР, ШҚО, Өскемен қ., Бажов көш., 10</v>
      </c>
      <c r="L360" s="26" t="str">
        <f>VLOOKUP(B360,[1]ПланКаз!A345:M3649,13,0)</f>
        <v>Қантар-Ақпан</v>
      </c>
      <c r="M360" s="26" t="str">
        <f>VLOOKUP(B360,[1]ПланКаз!A347:N3651,14,0)</f>
        <v>Шығыс-Қазақстан облысы, Өскемен қ.</v>
      </c>
      <c r="N360" s="26" t="s">
        <v>58</v>
      </c>
      <c r="O360" s="26" t="str">
        <f>VLOOKUP(B360,[1]ПланКаз!A346:P3650,16,0)</f>
        <v>Шартқа қол қойылған күннен бастап 50 күнтізбелік күн ішінде</v>
      </c>
      <c r="P360" s="26" t="s">
        <v>59</v>
      </c>
      <c r="Q360" s="27" t="s">
        <v>412</v>
      </c>
      <c r="R360" s="26" t="str">
        <f>VLOOKUP(B360,[1]ПланКаз!A345:S3649,19,0)</f>
        <v>метр бойы</v>
      </c>
      <c r="S360" s="28">
        <v>20</v>
      </c>
      <c r="T360" s="28">
        <v>139</v>
      </c>
      <c r="U360" s="28">
        <v>0</v>
      </c>
      <c r="V360" s="28">
        <v>0</v>
      </c>
      <c r="W360" s="26" t="s">
        <v>69</v>
      </c>
      <c r="X360" s="26" t="s">
        <v>72</v>
      </c>
      <c r="Y360" s="26" t="s">
        <v>213</v>
      </c>
    </row>
    <row r="361" spans="2:25" x14ac:dyDescent="0.2">
      <c r="B361" s="26" t="s">
        <v>537</v>
      </c>
      <c r="C361" s="26" t="s">
        <v>55</v>
      </c>
      <c r="D361" s="26" t="s">
        <v>538</v>
      </c>
      <c r="E361" s="26" t="str">
        <f>VLOOKUP(D361,[1]ЕНС!A:E,2,FALSE)</f>
        <v>Кабель</v>
      </c>
      <c r="F361" s="26" t="str">
        <f>VLOOKUP(D361,[1]ЕНС!A:E,3,FALSE)</f>
        <v>марка АВВГ, 4*25 мм2, ГОСТ 31996-2012</v>
      </c>
      <c r="G361" s="26" t="s">
        <v>539</v>
      </c>
      <c r="H361" s="26" t="s">
        <v>10</v>
      </c>
      <c r="I361" s="26">
        <v>60</v>
      </c>
      <c r="J361" s="26">
        <v>631010000</v>
      </c>
      <c r="K361" s="26" t="str">
        <f>VLOOKUP(B361,[1]ПланКаз!A348:M3652,12,0)</f>
        <v>ҚР, ШҚО, Өскемен қ., Бажов көш., 10</v>
      </c>
      <c r="L361" s="26" t="str">
        <f>VLOOKUP(B361,[1]ПланКаз!A346:M3650,13,0)</f>
        <v>Қантар-Ақпан</v>
      </c>
      <c r="M361" s="26" t="str">
        <f>VLOOKUP(B361,[1]ПланКаз!A348:N3652,14,0)</f>
        <v>Шығыс-Қазақстан облысы, Өскемен қ.</v>
      </c>
      <c r="N361" s="26" t="s">
        <v>58</v>
      </c>
      <c r="O361" s="26" t="str">
        <f>VLOOKUP(B361,[1]ПланКаз!A347:P3651,16,0)</f>
        <v>Шартқа қол қойылған күннен бастап 50 күнтізбелік күн ішінде</v>
      </c>
      <c r="P361" s="26" t="s">
        <v>59</v>
      </c>
      <c r="Q361" s="27" t="s">
        <v>375</v>
      </c>
      <c r="R361" s="26" t="str">
        <f>VLOOKUP(B361,[1]ПланКаз!A346:S3650,19,0)</f>
        <v>метр бойы</v>
      </c>
      <c r="S361" s="28">
        <v>500</v>
      </c>
      <c r="T361" s="28">
        <v>682</v>
      </c>
      <c r="U361" s="28" t="s">
        <v>61</v>
      </c>
      <c r="V361" s="28" t="s">
        <v>61</v>
      </c>
      <c r="W361" s="26" t="s">
        <v>69</v>
      </c>
      <c r="X361" s="26" t="s">
        <v>72</v>
      </c>
      <c r="Y361" s="26" t="s">
        <v>330</v>
      </c>
    </row>
    <row r="362" spans="2:25" x14ac:dyDescent="0.2">
      <c r="B362" s="26" t="s">
        <v>540</v>
      </c>
      <c r="C362" s="26" t="s">
        <v>55</v>
      </c>
      <c r="D362" s="26" t="s">
        <v>538</v>
      </c>
      <c r="E362" s="26" t="str">
        <f>VLOOKUP(D362,[1]ЕНС!A:E,2,FALSE)</f>
        <v>Кабель</v>
      </c>
      <c r="F362" s="26" t="str">
        <f>VLOOKUP(D362,[1]ЕНС!A:E,3,FALSE)</f>
        <v>марка АВВГ, 4*25 мм2, ГОСТ 31996-2012</v>
      </c>
      <c r="G362" s="26" t="s">
        <v>539</v>
      </c>
      <c r="H362" s="26" t="s">
        <v>10</v>
      </c>
      <c r="I362" s="26">
        <v>60</v>
      </c>
      <c r="J362" s="26">
        <v>631010000</v>
      </c>
      <c r="K362" s="26" t="str">
        <f>VLOOKUP(B362,[1]ПланКаз!A349:M3653,12,0)</f>
        <v>ҚР, ШҚО, Өскемен қ., Бажов көш., 10</v>
      </c>
      <c r="L362" s="26" t="str">
        <f>VLOOKUP(B362,[1]ПланКаз!A347:M3651,13,0)</f>
        <v>Қантар-Ақпан</v>
      </c>
      <c r="M362" s="26" t="str">
        <f>VLOOKUP(B362,[1]ПланКаз!A349:N3653,14,0)</f>
        <v>Шығыс-Қазақстан облысы, Өскемен қ.</v>
      </c>
      <c r="N362" s="26" t="s">
        <v>58</v>
      </c>
      <c r="O362" s="26" t="str">
        <f>VLOOKUP(B362,[1]ПланКаз!A348:P3652,16,0)</f>
        <v>Өтініш берген күннен бастап 50 күнтізбелік күн ішінде</v>
      </c>
      <c r="P362" s="26" t="s">
        <v>59</v>
      </c>
      <c r="Q362" s="27" t="s">
        <v>375</v>
      </c>
      <c r="R362" s="26" t="str">
        <f>VLOOKUP(B362,[1]ПланКаз!A347:S3651,19,0)</f>
        <v>метр бойы</v>
      </c>
      <c r="S362" s="28">
        <v>500</v>
      </c>
      <c r="T362" s="28">
        <v>682</v>
      </c>
      <c r="U362" s="28">
        <v>341000</v>
      </c>
      <c r="V362" s="28">
        <v>381920</v>
      </c>
      <c r="W362" s="26" t="s">
        <v>69</v>
      </c>
      <c r="X362" s="26" t="s">
        <v>72</v>
      </c>
      <c r="Y362" s="26" t="s">
        <v>61</v>
      </c>
    </row>
    <row r="363" spans="2:25" x14ac:dyDescent="0.2">
      <c r="B363" s="26" t="s">
        <v>541</v>
      </c>
      <c r="C363" s="26" t="s">
        <v>55</v>
      </c>
      <c r="D363" s="26" t="s">
        <v>542</v>
      </c>
      <c r="E363" s="26" t="str">
        <f>VLOOKUP(D363,[1]ЕНС!A:E,2,FALSE)</f>
        <v>Кабель</v>
      </c>
      <c r="F363" s="26" t="str">
        <f>VLOOKUP(D363,[1]ЕНС!A:E,3,FALSE)</f>
        <v>марка АВВГ, 4*50 мм2, ГОСТ 31996-2012</v>
      </c>
      <c r="G363" s="26" t="s">
        <v>543</v>
      </c>
      <c r="H363" s="26" t="s">
        <v>10</v>
      </c>
      <c r="I363" s="26">
        <v>60</v>
      </c>
      <c r="J363" s="26">
        <v>631010000</v>
      </c>
      <c r="K363" s="26" t="str">
        <f>VLOOKUP(B363,[1]ПланКаз!A350:M3654,12,0)</f>
        <v>ҚР, ШҚО, Өскемен қ., Бажов көш., 10</v>
      </c>
      <c r="L363" s="26" t="str">
        <f>VLOOKUP(B363,[1]ПланКаз!A348:M3652,13,0)</f>
        <v>Қантар-Ақпан</v>
      </c>
      <c r="M363" s="26" t="str">
        <f>VLOOKUP(B363,[1]ПланКаз!A350:N3654,14,0)</f>
        <v>Шығыс-Қазақстан облысы, Өскемен қ.</v>
      </c>
      <c r="N363" s="26" t="s">
        <v>58</v>
      </c>
      <c r="O363" s="26" t="str">
        <f>VLOOKUP(B363,[1]ПланКаз!A349:P3653,16,0)</f>
        <v>Шартқа қол қойылған күннен бастап 50 күнтізбелік күн ішінде</v>
      </c>
      <c r="P363" s="26" t="s">
        <v>59</v>
      </c>
      <c r="Q363" s="27" t="s">
        <v>375</v>
      </c>
      <c r="R363" s="26" t="str">
        <f>VLOOKUP(B363,[1]ПланКаз!A348:S3652,19,0)</f>
        <v>метр бойы</v>
      </c>
      <c r="S363" s="28">
        <v>945</v>
      </c>
      <c r="T363" s="28">
        <v>1229</v>
      </c>
      <c r="U363" s="28" t="s">
        <v>61</v>
      </c>
      <c r="V363" s="28" t="s">
        <v>61</v>
      </c>
      <c r="W363" s="26" t="s">
        <v>69</v>
      </c>
      <c r="X363" s="26" t="s">
        <v>72</v>
      </c>
      <c r="Y363" s="26" t="s">
        <v>330</v>
      </c>
    </row>
    <row r="364" spans="2:25" x14ac:dyDescent="0.2">
      <c r="B364" s="26" t="s">
        <v>544</v>
      </c>
      <c r="C364" s="26" t="s">
        <v>55</v>
      </c>
      <c r="D364" s="26" t="s">
        <v>542</v>
      </c>
      <c r="E364" s="26" t="str">
        <f>VLOOKUP(D364,[1]ЕНС!A:E,2,FALSE)</f>
        <v>Кабель</v>
      </c>
      <c r="F364" s="26" t="str">
        <f>VLOOKUP(D364,[1]ЕНС!A:E,3,FALSE)</f>
        <v>марка АВВГ, 4*50 мм2, ГОСТ 31996-2012</v>
      </c>
      <c r="G364" s="26" t="s">
        <v>543</v>
      </c>
      <c r="H364" s="26" t="s">
        <v>10</v>
      </c>
      <c r="I364" s="26">
        <v>60</v>
      </c>
      <c r="J364" s="26">
        <v>631010000</v>
      </c>
      <c r="K364" s="26" t="str">
        <f>VLOOKUP(B364,[1]ПланКаз!A351:M3655,12,0)</f>
        <v>ҚР, ШҚО, Өскемен қ., Бажов көш., 10</v>
      </c>
      <c r="L364" s="26" t="str">
        <f>VLOOKUP(B364,[1]ПланКаз!A349:M3653,13,0)</f>
        <v>Қантар-Ақпан</v>
      </c>
      <c r="M364" s="26" t="str">
        <f>VLOOKUP(B364,[1]ПланКаз!A351:N3655,14,0)</f>
        <v>Шығыс-Қазақстан облысы, Өскемен қ.</v>
      </c>
      <c r="N364" s="26" t="s">
        <v>58</v>
      </c>
      <c r="O364" s="26" t="str">
        <f>VLOOKUP(B364,[1]ПланКаз!A350:P3654,16,0)</f>
        <v>Өтініш берген күннен бастап 50 күнтізбелік күн ішінде</v>
      </c>
      <c r="P364" s="26" t="s">
        <v>59</v>
      </c>
      <c r="Q364" s="27" t="s">
        <v>375</v>
      </c>
      <c r="R364" s="26" t="str">
        <f>VLOOKUP(B364,[1]ПланКаз!A349:S3653,19,0)</f>
        <v>метр бойы</v>
      </c>
      <c r="S364" s="28">
        <v>945</v>
      </c>
      <c r="T364" s="28">
        <v>1229</v>
      </c>
      <c r="U364" s="28">
        <v>1161405</v>
      </c>
      <c r="V364" s="28">
        <v>1300773.6000000001</v>
      </c>
      <c r="W364" s="26" t="s">
        <v>69</v>
      </c>
      <c r="X364" s="26" t="s">
        <v>72</v>
      </c>
      <c r="Y364" s="26" t="s">
        <v>61</v>
      </c>
    </row>
    <row r="365" spans="2:25" x14ac:dyDescent="0.2">
      <c r="B365" s="26" t="s">
        <v>545</v>
      </c>
      <c r="C365" s="26" t="s">
        <v>55</v>
      </c>
      <c r="D365" s="26" t="s">
        <v>546</v>
      </c>
      <c r="E365" s="26" t="str">
        <f>VLOOKUP(D365,[1]ЕНС!A:E,2,FALSE)</f>
        <v>Кабель</v>
      </c>
      <c r="F365" s="26" t="str">
        <f>VLOOKUP(D365,[1]ЕНС!A:E,3,FALSE)</f>
        <v>марка АВВГ, 4*95 мм2</v>
      </c>
      <c r="G365" s="26" t="s">
        <v>547</v>
      </c>
      <c r="H365" s="26" t="s">
        <v>10</v>
      </c>
      <c r="I365" s="26">
        <v>60</v>
      </c>
      <c r="J365" s="26">
        <v>631010000</v>
      </c>
      <c r="K365" s="26" t="str">
        <f>VLOOKUP(B365,[1]ПланКаз!A352:M3656,12,0)</f>
        <v>ҚР, ШҚО, Өскемен қ., Бажов көш., 10</v>
      </c>
      <c r="L365" s="26" t="str">
        <f>VLOOKUP(B365,[1]ПланКаз!A350:M3654,13,0)</f>
        <v>Қантар-Ақпан</v>
      </c>
      <c r="M365" s="26" t="str">
        <f>VLOOKUP(B365,[1]ПланКаз!A352:N3656,14,0)</f>
        <v>Шығыс-Қазақстан облысы, Өскемен қ.</v>
      </c>
      <c r="N365" s="26" t="s">
        <v>58</v>
      </c>
      <c r="O365" s="26" t="str">
        <f>VLOOKUP(B365,[1]ПланКаз!A351:P3655,16,0)</f>
        <v>Шартқа қол қойылған күннен бастап 50 күнтізбелік күн ішінде</v>
      </c>
      <c r="P365" s="26" t="s">
        <v>59</v>
      </c>
      <c r="Q365" s="27" t="s">
        <v>375</v>
      </c>
      <c r="R365" s="26" t="str">
        <f>VLOOKUP(B365,[1]ПланКаз!A350:S3654,19,0)</f>
        <v>метр бойы</v>
      </c>
      <c r="S365" s="28">
        <v>55</v>
      </c>
      <c r="T365" s="28">
        <v>2031</v>
      </c>
      <c r="U365" s="28" t="s">
        <v>61</v>
      </c>
      <c r="V365" s="28" t="s">
        <v>61</v>
      </c>
      <c r="W365" s="26" t="s">
        <v>69</v>
      </c>
      <c r="X365" s="26" t="s">
        <v>72</v>
      </c>
      <c r="Y365" s="26" t="s">
        <v>330</v>
      </c>
    </row>
    <row r="366" spans="2:25" x14ac:dyDescent="0.2">
      <c r="B366" s="26" t="s">
        <v>548</v>
      </c>
      <c r="C366" s="26" t="s">
        <v>55</v>
      </c>
      <c r="D366" s="26" t="s">
        <v>546</v>
      </c>
      <c r="E366" s="26" t="str">
        <f>VLOOKUP(D366,[1]ЕНС!A:E,2,FALSE)</f>
        <v>Кабель</v>
      </c>
      <c r="F366" s="26" t="str">
        <f>VLOOKUP(D366,[1]ЕНС!A:E,3,FALSE)</f>
        <v>марка АВВГ, 4*95 мм2</v>
      </c>
      <c r="G366" s="26" t="s">
        <v>547</v>
      </c>
      <c r="H366" s="26" t="s">
        <v>10</v>
      </c>
      <c r="I366" s="26">
        <v>60</v>
      </c>
      <c r="J366" s="26">
        <v>631010000</v>
      </c>
      <c r="K366" s="26" t="str">
        <f>VLOOKUP(B366,[1]ПланКаз!A353:M3657,12,0)</f>
        <v>ҚР, ШҚО, Өскемен қ., Бажов көш., 10</v>
      </c>
      <c r="L366" s="26" t="str">
        <f>VLOOKUP(B366,[1]ПланКаз!A351:M3655,13,0)</f>
        <v>Қантар-Ақпан</v>
      </c>
      <c r="M366" s="26" t="str">
        <f>VLOOKUP(B366,[1]ПланКаз!A353:N3657,14,0)</f>
        <v>Шығыс-Қазақстан облысы, Өскемен қ.</v>
      </c>
      <c r="N366" s="26" t="s">
        <v>58</v>
      </c>
      <c r="O366" s="26" t="str">
        <f>VLOOKUP(B366,[1]ПланКаз!A352:P3656,16,0)</f>
        <v>Өтініш берген күннен бастап 50 күнтізбелік күн ішінде</v>
      </c>
      <c r="P366" s="26" t="s">
        <v>59</v>
      </c>
      <c r="Q366" s="27" t="s">
        <v>375</v>
      </c>
      <c r="R366" s="26" t="str">
        <f>VLOOKUP(B366,[1]ПланКаз!A351:S3655,19,0)</f>
        <v>метр бойы</v>
      </c>
      <c r="S366" s="28">
        <v>55</v>
      </c>
      <c r="T366" s="28">
        <v>2031</v>
      </c>
      <c r="U366" s="28">
        <v>111705</v>
      </c>
      <c r="V366" s="28">
        <v>125109.6</v>
      </c>
      <c r="W366" s="26" t="s">
        <v>69</v>
      </c>
      <c r="X366" s="26" t="s">
        <v>72</v>
      </c>
      <c r="Y366" s="26" t="s">
        <v>61</v>
      </c>
    </row>
    <row r="367" spans="2:25" x14ac:dyDescent="0.2">
      <c r="B367" s="26" t="s">
        <v>549</v>
      </c>
      <c r="C367" s="26" t="s">
        <v>55</v>
      </c>
      <c r="D367" s="26" t="s">
        <v>550</v>
      </c>
      <c r="E367" s="26" t="str">
        <f>VLOOKUP(D367,[1]ЕНС!A:E,2,FALSE)</f>
        <v>Кабель</v>
      </c>
      <c r="F367" s="26" t="str">
        <f>VLOOKUP(D367,[1]ЕНС!A:E,3,FALSE)</f>
        <v>марка ВВГ, 2*2,5 мм2</v>
      </c>
      <c r="G367" s="26" t="s">
        <v>551</v>
      </c>
      <c r="H367" s="26" t="s">
        <v>10</v>
      </c>
      <c r="I367" s="26">
        <v>60</v>
      </c>
      <c r="J367" s="26">
        <v>631010000</v>
      </c>
      <c r="K367" s="26" t="str">
        <f>VLOOKUP(B367,[1]ПланКаз!A354:M3658,12,0)</f>
        <v>ҚР, ШҚО, Өскемен қ., Бажов көш., 10</v>
      </c>
      <c r="L367" s="26" t="str">
        <f>VLOOKUP(B367,[1]ПланКаз!A352:M3656,13,0)</f>
        <v>Қантар-Ақпан</v>
      </c>
      <c r="M367" s="26" t="str">
        <f>VLOOKUP(B367,[1]ПланКаз!A354:N3658,14,0)</f>
        <v>Шығыс-Қазақстан облысы, Өскемен қ.</v>
      </c>
      <c r="N367" s="26" t="s">
        <v>58</v>
      </c>
      <c r="O367" s="26" t="str">
        <f>VLOOKUP(B367,[1]ПланКаз!A353:P3657,16,0)</f>
        <v>Шартқа қол қойылған күннен бастап 50 күнтізбелік күн ішінде</v>
      </c>
      <c r="P367" s="26" t="s">
        <v>59</v>
      </c>
      <c r="Q367" s="27" t="s">
        <v>375</v>
      </c>
      <c r="R367" s="26" t="str">
        <f>VLOOKUP(B367,[1]ПланКаз!A352:S3656,19,0)</f>
        <v>метр бойы</v>
      </c>
      <c r="S367" s="28">
        <v>140</v>
      </c>
      <c r="T367" s="28">
        <v>257</v>
      </c>
      <c r="U367" s="28" t="s">
        <v>61</v>
      </c>
      <c r="V367" s="28" t="s">
        <v>61</v>
      </c>
      <c r="W367" s="26" t="s">
        <v>69</v>
      </c>
      <c r="X367" s="26" t="s">
        <v>72</v>
      </c>
      <c r="Y367" s="26" t="s">
        <v>330</v>
      </c>
    </row>
    <row r="368" spans="2:25" x14ac:dyDescent="0.2">
      <c r="B368" s="26" t="s">
        <v>552</v>
      </c>
      <c r="C368" s="26" t="s">
        <v>55</v>
      </c>
      <c r="D368" s="26" t="s">
        <v>550</v>
      </c>
      <c r="E368" s="26" t="str">
        <f>VLOOKUP(D368,[1]ЕНС!A:E,2,FALSE)</f>
        <v>Кабель</v>
      </c>
      <c r="F368" s="26" t="str">
        <f>VLOOKUP(D368,[1]ЕНС!A:E,3,FALSE)</f>
        <v>марка ВВГ, 2*2,5 мм2</v>
      </c>
      <c r="G368" s="26" t="s">
        <v>551</v>
      </c>
      <c r="H368" s="26" t="s">
        <v>10</v>
      </c>
      <c r="I368" s="26">
        <v>60</v>
      </c>
      <c r="J368" s="26">
        <v>631010000</v>
      </c>
      <c r="K368" s="26" t="str">
        <f>VLOOKUP(B368,[1]ПланКаз!A355:M3659,12,0)</f>
        <v>ҚР, ШҚО, Өскемен қ., Бажов көш., 10</v>
      </c>
      <c r="L368" s="26" t="str">
        <f>VLOOKUP(B368,[1]ПланКаз!A353:M3657,13,0)</f>
        <v>Қантар-Ақпан</v>
      </c>
      <c r="M368" s="26" t="str">
        <f>VLOOKUP(B368,[1]ПланКаз!A355:N3659,14,0)</f>
        <v>Шығыс-Қазақстан облысы, Өскемен қ.</v>
      </c>
      <c r="N368" s="26" t="s">
        <v>58</v>
      </c>
      <c r="O368" s="26" t="str">
        <f>VLOOKUP(B368,[1]ПланКаз!A354:P3658,16,0)</f>
        <v>Өтініш берген күннен бастап 50 күнтізбелік күн ішінде</v>
      </c>
      <c r="P368" s="26" t="s">
        <v>59</v>
      </c>
      <c r="Q368" s="27" t="s">
        <v>375</v>
      </c>
      <c r="R368" s="26" t="str">
        <f>VLOOKUP(B368,[1]ПланКаз!A353:S3657,19,0)</f>
        <v>метр бойы</v>
      </c>
      <c r="S368" s="28">
        <v>140</v>
      </c>
      <c r="T368" s="28">
        <v>257</v>
      </c>
      <c r="U368" s="28">
        <v>35980</v>
      </c>
      <c r="V368" s="28">
        <v>40297.599999999999</v>
      </c>
      <c r="W368" s="26" t="s">
        <v>69</v>
      </c>
      <c r="X368" s="26" t="s">
        <v>72</v>
      </c>
      <c r="Y368" s="26" t="s">
        <v>61</v>
      </c>
    </row>
    <row r="369" spans="2:25" x14ac:dyDescent="0.2">
      <c r="B369" s="26" t="s">
        <v>553</v>
      </c>
      <c r="C369" s="26" t="s">
        <v>55</v>
      </c>
      <c r="D369" s="26" t="s">
        <v>554</v>
      </c>
      <c r="E369" s="26" t="str">
        <f>VLOOKUP(D369,[1]ЕНС!A:E,2,FALSE)</f>
        <v>Кабель</v>
      </c>
      <c r="F369" s="26" t="str">
        <f>VLOOKUP(D369,[1]ЕНС!A:E,3,FALSE)</f>
        <v>марка ВВГ, 3*1,5 мм2</v>
      </c>
      <c r="G369" s="26" t="s">
        <v>555</v>
      </c>
      <c r="H369" s="26" t="s">
        <v>10</v>
      </c>
      <c r="I369" s="26">
        <v>60</v>
      </c>
      <c r="J369" s="26">
        <v>631010000</v>
      </c>
      <c r="K369" s="26" t="str">
        <f>VLOOKUP(B369,[1]ПланКаз!A356:M3660,12,0)</f>
        <v>ҚР, ШҚО, Өскемен қ., Бажов көш., 10</v>
      </c>
      <c r="L369" s="26" t="str">
        <f>VLOOKUP(B369,[1]ПланКаз!A354:M3658,13,0)</f>
        <v>Қантар-Ақпан</v>
      </c>
      <c r="M369" s="26" t="str">
        <f>VLOOKUP(B369,[1]ПланКаз!A356:N3660,14,0)</f>
        <v>Шығыс-Қазақстан облысы, Өскемен қ.</v>
      </c>
      <c r="N369" s="26" t="s">
        <v>58</v>
      </c>
      <c r="O369" s="26" t="str">
        <f>VLOOKUP(B369,[1]ПланКаз!A355:P3659,16,0)</f>
        <v>Шартқа қол қойылған күннен бастап 50 күнтізбелік күн ішінде</v>
      </c>
      <c r="P369" s="26" t="s">
        <v>59</v>
      </c>
      <c r="Q369" s="27" t="s">
        <v>375</v>
      </c>
      <c r="R369" s="26" t="str">
        <f>VLOOKUP(B369,[1]ПланКаз!A354:S3658,19,0)</f>
        <v>метр бойы</v>
      </c>
      <c r="S369" s="28">
        <v>900</v>
      </c>
      <c r="T369" s="28">
        <v>240</v>
      </c>
      <c r="U369" s="28" t="s">
        <v>61</v>
      </c>
      <c r="V369" s="28" t="s">
        <v>61</v>
      </c>
      <c r="W369" s="26" t="s">
        <v>69</v>
      </c>
      <c r="X369" s="26" t="s">
        <v>72</v>
      </c>
      <c r="Y369" s="26" t="s">
        <v>330</v>
      </c>
    </row>
    <row r="370" spans="2:25" x14ac:dyDescent="0.2">
      <c r="B370" s="26" t="s">
        <v>556</v>
      </c>
      <c r="C370" s="26" t="s">
        <v>55</v>
      </c>
      <c r="D370" s="26" t="s">
        <v>554</v>
      </c>
      <c r="E370" s="26" t="str">
        <f>VLOOKUP(D370,[1]ЕНС!A:E,2,FALSE)</f>
        <v>Кабель</v>
      </c>
      <c r="F370" s="26" t="str">
        <f>VLOOKUP(D370,[1]ЕНС!A:E,3,FALSE)</f>
        <v>марка ВВГ, 3*1,5 мм2</v>
      </c>
      <c r="G370" s="26" t="s">
        <v>555</v>
      </c>
      <c r="H370" s="26" t="s">
        <v>10</v>
      </c>
      <c r="I370" s="26">
        <v>60</v>
      </c>
      <c r="J370" s="26">
        <v>631010000</v>
      </c>
      <c r="K370" s="26" t="str">
        <f>VLOOKUP(B370,[1]ПланКаз!A357:M3661,12,0)</f>
        <v>ҚР, ШҚО, Өскемен қ., Бажов көш., 10</v>
      </c>
      <c r="L370" s="26" t="str">
        <f>VLOOKUP(B370,[1]ПланКаз!A355:M3659,13,0)</f>
        <v>Қантар-Ақпан</v>
      </c>
      <c r="M370" s="26" t="str">
        <f>VLOOKUP(B370,[1]ПланКаз!A357:N3661,14,0)</f>
        <v>Шығыс-Қазақстан облысы, Өскемен қ.</v>
      </c>
      <c r="N370" s="26" t="s">
        <v>58</v>
      </c>
      <c r="O370" s="26" t="str">
        <f>VLOOKUP(B370,[1]ПланКаз!A356:P3660,16,0)</f>
        <v>Өтініш берген күннен бастап 50 күнтізбелік күн ішінде</v>
      </c>
      <c r="P370" s="26" t="s">
        <v>59</v>
      </c>
      <c r="Q370" s="27" t="s">
        <v>375</v>
      </c>
      <c r="R370" s="26" t="str">
        <f>VLOOKUP(B370,[1]ПланКаз!A355:S3659,19,0)</f>
        <v>метр бойы</v>
      </c>
      <c r="S370" s="28">
        <v>900</v>
      </c>
      <c r="T370" s="28">
        <v>240</v>
      </c>
      <c r="U370" s="28">
        <v>216000</v>
      </c>
      <c r="V370" s="28">
        <v>241920</v>
      </c>
      <c r="W370" s="26" t="s">
        <v>69</v>
      </c>
      <c r="X370" s="26" t="s">
        <v>72</v>
      </c>
      <c r="Y370" s="26" t="s">
        <v>61</v>
      </c>
    </row>
    <row r="371" spans="2:25" x14ac:dyDescent="0.2">
      <c r="B371" s="26" t="s">
        <v>557</v>
      </c>
      <c r="C371" s="26" t="s">
        <v>55</v>
      </c>
      <c r="D371" s="26" t="s">
        <v>558</v>
      </c>
      <c r="E371" s="26" t="str">
        <f>VLOOKUP(D371,[1]ЕНС!A:E,2,FALSE)</f>
        <v>Кабель</v>
      </c>
      <c r="F371" s="26" t="str">
        <f>VLOOKUP(D371,[1]ЕНС!A:E,3,FALSE)</f>
        <v>марка ВВГ, 3*2,5 мм2</v>
      </c>
      <c r="G371" s="26" t="s">
        <v>559</v>
      </c>
      <c r="H371" s="26" t="s">
        <v>10</v>
      </c>
      <c r="I371" s="26">
        <v>60</v>
      </c>
      <c r="J371" s="26">
        <v>631010000</v>
      </c>
      <c r="K371" s="26" t="str">
        <f>VLOOKUP(B371,[1]ПланКаз!A358:M3662,12,0)</f>
        <v>ҚР, ШҚО, Өскемен қ., Бажов көш., 10</v>
      </c>
      <c r="L371" s="26" t="str">
        <f>VLOOKUP(B371,[1]ПланКаз!A356:M3660,13,0)</f>
        <v>Қантар-Ақпан</v>
      </c>
      <c r="M371" s="26" t="str">
        <f>VLOOKUP(B371,[1]ПланКаз!A358:N3662,14,0)</f>
        <v>Шығыс-Қазақстан облысы, Өскемен қ.</v>
      </c>
      <c r="N371" s="26" t="s">
        <v>58</v>
      </c>
      <c r="O371" s="26" t="str">
        <f>VLOOKUP(B371,[1]ПланКаз!A357:P3661,16,0)</f>
        <v>Шартқа қол қойылған күннен бастап 50 күнтізбелік күн ішінде</v>
      </c>
      <c r="P371" s="26" t="s">
        <v>59</v>
      </c>
      <c r="Q371" s="27" t="s">
        <v>375</v>
      </c>
      <c r="R371" s="26" t="str">
        <f>VLOOKUP(B371,[1]ПланКаз!A356:S3660,19,0)</f>
        <v>метр бойы</v>
      </c>
      <c r="S371" s="28">
        <v>218</v>
      </c>
      <c r="T371" s="28">
        <v>362</v>
      </c>
      <c r="U371" s="28" t="s">
        <v>61</v>
      </c>
      <c r="V371" s="28" t="s">
        <v>61</v>
      </c>
      <c r="W371" s="26" t="s">
        <v>69</v>
      </c>
      <c r="X371" s="26" t="s">
        <v>72</v>
      </c>
      <c r="Y371" s="26" t="s">
        <v>330</v>
      </c>
    </row>
    <row r="372" spans="2:25" x14ac:dyDescent="0.2">
      <c r="B372" s="26" t="s">
        <v>560</v>
      </c>
      <c r="C372" s="26" t="s">
        <v>55</v>
      </c>
      <c r="D372" s="26" t="s">
        <v>558</v>
      </c>
      <c r="E372" s="26" t="str">
        <f>VLOOKUP(D372,[1]ЕНС!A:E,2,FALSE)</f>
        <v>Кабель</v>
      </c>
      <c r="F372" s="26" t="str">
        <f>VLOOKUP(D372,[1]ЕНС!A:E,3,FALSE)</f>
        <v>марка ВВГ, 3*2,5 мм2</v>
      </c>
      <c r="G372" s="26" t="s">
        <v>559</v>
      </c>
      <c r="H372" s="26" t="s">
        <v>10</v>
      </c>
      <c r="I372" s="26">
        <v>60</v>
      </c>
      <c r="J372" s="26">
        <v>631010000</v>
      </c>
      <c r="K372" s="26" t="str">
        <f>VLOOKUP(B372,[1]ПланКаз!A359:M3663,12,0)</f>
        <v>ҚР, ШҚО, Өскемен қ., Бажов көш., 10</v>
      </c>
      <c r="L372" s="26" t="str">
        <f>VLOOKUP(B372,[1]ПланКаз!A357:M3661,13,0)</f>
        <v>Қантар-Ақпан</v>
      </c>
      <c r="M372" s="26" t="str">
        <f>VLOOKUP(B372,[1]ПланКаз!A359:N3663,14,0)</f>
        <v>Шығыс-Қазақстан облысы, Өскемен қ.</v>
      </c>
      <c r="N372" s="26" t="s">
        <v>58</v>
      </c>
      <c r="O372" s="26" t="str">
        <f>VLOOKUP(B372,[1]ПланКаз!A358:P3662,16,0)</f>
        <v>Өтініш берген күннен бастап 50 күнтізбелік күн ішінде</v>
      </c>
      <c r="P372" s="26" t="s">
        <v>59</v>
      </c>
      <c r="Q372" s="27" t="s">
        <v>375</v>
      </c>
      <c r="R372" s="26" t="str">
        <f>VLOOKUP(B372,[1]ПланКаз!A357:S3661,19,0)</f>
        <v>метр бойы</v>
      </c>
      <c r="S372" s="28">
        <v>218</v>
      </c>
      <c r="T372" s="28">
        <v>362</v>
      </c>
      <c r="U372" s="28">
        <v>78916</v>
      </c>
      <c r="V372" s="28">
        <v>88385.919999999998</v>
      </c>
      <c r="W372" s="26" t="s">
        <v>69</v>
      </c>
      <c r="X372" s="26" t="s">
        <v>72</v>
      </c>
      <c r="Y372" s="26" t="s">
        <v>61</v>
      </c>
    </row>
    <row r="373" spans="2:25" x14ac:dyDescent="0.2">
      <c r="B373" s="26" t="s">
        <v>561</v>
      </c>
      <c r="C373" s="26" t="s">
        <v>55</v>
      </c>
      <c r="D373" s="26" t="s">
        <v>562</v>
      </c>
      <c r="E373" s="26" t="str">
        <f>VLOOKUP(D373,[1]ЕНС!A:E,2,FALSE)</f>
        <v>Кабель</v>
      </c>
      <c r="F373" s="26" t="str">
        <f>VLOOKUP(D373,[1]ЕНС!A:E,3,FALSE)</f>
        <v>марка ВВГ, 4*2,5 мм2</v>
      </c>
      <c r="G373" s="26" t="s">
        <v>563</v>
      </c>
      <c r="H373" s="26" t="s">
        <v>10</v>
      </c>
      <c r="I373" s="26">
        <v>60</v>
      </c>
      <c r="J373" s="26">
        <v>631010000</v>
      </c>
      <c r="K373" s="26" t="str">
        <f>VLOOKUP(B373,[1]ПланКаз!A360:M3664,12,0)</f>
        <v>ҚР, ШҚО, Өскемен қ., Бажов көш., 10</v>
      </c>
      <c r="L373" s="26" t="str">
        <f>VLOOKUP(B373,[1]ПланКаз!A358:M3662,13,0)</f>
        <v>Қантар-Ақпан</v>
      </c>
      <c r="M373" s="26" t="str">
        <f>VLOOKUP(B373,[1]ПланКаз!A360:N3664,14,0)</f>
        <v>Шығыс-Қазақстан облысы, Өскемен қ.</v>
      </c>
      <c r="N373" s="26" t="s">
        <v>58</v>
      </c>
      <c r="O373" s="26" t="str">
        <f>VLOOKUP(B373,[1]ПланКаз!A359:P3663,16,0)</f>
        <v>Шартқа қол қойылған күннен бастап 50 күнтізбелік күн ішінде</v>
      </c>
      <c r="P373" s="26" t="s">
        <v>59</v>
      </c>
      <c r="Q373" s="27" t="s">
        <v>412</v>
      </c>
      <c r="R373" s="26" t="str">
        <f>VLOOKUP(B373,[1]ПланКаз!A358:S3662,19,0)</f>
        <v>метр бойы</v>
      </c>
      <c r="S373" s="28">
        <v>50</v>
      </c>
      <c r="T373" s="28">
        <v>334</v>
      </c>
      <c r="U373" s="28" t="s">
        <v>61</v>
      </c>
      <c r="V373" s="28" t="s">
        <v>61</v>
      </c>
      <c r="W373" s="26" t="s">
        <v>69</v>
      </c>
      <c r="X373" s="26" t="s">
        <v>72</v>
      </c>
      <c r="Y373" s="26" t="s">
        <v>330</v>
      </c>
    </row>
    <row r="374" spans="2:25" x14ac:dyDescent="0.2">
      <c r="B374" s="26" t="s">
        <v>564</v>
      </c>
      <c r="C374" s="26" t="s">
        <v>55</v>
      </c>
      <c r="D374" s="26" t="s">
        <v>562</v>
      </c>
      <c r="E374" s="26" t="str">
        <f>VLOOKUP(D374,[1]ЕНС!A:E,2,FALSE)</f>
        <v>Кабель</v>
      </c>
      <c r="F374" s="26" t="str">
        <f>VLOOKUP(D374,[1]ЕНС!A:E,3,FALSE)</f>
        <v>марка ВВГ, 4*2,5 мм2</v>
      </c>
      <c r="G374" s="26" t="s">
        <v>563</v>
      </c>
      <c r="H374" s="26" t="s">
        <v>10</v>
      </c>
      <c r="I374" s="26">
        <v>60</v>
      </c>
      <c r="J374" s="26">
        <v>631010000</v>
      </c>
      <c r="K374" s="26" t="str">
        <f>VLOOKUP(B374,[1]ПланКаз!A361:M3665,12,0)</f>
        <v>ҚР, ШҚО, Өскемен қ., Бажов көш., 10</v>
      </c>
      <c r="L374" s="26" t="str">
        <f>VLOOKUP(B374,[1]ПланКаз!A359:M3663,13,0)</f>
        <v>Қантар-Ақпан</v>
      </c>
      <c r="M374" s="26" t="str">
        <f>VLOOKUP(B374,[1]ПланКаз!A361:N3665,14,0)</f>
        <v>Шығыс-Қазақстан облысы, Өскемен қ.</v>
      </c>
      <c r="N374" s="26" t="s">
        <v>58</v>
      </c>
      <c r="O374" s="26" t="str">
        <f>VLOOKUP(B374,[1]ПланКаз!A360:P3664,16,0)</f>
        <v>Өтініш берген күннен бастап 50 күнтізбелік күн ішінде</v>
      </c>
      <c r="P374" s="26" t="s">
        <v>59</v>
      </c>
      <c r="Q374" s="27" t="s">
        <v>412</v>
      </c>
      <c r="R374" s="26" t="str">
        <f>VLOOKUP(B374,[1]ПланКаз!A359:S3663,19,0)</f>
        <v>метр бойы</v>
      </c>
      <c r="S374" s="28">
        <v>50</v>
      </c>
      <c r="T374" s="28">
        <v>334</v>
      </c>
      <c r="U374" s="28">
        <v>16700</v>
      </c>
      <c r="V374" s="28">
        <v>18704</v>
      </c>
      <c r="W374" s="26" t="s">
        <v>69</v>
      </c>
      <c r="X374" s="26" t="s">
        <v>72</v>
      </c>
      <c r="Y374" s="26" t="s">
        <v>61</v>
      </c>
    </row>
    <row r="375" spans="2:25" x14ac:dyDescent="0.2">
      <c r="B375" s="26" t="s">
        <v>565</v>
      </c>
      <c r="C375" s="26" t="s">
        <v>55</v>
      </c>
      <c r="D375" s="26" t="s">
        <v>566</v>
      </c>
      <c r="E375" s="26" t="str">
        <f>VLOOKUP(D375,[1]ЕНС!A:E,2,FALSE)</f>
        <v>Кабель</v>
      </c>
      <c r="F375" s="26" t="str">
        <f>VLOOKUP(D375,[1]ЕНС!A:E,3,FALSE)</f>
        <v>марка КВВГ, 7*1,5 мм2</v>
      </c>
      <c r="G375" s="26" t="s">
        <v>567</v>
      </c>
      <c r="H375" s="26" t="s">
        <v>10</v>
      </c>
      <c r="I375" s="26">
        <v>60</v>
      </c>
      <c r="J375" s="26">
        <v>631010000</v>
      </c>
      <c r="K375" s="26" t="str">
        <f>VLOOKUP(B375,[1]ПланКаз!A362:M3666,12,0)</f>
        <v>ҚР, ШҚО, Өскемен қ., Бажов көш., 10</v>
      </c>
      <c r="L375" s="26" t="str">
        <f>VLOOKUP(B375,[1]ПланКаз!A360:M3664,13,0)</f>
        <v>Қантар-Ақпан</v>
      </c>
      <c r="M375" s="26" t="str">
        <f>VLOOKUP(B375,[1]ПланКаз!A362:N3666,14,0)</f>
        <v>Шығыс-Қазақстан облысы, Өскемен қ.</v>
      </c>
      <c r="N375" s="26" t="s">
        <v>58</v>
      </c>
      <c r="O375" s="26" t="str">
        <f>VLOOKUP(B375,[1]ПланКаз!A361:P3665,16,0)</f>
        <v>Шартқа қол қойылған күннен бастап 50 күнтізбелік күн ішінде</v>
      </c>
      <c r="P375" s="26" t="s">
        <v>59</v>
      </c>
      <c r="Q375" s="27" t="s">
        <v>375</v>
      </c>
      <c r="R375" s="26" t="str">
        <f>VLOOKUP(B375,[1]ПланКаз!A360:S3664,19,0)</f>
        <v>метр бойы</v>
      </c>
      <c r="S375" s="28">
        <v>550</v>
      </c>
      <c r="T375" s="28">
        <v>491</v>
      </c>
      <c r="U375" s="28" t="s">
        <v>61</v>
      </c>
      <c r="V375" s="28" t="s">
        <v>61</v>
      </c>
      <c r="W375" s="26" t="s">
        <v>69</v>
      </c>
      <c r="X375" s="26" t="s">
        <v>72</v>
      </c>
      <c r="Y375" s="26" t="s">
        <v>330</v>
      </c>
    </row>
    <row r="376" spans="2:25" x14ac:dyDescent="0.2">
      <c r="B376" s="26" t="s">
        <v>568</v>
      </c>
      <c r="C376" s="26" t="s">
        <v>55</v>
      </c>
      <c r="D376" s="26" t="s">
        <v>566</v>
      </c>
      <c r="E376" s="26" t="str">
        <f>VLOOKUP(D376,[1]ЕНС!A:E,2,FALSE)</f>
        <v>Кабель</v>
      </c>
      <c r="F376" s="26" t="str">
        <f>VLOOKUP(D376,[1]ЕНС!A:E,3,FALSE)</f>
        <v>марка КВВГ, 7*1,5 мм2</v>
      </c>
      <c r="G376" s="26" t="s">
        <v>567</v>
      </c>
      <c r="H376" s="26" t="s">
        <v>10</v>
      </c>
      <c r="I376" s="26">
        <v>60</v>
      </c>
      <c r="J376" s="26">
        <v>631010000</v>
      </c>
      <c r="K376" s="26" t="str">
        <f>VLOOKUP(B376,[1]ПланКаз!A363:M3667,12,0)</f>
        <v>ҚР, ШҚО, Өскемен қ., Бажов көш., 10</v>
      </c>
      <c r="L376" s="26" t="str">
        <f>VLOOKUP(B376,[1]ПланКаз!A361:M3665,13,0)</f>
        <v>Қантар-Ақпан</v>
      </c>
      <c r="M376" s="26" t="str">
        <f>VLOOKUP(B376,[1]ПланКаз!A363:N3667,14,0)</f>
        <v>Шығыс-Қазақстан облысы, Өскемен қ.</v>
      </c>
      <c r="N376" s="26" t="s">
        <v>58</v>
      </c>
      <c r="O376" s="26" t="str">
        <f>VLOOKUP(B376,[1]ПланКаз!A362:P3666,16,0)</f>
        <v>Өтініш берген күннен бастап 50 күнтізбелік күн ішінде</v>
      </c>
      <c r="P376" s="26" t="s">
        <v>59</v>
      </c>
      <c r="Q376" s="27" t="s">
        <v>375</v>
      </c>
      <c r="R376" s="26" t="str">
        <f>VLOOKUP(B376,[1]ПланКаз!A361:S3665,19,0)</f>
        <v>метр бойы</v>
      </c>
      <c r="S376" s="28">
        <v>550</v>
      </c>
      <c r="T376" s="28">
        <v>491</v>
      </c>
      <c r="U376" s="28">
        <v>270050</v>
      </c>
      <c r="V376" s="28">
        <v>302456</v>
      </c>
      <c r="W376" s="26" t="s">
        <v>69</v>
      </c>
      <c r="X376" s="26" t="s">
        <v>72</v>
      </c>
      <c r="Y376" s="26" t="s">
        <v>61</v>
      </c>
    </row>
    <row r="377" spans="2:25" x14ac:dyDescent="0.2">
      <c r="B377" s="26" t="s">
        <v>569</v>
      </c>
      <c r="C377" s="26" t="s">
        <v>55</v>
      </c>
      <c r="D377" s="26" t="s">
        <v>570</v>
      </c>
      <c r="E377" s="26" t="str">
        <f>VLOOKUP(D377,[1]ЕНС!A:E,2,FALSE)</f>
        <v>Кабель</v>
      </c>
      <c r="F377" s="26" t="str">
        <f>VLOOKUP(D377,[1]ЕНС!A:E,3,FALSE)</f>
        <v>марка КВВГ, 10*1,5 мм2</v>
      </c>
      <c r="G377" s="26" t="s">
        <v>571</v>
      </c>
      <c r="H377" s="26" t="s">
        <v>10</v>
      </c>
      <c r="I377" s="26">
        <v>60</v>
      </c>
      <c r="J377" s="26">
        <v>631010000</v>
      </c>
      <c r="K377" s="26" t="str">
        <f>VLOOKUP(B377,[1]ПланКаз!A364:M3668,12,0)</f>
        <v>ҚР, ШҚО, Өскемен қ., Бажов көш., 10</v>
      </c>
      <c r="L377" s="26" t="str">
        <f>VLOOKUP(B377,[1]ПланКаз!A362:M3666,13,0)</f>
        <v>Қантар-Ақпан</v>
      </c>
      <c r="M377" s="26" t="str">
        <f>VLOOKUP(B377,[1]ПланКаз!A364:N3668,14,0)</f>
        <v>Шығыс-Қазақстан облысы, Өскемен қ.</v>
      </c>
      <c r="N377" s="26" t="s">
        <v>58</v>
      </c>
      <c r="O377" s="26" t="str">
        <f>VLOOKUP(B377,[1]ПланКаз!A363:P3667,16,0)</f>
        <v>Шартқа қол қойылған күннен бастап 50 күнтізбелік күн ішінде</v>
      </c>
      <c r="P377" s="26" t="s">
        <v>59</v>
      </c>
      <c r="Q377" s="27" t="s">
        <v>375</v>
      </c>
      <c r="R377" s="26" t="str">
        <f>VLOOKUP(B377,[1]ПланКаз!A362:S3666,19,0)</f>
        <v>метр бойы</v>
      </c>
      <c r="S377" s="28">
        <v>200</v>
      </c>
      <c r="T377" s="28">
        <v>435</v>
      </c>
      <c r="U377" s="28" t="s">
        <v>61</v>
      </c>
      <c r="V377" s="28" t="s">
        <v>61</v>
      </c>
      <c r="W377" s="26" t="s">
        <v>69</v>
      </c>
      <c r="X377" s="26" t="s">
        <v>72</v>
      </c>
      <c r="Y377" s="26" t="s">
        <v>330</v>
      </c>
    </row>
    <row r="378" spans="2:25" x14ac:dyDescent="0.2">
      <c r="B378" s="26" t="s">
        <v>572</v>
      </c>
      <c r="C378" s="26" t="s">
        <v>55</v>
      </c>
      <c r="D378" s="26" t="s">
        <v>570</v>
      </c>
      <c r="E378" s="26" t="str">
        <f>VLOOKUP(D378,[1]ЕНС!A:E,2,FALSE)</f>
        <v>Кабель</v>
      </c>
      <c r="F378" s="26" t="str">
        <f>VLOOKUP(D378,[1]ЕНС!A:E,3,FALSE)</f>
        <v>марка КВВГ, 10*1,5 мм2</v>
      </c>
      <c r="G378" s="26" t="s">
        <v>571</v>
      </c>
      <c r="H378" s="26" t="s">
        <v>10</v>
      </c>
      <c r="I378" s="26">
        <v>60</v>
      </c>
      <c r="J378" s="26">
        <v>631010000</v>
      </c>
      <c r="K378" s="26" t="str">
        <f>VLOOKUP(B378,[1]ПланКаз!A365:M3669,12,0)</f>
        <v>ҚР, ШҚО, Өскемен қ., Бажов көш., 10</v>
      </c>
      <c r="L378" s="26" t="str">
        <f>VLOOKUP(B378,[1]ПланКаз!A363:M3667,13,0)</f>
        <v>Қантар-Ақпан</v>
      </c>
      <c r="M378" s="26" t="str">
        <f>VLOOKUP(B378,[1]ПланКаз!A365:N3669,14,0)</f>
        <v>Шығыс-Қазақстан облысы, Өскемен қ.</v>
      </c>
      <c r="N378" s="26" t="s">
        <v>58</v>
      </c>
      <c r="O378" s="26" t="str">
        <f>VLOOKUP(B378,[1]ПланКаз!A364:P3668,16,0)</f>
        <v>Өтініш берген күннен бастап 50 күнтізбелік күн ішінде</v>
      </c>
      <c r="P378" s="26" t="s">
        <v>59</v>
      </c>
      <c r="Q378" s="27" t="s">
        <v>375</v>
      </c>
      <c r="R378" s="26" t="str">
        <f>VLOOKUP(B378,[1]ПланКаз!A363:S3667,19,0)</f>
        <v>метр бойы</v>
      </c>
      <c r="S378" s="28">
        <v>200</v>
      </c>
      <c r="T378" s="28">
        <v>435</v>
      </c>
      <c r="U378" s="28">
        <v>87000</v>
      </c>
      <c r="V378" s="28">
        <v>97440</v>
      </c>
      <c r="W378" s="26" t="s">
        <v>69</v>
      </c>
      <c r="X378" s="26" t="s">
        <v>72</v>
      </c>
      <c r="Y378" s="26" t="s">
        <v>61</v>
      </c>
    </row>
    <row r="379" spans="2:25" x14ac:dyDescent="0.2">
      <c r="B379" s="26" t="s">
        <v>573</v>
      </c>
      <c r="C379" s="26" t="s">
        <v>55</v>
      </c>
      <c r="D379" s="26" t="s">
        <v>574</v>
      </c>
      <c r="E379" s="26" t="str">
        <f>VLOOKUP(D379,[1]ЕНС!A:E,2,FALSE)</f>
        <v>Кабель</v>
      </c>
      <c r="F379" s="26" t="str">
        <f>VLOOKUP(D379,[1]ЕНС!A:E,3,FALSE)</f>
        <v>марка КВВГ, 14*1,5 мм2</v>
      </c>
      <c r="G379" s="26" t="s">
        <v>575</v>
      </c>
      <c r="H379" s="26" t="s">
        <v>10</v>
      </c>
      <c r="I379" s="26">
        <v>60</v>
      </c>
      <c r="J379" s="26">
        <v>631010000</v>
      </c>
      <c r="K379" s="26" t="str">
        <f>VLOOKUP(B379,[1]ПланКаз!A366:M3670,12,0)</f>
        <v>ҚР, ШҚО, Өскемен қ., Бажов көш., 10</v>
      </c>
      <c r="L379" s="26" t="str">
        <f>VLOOKUP(B379,[1]ПланКаз!A364:M3668,13,0)</f>
        <v>Қантар-Ақпан</v>
      </c>
      <c r="M379" s="26" t="str">
        <f>VLOOKUP(B379,[1]ПланКаз!A366:N3670,14,0)</f>
        <v>Шығыс-Қазақстан облысы, Өскемен қ.</v>
      </c>
      <c r="N379" s="26" t="s">
        <v>58</v>
      </c>
      <c r="O379" s="26" t="str">
        <f>VLOOKUP(B379,[1]ПланКаз!A365:P3669,16,0)</f>
        <v>Шартқа қол қойылған күннен бастап 50 күнтізбелік күн ішінде</v>
      </c>
      <c r="P379" s="26" t="s">
        <v>59</v>
      </c>
      <c r="Q379" s="27" t="s">
        <v>375</v>
      </c>
      <c r="R379" s="26" t="str">
        <f>VLOOKUP(B379,[1]ПланКаз!A364:S3668,19,0)</f>
        <v>метр бойы</v>
      </c>
      <c r="S379" s="28">
        <v>260</v>
      </c>
      <c r="T379" s="28">
        <v>1058</v>
      </c>
      <c r="U379" s="28" t="s">
        <v>61</v>
      </c>
      <c r="V379" s="28" t="s">
        <v>61</v>
      </c>
      <c r="W379" s="26" t="s">
        <v>69</v>
      </c>
      <c r="X379" s="26" t="s">
        <v>72</v>
      </c>
      <c r="Y379" s="26" t="s">
        <v>330</v>
      </c>
    </row>
    <row r="380" spans="2:25" x14ac:dyDescent="0.2">
      <c r="B380" s="26" t="s">
        <v>576</v>
      </c>
      <c r="C380" s="26" t="s">
        <v>55</v>
      </c>
      <c r="D380" s="26" t="s">
        <v>574</v>
      </c>
      <c r="E380" s="26" t="str">
        <f>VLOOKUP(D380,[1]ЕНС!A:E,2,FALSE)</f>
        <v>Кабель</v>
      </c>
      <c r="F380" s="26" t="str">
        <f>VLOOKUP(D380,[1]ЕНС!A:E,3,FALSE)</f>
        <v>марка КВВГ, 14*1,5 мм2</v>
      </c>
      <c r="G380" s="26" t="s">
        <v>575</v>
      </c>
      <c r="H380" s="26" t="s">
        <v>10</v>
      </c>
      <c r="I380" s="26">
        <v>60</v>
      </c>
      <c r="J380" s="26">
        <v>631010000</v>
      </c>
      <c r="K380" s="26" t="str">
        <f>VLOOKUP(B380,[1]ПланКаз!A367:M3671,12,0)</f>
        <v>ҚР, ШҚО, Өскемен қ., Бажов көш., 10</v>
      </c>
      <c r="L380" s="26" t="str">
        <f>VLOOKUP(B380,[1]ПланКаз!A365:M3669,13,0)</f>
        <v>Қантар-Ақпан</v>
      </c>
      <c r="M380" s="26" t="str">
        <f>VLOOKUP(B380,[1]ПланКаз!A367:N3671,14,0)</f>
        <v>Шығыс-Қазақстан облысы, Өскемен қ.</v>
      </c>
      <c r="N380" s="26" t="s">
        <v>58</v>
      </c>
      <c r="O380" s="26" t="str">
        <f>VLOOKUP(B380,[1]ПланКаз!A366:P3670,16,0)</f>
        <v>Өтініш берген күннен бастап 50 күнтізбелік күн ішінде</v>
      </c>
      <c r="P380" s="26" t="s">
        <v>59</v>
      </c>
      <c r="Q380" s="27" t="s">
        <v>375</v>
      </c>
      <c r="R380" s="26" t="str">
        <f>VLOOKUP(B380,[1]ПланКаз!A365:S3669,19,0)</f>
        <v>метр бойы</v>
      </c>
      <c r="S380" s="28">
        <v>260</v>
      </c>
      <c r="T380" s="28">
        <v>1058</v>
      </c>
      <c r="U380" s="28">
        <v>275080</v>
      </c>
      <c r="V380" s="28">
        <v>308089.59999999998</v>
      </c>
      <c r="W380" s="26" t="s">
        <v>69</v>
      </c>
      <c r="X380" s="26" t="s">
        <v>72</v>
      </c>
      <c r="Y380" s="26" t="s">
        <v>61</v>
      </c>
    </row>
    <row r="381" spans="2:25" x14ac:dyDescent="0.2">
      <c r="B381" s="26" t="s">
        <v>577</v>
      </c>
      <c r="C381" s="26" t="s">
        <v>55</v>
      </c>
      <c r="D381" s="26" t="s">
        <v>578</v>
      </c>
      <c r="E381" s="26" t="str">
        <f>VLOOKUP(D381,[1]ЕНС!A:E,2,FALSE)</f>
        <v>Кабель</v>
      </c>
      <c r="F381" s="26" t="str">
        <f>VLOOKUP(D381,[1]ЕНС!A:E,3,FALSE)</f>
        <v>марка КВВГ, 19*1,5 мм2</v>
      </c>
      <c r="G381" s="26" t="s">
        <v>579</v>
      </c>
      <c r="H381" s="26" t="s">
        <v>10</v>
      </c>
      <c r="I381" s="26">
        <v>60</v>
      </c>
      <c r="J381" s="26">
        <v>631010000</v>
      </c>
      <c r="K381" s="26" t="str">
        <f>VLOOKUP(B381,[1]ПланКаз!A368:M3672,12,0)</f>
        <v>ҚР, ШҚО, Өскемен қ., Бажов көш., 10</v>
      </c>
      <c r="L381" s="26" t="str">
        <f>VLOOKUP(B381,[1]ПланКаз!A366:M3670,13,0)</f>
        <v>Қантар-Ақпан</v>
      </c>
      <c r="M381" s="26" t="str">
        <f>VLOOKUP(B381,[1]ПланКаз!A368:N3672,14,0)</f>
        <v>Шығыс-Қазақстан облысы, Өскемен қ.</v>
      </c>
      <c r="N381" s="26" t="s">
        <v>58</v>
      </c>
      <c r="O381" s="26" t="str">
        <f>VLOOKUP(B381,[1]ПланКаз!A367:P3671,16,0)</f>
        <v>Шартқа қол қойылған күннен бастап 50 күнтізбелік күн ішінде</v>
      </c>
      <c r="P381" s="26" t="s">
        <v>59</v>
      </c>
      <c r="Q381" s="27" t="s">
        <v>375</v>
      </c>
      <c r="R381" s="26" t="str">
        <f>VLOOKUP(B381,[1]ПланКаз!A366:S3670,19,0)</f>
        <v>метр бойы</v>
      </c>
      <c r="S381" s="28">
        <v>50</v>
      </c>
      <c r="T381" s="28">
        <v>1436</v>
      </c>
      <c r="U381" s="28" t="s">
        <v>61</v>
      </c>
      <c r="V381" s="28" t="s">
        <v>61</v>
      </c>
      <c r="W381" s="26" t="s">
        <v>69</v>
      </c>
      <c r="X381" s="26" t="s">
        <v>72</v>
      </c>
      <c r="Y381" s="26" t="s">
        <v>330</v>
      </c>
    </row>
    <row r="382" spans="2:25" x14ac:dyDescent="0.2">
      <c r="B382" s="26" t="s">
        <v>580</v>
      </c>
      <c r="C382" s="26" t="s">
        <v>55</v>
      </c>
      <c r="D382" s="26" t="s">
        <v>578</v>
      </c>
      <c r="E382" s="26" t="str">
        <f>VLOOKUP(D382,[1]ЕНС!A:E,2,FALSE)</f>
        <v>Кабель</v>
      </c>
      <c r="F382" s="26" t="str">
        <f>VLOOKUP(D382,[1]ЕНС!A:E,3,FALSE)</f>
        <v>марка КВВГ, 19*1,5 мм2</v>
      </c>
      <c r="G382" s="26" t="s">
        <v>579</v>
      </c>
      <c r="H382" s="26" t="s">
        <v>10</v>
      </c>
      <c r="I382" s="26">
        <v>60</v>
      </c>
      <c r="J382" s="26">
        <v>631010000</v>
      </c>
      <c r="K382" s="26" t="str">
        <f>VLOOKUP(B382,[1]ПланКаз!A369:M3673,12,0)</f>
        <v>ҚР, ШҚО, Өскемен қ., Бажов көш., 10</v>
      </c>
      <c r="L382" s="26" t="str">
        <f>VLOOKUP(B382,[1]ПланКаз!A367:M3671,13,0)</f>
        <v>Қантар-Ақпан</v>
      </c>
      <c r="M382" s="26" t="str">
        <f>VLOOKUP(B382,[1]ПланКаз!A369:N3673,14,0)</f>
        <v>Шығыс-Қазақстан облысы, Өскемен қ.</v>
      </c>
      <c r="N382" s="26" t="s">
        <v>58</v>
      </c>
      <c r="O382" s="26" t="str">
        <f>VLOOKUP(B382,[1]ПланКаз!A368:P3672,16,0)</f>
        <v>Өтініш берген күннен бастап 50 күнтізбелік күн ішінде</v>
      </c>
      <c r="P382" s="26" t="s">
        <v>59</v>
      </c>
      <c r="Q382" s="27" t="s">
        <v>375</v>
      </c>
      <c r="R382" s="26" t="str">
        <f>VLOOKUP(B382,[1]ПланКаз!A367:S3671,19,0)</f>
        <v>метр бойы</v>
      </c>
      <c r="S382" s="28">
        <v>50</v>
      </c>
      <c r="T382" s="28">
        <v>1436</v>
      </c>
      <c r="U382" s="28">
        <v>71800</v>
      </c>
      <c r="V382" s="28">
        <v>80416</v>
      </c>
      <c r="W382" s="26" t="s">
        <v>69</v>
      </c>
      <c r="X382" s="26" t="s">
        <v>72</v>
      </c>
      <c r="Y382" s="26" t="s">
        <v>61</v>
      </c>
    </row>
    <row r="383" spans="2:25" x14ac:dyDescent="0.2">
      <c r="B383" s="26" t="s">
        <v>581</v>
      </c>
      <c r="C383" s="26" t="s">
        <v>55</v>
      </c>
      <c r="D383" s="26" t="s">
        <v>582</v>
      </c>
      <c r="E383" s="26" t="str">
        <f>VLOOKUP(D383,[1]ЕНС!A:E,2,FALSE)</f>
        <v>Кабель</v>
      </c>
      <c r="F383" s="26" t="str">
        <f>VLOOKUP(D383,[1]ЕНС!A:E,3,FALSE)</f>
        <v>марка КВВГ, 4*2,5 мм2</v>
      </c>
      <c r="G383" s="26" t="s">
        <v>583</v>
      </c>
      <c r="H383" s="26" t="s">
        <v>10</v>
      </c>
      <c r="I383" s="26">
        <v>60</v>
      </c>
      <c r="J383" s="26">
        <v>631010000</v>
      </c>
      <c r="K383" s="26" t="str">
        <f>VLOOKUP(B383,[1]ПланКаз!A370:M3674,12,0)</f>
        <v>ҚР, ШҚО, Өскемен қ., Бажов көш., 10</v>
      </c>
      <c r="L383" s="26" t="str">
        <f>VLOOKUP(B383,[1]ПланКаз!A368:M3672,13,0)</f>
        <v>Қантар-Ақпан</v>
      </c>
      <c r="M383" s="26" t="str">
        <f>VLOOKUP(B383,[1]ПланКаз!A370:N3674,14,0)</f>
        <v>Шығыс-Қазақстан облысы, Өскемен қ.</v>
      </c>
      <c r="N383" s="26" t="s">
        <v>58</v>
      </c>
      <c r="O383" s="26" t="str">
        <f>VLOOKUP(B383,[1]ПланКаз!A369:P3673,16,0)</f>
        <v>Шартқа қол қойылған күннен бастап 50 күнтізбелік күн ішінде</v>
      </c>
      <c r="P383" s="26" t="s">
        <v>59</v>
      </c>
      <c r="Q383" s="27" t="s">
        <v>375</v>
      </c>
      <c r="R383" s="26" t="str">
        <f>VLOOKUP(B383,[1]ПланКаз!A368:S3672,19,0)</f>
        <v>метр бойы</v>
      </c>
      <c r="S383" s="28">
        <v>303</v>
      </c>
      <c r="T383" s="28">
        <v>494</v>
      </c>
      <c r="U383" s="28" t="s">
        <v>61</v>
      </c>
      <c r="V383" s="28" t="s">
        <v>61</v>
      </c>
      <c r="W383" s="26" t="s">
        <v>69</v>
      </c>
      <c r="X383" s="26" t="s">
        <v>72</v>
      </c>
      <c r="Y383" s="26" t="s">
        <v>330</v>
      </c>
    </row>
    <row r="384" spans="2:25" x14ac:dyDescent="0.2">
      <c r="B384" s="26" t="s">
        <v>584</v>
      </c>
      <c r="C384" s="26" t="s">
        <v>55</v>
      </c>
      <c r="D384" s="26" t="s">
        <v>582</v>
      </c>
      <c r="E384" s="26" t="str">
        <f>VLOOKUP(D384,[1]ЕНС!A:E,2,FALSE)</f>
        <v>Кабель</v>
      </c>
      <c r="F384" s="26" t="str">
        <f>VLOOKUP(D384,[1]ЕНС!A:E,3,FALSE)</f>
        <v>марка КВВГ, 4*2,5 мм2</v>
      </c>
      <c r="G384" s="26" t="s">
        <v>583</v>
      </c>
      <c r="H384" s="26" t="s">
        <v>10</v>
      </c>
      <c r="I384" s="26">
        <v>60</v>
      </c>
      <c r="J384" s="26">
        <v>631010000</v>
      </c>
      <c r="K384" s="26" t="str">
        <f>VLOOKUP(B384,[1]ПланКаз!A371:M3675,12,0)</f>
        <v>ҚР, ШҚО, Өскемен қ., Бажов көш., 10</v>
      </c>
      <c r="L384" s="26" t="str">
        <f>VLOOKUP(B384,[1]ПланКаз!A369:M3673,13,0)</f>
        <v>Қантар-Ақпан</v>
      </c>
      <c r="M384" s="26" t="str">
        <f>VLOOKUP(B384,[1]ПланКаз!A371:N3675,14,0)</f>
        <v>Шығыс-Қазақстан облысы, Өскемен қ.</v>
      </c>
      <c r="N384" s="26" t="s">
        <v>58</v>
      </c>
      <c r="O384" s="26" t="str">
        <f>VLOOKUP(B384,[1]ПланКаз!A370:P3674,16,0)</f>
        <v>Өтініш берген күннен бастап 50 күнтізбелік күн ішінде</v>
      </c>
      <c r="P384" s="26" t="s">
        <v>59</v>
      </c>
      <c r="Q384" s="27" t="s">
        <v>375</v>
      </c>
      <c r="R384" s="26" t="str">
        <f>VLOOKUP(B384,[1]ПланКаз!A369:S3673,19,0)</f>
        <v>метр бойы</v>
      </c>
      <c r="S384" s="28">
        <v>303</v>
      </c>
      <c r="T384" s="28">
        <v>494</v>
      </c>
      <c r="U384" s="28">
        <v>149682</v>
      </c>
      <c r="V384" s="28">
        <v>167643.84</v>
      </c>
      <c r="W384" s="26" t="s">
        <v>69</v>
      </c>
      <c r="X384" s="26" t="s">
        <v>72</v>
      </c>
      <c r="Y384" s="26" t="s">
        <v>61</v>
      </c>
    </row>
    <row r="385" spans="2:25" x14ac:dyDescent="0.2">
      <c r="B385" s="26" t="s">
        <v>585</v>
      </c>
      <c r="C385" s="26" t="s">
        <v>55</v>
      </c>
      <c r="D385" s="26" t="s">
        <v>586</v>
      </c>
      <c r="E385" s="26" t="str">
        <f>VLOOKUP(D385,[1]ЕНС!A:E,2,FALSE)</f>
        <v>Кабель</v>
      </c>
      <c r="F385" s="26" t="str">
        <f>VLOOKUP(D385,[1]ЕНС!A:E,3,FALSE)</f>
        <v>марка КВВГ, 10*2,5 мм2</v>
      </c>
      <c r="G385" s="26" t="s">
        <v>587</v>
      </c>
      <c r="H385" s="26" t="s">
        <v>10</v>
      </c>
      <c r="I385" s="26">
        <v>60</v>
      </c>
      <c r="J385" s="26">
        <v>631010000</v>
      </c>
      <c r="K385" s="26" t="str">
        <f>VLOOKUP(B385,[1]ПланКаз!A372:M3676,12,0)</f>
        <v>ҚР, ШҚО, Өскемен қ., Бажов көш., 10</v>
      </c>
      <c r="L385" s="26" t="str">
        <f>VLOOKUP(B385,[1]ПланКаз!A370:M3674,13,0)</f>
        <v>Қантар-Ақпан</v>
      </c>
      <c r="M385" s="26" t="str">
        <f>VLOOKUP(B385,[1]ПланКаз!A372:N3676,14,0)</f>
        <v>Шығыс-Қазақстан облысы, Өскемен қ.</v>
      </c>
      <c r="N385" s="26" t="s">
        <v>58</v>
      </c>
      <c r="O385" s="26" t="str">
        <f>VLOOKUP(B385,[1]ПланКаз!A371:P3675,16,0)</f>
        <v>Шартқа қол қойылған күннен бастап 50 күнтізбелік күн ішінде</v>
      </c>
      <c r="P385" s="26" t="s">
        <v>59</v>
      </c>
      <c r="Q385" s="27" t="s">
        <v>375</v>
      </c>
      <c r="R385" s="26" t="str">
        <f>VLOOKUP(B385,[1]ПланКаз!A370:S3674,19,0)</f>
        <v>метр бойы</v>
      </c>
      <c r="S385" s="28">
        <v>350</v>
      </c>
      <c r="T385" s="28">
        <v>1187</v>
      </c>
      <c r="U385" s="28" t="s">
        <v>61</v>
      </c>
      <c r="V385" s="28" t="s">
        <v>61</v>
      </c>
      <c r="W385" s="26" t="s">
        <v>69</v>
      </c>
      <c r="X385" s="26" t="s">
        <v>72</v>
      </c>
      <c r="Y385" s="26" t="s">
        <v>330</v>
      </c>
    </row>
    <row r="386" spans="2:25" x14ac:dyDescent="0.2">
      <c r="B386" s="26" t="s">
        <v>588</v>
      </c>
      <c r="C386" s="26" t="s">
        <v>55</v>
      </c>
      <c r="D386" s="26" t="s">
        <v>586</v>
      </c>
      <c r="E386" s="26" t="str">
        <f>VLOOKUP(D386,[1]ЕНС!A:E,2,FALSE)</f>
        <v>Кабель</v>
      </c>
      <c r="F386" s="26" t="str">
        <f>VLOOKUP(D386,[1]ЕНС!A:E,3,FALSE)</f>
        <v>марка КВВГ, 10*2,5 мм2</v>
      </c>
      <c r="G386" s="26" t="s">
        <v>587</v>
      </c>
      <c r="H386" s="26" t="s">
        <v>10</v>
      </c>
      <c r="I386" s="26">
        <v>60</v>
      </c>
      <c r="J386" s="26">
        <v>631010000</v>
      </c>
      <c r="K386" s="26" t="str">
        <f>VLOOKUP(B386,[1]ПланКаз!A373:M3677,12,0)</f>
        <v>ҚР, ШҚО, Өскемен қ., Бажов көш., 10</v>
      </c>
      <c r="L386" s="26" t="str">
        <f>VLOOKUP(B386,[1]ПланКаз!A371:M3675,13,0)</f>
        <v>Қантар-Ақпан</v>
      </c>
      <c r="M386" s="26" t="str">
        <f>VLOOKUP(B386,[1]ПланКаз!A373:N3677,14,0)</f>
        <v>Шығыс-Қазақстан облысы, Өскемен қ.</v>
      </c>
      <c r="N386" s="26" t="s">
        <v>58</v>
      </c>
      <c r="O386" s="26" t="str">
        <f>VLOOKUP(B386,[1]ПланКаз!A372:P3676,16,0)</f>
        <v>Өтініш берген күннен бастап 50 күнтізбелік күн ішінде</v>
      </c>
      <c r="P386" s="26" t="s">
        <v>59</v>
      </c>
      <c r="Q386" s="27" t="s">
        <v>375</v>
      </c>
      <c r="R386" s="26" t="str">
        <f>VLOOKUP(B386,[1]ПланКаз!A371:S3675,19,0)</f>
        <v>метр бойы</v>
      </c>
      <c r="S386" s="28">
        <v>350</v>
      </c>
      <c r="T386" s="28">
        <v>1187</v>
      </c>
      <c r="U386" s="28">
        <v>415450</v>
      </c>
      <c r="V386" s="28">
        <v>465304</v>
      </c>
      <c r="W386" s="26" t="s">
        <v>69</v>
      </c>
      <c r="X386" s="26" t="s">
        <v>72</v>
      </c>
      <c r="Y386" s="26" t="s">
        <v>61</v>
      </c>
    </row>
    <row r="387" spans="2:25" x14ac:dyDescent="0.2">
      <c r="B387" s="26" t="s">
        <v>589</v>
      </c>
      <c r="C387" s="26" t="s">
        <v>55</v>
      </c>
      <c r="D387" s="26" t="s">
        <v>590</v>
      </c>
      <c r="E387" s="26" t="str">
        <f>VLOOKUP(D387,[1]ЕНС!A:E,2,FALSE)</f>
        <v>Кабель</v>
      </c>
      <c r="F387" s="26" t="str">
        <f>VLOOKUP(D387,[1]ЕНС!A:E,3,FALSE)</f>
        <v>марка КОГ1-ХЛ, 1*25 мм2</v>
      </c>
      <c r="G387" s="26" t="s">
        <v>591</v>
      </c>
      <c r="H387" s="26" t="s">
        <v>26</v>
      </c>
      <c r="I387" s="26">
        <v>0</v>
      </c>
      <c r="J387" s="26">
        <v>631010000</v>
      </c>
      <c r="K387" s="26" t="str">
        <f>VLOOKUP(B387,[1]ПланКаз!A374:M3678,12,0)</f>
        <v>ҚР, ШҚО, Өскемен қ., Бажов көш., 10</v>
      </c>
      <c r="L387" s="26" t="str">
        <f>VLOOKUP(B387,[1]ПланКаз!A372:M3676,13,0)</f>
        <v>Қантар-Ақпан</v>
      </c>
      <c r="M387" s="26" t="str">
        <f>VLOOKUP(B387,[1]ПланКаз!A374:N3678,14,0)</f>
        <v>Шығыс-Қазақстан облысы, Өскемен қ.</v>
      </c>
      <c r="N387" s="26" t="s">
        <v>58</v>
      </c>
      <c r="O387" s="26" t="str">
        <f>VLOOKUP(B387,[1]ПланКаз!A373:P3677,16,0)</f>
        <v>Шартқа қол қойылған күннен бастап 50 күнтізбелік күн ішінде</v>
      </c>
      <c r="P387" s="26" t="s">
        <v>59</v>
      </c>
      <c r="Q387" s="27" t="s">
        <v>375</v>
      </c>
      <c r="R387" s="26" t="str">
        <f>VLOOKUP(B387,[1]ПланКаз!A372:S3676,19,0)</f>
        <v>метр бойы</v>
      </c>
      <c r="S387" s="28">
        <v>50</v>
      </c>
      <c r="T387" s="28">
        <v>825</v>
      </c>
      <c r="U387" s="28">
        <v>41250</v>
      </c>
      <c r="V387" s="28">
        <v>46200</v>
      </c>
      <c r="W387" s="26" t="s">
        <v>24</v>
      </c>
      <c r="X387" s="26" t="s">
        <v>72</v>
      </c>
      <c r="Y387" s="26" t="s">
        <v>61</v>
      </c>
    </row>
    <row r="388" spans="2:25" x14ac:dyDescent="0.2">
      <c r="B388" s="26" t="s">
        <v>592</v>
      </c>
      <c r="C388" s="26" t="s">
        <v>55</v>
      </c>
      <c r="D388" s="26" t="s">
        <v>593</v>
      </c>
      <c r="E388" s="26" t="str">
        <f>VLOOKUP(D388,[1]ЕНС!A:E,2,FALSE)</f>
        <v>Кабель</v>
      </c>
      <c r="F388" s="26" t="str">
        <f>VLOOKUP(D388,[1]ЕНС!A:E,3,FALSE)</f>
        <v>марка КОГ1-ХЛ, 1*35 мм2</v>
      </c>
      <c r="G388" s="26" t="s">
        <v>594</v>
      </c>
      <c r="H388" s="26" t="s">
        <v>26</v>
      </c>
      <c r="I388" s="26">
        <v>0</v>
      </c>
      <c r="J388" s="26">
        <v>631010000</v>
      </c>
      <c r="K388" s="26" t="str">
        <f>VLOOKUP(B388,[1]ПланКаз!A375:M3679,12,0)</f>
        <v>ҚР, ШҚО, Өскемен қ., Бажов көш., 10</v>
      </c>
      <c r="L388" s="26" t="str">
        <f>VLOOKUP(B388,[1]ПланКаз!A373:M3677,13,0)</f>
        <v>Қантар-Ақпан</v>
      </c>
      <c r="M388" s="26" t="str">
        <f>VLOOKUP(B388,[1]ПланКаз!A375:N3679,14,0)</f>
        <v>Шығыс-Қазақстан облысы, Өскемен қ.</v>
      </c>
      <c r="N388" s="26" t="s">
        <v>58</v>
      </c>
      <c r="O388" s="26" t="str">
        <f>VLOOKUP(B388,[1]ПланКаз!A374:P3678,16,0)</f>
        <v>Шартқа қол қойылған күннен бастап 50 күнтізбелік күн ішінде</v>
      </c>
      <c r="P388" s="26" t="s">
        <v>59</v>
      </c>
      <c r="Q388" s="27" t="s">
        <v>412</v>
      </c>
      <c r="R388" s="26" t="str">
        <f>VLOOKUP(B388,[1]ПланКаз!A373:S3677,19,0)</f>
        <v>метр бойы</v>
      </c>
      <c r="S388" s="28">
        <v>100</v>
      </c>
      <c r="T388" s="28">
        <v>2465</v>
      </c>
      <c r="U388" s="28">
        <v>246500</v>
      </c>
      <c r="V388" s="28">
        <v>276080</v>
      </c>
      <c r="W388" s="26" t="s">
        <v>24</v>
      </c>
      <c r="X388" s="26" t="s">
        <v>72</v>
      </c>
      <c r="Y388" s="26" t="s">
        <v>61</v>
      </c>
    </row>
    <row r="389" spans="2:25" x14ac:dyDescent="0.2">
      <c r="B389" s="26" t="s">
        <v>595</v>
      </c>
      <c r="C389" s="26" t="s">
        <v>55</v>
      </c>
      <c r="D389" s="26" t="s">
        <v>596</v>
      </c>
      <c r="E389" s="26" t="str">
        <f>VLOOKUP(D389,[1]ЕНС!A:E,2,FALSE)</f>
        <v>Кабель</v>
      </c>
      <c r="F389" s="26" t="str">
        <f>VLOOKUP(D389,[1]ЕНС!A:E,3,FALSE)</f>
        <v>марка КГ, 2*2,5 мм2</v>
      </c>
      <c r="G389" s="26" t="s">
        <v>597</v>
      </c>
      <c r="H389" s="26" t="s">
        <v>26</v>
      </c>
      <c r="I389" s="26">
        <v>0</v>
      </c>
      <c r="J389" s="26">
        <v>631010000</v>
      </c>
      <c r="K389" s="26" t="str">
        <f>VLOOKUP(B389,[1]ПланКаз!A376:M3680,12,0)</f>
        <v>ҚР, ШҚО, Өскемен қ., Бажов көш., 10</v>
      </c>
      <c r="L389" s="26" t="str">
        <f>VLOOKUP(B389,[1]ПланКаз!A374:M3678,13,0)</f>
        <v>Қантар-Ақпан</v>
      </c>
      <c r="M389" s="26" t="str">
        <f>VLOOKUP(B389,[1]ПланКаз!A376:N3680,14,0)</f>
        <v>Шығыс-Қазақстан облысы, Өскемен қ.</v>
      </c>
      <c r="N389" s="26" t="s">
        <v>58</v>
      </c>
      <c r="O389" s="26" t="str">
        <f>VLOOKUP(B389,[1]ПланКаз!A375:P3679,16,0)</f>
        <v>Шартқа қол қойылған күннен бастап 50 күнтізбелік күн ішінде</v>
      </c>
      <c r="P389" s="26" t="s">
        <v>59</v>
      </c>
      <c r="Q389" s="27" t="s">
        <v>412</v>
      </c>
      <c r="R389" s="26" t="str">
        <f>VLOOKUP(B389,[1]ПланКаз!A374:S3678,19,0)</f>
        <v>метр бойы</v>
      </c>
      <c r="S389" s="28">
        <v>200</v>
      </c>
      <c r="T389" s="28">
        <v>277</v>
      </c>
      <c r="U389" s="28">
        <v>55400</v>
      </c>
      <c r="V389" s="28">
        <v>62048</v>
      </c>
      <c r="W389" s="26" t="s">
        <v>24</v>
      </c>
      <c r="X389" s="26" t="s">
        <v>72</v>
      </c>
      <c r="Y389" s="26" t="s">
        <v>61</v>
      </c>
    </row>
    <row r="390" spans="2:25" x14ac:dyDescent="0.2">
      <c r="B390" s="26" t="s">
        <v>598</v>
      </c>
      <c r="C390" s="26" t="s">
        <v>55</v>
      </c>
      <c r="D390" s="26" t="s">
        <v>599</v>
      </c>
      <c r="E390" s="26" t="str">
        <f>VLOOKUP(D390,[1]ЕНС!A:E,2,FALSE)</f>
        <v>Кабель</v>
      </c>
      <c r="F390" s="26" t="str">
        <f>VLOOKUP(D390,[1]ЕНС!A:E,3,FALSE)</f>
        <v>марка КГ, 2*4 мм2</v>
      </c>
      <c r="G390" s="26" t="s">
        <v>600</v>
      </c>
      <c r="H390" s="26" t="s">
        <v>26</v>
      </c>
      <c r="I390" s="26">
        <v>0</v>
      </c>
      <c r="J390" s="26">
        <v>631010000</v>
      </c>
      <c r="K390" s="26" t="str">
        <f>VLOOKUP(B390,[1]ПланКаз!A377:M3681,12,0)</f>
        <v>ҚР, ШҚО, Өскемен қ., Бажов көш., 10</v>
      </c>
      <c r="L390" s="26" t="str">
        <f>VLOOKUP(B390,[1]ПланКаз!A375:M3679,13,0)</f>
        <v>Қантар-Ақпан</v>
      </c>
      <c r="M390" s="26" t="str">
        <f>VLOOKUP(B390,[1]ПланКаз!A377:N3681,14,0)</f>
        <v>Шығыс-Қазақстан облысы, Өскемен қ.</v>
      </c>
      <c r="N390" s="26" t="s">
        <v>58</v>
      </c>
      <c r="O390" s="26" t="str">
        <f>VLOOKUP(B390,[1]ПланКаз!A376:P3680,16,0)</f>
        <v>Шартқа қол қойылған күннен бастап 50 күнтізбелік күн ішінде</v>
      </c>
      <c r="P390" s="26" t="s">
        <v>59</v>
      </c>
      <c r="Q390" s="27" t="s">
        <v>412</v>
      </c>
      <c r="R390" s="26" t="str">
        <f>VLOOKUP(B390,[1]ПланКаз!A375:S3679,19,0)</f>
        <v>метр бойы</v>
      </c>
      <c r="S390" s="28">
        <v>50</v>
      </c>
      <c r="T390" s="28">
        <v>434</v>
      </c>
      <c r="U390" s="28">
        <v>21700</v>
      </c>
      <c r="V390" s="28">
        <v>24304</v>
      </c>
      <c r="W390" s="26" t="s">
        <v>24</v>
      </c>
      <c r="X390" s="26" t="s">
        <v>72</v>
      </c>
      <c r="Y390" s="26" t="s">
        <v>61</v>
      </c>
    </row>
    <row r="391" spans="2:25" x14ac:dyDescent="0.2">
      <c r="B391" s="26" t="s">
        <v>601</v>
      </c>
      <c r="C391" s="26" t="s">
        <v>55</v>
      </c>
      <c r="D391" s="26" t="s">
        <v>602</v>
      </c>
      <c r="E391" s="26" t="str">
        <f>VLOOKUP(D391,[1]ЕНС!A:E,2,FALSE)</f>
        <v>Кабель</v>
      </c>
      <c r="F391" s="26" t="str">
        <f>VLOOKUP(D391,[1]ЕНС!A:E,3,FALSE)</f>
        <v>марка КГ, 4*2,5 мм2</v>
      </c>
      <c r="G391" s="26" t="s">
        <v>603</v>
      </c>
      <c r="H391" s="26" t="s">
        <v>26</v>
      </c>
      <c r="I391" s="26">
        <v>0</v>
      </c>
      <c r="J391" s="26">
        <v>631010000</v>
      </c>
      <c r="K391" s="26" t="str">
        <f>VLOOKUP(B391,[1]ПланКаз!A378:M3682,12,0)</f>
        <v>ҚР, ШҚО, Өскемен қ., Бажов көш., 10</v>
      </c>
      <c r="L391" s="26" t="str">
        <f>VLOOKUP(B391,[1]ПланКаз!A376:M3680,13,0)</f>
        <v>Қантар-Ақпан</v>
      </c>
      <c r="M391" s="26" t="str">
        <f>VLOOKUP(B391,[1]ПланКаз!A378:N3682,14,0)</f>
        <v>Шығыс-Қазақстан облысы, Өскемен қ.</v>
      </c>
      <c r="N391" s="26" t="s">
        <v>58</v>
      </c>
      <c r="O391" s="26" t="str">
        <f>VLOOKUP(B391,[1]ПланКаз!A377:P3681,16,0)</f>
        <v>Шартқа қол қойылған күннен бастап 50 күнтізбелік күн ішінде</v>
      </c>
      <c r="P391" s="26" t="s">
        <v>59</v>
      </c>
      <c r="Q391" s="27" t="s">
        <v>412</v>
      </c>
      <c r="R391" s="26" t="str">
        <f>VLOOKUP(B391,[1]ПланКаз!A376:S3680,19,0)</f>
        <v>метр бойы</v>
      </c>
      <c r="S391" s="28">
        <v>150</v>
      </c>
      <c r="T391" s="28">
        <v>582</v>
      </c>
      <c r="U391" s="28">
        <v>87300</v>
      </c>
      <c r="V391" s="28">
        <v>97776</v>
      </c>
      <c r="W391" s="26" t="s">
        <v>24</v>
      </c>
      <c r="X391" s="26" t="s">
        <v>72</v>
      </c>
      <c r="Y391" s="26" t="s">
        <v>61</v>
      </c>
    </row>
    <row r="392" spans="2:25" x14ac:dyDescent="0.2">
      <c r="B392" s="26" t="s">
        <v>604</v>
      </c>
      <c r="C392" s="26" t="s">
        <v>55</v>
      </c>
      <c r="D392" s="26" t="s">
        <v>605</v>
      </c>
      <c r="E392" s="26" t="str">
        <f>VLOOKUP(D392,[1]ЕНС!A:E,2,FALSE)</f>
        <v>Кабель</v>
      </c>
      <c r="F392" s="26" t="str">
        <f>VLOOKUP(D392,[1]ЕНС!A:E,3,FALSE)</f>
        <v>марка КГ, 4*4 мм2</v>
      </c>
      <c r="G392" s="26" t="s">
        <v>606</v>
      </c>
      <c r="H392" s="26" t="s">
        <v>26</v>
      </c>
      <c r="I392" s="26">
        <v>0</v>
      </c>
      <c r="J392" s="26">
        <v>631010000</v>
      </c>
      <c r="K392" s="26" t="str">
        <f>VLOOKUP(B392,[1]ПланКаз!A379:M3683,12,0)</f>
        <v>ҚР, ШҚО, Өскемен қ., Бажов көш., 10</v>
      </c>
      <c r="L392" s="26" t="str">
        <f>VLOOKUP(B392,[1]ПланКаз!A377:M3681,13,0)</f>
        <v>Қантар-Ақпан</v>
      </c>
      <c r="M392" s="26" t="str">
        <f>VLOOKUP(B392,[1]ПланКаз!A379:N3683,14,0)</f>
        <v>Шығыс-Қазақстан облысы, Өскемен қ.</v>
      </c>
      <c r="N392" s="26" t="s">
        <v>58</v>
      </c>
      <c r="O392" s="26" t="str">
        <f>VLOOKUP(B392,[1]ПланКаз!A378:P3682,16,0)</f>
        <v>Шартқа қол қойылған күннен бастап 50 күнтізбелік күн ішінде</v>
      </c>
      <c r="P392" s="26" t="s">
        <v>59</v>
      </c>
      <c r="Q392" s="27" t="s">
        <v>412</v>
      </c>
      <c r="R392" s="26" t="str">
        <f>VLOOKUP(B392,[1]ПланКаз!A377:S3681,19,0)</f>
        <v>метр бойы</v>
      </c>
      <c r="S392" s="28">
        <v>100</v>
      </c>
      <c r="T392" s="28">
        <v>777</v>
      </c>
      <c r="U392" s="28">
        <v>77700</v>
      </c>
      <c r="V392" s="28">
        <v>87024</v>
      </c>
      <c r="W392" s="26" t="s">
        <v>24</v>
      </c>
      <c r="X392" s="26" t="s">
        <v>72</v>
      </c>
      <c r="Y392" s="26" t="s">
        <v>61</v>
      </c>
    </row>
    <row r="393" spans="2:25" x14ac:dyDescent="0.2">
      <c r="B393" s="26" t="s">
        <v>607</v>
      </c>
      <c r="C393" s="26" t="s">
        <v>55</v>
      </c>
      <c r="D393" s="26" t="s">
        <v>608</v>
      </c>
      <c r="E393" s="26" t="str">
        <f>VLOOKUP(D393,[1]ЕНС!A:E,2,FALSE)</f>
        <v>Кабель</v>
      </c>
      <c r="F393" s="26" t="str">
        <f>VLOOKUP(D393,[1]ЕНС!A:E,3,FALSE)</f>
        <v>марка КГ, 1*50 мм2</v>
      </c>
      <c r="G393" s="26" t="s">
        <v>609</v>
      </c>
      <c r="H393" s="26" t="s">
        <v>26</v>
      </c>
      <c r="I393" s="26">
        <v>0</v>
      </c>
      <c r="J393" s="26">
        <v>631010000</v>
      </c>
      <c r="K393" s="26" t="str">
        <f>VLOOKUP(B393,[1]ПланКаз!A380:M3684,12,0)</f>
        <v>ҚР, ШҚО, Өскемен қ., Бажов көш., 10</v>
      </c>
      <c r="L393" s="26" t="str">
        <f>VLOOKUP(B393,[1]ПланКаз!A378:M3682,13,0)</f>
        <v>Қантар-Ақпан</v>
      </c>
      <c r="M393" s="26" t="str">
        <f>VLOOKUP(B393,[1]ПланКаз!A380:N3684,14,0)</f>
        <v>Шығыс-Қазақстан облысы, Өскемен қ.</v>
      </c>
      <c r="N393" s="26" t="s">
        <v>58</v>
      </c>
      <c r="O393" s="26" t="str">
        <f>VLOOKUP(B393,[1]ПланКаз!A379:P3683,16,0)</f>
        <v>Шартқа қол қойылған күннен бастап 50 күнтізбелік күн ішінде</v>
      </c>
      <c r="P393" s="26" t="s">
        <v>59</v>
      </c>
      <c r="Q393" s="27" t="s">
        <v>412</v>
      </c>
      <c r="R393" s="26" t="str">
        <f>VLOOKUP(B393,[1]ПланКаз!A378:S3682,19,0)</f>
        <v>метр бойы</v>
      </c>
      <c r="S393" s="28">
        <v>25</v>
      </c>
      <c r="T393" s="28">
        <v>1914</v>
      </c>
      <c r="U393" s="28">
        <v>47850</v>
      </c>
      <c r="V393" s="28">
        <v>53592</v>
      </c>
      <c r="W393" s="26" t="s">
        <v>24</v>
      </c>
      <c r="X393" s="26" t="s">
        <v>72</v>
      </c>
      <c r="Y393" s="26" t="s">
        <v>61</v>
      </c>
    </row>
    <row r="394" spans="2:25" x14ac:dyDescent="0.2">
      <c r="B394" s="26" t="s">
        <v>610</v>
      </c>
      <c r="C394" s="26" t="s">
        <v>55</v>
      </c>
      <c r="D394" s="26" t="s">
        <v>611</v>
      </c>
      <c r="E394" s="26" t="str">
        <f>VLOOKUP(D394,[1]ЕНС!A:E,2,FALSE)</f>
        <v>Кабель</v>
      </c>
      <c r="F394" s="26" t="str">
        <f>VLOOKUP(D394,[1]ЕНС!A:E,3,FALSE)</f>
        <v>марка АСБ 3*70 мм2</v>
      </c>
      <c r="G394" s="26" t="s">
        <v>612</v>
      </c>
      <c r="H394" s="26" t="s">
        <v>26</v>
      </c>
      <c r="I394" s="26">
        <v>0</v>
      </c>
      <c r="J394" s="26">
        <v>631010000</v>
      </c>
      <c r="K394" s="26" t="str">
        <f>VLOOKUP(B394,[1]ПланКаз!A381:M3685,12,0)</f>
        <v>ҚР, ШҚО, Өскемен қ., Бажов көш., 10</v>
      </c>
      <c r="L394" s="26" t="str">
        <f>VLOOKUP(B394,[1]ПланКаз!A379:M3683,13,0)</f>
        <v>Қантар-Ақпан</v>
      </c>
      <c r="M394" s="26" t="str">
        <f>VLOOKUP(B394,[1]ПланКаз!A381:N3685,14,0)</f>
        <v>Шығыс-Қазақстан облысы, Өскемен қ.</v>
      </c>
      <c r="N394" s="26" t="s">
        <v>58</v>
      </c>
      <c r="O394" s="26" t="str">
        <f>VLOOKUP(B394,[1]ПланКаз!A380:P3684,16,0)</f>
        <v>Шартқа қол қойылған күннен бастап 50 күнтізбелік күн ішінде</v>
      </c>
      <c r="P394" s="26" t="s">
        <v>59</v>
      </c>
      <c r="Q394" s="27" t="s">
        <v>375</v>
      </c>
      <c r="R394" s="26" t="str">
        <f>VLOOKUP(B394,[1]ПланКаз!A379:S3683,19,0)</f>
        <v>метр бойы</v>
      </c>
      <c r="S394" s="28">
        <v>161</v>
      </c>
      <c r="T394" s="28">
        <v>6475</v>
      </c>
      <c r="U394" s="28">
        <v>1042475</v>
      </c>
      <c r="V394" s="28">
        <v>1167572</v>
      </c>
      <c r="W394" s="26" t="s">
        <v>24</v>
      </c>
      <c r="X394" s="26" t="s">
        <v>72</v>
      </c>
      <c r="Y394" s="26" t="s">
        <v>61</v>
      </c>
    </row>
    <row r="395" spans="2:25" x14ac:dyDescent="0.2">
      <c r="B395" s="26" t="s">
        <v>613</v>
      </c>
      <c r="C395" s="26" t="s">
        <v>55</v>
      </c>
      <c r="D395" s="26" t="s">
        <v>614</v>
      </c>
      <c r="E395" s="26" t="str">
        <f>VLOOKUP(D395,[1]ЕНС!A:E,2,FALSE)</f>
        <v>Кабель</v>
      </c>
      <c r="F395" s="26" t="str">
        <f>VLOOKUP(D395,[1]ЕНС!A:E,3,FALSE)</f>
        <v>марка АСБ 3*95-10</v>
      </c>
      <c r="G395" s="26" t="s">
        <v>615</v>
      </c>
      <c r="H395" s="26" t="s">
        <v>26</v>
      </c>
      <c r="I395" s="26">
        <v>0</v>
      </c>
      <c r="J395" s="26">
        <v>631010000</v>
      </c>
      <c r="K395" s="26" t="str">
        <f>VLOOKUP(B395,[1]ПланКаз!A382:M3686,12,0)</f>
        <v>ҚР, ШҚО, Өскемен қ., Бажов көш., 10</v>
      </c>
      <c r="L395" s="26" t="str">
        <f>VLOOKUP(B395,[1]ПланКаз!A380:M3684,13,0)</f>
        <v>Қантар-Ақпан</v>
      </c>
      <c r="M395" s="26" t="str">
        <f>VLOOKUP(B395,[1]ПланКаз!A382:N3686,14,0)</f>
        <v>Шығыс-Қазақстан облысы, Өскемен қ.</v>
      </c>
      <c r="N395" s="26" t="s">
        <v>58</v>
      </c>
      <c r="O395" s="26" t="str">
        <f>VLOOKUP(B395,[1]ПланКаз!A381:P3685,16,0)</f>
        <v>Шартқа қол қойылған күннен бастап 50 күнтізбелік күн ішінде</v>
      </c>
      <c r="P395" s="26" t="s">
        <v>59</v>
      </c>
      <c r="Q395" s="27" t="s">
        <v>375</v>
      </c>
      <c r="R395" s="26" t="str">
        <f>VLOOKUP(B395,[1]ПланКаз!A380:S3684,19,0)</f>
        <v>метр бойы</v>
      </c>
      <c r="S395" s="28">
        <v>40</v>
      </c>
      <c r="T395" s="28">
        <v>7544</v>
      </c>
      <c r="U395" s="28">
        <v>301760</v>
      </c>
      <c r="V395" s="28">
        <v>337971.20000000001</v>
      </c>
      <c r="W395" s="26" t="s">
        <v>24</v>
      </c>
      <c r="X395" s="26" t="s">
        <v>72</v>
      </c>
      <c r="Y395" s="26" t="s">
        <v>61</v>
      </c>
    </row>
    <row r="396" spans="2:25" x14ac:dyDescent="0.2">
      <c r="B396" s="26" t="s">
        <v>616</v>
      </c>
      <c r="C396" s="26" t="s">
        <v>55</v>
      </c>
      <c r="D396" s="26" t="s">
        <v>617</v>
      </c>
      <c r="E396" s="26" t="str">
        <f>VLOOKUP(D396,[1]ЕНС!A:E,2,FALSE)</f>
        <v>Кабель</v>
      </c>
      <c r="F396" s="26" t="str">
        <f>VLOOKUP(D396,[1]ЕНС!A:E,3,FALSE)</f>
        <v>марка АСБ, 3*120-10</v>
      </c>
      <c r="G396" s="26" t="s">
        <v>618</v>
      </c>
      <c r="H396" s="26" t="s">
        <v>26</v>
      </c>
      <c r="I396" s="26">
        <v>0</v>
      </c>
      <c r="J396" s="26">
        <v>631010000</v>
      </c>
      <c r="K396" s="26" t="str">
        <f>VLOOKUP(B396,[1]ПланКаз!A383:M3687,12,0)</f>
        <v>ҚР, ШҚО, Өскемен қ., Бажов көш., 10</v>
      </c>
      <c r="L396" s="26" t="str">
        <f>VLOOKUP(B396,[1]ПланКаз!A381:M3685,13,0)</f>
        <v>Қантар-Ақпан</v>
      </c>
      <c r="M396" s="26" t="str">
        <f>VLOOKUP(B396,[1]ПланКаз!A383:N3687,14,0)</f>
        <v>Шығыс-Қазақстан облысы, Өскемен қ.</v>
      </c>
      <c r="N396" s="26" t="s">
        <v>58</v>
      </c>
      <c r="O396" s="26" t="str">
        <f>VLOOKUP(B396,[1]ПланКаз!A382:P3686,16,0)</f>
        <v>Шартқа қол қойылған күннен бастап 50 күнтізбелік күн ішінде</v>
      </c>
      <c r="P396" s="26" t="s">
        <v>59</v>
      </c>
      <c r="Q396" s="27" t="s">
        <v>375</v>
      </c>
      <c r="R396" s="26" t="str">
        <f>VLOOKUP(B396,[1]ПланКаз!A381:S3685,19,0)</f>
        <v>метр бойы</v>
      </c>
      <c r="S396" s="28">
        <v>2254.3000000000002</v>
      </c>
      <c r="T396" s="28">
        <v>7829</v>
      </c>
      <c r="U396" s="28">
        <v>17648914.699999999</v>
      </c>
      <c r="V396" s="28">
        <v>19766784.464000002</v>
      </c>
      <c r="W396" s="26" t="s">
        <v>24</v>
      </c>
      <c r="X396" s="26" t="s">
        <v>72</v>
      </c>
      <c r="Y396" s="26" t="s">
        <v>61</v>
      </c>
    </row>
    <row r="397" spans="2:25" x14ac:dyDescent="0.2">
      <c r="B397" s="26" t="s">
        <v>619</v>
      </c>
      <c r="C397" s="26" t="s">
        <v>55</v>
      </c>
      <c r="D397" s="26" t="s">
        <v>620</v>
      </c>
      <c r="E397" s="26" t="str">
        <f>VLOOKUP(D397,[1]ЕНС!A:E,2,FALSE)</f>
        <v>Кабель</v>
      </c>
      <c r="F397" s="26" t="str">
        <f>VLOOKUP(D397,[1]ЕНС!A:E,3,FALSE)</f>
        <v>марка АСБ 3*150-10</v>
      </c>
      <c r="G397" s="26" t="s">
        <v>621</v>
      </c>
      <c r="H397" s="26" t="s">
        <v>26</v>
      </c>
      <c r="I397" s="26">
        <v>0</v>
      </c>
      <c r="J397" s="26">
        <v>631010000</v>
      </c>
      <c r="K397" s="26" t="str">
        <f>VLOOKUP(B397,[1]ПланКаз!A384:M3688,12,0)</f>
        <v>ҚР, ШҚО, Өскемен қ., Бажов көш., 10</v>
      </c>
      <c r="L397" s="26" t="str">
        <f>VLOOKUP(B397,[1]ПланКаз!A382:M3686,13,0)</f>
        <v>Қантар-Ақпан</v>
      </c>
      <c r="M397" s="26" t="str">
        <f>VLOOKUP(B397,[1]ПланКаз!A384:N3688,14,0)</f>
        <v>Шығыс-Қазақстан облысы, Өскемен қ.</v>
      </c>
      <c r="N397" s="26" t="s">
        <v>58</v>
      </c>
      <c r="O397" s="26" t="str">
        <f>VLOOKUP(B397,[1]ПланКаз!A383:P3687,16,0)</f>
        <v>Шартқа қол қойылған күннен бастап 50 күнтізбелік күн ішінде</v>
      </c>
      <c r="P397" s="26" t="s">
        <v>59</v>
      </c>
      <c r="Q397" s="27" t="s">
        <v>375</v>
      </c>
      <c r="R397" s="26" t="str">
        <f>VLOOKUP(B397,[1]ПланКаз!A382:S3686,19,0)</f>
        <v>метр бойы</v>
      </c>
      <c r="S397" s="28">
        <v>300</v>
      </c>
      <c r="T397" s="28">
        <v>7494</v>
      </c>
      <c r="U397" s="28">
        <v>2248200</v>
      </c>
      <c r="V397" s="28">
        <v>2517984</v>
      </c>
      <c r="W397" s="26" t="s">
        <v>24</v>
      </c>
      <c r="X397" s="26" t="s">
        <v>72</v>
      </c>
      <c r="Y397" s="26" t="s">
        <v>61</v>
      </c>
    </row>
    <row r="398" spans="2:25" x14ac:dyDescent="0.2">
      <c r="B398" s="26" t="s">
        <v>622</v>
      </c>
      <c r="C398" s="26" t="s">
        <v>55</v>
      </c>
      <c r="D398" s="26" t="s">
        <v>620</v>
      </c>
      <c r="E398" s="26" t="str">
        <f>VLOOKUP(D398,[1]ЕНС!A:E,2,FALSE)</f>
        <v>Кабель</v>
      </c>
      <c r="F398" s="26" t="str">
        <f>VLOOKUP(D398,[1]ЕНС!A:E,3,FALSE)</f>
        <v>марка АСБ 3*150-10</v>
      </c>
      <c r="G398" s="26" t="s">
        <v>623</v>
      </c>
      <c r="H398" s="26" t="s">
        <v>26</v>
      </c>
      <c r="I398" s="26">
        <v>0</v>
      </c>
      <c r="J398" s="26">
        <v>631010000</v>
      </c>
      <c r="K398" s="26" t="str">
        <f>VLOOKUP(B398,[1]ПланКаз!A385:M3689,12,0)</f>
        <v>ҚР, ШҚО, Өскемен қ., Бажов көш., 10</v>
      </c>
      <c r="L398" s="26" t="str">
        <f>VLOOKUP(B398,[1]ПланКаз!A383:M3687,13,0)</f>
        <v>Қантар-Ақпан</v>
      </c>
      <c r="M398" s="26" t="str">
        <f>VLOOKUP(B398,[1]ПланКаз!A385:N3689,14,0)</f>
        <v>Шығыс-Қазақстан облысы, Өскемен қ.</v>
      </c>
      <c r="N398" s="26" t="s">
        <v>58</v>
      </c>
      <c r="O398" s="26" t="str">
        <f>VLOOKUP(B398,[1]ПланКаз!A384:P3688,16,0)</f>
        <v>Шартқа қол қойылған күннен бастап 50 күнтізбелік күн ішінде</v>
      </c>
      <c r="P398" s="26" t="s">
        <v>59</v>
      </c>
      <c r="Q398" s="27" t="s">
        <v>375</v>
      </c>
      <c r="R398" s="26" t="str">
        <f>VLOOKUP(B398,[1]ПланКаз!A383:S3687,19,0)</f>
        <v>метр бойы</v>
      </c>
      <c r="S398" s="28">
        <v>220</v>
      </c>
      <c r="T398" s="28">
        <v>8449</v>
      </c>
      <c r="U398" s="28">
        <v>1858780</v>
      </c>
      <c r="V398" s="28">
        <v>2081833.6</v>
      </c>
      <c r="W398" s="26" t="s">
        <v>24</v>
      </c>
      <c r="X398" s="26" t="s">
        <v>72</v>
      </c>
      <c r="Y398" s="26" t="s">
        <v>61</v>
      </c>
    </row>
    <row r="399" spans="2:25" x14ac:dyDescent="0.2">
      <c r="B399" s="26" t="s">
        <v>624</v>
      </c>
      <c r="C399" s="26" t="s">
        <v>55</v>
      </c>
      <c r="D399" s="26" t="s">
        <v>625</v>
      </c>
      <c r="E399" s="26" t="str">
        <f>VLOOKUP(D399,[1]ЕНС!A:E,2,FALSE)</f>
        <v>Кабель</v>
      </c>
      <c r="F399" s="26" t="str">
        <f>VLOOKUP(D399,[1]ЕНС!A:E,3,FALSE)</f>
        <v>коммутационный (патч-корд), UTP</v>
      </c>
      <c r="G399" s="26" t="s">
        <v>626</v>
      </c>
      <c r="H399" s="26" t="s">
        <v>10</v>
      </c>
      <c r="I399" s="26">
        <v>60</v>
      </c>
      <c r="J399" s="26">
        <v>631010000</v>
      </c>
      <c r="K399" s="26" t="str">
        <f>VLOOKUP(B399,[1]ПланКаз!A386:M3690,12,0)</f>
        <v>ҚР, ШҚО, Өскемен қ., Бажов көш., 10</v>
      </c>
      <c r="L399" s="26" t="str">
        <f>VLOOKUP(B399,[1]ПланКаз!A384:M3688,13,0)</f>
        <v>Қантар-Ақпан</v>
      </c>
      <c r="M399" s="26" t="str">
        <f>VLOOKUP(B399,[1]ПланКаз!A386:N3690,14,0)</f>
        <v>Шығыс-Қазақстан облысы, Өскемен қ.</v>
      </c>
      <c r="N399" s="26" t="s">
        <v>58</v>
      </c>
      <c r="O399" s="26" t="str">
        <f>VLOOKUP(B399,[1]ПланКаз!A385:P3689,16,0)</f>
        <v>Шартқа қол қойылған күннен бастап 50 күнтізбелік күн ішінде</v>
      </c>
      <c r="P399" s="26" t="s">
        <v>59</v>
      </c>
      <c r="Q399" s="27" t="s">
        <v>375</v>
      </c>
      <c r="R399" s="26" t="str">
        <f>VLOOKUP(B399,[1]ПланКаз!A384:S3688,19,0)</f>
        <v>метр бойы</v>
      </c>
      <c r="S399" s="28">
        <v>4880</v>
      </c>
      <c r="T399" s="28">
        <v>121</v>
      </c>
      <c r="U399" s="28" t="s">
        <v>61</v>
      </c>
      <c r="V399" s="28" t="s">
        <v>61</v>
      </c>
      <c r="W399" s="26" t="s">
        <v>69</v>
      </c>
      <c r="X399" s="26" t="s">
        <v>72</v>
      </c>
      <c r="Y399" s="26" t="s">
        <v>330</v>
      </c>
    </row>
    <row r="400" spans="2:25" x14ac:dyDescent="0.2">
      <c r="B400" s="26" t="s">
        <v>627</v>
      </c>
      <c r="C400" s="26" t="s">
        <v>55</v>
      </c>
      <c r="D400" s="26" t="s">
        <v>625</v>
      </c>
      <c r="E400" s="26" t="str">
        <f>VLOOKUP(D400,[1]ЕНС!A:E,2,FALSE)</f>
        <v>Кабель</v>
      </c>
      <c r="F400" s="26" t="str">
        <f>VLOOKUP(D400,[1]ЕНС!A:E,3,FALSE)</f>
        <v>коммутационный (патч-корд), UTP</v>
      </c>
      <c r="G400" s="26" t="s">
        <v>626</v>
      </c>
      <c r="H400" s="26" t="s">
        <v>10</v>
      </c>
      <c r="I400" s="26">
        <v>60</v>
      </c>
      <c r="J400" s="26">
        <v>631010000</v>
      </c>
      <c r="K400" s="26" t="str">
        <f>VLOOKUP(B400,[1]ПланКаз!A387:M3691,12,0)</f>
        <v>ҚР, ШҚО, Өскемен қ., Бажов көш., 10</v>
      </c>
      <c r="L400" s="26" t="str">
        <f>VLOOKUP(B400,[1]ПланКаз!A385:M3689,13,0)</f>
        <v>Қантар-Ақпан</v>
      </c>
      <c r="M400" s="26" t="str">
        <f>VLOOKUP(B400,[1]ПланКаз!A387:N3691,14,0)</f>
        <v>Шығыс-Қазақстан облысы, Өскемен қ.</v>
      </c>
      <c r="N400" s="26" t="s">
        <v>58</v>
      </c>
      <c r="O400" s="26" t="str">
        <f>VLOOKUP(B400,[1]ПланКаз!A386:P3690,16,0)</f>
        <v>Өтініш берген күннен бастап 50 күнтізбелік күн ішінде</v>
      </c>
      <c r="P400" s="26" t="s">
        <v>59</v>
      </c>
      <c r="Q400" s="27" t="s">
        <v>375</v>
      </c>
      <c r="R400" s="26" t="str">
        <f>VLOOKUP(B400,[1]ПланКаз!A385:S3689,19,0)</f>
        <v>метр бойы</v>
      </c>
      <c r="S400" s="28">
        <v>4880</v>
      </c>
      <c r="T400" s="28">
        <v>121</v>
      </c>
      <c r="U400" s="28">
        <v>590480</v>
      </c>
      <c r="V400" s="28">
        <v>661337.59999999998</v>
      </c>
      <c r="W400" s="26" t="s">
        <v>69</v>
      </c>
      <c r="X400" s="26" t="s">
        <v>72</v>
      </c>
      <c r="Y400" s="26" t="s">
        <v>61</v>
      </c>
    </row>
    <row r="401" spans="2:25" x14ac:dyDescent="0.2">
      <c r="B401" s="26" t="s">
        <v>628</v>
      </c>
      <c r="C401" s="26" t="s">
        <v>55</v>
      </c>
      <c r="D401" s="26" t="s">
        <v>629</v>
      </c>
      <c r="E401" s="26" t="str">
        <f>VLOOKUP(D401,[1]ЕНС!A:E,2,FALSE)</f>
        <v>Кабель</v>
      </c>
      <c r="F401" s="26" t="str">
        <f>VLOOKUP(D401,[1]ЕНС!A:E,3,FALSE)</f>
        <v>для систем видеонаблюдения, медный, коаксиальный+силовой, мульти-функциональный</v>
      </c>
      <c r="G401" s="26" t="s">
        <v>630</v>
      </c>
      <c r="H401" s="26" t="s">
        <v>10</v>
      </c>
      <c r="I401" s="26">
        <v>60</v>
      </c>
      <c r="J401" s="26">
        <v>631010000</v>
      </c>
      <c r="K401" s="26" t="str">
        <f>VLOOKUP(B401,[1]ПланКаз!A388:M3692,12,0)</f>
        <v>ҚР, ШҚО, Өскемен қ., Бажов көш., 10</v>
      </c>
      <c r="L401" s="26" t="str">
        <f>VLOOKUP(B401,[1]ПланКаз!A386:M3690,13,0)</f>
        <v>Қантар-Ақпан</v>
      </c>
      <c r="M401" s="26" t="str">
        <f>VLOOKUP(B401,[1]ПланКаз!A388:N3692,14,0)</f>
        <v>Шығыс-Қазақстан облысы, Өскемен қ.</v>
      </c>
      <c r="N401" s="26" t="s">
        <v>58</v>
      </c>
      <c r="O401" s="26" t="str">
        <f>VLOOKUP(B401,[1]ПланКаз!A387:P3691,16,0)</f>
        <v>Шартқа қол қойылған күннен бастап 50 күнтізбелік күн ішінде</v>
      </c>
      <c r="P401" s="26" t="s">
        <v>59</v>
      </c>
      <c r="Q401" s="27" t="s">
        <v>375</v>
      </c>
      <c r="R401" s="26" t="str">
        <f>VLOOKUP(B401,[1]ПланКаз!A386:S3690,19,0)</f>
        <v>метр бойы</v>
      </c>
      <c r="S401" s="28">
        <v>300</v>
      </c>
      <c r="T401" s="28">
        <v>806</v>
      </c>
      <c r="U401" s="28" t="s">
        <v>61</v>
      </c>
      <c r="V401" s="28" t="s">
        <v>61</v>
      </c>
      <c r="W401" s="26" t="s">
        <v>69</v>
      </c>
      <c r="X401" s="26" t="s">
        <v>72</v>
      </c>
      <c r="Y401" s="26" t="s">
        <v>330</v>
      </c>
    </row>
    <row r="402" spans="2:25" x14ac:dyDescent="0.2">
      <c r="B402" s="26" t="s">
        <v>631</v>
      </c>
      <c r="C402" s="26" t="s">
        <v>55</v>
      </c>
      <c r="D402" s="26" t="s">
        <v>629</v>
      </c>
      <c r="E402" s="26" t="str">
        <f>VLOOKUP(D402,[1]ЕНС!A:E,2,FALSE)</f>
        <v>Кабель</v>
      </c>
      <c r="F402" s="26" t="str">
        <f>VLOOKUP(D402,[1]ЕНС!A:E,3,FALSE)</f>
        <v>для систем видеонаблюдения, медный, коаксиальный+силовой, мульти-функциональный</v>
      </c>
      <c r="G402" s="26" t="s">
        <v>630</v>
      </c>
      <c r="H402" s="26" t="s">
        <v>10</v>
      </c>
      <c r="I402" s="26">
        <v>60</v>
      </c>
      <c r="J402" s="26">
        <v>631010000</v>
      </c>
      <c r="K402" s="26" t="str">
        <f>VLOOKUP(B402,[1]ПланКаз!A389:M3693,12,0)</f>
        <v>ҚР, ШҚО, Өскемен қ., Бажов көш., 10</v>
      </c>
      <c r="L402" s="26" t="str">
        <f>VLOOKUP(B402,[1]ПланКаз!A387:M3691,13,0)</f>
        <v>Қантар-Ақпан</v>
      </c>
      <c r="M402" s="26" t="str">
        <f>VLOOKUP(B402,[1]ПланКаз!A389:N3693,14,0)</f>
        <v>Шығыс-Қазақстан облысы, Өскемен қ.</v>
      </c>
      <c r="N402" s="26" t="s">
        <v>58</v>
      </c>
      <c r="O402" s="26" t="str">
        <f>VLOOKUP(B402,[1]ПланКаз!A388:P3692,16,0)</f>
        <v>Өтініш берген күннен бастап 50 күнтізбелік күн ішінде</v>
      </c>
      <c r="P402" s="26" t="s">
        <v>59</v>
      </c>
      <c r="Q402" s="27" t="s">
        <v>375</v>
      </c>
      <c r="R402" s="26" t="str">
        <f>VLOOKUP(B402,[1]ПланКаз!A387:S3691,19,0)</f>
        <v>метр бойы</v>
      </c>
      <c r="S402" s="28">
        <v>300</v>
      </c>
      <c r="T402" s="28">
        <v>806</v>
      </c>
      <c r="U402" s="28">
        <v>241800</v>
      </c>
      <c r="V402" s="28">
        <v>270816</v>
      </c>
      <c r="W402" s="26" t="s">
        <v>69</v>
      </c>
      <c r="X402" s="26" t="s">
        <v>72</v>
      </c>
      <c r="Y402" s="26" t="s">
        <v>61</v>
      </c>
    </row>
    <row r="403" spans="2:25" x14ac:dyDescent="0.2">
      <c r="B403" s="26" t="s">
        <v>632</v>
      </c>
      <c r="C403" s="26" t="s">
        <v>55</v>
      </c>
      <c r="D403" s="26" t="s">
        <v>629</v>
      </c>
      <c r="E403" s="26" t="str">
        <f>VLOOKUP(D403,[1]ЕНС!A:E,2,FALSE)</f>
        <v>Кабель</v>
      </c>
      <c r="F403" s="26" t="str">
        <f>VLOOKUP(D403,[1]ЕНС!A:E,3,FALSE)</f>
        <v>для систем видеонаблюдения, медный, коаксиальный+силовой, мульти-функциональный</v>
      </c>
      <c r="G403" s="26" t="s">
        <v>633</v>
      </c>
      <c r="H403" s="26" t="s">
        <v>10</v>
      </c>
      <c r="I403" s="26">
        <v>60</v>
      </c>
      <c r="J403" s="26">
        <v>631010000</v>
      </c>
      <c r="K403" s="26" t="str">
        <f>VLOOKUP(B403,[1]ПланКаз!A390:M3694,12,0)</f>
        <v>ҚР, ШҚО, Өскемен қ., Бажов көш., 10</v>
      </c>
      <c r="L403" s="26" t="str">
        <f>VLOOKUP(B403,[1]ПланКаз!A388:M3692,13,0)</f>
        <v>Қантар-Ақпан</v>
      </c>
      <c r="M403" s="26" t="str">
        <f>VLOOKUP(B403,[1]ПланКаз!A390:N3694,14,0)</f>
        <v>Шығыс-Қазақстан облысы, Өскемен қ.</v>
      </c>
      <c r="N403" s="26" t="s">
        <v>58</v>
      </c>
      <c r="O403" s="26" t="str">
        <f>VLOOKUP(B403,[1]ПланКаз!A389:P3693,16,0)</f>
        <v>Шартқа қол қойылған күннен бастап 50 күнтізбелік күн ішінде</v>
      </c>
      <c r="P403" s="26" t="s">
        <v>59</v>
      </c>
      <c r="Q403" s="27" t="s">
        <v>375</v>
      </c>
      <c r="R403" s="26" t="str">
        <f>VLOOKUP(B403,[1]ПланКаз!A388:S3692,19,0)</f>
        <v>метр бойы</v>
      </c>
      <c r="S403" s="28">
        <v>300</v>
      </c>
      <c r="T403" s="28">
        <v>1380</v>
      </c>
      <c r="U403" s="28" t="s">
        <v>61</v>
      </c>
      <c r="V403" s="28" t="s">
        <v>61</v>
      </c>
      <c r="W403" s="26" t="s">
        <v>69</v>
      </c>
      <c r="X403" s="26" t="s">
        <v>72</v>
      </c>
      <c r="Y403" s="26" t="s">
        <v>330</v>
      </c>
    </row>
    <row r="404" spans="2:25" x14ac:dyDescent="0.2">
      <c r="B404" s="26" t="s">
        <v>634</v>
      </c>
      <c r="C404" s="26" t="s">
        <v>55</v>
      </c>
      <c r="D404" s="26" t="s">
        <v>629</v>
      </c>
      <c r="E404" s="26" t="str">
        <f>VLOOKUP(D404,[1]ЕНС!A:E,2,FALSE)</f>
        <v>Кабель</v>
      </c>
      <c r="F404" s="26" t="str">
        <f>VLOOKUP(D404,[1]ЕНС!A:E,3,FALSE)</f>
        <v>для систем видеонаблюдения, медный, коаксиальный+силовой, мульти-функциональный</v>
      </c>
      <c r="G404" s="26" t="s">
        <v>633</v>
      </c>
      <c r="H404" s="26" t="s">
        <v>10</v>
      </c>
      <c r="I404" s="26">
        <v>60</v>
      </c>
      <c r="J404" s="26">
        <v>631010000</v>
      </c>
      <c r="K404" s="26" t="str">
        <f>VLOOKUP(B404,[1]ПланКаз!A391:M3695,12,0)</f>
        <v>ҚР, ШҚО, Өскемен қ., Бажов көш., 10</v>
      </c>
      <c r="L404" s="26" t="str">
        <f>VLOOKUP(B404,[1]ПланКаз!A389:M3693,13,0)</f>
        <v>Қантар-Ақпан</v>
      </c>
      <c r="M404" s="26" t="str">
        <f>VLOOKUP(B404,[1]ПланКаз!A391:N3695,14,0)</f>
        <v>Шығыс-Қазақстан облысы, Өскемен қ.</v>
      </c>
      <c r="N404" s="26" t="s">
        <v>58</v>
      </c>
      <c r="O404" s="26" t="str">
        <f>VLOOKUP(B404,[1]ПланКаз!A390:P3694,16,0)</f>
        <v>Өтініш берген күннен бастап 50 күнтізбелік күн ішінде</v>
      </c>
      <c r="P404" s="26" t="s">
        <v>59</v>
      </c>
      <c r="Q404" s="27" t="s">
        <v>375</v>
      </c>
      <c r="R404" s="26" t="str">
        <f>VLOOKUP(B404,[1]ПланКаз!A389:S3693,19,0)</f>
        <v>метр бойы</v>
      </c>
      <c r="S404" s="28">
        <v>300</v>
      </c>
      <c r="T404" s="28">
        <v>1380</v>
      </c>
      <c r="U404" s="28">
        <v>414000</v>
      </c>
      <c r="V404" s="28">
        <v>463680</v>
      </c>
      <c r="W404" s="26" t="s">
        <v>69</v>
      </c>
      <c r="X404" s="26" t="s">
        <v>72</v>
      </c>
      <c r="Y404" s="26" t="s">
        <v>61</v>
      </c>
    </row>
    <row r="405" spans="2:25" x14ac:dyDescent="0.2">
      <c r="B405" s="26" t="s">
        <v>635</v>
      </c>
      <c r="C405" s="26" t="s">
        <v>55</v>
      </c>
      <c r="D405" s="26" t="s">
        <v>629</v>
      </c>
      <c r="E405" s="26" t="str">
        <f>VLOOKUP(D405,[1]ЕНС!A:E,2,FALSE)</f>
        <v>Кабель</v>
      </c>
      <c r="F405" s="26" t="str">
        <f>VLOOKUP(D405,[1]ЕНС!A:E,3,FALSE)</f>
        <v>для систем видеонаблюдения, медный, коаксиальный+силовой, мульти-функциональный</v>
      </c>
      <c r="G405" s="26" t="s">
        <v>636</v>
      </c>
      <c r="H405" s="26" t="s">
        <v>10</v>
      </c>
      <c r="I405" s="26">
        <v>60</v>
      </c>
      <c r="J405" s="26">
        <v>631010000</v>
      </c>
      <c r="K405" s="26" t="str">
        <f>VLOOKUP(B405,[1]ПланКаз!A392:M3696,12,0)</f>
        <v>ҚР, ШҚО, Өскемен қ., Бажов көш., 10</v>
      </c>
      <c r="L405" s="26" t="str">
        <f>VLOOKUP(B405,[1]ПланКаз!A390:M3694,13,0)</f>
        <v>Қантар-Ақпан</v>
      </c>
      <c r="M405" s="26" t="str">
        <f>VLOOKUP(B405,[1]ПланКаз!A392:N3696,14,0)</f>
        <v>Шығыс-Қазақстан облысы, Өскемен қ.</v>
      </c>
      <c r="N405" s="26" t="s">
        <v>58</v>
      </c>
      <c r="O405" s="26" t="str">
        <f>VLOOKUP(B405,[1]ПланКаз!A391:P3695,16,0)</f>
        <v>Шартқа қол қойылған күннен бастап 50 күнтізбелік күн ішінде</v>
      </c>
      <c r="P405" s="26" t="s">
        <v>59</v>
      </c>
      <c r="Q405" s="27" t="s">
        <v>375</v>
      </c>
      <c r="R405" s="26" t="str">
        <f>VLOOKUP(B405,[1]ПланКаз!A390:S3694,19,0)</f>
        <v>метр бойы</v>
      </c>
      <c r="S405" s="28">
        <v>300</v>
      </c>
      <c r="T405" s="28">
        <v>438</v>
      </c>
      <c r="U405" s="28" t="s">
        <v>61</v>
      </c>
      <c r="V405" s="28" t="s">
        <v>61</v>
      </c>
      <c r="W405" s="26" t="s">
        <v>69</v>
      </c>
      <c r="X405" s="26" t="s">
        <v>72</v>
      </c>
      <c r="Y405" s="26" t="s">
        <v>330</v>
      </c>
    </row>
    <row r="406" spans="2:25" x14ac:dyDescent="0.2">
      <c r="B406" s="26" t="s">
        <v>637</v>
      </c>
      <c r="C406" s="26" t="s">
        <v>55</v>
      </c>
      <c r="D406" s="26" t="s">
        <v>629</v>
      </c>
      <c r="E406" s="26" t="str">
        <f>VLOOKUP(D406,[1]ЕНС!A:E,2,FALSE)</f>
        <v>Кабель</v>
      </c>
      <c r="F406" s="26" t="str">
        <f>VLOOKUP(D406,[1]ЕНС!A:E,3,FALSE)</f>
        <v>для систем видеонаблюдения, медный, коаксиальный+силовой, мульти-функциональный</v>
      </c>
      <c r="G406" s="26" t="s">
        <v>636</v>
      </c>
      <c r="H406" s="26" t="s">
        <v>10</v>
      </c>
      <c r="I406" s="26">
        <v>60</v>
      </c>
      <c r="J406" s="26">
        <v>631010000</v>
      </c>
      <c r="K406" s="26" t="str">
        <f>VLOOKUP(B406,[1]ПланКаз!A393:M3697,12,0)</f>
        <v>ҚР, ШҚО, Өскемен қ., Бажов көш., 10</v>
      </c>
      <c r="L406" s="26" t="str">
        <f>VLOOKUP(B406,[1]ПланКаз!A391:M3695,13,0)</f>
        <v>Қантар-Ақпан</v>
      </c>
      <c r="M406" s="26" t="str">
        <f>VLOOKUP(B406,[1]ПланКаз!A393:N3697,14,0)</f>
        <v>Шығыс-Қазақстан облысы, Өскемен қ.</v>
      </c>
      <c r="N406" s="26" t="s">
        <v>58</v>
      </c>
      <c r="O406" s="26" t="str">
        <f>VLOOKUP(B406,[1]ПланКаз!A392:P3696,16,0)</f>
        <v>Өтініш берген күннен бастап 50 күнтізбелік күн ішінде</v>
      </c>
      <c r="P406" s="26" t="s">
        <v>59</v>
      </c>
      <c r="Q406" s="27" t="s">
        <v>375</v>
      </c>
      <c r="R406" s="26" t="str">
        <f>VLOOKUP(B406,[1]ПланКаз!A391:S3695,19,0)</f>
        <v>метр бойы</v>
      </c>
      <c r="S406" s="28">
        <v>300</v>
      </c>
      <c r="T406" s="28">
        <v>438</v>
      </c>
      <c r="U406" s="28">
        <v>131400</v>
      </c>
      <c r="V406" s="28">
        <v>147168</v>
      </c>
      <c r="W406" s="26" t="s">
        <v>69</v>
      </c>
      <c r="X406" s="26" t="s">
        <v>72</v>
      </c>
      <c r="Y406" s="26" t="s">
        <v>61</v>
      </c>
    </row>
    <row r="407" spans="2:25" x14ac:dyDescent="0.2">
      <c r="B407" s="26" t="s">
        <v>638</v>
      </c>
      <c r="C407" s="26" t="s">
        <v>55</v>
      </c>
      <c r="D407" s="26" t="s">
        <v>639</v>
      </c>
      <c r="E407" s="26" t="str">
        <f>VLOOKUP(D407,[1]ЕНС!A:E,2,FALSE)</f>
        <v>Кабель</v>
      </c>
      <c r="F407" s="26" t="str">
        <f>VLOOKUP(D407,[1]ЕНС!A:E,3,FALSE)</f>
        <v>марка ТПП, 30*2*0,4 мм2, ГОСТ 22498-88</v>
      </c>
      <c r="G407" s="26" t="s">
        <v>640</v>
      </c>
      <c r="H407" s="26" t="s">
        <v>10</v>
      </c>
      <c r="I407" s="26">
        <v>60</v>
      </c>
      <c r="J407" s="26">
        <v>631010000</v>
      </c>
      <c r="K407" s="26" t="str">
        <f>VLOOKUP(B407,[1]ПланКаз!A394:M3698,12,0)</f>
        <v>ҚР, ШҚО, Өскемен қ., Бажов көш., 10</v>
      </c>
      <c r="L407" s="26" t="str">
        <f>VLOOKUP(B407,[1]ПланКаз!A392:M3696,13,0)</f>
        <v>Қантар-Ақпан</v>
      </c>
      <c r="M407" s="26" t="str">
        <f>VLOOKUP(B407,[1]ПланКаз!A394:N3698,14,0)</f>
        <v>Шығыс-Қазақстан облысы, Өскемен қ.</v>
      </c>
      <c r="N407" s="26" t="s">
        <v>58</v>
      </c>
      <c r="O407" s="26" t="str">
        <f>VLOOKUP(B407,[1]ПланКаз!A393:P3697,16,0)</f>
        <v>Шартқа қол қойылған күннен бастап 50 күнтізбелік күн ішінде</v>
      </c>
      <c r="P407" s="26" t="s">
        <v>59</v>
      </c>
      <c r="Q407" s="27" t="s">
        <v>375</v>
      </c>
      <c r="R407" s="26" t="str">
        <f>VLOOKUP(B407,[1]ПланКаз!A392:S3696,19,0)</f>
        <v>метр бойы</v>
      </c>
      <c r="S407" s="28">
        <v>300</v>
      </c>
      <c r="T407" s="28">
        <v>478</v>
      </c>
      <c r="U407" s="28" t="s">
        <v>61</v>
      </c>
      <c r="V407" s="28" t="s">
        <v>61</v>
      </c>
      <c r="W407" s="26" t="s">
        <v>69</v>
      </c>
      <c r="X407" s="26" t="s">
        <v>72</v>
      </c>
      <c r="Y407" s="26" t="s">
        <v>330</v>
      </c>
    </row>
    <row r="408" spans="2:25" x14ac:dyDescent="0.2">
      <c r="B408" s="26" t="s">
        <v>641</v>
      </c>
      <c r="C408" s="26" t="s">
        <v>55</v>
      </c>
      <c r="D408" s="26" t="s">
        <v>639</v>
      </c>
      <c r="E408" s="26" t="str">
        <f>VLOOKUP(D408,[1]ЕНС!A:E,2,FALSE)</f>
        <v>Кабель</v>
      </c>
      <c r="F408" s="26" t="str">
        <f>VLOOKUP(D408,[1]ЕНС!A:E,3,FALSE)</f>
        <v>марка ТПП, 30*2*0,4 мм2, ГОСТ 22498-88</v>
      </c>
      <c r="G408" s="26" t="s">
        <v>640</v>
      </c>
      <c r="H408" s="26" t="s">
        <v>10</v>
      </c>
      <c r="I408" s="26">
        <v>60</v>
      </c>
      <c r="J408" s="26">
        <v>631010000</v>
      </c>
      <c r="K408" s="26" t="str">
        <f>VLOOKUP(B408,[1]ПланКаз!A395:M3699,12,0)</f>
        <v>ҚР, ШҚО, Өскемен қ., Бажов көш., 10</v>
      </c>
      <c r="L408" s="26" t="str">
        <f>VLOOKUP(B408,[1]ПланКаз!A393:M3697,13,0)</f>
        <v>Қантар-Ақпан</v>
      </c>
      <c r="M408" s="26" t="str">
        <f>VLOOKUP(B408,[1]ПланКаз!A395:N3699,14,0)</f>
        <v>Шығыс-Қазақстан облысы, Өскемен қ.</v>
      </c>
      <c r="N408" s="26" t="s">
        <v>58</v>
      </c>
      <c r="O408" s="26" t="str">
        <f>VLOOKUP(B408,[1]ПланКаз!A394:P3698,16,0)</f>
        <v>Өтініш берген күннен бастап 50 күнтізбелік күн ішінде</v>
      </c>
      <c r="P408" s="26" t="s">
        <v>59</v>
      </c>
      <c r="Q408" s="27" t="s">
        <v>375</v>
      </c>
      <c r="R408" s="26" t="str">
        <f>VLOOKUP(B408,[1]ПланКаз!A393:S3697,19,0)</f>
        <v>метр бойы</v>
      </c>
      <c r="S408" s="28">
        <v>300</v>
      </c>
      <c r="T408" s="28">
        <v>478</v>
      </c>
      <c r="U408" s="28">
        <v>143400</v>
      </c>
      <c r="V408" s="28">
        <v>160608</v>
      </c>
      <c r="W408" s="26" t="s">
        <v>69</v>
      </c>
      <c r="X408" s="26" t="s">
        <v>72</v>
      </c>
      <c r="Y408" s="26" t="s">
        <v>61</v>
      </c>
    </row>
    <row r="409" spans="2:25" x14ac:dyDescent="0.2">
      <c r="B409" s="26" t="s">
        <v>642</v>
      </c>
      <c r="C409" s="26" t="s">
        <v>55</v>
      </c>
      <c r="D409" s="26" t="s">
        <v>643</v>
      </c>
      <c r="E409" s="26" t="str">
        <f>VLOOKUP(D409,[1]ЕНС!A:E,2,FALSE)</f>
        <v>Кабель</v>
      </c>
      <c r="F409" s="26" t="str">
        <f>VLOOKUP(D409,[1]ЕНС!A:E,3,FALSE)</f>
        <v>марка КИПвЭП, 1*2*0,78м2</v>
      </c>
      <c r="G409" s="26" t="s">
        <v>644</v>
      </c>
      <c r="H409" s="26" t="s">
        <v>26</v>
      </c>
      <c r="I409" s="26">
        <v>0</v>
      </c>
      <c r="J409" s="26">
        <v>631010000</v>
      </c>
      <c r="K409" s="26" t="str">
        <f>VLOOKUP(B409,[1]ПланКаз!A396:M3700,12,0)</f>
        <v>ҚР, ШҚО, Өскемен қ., Бажов көш., 10</v>
      </c>
      <c r="L409" s="26" t="str">
        <f>VLOOKUP(B409,[1]ПланКаз!A394:M3698,13,0)</f>
        <v>Қантар-Ақпан</v>
      </c>
      <c r="M409" s="26" t="str">
        <f>VLOOKUP(B409,[1]ПланКаз!A396:N3700,14,0)</f>
        <v>Шығыс-Қазақстан облысы, Өскемен қ.</v>
      </c>
      <c r="N409" s="26" t="s">
        <v>58</v>
      </c>
      <c r="O409" s="26" t="str">
        <f>VLOOKUP(B409,[1]ПланКаз!A395:P3699,16,0)</f>
        <v>Шартқа қол қойылған күннен бастап 50 күнтізбелік күн ішінде</v>
      </c>
      <c r="P409" s="26" t="s">
        <v>59</v>
      </c>
      <c r="Q409" s="27" t="s">
        <v>375</v>
      </c>
      <c r="R409" s="26" t="str">
        <f>VLOOKUP(B409,[1]ПланКаз!A394:S3698,19,0)</f>
        <v>метр бойы</v>
      </c>
      <c r="S409" s="28">
        <v>430</v>
      </c>
      <c r="T409" s="28">
        <v>653</v>
      </c>
      <c r="U409" s="28">
        <v>280790</v>
      </c>
      <c r="V409" s="28">
        <v>314484.8</v>
      </c>
      <c r="W409" s="26" t="s">
        <v>24</v>
      </c>
      <c r="X409" s="26" t="s">
        <v>72</v>
      </c>
      <c r="Y409" s="26" t="s">
        <v>61</v>
      </c>
    </row>
    <row r="410" spans="2:25" x14ac:dyDescent="0.2">
      <c r="B410" s="26" t="s">
        <v>645</v>
      </c>
      <c r="C410" s="26" t="s">
        <v>55</v>
      </c>
      <c r="D410" s="26" t="s">
        <v>646</v>
      </c>
      <c r="E410" s="26" t="str">
        <f>VLOOKUP(D410,[1]ЕНС!A:E,2,FALSE)</f>
        <v>Катанка</v>
      </c>
      <c r="F410" s="26" t="str">
        <f>VLOOKUP(D410,[1]ЕНС!A:E,3,FALSE)</f>
        <v>из углеродистой стали, марка Ст0</v>
      </c>
      <c r="G410" s="26" t="s">
        <v>647</v>
      </c>
      <c r="H410" s="26" t="s">
        <v>26</v>
      </c>
      <c r="I410" s="26">
        <v>10</v>
      </c>
      <c r="J410" s="26">
        <v>631010000</v>
      </c>
      <c r="K410" s="26" t="str">
        <f>VLOOKUP(B410,[1]ПланКаз!A397:M3701,12,0)</f>
        <v>ҚР, ШҚО, Өскемен қ., Бажов көш., 10</v>
      </c>
      <c r="L410" s="26" t="str">
        <f>VLOOKUP(B410,[1]ПланКаз!A395:M3699,13,0)</f>
        <v>Желтоқсан-Қантар</v>
      </c>
      <c r="M410" s="26" t="str">
        <f>VLOOKUP(B410,[1]ПланКаз!A397:N3701,14,0)</f>
        <v>Шығыс-Қазақстан облысы, Өскемен қ.</v>
      </c>
      <c r="N410" s="26" t="s">
        <v>58</v>
      </c>
      <c r="O410" s="26" t="str">
        <f>VLOOKUP(B410,[1]ПланКаз!A396:P3700,16,0)</f>
        <v>шартқа қол қойылған кезден бастап 45 күнтізбелік күн ішінде</v>
      </c>
      <c r="P410" s="26" t="s">
        <v>59</v>
      </c>
      <c r="Q410" s="27" t="s">
        <v>329</v>
      </c>
      <c r="R410" s="26" t="str">
        <f>VLOOKUP(B410,[1]ПланКаз!A395:S3699,19,0)</f>
        <v>Килограмм</v>
      </c>
      <c r="S410" s="28">
        <v>5089.2299999999996</v>
      </c>
      <c r="T410" s="28">
        <v>165</v>
      </c>
      <c r="U410" s="28" t="s">
        <v>61</v>
      </c>
      <c r="V410" s="28" t="s">
        <v>61</v>
      </c>
      <c r="W410" s="26" t="s">
        <v>69</v>
      </c>
      <c r="X410" s="26" t="s">
        <v>62</v>
      </c>
      <c r="Y410" s="26" t="s">
        <v>63</v>
      </c>
    </row>
    <row r="411" spans="2:25" x14ac:dyDescent="0.2">
      <c r="B411" s="26" t="s">
        <v>648</v>
      </c>
      <c r="C411" s="26" t="s">
        <v>55</v>
      </c>
      <c r="D411" s="26" t="s">
        <v>646</v>
      </c>
      <c r="E411" s="26" t="str">
        <f>VLOOKUP(D411,[1]ЕНС!A:E,2,FALSE)</f>
        <v>Катанка</v>
      </c>
      <c r="F411" s="26" t="str">
        <f>VLOOKUP(D411,[1]ЕНС!A:E,3,FALSE)</f>
        <v>из углеродистой стали, марка Ст0</v>
      </c>
      <c r="G411" s="26" t="s">
        <v>647</v>
      </c>
      <c r="H411" s="26" t="s">
        <v>26</v>
      </c>
      <c r="I411" s="26">
        <v>10</v>
      </c>
      <c r="J411" s="26">
        <v>631010000</v>
      </c>
      <c r="K411" s="26" t="str">
        <f>VLOOKUP(B411,[1]ПланКаз!A398:M3702,12,0)</f>
        <v>ҚР, ШҚО, Өскемен қ., Бажов көш., 10</v>
      </c>
      <c r="L411" s="26" t="str">
        <f>VLOOKUP(B411,[1]ПланКаз!A396:M3700,13,0)</f>
        <v>Желтоқсан-Қантар</v>
      </c>
      <c r="M411" s="26" t="str">
        <f>VLOOKUP(B411,[1]ПланКаз!A398:N3702,14,0)</f>
        <v>Шығыс-Қазақстан облысы, Өскемен қ.</v>
      </c>
      <c r="N411" s="26" t="s">
        <v>58</v>
      </c>
      <c r="O411" s="26" t="str">
        <f>VLOOKUP(B411,[1]ПланКаз!A397:P3701,16,0)</f>
        <v>шартқа қол қойылған кезден бастап 45 күнтізбелік күн ішінде</v>
      </c>
      <c r="P411" s="26" t="s">
        <v>59</v>
      </c>
      <c r="Q411" s="27" t="s">
        <v>329</v>
      </c>
      <c r="R411" s="26" t="str">
        <f>VLOOKUP(B411,[1]ПланКаз!A396:S3700,19,0)</f>
        <v>Килограмм</v>
      </c>
      <c r="S411" s="28">
        <v>5039.2299999999996</v>
      </c>
      <c r="T411" s="28">
        <v>165</v>
      </c>
      <c r="U411" s="28" t="s">
        <v>61</v>
      </c>
      <c r="V411" s="28" t="s">
        <v>61</v>
      </c>
      <c r="W411" s="26" t="s">
        <v>69</v>
      </c>
      <c r="X411" s="26" t="s">
        <v>62</v>
      </c>
      <c r="Y411" s="26" t="s">
        <v>649</v>
      </c>
    </row>
    <row r="412" spans="2:25" x14ac:dyDescent="0.2">
      <c r="B412" s="26" t="s">
        <v>650</v>
      </c>
      <c r="C412" s="26" t="s">
        <v>55</v>
      </c>
      <c r="D412" s="26" t="s">
        <v>646</v>
      </c>
      <c r="E412" s="26" t="str">
        <f>VLOOKUP(D412,[1]ЕНС!A:E,2,FALSE)</f>
        <v>Катанка</v>
      </c>
      <c r="F412" s="26" t="str">
        <f>VLOOKUP(D412,[1]ЕНС!A:E,3,FALSE)</f>
        <v>из углеродистой стали, марка Ст0</v>
      </c>
      <c r="G412" s="26" t="s">
        <v>647</v>
      </c>
      <c r="H412" s="26" t="s">
        <v>26</v>
      </c>
      <c r="I412" s="26">
        <v>0</v>
      </c>
      <c r="J412" s="26">
        <v>631010000</v>
      </c>
      <c r="K412" s="26" t="str">
        <f>VLOOKUP(B412,[1]ПланКаз!A399:M3703,12,0)</f>
        <v>ҚР, ШҚО, Өскемен қ., Бажов көш., 10</v>
      </c>
      <c r="L412" s="26" t="str">
        <f>VLOOKUP(B412,[1]ПланКаз!A397:M3701,13,0)</f>
        <v>Маусым - Шілде</v>
      </c>
      <c r="M412" s="26" t="str">
        <f>VLOOKUP(B412,[1]ПланКаз!A399:N3703,14,0)</f>
        <v>Шығыс-Қазақстан облысы, Өскемен қ.</v>
      </c>
      <c r="N412" s="26" t="s">
        <v>58</v>
      </c>
      <c r="O412" s="26" t="str">
        <f>VLOOKUP(B412,[1]ПланКаз!A398:P3702,16,0)</f>
        <v>шартқа қол қойылған кезден бастап 45 күнтізбелік күн ішінде</v>
      </c>
      <c r="P412" s="26" t="s">
        <v>59</v>
      </c>
      <c r="Q412" s="27" t="s">
        <v>329</v>
      </c>
      <c r="R412" s="26" t="str">
        <f>VLOOKUP(B412,[1]ПланКаз!A397:S3701,19,0)</f>
        <v>Килограмм</v>
      </c>
      <c r="S412" s="28">
        <v>5039.2299999999996</v>
      </c>
      <c r="T412" s="28">
        <v>152.80000000000001</v>
      </c>
      <c r="U412" s="28">
        <v>769994.34400000004</v>
      </c>
      <c r="V412" s="28">
        <v>862393.66500000004</v>
      </c>
      <c r="W412" s="26"/>
      <c r="X412" s="26" t="s">
        <v>72</v>
      </c>
      <c r="Y412" s="26" t="s">
        <v>61</v>
      </c>
    </row>
    <row r="413" spans="2:25" x14ac:dyDescent="0.2">
      <c r="B413" s="26" t="s">
        <v>651</v>
      </c>
      <c r="C413" s="26" t="s">
        <v>55</v>
      </c>
      <c r="D413" s="26" t="s">
        <v>646</v>
      </c>
      <c r="E413" s="26" t="str">
        <f>VLOOKUP(D413,[1]ЕНС!A:E,2,FALSE)</f>
        <v>Катанка</v>
      </c>
      <c r="F413" s="26" t="str">
        <f>VLOOKUP(D413,[1]ЕНС!A:E,3,FALSE)</f>
        <v>из углеродистой стали, марка Ст0</v>
      </c>
      <c r="G413" s="26" t="s">
        <v>652</v>
      </c>
      <c r="H413" s="26" t="s">
        <v>26</v>
      </c>
      <c r="I413" s="26">
        <v>10</v>
      </c>
      <c r="J413" s="26">
        <v>631010000</v>
      </c>
      <c r="K413" s="26" t="str">
        <f>VLOOKUP(B413,[1]ПланКаз!A400:M3704,12,0)</f>
        <v>ҚР, ШҚО, Өскемен қ., Бажов көш., 10</v>
      </c>
      <c r="L413" s="26" t="str">
        <f>VLOOKUP(B413,[1]ПланКаз!A398:M3702,13,0)</f>
        <v>Желтоқсан-Қантар</v>
      </c>
      <c r="M413" s="26" t="str">
        <f>VLOOKUP(B413,[1]ПланКаз!A400:N3704,14,0)</f>
        <v>Шығыс-Қазақстан облысы, Өскемен қ.</v>
      </c>
      <c r="N413" s="26" t="s">
        <v>58</v>
      </c>
      <c r="O413" s="26" t="str">
        <f>VLOOKUP(B413,[1]ПланКаз!A399:P3703,16,0)</f>
        <v>шартқа қол қойылған кезден бастап 45 күнтізбелік күн ішінде</v>
      </c>
      <c r="P413" s="26" t="s">
        <v>59</v>
      </c>
      <c r="Q413" s="27" t="s">
        <v>329</v>
      </c>
      <c r="R413" s="26" t="str">
        <f>VLOOKUP(B413,[1]ПланКаз!A398:S3702,19,0)</f>
        <v>Килограмм</v>
      </c>
      <c r="S413" s="28">
        <v>9947.61</v>
      </c>
      <c r="T413" s="28">
        <v>165</v>
      </c>
      <c r="U413" s="28" t="s">
        <v>61</v>
      </c>
      <c r="V413" s="28" t="s">
        <v>61</v>
      </c>
      <c r="W413" s="26" t="s">
        <v>69</v>
      </c>
      <c r="X413" s="26" t="s">
        <v>62</v>
      </c>
      <c r="Y413" s="26" t="s">
        <v>63</v>
      </c>
    </row>
    <row r="414" spans="2:25" x14ac:dyDescent="0.2">
      <c r="B414" s="26" t="s">
        <v>653</v>
      </c>
      <c r="C414" s="26" t="s">
        <v>55</v>
      </c>
      <c r="D414" s="26" t="s">
        <v>646</v>
      </c>
      <c r="E414" s="26" t="str">
        <f>VLOOKUP(D414,[1]ЕНС!A:E,2,FALSE)</f>
        <v>Катанка</v>
      </c>
      <c r="F414" s="26" t="str">
        <f>VLOOKUP(D414,[1]ЕНС!A:E,3,FALSE)</f>
        <v>из углеродистой стали, марка Ст0</v>
      </c>
      <c r="G414" s="26" t="s">
        <v>652</v>
      </c>
      <c r="H414" s="26" t="s">
        <v>26</v>
      </c>
      <c r="I414" s="26">
        <v>10</v>
      </c>
      <c r="J414" s="26">
        <v>631010000</v>
      </c>
      <c r="K414" s="26" t="str">
        <f>VLOOKUP(B414,[1]ПланКаз!A401:M3705,12,0)</f>
        <v>ҚР, ШҚО, Өскемен қ., Бажов көш., 10</v>
      </c>
      <c r="L414" s="26" t="str">
        <f>VLOOKUP(B414,[1]ПланКаз!A399:M3703,13,0)</f>
        <v>Желтоқсан-Қантар</v>
      </c>
      <c r="M414" s="26" t="str">
        <f>VLOOKUP(B414,[1]ПланКаз!A401:N3705,14,0)</f>
        <v>Шығыс-Қазақстан облысы, Өскемен қ.</v>
      </c>
      <c r="N414" s="26" t="s">
        <v>58</v>
      </c>
      <c r="O414" s="26" t="str">
        <f>VLOOKUP(B414,[1]ПланКаз!A400:P3704,16,0)</f>
        <v>шартқа қол қойылған кезден бастап 45 күнтізбелік күн ішінде</v>
      </c>
      <c r="P414" s="26" t="s">
        <v>59</v>
      </c>
      <c r="Q414" s="27" t="s">
        <v>329</v>
      </c>
      <c r="R414" s="26" t="str">
        <f>VLOOKUP(B414,[1]ПланКаз!A399:S3703,19,0)</f>
        <v>Килограмм</v>
      </c>
      <c r="S414" s="28">
        <v>9751</v>
      </c>
      <c r="T414" s="28">
        <v>165</v>
      </c>
      <c r="U414" s="28" t="s">
        <v>61</v>
      </c>
      <c r="V414" s="28" t="s">
        <v>61</v>
      </c>
      <c r="W414" s="26" t="s">
        <v>69</v>
      </c>
      <c r="X414" s="26" t="s">
        <v>62</v>
      </c>
      <c r="Y414" s="26" t="s">
        <v>649</v>
      </c>
    </row>
    <row r="415" spans="2:25" x14ac:dyDescent="0.2">
      <c r="B415" s="26" t="s">
        <v>654</v>
      </c>
      <c r="C415" s="26" t="s">
        <v>55</v>
      </c>
      <c r="D415" s="26" t="s">
        <v>646</v>
      </c>
      <c r="E415" s="26" t="str">
        <f>VLOOKUP(D415,[1]ЕНС!A:E,2,FALSE)</f>
        <v>Катанка</v>
      </c>
      <c r="F415" s="26" t="str">
        <f>VLOOKUP(D415,[1]ЕНС!A:E,3,FALSE)</f>
        <v>из углеродистой стали, марка Ст0</v>
      </c>
      <c r="G415" s="26" t="s">
        <v>652</v>
      </c>
      <c r="H415" s="26" t="s">
        <v>26</v>
      </c>
      <c r="I415" s="26">
        <v>0</v>
      </c>
      <c r="J415" s="26">
        <v>631010000</v>
      </c>
      <c r="K415" s="26" t="str">
        <f>VLOOKUP(B415,[1]ПланКаз!A402:M3706,12,0)</f>
        <v>ҚР, ШҚО, Өскемен қ., Бажов көш., 10</v>
      </c>
      <c r="L415" s="26" t="str">
        <f>VLOOKUP(B415,[1]ПланКаз!A400:M3704,13,0)</f>
        <v>Маусым - Шілде</v>
      </c>
      <c r="M415" s="26" t="str">
        <f>VLOOKUP(B415,[1]ПланКаз!A402:N3706,14,0)</f>
        <v>Шығыс-Қазақстан облысы, Өскемен қ.</v>
      </c>
      <c r="N415" s="26" t="s">
        <v>58</v>
      </c>
      <c r="O415" s="26" t="str">
        <f>VLOOKUP(B415,[1]ПланКаз!A401:P3705,16,0)</f>
        <v>шартқа қол қойылған кезден бастап 45 күнтізбелік күн ішінде</v>
      </c>
      <c r="P415" s="26" t="s">
        <v>59</v>
      </c>
      <c r="Q415" s="27" t="s">
        <v>329</v>
      </c>
      <c r="R415" s="26" t="str">
        <f>VLOOKUP(B415,[1]ПланКаз!A400:S3704,19,0)</f>
        <v>Килограмм</v>
      </c>
      <c r="S415" s="28">
        <v>9751</v>
      </c>
      <c r="T415" s="28">
        <v>152.80000000000001</v>
      </c>
      <c r="U415" s="28">
        <v>1489952.8</v>
      </c>
      <c r="V415" s="28">
        <v>1668747.1359999999</v>
      </c>
      <c r="W415" s="26"/>
      <c r="X415" s="26" t="s">
        <v>72</v>
      </c>
      <c r="Y415" s="26" t="s">
        <v>61</v>
      </c>
    </row>
    <row r="416" spans="2:25" x14ac:dyDescent="0.2">
      <c r="B416" s="26" t="s">
        <v>655</v>
      </c>
      <c r="C416" s="26" t="s">
        <v>55</v>
      </c>
      <c r="D416" s="26" t="s">
        <v>656</v>
      </c>
      <c r="E416" s="26" t="str">
        <f>VLOOKUP(D416,[1]ЕНС!A:E,2,FALSE)</f>
        <v>Проволока</v>
      </c>
      <c r="F416" s="26" t="str">
        <f>VLOOKUP(D416,[1]ЕНС!A:E,3,FALSE)</f>
        <v>пломбировочная , из гальванизированной стали</v>
      </c>
      <c r="G416" s="26" t="s">
        <v>657</v>
      </c>
      <c r="H416" s="26" t="s">
        <v>26</v>
      </c>
      <c r="I416" s="26">
        <v>0</v>
      </c>
      <c r="J416" s="26">
        <v>631010000</v>
      </c>
      <c r="K416" s="26" t="str">
        <f>VLOOKUP(B416,[1]ПланКаз!A403:M3707,12,0)</f>
        <v>ҚР, ШҚО, Өскемен қ., Бажов көш., 10</v>
      </c>
      <c r="L416" s="26" t="str">
        <f>VLOOKUP(B416,[1]ПланКаз!A401:M3705,13,0)</f>
        <v>Желтоқсан-Қантар</v>
      </c>
      <c r="M416" s="26" t="str">
        <f>VLOOKUP(B416,[1]ПланКаз!A403:N3707,14,0)</f>
        <v>Шығыс-Қазақстан облысы, Өскемен қ.</v>
      </c>
      <c r="N416" s="26" t="s">
        <v>58</v>
      </c>
      <c r="O416" s="26" t="str">
        <f>VLOOKUP(B416,[1]ПланКаз!A402:P3706,16,0)</f>
        <v>шартқа қол қойылған кезден бастап 45 күнтізбелік күн ішінде</v>
      </c>
      <c r="P416" s="26" t="s">
        <v>59</v>
      </c>
      <c r="Q416" s="27" t="s">
        <v>375</v>
      </c>
      <c r="R416" s="26" t="str">
        <f>VLOOKUP(B416,[1]ПланКаз!A401:S3705,19,0)</f>
        <v>метр бойы</v>
      </c>
      <c r="S416" s="28">
        <v>73924.86</v>
      </c>
      <c r="T416" s="28">
        <v>14</v>
      </c>
      <c r="U416" s="28" t="s">
        <v>61</v>
      </c>
      <c r="V416" s="28" t="s">
        <v>61</v>
      </c>
      <c r="W416" s="26" t="s">
        <v>69</v>
      </c>
      <c r="X416" s="26" t="s">
        <v>62</v>
      </c>
      <c r="Y416" s="26" t="s">
        <v>658</v>
      </c>
    </row>
    <row r="417" spans="2:25" x14ac:dyDescent="0.2">
      <c r="B417" s="26" t="s">
        <v>659</v>
      </c>
      <c r="C417" s="26" t="s">
        <v>55</v>
      </c>
      <c r="D417" s="26" t="s">
        <v>656</v>
      </c>
      <c r="E417" s="26" t="str">
        <f>VLOOKUP(D417,[1]ЕНС!A:E,2,FALSE)</f>
        <v>Проволока</v>
      </c>
      <c r="F417" s="26" t="str">
        <f>VLOOKUP(D417,[1]ЕНС!A:E,3,FALSE)</f>
        <v>пломбировочная , из гальванизированной стали</v>
      </c>
      <c r="G417" s="26" t="s">
        <v>657</v>
      </c>
      <c r="H417" s="26" t="s">
        <v>26</v>
      </c>
      <c r="I417" s="26">
        <v>0</v>
      </c>
      <c r="J417" s="26">
        <v>631010000</v>
      </c>
      <c r="K417" s="26" t="str">
        <f>VLOOKUP(B417,[1]ПланКаз!A404:M3708,12,0)</f>
        <v>070002,  Қазақстан Республикасы, Шығыс Қазақстан облысы, Өскемен қ., Бажов к-сі,10</v>
      </c>
      <c r="L417" s="26" t="str">
        <f>VLOOKUP(B417,[1]ПланКаз!A402:M3706,13,0)</f>
        <v>Ақпан - Наурыз</v>
      </c>
      <c r="M417" s="26" t="str">
        <f>VLOOKUP(B417,[1]ПланКаз!A404:N3708,14,0)</f>
        <v>Шығыс-Қазақстан облысы, Өскемен қ.</v>
      </c>
      <c r="N417" s="26" t="s">
        <v>58</v>
      </c>
      <c r="O417" s="26" t="str">
        <f>VLOOKUP(B417,[1]ПланКаз!A403:P3707,16,0)</f>
        <v>шартқа қол қойылған кезден бастап 45 күнтізбелік күн ішінде</v>
      </c>
      <c r="P417" s="26" t="s">
        <v>59</v>
      </c>
      <c r="Q417" s="27" t="s">
        <v>375</v>
      </c>
      <c r="R417" s="26" t="str">
        <f>VLOOKUP(B417,[1]ПланКаз!A402:S3706,19,0)</f>
        <v>Метр бойы</v>
      </c>
      <c r="S417" s="28">
        <v>73924.86</v>
      </c>
      <c r="T417" s="28">
        <v>14</v>
      </c>
      <c r="U417" s="28">
        <v>1034948.04</v>
      </c>
      <c r="V417" s="28">
        <v>1159141.8</v>
      </c>
      <c r="W417" s="26"/>
      <c r="X417" s="26" t="s">
        <v>72</v>
      </c>
      <c r="Y417" s="26" t="s">
        <v>61</v>
      </c>
    </row>
    <row r="418" spans="2:25" x14ac:dyDescent="0.2">
      <c r="B418" s="26" t="s">
        <v>660</v>
      </c>
      <c r="C418" s="26" t="s">
        <v>55</v>
      </c>
      <c r="D418" s="26" t="s">
        <v>661</v>
      </c>
      <c r="E418" s="26" t="str">
        <f>VLOOKUP(D418,[1]ЕНС!A:E,2,FALSE)</f>
        <v>Проволока</v>
      </c>
      <c r="F418" s="26" t="str">
        <f>VLOOKUP(D418,[1]ЕНС!A:E,3,FALSE)</f>
        <v>колючая, одноосная, рифленая, диаметр 2,8 мм, ГОСТ 285-69</v>
      </c>
      <c r="G418" s="26" t="s">
        <v>662</v>
      </c>
      <c r="H418" s="26" t="s">
        <v>26</v>
      </c>
      <c r="I418" s="26">
        <v>0</v>
      </c>
      <c r="J418" s="26">
        <v>631010000</v>
      </c>
      <c r="K418" s="26" t="str">
        <f>VLOOKUP(B418,[1]ПланКаз!A405:M3709,12,0)</f>
        <v>ҚР, ШҚО, Өскемен қ., Бажов көш., 10</v>
      </c>
      <c r="L418" s="26" t="str">
        <f>VLOOKUP(B418,[1]ПланКаз!A403:M3707,13,0)</f>
        <v>Желтоқсан-Қантар</v>
      </c>
      <c r="M418" s="26" t="str">
        <f>VLOOKUP(B418,[1]ПланКаз!A405:N3709,14,0)</f>
        <v>Шығыс-Қазақстан облысы, Өскемен қ.</v>
      </c>
      <c r="N418" s="26" t="s">
        <v>58</v>
      </c>
      <c r="O418" s="26" t="str">
        <f>VLOOKUP(B418,[1]ПланКаз!A404:P3708,16,0)</f>
        <v>шартқа қол қойылған кезден бастап 45 күнтізбелік күн ішінде</v>
      </c>
      <c r="P418" s="26" t="s">
        <v>59</v>
      </c>
      <c r="Q418" s="27" t="s">
        <v>329</v>
      </c>
      <c r="R418" s="26" t="str">
        <f>VLOOKUP(B418,[1]ПланКаз!A403:S3707,19,0)</f>
        <v>Килограмм</v>
      </c>
      <c r="S418" s="28">
        <v>97</v>
      </c>
      <c r="T418" s="28">
        <v>1370</v>
      </c>
      <c r="U418" s="28" t="s">
        <v>61</v>
      </c>
      <c r="V418" s="28" t="s">
        <v>61</v>
      </c>
      <c r="W418" s="26" t="s">
        <v>69</v>
      </c>
      <c r="X418" s="26" t="s">
        <v>62</v>
      </c>
      <c r="Y418" s="26" t="s">
        <v>658</v>
      </c>
    </row>
    <row r="419" spans="2:25" x14ac:dyDescent="0.2">
      <c r="B419" s="26" t="s">
        <v>663</v>
      </c>
      <c r="C419" s="26" t="s">
        <v>55</v>
      </c>
      <c r="D419" s="26" t="s">
        <v>661</v>
      </c>
      <c r="E419" s="26" t="str">
        <f>VLOOKUP(D419,[1]ЕНС!A:E,2,FALSE)</f>
        <v>Проволока</v>
      </c>
      <c r="F419" s="26" t="str">
        <f>VLOOKUP(D419,[1]ЕНС!A:E,3,FALSE)</f>
        <v>колючая, одноосная, рифленая, диаметр 2,8 мм, ГОСТ 285-69</v>
      </c>
      <c r="G419" s="26" t="s">
        <v>662</v>
      </c>
      <c r="H419" s="26" t="s">
        <v>26</v>
      </c>
      <c r="I419" s="26">
        <v>0</v>
      </c>
      <c r="J419" s="26">
        <v>631010000</v>
      </c>
      <c r="K419" s="26" t="str">
        <f>VLOOKUP(B419,[1]ПланКаз!A406:M3710,12,0)</f>
        <v>ҚР, ШҚО, Өскемен қ., Бажов көш., 10</v>
      </c>
      <c r="L419" s="26" t="str">
        <f>VLOOKUP(B419,[1]ПланКаз!A404:M3708,13,0)</f>
        <v>Мамыр - Маусым</v>
      </c>
      <c r="M419" s="26" t="str">
        <f>VLOOKUP(B419,[1]ПланКаз!A406:N3710,14,0)</f>
        <v>Шығыс-Қазақстан облысы, Өскемен қ.</v>
      </c>
      <c r="N419" s="26" t="s">
        <v>58</v>
      </c>
      <c r="O419" s="26" t="str">
        <f>VLOOKUP(B419,[1]ПланКаз!A405:P3709,16,0)</f>
        <v>шартқа қол қойылған кезден бастап 45 күнтізбелік күн ішінде</v>
      </c>
      <c r="P419" s="26" t="s">
        <v>59</v>
      </c>
      <c r="Q419" s="27" t="s">
        <v>329</v>
      </c>
      <c r="R419" s="26" t="str">
        <f>VLOOKUP(B419,[1]ПланКаз!A404:S3708,19,0)</f>
        <v>Килограмм</v>
      </c>
      <c r="S419" s="28">
        <v>97</v>
      </c>
      <c r="T419" s="28">
        <v>1370</v>
      </c>
      <c r="U419" s="28">
        <v>132890</v>
      </c>
      <c r="V419" s="28">
        <v>148836.79999999999</v>
      </c>
      <c r="W419" s="26"/>
      <c r="X419" s="26" t="s">
        <v>72</v>
      </c>
      <c r="Y419" s="26" t="s">
        <v>61</v>
      </c>
    </row>
    <row r="420" spans="2:25" x14ac:dyDescent="0.2">
      <c r="B420" s="26" t="s">
        <v>664</v>
      </c>
      <c r="C420" s="26" t="s">
        <v>55</v>
      </c>
      <c r="D420" s="26" t="s">
        <v>665</v>
      </c>
      <c r="E420" s="26" t="str">
        <f>VLOOKUP(D420,[1]ЕНС!A:E,2,FALSE)</f>
        <v>Изолятор</v>
      </c>
      <c r="F420" s="26" t="str">
        <f>VLOOKUP(D420,[1]ЕНС!A:E,3,FALSE)</f>
        <v>стеклянный, марка ШС-10, подвесной</v>
      </c>
      <c r="G420" s="26" t="s">
        <v>666</v>
      </c>
      <c r="H420" s="26" t="s">
        <v>26</v>
      </c>
      <c r="I420" s="26">
        <v>0</v>
      </c>
      <c r="J420" s="26">
        <v>631010000</v>
      </c>
      <c r="K420" s="26" t="str">
        <f>VLOOKUP(B420,[1]ПланКаз!A407:M3711,12,0)</f>
        <v>ҚР, ШҚО, Өскемен қ., Бажов көш., 10</v>
      </c>
      <c r="L420" s="26" t="str">
        <f>VLOOKUP(B420,[1]ПланКаз!A405:M3709,13,0)</f>
        <v>Қантар-Ақпан</v>
      </c>
      <c r="M420" s="26" t="str">
        <f>VLOOKUP(B420,[1]ПланКаз!A407:N3711,14,0)</f>
        <v>Шығыс-Қазақстан облысы, Өскемен қ.</v>
      </c>
      <c r="N420" s="26" t="s">
        <v>58</v>
      </c>
      <c r="O420" s="26" t="str">
        <f>VLOOKUP(B420,[1]ПланКаз!A406:P3710,16,0)</f>
        <v>шартқа қол қойылған кезден бастап 45 күнтізбелік күн ішінде</v>
      </c>
      <c r="P420" s="26" t="s">
        <v>59</v>
      </c>
      <c r="Q420" s="27" t="s">
        <v>522</v>
      </c>
      <c r="R420" s="26" t="str">
        <f>VLOOKUP(B420,[1]ПланКаз!A405:S3709,19,0)</f>
        <v>Дана</v>
      </c>
      <c r="S420" s="28">
        <v>6003</v>
      </c>
      <c r="T420" s="28">
        <v>2105</v>
      </c>
      <c r="U420" s="28">
        <v>12636315</v>
      </c>
      <c r="V420" s="28">
        <v>14152672.800000001</v>
      </c>
      <c r="W420" s="26" t="s">
        <v>24</v>
      </c>
      <c r="X420" s="26" t="s">
        <v>72</v>
      </c>
      <c r="Y420" s="26" t="s">
        <v>61</v>
      </c>
    </row>
    <row r="421" spans="2:25" x14ac:dyDescent="0.2">
      <c r="B421" s="26" t="s">
        <v>667</v>
      </c>
      <c r="C421" s="26" t="s">
        <v>55</v>
      </c>
      <c r="D421" s="26" t="s">
        <v>668</v>
      </c>
      <c r="E421" s="26" t="str">
        <f>VLOOKUP(D421,[1]ЕНС!A:E,2,FALSE)</f>
        <v>Изолятор</v>
      </c>
      <c r="F421" s="26" t="str">
        <f>VLOOKUP(D421,[1]ЕНС!A:E,3,FALSE)</f>
        <v>марка ТФ-20, фарфоровый, штыревой </v>
      </c>
      <c r="G421" s="26" t="s">
        <v>669</v>
      </c>
      <c r="H421" s="26" t="s">
        <v>10</v>
      </c>
      <c r="I421" s="26">
        <v>60</v>
      </c>
      <c r="J421" s="26">
        <v>631010000</v>
      </c>
      <c r="K421" s="26" t="str">
        <f>VLOOKUP(B421,[1]ПланКаз!A408:M3712,12,0)</f>
        <v>ҚР, ШҚО, Өскемен қ., Бажов көш., 10</v>
      </c>
      <c r="L421" s="26" t="str">
        <f>VLOOKUP(B421,[1]ПланКаз!A406:M3710,13,0)</f>
        <v>Қантар-Ақпан</v>
      </c>
      <c r="M421" s="26" t="str">
        <f>VLOOKUP(B421,[1]ПланКаз!A408:N3712,14,0)</f>
        <v>Шығыс-Қазақстан облысы, Өскемен қ.</v>
      </c>
      <c r="N421" s="26" t="s">
        <v>58</v>
      </c>
      <c r="O421" s="26" t="str">
        <f>VLOOKUP(B421,[1]ПланКаз!A407:P3711,16,0)</f>
        <v>шартқа қол қойылған кезден бастап 45 күнтізбелік күн ішінде</v>
      </c>
      <c r="P421" s="26" t="s">
        <v>59</v>
      </c>
      <c r="Q421" s="27" t="s">
        <v>522</v>
      </c>
      <c r="R421" s="26" t="str">
        <f>VLOOKUP(B421,[1]ПланКаз!A406:S3710,19,0)</f>
        <v>Дана</v>
      </c>
      <c r="S421" s="28">
        <v>3717</v>
      </c>
      <c r="T421" s="28">
        <v>269</v>
      </c>
      <c r="U421" s="28" t="s">
        <v>61</v>
      </c>
      <c r="V421" s="28" t="s">
        <v>61</v>
      </c>
      <c r="W421" s="26" t="s">
        <v>69</v>
      </c>
      <c r="X421" s="26" t="s">
        <v>72</v>
      </c>
      <c r="Y421" s="26" t="s">
        <v>670</v>
      </c>
    </row>
    <row r="422" spans="2:25" x14ac:dyDescent="0.2">
      <c r="B422" s="26" t="s">
        <v>671</v>
      </c>
      <c r="C422" s="26" t="s">
        <v>55</v>
      </c>
      <c r="D422" s="26" t="s">
        <v>668</v>
      </c>
      <c r="E422" s="26" t="str">
        <f>VLOOKUP(D422,[1]ЕНС!A:E,2,FALSE)</f>
        <v>Изолятор</v>
      </c>
      <c r="F422" s="26" t="str">
        <f>VLOOKUP(D422,[1]ЕНС!A:E,3,FALSE)</f>
        <v>марка ТФ-20, фарфоровый, штыревой </v>
      </c>
      <c r="G422" s="26" t="s">
        <v>669</v>
      </c>
      <c r="H422" s="26" t="s">
        <v>26</v>
      </c>
      <c r="I422" s="26">
        <v>0</v>
      </c>
      <c r="J422" s="26">
        <v>631010000</v>
      </c>
      <c r="K422" s="26" t="str">
        <f>VLOOKUP(B422,[1]ПланКаз!A409:M3713,12,0)</f>
        <v>ҚР, ШҚО, Өскемен қ., Бажов көш., 10</v>
      </c>
      <c r="L422" s="26" t="str">
        <f>VLOOKUP(B422,[1]ПланКаз!A407:M3711,13,0)</f>
        <v>Ақпан - Наурыз</v>
      </c>
      <c r="M422" s="26" t="str">
        <f>VLOOKUP(B422,[1]ПланКаз!A409:N3713,14,0)</f>
        <v>Шығыс-Қазақстан облысы, Өскемен қ.</v>
      </c>
      <c r="N422" s="26" t="s">
        <v>58</v>
      </c>
      <c r="O422" s="26" t="str">
        <f>VLOOKUP(B422,[1]ПланКаз!A408:P3712,16,0)</f>
        <v>шартқа қол қойылған кезден бастап 45 күнтізбелік күн ішінде</v>
      </c>
      <c r="P422" s="26" t="s">
        <v>59</v>
      </c>
      <c r="Q422" s="27" t="s">
        <v>522</v>
      </c>
      <c r="R422" s="26" t="str">
        <f>VLOOKUP(B422,[1]ПланКаз!A407:S3711,19,0)</f>
        <v>Дана</v>
      </c>
      <c r="S422" s="28">
        <v>3717</v>
      </c>
      <c r="T422" s="28">
        <v>269</v>
      </c>
      <c r="U422" s="28" t="s">
        <v>61</v>
      </c>
      <c r="V422" s="28" t="s">
        <v>61</v>
      </c>
      <c r="W422" s="26"/>
      <c r="X422" s="26" t="s">
        <v>72</v>
      </c>
      <c r="Y422" s="26" t="s">
        <v>672</v>
      </c>
    </row>
    <row r="423" spans="2:25" x14ac:dyDescent="0.2">
      <c r="B423" s="26" t="s">
        <v>673</v>
      </c>
      <c r="C423" s="26" t="s">
        <v>55</v>
      </c>
      <c r="D423" s="26" t="s">
        <v>668</v>
      </c>
      <c r="E423" s="26" t="str">
        <f>VLOOKUP(D423,[1]ЕНС!A:E,2,FALSE)</f>
        <v>Изолятор</v>
      </c>
      <c r="F423" s="26" t="str">
        <f>VLOOKUP(D423,[1]ЕНС!A:E,3,FALSE)</f>
        <v>марка ТФ-20, фарфоровый, штыревой </v>
      </c>
      <c r="G423" s="26" t="s">
        <v>669</v>
      </c>
      <c r="H423" s="26" t="s">
        <v>26</v>
      </c>
      <c r="I423" s="26">
        <v>0</v>
      </c>
      <c r="J423" s="26">
        <v>631010000</v>
      </c>
      <c r="K423" s="26" t="str">
        <f>VLOOKUP(B423,[1]ПланКаз!A410:M3714,12,0)</f>
        <v>ҚР, ШҚО, Өскемен қ., Бажов көш., 10</v>
      </c>
      <c r="L423" s="26" t="str">
        <f>VLOOKUP(B423,[1]ПланКаз!A408:M3712,13,0)</f>
        <v>Сәуір - Мамыр</v>
      </c>
      <c r="M423" s="26" t="str">
        <f>VLOOKUP(B423,[1]ПланКаз!A410:N3714,14,0)</f>
        <v>Шығыс-Қазақстан облысы, Өскемен қ.</v>
      </c>
      <c r="N423" s="26" t="s">
        <v>58</v>
      </c>
      <c r="O423" s="26" t="str">
        <f>VLOOKUP(B423,[1]ПланКаз!A409:P3713,16,0)</f>
        <v>шартқа қол қойылған кезден бастап 45 күнтізбелік күн ішінде</v>
      </c>
      <c r="P423" s="26" t="s">
        <v>59</v>
      </c>
      <c r="Q423" s="27" t="s">
        <v>522</v>
      </c>
      <c r="R423" s="26" t="str">
        <f>VLOOKUP(B423,[1]ПланКаз!A408:S3712,19,0)</f>
        <v>Дана</v>
      </c>
      <c r="S423" s="28">
        <v>3717</v>
      </c>
      <c r="T423" s="28">
        <v>269</v>
      </c>
      <c r="U423" s="28">
        <v>999873</v>
      </c>
      <c r="V423" s="28">
        <v>1119857.76</v>
      </c>
      <c r="W423" s="26"/>
      <c r="X423" s="26" t="s">
        <v>72</v>
      </c>
      <c r="Y423" s="26" t="s">
        <v>61</v>
      </c>
    </row>
    <row r="424" spans="2:25" x14ac:dyDescent="0.2">
      <c r="B424" s="26" t="s">
        <v>674</v>
      </c>
      <c r="C424" s="26" t="s">
        <v>55</v>
      </c>
      <c r="D424" s="26" t="s">
        <v>675</v>
      </c>
      <c r="E424" s="26" t="str">
        <f>VLOOKUP(D424,[1]ЕНС!A:E,2,FALSE)</f>
        <v>Зажим</v>
      </c>
      <c r="F424" s="26" t="str">
        <f>VLOOKUP(D424,[1]ЕНС!A:E,3,FALSE)</f>
        <v>тип СОАС</v>
      </c>
      <c r="G424" s="26" t="s">
        <v>676</v>
      </c>
      <c r="H424" s="26" t="s">
        <v>26</v>
      </c>
      <c r="I424" s="26">
        <v>0</v>
      </c>
      <c r="J424" s="26">
        <v>631010000</v>
      </c>
      <c r="K424" s="26" t="str">
        <f>VLOOKUP(B424,[1]ПланКаз!A411:M3715,12,0)</f>
        <v>ҚР, ШҚО, Өскемен қ., Бажов көш., 10</v>
      </c>
      <c r="L424" s="26" t="str">
        <f>VLOOKUP(B424,[1]ПланКаз!A409:M3713,13,0)</f>
        <v>Желтоқсан-Қантар</v>
      </c>
      <c r="M424" s="26" t="str">
        <f>VLOOKUP(B424,[1]ПланКаз!A411:N3715,14,0)</f>
        <v>Шығыс-Қазақстан облысы, Өскемен қ.</v>
      </c>
      <c r="N424" s="26" t="s">
        <v>58</v>
      </c>
      <c r="O424" s="26" t="str">
        <f>VLOOKUP(B424,[1]ПланКаз!A410:P3714,16,0)</f>
        <v>шартқа қол қойылған кезден бастап 45 күнтізбелік күн ішінде</v>
      </c>
      <c r="P424" s="26" t="s">
        <v>59</v>
      </c>
      <c r="Q424" s="27" t="s">
        <v>522</v>
      </c>
      <c r="R424" s="26" t="str">
        <f>VLOOKUP(B424,[1]ПланКаз!A409:S3713,19,0)</f>
        <v>Дана</v>
      </c>
      <c r="S424" s="28">
        <v>48</v>
      </c>
      <c r="T424" s="28">
        <v>473</v>
      </c>
      <c r="U424" s="28">
        <v>22704</v>
      </c>
      <c r="V424" s="28">
        <v>25428.48</v>
      </c>
      <c r="W424" s="26"/>
      <c r="X424" s="26" t="s">
        <v>62</v>
      </c>
      <c r="Y424" s="26" t="s">
        <v>61</v>
      </c>
    </row>
    <row r="425" spans="2:25" x14ac:dyDescent="0.2">
      <c r="B425" s="26" t="s">
        <v>677</v>
      </c>
      <c r="C425" s="26" t="s">
        <v>55</v>
      </c>
      <c r="D425" s="26" t="s">
        <v>675</v>
      </c>
      <c r="E425" s="26" t="str">
        <f>VLOOKUP(D425,[1]ЕНС!A:E,2,FALSE)</f>
        <v>Зажим</v>
      </c>
      <c r="F425" s="26" t="str">
        <f>VLOOKUP(D425,[1]ЕНС!A:E,3,FALSE)</f>
        <v>тип СОАС</v>
      </c>
      <c r="G425" s="26" t="s">
        <v>678</v>
      </c>
      <c r="H425" s="26" t="s">
        <v>26</v>
      </c>
      <c r="I425" s="26">
        <v>0</v>
      </c>
      <c r="J425" s="26">
        <v>631010000</v>
      </c>
      <c r="K425" s="26" t="str">
        <f>VLOOKUP(B425,[1]ПланКаз!A412:M3716,12,0)</f>
        <v>ҚР, ШҚО, Өскемен қ., Бажов көш., 10</v>
      </c>
      <c r="L425" s="26" t="str">
        <f>VLOOKUP(B425,[1]ПланКаз!A410:M3714,13,0)</f>
        <v>Желтоқсан-Қантар</v>
      </c>
      <c r="M425" s="26" t="str">
        <f>VLOOKUP(B425,[1]ПланКаз!A412:N3716,14,0)</f>
        <v>Шығыс-Қазақстан облысы, Өскемен қ.</v>
      </c>
      <c r="N425" s="26" t="s">
        <v>58</v>
      </c>
      <c r="O425" s="26" t="str">
        <f>VLOOKUP(B425,[1]ПланКаз!A411:P3715,16,0)</f>
        <v>шартқа қол қойылған кезден бастап 45 күнтізбелік күн ішінде</v>
      </c>
      <c r="P425" s="26" t="s">
        <v>59</v>
      </c>
      <c r="Q425" s="27" t="s">
        <v>522</v>
      </c>
      <c r="R425" s="26" t="str">
        <f>VLOOKUP(B425,[1]ПланКаз!A410:S3714,19,0)</f>
        <v>Дана</v>
      </c>
      <c r="S425" s="28">
        <v>329</v>
      </c>
      <c r="T425" s="28">
        <v>544</v>
      </c>
      <c r="U425" s="28">
        <v>178976</v>
      </c>
      <c r="V425" s="28">
        <v>200453.12</v>
      </c>
      <c r="W425" s="26"/>
      <c r="X425" s="26" t="s">
        <v>62</v>
      </c>
      <c r="Y425" s="26" t="s">
        <v>61</v>
      </c>
    </row>
    <row r="426" spans="2:25" x14ac:dyDescent="0.2">
      <c r="B426" s="26" t="s">
        <v>679</v>
      </c>
      <c r="C426" s="26" t="s">
        <v>55</v>
      </c>
      <c r="D426" s="26" t="s">
        <v>675</v>
      </c>
      <c r="E426" s="26" t="str">
        <f>VLOOKUP(D426,[1]ЕНС!A:E,2,FALSE)</f>
        <v>Зажим</v>
      </c>
      <c r="F426" s="26" t="str">
        <f>VLOOKUP(D426,[1]ЕНС!A:E,3,FALSE)</f>
        <v>тип СОАС</v>
      </c>
      <c r="G426" s="26" t="s">
        <v>680</v>
      </c>
      <c r="H426" s="26" t="s">
        <v>26</v>
      </c>
      <c r="I426" s="26">
        <v>0</v>
      </c>
      <c r="J426" s="26">
        <v>631010000</v>
      </c>
      <c r="K426" s="26" t="str">
        <f>VLOOKUP(B426,[1]ПланКаз!A413:M3717,12,0)</f>
        <v>ҚР, ШҚО, Өскемен қ., Бажов көш., 10</v>
      </c>
      <c r="L426" s="26" t="str">
        <f>VLOOKUP(B426,[1]ПланКаз!A411:M3715,13,0)</f>
        <v>Желтоқсан-Қантар</v>
      </c>
      <c r="M426" s="26" t="str">
        <f>VLOOKUP(B426,[1]ПланКаз!A413:N3717,14,0)</f>
        <v>Шығыс-Қазақстан облысы, Өскемен қ.</v>
      </c>
      <c r="N426" s="26" t="s">
        <v>58</v>
      </c>
      <c r="O426" s="26" t="str">
        <f>VLOOKUP(B426,[1]ПланКаз!A412:P3716,16,0)</f>
        <v>шартқа қол қойылған кезден бастап 45 күнтізбелік күн ішінде</v>
      </c>
      <c r="P426" s="26" t="s">
        <v>59</v>
      </c>
      <c r="Q426" s="27" t="s">
        <v>522</v>
      </c>
      <c r="R426" s="26" t="str">
        <f>VLOOKUP(B426,[1]ПланКаз!A411:S3715,19,0)</f>
        <v>Дана</v>
      </c>
      <c r="S426" s="28">
        <v>486</v>
      </c>
      <c r="T426" s="28">
        <v>603</v>
      </c>
      <c r="U426" s="28">
        <v>293058</v>
      </c>
      <c r="V426" s="28">
        <v>328224.96000000002</v>
      </c>
      <c r="W426" s="26"/>
      <c r="X426" s="26" t="s">
        <v>62</v>
      </c>
      <c r="Y426" s="26" t="s">
        <v>61</v>
      </c>
    </row>
    <row r="427" spans="2:25" x14ac:dyDescent="0.2">
      <c r="B427" s="26" t="s">
        <v>681</v>
      </c>
      <c r="C427" s="26" t="s">
        <v>55</v>
      </c>
      <c r="D427" s="26" t="s">
        <v>675</v>
      </c>
      <c r="E427" s="26" t="str">
        <f>VLOOKUP(D427,[1]ЕНС!A:E,2,FALSE)</f>
        <v>Зажим</v>
      </c>
      <c r="F427" s="26" t="str">
        <f>VLOOKUP(D427,[1]ЕНС!A:E,3,FALSE)</f>
        <v>тип СОАС</v>
      </c>
      <c r="G427" s="26" t="s">
        <v>682</v>
      </c>
      <c r="H427" s="26" t="s">
        <v>26</v>
      </c>
      <c r="I427" s="26">
        <v>0</v>
      </c>
      <c r="J427" s="26">
        <v>631010000</v>
      </c>
      <c r="K427" s="26" t="str">
        <f>VLOOKUP(B427,[1]ПланКаз!A414:M3718,12,0)</f>
        <v>ҚР, ШҚО, Өскемен қ., Бажов көш., 10</v>
      </c>
      <c r="L427" s="26" t="str">
        <f>VLOOKUP(B427,[1]ПланКаз!A412:M3716,13,0)</f>
        <v>Желтоқсан-Қантар</v>
      </c>
      <c r="M427" s="26" t="str">
        <f>VLOOKUP(B427,[1]ПланКаз!A414:N3718,14,0)</f>
        <v>Шығыс-Қазақстан облысы, Өскемен қ.</v>
      </c>
      <c r="N427" s="26" t="s">
        <v>58</v>
      </c>
      <c r="O427" s="26" t="str">
        <f>VLOOKUP(B427,[1]ПланКаз!A413:P3717,16,0)</f>
        <v>шартқа қол қойылған кезден бастап 45 күнтізбелік күн ішінде</v>
      </c>
      <c r="P427" s="26" t="s">
        <v>59</v>
      </c>
      <c r="Q427" s="27" t="s">
        <v>522</v>
      </c>
      <c r="R427" s="26" t="str">
        <f>VLOOKUP(B427,[1]ПланКаз!A412:S3716,19,0)</f>
        <v>Дана</v>
      </c>
      <c r="S427" s="28">
        <v>70</v>
      </c>
      <c r="T427" s="28">
        <v>1621</v>
      </c>
      <c r="U427" s="28">
        <v>113470</v>
      </c>
      <c r="V427" s="28">
        <v>127086.39999999999</v>
      </c>
      <c r="W427" s="26"/>
      <c r="X427" s="26" t="s">
        <v>62</v>
      </c>
      <c r="Y427" s="26" t="s">
        <v>61</v>
      </c>
    </row>
    <row r="428" spans="2:25" x14ac:dyDescent="0.2">
      <c r="B428" s="26" t="s">
        <v>683</v>
      </c>
      <c r="C428" s="26" t="s">
        <v>55</v>
      </c>
      <c r="D428" s="26" t="s">
        <v>675</v>
      </c>
      <c r="E428" s="26" t="str">
        <f>VLOOKUP(D428,[1]ЕНС!A:E,2,FALSE)</f>
        <v>Зажим</v>
      </c>
      <c r="F428" s="26" t="str">
        <f>VLOOKUP(D428,[1]ЕНС!A:E,3,FALSE)</f>
        <v>тип СОАС</v>
      </c>
      <c r="G428" s="26" t="s">
        <v>684</v>
      </c>
      <c r="H428" s="26" t="s">
        <v>26</v>
      </c>
      <c r="I428" s="26">
        <v>0</v>
      </c>
      <c r="J428" s="26">
        <v>631010000</v>
      </c>
      <c r="K428" s="26" t="str">
        <f>VLOOKUP(B428,[1]ПланКаз!A415:M3719,12,0)</f>
        <v>ҚР, ШҚО, Өскемен қ., Бажов көш., 10</v>
      </c>
      <c r="L428" s="26" t="str">
        <f>VLOOKUP(B428,[1]ПланКаз!A413:M3717,13,0)</f>
        <v>Желтоқсан-Қантар</v>
      </c>
      <c r="M428" s="26" t="str">
        <f>VLOOKUP(B428,[1]ПланКаз!A415:N3719,14,0)</f>
        <v>Шығыс-Қазақстан облысы, Өскемен қ.</v>
      </c>
      <c r="N428" s="26" t="s">
        <v>58</v>
      </c>
      <c r="O428" s="26" t="str">
        <f>VLOOKUP(B428,[1]ПланКаз!A414:P3718,16,0)</f>
        <v>шартқа қол қойылған кезден бастап 45 күнтізбелік күн ішінде</v>
      </c>
      <c r="P428" s="26" t="s">
        <v>59</v>
      </c>
      <c r="Q428" s="27" t="s">
        <v>522</v>
      </c>
      <c r="R428" s="26" t="str">
        <f>VLOOKUP(B428,[1]ПланКаз!A413:S3717,19,0)</f>
        <v>Дана</v>
      </c>
      <c r="S428" s="28">
        <v>200</v>
      </c>
      <c r="T428" s="28">
        <v>1859</v>
      </c>
      <c r="U428" s="28">
        <v>371800</v>
      </c>
      <c r="V428" s="28">
        <v>416416</v>
      </c>
      <c r="W428" s="26"/>
      <c r="X428" s="26" t="s">
        <v>62</v>
      </c>
      <c r="Y428" s="26" t="s">
        <v>61</v>
      </c>
    </row>
    <row r="429" spans="2:25" x14ac:dyDescent="0.2">
      <c r="B429" s="26" t="s">
        <v>685</v>
      </c>
      <c r="C429" s="26" t="s">
        <v>55</v>
      </c>
      <c r="D429" s="26" t="s">
        <v>686</v>
      </c>
      <c r="E429" s="26" t="str">
        <f>VLOOKUP(D429,[1]ЕНС!A:E,2,FALSE)</f>
        <v>Зажим</v>
      </c>
      <c r="F429" s="26" t="str">
        <f>VLOOKUP(D429,[1]ЕНС!A:E,3,FALSE)</f>
        <v>тип САС</v>
      </c>
      <c r="G429" s="26" t="s">
        <v>687</v>
      </c>
      <c r="H429" s="26" t="s">
        <v>26</v>
      </c>
      <c r="I429" s="26">
        <v>0</v>
      </c>
      <c r="J429" s="26">
        <v>631010000</v>
      </c>
      <c r="K429" s="26" t="str">
        <f>VLOOKUP(B429,[1]ПланКаз!A416:M3720,12,0)</f>
        <v>ҚР, ШҚО, Өскемен қ., Бажов көш., 10</v>
      </c>
      <c r="L429" s="26" t="str">
        <f>VLOOKUP(B429,[1]ПланКаз!A414:M3718,13,0)</f>
        <v>Желтоқсан-Қантар</v>
      </c>
      <c r="M429" s="26" t="str">
        <f>VLOOKUP(B429,[1]ПланКаз!A416:N3720,14,0)</f>
        <v>Шығыс-Қазақстан облысы, Өскемен қ.</v>
      </c>
      <c r="N429" s="26" t="s">
        <v>58</v>
      </c>
      <c r="O429" s="26" t="str">
        <f>VLOOKUP(B429,[1]ПланКаз!A415:P3719,16,0)</f>
        <v>шартқа қол қойылған кезден бастап 45 күнтізбелік күн ішінде</v>
      </c>
      <c r="P429" s="26" t="s">
        <v>59</v>
      </c>
      <c r="Q429" s="27" t="s">
        <v>522</v>
      </c>
      <c r="R429" s="26" t="str">
        <f>VLOOKUP(B429,[1]ПланКаз!A414:S3718,19,0)</f>
        <v>Дана</v>
      </c>
      <c r="S429" s="28">
        <v>10</v>
      </c>
      <c r="T429" s="28">
        <v>7084</v>
      </c>
      <c r="U429" s="28">
        <v>70840</v>
      </c>
      <c r="V429" s="28">
        <v>79340.800000000003</v>
      </c>
      <c r="W429" s="26"/>
      <c r="X429" s="26" t="s">
        <v>62</v>
      </c>
      <c r="Y429" s="26" t="s">
        <v>61</v>
      </c>
    </row>
    <row r="430" spans="2:25" x14ac:dyDescent="0.2">
      <c r="B430" s="26" t="s">
        <v>688</v>
      </c>
      <c r="C430" s="26" t="s">
        <v>55</v>
      </c>
      <c r="D430" s="26" t="s">
        <v>689</v>
      </c>
      <c r="E430" s="26" t="str">
        <f>VLOOKUP(D430,[1]ЕНС!A:E,2,FALSE)</f>
        <v>Зажим</v>
      </c>
      <c r="F430" s="26" t="str">
        <f>VLOOKUP(D430,[1]ЕНС!A:E,3,FALSE)</f>
        <v>тип СВС</v>
      </c>
      <c r="G430" s="26" t="s">
        <v>690</v>
      </c>
      <c r="H430" s="26" t="s">
        <v>26</v>
      </c>
      <c r="I430" s="26">
        <v>0</v>
      </c>
      <c r="J430" s="26">
        <v>631010000</v>
      </c>
      <c r="K430" s="26" t="str">
        <f>VLOOKUP(B430,[1]ПланКаз!A417:M3721,12,0)</f>
        <v>ҚР, ШҚО, Өскемен қ., Бажов көш., 10</v>
      </c>
      <c r="L430" s="26" t="str">
        <f>VLOOKUP(B430,[1]ПланКаз!A415:M3719,13,0)</f>
        <v>Желтоқсан-Қантар</v>
      </c>
      <c r="M430" s="26" t="str">
        <f>VLOOKUP(B430,[1]ПланКаз!A417:N3721,14,0)</f>
        <v>Шығыс-Қазақстан облысы, Өскемен қ.</v>
      </c>
      <c r="N430" s="26" t="s">
        <v>58</v>
      </c>
      <c r="O430" s="26" t="str">
        <f>VLOOKUP(B430,[1]ПланКаз!A416:P3720,16,0)</f>
        <v>шартқа қол қойылған кезден бастап 45 күнтізбелік күн ішінде</v>
      </c>
      <c r="P430" s="26" t="s">
        <v>59</v>
      </c>
      <c r="Q430" s="27" t="s">
        <v>522</v>
      </c>
      <c r="R430" s="26" t="str">
        <f>VLOOKUP(B430,[1]ПланКаз!A415:S3719,19,0)</f>
        <v>Дана</v>
      </c>
      <c r="S430" s="28">
        <v>10</v>
      </c>
      <c r="T430" s="28">
        <v>628</v>
      </c>
      <c r="U430" s="28">
        <v>6280</v>
      </c>
      <c r="V430" s="28">
        <v>7033.6</v>
      </c>
      <c r="W430" s="26"/>
      <c r="X430" s="26" t="s">
        <v>62</v>
      </c>
      <c r="Y430" s="26" t="s">
        <v>61</v>
      </c>
    </row>
    <row r="431" spans="2:25" x14ac:dyDescent="0.2">
      <c r="B431" s="26" t="s">
        <v>691</v>
      </c>
      <c r="C431" s="26" t="s">
        <v>55</v>
      </c>
      <c r="D431" s="26" t="s">
        <v>692</v>
      </c>
      <c r="E431" s="26" t="str">
        <f>VLOOKUP(D431,[1]ЕНС!A:E,2,FALSE)</f>
        <v>Зажим</v>
      </c>
      <c r="F431" s="26" t="str">
        <f>VLOOKUP(D431,[1]ЕНС!A:E,3,FALSE)</f>
        <v>тип ПА</v>
      </c>
      <c r="G431" s="26" t="s">
        <v>693</v>
      </c>
      <c r="H431" s="26" t="s">
        <v>26</v>
      </c>
      <c r="I431" s="26">
        <v>0</v>
      </c>
      <c r="J431" s="26">
        <v>631010000</v>
      </c>
      <c r="K431" s="26" t="str">
        <f>VLOOKUP(B431,[1]ПланКаз!A418:M3722,12,0)</f>
        <v>ҚР, ШҚО, Өскемен қ., Бажов көш., 10</v>
      </c>
      <c r="L431" s="26" t="str">
        <f>VLOOKUP(B431,[1]ПланКаз!A416:M3720,13,0)</f>
        <v>Қантар-Ақпан</v>
      </c>
      <c r="M431" s="26" t="str">
        <f>VLOOKUP(B431,[1]ПланКаз!A418:N3722,14,0)</f>
        <v>Шығыс-Қазақстан облысы, Өскемен қ.</v>
      </c>
      <c r="N431" s="26" t="s">
        <v>58</v>
      </c>
      <c r="O431" s="26" t="str">
        <f>VLOOKUP(B431,[1]ПланКаз!A417:P3721,16,0)</f>
        <v>шартқа қол қойылған кезден бастап 45 күнтізбелік күн ішінде</v>
      </c>
      <c r="P431" s="26" t="s">
        <v>59</v>
      </c>
      <c r="Q431" s="27" t="s">
        <v>522</v>
      </c>
      <c r="R431" s="26" t="str">
        <f>VLOOKUP(B431,[1]ПланКаз!A416:S3720,19,0)</f>
        <v>Дана</v>
      </c>
      <c r="S431" s="28">
        <v>1041</v>
      </c>
      <c r="T431" s="28">
        <v>204</v>
      </c>
      <c r="U431" s="28">
        <v>212364</v>
      </c>
      <c r="V431" s="28">
        <v>237847.67999999999</v>
      </c>
      <c r="W431" s="26" t="s">
        <v>24</v>
      </c>
      <c r="X431" s="26" t="s">
        <v>72</v>
      </c>
      <c r="Y431" s="26" t="s">
        <v>61</v>
      </c>
    </row>
    <row r="432" spans="2:25" x14ac:dyDescent="0.2">
      <c r="B432" s="26" t="s">
        <v>694</v>
      </c>
      <c r="C432" s="26" t="s">
        <v>55</v>
      </c>
      <c r="D432" s="26" t="s">
        <v>692</v>
      </c>
      <c r="E432" s="26" t="str">
        <f>VLOOKUP(D432,[1]ЕНС!A:E,2,FALSE)</f>
        <v>Зажим</v>
      </c>
      <c r="F432" s="26" t="str">
        <f>VLOOKUP(D432,[1]ЕНС!A:E,3,FALSE)</f>
        <v>тип ПА</v>
      </c>
      <c r="G432" s="26" t="s">
        <v>695</v>
      </c>
      <c r="H432" s="26" t="s">
        <v>26</v>
      </c>
      <c r="I432" s="26">
        <v>0</v>
      </c>
      <c r="J432" s="26">
        <v>631010000</v>
      </c>
      <c r="K432" s="26" t="str">
        <f>VLOOKUP(B432,[1]ПланКаз!A419:M3723,12,0)</f>
        <v>ҚР, ШҚО, Өскемен қ., Бажов көш., 10</v>
      </c>
      <c r="L432" s="26" t="str">
        <f>VLOOKUP(B432,[1]ПланКаз!A417:M3721,13,0)</f>
        <v>Қантар-Ақпан</v>
      </c>
      <c r="M432" s="26" t="str">
        <f>VLOOKUP(B432,[1]ПланКаз!A419:N3723,14,0)</f>
        <v>Шығыс-Қазақстан облысы, Өскемен қ.</v>
      </c>
      <c r="N432" s="26" t="s">
        <v>58</v>
      </c>
      <c r="O432" s="26" t="str">
        <f>VLOOKUP(B432,[1]ПланКаз!A418:P3722,16,0)</f>
        <v>шартқа қол қойылған кезден бастап 45 күнтізбелік күн ішінде</v>
      </c>
      <c r="P432" s="26" t="s">
        <v>59</v>
      </c>
      <c r="Q432" s="27" t="s">
        <v>522</v>
      </c>
      <c r="R432" s="26" t="str">
        <f>VLOOKUP(B432,[1]ПланКаз!A417:S3721,19,0)</f>
        <v>Дана</v>
      </c>
      <c r="S432" s="28">
        <v>4687</v>
      </c>
      <c r="T432" s="28">
        <v>554</v>
      </c>
      <c r="U432" s="28">
        <v>2596598</v>
      </c>
      <c r="V432" s="28">
        <v>2908189.76</v>
      </c>
      <c r="W432" s="26" t="s">
        <v>24</v>
      </c>
      <c r="X432" s="26" t="s">
        <v>72</v>
      </c>
      <c r="Y432" s="26" t="s">
        <v>61</v>
      </c>
    </row>
    <row r="433" spans="2:25" x14ac:dyDescent="0.2">
      <c r="B433" s="26" t="s">
        <v>696</v>
      </c>
      <c r="C433" s="26" t="s">
        <v>55</v>
      </c>
      <c r="D433" s="26" t="s">
        <v>692</v>
      </c>
      <c r="E433" s="26" t="str">
        <f>VLOOKUP(D433,[1]ЕНС!A:E,2,FALSE)</f>
        <v>Зажим</v>
      </c>
      <c r="F433" s="26" t="str">
        <f>VLOOKUP(D433,[1]ЕНС!A:E,3,FALSE)</f>
        <v>тип ПА</v>
      </c>
      <c r="G433" s="26" t="s">
        <v>697</v>
      </c>
      <c r="H433" s="26" t="s">
        <v>26</v>
      </c>
      <c r="I433" s="26">
        <v>0</v>
      </c>
      <c r="J433" s="26">
        <v>631010000</v>
      </c>
      <c r="K433" s="26" t="str">
        <f>VLOOKUP(B433,[1]ПланКаз!A420:M3724,12,0)</f>
        <v>ҚР, ШҚО, Өскемен қ., Бажов көш., 10</v>
      </c>
      <c r="L433" s="26" t="str">
        <f>VLOOKUP(B433,[1]ПланКаз!A418:M3722,13,0)</f>
        <v>Қантар-Ақпан</v>
      </c>
      <c r="M433" s="26" t="str">
        <f>VLOOKUP(B433,[1]ПланКаз!A420:N3724,14,0)</f>
        <v>Шығыс-Қазақстан облысы, Өскемен қ.</v>
      </c>
      <c r="N433" s="26" t="s">
        <v>58</v>
      </c>
      <c r="O433" s="26" t="str">
        <f>VLOOKUP(B433,[1]ПланКаз!A419:P3723,16,0)</f>
        <v>шартқа қол қойылған кезден бастап 45 күнтізбелік күн ішінде</v>
      </c>
      <c r="P433" s="26" t="s">
        <v>59</v>
      </c>
      <c r="Q433" s="27" t="s">
        <v>522</v>
      </c>
      <c r="R433" s="26" t="str">
        <f>VLOOKUP(B433,[1]ПланКаз!A418:S3722,19,0)</f>
        <v>Дана</v>
      </c>
      <c r="S433" s="28">
        <v>200</v>
      </c>
      <c r="T433" s="28">
        <v>1823</v>
      </c>
      <c r="U433" s="28">
        <v>364600</v>
      </c>
      <c r="V433" s="28">
        <v>408352</v>
      </c>
      <c r="W433" s="26" t="s">
        <v>24</v>
      </c>
      <c r="X433" s="26" t="s">
        <v>72</v>
      </c>
      <c r="Y433" s="26" t="s">
        <v>61</v>
      </c>
    </row>
    <row r="434" spans="2:25" x14ac:dyDescent="0.2">
      <c r="B434" s="26" t="s">
        <v>698</v>
      </c>
      <c r="C434" s="26" t="s">
        <v>55</v>
      </c>
      <c r="D434" s="26" t="s">
        <v>692</v>
      </c>
      <c r="E434" s="26" t="str">
        <f>VLOOKUP(D434,[1]ЕНС!A:E,2,FALSE)</f>
        <v>Зажим</v>
      </c>
      <c r="F434" s="26" t="str">
        <f>VLOOKUP(D434,[1]ЕНС!A:E,3,FALSE)</f>
        <v>тип ПА</v>
      </c>
      <c r="G434" s="26" t="s">
        <v>699</v>
      </c>
      <c r="H434" s="26" t="s">
        <v>26</v>
      </c>
      <c r="I434" s="26">
        <v>0</v>
      </c>
      <c r="J434" s="26">
        <v>631010000</v>
      </c>
      <c r="K434" s="26" t="str">
        <f>VLOOKUP(B434,[1]ПланКаз!A421:M3725,12,0)</f>
        <v>ҚР, ШҚО, Өскемен қ., Бажов көш., 10</v>
      </c>
      <c r="L434" s="26" t="str">
        <f>VLOOKUP(B434,[1]ПланКаз!A419:M3723,13,0)</f>
        <v>Қантар-Ақпан</v>
      </c>
      <c r="M434" s="26" t="str">
        <f>VLOOKUP(B434,[1]ПланКаз!A421:N3725,14,0)</f>
        <v>Шығыс-Қазақстан облысы, Өскемен қ.</v>
      </c>
      <c r="N434" s="26" t="s">
        <v>58</v>
      </c>
      <c r="O434" s="26" t="str">
        <f>VLOOKUP(B434,[1]ПланКаз!A420:P3724,16,0)</f>
        <v>шартқа қол қойылған кезден бастап 45 күнтізбелік күн ішінде</v>
      </c>
      <c r="P434" s="26" t="s">
        <v>59</v>
      </c>
      <c r="Q434" s="27" t="s">
        <v>522</v>
      </c>
      <c r="R434" s="26" t="str">
        <f>VLOOKUP(B434,[1]ПланКаз!A419:S3723,19,0)</f>
        <v>Дана</v>
      </c>
      <c r="S434" s="28">
        <v>50</v>
      </c>
      <c r="T434" s="28">
        <v>4703</v>
      </c>
      <c r="U434" s="28">
        <v>235150</v>
      </c>
      <c r="V434" s="28">
        <v>263368</v>
      </c>
      <c r="W434" s="26" t="s">
        <v>24</v>
      </c>
      <c r="X434" s="26" t="s">
        <v>72</v>
      </c>
      <c r="Y434" s="26" t="s">
        <v>61</v>
      </c>
    </row>
    <row r="435" spans="2:25" x14ac:dyDescent="0.2">
      <c r="B435" s="26" t="s">
        <v>700</v>
      </c>
      <c r="C435" s="26" t="s">
        <v>55</v>
      </c>
      <c r="D435" s="26" t="s">
        <v>701</v>
      </c>
      <c r="E435" s="26" t="str">
        <f>VLOOKUP(D435,[1]ЕНС!A:E,2,FALSE)</f>
        <v>Зажим</v>
      </c>
      <c r="F435" s="26" t="str">
        <f>VLOOKUP(D435,[1]ЕНС!A:E,3,FALSE)</f>
        <v>тип ПС</v>
      </c>
      <c r="G435" s="26" t="s">
        <v>702</v>
      </c>
      <c r="H435" s="26" t="s">
        <v>26</v>
      </c>
      <c r="I435" s="26">
        <v>0</v>
      </c>
      <c r="J435" s="26">
        <v>631010000</v>
      </c>
      <c r="K435" s="26" t="str">
        <f>VLOOKUP(B435,[1]ПланКаз!A422:M3726,12,0)</f>
        <v>ҚР, ШҚО, Өскемен қ., Бажов көш., 10</v>
      </c>
      <c r="L435" s="26" t="str">
        <f>VLOOKUP(B435,[1]ПланКаз!A420:M3724,13,0)</f>
        <v>Қантар-Ақпан</v>
      </c>
      <c r="M435" s="26" t="str">
        <f>VLOOKUP(B435,[1]ПланКаз!A422:N3726,14,0)</f>
        <v>Шығыс-Қазақстан облысы, Өскемен қ.</v>
      </c>
      <c r="N435" s="26" t="s">
        <v>58</v>
      </c>
      <c r="O435" s="26" t="str">
        <f>VLOOKUP(B435,[1]ПланКаз!A421:P3725,16,0)</f>
        <v>шартқа қол қойылған кезден бастап 45 күнтізбелік күн ішінде</v>
      </c>
      <c r="P435" s="26" t="s">
        <v>59</v>
      </c>
      <c r="Q435" s="27" t="s">
        <v>522</v>
      </c>
      <c r="R435" s="26" t="str">
        <f>VLOOKUP(B435,[1]ПланКаз!A420:S3724,19,0)</f>
        <v>Дана</v>
      </c>
      <c r="S435" s="28">
        <v>359</v>
      </c>
      <c r="T435" s="28">
        <v>910</v>
      </c>
      <c r="U435" s="28">
        <v>326690</v>
      </c>
      <c r="V435" s="28">
        <v>365892.8</v>
      </c>
      <c r="W435" s="26" t="s">
        <v>24</v>
      </c>
      <c r="X435" s="26" t="s">
        <v>72</v>
      </c>
      <c r="Y435" s="26" t="s">
        <v>61</v>
      </c>
    </row>
    <row r="436" spans="2:25" x14ac:dyDescent="0.2">
      <c r="B436" s="26" t="s">
        <v>703</v>
      </c>
      <c r="C436" s="26" t="s">
        <v>55</v>
      </c>
      <c r="D436" s="26" t="s">
        <v>701</v>
      </c>
      <c r="E436" s="26" t="str">
        <f>VLOOKUP(D436,[1]ЕНС!A:E,2,FALSE)</f>
        <v>Зажим</v>
      </c>
      <c r="F436" s="26" t="str">
        <f>VLOOKUP(D436,[1]ЕНС!A:E,3,FALSE)</f>
        <v>тип ПС</v>
      </c>
      <c r="G436" s="26" t="s">
        <v>704</v>
      </c>
      <c r="H436" s="26" t="s">
        <v>26</v>
      </c>
      <c r="I436" s="26">
        <v>0</v>
      </c>
      <c r="J436" s="26">
        <v>631010000</v>
      </c>
      <c r="K436" s="26" t="str">
        <f>VLOOKUP(B436,[1]ПланКаз!A423:M3727,12,0)</f>
        <v>ҚР, ШҚО, Өскемен қ., Бажов көш., 10</v>
      </c>
      <c r="L436" s="26" t="str">
        <f>VLOOKUP(B436,[1]ПланКаз!A421:M3725,13,0)</f>
        <v>Қантар-Ақпан</v>
      </c>
      <c r="M436" s="26" t="str">
        <f>VLOOKUP(B436,[1]ПланКаз!A423:N3727,14,0)</f>
        <v>Шығыс-Қазақстан облысы, Өскемен қ.</v>
      </c>
      <c r="N436" s="26" t="s">
        <v>58</v>
      </c>
      <c r="O436" s="26" t="str">
        <f>VLOOKUP(B436,[1]ПланКаз!A422:P3726,16,0)</f>
        <v>шартқа қол қойылған кезден бастап 45 күнтізбелік күн ішінде</v>
      </c>
      <c r="P436" s="26" t="s">
        <v>59</v>
      </c>
      <c r="Q436" s="27" t="s">
        <v>522</v>
      </c>
      <c r="R436" s="26" t="str">
        <f>VLOOKUP(B436,[1]ПланКаз!A421:S3725,19,0)</f>
        <v>Дана</v>
      </c>
      <c r="S436" s="28">
        <v>697</v>
      </c>
      <c r="T436" s="28">
        <v>654</v>
      </c>
      <c r="U436" s="28">
        <v>455838</v>
      </c>
      <c r="V436" s="28">
        <v>510538.56</v>
      </c>
      <c r="W436" s="26" t="s">
        <v>24</v>
      </c>
      <c r="X436" s="26" t="s">
        <v>72</v>
      </c>
      <c r="Y436" s="26" t="s">
        <v>61</v>
      </c>
    </row>
    <row r="437" spans="2:25" x14ac:dyDescent="0.2">
      <c r="B437" s="26" t="s">
        <v>705</v>
      </c>
      <c r="C437" s="26" t="s">
        <v>55</v>
      </c>
      <c r="D437" s="26" t="s">
        <v>706</v>
      </c>
      <c r="E437" s="26" t="str">
        <f>VLOOKUP(D437,[1]ЕНС!A:E,2,FALSE)</f>
        <v>Зажим</v>
      </c>
      <c r="F437" s="26" t="str">
        <f>VLOOKUP(D437,[1]ЕНС!A:E,3,FALSE)</f>
        <v>заземляющий, тип ЗПС</v>
      </c>
      <c r="G437" s="26" t="s">
        <v>707</v>
      </c>
      <c r="H437" s="26" t="s">
        <v>26</v>
      </c>
      <c r="I437" s="26">
        <v>0</v>
      </c>
      <c r="J437" s="26">
        <v>631010000</v>
      </c>
      <c r="K437" s="26" t="str">
        <f>VLOOKUP(B437,[1]ПланКаз!A424:M3728,12,0)</f>
        <v>ҚР, ШҚО, Өскемен қ., Бажов көш., 10</v>
      </c>
      <c r="L437" s="26" t="str">
        <f>VLOOKUP(B437,[1]ПланКаз!A422:M3726,13,0)</f>
        <v>Желтоқсан-Қантар</v>
      </c>
      <c r="M437" s="26" t="str">
        <f>VLOOKUP(B437,[1]ПланКаз!A424:N3728,14,0)</f>
        <v>Шығыс-Қазақстан облысы, Өскемен қ.</v>
      </c>
      <c r="N437" s="26" t="s">
        <v>58</v>
      </c>
      <c r="O437" s="26" t="str">
        <f>VLOOKUP(B437,[1]ПланКаз!A423:P3727,16,0)</f>
        <v>шартқа қол қойылған кезден бастап 45 күнтізбелік күн ішінде</v>
      </c>
      <c r="P437" s="26" t="s">
        <v>59</v>
      </c>
      <c r="Q437" s="27" t="s">
        <v>522</v>
      </c>
      <c r="R437" s="26" t="str">
        <f>VLOOKUP(B437,[1]ПланКаз!A422:S3726,19,0)</f>
        <v>Дана</v>
      </c>
      <c r="S437" s="28">
        <v>40</v>
      </c>
      <c r="T437" s="28">
        <v>645</v>
      </c>
      <c r="U437" s="28">
        <v>25800</v>
      </c>
      <c r="V437" s="28">
        <v>28896</v>
      </c>
      <c r="W437" s="26"/>
      <c r="X437" s="26" t="s">
        <v>62</v>
      </c>
      <c r="Y437" s="26" t="s">
        <v>61</v>
      </c>
    </row>
    <row r="438" spans="2:25" x14ac:dyDescent="0.2">
      <c r="B438" s="26" t="s">
        <v>708</v>
      </c>
      <c r="C438" s="26" t="s">
        <v>55</v>
      </c>
      <c r="D438" s="26" t="s">
        <v>709</v>
      </c>
      <c r="E438" s="26" t="str">
        <f>VLOOKUP(D438,[1]ЕНС!A:E,2,FALSE)</f>
        <v>Зажим</v>
      </c>
      <c r="F438" s="26" t="str">
        <f>VLOOKUP(D438,[1]ЕНС!A:E,3,FALSE)</f>
        <v>тип ПГН</v>
      </c>
      <c r="G438" s="26" t="s">
        <v>710</v>
      </c>
      <c r="H438" s="26" t="s">
        <v>26</v>
      </c>
      <c r="I438" s="26">
        <v>0</v>
      </c>
      <c r="J438" s="26">
        <v>631010000</v>
      </c>
      <c r="K438" s="26" t="str">
        <f>VLOOKUP(B438,[1]ПланКаз!A425:M3729,12,0)</f>
        <v>ҚР, ШҚО, Өскемен қ., Бажов көш., 10</v>
      </c>
      <c r="L438" s="26" t="str">
        <f>VLOOKUP(B438,[1]ПланКаз!A423:M3727,13,0)</f>
        <v>Желтоқсан-Қантар</v>
      </c>
      <c r="M438" s="26" t="str">
        <f>VLOOKUP(B438,[1]ПланКаз!A425:N3729,14,0)</f>
        <v>Шығыс-Қазақстан облысы, Өскемен қ.</v>
      </c>
      <c r="N438" s="26" t="s">
        <v>58</v>
      </c>
      <c r="O438" s="26" t="str">
        <f>VLOOKUP(B438,[1]ПланКаз!A424:P3728,16,0)</f>
        <v>шартқа қол қойылған кезден бастап 45 күнтізбелік күн ішінде</v>
      </c>
      <c r="P438" s="26" t="s">
        <v>59</v>
      </c>
      <c r="Q438" s="27" t="s">
        <v>522</v>
      </c>
      <c r="R438" s="26" t="str">
        <f>VLOOKUP(B438,[1]ПланКаз!A423:S3727,19,0)</f>
        <v>Дана</v>
      </c>
      <c r="S438" s="28">
        <v>20</v>
      </c>
      <c r="T438" s="28">
        <v>1513</v>
      </c>
      <c r="U438" s="28">
        <v>30260</v>
      </c>
      <c r="V438" s="28">
        <v>33891.199999999997</v>
      </c>
      <c r="W438" s="26"/>
      <c r="X438" s="26" t="s">
        <v>62</v>
      </c>
      <c r="Y438" s="26" t="s">
        <v>61</v>
      </c>
    </row>
    <row r="439" spans="2:25" x14ac:dyDescent="0.2">
      <c r="B439" s="26" t="s">
        <v>711</v>
      </c>
      <c r="C439" s="26" t="s">
        <v>55</v>
      </c>
      <c r="D439" s="26" t="s">
        <v>709</v>
      </c>
      <c r="E439" s="26" t="str">
        <f>VLOOKUP(D439,[1]ЕНС!A:E,2,FALSE)</f>
        <v>Зажим</v>
      </c>
      <c r="F439" s="26" t="str">
        <f>VLOOKUP(D439,[1]ЕНС!A:E,3,FALSE)</f>
        <v>тип ПГН</v>
      </c>
      <c r="G439" s="26" t="s">
        <v>712</v>
      </c>
      <c r="H439" s="26" t="s">
        <v>26</v>
      </c>
      <c r="I439" s="26">
        <v>0</v>
      </c>
      <c r="J439" s="26">
        <v>631010000</v>
      </c>
      <c r="K439" s="26" t="str">
        <f>VLOOKUP(B439,[1]ПланКаз!A426:M3730,12,0)</f>
        <v>ҚР, ШҚО, Өскемен қ., Бажов көш., 10</v>
      </c>
      <c r="L439" s="26" t="str">
        <f>VLOOKUP(B439,[1]ПланКаз!A424:M3728,13,0)</f>
        <v>Желтоқсан-Қантар</v>
      </c>
      <c r="M439" s="26" t="str">
        <f>VLOOKUP(B439,[1]ПланКаз!A426:N3730,14,0)</f>
        <v>Шығыс-Қазақстан облысы, Өскемен қ.</v>
      </c>
      <c r="N439" s="26" t="s">
        <v>58</v>
      </c>
      <c r="O439" s="26" t="str">
        <f>VLOOKUP(B439,[1]ПланКаз!A425:P3729,16,0)</f>
        <v>шартқа қол қойылған кезден бастап 45 күнтізбелік күн ішінде</v>
      </c>
      <c r="P439" s="26" t="s">
        <v>59</v>
      </c>
      <c r="Q439" s="27" t="s">
        <v>522</v>
      </c>
      <c r="R439" s="26" t="str">
        <f>VLOOKUP(B439,[1]ПланКаз!A424:S3728,19,0)</f>
        <v>Дана</v>
      </c>
      <c r="S439" s="28">
        <v>50</v>
      </c>
      <c r="T439" s="28">
        <v>1422</v>
      </c>
      <c r="U439" s="28">
        <v>71100</v>
      </c>
      <c r="V439" s="28">
        <v>79632</v>
      </c>
      <c r="W439" s="26"/>
      <c r="X439" s="26" t="s">
        <v>62</v>
      </c>
      <c r="Y439" s="26" t="s">
        <v>61</v>
      </c>
    </row>
    <row r="440" spans="2:25" x14ac:dyDescent="0.2">
      <c r="B440" s="26" t="s">
        <v>713</v>
      </c>
      <c r="C440" s="26" t="s">
        <v>55</v>
      </c>
      <c r="D440" s="26" t="s">
        <v>714</v>
      </c>
      <c r="E440" s="26" t="str">
        <f>VLOOKUP(D440,[1]ЕНС!A:E,2,FALSE)</f>
        <v>Зажим</v>
      </c>
      <c r="F440" s="26" t="str">
        <f>VLOOKUP(D440,[1]ЕНС!A:E,3,FALSE)</f>
        <v>тип НКК</v>
      </c>
      <c r="G440" s="26" t="s">
        <v>715</v>
      </c>
      <c r="H440" s="26" t="s">
        <v>26</v>
      </c>
      <c r="I440" s="26">
        <v>0</v>
      </c>
      <c r="J440" s="26">
        <v>631010000</v>
      </c>
      <c r="K440" s="26" t="str">
        <f>VLOOKUP(B440,[1]ПланКаз!A427:M3731,12,0)</f>
        <v>ҚР, ШҚО, Өскемен қ., Бажов көш., 10</v>
      </c>
      <c r="L440" s="26" t="str">
        <f>VLOOKUP(B440,[1]ПланКаз!A425:M3729,13,0)</f>
        <v>Қантар-Ақпан</v>
      </c>
      <c r="M440" s="26" t="str">
        <f>VLOOKUP(B440,[1]ПланКаз!A427:N3731,14,0)</f>
        <v>Шығыс-Қазақстан облысы, Өскемен қ.</v>
      </c>
      <c r="N440" s="26" t="s">
        <v>58</v>
      </c>
      <c r="O440" s="26" t="str">
        <f>VLOOKUP(B440,[1]ПланКаз!A426:P3730,16,0)</f>
        <v>шартқа қол қойылған кезден бастап 45 күнтізбелік күн ішінде</v>
      </c>
      <c r="P440" s="26" t="s">
        <v>59</v>
      </c>
      <c r="Q440" s="27" t="s">
        <v>522</v>
      </c>
      <c r="R440" s="26" t="str">
        <f>VLOOKUP(B440,[1]ПланКаз!A425:S3729,19,0)</f>
        <v>Дана</v>
      </c>
      <c r="S440" s="28">
        <v>468</v>
      </c>
      <c r="T440" s="28">
        <v>2307</v>
      </c>
      <c r="U440" s="28">
        <v>1079676</v>
      </c>
      <c r="V440" s="28">
        <v>1209237.1200000001</v>
      </c>
      <c r="W440" s="26" t="s">
        <v>24</v>
      </c>
      <c r="X440" s="26" t="s">
        <v>72</v>
      </c>
      <c r="Y440" s="26" t="s">
        <v>61</v>
      </c>
    </row>
    <row r="441" spans="2:25" x14ac:dyDescent="0.2">
      <c r="B441" s="26" t="s">
        <v>716</v>
      </c>
      <c r="C441" s="26" t="s">
        <v>55</v>
      </c>
      <c r="D441" s="26" t="s">
        <v>717</v>
      </c>
      <c r="E441" s="26" t="str">
        <f>VLOOKUP(D441,[1]ЕНС!A:E,2,FALSE)</f>
        <v>Зажим</v>
      </c>
      <c r="F441" s="26" t="str">
        <f>VLOOKUP(D441,[1]ЕНС!A:E,3,FALSE)</f>
        <v>тип НБ</v>
      </c>
      <c r="G441" s="26" t="s">
        <v>718</v>
      </c>
      <c r="H441" s="26" t="s">
        <v>26</v>
      </c>
      <c r="I441" s="26">
        <v>0</v>
      </c>
      <c r="J441" s="26">
        <v>631010000</v>
      </c>
      <c r="K441" s="26" t="str">
        <f>VLOOKUP(B441,[1]ПланКаз!A428:M3732,12,0)</f>
        <v>ҚР, ШҚО, Өскемен қ., Бажов көш., 10</v>
      </c>
      <c r="L441" s="26" t="str">
        <f>VLOOKUP(B441,[1]ПланКаз!A426:M3730,13,0)</f>
        <v>Қантар-Ақпан</v>
      </c>
      <c r="M441" s="26" t="str">
        <f>VLOOKUP(B441,[1]ПланКаз!A428:N3732,14,0)</f>
        <v>Шығыс-Қазақстан облысы, Өскемен қ.</v>
      </c>
      <c r="N441" s="26" t="s">
        <v>58</v>
      </c>
      <c r="O441" s="26" t="str">
        <f>VLOOKUP(B441,[1]ПланКаз!A427:P3731,16,0)</f>
        <v>шартқа қол қойылған кезден бастап 45 күнтізбелік күн ішінде</v>
      </c>
      <c r="P441" s="26" t="s">
        <v>59</v>
      </c>
      <c r="Q441" s="27" t="s">
        <v>522</v>
      </c>
      <c r="R441" s="26" t="str">
        <f>VLOOKUP(B441,[1]ПланКаз!A426:S3730,19,0)</f>
        <v>Дана</v>
      </c>
      <c r="S441" s="28">
        <v>1564</v>
      </c>
      <c r="T441" s="28">
        <v>2494</v>
      </c>
      <c r="U441" s="28">
        <v>3900616</v>
      </c>
      <c r="V441" s="28">
        <v>4368689.92</v>
      </c>
      <c r="W441" s="26" t="s">
        <v>24</v>
      </c>
      <c r="X441" s="26" t="s">
        <v>72</v>
      </c>
      <c r="Y441" s="26" t="s">
        <v>61</v>
      </c>
    </row>
    <row r="442" spans="2:25" x14ac:dyDescent="0.2">
      <c r="B442" s="26" t="s">
        <v>719</v>
      </c>
      <c r="C442" s="26" t="s">
        <v>55</v>
      </c>
      <c r="D442" s="26" t="s">
        <v>717</v>
      </c>
      <c r="E442" s="26" t="str">
        <f>VLOOKUP(D442,[1]ЕНС!A:E,2,FALSE)</f>
        <v>Зажим</v>
      </c>
      <c r="F442" s="26" t="str">
        <f>VLOOKUP(D442,[1]ЕНС!A:E,3,FALSE)</f>
        <v>тип НБ</v>
      </c>
      <c r="G442" s="26" t="s">
        <v>720</v>
      </c>
      <c r="H442" s="26" t="s">
        <v>26</v>
      </c>
      <c r="I442" s="26">
        <v>0</v>
      </c>
      <c r="J442" s="26">
        <v>631010000</v>
      </c>
      <c r="K442" s="26" t="str">
        <f>VLOOKUP(B442,[1]ПланКаз!A429:M3733,12,0)</f>
        <v>ҚР, ШҚО, Өскемен қ., Бажов көш., 10</v>
      </c>
      <c r="L442" s="26" t="str">
        <f>VLOOKUP(B442,[1]ПланКаз!A427:M3731,13,0)</f>
        <v>Қантар-Ақпан</v>
      </c>
      <c r="M442" s="26" t="str">
        <f>VLOOKUP(B442,[1]ПланКаз!A429:N3733,14,0)</f>
        <v>Шығыс-Қазақстан облысы, Өскемен қ.</v>
      </c>
      <c r="N442" s="26" t="s">
        <v>58</v>
      </c>
      <c r="O442" s="26" t="str">
        <f>VLOOKUP(B442,[1]ПланКаз!A428:P3732,16,0)</f>
        <v>шартқа қол қойылған кезден бастап 45 күнтізбелік күн ішінде</v>
      </c>
      <c r="P442" s="26" t="s">
        <v>59</v>
      </c>
      <c r="Q442" s="27" t="s">
        <v>522</v>
      </c>
      <c r="R442" s="26" t="str">
        <f>VLOOKUP(B442,[1]ПланКаз!A427:S3731,19,0)</f>
        <v>Дана</v>
      </c>
      <c r="S442" s="28">
        <v>200</v>
      </c>
      <c r="T442" s="28">
        <v>7097</v>
      </c>
      <c r="U442" s="28">
        <v>1419400</v>
      </c>
      <c r="V442" s="28">
        <v>1589728</v>
      </c>
      <c r="W442" s="26" t="s">
        <v>24</v>
      </c>
      <c r="X442" s="26" t="s">
        <v>72</v>
      </c>
      <c r="Y442" s="26" t="s">
        <v>61</v>
      </c>
    </row>
    <row r="443" spans="2:25" x14ac:dyDescent="0.2">
      <c r="B443" s="26" t="s">
        <v>721</v>
      </c>
      <c r="C443" s="26" t="s">
        <v>55</v>
      </c>
      <c r="D443" s="26" t="s">
        <v>722</v>
      </c>
      <c r="E443" s="26" t="str">
        <f>VLOOKUP(D443,[1]ЕНС!A:E,2,FALSE)</f>
        <v>Звено</v>
      </c>
      <c r="F443" s="26" t="str">
        <f>VLOOKUP(D443,[1]ЕНС!A:E,3,FALSE)</f>
        <v>тип ПР</v>
      </c>
      <c r="G443" s="26" t="s">
        <v>723</v>
      </c>
      <c r="H443" s="26" t="s">
        <v>26</v>
      </c>
      <c r="I443" s="26">
        <v>0</v>
      </c>
      <c r="J443" s="26">
        <v>631010000</v>
      </c>
      <c r="K443" s="26" t="str">
        <f>VLOOKUP(B443,[1]ПланКаз!A430:M3734,12,0)</f>
        <v>ҚР, ШҚО, Өскемен қ., Бажов көш., 10</v>
      </c>
      <c r="L443" s="26" t="str">
        <f>VLOOKUP(B443,[1]ПланКаз!A428:M3732,13,0)</f>
        <v>Желтоқсан-Қантар</v>
      </c>
      <c r="M443" s="26" t="str">
        <f>VLOOKUP(B443,[1]ПланКаз!A430:N3734,14,0)</f>
        <v>Шығыс-Қазақстан облысы, Өскемен қ.</v>
      </c>
      <c r="N443" s="26" t="s">
        <v>58</v>
      </c>
      <c r="O443" s="26" t="str">
        <f>VLOOKUP(B443,[1]ПланКаз!A429:P3733,16,0)</f>
        <v>шартқа қол қойылған кезден бастап 45 күнтізбелік күн ішінде</v>
      </c>
      <c r="P443" s="26" t="s">
        <v>59</v>
      </c>
      <c r="Q443" s="27" t="s">
        <v>522</v>
      </c>
      <c r="R443" s="26" t="str">
        <f>VLOOKUP(B443,[1]ПланКаз!A428:S3732,19,0)</f>
        <v>Дана</v>
      </c>
      <c r="S443" s="28">
        <v>20</v>
      </c>
      <c r="T443" s="28">
        <v>801</v>
      </c>
      <c r="U443" s="28">
        <v>16020</v>
      </c>
      <c r="V443" s="28">
        <v>17942.400000000001</v>
      </c>
      <c r="W443" s="26"/>
      <c r="X443" s="26" t="s">
        <v>62</v>
      </c>
      <c r="Y443" s="26" t="s">
        <v>61</v>
      </c>
    </row>
    <row r="444" spans="2:25" x14ac:dyDescent="0.2">
      <c r="B444" s="26" t="s">
        <v>724</v>
      </c>
      <c r="C444" s="26" t="s">
        <v>55</v>
      </c>
      <c r="D444" s="26" t="s">
        <v>722</v>
      </c>
      <c r="E444" s="26" t="str">
        <f>VLOOKUP(D444,[1]ЕНС!A:E,2,FALSE)</f>
        <v>Звено</v>
      </c>
      <c r="F444" s="26" t="str">
        <f>VLOOKUP(D444,[1]ЕНС!A:E,3,FALSE)</f>
        <v>тип ПР</v>
      </c>
      <c r="G444" s="26" t="s">
        <v>725</v>
      </c>
      <c r="H444" s="26" t="s">
        <v>26</v>
      </c>
      <c r="I444" s="26">
        <v>0</v>
      </c>
      <c r="J444" s="26">
        <v>631010000</v>
      </c>
      <c r="K444" s="26" t="str">
        <f>VLOOKUP(B444,[1]ПланКаз!A431:M3735,12,0)</f>
        <v>ҚР, ШҚО, Өскемен қ., Бажов көш., 10</v>
      </c>
      <c r="L444" s="26" t="str">
        <f>VLOOKUP(B444,[1]ПланКаз!A429:M3733,13,0)</f>
        <v>Желтоқсан-Қантар</v>
      </c>
      <c r="M444" s="26" t="str">
        <f>VLOOKUP(B444,[1]ПланКаз!A431:N3735,14,0)</f>
        <v>Шығыс-Қазақстан облысы, Өскемен қ.</v>
      </c>
      <c r="N444" s="26" t="s">
        <v>58</v>
      </c>
      <c r="O444" s="26" t="str">
        <f>VLOOKUP(B444,[1]ПланКаз!A430:P3734,16,0)</f>
        <v>шартқа қол қойылған кезден бастап 45 күнтізбелік күн ішінде</v>
      </c>
      <c r="P444" s="26" t="s">
        <v>59</v>
      </c>
      <c r="Q444" s="27" t="s">
        <v>522</v>
      </c>
      <c r="R444" s="26" t="str">
        <f>VLOOKUP(B444,[1]ПланКаз!A429:S3733,19,0)</f>
        <v>Дана</v>
      </c>
      <c r="S444" s="28">
        <v>20</v>
      </c>
      <c r="T444" s="28">
        <v>1264</v>
      </c>
      <c r="U444" s="28">
        <v>25280</v>
      </c>
      <c r="V444" s="28">
        <v>28313.599999999999</v>
      </c>
      <c r="W444" s="26"/>
      <c r="X444" s="26" t="s">
        <v>62</v>
      </c>
      <c r="Y444" s="26" t="s">
        <v>61</v>
      </c>
    </row>
    <row r="445" spans="2:25" x14ac:dyDescent="0.2">
      <c r="B445" s="26" t="s">
        <v>726</v>
      </c>
      <c r="C445" s="26" t="s">
        <v>55</v>
      </c>
      <c r="D445" s="26" t="s">
        <v>727</v>
      </c>
      <c r="E445" s="26" t="str">
        <f>VLOOKUP(D445,[1]ЕНС!A:E,2,FALSE)</f>
        <v>Звено</v>
      </c>
      <c r="F445" s="26" t="str">
        <f>VLOOKUP(D445,[1]ЕНС!A:E,3,FALSE)</f>
        <v>тип ПРТ</v>
      </c>
      <c r="G445" s="26" t="s">
        <v>728</v>
      </c>
      <c r="H445" s="26" t="s">
        <v>26</v>
      </c>
      <c r="I445" s="26">
        <v>0</v>
      </c>
      <c r="J445" s="26">
        <v>631010000</v>
      </c>
      <c r="K445" s="26" t="str">
        <f>VLOOKUP(B445,[1]ПланКаз!A432:M3736,12,0)</f>
        <v>ҚР, ШҚО, Өскемен қ., Бажов көш., 10</v>
      </c>
      <c r="L445" s="26" t="str">
        <f>VLOOKUP(B445,[1]ПланКаз!A430:M3734,13,0)</f>
        <v>Желтоқсан-Қантар</v>
      </c>
      <c r="M445" s="26" t="str">
        <f>VLOOKUP(B445,[1]ПланКаз!A432:N3736,14,0)</f>
        <v>Шығыс-Қазақстан облысы, Өскемен қ.</v>
      </c>
      <c r="N445" s="26" t="s">
        <v>58</v>
      </c>
      <c r="O445" s="26" t="str">
        <f>VLOOKUP(B445,[1]ПланКаз!A431:P3735,16,0)</f>
        <v>шартқа қол қойылған кезден бастап 45 күнтізбелік күн ішінде</v>
      </c>
      <c r="P445" s="26" t="s">
        <v>59</v>
      </c>
      <c r="Q445" s="27" t="s">
        <v>522</v>
      </c>
      <c r="R445" s="26" t="str">
        <f>VLOOKUP(B445,[1]ПланКаз!A430:S3734,19,0)</f>
        <v>Дана</v>
      </c>
      <c r="S445" s="28">
        <v>467</v>
      </c>
      <c r="T445" s="28">
        <v>828</v>
      </c>
      <c r="U445" s="28">
        <v>386676</v>
      </c>
      <c r="V445" s="28">
        <v>433077.12</v>
      </c>
      <c r="W445" s="26"/>
      <c r="X445" s="26" t="s">
        <v>62</v>
      </c>
      <c r="Y445" s="26" t="s">
        <v>61</v>
      </c>
    </row>
    <row r="446" spans="2:25" x14ac:dyDescent="0.2">
      <c r="B446" s="26" t="s">
        <v>729</v>
      </c>
      <c r="C446" s="26" t="s">
        <v>55</v>
      </c>
      <c r="D446" s="26" t="s">
        <v>727</v>
      </c>
      <c r="E446" s="26" t="str">
        <f>VLOOKUP(D446,[1]ЕНС!A:E,2,FALSE)</f>
        <v>Звено</v>
      </c>
      <c r="F446" s="26" t="str">
        <f>VLOOKUP(D446,[1]ЕНС!A:E,3,FALSE)</f>
        <v>тип ПРТ</v>
      </c>
      <c r="G446" s="26" t="s">
        <v>730</v>
      </c>
      <c r="H446" s="26" t="s">
        <v>26</v>
      </c>
      <c r="I446" s="26">
        <v>0</v>
      </c>
      <c r="J446" s="26">
        <v>631010000</v>
      </c>
      <c r="K446" s="26" t="str">
        <f>VLOOKUP(B446,[1]ПланКаз!A433:M3737,12,0)</f>
        <v>ҚР, ШҚО, Өскемен қ., Бажов көш., 10</v>
      </c>
      <c r="L446" s="26" t="str">
        <f>VLOOKUP(B446,[1]ПланКаз!A431:M3735,13,0)</f>
        <v>Желтоқсан-Қантар</v>
      </c>
      <c r="M446" s="26" t="str">
        <f>VLOOKUP(B446,[1]ПланКаз!A433:N3737,14,0)</f>
        <v>Шығыс-Қазақстан облысы, Өскемен қ.</v>
      </c>
      <c r="N446" s="26" t="s">
        <v>58</v>
      </c>
      <c r="O446" s="26" t="str">
        <f>VLOOKUP(B446,[1]ПланКаз!A432:P3736,16,0)</f>
        <v>шартқа қол қойылған кезден бастап 45 күнтізбелік күн ішінде</v>
      </c>
      <c r="P446" s="26" t="s">
        <v>59</v>
      </c>
      <c r="Q446" s="27" t="s">
        <v>522</v>
      </c>
      <c r="R446" s="26" t="str">
        <f>VLOOKUP(B446,[1]ПланКаз!A431:S3735,19,0)</f>
        <v>Дана</v>
      </c>
      <c r="S446" s="28">
        <v>20</v>
      </c>
      <c r="T446" s="28">
        <v>1200</v>
      </c>
      <c r="U446" s="28">
        <v>24000</v>
      </c>
      <c r="V446" s="28">
        <v>26880</v>
      </c>
      <c r="W446" s="26"/>
      <c r="X446" s="26" t="s">
        <v>62</v>
      </c>
      <c r="Y446" s="26" t="s">
        <v>61</v>
      </c>
    </row>
    <row r="447" spans="2:25" x14ac:dyDescent="0.2">
      <c r="B447" s="26" t="s">
        <v>731</v>
      </c>
      <c r="C447" s="26" t="s">
        <v>55</v>
      </c>
      <c r="D447" s="26" t="s">
        <v>732</v>
      </c>
      <c r="E447" s="26" t="str">
        <f>VLOOKUP(D447,[1]ЕНС!A:E,2,FALSE)</f>
        <v>Звено</v>
      </c>
      <c r="F447" s="26" t="str">
        <f>VLOOKUP(D447,[1]ЕНС!A:E,3,FALSE)</f>
        <v>тип ПТМ</v>
      </c>
      <c r="G447" s="26" t="s">
        <v>733</v>
      </c>
      <c r="H447" s="26" t="s">
        <v>26</v>
      </c>
      <c r="I447" s="26">
        <v>0</v>
      </c>
      <c r="J447" s="26">
        <v>631010000</v>
      </c>
      <c r="K447" s="26" t="str">
        <f>VLOOKUP(B447,[1]ПланКаз!A434:M3738,12,0)</f>
        <v>ҚР, ШҚО, Өскемен қ., Бажов көш., 10</v>
      </c>
      <c r="L447" s="26" t="str">
        <f>VLOOKUP(B447,[1]ПланКаз!A432:M3736,13,0)</f>
        <v>Желтоқсан-Қантар</v>
      </c>
      <c r="M447" s="26" t="str">
        <f>VLOOKUP(B447,[1]ПланКаз!A434:N3738,14,0)</f>
        <v>Шығыс-Қазақстан облысы, Өскемен қ.</v>
      </c>
      <c r="N447" s="26" t="s">
        <v>58</v>
      </c>
      <c r="O447" s="26" t="str">
        <f>VLOOKUP(B447,[1]ПланКаз!A433:P3737,16,0)</f>
        <v>шартқа қол қойылған кезден бастап 45 күнтізбелік күн ішінде</v>
      </c>
      <c r="P447" s="26" t="s">
        <v>59</v>
      </c>
      <c r="Q447" s="27" t="s">
        <v>522</v>
      </c>
      <c r="R447" s="26" t="str">
        <f>VLOOKUP(B447,[1]ПланКаз!A432:S3736,19,0)</f>
        <v>Дана</v>
      </c>
      <c r="S447" s="28">
        <v>20</v>
      </c>
      <c r="T447" s="28">
        <v>1849</v>
      </c>
      <c r="U447" s="28">
        <v>36980</v>
      </c>
      <c r="V447" s="28">
        <v>41417.599999999999</v>
      </c>
      <c r="W447" s="26"/>
      <c r="X447" s="26" t="s">
        <v>62</v>
      </c>
      <c r="Y447" s="26" t="s">
        <v>61</v>
      </c>
    </row>
    <row r="448" spans="2:25" x14ac:dyDescent="0.2">
      <c r="B448" s="26" t="s">
        <v>734</v>
      </c>
      <c r="C448" s="26" t="s">
        <v>55</v>
      </c>
      <c r="D448" s="26" t="s">
        <v>735</v>
      </c>
      <c r="E448" s="26" t="str">
        <f>VLOOKUP(D448,[1]ЕНС!A:E,2,FALSE)</f>
        <v>Серьга</v>
      </c>
      <c r="F448" s="26" t="str">
        <f>VLOOKUP(D448,[1]ЕНС!A:E,3,FALSE)</f>
        <v>тип СР, металическая</v>
      </c>
      <c r="G448" s="26" t="s">
        <v>736</v>
      </c>
      <c r="H448" s="26" t="s">
        <v>26</v>
      </c>
      <c r="I448" s="26">
        <v>0</v>
      </c>
      <c r="J448" s="26">
        <v>631010000</v>
      </c>
      <c r="K448" s="26" t="str">
        <f>VLOOKUP(B448,[1]ПланКаз!A435:M3739,12,0)</f>
        <v>ҚР, ШҚО, Өскемен қ., Бажов көш., 10</v>
      </c>
      <c r="L448" s="26" t="str">
        <f>VLOOKUP(B448,[1]ПланКаз!A433:M3737,13,0)</f>
        <v>Желтоқсан-Қантар</v>
      </c>
      <c r="M448" s="26" t="str">
        <f>VLOOKUP(B448,[1]ПланКаз!A435:N3739,14,0)</f>
        <v>Шығыс-Қазақстан облысы, Өскемен қ.</v>
      </c>
      <c r="N448" s="26" t="s">
        <v>58</v>
      </c>
      <c r="O448" s="26" t="str">
        <f>VLOOKUP(B448,[1]ПланКаз!A434:P3738,16,0)</f>
        <v>шартқа қол қойылған кезден бастап 45 күнтізбелік күн ішінде</v>
      </c>
      <c r="P448" s="26" t="s">
        <v>59</v>
      </c>
      <c r="Q448" s="27" t="s">
        <v>522</v>
      </c>
      <c r="R448" s="26" t="str">
        <f>VLOOKUP(B448,[1]ПланКаз!A433:S3737,19,0)</f>
        <v>Дана</v>
      </c>
      <c r="S448" s="28">
        <v>221</v>
      </c>
      <c r="T448" s="28">
        <v>557</v>
      </c>
      <c r="U448" s="28">
        <v>123097</v>
      </c>
      <c r="V448" s="28">
        <v>137868.64000000001</v>
      </c>
      <c r="W448" s="26"/>
      <c r="X448" s="26" t="s">
        <v>62</v>
      </c>
      <c r="Y448" s="26" t="s">
        <v>61</v>
      </c>
    </row>
    <row r="449" spans="2:25" x14ac:dyDescent="0.2">
      <c r="B449" s="26" t="s">
        <v>737</v>
      </c>
      <c r="C449" s="26" t="s">
        <v>55</v>
      </c>
      <c r="D449" s="26" t="s">
        <v>738</v>
      </c>
      <c r="E449" s="26" t="str">
        <f>VLOOKUP(D449,[1]ЕНС!A:E,2,FALSE)</f>
        <v>Серьга</v>
      </c>
      <c r="F449" s="26" t="str">
        <f>VLOOKUP(D449,[1]ЕНС!A:E,3,FALSE)</f>
        <v>тип СРС, металическая</v>
      </c>
      <c r="G449" s="26" t="s">
        <v>739</v>
      </c>
      <c r="H449" s="26" t="s">
        <v>26</v>
      </c>
      <c r="I449" s="26">
        <v>0</v>
      </c>
      <c r="J449" s="26">
        <v>631010000</v>
      </c>
      <c r="K449" s="26" t="str">
        <f>VLOOKUP(B449,[1]ПланКаз!A436:M3740,12,0)</f>
        <v>ҚР, ШҚО, Өскемен қ., Бажов көш., 10</v>
      </c>
      <c r="L449" s="26" t="str">
        <f>VLOOKUP(B449,[1]ПланКаз!A434:M3738,13,0)</f>
        <v>Желтоқсан-Қантар</v>
      </c>
      <c r="M449" s="26" t="str">
        <f>VLOOKUP(B449,[1]ПланКаз!A436:N3740,14,0)</f>
        <v>Шығыс-Қазақстан облысы, Өскемен қ.</v>
      </c>
      <c r="N449" s="26" t="s">
        <v>58</v>
      </c>
      <c r="O449" s="26" t="str">
        <f>VLOOKUP(B449,[1]ПланКаз!A435:P3739,16,0)</f>
        <v>шартқа қол қойылған кезден бастап 45 күнтізбелік күн ішінде</v>
      </c>
      <c r="P449" s="26" t="s">
        <v>59</v>
      </c>
      <c r="Q449" s="27" t="s">
        <v>522</v>
      </c>
      <c r="R449" s="26" t="str">
        <f>VLOOKUP(B449,[1]ПланКаз!A434:S3738,19,0)</f>
        <v>Дана</v>
      </c>
      <c r="S449" s="28">
        <v>1111</v>
      </c>
      <c r="T449" s="28">
        <v>615</v>
      </c>
      <c r="U449" s="28">
        <v>683265</v>
      </c>
      <c r="V449" s="28">
        <v>765256.8</v>
      </c>
      <c r="W449" s="26"/>
      <c r="X449" s="26" t="s">
        <v>62</v>
      </c>
      <c r="Y449" s="26" t="s">
        <v>61</v>
      </c>
    </row>
    <row r="450" spans="2:25" x14ac:dyDescent="0.2">
      <c r="B450" s="26" t="s">
        <v>740</v>
      </c>
      <c r="C450" s="26" t="s">
        <v>55</v>
      </c>
      <c r="D450" s="26" t="s">
        <v>735</v>
      </c>
      <c r="E450" s="26" t="str">
        <f>VLOOKUP(D450,[1]ЕНС!A:E,2,FALSE)</f>
        <v>Серьга</v>
      </c>
      <c r="F450" s="26" t="str">
        <f>VLOOKUP(D450,[1]ЕНС!A:E,3,FALSE)</f>
        <v>тип СР, металическая</v>
      </c>
      <c r="G450" s="26" t="s">
        <v>741</v>
      </c>
      <c r="H450" s="26" t="s">
        <v>26</v>
      </c>
      <c r="I450" s="26">
        <v>0</v>
      </c>
      <c r="J450" s="26">
        <v>631010000</v>
      </c>
      <c r="K450" s="26" t="str">
        <f>VLOOKUP(B450,[1]ПланКаз!A437:M3741,12,0)</f>
        <v>ҚР, ШҚО, Өскемен қ., Бажов көш., 10</v>
      </c>
      <c r="L450" s="26" t="str">
        <f>VLOOKUP(B450,[1]ПланКаз!A435:M3739,13,0)</f>
        <v>Желтоқсан-Қантар</v>
      </c>
      <c r="M450" s="26" t="str">
        <f>VLOOKUP(B450,[1]ПланКаз!A437:N3741,14,0)</f>
        <v>Шығыс-Қазақстан облысы, Өскемен қ.</v>
      </c>
      <c r="N450" s="26" t="s">
        <v>58</v>
      </c>
      <c r="O450" s="26" t="str">
        <f>VLOOKUP(B450,[1]ПланКаз!A436:P3740,16,0)</f>
        <v>шартқа қол қойылған кезден бастап 45 күнтізбелік күн ішінде</v>
      </c>
      <c r="P450" s="26" t="s">
        <v>59</v>
      </c>
      <c r="Q450" s="27" t="s">
        <v>522</v>
      </c>
      <c r="R450" s="26" t="str">
        <f>VLOOKUP(B450,[1]ПланКаз!A435:S3739,19,0)</f>
        <v>Дана</v>
      </c>
      <c r="S450" s="28">
        <v>80</v>
      </c>
      <c r="T450" s="28">
        <v>758</v>
      </c>
      <c r="U450" s="28">
        <v>60640</v>
      </c>
      <c r="V450" s="28">
        <v>67916.800000000003</v>
      </c>
      <c r="W450" s="26"/>
      <c r="X450" s="26" t="s">
        <v>62</v>
      </c>
      <c r="Y450" s="26" t="s">
        <v>61</v>
      </c>
    </row>
    <row r="451" spans="2:25" x14ac:dyDescent="0.2">
      <c r="B451" s="26" t="s">
        <v>742</v>
      </c>
      <c r="C451" s="26" t="s">
        <v>55</v>
      </c>
      <c r="D451" s="26" t="s">
        <v>743</v>
      </c>
      <c r="E451" s="26" t="str">
        <f>VLOOKUP(D451,[1]ЕНС!A:E,2,FALSE)</f>
        <v>Скоба</v>
      </c>
      <c r="F451" s="26" t="str">
        <f>VLOOKUP(D451,[1]ЕНС!A:E,3,FALSE)</f>
        <v>тип СК, металлическая</v>
      </c>
      <c r="G451" s="26" t="s">
        <v>744</v>
      </c>
      <c r="H451" s="26" t="s">
        <v>26</v>
      </c>
      <c r="I451" s="26">
        <v>0</v>
      </c>
      <c r="J451" s="26">
        <v>631010000</v>
      </c>
      <c r="K451" s="26" t="str">
        <f>VLOOKUP(B451,[1]ПланКаз!A438:M3742,12,0)</f>
        <v>ҚР, ШҚО, Өскемен қ., Бажов көш., 10</v>
      </c>
      <c r="L451" s="26" t="str">
        <f>VLOOKUP(B451,[1]ПланКаз!A436:M3740,13,0)</f>
        <v>Желтоқсан-Қантар</v>
      </c>
      <c r="M451" s="26" t="str">
        <f>VLOOKUP(B451,[1]ПланКаз!A438:N3742,14,0)</f>
        <v>Шығыс-Қазақстан облысы, Өскемен қ.</v>
      </c>
      <c r="N451" s="26" t="s">
        <v>58</v>
      </c>
      <c r="O451" s="26" t="str">
        <f>VLOOKUP(B451,[1]ПланКаз!A437:P3741,16,0)</f>
        <v>шартқа қол қойылған кезден бастап 45 күнтізбелік күн ішінде</v>
      </c>
      <c r="P451" s="26" t="s">
        <v>59</v>
      </c>
      <c r="Q451" s="27" t="s">
        <v>522</v>
      </c>
      <c r="R451" s="26" t="str">
        <f>VLOOKUP(B451,[1]ПланКаз!A436:S3740,19,0)</f>
        <v>Дана</v>
      </c>
      <c r="S451" s="28">
        <v>1063</v>
      </c>
      <c r="T451" s="28">
        <v>780</v>
      </c>
      <c r="U451" s="28">
        <v>829140</v>
      </c>
      <c r="V451" s="28">
        <v>928636.8</v>
      </c>
      <c r="W451" s="26"/>
      <c r="X451" s="26" t="s">
        <v>62</v>
      </c>
      <c r="Y451" s="26" t="s">
        <v>61</v>
      </c>
    </row>
    <row r="452" spans="2:25" x14ac:dyDescent="0.2">
      <c r="B452" s="26" t="s">
        <v>745</v>
      </c>
      <c r="C452" s="26" t="s">
        <v>55</v>
      </c>
      <c r="D452" s="26" t="s">
        <v>743</v>
      </c>
      <c r="E452" s="26" t="str">
        <f>VLOOKUP(D452,[1]ЕНС!A:E,2,FALSE)</f>
        <v>Скоба</v>
      </c>
      <c r="F452" s="26" t="str">
        <f>VLOOKUP(D452,[1]ЕНС!A:E,3,FALSE)</f>
        <v>тип СК, металлическая</v>
      </c>
      <c r="G452" s="26" t="s">
        <v>746</v>
      </c>
      <c r="H452" s="26" t="s">
        <v>26</v>
      </c>
      <c r="I452" s="26">
        <v>0</v>
      </c>
      <c r="J452" s="26">
        <v>631010000</v>
      </c>
      <c r="K452" s="26" t="str">
        <f>VLOOKUP(B452,[1]ПланКаз!A439:M3743,12,0)</f>
        <v>ҚР, ШҚО, Өскемен қ., Бажов көш., 10</v>
      </c>
      <c r="L452" s="26" t="str">
        <f>VLOOKUP(B452,[1]ПланКаз!A437:M3741,13,0)</f>
        <v>Желтоқсан-Қантар</v>
      </c>
      <c r="M452" s="26" t="str">
        <f>VLOOKUP(B452,[1]ПланКаз!A439:N3743,14,0)</f>
        <v>Шығыс-Қазақстан облысы, Өскемен қ.</v>
      </c>
      <c r="N452" s="26" t="s">
        <v>58</v>
      </c>
      <c r="O452" s="26" t="str">
        <f>VLOOKUP(B452,[1]ПланКаз!A438:P3742,16,0)</f>
        <v>шартқа қол қойылған кезден бастап 45 күнтізбелік күн ішінде</v>
      </c>
      <c r="P452" s="26" t="s">
        <v>59</v>
      </c>
      <c r="Q452" s="27" t="s">
        <v>522</v>
      </c>
      <c r="R452" s="26" t="str">
        <f>VLOOKUP(B452,[1]ПланКаз!A437:S3741,19,0)</f>
        <v>Дана</v>
      </c>
      <c r="S452" s="28">
        <v>80</v>
      </c>
      <c r="T452" s="28">
        <v>1444</v>
      </c>
      <c r="U452" s="28">
        <v>115520</v>
      </c>
      <c r="V452" s="28">
        <v>129382.39999999999</v>
      </c>
      <c r="W452" s="26"/>
      <c r="X452" s="26" t="s">
        <v>62</v>
      </c>
      <c r="Y452" s="26" t="s">
        <v>61</v>
      </c>
    </row>
    <row r="453" spans="2:25" x14ac:dyDescent="0.2">
      <c r="B453" s="26" t="s">
        <v>747</v>
      </c>
      <c r="C453" s="26" t="s">
        <v>55</v>
      </c>
      <c r="D453" s="26" t="s">
        <v>748</v>
      </c>
      <c r="E453" s="26" t="str">
        <f>VLOOKUP(D453,[1]ЕНС!A:E,2,FALSE)</f>
        <v>Скоба</v>
      </c>
      <c r="F453" s="26" t="str">
        <f>VLOOKUP(D453,[1]ЕНС!A:E,3,FALSE)</f>
        <v>тип СКД, металлическая</v>
      </c>
      <c r="G453" s="26" t="s">
        <v>749</v>
      </c>
      <c r="H453" s="26" t="s">
        <v>26</v>
      </c>
      <c r="I453" s="26">
        <v>0</v>
      </c>
      <c r="J453" s="26">
        <v>631010000</v>
      </c>
      <c r="K453" s="26" t="str">
        <f>VLOOKUP(B453,[1]ПланКаз!A440:M3744,12,0)</f>
        <v>ҚР, ШҚО, Өскемен қ., Бажов көш., 10</v>
      </c>
      <c r="L453" s="26" t="str">
        <f>VLOOKUP(B453,[1]ПланКаз!A438:M3742,13,0)</f>
        <v>Желтоқсан-Қантар</v>
      </c>
      <c r="M453" s="26" t="str">
        <f>VLOOKUP(B453,[1]ПланКаз!A440:N3744,14,0)</f>
        <v>Шығыс-Қазақстан облысы, Өскемен қ.</v>
      </c>
      <c r="N453" s="26" t="s">
        <v>58</v>
      </c>
      <c r="O453" s="26" t="str">
        <f>VLOOKUP(B453,[1]ПланКаз!A439:P3743,16,0)</f>
        <v>шартқа қол қойылған кезден бастап 45 күнтізбелік күн ішінде</v>
      </c>
      <c r="P453" s="26" t="s">
        <v>59</v>
      </c>
      <c r="Q453" s="27" t="s">
        <v>522</v>
      </c>
      <c r="R453" s="26" t="str">
        <f>VLOOKUP(B453,[1]ПланКаз!A438:S3742,19,0)</f>
        <v>Дана</v>
      </c>
      <c r="S453" s="28">
        <v>40</v>
      </c>
      <c r="T453" s="28">
        <v>1197</v>
      </c>
      <c r="U453" s="28">
        <v>47880</v>
      </c>
      <c r="V453" s="28">
        <v>53625.599999999999</v>
      </c>
      <c r="W453" s="26"/>
      <c r="X453" s="26" t="s">
        <v>62</v>
      </c>
      <c r="Y453" s="26" t="s">
        <v>61</v>
      </c>
    </row>
    <row r="454" spans="2:25" x14ac:dyDescent="0.2">
      <c r="B454" s="26" t="s">
        <v>750</v>
      </c>
      <c r="C454" s="26" t="s">
        <v>55</v>
      </c>
      <c r="D454" s="26" t="s">
        <v>751</v>
      </c>
      <c r="E454" s="26" t="str">
        <f>VLOOKUP(D454,[1]ЕНС!A:E,2,FALSE)</f>
        <v>Узел</v>
      </c>
      <c r="F454" s="26" t="str">
        <f>VLOOKUP(D454,[1]ЕНС!A:E,3,FALSE)</f>
        <v>крепления, тип КГП</v>
      </c>
      <c r="G454" s="26" t="s">
        <v>752</v>
      </c>
      <c r="H454" s="26" t="s">
        <v>26</v>
      </c>
      <c r="I454" s="26">
        <v>0</v>
      </c>
      <c r="J454" s="26">
        <v>631010000</v>
      </c>
      <c r="K454" s="26" t="str">
        <f>VLOOKUP(B454,[1]ПланКаз!A441:M3745,12,0)</f>
        <v>ҚР, ШҚО, Өскемен қ., Бажов көш., 10</v>
      </c>
      <c r="L454" s="26" t="str">
        <f>VLOOKUP(B454,[1]ПланКаз!A439:M3743,13,0)</f>
        <v>Желтоқсан-Қантар</v>
      </c>
      <c r="M454" s="26" t="str">
        <f>VLOOKUP(B454,[1]ПланКаз!A441:N3745,14,0)</f>
        <v>Шығыс-Қазақстан облысы, Өскемен қ.</v>
      </c>
      <c r="N454" s="26" t="s">
        <v>58</v>
      </c>
      <c r="O454" s="26" t="str">
        <f>VLOOKUP(B454,[1]ПланКаз!A440:P3744,16,0)</f>
        <v>шартқа қол қойылған кезден бастап 45 күнтізбелік күн ішінде</v>
      </c>
      <c r="P454" s="26" t="s">
        <v>59</v>
      </c>
      <c r="Q454" s="27" t="s">
        <v>522</v>
      </c>
      <c r="R454" s="26" t="str">
        <f>VLOOKUP(B454,[1]ПланКаз!A439:S3743,19,0)</f>
        <v>Дана</v>
      </c>
      <c r="S454" s="28">
        <v>106</v>
      </c>
      <c r="T454" s="28">
        <v>2114</v>
      </c>
      <c r="U454" s="28">
        <v>224084</v>
      </c>
      <c r="V454" s="28">
        <v>250974.07999999999</v>
      </c>
      <c r="W454" s="26"/>
      <c r="X454" s="26" t="s">
        <v>62</v>
      </c>
      <c r="Y454" s="26" t="s">
        <v>61</v>
      </c>
    </row>
    <row r="455" spans="2:25" x14ac:dyDescent="0.2">
      <c r="B455" s="26" t="s">
        <v>753</v>
      </c>
      <c r="C455" s="26" t="s">
        <v>55</v>
      </c>
      <c r="D455" s="26" t="s">
        <v>751</v>
      </c>
      <c r="E455" s="26" t="str">
        <f>VLOOKUP(D455,[1]ЕНС!A:E,2,FALSE)</f>
        <v>Узел</v>
      </c>
      <c r="F455" s="26" t="str">
        <f>VLOOKUP(D455,[1]ЕНС!A:E,3,FALSE)</f>
        <v>крепления, тип КГП</v>
      </c>
      <c r="G455" s="26" t="s">
        <v>754</v>
      </c>
      <c r="H455" s="26" t="s">
        <v>26</v>
      </c>
      <c r="I455" s="26">
        <v>0</v>
      </c>
      <c r="J455" s="26">
        <v>631010000</v>
      </c>
      <c r="K455" s="26" t="str">
        <f>VLOOKUP(B455,[1]ПланКаз!A442:M3746,12,0)</f>
        <v>ҚР, ШҚО, Өскемен қ., Бажов көш., 10</v>
      </c>
      <c r="L455" s="26" t="str">
        <f>VLOOKUP(B455,[1]ПланКаз!A440:M3744,13,0)</f>
        <v>Желтоқсан-Қантар</v>
      </c>
      <c r="M455" s="26" t="str">
        <f>VLOOKUP(B455,[1]ПланКаз!A442:N3746,14,0)</f>
        <v>Шығыс-Қазақстан облысы, Өскемен қ.</v>
      </c>
      <c r="N455" s="26" t="s">
        <v>58</v>
      </c>
      <c r="O455" s="26" t="str">
        <f>VLOOKUP(B455,[1]ПланКаз!A441:P3745,16,0)</f>
        <v>шартқа қол қойылған кезден бастап 45 күнтізбелік күн ішінде</v>
      </c>
      <c r="P455" s="26" t="s">
        <v>59</v>
      </c>
      <c r="Q455" s="27" t="s">
        <v>522</v>
      </c>
      <c r="R455" s="26" t="str">
        <f>VLOOKUP(B455,[1]ПланКаз!A440:S3744,19,0)</f>
        <v>Дана</v>
      </c>
      <c r="S455" s="28">
        <v>100</v>
      </c>
      <c r="T455" s="28">
        <v>1113</v>
      </c>
      <c r="U455" s="28">
        <v>111300</v>
      </c>
      <c r="V455" s="28">
        <v>124656</v>
      </c>
      <c r="W455" s="26"/>
      <c r="X455" s="26" t="s">
        <v>62</v>
      </c>
      <c r="Y455" s="26" t="s">
        <v>61</v>
      </c>
    </row>
    <row r="456" spans="2:25" x14ac:dyDescent="0.2">
      <c r="B456" s="26" t="s">
        <v>755</v>
      </c>
      <c r="C456" s="26" t="s">
        <v>55</v>
      </c>
      <c r="D456" s="26" t="s">
        <v>756</v>
      </c>
      <c r="E456" s="26" t="str">
        <f>VLOOKUP(D456,[1]ЕНС!A:E,2,FALSE)</f>
        <v>Ушко</v>
      </c>
      <c r="F456" s="26" t="str">
        <f>VLOOKUP(D456,[1]ЕНС!A:E,3,FALSE)</f>
        <v>тип У1, металлическое</v>
      </c>
      <c r="G456" s="26" t="s">
        <v>757</v>
      </c>
      <c r="H456" s="26" t="s">
        <v>26</v>
      </c>
      <c r="I456" s="26">
        <v>0</v>
      </c>
      <c r="J456" s="26">
        <v>631010000</v>
      </c>
      <c r="K456" s="26" t="str">
        <f>VLOOKUP(B456,[1]ПланКаз!A443:M3747,12,0)</f>
        <v>ҚР, ШҚО, Өскемен қ., Бажов көш., 10</v>
      </c>
      <c r="L456" s="26" t="str">
        <f>VLOOKUP(B456,[1]ПланКаз!A441:M3745,13,0)</f>
        <v>Желтоқсан-Қантар</v>
      </c>
      <c r="M456" s="26" t="str">
        <f>VLOOKUP(B456,[1]ПланКаз!A443:N3747,14,0)</f>
        <v>Шығыс-Қазақстан облысы, Өскемен қ.</v>
      </c>
      <c r="N456" s="26" t="s">
        <v>58</v>
      </c>
      <c r="O456" s="26" t="str">
        <f>VLOOKUP(B456,[1]ПланКаз!A442:P3746,16,0)</f>
        <v>шартқа қол қойылған кезден бастап 45 күнтізбелік күн ішінде</v>
      </c>
      <c r="P456" s="26" t="s">
        <v>59</v>
      </c>
      <c r="Q456" s="27" t="s">
        <v>522</v>
      </c>
      <c r="R456" s="26" t="str">
        <f>VLOOKUP(B456,[1]ПланКаз!A441:S3745,19,0)</f>
        <v>Дана</v>
      </c>
      <c r="S456" s="28">
        <v>1585</v>
      </c>
      <c r="T456" s="28">
        <v>1445</v>
      </c>
      <c r="U456" s="28" t="s">
        <v>61</v>
      </c>
      <c r="V456" s="28" t="s">
        <v>61</v>
      </c>
      <c r="W456" s="26"/>
      <c r="X456" s="26" t="s">
        <v>62</v>
      </c>
      <c r="Y456" s="26" t="s">
        <v>758</v>
      </c>
    </row>
    <row r="457" spans="2:25" x14ac:dyDescent="0.2">
      <c r="B457" s="26" t="s">
        <v>759</v>
      </c>
      <c r="C457" s="26" t="s">
        <v>55</v>
      </c>
      <c r="D457" s="26" t="s">
        <v>756</v>
      </c>
      <c r="E457" s="26" t="str">
        <f>VLOOKUP(D457,[1]ЕНС!A:E,2,FALSE)</f>
        <v>Ушко</v>
      </c>
      <c r="F457" s="26" t="str">
        <f>VLOOKUP(D457,[1]ЕНС!A:E,3,FALSE)</f>
        <v>тип У1, металлическое</v>
      </c>
      <c r="G457" s="26" t="s">
        <v>757</v>
      </c>
      <c r="H457" s="26" t="s">
        <v>26</v>
      </c>
      <c r="I457" s="26">
        <v>0</v>
      </c>
      <c r="J457" s="26">
        <v>631010000</v>
      </c>
      <c r="K457" s="26" t="str">
        <f>VLOOKUP(B457,[1]ПланКаз!A444:M3748,12,0)</f>
        <v>070002,  Қазақстан Республикасы, Шығыс Қазақстан облысы, Өскемен қ., Бажов к-сі,10</v>
      </c>
      <c r="L457" s="26" t="str">
        <f>VLOOKUP(B457,[1]ПланКаз!A442:M3746,13,0)</f>
        <v>Ақпан - Наурыз</v>
      </c>
      <c r="M457" s="26" t="str">
        <f>VLOOKUP(B457,[1]ПланКаз!A444:N3748,14,0)</f>
        <v>Шығыс-Қазақстан облысы, Өскемен қ.</v>
      </c>
      <c r="N457" s="26" t="s">
        <v>58</v>
      </c>
      <c r="O457" s="26" t="str">
        <f>VLOOKUP(B457,[1]ПланКаз!A443:P3747,16,0)</f>
        <v>шартқа қол қойылған кезден бастап 45 күнтізбелік күн ішінде</v>
      </c>
      <c r="P457" s="26" t="s">
        <v>59</v>
      </c>
      <c r="Q457" s="27" t="s">
        <v>522</v>
      </c>
      <c r="R457" s="26" t="str">
        <f>VLOOKUP(B457,[1]ПланКаз!A442:S3746,19,0)</f>
        <v>Дана</v>
      </c>
      <c r="S457" s="28">
        <v>1585</v>
      </c>
      <c r="T457" s="28">
        <v>1395</v>
      </c>
      <c r="U457" s="28">
        <v>2211075</v>
      </c>
      <c r="V457" s="28">
        <v>2476404</v>
      </c>
      <c r="W457" s="26"/>
      <c r="X457" s="26" t="s">
        <v>72</v>
      </c>
      <c r="Y457" s="26" t="s">
        <v>61</v>
      </c>
    </row>
    <row r="458" spans="2:25" x14ac:dyDescent="0.2">
      <c r="B458" s="26" t="s">
        <v>760</v>
      </c>
      <c r="C458" s="26" t="s">
        <v>55</v>
      </c>
      <c r="D458" s="26" t="s">
        <v>756</v>
      </c>
      <c r="E458" s="26" t="str">
        <f>VLOOKUP(D458,[1]ЕНС!A:E,2,FALSE)</f>
        <v>Ушко</v>
      </c>
      <c r="F458" s="26" t="str">
        <f>VLOOKUP(D458,[1]ЕНС!A:E,3,FALSE)</f>
        <v>тип У1, металлическое</v>
      </c>
      <c r="G458" s="26" t="s">
        <v>761</v>
      </c>
      <c r="H458" s="26" t="s">
        <v>26</v>
      </c>
      <c r="I458" s="26">
        <v>0</v>
      </c>
      <c r="J458" s="26">
        <v>631010000</v>
      </c>
      <c r="K458" s="26" t="str">
        <f>VLOOKUP(B458,[1]ПланКаз!A445:M3749,12,0)</f>
        <v>ҚР, ШҚО, Өскемен қ., Бажов көш., 10</v>
      </c>
      <c r="L458" s="26" t="str">
        <f>VLOOKUP(B458,[1]ПланКаз!A443:M3747,13,0)</f>
        <v>Желтоқсан-Қантар</v>
      </c>
      <c r="M458" s="26" t="str">
        <f>VLOOKUP(B458,[1]ПланКаз!A445:N3749,14,0)</f>
        <v>Шығыс-Қазақстан облысы, Өскемен қ.</v>
      </c>
      <c r="N458" s="26" t="s">
        <v>58</v>
      </c>
      <c r="O458" s="26" t="str">
        <f>VLOOKUP(B458,[1]ПланКаз!A444:P3748,16,0)</f>
        <v>шартқа қол қойылған кезден бастап 45 күнтізбелік күн ішінде</v>
      </c>
      <c r="P458" s="26" t="s">
        <v>59</v>
      </c>
      <c r="Q458" s="27" t="s">
        <v>522</v>
      </c>
      <c r="R458" s="26" t="str">
        <f>VLOOKUP(B458,[1]ПланКаз!A443:S3747,19,0)</f>
        <v>Дана</v>
      </c>
      <c r="S458" s="28">
        <v>10</v>
      </c>
      <c r="T458" s="28">
        <v>2129</v>
      </c>
      <c r="U458" s="28" t="s">
        <v>61</v>
      </c>
      <c r="V458" s="28" t="s">
        <v>61</v>
      </c>
      <c r="W458" s="26"/>
      <c r="X458" s="26" t="s">
        <v>62</v>
      </c>
      <c r="Y458" s="26" t="s">
        <v>762</v>
      </c>
    </row>
    <row r="459" spans="2:25" x14ac:dyDescent="0.2">
      <c r="B459" s="26" t="s">
        <v>763</v>
      </c>
      <c r="C459" s="26" t="s">
        <v>55</v>
      </c>
      <c r="D459" s="26" t="s">
        <v>756</v>
      </c>
      <c r="E459" s="26" t="str">
        <f>VLOOKUP(D459,[1]ЕНС!A:E,2,FALSE)</f>
        <v>Ушко</v>
      </c>
      <c r="F459" s="26" t="str">
        <f>VLOOKUP(D459,[1]ЕНС!A:E,3,FALSE)</f>
        <v>тип У1, металлическое</v>
      </c>
      <c r="G459" s="26" t="s">
        <v>761</v>
      </c>
      <c r="H459" s="26" t="s">
        <v>26</v>
      </c>
      <c r="I459" s="26">
        <v>0</v>
      </c>
      <c r="J459" s="26">
        <v>631010000</v>
      </c>
      <c r="K459" s="26" t="str">
        <f>VLOOKUP(B459,[1]ПланКаз!A446:M3750,12,0)</f>
        <v>ҚР, ШҚО, Өскемен қ., Бажов көш., 10</v>
      </c>
      <c r="L459" s="26" t="str">
        <f>VLOOKUP(B459,[1]ПланКаз!A444:M3748,13,0)</f>
        <v>Ақпан - Наурыз</v>
      </c>
      <c r="M459" s="26" t="str">
        <f>VLOOKUP(B459,[1]ПланКаз!A446:N3750,14,0)</f>
        <v>Шығыс-Қазақстан облысы, Өскемен қ.</v>
      </c>
      <c r="N459" s="26" t="s">
        <v>58</v>
      </c>
      <c r="O459" s="26" t="str">
        <f>VLOOKUP(B459,[1]ПланКаз!A445:P3749,16,0)</f>
        <v>шартқа қол қойылған кезден бастап 45 күнтізбелік күн ішінде</v>
      </c>
      <c r="P459" s="26" t="s">
        <v>59</v>
      </c>
      <c r="Q459" s="27" t="s">
        <v>522</v>
      </c>
      <c r="R459" s="26" t="str">
        <f>VLOOKUP(B459,[1]ПланКаз!A444:S3748,19,0)</f>
        <v>Дана</v>
      </c>
      <c r="S459" s="28">
        <v>10</v>
      </c>
      <c r="T459" s="28">
        <v>2129</v>
      </c>
      <c r="U459" s="28">
        <v>21290</v>
      </c>
      <c r="V459" s="28">
        <v>23844.799999999999</v>
      </c>
      <c r="W459" s="26"/>
      <c r="X459" s="26" t="s">
        <v>72</v>
      </c>
      <c r="Y459" s="26" t="s">
        <v>61</v>
      </c>
    </row>
    <row r="460" spans="2:25" x14ac:dyDescent="0.2">
      <c r="B460" s="26" t="s">
        <v>764</v>
      </c>
      <c r="C460" s="26" t="s">
        <v>55</v>
      </c>
      <c r="D460" s="26" t="s">
        <v>765</v>
      </c>
      <c r="E460" s="26" t="str">
        <f>VLOOKUP(D460,[1]ЕНС!A:E,2,FALSE)</f>
        <v>Ушко</v>
      </c>
      <c r="F460" s="26" t="str">
        <f>VLOOKUP(D460,[1]ЕНС!A:E,3,FALSE)</f>
        <v>тип УС, металлическое</v>
      </c>
      <c r="G460" s="26" t="s">
        <v>766</v>
      </c>
      <c r="H460" s="26" t="s">
        <v>26</v>
      </c>
      <c r="I460" s="26">
        <v>0</v>
      </c>
      <c r="J460" s="26">
        <v>631010000</v>
      </c>
      <c r="K460" s="26" t="str">
        <f>VLOOKUP(B460,[1]ПланКаз!A447:M3751,12,0)</f>
        <v>ҚР, ШҚО, Өскемен қ., Бажов көш., 10</v>
      </c>
      <c r="L460" s="26" t="str">
        <f>VLOOKUP(B460,[1]ПланКаз!A445:M3749,13,0)</f>
        <v>Желтоқсан-Қантар</v>
      </c>
      <c r="M460" s="26" t="str">
        <f>VLOOKUP(B460,[1]ПланКаз!A447:N3751,14,0)</f>
        <v>Шығыс-Қазақстан облысы, Өскемен қ.</v>
      </c>
      <c r="N460" s="26" t="s">
        <v>58</v>
      </c>
      <c r="O460" s="26" t="str">
        <f>VLOOKUP(B460,[1]ПланКаз!A446:P3750,16,0)</f>
        <v>шартқа қол қойылған кезден бастап 45 күнтізбелік күн ішінде</v>
      </c>
      <c r="P460" s="26" t="s">
        <v>59</v>
      </c>
      <c r="Q460" s="27" t="s">
        <v>522</v>
      </c>
      <c r="R460" s="26" t="str">
        <f>VLOOKUP(B460,[1]ПланКаз!A445:S3749,19,0)</f>
        <v>Дана</v>
      </c>
      <c r="S460" s="28">
        <v>6</v>
      </c>
      <c r="T460" s="28">
        <v>2570</v>
      </c>
      <c r="U460" s="28" t="s">
        <v>61</v>
      </c>
      <c r="V460" s="28" t="s">
        <v>61</v>
      </c>
      <c r="W460" s="26"/>
      <c r="X460" s="26" t="s">
        <v>62</v>
      </c>
      <c r="Y460" s="26" t="s">
        <v>762</v>
      </c>
    </row>
    <row r="461" spans="2:25" x14ac:dyDescent="0.2">
      <c r="B461" s="26" t="s">
        <v>767</v>
      </c>
      <c r="C461" s="26" t="s">
        <v>55</v>
      </c>
      <c r="D461" s="26" t="s">
        <v>765</v>
      </c>
      <c r="E461" s="26" t="str">
        <f>VLOOKUP(D461,[1]ЕНС!A:E,2,FALSE)</f>
        <v>Ушко</v>
      </c>
      <c r="F461" s="26" t="str">
        <f>VLOOKUP(D461,[1]ЕНС!A:E,3,FALSE)</f>
        <v>тип УС, металлическое</v>
      </c>
      <c r="G461" s="26" t="s">
        <v>766</v>
      </c>
      <c r="H461" s="26" t="s">
        <v>26</v>
      </c>
      <c r="I461" s="26">
        <v>0</v>
      </c>
      <c r="J461" s="26">
        <v>631010000</v>
      </c>
      <c r="K461" s="26" t="str">
        <f>VLOOKUP(B461,[1]ПланКаз!A448:M3752,12,0)</f>
        <v>ҚР, ШҚО, Өскемен қ., Бажов көш., 10</v>
      </c>
      <c r="L461" s="26" t="str">
        <f>VLOOKUP(B461,[1]ПланКаз!A446:M3750,13,0)</f>
        <v>Ақпан - Наурыз</v>
      </c>
      <c r="M461" s="26" t="str">
        <f>VLOOKUP(B461,[1]ПланКаз!A448:N3752,14,0)</f>
        <v>Шығыс-Қазақстан облысы, Өскемен қ.</v>
      </c>
      <c r="N461" s="26" t="s">
        <v>58</v>
      </c>
      <c r="O461" s="26" t="str">
        <f>VLOOKUP(B461,[1]ПланКаз!A447:P3751,16,0)</f>
        <v>шартқа қол қойылған кезден бастап 45 күнтізбелік күн ішінде</v>
      </c>
      <c r="P461" s="26" t="s">
        <v>59</v>
      </c>
      <c r="Q461" s="27" t="s">
        <v>522</v>
      </c>
      <c r="R461" s="26" t="str">
        <f>VLOOKUP(B461,[1]ПланКаз!A446:S3750,19,0)</f>
        <v>Дана</v>
      </c>
      <c r="S461" s="28">
        <v>6</v>
      </c>
      <c r="T461" s="28">
        <v>2570</v>
      </c>
      <c r="U461" s="28">
        <v>15420</v>
      </c>
      <c r="V461" s="28">
        <v>17270.400000000001</v>
      </c>
      <c r="W461" s="26"/>
      <c r="X461" s="26" t="s">
        <v>72</v>
      </c>
      <c r="Y461" s="26" t="s">
        <v>61</v>
      </c>
    </row>
    <row r="462" spans="2:25" x14ac:dyDescent="0.2">
      <c r="B462" s="26" t="s">
        <v>768</v>
      </c>
      <c r="C462" s="26" t="s">
        <v>55</v>
      </c>
      <c r="D462" s="26" t="s">
        <v>769</v>
      </c>
      <c r="E462" s="26" t="str">
        <f>VLOOKUP(D462,[1]ЕНС!A:E,2,FALSE)</f>
        <v>Гаситель вибрации</v>
      </c>
      <c r="F462" s="26" t="str">
        <f>VLOOKUP(D462,[1]ЕНС!A:E,3,FALSE)</f>
        <v>длина 350 мм, диаметр провода 11-14 мм</v>
      </c>
      <c r="G462" s="26" t="s">
        <v>770</v>
      </c>
      <c r="H462" s="26" t="s">
        <v>26</v>
      </c>
      <c r="I462" s="26">
        <v>0</v>
      </c>
      <c r="J462" s="26">
        <v>631010000</v>
      </c>
      <c r="K462" s="26" t="str">
        <f>VLOOKUP(B462,[1]ПланКаз!A449:M3753,12,0)</f>
        <v>ҚР, ШҚО, Өскемен қ., Бажов көш., 10</v>
      </c>
      <c r="L462" s="26" t="str">
        <f>VLOOKUP(B462,[1]ПланКаз!A447:M3751,13,0)</f>
        <v>Желтоқсан-Қантар</v>
      </c>
      <c r="M462" s="26" t="str">
        <f>VLOOKUP(B462,[1]ПланКаз!A449:N3753,14,0)</f>
        <v>Шығыс-Қазақстан облысы, Өскемен қ.</v>
      </c>
      <c r="N462" s="26" t="s">
        <v>58</v>
      </c>
      <c r="O462" s="26" t="str">
        <f>VLOOKUP(B462,[1]ПланКаз!A448:P3752,16,0)</f>
        <v>шартқа қол қойылған кезден бастап 45 күнтізбелік күн ішінде</v>
      </c>
      <c r="P462" s="26" t="s">
        <v>59</v>
      </c>
      <c r="Q462" s="27" t="s">
        <v>522</v>
      </c>
      <c r="R462" s="26" t="str">
        <f>VLOOKUP(B462,[1]ПланКаз!A447:S3751,19,0)</f>
        <v>Дана</v>
      </c>
      <c r="S462" s="28">
        <v>50</v>
      </c>
      <c r="T462" s="28">
        <v>3882</v>
      </c>
      <c r="U462" s="28">
        <v>194100</v>
      </c>
      <c r="V462" s="28">
        <v>217392</v>
      </c>
      <c r="W462" s="26"/>
      <c r="X462" s="26" t="s">
        <v>62</v>
      </c>
      <c r="Y462" s="26" t="s">
        <v>61</v>
      </c>
    </row>
    <row r="463" spans="2:25" x14ac:dyDescent="0.2">
      <c r="B463" s="26" t="s">
        <v>771</v>
      </c>
      <c r="C463" s="26" t="s">
        <v>55</v>
      </c>
      <c r="D463" s="26" t="s">
        <v>772</v>
      </c>
      <c r="E463" s="26" t="str">
        <f>VLOOKUP(D463,[1]ЕНС!A:E,2,FALSE)</f>
        <v>Гаситель вибрации</v>
      </c>
      <c r="F463" s="26" t="str">
        <f>VLOOKUP(D463,[1]ЕНС!A:E,3,FALSE)</f>
        <v>длина 300 мм, диаметр провода 9-11 мм</v>
      </c>
      <c r="G463" s="26" t="s">
        <v>773</v>
      </c>
      <c r="H463" s="26" t="s">
        <v>26</v>
      </c>
      <c r="I463" s="26">
        <v>0</v>
      </c>
      <c r="J463" s="26">
        <v>631010000</v>
      </c>
      <c r="K463" s="26" t="str">
        <f>VLOOKUP(B463,[1]ПланКаз!A450:M3754,12,0)</f>
        <v>ҚР, ШҚО, Өскемен қ., Бажов көш., 10</v>
      </c>
      <c r="L463" s="26" t="str">
        <f>VLOOKUP(B463,[1]ПланКаз!A448:M3752,13,0)</f>
        <v>Желтоқсан-Қантар</v>
      </c>
      <c r="M463" s="26" t="str">
        <f>VLOOKUP(B463,[1]ПланКаз!A450:N3754,14,0)</f>
        <v>Шығыс-Қазақстан облысы, Өскемен қ.</v>
      </c>
      <c r="N463" s="26" t="s">
        <v>58</v>
      </c>
      <c r="O463" s="26" t="str">
        <f>VLOOKUP(B463,[1]ПланКаз!A449:P3753,16,0)</f>
        <v>шартқа қол қойылған кезден бастап 45 күнтізбелік күн ішінде</v>
      </c>
      <c r="P463" s="26" t="s">
        <v>59</v>
      </c>
      <c r="Q463" s="27" t="s">
        <v>522</v>
      </c>
      <c r="R463" s="26" t="str">
        <f>VLOOKUP(B463,[1]ПланКаз!A448:S3752,19,0)</f>
        <v>Дана</v>
      </c>
      <c r="S463" s="28">
        <v>50</v>
      </c>
      <c r="T463" s="28">
        <v>3278</v>
      </c>
      <c r="U463" s="28">
        <v>163900</v>
      </c>
      <c r="V463" s="28">
        <v>183568</v>
      </c>
      <c r="W463" s="26"/>
      <c r="X463" s="26" t="s">
        <v>62</v>
      </c>
      <c r="Y463" s="26" t="s">
        <v>61</v>
      </c>
    </row>
    <row r="464" spans="2:25" x14ac:dyDescent="0.2">
      <c r="B464" s="26" t="s">
        <v>774</v>
      </c>
      <c r="C464" s="26" t="s">
        <v>55</v>
      </c>
      <c r="D464" s="26" t="s">
        <v>775</v>
      </c>
      <c r="E464" s="26" t="str">
        <f>VLOOKUP(D464,[1]ЕНС!A:E,2,FALSE)</f>
        <v>Зажим</v>
      </c>
      <c r="F464" s="26" t="str">
        <f>VLOOKUP(D464,[1]ЕНС!A:E,3,FALSE)</f>
        <v>тип А1А</v>
      </c>
      <c r="G464" s="26" t="s">
        <v>776</v>
      </c>
      <c r="H464" s="26" t="s">
        <v>26</v>
      </c>
      <c r="I464" s="26">
        <v>0</v>
      </c>
      <c r="J464" s="26">
        <v>631010000</v>
      </c>
      <c r="K464" s="26" t="str">
        <f>VLOOKUP(B464,[1]ПланКаз!A451:M3755,12,0)</f>
        <v>ҚР, ШҚО, Өскемен қ., Бажов көш., 10</v>
      </c>
      <c r="L464" s="26" t="str">
        <f>VLOOKUP(B464,[1]ПланКаз!A449:M3753,13,0)</f>
        <v>Желтоқсан-Қантар</v>
      </c>
      <c r="M464" s="26" t="str">
        <f>VLOOKUP(B464,[1]ПланКаз!A451:N3755,14,0)</f>
        <v>Шығыс-Қазақстан облысы, Өскемен қ.</v>
      </c>
      <c r="N464" s="26" t="s">
        <v>58</v>
      </c>
      <c r="O464" s="26" t="str">
        <f>VLOOKUP(B464,[1]ПланКаз!A450:P3754,16,0)</f>
        <v>шартқа қол қойылған кезден бастап 45 күнтізбелік күн ішінде</v>
      </c>
      <c r="P464" s="26" t="s">
        <v>59</v>
      </c>
      <c r="Q464" s="27" t="s">
        <v>522</v>
      </c>
      <c r="R464" s="26" t="str">
        <f>VLOOKUP(B464,[1]ПланКаз!A449:S3753,19,0)</f>
        <v>Дана</v>
      </c>
      <c r="S464" s="28">
        <v>86</v>
      </c>
      <c r="T464" s="28">
        <v>1498</v>
      </c>
      <c r="U464" s="28">
        <v>128828</v>
      </c>
      <c r="V464" s="28">
        <v>144287.35999999999</v>
      </c>
      <c r="W464" s="26"/>
      <c r="X464" s="26" t="s">
        <v>62</v>
      </c>
      <c r="Y464" s="26" t="s">
        <v>61</v>
      </c>
    </row>
    <row r="465" spans="2:25" x14ac:dyDescent="0.2">
      <c r="B465" s="26" t="s">
        <v>777</v>
      </c>
      <c r="C465" s="26" t="s">
        <v>55</v>
      </c>
      <c r="D465" s="26" t="s">
        <v>775</v>
      </c>
      <c r="E465" s="26" t="str">
        <f>VLOOKUP(D465,[1]ЕНС!A:E,2,FALSE)</f>
        <v>Зажим</v>
      </c>
      <c r="F465" s="26" t="str">
        <f>VLOOKUP(D465,[1]ЕНС!A:E,3,FALSE)</f>
        <v>тип А1А</v>
      </c>
      <c r="G465" s="26" t="s">
        <v>778</v>
      </c>
      <c r="H465" s="26" t="s">
        <v>26</v>
      </c>
      <c r="I465" s="26">
        <v>0</v>
      </c>
      <c r="J465" s="26">
        <v>631010000</v>
      </c>
      <c r="K465" s="26" t="str">
        <f>VLOOKUP(B465,[1]ПланКаз!A452:M3756,12,0)</f>
        <v>ҚР, ШҚО, Өскемен қ., Бажов көш., 10</v>
      </c>
      <c r="L465" s="26" t="str">
        <f>VLOOKUP(B465,[1]ПланКаз!A450:M3754,13,0)</f>
        <v>Желтоқсан-Қантар</v>
      </c>
      <c r="M465" s="26" t="str">
        <f>VLOOKUP(B465,[1]ПланКаз!A452:N3756,14,0)</f>
        <v>Шығыс-Қазақстан облысы, Өскемен қ.</v>
      </c>
      <c r="N465" s="26" t="s">
        <v>58</v>
      </c>
      <c r="O465" s="26" t="str">
        <f>VLOOKUP(B465,[1]ПланКаз!A451:P3755,16,0)</f>
        <v>шартқа қол қойылған кезден бастап 45 күнтізбелік күн ішінде</v>
      </c>
      <c r="P465" s="26" t="s">
        <v>59</v>
      </c>
      <c r="Q465" s="27" t="s">
        <v>522</v>
      </c>
      <c r="R465" s="26" t="str">
        <f>VLOOKUP(B465,[1]ПланКаз!A450:S3754,19,0)</f>
        <v>Дана</v>
      </c>
      <c r="S465" s="28">
        <v>105</v>
      </c>
      <c r="T465" s="28">
        <v>1498</v>
      </c>
      <c r="U465" s="28">
        <v>157290</v>
      </c>
      <c r="V465" s="28">
        <v>176164.8</v>
      </c>
      <c r="W465" s="26"/>
      <c r="X465" s="26" t="s">
        <v>62</v>
      </c>
      <c r="Y465" s="26" t="s">
        <v>61</v>
      </c>
    </row>
    <row r="466" spans="2:25" x14ac:dyDescent="0.2">
      <c r="B466" s="26" t="s">
        <v>779</v>
      </c>
      <c r="C466" s="26" t="s">
        <v>55</v>
      </c>
      <c r="D466" s="26" t="s">
        <v>775</v>
      </c>
      <c r="E466" s="26" t="str">
        <f>VLOOKUP(D466,[1]ЕНС!A:E,2,FALSE)</f>
        <v>Зажим</v>
      </c>
      <c r="F466" s="26" t="str">
        <f>VLOOKUP(D466,[1]ЕНС!A:E,3,FALSE)</f>
        <v>тип А1А</v>
      </c>
      <c r="G466" s="26" t="s">
        <v>780</v>
      </c>
      <c r="H466" s="26" t="s">
        <v>26</v>
      </c>
      <c r="I466" s="26">
        <v>0</v>
      </c>
      <c r="J466" s="26">
        <v>631010000</v>
      </c>
      <c r="K466" s="26" t="str">
        <f>VLOOKUP(B466,[1]ПланКаз!A453:M3757,12,0)</f>
        <v>ҚР, ШҚО, Өскемен қ., Бажов көш., 10</v>
      </c>
      <c r="L466" s="26" t="str">
        <f>VLOOKUP(B466,[1]ПланКаз!A451:M3755,13,0)</f>
        <v>Желтоқсан-Қантар</v>
      </c>
      <c r="M466" s="26" t="str">
        <f>VLOOKUP(B466,[1]ПланКаз!A453:N3757,14,0)</f>
        <v>Шығыс-Қазақстан облысы, Өскемен қ.</v>
      </c>
      <c r="N466" s="26" t="s">
        <v>58</v>
      </c>
      <c r="O466" s="26" t="str">
        <f>VLOOKUP(B466,[1]ПланКаз!A452:P3756,16,0)</f>
        <v>шартқа қол қойылған кезден бастап 45 күнтізбелік күн ішінде</v>
      </c>
      <c r="P466" s="26" t="s">
        <v>59</v>
      </c>
      <c r="Q466" s="27" t="s">
        <v>522</v>
      </c>
      <c r="R466" s="26" t="str">
        <f>VLOOKUP(B466,[1]ПланКаз!A451:S3755,19,0)</f>
        <v>Дана</v>
      </c>
      <c r="S466" s="28">
        <v>15</v>
      </c>
      <c r="T466" s="28">
        <v>870</v>
      </c>
      <c r="U466" s="28">
        <v>13050</v>
      </c>
      <c r="V466" s="28">
        <v>14616</v>
      </c>
      <c r="W466" s="26"/>
      <c r="X466" s="26" t="s">
        <v>62</v>
      </c>
      <c r="Y466" s="26" t="s">
        <v>61</v>
      </c>
    </row>
    <row r="467" spans="2:25" x14ac:dyDescent="0.2">
      <c r="B467" s="26" t="s">
        <v>781</v>
      </c>
      <c r="C467" s="26" t="s">
        <v>55</v>
      </c>
      <c r="D467" s="26" t="s">
        <v>775</v>
      </c>
      <c r="E467" s="26" t="str">
        <f>VLOOKUP(D467,[1]ЕНС!A:E,2,FALSE)</f>
        <v>Зажим</v>
      </c>
      <c r="F467" s="26" t="str">
        <f>VLOOKUP(D467,[1]ЕНС!A:E,3,FALSE)</f>
        <v>тип А1А</v>
      </c>
      <c r="G467" s="26" t="s">
        <v>782</v>
      </c>
      <c r="H467" s="26" t="s">
        <v>26</v>
      </c>
      <c r="I467" s="26">
        <v>0</v>
      </c>
      <c r="J467" s="26">
        <v>631010000</v>
      </c>
      <c r="K467" s="26" t="str">
        <f>VLOOKUP(B467,[1]ПланКаз!A454:M3758,12,0)</f>
        <v>ҚР, ШҚО, Өскемен қ., Бажов көш., 10</v>
      </c>
      <c r="L467" s="26" t="str">
        <f>VLOOKUP(B467,[1]ПланКаз!A452:M3756,13,0)</f>
        <v>Желтоқсан-Қантар</v>
      </c>
      <c r="M467" s="26" t="str">
        <f>VLOOKUP(B467,[1]ПланКаз!A454:N3758,14,0)</f>
        <v>Шығыс-Қазақстан облысы, Өскемен қ.</v>
      </c>
      <c r="N467" s="26" t="s">
        <v>58</v>
      </c>
      <c r="O467" s="26" t="str">
        <f>VLOOKUP(B467,[1]ПланКаз!A453:P3757,16,0)</f>
        <v>шартқа қол қойылған кезден бастап 45 күнтізбелік күн ішінде</v>
      </c>
      <c r="P467" s="26" t="s">
        <v>59</v>
      </c>
      <c r="Q467" s="27" t="s">
        <v>522</v>
      </c>
      <c r="R467" s="26" t="str">
        <f>VLOOKUP(B467,[1]ПланКаз!A452:S3756,19,0)</f>
        <v>Дана</v>
      </c>
      <c r="S467" s="28">
        <v>6</v>
      </c>
      <c r="T467" s="28">
        <v>1709</v>
      </c>
      <c r="U467" s="28">
        <v>10254</v>
      </c>
      <c r="V467" s="28">
        <v>11484.48</v>
      </c>
      <c r="W467" s="26"/>
      <c r="X467" s="26" t="s">
        <v>62</v>
      </c>
      <c r="Y467" s="26" t="s">
        <v>61</v>
      </c>
    </row>
    <row r="468" spans="2:25" x14ac:dyDescent="0.2">
      <c r="B468" s="26" t="s">
        <v>783</v>
      </c>
      <c r="C468" s="26" t="s">
        <v>55</v>
      </c>
      <c r="D468" s="26" t="s">
        <v>784</v>
      </c>
      <c r="E468" s="26" t="str">
        <f>VLOOKUP(D468,[1]ЕНС!A:E,2,FALSE)</f>
        <v>Зажим</v>
      </c>
      <c r="F468" s="26" t="str">
        <f>VLOOKUP(D468,[1]ЕНС!A:E,3,FALSE)</f>
        <v>тип А2А</v>
      </c>
      <c r="G468" s="26" t="s">
        <v>785</v>
      </c>
      <c r="H468" s="26" t="s">
        <v>26</v>
      </c>
      <c r="I468" s="26">
        <v>0</v>
      </c>
      <c r="J468" s="26">
        <v>631010000</v>
      </c>
      <c r="K468" s="26" t="str">
        <f>VLOOKUP(B468,[1]ПланКаз!A455:M3759,12,0)</f>
        <v>ҚР, ШҚО, Өскемен қ., Бажов көш., 10</v>
      </c>
      <c r="L468" s="26" t="str">
        <f>VLOOKUP(B468,[1]ПланКаз!A453:M3757,13,0)</f>
        <v>Желтоқсан-Қантар</v>
      </c>
      <c r="M468" s="26" t="str">
        <f>VLOOKUP(B468,[1]ПланКаз!A455:N3759,14,0)</f>
        <v>Шығыс-Қазақстан облысы, Өскемен қ.</v>
      </c>
      <c r="N468" s="26" t="s">
        <v>58</v>
      </c>
      <c r="O468" s="26" t="str">
        <f>VLOOKUP(B468,[1]ПланКаз!A454:P3758,16,0)</f>
        <v>шартқа қол қойылған кезден бастап 45 күнтізбелік күн ішінде</v>
      </c>
      <c r="P468" s="26" t="s">
        <v>59</v>
      </c>
      <c r="Q468" s="27" t="s">
        <v>522</v>
      </c>
      <c r="R468" s="26" t="str">
        <f>VLOOKUP(B468,[1]ПланКаз!A453:S3757,19,0)</f>
        <v>Дана</v>
      </c>
      <c r="S468" s="28">
        <v>67</v>
      </c>
      <c r="T468" s="28">
        <v>1932</v>
      </c>
      <c r="U468" s="28">
        <v>129444</v>
      </c>
      <c r="V468" s="28">
        <v>144977.28</v>
      </c>
      <c r="W468" s="26"/>
      <c r="X468" s="26" t="s">
        <v>62</v>
      </c>
      <c r="Y468" s="26" t="s">
        <v>61</v>
      </c>
    </row>
    <row r="469" spans="2:25" x14ac:dyDescent="0.2">
      <c r="B469" s="26" t="s">
        <v>786</v>
      </c>
      <c r="C469" s="26" t="s">
        <v>55</v>
      </c>
      <c r="D469" s="26" t="s">
        <v>784</v>
      </c>
      <c r="E469" s="26" t="str">
        <f>VLOOKUP(D469,[1]ЕНС!A:E,2,FALSE)</f>
        <v>Зажим</v>
      </c>
      <c r="F469" s="26" t="str">
        <f>VLOOKUP(D469,[1]ЕНС!A:E,3,FALSE)</f>
        <v>тип А2А</v>
      </c>
      <c r="G469" s="26" t="s">
        <v>787</v>
      </c>
      <c r="H469" s="26" t="s">
        <v>26</v>
      </c>
      <c r="I469" s="26">
        <v>0</v>
      </c>
      <c r="J469" s="26">
        <v>631010000</v>
      </c>
      <c r="K469" s="26" t="str">
        <f>VLOOKUP(B469,[1]ПланКаз!A456:M3760,12,0)</f>
        <v>ҚР, ШҚО, Өскемен қ., Бажов көш., 10</v>
      </c>
      <c r="L469" s="26" t="str">
        <f>VLOOKUP(B469,[1]ПланКаз!A454:M3758,13,0)</f>
        <v>Желтоқсан-Қантар</v>
      </c>
      <c r="M469" s="26" t="str">
        <f>VLOOKUP(B469,[1]ПланКаз!A456:N3760,14,0)</f>
        <v>Шығыс-Қазақстан облысы, Өскемен қ.</v>
      </c>
      <c r="N469" s="26" t="s">
        <v>58</v>
      </c>
      <c r="O469" s="26" t="str">
        <f>VLOOKUP(B469,[1]ПланКаз!A455:P3759,16,0)</f>
        <v>шартқа қол қойылған кезден бастап 45 күнтізбелік күн ішінде</v>
      </c>
      <c r="P469" s="26" t="s">
        <v>59</v>
      </c>
      <c r="Q469" s="27" t="s">
        <v>522</v>
      </c>
      <c r="R469" s="26" t="str">
        <f>VLOOKUP(B469,[1]ПланКаз!A454:S3758,19,0)</f>
        <v>Дана</v>
      </c>
      <c r="S469" s="28">
        <v>32</v>
      </c>
      <c r="T469" s="28">
        <v>1932</v>
      </c>
      <c r="U469" s="28">
        <v>61824</v>
      </c>
      <c r="V469" s="28">
        <v>69242.880000000005</v>
      </c>
      <c r="W469" s="26"/>
      <c r="X469" s="26" t="s">
        <v>62</v>
      </c>
      <c r="Y469" s="26" t="s">
        <v>61</v>
      </c>
    </row>
    <row r="470" spans="2:25" x14ac:dyDescent="0.2">
      <c r="B470" s="26" t="s">
        <v>788</v>
      </c>
      <c r="C470" s="26" t="s">
        <v>55</v>
      </c>
      <c r="D470" s="26" t="s">
        <v>784</v>
      </c>
      <c r="E470" s="26" t="str">
        <f>VLOOKUP(D470,[1]ЕНС!A:E,2,FALSE)</f>
        <v>Зажим</v>
      </c>
      <c r="F470" s="26" t="str">
        <f>VLOOKUP(D470,[1]ЕНС!A:E,3,FALSE)</f>
        <v>тип А2А</v>
      </c>
      <c r="G470" s="26" t="s">
        <v>789</v>
      </c>
      <c r="H470" s="26" t="s">
        <v>26</v>
      </c>
      <c r="I470" s="26">
        <v>0</v>
      </c>
      <c r="J470" s="26">
        <v>631010000</v>
      </c>
      <c r="K470" s="26" t="str">
        <f>VLOOKUP(B470,[1]ПланКаз!A457:M3761,12,0)</f>
        <v>ҚР, ШҚО, Өскемен қ., Бажов көш., 10</v>
      </c>
      <c r="L470" s="26" t="str">
        <f>VLOOKUP(B470,[1]ПланКаз!A455:M3759,13,0)</f>
        <v>Желтоқсан-Қантар</v>
      </c>
      <c r="M470" s="26" t="str">
        <f>VLOOKUP(B470,[1]ПланКаз!A457:N3761,14,0)</f>
        <v>Шығыс-Қазақстан облысы, Өскемен қ.</v>
      </c>
      <c r="N470" s="26" t="s">
        <v>58</v>
      </c>
      <c r="O470" s="26" t="str">
        <f>VLOOKUP(B470,[1]ПланКаз!A456:P3760,16,0)</f>
        <v>шартқа қол қойылған кезден бастап 45 күнтізбелік күн ішінде</v>
      </c>
      <c r="P470" s="26" t="s">
        <v>59</v>
      </c>
      <c r="Q470" s="27" t="s">
        <v>522</v>
      </c>
      <c r="R470" s="26" t="str">
        <f>VLOOKUP(B470,[1]ПланКаз!A455:S3759,19,0)</f>
        <v>Дана</v>
      </c>
      <c r="S470" s="28">
        <v>29</v>
      </c>
      <c r="T470" s="28">
        <v>2001</v>
      </c>
      <c r="U470" s="28">
        <v>58029</v>
      </c>
      <c r="V470" s="28">
        <v>64992.480000000003</v>
      </c>
      <c r="W470" s="26"/>
      <c r="X470" s="26" t="s">
        <v>62</v>
      </c>
      <c r="Y470" s="26" t="s">
        <v>61</v>
      </c>
    </row>
    <row r="471" spans="2:25" x14ac:dyDescent="0.2">
      <c r="B471" s="26" t="s">
        <v>790</v>
      </c>
      <c r="C471" s="26" t="s">
        <v>55</v>
      </c>
      <c r="D471" s="26" t="s">
        <v>791</v>
      </c>
      <c r="E471" s="26" t="str">
        <f>VLOOKUP(D471,[1]ЕНС!A:E,2,FALSE)</f>
        <v>Зажим</v>
      </c>
      <c r="F471" s="26" t="str">
        <f>VLOOKUP(D471,[1]ЕНС!A:E,3,FALSE)</f>
        <v>тип А4А</v>
      </c>
      <c r="G471" s="26" t="s">
        <v>792</v>
      </c>
      <c r="H471" s="26" t="s">
        <v>26</v>
      </c>
      <c r="I471" s="26">
        <v>0</v>
      </c>
      <c r="J471" s="26">
        <v>631010000</v>
      </c>
      <c r="K471" s="26" t="str">
        <f>VLOOKUP(B471,[1]ПланКаз!A458:M3762,12,0)</f>
        <v>ҚР, ШҚО, Өскемен қ., Бажов көш., 10</v>
      </c>
      <c r="L471" s="26" t="str">
        <f>VLOOKUP(B471,[1]ПланКаз!A456:M3760,13,0)</f>
        <v>Желтоқсан-Қантар</v>
      </c>
      <c r="M471" s="26" t="str">
        <f>VLOOKUP(B471,[1]ПланКаз!A458:N3762,14,0)</f>
        <v>Шығыс-Қазақстан облысы, Өскемен қ.</v>
      </c>
      <c r="N471" s="26" t="s">
        <v>58</v>
      </c>
      <c r="O471" s="26" t="str">
        <f>VLOOKUP(B471,[1]ПланКаз!A457:P3761,16,0)</f>
        <v>шартқа қол қойылған кезден бастап 45 күнтізбелік күн ішінде</v>
      </c>
      <c r="P471" s="26" t="s">
        <v>59</v>
      </c>
      <c r="Q471" s="27" t="s">
        <v>522</v>
      </c>
      <c r="R471" s="26" t="str">
        <f>VLOOKUP(B471,[1]ПланКаз!A456:S3760,19,0)</f>
        <v>Дана</v>
      </c>
      <c r="S471" s="28">
        <v>30</v>
      </c>
      <c r="T471" s="28">
        <v>1201</v>
      </c>
      <c r="U471" s="28">
        <v>36030</v>
      </c>
      <c r="V471" s="28">
        <v>40353.599999999999</v>
      </c>
      <c r="W471" s="26"/>
      <c r="X471" s="26" t="s">
        <v>62</v>
      </c>
      <c r="Y471" s="26" t="s">
        <v>61</v>
      </c>
    </row>
    <row r="472" spans="2:25" x14ac:dyDescent="0.2">
      <c r="B472" s="26" t="s">
        <v>793</v>
      </c>
      <c r="C472" s="26" t="s">
        <v>55</v>
      </c>
      <c r="D472" s="26" t="s">
        <v>791</v>
      </c>
      <c r="E472" s="26" t="str">
        <f>VLOOKUP(D472,[1]ЕНС!A:E,2,FALSE)</f>
        <v>Зажим</v>
      </c>
      <c r="F472" s="26" t="str">
        <f>VLOOKUP(D472,[1]ЕНС!A:E,3,FALSE)</f>
        <v>тип А4А</v>
      </c>
      <c r="G472" s="26" t="s">
        <v>794</v>
      </c>
      <c r="H472" s="26" t="s">
        <v>26</v>
      </c>
      <c r="I472" s="26">
        <v>0</v>
      </c>
      <c r="J472" s="26">
        <v>631010000</v>
      </c>
      <c r="K472" s="26" t="str">
        <f>VLOOKUP(B472,[1]ПланКаз!A459:M3763,12,0)</f>
        <v>ҚР, ШҚО, Өскемен қ., Бажов көш., 10</v>
      </c>
      <c r="L472" s="26" t="str">
        <f>VLOOKUP(B472,[1]ПланКаз!A457:M3761,13,0)</f>
        <v>Желтоқсан-Қантар</v>
      </c>
      <c r="M472" s="26" t="str">
        <f>VLOOKUP(B472,[1]ПланКаз!A459:N3763,14,0)</f>
        <v>Шығыс-Қазақстан облысы, Өскемен қ.</v>
      </c>
      <c r="N472" s="26" t="s">
        <v>58</v>
      </c>
      <c r="O472" s="26" t="str">
        <f>VLOOKUP(B472,[1]ПланКаз!A458:P3762,16,0)</f>
        <v>шартқа қол қойылған кезден бастап 45 күнтізбелік күн ішінде</v>
      </c>
      <c r="P472" s="26" t="s">
        <v>59</v>
      </c>
      <c r="Q472" s="27" t="s">
        <v>522</v>
      </c>
      <c r="R472" s="26" t="str">
        <f>VLOOKUP(B472,[1]ПланКаз!A457:S3761,19,0)</f>
        <v>Дана</v>
      </c>
      <c r="S472" s="28">
        <v>54</v>
      </c>
      <c r="T472" s="28">
        <v>2357</v>
      </c>
      <c r="U472" s="28">
        <v>127278</v>
      </c>
      <c r="V472" s="28">
        <v>142551.35999999999</v>
      </c>
      <c r="W472" s="26"/>
      <c r="X472" s="26" t="s">
        <v>62</v>
      </c>
      <c r="Y472" s="26" t="s">
        <v>61</v>
      </c>
    </row>
    <row r="473" spans="2:25" x14ac:dyDescent="0.2">
      <c r="B473" s="26" t="s">
        <v>795</v>
      </c>
      <c r="C473" s="26" t="s">
        <v>55</v>
      </c>
      <c r="D473" s="26" t="s">
        <v>791</v>
      </c>
      <c r="E473" s="26" t="str">
        <f>VLOOKUP(D473,[1]ЕНС!A:E,2,FALSE)</f>
        <v>Зажим</v>
      </c>
      <c r="F473" s="26" t="str">
        <f>VLOOKUP(D473,[1]ЕНС!A:E,3,FALSE)</f>
        <v>тип А4А</v>
      </c>
      <c r="G473" s="26" t="s">
        <v>796</v>
      </c>
      <c r="H473" s="26" t="s">
        <v>26</v>
      </c>
      <c r="I473" s="26">
        <v>0</v>
      </c>
      <c r="J473" s="26">
        <v>631010000</v>
      </c>
      <c r="K473" s="26" t="str">
        <f>VLOOKUP(B473,[1]ПланКаз!A460:M3764,12,0)</f>
        <v>ҚР, ШҚО, Өскемен қ., Бажов көш., 10</v>
      </c>
      <c r="L473" s="26" t="str">
        <f>VLOOKUP(B473,[1]ПланКаз!A458:M3762,13,0)</f>
        <v>Желтоқсан-Қантар</v>
      </c>
      <c r="M473" s="26" t="str">
        <f>VLOOKUP(B473,[1]ПланКаз!A460:N3764,14,0)</f>
        <v>Шығыс-Қазақстан облысы, Өскемен қ.</v>
      </c>
      <c r="N473" s="26" t="s">
        <v>58</v>
      </c>
      <c r="O473" s="26" t="str">
        <f>VLOOKUP(B473,[1]ПланКаз!A459:P3763,16,0)</f>
        <v>шартқа қол қойылған кезден бастап 45 күнтізбелік күн ішінде</v>
      </c>
      <c r="P473" s="26" t="s">
        <v>59</v>
      </c>
      <c r="Q473" s="27" t="s">
        <v>522</v>
      </c>
      <c r="R473" s="26" t="str">
        <f>VLOOKUP(B473,[1]ПланКаз!A458:S3762,19,0)</f>
        <v>Дана</v>
      </c>
      <c r="S473" s="28">
        <v>50</v>
      </c>
      <c r="T473" s="28">
        <v>1293</v>
      </c>
      <c r="U473" s="28">
        <v>64650</v>
      </c>
      <c r="V473" s="28">
        <v>72408</v>
      </c>
      <c r="W473" s="26"/>
      <c r="X473" s="26" t="s">
        <v>62</v>
      </c>
      <c r="Y473" s="26" t="s">
        <v>61</v>
      </c>
    </row>
    <row r="474" spans="2:25" x14ac:dyDescent="0.2">
      <c r="B474" s="26" t="s">
        <v>797</v>
      </c>
      <c r="C474" s="26" t="s">
        <v>55</v>
      </c>
      <c r="D474" s="26" t="s">
        <v>798</v>
      </c>
      <c r="E474" s="26" t="str">
        <f>VLOOKUP(D474,[1]ЕНС!A:E,2,FALSE)</f>
        <v>Крюк</v>
      </c>
      <c r="F474" s="26" t="str">
        <f>VLOOKUP(D474,[1]ЕНС!A:E,3,FALSE)</f>
        <v>металлический, тип КН-16</v>
      </c>
      <c r="G474" s="26" t="s">
        <v>799</v>
      </c>
      <c r="H474" s="26" t="s">
        <v>26</v>
      </c>
      <c r="I474" s="26">
        <v>0</v>
      </c>
      <c r="J474" s="26">
        <v>631010000</v>
      </c>
      <c r="K474" s="26" t="str">
        <f>VLOOKUP(B474,[1]ПланКаз!A461:M3765,12,0)</f>
        <v>ҚР, ШҚО, Өскемен қ., Бажов көш., 10</v>
      </c>
      <c r="L474" s="26" t="str">
        <f>VLOOKUP(B474,[1]ПланКаз!A459:M3763,13,0)</f>
        <v>Желтоқсан-Қантар</v>
      </c>
      <c r="M474" s="26" t="str">
        <f>VLOOKUP(B474,[1]ПланКаз!A461:N3765,14,0)</f>
        <v>Шығыс-Қазақстан облысы, Өскемен қ.</v>
      </c>
      <c r="N474" s="26" t="s">
        <v>58</v>
      </c>
      <c r="O474" s="26" t="str">
        <f>VLOOKUP(B474,[1]ПланКаз!A460:P3764,16,0)</f>
        <v>шартқа қол қойылған кезден бастап 45 күнтізбелік күн ішінде</v>
      </c>
      <c r="P474" s="26" t="s">
        <v>59</v>
      </c>
      <c r="Q474" s="27" t="s">
        <v>522</v>
      </c>
      <c r="R474" s="26" t="str">
        <f>VLOOKUP(B474,[1]ПланКаз!A459:S3763,19,0)</f>
        <v>Дана</v>
      </c>
      <c r="S474" s="28">
        <v>60</v>
      </c>
      <c r="T474" s="28">
        <v>697</v>
      </c>
      <c r="U474" s="28">
        <v>41820</v>
      </c>
      <c r="V474" s="28">
        <v>46838.400000000001</v>
      </c>
      <c r="W474" s="26"/>
      <c r="X474" s="26" t="s">
        <v>62</v>
      </c>
      <c r="Y474" s="26" t="s">
        <v>61</v>
      </c>
    </row>
    <row r="475" spans="2:25" x14ac:dyDescent="0.2">
      <c r="B475" s="26" t="s">
        <v>800</v>
      </c>
      <c r="C475" s="26" t="s">
        <v>55</v>
      </c>
      <c r="D475" s="26" t="s">
        <v>801</v>
      </c>
      <c r="E475" s="26" t="str">
        <f>VLOOKUP(D475,[1]ЕНС!A:E,2,FALSE)</f>
        <v>Колпачок</v>
      </c>
      <c r="F475" s="26" t="str">
        <f>VLOOKUP(D475,[1]ЕНС!A:E,3,FALSE)</f>
        <v>К-7, для крепления штыревых изоляторов воздушных линий электропередач</v>
      </c>
      <c r="G475" s="26" t="s">
        <v>802</v>
      </c>
      <c r="H475" s="26" t="s">
        <v>26</v>
      </c>
      <c r="I475" s="26">
        <v>0</v>
      </c>
      <c r="J475" s="26">
        <v>631010000</v>
      </c>
      <c r="K475" s="26" t="str">
        <f>VLOOKUP(B475,[1]ПланКаз!A462:M3766,12,0)</f>
        <v>ҚР, ШҚО, Өскемен қ., Бажов көш., 10</v>
      </c>
      <c r="L475" s="26" t="str">
        <f>VLOOKUP(B475,[1]ПланКаз!A460:M3764,13,0)</f>
        <v>Желтоқсан-Қантар</v>
      </c>
      <c r="M475" s="26" t="str">
        <f>VLOOKUP(B475,[1]ПланКаз!A462:N3766,14,0)</f>
        <v>Шығыс-Қазақстан облысы, Өскемен қ.</v>
      </c>
      <c r="N475" s="26" t="s">
        <v>58</v>
      </c>
      <c r="O475" s="26" t="str">
        <f>VLOOKUP(B475,[1]ПланКаз!A461:P3765,16,0)</f>
        <v>шартқа қол қойылған кезден бастап 45 күнтізбелік күн ішінде</v>
      </c>
      <c r="P475" s="26" t="s">
        <v>59</v>
      </c>
      <c r="Q475" s="27" t="s">
        <v>522</v>
      </c>
      <c r="R475" s="26" t="str">
        <f>VLOOKUP(B475,[1]ПланКаз!A460:S3764,19,0)</f>
        <v>Дана</v>
      </c>
      <c r="S475" s="28">
        <v>10488</v>
      </c>
      <c r="T475" s="28">
        <v>67</v>
      </c>
      <c r="U475" s="28">
        <v>702696</v>
      </c>
      <c r="V475" s="28">
        <v>787019.52</v>
      </c>
      <c r="W475" s="26"/>
      <c r="X475" s="26" t="s">
        <v>62</v>
      </c>
      <c r="Y475" s="26" t="s">
        <v>61</v>
      </c>
    </row>
    <row r="476" spans="2:25" x14ac:dyDescent="0.2">
      <c r="B476" s="26" t="s">
        <v>803</v>
      </c>
      <c r="C476" s="26" t="s">
        <v>55</v>
      </c>
      <c r="D476" s="26" t="s">
        <v>804</v>
      </c>
      <c r="E476" s="26" t="str">
        <f>VLOOKUP(D476,[1]ЕНС!A:E,2,FALSE)</f>
        <v>Колпачок</v>
      </c>
      <c r="F476" s="26" t="str">
        <f>VLOOKUP(D476,[1]ЕНС!A:E,3,FALSE)</f>
        <v>К-5, для крепления штыревых изоляторов воздушных линий электропередач</v>
      </c>
      <c r="G476" s="26" t="s">
        <v>805</v>
      </c>
      <c r="H476" s="26" t="s">
        <v>26</v>
      </c>
      <c r="I476" s="26">
        <v>0</v>
      </c>
      <c r="J476" s="26">
        <v>631010000</v>
      </c>
      <c r="K476" s="26" t="str">
        <f>VLOOKUP(B476,[1]ПланКаз!A463:M3767,12,0)</f>
        <v>ҚР, ШҚО, Өскемен қ., Бажов көш., 10</v>
      </c>
      <c r="L476" s="26" t="str">
        <f>VLOOKUP(B476,[1]ПланКаз!A461:M3765,13,0)</f>
        <v>Желтоқсан-Қантар</v>
      </c>
      <c r="M476" s="26" t="str">
        <f>VLOOKUP(B476,[1]ПланКаз!A463:N3767,14,0)</f>
        <v>Шығыс-Қазақстан облысы, Өскемен қ.</v>
      </c>
      <c r="N476" s="26" t="s">
        <v>58</v>
      </c>
      <c r="O476" s="26" t="str">
        <f>VLOOKUP(B476,[1]ПланКаз!A462:P3766,16,0)</f>
        <v>шартқа қол қойылған кезден бастап 45 күнтізбелік күн ішінде</v>
      </c>
      <c r="P476" s="26" t="s">
        <v>59</v>
      </c>
      <c r="Q476" s="27" t="s">
        <v>522</v>
      </c>
      <c r="R476" s="26" t="str">
        <f>VLOOKUP(B476,[1]ПланКаз!A461:S3765,19,0)</f>
        <v>Дана</v>
      </c>
      <c r="S476" s="28">
        <v>5304</v>
      </c>
      <c r="T476" s="28">
        <v>46</v>
      </c>
      <c r="U476" s="28">
        <v>243984</v>
      </c>
      <c r="V476" s="28">
        <v>273262.08000000002</v>
      </c>
      <c r="W476" s="26"/>
      <c r="X476" s="26" t="s">
        <v>62</v>
      </c>
      <c r="Y476" s="26" t="s">
        <v>61</v>
      </c>
    </row>
    <row r="477" spans="2:25" x14ac:dyDescent="0.2">
      <c r="B477" s="26" t="s">
        <v>806</v>
      </c>
      <c r="C477" s="26" t="s">
        <v>55</v>
      </c>
      <c r="D477" s="26" t="s">
        <v>807</v>
      </c>
      <c r="E477" s="26" t="str">
        <f>VLOOKUP(D477,[1]ЕНС!A:E,2,FALSE)</f>
        <v>Траверса</v>
      </c>
      <c r="F477" s="26" t="str">
        <f>VLOOKUP(D477,[1]ЕНС!A:E,3,FALSE)</f>
        <v>ТН-9</v>
      </c>
      <c r="G477" s="26" t="s">
        <v>808</v>
      </c>
      <c r="H477" s="26" t="s">
        <v>26</v>
      </c>
      <c r="I477" s="26">
        <v>60</v>
      </c>
      <c r="J477" s="26">
        <v>631010000</v>
      </c>
      <c r="K477" s="26" t="str">
        <f>VLOOKUP(B477,[1]ПланКаз!A464:M3768,12,0)</f>
        <v>ҚР, ШҚО, Өскемен қ., Бажов көш., 10</v>
      </c>
      <c r="L477" s="26" t="str">
        <f>VLOOKUP(B477,[1]ПланКаз!A462:M3766,13,0)</f>
        <v>Желтоқсан-Қантар</v>
      </c>
      <c r="M477" s="26" t="str">
        <f>VLOOKUP(B477,[1]ПланКаз!A464:N3768,14,0)</f>
        <v>Шығыс-Қазақстан облысы, Өскемен қ.</v>
      </c>
      <c r="N477" s="26" t="s">
        <v>58</v>
      </c>
      <c r="O477" s="26" t="str">
        <f>VLOOKUP(B477,[1]ПланКаз!A463:P3767,16,0)</f>
        <v>шартқа қол қойылған кезден бастап 45 күнтізбелік күн ішінде</v>
      </c>
      <c r="P477" s="26" t="s">
        <v>59</v>
      </c>
      <c r="Q477" s="27" t="s">
        <v>522</v>
      </c>
      <c r="R477" s="26" t="str">
        <f>VLOOKUP(B477,[1]ПланКаз!A462:S3766,19,0)</f>
        <v>Дана</v>
      </c>
      <c r="S477" s="28">
        <v>86</v>
      </c>
      <c r="T477" s="28">
        <v>9947</v>
      </c>
      <c r="U477" s="28" t="s">
        <v>61</v>
      </c>
      <c r="V477" s="28" t="s">
        <v>61</v>
      </c>
      <c r="W477" s="26" t="s">
        <v>69</v>
      </c>
      <c r="X477" s="26" t="s">
        <v>62</v>
      </c>
      <c r="Y477" s="26" t="s">
        <v>658</v>
      </c>
    </row>
    <row r="478" spans="2:25" x14ac:dyDescent="0.2">
      <c r="B478" s="26" t="s">
        <v>809</v>
      </c>
      <c r="C478" s="26" t="s">
        <v>55</v>
      </c>
      <c r="D478" s="26" t="s">
        <v>807</v>
      </c>
      <c r="E478" s="26" t="str">
        <f>VLOOKUP(D478,[1]ЕНС!A:E,2,FALSE)</f>
        <v>Траверса</v>
      </c>
      <c r="F478" s="26" t="str">
        <f>VLOOKUP(D478,[1]ЕНС!A:E,3,FALSE)</f>
        <v>ТН-9</v>
      </c>
      <c r="G478" s="26" t="s">
        <v>808</v>
      </c>
      <c r="H478" s="26" t="s">
        <v>26</v>
      </c>
      <c r="I478" s="26">
        <v>60</v>
      </c>
      <c r="J478" s="26">
        <v>631010000</v>
      </c>
      <c r="K478" s="26" t="str">
        <f>VLOOKUP(B478,[1]ПланКаз!A465:M3769,12,0)</f>
        <v>ҚР, ШҚО, Өскемен қ., Бажов көш., 10</v>
      </c>
      <c r="L478" s="26" t="str">
        <f>VLOOKUP(B478,[1]ПланКаз!A463:M3767,13,0)</f>
        <v>Наурыз - Сәуір</v>
      </c>
      <c r="M478" s="26" t="str">
        <f>VLOOKUP(B478,[1]ПланКаз!A465:N3769,14,0)</f>
        <v>Шығыс-Қазақстан облысы, Өскемен қ.</v>
      </c>
      <c r="N478" s="26" t="s">
        <v>58</v>
      </c>
      <c r="O478" s="26" t="str">
        <f>VLOOKUP(B478,[1]ПланКаз!A464:P3768,16,0)</f>
        <v>шартқа қол қойылған кезден бастап 45 күнтізбелік күн ішінде</v>
      </c>
      <c r="P478" s="26" t="s">
        <v>59</v>
      </c>
      <c r="Q478" s="27" t="s">
        <v>522</v>
      </c>
      <c r="R478" s="26" t="str">
        <f>VLOOKUP(B478,[1]ПланКаз!A463:S3767,19,0)</f>
        <v>Дана</v>
      </c>
      <c r="S478" s="28">
        <v>86</v>
      </c>
      <c r="T478" s="28">
        <v>9947</v>
      </c>
      <c r="U478" s="28">
        <v>855442</v>
      </c>
      <c r="V478" s="28">
        <v>958095.04</v>
      </c>
      <c r="W478" s="26"/>
      <c r="X478" s="26" t="s">
        <v>72</v>
      </c>
      <c r="Y478" s="26" t="s">
        <v>61</v>
      </c>
    </row>
    <row r="479" spans="2:25" x14ac:dyDescent="0.2">
      <c r="B479" s="26" t="s">
        <v>810</v>
      </c>
      <c r="C479" s="26" t="s">
        <v>55</v>
      </c>
      <c r="D479" s="26" t="s">
        <v>811</v>
      </c>
      <c r="E479" s="26" t="str">
        <f>VLOOKUP(D479,[1]ЕНС!A:E,2,FALSE)</f>
        <v>Траверса</v>
      </c>
      <c r="F479" s="26" t="str">
        <f>VLOOKUP(D479,[1]ЕНС!A:E,3,FALSE)</f>
        <v>ТМ-8</v>
      </c>
      <c r="G479" s="26" t="s">
        <v>812</v>
      </c>
      <c r="H479" s="26" t="s">
        <v>26</v>
      </c>
      <c r="I479" s="26">
        <v>60</v>
      </c>
      <c r="J479" s="26">
        <v>631010000</v>
      </c>
      <c r="K479" s="26" t="str">
        <f>VLOOKUP(B479,[1]ПланКаз!A466:M3770,12,0)</f>
        <v>ҚР, ШҚО, Өскемен қ., Бажов көш., 10</v>
      </c>
      <c r="L479" s="26" t="str">
        <f>VLOOKUP(B479,[1]ПланКаз!A464:M3768,13,0)</f>
        <v>Желтоқсан-Қантар</v>
      </c>
      <c r="M479" s="26" t="str">
        <f>VLOOKUP(B479,[1]ПланКаз!A466:N3770,14,0)</f>
        <v>Шығыс-Қазақстан облысы, Өскемен қ.</v>
      </c>
      <c r="N479" s="26" t="s">
        <v>58</v>
      </c>
      <c r="O479" s="26" t="str">
        <f>VLOOKUP(B479,[1]ПланКаз!A465:P3769,16,0)</f>
        <v>шартқа қол қойылған кезден бастап 45 күнтізбелік күн ішінде</v>
      </c>
      <c r="P479" s="26" t="s">
        <v>59</v>
      </c>
      <c r="Q479" s="27" t="s">
        <v>522</v>
      </c>
      <c r="R479" s="26" t="str">
        <f>VLOOKUP(B479,[1]ПланКаз!A464:S3768,19,0)</f>
        <v>Дана</v>
      </c>
      <c r="S479" s="28">
        <v>1</v>
      </c>
      <c r="T479" s="28">
        <v>26267</v>
      </c>
      <c r="U479" s="28" t="s">
        <v>61</v>
      </c>
      <c r="V479" s="28" t="s">
        <v>61</v>
      </c>
      <c r="W479" s="26" t="s">
        <v>69</v>
      </c>
      <c r="X479" s="26" t="s">
        <v>62</v>
      </c>
      <c r="Y479" s="26" t="s">
        <v>658</v>
      </c>
    </row>
    <row r="480" spans="2:25" x14ac:dyDescent="0.2">
      <c r="B480" s="26" t="s">
        <v>813</v>
      </c>
      <c r="C480" s="26" t="s">
        <v>55</v>
      </c>
      <c r="D480" s="26" t="s">
        <v>811</v>
      </c>
      <c r="E480" s="26" t="str">
        <f>VLOOKUP(D480,[1]ЕНС!A:E,2,FALSE)</f>
        <v>Траверса</v>
      </c>
      <c r="F480" s="26" t="str">
        <f>VLOOKUP(D480,[1]ЕНС!A:E,3,FALSE)</f>
        <v>ТМ-8</v>
      </c>
      <c r="G480" s="26" t="s">
        <v>812</v>
      </c>
      <c r="H480" s="26" t="s">
        <v>26</v>
      </c>
      <c r="I480" s="26">
        <v>60</v>
      </c>
      <c r="J480" s="26">
        <v>631010000</v>
      </c>
      <c r="K480" s="26" t="str">
        <f>VLOOKUP(B480,[1]ПланКаз!A467:M3771,12,0)</f>
        <v>ҚР, ШҚО, Өскемен қ., Бажов көш., 10</v>
      </c>
      <c r="L480" s="26" t="str">
        <f>VLOOKUP(B480,[1]ПланКаз!A465:M3769,13,0)</f>
        <v>Наурыз - Сәуір</v>
      </c>
      <c r="M480" s="26" t="str">
        <f>VLOOKUP(B480,[1]ПланКаз!A467:N3771,14,0)</f>
        <v>Шығыс-Қазақстан облысы, Өскемен қ.</v>
      </c>
      <c r="N480" s="26" t="s">
        <v>58</v>
      </c>
      <c r="O480" s="26" t="str">
        <f>VLOOKUP(B480,[1]ПланКаз!A466:P3770,16,0)</f>
        <v>шартқа қол қойылған кезден бастап 45 күнтізбелік күн ішінде</v>
      </c>
      <c r="P480" s="26" t="s">
        <v>59</v>
      </c>
      <c r="Q480" s="27" t="s">
        <v>522</v>
      </c>
      <c r="R480" s="26" t="str">
        <f>VLOOKUP(B480,[1]ПланКаз!A465:S3769,19,0)</f>
        <v>Дана</v>
      </c>
      <c r="S480" s="28">
        <v>1</v>
      </c>
      <c r="T480" s="28">
        <v>26267</v>
      </c>
      <c r="U480" s="28">
        <v>26267</v>
      </c>
      <c r="V480" s="28">
        <v>29419.040000000001</v>
      </c>
      <c r="W480" s="26"/>
      <c r="X480" s="26" t="s">
        <v>72</v>
      </c>
      <c r="Y480" s="26" t="s">
        <v>61</v>
      </c>
    </row>
    <row r="481" spans="2:25" x14ac:dyDescent="0.2">
      <c r="B481" s="26" t="s">
        <v>814</v>
      </c>
      <c r="C481" s="26" t="s">
        <v>55</v>
      </c>
      <c r="D481" s="26" t="s">
        <v>815</v>
      </c>
      <c r="E481" s="26" t="str">
        <f>VLOOKUP(D481,[1]ЕНС!A:E,2,FALSE)</f>
        <v>Траверса</v>
      </c>
      <c r="F481" s="26" t="str">
        <f>VLOOKUP(D481,[1]ЕНС!A:E,3,FALSE)</f>
        <v>ТН-2</v>
      </c>
      <c r="G481" s="26" t="s">
        <v>816</v>
      </c>
      <c r="H481" s="26" t="s">
        <v>26</v>
      </c>
      <c r="I481" s="26">
        <v>60</v>
      </c>
      <c r="J481" s="26">
        <v>631010000</v>
      </c>
      <c r="K481" s="26" t="str">
        <f>VLOOKUP(B481,[1]ПланКаз!A468:M3772,12,0)</f>
        <v>ҚР, ШҚО, Өскемен қ., Бажов көш., 10</v>
      </c>
      <c r="L481" s="26" t="str">
        <f>VLOOKUP(B481,[1]ПланКаз!A466:M3770,13,0)</f>
        <v>Желтоқсан-Қантар</v>
      </c>
      <c r="M481" s="26" t="str">
        <f>VLOOKUP(B481,[1]ПланКаз!A468:N3772,14,0)</f>
        <v>Шығыс-Қазақстан облысы, Өскемен қ.</v>
      </c>
      <c r="N481" s="26" t="s">
        <v>58</v>
      </c>
      <c r="O481" s="26" t="str">
        <f>VLOOKUP(B481,[1]ПланКаз!A467:P3771,16,0)</f>
        <v>шартқа қол қойылған кезден бастап 45 күнтізбелік күн ішінде</v>
      </c>
      <c r="P481" s="26" t="s">
        <v>59</v>
      </c>
      <c r="Q481" s="27" t="s">
        <v>522</v>
      </c>
      <c r="R481" s="26" t="str">
        <f>VLOOKUP(B481,[1]ПланКаз!A466:S3770,19,0)</f>
        <v>Дана</v>
      </c>
      <c r="S481" s="28">
        <v>20</v>
      </c>
      <c r="T481" s="28">
        <v>2712</v>
      </c>
      <c r="U481" s="28" t="s">
        <v>61</v>
      </c>
      <c r="V481" s="28" t="s">
        <v>61</v>
      </c>
      <c r="W481" s="26" t="s">
        <v>69</v>
      </c>
      <c r="X481" s="26" t="s">
        <v>62</v>
      </c>
      <c r="Y481" s="26" t="s">
        <v>658</v>
      </c>
    </row>
    <row r="482" spans="2:25" x14ac:dyDescent="0.2">
      <c r="B482" s="26" t="s">
        <v>817</v>
      </c>
      <c r="C482" s="26" t="s">
        <v>55</v>
      </c>
      <c r="D482" s="26" t="s">
        <v>815</v>
      </c>
      <c r="E482" s="26" t="str">
        <f>VLOOKUP(D482,[1]ЕНС!A:E,2,FALSE)</f>
        <v>Траверса</v>
      </c>
      <c r="F482" s="26" t="str">
        <f>VLOOKUP(D482,[1]ЕНС!A:E,3,FALSE)</f>
        <v>ТН-2</v>
      </c>
      <c r="G482" s="26" t="s">
        <v>816</v>
      </c>
      <c r="H482" s="26" t="s">
        <v>26</v>
      </c>
      <c r="I482" s="26">
        <v>60</v>
      </c>
      <c r="J482" s="26">
        <v>631010000</v>
      </c>
      <c r="K482" s="26" t="str">
        <f>VLOOKUP(B482,[1]ПланКаз!A469:M3773,12,0)</f>
        <v>ҚР, ШҚО, Өскемен қ., Бажов көш., 10</v>
      </c>
      <c r="L482" s="26" t="str">
        <f>VLOOKUP(B482,[1]ПланКаз!A467:M3771,13,0)</f>
        <v>Наурыз - Сәуір</v>
      </c>
      <c r="M482" s="26" t="str">
        <f>VLOOKUP(B482,[1]ПланКаз!A469:N3773,14,0)</f>
        <v>Шығыс-Қазақстан облысы, Өскемен қ.</v>
      </c>
      <c r="N482" s="26" t="s">
        <v>58</v>
      </c>
      <c r="O482" s="26" t="str">
        <f>VLOOKUP(B482,[1]ПланКаз!A468:P3772,16,0)</f>
        <v>шартқа қол қойылған кезден бастап 45 күнтізбелік күн ішінде</v>
      </c>
      <c r="P482" s="26" t="s">
        <v>59</v>
      </c>
      <c r="Q482" s="27" t="s">
        <v>522</v>
      </c>
      <c r="R482" s="26" t="str">
        <f>VLOOKUP(B482,[1]ПланКаз!A467:S3771,19,0)</f>
        <v>Дана</v>
      </c>
      <c r="S482" s="28">
        <v>20</v>
      </c>
      <c r="T482" s="28">
        <v>2712</v>
      </c>
      <c r="U482" s="28">
        <v>54240</v>
      </c>
      <c r="V482" s="28">
        <v>60748.800000000003</v>
      </c>
      <c r="W482" s="26"/>
      <c r="X482" s="26" t="s">
        <v>72</v>
      </c>
      <c r="Y482" s="26" t="s">
        <v>61</v>
      </c>
    </row>
    <row r="483" spans="2:25" x14ac:dyDescent="0.2">
      <c r="B483" s="26" t="s">
        <v>818</v>
      </c>
      <c r="C483" s="26" t="s">
        <v>55</v>
      </c>
      <c r="D483" s="26" t="s">
        <v>819</v>
      </c>
      <c r="E483" s="26" t="str">
        <f>VLOOKUP(D483,[1]ЕНС!A:E,2,FALSE)</f>
        <v>Хомут</v>
      </c>
      <c r="F483" s="26" t="str">
        <f>VLOOKUP(D483,[1]ЕНС!A:E,3,FALSE)</f>
        <v>стальной</v>
      </c>
      <c r="G483" s="26" t="s">
        <v>820</v>
      </c>
      <c r="H483" s="26" t="s">
        <v>10</v>
      </c>
      <c r="I483" s="26">
        <v>60</v>
      </c>
      <c r="J483" s="26">
        <v>631010000</v>
      </c>
      <c r="K483" s="26" t="str">
        <f>VLOOKUP(B483,[1]ПланКаз!A470:M3774,12,0)</f>
        <v>ҚР, ШҚО, Өскемен қ., Бажов көш., 10</v>
      </c>
      <c r="L483" s="26" t="str">
        <f>VLOOKUP(B483,[1]ПланКаз!A468:M3772,13,0)</f>
        <v>Қантар-Ақпан</v>
      </c>
      <c r="M483" s="26" t="str">
        <f>VLOOKUP(B483,[1]ПланКаз!A470:N3774,14,0)</f>
        <v>Шығыс-Қазақстан облысы, Өскемен қ.</v>
      </c>
      <c r="N483" s="26" t="s">
        <v>58</v>
      </c>
      <c r="O483" s="26" t="str">
        <f>VLOOKUP(B483,[1]ПланКаз!A469:P3773,16,0)</f>
        <v>шартқа қол қойылған кезден бастап 45 күнтізбелік күн ішінде</v>
      </c>
      <c r="P483" s="26" t="s">
        <v>59</v>
      </c>
      <c r="Q483" s="27" t="s">
        <v>522</v>
      </c>
      <c r="R483" s="26" t="str">
        <f>VLOOKUP(B483,[1]ПланКаз!A468:S3772,19,0)</f>
        <v>Дана</v>
      </c>
      <c r="S483" s="28">
        <v>725</v>
      </c>
      <c r="T483" s="28">
        <v>2500</v>
      </c>
      <c r="U483" s="28">
        <v>1812500</v>
      </c>
      <c r="V483" s="28">
        <v>2030000</v>
      </c>
      <c r="W483" s="26" t="s">
        <v>69</v>
      </c>
      <c r="X483" s="26" t="s">
        <v>72</v>
      </c>
      <c r="Y483" s="26" t="s">
        <v>61</v>
      </c>
    </row>
    <row r="484" spans="2:25" x14ac:dyDescent="0.2">
      <c r="B484" s="26" t="s">
        <v>821</v>
      </c>
      <c r="C484" s="26" t="s">
        <v>55</v>
      </c>
      <c r="D484" s="26" t="s">
        <v>822</v>
      </c>
      <c r="E484" s="26" t="str">
        <f>VLOOKUP(D484,[1]ЕНС!A:E,2,FALSE)</f>
        <v>Траверса</v>
      </c>
      <c r="F484" s="26" t="str">
        <f>VLOOKUP(D484,[1]ЕНС!A:E,3,FALSE)</f>
        <v>ТН-1</v>
      </c>
      <c r="G484" s="26" t="s">
        <v>823</v>
      </c>
      <c r="H484" s="26" t="s">
        <v>26</v>
      </c>
      <c r="I484" s="26">
        <v>60</v>
      </c>
      <c r="J484" s="26">
        <v>631010000</v>
      </c>
      <c r="K484" s="26" t="str">
        <f>VLOOKUP(B484,[1]ПланКаз!A471:M3775,12,0)</f>
        <v>ҚР, ШҚО, Өскемен қ., Бажов көш., 10</v>
      </c>
      <c r="L484" s="26" t="str">
        <f>VLOOKUP(B484,[1]ПланКаз!A469:M3773,13,0)</f>
        <v>Желтоқсан-Қантар</v>
      </c>
      <c r="M484" s="26" t="str">
        <f>VLOOKUP(B484,[1]ПланКаз!A471:N3775,14,0)</f>
        <v>Шығыс-Қазақстан облысы, Өскемен қ.</v>
      </c>
      <c r="N484" s="26" t="s">
        <v>58</v>
      </c>
      <c r="O484" s="26" t="str">
        <f>VLOOKUP(B484,[1]ПланКаз!A470:P3774,16,0)</f>
        <v>шартқа қол қойылған кезден бастап 45 күнтізбелік күн ішінде</v>
      </c>
      <c r="P484" s="26" t="s">
        <v>59</v>
      </c>
      <c r="Q484" s="27" t="s">
        <v>522</v>
      </c>
      <c r="R484" s="26" t="str">
        <f>VLOOKUP(B484,[1]ПланКаз!A469:S3773,19,0)</f>
        <v>Дана</v>
      </c>
      <c r="S484" s="28">
        <v>20</v>
      </c>
      <c r="T484" s="28">
        <v>3732</v>
      </c>
      <c r="U484" s="28" t="s">
        <v>61</v>
      </c>
      <c r="V484" s="28" t="s">
        <v>61</v>
      </c>
      <c r="W484" s="26" t="s">
        <v>69</v>
      </c>
      <c r="X484" s="26" t="s">
        <v>62</v>
      </c>
      <c r="Y484" s="26" t="s">
        <v>658</v>
      </c>
    </row>
    <row r="485" spans="2:25" x14ac:dyDescent="0.2">
      <c r="B485" s="26" t="s">
        <v>824</v>
      </c>
      <c r="C485" s="26" t="s">
        <v>55</v>
      </c>
      <c r="D485" s="26" t="s">
        <v>822</v>
      </c>
      <c r="E485" s="26" t="str">
        <f>VLOOKUP(D485,[1]ЕНС!A:E,2,FALSE)</f>
        <v>Траверса</v>
      </c>
      <c r="F485" s="26" t="str">
        <f>VLOOKUP(D485,[1]ЕНС!A:E,3,FALSE)</f>
        <v>ТН-1</v>
      </c>
      <c r="G485" s="26" t="s">
        <v>823</v>
      </c>
      <c r="H485" s="26" t="s">
        <v>26</v>
      </c>
      <c r="I485" s="26">
        <v>60</v>
      </c>
      <c r="J485" s="26">
        <v>631010000</v>
      </c>
      <c r="K485" s="26" t="str">
        <f>VLOOKUP(B485,[1]ПланКаз!A472:M3776,12,0)</f>
        <v>ҚР, ШҚО, Өскемен қ., Бажов көш., 10</v>
      </c>
      <c r="L485" s="26" t="str">
        <f>VLOOKUP(B485,[1]ПланКаз!A470:M3774,13,0)</f>
        <v>Наурыз - Сәуір</v>
      </c>
      <c r="M485" s="26" t="str">
        <f>VLOOKUP(B485,[1]ПланКаз!A472:N3776,14,0)</f>
        <v>Шығыс-Қазақстан облысы, Өскемен қ.</v>
      </c>
      <c r="N485" s="26" t="s">
        <v>58</v>
      </c>
      <c r="O485" s="26" t="str">
        <f>VLOOKUP(B485,[1]ПланКаз!A471:P3775,16,0)</f>
        <v>шартқа қол қойылған кезден бастап 45 күнтізбелік күн ішінде</v>
      </c>
      <c r="P485" s="26" t="s">
        <v>59</v>
      </c>
      <c r="Q485" s="27" t="s">
        <v>522</v>
      </c>
      <c r="R485" s="26" t="str">
        <f>VLOOKUP(B485,[1]ПланКаз!A470:S3774,19,0)</f>
        <v>Дана</v>
      </c>
      <c r="S485" s="28">
        <v>20</v>
      </c>
      <c r="T485" s="28">
        <v>3732</v>
      </c>
      <c r="U485" s="28">
        <v>74640</v>
      </c>
      <c r="V485" s="28">
        <v>83596.800000000003</v>
      </c>
      <c r="W485" s="26"/>
      <c r="X485" s="26" t="s">
        <v>72</v>
      </c>
      <c r="Y485" s="26" t="s">
        <v>61</v>
      </c>
    </row>
    <row r="486" spans="2:25" x14ac:dyDescent="0.2">
      <c r="B486" s="26" t="s">
        <v>825</v>
      </c>
      <c r="C486" s="26" t="s">
        <v>55</v>
      </c>
      <c r="D486" s="26" t="s">
        <v>819</v>
      </c>
      <c r="E486" s="26" t="str">
        <f>VLOOKUP(D486,[1]ЕНС!A:E,2,FALSE)</f>
        <v>Хомут</v>
      </c>
      <c r="F486" s="26" t="str">
        <f>VLOOKUP(D486,[1]ЕНС!A:E,3,FALSE)</f>
        <v>стальной</v>
      </c>
      <c r="G486" s="26" t="s">
        <v>826</v>
      </c>
      <c r="H486" s="26" t="s">
        <v>10</v>
      </c>
      <c r="I486" s="26">
        <v>60</v>
      </c>
      <c r="J486" s="26">
        <v>631010000</v>
      </c>
      <c r="K486" s="26" t="str">
        <f>VLOOKUP(B486,[1]ПланКаз!A473:M3777,12,0)</f>
        <v>ҚР, ШҚО, Өскемен қ., Бажов көш., 10</v>
      </c>
      <c r="L486" s="26" t="str">
        <f>VLOOKUP(B486,[1]ПланКаз!A471:M3775,13,0)</f>
        <v>Қантар-Ақпан</v>
      </c>
      <c r="M486" s="26" t="str">
        <f>VLOOKUP(B486,[1]ПланКаз!A473:N3777,14,0)</f>
        <v>Шығыс-Қазақстан облысы, Өскемен қ.</v>
      </c>
      <c r="N486" s="26" t="s">
        <v>58</v>
      </c>
      <c r="O486" s="26" t="str">
        <f>VLOOKUP(B486,[1]ПланКаз!A472:P3776,16,0)</f>
        <v>шартқа қол қойылған кезден бастап 45 күнтізбелік күн ішінде</v>
      </c>
      <c r="P486" s="26" t="s">
        <v>59</v>
      </c>
      <c r="Q486" s="27" t="s">
        <v>522</v>
      </c>
      <c r="R486" s="26" t="str">
        <f>VLOOKUP(B486,[1]ПланКаз!A471:S3775,19,0)</f>
        <v>Дана</v>
      </c>
      <c r="S486" s="28">
        <v>1107</v>
      </c>
      <c r="T486" s="28">
        <v>2534</v>
      </c>
      <c r="U486" s="28">
        <v>2805138</v>
      </c>
      <c r="V486" s="28">
        <v>3141754.56</v>
      </c>
      <c r="W486" s="26" t="s">
        <v>69</v>
      </c>
      <c r="X486" s="26" t="s">
        <v>72</v>
      </c>
      <c r="Y486" s="26" t="s">
        <v>61</v>
      </c>
    </row>
    <row r="487" spans="2:25" x14ac:dyDescent="0.2">
      <c r="B487" s="26" t="s">
        <v>827</v>
      </c>
      <c r="C487" s="26" t="s">
        <v>55</v>
      </c>
      <c r="D487" s="26" t="s">
        <v>819</v>
      </c>
      <c r="E487" s="26" t="str">
        <f>VLOOKUP(D487,[1]ЕНС!A:E,2,FALSE)</f>
        <v>Хомут</v>
      </c>
      <c r="F487" s="26" t="str">
        <f>VLOOKUP(D487,[1]ЕНС!A:E,3,FALSE)</f>
        <v>стальной</v>
      </c>
      <c r="G487" s="26" t="s">
        <v>828</v>
      </c>
      <c r="H487" s="26" t="s">
        <v>10</v>
      </c>
      <c r="I487" s="26">
        <v>60</v>
      </c>
      <c r="J487" s="26">
        <v>631010000</v>
      </c>
      <c r="K487" s="26" t="str">
        <f>VLOOKUP(B487,[1]ПланКаз!A474:M3778,12,0)</f>
        <v>ҚР, ШҚО, Өскемен қ., Бажов көш., 10</v>
      </c>
      <c r="L487" s="26" t="str">
        <f>VLOOKUP(B487,[1]ПланКаз!A472:M3776,13,0)</f>
        <v>Қантар-Ақпан</v>
      </c>
      <c r="M487" s="26" t="str">
        <f>VLOOKUP(B487,[1]ПланКаз!A474:N3778,14,0)</f>
        <v>Шығыс-Қазақстан облысы, Өскемен қ.</v>
      </c>
      <c r="N487" s="26" t="s">
        <v>58</v>
      </c>
      <c r="O487" s="26" t="str">
        <f>VLOOKUP(B487,[1]ПланКаз!A473:P3777,16,0)</f>
        <v>шартқа қол қойылған кезден бастап 45 күнтізбелік күн ішінде</v>
      </c>
      <c r="P487" s="26" t="s">
        <v>59</v>
      </c>
      <c r="Q487" s="27" t="s">
        <v>522</v>
      </c>
      <c r="R487" s="26" t="str">
        <f>VLOOKUP(B487,[1]ПланКаз!A472:S3776,19,0)</f>
        <v>Дана</v>
      </c>
      <c r="S487" s="28">
        <v>7</v>
      </c>
      <c r="T487" s="28">
        <v>2602</v>
      </c>
      <c r="U487" s="28">
        <v>18214</v>
      </c>
      <c r="V487" s="28">
        <v>20399.68</v>
      </c>
      <c r="W487" s="26" t="s">
        <v>69</v>
      </c>
      <c r="X487" s="26" t="s">
        <v>72</v>
      </c>
      <c r="Y487" s="26" t="s">
        <v>61</v>
      </c>
    </row>
    <row r="488" spans="2:25" x14ac:dyDescent="0.2">
      <c r="B488" s="26" t="s">
        <v>829</v>
      </c>
      <c r="C488" s="26" t="s">
        <v>55</v>
      </c>
      <c r="D488" s="26" t="s">
        <v>830</v>
      </c>
      <c r="E488" s="26" t="str">
        <f>VLOOKUP(D488,[1]ЕНС!A:E,2,FALSE)</f>
        <v>Стяжка</v>
      </c>
      <c r="F488" s="26" t="str">
        <f>VLOOKUP(D488,[1]ЕНС!A:E,3,FALSE)</f>
        <v>для крепления плит на железобетонные опоры</v>
      </c>
      <c r="G488" s="26" t="s">
        <v>831</v>
      </c>
      <c r="H488" s="26" t="s">
        <v>26</v>
      </c>
      <c r="I488" s="26">
        <v>60</v>
      </c>
      <c r="J488" s="26">
        <v>631010000</v>
      </c>
      <c r="K488" s="26" t="str">
        <f>VLOOKUP(B488,[1]ПланКаз!A475:M3779,12,0)</f>
        <v>ҚР, ШҚО, Өскемен қ., Бажов көш., 10</v>
      </c>
      <c r="L488" s="26" t="str">
        <f>VLOOKUP(B488,[1]ПланКаз!A473:M3777,13,0)</f>
        <v>Желтоқсан-Қантар</v>
      </c>
      <c r="M488" s="26" t="str">
        <f>VLOOKUP(B488,[1]ПланКаз!A475:N3779,14,0)</f>
        <v>Шығыс-Қазақстан облысы, Өскемен қ.</v>
      </c>
      <c r="N488" s="26" t="s">
        <v>58</v>
      </c>
      <c r="O488" s="26" t="str">
        <f>VLOOKUP(B488,[1]ПланКаз!A474:P3778,16,0)</f>
        <v>шартқа қол қойылған кезден бастап 45 күнтізбелік күн ішінде</v>
      </c>
      <c r="P488" s="26" t="s">
        <v>59</v>
      </c>
      <c r="Q488" s="27" t="s">
        <v>522</v>
      </c>
      <c r="R488" s="26" t="str">
        <f>VLOOKUP(B488,[1]ПланКаз!A473:S3777,19,0)</f>
        <v>Дана</v>
      </c>
      <c r="S488" s="28">
        <v>2</v>
      </c>
      <c r="T488" s="28">
        <v>4855</v>
      </c>
      <c r="U488" s="28" t="s">
        <v>61</v>
      </c>
      <c r="V488" s="28" t="s">
        <v>61</v>
      </c>
      <c r="W488" s="26" t="s">
        <v>69</v>
      </c>
      <c r="X488" s="26" t="s">
        <v>62</v>
      </c>
      <c r="Y488" s="26" t="s">
        <v>658</v>
      </c>
    </row>
    <row r="489" spans="2:25" x14ac:dyDescent="0.2">
      <c r="B489" s="26" t="s">
        <v>832</v>
      </c>
      <c r="C489" s="26" t="s">
        <v>55</v>
      </c>
      <c r="D489" s="26" t="s">
        <v>830</v>
      </c>
      <c r="E489" s="26" t="str">
        <f>VLOOKUP(D489,[1]ЕНС!A:E,2,FALSE)</f>
        <v>Стяжка</v>
      </c>
      <c r="F489" s="26" t="str">
        <f>VLOOKUP(D489,[1]ЕНС!A:E,3,FALSE)</f>
        <v>для крепления плит на железобетонные опоры</v>
      </c>
      <c r="G489" s="26" t="s">
        <v>831</v>
      </c>
      <c r="H489" s="26" t="s">
        <v>26</v>
      </c>
      <c r="I489" s="26">
        <v>60</v>
      </c>
      <c r="J489" s="26">
        <v>631010000</v>
      </c>
      <c r="K489" s="26" t="str">
        <f>VLOOKUP(B489,[1]ПланКаз!A476:M3780,12,0)</f>
        <v>ҚР, ШҚО, Өскемен қ., Бажов көш., 10</v>
      </c>
      <c r="L489" s="26" t="str">
        <f>VLOOKUP(B489,[1]ПланКаз!A474:M3778,13,0)</f>
        <v>Наурыз - Сәуір</v>
      </c>
      <c r="M489" s="26" t="str">
        <f>VLOOKUP(B489,[1]ПланКаз!A476:N3780,14,0)</f>
        <v>Шығыс-Қазақстан облысы, Өскемен қ.</v>
      </c>
      <c r="N489" s="26" t="s">
        <v>58</v>
      </c>
      <c r="O489" s="26" t="str">
        <f>VLOOKUP(B489,[1]ПланКаз!A475:P3779,16,0)</f>
        <v>шартқа қол қойылған кезден бастап 45 күнтізбелік күн ішінде</v>
      </c>
      <c r="P489" s="26" t="s">
        <v>59</v>
      </c>
      <c r="Q489" s="27" t="s">
        <v>522</v>
      </c>
      <c r="R489" s="26" t="str">
        <f>VLOOKUP(B489,[1]ПланКаз!A474:S3778,19,0)</f>
        <v>Дана</v>
      </c>
      <c r="S489" s="28">
        <v>2</v>
      </c>
      <c r="T489" s="28">
        <v>4855</v>
      </c>
      <c r="U489" s="28">
        <v>9710</v>
      </c>
      <c r="V489" s="28">
        <v>10875.2</v>
      </c>
      <c r="W489" s="26"/>
      <c r="X489" s="26" t="s">
        <v>72</v>
      </c>
      <c r="Y489" s="26" t="s">
        <v>61</v>
      </c>
    </row>
    <row r="490" spans="2:25" x14ac:dyDescent="0.2">
      <c r="B490" s="26" t="s">
        <v>833</v>
      </c>
      <c r="C490" s="26" t="s">
        <v>55</v>
      </c>
      <c r="D490" s="26" t="s">
        <v>834</v>
      </c>
      <c r="E490" s="26" t="str">
        <f>VLOOKUP(D490,[1]ЕНС!A:E,2,FALSE)</f>
        <v>Надставка</v>
      </c>
      <c r="F490" s="26" t="str">
        <f>VLOOKUP(D490,[1]ЕНС!A:E,3,FALSE)</f>
        <v>для воздушных линий электропередач, металлическая</v>
      </c>
      <c r="G490" s="26" t="s">
        <v>835</v>
      </c>
      <c r="H490" s="26" t="s">
        <v>26</v>
      </c>
      <c r="I490" s="26">
        <v>60</v>
      </c>
      <c r="J490" s="26">
        <v>631010000</v>
      </c>
      <c r="K490" s="26" t="str">
        <f>VLOOKUP(B490,[1]ПланКаз!A477:M3781,12,0)</f>
        <v>ҚР, ШҚО, Өскемен қ., Бажов көш., 10</v>
      </c>
      <c r="L490" s="26" t="str">
        <f>VLOOKUP(B490,[1]ПланКаз!A475:M3779,13,0)</f>
        <v>Желтоқсан-Қантар</v>
      </c>
      <c r="M490" s="26" t="str">
        <f>VLOOKUP(B490,[1]ПланКаз!A477:N3781,14,0)</f>
        <v>Шығыс-Қазақстан облысы, Өскемен қ.</v>
      </c>
      <c r="N490" s="26" t="s">
        <v>58</v>
      </c>
      <c r="O490" s="26" t="str">
        <f>VLOOKUP(B490,[1]ПланКаз!A476:P3780,16,0)</f>
        <v>шартқа қол қойылған кезден бастап 45 күнтізбелік күн ішінде</v>
      </c>
      <c r="P490" s="26" t="s">
        <v>59</v>
      </c>
      <c r="Q490" s="27" t="s">
        <v>522</v>
      </c>
      <c r="R490" s="26" t="str">
        <f>VLOOKUP(B490,[1]ПланКаз!A475:S3779,19,0)</f>
        <v>Дана</v>
      </c>
      <c r="S490" s="28">
        <v>9</v>
      </c>
      <c r="T490" s="28">
        <v>49990</v>
      </c>
      <c r="U490" s="28" t="s">
        <v>61</v>
      </c>
      <c r="V490" s="28" t="s">
        <v>61</v>
      </c>
      <c r="W490" s="26" t="s">
        <v>69</v>
      </c>
      <c r="X490" s="26" t="s">
        <v>62</v>
      </c>
      <c r="Y490" s="26" t="s">
        <v>658</v>
      </c>
    </row>
    <row r="491" spans="2:25" x14ac:dyDescent="0.2">
      <c r="B491" s="26" t="s">
        <v>836</v>
      </c>
      <c r="C491" s="26" t="s">
        <v>55</v>
      </c>
      <c r="D491" s="26" t="s">
        <v>834</v>
      </c>
      <c r="E491" s="26" t="str">
        <f>VLOOKUP(D491,[1]ЕНС!A:E,2,FALSE)</f>
        <v>Надставка</v>
      </c>
      <c r="F491" s="26" t="str">
        <f>VLOOKUP(D491,[1]ЕНС!A:E,3,FALSE)</f>
        <v>для воздушных линий электропередач, металлическая</v>
      </c>
      <c r="G491" s="26" t="s">
        <v>835</v>
      </c>
      <c r="H491" s="26" t="s">
        <v>26</v>
      </c>
      <c r="I491" s="26">
        <v>60</v>
      </c>
      <c r="J491" s="26">
        <v>631010000</v>
      </c>
      <c r="K491" s="26" t="str">
        <f>VLOOKUP(B491,[1]ПланКаз!A478:M3782,12,0)</f>
        <v>ҚР, ШҚО, Өскемен қ., Бажов көш., 10</v>
      </c>
      <c r="L491" s="26" t="str">
        <f>VLOOKUP(B491,[1]ПланКаз!A476:M3780,13,0)</f>
        <v>Наурыз - Сәуір</v>
      </c>
      <c r="M491" s="26" t="str">
        <f>VLOOKUP(B491,[1]ПланКаз!A478:N3782,14,0)</f>
        <v>Шығыс-Қазақстан облысы, Өскемен қ.</v>
      </c>
      <c r="N491" s="26" t="s">
        <v>58</v>
      </c>
      <c r="O491" s="26" t="str">
        <f>VLOOKUP(B491,[1]ПланКаз!A477:P3781,16,0)</f>
        <v>шартқа қол қойылған кезден бастап 45 күнтізбелік күн ішінде</v>
      </c>
      <c r="P491" s="26" t="s">
        <v>59</v>
      </c>
      <c r="Q491" s="27" t="s">
        <v>522</v>
      </c>
      <c r="R491" s="26" t="str">
        <f>VLOOKUP(B491,[1]ПланКаз!A476:S3780,19,0)</f>
        <v>Дана</v>
      </c>
      <c r="S491" s="28">
        <v>9</v>
      </c>
      <c r="T491" s="28">
        <v>49990</v>
      </c>
      <c r="U491" s="28">
        <v>449910</v>
      </c>
      <c r="V491" s="28">
        <v>503899.2</v>
      </c>
      <c r="W491" s="26"/>
      <c r="X491" s="26" t="s">
        <v>72</v>
      </c>
      <c r="Y491" s="26" t="s">
        <v>61</v>
      </c>
    </row>
    <row r="492" spans="2:25" x14ac:dyDescent="0.2">
      <c r="B492" s="26" t="s">
        <v>837</v>
      </c>
      <c r="C492" s="26" t="s">
        <v>55</v>
      </c>
      <c r="D492" s="26" t="s">
        <v>838</v>
      </c>
      <c r="E492" s="26" t="str">
        <f>VLOOKUP(D492,[1]ЕНС!A:E,2,FALSE)</f>
        <v>Кронштейн</v>
      </c>
      <c r="F492" s="26" t="str">
        <f>VLOOKUP(D492,[1]ЕНС!A:E,3,FALSE)</f>
        <v>РА-1</v>
      </c>
      <c r="G492" s="26" t="s">
        <v>839</v>
      </c>
      <c r="H492" s="26" t="s">
        <v>10</v>
      </c>
      <c r="I492" s="26">
        <v>60</v>
      </c>
      <c r="J492" s="26">
        <v>631010000</v>
      </c>
      <c r="K492" s="26" t="str">
        <f>VLOOKUP(B492,[1]ПланКаз!A479:M3783,12,0)</f>
        <v>ҚР, ШҚО, Өскемен қ., Бажов көш., 10</v>
      </c>
      <c r="L492" s="26" t="str">
        <f>VLOOKUP(B492,[1]ПланКаз!A477:M3781,13,0)</f>
        <v>Қантар-Ақпан</v>
      </c>
      <c r="M492" s="26" t="str">
        <f>VLOOKUP(B492,[1]ПланКаз!A479:N3783,14,0)</f>
        <v>Шығыс-Қазақстан облысы, Өскемен қ.</v>
      </c>
      <c r="N492" s="26" t="s">
        <v>58</v>
      </c>
      <c r="O492" s="26" t="str">
        <f>VLOOKUP(B492,[1]ПланКаз!A478:P3782,16,0)</f>
        <v>шартқа қол қойылған кезден бастап 45 күнтізбелік күн ішінде</v>
      </c>
      <c r="P492" s="26" t="s">
        <v>59</v>
      </c>
      <c r="Q492" s="27" t="s">
        <v>522</v>
      </c>
      <c r="R492" s="26" t="str">
        <f>VLOOKUP(B492,[1]ПланКаз!A477:S3781,19,0)</f>
        <v>Дана</v>
      </c>
      <c r="S492" s="28">
        <v>7</v>
      </c>
      <c r="T492" s="28">
        <v>15305</v>
      </c>
      <c r="U492" s="28">
        <v>107135</v>
      </c>
      <c r="V492" s="28">
        <v>119991.2</v>
      </c>
      <c r="W492" s="26" t="s">
        <v>69</v>
      </c>
      <c r="X492" s="26" t="s">
        <v>72</v>
      </c>
      <c r="Y492" s="26" t="s">
        <v>61</v>
      </c>
    </row>
    <row r="493" spans="2:25" x14ac:dyDescent="0.2">
      <c r="B493" s="26" t="s">
        <v>840</v>
      </c>
      <c r="C493" s="26" t="s">
        <v>55</v>
      </c>
      <c r="D493" s="26" t="s">
        <v>841</v>
      </c>
      <c r="E493" s="26" t="str">
        <f>VLOOKUP(D493,[1]ЕНС!A:E,2,FALSE)</f>
        <v>Кронштейн</v>
      </c>
      <c r="F493" s="26" t="str">
        <f>VLOOKUP(D493,[1]ЕНС!A:E,3,FALSE)</f>
        <v>РА-2</v>
      </c>
      <c r="G493" s="26" t="s">
        <v>842</v>
      </c>
      <c r="H493" s="26" t="s">
        <v>10</v>
      </c>
      <c r="I493" s="26">
        <v>60</v>
      </c>
      <c r="J493" s="26">
        <v>631010000</v>
      </c>
      <c r="K493" s="26" t="str">
        <f>VLOOKUP(B493,[1]ПланКаз!A480:M3784,12,0)</f>
        <v>ҚР, ШҚО, Өскемен қ., Бажов көш., 10</v>
      </c>
      <c r="L493" s="26" t="str">
        <f>VLOOKUP(B493,[1]ПланКаз!A478:M3782,13,0)</f>
        <v>Қантар-Ақпан</v>
      </c>
      <c r="M493" s="26" t="str">
        <f>VLOOKUP(B493,[1]ПланКаз!A480:N3784,14,0)</f>
        <v>Шығыс-Қазақстан облысы, Өскемен қ.</v>
      </c>
      <c r="N493" s="26" t="s">
        <v>58</v>
      </c>
      <c r="O493" s="26" t="str">
        <f>VLOOKUP(B493,[1]ПланКаз!A479:P3783,16,0)</f>
        <v>шартқа қол қойылған кезден бастап 45 күнтізбелік күн ішінде</v>
      </c>
      <c r="P493" s="26" t="s">
        <v>59</v>
      </c>
      <c r="Q493" s="27" t="s">
        <v>522</v>
      </c>
      <c r="R493" s="26" t="str">
        <f>VLOOKUP(B493,[1]ПланКаз!A478:S3782,19,0)</f>
        <v>Дана</v>
      </c>
      <c r="S493" s="28">
        <v>7</v>
      </c>
      <c r="T493" s="28">
        <v>5568</v>
      </c>
      <c r="U493" s="28">
        <v>38976</v>
      </c>
      <c r="V493" s="28">
        <v>43653.120000000003</v>
      </c>
      <c r="W493" s="26" t="s">
        <v>69</v>
      </c>
      <c r="X493" s="26" t="s">
        <v>72</v>
      </c>
      <c r="Y493" s="26" t="s">
        <v>61</v>
      </c>
    </row>
    <row r="494" spans="2:25" x14ac:dyDescent="0.2">
      <c r="B494" s="26" t="s">
        <v>843</v>
      </c>
      <c r="C494" s="26" t="s">
        <v>55</v>
      </c>
      <c r="D494" s="26" t="s">
        <v>844</v>
      </c>
      <c r="E494" s="26" t="str">
        <f>VLOOKUP(D494,[1]ЕНС!A:E,2,FALSE)</f>
        <v>Кронштейн</v>
      </c>
      <c r="F494" s="26" t="str">
        <f>VLOOKUP(D494,[1]ЕНС!A:E,3,FALSE)</f>
        <v>РА-3</v>
      </c>
      <c r="G494" s="26" t="s">
        <v>845</v>
      </c>
      <c r="H494" s="26" t="s">
        <v>10</v>
      </c>
      <c r="I494" s="26">
        <v>60</v>
      </c>
      <c r="J494" s="26">
        <v>631010000</v>
      </c>
      <c r="K494" s="26" t="str">
        <f>VLOOKUP(B494,[1]ПланКаз!A481:M3785,12,0)</f>
        <v>ҚР, ШҚО, Өскемен қ., Бажов көш., 10</v>
      </c>
      <c r="L494" s="26" t="str">
        <f>VLOOKUP(B494,[1]ПланКаз!A479:M3783,13,0)</f>
        <v>Қантар-Ақпан</v>
      </c>
      <c r="M494" s="26" t="str">
        <f>VLOOKUP(B494,[1]ПланКаз!A481:N3785,14,0)</f>
        <v>Шығыс-Қазақстан облысы, Өскемен қ.</v>
      </c>
      <c r="N494" s="26" t="s">
        <v>58</v>
      </c>
      <c r="O494" s="26" t="str">
        <f>VLOOKUP(B494,[1]ПланКаз!A480:P3784,16,0)</f>
        <v>шартқа қол қойылған кезден бастап 45 күнтізбелік күн ішінде</v>
      </c>
      <c r="P494" s="26" t="s">
        <v>59</v>
      </c>
      <c r="Q494" s="27" t="s">
        <v>522</v>
      </c>
      <c r="R494" s="26" t="str">
        <f>VLOOKUP(B494,[1]ПланКаз!A479:S3783,19,0)</f>
        <v>Дана</v>
      </c>
      <c r="S494" s="28">
        <v>10</v>
      </c>
      <c r="T494" s="28">
        <v>7990</v>
      </c>
      <c r="U494" s="28">
        <v>79900</v>
      </c>
      <c r="V494" s="28">
        <v>89488</v>
      </c>
      <c r="W494" s="26" t="s">
        <v>69</v>
      </c>
      <c r="X494" s="26" t="s">
        <v>72</v>
      </c>
      <c r="Y494" s="26" t="s">
        <v>61</v>
      </c>
    </row>
    <row r="495" spans="2:25" x14ac:dyDescent="0.2">
      <c r="B495" s="26" t="s">
        <v>846</v>
      </c>
      <c r="C495" s="26" t="s">
        <v>55</v>
      </c>
      <c r="D495" s="26" t="s">
        <v>847</v>
      </c>
      <c r="E495" s="26" t="str">
        <f>VLOOKUP(D495,[1]ЕНС!A:E,2,FALSE)</f>
        <v>Кронштейн</v>
      </c>
      <c r="F495" s="26" t="str">
        <f>VLOOKUP(D495,[1]ЕНС!A:E,3,FALSE)</f>
        <v>РА-4</v>
      </c>
      <c r="G495" s="26" t="s">
        <v>848</v>
      </c>
      <c r="H495" s="26" t="s">
        <v>10</v>
      </c>
      <c r="I495" s="26">
        <v>60</v>
      </c>
      <c r="J495" s="26">
        <v>631010000</v>
      </c>
      <c r="K495" s="26" t="str">
        <f>VLOOKUP(B495,[1]ПланКаз!A482:M3786,12,0)</f>
        <v>ҚР, ШҚО, Өскемен қ., Бажов көш., 10</v>
      </c>
      <c r="L495" s="26" t="str">
        <f>VLOOKUP(B495,[1]ПланКаз!A480:M3784,13,0)</f>
        <v>Қантар-Ақпан</v>
      </c>
      <c r="M495" s="26" t="str">
        <f>VLOOKUP(B495,[1]ПланКаз!A482:N3786,14,0)</f>
        <v>Шығыс-Қазақстан облысы, Өскемен қ.</v>
      </c>
      <c r="N495" s="26" t="s">
        <v>58</v>
      </c>
      <c r="O495" s="26" t="str">
        <f>VLOOKUP(B495,[1]ПланКаз!A481:P3785,16,0)</f>
        <v>шартқа қол қойылған кезден бастап 45 күнтізбелік күн ішінде</v>
      </c>
      <c r="P495" s="26" t="s">
        <v>59</v>
      </c>
      <c r="Q495" s="27" t="s">
        <v>522</v>
      </c>
      <c r="R495" s="26" t="str">
        <f>VLOOKUP(B495,[1]ПланКаз!A480:S3784,19,0)</f>
        <v>Дана</v>
      </c>
      <c r="S495" s="28">
        <v>6</v>
      </c>
      <c r="T495" s="28">
        <v>1784</v>
      </c>
      <c r="U495" s="28">
        <v>10704</v>
      </c>
      <c r="V495" s="28">
        <v>11988.48</v>
      </c>
      <c r="W495" s="26" t="s">
        <v>69</v>
      </c>
      <c r="X495" s="26" t="s">
        <v>72</v>
      </c>
      <c r="Y495" s="26" t="s">
        <v>61</v>
      </c>
    </row>
    <row r="496" spans="2:25" x14ac:dyDescent="0.2">
      <c r="B496" s="26" t="s">
        <v>849</v>
      </c>
      <c r="C496" s="26" t="s">
        <v>55</v>
      </c>
      <c r="D496" s="26" t="s">
        <v>850</v>
      </c>
      <c r="E496" s="26" t="str">
        <f>VLOOKUP(D496,[1]ЕНС!A:E,2,FALSE)</f>
        <v>Кронштейн</v>
      </c>
      <c r="F496" s="26" t="str">
        <f>VLOOKUP(D496,[1]ЕНС!A:E,3,FALSE)</f>
        <v>РА-5</v>
      </c>
      <c r="G496" s="26" t="s">
        <v>851</v>
      </c>
      <c r="H496" s="26" t="s">
        <v>10</v>
      </c>
      <c r="I496" s="26">
        <v>60</v>
      </c>
      <c r="J496" s="26">
        <v>631010000</v>
      </c>
      <c r="K496" s="26" t="str">
        <f>VLOOKUP(B496,[1]ПланКаз!A483:M3787,12,0)</f>
        <v>ҚР, ШҚО, Өскемен қ., Бажов көш., 10</v>
      </c>
      <c r="L496" s="26" t="str">
        <f>VLOOKUP(B496,[1]ПланКаз!A481:M3785,13,0)</f>
        <v>Қантар-Ақпан</v>
      </c>
      <c r="M496" s="26" t="str">
        <f>VLOOKUP(B496,[1]ПланКаз!A483:N3787,14,0)</f>
        <v>Шығыс-Қазақстан облысы, Өскемен қ.</v>
      </c>
      <c r="N496" s="26" t="s">
        <v>58</v>
      </c>
      <c r="O496" s="26" t="str">
        <f>VLOOKUP(B496,[1]ПланКаз!A482:P3786,16,0)</f>
        <v>шартқа қол қойылған кезден бастап 45 күнтізбелік күн ішінде</v>
      </c>
      <c r="P496" s="26" t="s">
        <v>59</v>
      </c>
      <c r="Q496" s="27" t="s">
        <v>522</v>
      </c>
      <c r="R496" s="26" t="str">
        <f>VLOOKUP(B496,[1]ПланКаз!A481:S3785,19,0)</f>
        <v>Дана</v>
      </c>
      <c r="S496" s="28">
        <v>3</v>
      </c>
      <c r="T496" s="28">
        <v>2074</v>
      </c>
      <c r="U496" s="28">
        <v>6222</v>
      </c>
      <c r="V496" s="28">
        <v>6968.64</v>
      </c>
      <c r="W496" s="26" t="s">
        <v>69</v>
      </c>
      <c r="X496" s="26" t="s">
        <v>72</v>
      </c>
      <c r="Y496" s="26" t="s">
        <v>61</v>
      </c>
    </row>
    <row r="497" spans="2:25" x14ac:dyDescent="0.2">
      <c r="B497" s="26" t="s">
        <v>852</v>
      </c>
      <c r="C497" s="26" t="s">
        <v>55</v>
      </c>
      <c r="D497" s="26" t="s">
        <v>819</v>
      </c>
      <c r="E497" s="26" t="str">
        <f>VLOOKUP(D497,[1]ЕНС!A:E,2,FALSE)</f>
        <v>Хомут</v>
      </c>
      <c r="F497" s="26" t="str">
        <f>VLOOKUP(D497,[1]ЕНС!A:E,3,FALSE)</f>
        <v>стальной</v>
      </c>
      <c r="G497" s="26" t="s">
        <v>853</v>
      </c>
      <c r="H497" s="26" t="s">
        <v>10</v>
      </c>
      <c r="I497" s="26">
        <v>60</v>
      </c>
      <c r="J497" s="26">
        <v>631010000</v>
      </c>
      <c r="K497" s="26" t="str">
        <f>VLOOKUP(B497,[1]ПланКаз!A484:M3788,12,0)</f>
        <v>ҚР, ШҚО, Өскемен қ., Бажов көш., 10</v>
      </c>
      <c r="L497" s="26" t="str">
        <f>VLOOKUP(B497,[1]ПланКаз!A482:M3786,13,0)</f>
        <v>Қантар-Ақпан</v>
      </c>
      <c r="M497" s="26" t="str">
        <f>VLOOKUP(B497,[1]ПланКаз!A484:N3788,14,0)</f>
        <v>Шығыс-Қазақстан облысы, Өскемен қ.</v>
      </c>
      <c r="N497" s="26" t="s">
        <v>58</v>
      </c>
      <c r="O497" s="26" t="str">
        <f>VLOOKUP(B497,[1]ПланКаз!A483:P3787,16,0)</f>
        <v>шартқа қол қойылған кезден бастап 45 күнтізбелік күн ішінде</v>
      </c>
      <c r="P497" s="26" t="s">
        <v>59</v>
      </c>
      <c r="Q497" s="27" t="s">
        <v>522</v>
      </c>
      <c r="R497" s="26" t="str">
        <f>VLOOKUP(B497,[1]ПланКаз!A482:S3786,19,0)</f>
        <v>Дана</v>
      </c>
      <c r="S497" s="28">
        <v>29</v>
      </c>
      <c r="T497" s="28">
        <v>1349</v>
      </c>
      <c r="U497" s="28">
        <v>39121</v>
      </c>
      <c r="V497" s="28">
        <v>43815.519999999997</v>
      </c>
      <c r="W497" s="26" t="s">
        <v>69</v>
      </c>
      <c r="X497" s="26" t="s">
        <v>72</v>
      </c>
      <c r="Y497" s="26" t="s">
        <v>61</v>
      </c>
    </row>
    <row r="498" spans="2:25" x14ac:dyDescent="0.2">
      <c r="B498" s="26" t="s">
        <v>854</v>
      </c>
      <c r="C498" s="26" t="s">
        <v>55</v>
      </c>
      <c r="D498" s="26" t="s">
        <v>855</v>
      </c>
      <c r="E498" s="26" t="str">
        <f>VLOOKUP(D498,[1]ЕНС!A:E,2,FALSE)</f>
        <v>Кронштейн</v>
      </c>
      <c r="F498" s="26" t="str">
        <f>VLOOKUP(D498,[1]ЕНС!A:E,3,FALSE)</f>
        <v>У-3</v>
      </c>
      <c r="G498" s="26" t="s">
        <v>856</v>
      </c>
      <c r="H498" s="26" t="s">
        <v>10</v>
      </c>
      <c r="I498" s="26">
        <v>60</v>
      </c>
      <c r="J498" s="26">
        <v>631010000</v>
      </c>
      <c r="K498" s="26" t="str">
        <f>VLOOKUP(B498,[1]ПланКаз!A485:M3789,12,0)</f>
        <v>ҚР, ШҚО, Өскемен қ., Бажов көш., 10</v>
      </c>
      <c r="L498" s="26" t="str">
        <f>VLOOKUP(B498,[1]ПланКаз!A483:M3787,13,0)</f>
        <v>Қантар-Ақпан</v>
      </c>
      <c r="M498" s="26" t="str">
        <f>VLOOKUP(B498,[1]ПланКаз!A485:N3789,14,0)</f>
        <v>Шығыс-Қазақстан облысы, Өскемен қ.</v>
      </c>
      <c r="N498" s="26" t="s">
        <v>58</v>
      </c>
      <c r="O498" s="26" t="str">
        <f>VLOOKUP(B498,[1]ПланКаз!A484:P3788,16,0)</f>
        <v>шартқа қол қойылған кезден бастап 45 күнтізбелік күн ішінде</v>
      </c>
      <c r="P498" s="26" t="s">
        <v>59</v>
      </c>
      <c r="Q498" s="27" t="s">
        <v>522</v>
      </c>
      <c r="R498" s="26" t="str">
        <f>VLOOKUP(B498,[1]ПланКаз!A483:S3787,19,0)</f>
        <v>Дана</v>
      </c>
      <c r="S498" s="28">
        <v>306</v>
      </c>
      <c r="T498" s="28">
        <v>8731</v>
      </c>
      <c r="U498" s="28">
        <v>2671686</v>
      </c>
      <c r="V498" s="28">
        <v>2992288.32</v>
      </c>
      <c r="W498" s="26" t="s">
        <v>69</v>
      </c>
      <c r="X498" s="26" t="s">
        <v>72</v>
      </c>
      <c r="Y498" s="26" t="s">
        <v>61</v>
      </c>
    </row>
    <row r="499" spans="2:25" x14ac:dyDescent="0.2">
      <c r="B499" s="26" t="s">
        <v>857</v>
      </c>
      <c r="C499" s="26" t="s">
        <v>55</v>
      </c>
      <c r="D499" s="26" t="s">
        <v>834</v>
      </c>
      <c r="E499" s="26" t="str">
        <f>VLOOKUP(D499,[1]ЕНС!A:E,2,FALSE)</f>
        <v>Надставка</v>
      </c>
      <c r="F499" s="26" t="str">
        <f>VLOOKUP(D499,[1]ЕНС!A:E,3,FALSE)</f>
        <v>для воздушных линий электропередач, металлическая</v>
      </c>
      <c r="G499" s="26" t="s">
        <v>858</v>
      </c>
      <c r="H499" s="26" t="s">
        <v>26</v>
      </c>
      <c r="I499" s="26">
        <v>60</v>
      </c>
      <c r="J499" s="26">
        <v>631010000</v>
      </c>
      <c r="K499" s="26" t="str">
        <f>VLOOKUP(B499,[1]ПланКаз!A486:M3790,12,0)</f>
        <v>ҚР, ШҚО, Өскемен қ., Бажов көш., 10</v>
      </c>
      <c r="L499" s="26" t="str">
        <f>VLOOKUP(B499,[1]ПланКаз!A484:M3788,13,0)</f>
        <v>Желтоқсан-Қантар</v>
      </c>
      <c r="M499" s="26" t="str">
        <f>VLOOKUP(B499,[1]ПланКаз!A486:N3790,14,0)</f>
        <v>Шығыс-Қазақстан облысы, Өскемен қ.</v>
      </c>
      <c r="N499" s="26" t="s">
        <v>58</v>
      </c>
      <c r="O499" s="26" t="str">
        <f>VLOOKUP(B499,[1]ПланКаз!A485:P3789,16,0)</f>
        <v>шартқа қол қойылған кезден бастап 45 күнтізбелік күн ішінде</v>
      </c>
      <c r="P499" s="26" t="s">
        <v>59</v>
      </c>
      <c r="Q499" s="27" t="s">
        <v>522</v>
      </c>
      <c r="R499" s="26" t="str">
        <f>VLOOKUP(B499,[1]ПланКаз!A484:S3788,19,0)</f>
        <v>Дана</v>
      </c>
      <c r="S499" s="28">
        <v>29</v>
      </c>
      <c r="T499" s="28">
        <v>1883</v>
      </c>
      <c r="U499" s="28" t="s">
        <v>61</v>
      </c>
      <c r="V499" s="28" t="s">
        <v>61</v>
      </c>
      <c r="W499" s="26" t="s">
        <v>69</v>
      </c>
      <c r="X499" s="26" t="s">
        <v>62</v>
      </c>
      <c r="Y499" s="26" t="s">
        <v>658</v>
      </c>
    </row>
    <row r="500" spans="2:25" x14ac:dyDescent="0.2">
      <c r="B500" s="26" t="s">
        <v>859</v>
      </c>
      <c r="C500" s="26" t="s">
        <v>55</v>
      </c>
      <c r="D500" s="26" t="s">
        <v>834</v>
      </c>
      <c r="E500" s="26" t="str">
        <f>VLOOKUP(D500,[1]ЕНС!A:E,2,FALSE)</f>
        <v>Надставка</v>
      </c>
      <c r="F500" s="26" t="str">
        <f>VLOOKUP(D500,[1]ЕНС!A:E,3,FALSE)</f>
        <v>для воздушных линий электропередач, металлическая</v>
      </c>
      <c r="G500" s="26" t="s">
        <v>858</v>
      </c>
      <c r="H500" s="26" t="s">
        <v>26</v>
      </c>
      <c r="I500" s="26">
        <v>60</v>
      </c>
      <c r="J500" s="26">
        <v>631010000</v>
      </c>
      <c r="K500" s="26" t="str">
        <f>VLOOKUP(B500,[1]ПланКаз!A487:M3791,12,0)</f>
        <v>ҚР, ШҚО, Өскемен қ., Бажов көш., 10</v>
      </c>
      <c r="L500" s="26" t="str">
        <f>VLOOKUP(B500,[1]ПланКаз!A485:M3789,13,0)</f>
        <v>Наурыз - Сәуір</v>
      </c>
      <c r="M500" s="26" t="str">
        <f>VLOOKUP(B500,[1]ПланКаз!A487:N3791,14,0)</f>
        <v>Шығыс-Қазақстан облысы, Өскемен қ.</v>
      </c>
      <c r="N500" s="26" t="s">
        <v>58</v>
      </c>
      <c r="O500" s="26" t="str">
        <f>VLOOKUP(B500,[1]ПланКаз!A486:P3790,16,0)</f>
        <v>шартқа қол қойылған кезден бастап 45 күнтізбелік күн ішінде</v>
      </c>
      <c r="P500" s="26" t="s">
        <v>59</v>
      </c>
      <c r="Q500" s="27" t="s">
        <v>522</v>
      </c>
      <c r="R500" s="26" t="str">
        <f>VLOOKUP(B500,[1]ПланКаз!A485:S3789,19,0)</f>
        <v>Дана</v>
      </c>
      <c r="S500" s="28">
        <v>29</v>
      </c>
      <c r="T500" s="28">
        <v>1883</v>
      </c>
      <c r="U500" s="28">
        <v>54607</v>
      </c>
      <c r="V500" s="28">
        <v>61159.839999999997</v>
      </c>
      <c r="W500" s="26"/>
      <c r="X500" s="26" t="s">
        <v>72</v>
      </c>
      <c r="Y500" s="26" t="s">
        <v>61</v>
      </c>
    </row>
    <row r="501" spans="2:25" x14ac:dyDescent="0.2">
      <c r="B501" s="26" t="s">
        <v>860</v>
      </c>
      <c r="C501" s="26" t="s">
        <v>55</v>
      </c>
      <c r="D501" s="26" t="s">
        <v>861</v>
      </c>
      <c r="E501" s="26" t="str">
        <f>VLOOKUP(D501,[1]ЕНС!A:E,2,FALSE)</f>
        <v>Оголовок</v>
      </c>
      <c r="F501" s="26" t="str">
        <f>VLOOKUP(D501,[1]ЕНС!A:E,3,FALSE)</f>
        <v>из углеродистой стали, ОГ 2</v>
      </c>
      <c r="G501" s="26" t="s">
        <v>862</v>
      </c>
      <c r="H501" s="26" t="s">
        <v>26</v>
      </c>
      <c r="I501" s="26">
        <v>60</v>
      </c>
      <c r="J501" s="26">
        <v>631010000</v>
      </c>
      <c r="K501" s="26" t="str">
        <f>VLOOKUP(B501,[1]ПланКаз!A488:M3792,12,0)</f>
        <v>ҚР, ШҚО, Өскемен қ., Бажов көш., 10</v>
      </c>
      <c r="L501" s="26" t="str">
        <f>VLOOKUP(B501,[1]ПланКаз!A486:M3790,13,0)</f>
        <v>Желтоқсан-Қантар</v>
      </c>
      <c r="M501" s="26" t="str">
        <f>VLOOKUP(B501,[1]ПланКаз!A488:N3792,14,0)</f>
        <v>Шығыс-Қазақстан облысы, Өскемен қ.</v>
      </c>
      <c r="N501" s="26" t="s">
        <v>58</v>
      </c>
      <c r="O501" s="26" t="str">
        <f>VLOOKUP(B501,[1]ПланКаз!A487:P3791,16,0)</f>
        <v>шартқа қол қойылған кезден бастап 45 күнтізбелік күн ішінде</v>
      </c>
      <c r="P501" s="26" t="s">
        <v>59</v>
      </c>
      <c r="Q501" s="27" t="s">
        <v>522</v>
      </c>
      <c r="R501" s="26" t="str">
        <f>VLOOKUP(B501,[1]ПланКаз!A486:S3790,19,0)</f>
        <v>Дана</v>
      </c>
      <c r="S501" s="28">
        <v>57</v>
      </c>
      <c r="T501" s="28">
        <v>8115</v>
      </c>
      <c r="U501" s="28" t="s">
        <v>61</v>
      </c>
      <c r="V501" s="28" t="s">
        <v>61</v>
      </c>
      <c r="W501" s="26" t="s">
        <v>69</v>
      </c>
      <c r="X501" s="26" t="s">
        <v>62</v>
      </c>
      <c r="Y501" s="26" t="s">
        <v>658</v>
      </c>
    </row>
    <row r="502" spans="2:25" x14ac:dyDescent="0.2">
      <c r="B502" s="26" t="s">
        <v>863</v>
      </c>
      <c r="C502" s="26" t="s">
        <v>55</v>
      </c>
      <c r="D502" s="26" t="s">
        <v>861</v>
      </c>
      <c r="E502" s="26" t="str">
        <f>VLOOKUP(D502,[1]ЕНС!A:E,2,FALSE)</f>
        <v>Оголовок</v>
      </c>
      <c r="F502" s="26" t="str">
        <f>VLOOKUP(D502,[1]ЕНС!A:E,3,FALSE)</f>
        <v>из углеродистой стали, ОГ 2</v>
      </c>
      <c r="G502" s="26" t="s">
        <v>862</v>
      </c>
      <c r="H502" s="26" t="s">
        <v>26</v>
      </c>
      <c r="I502" s="26">
        <v>60</v>
      </c>
      <c r="J502" s="26">
        <v>631010000</v>
      </c>
      <c r="K502" s="26" t="str">
        <f>VLOOKUP(B502,[1]ПланКаз!A489:M3793,12,0)</f>
        <v>ҚР, ШҚО, Өскемен қ., Бажов көш., 10</v>
      </c>
      <c r="L502" s="26" t="str">
        <f>VLOOKUP(B502,[1]ПланКаз!A487:M3791,13,0)</f>
        <v>Наурыз - Сәуір</v>
      </c>
      <c r="M502" s="26" t="str">
        <f>VLOOKUP(B502,[1]ПланКаз!A489:N3793,14,0)</f>
        <v>Шығыс-Қазақстан облысы, Өскемен қ.</v>
      </c>
      <c r="N502" s="26" t="s">
        <v>58</v>
      </c>
      <c r="O502" s="26" t="str">
        <f>VLOOKUP(B502,[1]ПланКаз!A488:P3792,16,0)</f>
        <v>шартқа қол қойылған кезден бастап 45 күнтізбелік күн ішінде</v>
      </c>
      <c r="P502" s="26" t="s">
        <v>59</v>
      </c>
      <c r="Q502" s="27" t="s">
        <v>522</v>
      </c>
      <c r="R502" s="26" t="str">
        <f>VLOOKUP(B502,[1]ПланКаз!A487:S3791,19,0)</f>
        <v>Дана</v>
      </c>
      <c r="S502" s="28">
        <v>57</v>
      </c>
      <c r="T502" s="28">
        <v>8115</v>
      </c>
      <c r="U502" s="28">
        <v>462555</v>
      </c>
      <c r="V502" s="28">
        <v>518061.6</v>
      </c>
      <c r="W502" s="26"/>
      <c r="X502" s="26" t="s">
        <v>72</v>
      </c>
      <c r="Y502" s="26" t="s">
        <v>61</v>
      </c>
    </row>
    <row r="503" spans="2:25" x14ac:dyDescent="0.2">
      <c r="B503" s="26" t="s">
        <v>864</v>
      </c>
      <c r="C503" s="26" t="s">
        <v>55</v>
      </c>
      <c r="D503" s="26" t="s">
        <v>865</v>
      </c>
      <c r="E503" s="26" t="str">
        <f>VLOOKUP(D503,[1]ЕНС!A:E,2,FALSE)</f>
        <v>Проводник</v>
      </c>
      <c r="F503" s="26" t="str">
        <f>VLOOKUP(D503,[1]ЕНС!A:E,3,FALSE)</f>
        <v>заземляющий, тип П-1</v>
      </c>
      <c r="G503" s="26" t="s">
        <v>866</v>
      </c>
      <c r="H503" s="26" t="s">
        <v>26</v>
      </c>
      <c r="I503" s="26">
        <v>0</v>
      </c>
      <c r="J503" s="26">
        <v>631010000</v>
      </c>
      <c r="K503" s="26" t="str">
        <f>VLOOKUP(B503,[1]ПланКаз!A490:M3794,12,0)</f>
        <v>ҚР, ШҚО, Өскемен қ., Бажов көш., 10</v>
      </c>
      <c r="L503" s="26" t="str">
        <f>VLOOKUP(B503,[1]ПланКаз!A488:M3792,13,0)</f>
        <v>Желтоқсан-Қантар</v>
      </c>
      <c r="M503" s="26" t="str">
        <f>VLOOKUP(B503,[1]ПланКаз!A490:N3794,14,0)</f>
        <v>Шығыс-Қазақстан облысы, Өскемен қ.</v>
      </c>
      <c r="N503" s="26" t="s">
        <v>58</v>
      </c>
      <c r="O503" s="26" t="str">
        <f>VLOOKUP(B503,[1]ПланКаз!A489:P3793,16,0)</f>
        <v>шартқа қол қойылған кезден бастап 45 күнтізбелік күн ішінде</v>
      </c>
      <c r="P503" s="26" t="s">
        <v>59</v>
      </c>
      <c r="Q503" s="27" t="s">
        <v>522</v>
      </c>
      <c r="R503" s="26" t="str">
        <f>VLOOKUP(B503,[1]ПланКаз!A488:S3792,19,0)</f>
        <v>Дана</v>
      </c>
      <c r="S503" s="28">
        <v>259.2</v>
      </c>
      <c r="T503" s="28">
        <v>2226</v>
      </c>
      <c r="U503" s="28" t="s">
        <v>61</v>
      </c>
      <c r="V503" s="28" t="s">
        <v>61</v>
      </c>
      <c r="W503" s="26" t="s">
        <v>69</v>
      </c>
      <c r="X503" s="26" t="s">
        <v>62</v>
      </c>
      <c r="Y503" s="26" t="s">
        <v>867</v>
      </c>
    </row>
    <row r="504" spans="2:25" x14ac:dyDescent="0.2">
      <c r="B504" s="26" t="s">
        <v>868</v>
      </c>
      <c r="C504" s="26" t="s">
        <v>55</v>
      </c>
      <c r="D504" s="26" t="s">
        <v>865</v>
      </c>
      <c r="E504" s="26" t="str">
        <f>VLOOKUP(D504,[1]ЕНС!A:E,2,FALSE)</f>
        <v>Проводник</v>
      </c>
      <c r="F504" s="26" t="str">
        <f>VLOOKUP(D504,[1]ЕНС!A:E,3,FALSE)</f>
        <v>заземляющий, тип П-1</v>
      </c>
      <c r="G504" s="26" t="s">
        <v>866</v>
      </c>
      <c r="H504" s="26" t="s">
        <v>26</v>
      </c>
      <c r="I504" s="26">
        <v>0</v>
      </c>
      <c r="J504" s="26">
        <v>631010000</v>
      </c>
      <c r="K504" s="26" t="str">
        <f>VLOOKUP(B504,[1]ПланКаз!A491:M3795,12,0)</f>
        <v>ҚР, ШҚО, Өскемен қ., Бажов көш., 10</v>
      </c>
      <c r="L504" s="26" t="str">
        <f>VLOOKUP(B504,[1]ПланКаз!A489:M3793,13,0)</f>
        <v>Наурыз - Сәуір</v>
      </c>
      <c r="M504" s="26" t="str">
        <f>VLOOKUP(B504,[1]ПланКаз!A491:N3795,14,0)</f>
        <v>Шығыс-Қазақстан облысы, Өскемен қ.</v>
      </c>
      <c r="N504" s="26" t="s">
        <v>58</v>
      </c>
      <c r="O504" s="26" t="str">
        <f>VLOOKUP(B504,[1]ПланКаз!A490:P3794,16,0)</f>
        <v>шартқа қол қойылған кезден бастап 45 күнтізбелік күн ішінде</v>
      </c>
      <c r="P504" s="26" t="s">
        <v>59</v>
      </c>
      <c r="Q504" s="27" t="s">
        <v>522</v>
      </c>
      <c r="R504" s="26" t="str">
        <f>VLOOKUP(B504,[1]ПланКаз!A489:S3793,19,0)</f>
        <v>Дана</v>
      </c>
      <c r="S504" s="28">
        <v>259</v>
      </c>
      <c r="T504" s="28">
        <v>2226</v>
      </c>
      <c r="U504" s="28">
        <v>576534</v>
      </c>
      <c r="V504" s="28">
        <v>645718.07999999996</v>
      </c>
      <c r="W504" s="26"/>
      <c r="X504" s="26" t="s">
        <v>72</v>
      </c>
      <c r="Y504" s="26" t="s">
        <v>61</v>
      </c>
    </row>
    <row r="505" spans="2:25" x14ac:dyDescent="0.2">
      <c r="B505" s="26" t="s">
        <v>869</v>
      </c>
      <c r="C505" s="26" t="s">
        <v>55</v>
      </c>
      <c r="D505" s="26" t="s">
        <v>870</v>
      </c>
      <c r="E505" s="26" t="str">
        <f>VLOOKUP(D505,[1]ЕНС!A:E,2,FALSE)</f>
        <v>Кронштейн</v>
      </c>
      <c r="F505" s="26" t="str">
        <f>VLOOKUP(D505,[1]ЕНС!A:E,3,FALSE)</f>
        <v>У-1</v>
      </c>
      <c r="G505" s="26" t="s">
        <v>871</v>
      </c>
      <c r="H505" s="26" t="s">
        <v>10</v>
      </c>
      <c r="I505" s="26">
        <v>60</v>
      </c>
      <c r="J505" s="26">
        <v>631010000</v>
      </c>
      <c r="K505" s="26" t="str">
        <f>VLOOKUP(B505,[1]ПланКаз!A492:M3796,12,0)</f>
        <v>ҚР, ШҚО, Өскемен қ., Бажов көш., 10</v>
      </c>
      <c r="L505" s="26" t="str">
        <f>VLOOKUP(B505,[1]ПланКаз!A490:M3794,13,0)</f>
        <v>Қантар-Ақпан</v>
      </c>
      <c r="M505" s="26" t="str">
        <f>VLOOKUP(B505,[1]ПланКаз!A492:N3796,14,0)</f>
        <v>Шығыс-Қазақстан облысы, Өскемен қ.</v>
      </c>
      <c r="N505" s="26" t="s">
        <v>58</v>
      </c>
      <c r="O505" s="26" t="str">
        <f>VLOOKUP(B505,[1]ПланКаз!A491:P3795,16,0)</f>
        <v>шартқа қол қойылған кезден бастап 45 күнтізбелік күн ішінде</v>
      </c>
      <c r="P505" s="26" t="s">
        <v>59</v>
      </c>
      <c r="Q505" s="27" t="s">
        <v>522</v>
      </c>
      <c r="R505" s="26" t="str">
        <f>VLOOKUP(B505,[1]ПланКаз!A490:S3794,19,0)</f>
        <v>Дана</v>
      </c>
      <c r="S505" s="28">
        <v>157</v>
      </c>
      <c r="T505" s="28">
        <v>11419</v>
      </c>
      <c r="U505" s="28">
        <v>1792783</v>
      </c>
      <c r="V505" s="28">
        <v>2007916.96</v>
      </c>
      <c r="W505" s="26" t="s">
        <v>69</v>
      </c>
      <c r="X505" s="26" t="s">
        <v>72</v>
      </c>
      <c r="Y505" s="26" t="s">
        <v>61</v>
      </c>
    </row>
    <row r="506" spans="2:25" x14ac:dyDescent="0.2">
      <c r="B506" s="26" t="s">
        <v>872</v>
      </c>
      <c r="C506" s="26" t="s">
        <v>55</v>
      </c>
      <c r="D506" s="26" t="s">
        <v>873</v>
      </c>
      <c r="E506" s="26" t="str">
        <f>VLOOKUP(D506,[1]ЕНС!A:E,2,FALSE)</f>
        <v>Оголовок</v>
      </c>
      <c r="F506" s="26" t="str">
        <f>VLOOKUP(D506,[1]ЕНС!A:E,3,FALSE)</f>
        <v>из углеродистой стали, ОГ 13</v>
      </c>
      <c r="G506" s="26" t="s">
        <v>874</v>
      </c>
      <c r="H506" s="26" t="s">
        <v>10</v>
      </c>
      <c r="I506" s="26">
        <v>0</v>
      </c>
      <c r="J506" s="26">
        <v>631010000</v>
      </c>
      <c r="K506" s="26" t="str">
        <f>VLOOKUP(B506,[1]ПланКаз!A493:M3797,12,0)</f>
        <v>ҚР, ШҚО, Өскемен қ., Бажов көш., 10</v>
      </c>
      <c r="L506" s="26" t="str">
        <f>VLOOKUP(B506,[1]ПланКаз!A491:M3795,13,0)</f>
        <v>Қантар-Ақпан</v>
      </c>
      <c r="M506" s="26" t="str">
        <f>VLOOKUP(B506,[1]ПланКаз!A493:N3797,14,0)</f>
        <v>Шығыс-Қазақстан облысы, Өскемен қ.</v>
      </c>
      <c r="N506" s="26" t="s">
        <v>58</v>
      </c>
      <c r="O506" s="26" t="str">
        <f>VLOOKUP(B506,[1]ПланКаз!A492:P3796,16,0)</f>
        <v>шартқа қол қойылған кезден бастап 45 күнтізбелік күн ішінде</v>
      </c>
      <c r="P506" s="26" t="s">
        <v>59</v>
      </c>
      <c r="Q506" s="27" t="s">
        <v>522</v>
      </c>
      <c r="R506" s="26" t="str">
        <f>VLOOKUP(B506,[1]ПланКаз!A491:S3795,19,0)</f>
        <v>Дана</v>
      </c>
      <c r="S506" s="28">
        <v>100</v>
      </c>
      <c r="T506" s="28">
        <v>15631</v>
      </c>
      <c r="U506" s="28">
        <v>1563100</v>
      </c>
      <c r="V506" s="28">
        <v>1750672</v>
      </c>
      <c r="W506" s="26" t="s">
        <v>69</v>
      </c>
      <c r="X506" s="26" t="s">
        <v>72</v>
      </c>
      <c r="Y506" s="26" t="s">
        <v>61</v>
      </c>
    </row>
    <row r="507" spans="2:25" x14ac:dyDescent="0.2">
      <c r="B507" s="26" t="s">
        <v>875</v>
      </c>
      <c r="C507" s="26" t="s">
        <v>55</v>
      </c>
      <c r="D507" s="26" t="s">
        <v>819</v>
      </c>
      <c r="E507" s="26" t="str">
        <f>VLOOKUP(D507,[1]ЕНС!A:E,2,FALSE)</f>
        <v>Хомут</v>
      </c>
      <c r="F507" s="26" t="str">
        <f>VLOOKUP(D507,[1]ЕНС!A:E,3,FALSE)</f>
        <v>стальной</v>
      </c>
      <c r="G507" s="26" t="s">
        <v>876</v>
      </c>
      <c r="H507" s="26" t="s">
        <v>10</v>
      </c>
      <c r="I507" s="26">
        <v>60</v>
      </c>
      <c r="J507" s="26">
        <v>631010000</v>
      </c>
      <c r="K507" s="26" t="str">
        <f>VLOOKUP(B507,[1]ПланКаз!A494:M3798,12,0)</f>
        <v>ҚР, ШҚО, Өскемен қ., Бажов көш., 10</v>
      </c>
      <c r="L507" s="26" t="str">
        <f>VLOOKUP(B507,[1]ПланКаз!A492:M3796,13,0)</f>
        <v>Қантар-Ақпан</v>
      </c>
      <c r="M507" s="26" t="str">
        <f>VLOOKUP(B507,[1]ПланКаз!A494:N3798,14,0)</f>
        <v>Шығыс-Қазақстан облысы, Өскемен қ.</v>
      </c>
      <c r="N507" s="26" t="s">
        <v>58</v>
      </c>
      <c r="O507" s="26" t="str">
        <f>VLOOKUP(B507,[1]ПланКаз!A493:P3797,16,0)</f>
        <v>шартқа қол қойылған кезден бастап 45 күнтізбелік күн ішінде</v>
      </c>
      <c r="P507" s="26" t="s">
        <v>59</v>
      </c>
      <c r="Q507" s="27" t="s">
        <v>522</v>
      </c>
      <c r="R507" s="26" t="str">
        <f>VLOOKUP(B507,[1]ПланКаз!A492:S3796,19,0)</f>
        <v>Дана</v>
      </c>
      <c r="S507" s="28">
        <v>21</v>
      </c>
      <c r="T507" s="28">
        <v>1458</v>
      </c>
      <c r="U507" s="28">
        <v>30618</v>
      </c>
      <c r="V507" s="28">
        <v>34292.160000000003</v>
      </c>
      <c r="W507" s="26" t="s">
        <v>69</v>
      </c>
      <c r="X507" s="26" t="s">
        <v>72</v>
      </c>
      <c r="Y507" s="26" t="s">
        <v>61</v>
      </c>
    </row>
    <row r="508" spans="2:25" x14ac:dyDescent="0.2">
      <c r="B508" s="26" t="s">
        <v>877</v>
      </c>
      <c r="C508" s="26" t="s">
        <v>55</v>
      </c>
      <c r="D508" s="26" t="s">
        <v>819</v>
      </c>
      <c r="E508" s="26" t="str">
        <f>VLOOKUP(D508,[1]ЕНС!A:E,2,FALSE)</f>
        <v>Хомут</v>
      </c>
      <c r="F508" s="26" t="str">
        <f>VLOOKUP(D508,[1]ЕНС!A:E,3,FALSE)</f>
        <v>стальной</v>
      </c>
      <c r="G508" s="26" t="s">
        <v>878</v>
      </c>
      <c r="H508" s="26" t="s">
        <v>10</v>
      </c>
      <c r="I508" s="26">
        <v>60</v>
      </c>
      <c r="J508" s="26">
        <v>631010000</v>
      </c>
      <c r="K508" s="26" t="str">
        <f>VLOOKUP(B508,[1]ПланКаз!A495:M3799,12,0)</f>
        <v>ҚР, ШҚО, Өскемен қ., Бажов көш., 10</v>
      </c>
      <c r="L508" s="26" t="str">
        <f>VLOOKUP(B508,[1]ПланКаз!A493:M3797,13,0)</f>
        <v>Қантар-Ақпан</v>
      </c>
      <c r="M508" s="26" t="str">
        <f>VLOOKUP(B508,[1]ПланКаз!A495:N3799,14,0)</f>
        <v>Шығыс-Қазақстан облысы, Өскемен қ.</v>
      </c>
      <c r="N508" s="26" t="s">
        <v>58</v>
      </c>
      <c r="O508" s="26" t="str">
        <f>VLOOKUP(B508,[1]ПланКаз!A494:P3798,16,0)</f>
        <v>шартқа қол қойылған кезден бастап 45 күнтізбелік күн ішінде</v>
      </c>
      <c r="P508" s="26" t="s">
        <v>59</v>
      </c>
      <c r="Q508" s="27" t="s">
        <v>522</v>
      </c>
      <c r="R508" s="26" t="str">
        <f>VLOOKUP(B508,[1]ПланКаз!A493:S3797,19,0)</f>
        <v>Дана</v>
      </c>
      <c r="S508" s="28">
        <v>9</v>
      </c>
      <c r="T508" s="28">
        <v>1375</v>
      </c>
      <c r="U508" s="28">
        <v>12375</v>
      </c>
      <c r="V508" s="28">
        <v>13860</v>
      </c>
      <c r="W508" s="26" t="s">
        <v>69</v>
      </c>
      <c r="X508" s="26" t="s">
        <v>72</v>
      </c>
      <c r="Y508" s="26" t="s">
        <v>61</v>
      </c>
    </row>
    <row r="509" spans="2:25" x14ac:dyDescent="0.2">
      <c r="B509" s="26" t="s">
        <v>879</v>
      </c>
      <c r="C509" s="26" t="s">
        <v>55</v>
      </c>
      <c r="D509" s="26" t="s">
        <v>880</v>
      </c>
      <c r="E509" s="26" t="str">
        <f>VLOOKUP(D509,[1]ЕНС!A:E,2,FALSE)</f>
        <v>Кронштейн</v>
      </c>
      <c r="F509" s="26" t="str">
        <f>VLOOKUP(D509,[1]ЕНС!A:E,3,FALSE)</f>
        <v>У-5</v>
      </c>
      <c r="G509" s="26" t="s">
        <v>881</v>
      </c>
      <c r="H509" s="26" t="s">
        <v>10</v>
      </c>
      <c r="I509" s="26">
        <v>60</v>
      </c>
      <c r="J509" s="26">
        <v>631010000</v>
      </c>
      <c r="K509" s="26" t="str">
        <f>VLOOKUP(B509,[1]ПланКаз!A496:M3800,12,0)</f>
        <v>ҚР, ШҚО, Өскемен қ., Бажов көш., 10</v>
      </c>
      <c r="L509" s="26" t="str">
        <f>VLOOKUP(B509,[1]ПланКаз!A494:M3798,13,0)</f>
        <v>Қантар-Ақпан</v>
      </c>
      <c r="M509" s="26" t="str">
        <f>VLOOKUP(B509,[1]ПланКаз!A496:N3800,14,0)</f>
        <v>Шығыс-Қазақстан облысы, Өскемен қ.</v>
      </c>
      <c r="N509" s="26" t="s">
        <v>58</v>
      </c>
      <c r="O509" s="26" t="str">
        <f>VLOOKUP(B509,[1]ПланКаз!A495:P3799,16,0)</f>
        <v>шартқа қол қойылған кезден бастап 45 күнтізбелік күн ішінде</v>
      </c>
      <c r="P509" s="26" t="s">
        <v>59</v>
      </c>
      <c r="Q509" s="27" t="s">
        <v>522</v>
      </c>
      <c r="R509" s="26" t="str">
        <f>VLOOKUP(B509,[1]ПланКаз!A494:S3798,19,0)</f>
        <v>Дана</v>
      </c>
      <c r="S509" s="28">
        <v>8</v>
      </c>
      <c r="T509" s="28">
        <v>22635</v>
      </c>
      <c r="U509" s="28">
        <v>181080</v>
      </c>
      <c r="V509" s="28">
        <v>202809.60000000001</v>
      </c>
      <c r="W509" s="26" t="s">
        <v>69</v>
      </c>
      <c r="X509" s="26" t="s">
        <v>72</v>
      </c>
      <c r="Y509" s="26" t="s">
        <v>61</v>
      </c>
    </row>
    <row r="510" spans="2:25" x14ac:dyDescent="0.2">
      <c r="B510" s="26" t="s">
        <v>882</v>
      </c>
      <c r="C510" s="26" t="s">
        <v>55</v>
      </c>
      <c r="D510" s="26" t="s">
        <v>883</v>
      </c>
      <c r="E510" s="26" t="str">
        <f>VLOOKUP(D510,[1]ЕНС!A:E,2,FALSE)</f>
        <v>Оголовок</v>
      </c>
      <c r="F510" s="26" t="str">
        <f>VLOOKUP(D510,[1]ЕНС!A:E,3,FALSE)</f>
        <v>из углеродистой стали, ОГ 1</v>
      </c>
      <c r="G510" s="26" t="s">
        <v>884</v>
      </c>
      <c r="H510" s="26" t="s">
        <v>10</v>
      </c>
      <c r="I510" s="26">
        <v>0</v>
      </c>
      <c r="J510" s="26">
        <v>631010000</v>
      </c>
      <c r="K510" s="26" t="str">
        <f>VLOOKUP(B510,[1]ПланКаз!A497:M3801,12,0)</f>
        <v>ҚР, ШҚО, Өскемен қ., Бажов көш., 10</v>
      </c>
      <c r="L510" s="26" t="str">
        <f>VLOOKUP(B510,[1]ПланКаз!A495:M3799,13,0)</f>
        <v>Қантар-Ақпан</v>
      </c>
      <c r="M510" s="26" t="str">
        <f>VLOOKUP(B510,[1]ПланКаз!A497:N3801,14,0)</f>
        <v>Шығыс-Қазақстан облысы, Өскемен қ.</v>
      </c>
      <c r="N510" s="26" t="s">
        <v>58</v>
      </c>
      <c r="O510" s="26" t="str">
        <f>VLOOKUP(B510,[1]ПланКаз!A496:P3800,16,0)</f>
        <v>шартқа қол қойылған кезден бастап 45 күнтізбелік күн ішінде</v>
      </c>
      <c r="P510" s="26" t="s">
        <v>59</v>
      </c>
      <c r="Q510" s="27" t="s">
        <v>522</v>
      </c>
      <c r="R510" s="26" t="str">
        <f>VLOOKUP(B510,[1]ПланКаз!A495:S3799,19,0)</f>
        <v>Дана</v>
      </c>
      <c r="S510" s="28">
        <v>205</v>
      </c>
      <c r="T510" s="28">
        <v>9330</v>
      </c>
      <c r="U510" s="28">
        <v>1912650</v>
      </c>
      <c r="V510" s="28">
        <v>2142168</v>
      </c>
      <c r="W510" s="26" t="s">
        <v>69</v>
      </c>
      <c r="X510" s="26" t="s">
        <v>72</v>
      </c>
      <c r="Y510" s="26" t="s">
        <v>61</v>
      </c>
    </row>
    <row r="511" spans="2:25" x14ac:dyDescent="0.2">
      <c r="B511" s="26" t="s">
        <v>885</v>
      </c>
      <c r="C511" s="26" t="s">
        <v>55</v>
      </c>
      <c r="D511" s="26" t="s">
        <v>865</v>
      </c>
      <c r="E511" s="26" t="str">
        <f>VLOOKUP(D511,[1]ЕНС!A:E,2,FALSE)</f>
        <v>Проводник</v>
      </c>
      <c r="F511" s="26" t="str">
        <f>VLOOKUP(D511,[1]ЕНС!A:E,3,FALSE)</f>
        <v>заземляющий, тип П-1</v>
      </c>
      <c r="G511" s="26" t="s">
        <v>886</v>
      </c>
      <c r="H511" s="26" t="s">
        <v>26</v>
      </c>
      <c r="I511" s="26">
        <v>0</v>
      </c>
      <c r="J511" s="26">
        <v>631010000</v>
      </c>
      <c r="K511" s="26" t="str">
        <f>VLOOKUP(B511,[1]ПланКаз!A498:M3802,12,0)</f>
        <v>ҚР, ШҚО, Өскемен қ., Бажов көш., 10</v>
      </c>
      <c r="L511" s="26" t="str">
        <f>VLOOKUP(B511,[1]ПланКаз!A496:M3800,13,0)</f>
        <v>Желтоқсан-Қантар</v>
      </c>
      <c r="M511" s="26" t="str">
        <f>VLOOKUP(B511,[1]ПланКаз!A498:N3802,14,0)</f>
        <v>Шығыс-Қазақстан облысы, Өскемен қ.</v>
      </c>
      <c r="N511" s="26" t="s">
        <v>58</v>
      </c>
      <c r="O511" s="26" t="str">
        <f>VLOOKUP(B511,[1]ПланКаз!A497:P3801,16,0)</f>
        <v>шартқа қол қойылған кезден бастап 45 күнтізбелік күн ішінде</v>
      </c>
      <c r="P511" s="26" t="s">
        <v>59</v>
      </c>
      <c r="Q511" s="27" t="s">
        <v>522</v>
      </c>
      <c r="R511" s="26" t="str">
        <f>VLOOKUP(B511,[1]ПланКаз!A496:S3800,19,0)</f>
        <v>Дана</v>
      </c>
      <c r="S511" s="28">
        <v>512.1</v>
      </c>
      <c r="T511" s="28">
        <v>1644</v>
      </c>
      <c r="U511" s="28" t="s">
        <v>61</v>
      </c>
      <c r="V511" s="28" t="s">
        <v>61</v>
      </c>
      <c r="W511" s="26" t="s">
        <v>69</v>
      </c>
      <c r="X511" s="26" t="s">
        <v>62</v>
      </c>
      <c r="Y511" s="26" t="s">
        <v>867</v>
      </c>
    </row>
    <row r="512" spans="2:25" x14ac:dyDescent="0.2">
      <c r="B512" s="26" t="s">
        <v>887</v>
      </c>
      <c r="C512" s="26" t="s">
        <v>55</v>
      </c>
      <c r="D512" s="26" t="s">
        <v>865</v>
      </c>
      <c r="E512" s="26" t="str">
        <f>VLOOKUP(D512,[1]ЕНС!A:E,2,FALSE)</f>
        <v>Проводник</v>
      </c>
      <c r="F512" s="26" t="str">
        <f>VLOOKUP(D512,[1]ЕНС!A:E,3,FALSE)</f>
        <v>заземляющий, тип П-1</v>
      </c>
      <c r="G512" s="26" t="s">
        <v>886</v>
      </c>
      <c r="H512" s="26" t="s">
        <v>26</v>
      </c>
      <c r="I512" s="26">
        <v>0</v>
      </c>
      <c r="J512" s="26">
        <v>631010000</v>
      </c>
      <c r="K512" s="26" t="str">
        <f>VLOOKUP(B512,[1]ПланКаз!A499:M3803,12,0)</f>
        <v>ҚР, ШҚО, Өскемен қ., Бажов көш., 10</v>
      </c>
      <c r="L512" s="26" t="str">
        <f>VLOOKUP(B512,[1]ПланКаз!A497:M3801,13,0)</f>
        <v>Наурыз - Сәуір</v>
      </c>
      <c r="M512" s="26" t="str">
        <f>VLOOKUP(B512,[1]ПланКаз!A499:N3803,14,0)</f>
        <v>Шығыс-Қазақстан облысы, Өскемен қ.</v>
      </c>
      <c r="N512" s="26" t="s">
        <v>58</v>
      </c>
      <c r="O512" s="26" t="str">
        <f>VLOOKUP(B512,[1]ПланКаз!A498:P3802,16,0)</f>
        <v>шартқа қол қойылған кезден бастап 45 күнтізбелік күн ішінде</v>
      </c>
      <c r="P512" s="26" t="s">
        <v>59</v>
      </c>
      <c r="Q512" s="27" t="s">
        <v>522</v>
      </c>
      <c r="R512" s="26" t="str">
        <f>VLOOKUP(B512,[1]ПланКаз!A497:S3801,19,0)</f>
        <v>Дана</v>
      </c>
      <c r="S512" s="28">
        <v>512</v>
      </c>
      <c r="T512" s="28">
        <v>1644</v>
      </c>
      <c r="U512" s="28">
        <v>841728</v>
      </c>
      <c r="V512" s="28">
        <v>942735.35999999999</v>
      </c>
      <c r="W512" s="26"/>
      <c r="X512" s="26" t="s">
        <v>72</v>
      </c>
      <c r="Y512" s="26" t="s">
        <v>61</v>
      </c>
    </row>
    <row r="513" spans="2:25" x14ac:dyDescent="0.2">
      <c r="B513" s="26" t="s">
        <v>888</v>
      </c>
      <c r="C513" s="26" t="s">
        <v>55</v>
      </c>
      <c r="D513" s="26" t="s">
        <v>889</v>
      </c>
      <c r="E513" s="26" t="str">
        <f>VLOOKUP(D513,[1]ЕНС!A:E,2,FALSE)</f>
        <v>Хомут</v>
      </c>
      <c r="F513" s="26" t="str">
        <f>VLOOKUP(D513,[1]ЕНС!A:E,3,FALSE)</f>
        <v>стяжка пластиковая, крепежная, длина 300 мм, ширина 4 мм</v>
      </c>
      <c r="G513" s="26" t="s">
        <v>890</v>
      </c>
      <c r="H513" s="26" t="s">
        <v>26</v>
      </c>
      <c r="I513" s="26">
        <v>0</v>
      </c>
      <c r="J513" s="26">
        <v>631010000</v>
      </c>
      <c r="K513" s="26" t="str">
        <f>VLOOKUP(B513,[1]ПланКаз!A500:M3804,12,0)</f>
        <v>ҚР, ШҚО, Өскемен қ., Бажов көш., 10</v>
      </c>
      <c r="L513" s="26" t="str">
        <f>VLOOKUP(B513,[1]ПланКаз!A498:M3802,13,0)</f>
        <v>Желтоқсан-Қантар</v>
      </c>
      <c r="M513" s="26" t="str">
        <f>VLOOKUP(B513,[1]ПланКаз!A500:N3804,14,0)</f>
        <v>Шығыс-Қазақстан облысы, Өскемен қ.</v>
      </c>
      <c r="N513" s="26" t="s">
        <v>58</v>
      </c>
      <c r="O513" s="26" t="str">
        <f>VLOOKUP(B513,[1]ПланКаз!A499:P3803,16,0)</f>
        <v>шартқа қол қойылған кезден бастап 45 күнтізбелік күн ішінде</v>
      </c>
      <c r="P513" s="26" t="s">
        <v>59</v>
      </c>
      <c r="Q513" s="27" t="s">
        <v>522</v>
      </c>
      <c r="R513" s="26" t="str">
        <f>VLOOKUP(B513,[1]ПланКаз!A498:S3802,19,0)</f>
        <v>Дана</v>
      </c>
      <c r="S513" s="28">
        <v>4</v>
      </c>
      <c r="T513" s="28">
        <v>49</v>
      </c>
      <c r="U513" s="28">
        <v>196</v>
      </c>
      <c r="V513" s="28">
        <v>219.52</v>
      </c>
      <c r="W513" s="26"/>
      <c r="X513" s="26" t="s">
        <v>62</v>
      </c>
      <c r="Y513" s="26" t="s">
        <v>61</v>
      </c>
    </row>
    <row r="514" spans="2:25" x14ac:dyDescent="0.2">
      <c r="B514" s="26" t="s">
        <v>891</v>
      </c>
      <c r="C514" s="26" t="s">
        <v>55</v>
      </c>
      <c r="D514" s="26" t="s">
        <v>892</v>
      </c>
      <c r="E514" s="26" t="str">
        <f>VLOOKUP(D514,[1]ЕНС!A:E,2,FALSE)</f>
        <v>Лента</v>
      </c>
      <c r="F514" s="26" t="str">
        <f>VLOOKUP(D514,[1]ЕНС!A:E,3,FALSE)</f>
        <v>стальная, бандажная, для крепления кронштейнов на опорах ЛЭП</v>
      </c>
      <c r="G514" s="26" t="s">
        <v>893</v>
      </c>
      <c r="H514" s="26" t="s">
        <v>26</v>
      </c>
      <c r="I514" s="26">
        <v>0</v>
      </c>
      <c r="J514" s="26">
        <v>631010000</v>
      </c>
      <c r="K514" s="26" t="str">
        <f>VLOOKUP(B514,[1]ПланКаз!A501:M3805,12,0)</f>
        <v>ҚР, ШҚО, Өскемен қ., Бажов көш., 10</v>
      </c>
      <c r="L514" s="26" t="str">
        <f>VLOOKUP(B514,[1]ПланКаз!A499:M3803,13,0)</f>
        <v>Желтоқсан-Қантар</v>
      </c>
      <c r="M514" s="26" t="str">
        <f>VLOOKUP(B514,[1]ПланКаз!A501:N3805,14,0)</f>
        <v>Шығыс-Қазақстан облысы, Өскемен қ.</v>
      </c>
      <c r="N514" s="26" t="s">
        <v>58</v>
      </c>
      <c r="O514" s="26" t="str">
        <f>VLOOKUP(B514,[1]ПланКаз!A500:P3804,16,0)</f>
        <v>шартқа қол қойылған кезден бастап 45 күнтізбелік күн ішінде</v>
      </c>
      <c r="P514" s="26" t="s">
        <v>59</v>
      </c>
      <c r="Q514" s="27" t="s">
        <v>894</v>
      </c>
      <c r="R514" s="26" t="str">
        <f>VLOOKUP(B514,[1]ПланКаз!A499:S3803,19,0)</f>
        <v>Дана</v>
      </c>
      <c r="S514" s="28">
        <v>152</v>
      </c>
      <c r="T514" s="28">
        <v>3027</v>
      </c>
      <c r="U514" s="28">
        <v>460104</v>
      </c>
      <c r="V514" s="28">
        <v>515316.47999999998</v>
      </c>
      <c r="W514" s="26"/>
      <c r="X514" s="26" t="s">
        <v>62</v>
      </c>
      <c r="Y514" s="26" t="s">
        <v>61</v>
      </c>
    </row>
    <row r="515" spans="2:25" x14ac:dyDescent="0.2">
      <c r="B515" s="26" t="s">
        <v>895</v>
      </c>
      <c r="C515" s="26" t="s">
        <v>55</v>
      </c>
      <c r="D515" s="26" t="s">
        <v>896</v>
      </c>
      <c r="E515" s="26" t="str">
        <f>VLOOKUP(D515,[1]ЕНС!A:E,2,FALSE)</f>
        <v>Зажим</v>
      </c>
      <c r="F515" s="26" t="str">
        <f>VLOOKUP(D515,[1]ЕНС!A:E,3,FALSE)</f>
        <v>фиксатор, для кабельных вводов, длина 60мм</v>
      </c>
      <c r="G515" s="26" t="s">
        <v>897</v>
      </c>
      <c r="H515" s="26" t="s">
        <v>26</v>
      </c>
      <c r="I515" s="26">
        <v>0</v>
      </c>
      <c r="J515" s="26">
        <v>631010000</v>
      </c>
      <c r="K515" s="26" t="str">
        <f>VLOOKUP(B515,[1]ПланКаз!A502:M3806,12,0)</f>
        <v>ҚР, ШҚО, Өскемен қ., Бажов көш., 10</v>
      </c>
      <c r="L515" s="26" t="str">
        <f>VLOOKUP(B515,[1]ПланКаз!A500:M3804,13,0)</f>
        <v>Желтоқсан-Қантар</v>
      </c>
      <c r="M515" s="26" t="str">
        <f>VLOOKUP(B515,[1]ПланКаз!A502:N3806,14,0)</f>
        <v>Шығыс-Қазақстан облысы, Өскемен қ.</v>
      </c>
      <c r="N515" s="26" t="s">
        <v>58</v>
      </c>
      <c r="O515" s="26" t="str">
        <f>VLOOKUP(B515,[1]ПланКаз!A501:P3805,16,0)</f>
        <v>шартқа қол қойылған кезден бастап 45 күнтізбелік күн ішінде</v>
      </c>
      <c r="P515" s="26" t="s">
        <v>59</v>
      </c>
      <c r="Q515" s="27" t="s">
        <v>522</v>
      </c>
      <c r="R515" s="26" t="str">
        <f>VLOOKUP(B515,[1]ПланКаз!A500:S3804,19,0)</f>
        <v>Дана</v>
      </c>
      <c r="S515" s="28">
        <v>12</v>
      </c>
      <c r="T515" s="28">
        <v>7004</v>
      </c>
      <c r="U515" s="28">
        <v>84048</v>
      </c>
      <c r="V515" s="28">
        <v>94133.759999999995</v>
      </c>
      <c r="W515" s="26"/>
      <c r="X515" s="26" t="s">
        <v>62</v>
      </c>
      <c r="Y515" s="26" t="s">
        <v>61</v>
      </c>
    </row>
    <row r="516" spans="2:25" x14ac:dyDescent="0.2">
      <c r="B516" s="26" t="s">
        <v>898</v>
      </c>
      <c r="C516" s="26" t="s">
        <v>55</v>
      </c>
      <c r="D516" s="26" t="s">
        <v>896</v>
      </c>
      <c r="E516" s="26" t="str">
        <f>VLOOKUP(D516,[1]ЕНС!A:E,2,FALSE)</f>
        <v>Зажим</v>
      </c>
      <c r="F516" s="26" t="str">
        <f>VLOOKUP(D516,[1]ЕНС!A:E,3,FALSE)</f>
        <v>фиксатор, для кабельных вводов, длина 60мм</v>
      </c>
      <c r="G516" s="26" t="s">
        <v>899</v>
      </c>
      <c r="H516" s="26" t="s">
        <v>26</v>
      </c>
      <c r="I516" s="26">
        <v>0</v>
      </c>
      <c r="J516" s="26">
        <v>631010000</v>
      </c>
      <c r="K516" s="26" t="str">
        <f>VLOOKUP(B516,[1]ПланКаз!A503:M3807,12,0)</f>
        <v>ҚР, ШҚО, Өскемен қ., Бажов көш., 10</v>
      </c>
      <c r="L516" s="26" t="str">
        <f>VLOOKUP(B516,[1]ПланКаз!A501:M3805,13,0)</f>
        <v>Желтоқсан-Қантар</v>
      </c>
      <c r="M516" s="26" t="str">
        <f>VLOOKUP(B516,[1]ПланКаз!A503:N3807,14,0)</f>
        <v>Шығыс-Қазақстан облысы, Өскемен қ.</v>
      </c>
      <c r="N516" s="26" t="s">
        <v>58</v>
      </c>
      <c r="O516" s="26" t="str">
        <f>VLOOKUP(B516,[1]ПланКаз!A502:P3806,16,0)</f>
        <v>шартқа қол қойылған кезден бастап 45 күнтізбелік күн ішінде</v>
      </c>
      <c r="P516" s="26" t="s">
        <v>59</v>
      </c>
      <c r="Q516" s="27" t="s">
        <v>522</v>
      </c>
      <c r="R516" s="26" t="str">
        <f>VLOOKUP(B516,[1]ПланКаз!A501:S3805,19,0)</f>
        <v>Дана</v>
      </c>
      <c r="S516" s="28">
        <v>8</v>
      </c>
      <c r="T516" s="28">
        <v>14093</v>
      </c>
      <c r="U516" s="28">
        <v>112744</v>
      </c>
      <c r="V516" s="28">
        <v>126273.28</v>
      </c>
      <c r="W516" s="26"/>
      <c r="X516" s="26" t="s">
        <v>62</v>
      </c>
      <c r="Y516" s="26" t="s">
        <v>61</v>
      </c>
    </row>
    <row r="517" spans="2:25" x14ac:dyDescent="0.2">
      <c r="B517" s="26" t="s">
        <v>900</v>
      </c>
      <c r="C517" s="26" t="s">
        <v>55</v>
      </c>
      <c r="D517" s="26" t="s">
        <v>896</v>
      </c>
      <c r="E517" s="26" t="str">
        <f>VLOOKUP(D517,[1]ЕНС!A:E,2,FALSE)</f>
        <v>Зажим</v>
      </c>
      <c r="F517" s="26" t="str">
        <f>VLOOKUP(D517,[1]ЕНС!A:E,3,FALSE)</f>
        <v>фиксатор, для кабельных вводов, длина 60мм</v>
      </c>
      <c r="G517" s="26" t="s">
        <v>901</v>
      </c>
      <c r="H517" s="26" t="s">
        <v>26</v>
      </c>
      <c r="I517" s="26">
        <v>0</v>
      </c>
      <c r="J517" s="26">
        <v>631010000</v>
      </c>
      <c r="K517" s="26" t="str">
        <f>VLOOKUP(B517,[1]ПланКаз!A504:M3808,12,0)</f>
        <v>ҚР, ШҚО, Өскемен қ., Бажов көш., 10</v>
      </c>
      <c r="L517" s="26" t="str">
        <f>VLOOKUP(B517,[1]ПланКаз!A502:M3806,13,0)</f>
        <v>Желтоқсан-Қантар</v>
      </c>
      <c r="M517" s="26" t="str">
        <f>VLOOKUP(B517,[1]ПланКаз!A504:N3808,14,0)</f>
        <v>Шығыс-Қазақстан облысы, Өскемен қ.</v>
      </c>
      <c r="N517" s="26" t="s">
        <v>58</v>
      </c>
      <c r="O517" s="26" t="str">
        <f>VLOOKUP(B517,[1]ПланКаз!A503:P3807,16,0)</f>
        <v>шартқа қол қойылған кезден бастап 45 күнтізбелік күн ішінде</v>
      </c>
      <c r="P517" s="26" t="s">
        <v>59</v>
      </c>
      <c r="Q517" s="27" t="s">
        <v>522</v>
      </c>
      <c r="R517" s="26" t="str">
        <f>VLOOKUP(B517,[1]ПланКаз!A502:S3806,19,0)</f>
        <v>Дана</v>
      </c>
      <c r="S517" s="28">
        <v>106</v>
      </c>
      <c r="T517" s="28">
        <v>2254</v>
      </c>
      <c r="U517" s="28">
        <v>238924</v>
      </c>
      <c r="V517" s="28">
        <v>267594.88</v>
      </c>
      <c r="W517" s="26"/>
      <c r="X517" s="26" t="s">
        <v>62</v>
      </c>
      <c r="Y517" s="26" t="s">
        <v>61</v>
      </c>
    </row>
    <row r="518" spans="2:25" x14ac:dyDescent="0.2">
      <c r="B518" s="26" t="s">
        <v>902</v>
      </c>
      <c r="C518" s="26" t="s">
        <v>55</v>
      </c>
      <c r="D518" s="26" t="s">
        <v>896</v>
      </c>
      <c r="E518" s="26" t="str">
        <f>VLOOKUP(D518,[1]ЕНС!A:E,2,FALSE)</f>
        <v>Зажим</v>
      </c>
      <c r="F518" s="26" t="str">
        <f>VLOOKUP(D518,[1]ЕНС!A:E,3,FALSE)</f>
        <v>фиксатор, для кабельных вводов, длина 60мм</v>
      </c>
      <c r="G518" s="26" t="s">
        <v>903</v>
      </c>
      <c r="H518" s="26" t="s">
        <v>26</v>
      </c>
      <c r="I518" s="26">
        <v>0</v>
      </c>
      <c r="J518" s="26">
        <v>631010000</v>
      </c>
      <c r="K518" s="26" t="str">
        <f>VLOOKUP(B518,[1]ПланКаз!A505:M3809,12,0)</f>
        <v>ҚР, ШҚО, Өскемен қ., Бажов көш., 10</v>
      </c>
      <c r="L518" s="26" t="str">
        <f>VLOOKUP(B518,[1]ПланКаз!A503:M3807,13,0)</f>
        <v>Желтоқсан-Қантар</v>
      </c>
      <c r="M518" s="26" t="str">
        <f>VLOOKUP(B518,[1]ПланКаз!A505:N3809,14,0)</f>
        <v>Шығыс-Қазақстан облысы, Өскемен қ.</v>
      </c>
      <c r="N518" s="26" t="s">
        <v>58</v>
      </c>
      <c r="O518" s="26" t="str">
        <f>VLOOKUP(B518,[1]ПланКаз!A504:P3808,16,0)</f>
        <v>шартқа қол қойылған кезден бастап 45 күнтізбелік күн ішінде</v>
      </c>
      <c r="P518" s="26" t="s">
        <v>59</v>
      </c>
      <c r="Q518" s="27" t="s">
        <v>522</v>
      </c>
      <c r="R518" s="26" t="str">
        <f>VLOOKUP(B518,[1]ПланКаз!A503:S3807,19,0)</f>
        <v>Дана</v>
      </c>
      <c r="S518" s="28">
        <v>20</v>
      </c>
      <c r="T518" s="28">
        <v>2408</v>
      </c>
      <c r="U518" s="28">
        <v>48160</v>
      </c>
      <c r="V518" s="28">
        <v>53939.199999999997</v>
      </c>
      <c r="W518" s="26"/>
      <c r="X518" s="26" t="s">
        <v>62</v>
      </c>
      <c r="Y518" s="26" t="s">
        <v>61</v>
      </c>
    </row>
    <row r="519" spans="2:25" x14ac:dyDescent="0.2">
      <c r="B519" s="26" t="s">
        <v>904</v>
      </c>
      <c r="C519" s="26" t="s">
        <v>55</v>
      </c>
      <c r="D519" s="26" t="s">
        <v>905</v>
      </c>
      <c r="E519" s="26" t="str">
        <f>VLOOKUP(D519,[1]ЕНС!A:E,2,FALSE)</f>
        <v>Система заземления</v>
      </c>
      <c r="F519" s="26" t="str">
        <f>VLOOKUP(D519,[1]ЕНС!A:E,3,FALSE)</f>
        <v>для защиты от импульсных перенапряжений</v>
      </c>
      <c r="G519" s="26" t="s">
        <v>906</v>
      </c>
      <c r="H519" s="26" t="s">
        <v>26</v>
      </c>
      <c r="I519" s="26">
        <v>0</v>
      </c>
      <c r="J519" s="26">
        <v>631010000</v>
      </c>
      <c r="K519" s="26" t="str">
        <f>VLOOKUP(B519,[1]ПланКаз!A506:M3810,12,0)</f>
        <v>ҚР, ШҚО, Өскемен қ., Бажов көш., 10</v>
      </c>
      <c r="L519" s="26" t="str">
        <f>VLOOKUP(B519,[1]ПланКаз!A504:M3808,13,0)</f>
        <v>Желтоқсан-Қантар</v>
      </c>
      <c r="M519" s="26" t="str">
        <f>VLOOKUP(B519,[1]ПланКаз!A506:N3810,14,0)</f>
        <v>Шығыс-Қазақстан облысы, Өскемен қ.</v>
      </c>
      <c r="N519" s="26" t="s">
        <v>58</v>
      </c>
      <c r="O519" s="26" t="str">
        <f>VLOOKUP(B519,[1]ПланКаз!A505:P3809,16,0)</f>
        <v>шартқа қол қойылған кезден бастап 45 күнтізбелік күн ішінде</v>
      </c>
      <c r="P519" s="26" t="s">
        <v>59</v>
      </c>
      <c r="Q519" s="27" t="s">
        <v>522</v>
      </c>
      <c r="R519" s="26" t="str">
        <f>VLOOKUP(B519,[1]ПланКаз!A504:S3808,19,0)</f>
        <v>Дана</v>
      </c>
      <c r="S519" s="28">
        <v>4</v>
      </c>
      <c r="T519" s="28">
        <v>18880</v>
      </c>
      <c r="U519" s="28">
        <v>75520</v>
      </c>
      <c r="V519" s="28">
        <v>84582.399999999994</v>
      </c>
      <c r="W519" s="26"/>
      <c r="X519" s="26" t="s">
        <v>62</v>
      </c>
      <c r="Y519" s="26" t="s">
        <v>61</v>
      </c>
    </row>
    <row r="520" spans="2:25" x14ac:dyDescent="0.2">
      <c r="B520" s="26" t="s">
        <v>907</v>
      </c>
      <c r="C520" s="26" t="s">
        <v>55</v>
      </c>
      <c r="D520" s="26" t="s">
        <v>908</v>
      </c>
      <c r="E520" s="26" t="str">
        <f>VLOOKUP(D520,[1]ЕНС!A:E,2,FALSE)</f>
        <v>Крюк</v>
      </c>
      <c r="F520" s="26" t="str">
        <f>VLOOKUP(D520,[1]ЕНС!A:E,3,FALSE)</f>
        <v>бандажный, металлический</v>
      </c>
      <c r="G520" s="26" t="s">
        <v>909</v>
      </c>
      <c r="H520" s="26" t="s">
        <v>26</v>
      </c>
      <c r="I520" s="26">
        <v>0</v>
      </c>
      <c r="J520" s="26">
        <v>631010000</v>
      </c>
      <c r="K520" s="26" t="str">
        <f>VLOOKUP(B520,[1]ПланКаз!A507:M3811,12,0)</f>
        <v>ҚР, ШҚО, Өскемен қ., Бажов көш., 10</v>
      </c>
      <c r="L520" s="26" t="str">
        <f>VLOOKUP(B520,[1]ПланКаз!A505:M3809,13,0)</f>
        <v>Желтоқсан-Қантар</v>
      </c>
      <c r="M520" s="26" t="str">
        <f>VLOOKUP(B520,[1]ПланКаз!A507:N3811,14,0)</f>
        <v>Шығыс-Қазақстан облысы, Өскемен қ.</v>
      </c>
      <c r="N520" s="26" t="s">
        <v>58</v>
      </c>
      <c r="O520" s="26" t="str">
        <f>VLOOKUP(B520,[1]ПланКаз!A506:P3810,16,0)</f>
        <v>шартқа қол қойылған кезден бастап 45 күнтізбелік күн ішінде</v>
      </c>
      <c r="P520" s="26" t="s">
        <v>59</v>
      </c>
      <c r="Q520" s="27" t="s">
        <v>522</v>
      </c>
      <c r="R520" s="26" t="str">
        <f>VLOOKUP(B520,[1]ПланКаз!A505:S3809,19,0)</f>
        <v>Дана</v>
      </c>
      <c r="S520" s="28">
        <v>8</v>
      </c>
      <c r="T520" s="28">
        <v>2174</v>
      </c>
      <c r="U520" s="28">
        <v>17392</v>
      </c>
      <c r="V520" s="28">
        <v>19479.04</v>
      </c>
      <c r="W520" s="26"/>
      <c r="X520" s="26" t="s">
        <v>62</v>
      </c>
      <c r="Y520" s="26" t="s">
        <v>61</v>
      </c>
    </row>
    <row r="521" spans="2:25" x14ac:dyDescent="0.2">
      <c r="B521" s="26" t="s">
        <v>910</v>
      </c>
      <c r="C521" s="26" t="s">
        <v>55</v>
      </c>
      <c r="D521" s="26" t="s">
        <v>892</v>
      </c>
      <c r="E521" s="26" t="str">
        <f>VLOOKUP(D521,[1]ЕНС!A:E,2,FALSE)</f>
        <v>Лента</v>
      </c>
      <c r="F521" s="26" t="str">
        <f>VLOOKUP(D521,[1]ЕНС!A:E,3,FALSE)</f>
        <v>стальная, бандажная, для крепления кронштейнов на опорах ЛЭП</v>
      </c>
      <c r="G521" s="26" t="s">
        <v>911</v>
      </c>
      <c r="H521" s="26" t="s">
        <v>26</v>
      </c>
      <c r="I521" s="26">
        <v>0</v>
      </c>
      <c r="J521" s="26">
        <v>631010000</v>
      </c>
      <c r="K521" s="26" t="str">
        <f>VLOOKUP(B521,[1]ПланКаз!A508:M3812,12,0)</f>
        <v>ҚР, ШҚО, Өскемен қ., Бажов көш., 10</v>
      </c>
      <c r="L521" s="26" t="str">
        <f>VLOOKUP(B521,[1]ПланКаз!A506:M3810,13,0)</f>
        <v>Желтоқсан-Қантар</v>
      </c>
      <c r="M521" s="26" t="str">
        <f>VLOOKUP(B521,[1]ПланКаз!A508:N3812,14,0)</f>
        <v>Шығыс-Қазақстан облысы, Өскемен қ.</v>
      </c>
      <c r="N521" s="26" t="s">
        <v>58</v>
      </c>
      <c r="O521" s="26" t="str">
        <f>VLOOKUP(B521,[1]ПланКаз!A507:P3811,16,0)</f>
        <v>шартқа қол қойылған кезден бастап 45 күнтізбелік күн ішінде</v>
      </c>
      <c r="P521" s="26" t="s">
        <v>59</v>
      </c>
      <c r="Q521" s="27" t="s">
        <v>894</v>
      </c>
      <c r="R521" s="26" t="str">
        <f>VLOOKUP(B521,[1]ПланКаз!A506:S3810,19,0)</f>
        <v>тоғанақ</v>
      </c>
      <c r="S521" s="28">
        <v>2</v>
      </c>
      <c r="T521" s="28">
        <v>16647</v>
      </c>
      <c r="U521" s="28">
        <v>33294</v>
      </c>
      <c r="V521" s="28">
        <v>37289.279999999999</v>
      </c>
      <c r="W521" s="26"/>
      <c r="X521" s="26" t="s">
        <v>62</v>
      </c>
      <c r="Y521" s="26" t="s">
        <v>61</v>
      </c>
    </row>
    <row r="522" spans="2:25" x14ac:dyDescent="0.2">
      <c r="B522" s="26" t="s">
        <v>912</v>
      </c>
      <c r="C522" s="26" t="s">
        <v>55</v>
      </c>
      <c r="D522" s="26" t="s">
        <v>913</v>
      </c>
      <c r="E522" s="26" t="str">
        <f>VLOOKUP(D522,[1]ЕНС!A:E,2,FALSE)</f>
        <v>Скрепа</v>
      </c>
      <c r="F522" s="26" t="str">
        <f>VLOOKUP(D522,[1]ЕНС!A:E,3,FALSE)</f>
        <v>бандажная, марка СОТ-36</v>
      </c>
      <c r="G522" s="26" t="s">
        <v>914</v>
      </c>
      <c r="H522" s="26" t="s">
        <v>26</v>
      </c>
      <c r="I522" s="26">
        <v>0</v>
      </c>
      <c r="J522" s="26">
        <v>631010000</v>
      </c>
      <c r="K522" s="26" t="str">
        <f>VLOOKUP(B522,[1]ПланКаз!A509:M3813,12,0)</f>
        <v>ҚР, ШҚО, Өскемен қ., Бажов көш., 10</v>
      </c>
      <c r="L522" s="26" t="str">
        <f>VLOOKUP(B522,[1]ПланКаз!A507:M3811,13,0)</f>
        <v>Желтоқсан-Қантар</v>
      </c>
      <c r="M522" s="26" t="str">
        <f>VLOOKUP(B522,[1]ПланКаз!A509:N3813,14,0)</f>
        <v>Шығыс-Қазақстан облысы, Өскемен қ.</v>
      </c>
      <c r="N522" s="26" t="s">
        <v>58</v>
      </c>
      <c r="O522" s="26" t="str">
        <f>VLOOKUP(B522,[1]ПланКаз!A508:P3812,16,0)</f>
        <v>шартқа қол қойылған кезден бастап 45 күнтізбелік күн ішінде</v>
      </c>
      <c r="P522" s="26" t="s">
        <v>59</v>
      </c>
      <c r="Q522" s="27" t="s">
        <v>522</v>
      </c>
      <c r="R522" s="26" t="str">
        <f>VLOOKUP(B522,[1]ПланКаз!A507:S3811,19,0)</f>
        <v>Дана</v>
      </c>
      <c r="S522" s="28">
        <v>8</v>
      </c>
      <c r="T522" s="28">
        <v>151</v>
      </c>
      <c r="U522" s="28">
        <v>1208</v>
      </c>
      <c r="V522" s="28">
        <v>1352.96</v>
      </c>
      <c r="W522" s="26"/>
      <c r="X522" s="26" t="s">
        <v>62</v>
      </c>
      <c r="Y522" s="26" t="s">
        <v>61</v>
      </c>
    </row>
    <row r="523" spans="2:25" x14ac:dyDescent="0.2">
      <c r="B523" s="26" t="s">
        <v>915</v>
      </c>
      <c r="C523" s="26" t="s">
        <v>55</v>
      </c>
      <c r="D523" s="26" t="s">
        <v>896</v>
      </c>
      <c r="E523" s="26" t="str">
        <f>VLOOKUP(D523,[1]ЕНС!A:E,2,FALSE)</f>
        <v>Зажим</v>
      </c>
      <c r="F523" s="26" t="str">
        <f>VLOOKUP(D523,[1]ЕНС!A:E,3,FALSE)</f>
        <v>фиксатор, для кабельных вводов, длина 60мм</v>
      </c>
      <c r="G523" s="26" t="s">
        <v>916</v>
      </c>
      <c r="H523" s="26" t="s">
        <v>26</v>
      </c>
      <c r="I523" s="26">
        <v>0</v>
      </c>
      <c r="J523" s="26">
        <v>631010000</v>
      </c>
      <c r="K523" s="26" t="str">
        <f>VLOOKUP(B523,[1]ПланКаз!A510:M3814,12,0)</f>
        <v>ҚР, ШҚО, Өскемен қ., Бажов көш., 10</v>
      </c>
      <c r="L523" s="26" t="str">
        <f>VLOOKUP(B523,[1]ПланКаз!A508:M3812,13,0)</f>
        <v>Желтоқсан-Қантар</v>
      </c>
      <c r="M523" s="26" t="str">
        <f>VLOOKUP(B523,[1]ПланКаз!A510:N3814,14,0)</f>
        <v>Шығыс-Қазақстан облысы, Өскемен қ.</v>
      </c>
      <c r="N523" s="26" t="s">
        <v>58</v>
      </c>
      <c r="O523" s="26" t="str">
        <f>VLOOKUP(B523,[1]ПланКаз!A509:P3813,16,0)</f>
        <v>шартқа қол қойылған кезден бастап 45 күнтізбелік күн ішінде</v>
      </c>
      <c r="P523" s="26" t="s">
        <v>59</v>
      </c>
      <c r="Q523" s="27" t="s">
        <v>522</v>
      </c>
      <c r="R523" s="26" t="str">
        <f>VLOOKUP(B523,[1]ПланКаз!A508:S3812,19,0)</f>
        <v>Дана</v>
      </c>
      <c r="S523" s="28">
        <v>1</v>
      </c>
      <c r="T523" s="28">
        <v>41378</v>
      </c>
      <c r="U523" s="28">
        <v>41378</v>
      </c>
      <c r="V523" s="28">
        <v>46343.360000000001</v>
      </c>
      <c r="W523" s="26"/>
      <c r="X523" s="26" t="s">
        <v>62</v>
      </c>
      <c r="Y523" s="26" t="s">
        <v>61</v>
      </c>
    </row>
    <row r="524" spans="2:25" x14ac:dyDescent="0.2">
      <c r="B524" s="26" t="s">
        <v>917</v>
      </c>
      <c r="C524" s="26" t="s">
        <v>55</v>
      </c>
      <c r="D524" s="26" t="s">
        <v>896</v>
      </c>
      <c r="E524" s="26" t="str">
        <f>VLOOKUP(D524,[1]ЕНС!A:E,2,FALSE)</f>
        <v>Зажим</v>
      </c>
      <c r="F524" s="26" t="str">
        <f>VLOOKUP(D524,[1]ЕНС!A:E,3,FALSE)</f>
        <v>фиксатор, для кабельных вводов, длина 60мм</v>
      </c>
      <c r="G524" s="26" t="s">
        <v>918</v>
      </c>
      <c r="H524" s="26" t="s">
        <v>26</v>
      </c>
      <c r="I524" s="26">
        <v>0</v>
      </c>
      <c r="J524" s="26">
        <v>631010000</v>
      </c>
      <c r="K524" s="26" t="str">
        <f>VLOOKUP(B524,[1]ПланКаз!A511:M3815,12,0)</f>
        <v>ҚР, ШҚО, Өскемен қ., Бажов көш., 10</v>
      </c>
      <c r="L524" s="26" t="str">
        <f>VLOOKUP(B524,[1]ПланКаз!A509:M3813,13,0)</f>
        <v>Желтоқсан-Қантар</v>
      </c>
      <c r="M524" s="26" t="str">
        <f>VLOOKUP(B524,[1]ПланКаз!A511:N3815,14,0)</f>
        <v>Шығыс-Қазақстан облысы, Өскемен қ.</v>
      </c>
      <c r="N524" s="26" t="s">
        <v>58</v>
      </c>
      <c r="O524" s="26" t="str">
        <f>VLOOKUP(B524,[1]ПланКаз!A510:P3814,16,0)</f>
        <v>шартқа қол қойылған кезден бастап 45 күнтізбелік күн ішінде</v>
      </c>
      <c r="P524" s="26" t="s">
        <v>59</v>
      </c>
      <c r="Q524" s="27" t="s">
        <v>522</v>
      </c>
      <c r="R524" s="26" t="str">
        <f>VLOOKUP(B524,[1]ПланКаз!A509:S3813,19,0)</f>
        <v>Дана</v>
      </c>
      <c r="S524" s="28">
        <v>16</v>
      </c>
      <c r="T524" s="28">
        <v>7187</v>
      </c>
      <c r="U524" s="28">
        <v>114992</v>
      </c>
      <c r="V524" s="28">
        <v>128791.03999999999</v>
      </c>
      <c r="W524" s="26"/>
      <c r="X524" s="26" t="s">
        <v>62</v>
      </c>
      <c r="Y524" s="26" t="s">
        <v>61</v>
      </c>
    </row>
    <row r="525" spans="2:25" x14ac:dyDescent="0.2">
      <c r="B525" s="26" t="s">
        <v>919</v>
      </c>
      <c r="C525" s="26" t="s">
        <v>55</v>
      </c>
      <c r="D525" s="26" t="s">
        <v>920</v>
      </c>
      <c r="E525" s="26" t="str">
        <f>VLOOKUP(D525,[1]ЕНС!A:E,2,FALSE)</f>
        <v>Колпачок</v>
      </c>
      <c r="F525" s="26" t="str">
        <f>VLOOKUP(D525,[1]ЕНС!A:E,3,FALSE)</f>
        <v>изолирующий, для скрутки провода</v>
      </c>
      <c r="G525" s="26" t="s">
        <v>921</v>
      </c>
      <c r="H525" s="26" t="s">
        <v>26</v>
      </c>
      <c r="I525" s="26">
        <v>0</v>
      </c>
      <c r="J525" s="26">
        <v>631010000</v>
      </c>
      <c r="K525" s="26" t="str">
        <f>VLOOKUP(B525,[1]ПланКаз!A512:M3816,12,0)</f>
        <v>ҚР, ШҚО, Өскемен қ., Бажов көш., 10</v>
      </c>
      <c r="L525" s="26" t="str">
        <f>VLOOKUP(B525,[1]ПланКаз!A510:M3814,13,0)</f>
        <v>Желтоқсан-Қантар</v>
      </c>
      <c r="M525" s="26" t="str">
        <f>VLOOKUP(B525,[1]ПланКаз!A512:N3816,14,0)</f>
        <v>Шығыс-Қазақстан облысы, Өскемен қ.</v>
      </c>
      <c r="N525" s="26" t="s">
        <v>58</v>
      </c>
      <c r="O525" s="26" t="str">
        <f>VLOOKUP(B525,[1]ПланКаз!A511:P3815,16,0)</f>
        <v>шартқа қол қойылған кезден бастап 45 күнтізбелік күн ішінде</v>
      </c>
      <c r="P525" s="26" t="s">
        <v>59</v>
      </c>
      <c r="Q525" s="27" t="s">
        <v>522</v>
      </c>
      <c r="R525" s="26" t="str">
        <f>VLOOKUP(B525,[1]ПланКаз!A510:S3814,19,0)</f>
        <v>Дана</v>
      </c>
      <c r="S525" s="28">
        <v>8</v>
      </c>
      <c r="T525" s="28">
        <v>413</v>
      </c>
      <c r="U525" s="28" t="s">
        <v>61</v>
      </c>
      <c r="V525" s="28" t="s">
        <v>61</v>
      </c>
      <c r="W525" s="26"/>
      <c r="X525" s="26" t="s">
        <v>62</v>
      </c>
      <c r="Y525" s="26" t="s">
        <v>762</v>
      </c>
    </row>
    <row r="526" spans="2:25" x14ac:dyDescent="0.2">
      <c r="B526" s="26" t="s">
        <v>922</v>
      </c>
      <c r="C526" s="26" t="s">
        <v>55</v>
      </c>
      <c r="D526" s="26" t="s">
        <v>920</v>
      </c>
      <c r="E526" s="26" t="str">
        <f>VLOOKUP(D526,[1]ЕНС!A:E,2,FALSE)</f>
        <v>Колпачок</v>
      </c>
      <c r="F526" s="26" t="str">
        <f>VLOOKUP(D526,[1]ЕНС!A:E,3,FALSE)</f>
        <v>изолирующий, для скрутки провода</v>
      </c>
      <c r="G526" s="26" t="s">
        <v>921</v>
      </c>
      <c r="H526" s="26" t="s">
        <v>26</v>
      </c>
      <c r="I526" s="26">
        <v>0</v>
      </c>
      <c r="J526" s="26">
        <v>631010000</v>
      </c>
      <c r="K526" s="26" t="str">
        <f>VLOOKUP(B526,[1]ПланКаз!A513:M3817,12,0)</f>
        <v>ҚР, ШҚО, Өскемен қ., Бажов көш., 10</v>
      </c>
      <c r="L526" s="26" t="str">
        <f>VLOOKUP(B526,[1]ПланКаз!A511:M3815,13,0)</f>
        <v>Наурыз - Сәуір</v>
      </c>
      <c r="M526" s="26" t="str">
        <f>VLOOKUP(B526,[1]ПланКаз!A513:N3817,14,0)</f>
        <v>Шығыс-Қазақстан облысы, Өскемен қ.</v>
      </c>
      <c r="N526" s="26" t="s">
        <v>58</v>
      </c>
      <c r="O526" s="26" t="str">
        <f>VLOOKUP(B526,[1]ПланКаз!A512:P3816,16,0)</f>
        <v>шартқа қол қойылған кезден бастап 45 күнтізбелік күн ішінде</v>
      </c>
      <c r="P526" s="26" t="s">
        <v>59</v>
      </c>
      <c r="Q526" s="27" t="s">
        <v>522</v>
      </c>
      <c r="R526" s="26" t="str">
        <f>VLOOKUP(B526,[1]ПланКаз!A511:S3815,19,0)</f>
        <v>Дана</v>
      </c>
      <c r="S526" s="28">
        <v>8</v>
      </c>
      <c r="T526" s="28">
        <v>413</v>
      </c>
      <c r="U526" s="28">
        <v>3304</v>
      </c>
      <c r="V526" s="28">
        <v>3700.48</v>
      </c>
      <c r="W526" s="26"/>
      <c r="X526" s="26" t="s">
        <v>72</v>
      </c>
      <c r="Y526" s="26" t="s">
        <v>61</v>
      </c>
    </row>
    <row r="527" spans="2:25" x14ac:dyDescent="0.2">
      <c r="B527" s="26" t="s">
        <v>923</v>
      </c>
      <c r="C527" s="26" t="s">
        <v>55</v>
      </c>
      <c r="D527" s="26" t="s">
        <v>896</v>
      </c>
      <c r="E527" s="26" t="str">
        <f>VLOOKUP(D527,[1]ЕНС!A:E,2,FALSE)</f>
        <v>Зажим</v>
      </c>
      <c r="F527" s="26" t="str">
        <f>VLOOKUP(D527,[1]ЕНС!A:E,3,FALSE)</f>
        <v>фиксатор, для кабельных вводов, длина 60мм</v>
      </c>
      <c r="G527" s="26" t="s">
        <v>924</v>
      </c>
      <c r="H527" s="26" t="s">
        <v>26</v>
      </c>
      <c r="I527" s="26">
        <v>0</v>
      </c>
      <c r="J527" s="26">
        <v>631010000</v>
      </c>
      <c r="K527" s="26" t="str">
        <f>VLOOKUP(B527,[1]ПланКаз!A514:M3818,12,0)</f>
        <v>ҚР, ШҚО, Өскемен қ., Бажов көш., 10</v>
      </c>
      <c r="L527" s="26" t="str">
        <f>VLOOKUP(B527,[1]ПланКаз!A512:M3816,13,0)</f>
        <v>Желтоқсан-Қантар</v>
      </c>
      <c r="M527" s="26" t="str">
        <f>VLOOKUP(B527,[1]ПланКаз!A514:N3818,14,0)</f>
        <v>Шығыс-Қазақстан облысы, Өскемен қ.</v>
      </c>
      <c r="N527" s="26" t="s">
        <v>58</v>
      </c>
      <c r="O527" s="26" t="str">
        <f>VLOOKUP(B527,[1]ПланКаз!A513:P3817,16,0)</f>
        <v>шартқа қол қойылған кезден бастап 45 күнтізбелік күн ішінде</v>
      </c>
      <c r="P527" s="26" t="s">
        <v>59</v>
      </c>
      <c r="Q527" s="27" t="s">
        <v>522</v>
      </c>
      <c r="R527" s="26" t="str">
        <f>VLOOKUP(B527,[1]ПланКаз!A512:S3816,19,0)</f>
        <v>Дана</v>
      </c>
      <c r="S527" s="28">
        <v>30</v>
      </c>
      <c r="T527" s="28">
        <v>3935</v>
      </c>
      <c r="U527" s="28">
        <v>118050</v>
      </c>
      <c r="V527" s="28">
        <v>132216</v>
      </c>
      <c r="W527" s="26"/>
      <c r="X527" s="26" t="s">
        <v>62</v>
      </c>
      <c r="Y527" s="26" t="s">
        <v>61</v>
      </c>
    </row>
    <row r="528" spans="2:25" x14ac:dyDescent="0.2">
      <c r="B528" s="26" t="s">
        <v>925</v>
      </c>
      <c r="C528" s="26" t="s">
        <v>55</v>
      </c>
      <c r="D528" s="26" t="s">
        <v>908</v>
      </c>
      <c r="E528" s="26" t="str">
        <f>VLOOKUP(D528,[1]ЕНС!A:E,2,FALSE)</f>
        <v>Крюк</v>
      </c>
      <c r="F528" s="26" t="str">
        <f>VLOOKUP(D528,[1]ЕНС!A:E,3,FALSE)</f>
        <v>бандажный, металлический</v>
      </c>
      <c r="G528" s="26" t="s">
        <v>926</v>
      </c>
      <c r="H528" s="26" t="s">
        <v>26</v>
      </c>
      <c r="I528" s="26">
        <v>0</v>
      </c>
      <c r="J528" s="26">
        <v>631010000</v>
      </c>
      <c r="K528" s="26" t="str">
        <f>VLOOKUP(B528,[1]ПланКаз!A515:M3819,12,0)</f>
        <v>ҚР, ШҚО, Өскемен қ., Бажов көш., 10</v>
      </c>
      <c r="L528" s="26" t="str">
        <f>VLOOKUP(B528,[1]ПланКаз!A513:M3817,13,0)</f>
        <v>Желтоқсан-Қантар</v>
      </c>
      <c r="M528" s="26" t="str">
        <f>VLOOKUP(B528,[1]ПланКаз!A515:N3819,14,0)</f>
        <v>Шығыс-Қазақстан облысы, Өскемен қ.</v>
      </c>
      <c r="N528" s="26" t="s">
        <v>58</v>
      </c>
      <c r="O528" s="26" t="str">
        <f>VLOOKUP(B528,[1]ПланКаз!A514:P3818,16,0)</f>
        <v>шартқа қол қойылған кезден бастап 45 күнтізбелік күн ішінде</v>
      </c>
      <c r="P528" s="26" t="s">
        <v>59</v>
      </c>
      <c r="Q528" s="27" t="s">
        <v>522</v>
      </c>
      <c r="R528" s="26" t="str">
        <f>VLOOKUP(B528,[1]ПланКаз!A513:S3817,19,0)</f>
        <v>Дана</v>
      </c>
      <c r="S528" s="28">
        <v>34</v>
      </c>
      <c r="T528" s="28">
        <v>3934</v>
      </c>
      <c r="U528" s="28" t="s">
        <v>61</v>
      </c>
      <c r="V528" s="28" t="s">
        <v>61</v>
      </c>
      <c r="W528" s="26"/>
      <c r="X528" s="26" t="s">
        <v>62</v>
      </c>
      <c r="Y528" s="26" t="s">
        <v>762</v>
      </c>
    </row>
    <row r="529" spans="2:25" x14ac:dyDescent="0.2">
      <c r="B529" s="26" t="s">
        <v>927</v>
      </c>
      <c r="C529" s="26" t="s">
        <v>55</v>
      </c>
      <c r="D529" s="26" t="s">
        <v>908</v>
      </c>
      <c r="E529" s="26" t="str">
        <f>VLOOKUP(D529,[1]ЕНС!A:E,2,FALSE)</f>
        <v>Крюк</v>
      </c>
      <c r="F529" s="26" t="str">
        <f>VLOOKUP(D529,[1]ЕНС!A:E,3,FALSE)</f>
        <v>бандажный, металлический</v>
      </c>
      <c r="G529" s="26" t="s">
        <v>926</v>
      </c>
      <c r="H529" s="26" t="s">
        <v>26</v>
      </c>
      <c r="I529" s="26">
        <v>0</v>
      </c>
      <c r="J529" s="26">
        <v>631010000</v>
      </c>
      <c r="K529" s="26" t="str">
        <f>VLOOKUP(B529,[1]ПланКаз!A516:M3820,12,0)</f>
        <v>ҚР, ШҚО, Өскемен қ., Бажов көш., 10</v>
      </c>
      <c r="L529" s="26" t="str">
        <f>VLOOKUP(B529,[1]ПланКаз!A514:M3818,13,0)</f>
        <v>Наурыз - Сәуір</v>
      </c>
      <c r="M529" s="26" t="str">
        <f>VLOOKUP(B529,[1]ПланКаз!A516:N3820,14,0)</f>
        <v>Шығыс-Қазақстан облысы, Өскемен қ.</v>
      </c>
      <c r="N529" s="26" t="s">
        <v>58</v>
      </c>
      <c r="O529" s="26" t="str">
        <f>VLOOKUP(B529,[1]ПланКаз!A515:P3819,16,0)</f>
        <v>шартқа қол қойылған кезден бастап 45 күнтізбелік күн ішінде</v>
      </c>
      <c r="P529" s="26" t="s">
        <v>59</v>
      </c>
      <c r="Q529" s="27" t="s">
        <v>522</v>
      </c>
      <c r="R529" s="26" t="str">
        <f>VLOOKUP(B529,[1]ПланКаз!A514:S3818,19,0)</f>
        <v>Дана</v>
      </c>
      <c r="S529" s="28">
        <v>34</v>
      </c>
      <c r="T529" s="28">
        <v>3934</v>
      </c>
      <c r="U529" s="28">
        <v>133756</v>
      </c>
      <c r="V529" s="28">
        <v>149806.72</v>
      </c>
      <c r="W529" s="26"/>
      <c r="X529" s="26" t="s">
        <v>72</v>
      </c>
      <c r="Y529" s="26" t="s">
        <v>61</v>
      </c>
    </row>
    <row r="530" spans="2:25" x14ac:dyDescent="0.2">
      <c r="B530" s="26" t="s">
        <v>928</v>
      </c>
      <c r="C530" s="26" t="s">
        <v>55</v>
      </c>
      <c r="D530" s="26" t="s">
        <v>896</v>
      </c>
      <c r="E530" s="26" t="str">
        <f>VLOOKUP(D530,[1]ЕНС!A:E,2,FALSE)</f>
        <v>Зажим</v>
      </c>
      <c r="F530" s="26" t="str">
        <f>VLOOKUP(D530,[1]ЕНС!A:E,3,FALSE)</f>
        <v>фиксатор, для кабельных вводов, длина 60мм</v>
      </c>
      <c r="G530" s="26" t="s">
        <v>929</v>
      </c>
      <c r="H530" s="26" t="s">
        <v>26</v>
      </c>
      <c r="I530" s="26">
        <v>0</v>
      </c>
      <c r="J530" s="26">
        <v>631010000</v>
      </c>
      <c r="K530" s="26" t="str">
        <f>VLOOKUP(B530,[1]ПланКаз!A517:M3821,12,0)</f>
        <v>ҚР, ШҚО, Өскемен қ., Бажов көш., 10</v>
      </c>
      <c r="L530" s="26" t="str">
        <f>VLOOKUP(B530,[1]ПланКаз!A515:M3819,13,0)</f>
        <v>Желтоқсан-Қантар</v>
      </c>
      <c r="M530" s="26" t="str">
        <f>VLOOKUP(B530,[1]ПланКаз!A517:N3821,14,0)</f>
        <v>Шығыс-Қазақстан облысы, Өскемен қ.</v>
      </c>
      <c r="N530" s="26" t="s">
        <v>58</v>
      </c>
      <c r="O530" s="26" t="str">
        <f>VLOOKUP(B530,[1]ПланКаз!A516:P3820,16,0)</f>
        <v>шартқа қол қойылған кезден бастап 45 күнтізбелік күн ішінде</v>
      </c>
      <c r="P530" s="26" t="s">
        <v>59</v>
      </c>
      <c r="Q530" s="27" t="s">
        <v>522</v>
      </c>
      <c r="R530" s="26" t="str">
        <f>VLOOKUP(B530,[1]ПланКаз!A515:S3819,19,0)</f>
        <v>Дана</v>
      </c>
      <c r="S530" s="28">
        <v>40</v>
      </c>
      <c r="T530" s="28">
        <v>1267</v>
      </c>
      <c r="U530" s="28">
        <v>50680</v>
      </c>
      <c r="V530" s="28">
        <v>56761.599999999999</v>
      </c>
      <c r="W530" s="26"/>
      <c r="X530" s="26" t="s">
        <v>62</v>
      </c>
      <c r="Y530" s="26" t="s">
        <v>61</v>
      </c>
    </row>
    <row r="531" spans="2:25" x14ac:dyDescent="0.2">
      <c r="B531" s="26" t="s">
        <v>930</v>
      </c>
      <c r="C531" s="26" t="s">
        <v>55</v>
      </c>
      <c r="D531" s="26" t="s">
        <v>908</v>
      </c>
      <c r="E531" s="26" t="str">
        <f>VLOOKUP(D531,[1]ЕНС!A:E,2,FALSE)</f>
        <v>Крюк</v>
      </c>
      <c r="F531" s="26" t="str">
        <f>VLOOKUP(D531,[1]ЕНС!A:E,3,FALSE)</f>
        <v>бандажный, металлический</v>
      </c>
      <c r="G531" s="26" t="s">
        <v>931</v>
      </c>
      <c r="H531" s="26" t="s">
        <v>26</v>
      </c>
      <c r="I531" s="26">
        <v>0</v>
      </c>
      <c r="J531" s="26">
        <v>631010000</v>
      </c>
      <c r="K531" s="26" t="str">
        <f>VLOOKUP(B531,[1]ПланКаз!A518:M3822,12,0)</f>
        <v>ҚР, ШҚО, Өскемен қ., Бажов көш., 10</v>
      </c>
      <c r="L531" s="26" t="str">
        <f>VLOOKUP(B531,[1]ПланКаз!A516:M3820,13,0)</f>
        <v>Желтоқсан-Қантар</v>
      </c>
      <c r="M531" s="26" t="str">
        <f>VLOOKUP(B531,[1]ПланКаз!A518:N3822,14,0)</f>
        <v>Шығыс-Қазақстан облысы, Өскемен қ.</v>
      </c>
      <c r="N531" s="26" t="s">
        <v>58</v>
      </c>
      <c r="O531" s="26" t="str">
        <f>VLOOKUP(B531,[1]ПланКаз!A517:P3821,16,0)</f>
        <v>шартқа қол қойылған кезден бастап 45 күнтізбелік күн ішінде</v>
      </c>
      <c r="P531" s="26" t="s">
        <v>59</v>
      </c>
      <c r="Q531" s="27" t="s">
        <v>522</v>
      </c>
      <c r="R531" s="26" t="str">
        <f>VLOOKUP(B531,[1]ПланКаз!A516:S3820,19,0)</f>
        <v>Дана</v>
      </c>
      <c r="S531" s="28">
        <v>40</v>
      </c>
      <c r="T531" s="28">
        <v>1000</v>
      </c>
      <c r="U531" s="28" t="s">
        <v>61</v>
      </c>
      <c r="V531" s="28" t="s">
        <v>61</v>
      </c>
      <c r="W531" s="26"/>
      <c r="X531" s="26" t="s">
        <v>62</v>
      </c>
      <c r="Y531" s="26" t="s">
        <v>762</v>
      </c>
    </row>
    <row r="532" spans="2:25" x14ac:dyDescent="0.2">
      <c r="B532" s="26" t="s">
        <v>932</v>
      </c>
      <c r="C532" s="26" t="s">
        <v>55</v>
      </c>
      <c r="D532" s="26" t="s">
        <v>908</v>
      </c>
      <c r="E532" s="26" t="str">
        <f>VLOOKUP(D532,[1]ЕНС!A:E,2,FALSE)</f>
        <v>Крюк</v>
      </c>
      <c r="F532" s="26" t="str">
        <f>VLOOKUP(D532,[1]ЕНС!A:E,3,FALSE)</f>
        <v>бандажный, металлический</v>
      </c>
      <c r="G532" s="26" t="s">
        <v>931</v>
      </c>
      <c r="H532" s="26" t="s">
        <v>26</v>
      </c>
      <c r="I532" s="26">
        <v>0</v>
      </c>
      <c r="J532" s="26">
        <v>631010000</v>
      </c>
      <c r="K532" s="26" t="str">
        <f>VLOOKUP(B532,[1]ПланКаз!A519:M3823,12,0)</f>
        <v>ҚР, ШҚО, Өскемен қ., Бажов көш., 10</v>
      </c>
      <c r="L532" s="26" t="str">
        <f>VLOOKUP(B532,[1]ПланКаз!A517:M3821,13,0)</f>
        <v>Ақпан - Наурыз</v>
      </c>
      <c r="M532" s="26" t="str">
        <f>VLOOKUP(B532,[1]ПланКаз!A519:N3823,14,0)</f>
        <v>Шығыс-Қазақстан облысы, Өскемен қ.</v>
      </c>
      <c r="N532" s="26" t="s">
        <v>58</v>
      </c>
      <c r="O532" s="26" t="str">
        <f>VLOOKUP(B532,[1]ПланКаз!A518:P3822,16,0)</f>
        <v>шартқа қол қойылған кезден бастап 45 күнтізбелік күн ішінде</v>
      </c>
      <c r="P532" s="26" t="s">
        <v>59</v>
      </c>
      <c r="Q532" s="27" t="s">
        <v>522</v>
      </c>
      <c r="R532" s="26" t="str">
        <f>VLOOKUP(B532,[1]ПланКаз!A517:S3821,19,0)</f>
        <v>Дана</v>
      </c>
      <c r="S532" s="28">
        <v>40</v>
      </c>
      <c r="T532" s="28">
        <v>1000</v>
      </c>
      <c r="U532" s="28">
        <v>40000</v>
      </c>
      <c r="V532" s="28">
        <v>44800</v>
      </c>
      <c r="W532" s="26"/>
      <c r="X532" s="26" t="s">
        <v>72</v>
      </c>
      <c r="Y532" s="26" t="s">
        <v>61</v>
      </c>
    </row>
    <row r="533" spans="2:25" x14ac:dyDescent="0.2">
      <c r="B533" s="26" t="s">
        <v>933</v>
      </c>
      <c r="C533" s="26" t="s">
        <v>55</v>
      </c>
      <c r="D533" s="26" t="s">
        <v>934</v>
      </c>
      <c r="E533" s="26" t="str">
        <f>VLOOKUP(D533,[1]ЕНС!A:E,2,FALSE)</f>
        <v>Муфта</v>
      </c>
      <c r="F533" s="26" t="str">
        <f>VLOOKUP(D533,[1]ЕНС!A:E,3,FALSE)</f>
        <v>кабельная, соединительная</v>
      </c>
      <c r="G533" s="26" t="s">
        <v>935</v>
      </c>
      <c r="H533" s="26" t="s">
        <v>26</v>
      </c>
      <c r="I533" s="26">
        <v>50</v>
      </c>
      <c r="J533" s="26">
        <v>631010000</v>
      </c>
      <c r="K533" s="26" t="str">
        <f>VLOOKUP(B533,[1]ПланКаз!A520:M3824,12,0)</f>
        <v>ҚР, ШҚО, Өскемен қ., Бажов көш., 10</v>
      </c>
      <c r="L533" s="26" t="str">
        <f>VLOOKUP(B533,[1]ПланКаз!A518:M3822,13,0)</f>
        <v>Желтоқсан-Қантар</v>
      </c>
      <c r="M533" s="26" t="str">
        <f>VLOOKUP(B533,[1]ПланКаз!A520:N3824,14,0)</f>
        <v>Шығыс-Қазақстан облысы, Өскемен қ.</v>
      </c>
      <c r="N533" s="26" t="s">
        <v>58</v>
      </c>
      <c r="O533" s="26" t="str">
        <f>VLOOKUP(B533,[1]ПланКаз!A519:P3823,16,0)</f>
        <v>шартқа қол қойылған кезден бастап 45 күнтізбелік күн ішінде</v>
      </c>
      <c r="P533" s="26" t="s">
        <v>59</v>
      </c>
      <c r="Q533" s="27" t="s">
        <v>522</v>
      </c>
      <c r="R533" s="26" t="str">
        <f>VLOOKUP(B533,[1]ПланКаз!A518:S3822,19,0)</f>
        <v>Дана</v>
      </c>
      <c r="S533" s="28">
        <v>23</v>
      </c>
      <c r="T533" s="28">
        <v>15729</v>
      </c>
      <c r="U533" s="28" t="s">
        <v>61</v>
      </c>
      <c r="V533" s="28" t="s">
        <v>61</v>
      </c>
      <c r="W533" s="26" t="s">
        <v>69</v>
      </c>
      <c r="X533" s="26" t="s">
        <v>62</v>
      </c>
      <c r="Y533" s="26" t="s">
        <v>762</v>
      </c>
    </row>
    <row r="534" spans="2:25" x14ac:dyDescent="0.2">
      <c r="B534" s="26" t="s">
        <v>936</v>
      </c>
      <c r="C534" s="26" t="s">
        <v>55</v>
      </c>
      <c r="D534" s="26" t="s">
        <v>934</v>
      </c>
      <c r="E534" s="26" t="str">
        <f>VLOOKUP(D534,[1]ЕНС!A:E,2,FALSE)</f>
        <v>Муфта</v>
      </c>
      <c r="F534" s="26" t="str">
        <f>VLOOKUP(D534,[1]ЕНС!A:E,3,FALSE)</f>
        <v>кабельная, соединительная</v>
      </c>
      <c r="G534" s="26" t="s">
        <v>935</v>
      </c>
      <c r="H534" s="26" t="s">
        <v>26</v>
      </c>
      <c r="I534" s="26">
        <v>50</v>
      </c>
      <c r="J534" s="26">
        <v>631010000</v>
      </c>
      <c r="K534" s="26" t="str">
        <f>VLOOKUP(B534,[1]ПланКаз!A521:M3825,12,0)</f>
        <v>ҚР, ШҚО, Өскемен қ., Бажов көш., 10</v>
      </c>
      <c r="L534" s="26" t="str">
        <f>VLOOKUP(B534,[1]ПланКаз!A519:M3823,13,0)</f>
        <v>Ақпан - Наурыз</v>
      </c>
      <c r="M534" s="26" t="str">
        <f>VLOOKUP(B534,[1]ПланКаз!A521:N3825,14,0)</f>
        <v>Шығыс-Қазақстан облысы, Өскемен қ.</v>
      </c>
      <c r="N534" s="26" t="s">
        <v>58</v>
      </c>
      <c r="O534" s="26" t="str">
        <f>VLOOKUP(B534,[1]ПланКаз!A520:P3824,16,0)</f>
        <v>шартқа қол қойылған кезден бастап 45 күнтізбелік күн ішінде</v>
      </c>
      <c r="P534" s="26" t="s">
        <v>59</v>
      </c>
      <c r="Q534" s="27" t="s">
        <v>522</v>
      </c>
      <c r="R534" s="26" t="str">
        <f>VLOOKUP(B534,[1]ПланКаз!A519:S3823,19,0)</f>
        <v>Дана</v>
      </c>
      <c r="S534" s="28">
        <v>23</v>
      </c>
      <c r="T534" s="28">
        <v>15729</v>
      </c>
      <c r="U534" s="28" t="s">
        <v>61</v>
      </c>
      <c r="V534" s="28" t="s">
        <v>61</v>
      </c>
      <c r="W534" s="26" t="s">
        <v>69</v>
      </c>
      <c r="X534" s="26" t="s">
        <v>72</v>
      </c>
      <c r="Y534" s="26" t="s">
        <v>63</v>
      </c>
    </row>
    <row r="535" spans="2:25" x14ac:dyDescent="0.2">
      <c r="B535" s="26" t="s">
        <v>937</v>
      </c>
      <c r="C535" s="26" t="s">
        <v>55</v>
      </c>
      <c r="D535" s="26" t="s">
        <v>934</v>
      </c>
      <c r="E535" s="26" t="str">
        <f>VLOOKUP(D535,[1]ЕНС!A:E,2,FALSE)</f>
        <v>Муфта</v>
      </c>
      <c r="F535" s="26" t="str">
        <f>VLOOKUP(D535,[1]ЕНС!A:E,3,FALSE)</f>
        <v>кабельная, соединительная</v>
      </c>
      <c r="G535" s="26" t="s">
        <v>935</v>
      </c>
      <c r="H535" s="26" t="s">
        <v>26</v>
      </c>
      <c r="I535" s="26">
        <v>50</v>
      </c>
      <c r="J535" s="26">
        <v>631010000</v>
      </c>
      <c r="K535" s="26" t="str">
        <f>VLOOKUP(B535,[1]ПланКаз!A522:M3826,12,0)</f>
        <v>ҚР, ШҚО, Өскемен қ., Бажов көш., 10</v>
      </c>
      <c r="L535" s="26" t="str">
        <f>VLOOKUP(B535,[1]ПланКаз!A520:M3824,13,0)</f>
        <v>Ақпан - Наурыз</v>
      </c>
      <c r="M535" s="26" t="str">
        <f>VLOOKUP(B535,[1]ПланКаз!A522:N3826,14,0)</f>
        <v>Шығыс-Қазақстан облысы, Өскемен қ.</v>
      </c>
      <c r="N535" s="26" t="s">
        <v>58</v>
      </c>
      <c r="O535" s="26" t="str">
        <f>VLOOKUP(B535,[1]ПланКаз!A521:P3825,16,0)</f>
        <v>шартқа қол қойылған кезден бастап 45 күнтізбелік күн ішінде</v>
      </c>
      <c r="P535" s="26" t="s">
        <v>59</v>
      </c>
      <c r="Q535" s="27" t="s">
        <v>522</v>
      </c>
      <c r="R535" s="26" t="str">
        <f>VLOOKUP(B535,[1]ПланКаз!A520:S3824,19,0)</f>
        <v>Дана</v>
      </c>
      <c r="S535" s="28">
        <v>4</v>
      </c>
      <c r="T535" s="28">
        <v>15729</v>
      </c>
      <c r="U535" s="28" t="s">
        <v>61</v>
      </c>
      <c r="V535" s="28" t="s">
        <v>61</v>
      </c>
      <c r="W535" s="26" t="s">
        <v>69</v>
      </c>
      <c r="X535" s="26" t="s">
        <v>72</v>
      </c>
      <c r="Y535" s="26" t="s">
        <v>672</v>
      </c>
    </row>
    <row r="536" spans="2:25" x14ac:dyDescent="0.2">
      <c r="B536" s="26" t="s">
        <v>938</v>
      </c>
      <c r="C536" s="26" t="s">
        <v>55</v>
      </c>
      <c r="D536" s="26" t="s">
        <v>934</v>
      </c>
      <c r="E536" s="26" t="str">
        <f>VLOOKUP(D536,[1]ЕНС!A:E,2,FALSE)</f>
        <v>Муфта</v>
      </c>
      <c r="F536" s="26" t="str">
        <f>VLOOKUP(D536,[1]ЕНС!A:E,3,FALSE)</f>
        <v>кабельная, соединительная</v>
      </c>
      <c r="G536" s="26" t="s">
        <v>935</v>
      </c>
      <c r="H536" s="26" t="s">
        <v>26</v>
      </c>
      <c r="I536" s="26">
        <v>50</v>
      </c>
      <c r="J536" s="26">
        <v>631010000</v>
      </c>
      <c r="K536" s="26" t="str">
        <f>VLOOKUP(B536,[1]ПланКаз!A523:M3827,12,0)</f>
        <v>ҚР, ШҚО, Өскемен қ., Бажов көш., 10</v>
      </c>
      <c r="L536" s="26" t="str">
        <f>VLOOKUP(B536,[1]ПланКаз!A521:M3825,13,0)</f>
        <v>Сәуір - Мамыр</v>
      </c>
      <c r="M536" s="26" t="str">
        <f>VLOOKUP(B536,[1]ПланКаз!A523:N3827,14,0)</f>
        <v>Шығыс-Қазақстан облысы, Өскемен қ.</v>
      </c>
      <c r="N536" s="26" t="s">
        <v>58</v>
      </c>
      <c r="O536" s="26" t="str">
        <f>VLOOKUP(B536,[1]ПланКаз!A522:P3826,16,0)</f>
        <v>шартқа қол қойылған кезден бастап 45 күнтізбелік күн ішінде</v>
      </c>
      <c r="P536" s="26" t="s">
        <v>59</v>
      </c>
      <c r="Q536" s="27" t="s">
        <v>522</v>
      </c>
      <c r="R536" s="26" t="str">
        <f>VLOOKUP(B536,[1]ПланКаз!A521:S3825,19,0)</f>
        <v>Дана</v>
      </c>
      <c r="S536" s="28">
        <v>4</v>
      </c>
      <c r="T536" s="28">
        <v>15729</v>
      </c>
      <c r="U536" s="28">
        <v>62916</v>
      </c>
      <c r="V536" s="28">
        <v>70465.919999999998</v>
      </c>
      <c r="W536" s="26" t="s">
        <v>69</v>
      </c>
      <c r="X536" s="26" t="s">
        <v>72</v>
      </c>
      <c r="Y536" s="26" t="s">
        <v>61</v>
      </c>
    </row>
    <row r="537" spans="2:25" x14ac:dyDescent="0.2">
      <c r="B537" s="26" t="s">
        <v>939</v>
      </c>
      <c r="C537" s="26" t="s">
        <v>55</v>
      </c>
      <c r="D537" s="26" t="s">
        <v>934</v>
      </c>
      <c r="E537" s="26" t="str">
        <f>VLOOKUP(D537,[1]ЕНС!A:E,2,FALSE)</f>
        <v>Муфта</v>
      </c>
      <c r="F537" s="26" t="str">
        <f>VLOOKUP(D537,[1]ЕНС!A:E,3,FALSE)</f>
        <v>кабельная, соединительная</v>
      </c>
      <c r="G537" s="26" t="s">
        <v>940</v>
      </c>
      <c r="H537" s="26" t="s">
        <v>26</v>
      </c>
      <c r="I537" s="26">
        <v>50</v>
      </c>
      <c r="J537" s="26">
        <v>631010000</v>
      </c>
      <c r="K537" s="26" t="str">
        <f>VLOOKUP(B537,[1]ПланКаз!A524:M3828,12,0)</f>
        <v>ҚР, ШҚО, Өскемен қ., Бажов көш., 10</v>
      </c>
      <c r="L537" s="26" t="str">
        <f>VLOOKUP(B537,[1]ПланКаз!A522:M3826,13,0)</f>
        <v>Желтоқсан-Қантар</v>
      </c>
      <c r="M537" s="26" t="str">
        <f>VLOOKUP(B537,[1]ПланКаз!A524:N3828,14,0)</f>
        <v>Шығыс-Қазақстан облысы, Өскемен қ.</v>
      </c>
      <c r="N537" s="26" t="s">
        <v>58</v>
      </c>
      <c r="O537" s="26" t="str">
        <f>VLOOKUP(B537,[1]ПланКаз!A523:P3827,16,0)</f>
        <v>шартқа қол қойылған кезден бастап 45 күнтізбелік күн ішінде</v>
      </c>
      <c r="P537" s="26" t="s">
        <v>59</v>
      </c>
      <c r="Q537" s="27" t="s">
        <v>522</v>
      </c>
      <c r="R537" s="26" t="str">
        <f>VLOOKUP(B537,[1]ПланКаз!A522:S3826,19,0)</f>
        <v>Дана</v>
      </c>
      <c r="S537" s="28">
        <v>2</v>
      </c>
      <c r="T537" s="28">
        <v>16357</v>
      </c>
      <c r="U537" s="28" t="s">
        <v>61</v>
      </c>
      <c r="V537" s="28" t="s">
        <v>61</v>
      </c>
      <c r="W537" s="26" t="s">
        <v>69</v>
      </c>
      <c r="X537" s="26" t="s">
        <v>62</v>
      </c>
      <c r="Y537" s="26" t="s">
        <v>762</v>
      </c>
    </row>
    <row r="538" spans="2:25" x14ac:dyDescent="0.2">
      <c r="B538" s="26" t="s">
        <v>941</v>
      </c>
      <c r="C538" s="26" t="s">
        <v>55</v>
      </c>
      <c r="D538" s="26" t="s">
        <v>934</v>
      </c>
      <c r="E538" s="26" t="str">
        <f>VLOOKUP(D538,[1]ЕНС!A:E,2,FALSE)</f>
        <v>Муфта</v>
      </c>
      <c r="F538" s="26" t="str">
        <f>VLOOKUP(D538,[1]ЕНС!A:E,3,FALSE)</f>
        <v>кабельная, соединительная</v>
      </c>
      <c r="G538" s="26" t="s">
        <v>940</v>
      </c>
      <c r="H538" s="26" t="s">
        <v>26</v>
      </c>
      <c r="I538" s="26">
        <v>50</v>
      </c>
      <c r="J538" s="26">
        <v>631010000</v>
      </c>
      <c r="K538" s="26" t="str">
        <f>VLOOKUP(B538,[1]ПланКаз!A525:M3829,12,0)</f>
        <v>ҚР, ШҚО, Өскемен қ., Бажов көш., 10</v>
      </c>
      <c r="L538" s="26" t="str">
        <f>VLOOKUP(B538,[1]ПланКаз!A523:M3827,13,0)</f>
        <v>Ақпан - Наурыз</v>
      </c>
      <c r="M538" s="26" t="str">
        <f>VLOOKUP(B538,[1]ПланКаз!A525:N3829,14,0)</f>
        <v>Шығыс-Қазақстан облысы, Өскемен қ.</v>
      </c>
      <c r="N538" s="26" t="s">
        <v>58</v>
      </c>
      <c r="O538" s="26" t="str">
        <f>VLOOKUP(B538,[1]ПланКаз!A524:P3828,16,0)</f>
        <v>шартқа қол қойылған кезден бастап 45 күнтізбелік күн ішінде</v>
      </c>
      <c r="P538" s="26" t="s">
        <v>59</v>
      </c>
      <c r="Q538" s="27" t="s">
        <v>522</v>
      </c>
      <c r="R538" s="26" t="str">
        <f>VLOOKUP(B538,[1]ПланКаз!A523:S3827,19,0)</f>
        <v>Дана</v>
      </c>
      <c r="S538" s="28">
        <v>2</v>
      </c>
      <c r="T538" s="28">
        <v>16357</v>
      </c>
      <c r="U538" s="28">
        <v>32714</v>
      </c>
      <c r="V538" s="28">
        <v>36639.68</v>
      </c>
      <c r="W538" s="26" t="s">
        <v>69</v>
      </c>
      <c r="X538" s="26" t="s">
        <v>72</v>
      </c>
      <c r="Y538" s="26" t="s">
        <v>61</v>
      </c>
    </row>
    <row r="539" spans="2:25" x14ac:dyDescent="0.2">
      <c r="B539" s="26" t="s">
        <v>942</v>
      </c>
      <c r="C539" s="26" t="s">
        <v>55</v>
      </c>
      <c r="D539" s="26" t="s">
        <v>943</v>
      </c>
      <c r="E539" s="26" t="str">
        <f>VLOOKUP(D539,[1]ЕНС!A:E,2,FALSE)</f>
        <v>Муфта</v>
      </c>
      <c r="F539" s="26" t="str">
        <f>VLOOKUP(D539,[1]ЕНС!A:E,3,FALSE)</f>
        <v>кабельная, концевая, термоусаживаемая</v>
      </c>
      <c r="G539" s="26" t="s">
        <v>944</v>
      </c>
      <c r="H539" s="26" t="s">
        <v>26</v>
      </c>
      <c r="I539" s="26">
        <v>50</v>
      </c>
      <c r="J539" s="26">
        <v>631010000</v>
      </c>
      <c r="K539" s="26" t="str">
        <f>VLOOKUP(B539,[1]ПланКаз!A526:M3830,12,0)</f>
        <v>ҚР, ШҚО, Өскемен қ., Бажов көш., 10</v>
      </c>
      <c r="L539" s="26" t="str">
        <f>VLOOKUP(B539,[1]ПланКаз!A524:M3828,13,0)</f>
        <v>Желтоқсан-Қантар</v>
      </c>
      <c r="M539" s="26" t="str">
        <f>VLOOKUP(B539,[1]ПланКаз!A526:N3830,14,0)</f>
        <v>Шығыс-Қазақстан облысы, Өскемен қ.</v>
      </c>
      <c r="N539" s="26" t="s">
        <v>58</v>
      </c>
      <c r="O539" s="26" t="str">
        <f>VLOOKUP(B539,[1]ПланКаз!A525:P3829,16,0)</f>
        <v>шартқа қол қойылған кезден бастап 45 күнтізбелік күн ішінде</v>
      </c>
      <c r="P539" s="26" t="s">
        <v>59</v>
      </c>
      <c r="Q539" s="27" t="s">
        <v>522</v>
      </c>
      <c r="R539" s="26" t="str">
        <f>VLOOKUP(B539,[1]ПланКаз!A524:S3828,19,0)</f>
        <v>Дана</v>
      </c>
      <c r="S539" s="28">
        <v>4</v>
      </c>
      <c r="T539" s="28">
        <v>21275</v>
      </c>
      <c r="U539" s="28" t="s">
        <v>61</v>
      </c>
      <c r="V539" s="28" t="s">
        <v>61</v>
      </c>
      <c r="W539" s="26" t="s">
        <v>69</v>
      </c>
      <c r="X539" s="26" t="s">
        <v>62</v>
      </c>
      <c r="Y539" s="26" t="s">
        <v>762</v>
      </c>
    </row>
    <row r="540" spans="2:25" x14ac:dyDescent="0.2">
      <c r="B540" s="26" t="s">
        <v>945</v>
      </c>
      <c r="C540" s="26" t="s">
        <v>55</v>
      </c>
      <c r="D540" s="26" t="s">
        <v>943</v>
      </c>
      <c r="E540" s="26" t="str">
        <f>VLOOKUP(D540,[1]ЕНС!A:E,2,FALSE)</f>
        <v>Муфта</v>
      </c>
      <c r="F540" s="26" t="str">
        <f>VLOOKUP(D540,[1]ЕНС!A:E,3,FALSE)</f>
        <v>кабельная, концевая, термоусаживаемая</v>
      </c>
      <c r="G540" s="26" t="s">
        <v>944</v>
      </c>
      <c r="H540" s="26" t="s">
        <v>26</v>
      </c>
      <c r="I540" s="26">
        <v>50</v>
      </c>
      <c r="J540" s="26">
        <v>631010000</v>
      </c>
      <c r="K540" s="26" t="str">
        <f>VLOOKUP(B540,[1]ПланКаз!A527:M3831,12,0)</f>
        <v>ҚР, ШҚО, Өскемен қ., Бажов көш., 10</v>
      </c>
      <c r="L540" s="26" t="str">
        <f>VLOOKUP(B540,[1]ПланКаз!A525:M3829,13,0)</f>
        <v>Ақпан - Наурыз</v>
      </c>
      <c r="M540" s="26" t="str">
        <f>VLOOKUP(B540,[1]ПланКаз!A527:N3831,14,0)</f>
        <v>Шығыс-Қазақстан облысы, Өскемен қ.</v>
      </c>
      <c r="N540" s="26" t="s">
        <v>58</v>
      </c>
      <c r="O540" s="26" t="str">
        <f>VLOOKUP(B540,[1]ПланКаз!A526:P3830,16,0)</f>
        <v>шартқа қол қойылған кезден бастап 45 күнтізбелік күн ішінде</v>
      </c>
      <c r="P540" s="26" t="s">
        <v>59</v>
      </c>
      <c r="Q540" s="27" t="s">
        <v>522</v>
      </c>
      <c r="R540" s="26" t="str">
        <f>VLOOKUP(B540,[1]ПланКаз!A525:S3829,19,0)</f>
        <v>Дана</v>
      </c>
      <c r="S540" s="28">
        <v>4</v>
      </c>
      <c r="T540" s="28">
        <v>21275</v>
      </c>
      <c r="U540" s="28">
        <v>85100</v>
      </c>
      <c r="V540" s="28">
        <v>95312</v>
      </c>
      <c r="W540" s="26" t="s">
        <v>69</v>
      </c>
      <c r="X540" s="26" t="s">
        <v>72</v>
      </c>
      <c r="Y540" s="26" t="s">
        <v>61</v>
      </c>
    </row>
    <row r="541" spans="2:25" x14ac:dyDescent="0.2">
      <c r="B541" s="26" t="s">
        <v>946</v>
      </c>
      <c r="C541" s="26" t="s">
        <v>55</v>
      </c>
      <c r="D541" s="26" t="s">
        <v>943</v>
      </c>
      <c r="E541" s="26" t="str">
        <f>VLOOKUP(D541,[1]ЕНС!A:E,2,FALSE)</f>
        <v>Муфта</v>
      </c>
      <c r="F541" s="26" t="str">
        <f>VLOOKUP(D541,[1]ЕНС!A:E,3,FALSE)</f>
        <v>кабельная, концевая, термоусаживаемая</v>
      </c>
      <c r="G541" s="26" t="s">
        <v>947</v>
      </c>
      <c r="H541" s="26" t="s">
        <v>26</v>
      </c>
      <c r="I541" s="26">
        <v>50</v>
      </c>
      <c r="J541" s="26">
        <v>631010000</v>
      </c>
      <c r="K541" s="26" t="str">
        <f>VLOOKUP(B541,[1]ПланКаз!A528:M3832,12,0)</f>
        <v>ҚР, ШҚО, Өскемен қ., Бажов көш., 10</v>
      </c>
      <c r="L541" s="26" t="str">
        <f>VLOOKUP(B541,[1]ПланКаз!A526:M3830,13,0)</f>
        <v>Желтоқсан-Қантар</v>
      </c>
      <c r="M541" s="26" t="str">
        <f>VLOOKUP(B541,[1]ПланКаз!A528:N3832,14,0)</f>
        <v>Шығыс-Қазақстан облысы, Өскемен қ.</v>
      </c>
      <c r="N541" s="26" t="s">
        <v>58</v>
      </c>
      <c r="O541" s="26" t="str">
        <f>VLOOKUP(B541,[1]ПланКаз!A527:P3831,16,0)</f>
        <v>шартқа қол қойылған кезден бастап 45 күнтізбелік күн ішінде</v>
      </c>
      <c r="P541" s="26" t="s">
        <v>59</v>
      </c>
      <c r="Q541" s="27" t="s">
        <v>522</v>
      </c>
      <c r="R541" s="26" t="str">
        <f>VLOOKUP(B541,[1]ПланКаз!A526:S3830,19,0)</f>
        <v>Дана</v>
      </c>
      <c r="S541" s="28">
        <v>6</v>
      </c>
      <c r="T541" s="28">
        <v>85806</v>
      </c>
      <c r="U541" s="28" t="s">
        <v>61</v>
      </c>
      <c r="V541" s="28" t="s">
        <v>61</v>
      </c>
      <c r="W541" s="26" t="s">
        <v>69</v>
      </c>
      <c r="X541" s="26" t="s">
        <v>62</v>
      </c>
      <c r="Y541" s="26" t="s">
        <v>948</v>
      </c>
    </row>
    <row r="542" spans="2:25" x14ac:dyDescent="0.2">
      <c r="B542" s="26" t="s">
        <v>949</v>
      </c>
      <c r="C542" s="26" t="s">
        <v>55</v>
      </c>
      <c r="D542" s="26" t="s">
        <v>943</v>
      </c>
      <c r="E542" s="26" t="str">
        <f>VLOOKUP(D542,[1]ЕНС!A:E,2,FALSE)</f>
        <v>Муфта</v>
      </c>
      <c r="F542" s="26" t="str">
        <f>VLOOKUP(D542,[1]ЕНС!A:E,3,FALSE)</f>
        <v>кабельная, концевая, термоусаживаемая</v>
      </c>
      <c r="G542" s="26" t="s">
        <v>947</v>
      </c>
      <c r="H542" s="26" t="s">
        <v>26</v>
      </c>
      <c r="I542" s="26">
        <v>0</v>
      </c>
      <c r="J542" s="26">
        <v>631010000</v>
      </c>
      <c r="K542" s="26" t="str">
        <f>VLOOKUP(B542,[1]ПланКаз!A529:M3833,12,0)</f>
        <v>ҚР, ШҚО, Өскемен қ., Бажов көш., 10</v>
      </c>
      <c r="L542" s="26" t="str">
        <f>VLOOKUP(B542,[1]ПланКаз!A527:M3831,13,0)</f>
        <v>Ақпан - Наурыз</v>
      </c>
      <c r="M542" s="26" t="str">
        <f>VLOOKUP(B542,[1]ПланКаз!A529:N3833,14,0)</f>
        <v>Шығыс-Қазақстан облысы, Өскемен қ.</v>
      </c>
      <c r="N542" s="26" t="s">
        <v>58</v>
      </c>
      <c r="O542" s="26" t="str">
        <f>VLOOKUP(B542,[1]ПланКаз!A528:P3832,16,0)</f>
        <v>шартқа қол қойылған кезден бастап 45 күнтізбелік күн ішінде</v>
      </c>
      <c r="P542" s="26" t="s">
        <v>59</v>
      </c>
      <c r="Q542" s="27" t="s">
        <v>522</v>
      </c>
      <c r="R542" s="26" t="str">
        <f>VLOOKUP(B542,[1]ПланКаз!A527:S3831,19,0)</f>
        <v>Дана</v>
      </c>
      <c r="S542" s="28">
        <v>6</v>
      </c>
      <c r="T542" s="28">
        <v>85806</v>
      </c>
      <c r="U542" s="28">
        <v>514836</v>
      </c>
      <c r="V542" s="28">
        <v>576616.31999999995</v>
      </c>
      <c r="W542" s="26"/>
      <c r="X542" s="26" t="s">
        <v>72</v>
      </c>
      <c r="Y542" s="26" t="s">
        <v>61</v>
      </c>
    </row>
    <row r="543" spans="2:25" x14ac:dyDescent="0.2">
      <c r="B543" s="26" t="s">
        <v>950</v>
      </c>
      <c r="C543" s="26" t="s">
        <v>55</v>
      </c>
      <c r="D543" s="26" t="s">
        <v>943</v>
      </c>
      <c r="E543" s="26" t="str">
        <f>VLOOKUP(D543,[1]ЕНС!A:E,2,FALSE)</f>
        <v>Муфта</v>
      </c>
      <c r="F543" s="26" t="str">
        <f>VLOOKUP(D543,[1]ЕНС!A:E,3,FALSE)</f>
        <v>кабельная, концевая, термоусаживаемая</v>
      </c>
      <c r="G543" s="26" t="s">
        <v>951</v>
      </c>
      <c r="H543" s="26" t="s">
        <v>26</v>
      </c>
      <c r="I543" s="26">
        <v>50</v>
      </c>
      <c r="J543" s="26">
        <v>631010000</v>
      </c>
      <c r="K543" s="26" t="str">
        <f>VLOOKUP(B543,[1]ПланКаз!A530:M3834,12,0)</f>
        <v>ҚР, ШҚО, Өскемен қ., Бажов көш., 10</v>
      </c>
      <c r="L543" s="26" t="str">
        <f>VLOOKUP(B543,[1]ПланКаз!A528:M3832,13,0)</f>
        <v>Желтоқсан-Қантар</v>
      </c>
      <c r="M543" s="26" t="str">
        <f>VLOOKUP(B543,[1]ПланКаз!A530:N3834,14,0)</f>
        <v>Шығыс-Қазақстан облысы, Өскемен қ.</v>
      </c>
      <c r="N543" s="26" t="s">
        <v>58</v>
      </c>
      <c r="O543" s="26" t="str">
        <f>VLOOKUP(B543,[1]ПланКаз!A529:P3833,16,0)</f>
        <v>шартқа қол қойылған кезден бастап 45 күнтізбелік күн ішінде</v>
      </c>
      <c r="P543" s="26" t="s">
        <v>59</v>
      </c>
      <c r="Q543" s="27" t="s">
        <v>522</v>
      </c>
      <c r="R543" s="26" t="str">
        <f>VLOOKUP(B543,[1]ПланКаз!A528:S3832,19,0)</f>
        <v>Дана</v>
      </c>
      <c r="S543" s="28">
        <v>6</v>
      </c>
      <c r="T543" s="28">
        <v>99779</v>
      </c>
      <c r="U543" s="28" t="s">
        <v>61</v>
      </c>
      <c r="V543" s="28" t="s">
        <v>61</v>
      </c>
      <c r="W543" s="26" t="s">
        <v>69</v>
      </c>
      <c r="X543" s="26" t="s">
        <v>62</v>
      </c>
      <c r="Y543" s="26" t="s">
        <v>948</v>
      </c>
    </row>
    <row r="544" spans="2:25" x14ac:dyDescent="0.2">
      <c r="B544" s="26" t="s">
        <v>952</v>
      </c>
      <c r="C544" s="26" t="s">
        <v>55</v>
      </c>
      <c r="D544" s="26" t="s">
        <v>943</v>
      </c>
      <c r="E544" s="26" t="str">
        <f>VLOOKUP(D544,[1]ЕНС!A:E,2,FALSE)</f>
        <v>Муфта</v>
      </c>
      <c r="F544" s="26" t="str">
        <f>VLOOKUP(D544,[1]ЕНС!A:E,3,FALSE)</f>
        <v>кабельная, концевая, термоусаживаемая</v>
      </c>
      <c r="G544" s="26" t="s">
        <v>951</v>
      </c>
      <c r="H544" s="26" t="s">
        <v>26</v>
      </c>
      <c r="I544" s="26">
        <v>0</v>
      </c>
      <c r="J544" s="26">
        <v>631010000</v>
      </c>
      <c r="K544" s="26" t="str">
        <f>VLOOKUP(B544,[1]ПланКаз!A531:M3835,12,0)</f>
        <v>ҚР, ШҚО, Өскемен қ., Бажов көш., 10</v>
      </c>
      <c r="L544" s="26" t="str">
        <f>VLOOKUP(B544,[1]ПланКаз!A529:M3833,13,0)</f>
        <v>Ақпан - Наурыз</v>
      </c>
      <c r="M544" s="26" t="str">
        <f>VLOOKUP(B544,[1]ПланКаз!A531:N3835,14,0)</f>
        <v>Шығыс-Қазақстан облысы, Өскемен қ.</v>
      </c>
      <c r="N544" s="26" t="s">
        <v>58</v>
      </c>
      <c r="O544" s="26" t="str">
        <f>VLOOKUP(B544,[1]ПланКаз!A530:P3834,16,0)</f>
        <v>шартқа қол қойылған кезден бастап 45 күнтізбелік күн ішінде</v>
      </c>
      <c r="P544" s="26" t="s">
        <v>59</v>
      </c>
      <c r="Q544" s="27" t="s">
        <v>522</v>
      </c>
      <c r="R544" s="26" t="str">
        <f>VLOOKUP(B544,[1]ПланКаз!A529:S3833,19,0)</f>
        <v>Дана</v>
      </c>
      <c r="S544" s="28">
        <v>6</v>
      </c>
      <c r="T544" s="28">
        <v>99779</v>
      </c>
      <c r="U544" s="28">
        <v>598674</v>
      </c>
      <c r="V544" s="28">
        <v>670514.88</v>
      </c>
      <c r="W544" s="26"/>
      <c r="X544" s="26" t="s">
        <v>72</v>
      </c>
      <c r="Y544" s="26" t="s">
        <v>61</v>
      </c>
    </row>
    <row r="545" spans="2:25" x14ac:dyDescent="0.2">
      <c r="B545" s="26" t="s">
        <v>953</v>
      </c>
      <c r="C545" s="26" t="s">
        <v>55</v>
      </c>
      <c r="D545" s="26" t="s">
        <v>954</v>
      </c>
      <c r="E545" s="26" t="str">
        <f>VLOOKUP(D545,[1]ЕНС!A:E,2,FALSE)</f>
        <v>Наконечник</v>
      </c>
      <c r="F545" s="26" t="str">
        <f>VLOOKUP(D545,[1]ЕНС!A:E,3,FALSE)</f>
        <v>кабельный, алюминиевый</v>
      </c>
      <c r="G545" s="26" t="s">
        <v>955</v>
      </c>
      <c r="H545" s="26" t="s">
        <v>26</v>
      </c>
      <c r="I545" s="26">
        <v>0</v>
      </c>
      <c r="J545" s="26">
        <v>631010000</v>
      </c>
      <c r="K545" s="26" t="str">
        <f>VLOOKUP(B545,[1]ПланКаз!A532:M3836,12,0)</f>
        <v>ҚР, ШҚО, Өскемен қ., Бажов көш., 10</v>
      </c>
      <c r="L545" s="26" t="str">
        <f>VLOOKUP(B545,[1]ПланКаз!A530:M3834,13,0)</f>
        <v>Желтоқсан-Қантар</v>
      </c>
      <c r="M545" s="26" t="str">
        <f>VLOOKUP(B545,[1]ПланКаз!A532:N3836,14,0)</f>
        <v>Шығыс-Қазақстан облысы, Өскемен қ.</v>
      </c>
      <c r="N545" s="26" t="s">
        <v>58</v>
      </c>
      <c r="O545" s="26" t="str">
        <f>VLOOKUP(B545,[1]ПланКаз!A531:P3835,16,0)</f>
        <v>шартқа қол қойылған кезден бастап 45 күнтізбелік күн ішінде</v>
      </c>
      <c r="P545" s="26" t="s">
        <v>59</v>
      </c>
      <c r="Q545" s="27" t="s">
        <v>522</v>
      </c>
      <c r="R545" s="26" t="str">
        <f>VLOOKUP(B545,[1]ПланКаз!A530:S3834,19,0)</f>
        <v>Дана</v>
      </c>
      <c r="S545" s="28">
        <v>50</v>
      </c>
      <c r="T545" s="28">
        <v>68</v>
      </c>
      <c r="U545" s="28">
        <v>3400</v>
      </c>
      <c r="V545" s="28">
        <v>3808</v>
      </c>
      <c r="W545" s="26"/>
      <c r="X545" s="26" t="s">
        <v>62</v>
      </c>
      <c r="Y545" s="26" t="s">
        <v>61</v>
      </c>
    </row>
    <row r="546" spans="2:25" x14ac:dyDescent="0.2">
      <c r="B546" s="26" t="s">
        <v>956</v>
      </c>
      <c r="C546" s="26" t="s">
        <v>55</v>
      </c>
      <c r="D546" s="26" t="s">
        <v>954</v>
      </c>
      <c r="E546" s="26" t="str">
        <f>VLOOKUP(D546,[1]ЕНС!A:E,2,FALSE)</f>
        <v>Наконечник</v>
      </c>
      <c r="F546" s="26" t="str">
        <f>VLOOKUP(D546,[1]ЕНС!A:E,3,FALSE)</f>
        <v>кабельный, алюминиевый</v>
      </c>
      <c r="G546" s="26" t="s">
        <v>957</v>
      </c>
      <c r="H546" s="26" t="s">
        <v>26</v>
      </c>
      <c r="I546" s="26">
        <v>0</v>
      </c>
      <c r="J546" s="26">
        <v>631010000</v>
      </c>
      <c r="K546" s="26" t="str">
        <f>VLOOKUP(B546,[1]ПланКаз!A533:M3837,12,0)</f>
        <v>ҚР, ШҚО, Өскемен қ., Бажов көш., 10</v>
      </c>
      <c r="L546" s="26" t="str">
        <f>VLOOKUP(B546,[1]ПланКаз!A531:M3835,13,0)</f>
        <v>Желтоқсан-Қантар</v>
      </c>
      <c r="M546" s="26" t="str">
        <f>VLOOKUP(B546,[1]ПланКаз!A533:N3837,14,0)</f>
        <v>Шығыс-Қазақстан облысы, Өскемен қ.</v>
      </c>
      <c r="N546" s="26" t="s">
        <v>58</v>
      </c>
      <c r="O546" s="26" t="str">
        <f>VLOOKUP(B546,[1]ПланКаз!A532:P3836,16,0)</f>
        <v>шартқа қол қойылған кезден бастап 45 күнтізбелік күн ішінде</v>
      </c>
      <c r="P546" s="26" t="s">
        <v>59</v>
      </c>
      <c r="Q546" s="27" t="s">
        <v>522</v>
      </c>
      <c r="R546" s="26" t="str">
        <f>VLOOKUP(B546,[1]ПланКаз!A531:S3835,19,0)</f>
        <v>Дана</v>
      </c>
      <c r="S546" s="28">
        <v>309</v>
      </c>
      <c r="T546" s="28">
        <v>94</v>
      </c>
      <c r="U546" s="28">
        <v>29046</v>
      </c>
      <c r="V546" s="28">
        <v>32531.52</v>
      </c>
      <c r="W546" s="26"/>
      <c r="X546" s="26" t="s">
        <v>62</v>
      </c>
      <c r="Y546" s="26" t="s">
        <v>61</v>
      </c>
    </row>
    <row r="547" spans="2:25" x14ac:dyDescent="0.2">
      <c r="B547" s="26" t="s">
        <v>958</v>
      </c>
      <c r="C547" s="26" t="s">
        <v>55</v>
      </c>
      <c r="D547" s="26" t="s">
        <v>954</v>
      </c>
      <c r="E547" s="26" t="str">
        <f>VLOOKUP(D547,[1]ЕНС!A:E,2,FALSE)</f>
        <v>Наконечник</v>
      </c>
      <c r="F547" s="26" t="str">
        <f>VLOOKUP(D547,[1]ЕНС!A:E,3,FALSE)</f>
        <v>кабельный, алюминиевый</v>
      </c>
      <c r="G547" s="26" t="s">
        <v>959</v>
      </c>
      <c r="H547" s="26" t="s">
        <v>26</v>
      </c>
      <c r="I547" s="26">
        <v>0</v>
      </c>
      <c r="J547" s="26">
        <v>631010000</v>
      </c>
      <c r="K547" s="26" t="str">
        <f>VLOOKUP(B547,[1]ПланКаз!A534:M3838,12,0)</f>
        <v>ҚР, ШҚО, Өскемен қ., Бажов көш., 10</v>
      </c>
      <c r="L547" s="26" t="str">
        <f>VLOOKUP(B547,[1]ПланКаз!A532:M3836,13,0)</f>
        <v>Желтоқсан-Қантар</v>
      </c>
      <c r="M547" s="26" t="str">
        <f>VLOOKUP(B547,[1]ПланКаз!A534:N3838,14,0)</f>
        <v>Шығыс-Қазақстан облысы, Өскемен қ.</v>
      </c>
      <c r="N547" s="26" t="s">
        <v>58</v>
      </c>
      <c r="O547" s="26" t="str">
        <f>VLOOKUP(B547,[1]ПланКаз!A533:P3837,16,0)</f>
        <v>шартқа қол қойылған кезден бастап 45 күнтізбелік күн ішінде</v>
      </c>
      <c r="P547" s="26" t="s">
        <v>59</v>
      </c>
      <c r="Q547" s="27" t="s">
        <v>522</v>
      </c>
      <c r="R547" s="26" t="str">
        <f>VLOOKUP(B547,[1]ПланКаз!A532:S3836,19,0)</f>
        <v>Дана</v>
      </c>
      <c r="S547" s="28">
        <v>3285</v>
      </c>
      <c r="T547" s="28">
        <v>117</v>
      </c>
      <c r="U547" s="28">
        <v>384345</v>
      </c>
      <c r="V547" s="28">
        <v>430466.4</v>
      </c>
      <c r="W547" s="26"/>
      <c r="X547" s="26" t="s">
        <v>62</v>
      </c>
      <c r="Y547" s="26" t="s">
        <v>61</v>
      </c>
    </row>
    <row r="548" spans="2:25" x14ac:dyDescent="0.2">
      <c r="B548" s="26" t="s">
        <v>960</v>
      </c>
      <c r="C548" s="26" t="s">
        <v>55</v>
      </c>
      <c r="D548" s="26" t="s">
        <v>954</v>
      </c>
      <c r="E548" s="26" t="str">
        <f>VLOOKUP(D548,[1]ЕНС!A:E,2,FALSE)</f>
        <v>Наконечник</v>
      </c>
      <c r="F548" s="26" t="str">
        <f>VLOOKUP(D548,[1]ЕНС!A:E,3,FALSE)</f>
        <v>кабельный, алюминиевый</v>
      </c>
      <c r="G548" s="26" t="s">
        <v>961</v>
      </c>
      <c r="H548" s="26" t="s">
        <v>26</v>
      </c>
      <c r="I548" s="26">
        <v>0</v>
      </c>
      <c r="J548" s="26">
        <v>631010000</v>
      </c>
      <c r="K548" s="26" t="str">
        <f>VLOOKUP(B548,[1]ПланКаз!A535:M3839,12,0)</f>
        <v>ҚР, ШҚО, Өскемен қ., Бажов көш., 10</v>
      </c>
      <c r="L548" s="26" t="str">
        <f>VLOOKUP(B548,[1]ПланКаз!A533:M3837,13,0)</f>
        <v>Желтоқсан-Қантар</v>
      </c>
      <c r="M548" s="26" t="str">
        <f>VLOOKUP(B548,[1]ПланКаз!A535:N3839,14,0)</f>
        <v>Шығыс-Қазақстан облысы, Өскемен қ.</v>
      </c>
      <c r="N548" s="26" t="s">
        <v>58</v>
      </c>
      <c r="O548" s="26" t="str">
        <f>VLOOKUP(B548,[1]ПланКаз!A534:P3838,16,0)</f>
        <v>шартқа қол қойылған кезден бастап 45 күнтізбелік күн ішінде</v>
      </c>
      <c r="P548" s="26" t="s">
        <v>59</v>
      </c>
      <c r="Q548" s="27" t="s">
        <v>522</v>
      </c>
      <c r="R548" s="26" t="str">
        <f>VLOOKUP(B548,[1]ПланКаз!A533:S3837,19,0)</f>
        <v>Дана</v>
      </c>
      <c r="S548" s="28">
        <v>2235</v>
      </c>
      <c r="T548" s="28">
        <v>155</v>
      </c>
      <c r="U548" s="28">
        <v>346425</v>
      </c>
      <c r="V548" s="28">
        <v>387996</v>
      </c>
      <c r="W548" s="26"/>
      <c r="X548" s="26" t="s">
        <v>62</v>
      </c>
      <c r="Y548" s="26" t="s">
        <v>61</v>
      </c>
    </row>
    <row r="549" spans="2:25" x14ac:dyDescent="0.2">
      <c r="B549" s="26" t="s">
        <v>962</v>
      </c>
      <c r="C549" s="26" t="s">
        <v>55</v>
      </c>
      <c r="D549" s="26" t="s">
        <v>954</v>
      </c>
      <c r="E549" s="26" t="str">
        <f>VLOOKUP(D549,[1]ЕНС!A:E,2,FALSE)</f>
        <v>Наконечник</v>
      </c>
      <c r="F549" s="26" t="str">
        <f>VLOOKUP(D549,[1]ЕНС!A:E,3,FALSE)</f>
        <v>кабельный, алюминиевый</v>
      </c>
      <c r="G549" s="26" t="s">
        <v>963</v>
      </c>
      <c r="H549" s="26" t="s">
        <v>26</v>
      </c>
      <c r="I549" s="26">
        <v>0</v>
      </c>
      <c r="J549" s="26">
        <v>631010000</v>
      </c>
      <c r="K549" s="26" t="str">
        <f>VLOOKUP(B549,[1]ПланКаз!A536:M3840,12,0)</f>
        <v>ҚР, ШҚО, Өскемен қ., Бажов көш., 10</v>
      </c>
      <c r="L549" s="26" t="str">
        <f>VLOOKUP(B549,[1]ПланКаз!A534:M3838,13,0)</f>
        <v>Желтоқсан-Қантар</v>
      </c>
      <c r="M549" s="26" t="str">
        <f>VLOOKUP(B549,[1]ПланКаз!A536:N3840,14,0)</f>
        <v>Шығыс-Қазақстан облысы, Өскемен қ.</v>
      </c>
      <c r="N549" s="26" t="s">
        <v>58</v>
      </c>
      <c r="O549" s="26" t="str">
        <f>VLOOKUP(B549,[1]ПланКаз!A535:P3839,16,0)</f>
        <v>шартқа қол қойылған кезден бастап 45 күнтізбелік күн ішінде</v>
      </c>
      <c r="P549" s="26" t="s">
        <v>59</v>
      </c>
      <c r="Q549" s="27" t="s">
        <v>522</v>
      </c>
      <c r="R549" s="26" t="str">
        <f>VLOOKUP(B549,[1]ПланКаз!A534:S3838,19,0)</f>
        <v>Дана</v>
      </c>
      <c r="S549" s="28">
        <v>410</v>
      </c>
      <c r="T549" s="28">
        <v>231</v>
      </c>
      <c r="U549" s="28">
        <v>94710</v>
      </c>
      <c r="V549" s="28">
        <v>106075.2</v>
      </c>
      <c r="W549" s="26"/>
      <c r="X549" s="26" t="s">
        <v>62</v>
      </c>
      <c r="Y549" s="26" t="s">
        <v>61</v>
      </c>
    </row>
    <row r="550" spans="2:25" x14ac:dyDescent="0.2">
      <c r="B550" s="26" t="s">
        <v>964</v>
      </c>
      <c r="C550" s="26" t="s">
        <v>55</v>
      </c>
      <c r="D550" s="26" t="s">
        <v>954</v>
      </c>
      <c r="E550" s="26" t="str">
        <f>VLOOKUP(D550,[1]ЕНС!A:E,2,FALSE)</f>
        <v>Наконечник</v>
      </c>
      <c r="F550" s="26" t="str">
        <f>VLOOKUP(D550,[1]ЕНС!A:E,3,FALSE)</f>
        <v>кабельный, алюминиевый</v>
      </c>
      <c r="G550" s="26" t="s">
        <v>965</v>
      </c>
      <c r="H550" s="26" t="s">
        <v>26</v>
      </c>
      <c r="I550" s="26">
        <v>0</v>
      </c>
      <c r="J550" s="26">
        <v>631010000</v>
      </c>
      <c r="K550" s="26" t="str">
        <f>VLOOKUP(B550,[1]ПланКаз!A537:M3841,12,0)</f>
        <v>ҚР, ШҚО, Өскемен қ., Бажов көш., 10</v>
      </c>
      <c r="L550" s="26" t="str">
        <f>VLOOKUP(B550,[1]ПланКаз!A535:M3839,13,0)</f>
        <v>Желтоқсан-Қантар</v>
      </c>
      <c r="M550" s="26" t="str">
        <f>VLOOKUP(B550,[1]ПланКаз!A537:N3841,14,0)</f>
        <v>Шығыс-Қазақстан облысы, Өскемен қ.</v>
      </c>
      <c r="N550" s="26" t="s">
        <v>58</v>
      </c>
      <c r="O550" s="26" t="str">
        <f>VLOOKUP(B550,[1]ПланКаз!A536:P3840,16,0)</f>
        <v>шартқа қол қойылған кезден бастап 45 күнтізбелік күн ішінде</v>
      </c>
      <c r="P550" s="26" t="s">
        <v>59</v>
      </c>
      <c r="Q550" s="27" t="s">
        <v>522</v>
      </c>
      <c r="R550" s="26" t="str">
        <f>VLOOKUP(B550,[1]ПланКаз!A535:S3839,19,0)</f>
        <v>Дана</v>
      </c>
      <c r="S550" s="28">
        <v>220</v>
      </c>
      <c r="T550" s="28">
        <v>312</v>
      </c>
      <c r="U550" s="28">
        <v>68640</v>
      </c>
      <c r="V550" s="28">
        <v>76876.800000000003</v>
      </c>
      <c r="W550" s="26"/>
      <c r="X550" s="26" t="s">
        <v>62</v>
      </c>
      <c r="Y550" s="26" t="s">
        <v>61</v>
      </c>
    </row>
    <row r="551" spans="2:25" x14ac:dyDescent="0.2">
      <c r="B551" s="26" t="s">
        <v>966</v>
      </c>
      <c r="C551" s="26" t="s">
        <v>55</v>
      </c>
      <c r="D551" s="26" t="s">
        <v>954</v>
      </c>
      <c r="E551" s="26" t="str">
        <f>VLOOKUP(D551,[1]ЕНС!A:E,2,FALSE)</f>
        <v>Наконечник</v>
      </c>
      <c r="F551" s="26" t="str">
        <f>VLOOKUP(D551,[1]ЕНС!A:E,3,FALSE)</f>
        <v>кабельный, алюминиевый</v>
      </c>
      <c r="G551" s="26" t="s">
        <v>967</v>
      </c>
      <c r="H551" s="26" t="s">
        <v>26</v>
      </c>
      <c r="I551" s="26">
        <v>0</v>
      </c>
      <c r="J551" s="26">
        <v>631010000</v>
      </c>
      <c r="K551" s="26" t="str">
        <f>VLOOKUP(B551,[1]ПланКаз!A538:M3842,12,0)</f>
        <v>ҚР, ШҚО, Өскемен қ., Бажов көш., 10</v>
      </c>
      <c r="L551" s="26" t="str">
        <f>VLOOKUP(B551,[1]ПланКаз!A536:M3840,13,0)</f>
        <v>Желтоқсан-Қантар</v>
      </c>
      <c r="M551" s="26" t="str">
        <f>VLOOKUP(B551,[1]ПланКаз!A538:N3842,14,0)</f>
        <v>Шығыс-Қазақстан облысы, Өскемен қ.</v>
      </c>
      <c r="N551" s="26" t="s">
        <v>58</v>
      </c>
      <c r="O551" s="26" t="str">
        <f>VLOOKUP(B551,[1]ПланКаз!A537:P3841,16,0)</f>
        <v>шартқа қол қойылған кезден бастап 45 күнтізбелік күн ішінде</v>
      </c>
      <c r="P551" s="26" t="s">
        <v>59</v>
      </c>
      <c r="Q551" s="27" t="s">
        <v>522</v>
      </c>
      <c r="R551" s="26" t="str">
        <f>VLOOKUP(B551,[1]ПланКаз!A536:S3840,19,0)</f>
        <v>Дана</v>
      </c>
      <c r="S551" s="28">
        <v>30</v>
      </c>
      <c r="T551" s="28">
        <v>511</v>
      </c>
      <c r="U551" s="28">
        <v>15330</v>
      </c>
      <c r="V551" s="28">
        <v>17169.599999999999</v>
      </c>
      <c r="W551" s="26"/>
      <c r="X551" s="26" t="s">
        <v>62</v>
      </c>
      <c r="Y551" s="26" t="s">
        <v>61</v>
      </c>
    </row>
    <row r="552" spans="2:25" x14ac:dyDescent="0.2">
      <c r="B552" s="26" t="s">
        <v>968</v>
      </c>
      <c r="C552" s="26" t="s">
        <v>55</v>
      </c>
      <c r="D552" s="26" t="s">
        <v>954</v>
      </c>
      <c r="E552" s="26" t="str">
        <f>VLOOKUP(D552,[1]ЕНС!A:E,2,FALSE)</f>
        <v>Наконечник</v>
      </c>
      <c r="F552" s="26" t="str">
        <f>VLOOKUP(D552,[1]ЕНС!A:E,3,FALSE)</f>
        <v>кабельный, алюминиевый</v>
      </c>
      <c r="G552" s="26" t="s">
        <v>969</v>
      </c>
      <c r="H552" s="26" t="s">
        <v>26</v>
      </c>
      <c r="I552" s="26">
        <v>0</v>
      </c>
      <c r="J552" s="26">
        <v>631010000</v>
      </c>
      <c r="K552" s="26" t="str">
        <f>VLOOKUP(B552,[1]ПланКаз!A539:M3843,12,0)</f>
        <v>ҚР, ШҚО, Өскемен қ., Бажов көш., 10</v>
      </c>
      <c r="L552" s="26" t="str">
        <f>VLOOKUP(B552,[1]ПланКаз!A537:M3841,13,0)</f>
        <v>Желтоқсан-Қантар</v>
      </c>
      <c r="M552" s="26" t="str">
        <f>VLOOKUP(B552,[1]ПланКаз!A539:N3843,14,0)</f>
        <v>Шығыс-Қазақстан облысы, Өскемен қ.</v>
      </c>
      <c r="N552" s="26" t="s">
        <v>58</v>
      </c>
      <c r="O552" s="26" t="str">
        <f>VLOOKUP(B552,[1]ПланКаз!A538:P3842,16,0)</f>
        <v>шартқа қол қойылған кезден бастап 45 күнтізбелік күн ішінде</v>
      </c>
      <c r="P552" s="26" t="s">
        <v>59</v>
      </c>
      <c r="Q552" s="27" t="s">
        <v>522</v>
      </c>
      <c r="R552" s="26" t="str">
        <f>VLOOKUP(B552,[1]ПланКаз!A537:S3841,19,0)</f>
        <v>Дана</v>
      </c>
      <c r="S552" s="28">
        <v>702</v>
      </c>
      <c r="T552" s="28">
        <v>183</v>
      </c>
      <c r="U552" s="28">
        <v>128466</v>
      </c>
      <c r="V552" s="28">
        <v>143881.92000000001</v>
      </c>
      <c r="W552" s="26"/>
      <c r="X552" s="26" t="s">
        <v>62</v>
      </c>
      <c r="Y552" s="26" t="s">
        <v>61</v>
      </c>
    </row>
    <row r="553" spans="2:25" x14ac:dyDescent="0.2">
      <c r="B553" s="26" t="s">
        <v>970</v>
      </c>
      <c r="C553" s="26" t="s">
        <v>55</v>
      </c>
      <c r="D553" s="26" t="s">
        <v>971</v>
      </c>
      <c r="E553" s="26" t="str">
        <f>VLOOKUP(D553,[1]ЕНС!A:E,2,FALSE)</f>
        <v>Наконечник</v>
      </c>
      <c r="F553" s="26" t="str">
        <f>VLOOKUP(D553,[1]ЕНС!A:E,3,FALSE)</f>
        <v>кабельный, медный</v>
      </c>
      <c r="G553" s="26" t="s">
        <v>972</v>
      </c>
      <c r="H553" s="26" t="s">
        <v>26</v>
      </c>
      <c r="I553" s="26">
        <v>0</v>
      </c>
      <c r="J553" s="26">
        <v>631010000</v>
      </c>
      <c r="K553" s="26" t="str">
        <f>VLOOKUP(B553,[1]ПланКаз!A540:M3844,12,0)</f>
        <v>ҚР, ШҚО, Өскемен қ., Бажов көш., 10</v>
      </c>
      <c r="L553" s="26" t="str">
        <f>VLOOKUP(B553,[1]ПланКаз!A538:M3842,13,0)</f>
        <v>Желтоқсан-Қантар</v>
      </c>
      <c r="M553" s="26" t="str">
        <f>VLOOKUP(B553,[1]ПланКаз!A540:N3844,14,0)</f>
        <v>Шығыс-Қазақстан облысы, Өскемен қ.</v>
      </c>
      <c r="N553" s="26" t="s">
        <v>58</v>
      </c>
      <c r="O553" s="26" t="str">
        <f>VLOOKUP(B553,[1]ПланКаз!A539:P3843,16,0)</f>
        <v>шартқа қол қойылған кезден бастап 45 күнтізбелік күн ішінде</v>
      </c>
      <c r="P553" s="26" t="s">
        <v>59</v>
      </c>
      <c r="Q553" s="27" t="s">
        <v>522</v>
      </c>
      <c r="R553" s="26" t="str">
        <f>VLOOKUP(B553,[1]ПланКаз!A538:S3842,19,0)</f>
        <v>Дана</v>
      </c>
      <c r="S553" s="28">
        <v>50</v>
      </c>
      <c r="T553" s="28">
        <v>135</v>
      </c>
      <c r="U553" s="28">
        <v>6750</v>
      </c>
      <c r="V553" s="28">
        <v>7560</v>
      </c>
      <c r="W553" s="26"/>
      <c r="X553" s="26" t="s">
        <v>62</v>
      </c>
      <c r="Y553" s="26" t="s">
        <v>61</v>
      </c>
    </row>
    <row r="554" spans="2:25" x14ac:dyDescent="0.2">
      <c r="B554" s="26" t="s">
        <v>973</v>
      </c>
      <c r="C554" s="26" t="s">
        <v>55</v>
      </c>
      <c r="D554" s="26" t="s">
        <v>971</v>
      </c>
      <c r="E554" s="26" t="str">
        <f>VLOOKUP(D554,[1]ЕНС!A:E,2,FALSE)</f>
        <v>Наконечник</v>
      </c>
      <c r="F554" s="26" t="str">
        <f>VLOOKUP(D554,[1]ЕНС!A:E,3,FALSE)</f>
        <v>кабельный, медный</v>
      </c>
      <c r="G554" s="26" t="s">
        <v>974</v>
      </c>
      <c r="H554" s="26" t="s">
        <v>26</v>
      </c>
      <c r="I554" s="26">
        <v>0</v>
      </c>
      <c r="J554" s="26">
        <v>631010000</v>
      </c>
      <c r="K554" s="26" t="str">
        <f>VLOOKUP(B554,[1]ПланКаз!A541:M3845,12,0)</f>
        <v>ҚР, ШҚО, Өскемен қ., Бажов көш., 10</v>
      </c>
      <c r="L554" s="26" t="str">
        <f>VLOOKUP(B554,[1]ПланКаз!A539:M3843,13,0)</f>
        <v>Желтоқсан-Қантар</v>
      </c>
      <c r="M554" s="26" t="str">
        <f>VLOOKUP(B554,[1]ПланКаз!A541:N3845,14,0)</f>
        <v>Шығыс-Қазақстан облысы, Өскемен қ.</v>
      </c>
      <c r="N554" s="26" t="s">
        <v>58</v>
      </c>
      <c r="O554" s="26" t="str">
        <f>VLOOKUP(B554,[1]ПланКаз!A540:P3844,16,0)</f>
        <v>шартқа қол қойылған кезден бастап 45 күнтізбелік күн ішінде</v>
      </c>
      <c r="P554" s="26" t="s">
        <v>59</v>
      </c>
      <c r="Q554" s="27" t="s">
        <v>522</v>
      </c>
      <c r="R554" s="26" t="str">
        <f>VLOOKUP(B554,[1]ПланКаз!A539:S3843,19,0)</f>
        <v>Дана</v>
      </c>
      <c r="S554" s="28">
        <v>50</v>
      </c>
      <c r="T554" s="28">
        <v>63</v>
      </c>
      <c r="U554" s="28">
        <v>3150</v>
      </c>
      <c r="V554" s="28">
        <v>3528</v>
      </c>
      <c r="W554" s="26"/>
      <c r="X554" s="26" t="s">
        <v>62</v>
      </c>
      <c r="Y554" s="26" t="s">
        <v>61</v>
      </c>
    </row>
    <row r="555" spans="2:25" x14ac:dyDescent="0.2">
      <c r="B555" s="26" t="s">
        <v>975</v>
      </c>
      <c r="C555" s="26" t="s">
        <v>55</v>
      </c>
      <c r="D555" s="26" t="s">
        <v>971</v>
      </c>
      <c r="E555" s="26" t="str">
        <f>VLOOKUP(D555,[1]ЕНС!A:E,2,FALSE)</f>
        <v>Наконечник</v>
      </c>
      <c r="F555" s="26" t="str">
        <f>VLOOKUP(D555,[1]ЕНС!A:E,3,FALSE)</f>
        <v>кабельный, медный</v>
      </c>
      <c r="G555" s="26" t="s">
        <v>976</v>
      </c>
      <c r="H555" s="26" t="s">
        <v>26</v>
      </c>
      <c r="I555" s="26">
        <v>0</v>
      </c>
      <c r="J555" s="26">
        <v>631010000</v>
      </c>
      <c r="K555" s="26" t="str">
        <f>VLOOKUP(B555,[1]ПланКаз!A542:M3846,12,0)</f>
        <v>ҚР, ШҚО, Өскемен қ., Бажов көш., 10</v>
      </c>
      <c r="L555" s="26" t="str">
        <f>VLOOKUP(B555,[1]ПланКаз!A540:M3844,13,0)</f>
        <v>Желтоқсан-Қантар</v>
      </c>
      <c r="M555" s="26" t="str">
        <f>VLOOKUP(B555,[1]ПланКаз!A542:N3846,14,0)</f>
        <v>Шығыс-Қазақстан облысы, Өскемен қ.</v>
      </c>
      <c r="N555" s="26" t="s">
        <v>58</v>
      </c>
      <c r="O555" s="26" t="str">
        <f>VLOOKUP(B555,[1]ПланКаз!A541:P3845,16,0)</f>
        <v>шартқа қол қойылған кезден бастап 45 күнтізбелік күн ішінде</v>
      </c>
      <c r="P555" s="26" t="s">
        <v>59</v>
      </c>
      <c r="Q555" s="27" t="s">
        <v>522</v>
      </c>
      <c r="R555" s="26" t="str">
        <f>VLOOKUP(B555,[1]ПланКаз!A540:S3844,19,0)</f>
        <v>Дана</v>
      </c>
      <c r="S555" s="28">
        <v>50</v>
      </c>
      <c r="T555" s="28">
        <v>240</v>
      </c>
      <c r="U555" s="28">
        <v>12000</v>
      </c>
      <c r="V555" s="28">
        <v>13440</v>
      </c>
      <c r="W555" s="26"/>
      <c r="X555" s="26" t="s">
        <v>62</v>
      </c>
      <c r="Y555" s="26" t="s">
        <v>61</v>
      </c>
    </row>
    <row r="556" spans="2:25" x14ac:dyDescent="0.2">
      <c r="B556" s="26" t="s">
        <v>977</v>
      </c>
      <c r="C556" s="26" t="s">
        <v>55</v>
      </c>
      <c r="D556" s="26" t="s">
        <v>971</v>
      </c>
      <c r="E556" s="26" t="str">
        <f>VLOOKUP(D556,[1]ЕНС!A:E,2,FALSE)</f>
        <v>Наконечник</v>
      </c>
      <c r="F556" s="26" t="str">
        <f>VLOOKUP(D556,[1]ЕНС!A:E,3,FALSE)</f>
        <v>кабельный, медный</v>
      </c>
      <c r="G556" s="26" t="s">
        <v>978</v>
      </c>
      <c r="H556" s="26" t="s">
        <v>26</v>
      </c>
      <c r="I556" s="26">
        <v>0</v>
      </c>
      <c r="J556" s="26">
        <v>631010000</v>
      </c>
      <c r="K556" s="26" t="str">
        <f>VLOOKUP(B556,[1]ПланКаз!A543:M3847,12,0)</f>
        <v>ҚР, ШҚО, Өскемен қ., Бажов көш., 10</v>
      </c>
      <c r="L556" s="26" t="str">
        <f>VLOOKUP(B556,[1]ПланКаз!A541:M3845,13,0)</f>
        <v>Желтоқсан-Қантар</v>
      </c>
      <c r="M556" s="26" t="str">
        <f>VLOOKUP(B556,[1]ПланКаз!A543:N3847,14,0)</f>
        <v>Шығыс-Қазақстан облысы, Өскемен қ.</v>
      </c>
      <c r="N556" s="26" t="s">
        <v>58</v>
      </c>
      <c r="O556" s="26" t="str">
        <f>VLOOKUP(B556,[1]ПланКаз!A542:P3846,16,0)</f>
        <v>шартқа қол қойылған кезден бастап 45 күнтізбелік күн ішінде</v>
      </c>
      <c r="P556" s="26" t="s">
        <v>59</v>
      </c>
      <c r="Q556" s="27" t="s">
        <v>522</v>
      </c>
      <c r="R556" s="26" t="str">
        <f>VLOOKUP(B556,[1]ПланКаз!A541:S3845,19,0)</f>
        <v>Дана</v>
      </c>
      <c r="S556" s="28">
        <v>1000</v>
      </c>
      <c r="T556" s="28">
        <v>4</v>
      </c>
      <c r="U556" s="28">
        <v>4000</v>
      </c>
      <c r="V556" s="28">
        <v>4480</v>
      </c>
      <c r="W556" s="26"/>
      <c r="X556" s="26" t="s">
        <v>62</v>
      </c>
      <c r="Y556" s="26" t="s">
        <v>61</v>
      </c>
    </row>
    <row r="557" spans="2:25" x14ac:dyDescent="0.2">
      <c r="B557" s="26" t="s">
        <v>979</v>
      </c>
      <c r="C557" s="26" t="s">
        <v>55</v>
      </c>
      <c r="D557" s="26" t="s">
        <v>980</v>
      </c>
      <c r="E557" s="26" t="str">
        <f>VLOOKUP(D557,[1]ЕНС!A:E,2,FALSE)</f>
        <v>Муфта</v>
      </c>
      <c r="F557" s="26" t="str">
        <f>VLOOKUP(D557,[1]ЕНС!A:E,3,FALSE)</f>
        <v>компрессионная тип ССК, прямая</v>
      </c>
      <c r="G557" s="26" t="s">
        <v>981</v>
      </c>
      <c r="H557" s="26" t="s">
        <v>26</v>
      </c>
      <c r="I557" s="26">
        <v>50</v>
      </c>
      <c r="J557" s="26">
        <v>631010000</v>
      </c>
      <c r="K557" s="26" t="str">
        <f>VLOOKUP(B557,[1]ПланКаз!A544:M3848,12,0)</f>
        <v>ҚР, ШҚО, Өскемен қ., Бажов көш., 10</v>
      </c>
      <c r="L557" s="26" t="str">
        <f>VLOOKUP(B557,[1]ПланКаз!A542:M3846,13,0)</f>
        <v>Желтоқсан-Қантар</v>
      </c>
      <c r="M557" s="26" t="str">
        <f>VLOOKUP(B557,[1]ПланКаз!A544:N3848,14,0)</f>
        <v>Шығыс-Қазақстан облысы, Өскемен қ.</v>
      </c>
      <c r="N557" s="26" t="s">
        <v>58</v>
      </c>
      <c r="O557" s="26" t="str">
        <f>VLOOKUP(B557,[1]ПланКаз!A543:P3847,16,0)</f>
        <v>шартқа қол қойылған кезден бастап 45 күнтізбелік күн ішінде</v>
      </c>
      <c r="P557" s="26" t="s">
        <v>59</v>
      </c>
      <c r="Q557" s="27" t="s">
        <v>522</v>
      </c>
      <c r="R557" s="26" t="str">
        <f>VLOOKUP(B557,[1]ПланКаз!A542:S3846,19,0)</f>
        <v>Дана</v>
      </c>
      <c r="S557" s="28">
        <v>1</v>
      </c>
      <c r="T557" s="28">
        <v>14734</v>
      </c>
      <c r="U557" s="28" t="s">
        <v>61</v>
      </c>
      <c r="V557" s="28" t="s">
        <v>61</v>
      </c>
      <c r="W557" s="26" t="s">
        <v>69</v>
      </c>
      <c r="X557" s="26" t="s">
        <v>62</v>
      </c>
      <c r="Y557" s="26" t="s">
        <v>762</v>
      </c>
    </row>
    <row r="558" spans="2:25" x14ac:dyDescent="0.2">
      <c r="B558" s="26" t="s">
        <v>982</v>
      </c>
      <c r="C558" s="26" t="s">
        <v>55</v>
      </c>
      <c r="D558" s="26" t="s">
        <v>980</v>
      </c>
      <c r="E558" s="26" t="str">
        <f>VLOOKUP(D558,[1]ЕНС!A:E,2,FALSE)</f>
        <v>Муфта</v>
      </c>
      <c r="F558" s="26" t="str">
        <f>VLOOKUP(D558,[1]ЕНС!A:E,3,FALSE)</f>
        <v>компрессионная тип ССК, прямая</v>
      </c>
      <c r="G558" s="26" t="s">
        <v>981</v>
      </c>
      <c r="H558" s="26" t="s">
        <v>26</v>
      </c>
      <c r="I558" s="26">
        <v>50</v>
      </c>
      <c r="J558" s="26">
        <v>631010000</v>
      </c>
      <c r="K558" s="26" t="str">
        <f>VLOOKUP(B558,[1]ПланКаз!A545:M3849,12,0)</f>
        <v>ҚР, ШҚО, Өскемен қ., Бажов көш., 10</v>
      </c>
      <c r="L558" s="26" t="str">
        <f>VLOOKUP(B558,[1]ПланКаз!A543:M3847,13,0)</f>
        <v>Ақпан - Наурыз</v>
      </c>
      <c r="M558" s="26" t="str">
        <f>VLOOKUP(B558,[1]ПланКаз!A545:N3849,14,0)</f>
        <v>Шығыс-Қазақстан облысы, Өскемен қ.</v>
      </c>
      <c r="N558" s="26" t="s">
        <v>58</v>
      </c>
      <c r="O558" s="26" t="str">
        <f>VLOOKUP(B558,[1]ПланКаз!A544:P3848,16,0)</f>
        <v>шартқа қол қойылған кезден бастап 45 күнтізбелік күн ішінде</v>
      </c>
      <c r="P558" s="26" t="s">
        <v>59</v>
      </c>
      <c r="Q558" s="27" t="s">
        <v>522</v>
      </c>
      <c r="R558" s="26" t="str">
        <f>VLOOKUP(B558,[1]ПланКаз!A543:S3847,19,0)</f>
        <v>Дана</v>
      </c>
      <c r="S558" s="28">
        <v>1</v>
      </c>
      <c r="T558" s="28">
        <v>14734</v>
      </c>
      <c r="U558" s="28">
        <v>14734</v>
      </c>
      <c r="V558" s="28">
        <v>16502.080000000002</v>
      </c>
      <c r="W558" s="26" t="s">
        <v>69</v>
      </c>
      <c r="X558" s="26" t="s">
        <v>72</v>
      </c>
      <c r="Y558" s="26" t="s">
        <v>61</v>
      </c>
    </row>
    <row r="559" spans="2:25" x14ac:dyDescent="0.2">
      <c r="B559" s="26" t="s">
        <v>983</v>
      </c>
      <c r="C559" s="26" t="s">
        <v>55</v>
      </c>
      <c r="D559" s="26" t="s">
        <v>980</v>
      </c>
      <c r="E559" s="26" t="str">
        <f>VLOOKUP(D559,[1]ЕНС!A:E,2,FALSE)</f>
        <v>Муфта</v>
      </c>
      <c r="F559" s="26" t="str">
        <f>VLOOKUP(D559,[1]ЕНС!A:E,3,FALSE)</f>
        <v>компрессионная тип ССК, прямая</v>
      </c>
      <c r="G559" s="26" t="s">
        <v>984</v>
      </c>
      <c r="H559" s="26" t="s">
        <v>26</v>
      </c>
      <c r="I559" s="26">
        <v>50</v>
      </c>
      <c r="J559" s="26">
        <v>631010000</v>
      </c>
      <c r="K559" s="26" t="str">
        <f>VLOOKUP(B559,[1]ПланКаз!A546:M3850,12,0)</f>
        <v>ҚР, ШҚО, Өскемен қ., Бажов көш., 10</v>
      </c>
      <c r="L559" s="26" t="str">
        <f>VLOOKUP(B559,[1]ПланКаз!A544:M3848,13,0)</f>
        <v>Желтоқсан-Қантар</v>
      </c>
      <c r="M559" s="26" t="str">
        <f>VLOOKUP(B559,[1]ПланКаз!A546:N3850,14,0)</f>
        <v>Шығыс-Қазақстан облысы, Өскемен қ.</v>
      </c>
      <c r="N559" s="26" t="s">
        <v>58</v>
      </c>
      <c r="O559" s="26" t="str">
        <f>VLOOKUP(B559,[1]ПланКаз!A545:P3849,16,0)</f>
        <v>шартқа қол қойылған кезден бастап 45 күнтізбелік күн ішінде</v>
      </c>
      <c r="P559" s="26" t="s">
        <v>59</v>
      </c>
      <c r="Q559" s="27" t="s">
        <v>522</v>
      </c>
      <c r="R559" s="26" t="str">
        <f>VLOOKUP(B559,[1]ПланКаз!A544:S3848,19,0)</f>
        <v>Дана</v>
      </c>
      <c r="S559" s="28">
        <v>3</v>
      </c>
      <c r="T559" s="28">
        <v>12690</v>
      </c>
      <c r="U559" s="28" t="s">
        <v>61</v>
      </c>
      <c r="V559" s="28" t="s">
        <v>61</v>
      </c>
      <c r="W559" s="26" t="s">
        <v>69</v>
      </c>
      <c r="X559" s="26" t="s">
        <v>62</v>
      </c>
      <c r="Y559" s="26" t="s">
        <v>762</v>
      </c>
    </row>
    <row r="560" spans="2:25" x14ac:dyDescent="0.2">
      <c r="B560" s="26" t="s">
        <v>985</v>
      </c>
      <c r="C560" s="26" t="s">
        <v>55</v>
      </c>
      <c r="D560" s="26" t="s">
        <v>980</v>
      </c>
      <c r="E560" s="26" t="str">
        <f>VLOOKUP(D560,[1]ЕНС!A:E,2,FALSE)</f>
        <v>Муфта</v>
      </c>
      <c r="F560" s="26" t="str">
        <f>VLOOKUP(D560,[1]ЕНС!A:E,3,FALSE)</f>
        <v>компрессионная тип ССК, прямая</v>
      </c>
      <c r="G560" s="26" t="s">
        <v>984</v>
      </c>
      <c r="H560" s="26" t="s">
        <v>26</v>
      </c>
      <c r="I560" s="26">
        <v>50</v>
      </c>
      <c r="J560" s="26">
        <v>631010000</v>
      </c>
      <c r="K560" s="26" t="str">
        <f>VLOOKUP(B560,[1]ПланКаз!A547:M3851,12,0)</f>
        <v>ҚР, ШҚО, Өскемен қ., Бажов көш., 10</v>
      </c>
      <c r="L560" s="26" t="str">
        <f>VLOOKUP(B560,[1]ПланКаз!A545:M3849,13,0)</f>
        <v>Ақпан - Наурыз</v>
      </c>
      <c r="M560" s="26" t="str">
        <f>VLOOKUP(B560,[1]ПланКаз!A547:N3851,14,0)</f>
        <v>Шығыс-Қазақстан облысы, Өскемен қ.</v>
      </c>
      <c r="N560" s="26" t="s">
        <v>58</v>
      </c>
      <c r="O560" s="26" t="str">
        <f>VLOOKUP(B560,[1]ПланКаз!A546:P3850,16,0)</f>
        <v>шартқа қол қойылған кезден бастап 45 күнтізбелік күн ішінде</v>
      </c>
      <c r="P560" s="26" t="s">
        <v>59</v>
      </c>
      <c r="Q560" s="27" t="s">
        <v>522</v>
      </c>
      <c r="R560" s="26" t="str">
        <f>VLOOKUP(B560,[1]ПланКаз!A545:S3849,19,0)</f>
        <v>Дана</v>
      </c>
      <c r="S560" s="28">
        <v>3</v>
      </c>
      <c r="T560" s="28">
        <v>12690</v>
      </c>
      <c r="U560" s="28">
        <v>38070</v>
      </c>
      <c r="V560" s="28">
        <v>42638.400000000001</v>
      </c>
      <c r="W560" s="26" t="s">
        <v>69</v>
      </c>
      <c r="X560" s="26" t="s">
        <v>72</v>
      </c>
      <c r="Y560" s="26" t="s">
        <v>61</v>
      </c>
    </row>
    <row r="561" spans="2:25" x14ac:dyDescent="0.2">
      <c r="B561" s="26" t="s">
        <v>986</v>
      </c>
      <c r="C561" s="26" t="s">
        <v>55</v>
      </c>
      <c r="D561" s="26" t="s">
        <v>987</v>
      </c>
      <c r="E561" s="26" t="str">
        <f>VLOOKUP(D561,[1]ЕНС!A:E,2,FALSE)</f>
        <v>Стойка</v>
      </c>
      <c r="F561" s="26" t="str">
        <f>VLOOKUP(D561,[1]ЕНС!A:E,3,FALSE)</f>
        <v>железобетонная, железобетонная, марка СВ, вибрированная</v>
      </c>
      <c r="G561" s="26" t="s">
        <v>988</v>
      </c>
      <c r="H561" s="26" t="s">
        <v>10</v>
      </c>
      <c r="I561" s="26">
        <v>60</v>
      </c>
      <c r="J561" s="26">
        <v>631010000</v>
      </c>
      <c r="K561" s="26" t="str">
        <f>VLOOKUP(B561,[1]ПланКаз!A548:M3852,12,0)</f>
        <v>ҚР, ШҚО, Өскемен қ., Бажов көш., 10</v>
      </c>
      <c r="L561" s="26" t="str">
        <f>VLOOKUP(B561,[1]ПланКаз!A546:M3850,13,0)</f>
        <v>Қантар-Ақпан</v>
      </c>
      <c r="M561" s="26" t="str">
        <f>VLOOKUP(B561,[1]ПланКаз!A548:N3852,14,0)</f>
        <v>Шығыс-Қазақстан облысы, Бесқарағай а.</v>
      </c>
      <c r="N561" s="26" t="s">
        <v>58</v>
      </c>
      <c r="O561" s="26" t="str">
        <f>VLOOKUP(B561,[1]ПланКаз!A547:P3851,16,0)</f>
        <v>Өтініш берген күннен бастап 5 жұмыс күні ішінде</v>
      </c>
      <c r="P561" s="26" t="s">
        <v>59</v>
      </c>
      <c r="Q561" s="27" t="s">
        <v>522</v>
      </c>
      <c r="R561" s="26" t="str">
        <f>VLOOKUP(B561,[1]ПланКаз!A546:S3850,19,0)</f>
        <v>Дана</v>
      </c>
      <c r="S561" s="28">
        <v>19</v>
      </c>
      <c r="T561" s="28">
        <v>44979</v>
      </c>
      <c r="U561" s="28">
        <v>854601</v>
      </c>
      <c r="V561" s="28">
        <v>957153.12</v>
      </c>
      <c r="W561" s="26" t="s">
        <v>69</v>
      </c>
      <c r="X561" s="26" t="s">
        <v>72</v>
      </c>
      <c r="Y561" s="26" t="s">
        <v>61</v>
      </c>
    </row>
    <row r="562" spans="2:25" x14ac:dyDescent="0.2">
      <c r="B562" s="26" t="s">
        <v>989</v>
      </c>
      <c r="C562" s="26" t="s">
        <v>55</v>
      </c>
      <c r="D562" s="26" t="s">
        <v>987</v>
      </c>
      <c r="E562" s="26" t="str">
        <f>VLOOKUP(D562,[1]ЕНС!A:E,2,FALSE)</f>
        <v>Стойка</v>
      </c>
      <c r="F562" s="26" t="str">
        <f>VLOOKUP(D562,[1]ЕНС!A:E,3,FALSE)</f>
        <v>железобетонная, железобетонная, марка СВ, вибрированная</v>
      </c>
      <c r="G562" s="26" t="s">
        <v>988</v>
      </c>
      <c r="H562" s="26" t="s">
        <v>10</v>
      </c>
      <c r="I562" s="26">
        <v>60</v>
      </c>
      <c r="J562" s="26">
        <v>631010000</v>
      </c>
      <c r="K562" s="26" t="str">
        <f>VLOOKUP(B562,[1]ПланКаз!A549:M3853,12,0)</f>
        <v>ҚР, ШҚО, Өскемен қ., Бажов көш., 10</v>
      </c>
      <c r="L562" s="26" t="str">
        <f>VLOOKUP(B562,[1]ПланКаз!A547:M3851,13,0)</f>
        <v>Қантар-Ақпан</v>
      </c>
      <c r="M562" s="26" t="str">
        <f>VLOOKUP(B562,[1]ПланКаз!A549:N3853,14,0)</f>
        <v>Шығыс-Қазақстан облысы, Қараауыл а.</v>
      </c>
      <c r="N562" s="26" t="s">
        <v>58</v>
      </c>
      <c r="O562" s="26" t="str">
        <f>VLOOKUP(B562,[1]ПланКаз!A548:P3852,16,0)</f>
        <v>Өтініш берген күннен бастап 5 жұмыс күні ішінде</v>
      </c>
      <c r="P562" s="26" t="s">
        <v>59</v>
      </c>
      <c r="Q562" s="27" t="s">
        <v>522</v>
      </c>
      <c r="R562" s="26" t="str">
        <f>VLOOKUP(B562,[1]ПланКаз!A547:S3851,19,0)</f>
        <v>Дана</v>
      </c>
      <c r="S562" s="28">
        <v>45</v>
      </c>
      <c r="T562" s="28">
        <v>49940</v>
      </c>
      <c r="U562" s="28">
        <v>2247300</v>
      </c>
      <c r="V562" s="28">
        <v>2516976</v>
      </c>
      <c r="W562" s="26" t="s">
        <v>69</v>
      </c>
      <c r="X562" s="26" t="s">
        <v>72</v>
      </c>
      <c r="Y562" s="26" t="s">
        <v>61</v>
      </c>
    </row>
    <row r="563" spans="2:25" x14ac:dyDescent="0.2">
      <c r="B563" s="26" t="s">
        <v>990</v>
      </c>
      <c r="C563" s="26" t="s">
        <v>55</v>
      </c>
      <c r="D563" s="26" t="s">
        <v>987</v>
      </c>
      <c r="E563" s="26" t="str">
        <f>VLOOKUP(D563,[1]ЕНС!A:E,2,FALSE)</f>
        <v>Стойка</v>
      </c>
      <c r="F563" s="26" t="str">
        <f>VLOOKUP(D563,[1]ЕНС!A:E,3,FALSE)</f>
        <v>железобетонная, железобетонная, марка СВ, вибрированная</v>
      </c>
      <c r="G563" s="26" t="s">
        <v>988</v>
      </c>
      <c r="H563" s="26" t="s">
        <v>10</v>
      </c>
      <c r="I563" s="26">
        <v>60</v>
      </c>
      <c r="J563" s="26">
        <v>631010000</v>
      </c>
      <c r="K563" s="26" t="str">
        <f>VLOOKUP(B563,[1]ПланКаз!A550:M3854,12,0)</f>
        <v>ҚР, ШҚО, Өскемен қ., Бажов көш., 10</v>
      </c>
      <c r="L563" s="26" t="str">
        <f>VLOOKUP(B563,[1]ПланКаз!A548:M3852,13,0)</f>
        <v>Қантар-Ақпан</v>
      </c>
      <c r="M563" s="26" t="str">
        <f>VLOOKUP(B563,[1]ПланКаз!A550:N3854,14,0)</f>
        <v>Шығыс-Қазақстан облысы, Шемонайха қ.</v>
      </c>
      <c r="N563" s="26" t="s">
        <v>58</v>
      </c>
      <c r="O563" s="26" t="str">
        <f>VLOOKUP(B563,[1]ПланКаз!A549:P3853,16,0)</f>
        <v>Өтініш берген күннен бастап 5 жұмыс күні ішінде</v>
      </c>
      <c r="P563" s="26" t="s">
        <v>59</v>
      </c>
      <c r="Q563" s="27" t="s">
        <v>522</v>
      </c>
      <c r="R563" s="26" t="str">
        <f>VLOOKUP(B563,[1]ПланКаз!A548:S3852,19,0)</f>
        <v>Дана</v>
      </c>
      <c r="S563" s="28">
        <v>54</v>
      </c>
      <c r="T563" s="28">
        <v>34631</v>
      </c>
      <c r="U563" s="28">
        <v>1870074</v>
      </c>
      <c r="V563" s="28">
        <v>2094482.88</v>
      </c>
      <c r="W563" s="26" t="s">
        <v>69</v>
      </c>
      <c r="X563" s="26" t="s">
        <v>72</v>
      </c>
      <c r="Y563" s="26" t="s">
        <v>61</v>
      </c>
    </row>
    <row r="564" spans="2:25" x14ac:dyDescent="0.2">
      <c r="B564" s="26" t="s">
        <v>991</v>
      </c>
      <c r="C564" s="26" t="s">
        <v>55</v>
      </c>
      <c r="D564" s="26" t="s">
        <v>987</v>
      </c>
      <c r="E564" s="26" t="str">
        <f>VLOOKUP(D564,[1]ЕНС!A:E,2,FALSE)</f>
        <v>Стойка</v>
      </c>
      <c r="F564" s="26" t="str">
        <f>VLOOKUP(D564,[1]ЕНС!A:E,3,FALSE)</f>
        <v>железобетонная, железобетонная, марка СВ, вибрированная</v>
      </c>
      <c r="G564" s="26" t="s">
        <v>988</v>
      </c>
      <c r="H564" s="26" t="s">
        <v>10</v>
      </c>
      <c r="I564" s="26">
        <v>60</v>
      </c>
      <c r="J564" s="26">
        <v>631010000</v>
      </c>
      <c r="K564" s="26" t="str">
        <f>VLOOKUP(B564,[1]ПланКаз!A551:M3855,12,0)</f>
        <v>ҚР, ШҚО, Өскемен қ., Бажов көш., 10</v>
      </c>
      <c r="L564" s="26" t="str">
        <f>VLOOKUP(B564,[1]ПланКаз!A549:M3853,13,0)</f>
        <v>Қантар-Ақпан</v>
      </c>
      <c r="M564" s="26" t="str">
        <f>VLOOKUP(B564,[1]ПланКаз!A551:N3855,14,0)</f>
        <v>Шығыс-Қазақстан облысы, Таврическое а.</v>
      </c>
      <c r="N564" s="26" t="s">
        <v>58</v>
      </c>
      <c r="O564" s="26" t="str">
        <f>VLOOKUP(B564,[1]ПланКаз!A550:P3854,16,0)</f>
        <v>Өтініш берген күннен бастап 5 жұмыс күні ішінде</v>
      </c>
      <c r="P564" s="26" t="s">
        <v>59</v>
      </c>
      <c r="Q564" s="27" t="s">
        <v>522</v>
      </c>
      <c r="R564" s="26" t="str">
        <f>VLOOKUP(B564,[1]ПланКаз!A549:S3853,19,0)</f>
        <v>Дана</v>
      </c>
      <c r="S564" s="28">
        <v>12</v>
      </c>
      <c r="T564" s="28">
        <v>31179</v>
      </c>
      <c r="U564" s="28">
        <v>374148</v>
      </c>
      <c r="V564" s="28">
        <v>419045.76</v>
      </c>
      <c r="W564" s="26" t="s">
        <v>69</v>
      </c>
      <c r="X564" s="26" t="s">
        <v>72</v>
      </c>
      <c r="Y564" s="26" t="s">
        <v>61</v>
      </c>
    </row>
    <row r="565" spans="2:25" x14ac:dyDescent="0.2">
      <c r="B565" s="26" t="s">
        <v>992</v>
      </c>
      <c r="C565" s="26" t="s">
        <v>55</v>
      </c>
      <c r="D565" s="26" t="s">
        <v>987</v>
      </c>
      <c r="E565" s="26" t="str">
        <f>VLOOKUP(D565,[1]ЕНС!A:E,2,FALSE)</f>
        <v>Стойка</v>
      </c>
      <c r="F565" s="26" t="str">
        <f>VLOOKUP(D565,[1]ЕНС!A:E,3,FALSE)</f>
        <v>железобетонная, железобетонная, марка СВ, вибрированная</v>
      </c>
      <c r="G565" s="26" t="s">
        <v>988</v>
      </c>
      <c r="H565" s="26" t="s">
        <v>10</v>
      </c>
      <c r="I565" s="26">
        <v>60</v>
      </c>
      <c r="J565" s="26">
        <v>631010000</v>
      </c>
      <c r="K565" s="26" t="str">
        <f>VLOOKUP(B565,[1]ПланКаз!A552:M3856,12,0)</f>
        <v>ҚР, ШҚО, Өскемен қ., Бажов көш., 10</v>
      </c>
      <c r="L565" s="26" t="str">
        <f>VLOOKUP(B565,[1]ПланКаз!A550:M3854,13,0)</f>
        <v>Қантар-Ақпан</v>
      </c>
      <c r="M565" s="26" t="str">
        <f>VLOOKUP(B565,[1]ПланКаз!A552:N3856,14,0)</f>
        <v>Шығыс-Қазақстан облысы, Риддер қ.</v>
      </c>
      <c r="N565" s="26" t="s">
        <v>58</v>
      </c>
      <c r="O565" s="26" t="str">
        <f>VLOOKUP(B565,[1]ПланКаз!A551:P3855,16,0)</f>
        <v>Өтініш берген күннен бастап 5 жұмыс күні ішінде</v>
      </c>
      <c r="P565" s="26" t="s">
        <v>59</v>
      </c>
      <c r="Q565" s="27" t="s">
        <v>522</v>
      </c>
      <c r="R565" s="26" t="str">
        <f>VLOOKUP(B565,[1]ПланКаз!A550:S3854,19,0)</f>
        <v>Дана</v>
      </c>
      <c r="S565" s="28">
        <v>20</v>
      </c>
      <c r="T565" s="28">
        <v>35275</v>
      </c>
      <c r="U565" s="28">
        <v>705500</v>
      </c>
      <c r="V565" s="28">
        <v>790160</v>
      </c>
      <c r="W565" s="26" t="s">
        <v>69</v>
      </c>
      <c r="X565" s="26" t="s">
        <v>72</v>
      </c>
      <c r="Y565" s="26" t="s">
        <v>61</v>
      </c>
    </row>
    <row r="566" spans="2:25" x14ac:dyDescent="0.2">
      <c r="B566" s="26" t="s">
        <v>993</v>
      </c>
      <c r="C566" s="26" t="s">
        <v>55</v>
      </c>
      <c r="D566" s="26" t="s">
        <v>987</v>
      </c>
      <c r="E566" s="26" t="str">
        <f>VLOOKUP(D566,[1]ЕНС!A:E,2,FALSE)</f>
        <v>Стойка</v>
      </c>
      <c r="F566" s="26" t="str">
        <f>VLOOKUP(D566,[1]ЕНС!A:E,3,FALSE)</f>
        <v>железобетонная, железобетонная, марка СВ, вибрированная</v>
      </c>
      <c r="G566" s="26" t="s">
        <v>988</v>
      </c>
      <c r="H566" s="26" t="s">
        <v>10</v>
      </c>
      <c r="I566" s="26">
        <v>60</v>
      </c>
      <c r="J566" s="26">
        <v>631010000</v>
      </c>
      <c r="K566" s="26" t="str">
        <f>VLOOKUP(B566,[1]ПланКаз!A553:M3857,12,0)</f>
        <v>ҚР, ШҚО, Өскемен қ., Бажов көш., 10</v>
      </c>
      <c r="L566" s="26" t="str">
        <f>VLOOKUP(B566,[1]ПланКаз!A551:M3855,13,0)</f>
        <v>Қантар-Ақпан</v>
      </c>
      <c r="M566" s="26" t="str">
        <f>VLOOKUP(B566,[1]ПланКаз!A553:N3857,14,0)</f>
        <v>Шығыс-Қазақстан облысы, Семей қ.</v>
      </c>
      <c r="N566" s="26" t="s">
        <v>58</v>
      </c>
      <c r="O566" s="26" t="str">
        <f>VLOOKUP(B566,[1]ПланКаз!A552:P3856,16,0)</f>
        <v>Өтініш берген күннен бастап 5 жұмыс күні ішінде</v>
      </c>
      <c r="P566" s="26" t="s">
        <v>59</v>
      </c>
      <c r="Q566" s="27" t="s">
        <v>522</v>
      </c>
      <c r="R566" s="26" t="str">
        <f>VLOOKUP(B566,[1]ПланКаз!A551:S3855,19,0)</f>
        <v>Дана</v>
      </c>
      <c r="S566" s="28">
        <v>24</v>
      </c>
      <c r="T566" s="28">
        <v>30922</v>
      </c>
      <c r="U566" s="28">
        <v>742128</v>
      </c>
      <c r="V566" s="28">
        <v>831183.35999999999</v>
      </c>
      <c r="W566" s="26" t="s">
        <v>69</v>
      </c>
      <c r="X566" s="26" t="s">
        <v>72</v>
      </c>
      <c r="Y566" s="26" t="s">
        <v>61</v>
      </c>
    </row>
    <row r="567" spans="2:25" x14ac:dyDescent="0.2">
      <c r="B567" s="26" t="s">
        <v>994</v>
      </c>
      <c r="C567" s="26" t="s">
        <v>55</v>
      </c>
      <c r="D567" s="26" t="s">
        <v>987</v>
      </c>
      <c r="E567" s="26" t="str">
        <f>VLOOKUP(D567,[1]ЕНС!A:E,2,FALSE)</f>
        <v>Стойка</v>
      </c>
      <c r="F567" s="26" t="str">
        <f>VLOOKUP(D567,[1]ЕНС!A:E,3,FALSE)</f>
        <v>железобетонная, железобетонная, марка СВ, вибрированная</v>
      </c>
      <c r="G567" s="26" t="s">
        <v>988</v>
      </c>
      <c r="H567" s="26" t="s">
        <v>10</v>
      </c>
      <c r="I567" s="26">
        <v>60</v>
      </c>
      <c r="J567" s="26">
        <v>631010000</v>
      </c>
      <c r="K567" s="26" t="str">
        <f>VLOOKUP(B567,[1]ПланКаз!A554:M3858,12,0)</f>
        <v>ҚР, ШҚО, Өскемен қ., Бажов көш., 10</v>
      </c>
      <c r="L567" s="26" t="str">
        <f>VLOOKUP(B567,[1]ПланКаз!A552:M3856,13,0)</f>
        <v>Қантар-Ақпан</v>
      </c>
      <c r="M567" s="26" t="str">
        <f>VLOOKUP(B567,[1]ПланКаз!A554:N3858,14,0)</f>
        <v>Шығыс-Қазақстан облысы, Өскемен қ.</v>
      </c>
      <c r="N567" s="26" t="s">
        <v>58</v>
      </c>
      <c r="O567" s="26" t="str">
        <f>VLOOKUP(B567,[1]ПланКаз!A553:P3857,16,0)</f>
        <v>Өтініш берген күннен бастап 5 жұмыс күні ішінде</v>
      </c>
      <c r="P567" s="26" t="s">
        <v>59</v>
      </c>
      <c r="Q567" s="27" t="s">
        <v>522</v>
      </c>
      <c r="R567" s="26" t="str">
        <f>VLOOKUP(B567,[1]ПланКаз!A552:S3856,19,0)</f>
        <v>Дана</v>
      </c>
      <c r="S567" s="28">
        <v>46</v>
      </c>
      <c r="T567" s="28">
        <v>31179</v>
      </c>
      <c r="U567" s="28">
        <v>1434234</v>
      </c>
      <c r="V567" s="28">
        <v>1606342.08</v>
      </c>
      <c r="W567" s="26" t="s">
        <v>69</v>
      </c>
      <c r="X567" s="26" t="s">
        <v>72</v>
      </c>
      <c r="Y567" s="26" t="s">
        <v>61</v>
      </c>
    </row>
    <row r="568" spans="2:25" x14ac:dyDescent="0.2">
      <c r="B568" s="26" t="s">
        <v>995</v>
      </c>
      <c r="C568" s="26" t="s">
        <v>55</v>
      </c>
      <c r="D568" s="26" t="s">
        <v>987</v>
      </c>
      <c r="E568" s="26" t="str">
        <f>VLOOKUP(D568,[1]ЕНС!A:E,2,FALSE)</f>
        <v>Стойка</v>
      </c>
      <c r="F568" s="26" t="str">
        <f>VLOOKUP(D568,[1]ЕНС!A:E,3,FALSE)</f>
        <v>железобетонная, железобетонная, марка СВ, вибрированная</v>
      </c>
      <c r="G568" s="26" t="s">
        <v>988</v>
      </c>
      <c r="H568" s="26" t="s">
        <v>10</v>
      </c>
      <c r="I568" s="26">
        <v>60</v>
      </c>
      <c r="J568" s="26">
        <v>631010000</v>
      </c>
      <c r="K568" s="26" t="str">
        <f>VLOOKUP(B568,[1]ПланКаз!A555:M3859,12,0)</f>
        <v>ҚР, ШҚО, Өскемен қ., Бажов көш., 10</v>
      </c>
      <c r="L568" s="26" t="str">
        <f>VLOOKUP(B568,[1]ПланКаз!A553:M3857,13,0)</f>
        <v>Қантар-Ақпан</v>
      </c>
      <c r="M568" s="26" t="str">
        <f>VLOOKUP(B568,[1]ПланКаз!A555:N3859,14,0)</f>
        <v>Шығыс-Қазақстан облысы, Жоғарғы Березовка к.</v>
      </c>
      <c r="N568" s="26" t="s">
        <v>58</v>
      </c>
      <c r="O568" s="26" t="str">
        <f>VLOOKUP(B568,[1]ПланКаз!A554:P3858,16,0)</f>
        <v>Өтініш берген күннен бастап 5 жұмыс күні ішінде</v>
      </c>
      <c r="P568" s="26" t="s">
        <v>59</v>
      </c>
      <c r="Q568" s="27" t="s">
        <v>522</v>
      </c>
      <c r="R568" s="26" t="str">
        <f>VLOOKUP(B568,[1]ПланКаз!A553:S3857,19,0)</f>
        <v>Дана</v>
      </c>
      <c r="S568" s="28">
        <v>20</v>
      </c>
      <c r="T568" s="28">
        <v>33687</v>
      </c>
      <c r="U568" s="28">
        <v>673740</v>
      </c>
      <c r="V568" s="28">
        <v>754588.8</v>
      </c>
      <c r="W568" s="26" t="s">
        <v>69</v>
      </c>
      <c r="X568" s="26" t="s">
        <v>72</v>
      </c>
      <c r="Y568" s="26" t="s">
        <v>61</v>
      </c>
    </row>
    <row r="569" spans="2:25" x14ac:dyDescent="0.2">
      <c r="B569" s="26" t="s">
        <v>996</v>
      </c>
      <c r="C569" s="26" t="s">
        <v>55</v>
      </c>
      <c r="D569" s="26" t="s">
        <v>987</v>
      </c>
      <c r="E569" s="26" t="str">
        <f>VLOOKUP(D569,[1]ЕНС!A:E,2,FALSE)</f>
        <v>Стойка</v>
      </c>
      <c r="F569" s="26" t="str">
        <f>VLOOKUP(D569,[1]ЕНС!A:E,3,FALSE)</f>
        <v>железобетонная, железобетонная, марка СВ, вибрированная</v>
      </c>
      <c r="G569" s="26" t="s">
        <v>988</v>
      </c>
      <c r="H569" s="26" t="s">
        <v>10</v>
      </c>
      <c r="I569" s="26">
        <v>60</v>
      </c>
      <c r="J569" s="26">
        <v>631010000</v>
      </c>
      <c r="K569" s="26" t="str">
        <f>VLOOKUP(B569,[1]ПланКаз!A556:M3860,12,0)</f>
        <v>ҚР, ШҚО, Өскемен қ., Бажов көш., 10</v>
      </c>
      <c r="L569" s="26" t="str">
        <f>VLOOKUP(B569,[1]ПланКаз!A554:M3858,13,0)</f>
        <v>Қантар-Ақпан</v>
      </c>
      <c r="M569" s="26" t="str">
        <f>VLOOKUP(B569,[1]ПланКаз!A556:N3860,14,0)</f>
        <v>Шығыс-Қазақстан облысы, Глубокое к.</v>
      </c>
      <c r="N569" s="26" t="s">
        <v>58</v>
      </c>
      <c r="O569" s="26" t="str">
        <f>VLOOKUP(B569,[1]ПланКаз!A555:P3859,16,0)</f>
        <v>Өтініш берген күннен бастап 5 жұмыс күні ішінде</v>
      </c>
      <c r="P569" s="26" t="s">
        <v>59</v>
      </c>
      <c r="Q569" s="27" t="s">
        <v>522</v>
      </c>
      <c r="R569" s="26" t="str">
        <f>VLOOKUP(B569,[1]ПланКаз!A554:S3858,19,0)</f>
        <v>Дана</v>
      </c>
      <c r="S569" s="28">
        <v>5</v>
      </c>
      <c r="T569" s="28">
        <v>33687</v>
      </c>
      <c r="U569" s="28">
        <v>168435</v>
      </c>
      <c r="V569" s="28">
        <v>188647.2</v>
      </c>
      <c r="W569" s="26" t="s">
        <v>69</v>
      </c>
      <c r="X569" s="26" t="s">
        <v>72</v>
      </c>
      <c r="Y569" s="26" t="s">
        <v>61</v>
      </c>
    </row>
    <row r="570" spans="2:25" x14ac:dyDescent="0.2">
      <c r="B570" s="26" t="s">
        <v>997</v>
      </c>
      <c r="C570" s="26" t="s">
        <v>55</v>
      </c>
      <c r="D570" s="26" t="s">
        <v>987</v>
      </c>
      <c r="E570" s="26" t="str">
        <f>VLOOKUP(D570,[1]ЕНС!A:E,2,FALSE)</f>
        <v>Стойка</v>
      </c>
      <c r="F570" s="26" t="str">
        <f>VLOOKUP(D570,[1]ЕНС!A:E,3,FALSE)</f>
        <v>железобетонная, железобетонная, марка СВ, вибрированная</v>
      </c>
      <c r="G570" s="26" t="s">
        <v>988</v>
      </c>
      <c r="H570" s="26" t="s">
        <v>10</v>
      </c>
      <c r="I570" s="26">
        <v>60</v>
      </c>
      <c r="J570" s="26">
        <v>631010000</v>
      </c>
      <c r="K570" s="26" t="str">
        <f>VLOOKUP(B570,[1]ПланКаз!A557:M3861,12,0)</f>
        <v>ҚР, ШҚО, Өскемен қ., Бажов көш., 10</v>
      </c>
      <c r="L570" s="26" t="str">
        <f>VLOOKUP(B570,[1]ПланКаз!A555:M3859,13,0)</f>
        <v>Қантар-Ақпан</v>
      </c>
      <c r="M570" s="26" t="str">
        <f>VLOOKUP(B570,[1]ПланКаз!A557:N3861,14,0)</f>
        <v>Шығыс-Қазақстан облысы, Үлкен Нарын а.</v>
      </c>
      <c r="N570" s="26" t="s">
        <v>58</v>
      </c>
      <c r="O570" s="26" t="str">
        <f>VLOOKUP(B570,[1]ПланКаз!A556:P3860,16,0)</f>
        <v>Өтініш берген күннен бастап 5 жұмыс күні ішінде</v>
      </c>
      <c r="P570" s="26" t="s">
        <v>59</v>
      </c>
      <c r="Q570" s="27" t="s">
        <v>522</v>
      </c>
      <c r="R570" s="26" t="str">
        <f>VLOOKUP(B570,[1]ПланКаз!A555:S3859,19,0)</f>
        <v>Дана</v>
      </c>
      <c r="S570" s="28">
        <v>116</v>
      </c>
      <c r="T570" s="28">
        <v>43613</v>
      </c>
      <c r="U570" s="28">
        <v>5059108</v>
      </c>
      <c r="V570" s="28">
        <v>5666200.96</v>
      </c>
      <c r="W570" s="26" t="s">
        <v>69</v>
      </c>
      <c r="X570" s="26" t="s">
        <v>72</v>
      </c>
      <c r="Y570" s="26" t="s">
        <v>61</v>
      </c>
    </row>
    <row r="571" spans="2:25" x14ac:dyDescent="0.2">
      <c r="B571" s="26" t="s">
        <v>998</v>
      </c>
      <c r="C571" s="26" t="s">
        <v>55</v>
      </c>
      <c r="D571" s="26" t="s">
        <v>987</v>
      </c>
      <c r="E571" s="26" t="str">
        <f>VLOOKUP(D571,[1]ЕНС!A:E,2,FALSE)</f>
        <v>Стойка</v>
      </c>
      <c r="F571" s="26" t="str">
        <f>VLOOKUP(D571,[1]ЕНС!A:E,3,FALSE)</f>
        <v>железобетонная, железобетонная, марка СВ, вибрированная</v>
      </c>
      <c r="G571" s="26" t="s">
        <v>988</v>
      </c>
      <c r="H571" s="26" t="s">
        <v>10</v>
      </c>
      <c r="I571" s="26">
        <v>60</v>
      </c>
      <c r="J571" s="26">
        <v>631010000</v>
      </c>
      <c r="K571" s="26" t="str">
        <f>VLOOKUP(B571,[1]ПланКаз!A558:M3862,12,0)</f>
        <v>ҚР, ШҚО, Өскемен қ., Бажов көш., 10</v>
      </c>
      <c r="L571" s="26" t="str">
        <f>VLOOKUP(B571,[1]ПланКаз!A556:M3860,13,0)</f>
        <v>Қантар-Ақпан</v>
      </c>
      <c r="M571" s="26" t="str">
        <f>VLOOKUP(B571,[1]ПланКаз!A558:N3862,14,0)</f>
        <v>Шығыс-Қазақстан облысы, Аягөз қ.</v>
      </c>
      <c r="N571" s="26" t="s">
        <v>58</v>
      </c>
      <c r="O571" s="26" t="str">
        <f>VLOOKUP(B571,[1]ПланКаз!A557:P3861,16,0)</f>
        <v>Өтініш берген күннен бастап 5 жұмыс күні ішінде</v>
      </c>
      <c r="P571" s="26" t="s">
        <v>59</v>
      </c>
      <c r="Q571" s="27" t="s">
        <v>522</v>
      </c>
      <c r="R571" s="26" t="str">
        <f>VLOOKUP(B571,[1]ПланКаз!A556:S3860,19,0)</f>
        <v>Дана</v>
      </c>
      <c r="S571" s="28">
        <v>55</v>
      </c>
      <c r="T571" s="28">
        <v>38662</v>
      </c>
      <c r="U571" s="28">
        <v>2126410</v>
      </c>
      <c r="V571" s="28">
        <v>2381579.2000000002</v>
      </c>
      <c r="W571" s="26" t="s">
        <v>69</v>
      </c>
      <c r="X571" s="26" t="s">
        <v>72</v>
      </c>
      <c r="Y571" s="26" t="s">
        <v>61</v>
      </c>
    </row>
    <row r="572" spans="2:25" x14ac:dyDescent="0.2">
      <c r="B572" s="26" t="s">
        <v>999</v>
      </c>
      <c r="C572" s="26" t="s">
        <v>55</v>
      </c>
      <c r="D572" s="26" t="s">
        <v>987</v>
      </c>
      <c r="E572" s="26" t="str">
        <f>VLOOKUP(D572,[1]ЕНС!A:E,2,FALSE)</f>
        <v>Стойка</v>
      </c>
      <c r="F572" s="26" t="str">
        <f>VLOOKUP(D572,[1]ЕНС!A:E,3,FALSE)</f>
        <v>железобетонная, железобетонная, марка СВ, вибрированная</v>
      </c>
      <c r="G572" s="26" t="s">
        <v>988</v>
      </c>
      <c r="H572" s="26" t="s">
        <v>10</v>
      </c>
      <c r="I572" s="26">
        <v>60</v>
      </c>
      <c r="J572" s="26">
        <v>631010000</v>
      </c>
      <c r="K572" s="26" t="str">
        <f>VLOOKUP(B572,[1]ПланКаз!A559:M3863,12,0)</f>
        <v>ҚР, ШҚО, Өскемен қ., Бажов көш., 10</v>
      </c>
      <c r="L572" s="26" t="str">
        <f>VLOOKUP(B572,[1]ПланКаз!A557:M3861,13,0)</f>
        <v>Қантар-Ақпан</v>
      </c>
      <c r="M572" s="26" t="str">
        <f>VLOOKUP(B572,[1]ПланКаз!A559:N3863,14,0)</f>
        <v>Шығыс-Қазақстан облысы, Жетіжар а.</v>
      </c>
      <c r="N572" s="26" t="s">
        <v>58</v>
      </c>
      <c r="O572" s="26" t="str">
        <f>VLOOKUP(B572,[1]ПланКаз!A558:P3862,16,0)</f>
        <v>Өтініш берген күннен бастап 5 жұмыс күні ішінде</v>
      </c>
      <c r="P572" s="26" t="s">
        <v>59</v>
      </c>
      <c r="Q572" s="27" t="s">
        <v>522</v>
      </c>
      <c r="R572" s="26" t="str">
        <f>VLOOKUP(B572,[1]ПланКаз!A557:S3861,19,0)</f>
        <v>Дана</v>
      </c>
      <c r="S572" s="28">
        <v>35</v>
      </c>
      <c r="T572" s="28">
        <v>44000</v>
      </c>
      <c r="U572" s="28">
        <v>1540000</v>
      </c>
      <c r="V572" s="28">
        <v>1724800</v>
      </c>
      <c r="W572" s="26" t="s">
        <v>69</v>
      </c>
      <c r="X572" s="26" t="s">
        <v>72</v>
      </c>
      <c r="Y572" s="26" t="s">
        <v>61</v>
      </c>
    </row>
    <row r="573" spans="2:25" x14ac:dyDescent="0.2">
      <c r="B573" s="26" t="s">
        <v>1000</v>
      </c>
      <c r="C573" s="26" t="s">
        <v>55</v>
      </c>
      <c r="D573" s="26" t="s">
        <v>987</v>
      </c>
      <c r="E573" s="26" t="str">
        <f>VLOOKUP(D573,[1]ЕНС!A:E,2,FALSE)</f>
        <v>Стойка</v>
      </c>
      <c r="F573" s="26" t="str">
        <f>VLOOKUP(D573,[1]ЕНС!A:E,3,FALSE)</f>
        <v>железобетонная, железобетонная, марка СВ, вибрированная</v>
      </c>
      <c r="G573" s="26" t="s">
        <v>988</v>
      </c>
      <c r="H573" s="26" t="s">
        <v>10</v>
      </c>
      <c r="I573" s="26">
        <v>60</v>
      </c>
      <c r="J573" s="26">
        <v>631010000</v>
      </c>
      <c r="K573" s="26" t="str">
        <f>VLOOKUP(B573,[1]ПланКаз!A560:M3864,12,0)</f>
        <v>ҚР, ШҚО, Өскемен қ., Бажов көш., 10</v>
      </c>
      <c r="L573" s="26" t="str">
        <f>VLOOKUP(B573,[1]ПланКаз!A558:M3862,13,0)</f>
        <v>Қантар-Ақпан</v>
      </c>
      <c r="M573" s="26" t="str">
        <f>VLOOKUP(B573,[1]ПланКаз!A560:N3864,14,0)</f>
        <v>Шығыс-Қазақстан облысы, Шекоман а.</v>
      </c>
      <c r="N573" s="26" t="s">
        <v>58</v>
      </c>
      <c r="O573" s="26" t="str">
        <f>VLOOKUP(B573,[1]ПланКаз!A559:P3863,16,0)</f>
        <v>Өтініш берген күннен бастап 5 жұмыс күні ішінде</v>
      </c>
      <c r="P573" s="26" t="s">
        <v>59</v>
      </c>
      <c r="Q573" s="27" t="s">
        <v>522</v>
      </c>
      <c r="R573" s="26" t="str">
        <f>VLOOKUP(B573,[1]ПланКаз!A558:S3862,19,0)</f>
        <v>Дана</v>
      </c>
      <c r="S573" s="28">
        <v>105</v>
      </c>
      <c r="T573" s="28">
        <v>42000</v>
      </c>
      <c r="U573" s="28">
        <v>4410000</v>
      </c>
      <c r="V573" s="28">
        <v>4939200</v>
      </c>
      <c r="W573" s="26" t="s">
        <v>69</v>
      </c>
      <c r="X573" s="26" t="s">
        <v>72</v>
      </c>
      <c r="Y573" s="26" t="s">
        <v>61</v>
      </c>
    </row>
    <row r="574" spans="2:25" x14ac:dyDescent="0.2">
      <c r="B574" s="26" t="s">
        <v>1001</v>
      </c>
      <c r="C574" s="26" t="s">
        <v>55</v>
      </c>
      <c r="D574" s="26" t="s">
        <v>987</v>
      </c>
      <c r="E574" s="26" t="str">
        <f>VLOOKUP(D574,[1]ЕНС!A:E,2,FALSE)</f>
        <v>Стойка</v>
      </c>
      <c r="F574" s="26" t="str">
        <f>VLOOKUP(D574,[1]ЕНС!A:E,3,FALSE)</f>
        <v>железобетонная, железобетонная, марка СВ, вибрированная</v>
      </c>
      <c r="G574" s="26" t="s">
        <v>988</v>
      </c>
      <c r="H574" s="26" t="s">
        <v>10</v>
      </c>
      <c r="I574" s="26">
        <v>60</v>
      </c>
      <c r="J574" s="26">
        <v>631010000</v>
      </c>
      <c r="K574" s="26" t="str">
        <f>VLOOKUP(B574,[1]ПланКаз!A561:M3865,12,0)</f>
        <v>ҚР, ШҚО, Өскемен қ., Бажов көш., 10</v>
      </c>
      <c r="L574" s="26" t="str">
        <f>VLOOKUP(B574,[1]ПланКаз!A559:M3863,13,0)</f>
        <v>Қантар-Ақпан</v>
      </c>
      <c r="M574" s="26" t="str">
        <f>VLOOKUP(B574,[1]ПланКаз!A561:N3865,14,0)</f>
        <v>Шығыс-Қазақстан облысы, Күршім а.</v>
      </c>
      <c r="N574" s="26" t="s">
        <v>58</v>
      </c>
      <c r="O574" s="26" t="str">
        <f>VLOOKUP(B574,[1]ПланКаз!A560:P3864,16,0)</f>
        <v>Өтініш берген күннен бастап 5 жұмыс күні ішінде</v>
      </c>
      <c r="P574" s="26" t="s">
        <v>59</v>
      </c>
      <c r="Q574" s="27" t="s">
        <v>522</v>
      </c>
      <c r="R574" s="26" t="str">
        <f>VLOOKUP(B574,[1]ПланКаз!A559:S3863,19,0)</f>
        <v>Дана</v>
      </c>
      <c r="S574" s="28">
        <v>159</v>
      </c>
      <c r="T574" s="28">
        <v>39961</v>
      </c>
      <c r="U574" s="28">
        <v>6353799</v>
      </c>
      <c r="V574" s="28">
        <v>7116254.8799999999</v>
      </c>
      <c r="W574" s="26" t="s">
        <v>69</v>
      </c>
      <c r="X574" s="26" t="s">
        <v>72</v>
      </c>
      <c r="Y574" s="26" t="s">
        <v>61</v>
      </c>
    </row>
    <row r="575" spans="2:25" x14ac:dyDescent="0.2">
      <c r="B575" s="26" t="s">
        <v>1002</v>
      </c>
      <c r="C575" s="26" t="s">
        <v>55</v>
      </c>
      <c r="D575" s="26" t="s">
        <v>987</v>
      </c>
      <c r="E575" s="26" t="str">
        <f>VLOOKUP(D575,[1]ЕНС!A:E,2,FALSE)</f>
        <v>Стойка</v>
      </c>
      <c r="F575" s="26" t="str">
        <f>VLOOKUP(D575,[1]ЕНС!A:E,3,FALSE)</f>
        <v>железобетонная, железобетонная, марка СВ, вибрированная</v>
      </c>
      <c r="G575" s="26" t="s">
        <v>988</v>
      </c>
      <c r="H575" s="26" t="s">
        <v>10</v>
      </c>
      <c r="I575" s="26">
        <v>60</v>
      </c>
      <c r="J575" s="26">
        <v>631010000</v>
      </c>
      <c r="K575" s="26" t="str">
        <f>VLOOKUP(B575,[1]ПланКаз!A562:M3866,12,0)</f>
        <v>ҚР, ШҚО, Өскемен қ., Бажов көш., 10</v>
      </c>
      <c r="L575" s="26" t="str">
        <f>VLOOKUP(B575,[1]ПланКаз!A560:M3864,13,0)</f>
        <v>Қантар-Ақпан</v>
      </c>
      <c r="M575" s="26" t="str">
        <f>VLOOKUP(B575,[1]ПланКаз!A562:N3866,14,0)</f>
        <v>Шығыс-Қазақстан облысы, Тұғыл а.</v>
      </c>
      <c r="N575" s="26" t="s">
        <v>58</v>
      </c>
      <c r="O575" s="26" t="str">
        <f>VLOOKUP(B575,[1]ПланКаз!A561:P3865,16,0)</f>
        <v>Өтініш берген күннен бастап 5 жұмыс күні ішінде</v>
      </c>
      <c r="P575" s="26" t="s">
        <v>59</v>
      </c>
      <c r="Q575" s="27" t="s">
        <v>522</v>
      </c>
      <c r="R575" s="26" t="str">
        <f>VLOOKUP(B575,[1]ПланКаз!A560:S3864,19,0)</f>
        <v>Дана</v>
      </c>
      <c r="S575" s="28">
        <v>78</v>
      </c>
      <c r="T575" s="28">
        <v>44500</v>
      </c>
      <c r="U575" s="28">
        <v>3471000</v>
      </c>
      <c r="V575" s="28">
        <v>3887520</v>
      </c>
      <c r="W575" s="26" t="s">
        <v>69</v>
      </c>
      <c r="X575" s="26" t="s">
        <v>72</v>
      </c>
      <c r="Y575" s="26" t="s">
        <v>61</v>
      </c>
    </row>
    <row r="576" spans="2:25" x14ac:dyDescent="0.2">
      <c r="B576" s="26" t="s">
        <v>1003</v>
      </c>
      <c r="C576" s="26" t="s">
        <v>55</v>
      </c>
      <c r="D576" s="26" t="s">
        <v>987</v>
      </c>
      <c r="E576" s="26" t="str">
        <f>VLOOKUP(D576,[1]ЕНС!A:E,2,FALSE)</f>
        <v>Стойка</v>
      </c>
      <c r="F576" s="26" t="str">
        <f>VLOOKUP(D576,[1]ЕНС!A:E,3,FALSE)</f>
        <v>железобетонная, железобетонная, марка СВ, вибрированная</v>
      </c>
      <c r="G576" s="26" t="s">
        <v>988</v>
      </c>
      <c r="H576" s="26" t="s">
        <v>10</v>
      </c>
      <c r="I576" s="26">
        <v>60</v>
      </c>
      <c r="J576" s="26">
        <v>631010000</v>
      </c>
      <c r="K576" s="26" t="str">
        <f>VLOOKUP(B576,[1]ПланКаз!A563:M3867,12,0)</f>
        <v>ҚР, ШҚО, Өскемен қ., Бажов көш., 10</v>
      </c>
      <c r="L576" s="26" t="str">
        <f>VLOOKUP(B576,[1]ПланКаз!A561:M3865,13,0)</f>
        <v>Қантар-Ақпан</v>
      </c>
      <c r="M576" s="26" t="str">
        <f>VLOOKUP(B576,[1]ПланКаз!A563:N3867,14,0)</f>
        <v>Шығыс-Қазақстан облысы, Быково а.</v>
      </c>
      <c r="N576" s="26" t="s">
        <v>58</v>
      </c>
      <c r="O576" s="26" t="str">
        <f>VLOOKUP(B576,[1]ПланКаз!A562:P3866,16,0)</f>
        <v>Өтініш берген күннен бастап 5 жұмыс күні ішінде</v>
      </c>
      <c r="P576" s="26" t="s">
        <v>59</v>
      </c>
      <c r="Q576" s="27" t="s">
        <v>522</v>
      </c>
      <c r="R576" s="26" t="str">
        <f>VLOOKUP(B576,[1]ПланКаз!A561:S3865,19,0)</f>
        <v>Дана</v>
      </c>
      <c r="S576" s="28">
        <v>71</v>
      </c>
      <c r="T576" s="28">
        <v>42928</v>
      </c>
      <c r="U576" s="28">
        <v>3047888</v>
      </c>
      <c r="V576" s="28">
        <v>3413634.56</v>
      </c>
      <c r="W576" s="26" t="s">
        <v>69</v>
      </c>
      <c r="X576" s="26" t="s">
        <v>72</v>
      </c>
      <c r="Y576" s="26" t="s">
        <v>61</v>
      </c>
    </row>
    <row r="577" spans="2:25" x14ac:dyDescent="0.2">
      <c r="B577" s="26" t="s">
        <v>1004</v>
      </c>
      <c r="C577" s="26" t="s">
        <v>55</v>
      </c>
      <c r="D577" s="26" t="s">
        <v>987</v>
      </c>
      <c r="E577" s="26" t="str">
        <f>VLOOKUP(D577,[1]ЕНС!A:E,2,FALSE)</f>
        <v>Стойка</v>
      </c>
      <c r="F577" s="26" t="str">
        <f>VLOOKUP(D577,[1]ЕНС!A:E,3,FALSE)</f>
        <v>железобетонная, железобетонная, марка СВ, вибрированная</v>
      </c>
      <c r="G577" s="26" t="s">
        <v>988</v>
      </c>
      <c r="H577" s="26" t="s">
        <v>10</v>
      </c>
      <c r="I577" s="26">
        <v>60</v>
      </c>
      <c r="J577" s="26">
        <v>631010000</v>
      </c>
      <c r="K577" s="26" t="str">
        <f>VLOOKUP(B577,[1]ПланКаз!A564:M3868,12,0)</f>
        <v>ҚР, ШҚО, Өскемен қ., Бажов көш., 10</v>
      </c>
      <c r="L577" s="26" t="str">
        <f>VLOOKUP(B577,[1]ПланКаз!A562:M3866,13,0)</f>
        <v>Қантар-Ақпан</v>
      </c>
      <c r="M577" s="26" t="str">
        <f>VLOOKUP(B577,[1]ПланКаз!A564:N3868,14,0)</f>
        <v>Шығыс-Қазақстан облысы, Никольск а.</v>
      </c>
      <c r="N577" s="26" t="s">
        <v>58</v>
      </c>
      <c r="O577" s="26" t="str">
        <f>VLOOKUP(B577,[1]ПланКаз!A563:P3867,16,0)</f>
        <v>Өтініш берген күннен бастап 5 жұмыс күні ішінде</v>
      </c>
      <c r="P577" s="26" t="s">
        <v>59</v>
      </c>
      <c r="Q577" s="27" t="s">
        <v>522</v>
      </c>
      <c r="R577" s="26" t="str">
        <f>VLOOKUP(B577,[1]ПланКаз!A562:S3866,19,0)</f>
        <v>Дана</v>
      </c>
      <c r="S577" s="28">
        <v>75</v>
      </c>
      <c r="T577" s="28">
        <v>45000</v>
      </c>
      <c r="U577" s="28">
        <v>3375000</v>
      </c>
      <c r="V577" s="28">
        <v>3780000</v>
      </c>
      <c r="W577" s="26" t="s">
        <v>69</v>
      </c>
      <c r="X577" s="26" t="s">
        <v>72</v>
      </c>
      <c r="Y577" s="26" t="s">
        <v>61</v>
      </c>
    </row>
    <row r="578" spans="2:25" x14ac:dyDescent="0.2">
      <c r="B578" s="26" t="s">
        <v>1005</v>
      </c>
      <c r="C578" s="26" t="s">
        <v>55</v>
      </c>
      <c r="D578" s="26" t="s">
        <v>987</v>
      </c>
      <c r="E578" s="26" t="str">
        <f>VLOOKUP(D578,[1]ЕНС!A:E,2,FALSE)</f>
        <v>Стойка</v>
      </c>
      <c r="F578" s="26" t="str">
        <f>VLOOKUP(D578,[1]ЕНС!A:E,3,FALSE)</f>
        <v>железобетонная, железобетонная, марка СВ, вибрированная</v>
      </c>
      <c r="G578" s="26" t="s">
        <v>988</v>
      </c>
      <c r="H578" s="26" t="s">
        <v>10</v>
      </c>
      <c r="I578" s="26">
        <v>60</v>
      </c>
      <c r="J578" s="26">
        <v>631010000</v>
      </c>
      <c r="K578" s="26" t="str">
        <f>VLOOKUP(B578,[1]ПланКаз!A565:M3869,12,0)</f>
        <v>ҚР, ШҚО, Өскемен қ., Бажов көш., 10</v>
      </c>
      <c r="L578" s="26" t="str">
        <f>VLOOKUP(B578,[1]ПланКаз!A563:M3867,13,0)</f>
        <v>Қантар-Ақпан</v>
      </c>
      <c r="M578" s="26" t="str">
        <f>VLOOKUP(B578,[1]ПланКаз!A565:N3869,14,0)</f>
        <v>Шығыс-Қазақстан облысы, Бозанбай а.</v>
      </c>
      <c r="N578" s="26" t="s">
        <v>58</v>
      </c>
      <c r="O578" s="26" t="str">
        <f>VLOOKUP(B578,[1]ПланКаз!A564:P3868,16,0)</f>
        <v>Өтініш берген күннен бастап 5 жұмыс күні ішінде</v>
      </c>
      <c r="P578" s="26" t="s">
        <v>59</v>
      </c>
      <c r="Q578" s="27" t="s">
        <v>522</v>
      </c>
      <c r="R578" s="26" t="str">
        <f>VLOOKUP(B578,[1]ПланКаз!A563:S3867,19,0)</f>
        <v>Дана</v>
      </c>
      <c r="S578" s="28">
        <v>45</v>
      </c>
      <c r="T578" s="28">
        <v>31179</v>
      </c>
      <c r="U578" s="28">
        <v>1403055</v>
      </c>
      <c r="V578" s="28">
        <v>1571421.6</v>
      </c>
      <c r="W578" s="26" t="s">
        <v>69</v>
      </c>
      <c r="X578" s="26" t="s">
        <v>72</v>
      </c>
      <c r="Y578" s="26" t="s">
        <v>61</v>
      </c>
    </row>
    <row r="579" spans="2:25" x14ac:dyDescent="0.2">
      <c r="B579" s="26" t="s">
        <v>1006</v>
      </c>
      <c r="C579" s="26" t="s">
        <v>55</v>
      </c>
      <c r="D579" s="26" t="s">
        <v>987</v>
      </c>
      <c r="E579" s="26" t="str">
        <f>VLOOKUP(D579,[1]ЕНС!A:E,2,FALSE)</f>
        <v>Стойка</v>
      </c>
      <c r="F579" s="26" t="str">
        <f>VLOOKUP(D579,[1]ЕНС!A:E,3,FALSE)</f>
        <v>железобетонная, железобетонная, марка СВ, вибрированная</v>
      </c>
      <c r="G579" s="26" t="s">
        <v>988</v>
      </c>
      <c r="H579" s="26" t="s">
        <v>10</v>
      </c>
      <c r="I579" s="26">
        <v>60</v>
      </c>
      <c r="J579" s="26">
        <v>631010000</v>
      </c>
      <c r="K579" s="26" t="str">
        <f>VLOOKUP(B579,[1]ПланКаз!A566:M3870,12,0)</f>
        <v>ҚР, ШҚО, Өскемен қ., Бажов көш., 10</v>
      </c>
      <c r="L579" s="26" t="str">
        <f>VLOOKUP(B579,[1]ПланКаз!A564:M3868,13,0)</f>
        <v>Қантар-Ақпан</v>
      </c>
      <c r="M579" s="26" t="str">
        <f>VLOOKUP(B579,[1]ПланКаз!A566:N3870,14,0)</f>
        <v>Шығыс-Қазақстан облысы, Қызылағаш а.</v>
      </c>
      <c r="N579" s="26" t="s">
        <v>58</v>
      </c>
      <c r="O579" s="26" t="str">
        <f>VLOOKUP(B579,[1]ПланКаз!A565:P3869,16,0)</f>
        <v>Өтініш берген күннен бастап 5 жұмыс күні ішінде</v>
      </c>
      <c r="P579" s="26" t="s">
        <v>59</v>
      </c>
      <c r="Q579" s="27" t="s">
        <v>522</v>
      </c>
      <c r="R579" s="26" t="str">
        <f>VLOOKUP(B579,[1]ПланКаз!A564:S3868,19,0)</f>
        <v>Дана</v>
      </c>
      <c r="S579" s="28">
        <v>64</v>
      </c>
      <c r="T579" s="28">
        <v>45000</v>
      </c>
      <c r="U579" s="28">
        <v>2880000</v>
      </c>
      <c r="V579" s="28">
        <v>3225600</v>
      </c>
      <c r="W579" s="26" t="s">
        <v>69</v>
      </c>
      <c r="X579" s="26" t="s">
        <v>72</v>
      </c>
      <c r="Y579" s="26" t="s">
        <v>61</v>
      </c>
    </row>
    <row r="580" spans="2:25" x14ac:dyDescent="0.2">
      <c r="B580" s="26" t="s">
        <v>1007</v>
      </c>
      <c r="C580" s="26" t="s">
        <v>55</v>
      </c>
      <c r="D580" s="26" t="s">
        <v>987</v>
      </c>
      <c r="E580" s="26" t="str">
        <f>VLOOKUP(D580,[1]ЕНС!A:E,2,FALSE)</f>
        <v>Стойка</v>
      </c>
      <c r="F580" s="26" t="str">
        <f>VLOOKUP(D580,[1]ЕНС!A:E,3,FALSE)</f>
        <v>железобетонная, железобетонная, марка СВ, вибрированная</v>
      </c>
      <c r="G580" s="26" t="s">
        <v>1008</v>
      </c>
      <c r="H580" s="26" t="s">
        <v>10</v>
      </c>
      <c r="I580" s="26">
        <v>60</v>
      </c>
      <c r="J580" s="26">
        <v>631010000</v>
      </c>
      <c r="K580" s="26" t="str">
        <f>VLOOKUP(B580,[1]ПланКаз!A567:M3871,12,0)</f>
        <v>ҚР, ШҚО, Өскемен қ., Бажов көш., 10</v>
      </c>
      <c r="L580" s="26" t="str">
        <f>VLOOKUP(B580,[1]ПланКаз!A565:M3869,13,0)</f>
        <v>Қантар-Ақпан</v>
      </c>
      <c r="M580" s="26" t="str">
        <f>VLOOKUP(B580,[1]ПланКаз!A567:N3871,14,0)</f>
        <v>Шығыс-Қазақстан облысы, Бородулиха а.</v>
      </c>
      <c r="N580" s="26" t="s">
        <v>58</v>
      </c>
      <c r="O580" s="26" t="str">
        <f>VLOOKUP(B580,[1]ПланКаз!A566:P3870,16,0)</f>
        <v>Өтініш берген күннен бастап 5 жұмыс күні ішінде</v>
      </c>
      <c r="P580" s="26" t="s">
        <v>59</v>
      </c>
      <c r="Q580" s="27" t="s">
        <v>522</v>
      </c>
      <c r="R580" s="26" t="str">
        <f>VLOOKUP(B580,[1]ПланКаз!A565:S3869,19,0)</f>
        <v>Дана</v>
      </c>
      <c r="S580" s="28">
        <v>15</v>
      </c>
      <c r="T580" s="28">
        <v>57277</v>
      </c>
      <c r="U580" s="28">
        <v>859155</v>
      </c>
      <c r="V580" s="28">
        <v>962253.6</v>
      </c>
      <c r="W580" s="26" t="s">
        <v>69</v>
      </c>
      <c r="X580" s="26" t="s">
        <v>72</v>
      </c>
      <c r="Y580" s="26" t="s">
        <v>61</v>
      </c>
    </row>
    <row r="581" spans="2:25" x14ac:dyDescent="0.2">
      <c r="B581" s="26" t="s">
        <v>1009</v>
      </c>
      <c r="C581" s="26" t="s">
        <v>55</v>
      </c>
      <c r="D581" s="26" t="s">
        <v>987</v>
      </c>
      <c r="E581" s="26" t="str">
        <f>VLOOKUP(D581,[1]ЕНС!A:E,2,FALSE)</f>
        <v>Стойка</v>
      </c>
      <c r="F581" s="26" t="str">
        <f>VLOOKUP(D581,[1]ЕНС!A:E,3,FALSE)</f>
        <v>железобетонная, железобетонная, марка СВ, вибрированная</v>
      </c>
      <c r="G581" s="26" t="s">
        <v>1008</v>
      </c>
      <c r="H581" s="26" t="s">
        <v>10</v>
      </c>
      <c r="I581" s="26">
        <v>60</v>
      </c>
      <c r="J581" s="26">
        <v>631010000</v>
      </c>
      <c r="K581" s="26" t="str">
        <f>VLOOKUP(B581,[1]ПланКаз!A568:M3872,12,0)</f>
        <v>ҚР, ШҚО, Өскемен қ., Бажов көш., 10</v>
      </c>
      <c r="L581" s="26" t="str">
        <f>VLOOKUP(B581,[1]ПланКаз!A566:M3870,13,0)</f>
        <v>Қантар-Ақпан</v>
      </c>
      <c r="M581" s="26" t="str">
        <f>VLOOKUP(B581,[1]ПланКаз!A568:N3872,14,0)</f>
        <v>Шығыс-Қазақстан облысы, Қайнар а., Абай ауданы</v>
      </c>
      <c r="N581" s="26" t="s">
        <v>58</v>
      </c>
      <c r="O581" s="26" t="str">
        <f>VLOOKUP(B581,[1]ПланКаз!A567:P3871,16,0)</f>
        <v>Өтініш берген күннен бастап 5 жұмыс күні ішінде</v>
      </c>
      <c r="P581" s="26" t="s">
        <v>59</v>
      </c>
      <c r="Q581" s="27" t="s">
        <v>522</v>
      </c>
      <c r="R581" s="26" t="str">
        <f>VLOOKUP(B581,[1]ПланКаз!A566:S3870,19,0)</f>
        <v>Дана</v>
      </c>
      <c r="S581" s="28">
        <v>10</v>
      </c>
      <c r="T581" s="28">
        <v>58959</v>
      </c>
      <c r="U581" s="28">
        <v>589590</v>
      </c>
      <c r="V581" s="28">
        <v>660340.80000000005</v>
      </c>
      <c r="W581" s="26" t="s">
        <v>69</v>
      </c>
      <c r="X581" s="26" t="s">
        <v>72</v>
      </c>
      <c r="Y581" s="26" t="s">
        <v>61</v>
      </c>
    </row>
    <row r="582" spans="2:25" x14ac:dyDescent="0.2">
      <c r="B582" s="26" t="s">
        <v>1010</v>
      </c>
      <c r="C582" s="26" t="s">
        <v>55</v>
      </c>
      <c r="D582" s="26" t="s">
        <v>987</v>
      </c>
      <c r="E582" s="26" t="str">
        <f>VLOOKUP(D582,[1]ЕНС!A:E,2,FALSE)</f>
        <v>Стойка</v>
      </c>
      <c r="F582" s="26" t="str">
        <f>VLOOKUP(D582,[1]ЕНС!A:E,3,FALSE)</f>
        <v>железобетонная, железобетонная, марка СВ, вибрированная</v>
      </c>
      <c r="G582" s="26" t="s">
        <v>1008</v>
      </c>
      <c r="H582" s="26" t="s">
        <v>10</v>
      </c>
      <c r="I582" s="26">
        <v>60</v>
      </c>
      <c r="J582" s="26">
        <v>631010000</v>
      </c>
      <c r="K582" s="26" t="str">
        <f>VLOOKUP(B582,[1]ПланКаз!A569:M3873,12,0)</f>
        <v>ҚР, ШҚО, Өскемен қ., Бажов көш., 10</v>
      </c>
      <c r="L582" s="26" t="str">
        <f>VLOOKUP(B582,[1]ПланКаз!A567:M3871,13,0)</f>
        <v>Қантар-Ақпан</v>
      </c>
      <c r="M582" s="26" t="str">
        <f>VLOOKUP(B582,[1]ПланКаз!A569:N3873,14,0)</f>
        <v>Шығыс-Қазақстан облысы, Қараауыл а.</v>
      </c>
      <c r="N582" s="26" t="s">
        <v>58</v>
      </c>
      <c r="O582" s="26" t="str">
        <f>VLOOKUP(B582,[1]ПланКаз!A568:P3872,16,0)</f>
        <v>Өтініш берген күннен бастап 5 жұмыс күні ішінде</v>
      </c>
      <c r="P582" s="26" t="s">
        <v>59</v>
      </c>
      <c r="Q582" s="27" t="s">
        <v>522</v>
      </c>
      <c r="R582" s="26" t="str">
        <f>VLOOKUP(B582,[1]ПланКаз!A567:S3871,19,0)</f>
        <v>Дана</v>
      </c>
      <c r="S582" s="28">
        <v>201</v>
      </c>
      <c r="T582" s="28">
        <v>55890</v>
      </c>
      <c r="U582" s="28">
        <v>11233890</v>
      </c>
      <c r="V582" s="28">
        <v>12581956.800000001</v>
      </c>
      <c r="W582" s="26" t="s">
        <v>69</v>
      </c>
      <c r="X582" s="26" t="s">
        <v>72</v>
      </c>
      <c r="Y582" s="26" t="s">
        <v>61</v>
      </c>
    </row>
    <row r="583" spans="2:25" x14ac:dyDescent="0.2">
      <c r="B583" s="26" t="s">
        <v>1011</v>
      </c>
      <c r="C583" s="26" t="s">
        <v>55</v>
      </c>
      <c r="D583" s="26" t="s">
        <v>987</v>
      </c>
      <c r="E583" s="26" t="str">
        <f>VLOOKUP(D583,[1]ЕНС!A:E,2,FALSE)</f>
        <v>Стойка</v>
      </c>
      <c r="F583" s="26" t="str">
        <f>VLOOKUP(D583,[1]ЕНС!A:E,3,FALSE)</f>
        <v>железобетонная, железобетонная, марка СВ, вибрированная</v>
      </c>
      <c r="G583" s="26" t="s">
        <v>1008</v>
      </c>
      <c r="H583" s="26" t="s">
        <v>10</v>
      </c>
      <c r="I583" s="26">
        <v>60</v>
      </c>
      <c r="J583" s="26">
        <v>631010000</v>
      </c>
      <c r="K583" s="26" t="str">
        <f>VLOOKUP(B583,[1]ПланКаз!A570:M3874,12,0)</f>
        <v>ҚР, ШҚО, Өскемен қ., Бажов көш., 10</v>
      </c>
      <c r="L583" s="26" t="str">
        <f>VLOOKUP(B583,[1]ПланКаз!A568:M3872,13,0)</f>
        <v>Қантар-Ақпан</v>
      </c>
      <c r="M583" s="26" t="str">
        <f>VLOOKUP(B583,[1]ПланКаз!A570:N3874,14,0)</f>
        <v>Шығыс-Қазақстан облысы, Шемонайха қ.</v>
      </c>
      <c r="N583" s="26" t="s">
        <v>58</v>
      </c>
      <c r="O583" s="26" t="str">
        <f>VLOOKUP(B583,[1]ПланКаз!A569:P3873,16,0)</f>
        <v>Өтініш берген күннен бастап 5 жұмыс күні ішінде</v>
      </c>
      <c r="P583" s="26" t="s">
        <v>59</v>
      </c>
      <c r="Q583" s="27" t="s">
        <v>522</v>
      </c>
      <c r="R583" s="26" t="str">
        <f>VLOOKUP(B583,[1]ПланКаз!A568:S3872,19,0)</f>
        <v>Дана</v>
      </c>
      <c r="S583" s="28">
        <v>263</v>
      </c>
      <c r="T583" s="28">
        <v>50968</v>
      </c>
      <c r="U583" s="28">
        <v>13404584</v>
      </c>
      <c r="V583" s="28">
        <v>15013134.08</v>
      </c>
      <c r="W583" s="26" t="s">
        <v>69</v>
      </c>
      <c r="X583" s="26" t="s">
        <v>72</v>
      </c>
      <c r="Y583" s="26" t="s">
        <v>61</v>
      </c>
    </row>
    <row r="584" spans="2:25" x14ac:dyDescent="0.2">
      <c r="B584" s="26" t="s">
        <v>1012</v>
      </c>
      <c r="C584" s="26" t="s">
        <v>55</v>
      </c>
      <c r="D584" s="26" t="s">
        <v>987</v>
      </c>
      <c r="E584" s="26" t="str">
        <f>VLOOKUP(D584,[1]ЕНС!A:E,2,FALSE)</f>
        <v>Стойка</v>
      </c>
      <c r="F584" s="26" t="str">
        <f>VLOOKUP(D584,[1]ЕНС!A:E,3,FALSE)</f>
        <v>железобетонная, железобетонная, марка СВ, вибрированная</v>
      </c>
      <c r="G584" s="26" t="s">
        <v>1008</v>
      </c>
      <c r="H584" s="26" t="s">
        <v>10</v>
      </c>
      <c r="I584" s="26">
        <v>60</v>
      </c>
      <c r="J584" s="26">
        <v>631010000</v>
      </c>
      <c r="K584" s="26" t="str">
        <f>VLOOKUP(B584,[1]ПланКаз!A571:M3875,12,0)</f>
        <v>ҚР, ШҚО, Өскемен қ., Бажов көш., 10</v>
      </c>
      <c r="L584" s="26" t="str">
        <f>VLOOKUP(B584,[1]ПланКаз!A569:M3873,13,0)</f>
        <v>Қантар-Ақпан</v>
      </c>
      <c r="M584" s="26" t="str">
        <f>VLOOKUP(B584,[1]ПланКаз!A571:N3875,14,0)</f>
        <v>Шығыс-Қазақстан облысы, Үржар а.</v>
      </c>
      <c r="N584" s="26" t="s">
        <v>58</v>
      </c>
      <c r="O584" s="26" t="str">
        <f>VLOOKUP(B584,[1]ПланКаз!A570:P3874,16,0)</f>
        <v>Өтініш берген күннен бастап 5 жұмыс күні ішінде</v>
      </c>
      <c r="P584" s="26" t="s">
        <v>59</v>
      </c>
      <c r="Q584" s="27" t="s">
        <v>522</v>
      </c>
      <c r="R584" s="26" t="str">
        <f>VLOOKUP(B584,[1]ПланКаз!A569:S3873,19,0)</f>
        <v>Дана</v>
      </c>
      <c r="S584" s="28">
        <v>305</v>
      </c>
      <c r="T584" s="28">
        <v>57239</v>
      </c>
      <c r="U584" s="28">
        <v>17457895</v>
      </c>
      <c r="V584" s="28">
        <v>19552842.399999999</v>
      </c>
      <c r="W584" s="26" t="s">
        <v>69</v>
      </c>
      <c r="X584" s="26" t="s">
        <v>72</v>
      </c>
      <c r="Y584" s="26" t="s">
        <v>61</v>
      </c>
    </row>
    <row r="585" spans="2:25" x14ac:dyDescent="0.2">
      <c r="B585" s="26" t="s">
        <v>1013</v>
      </c>
      <c r="C585" s="26" t="s">
        <v>55</v>
      </c>
      <c r="D585" s="26" t="s">
        <v>987</v>
      </c>
      <c r="E585" s="26" t="str">
        <f>VLOOKUP(D585,[1]ЕНС!A:E,2,FALSE)</f>
        <v>Стойка</v>
      </c>
      <c r="F585" s="26" t="str">
        <f>VLOOKUP(D585,[1]ЕНС!A:E,3,FALSE)</f>
        <v>железобетонная, железобетонная, марка СВ, вибрированная</v>
      </c>
      <c r="G585" s="26" t="s">
        <v>1008</v>
      </c>
      <c r="H585" s="26" t="s">
        <v>10</v>
      </c>
      <c r="I585" s="26">
        <v>60</v>
      </c>
      <c r="J585" s="26">
        <v>631010000</v>
      </c>
      <c r="K585" s="26" t="str">
        <f>VLOOKUP(B585,[1]ПланКаз!A572:M3876,12,0)</f>
        <v>ҚР, ШҚО, Өскемен қ., Бажов көш., 10</v>
      </c>
      <c r="L585" s="26" t="str">
        <f>VLOOKUP(B585,[1]ПланКаз!A570:M3874,13,0)</f>
        <v>Қантар-Ақпан</v>
      </c>
      <c r="M585" s="26" t="str">
        <f>VLOOKUP(B585,[1]ПланКаз!A572:N3876,14,0)</f>
        <v>Шығыс-Қазақстан облысы, Таврическое а.</v>
      </c>
      <c r="N585" s="26" t="s">
        <v>58</v>
      </c>
      <c r="O585" s="26" t="str">
        <f>VLOOKUP(B585,[1]ПланКаз!A571:P3875,16,0)</f>
        <v>Өтініш берген күннен бастап 5 жұмыс күні ішінде</v>
      </c>
      <c r="P585" s="26" t="s">
        <v>59</v>
      </c>
      <c r="Q585" s="27" t="s">
        <v>522</v>
      </c>
      <c r="R585" s="26" t="str">
        <f>VLOOKUP(B585,[1]ПланКаз!A570:S3874,19,0)</f>
        <v>Дана</v>
      </c>
      <c r="S585" s="28">
        <v>10</v>
      </c>
      <c r="T585" s="28">
        <v>43154</v>
      </c>
      <c r="U585" s="28">
        <v>431540</v>
      </c>
      <c r="V585" s="28">
        <v>483324.8</v>
      </c>
      <c r="W585" s="26" t="s">
        <v>69</v>
      </c>
      <c r="X585" s="26" t="s">
        <v>72</v>
      </c>
      <c r="Y585" s="26" t="s">
        <v>61</v>
      </c>
    </row>
    <row r="586" spans="2:25" x14ac:dyDescent="0.2">
      <c r="B586" s="26" t="s">
        <v>1014</v>
      </c>
      <c r="C586" s="26" t="s">
        <v>55</v>
      </c>
      <c r="D586" s="26" t="s">
        <v>987</v>
      </c>
      <c r="E586" s="26" t="str">
        <f>VLOOKUP(D586,[1]ЕНС!A:E,2,FALSE)</f>
        <v>Стойка</v>
      </c>
      <c r="F586" s="26" t="str">
        <f>VLOOKUP(D586,[1]ЕНС!A:E,3,FALSE)</f>
        <v>железобетонная, железобетонная, марка СВ, вибрированная</v>
      </c>
      <c r="G586" s="26" t="s">
        <v>1008</v>
      </c>
      <c r="H586" s="26" t="s">
        <v>10</v>
      </c>
      <c r="I586" s="26">
        <v>60</v>
      </c>
      <c r="J586" s="26">
        <v>631010000</v>
      </c>
      <c r="K586" s="26" t="str">
        <f>VLOOKUP(B586,[1]ПланКаз!A573:M3877,12,0)</f>
        <v>ҚР, ШҚО, Өскемен қ., Бажов көш., 10</v>
      </c>
      <c r="L586" s="26" t="str">
        <f>VLOOKUP(B586,[1]ПланКаз!A571:M3875,13,0)</f>
        <v>Қантар-Ақпан</v>
      </c>
      <c r="M586" s="26" t="str">
        <f>VLOOKUP(B586,[1]ПланКаз!A573:N3877,14,0)</f>
        <v>Шығыс-Қазақстан облысы, Риддер қ.</v>
      </c>
      <c r="N586" s="26" t="s">
        <v>58</v>
      </c>
      <c r="O586" s="26" t="str">
        <f>VLOOKUP(B586,[1]ПланКаз!A572:P3876,16,0)</f>
        <v>Өтініш берген күннен бастап 5 жұмыс күні ішінде</v>
      </c>
      <c r="P586" s="26" t="s">
        <v>59</v>
      </c>
      <c r="Q586" s="27" t="s">
        <v>522</v>
      </c>
      <c r="R586" s="26" t="str">
        <f>VLOOKUP(B586,[1]ПланКаз!A571:S3875,19,0)</f>
        <v>Дана</v>
      </c>
      <c r="S586" s="28">
        <v>20</v>
      </c>
      <c r="T586" s="28">
        <v>53106</v>
      </c>
      <c r="U586" s="28">
        <v>1062120</v>
      </c>
      <c r="V586" s="28">
        <v>1189574.3999999999</v>
      </c>
      <c r="W586" s="26" t="s">
        <v>69</v>
      </c>
      <c r="X586" s="26" t="s">
        <v>72</v>
      </c>
      <c r="Y586" s="26" t="s">
        <v>61</v>
      </c>
    </row>
    <row r="587" spans="2:25" x14ac:dyDescent="0.2">
      <c r="B587" s="26" t="s">
        <v>1015</v>
      </c>
      <c r="C587" s="26" t="s">
        <v>55</v>
      </c>
      <c r="D587" s="26" t="s">
        <v>987</v>
      </c>
      <c r="E587" s="26" t="str">
        <f>VLOOKUP(D587,[1]ЕНС!A:E,2,FALSE)</f>
        <v>Стойка</v>
      </c>
      <c r="F587" s="26" t="str">
        <f>VLOOKUP(D587,[1]ЕНС!A:E,3,FALSE)</f>
        <v>железобетонная, железобетонная, марка СВ, вибрированная</v>
      </c>
      <c r="G587" s="26" t="s">
        <v>1008</v>
      </c>
      <c r="H587" s="26" t="s">
        <v>10</v>
      </c>
      <c r="I587" s="26">
        <v>60</v>
      </c>
      <c r="J587" s="26">
        <v>631010000</v>
      </c>
      <c r="K587" s="26" t="str">
        <f>VLOOKUP(B587,[1]ПланКаз!A574:M3878,12,0)</f>
        <v>ҚР, ШҚО, Өскемен қ., Бажов көш., 10</v>
      </c>
      <c r="L587" s="26" t="str">
        <f>VLOOKUP(B587,[1]ПланКаз!A572:M3876,13,0)</f>
        <v>Қантар-Ақпан</v>
      </c>
      <c r="M587" s="26" t="str">
        <f>VLOOKUP(B587,[1]ПланКаз!A574:N3878,14,0)</f>
        <v>Шығыс-Қазақстан облысы, Семей қ.</v>
      </c>
      <c r="N587" s="26" t="s">
        <v>58</v>
      </c>
      <c r="O587" s="26" t="str">
        <f>VLOOKUP(B587,[1]ПланКаз!A573:P3877,16,0)</f>
        <v>Өтініш берген күннен бастап 5 жұмыс күні ішінде</v>
      </c>
      <c r="P587" s="26" t="s">
        <v>59</v>
      </c>
      <c r="Q587" s="27" t="s">
        <v>522</v>
      </c>
      <c r="R587" s="26" t="str">
        <f>VLOOKUP(B587,[1]ПланКаз!A572:S3876,19,0)</f>
        <v>Дана</v>
      </c>
      <c r="S587" s="28">
        <v>98</v>
      </c>
      <c r="T587" s="28">
        <v>45616</v>
      </c>
      <c r="U587" s="28">
        <v>4470368</v>
      </c>
      <c r="V587" s="28">
        <v>5006812.16</v>
      </c>
      <c r="W587" s="26" t="s">
        <v>69</v>
      </c>
      <c r="X587" s="26" t="s">
        <v>72</v>
      </c>
      <c r="Y587" s="26" t="s">
        <v>61</v>
      </c>
    </row>
    <row r="588" spans="2:25" x14ac:dyDescent="0.2">
      <c r="B588" s="26" t="s">
        <v>1016</v>
      </c>
      <c r="C588" s="26" t="s">
        <v>55</v>
      </c>
      <c r="D588" s="26" t="s">
        <v>987</v>
      </c>
      <c r="E588" s="26" t="str">
        <f>VLOOKUP(D588,[1]ЕНС!A:E,2,FALSE)</f>
        <v>Стойка</v>
      </c>
      <c r="F588" s="26" t="str">
        <f>VLOOKUP(D588,[1]ЕНС!A:E,3,FALSE)</f>
        <v>железобетонная, железобетонная, марка СВ, вибрированная</v>
      </c>
      <c r="G588" s="26" t="s">
        <v>1008</v>
      </c>
      <c r="H588" s="26" t="s">
        <v>10</v>
      </c>
      <c r="I588" s="26">
        <v>60</v>
      </c>
      <c r="J588" s="26">
        <v>631010000</v>
      </c>
      <c r="K588" s="26" t="str">
        <f>VLOOKUP(B588,[1]ПланКаз!A575:M3879,12,0)</f>
        <v>ҚР, ШҚО, Өскемен қ., Бажов көш., 10</v>
      </c>
      <c r="L588" s="26" t="str">
        <f>VLOOKUP(B588,[1]ПланКаз!A573:M3877,13,0)</f>
        <v>Қантар-Ақпан</v>
      </c>
      <c r="M588" s="26" t="str">
        <f>VLOOKUP(B588,[1]ПланКаз!A575:N3879,14,0)</f>
        <v>Шығыс-Қазақстан облысы, Өскемен қ.</v>
      </c>
      <c r="N588" s="26" t="s">
        <v>58</v>
      </c>
      <c r="O588" s="26" t="str">
        <f>VLOOKUP(B588,[1]ПланКаз!A574:P3878,16,0)</f>
        <v>Өтініш берген күннен бастап 5 жұмыс күні ішінде</v>
      </c>
      <c r="P588" s="26" t="s">
        <v>59</v>
      </c>
      <c r="Q588" s="27" t="s">
        <v>522</v>
      </c>
      <c r="R588" s="26" t="str">
        <f>VLOOKUP(B588,[1]ПланКаз!A573:S3877,19,0)</f>
        <v>Дана</v>
      </c>
      <c r="S588" s="28">
        <v>151</v>
      </c>
      <c r="T588" s="28">
        <v>43154</v>
      </c>
      <c r="U588" s="28">
        <v>6516254</v>
      </c>
      <c r="V588" s="28">
        <v>7298204.4800000004</v>
      </c>
      <c r="W588" s="26" t="s">
        <v>69</v>
      </c>
      <c r="X588" s="26" t="s">
        <v>72</v>
      </c>
      <c r="Y588" s="26" t="s">
        <v>61</v>
      </c>
    </row>
    <row r="589" spans="2:25" x14ac:dyDescent="0.2">
      <c r="B589" s="26" t="s">
        <v>1017</v>
      </c>
      <c r="C589" s="26" t="s">
        <v>55</v>
      </c>
      <c r="D589" s="26" t="s">
        <v>987</v>
      </c>
      <c r="E589" s="26" t="str">
        <f>VLOOKUP(D589,[1]ЕНС!A:E,2,FALSE)</f>
        <v>Стойка</v>
      </c>
      <c r="F589" s="26" t="str">
        <f>VLOOKUP(D589,[1]ЕНС!A:E,3,FALSE)</f>
        <v>железобетонная, железобетонная, марка СВ, вибрированная</v>
      </c>
      <c r="G589" s="26" t="s">
        <v>1008</v>
      </c>
      <c r="H589" s="26" t="s">
        <v>10</v>
      </c>
      <c r="I589" s="26">
        <v>60</v>
      </c>
      <c r="J589" s="26">
        <v>631010000</v>
      </c>
      <c r="K589" s="26" t="str">
        <f>VLOOKUP(B589,[1]ПланКаз!A576:M3880,12,0)</f>
        <v>ҚР, ШҚО, Өскемен қ., Бажов көш., 10</v>
      </c>
      <c r="L589" s="26" t="str">
        <f>VLOOKUP(B589,[1]ПланКаз!A574:M3878,13,0)</f>
        <v>Қантар-Ақпан</v>
      </c>
      <c r="M589" s="26" t="str">
        <f>VLOOKUP(B589,[1]ПланКаз!A576:N3880,14,0)</f>
        <v>Шығыс-Қазақстан облысы, Қатонқарағай а.</v>
      </c>
      <c r="N589" s="26" t="s">
        <v>58</v>
      </c>
      <c r="O589" s="26" t="str">
        <f>VLOOKUP(B589,[1]ПланКаз!A575:P3879,16,0)</f>
        <v>Өтініш берген күннен бастап 5 жұмыс күні ішінде</v>
      </c>
      <c r="P589" s="26" t="s">
        <v>59</v>
      </c>
      <c r="Q589" s="27" t="s">
        <v>522</v>
      </c>
      <c r="R589" s="26" t="str">
        <f>VLOOKUP(B589,[1]ПланКаз!A574:S3878,19,0)</f>
        <v>Дана</v>
      </c>
      <c r="S589" s="28">
        <v>8</v>
      </c>
      <c r="T589" s="28">
        <v>60166</v>
      </c>
      <c r="U589" s="28">
        <v>481328</v>
      </c>
      <c r="V589" s="28">
        <v>539087.35999999999</v>
      </c>
      <c r="W589" s="26" t="s">
        <v>69</v>
      </c>
      <c r="X589" s="26" t="s">
        <v>72</v>
      </c>
      <c r="Y589" s="26" t="s">
        <v>61</v>
      </c>
    </row>
    <row r="590" spans="2:25" x14ac:dyDescent="0.2">
      <c r="B590" s="26" t="s">
        <v>1018</v>
      </c>
      <c r="C590" s="26" t="s">
        <v>55</v>
      </c>
      <c r="D590" s="26" t="s">
        <v>987</v>
      </c>
      <c r="E590" s="26" t="str">
        <f>VLOOKUP(D590,[1]ЕНС!A:E,2,FALSE)</f>
        <v>Стойка</v>
      </c>
      <c r="F590" s="26" t="str">
        <f>VLOOKUP(D590,[1]ЕНС!A:E,3,FALSE)</f>
        <v>железобетонная, железобетонная, марка СВ, вибрированная</v>
      </c>
      <c r="G590" s="26" t="s">
        <v>1008</v>
      </c>
      <c r="H590" s="26" t="s">
        <v>10</v>
      </c>
      <c r="I590" s="26">
        <v>60</v>
      </c>
      <c r="J590" s="26">
        <v>631010000</v>
      </c>
      <c r="K590" s="26" t="str">
        <f>VLOOKUP(B590,[1]ПланКаз!A577:M3881,12,0)</f>
        <v>ҚР, ШҚО, Өскемен қ., Бажов көш., 10</v>
      </c>
      <c r="L590" s="26" t="str">
        <f>VLOOKUP(B590,[1]ПланКаз!A575:M3879,13,0)</f>
        <v>Қантар-Ақпан</v>
      </c>
      <c r="M590" s="26" t="str">
        <f>VLOOKUP(B590,[1]ПланКаз!A577:N3881,14,0)</f>
        <v>Шығыс-Қазақстан облысы, Жоғарғы Березовка к.</v>
      </c>
      <c r="N590" s="26" t="s">
        <v>58</v>
      </c>
      <c r="O590" s="26" t="str">
        <f>VLOOKUP(B590,[1]ПланКаз!A576:P3880,16,0)</f>
        <v>Өтініш берген күннен бастап 5 жұмыс күні ішінде</v>
      </c>
      <c r="P590" s="26" t="s">
        <v>59</v>
      </c>
      <c r="Q590" s="27" t="s">
        <v>522</v>
      </c>
      <c r="R590" s="26" t="str">
        <f>VLOOKUP(B590,[1]ПланКаз!A575:S3879,19,0)</f>
        <v>Дана</v>
      </c>
      <c r="S590" s="28">
        <v>62</v>
      </c>
      <c r="T590" s="28">
        <v>43154</v>
      </c>
      <c r="U590" s="28">
        <v>2675548</v>
      </c>
      <c r="V590" s="28">
        <v>2996613.76</v>
      </c>
      <c r="W590" s="26" t="s">
        <v>69</v>
      </c>
      <c r="X590" s="26" t="s">
        <v>72</v>
      </c>
      <c r="Y590" s="26" t="s">
        <v>61</v>
      </c>
    </row>
    <row r="591" spans="2:25" x14ac:dyDescent="0.2">
      <c r="B591" s="26" t="s">
        <v>1019</v>
      </c>
      <c r="C591" s="26" t="s">
        <v>55</v>
      </c>
      <c r="D591" s="26" t="s">
        <v>987</v>
      </c>
      <c r="E591" s="26" t="str">
        <f>VLOOKUP(D591,[1]ЕНС!A:E,2,FALSE)</f>
        <v>Стойка</v>
      </c>
      <c r="F591" s="26" t="str">
        <f>VLOOKUP(D591,[1]ЕНС!A:E,3,FALSE)</f>
        <v>железобетонная, железобетонная, марка СВ, вибрированная</v>
      </c>
      <c r="G591" s="26" t="s">
        <v>1008</v>
      </c>
      <c r="H591" s="26" t="s">
        <v>10</v>
      </c>
      <c r="I591" s="26">
        <v>60</v>
      </c>
      <c r="J591" s="26">
        <v>631010000</v>
      </c>
      <c r="K591" s="26" t="str">
        <f>VLOOKUP(B591,[1]ПланКаз!A578:M3882,12,0)</f>
        <v>ҚР, ШҚО, Өскемен қ., Бажов көш., 10</v>
      </c>
      <c r="L591" s="26" t="str">
        <f>VLOOKUP(B591,[1]ПланКаз!A576:M3880,13,0)</f>
        <v>Қантар-Ақпан</v>
      </c>
      <c r="M591" s="26" t="str">
        <f>VLOOKUP(B591,[1]ПланКаз!A578:N3882,14,0)</f>
        <v>Шығыс-Қазақстан облысы, Секисовка а., Глубокое ауданы</v>
      </c>
      <c r="N591" s="26" t="s">
        <v>58</v>
      </c>
      <c r="O591" s="26" t="str">
        <f>VLOOKUP(B591,[1]ПланКаз!A577:P3881,16,0)</f>
        <v>Өтініш берген күннен бастап 5 жұмыс күні ішінде</v>
      </c>
      <c r="P591" s="26" t="s">
        <v>59</v>
      </c>
      <c r="Q591" s="27" t="s">
        <v>522</v>
      </c>
      <c r="R591" s="26" t="str">
        <f>VLOOKUP(B591,[1]ПланКаз!A576:S3880,19,0)</f>
        <v>Дана</v>
      </c>
      <c r="S591" s="28">
        <v>20</v>
      </c>
      <c r="T591" s="28">
        <v>49058</v>
      </c>
      <c r="U591" s="28">
        <v>981160</v>
      </c>
      <c r="V591" s="28">
        <v>1098899.2</v>
      </c>
      <c r="W591" s="26" t="s">
        <v>69</v>
      </c>
      <c r="X591" s="26" t="s">
        <v>72</v>
      </c>
      <c r="Y591" s="26" t="s">
        <v>61</v>
      </c>
    </row>
    <row r="592" spans="2:25" x14ac:dyDescent="0.2">
      <c r="B592" s="26" t="s">
        <v>1020</v>
      </c>
      <c r="C592" s="26" t="s">
        <v>55</v>
      </c>
      <c r="D592" s="26" t="s">
        <v>987</v>
      </c>
      <c r="E592" s="26" t="str">
        <f>VLOOKUP(D592,[1]ЕНС!A:E,2,FALSE)</f>
        <v>Стойка</v>
      </c>
      <c r="F592" s="26" t="str">
        <f>VLOOKUP(D592,[1]ЕНС!A:E,3,FALSE)</f>
        <v>железобетонная, железобетонная, марка СВ, вибрированная</v>
      </c>
      <c r="G592" s="26" t="s">
        <v>1008</v>
      </c>
      <c r="H592" s="26" t="s">
        <v>10</v>
      </c>
      <c r="I592" s="26">
        <v>60</v>
      </c>
      <c r="J592" s="26">
        <v>631010000</v>
      </c>
      <c r="K592" s="26" t="str">
        <f>VLOOKUP(B592,[1]ПланКаз!A579:M3883,12,0)</f>
        <v>ҚР, ШҚО, Өскемен қ., Бажов көш., 10</v>
      </c>
      <c r="L592" s="26" t="str">
        <f>VLOOKUP(B592,[1]ПланКаз!A577:M3881,13,0)</f>
        <v>Қантар-Ақпан</v>
      </c>
      <c r="M592" s="26" t="str">
        <f>VLOOKUP(B592,[1]ПланКаз!A579:N3883,14,0)</f>
        <v>Шығыс-Қазақстан облысы, Глубокое к.</v>
      </c>
      <c r="N592" s="26" t="s">
        <v>58</v>
      </c>
      <c r="O592" s="26" t="str">
        <f>VLOOKUP(B592,[1]ПланКаз!A578:P3882,16,0)</f>
        <v>Өтініш берген күннен бастап 5 жұмыс күні ішінде</v>
      </c>
      <c r="P592" s="26" t="s">
        <v>59</v>
      </c>
      <c r="Q592" s="27" t="s">
        <v>522</v>
      </c>
      <c r="R592" s="26" t="str">
        <f>VLOOKUP(B592,[1]ПланКаз!A577:S3881,19,0)</f>
        <v>Дана</v>
      </c>
      <c r="S592" s="28">
        <v>25</v>
      </c>
      <c r="T592" s="28">
        <v>49058</v>
      </c>
      <c r="U592" s="28">
        <v>1226450</v>
      </c>
      <c r="V592" s="28">
        <v>1373624</v>
      </c>
      <c r="W592" s="26" t="s">
        <v>69</v>
      </c>
      <c r="X592" s="26" t="s">
        <v>72</v>
      </c>
      <c r="Y592" s="26" t="s">
        <v>61</v>
      </c>
    </row>
    <row r="593" spans="2:25" x14ac:dyDescent="0.2">
      <c r="B593" s="26" t="s">
        <v>1021</v>
      </c>
      <c r="C593" s="26" t="s">
        <v>55</v>
      </c>
      <c r="D593" s="26" t="s">
        <v>987</v>
      </c>
      <c r="E593" s="26" t="str">
        <f>VLOOKUP(D593,[1]ЕНС!A:E,2,FALSE)</f>
        <v>Стойка</v>
      </c>
      <c r="F593" s="26" t="str">
        <f>VLOOKUP(D593,[1]ЕНС!A:E,3,FALSE)</f>
        <v>железобетонная, железобетонная, марка СВ, вибрированная</v>
      </c>
      <c r="G593" s="26" t="s">
        <v>1008</v>
      </c>
      <c r="H593" s="26" t="s">
        <v>10</v>
      </c>
      <c r="I593" s="26">
        <v>60</v>
      </c>
      <c r="J593" s="26">
        <v>631010000</v>
      </c>
      <c r="K593" s="26" t="str">
        <f>VLOOKUP(B593,[1]ПланКаз!A580:M3884,12,0)</f>
        <v>ҚР, ШҚО, Өскемен қ., Бажов көш., 10</v>
      </c>
      <c r="L593" s="26" t="str">
        <f>VLOOKUP(B593,[1]ПланКаз!A578:M3882,13,0)</f>
        <v>Қантар-Ақпан</v>
      </c>
      <c r="M593" s="26" t="str">
        <f>VLOOKUP(B593,[1]ПланКаз!A580:N3884,14,0)</f>
        <v>Шығыс-Қазақстан облысы, Үлкен Нарын а.</v>
      </c>
      <c r="N593" s="26" t="s">
        <v>58</v>
      </c>
      <c r="O593" s="26" t="str">
        <f>VLOOKUP(B593,[1]ПланКаз!A579:P3883,16,0)</f>
        <v>Өтініш берген күннен бастап 5 жұмыс күні ішінде</v>
      </c>
      <c r="P593" s="26" t="s">
        <v>59</v>
      </c>
      <c r="Q593" s="27" t="s">
        <v>522</v>
      </c>
      <c r="R593" s="26" t="str">
        <f>VLOOKUP(B593,[1]ПланКаз!A578:S3882,19,0)</f>
        <v>Дана</v>
      </c>
      <c r="S593" s="28">
        <v>34</v>
      </c>
      <c r="T593" s="28">
        <v>49761</v>
      </c>
      <c r="U593" s="28">
        <v>1691874</v>
      </c>
      <c r="V593" s="28">
        <v>1894898.88</v>
      </c>
      <c r="W593" s="26" t="s">
        <v>69</v>
      </c>
      <c r="X593" s="26" t="s">
        <v>72</v>
      </c>
      <c r="Y593" s="26" t="s">
        <v>61</v>
      </c>
    </row>
    <row r="594" spans="2:25" x14ac:dyDescent="0.2">
      <c r="B594" s="26" t="s">
        <v>1022</v>
      </c>
      <c r="C594" s="26" t="s">
        <v>55</v>
      </c>
      <c r="D594" s="26" t="s">
        <v>987</v>
      </c>
      <c r="E594" s="26" t="str">
        <f>VLOOKUP(D594,[1]ЕНС!A:E,2,FALSE)</f>
        <v>Стойка</v>
      </c>
      <c r="F594" s="26" t="str">
        <f>VLOOKUP(D594,[1]ЕНС!A:E,3,FALSE)</f>
        <v>железобетонная, железобетонная, марка СВ, вибрированная</v>
      </c>
      <c r="G594" s="26" t="s">
        <v>1008</v>
      </c>
      <c r="H594" s="26" t="s">
        <v>10</v>
      </c>
      <c r="I594" s="26">
        <v>60</v>
      </c>
      <c r="J594" s="26">
        <v>631010000</v>
      </c>
      <c r="K594" s="26" t="str">
        <f>VLOOKUP(B594,[1]ПланКаз!A581:M3885,12,0)</f>
        <v>ҚР, ШҚО, Өскемен қ., Бажов көш., 10</v>
      </c>
      <c r="L594" s="26" t="str">
        <f>VLOOKUP(B594,[1]ПланКаз!A579:M3883,13,0)</f>
        <v>Қантар-Ақпан</v>
      </c>
      <c r="M594" s="26" t="str">
        <f>VLOOKUP(B594,[1]ПланКаз!A581:N3885,14,0)</f>
        <v>Шығыс-Қазақстан облысы, Күршім а.</v>
      </c>
      <c r="N594" s="26" t="s">
        <v>58</v>
      </c>
      <c r="O594" s="26" t="str">
        <f>VLOOKUP(B594,[1]ПланКаз!A580:P3884,16,0)</f>
        <v>Өтініш берген күннен бастап 5 жұмыс күні ішінде</v>
      </c>
      <c r="P594" s="26" t="s">
        <v>59</v>
      </c>
      <c r="Q594" s="27" t="s">
        <v>522</v>
      </c>
      <c r="R594" s="26" t="str">
        <f>VLOOKUP(B594,[1]ПланКаз!A579:S3883,19,0)</f>
        <v>Дана</v>
      </c>
      <c r="S594" s="28">
        <v>57</v>
      </c>
      <c r="T594" s="28">
        <v>53000</v>
      </c>
      <c r="U594" s="28">
        <v>3021000</v>
      </c>
      <c r="V594" s="28">
        <v>3383520</v>
      </c>
      <c r="W594" s="26" t="s">
        <v>69</v>
      </c>
      <c r="X594" s="26" t="s">
        <v>72</v>
      </c>
      <c r="Y594" s="26" t="s">
        <v>61</v>
      </c>
    </row>
    <row r="595" spans="2:25" x14ac:dyDescent="0.2">
      <c r="B595" s="26" t="s">
        <v>1023</v>
      </c>
      <c r="C595" s="26" t="s">
        <v>55</v>
      </c>
      <c r="D595" s="26" t="s">
        <v>987</v>
      </c>
      <c r="E595" s="26" t="str">
        <f>VLOOKUP(D595,[1]ЕНС!A:E,2,FALSE)</f>
        <v>Стойка</v>
      </c>
      <c r="F595" s="26" t="str">
        <f>VLOOKUP(D595,[1]ЕНС!A:E,3,FALSE)</f>
        <v>железобетонная, железобетонная, марка СВ, вибрированная</v>
      </c>
      <c r="G595" s="26" t="s">
        <v>1008</v>
      </c>
      <c r="H595" s="26" t="s">
        <v>10</v>
      </c>
      <c r="I595" s="26">
        <v>60</v>
      </c>
      <c r="J595" s="26">
        <v>631010000</v>
      </c>
      <c r="K595" s="26" t="str">
        <f>VLOOKUP(B595,[1]ПланКаз!A582:M3886,12,0)</f>
        <v>ҚР, ШҚО, Өскемен қ., Бажов көш., 10</v>
      </c>
      <c r="L595" s="26" t="str">
        <f>VLOOKUP(B595,[1]ПланКаз!A580:M3884,13,0)</f>
        <v>Қантар-Ақпан</v>
      </c>
      <c r="M595" s="26" t="str">
        <f>VLOOKUP(B595,[1]ПланКаз!A582:N3886,14,0)</f>
        <v>Шығыс-Қазақстан облысы, Ақжар а., Тарбағатай ауданы</v>
      </c>
      <c r="N595" s="26" t="s">
        <v>58</v>
      </c>
      <c r="O595" s="26" t="str">
        <f>VLOOKUP(B595,[1]ПланКаз!A581:P3885,16,0)</f>
        <v>Өтініш берген күннен бастап 5 жұмыс күні ішінде</v>
      </c>
      <c r="P595" s="26" t="s">
        <v>59</v>
      </c>
      <c r="Q595" s="27" t="s">
        <v>522</v>
      </c>
      <c r="R595" s="26" t="str">
        <f>VLOOKUP(B595,[1]ПланКаз!A580:S3884,19,0)</f>
        <v>Дана</v>
      </c>
      <c r="S595" s="28">
        <v>219</v>
      </c>
      <c r="T595" s="28">
        <v>62028</v>
      </c>
      <c r="U595" s="28">
        <v>13584132</v>
      </c>
      <c r="V595" s="28">
        <v>15214227.84</v>
      </c>
      <c r="W595" s="26" t="s">
        <v>69</v>
      </c>
      <c r="X595" s="26" t="s">
        <v>72</v>
      </c>
      <c r="Y595" s="26" t="s">
        <v>61</v>
      </c>
    </row>
    <row r="596" spans="2:25" x14ac:dyDescent="0.2">
      <c r="B596" s="26" t="s">
        <v>1024</v>
      </c>
      <c r="C596" s="26" t="s">
        <v>55</v>
      </c>
      <c r="D596" s="26" t="s">
        <v>987</v>
      </c>
      <c r="E596" s="26" t="str">
        <f>VLOOKUP(D596,[1]ЕНС!A:E,2,FALSE)</f>
        <v>Стойка</v>
      </c>
      <c r="F596" s="26" t="str">
        <f>VLOOKUP(D596,[1]ЕНС!A:E,3,FALSE)</f>
        <v>железобетонная, железобетонная, марка СВ, вибрированная</v>
      </c>
      <c r="G596" s="26" t="s">
        <v>1008</v>
      </c>
      <c r="H596" s="26" t="s">
        <v>10</v>
      </c>
      <c r="I596" s="26">
        <v>60</v>
      </c>
      <c r="J596" s="26">
        <v>631010000</v>
      </c>
      <c r="K596" s="26" t="str">
        <f>VLOOKUP(B596,[1]ПланКаз!A583:M3887,12,0)</f>
        <v>ҚР, ШҚО, Өскемен қ., Бажов көш., 10</v>
      </c>
      <c r="L596" s="26" t="str">
        <f>VLOOKUP(B596,[1]ПланКаз!A581:M3885,13,0)</f>
        <v>Қантар-Ақпан</v>
      </c>
      <c r="M596" s="26" t="str">
        <f>VLOOKUP(B596,[1]ПланКаз!A583:N3887,14,0)</f>
        <v>Шығыс-Қазақстан облысы, Тұғыл а.</v>
      </c>
      <c r="N596" s="26" t="s">
        <v>58</v>
      </c>
      <c r="O596" s="26" t="str">
        <f>VLOOKUP(B596,[1]ПланКаз!A582:P3886,16,0)</f>
        <v>Өтініш берген күннен бастап 5 жұмыс күні ішінде</v>
      </c>
      <c r="P596" s="26" t="s">
        <v>59</v>
      </c>
      <c r="Q596" s="27" t="s">
        <v>522</v>
      </c>
      <c r="R596" s="26" t="str">
        <f>VLOOKUP(B596,[1]ПланКаз!A581:S3885,19,0)</f>
        <v>Дана</v>
      </c>
      <c r="S596" s="28">
        <v>2</v>
      </c>
      <c r="T596" s="28">
        <v>53000</v>
      </c>
      <c r="U596" s="28">
        <v>106000</v>
      </c>
      <c r="V596" s="28">
        <v>118720</v>
      </c>
      <c r="W596" s="26" t="s">
        <v>69</v>
      </c>
      <c r="X596" s="26" t="s">
        <v>72</v>
      </c>
      <c r="Y596" s="26" t="s">
        <v>61</v>
      </c>
    </row>
    <row r="597" spans="2:25" x14ac:dyDescent="0.2">
      <c r="B597" s="26" t="s">
        <v>1025</v>
      </c>
      <c r="C597" s="26" t="s">
        <v>55</v>
      </c>
      <c r="D597" s="26" t="s">
        <v>987</v>
      </c>
      <c r="E597" s="26" t="str">
        <f>VLOOKUP(D597,[1]ЕНС!A:E,2,FALSE)</f>
        <v>Стойка</v>
      </c>
      <c r="F597" s="26" t="str">
        <f>VLOOKUP(D597,[1]ЕНС!A:E,3,FALSE)</f>
        <v>железобетонная, железобетонная, марка СВ, вибрированная</v>
      </c>
      <c r="G597" s="26" t="s">
        <v>1008</v>
      </c>
      <c r="H597" s="26" t="s">
        <v>10</v>
      </c>
      <c r="I597" s="26">
        <v>60</v>
      </c>
      <c r="J597" s="26">
        <v>631010000</v>
      </c>
      <c r="K597" s="26" t="str">
        <f>VLOOKUP(B597,[1]ПланКаз!A584:M3888,12,0)</f>
        <v>ҚР, ШҚО, Өскемен қ., Бажов көш., 10</v>
      </c>
      <c r="L597" s="26" t="str">
        <f>VLOOKUP(B597,[1]ПланКаз!A582:M3886,13,0)</f>
        <v>Қантар-Ақпан</v>
      </c>
      <c r="M597" s="26" t="str">
        <f>VLOOKUP(B597,[1]ПланКаз!A584:N3888,14,0)</f>
        <v>Шығыс-Қазақстан облысы, Быково а.</v>
      </c>
      <c r="N597" s="26" t="s">
        <v>58</v>
      </c>
      <c r="O597" s="26" t="str">
        <f>VLOOKUP(B597,[1]ПланКаз!A583:P3887,16,0)</f>
        <v>Өтініш берген күннен бастап 5 жұмыс күні ішінде</v>
      </c>
      <c r="P597" s="26" t="s">
        <v>59</v>
      </c>
      <c r="Q597" s="27" t="s">
        <v>522</v>
      </c>
      <c r="R597" s="26" t="str">
        <f>VLOOKUP(B597,[1]ПланКаз!A582:S3886,19,0)</f>
        <v>Дана</v>
      </c>
      <c r="S597" s="28">
        <v>125</v>
      </c>
      <c r="T597" s="28">
        <v>55000</v>
      </c>
      <c r="U597" s="28">
        <v>6875000</v>
      </c>
      <c r="V597" s="28">
        <v>7700000</v>
      </c>
      <c r="W597" s="26" t="s">
        <v>69</v>
      </c>
      <c r="X597" s="26" t="s">
        <v>72</v>
      </c>
      <c r="Y597" s="26" t="s">
        <v>61</v>
      </c>
    </row>
    <row r="598" spans="2:25" x14ac:dyDescent="0.2">
      <c r="B598" s="26" t="s">
        <v>1026</v>
      </c>
      <c r="C598" s="26" t="s">
        <v>55</v>
      </c>
      <c r="D598" s="26" t="s">
        <v>987</v>
      </c>
      <c r="E598" s="26" t="str">
        <f>VLOOKUP(D598,[1]ЕНС!A:E,2,FALSE)</f>
        <v>Стойка</v>
      </c>
      <c r="F598" s="26" t="str">
        <f>VLOOKUP(D598,[1]ЕНС!A:E,3,FALSE)</f>
        <v>железобетонная, железобетонная, марка СВ, вибрированная</v>
      </c>
      <c r="G598" s="26" t="s">
        <v>1008</v>
      </c>
      <c r="H598" s="26" t="s">
        <v>10</v>
      </c>
      <c r="I598" s="26">
        <v>60</v>
      </c>
      <c r="J598" s="26">
        <v>631010000</v>
      </c>
      <c r="K598" s="26" t="str">
        <f>VLOOKUP(B598,[1]ПланКаз!A585:M3889,12,0)</f>
        <v>ҚР, ШҚО, Өскемен қ., Бажов көш., 10</v>
      </c>
      <c r="L598" s="26" t="str">
        <f>VLOOKUP(B598,[1]ПланКаз!A583:M3887,13,0)</f>
        <v>Қантар-Ақпан</v>
      </c>
      <c r="M598" s="26" t="str">
        <f>VLOOKUP(B598,[1]ПланКаз!A585:N3889,14,0)</f>
        <v>Шығыс-Қазақстан облысы, Никольск а.</v>
      </c>
      <c r="N598" s="26" t="s">
        <v>58</v>
      </c>
      <c r="O598" s="26" t="str">
        <f>VLOOKUP(B598,[1]ПланКаз!A584:P3888,16,0)</f>
        <v>Өтініш берген күннен бастап 5 жұмыс күні ішінде</v>
      </c>
      <c r="P598" s="26" t="s">
        <v>59</v>
      </c>
      <c r="Q598" s="27" t="s">
        <v>522</v>
      </c>
      <c r="R598" s="26" t="str">
        <f>VLOOKUP(B598,[1]ПланКаз!A583:S3887,19,0)</f>
        <v>Дана</v>
      </c>
      <c r="S598" s="28">
        <v>2</v>
      </c>
      <c r="T598" s="28">
        <v>55000</v>
      </c>
      <c r="U598" s="28">
        <v>110000</v>
      </c>
      <c r="V598" s="28">
        <v>123200</v>
      </c>
      <c r="W598" s="26" t="s">
        <v>69</v>
      </c>
      <c r="X598" s="26" t="s">
        <v>72</v>
      </c>
      <c r="Y598" s="26" t="s">
        <v>61</v>
      </c>
    </row>
    <row r="599" spans="2:25" x14ac:dyDescent="0.2">
      <c r="B599" s="26" t="s">
        <v>1027</v>
      </c>
      <c r="C599" s="26" t="s">
        <v>55</v>
      </c>
      <c r="D599" s="26" t="s">
        <v>987</v>
      </c>
      <c r="E599" s="26" t="str">
        <f>VLOOKUP(D599,[1]ЕНС!A:E,2,FALSE)</f>
        <v>Стойка</v>
      </c>
      <c r="F599" s="26" t="str">
        <f>VLOOKUP(D599,[1]ЕНС!A:E,3,FALSE)</f>
        <v>железобетонная, железобетонная, марка СВ, вибрированная</v>
      </c>
      <c r="G599" s="26" t="s">
        <v>1008</v>
      </c>
      <c r="H599" s="26" t="s">
        <v>10</v>
      </c>
      <c r="I599" s="26">
        <v>60</v>
      </c>
      <c r="J599" s="26">
        <v>631010000</v>
      </c>
      <c r="K599" s="26" t="str">
        <f>VLOOKUP(B599,[1]ПланКаз!A586:M3890,12,0)</f>
        <v>ҚР, ШҚО, Өскемен қ., Бажов көш., 10</v>
      </c>
      <c r="L599" s="26" t="str">
        <f>VLOOKUP(B599,[1]ПланКаз!A584:M3888,13,0)</f>
        <v>Қантар-Ақпан</v>
      </c>
      <c r="M599" s="26" t="str">
        <f>VLOOKUP(B599,[1]ПланКаз!A586:N3890,14,0)</f>
        <v>Шығыс-Қазақстан облысы, Кожохово а.</v>
      </c>
      <c r="N599" s="26" t="s">
        <v>58</v>
      </c>
      <c r="O599" s="26" t="str">
        <f>VLOOKUP(B599,[1]ПланКаз!A585:P3889,16,0)</f>
        <v>Өтініш берген күннен бастап 5 жұмыс күні ішінде</v>
      </c>
      <c r="P599" s="26" t="s">
        <v>59</v>
      </c>
      <c r="Q599" s="27" t="s">
        <v>522</v>
      </c>
      <c r="R599" s="26" t="str">
        <f>VLOOKUP(B599,[1]ПланКаз!A584:S3888,19,0)</f>
        <v>Дана</v>
      </c>
      <c r="S599" s="28">
        <v>55</v>
      </c>
      <c r="T599" s="28">
        <v>56000</v>
      </c>
      <c r="U599" s="28">
        <v>3080000</v>
      </c>
      <c r="V599" s="28">
        <v>3449600</v>
      </c>
      <c r="W599" s="26" t="s">
        <v>69</v>
      </c>
      <c r="X599" s="26" t="s">
        <v>72</v>
      </c>
      <c r="Y599" s="26" t="s">
        <v>61</v>
      </c>
    </row>
    <row r="600" spans="2:25" x14ac:dyDescent="0.2">
      <c r="B600" s="26" t="s">
        <v>1028</v>
      </c>
      <c r="C600" s="26" t="s">
        <v>55</v>
      </c>
      <c r="D600" s="26" t="s">
        <v>987</v>
      </c>
      <c r="E600" s="26" t="str">
        <f>VLOOKUP(D600,[1]ЕНС!A:E,2,FALSE)</f>
        <v>Стойка</v>
      </c>
      <c r="F600" s="26" t="str">
        <f>VLOOKUP(D600,[1]ЕНС!A:E,3,FALSE)</f>
        <v>железобетонная, железобетонная, марка СВ, вибрированная</v>
      </c>
      <c r="G600" s="26" t="s">
        <v>1008</v>
      </c>
      <c r="H600" s="26" t="s">
        <v>10</v>
      </c>
      <c r="I600" s="26">
        <v>60</v>
      </c>
      <c r="J600" s="26">
        <v>631010000</v>
      </c>
      <c r="K600" s="26" t="str">
        <f>VLOOKUP(B600,[1]ПланКаз!A587:M3891,12,0)</f>
        <v>ҚР, ШҚО, Өскемен қ., Бажов көш., 10</v>
      </c>
      <c r="L600" s="26" t="str">
        <f>VLOOKUP(B600,[1]ПланКаз!A585:M3889,13,0)</f>
        <v>Қантар-Ақпан</v>
      </c>
      <c r="M600" s="26" t="str">
        <f>VLOOKUP(B600,[1]ПланКаз!A587:N3891,14,0)</f>
        <v>Шығыс-Қазақстан облысы, Предгорное а.</v>
      </c>
      <c r="N600" s="26" t="s">
        <v>58</v>
      </c>
      <c r="O600" s="26" t="str">
        <f>VLOOKUP(B600,[1]ПланКаз!A586:P3890,16,0)</f>
        <v>Өтініш берген күннен бастап 5 жұмыс күні ішінде</v>
      </c>
      <c r="P600" s="26" t="s">
        <v>59</v>
      </c>
      <c r="Q600" s="27" t="s">
        <v>522</v>
      </c>
      <c r="R600" s="26" t="str">
        <f>VLOOKUP(B600,[1]ПланКаз!A585:S3889,19,0)</f>
        <v>Дана</v>
      </c>
      <c r="S600" s="28">
        <v>61</v>
      </c>
      <c r="T600" s="28">
        <v>56000</v>
      </c>
      <c r="U600" s="28">
        <v>3416000</v>
      </c>
      <c r="V600" s="28">
        <v>3825920</v>
      </c>
      <c r="W600" s="26" t="s">
        <v>69</v>
      </c>
      <c r="X600" s="26" t="s">
        <v>72</v>
      </c>
      <c r="Y600" s="26" t="s">
        <v>61</v>
      </c>
    </row>
    <row r="601" spans="2:25" x14ac:dyDescent="0.2">
      <c r="B601" s="26" t="s">
        <v>1029</v>
      </c>
      <c r="C601" s="26" t="s">
        <v>55</v>
      </c>
      <c r="D601" s="26" t="s">
        <v>987</v>
      </c>
      <c r="E601" s="26" t="str">
        <f>VLOOKUP(D601,[1]ЕНС!A:E,2,FALSE)</f>
        <v>Стойка</v>
      </c>
      <c r="F601" s="26" t="str">
        <f>VLOOKUP(D601,[1]ЕНС!A:E,3,FALSE)</f>
        <v>железобетонная, железобетонная, марка СВ, вибрированная</v>
      </c>
      <c r="G601" s="26" t="s">
        <v>1008</v>
      </c>
      <c r="H601" s="26" t="s">
        <v>10</v>
      </c>
      <c r="I601" s="26">
        <v>60</v>
      </c>
      <c r="J601" s="26">
        <v>631010000</v>
      </c>
      <c r="K601" s="26" t="str">
        <f>VLOOKUP(B601,[1]ПланКаз!A588:M3892,12,0)</f>
        <v>ҚР, ШҚО, Өскемен қ., Бажов көш., 10</v>
      </c>
      <c r="L601" s="26" t="str">
        <f>VLOOKUP(B601,[1]ПланКаз!A586:M3890,13,0)</f>
        <v>Қантар-Ақпан</v>
      </c>
      <c r="M601" s="26" t="str">
        <f>VLOOKUP(B601,[1]ПланКаз!A588:N3892,14,0)</f>
        <v>Шығыс-Қазақстан облысы, Самарское а.</v>
      </c>
      <c r="N601" s="26" t="s">
        <v>58</v>
      </c>
      <c r="O601" s="26" t="str">
        <f>VLOOKUP(B601,[1]ПланКаз!A587:P3891,16,0)</f>
        <v>Өтініш берген күннен бастап 5 жұмыс күні ішінде</v>
      </c>
      <c r="P601" s="26" t="s">
        <v>59</v>
      </c>
      <c r="Q601" s="27" t="s">
        <v>522</v>
      </c>
      <c r="R601" s="26" t="str">
        <f>VLOOKUP(B601,[1]ПланКаз!A586:S3890,19,0)</f>
        <v>Дана</v>
      </c>
      <c r="S601" s="28">
        <v>4</v>
      </c>
      <c r="T601" s="28">
        <v>56070</v>
      </c>
      <c r="U601" s="28">
        <v>224280</v>
      </c>
      <c r="V601" s="28">
        <v>251193.60000000001</v>
      </c>
      <c r="W601" s="26" t="s">
        <v>69</v>
      </c>
      <c r="X601" s="26" t="s">
        <v>72</v>
      </c>
      <c r="Y601" s="26" t="s">
        <v>61</v>
      </c>
    </row>
    <row r="602" spans="2:25" x14ac:dyDescent="0.2">
      <c r="B602" s="26" t="s">
        <v>1030</v>
      </c>
      <c r="C602" s="26" t="s">
        <v>55</v>
      </c>
      <c r="D602" s="26" t="s">
        <v>987</v>
      </c>
      <c r="E602" s="26" t="str">
        <f>VLOOKUP(D602,[1]ЕНС!A:E,2,FALSE)</f>
        <v>Стойка</v>
      </c>
      <c r="F602" s="26" t="str">
        <f>VLOOKUP(D602,[1]ЕНС!A:E,3,FALSE)</f>
        <v>железобетонная, железобетонная, марка СВ, вибрированная</v>
      </c>
      <c r="G602" s="26" t="s">
        <v>1008</v>
      </c>
      <c r="H602" s="26" t="s">
        <v>10</v>
      </c>
      <c r="I602" s="26">
        <v>60</v>
      </c>
      <c r="J602" s="26">
        <v>631010000</v>
      </c>
      <c r="K602" s="26" t="str">
        <f>VLOOKUP(B602,[1]ПланКаз!A589:M3893,12,0)</f>
        <v>ҚР, ШҚО, Өскемен қ., Бажов көш., 10</v>
      </c>
      <c r="L602" s="26" t="str">
        <f>VLOOKUP(B602,[1]ПланКаз!A587:M3891,13,0)</f>
        <v>Қантар-Ақпан</v>
      </c>
      <c r="M602" s="26" t="str">
        <f>VLOOKUP(B602,[1]ПланКаз!A589:N3893,14,0)</f>
        <v>Шығыс-Қазақстан облысы, Аягөз қ.</v>
      </c>
      <c r="N602" s="26" t="s">
        <v>58</v>
      </c>
      <c r="O602" s="26" t="str">
        <f>VLOOKUP(B602,[1]ПланКаз!A588:P3892,16,0)</f>
        <v>Өтініш берген күннен бастап 5 жұмыс күні ішінде</v>
      </c>
      <c r="P602" s="26" t="s">
        <v>59</v>
      </c>
      <c r="Q602" s="27" t="s">
        <v>522</v>
      </c>
      <c r="R602" s="26" t="str">
        <f>VLOOKUP(B602,[1]ПланКаз!A587:S3891,19,0)</f>
        <v>Дана</v>
      </c>
      <c r="S602" s="28">
        <v>40</v>
      </c>
      <c r="T602" s="28">
        <v>56945</v>
      </c>
      <c r="U602" s="28">
        <v>2277800</v>
      </c>
      <c r="V602" s="28">
        <v>2551136</v>
      </c>
      <c r="W602" s="26" t="s">
        <v>69</v>
      </c>
      <c r="X602" s="26" t="s">
        <v>72</v>
      </c>
      <c r="Y602" s="26" t="s">
        <v>61</v>
      </c>
    </row>
    <row r="603" spans="2:25" x14ac:dyDescent="0.2">
      <c r="B603" s="26" t="s">
        <v>1031</v>
      </c>
      <c r="C603" s="26" t="s">
        <v>55</v>
      </c>
      <c r="D603" s="26" t="s">
        <v>987</v>
      </c>
      <c r="E603" s="26" t="str">
        <f>VLOOKUP(D603,[1]ЕНС!A:E,2,FALSE)</f>
        <v>Стойка</v>
      </c>
      <c r="F603" s="26" t="str">
        <f>VLOOKUP(D603,[1]ЕНС!A:E,3,FALSE)</f>
        <v>железобетонная, железобетонная, марка СВ, вибрированная</v>
      </c>
      <c r="G603" s="26" t="s">
        <v>1032</v>
      </c>
      <c r="H603" s="26" t="s">
        <v>10</v>
      </c>
      <c r="I603" s="26">
        <v>60</v>
      </c>
      <c r="J603" s="26">
        <v>631010000</v>
      </c>
      <c r="K603" s="26" t="str">
        <f>VLOOKUP(B603,[1]ПланКаз!A590:M3894,12,0)</f>
        <v>ҚР, ШҚО, Өскемен қ., Бажов көш., 10</v>
      </c>
      <c r="L603" s="26" t="str">
        <f>VLOOKUP(B603,[1]ПланКаз!A588:M3892,13,0)</f>
        <v>Қантар-Ақпан</v>
      </c>
      <c r="M603" s="26" t="str">
        <f>VLOOKUP(B603,[1]ПланКаз!A590:N3894,14,0)</f>
        <v>Шығыс-Қазақстан облысы, Аягөз қ.</v>
      </c>
      <c r="N603" s="26" t="s">
        <v>58</v>
      </c>
      <c r="O603" s="26" t="str">
        <f>VLOOKUP(B603,[1]ПланКаз!A589:P3893,16,0)</f>
        <v>Өтініш берген күннен бастап 5 жұмыс күні ішінде</v>
      </c>
      <c r="P603" s="26" t="s">
        <v>59</v>
      </c>
      <c r="Q603" s="27" t="s">
        <v>522</v>
      </c>
      <c r="R603" s="26" t="str">
        <f>VLOOKUP(B603,[1]ПланКаз!A588:S3892,19,0)</f>
        <v>Дана</v>
      </c>
      <c r="S603" s="28">
        <v>2</v>
      </c>
      <c r="T603" s="28">
        <v>290000</v>
      </c>
      <c r="U603" s="28">
        <v>580000</v>
      </c>
      <c r="V603" s="28">
        <v>649600</v>
      </c>
      <c r="W603" s="26" t="s">
        <v>69</v>
      </c>
      <c r="X603" s="26" t="s">
        <v>72</v>
      </c>
      <c r="Y603" s="26" t="s">
        <v>61</v>
      </c>
    </row>
    <row r="604" spans="2:25" x14ac:dyDescent="0.2">
      <c r="B604" s="26" t="s">
        <v>1033</v>
      </c>
      <c r="C604" s="26" t="s">
        <v>55</v>
      </c>
      <c r="D604" s="26" t="s">
        <v>1034</v>
      </c>
      <c r="E604" s="26" t="str">
        <f>VLOOKUP(D604,[1]ЕНС!A:E,2,FALSE)</f>
        <v>Приставка</v>
      </c>
      <c r="F604" s="26" t="str">
        <f>VLOOKUP(D604,[1]ЕНС!A:E,3,FALSE)</f>
        <v>для деревянных опор воздушных линий электропередач, железобетонная, длина 4500 мм</v>
      </c>
      <c r="G604" s="26" t="s">
        <v>1035</v>
      </c>
      <c r="H604" s="26" t="s">
        <v>26</v>
      </c>
      <c r="I604" s="26">
        <v>60</v>
      </c>
      <c r="J604" s="26">
        <v>631010000</v>
      </c>
      <c r="K604" s="26" t="str">
        <f>VLOOKUP(B604,[1]ПланКаз!A591:M3895,12,0)</f>
        <v>ҚР, ШҚО, Өскемен қ., Бажов көш., 10</v>
      </c>
      <c r="L604" s="26" t="str">
        <f>VLOOKUP(B604,[1]ПланКаз!A589:M3893,13,0)</f>
        <v>Желтоқсан-Қантар</v>
      </c>
      <c r="M604" s="26" t="str">
        <f>VLOOKUP(B604,[1]ПланКаз!A591:N3895,14,0)</f>
        <v>Шығыс-Қазақстан облысы, Өскемен қ.</v>
      </c>
      <c r="N604" s="26" t="s">
        <v>58</v>
      </c>
      <c r="O604" s="26" t="str">
        <f>VLOOKUP(B604,[1]ПланКаз!A590:P3894,16,0)</f>
        <v>Өтініш берген күннен бастап 5 жұмыс күні ішінде</v>
      </c>
      <c r="P604" s="26" t="s">
        <v>59</v>
      </c>
      <c r="Q604" s="27" t="s">
        <v>522</v>
      </c>
      <c r="R604" s="26" t="str">
        <f>VLOOKUP(B604,[1]ПланКаз!A589:S3893,19,0)</f>
        <v>Дана</v>
      </c>
      <c r="S604" s="28">
        <v>33</v>
      </c>
      <c r="T604" s="28">
        <v>32892</v>
      </c>
      <c r="U604" s="28" t="s">
        <v>61</v>
      </c>
      <c r="V604" s="28" t="s">
        <v>61</v>
      </c>
      <c r="W604" s="26" t="s">
        <v>69</v>
      </c>
      <c r="X604" s="26" t="s">
        <v>62</v>
      </c>
      <c r="Y604" s="26" t="s">
        <v>948</v>
      </c>
    </row>
    <row r="605" spans="2:25" x14ac:dyDescent="0.2">
      <c r="B605" s="26" t="s">
        <v>1036</v>
      </c>
      <c r="C605" s="26" t="s">
        <v>55</v>
      </c>
      <c r="D605" s="26" t="s">
        <v>1034</v>
      </c>
      <c r="E605" s="26" t="str">
        <f>VLOOKUP(D605,[1]ЕНС!A:E,2,FALSE)</f>
        <v>Приставка</v>
      </c>
      <c r="F605" s="26" t="str">
        <f>VLOOKUP(D605,[1]ЕНС!A:E,3,FALSE)</f>
        <v>для деревянных опор воздушных линий электропередач, железобетонная, длина 4500 мм</v>
      </c>
      <c r="G605" s="26" t="s">
        <v>1035</v>
      </c>
      <c r="H605" s="26" t="s">
        <v>26</v>
      </c>
      <c r="I605" s="26">
        <v>0</v>
      </c>
      <c r="J605" s="26">
        <v>631010000</v>
      </c>
      <c r="K605" s="26" t="str">
        <f>VLOOKUP(B605,[1]ПланКаз!A592:M3896,12,0)</f>
        <v>ҚР, ШҚО, Өскемен қ., Бажов көш., 10</v>
      </c>
      <c r="L605" s="26" t="str">
        <f>VLOOKUP(B605,[1]ПланКаз!A590:M3894,13,0)</f>
        <v>Мамыр - Маусым</v>
      </c>
      <c r="M605" s="26" t="str">
        <f>VLOOKUP(B605,[1]ПланКаз!A592:N3896,14,0)</f>
        <v>Шығыс-Қазақстан облысы, Өскемен қ.</v>
      </c>
      <c r="N605" s="26" t="s">
        <v>58</v>
      </c>
      <c r="O605" s="26" t="str">
        <f>VLOOKUP(B605,[1]ПланКаз!A591:P3895,16,0)</f>
        <v>Өтініш берген күннен бастап 5 жұмыс күні ішінде</v>
      </c>
      <c r="P605" s="26" t="s">
        <v>59</v>
      </c>
      <c r="Q605" s="27" t="s">
        <v>522</v>
      </c>
      <c r="R605" s="26" t="str">
        <f>VLOOKUP(B605,[1]ПланКаз!A590:S3894,19,0)</f>
        <v>Дана</v>
      </c>
      <c r="S605" s="28">
        <v>33</v>
      </c>
      <c r="T605" s="28">
        <v>32892</v>
      </c>
      <c r="U605" s="28">
        <v>1085436</v>
      </c>
      <c r="V605" s="28">
        <v>1215688.32</v>
      </c>
      <c r="W605" s="26"/>
      <c r="X605" s="26" t="s">
        <v>72</v>
      </c>
      <c r="Y605" s="26" t="s">
        <v>61</v>
      </c>
    </row>
    <row r="606" spans="2:25" x14ac:dyDescent="0.2">
      <c r="B606" s="26" t="s">
        <v>1037</v>
      </c>
      <c r="C606" s="26" t="s">
        <v>55</v>
      </c>
      <c r="D606" s="26" t="s">
        <v>1038</v>
      </c>
      <c r="E606" s="26" t="str">
        <f>VLOOKUP(D606,[1]ЕНС!A:E,2,FALSE)</f>
        <v>Опора</v>
      </c>
      <c r="F606" s="26" t="str">
        <f>VLOOKUP(D606,[1]ЕНС!A:E,3,FALSE)</f>
        <v>деревянная, пропитанная антисептиком, ГОСТ 9463-88</v>
      </c>
      <c r="G606" s="26" t="s">
        <v>1039</v>
      </c>
      <c r="H606" s="26" t="s">
        <v>26</v>
      </c>
      <c r="I606" s="26">
        <v>60</v>
      </c>
      <c r="J606" s="26">
        <v>631010000</v>
      </c>
      <c r="K606" s="26" t="str">
        <f>VLOOKUP(B606,[1]ПланКаз!A593:M3897,12,0)</f>
        <v>ҚР, ШҚО, Өскемен қ., Бажов көш., 10</v>
      </c>
      <c r="L606" s="26" t="str">
        <f>VLOOKUP(B606,[1]ПланКаз!A591:M3895,13,0)</f>
        <v>Желтоқсан-Қантар</v>
      </c>
      <c r="M606" s="26" t="str">
        <f>VLOOKUP(B606,[1]ПланКаз!A593:N3897,14,0)</f>
        <v>Шығыс-Қазақстан облысы, Өскемен қ.</v>
      </c>
      <c r="N606" s="26" t="s">
        <v>58</v>
      </c>
      <c r="O606" s="26" t="str">
        <f>VLOOKUP(B606,[1]ПланКаз!A592:P3896,16,0)</f>
        <v>шартқа қол қойылған кезден бастап 60 күнтізбелік күн ішінде</v>
      </c>
      <c r="P606" s="26" t="s">
        <v>59</v>
      </c>
      <c r="Q606" s="27" t="s">
        <v>522</v>
      </c>
      <c r="R606" s="26" t="str">
        <f>VLOOKUP(B606,[1]ПланКаз!A591:S3895,19,0)</f>
        <v>Дана</v>
      </c>
      <c r="S606" s="28">
        <v>70</v>
      </c>
      <c r="T606" s="28">
        <v>40000</v>
      </c>
      <c r="U606" s="28" t="s">
        <v>61</v>
      </c>
      <c r="V606" s="28" t="s">
        <v>61</v>
      </c>
      <c r="W606" s="26" t="s">
        <v>69</v>
      </c>
      <c r="X606" s="26" t="s">
        <v>62</v>
      </c>
      <c r="Y606" s="26" t="s">
        <v>1040</v>
      </c>
    </row>
    <row r="607" spans="2:25" x14ac:dyDescent="0.2">
      <c r="B607" s="26" t="s">
        <v>1041</v>
      </c>
      <c r="C607" s="26" t="s">
        <v>55</v>
      </c>
      <c r="D607" s="26" t="s">
        <v>1038</v>
      </c>
      <c r="E607" s="26" t="str">
        <f>VLOOKUP(D607,[1]ЕНС!A:E,2,FALSE)</f>
        <v>Опора</v>
      </c>
      <c r="F607" s="26" t="str">
        <f>VLOOKUP(D607,[1]ЕНС!A:E,3,FALSE)</f>
        <v>деревянная, пропитанная антисептиком, ГОСТ 9463-88</v>
      </c>
      <c r="G607" s="26" t="s">
        <v>1039</v>
      </c>
      <c r="H607" s="26" t="s">
        <v>22</v>
      </c>
      <c r="I607" s="26">
        <v>60</v>
      </c>
      <c r="J607" s="26">
        <v>631010000</v>
      </c>
      <c r="K607" s="26" t="str">
        <f>VLOOKUP(B607,[1]ПланКаз!A594:M3898,12,0)</f>
        <v>ҚР, ШҚО, Өскемен қ., Бажов көш., 10</v>
      </c>
      <c r="L607" s="26" t="str">
        <f>VLOOKUP(B607,[1]ПланКаз!A592:M3896,13,0)</f>
        <v>Маусым - Шілде</v>
      </c>
      <c r="M607" s="26" t="str">
        <f>VLOOKUP(B607,[1]ПланКаз!A594:N3898,14,0)</f>
        <v>Шығыс-Қазақстан облысы, Өскемен қ.</v>
      </c>
      <c r="N607" s="26" t="s">
        <v>58</v>
      </c>
      <c r="O607" s="26" t="str">
        <f>VLOOKUP(B607,[1]ПланКаз!A593:P3897,16,0)</f>
        <v>шартқа қол қойылған кезден бастап 30 күнтізбелік күн ішінде</v>
      </c>
      <c r="P607" s="26" t="s">
        <v>59</v>
      </c>
      <c r="Q607" s="27" t="s">
        <v>522</v>
      </c>
      <c r="R607" s="26" t="str">
        <f>VLOOKUP(B607,[1]ПланКаз!A592:S3896,19,0)</f>
        <v>Дана</v>
      </c>
      <c r="S607" s="28">
        <v>70</v>
      </c>
      <c r="T607" s="28">
        <v>40000</v>
      </c>
      <c r="U607" s="28">
        <v>2800000</v>
      </c>
      <c r="V607" s="28">
        <v>3136000</v>
      </c>
      <c r="W607" s="26" t="s">
        <v>69</v>
      </c>
      <c r="X607" s="26" t="s">
        <v>72</v>
      </c>
      <c r="Y607" s="26" t="s">
        <v>61</v>
      </c>
    </row>
    <row r="608" spans="2:25" x14ac:dyDescent="0.2">
      <c r="B608" s="26" t="s">
        <v>1042</v>
      </c>
      <c r="C608" s="26" t="s">
        <v>55</v>
      </c>
      <c r="D608" s="26" t="s">
        <v>1043</v>
      </c>
      <c r="E608" s="26" t="str">
        <f>VLOOKUP(D608,[1]ЕНС!A:E,2,FALSE)</f>
        <v>Траверса</v>
      </c>
      <c r="F608" s="26" t="str">
        <f>VLOOKUP(D608,[1]ЕНС!A:E,3,FALSE)</f>
        <v>деревянная, двухштыревая</v>
      </c>
      <c r="G608" s="26" t="s">
        <v>1044</v>
      </c>
      <c r="H608" s="26" t="s">
        <v>26</v>
      </c>
      <c r="I608" s="26">
        <v>60</v>
      </c>
      <c r="J608" s="26">
        <v>631010000</v>
      </c>
      <c r="K608" s="26" t="str">
        <f>VLOOKUP(B608,[1]ПланКаз!A595:M3899,12,0)</f>
        <v>ҚР, ШҚО, Өскемен қ., Бажов көш., 10</v>
      </c>
      <c r="L608" s="26" t="str">
        <f>VLOOKUP(B608,[1]ПланКаз!A593:M3897,13,0)</f>
        <v>Желтоқсан-Қантар</v>
      </c>
      <c r="M608" s="26" t="str">
        <f>VLOOKUP(B608,[1]ПланКаз!A595:N3899,14,0)</f>
        <v>Шығыс-Қазақстан облысы, Өскемен қ.</v>
      </c>
      <c r="N608" s="26" t="s">
        <v>58</v>
      </c>
      <c r="O608" s="26" t="str">
        <f>VLOOKUP(B608,[1]ПланКаз!A594:P3898,16,0)</f>
        <v>шартқа қол қойылған кезден бастап 60 күнтізбелік күн ішінде</v>
      </c>
      <c r="P608" s="26" t="s">
        <v>59</v>
      </c>
      <c r="Q608" s="27" t="s">
        <v>522</v>
      </c>
      <c r="R608" s="26" t="str">
        <f>VLOOKUP(B608,[1]ПланКаз!A593:S3897,19,0)</f>
        <v>Дана</v>
      </c>
      <c r="S608" s="28">
        <v>32</v>
      </c>
      <c r="T608" s="28">
        <v>32500</v>
      </c>
      <c r="U608" s="28" t="s">
        <v>61</v>
      </c>
      <c r="V608" s="28" t="s">
        <v>61</v>
      </c>
      <c r="W608" s="26" t="s">
        <v>69</v>
      </c>
      <c r="X608" s="26" t="s">
        <v>62</v>
      </c>
      <c r="Y608" s="26" t="s">
        <v>1040</v>
      </c>
    </row>
    <row r="609" spans="2:25" x14ac:dyDescent="0.2">
      <c r="B609" s="26" t="s">
        <v>1045</v>
      </c>
      <c r="C609" s="26" t="s">
        <v>55</v>
      </c>
      <c r="D609" s="26" t="s">
        <v>1043</v>
      </c>
      <c r="E609" s="26" t="str">
        <f>VLOOKUP(D609,[1]ЕНС!A:E,2,FALSE)</f>
        <v>Траверса</v>
      </c>
      <c r="F609" s="26" t="str">
        <f>VLOOKUP(D609,[1]ЕНС!A:E,3,FALSE)</f>
        <v>деревянная, двухштыревая</v>
      </c>
      <c r="G609" s="26" t="s">
        <v>1044</v>
      </c>
      <c r="H609" s="26" t="s">
        <v>22</v>
      </c>
      <c r="I609" s="26">
        <v>60</v>
      </c>
      <c r="J609" s="26">
        <v>631010000</v>
      </c>
      <c r="K609" s="26" t="str">
        <f>VLOOKUP(B609,[1]ПланКаз!A596:M3900,12,0)</f>
        <v>ҚР, ШҚО, Өскемен қ., Бажов көш., 10</v>
      </c>
      <c r="L609" s="26" t="str">
        <f>VLOOKUP(B609,[1]ПланКаз!A594:M3898,13,0)</f>
        <v>Маусым - Шілде</v>
      </c>
      <c r="M609" s="26" t="str">
        <f>VLOOKUP(B609,[1]ПланКаз!A596:N3900,14,0)</f>
        <v>Шығыс-Қазақстан облысы, Өскемен қ.</v>
      </c>
      <c r="N609" s="26" t="s">
        <v>58</v>
      </c>
      <c r="O609" s="26" t="str">
        <f>VLOOKUP(B609,[1]ПланКаз!A595:P3899,16,0)</f>
        <v>шартқа қол қойылған кезден бастап 30 күнтізбелік күн ішінде</v>
      </c>
      <c r="P609" s="26" t="s">
        <v>59</v>
      </c>
      <c r="Q609" s="27" t="s">
        <v>522</v>
      </c>
      <c r="R609" s="26" t="str">
        <f>VLOOKUP(B609,[1]ПланКаз!A594:S3898,19,0)</f>
        <v>Дана</v>
      </c>
      <c r="S609" s="28">
        <v>32</v>
      </c>
      <c r="T609" s="28">
        <v>32500</v>
      </c>
      <c r="U609" s="28">
        <v>1040000</v>
      </c>
      <c r="V609" s="28">
        <v>1164800</v>
      </c>
      <c r="W609" s="26" t="s">
        <v>69</v>
      </c>
      <c r="X609" s="26" t="s">
        <v>72</v>
      </c>
      <c r="Y609" s="26" t="s">
        <v>61</v>
      </c>
    </row>
    <row r="610" spans="2:25" x14ac:dyDescent="0.2">
      <c r="B610" s="26" t="s">
        <v>1046</v>
      </c>
      <c r="C610" s="26" t="s">
        <v>55</v>
      </c>
      <c r="D610" s="26" t="s">
        <v>1047</v>
      </c>
      <c r="E610" s="26" t="str">
        <f>VLOOKUP(D610,[1]ЕНС!A:E,2,FALSE)</f>
        <v>Конструкция</v>
      </c>
      <c r="F610" s="26" t="str">
        <f>VLOOKUP(D610,[1]ЕНС!A:E,3,FALSE)</f>
        <v>сборная, деревянная</v>
      </c>
      <c r="G610" s="26" t="s">
        <v>1048</v>
      </c>
      <c r="H610" s="26" t="s">
        <v>26</v>
      </c>
      <c r="I610" s="26">
        <v>60</v>
      </c>
      <c r="J610" s="26">
        <v>631010000</v>
      </c>
      <c r="K610" s="26" t="str">
        <f>VLOOKUP(B610,[1]ПланКаз!A597:M3901,12,0)</f>
        <v>ҚР, ШҚО, Өскемен қ., Бажов көш., 10</v>
      </c>
      <c r="L610" s="26" t="str">
        <f>VLOOKUP(B610,[1]ПланКаз!A595:M3899,13,0)</f>
        <v>Желтоқсан-Қантар</v>
      </c>
      <c r="M610" s="26" t="str">
        <f>VLOOKUP(B610,[1]ПланКаз!A597:N3901,14,0)</f>
        <v>Шығыс-Қазақстан облысы, Өскемен қ.</v>
      </c>
      <c r="N610" s="26" t="s">
        <v>58</v>
      </c>
      <c r="O610" s="26" t="str">
        <f>VLOOKUP(B610,[1]ПланКаз!A596:P3900,16,0)</f>
        <v>шартқа қол қойылған кезден бастап 60 күнтізбелік күн ішінде</v>
      </c>
      <c r="P610" s="26" t="s">
        <v>59</v>
      </c>
      <c r="Q610" s="27" t="s">
        <v>522</v>
      </c>
      <c r="R610" s="26" t="str">
        <f>VLOOKUP(B610,[1]ПланКаз!A595:S3899,19,0)</f>
        <v>Дана</v>
      </c>
      <c r="S610" s="28">
        <v>32</v>
      </c>
      <c r="T610" s="28">
        <v>24500</v>
      </c>
      <c r="U610" s="28" t="s">
        <v>61</v>
      </c>
      <c r="V610" s="28" t="s">
        <v>61</v>
      </c>
      <c r="W610" s="26" t="s">
        <v>69</v>
      </c>
      <c r="X610" s="26" t="s">
        <v>62</v>
      </c>
      <c r="Y610" s="26" t="s">
        <v>1040</v>
      </c>
    </row>
    <row r="611" spans="2:25" x14ac:dyDescent="0.2">
      <c r="B611" s="26" t="s">
        <v>1049</v>
      </c>
      <c r="C611" s="26" t="s">
        <v>55</v>
      </c>
      <c r="D611" s="26" t="s">
        <v>1047</v>
      </c>
      <c r="E611" s="26" t="str">
        <f>VLOOKUP(D611,[1]ЕНС!A:E,2,FALSE)</f>
        <v>Конструкция</v>
      </c>
      <c r="F611" s="26" t="str">
        <f>VLOOKUP(D611,[1]ЕНС!A:E,3,FALSE)</f>
        <v>сборная, деревянная</v>
      </c>
      <c r="G611" s="26" t="s">
        <v>1048</v>
      </c>
      <c r="H611" s="26" t="s">
        <v>22</v>
      </c>
      <c r="I611" s="26">
        <v>60</v>
      </c>
      <c r="J611" s="26">
        <v>631010000</v>
      </c>
      <c r="K611" s="26" t="str">
        <f>VLOOKUP(B611,[1]ПланКаз!A598:M3902,12,0)</f>
        <v>ҚР, ШҚО, Өскемен қ., Бажов көш., 10</v>
      </c>
      <c r="L611" s="26" t="str">
        <f>VLOOKUP(B611,[1]ПланКаз!A596:M3900,13,0)</f>
        <v>Маусым - Шілде</v>
      </c>
      <c r="M611" s="26" t="str">
        <f>VLOOKUP(B611,[1]ПланКаз!A598:N3902,14,0)</f>
        <v>Шығыс-Қазақстан облысы, Өскемен қ.</v>
      </c>
      <c r="N611" s="26" t="s">
        <v>58</v>
      </c>
      <c r="O611" s="26" t="str">
        <f>VLOOKUP(B611,[1]ПланКаз!A597:P3901,16,0)</f>
        <v>шартқа қол қойылған кезден бастап 30 күнтізбелік күн ішінде</v>
      </c>
      <c r="P611" s="26" t="s">
        <v>59</v>
      </c>
      <c r="Q611" s="27" t="s">
        <v>522</v>
      </c>
      <c r="R611" s="26" t="str">
        <f>VLOOKUP(B611,[1]ПланКаз!A596:S3900,19,0)</f>
        <v>Дана</v>
      </c>
      <c r="S611" s="28">
        <v>32</v>
      </c>
      <c r="T611" s="28">
        <v>24500</v>
      </c>
      <c r="U611" s="28">
        <v>784000</v>
      </c>
      <c r="V611" s="28">
        <v>878080</v>
      </c>
      <c r="W611" s="26" t="s">
        <v>69</v>
      </c>
      <c r="X611" s="26" t="s">
        <v>72</v>
      </c>
      <c r="Y611" s="26" t="s">
        <v>61</v>
      </c>
    </row>
    <row r="612" spans="2:25" x14ac:dyDescent="0.2">
      <c r="B612" s="26" t="s">
        <v>1050</v>
      </c>
      <c r="C612" s="26" t="s">
        <v>55</v>
      </c>
      <c r="D612" s="26" t="s">
        <v>1051</v>
      </c>
      <c r="E612" s="26" t="str">
        <f>VLOOKUP(D612,[1]ЕНС!A:E,2,FALSE)</f>
        <v>Гвоздь</v>
      </c>
      <c r="F612" s="26" t="str">
        <f>VLOOKUP(D612,[1]ЕНС!A:E,3,FALSE)</f>
        <v>строительный, с плоской головкой, диаметр 1,4 мм, длина 32 мм, ГОСТ 4028-63</v>
      </c>
      <c r="G612" s="26" t="s">
        <v>1052</v>
      </c>
      <c r="H612" s="26" t="s">
        <v>26</v>
      </c>
      <c r="I612" s="26">
        <v>0</v>
      </c>
      <c r="J612" s="26">
        <v>631010000</v>
      </c>
      <c r="K612" s="26" t="str">
        <f>VLOOKUP(B612,[1]ПланКаз!A599:M3903,12,0)</f>
        <v>ҚР, ШҚО, Өскемен қ., Бажов көш., 10</v>
      </c>
      <c r="L612" s="26" t="str">
        <f>VLOOKUP(B612,[1]ПланКаз!A597:M3901,13,0)</f>
        <v>Желтоқсан-Қантар</v>
      </c>
      <c r="M612" s="26" t="str">
        <f>VLOOKUP(B612,[1]ПланКаз!A599:N3903,14,0)</f>
        <v>Шығыс-Қазақстан облысы, Өскемен қ.</v>
      </c>
      <c r="N612" s="26" t="s">
        <v>58</v>
      </c>
      <c r="O612" s="26" t="str">
        <f>VLOOKUP(B612,[1]ПланКаз!A598:P3902,16,0)</f>
        <v>шартқа қол қойылған кезден бастап 30 күнтізбелік күн ішінде</v>
      </c>
      <c r="P612" s="26" t="s">
        <v>59</v>
      </c>
      <c r="Q612" s="27" t="s">
        <v>329</v>
      </c>
      <c r="R612" s="26" t="str">
        <f>VLOOKUP(B612,[1]ПланКаз!A597:S3901,19,0)</f>
        <v>Килограмм</v>
      </c>
      <c r="S612" s="28">
        <v>11</v>
      </c>
      <c r="T612" s="28">
        <v>518</v>
      </c>
      <c r="U612" s="28" t="s">
        <v>61</v>
      </c>
      <c r="V612" s="28" t="s">
        <v>61</v>
      </c>
      <c r="W612" s="26" t="s">
        <v>69</v>
      </c>
      <c r="X612" s="26" t="s">
        <v>62</v>
      </c>
      <c r="Y612" s="26" t="s">
        <v>63</v>
      </c>
    </row>
    <row r="613" spans="2:25" x14ac:dyDescent="0.2">
      <c r="B613" s="26" t="s">
        <v>1053</v>
      </c>
      <c r="C613" s="26" t="s">
        <v>55</v>
      </c>
      <c r="D613" s="26" t="s">
        <v>1051</v>
      </c>
      <c r="E613" s="26" t="str">
        <f>VLOOKUP(D613,[1]ЕНС!A:E,2,FALSE)</f>
        <v>Гвоздь</v>
      </c>
      <c r="F613" s="26" t="str">
        <f>VLOOKUP(D613,[1]ЕНС!A:E,3,FALSE)</f>
        <v>строительный, с плоской головкой, диаметр 1,4 мм, длина 32 мм, ГОСТ 4028-63</v>
      </c>
      <c r="G613" s="26" t="s">
        <v>1052</v>
      </c>
      <c r="H613" s="26" t="s">
        <v>26</v>
      </c>
      <c r="I613" s="26">
        <v>0</v>
      </c>
      <c r="J613" s="26">
        <v>631010000</v>
      </c>
      <c r="K613" s="26" t="str">
        <f>VLOOKUP(B613,[1]ПланКаз!A600:M3904,12,0)</f>
        <v>ҚР, ШҚО, Өскемен қ., Бажов көш., 10</v>
      </c>
      <c r="L613" s="26" t="str">
        <f>VLOOKUP(B613,[1]ПланКаз!A598:M3902,13,0)</f>
        <v>Желтоқсан-Қантар</v>
      </c>
      <c r="M613" s="26" t="str">
        <f>VLOOKUP(B613,[1]ПланКаз!A600:N3904,14,0)</f>
        <v>Шығыс-Қазақстан облысы, Өскемен қ.</v>
      </c>
      <c r="N613" s="26" t="s">
        <v>58</v>
      </c>
      <c r="O613" s="26" t="str">
        <f>VLOOKUP(B613,[1]ПланКаз!A599:P3903,16,0)</f>
        <v>шартқа қол қойылған кезден бастап 30 күнтізбелік күн ішінде</v>
      </c>
      <c r="P613" s="26" t="s">
        <v>59</v>
      </c>
      <c r="Q613" s="27" t="s">
        <v>329</v>
      </c>
      <c r="R613" s="26" t="str">
        <f>VLOOKUP(B613,[1]ПланКаз!A598:S3902,19,0)</f>
        <v>Килограмм</v>
      </c>
      <c r="S613" s="28">
        <v>5</v>
      </c>
      <c r="T613" s="28">
        <v>518</v>
      </c>
      <c r="U613" s="28" t="s">
        <v>61</v>
      </c>
      <c r="V613" s="28" t="s">
        <v>61</v>
      </c>
      <c r="W613" s="26" t="s">
        <v>69</v>
      </c>
      <c r="X613" s="26" t="s">
        <v>62</v>
      </c>
      <c r="Y613" s="26" t="s">
        <v>658</v>
      </c>
    </row>
    <row r="614" spans="2:25" x14ac:dyDescent="0.2">
      <c r="B614" s="26" t="s">
        <v>1054</v>
      </c>
      <c r="C614" s="26" t="s">
        <v>55</v>
      </c>
      <c r="D614" s="26" t="s">
        <v>1051</v>
      </c>
      <c r="E614" s="26" t="str">
        <f>VLOOKUP(D614,[1]ЕНС!A:E,2,FALSE)</f>
        <v>Гвоздь</v>
      </c>
      <c r="F614" s="26" t="str">
        <f>VLOOKUP(D614,[1]ЕНС!A:E,3,FALSE)</f>
        <v>строительный, с плоской головкой, диаметр 1,4 мм, длина 32 мм, ГОСТ 4028-63</v>
      </c>
      <c r="G614" s="26" t="s">
        <v>1052</v>
      </c>
      <c r="H614" s="26" t="s">
        <v>26</v>
      </c>
      <c r="I614" s="26">
        <v>0</v>
      </c>
      <c r="J614" s="26">
        <v>631010000</v>
      </c>
      <c r="K614" s="26" t="str">
        <f>VLOOKUP(B614,[1]ПланКаз!A601:M3905,12,0)</f>
        <v>ҚР, ШҚО, Өскемен қ., Бажов көш., 10</v>
      </c>
      <c r="L614" s="26" t="str">
        <f>VLOOKUP(B614,[1]ПланКаз!A599:M3903,13,0)</f>
        <v>Мамыр - Маусым</v>
      </c>
      <c r="M614" s="26" t="str">
        <f>VLOOKUP(B614,[1]ПланКаз!A601:N3905,14,0)</f>
        <v>Шығыс-Қазақстан облысы, Өскемен қ.</v>
      </c>
      <c r="N614" s="26" t="s">
        <v>58</v>
      </c>
      <c r="O614" s="26" t="str">
        <f>VLOOKUP(B614,[1]ПланКаз!A600:P3904,16,0)</f>
        <v>шартқа қол қойылған кезден бастап 30 күнтізбелік күн ішінде</v>
      </c>
      <c r="P614" s="26" t="s">
        <v>59</v>
      </c>
      <c r="Q614" s="27" t="s">
        <v>329</v>
      </c>
      <c r="R614" s="26" t="str">
        <f>VLOOKUP(B614,[1]ПланКаз!A599:S3903,19,0)</f>
        <v>Килограмм</v>
      </c>
      <c r="S614" s="28">
        <v>5</v>
      </c>
      <c r="T614" s="28">
        <v>518</v>
      </c>
      <c r="U614" s="28">
        <v>2590</v>
      </c>
      <c r="V614" s="28">
        <v>2900.8</v>
      </c>
      <c r="W614" s="26"/>
      <c r="X614" s="26" t="s">
        <v>72</v>
      </c>
      <c r="Y614" s="26" t="s">
        <v>61</v>
      </c>
    </row>
    <row r="615" spans="2:25" x14ac:dyDescent="0.2">
      <c r="B615" s="26" t="s">
        <v>1055</v>
      </c>
      <c r="C615" s="26" t="s">
        <v>55</v>
      </c>
      <c r="D615" s="26" t="s">
        <v>1056</v>
      </c>
      <c r="E615" s="26" t="str">
        <f>VLOOKUP(D615,[1]ЕНС!A:E,2,FALSE)</f>
        <v>Гвоздь</v>
      </c>
      <c r="F615" s="26" t="str">
        <f>VLOOKUP(D615,[1]ЕНС!A:E,3,FALSE)</f>
        <v>строительный, с плоской головкой, диаметр 2,5 мм, длина 50 мм, ГОСТ 4028-63</v>
      </c>
      <c r="G615" s="26" t="s">
        <v>1057</v>
      </c>
      <c r="H615" s="26" t="s">
        <v>26</v>
      </c>
      <c r="I615" s="26">
        <v>0</v>
      </c>
      <c r="J615" s="26">
        <v>631010000</v>
      </c>
      <c r="K615" s="26" t="str">
        <f>VLOOKUP(B615,[1]ПланКаз!A602:M3906,12,0)</f>
        <v>ҚР, ШҚО, Өскемен қ., Бажов көш., 10</v>
      </c>
      <c r="L615" s="26" t="str">
        <f>VLOOKUP(B615,[1]ПланКаз!A600:M3904,13,0)</f>
        <v>Желтоқсан-Қантар</v>
      </c>
      <c r="M615" s="26" t="str">
        <f>VLOOKUP(B615,[1]ПланКаз!A602:N3906,14,0)</f>
        <v>Шығыс-Қазақстан облысы, Өскемен қ.</v>
      </c>
      <c r="N615" s="26" t="s">
        <v>58</v>
      </c>
      <c r="O615" s="26" t="str">
        <f>VLOOKUP(B615,[1]ПланКаз!A601:P3905,16,0)</f>
        <v>шартқа қол қойылған кезден бастап 30 күнтізбелік күн ішінде</v>
      </c>
      <c r="P615" s="26" t="s">
        <v>59</v>
      </c>
      <c r="Q615" s="27" t="s">
        <v>329</v>
      </c>
      <c r="R615" s="26" t="str">
        <f>VLOOKUP(B615,[1]ПланКаз!A600:S3904,19,0)</f>
        <v>Килограмм</v>
      </c>
      <c r="S615" s="28">
        <v>5</v>
      </c>
      <c r="T615" s="28">
        <v>518</v>
      </c>
      <c r="U615" s="28" t="s">
        <v>61</v>
      </c>
      <c r="V615" s="28" t="s">
        <v>61</v>
      </c>
      <c r="W615" s="26" t="s">
        <v>69</v>
      </c>
      <c r="X615" s="26" t="s">
        <v>62</v>
      </c>
      <c r="Y615" s="26" t="s">
        <v>658</v>
      </c>
    </row>
    <row r="616" spans="2:25" x14ac:dyDescent="0.2">
      <c r="B616" s="26" t="s">
        <v>1058</v>
      </c>
      <c r="C616" s="26" t="s">
        <v>55</v>
      </c>
      <c r="D616" s="26" t="s">
        <v>1056</v>
      </c>
      <c r="E616" s="26" t="str">
        <f>VLOOKUP(D616,[1]ЕНС!A:E,2,FALSE)</f>
        <v>Гвоздь</v>
      </c>
      <c r="F616" s="26" t="str">
        <f>VLOOKUP(D616,[1]ЕНС!A:E,3,FALSE)</f>
        <v>строительный, с плоской головкой, диаметр 2,5 мм, длина 50 мм, ГОСТ 4028-63</v>
      </c>
      <c r="G616" s="26" t="s">
        <v>1057</v>
      </c>
      <c r="H616" s="26" t="s">
        <v>26</v>
      </c>
      <c r="I616" s="26">
        <v>0</v>
      </c>
      <c r="J616" s="26">
        <v>631010000</v>
      </c>
      <c r="K616" s="26" t="str">
        <f>VLOOKUP(B616,[1]ПланКаз!A603:M3907,12,0)</f>
        <v>ҚР, ШҚО, Өскемен қ., Бажов көш., 10</v>
      </c>
      <c r="L616" s="26" t="str">
        <f>VLOOKUP(B616,[1]ПланКаз!A601:M3905,13,0)</f>
        <v>Мамыр - Маусым</v>
      </c>
      <c r="M616" s="26" t="str">
        <f>VLOOKUP(B616,[1]ПланКаз!A603:N3907,14,0)</f>
        <v>Шығыс-Қазақстан облысы, Өскемен қ.</v>
      </c>
      <c r="N616" s="26" t="s">
        <v>58</v>
      </c>
      <c r="O616" s="26" t="str">
        <f>VLOOKUP(B616,[1]ПланКаз!A602:P3906,16,0)</f>
        <v>шартқа қол қойылған кезден бастап 30 күнтізбелік күн ішінде</v>
      </c>
      <c r="P616" s="26" t="s">
        <v>59</v>
      </c>
      <c r="Q616" s="27" t="s">
        <v>329</v>
      </c>
      <c r="R616" s="26" t="str">
        <f>VLOOKUP(B616,[1]ПланКаз!A601:S3905,19,0)</f>
        <v>Килограмм</v>
      </c>
      <c r="S616" s="28">
        <v>5</v>
      </c>
      <c r="T616" s="28">
        <v>518</v>
      </c>
      <c r="U616" s="28">
        <v>2590</v>
      </c>
      <c r="V616" s="28">
        <v>2900.8</v>
      </c>
      <c r="W616" s="26"/>
      <c r="X616" s="26" t="s">
        <v>72</v>
      </c>
      <c r="Y616" s="26" t="s">
        <v>61</v>
      </c>
    </row>
    <row r="617" spans="2:25" x14ac:dyDescent="0.2">
      <c r="B617" s="26" t="s">
        <v>1059</v>
      </c>
      <c r="C617" s="26" t="s">
        <v>55</v>
      </c>
      <c r="D617" s="26" t="s">
        <v>1060</v>
      </c>
      <c r="E617" s="26" t="str">
        <f>VLOOKUP(D617,[1]ЕНС!A:E,2,FALSE)</f>
        <v>Гвоздь</v>
      </c>
      <c r="F617" s="26" t="str">
        <f>VLOOKUP(D617,[1]ЕНС!A:E,3,FALSE)</f>
        <v>строительный, с плоской головкой, диаметр 3,0 мм, длина 70 мм, ГОСТ 4028-63</v>
      </c>
      <c r="G617" s="26" t="s">
        <v>1061</v>
      </c>
      <c r="H617" s="26" t="s">
        <v>26</v>
      </c>
      <c r="I617" s="26">
        <v>0</v>
      </c>
      <c r="J617" s="26">
        <v>631010000</v>
      </c>
      <c r="K617" s="26" t="str">
        <f>VLOOKUP(B617,[1]ПланКаз!A604:M3908,12,0)</f>
        <v>ҚР, ШҚО, Өскемен қ., Бажов көш., 10</v>
      </c>
      <c r="L617" s="26" t="str">
        <f>VLOOKUP(B617,[1]ПланКаз!A602:M3906,13,0)</f>
        <v>Желтоқсан-Қантар</v>
      </c>
      <c r="M617" s="26" t="str">
        <f>VLOOKUP(B617,[1]ПланКаз!A604:N3908,14,0)</f>
        <v>Шығыс-Қазақстан облысы, Өскемен қ.</v>
      </c>
      <c r="N617" s="26" t="s">
        <v>58</v>
      </c>
      <c r="O617" s="26" t="str">
        <f>VLOOKUP(B617,[1]ПланКаз!A603:P3907,16,0)</f>
        <v>шартқа қол қойылған кезден бастап 30 күнтізбелік күн ішінде</v>
      </c>
      <c r="P617" s="26" t="s">
        <v>59</v>
      </c>
      <c r="Q617" s="27" t="s">
        <v>329</v>
      </c>
      <c r="R617" s="26" t="str">
        <f>VLOOKUP(B617,[1]ПланКаз!A602:S3906,19,0)</f>
        <v>Килограмм</v>
      </c>
      <c r="S617" s="28">
        <v>3</v>
      </c>
      <c r="T617" s="28">
        <v>554</v>
      </c>
      <c r="U617" s="28" t="s">
        <v>61</v>
      </c>
      <c r="V617" s="28" t="s">
        <v>61</v>
      </c>
      <c r="W617" s="26" t="s">
        <v>69</v>
      </c>
      <c r="X617" s="26" t="s">
        <v>62</v>
      </c>
      <c r="Y617" s="26" t="s">
        <v>658</v>
      </c>
    </row>
    <row r="618" spans="2:25" x14ac:dyDescent="0.2">
      <c r="B618" s="26" t="s">
        <v>1062</v>
      </c>
      <c r="C618" s="26" t="s">
        <v>55</v>
      </c>
      <c r="D618" s="26" t="s">
        <v>1060</v>
      </c>
      <c r="E618" s="26" t="str">
        <f>VLOOKUP(D618,[1]ЕНС!A:E,2,FALSE)</f>
        <v>Гвоздь</v>
      </c>
      <c r="F618" s="26" t="str">
        <f>VLOOKUP(D618,[1]ЕНС!A:E,3,FALSE)</f>
        <v>строительный, с плоской головкой, диаметр 3,0 мм, длина 70 мм, ГОСТ 4028-63</v>
      </c>
      <c r="G618" s="26" t="s">
        <v>1061</v>
      </c>
      <c r="H618" s="26" t="s">
        <v>26</v>
      </c>
      <c r="I618" s="26">
        <v>0</v>
      </c>
      <c r="J618" s="26">
        <v>631010000</v>
      </c>
      <c r="K618" s="26" t="str">
        <f>VLOOKUP(B618,[1]ПланКаз!A605:M3909,12,0)</f>
        <v>ҚР, ШҚО, Өскемен қ., Бажов көш., 10</v>
      </c>
      <c r="L618" s="26" t="str">
        <f>VLOOKUP(B618,[1]ПланКаз!A603:M3907,13,0)</f>
        <v>Мамыр - Маусым</v>
      </c>
      <c r="M618" s="26" t="str">
        <f>VLOOKUP(B618,[1]ПланКаз!A605:N3909,14,0)</f>
        <v>Шығыс-Қазақстан облысы, Өскемен қ.</v>
      </c>
      <c r="N618" s="26" t="s">
        <v>58</v>
      </c>
      <c r="O618" s="26" t="str">
        <f>VLOOKUP(B618,[1]ПланКаз!A604:P3908,16,0)</f>
        <v>шартқа қол қойылған кезден бастап 30 күнтізбелік күн ішінде</v>
      </c>
      <c r="P618" s="26" t="s">
        <v>59</v>
      </c>
      <c r="Q618" s="27" t="s">
        <v>329</v>
      </c>
      <c r="R618" s="26" t="str">
        <f>VLOOKUP(B618,[1]ПланКаз!A603:S3907,19,0)</f>
        <v>Килограмм</v>
      </c>
      <c r="S618" s="28">
        <v>3</v>
      </c>
      <c r="T618" s="28">
        <v>554</v>
      </c>
      <c r="U618" s="28">
        <v>1662</v>
      </c>
      <c r="V618" s="28">
        <v>1861.44</v>
      </c>
      <c r="W618" s="26"/>
      <c r="X618" s="26" t="s">
        <v>72</v>
      </c>
      <c r="Y618" s="26" t="s">
        <v>61</v>
      </c>
    </row>
    <row r="619" spans="2:25" x14ac:dyDescent="0.2">
      <c r="B619" s="26" t="s">
        <v>1063</v>
      </c>
      <c r="C619" s="26" t="s">
        <v>55</v>
      </c>
      <c r="D619" s="26" t="s">
        <v>1064</v>
      </c>
      <c r="E619" s="26" t="str">
        <f>VLOOKUP(D619,[1]ЕНС!A:E,2,FALSE)</f>
        <v>Гвоздь</v>
      </c>
      <c r="F619" s="26" t="str">
        <f>VLOOKUP(D619,[1]ЕНС!A:E,3,FALSE)</f>
        <v>строительный, с плоской головкой, диаметр 3,5 мм, длина 90 мм, ГОСТ 4028-63</v>
      </c>
      <c r="G619" s="26" t="s">
        <v>1065</v>
      </c>
      <c r="H619" s="26" t="s">
        <v>26</v>
      </c>
      <c r="I619" s="26">
        <v>0</v>
      </c>
      <c r="J619" s="26">
        <v>631010000</v>
      </c>
      <c r="K619" s="26" t="str">
        <f>VLOOKUP(B619,[1]ПланКаз!A606:M3910,12,0)</f>
        <v>ҚР, ШҚО, Өскемен қ., Бажов көш., 10</v>
      </c>
      <c r="L619" s="26" t="str">
        <f>VLOOKUP(B619,[1]ПланКаз!A604:M3908,13,0)</f>
        <v>Желтоқсан-Қантар</v>
      </c>
      <c r="M619" s="26" t="str">
        <f>VLOOKUP(B619,[1]ПланКаз!A606:N3910,14,0)</f>
        <v>Шығыс-Қазақстан облысы, Өскемен қ.</v>
      </c>
      <c r="N619" s="26" t="s">
        <v>58</v>
      </c>
      <c r="O619" s="26" t="str">
        <f>VLOOKUP(B619,[1]ПланКаз!A605:P3909,16,0)</f>
        <v>шартқа қол қойылған кезден бастап 30 күнтізбелік күн ішінде</v>
      </c>
      <c r="P619" s="26" t="s">
        <v>59</v>
      </c>
      <c r="Q619" s="27" t="s">
        <v>329</v>
      </c>
      <c r="R619" s="26" t="str">
        <f>VLOOKUP(B619,[1]ПланКаз!A604:S3908,19,0)</f>
        <v>Килограмм</v>
      </c>
      <c r="S619" s="28">
        <v>3</v>
      </c>
      <c r="T619" s="28">
        <v>518</v>
      </c>
      <c r="U619" s="28" t="s">
        <v>61</v>
      </c>
      <c r="V619" s="28" t="s">
        <v>61</v>
      </c>
      <c r="W619" s="26" t="s">
        <v>69</v>
      </c>
      <c r="X619" s="26" t="s">
        <v>62</v>
      </c>
      <c r="Y619" s="26" t="s">
        <v>658</v>
      </c>
    </row>
    <row r="620" spans="2:25" x14ac:dyDescent="0.2">
      <c r="B620" s="26" t="s">
        <v>1066</v>
      </c>
      <c r="C620" s="26" t="s">
        <v>55</v>
      </c>
      <c r="D620" s="26" t="s">
        <v>1064</v>
      </c>
      <c r="E620" s="26" t="str">
        <f>VLOOKUP(D620,[1]ЕНС!A:E,2,FALSE)</f>
        <v>Гвоздь</v>
      </c>
      <c r="F620" s="26" t="str">
        <f>VLOOKUP(D620,[1]ЕНС!A:E,3,FALSE)</f>
        <v>строительный, с плоской головкой, диаметр 3,5 мм, длина 90 мм, ГОСТ 4028-63</v>
      </c>
      <c r="G620" s="26" t="s">
        <v>1065</v>
      </c>
      <c r="H620" s="26" t="s">
        <v>26</v>
      </c>
      <c r="I620" s="26">
        <v>0</v>
      </c>
      <c r="J620" s="26">
        <v>631010000</v>
      </c>
      <c r="K620" s="26" t="str">
        <f>VLOOKUP(B620,[1]ПланКаз!A607:M3911,12,0)</f>
        <v>ҚР, ШҚО, Өскемен қ., Бажов көш., 10</v>
      </c>
      <c r="L620" s="26" t="str">
        <f>VLOOKUP(B620,[1]ПланКаз!A605:M3909,13,0)</f>
        <v>Мамыр - Маусым</v>
      </c>
      <c r="M620" s="26" t="str">
        <f>VLOOKUP(B620,[1]ПланКаз!A607:N3911,14,0)</f>
        <v>Шығыс-Қазақстан облысы, Өскемен қ.</v>
      </c>
      <c r="N620" s="26" t="s">
        <v>58</v>
      </c>
      <c r="O620" s="26" t="str">
        <f>VLOOKUP(B620,[1]ПланКаз!A606:P3910,16,0)</f>
        <v>шартқа қол қойылған кезден бастап 30 күнтізбелік күн ішінде</v>
      </c>
      <c r="P620" s="26" t="s">
        <v>59</v>
      </c>
      <c r="Q620" s="27" t="s">
        <v>329</v>
      </c>
      <c r="R620" s="26" t="str">
        <f>VLOOKUP(B620,[1]ПланКаз!A605:S3909,19,0)</f>
        <v>Килограмм</v>
      </c>
      <c r="S620" s="28">
        <v>3</v>
      </c>
      <c r="T620" s="28">
        <v>518</v>
      </c>
      <c r="U620" s="28">
        <v>1554</v>
      </c>
      <c r="V620" s="28">
        <v>1740.48</v>
      </c>
      <c r="W620" s="26"/>
      <c r="X620" s="26" t="s">
        <v>72</v>
      </c>
      <c r="Y620" s="26" t="s">
        <v>61</v>
      </c>
    </row>
    <row r="621" spans="2:25" x14ac:dyDescent="0.2">
      <c r="B621" s="26" t="s">
        <v>1067</v>
      </c>
      <c r="C621" s="26" t="s">
        <v>55</v>
      </c>
      <c r="D621" s="26" t="s">
        <v>1068</v>
      </c>
      <c r="E621" s="26" t="str">
        <f>VLOOKUP(D621,[1]ЕНС!A:E,2,FALSE)</f>
        <v>Гвоздь</v>
      </c>
      <c r="F621" s="26" t="str">
        <f>VLOOKUP(D621,[1]ЕНС!A:E,3,FALSE)</f>
        <v>строительный, с плоской головкой, диаметр 4,0 мм, длина 100 мм, ГОСТ 4028-63</v>
      </c>
      <c r="G621" s="26" t="s">
        <v>1069</v>
      </c>
      <c r="H621" s="26" t="s">
        <v>26</v>
      </c>
      <c r="I621" s="26">
        <v>0</v>
      </c>
      <c r="J621" s="26">
        <v>631010000</v>
      </c>
      <c r="K621" s="26" t="str">
        <f>VLOOKUP(B621,[1]ПланКаз!A608:M3912,12,0)</f>
        <v>ҚР, ШҚО, Өскемен қ., Бажов көш., 10</v>
      </c>
      <c r="L621" s="26" t="str">
        <f>VLOOKUP(B621,[1]ПланКаз!A606:M3910,13,0)</f>
        <v>Желтоқсан-Қантар</v>
      </c>
      <c r="M621" s="26" t="str">
        <f>VLOOKUP(B621,[1]ПланКаз!A608:N3912,14,0)</f>
        <v>Шығыс-Қазақстан облысы, Өскемен қ.</v>
      </c>
      <c r="N621" s="26" t="s">
        <v>58</v>
      </c>
      <c r="O621" s="26" t="str">
        <f>VLOOKUP(B621,[1]ПланКаз!A607:P3911,16,0)</f>
        <v>шартқа қол қойылған кезден бастап 30 күнтізбелік күн ішінде</v>
      </c>
      <c r="P621" s="26" t="s">
        <v>59</v>
      </c>
      <c r="Q621" s="27" t="s">
        <v>329</v>
      </c>
      <c r="R621" s="26" t="str">
        <f>VLOOKUP(B621,[1]ПланКаз!A606:S3910,19,0)</f>
        <v>Килограмм</v>
      </c>
      <c r="S621" s="28">
        <v>13</v>
      </c>
      <c r="T621" s="28">
        <v>554</v>
      </c>
      <c r="U621" s="28" t="s">
        <v>61</v>
      </c>
      <c r="V621" s="28" t="s">
        <v>61</v>
      </c>
      <c r="W621" s="26" t="s">
        <v>69</v>
      </c>
      <c r="X621" s="26" t="s">
        <v>62</v>
      </c>
      <c r="Y621" s="26" t="s">
        <v>658</v>
      </c>
    </row>
    <row r="622" spans="2:25" x14ac:dyDescent="0.2">
      <c r="B622" s="26" t="s">
        <v>1070</v>
      </c>
      <c r="C622" s="26" t="s">
        <v>55</v>
      </c>
      <c r="D622" s="26" t="s">
        <v>1068</v>
      </c>
      <c r="E622" s="26" t="str">
        <f>VLOOKUP(D622,[1]ЕНС!A:E,2,FALSE)</f>
        <v>Гвоздь</v>
      </c>
      <c r="F622" s="26" t="str">
        <f>VLOOKUP(D622,[1]ЕНС!A:E,3,FALSE)</f>
        <v>строительный, с плоской головкой, диаметр 4,0 мм, длина 100 мм, ГОСТ 4028-63</v>
      </c>
      <c r="G622" s="26" t="s">
        <v>1069</v>
      </c>
      <c r="H622" s="26" t="s">
        <v>26</v>
      </c>
      <c r="I622" s="26">
        <v>0</v>
      </c>
      <c r="J622" s="26">
        <v>631010000</v>
      </c>
      <c r="K622" s="26" t="str">
        <f>VLOOKUP(B622,[1]ПланКаз!A609:M3913,12,0)</f>
        <v>ҚР, ШҚО, Өскемен қ., Бажов көш., 10</v>
      </c>
      <c r="L622" s="26" t="str">
        <f>VLOOKUP(B622,[1]ПланКаз!A607:M3911,13,0)</f>
        <v>Мамыр - Маусым</v>
      </c>
      <c r="M622" s="26" t="str">
        <f>VLOOKUP(B622,[1]ПланКаз!A609:N3913,14,0)</f>
        <v>Шығыс-Қазақстан облысы, Өскемен қ.</v>
      </c>
      <c r="N622" s="26" t="s">
        <v>58</v>
      </c>
      <c r="O622" s="26" t="str">
        <f>VLOOKUP(B622,[1]ПланКаз!A608:P3912,16,0)</f>
        <v>шартқа қол қойылған кезден бастап 30 күнтізбелік күн ішінде</v>
      </c>
      <c r="P622" s="26" t="s">
        <v>59</v>
      </c>
      <c r="Q622" s="27" t="s">
        <v>329</v>
      </c>
      <c r="R622" s="26" t="str">
        <f>VLOOKUP(B622,[1]ПланКаз!A607:S3911,19,0)</f>
        <v>Килограмм</v>
      </c>
      <c r="S622" s="28">
        <v>13</v>
      </c>
      <c r="T622" s="28">
        <v>554</v>
      </c>
      <c r="U622" s="28">
        <v>7202</v>
      </c>
      <c r="V622" s="28">
        <v>8066.24</v>
      </c>
      <c r="W622" s="26"/>
      <c r="X622" s="26" t="s">
        <v>72</v>
      </c>
      <c r="Y622" s="26" t="s">
        <v>61</v>
      </c>
    </row>
    <row r="623" spans="2:25" x14ac:dyDescent="0.2">
      <c r="B623" s="26" t="s">
        <v>1071</v>
      </c>
      <c r="C623" s="26" t="s">
        <v>55</v>
      </c>
      <c r="D623" s="26" t="s">
        <v>1072</v>
      </c>
      <c r="E623" s="26" t="str">
        <f>VLOOKUP(D623,[1]ЕНС!A:E,2,FALSE)</f>
        <v>Гвоздь</v>
      </c>
      <c r="F623" s="26" t="str">
        <f>VLOOKUP(D623,[1]ЕНС!A:E,3,FALSE)</f>
        <v>строительный, с плоской головкой, диаметр 4,0 мм, длина 120 мм, ГОСТ 4028-63</v>
      </c>
      <c r="G623" s="26" t="s">
        <v>1073</v>
      </c>
      <c r="H623" s="26" t="s">
        <v>26</v>
      </c>
      <c r="I623" s="26">
        <v>0</v>
      </c>
      <c r="J623" s="26">
        <v>631010000</v>
      </c>
      <c r="K623" s="26" t="str">
        <f>VLOOKUP(B623,[1]ПланКаз!A610:M3914,12,0)</f>
        <v>ҚР, ШҚО, Өскемен қ., Бажов көш., 10</v>
      </c>
      <c r="L623" s="26" t="str">
        <f>VLOOKUP(B623,[1]ПланКаз!A608:M3912,13,0)</f>
        <v>Желтоқсан-Қантар</v>
      </c>
      <c r="M623" s="26" t="str">
        <f>VLOOKUP(B623,[1]ПланКаз!A610:N3914,14,0)</f>
        <v>Шығыс-Қазақстан облысы, Өскемен қ.</v>
      </c>
      <c r="N623" s="26" t="s">
        <v>58</v>
      </c>
      <c r="O623" s="26" t="str">
        <f>VLOOKUP(B623,[1]ПланКаз!A609:P3913,16,0)</f>
        <v>шартқа қол қойылған кезден бастап 30 күнтізбелік күн ішінде</v>
      </c>
      <c r="P623" s="26" t="s">
        <v>59</v>
      </c>
      <c r="Q623" s="27" t="s">
        <v>329</v>
      </c>
      <c r="R623" s="26" t="str">
        <f>VLOOKUP(B623,[1]ПланКаз!A608:S3912,19,0)</f>
        <v>Килограмм</v>
      </c>
      <c r="S623" s="28">
        <v>223.7</v>
      </c>
      <c r="T623" s="28">
        <v>554</v>
      </c>
      <c r="U623" s="28" t="s">
        <v>61</v>
      </c>
      <c r="V623" s="28" t="s">
        <v>61</v>
      </c>
      <c r="W623" s="26" t="s">
        <v>69</v>
      </c>
      <c r="X623" s="26" t="s">
        <v>62</v>
      </c>
      <c r="Y623" s="26" t="s">
        <v>63</v>
      </c>
    </row>
    <row r="624" spans="2:25" x14ac:dyDescent="0.2">
      <c r="B624" s="26" t="s">
        <v>1074</v>
      </c>
      <c r="C624" s="26" t="s">
        <v>55</v>
      </c>
      <c r="D624" s="26" t="s">
        <v>1072</v>
      </c>
      <c r="E624" s="26" t="str">
        <f>VLOOKUP(D624,[1]ЕНС!A:E,2,FALSE)</f>
        <v>Гвоздь</v>
      </c>
      <c r="F624" s="26" t="str">
        <f>VLOOKUP(D624,[1]ЕНС!A:E,3,FALSE)</f>
        <v>строительный, с плоской головкой, диаметр 4,0 мм, длина 120 мм, ГОСТ 4028-63</v>
      </c>
      <c r="G624" s="26" t="s">
        <v>1073</v>
      </c>
      <c r="H624" s="26" t="s">
        <v>26</v>
      </c>
      <c r="I624" s="26">
        <v>0</v>
      </c>
      <c r="J624" s="26">
        <v>631010000</v>
      </c>
      <c r="K624" s="26" t="str">
        <f>VLOOKUP(B624,[1]ПланКаз!A611:M3915,12,0)</f>
        <v>ҚР, ШҚО, Өскемен қ., Бажов көш., 10</v>
      </c>
      <c r="L624" s="26" t="str">
        <f>VLOOKUP(B624,[1]ПланКаз!A609:M3913,13,0)</f>
        <v>Желтоқсан-Қантар</v>
      </c>
      <c r="M624" s="26" t="str">
        <f>VLOOKUP(B624,[1]ПланКаз!A611:N3915,14,0)</f>
        <v>Шығыс-Қазақстан облысы, Өскемен қ.</v>
      </c>
      <c r="N624" s="26" t="s">
        <v>58</v>
      </c>
      <c r="O624" s="26" t="str">
        <f>VLOOKUP(B624,[1]ПланКаз!A610:P3914,16,0)</f>
        <v>шартқа қол қойылған кезден бастап 30 күнтізбелік күн ішінде</v>
      </c>
      <c r="P624" s="26" t="s">
        <v>59</v>
      </c>
      <c r="Q624" s="27" t="s">
        <v>329</v>
      </c>
      <c r="R624" s="26" t="str">
        <f>VLOOKUP(B624,[1]ПланКаз!A609:S3913,19,0)</f>
        <v>Килограмм</v>
      </c>
      <c r="S624" s="28">
        <v>3</v>
      </c>
      <c r="T624" s="28">
        <v>554</v>
      </c>
      <c r="U624" s="28" t="s">
        <v>61</v>
      </c>
      <c r="V624" s="28" t="s">
        <v>61</v>
      </c>
      <c r="W624" s="26" t="s">
        <v>69</v>
      </c>
      <c r="X624" s="26" t="s">
        <v>62</v>
      </c>
      <c r="Y624" s="26" t="s">
        <v>658</v>
      </c>
    </row>
    <row r="625" spans="2:25" x14ac:dyDescent="0.2">
      <c r="B625" s="26" t="s">
        <v>1075</v>
      </c>
      <c r="C625" s="26" t="s">
        <v>55</v>
      </c>
      <c r="D625" s="26" t="s">
        <v>1072</v>
      </c>
      <c r="E625" s="26" t="str">
        <f>VLOOKUP(D625,[1]ЕНС!A:E,2,FALSE)</f>
        <v>Гвоздь</v>
      </c>
      <c r="F625" s="26" t="str">
        <f>VLOOKUP(D625,[1]ЕНС!A:E,3,FALSE)</f>
        <v>строительный, с плоской головкой, диаметр 4,0 мм, длина 120 мм, ГОСТ 4028-63</v>
      </c>
      <c r="G625" s="26" t="s">
        <v>1073</v>
      </c>
      <c r="H625" s="26" t="s">
        <v>26</v>
      </c>
      <c r="I625" s="26">
        <v>0</v>
      </c>
      <c r="J625" s="26">
        <v>631010000</v>
      </c>
      <c r="K625" s="26" t="str">
        <f>VLOOKUP(B625,[1]ПланКаз!A612:M3916,12,0)</f>
        <v>ҚР, ШҚО, Өскемен қ., Бажов көш., 10</v>
      </c>
      <c r="L625" s="26" t="str">
        <f>VLOOKUP(B625,[1]ПланКаз!A610:M3914,13,0)</f>
        <v>Мамыр - Маусым</v>
      </c>
      <c r="M625" s="26" t="str">
        <f>VLOOKUP(B625,[1]ПланКаз!A612:N3916,14,0)</f>
        <v>Шығыс-Қазақстан облысы, Өскемен қ.</v>
      </c>
      <c r="N625" s="26" t="s">
        <v>58</v>
      </c>
      <c r="O625" s="26" t="str">
        <f>VLOOKUP(B625,[1]ПланКаз!A611:P3915,16,0)</f>
        <v>шартқа қол қойылған кезден бастап 30 күнтізбелік күн ішінде</v>
      </c>
      <c r="P625" s="26" t="s">
        <v>59</v>
      </c>
      <c r="Q625" s="27" t="s">
        <v>329</v>
      </c>
      <c r="R625" s="26" t="str">
        <f>VLOOKUP(B625,[1]ПланКаз!A610:S3914,19,0)</f>
        <v>Килограмм</v>
      </c>
      <c r="S625" s="28">
        <v>3</v>
      </c>
      <c r="T625" s="28">
        <v>554</v>
      </c>
      <c r="U625" s="28">
        <v>1662</v>
      </c>
      <c r="V625" s="28">
        <v>1861.44</v>
      </c>
      <c r="W625" s="26"/>
      <c r="X625" s="26" t="s">
        <v>72</v>
      </c>
      <c r="Y625" s="26" t="s">
        <v>61</v>
      </c>
    </row>
    <row r="626" spans="2:25" x14ac:dyDescent="0.2">
      <c r="B626" s="26" t="s">
        <v>1076</v>
      </c>
      <c r="C626" s="26" t="s">
        <v>55</v>
      </c>
      <c r="D626" s="26" t="s">
        <v>1077</v>
      </c>
      <c r="E626" s="26" t="str">
        <f>VLOOKUP(D626,[1]ЕНС!A:E,2,FALSE)</f>
        <v>Гвоздь</v>
      </c>
      <c r="F626" s="26" t="str">
        <f>VLOOKUP(D626,[1]ЕНС!A:E,3,FALSE)</f>
        <v>строительный, с плоской головкой, диаметр 5,0 мм, длина 150 мм, ГОСТ 4028-63</v>
      </c>
      <c r="G626" s="26" t="s">
        <v>1078</v>
      </c>
      <c r="H626" s="26" t="s">
        <v>26</v>
      </c>
      <c r="I626" s="26">
        <v>0</v>
      </c>
      <c r="J626" s="26">
        <v>631010000</v>
      </c>
      <c r="K626" s="26" t="str">
        <f>VLOOKUP(B626,[1]ПланКаз!A613:M3917,12,0)</f>
        <v>ҚР, ШҚО, Өскемен қ., Бажов көш., 10</v>
      </c>
      <c r="L626" s="26" t="str">
        <f>VLOOKUP(B626,[1]ПланКаз!A611:M3915,13,0)</f>
        <v>Желтоқсан-Қантар</v>
      </c>
      <c r="M626" s="26" t="str">
        <f>VLOOKUP(B626,[1]ПланКаз!A613:N3917,14,0)</f>
        <v>Шығыс-Қазақстан облысы, Өскемен қ.</v>
      </c>
      <c r="N626" s="26" t="s">
        <v>58</v>
      </c>
      <c r="O626" s="26" t="str">
        <f>VLOOKUP(B626,[1]ПланКаз!A612:P3916,16,0)</f>
        <v>шартқа қол қойылған кезден бастап 30 күнтізбелік күн ішінде</v>
      </c>
      <c r="P626" s="26" t="s">
        <v>59</v>
      </c>
      <c r="Q626" s="27" t="s">
        <v>329</v>
      </c>
      <c r="R626" s="26" t="str">
        <f>VLOOKUP(B626,[1]ПланКаз!A611:S3915,19,0)</f>
        <v>Килограмм</v>
      </c>
      <c r="S626" s="28">
        <v>358.79</v>
      </c>
      <c r="T626" s="28">
        <v>554</v>
      </c>
      <c r="U626" s="28">
        <v>0</v>
      </c>
      <c r="V626" s="28">
        <v>0</v>
      </c>
      <c r="W626" s="26" t="s">
        <v>69</v>
      </c>
      <c r="X626" s="26" t="s">
        <v>62</v>
      </c>
      <c r="Y626" s="26" t="s">
        <v>213</v>
      </c>
    </row>
    <row r="627" spans="2:25" x14ac:dyDescent="0.2">
      <c r="B627" s="26" t="s">
        <v>1079</v>
      </c>
      <c r="C627" s="26" t="s">
        <v>55</v>
      </c>
      <c r="D627" s="26" t="s">
        <v>1080</v>
      </c>
      <c r="E627" s="26" t="str">
        <f>VLOOKUP(D627,[1]ЕНС!A:E,2,FALSE)</f>
        <v>Болт</v>
      </c>
      <c r="F627" s="26" t="str">
        <f>VLOOKUP(D627,[1]ЕНС!A:E,3,FALSE)</f>
        <v>с шестигранной головкой  , диаметр резьбы 5 мм, длина 50 мм</v>
      </c>
      <c r="G627" s="26" t="s">
        <v>1081</v>
      </c>
      <c r="H627" s="26" t="s">
        <v>26</v>
      </c>
      <c r="I627" s="26">
        <v>60</v>
      </c>
      <c r="J627" s="26">
        <v>631010000</v>
      </c>
      <c r="K627" s="26" t="str">
        <f>VLOOKUP(B627,[1]ПланКаз!A614:M3918,12,0)</f>
        <v>ҚР, ШҚО, Өскемен қ., Бажов көш., 10</v>
      </c>
      <c r="L627" s="26" t="str">
        <f>VLOOKUP(B627,[1]ПланКаз!A612:M3916,13,0)</f>
        <v>Желтоқсан-Қантар</v>
      </c>
      <c r="M627" s="26" t="str">
        <f>VLOOKUP(B627,[1]ПланКаз!A614:N3918,14,0)</f>
        <v>Шығыс-Қазақстан облысы, Өскемен қ.</v>
      </c>
      <c r="N627" s="26" t="s">
        <v>58</v>
      </c>
      <c r="O627" s="26" t="str">
        <f>VLOOKUP(B627,[1]ПланКаз!A613:P3917,16,0)</f>
        <v>шартқа қол қойылған кезден бастап 30 күнтізбелік күн ішінде</v>
      </c>
      <c r="P627" s="26" t="s">
        <v>59</v>
      </c>
      <c r="Q627" s="27" t="s">
        <v>329</v>
      </c>
      <c r="R627" s="26" t="str">
        <f>VLOOKUP(B627,[1]ПланКаз!A612:S3916,19,0)</f>
        <v>Килограмм</v>
      </c>
      <c r="S627" s="28">
        <v>17</v>
      </c>
      <c r="T627" s="28">
        <v>1170</v>
      </c>
      <c r="U627" s="28" t="s">
        <v>61</v>
      </c>
      <c r="V627" s="28" t="s">
        <v>61</v>
      </c>
      <c r="W627" s="26" t="s">
        <v>69</v>
      </c>
      <c r="X627" s="26" t="s">
        <v>62</v>
      </c>
      <c r="Y627" s="26" t="s">
        <v>762</v>
      </c>
    </row>
    <row r="628" spans="2:25" x14ac:dyDescent="0.2">
      <c r="B628" s="26" t="s">
        <v>1082</v>
      </c>
      <c r="C628" s="26" t="s">
        <v>55</v>
      </c>
      <c r="D628" s="26" t="s">
        <v>1080</v>
      </c>
      <c r="E628" s="26" t="str">
        <f>VLOOKUP(D628,[1]ЕНС!A:E,2,FALSE)</f>
        <v>Болт</v>
      </c>
      <c r="F628" s="26" t="str">
        <f>VLOOKUP(D628,[1]ЕНС!A:E,3,FALSE)</f>
        <v>с шестигранной головкой  , диаметр резьбы 5 мм, длина 50 мм</v>
      </c>
      <c r="G628" s="26" t="s">
        <v>1081</v>
      </c>
      <c r="H628" s="26" t="s">
        <v>26</v>
      </c>
      <c r="I628" s="26">
        <v>60</v>
      </c>
      <c r="J628" s="26">
        <v>631010000</v>
      </c>
      <c r="K628" s="26" t="str">
        <f>VLOOKUP(B628,[1]ПланКаз!A615:M3919,12,0)</f>
        <v>ҚР, ШҚО, Өскемен қ., Бажов көш., 10</v>
      </c>
      <c r="L628" s="26" t="str">
        <f>VLOOKUP(B628,[1]ПланКаз!A613:M3917,13,0)</f>
        <v>Мамыр - Маусым</v>
      </c>
      <c r="M628" s="26" t="str">
        <f>VLOOKUP(B628,[1]ПланКаз!A615:N3919,14,0)</f>
        <v>Шығыс-Қазақстан облысы, Өскемен қ.</v>
      </c>
      <c r="N628" s="26" t="s">
        <v>58</v>
      </c>
      <c r="O628" s="26" t="str">
        <f>VLOOKUP(B628,[1]ПланКаз!A614:P3918,16,0)</f>
        <v>шартқа қол қойылған кезден бастап 30 күнтізбелік күн ішінде</v>
      </c>
      <c r="P628" s="26" t="s">
        <v>59</v>
      </c>
      <c r="Q628" s="27" t="s">
        <v>329</v>
      </c>
      <c r="R628" s="26" t="str">
        <f>VLOOKUP(B628,[1]ПланКаз!A613:S3917,19,0)</f>
        <v>Килограмм</v>
      </c>
      <c r="S628" s="28">
        <v>17</v>
      </c>
      <c r="T628" s="28">
        <v>1170</v>
      </c>
      <c r="U628" s="28">
        <v>19890</v>
      </c>
      <c r="V628" s="28">
        <v>22276.799999999999</v>
      </c>
      <c r="W628" s="26" t="s">
        <v>69</v>
      </c>
      <c r="X628" s="26" t="s">
        <v>72</v>
      </c>
      <c r="Y628" s="26" t="s">
        <v>61</v>
      </c>
    </row>
    <row r="629" spans="2:25" x14ac:dyDescent="0.2">
      <c r="B629" s="26" t="s">
        <v>1083</v>
      </c>
      <c r="C629" s="26" t="s">
        <v>55</v>
      </c>
      <c r="D629" s="26" t="s">
        <v>1084</v>
      </c>
      <c r="E629" s="26" t="str">
        <f>VLOOKUP(D629,[1]ЕНС!A:E,2,FALSE)</f>
        <v>Болт</v>
      </c>
      <c r="F629" s="26" t="str">
        <f>VLOOKUP(D629,[1]ЕНС!A:E,3,FALSE)</f>
        <v>с шестигранной головкой  , диаметр резьбы 6 мм, длина 25 мм</v>
      </c>
      <c r="G629" s="26" t="s">
        <v>1085</v>
      </c>
      <c r="H629" s="26" t="s">
        <v>26</v>
      </c>
      <c r="I629" s="26">
        <v>60</v>
      </c>
      <c r="J629" s="26">
        <v>631010000</v>
      </c>
      <c r="K629" s="26" t="str">
        <f>VLOOKUP(B629,[1]ПланКаз!A616:M3920,12,0)</f>
        <v>ҚР, ШҚО, Өскемен қ., Бажов көш., 10</v>
      </c>
      <c r="L629" s="26" t="str">
        <f>VLOOKUP(B629,[1]ПланКаз!A614:M3918,13,0)</f>
        <v>Желтоқсан-Қантар</v>
      </c>
      <c r="M629" s="26" t="str">
        <f>VLOOKUP(B629,[1]ПланКаз!A616:N3920,14,0)</f>
        <v>Шығыс-Қазақстан облысы, Өскемен қ.</v>
      </c>
      <c r="N629" s="26" t="s">
        <v>58</v>
      </c>
      <c r="O629" s="26" t="str">
        <f>VLOOKUP(B629,[1]ПланКаз!A615:P3919,16,0)</f>
        <v>шартқа қол қойылған кезден бастап 30 күнтізбелік күн ішінде</v>
      </c>
      <c r="P629" s="26" t="s">
        <v>59</v>
      </c>
      <c r="Q629" s="27" t="s">
        <v>329</v>
      </c>
      <c r="R629" s="26" t="str">
        <f>VLOOKUP(B629,[1]ПланКаз!A614:S3918,19,0)</f>
        <v>Килограмм</v>
      </c>
      <c r="S629" s="28">
        <v>20</v>
      </c>
      <c r="T629" s="28">
        <v>1170</v>
      </c>
      <c r="U629" s="28" t="s">
        <v>61</v>
      </c>
      <c r="V629" s="28" t="s">
        <v>61</v>
      </c>
      <c r="W629" s="26" t="s">
        <v>69</v>
      </c>
      <c r="X629" s="26" t="s">
        <v>62</v>
      </c>
      <c r="Y629" s="26" t="s">
        <v>762</v>
      </c>
    </row>
    <row r="630" spans="2:25" x14ac:dyDescent="0.2">
      <c r="B630" s="26" t="s">
        <v>1086</v>
      </c>
      <c r="C630" s="26" t="s">
        <v>55</v>
      </c>
      <c r="D630" s="26" t="s">
        <v>1084</v>
      </c>
      <c r="E630" s="26" t="str">
        <f>VLOOKUP(D630,[1]ЕНС!A:E,2,FALSE)</f>
        <v>Болт</v>
      </c>
      <c r="F630" s="26" t="str">
        <f>VLOOKUP(D630,[1]ЕНС!A:E,3,FALSE)</f>
        <v>с шестигранной головкой  , диаметр резьбы 6 мм, длина 25 мм</v>
      </c>
      <c r="G630" s="26" t="s">
        <v>1085</v>
      </c>
      <c r="H630" s="26" t="s">
        <v>26</v>
      </c>
      <c r="I630" s="26">
        <v>60</v>
      </c>
      <c r="J630" s="26">
        <v>631010000</v>
      </c>
      <c r="K630" s="26" t="str">
        <f>VLOOKUP(B630,[1]ПланКаз!A617:M3921,12,0)</f>
        <v>ҚР, ШҚО, Өскемен қ., Бажов көш., 10</v>
      </c>
      <c r="L630" s="26" t="str">
        <f>VLOOKUP(B630,[1]ПланКаз!A615:M3919,13,0)</f>
        <v>Мамыр - Маусым</v>
      </c>
      <c r="M630" s="26" t="str">
        <f>VLOOKUP(B630,[1]ПланКаз!A617:N3921,14,0)</f>
        <v>Шығыс-Қазақстан облысы, Өскемен қ.</v>
      </c>
      <c r="N630" s="26" t="s">
        <v>58</v>
      </c>
      <c r="O630" s="26" t="str">
        <f>VLOOKUP(B630,[1]ПланКаз!A616:P3920,16,0)</f>
        <v>шартқа қол қойылған кезден бастап 30 күнтізбелік күн ішінде</v>
      </c>
      <c r="P630" s="26" t="s">
        <v>59</v>
      </c>
      <c r="Q630" s="27" t="s">
        <v>329</v>
      </c>
      <c r="R630" s="26" t="str">
        <f>VLOOKUP(B630,[1]ПланКаз!A615:S3919,19,0)</f>
        <v>Килограмм</v>
      </c>
      <c r="S630" s="28">
        <v>20</v>
      </c>
      <c r="T630" s="28">
        <v>1170</v>
      </c>
      <c r="U630" s="28">
        <v>23400</v>
      </c>
      <c r="V630" s="28">
        <v>26208</v>
      </c>
      <c r="W630" s="26" t="s">
        <v>69</v>
      </c>
      <c r="X630" s="26" t="s">
        <v>72</v>
      </c>
      <c r="Y630" s="26" t="s">
        <v>61</v>
      </c>
    </row>
    <row r="631" spans="2:25" x14ac:dyDescent="0.2">
      <c r="B631" s="26" t="s">
        <v>1087</v>
      </c>
      <c r="C631" s="26" t="s">
        <v>55</v>
      </c>
      <c r="D631" s="26" t="s">
        <v>1088</v>
      </c>
      <c r="E631" s="26" t="str">
        <f>VLOOKUP(D631,[1]ЕНС!A:E,2,FALSE)</f>
        <v>Болт</v>
      </c>
      <c r="F631" s="26" t="str">
        <f>VLOOKUP(D631,[1]ЕНС!A:E,3,FALSE)</f>
        <v>с шестигранной головкой  , диаметр резьбы 6 мм, длина 35 мм</v>
      </c>
      <c r="G631" s="26" t="s">
        <v>1089</v>
      </c>
      <c r="H631" s="26" t="s">
        <v>26</v>
      </c>
      <c r="I631" s="26">
        <v>60</v>
      </c>
      <c r="J631" s="26">
        <v>631010000</v>
      </c>
      <c r="K631" s="26" t="str">
        <f>VLOOKUP(B631,[1]ПланКаз!A618:M3922,12,0)</f>
        <v>ҚР, ШҚО, Өскемен қ., Бажов көш., 10</v>
      </c>
      <c r="L631" s="26" t="str">
        <f>VLOOKUP(B631,[1]ПланКаз!A616:M3920,13,0)</f>
        <v>Желтоқсан-Қантар</v>
      </c>
      <c r="M631" s="26" t="str">
        <f>VLOOKUP(B631,[1]ПланКаз!A618:N3922,14,0)</f>
        <v>Шығыс-Қазақстан облысы, Өскемен қ.</v>
      </c>
      <c r="N631" s="26" t="s">
        <v>58</v>
      </c>
      <c r="O631" s="26" t="str">
        <f>VLOOKUP(B631,[1]ПланКаз!A617:P3921,16,0)</f>
        <v>шартқа қол қойылған кезден бастап 30 күнтізбелік күн ішінде</v>
      </c>
      <c r="P631" s="26" t="s">
        <v>59</v>
      </c>
      <c r="Q631" s="27" t="s">
        <v>329</v>
      </c>
      <c r="R631" s="26" t="str">
        <f>VLOOKUP(B631,[1]ПланКаз!A616:S3920,19,0)</f>
        <v>Килограмм</v>
      </c>
      <c r="S631" s="28">
        <v>35</v>
      </c>
      <c r="T631" s="28">
        <v>1170</v>
      </c>
      <c r="U631" s="28" t="s">
        <v>61</v>
      </c>
      <c r="V631" s="28" t="s">
        <v>61</v>
      </c>
      <c r="W631" s="26" t="s">
        <v>69</v>
      </c>
      <c r="X631" s="26" t="s">
        <v>62</v>
      </c>
      <c r="Y631" s="26" t="s">
        <v>762</v>
      </c>
    </row>
    <row r="632" spans="2:25" x14ac:dyDescent="0.2">
      <c r="B632" s="26" t="s">
        <v>1090</v>
      </c>
      <c r="C632" s="26" t="s">
        <v>55</v>
      </c>
      <c r="D632" s="26" t="s">
        <v>1088</v>
      </c>
      <c r="E632" s="26" t="str">
        <f>VLOOKUP(D632,[1]ЕНС!A:E,2,FALSE)</f>
        <v>Болт</v>
      </c>
      <c r="F632" s="26" t="str">
        <f>VLOOKUP(D632,[1]ЕНС!A:E,3,FALSE)</f>
        <v>с шестигранной головкой  , диаметр резьбы 6 мм, длина 35 мм</v>
      </c>
      <c r="G632" s="26" t="s">
        <v>1089</v>
      </c>
      <c r="H632" s="26" t="s">
        <v>26</v>
      </c>
      <c r="I632" s="26">
        <v>60</v>
      </c>
      <c r="J632" s="26">
        <v>631010000</v>
      </c>
      <c r="K632" s="26" t="str">
        <f>VLOOKUP(B632,[1]ПланКаз!A619:M3923,12,0)</f>
        <v>ҚР, ШҚО, Өскемен қ., Бажов көш., 10</v>
      </c>
      <c r="L632" s="26" t="str">
        <f>VLOOKUP(B632,[1]ПланКаз!A617:M3921,13,0)</f>
        <v>Мамыр - Маусым</v>
      </c>
      <c r="M632" s="26" t="str">
        <f>VLOOKUP(B632,[1]ПланКаз!A619:N3923,14,0)</f>
        <v>Шығыс-Қазақстан облысы, Өскемен қ.</v>
      </c>
      <c r="N632" s="26" t="s">
        <v>58</v>
      </c>
      <c r="O632" s="26" t="str">
        <f>VLOOKUP(B632,[1]ПланКаз!A618:P3922,16,0)</f>
        <v>шартқа қол қойылған кезден бастап 30 күнтізбелік күн ішінде</v>
      </c>
      <c r="P632" s="26" t="s">
        <v>59</v>
      </c>
      <c r="Q632" s="27" t="s">
        <v>329</v>
      </c>
      <c r="R632" s="26" t="str">
        <f>VLOOKUP(B632,[1]ПланКаз!A617:S3921,19,0)</f>
        <v>Килограмм</v>
      </c>
      <c r="S632" s="28">
        <v>35</v>
      </c>
      <c r="T632" s="28">
        <v>1170</v>
      </c>
      <c r="U632" s="28">
        <v>40950</v>
      </c>
      <c r="V632" s="28">
        <v>45864</v>
      </c>
      <c r="W632" s="26" t="s">
        <v>69</v>
      </c>
      <c r="X632" s="26" t="s">
        <v>72</v>
      </c>
      <c r="Y632" s="26" t="s">
        <v>61</v>
      </c>
    </row>
    <row r="633" spans="2:25" x14ac:dyDescent="0.2">
      <c r="B633" s="26" t="s">
        <v>1091</v>
      </c>
      <c r="C633" s="26" t="s">
        <v>55</v>
      </c>
      <c r="D633" s="26" t="s">
        <v>1092</v>
      </c>
      <c r="E633" s="26" t="str">
        <f>VLOOKUP(D633,[1]ЕНС!A:E,2,FALSE)</f>
        <v>Болт</v>
      </c>
      <c r="F633" s="26" t="str">
        <f>VLOOKUP(D633,[1]ЕНС!A:E,3,FALSE)</f>
        <v>с шестигранной головкой  , диаметр резьбы 6 мм, длина 50 мм</v>
      </c>
      <c r="G633" s="26" t="s">
        <v>1093</v>
      </c>
      <c r="H633" s="26" t="s">
        <v>26</v>
      </c>
      <c r="I633" s="26">
        <v>60</v>
      </c>
      <c r="J633" s="26">
        <v>631010000</v>
      </c>
      <c r="K633" s="26" t="str">
        <f>VLOOKUP(B633,[1]ПланКаз!A620:M3924,12,0)</f>
        <v>ҚР, ШҚО, Өскемен қ., Бажов көш., 10</v>
      </c>
      <c r="L633" s="26" t="str">
        <f>VLOOKUP(B633,[1]ПланКаз!A618:M3922,13,0)</f>
        <v>Желтоқсан-Қантар</v>
      </c>
      <c r="M633" s="26" t="str">
        <f>VLOOKUP(B633,[1]ПланКаз!A620:N3924,14,0)</f>
        <v>Шығыс-Қазақстан облысы, Өскемен қ.</v>
      </c>
      <c r="N633" s="26" t="s">
        <v>58</v>
      </c>
      <c r="O633" s="26" t="str">
        <f>VLOOKUP(B633,[1]ПланКаз!A619:P3923,16,0)</f>
        <v>шартқа қол қойылған кезден бастап 30 күнтізбелік күн ішінде</v>
      </c>
      <c r="P633" s="26" t="s">
        <v>59</v>
      </c>
      <c r="Q633" s="27" t="s">
        <v>329</v>
      </c>
      <c r="R633" s="26" t="str">
        <f>VLOOKUP(B633,[1]ПланКаз!A618:S3922,19,0)</f>
        <v>Килограмм</v>
      </c>
      <c r="S633" s="28">
        <v>42</v>
      </c>
      <c r="T633" s="28">
        <v>1170</v>
      </c>
      <c r="U633" s="28" t="s">
        <v>61</v>
      </c>
      <c r="V633" s="28" t="s">
        <v>61</v>
      </c>
      <c r="W633" s="26" t="s">
        <v>69</v>
      </c>
      <c r="X633" s="26" t="s">
        <v>62</v>
      </c>
      <c r="Y633" s="26" t="s">
        <v>762</v>
      </c>
    </row>
    <row r="634" spans="2:25" x14ac:dyDescent="0.2">
      <c r="B634" s="26" t="s">
        <v>1094</v>
      </c>
      <c r="C634" s="26" t="s">
        <v>55</v>
      </c>
      <c r="D634" s="26" t="s">
        <v>1092</v>
      </c>
      <c r="E634" s="26" t="str">
        <f>VLOOKUP(D634,[1]ЕНС!A:E,2,FALSE)</f>
        <v>Болт</v>
      </c>
      <c r="F634" s="26" t="str">
        <f>VLOOKUP(D634,[1]ЕНС!A:E,3,FALSE)</f>
        <v>с шестигранной головкой  , диаметр резьбы 6 мм, длина 50 мм</v>
      </c>
      <c r="G634" s="26" t="s">
        <v>1093</v>
      </c>
      <c r="H634" s="26" t="s">
        <v>26</v>
      </c>
      <c r="I634" s="26">
        <v>60</v>
      </c>
      <c r="J634" s="26">
        <v>631010000</v>
      </c>
      <c r="K634" s="26" t="str">
        <f>VLOOKUP(B634,[1]ПланКаз!A621:M3925,12,0)</f>
        <v>ҚР, ШҚО, Өскемен қ., Бажов көш., 10</v>
      </c>
      <c r="L634" s="26" t="str">
        <f>VLOOKUP(B634,[1]ПланКаз!A619:M3923,13,0)</f>
        <v>Мамыр - Маусым</v>
      </c>
      <c r="M634" s="26" t="str">
        <f>VLOOKUP(B634,[1]ПланКаз!A621:N3925,14,0)</f>
        <v>Шығыс-Қазақстан облысы, Өскемен қ.</v>
      </c>
      <c r="N634" s="26" t="s">
        <v>58</v>
      </c>
      <c r="O634" s="26" t="str">
        <f>VLOOKUP(B634,[1]ПланКаз!A620:P3924,16,0)</f>
        <v>шартқа қол қойылған кезден бастап 30 күнтізбелік күн ішінде</v>
      </c>
      <c r="P634" s="26" t="s">
        <v>59</v>
      </c>
      <c r="Q634" s="27" t="s">
        <v>329</v>
      </c>
      <c r="R634" s="26" t="str">
        <f>VLOOKUP(B634,[1]ПланКаз!A619:S3923,19,0)</f>
        <v>Килограмм</v>
      </c>
      <c r="S634" s="28">
        <v>42</v>
      </c>
      <c r="T634" s="28">
        <v>1170</v>
      </c>
      <c r="U634" s="28">
        <v>49140</v>
      </c>
      <c r="V634" s="28">
        <v>55036.800000000003</v>
      </c>
      <c r="W634" s="26" t="s">
        <v>69</v>
      </c>
      <c r="X634" s="26" t="s">
        <v>72</v>
      </c>
      <c r="Y634" s="26" t="s">
        <v>61</v>
      </c>
    </row>
    <row r="635" spans="2:25" x14ac:dyDescent="0.2">
      <c r="B635" s="26" t="s">
        <v>1095</v>
      </c>
      <c r="C635" s="26" t="s">
        <v>55</v>
      </c>
      <c r="D635" s="26" t="s">
        <v>1096</v>
      </c>
      <c r="E635" s="26" t="str">
        <f>VLOOKUP(D635,[1]ЕНС!A:E,2,FALSE)</f>
        <v>Болт</v>
      </c>
      <c r="F635" s="26" t="str">
        <f>VLOOKUP(D635,[1]ЕНС!A:E,3,FALSE)</f>
        <v>с шестигранной головкой  , диаметр резьбы 6 мм, длина 60 мм</v>
      </c>
      <c r="G635" s="26" t="s">
        <v>1097</v>
      </c>
      <c r="H635" s="26" t="s">
        <v>26</v>
      </c>
      <c r="I635" s="26">
        <v>60</v>
      </c>
      <c r="J635" s="26">
        <v>631010000</v>
      </c>
      <c r="K635" s="26" t="str">
        <f>VLOOKUP(B635,[1]ПланКаз!A622:M3926,12,0)</f>
        <v>ҚР, ШҚО, Өскемен қ., Бажов көш., 10</v>
      </c>
      <c r="L635" s="26" t="str">
        <f>VLOOKUP(B635,[1]ПланКаз!A620:M3924,13,0)</f>
        <v>Желтоқсан-Қантар</v>
      </c>
      <c r="M635" s="26" t="str">
        <f>VLOOKUP(B635,[1]ПланКаз!A622:N3926,14,0)</f>
        <v>Шығыс-Қазақстан облысы, Өскемен қ.</v>
      </c>
      <c r="N635" s="26" t="s">
        <v>58</v>
      </c>
      <c r="O635" s="26" t="str">
        <f>VLOOKUP(B635,[1]ПланКаз!A621:P3925,16,0)</f>
        <v>шартқа қол қойылған кезден бастап 30 күнтізбелік күн ішінде</v>
      </c>
      <c r="P635" s="26" t="s">
        <v>59</v>
      </c>
      <c r="Q635" s="27" t="s">
        <v>329</v>
      </c>
      <c r="R635" s="26" t="str">
        <f>VLOOKUP(B635,[1]ПланКаз!A620:S3924,19,0)</f>
        <v>Килограмм</v>
      </c>
      <c r="S635" s="28">
        <v>17</v>
      </c>
      <c r="T635" s="28">
        <v>1170</v>
      </c>
      <c r="U635" s="28" t="s">
        <v>61</v>
      </c>
      <c r="V635" s="28" t="s">
        <v>61</v>
      </c>
      <c r="W635" s="26" t="s">
        <v>69</v>
      </c>
      <c r="X635" s="26" t="s">
        <v>62</v>
      </c>
      <c r="Y635" s="26" t="s">
        <v>762</v>
      </c>
    </row>
    <row r="636" spans="2:25" x14ac:dyDescent="0.2">
      <c r="B636" s="26" t="s">
        <v>1098</v>
      </c>
      <c r="C636" s="26" t="s">
        <v>55</v>
      </c>
      <c r="D636" s="26" t="s">
        <v>1096</v>
      </c>
      <c r="E636" s="26" t="str">
        <f>VLOOKUP(D636,[1]ЕНС!A:E,2,FALSE)</f>
        <v>Болт</v>
      </c>
      <c r="F636" s="26" t="str">
        <f>VLOOKUP(D636,[1]ЕНС!A:E,3,FALSE)</f>
        <v>с шестигранной головкой  , диаметр резьбы 6 мм, длина 60 мм</v>
      </c>
      <c r="G636" s="26" t="s">
        <v>1097</v>
      </c>
      <c r="H636" s="26" t="s">
        <v>26</v>
      </c>
      <c r="I636" s="26">
        <v>60</v>
      </c>
      <c r="J636" s="26">
        <v>631010000</v>
      </c>
      <c r="K636" s="26" t="str">
        <f>VLOOKUP(B636,[1]ПланКаз!A623:M3927,12,0)</f>
        <v>ҚР, ШҚО, Өскемен қ., Бажов көш., 10</v>
      </c>
      <c r="L636" s="26" t="str">
        <f>VLOOKUP(B636,[1]ПланКаз!A621:M3925,13,0)</f>
        <v>Мамыр - Маусым</v>
      </c>
      <c r="M636" s="26" t="str">
        <f>VLOOKUP(B636,[1]ПланКаз!A623:N3927,14,0)</f>
        <v>Шығыс-Қазақстан облысы, Өскемен қ.</v>
      </c>
      <c r="N636" s="26" t="s">
        <v>58</v>
      </c>
      <c r="O636" s="26" t="str">
        <f>VLOOKUP(B636,[1]ПланКаз!A622:P3926,16,0)</f>
        <v>шартқа қол қойылған кезден бастап 30 күнтізбелік күн ішінде</v>
      </c>
      <c r="P636" s="26" t="s">
        <v>59</v>
      </c>
      <c r="Q636" s="27" t="s">
        <v>329</v>
      </c>
      <c r="R636" s="26" t="str">
        <f>VLOOKUP(B636,[1]ПланКаз!A621:S3925,19,0)</f>
        <v>Килограмм</v>
      </c>
      <c r="S636" s="28">
        <v>17</v>
      </c>
      <c r="T636" s="28">
        <v>1170</v>
      </c>
      <c r="U636" s="28">
        <v>19890</v>
      </c>
      <c r="V636" s="28">
        <v>22276.799999999999</v>
      </c>
      <c r="W636" s="26" t="s">
        <v>69</v>
      </c>
      <c r="X636" s="26" t="s">
        <v>72</v>
      </c>
      <c r="Y636" s="26" t="s">
        <v>61</v>
      </c>
    </row>
    <row r="637" spans="2:25" x14ac:dyDescent="0.2">
      <c r="B637" s="26" t="s">
        <v>1099</v>
      </c>
      <c r="C637" s="26" t="s">
        <v>55</v>
      </c>
      <c r="D637" s="26" t="s">
        <v>1100</v>
      </c>
      <c r="E637" s="26" t="str">
        <f>VLOOKUP(D637,[1]ЕНС!A:E,2,FALSE)</f>
        <v>Болт</v>
      </c>
      <c r="F637" s="26" t="str">
        <f>VLOOKUP(D637,[1]ЕНС!A:E,3,FALSE)</f>
        <v>с шестигранной головкой  , диаметр резьбы 8 мм, длина 80 мм</v>
      </c>
      <c r="G637" s="26" t="s">
        <v>1101</v>
      </c>
      <c r="H637" s="26" t="s">
        <v>26</v>
      </c>
      <c r="I637" s="26">
        <v>60</v>
      </c>
      <c r="J637" s="26">
        <v>631010000</v>
      </c>
      <c r="K637" s="26" t="str">
        <f>VLOOKUP(B637,[1]ПланКаз!A624:M3928,12,0)</f>
        <v>ҚР, ШҚО, Өскемен қ., Бажов көш., 10</v>
      </c>
      <c r="L637" s="26" t="str">
        <f>VLOOKUP(B637,[1]ПланКаз!A622:M3926,13,0)</f>
        <v>Желтоқсан-Қантар</v>
      </c>
      <c r="M637" s="26" t="str">
        <f>VLOOKUP(B637,[1]ПланКаз!A624:N3928,14,0)</f>
        <v>Шығыс-Қазақстан облысы, Өскемен қ.</v>
      </c>
      <c r="N637" s="26" t="s">
        <v>58</v>
      </c>
      <c r="O637" s="26" t="str">
        <f>VLOOKUP(B637,[1]ПланКаз!A623:P3927,16,0)</f>
        <v>шартқа қол қойылған кезден бастап 30 күнтізбелік күн ішінде</v>
      </c>
      <c r="P637" s="26" t="s">
        <v>59</v>
      </c>
      <c r="Q637" s="27" t="s">
        <v>329</v>
      </c>
      <c r="R637" s="26" t="str">
        <f>VLOOKUP(B637,[1]ПланКаз!A622:S3926,19,0)</f>
        <v>Килограмм</v>
      </c>
      <c r="S637" s="28">
        <v>27</v>
      </c>
      <c r="T637" s="28">
        <v>1170</v>
      </c>
      <c r="U637" s="28" t="s">
        <v>61</v>
      </c>
      <c r="V637" s="28" t="s">
        <v>61</v>
      </c>
      <c r="W637" s="26" t="s">
        <v>69</v>
      </c>
      <c r="X637" s="26" t="s">
        <v>62</v>
      </c>
      <c r="Y637" s="26" t="s">
        <v>762</v>
      </c>
    </row>
    <row r="638" spans="2:25" x14ac:dyDescent="0.2">
      <c r="B638" s="26" t="s">
        <v>1102</v>
      </c>
      <c r="C638" s="26" t="s">
        <v>55</v>
      </c>
      <c r="D638" s="26" t="s">
        <v>1100</v>
      </c>
      <c r="E638" s="26" t="str">
        <f>VLOOKUP(D638,[1]ЕНС!A:E,2,FALSE)</f>
        <v>Болт</v>
      </c>
      <c r="F638" s="26" t="str">
        <f>VLOOKUP(D638,[1]ЕНС!A:E,3,FALSE)</f>
        <v>с шестигранной головкой  , диаметр резьбы 8 мм, длина 80 мм</v>
      </c>
      <c r="G638" s="26" t="s">
        <v>1101</v>
      </c>
      <c r="H638" s="26" t="s">
        <v>26</v>
      </c>
      <c r="I638" s="26">
        <v>60</v>
      </c>
      <c r="J638" s="26">
        <v>631010000</v>
      </c>
      <c r="K638" s="26" t="str">
        <f>VLOOKUP(B638,[1]ПланКаз!A625:M3929,12,0)</f>
        <v>ҚР, ШҚО, Өскемен қ., Бажов көш., 10</v>
      </c>
      <c r="L638" s="26" t="str">
        <f>VLOOKUP(B638,[1]ПланКаз!A623:M3927,13,0)</f>
        <v>Мамыр - Маусым</v>
      </c>
      <c r="M638" s="26" t="str">
        <f>VLOOKUP(B638,[1]ПланКаз!A625:N3929,14,0)</f>
        <v>Шығыс-Қазақстан облысы, Өскемен қ.</v>
      </c>
      <c r="N638" s="26" t="s">
        <v>58</v>
      </c>
      <c r="O638" s="26" t="str">
        <f>VLOOKUP(B638,[1]ПланКаз!A624:P3928,16,0)</f>
        <v>шартқа қол қойылған кезден бастап 30 күнтізбелік күн ішінде</v>
      </c>
      <c r="P638" s="26" t="s">
        <v>59</v>
      </c>
      <c r="Q638" s="27" t="s">
        <v>329</v>
      </c>
      <c r="R638" s="26" t="str">
        <f>VLOOKUP(B638,[1]ПланКаз!A623:S3927,19,0)</f>
        <v>Килограмм</v>
      </c>
      <c r="S638" s="28">
        <v>27</v>
      </c>
      <c r="T638" s="28">
        <v>1170</v>
      </c>
      <c r="U638" s="28">
        <v>31590</v>
      </c>
      <c r="V638" s="28">
        <v>35380.800000000003</v>
      </c>
      <c r="W638" s="26" t="s">
        <v>69</v>
      </c>
      <c r="X638" s="26" t="s">
        <v>72</v>
      </c>
      <c r="Y638" s="26" t="s">
        <v>61</v>
      </c>
    </row>
    <row r="639" spans="2:25" x14ac:dyDescent="0.2">
      <c r="B639" s="26" t="s">
        <v>1103</v>
      </c>
      <c r="C639" s="26" t="s">
        <v>55</v>
      </c>
      <c r="D639" s="26" t="s">
        <v>1104</v>
      </c>
      <c r="E639" s="26" t="str">
        <f>VLOOKUP(D639,[1]ЕНС!A:E,2,FALSE)</f>
        <v>Болт</v>
      </c>
      <c r="F639" s="26" t="str">
        <f>VLOOKUP(D639,[1]ЕНС!A:E,3,FALSE)</f>
        <v>с шестигранной головкой  , диаметр резьбы 8 мм, длина 70 мм</v>
      </c>
      <c r="G639" s="26" t="s">
        <v>1105</v>
      </c>
      <c r="H639" s="26" t="s">
        <v>26</v>
      </c>
      <c r="I639" s="26">
        <v>60</v>
      </c>
      <c r="J639" s="26">
        <v>631010000</v>
      </c>
      <c r="K639" s="26" t="str">
        <f>VLOOKUP(B639,[1]ПланКаз!A626:M3930,12,0)</f>
        <v>ҚР, ШҚО, Өскемен қ., Бажов көш., 10</v>
      </c>
      <c r="L639" s="26" t="str">
        <f>VLOOKUP(B639,[1]ПланКаз!A624:M3928,13,0)</f>
        <v>Желтоқсан-Қантар</v>
      </c>
      <c r="M639" s="26" t="str">
        <f>VLOOKUP(B639,[1]ПланКаз!A626:N3930,14,0)</f>
        <v>Шығыс-Қазақстан облысы, Өскемен қ.</v>
      </c>
      <c r="N639" s="26" t="s">
        <v>58</v>
      </c>
      <c r="O639" s="26" t="str">
        <f>VLOOKUP(B639,[1]ПланКаз!A625:P3929,16,0)</f>
        <v>шартқа қол қойылған кезден бастап 30 күнтізбелік күн ішінде</v>
      </c>
      <c r="P639" s="26" t="s">
        <v>59</v>
      </c>
      <c r="Q639" s="27" t="s">
        <v>329</v>
      </c>
      <c r="R639" s="26" t="str">
        <f>VLOOKUP(B639,[1]ПланКаз!A624:S3928,19,0)</f>
        <v>Килограмм</v>
      </c>
      <c r="S639" s="28">
        <v>5</v>
      </c>
      <c r="T639" s="28">
        <v>1093</v>
      </c>
      <c r="U639" s="28" t="s">
        <v>61</v>
      </c>
      <c r="V639" s="28" t="s">
        <v>61</v>
      </c>
      <c r="W639" s="26" t="s">
        <v>69</v>
      </c>
      <c r="X639" s="26" t="s">
        <v>62</v>
      </c>
      <c r="Y639" s="26" t="s">
        <v>762</v>
      </c>
    </row>
    <row r="640" spans="2:25" x14ac:dyDescent="0.2">
      <c r="B640" s="26" t="s">
        <v>1106</v>
      </c>
      <c r="C640" s="26" t="s">
        <v>55</v>
      </c>
      <c r="D640" s="26" t="s">
        <v>1104</v>
      </c>
      <c r="E640" s="26" t="str">
        <f>VLOOKUP(D640,[1]ЕНС!A:E,2,FALSE)</f>
        <v>Болт</v>
      </c>
      <c r="F640" s="26" t="str">
        <f>VLOOKUP(D640,[1]ЕНС!A:E,3,FALSE)</f>
        <v>с шестигранной головкой  , диаметр резьбы 8 мм, длина 70 мм</v>
      </c>
      <c r="G640" s="26" t="s">
        <v>1105</v>
      </c>
      <c r="H640" s="26" t="s">
        <v>26</v>
      </c>
      <c r="I640" s="26">
        <v>60</v>
      </c>
      <c r="J640" s="26">
        <v>631010000</v>
      </c>
      <c r="K640" s="26" t="str">
        <f>VLOOKUP(B640,[1]ПланКаз!A627:M3931,12,0)</f>
        <v>ҚР, ШҚО, Өскемен қ., Бажов көш., 10</v>
      </c>
      <c r="L640" s="26" t="str">
        <f>VLOOKUP(B640,[1]ПланКаз!A625:M3929,13,0)</f>
        <v>Мамыр - Маусым</v>
      </c>
      <c r="M640" s="26" t="str">
        <f>VLOOKUP(B640,[1]ПланКаз!A627:N3931,14,0)</f>
        <v>Шығыс-Қазақстан облысы, Өскемен қ.</v>
      </c>
      <c r="N640" s="26" t="s">
        <v>58</v>
      </c>
      <c r="O640" s="26" t="str">
        <f>VLOOKUP(B640,[1]ПланКаз!A626:P3930,16,0)</f>
        <v>шартқа қол қойылған кезден бастап 30 күнтізбелік күн ішінде</v>
      </c>
      <c r="P640" s="26" t="s">
        <v>59</v>
      </c>
      <c r="Q640" s="27" t="s">
        <v>329</v>
      </c>
      <c r="R640" s="26" t="str">
        <f>VLOOKUP(B640,[1]ПланКаз!A625:S3929,19,0)</f>
        <v>Килограмм</v>
      </c>
      <c r="S640" s="28">
        <v>5</v>
      </c>
      <c r="T640" s="28">
        <v>1093</v>
      </c>
      <c r="U640" s="28">
        <v>5465</v>
      </c>
      <c r="V640" s="28">
        <v>6120.8</v>
      </c>
      <c r="W640" s="26" t="s">
        <v>69</v>
      </c>
      <c r="X640" s="26" t="s">
        <v>72</v>
      </c>
      <c r="Y640" s="26" t="s">
        <v>61</v>
      </c>
    </row>
    <row r="641" spans="2:25" x14ac:dyDescent="0.2">
      <c r="B641" s="26" t="s">
        <v>1107</v>
      </c>
      <c r="C641" s="26" t="s">
        <v>55</v>
      </c>
      <c r="D641" s="26" t="s">
        <v>1108</v>
      </c>
      <c r="E641" s="26" t="str">
        <f>VLOOKUP(D641,[1]ЕНС!A:E,2,FALSE)</f>
        <v>Болт</v>
      </c>
      <c r="F641" s="26" t="str">
        <f>VLOOKUP(D641,[1]ЕНС!A:E,3,FALSE)</f>
        <v>с шестигранной головкой  , диаметр резьбы 8 мм, длина 25 мм</v>
      </c>
      <c r="G641" s="26" t="s">
        <v>1109</v>
      </c>
      <c r="H641" s="26" t="s">
        <v>26</v>
      </c>
      <c r="I641" s="26">
        <v>60</v>
      </c>
      <c r="J641" s="26">
        <v>631010000</v>
      </c>
      <c r="K641" s="26" t="str">
        <f>VLOOKUP(B641,[1]ПланКаз!A628:M3932,12,0)</f>
        <v>ҚР, ШҚО, Өскемен қ., Бажов көш., 10</v>
      </c>
      <c r="L641" s="26" t="str">
        <f>VLOOKUP(B641,[1]ПланКаз!A626:M3930,13,0)</f>
        <v>Желтоқсан-Қантар</v>
      </c>
      <c r="M641" s="26" t="str">
        <f>VLOOKUP(B641,[1]ПланКаз!A628:N3932,14,0)</f>
        <v>Шығыс-Қазақстан облысы, Өскемен қ.</v>
      </c>
      <c r="N641" s="26" t="s">
        <v>58</v>
      </c>
      <c r="O641" s="26" t="str">
        <f>VLOOKUP(B641,[1]ПланКаз!A627:P3931,16,0)</f>
        <v>шартқа қол қойылған кезден бастап 30 күнтізбелік күн ішінде</v>
      </c>
      <c r="P641" s="26" t="s">
        <v>59</v>
      </c>
      <c r="Q641" s="27" t="s">
        <v>329</v>
      </c>
      <c r="R641" s="26" t="str">
        <f>VLOOKUP(B641,[1]ПланКаз!A626:S3930,19,0)</f>
        <v>Килограмм</v>
      </c>
      <c r="S641" s="28">
        <v>7</v>
      </c>
      <c r="T641" s="28">
        <v>1170</v>
      </c>
      <c r="U641" s="28" t="s">
        <v>61</v>
      </c>
      <c r="V641" s="28" t="s">
        <v>61</v>
      </c>
      <c r="W641" s="26" t="s">
        <v>69</v>
      </c>
      <c r="X641" s="26" t="s">
        <v>62</v>
      </c>
      <c r="Y641" s="26" t="s">
        <v>762</v>
      </c>
    </row>
    <row r="642" spans="2:25" x14ac:dyDescent="0.2">
      <c r="B642" s="26" t="s">
        <v>1110</v>
      </c>
      <c r="C642" s="26" t="s">
        <v>55</v>
      </c>
      <c r="D642" s="26" t="s">
        <v>1108</v>
      </c>
      <c r="E642" s="26" t="str">
        <f>VLOOKUP(D642,[1]ЕНС!A:E,2,FALSE)</f>
        <v>Болт</v>
      </c>
      <c r="F642" s="26" t="str">
        <f>VLOOKUP(D642,[1]ЕНС!A:E,3,FALSE)</f>
        <v>с шестигранной головкой  , диаметр резьбы 8 мм, длина 25 мм</v>
      </c>
      <c r="G642" s="26" t="s">
        <v>1109</v>
      </c>
      <c r="H642" s="26" t="s">
        <v>26</v>
      </c>
      <c r="I642" s="26">
        <v>60</v>
      </c>
      <c r="J642" s="26">
        <v>631010000</v>
      </c>
      <c r="K642" s="26" t="str">
        <f>VLOOKUP(B642,[1]ПланКаз!A629:M3933,12,0)</f>
        <v>ҚР, ШҚО, Өскемен қ., Бажов көш., 10</v>
      </c>
      <c r="L642" s="26" t="str">
        <f>VLOOKUP(B642,[1]ПланКаз!A627:M3931,13,0)</f>
        <v>Мамыр - Маусым</v>
      </c>
      <c r="M642" s="26" t="str">
        <f>VLOOKUP(B642,[1]ПланКаз!A629:N3933,14,0)</f>
        <v>Шығыс-Қазақстан облысы, Өскемен қ.</v>
      </c>
      <c r="N642" s="26" t="s">
        <v>58</v>
      </c>
      <c r="O642" s="26" t="str">
        <f>VLOOKUP(B642,[1]ПланКаз!A628:P3932,16,0)</f>
        <v>шартқа қол қойылған кезден бастап 30 күнтізбелік күн ішінде</v>
      </c>
      <c r="P642" s="26" t="s">
        <v>59</v>
      </c>
      <c r="Q642" s="27" t="s">
        <v>329</v>
      </c>
      <c r="R642" s="26" t="str">
        <f>VLOOKUP(B642,[1]ПланКаз!A627:S3931,19,0)</f>
        <v>Килограмм</v>
      </c>
      <c r="S642" s="28">
        <v>7</v>
      </c>
      <c r="T642" s="28">
        <v>1170</v>
      </c>
      <c r="U642" s="28">
        <v>8190</v>
      </c>
      <c r="V642" s="28">
        <v>9172.7999999999993</v>
      </c>
      <c r="W642" s="26" t="s">
        <v>69</v>
      </c>
      <c r="X642" s="26" t="s">
        <v>72</v>
      </c>
      <c r="Y642" s="26" t="s">
        <v>61</v>
      </c>
    </row>
    <row r="643" spans="2:25" x14ac:dyDescent="0.2">
      <c r="B643" s="26" t="s">
        <v>1111</v>
      </c>
      <c r="C643" s="26" t="s">
        <v>55</v>
      </c>
      <c r="D643" s="26" t="s">
        <v>1112</v>
      </c>
      <c r="E643" s="26" t="str">
        <f>VLOOKUP(D643,[1]ЕНС!A:E,2,FALSE)</f>
        <v>Болт</v>
      </c>
      <c r="F643" s="26" t="str">
        <f>VLOOKUP(D643,[1]ЕНС!A:E,3,FALSE)</f>
        <v>с шестигранной головкой  , диаметр резьбы 8 мм, длина 30 мм</v>
      </c>
      <c r="G643" s="26" t="s">
        <v>1113</v>
      </c>
      <c r="H643" s="26" t="s">
        <v>26</v>
      </c>
      <c r="I643" s="26">
        <v>60</v>
      </c>
      <c r="J643" s="26">
        <v>631010000</v>
      </c>
      <c r="K643" s="26" t="str">
        <f>VLOOKUP(B643,[1]ПланКаз!A630:M3934,12,0)</f>
        <v>ҚР, ШҚО, Өскемен қ., Бажов көш., 10</v>
      </c>
      <c r="L643" s="26" t="str">
        <f>VLOOKUP(B643,[1]ПланКаз!A628:M3932,13,0)</f>
        <v>Желтоқсан-Қантар</v>
      </c>
      <c r="M643" s="26" t="str">
        <f>VLOOKUP(B643,[1]ПланКаз!A630:N3934,14,0)</f>
        <v>Шығыс-Қазақстан облысы, Өскемен қ.</v>
      </c>
      <c r="N643" s="26" t="s">
        <v>58</v>
      </c>
      <c r="O643" s="26" t="str">
        <f>VLOOKUP(B643,[1]ПланКаз!A629:P3933,16,0)</f>
        <v>шартқа қол қойылған кезден бастап 30 күнтізбелік күн ішінде</v>
      </c>
      <c r="P643" s="26" t="s">
        <v>59</v>
      </c>
      <c r="Q643" s="27" t="s">
        <v>329</v>
      </c>
      <c r="R643" s="26" t="str">
        <f>VLOOKUP(B643,[1]ПланКаз!A628:S3932,19,0)</f>
        <v>Килограмм</v>
      </c>
      <c r="S643" s="28">
        <v>11</v>
      </c>
      <c r="T643" s="28">
        <v>1093</v>
      </c>
      <c r="U643" s="28" t="s">
        <v>61</v>
      </c>
      <c r="V643" s="28" t="s">
        <v>61</v>
      </c>
      <c r="W643" s="26" t="s">
        <v>69</v>
      </c>
      <c r="X643" s="26" t="s">
        <v>62</v>
      </c>
      <c r="Y643" s="26" t="s">
        <v>762</v>
      </c>
    </row>
    <row r="644" spans="2:25" x14ac:dyDescent="0.2">
      <c r="B644" s="26" t="s">
        <v>1114</v>
      </c>
      <c r="C644" s="26" t="s">
        <v>55</v>
      </c>
      <c r="D644" s="26" t="s">
        <v>1112</v>
      </c>
      <c r="E644" s="26" t="str">
        <f>VLOOKUP(D644,[1]ЕНС!A:E,2,FALSE)</f>
        <v>Болт</v>
      </c>
      <c r="F644" s="26" t="str">
        <f>VLOOKUP(D644,[1]ЕНС!A:E,3,FALSE)</f>
        <v>с шестигранной головкой  , диаметр резьбы 8 мм, длина 30 мм</v>
      </c>
      <c r="G644" s="26" t="s">
        <v>1113</v>
      </c>
      <c r="H644" s="26" t="s">
        <v>26</v>
      </c>
      <c r="I644" s="26">
        <v>60</v>
      </c>
      <c r="J644" s="26">
        <v>631010000</v>
      </c>
      <c r="K644" s="26" t="str">
        <f>VLOOKUP(B644,[1]ПланКаз!A631:M3935,12,0)</f>
        <v>ҚР, ШҚО, Өскемен қ., Бажов көш., 10</v>
      </c>
      <c r="L644" s="26" t="str">
        <f>VLOOKUP(B644,[1]ПланКаз!A629:M3933,13,0)</f>
        <v>Мамыр - Маусым</v>
      </c>
      <c r="M644" s="26" t="str">
        <f>VLOOKUP(B644,[1]ПланКаз!A631:N3935,14,0)</f>
        <v>Шығыс-Қазақстан облысы, Өскемен қ.</v>
      </c>
      <c r="N644" s="26" t="s">
        <v>58</v>
      </c>
      <c r="O644" s="26" t="str">
        <f>VLOOKUP(B644,[1]ПланКаз!A630:P3934,16,0)</f>
        <v>шартқа қол қойылған кезден бастап 30 күнтізбелік күн ішінде</v>
      </c>
      <c r="P644" s="26" t="s">
        <v>59</v>
      </c>
      <c r="Q644" s="27" t="s">
        <v>329</v>
      </c>
      <c r="R644" s="26" t="str">
        <f>VLOOKUP(B644,[1]ПланКаз!A629:S3933,19,0)</f>
        <v>Килограмм</v>
      </c>
      <c r="S644" s="28">
        <v>11</v>
      </c>
      <c r="T644" s="28">
        <v>1093</v>
      </c>
      <c r="U644" s="28">
        <v>12023</v>
      </c>
      <c r="V644" s="28">
        <v>13465.76</v>
      </c>
      <c r="W644" s="26" t="s">
        <v>69</v>
      </c>
      <c r="X644" s="26" t="s">
        <v>72</v>
      </c>
      <c r="Y644" s="26" t="s">
        <v>61</v>
      </c>
    </row>
    <row r="645" spans="2:25" x14ac:dyDescent="0.2">
      <c r="B645" s="26" t="s">
        <v>1115</v>
      </c>
      <c r="C645" s="26" t="s">
        <v>55</v>
      </c>
      <c r="D645" s="26" t="s">
        <v>1116</v>
      </c>
      <c r="E645" s="26" t="str">
        <f>VLOOKUP(D645,[1]ЕНС!A:E,2,FALSE)</f>
        <v>Болт</v>
      </c>
      <c r="F645" s="26" t="str">
        <f>VLOOKUP(D645,[1]ЕНС!A:E,3,FALSE)</f>
        <v>с шестигранной головкой  , диаметр резьбы 8 мм, длина 35 мм</v>
      </c>
      <c r="G645" s="26" t="s">
        <v>1117</v>
      </c>
      <c r="H645" s="26" t="s">
        <v>26</v>
      </c>
      <c r="I645" s="26">
        <v>60</v>
      </c>
      <c r="J645" s="26">
        <v>631010000</v>
      </c>
      <c r="K645" s="26" t="str">
        <f>VLOOKUP(B645,[1]ПланКаз!A632:M3936,12,0)</f>
        <v>ҚР, ШҚО, Өскемен қ., Бажов көш., 10</v>
      </c>
      <c r="L645" s="26" t="str">
        <f>VLOOKUP(B645,[1]ПланКаз!A630:M3934,13,0)</f>
        <v>Желтоқсан-Қантар</v>
      </c>
      <c r="M645" s="26" t="str">
        <f>VLOOKUP(B645,[1]ПланКаз!A632:N3936,14,0)</f>
        <v>Шығыс-Қазақстан облысы, Өскемен қ.</v>
      </c>
      <c r="N645" s="26" t="s">
        <v>58</v>
      </c>
      <c r="O645" s="26" t="str">
        <f>VLOOKUP(B645,[1]ПланКаз!A631:P3935,16,0)</f>
        <v>шартқа қол қойылған кезден бастап 30 күнтізбелік күн ішінде</v>
      </c>
      <c r="P645" s="26" t="s">
        <v>59</v>
      </c>
      <c r="Q645" s="27" t="s">
        <v>329</v>
      </c>
      <c r="R645" s="26" t="str">
        <f>VLOOKUP(B645,[1]ПланКаз!A630:S3934,19,0)</f>
        <v>Килограмм</v>
      </c>
      <c r="S645" s="28">
        <v>9</v>
      </c>
      <c r="T645" s="28">
        <v>1170</v>
      </c>
      <c r="U645" s="28" t="s">
        <v>61</v>
      </c>
      <c r="V645" s="28" t="s">
        <v>61</v>
      </c>
      <c r="W645" s="26" t="s">
        <v>69</v>
      </c>
      <c r="X645" s="26" t="s">
        <v>62</v>
      </c>
      <c r="Y645" s="26" t="s">
        <v>762</v>
      </c>
    </row>
    <row r="646" spans="2:25" x14ac:dyDescent="0.2">
      <c r="B646" s="26" t="s">
        <v>1118</v>
      </c>
      <c r="C646" s="26" t="s">
        <v>55</v>
      </c>
      <c r="D646" s="26" t="s">
        <v>1116</v>
      </c>
      <c r="E646" s="26" t="str">
        <f>VLOOKUP(D646,[1]ЕНС!A:E,2,FALSE)</f>
        <v>Болт</v>
      </c>
      <c r="F646" s="26" t="str">
        <f>VLOOKUP(D646,[1]ЕНС!A:E,3,FALSE)</f>
        <v>с шестигранной головкой  , диаметр резьбы 8 мм, длина 35 мм</v>
      </c>
      <c r="G646" s="26" t="s">
        <v>1117</v>
      </c>
      <c r="H646" s="26" t="s">
        <v>26</v>
      </c>
      <c r="I646" s="26">
        <v>60</v>
      </c>
      <c r="J646" s="26">
        <v>631010000</v>
      </c>
      <c r="K646" s="26" t="str">
        <f>VLOOKUP(B646,[1]ПланКаз!A633:M3937,12,0)</f>
        <v>ҚР, ШҚО, Өскемен қ., Бажов көш., 10</v>
      </c>
      <c r="L646" s="26" t="str">
        <f>VLOOKUP(B646,[1]ПланКаз!A631:M3935,13,0)</f>
        <v>Мамыр - Маусым</v>
      </c>
      <c r="M646" s="26" t="str">
        <f>VLOOKUP(B646,[1]ПланКаз!A633:N3937,14,0)</f>
        <v>Шығыс-Қазақстан облысы, Өскемен қ.</v>
      </c>
      <c r="N646" s="26" t="s">
        <v>58</v>
      </c>
      <c r="O646" s="26" t="str">
        <f>VLOOKUP(B646,[1]ПланКаз!A632:P3936,16,0)</f>
        <v>шартқа қол қойылған кезден бастап 30 күнтізбелік күн ішінде</v>
      </c>
      <c r="P646" s="26" t="s">
        <v>59</v>
      </c>
      <c r="Q646" s="27" t="s">
        <v>329</v>
      </c>
      <c r="R646" s="26" t="str">
        <f>VLOOKUP(B646,[1]ПланКаз!A631:S3935,19,0)</f>
        <v>Килограмм</v>
      </c>
      <c r="S646" s="28">
        <v>9</v>
      </c>
      <c r="T646" s="28">
        <v>1170</v>
      </c>
      <c r="U646" s="28">
        <v>10530</v>
      </c>
      <c r="V646" s="28">
        <v>11793.6</v>
      </c>
      <c r="W646" s="26" t="s">
        <v>69</v>
      </c>
      <c r="X646" s="26" t="s">
        <v>72</v>
      </c>
      <c r="Y646" s="26" t="s">
        <v>61</v>
      </c>
    </row>
    <row r="647" spans="2:25" x14ac:dyDescent="0.2">
      <c r="B647" s="26" t="s">
        <v>1119</v>
      </c>
      <c r="C647" s="26" t="s">
        <v>55</v>
      </c>
      <c r="D647" s="26" t="s">
        <v>1120</v>
      </c>
      <c r="E647" s="26" t="str">
        <f>VLOOKUP(D647,[1]ЕНС!A:E,2,FALSE)</f>
        <v>Болт</v>
      </c>
      <c r="F647" s="26" t="str">
        <f>VLOOKUP(D647,[1]ЕНС!A:E,3,FALSE)</f>
        <v>с шестигранной головкой  , диаметр резьбы 8 мм, длина 60 мм</v>
      </c>
      <c r="G647" s="26" t="s">
        <v>1121</v>
      </c>
      <c r="H647" s="26" t="s">
        <v>26</v>
      </c>
      <c r="I647" s="26">
        <v>60</v>
      </c>
      <c r="J647" s="26">
        <v>631010000</v>
      </c>
      <c r="K647" s="26" t="str">
        <f>VLOOKUP(B647,[1]ПланКаз!A634:M3938,12,0)</f>
        <v>ҚР, ШҚО, Өскемен қ., Бажов көш., 10</v>
      </c>
      <c r="L647" s="26" t="str">
        <f>VLOOKUP(B647,[1]ПланКаз!A632:M3936,13,0)</f>
        <v>Желтоқсан-Қантар</v>
      </c>
      <c r="M647" s="26" t="str">
        <f>VLOOKUP(B647,[1]ПланКаз!A634:N3938,14,0)</f>
        <v>Шығыс-Қазақстан облысы, Өскемен қ.</v>
      </c>
      <c r="N647" s="26" t="s">
        <v>58</v>
      </c>
      <c r="O647" s="26" t="str">
        <f>VLOOKUP(B647,[1]ПланКаз!A633:P3937,16,0)</f>
        <v>шартқа қол қойылған кезден бастап 30 күнтізбелік күн ішінде</v>
      </c>
      <c r="P647" s="26" t="s">
        <v>59</v>
      </c>
      <c r="Q647" s="27" t="s">
        <v>329</v>
      </c>
      <c r="R647" s="26" t="str">
        <f>VLOOKUP(B647,[1]ПланКаз!A632:S3936,19,0)</f>
        <v>Килограмм</v>
      </c>
      <c r="S647" s="28">
        <v>40</v>
      </c>
      <c r="T647" s="28">
        <v>1093</v>
      </c>
      <c r="U647" s="28" t="s">
        <v>61</v>
      </c>
      <c r="V647" s="28" t="s">
        <v>61</v>
      </c>
      <c r="W647" s="26" t="s">
        <v>69</v>
      </c>
      <c r="X647" s="26" t="s">
        <v>62</v>
      </c>
      <c r="Y647" s="26" t="s">
        <v>762</v>
      </c>
    </row>
    <row r="648" spans="2:25" x14ac:dyDescent="0.2">
      <c r="B648" s="26" t="s">
        <v>1122</v>
      </c>
      <c r="C648" s="26" t="s">
        <v>55</v>
      </c>
      <c r="D648" s="26" t="s">
        <v>1120</v>
      </c>
      <c r="E648" s="26" t="str">
        <f>VLOOKUP(D648,[1]ЕНС!A:E,2,FALSE)</f>
        <v>Болт</v>
      </c>
      <c r="F648" s="26" t="str">
        <f>VLOOKUP(D648,[1]ЕНС!A:E,3,FALSE)</f>
        <v>с шестигранной головкой  , диаметр резьбы 8 мм, длина 60 мм</v>
      </c>
      <c r="G648" s="26" t="s">
        <v>1121</v>
      </c>
      <c r="H648" s="26" t="s">
        <v>26</v>
      </c>
      <c r="I648" s="26">
        <v>60</v>
      </c>
      <c r="J648" s="26">
        <v>631010000</v>
      </c>
      <c r="K648" s="26" t="str">
        <f>VLOOKUP(B648,[1]ПланКаз!A635:M3939,12,0)</f>
        <v>ҚР, ШҚО, Өскемен қ., Бажов көш., 10</v>
      </c>
      <c r="L648" s="26" t="str">
        <f>VLOOKUP(B648,[1]ПланКаз!A633:M3937,13,0)</f>
        <v>Мамыр - Маусым</v>
      </c>
      <c r="M648" s="26" t="str">
        <f>VLOOKUP(B648,[1]ПланКаз!A635:N3939,14,0)</f>
        <v>Шығыс-Қазақстан облысы, Өскемен қ.</v>
      </c>
      <c r="N648" s="26" t="s">
        <v>58</v>
      </c>
      <c r="O648" s="26" t="str">
        <f>VLOOKUP(B648,[1]ПланКаз!A634:P3938,16,0)</f>
        <v>шартқа қол қойылған кезден бастап 30 күнтізбелік күн ішінде</v>
      </c>
      <c r="P648" s="26" t="s">
        <v>59</v>
      </c>
      <c r="Q648" s="27" t="s">
        <v>329</v>
      </c>
      <c r="R648" s="26" t="str">
        <f>VLOOKUP(B648,[1]ПланКаз!A633:S3937,19,0)</f>
        <v>Килограмм</v>
      </c>
      <c r="S648" s="28">
        <v>40</v>
      </c>
      <c r="T648" s="28">
        <v>1093</v>
      </c>
      <c r="U648" s="28">
        <v>43720</v>
      </c>
      <c r="V648" s="28">
        <v>48966.400000000001</v>
      </c>
      <c r="W648" s="26" t="s">
        <v>69</v>
      </c>
      <c r="X648" s="26" t="s">
        <v>72</v>
      </c>
      <c r="Y648" s="26" t="s">
        <v>61</v>
      </c>
    </row>
    <row r="649" spans="2:25" x14ac:dyDescent="0.2">
      <c r="B649" s="26" t="s">
        <v>1123</v>
      </c>
      <c r="C649" s="26" t="s">
        <v>55</v>
      </c>
      <c r="D649" s="26" t="s">
        <v>1124</v>
      </c>
      <c r="E649" s="26" t="str">
        <f>VLOOKUP(D649,[1]ЕНС!A:E,2,FALSE)</f>
        <v>Болт</v>
      </c>
      <c r="F649" s="26" t="str">
        <f>VLOOKUP(D649,[1]ЕНС!A:E,3,FALSE)</f>
        <v>с шестигранной головкой  , диаметр резьбы 8 мм, длина 50 мм</v>
      </c>
      <c r="G649" s="26" t="s">
        <v>1125</v>
      </c>
      <c r="H649" s="26" t="s">
        <v>26</v>
      </c>
      <c r="I649" s="26">
        <v>60</v>
      </c>
      <c r="J649" s="26">
        <v>631010000</v>
      </c>
      <c r="K649" s="26" t="str">
        <f>VLOOKUP(B649,[1]ПланКаз!A636:M3940,12,0)</f>
        <v>ҚР, ШҚО, Өскемен қ., Бажов көш., 10</v>
      </c>
      <c r="L649" s="26" t="str">
        <f>VLOOKUP(B649,[1]ПланКаз!A634:M3938,13,0)</f>
        <v>Желтоқсан-Қантар</v>
      </c>
      <c r="M649" s="26" t="str">
        <f>VLOOKUP(B649,[1]ПланКаз!A636:N3940,14,0)</f>
        <v>Шығыс-Қазақстан облысы, Өскемен қ.</v>
      </c>
      <c r="N649" s="26" t="s">
        <v>58</v>
      </c>
      <c r="O649" s="26" t="str">
        <f>VLOOKUP(B649,[1]ПланКаз!A635:P3939,16,0)</f>
        <v>шартқа қол қойылған кезден бастап 30 күнтізбелік күн ішінде</v>
      </c>
      <c r="P649" s="26" t="s">
        <v>59</v>
      </c>
      <c r="Q649" s="27" t="s">
        <v>329</v>
      </c>
      <c r="R649" s="26" t="str">
        <f>VLOOKUP(B649,[1]ПланКаз!A634:S3938,19,0)</f>
        <v>Килограмм</v>
      </c>
      <c r="S649" s="28">
        <v>29</v>
      </c>
      <c r="T649" s="28">
        <v>1170</v>
      </c>
      <c r="U649" s="28" t="s">
        <v>61</v>
      </c>
      <c r="V649" s="28" t="s">
        <v>61</v>
      </c>
      <c r="W649" s="26" t="s">
        <v>69</v>
      </c>
      <c r="X649" s="26" t="s">
        <v>62</v>
      </c>
      <c r="Y649" s="26" t="s">
        <v>762</v>
      </c>
    </row>
    <row r="650" spans="2:25" x14ac:dyDescent="0.2">
      <c r="B650" s="26" t="s">
        <v>1126</v>
      </c>
      <c r="C650" s="26" t="s">
        <v>55</v>
      </c>
      <c r="D650" s="26" t="s">
        <v>1124</v>
      </c>
      <c r="E650" s="26" t="str">
        <f>VLOOKUP(D650,[1]ЕНС!A:E,2,FALSE)</f>
        <v>Болт</v>
      </c>
      <c r="F650" s="26" t="str">
        <f>VLOOKUP(D650,[1]ЕНС!A:E,3,FALSE)</f>
        <v>с шестигранной головкой  , диаметр резьбы 8 мм, длина 50 мм</v>
      </c>
      <c r="G650" s="26" t="s">
        <v>1125</v>
      </c>
      <c r="H650" s="26" t="s">
        <v>26</v>
      </c>
      <c r="I650" s="26">
        <v>60</v>
      </c>
      <c r="J650" s="26">
        <v>631010000</v>
      </c>
      <c r="K650" s="26" t="str">
        <f>VLOOKUP(B650,[1]ПланКаз!A637:M3941,12,0)</f>
        <v>ҚР, ШҚО, Өскемен қ., Бажов көш., 10</v>
      </c>
      <c r="L650" s="26" t="str">
        <f>VLOOKUP(B650,[1]ПланКаз!A635:M3939,13,0)</f>
        <v>Мамыр - Маусым</v>
      </c>
      <c r="M650" s="26" t="str">
        <f>VLOOKUP(B650,[1]ПланКаз!A637:N3941,14,0)</f>
        <v>Шығыс-Қазақстан облысы, Өскемен қ.</v>
      </c>
      <c r="N650" s="26" t="s">
        <v>58</v>
      </c>
      <c r="O650" s="26" t="str">
        <f>VLOOKUP(B650,[1]ПланКаз!A636:P3940,16,0)</f>
        <v>шартқа қол қойылған кезден бастап 30 күнтізбелік күн ішінде</v>
      </c>
      <c r="P650" s="26" t="s">
        <v>59</v>
      </c>
      <c r="Q650" s="27" t="s">
        <v>329</v>
      </c>
      <c r="R650" s="26" t="str">
        <f>VLOOKUP(B650,[1]ПланКаз!A635:S3939,19,0)</f>
        <v>Килограмм</v>
      </c>
      <c r="S650" s="28">
        <v>29</v>
      </c>
      <c r="T650" s="28">
        <v>1170</v>
      </c>
      <c r="U650" s="28">
        <v>33930</v>
      </c>
      <c r="V650" s="28">
        <v>38001.599999999999</v>
      </c>
      <c r="W650" s="26" t="s">
        <v>69</v>
      </c>
      <c r="X650" s="26" t="s">
        <v>72</v>
      </c>
      <c r="Y650" s="26" t="s">
        <v>61</v>
      </c>
    </row>
    <row r="651" spans="2:25" x14ac:dyDescent="0.2">
      <c r="B651" s="26" t="s">
        <v>1127</v>
      </c>
      <c r="C651" s="26" t="s">
        <v>55</v>
      </c>
      <c r="D651" s="26" t="s">
        <v>1128</v>
      </c>
      <c r="E651" s="26" t="str">
        <f>VLOOKUP(D651,[1]ЕНС!A:E,2,FALSE)</f>
        <v>Болт</v>
      </c>
      <c r="F651" s="26" t="str">
        <f>VLOOKUP(D651,[1]ЕНС!A:E,3,FALSE)</f>
        <v>с шестигранной головкой  , диаметр резьбы 8 мм, длина 100 мм</v>
      </c>
      <c r="G651" s="26" t="s">
        <v>1129</v>
      </c>
      <c r="H651" s="26" t="s">
        <v>26</v>
      </c>
      <c r="I651" s="26">
        <v>60</v>
      </c>
      <c r="J651" s="26">
        <v>631010000</v>
      </c>
      <c r="K651" s="26" t="str">
        <f>VLOOKUP(B651,[1]ПланКаз!A638:M3942,12,0)</f>
        <v>ҚР, ШҚО, Өскемен қ., Бажов көш., 10</v>
      </c>
      <c r="L651" s="26" t="str">
        <f>VLOOKUP(B651,[1]ПланКаз!A636:M3940,13,0)</f>
        <v>Желтоқсан-Қантар</v>
      </c>
      <c r="M651" s="26" t="str">
        <f>VLOOKUP(B651,[1]ПланКаз!A638:N3942,14,0)</f>
        <v>Шығыс-Қазақстан облысы, Өскемен қ.</v>
      </c>
      <c r="N651" s="26" t="s">
        <v>58</v>
      </c>
      <c r="O651" s="26" t="str">
        <f>VLOOKUP(B651,[1]ПланКаз!A637:P3941,16,0)</f>
        <v>шартқа қол қойылған кезден бастап 30 күнтізбелік күн ішінде</v>
      </c>
      <c r="P651" s="26" t="s">
        <v>59</v>
      </c>
      <c r="Q651" s="27" t="s">
        <v>329</v>
      </c>
      <c r="R651" s="26" t="str">
        <f>VLOOKUP(B651,[1]ПланКаз!A636:S3940,19,0)</f>
        <v>Килограмм</v>
      </c>
      <c r="S651" s="28">
        <v>15</v>
      </c>
      <c r="T651" s="28">
        <v>1093</v>
      </c>
      <c r="U651" s="28" t="s">
        <v>61</v>
      </c>
      <c r="V651" s="28" t="s">
        <v>61</v>
      </c>
      <c r="W651" s="26" t="s">
        <v>69</v>
      </c>
      <c r="X651" s="26" t="s">
        <v>62</v>
      </c>
      <c r="Y651" s="26" t="s">
        <v>762</v>
      </c>
    </row>
    <row r="652" spans="2:25" x14ac:dyDescent="0.2">
      <c r="B652" s="26" t="s">
        <v>1130</v>
      </c>
      <c r="C652" s="26" t="s">
        <v>55</v>
      </c>
      <c r="D652" s="26" t="s">
        <v>1128</v>
      </c>
      <c r="E652" s="26" t="str">
        <f>VLOOKUP(D652,[1]ЕНС!A:E,2,FALSE)</f>
        <v>Болт</v>
      </c>
      <c r="F652" s="26" t="str">
        <f>VLOOKUP(D652,[1]ЕНС!A:E,3,FALSE)</f>
        <v>с шестигранной головкой  , диаметр резьбы 8 мм, длина 100 мм</v>
      </c>
      <c r="G652" s="26" t="s">
        <v>1129</v>
      </c>
      <c r="H652" s="26" t="s">
        <v>26</v>
      </c>
      <c r="I652" s="26">
        <v>60</v>
      </c>
      <c r="J652" s="26">
        <v>631010000</v>
      </c>
      <c r="K652" s="26" t="str">
        <f>VLOOKUP(B652,[1]ПланКаз!A639:M3943,12,0)</f>
        <v>ҚР, ШҚО, Өскемен қ., Бажов көш., 10</v>
      </c>
      <c r="L652" s="26" t="str">
        <f>VLOOKUP(B652,[1]ПланКаз!A637:M3941,13,0)</f>
        <v>Мамыр - Маусым</v>
      </c>
      <c r="M652" s="26" t="str">
        <f>VLOOKUP(B652,[1]ПланКаз!A639:N3943,14,0)</f>
        <v>Шығыс-Қазақстан облысы, Өскемен қ.</v>
      </c>
      <c r="N652" s="26" t="s">
        <v>58</v>
      </c>
      <c r="O652" s="26" t="str">
        <f>VLOOKUP(B652,[1]ПланКаз!A638:P3942,16,0)</f>
        <v>шартқа қол қойылған кезден бастап 30 күнтізбелік күн ішінде</v>
      </c>
      <c r="P652" s="26" t="s">
        <v>59</v>
      </c>
      <c r="Q652" s="27" t="s">
        <v>329</v>
      </c>
      <c r="R652" s="26" t="str">
        <f>VLOOKUP(B652,[1]ПланКаз!A637:S3941,19,0)</f>
        <v>Килограмм</v>
      </c>
      <c r="S652" s="28">
        <v>15</v>
      </c>
      <c r="T652" s="28">
        <v>1093</v>
      </c>
      <c r="U652" s="28">
        <v>16395</v>
      </c>
      <c r="V652" s="28">
        <v>18362.400000000001</v>
      </c>
      <c r="W652" s="26" t="s">
        <v>69</v>
      </c>
      <c r="X652" s="26" t="s">
        <v>72</v>
      </c>
      <c r="Y652" s="26" t="s">
        <v>61</v>
      </c>
    </row>
    <row r="653" spans="2:25" x14ac:dyDescent="0.2">
      <c r="B653" s="26" t="s">
        <v>1131</v>
      </c>
      <c r="C653" s="26" t="s">
        <v>55</v>
      </c>
      <c r="D653" s="26" t="s">
        <v>1132</v>
      </c>
      <c r="E653" s="26" t="str">
        <f>VLOOKUP(D653,[1]ЕНС!A:E,2,FALSE)</f>
        <v>Болт</v>
      </c>
      <c r="F653" s="26" t="str">
        <f>VLOOKUP(D653,[1]ЕНС!A:E,3,FALSE)</f>
        <v>с шестигранной головкой  , диаметр резьбы 12 мм, длина 80 мм</v>
      </c>
      <c r="G653" s="26" t="s">
        <v>1133</v>
      </c>
      <c r="H653" s="26" t="s">
        <v>26</v>
      </c>
      <c r="I653" s="26">
        <v>60</v>
      </c>
      <c r="J653" s="26">
        <v>631010000</v>
      </c>
      <c r="K653" s="26" t="str">
        <f>VLOOKUP(B653,[1]ПланКаз!A640:M3944,12,0)</f>
        <v>ҚР, ШҚО, Өскемен қ., Бажов көш., 10</v>
      </c>
      <c r="L653" s="26" t="str">
        <f>VLOOKUP(B653,[1]ПланКаз!A638:M3942,13,0)</f>
        <v>Желтоқсан-Қантар</v>
      </c>
      <c r="M653" s="26" t="str">
        <f>VLOOKUP(B653,[1]ПланКаз!A640:N3944,14,0)</f>
        <v>Шығыс-Қазақстан облысы, Өскемен қ.</v>
      </c>
      <c r="N653" s="26" t="s">
        <v>58</v>
      </c>
      <c r="O653" s="26" t="str">
        <f>VLOOKUP(B653,[1]ПланКаз!A639:P3943,16,0)</f>
        <v>шартқа қол қойылған кезден бастап 30 күнтізбелік күн ішінде</v>
      </c>
      <c r="P653" s="26" t="s">
        <v>59</v>
      </c>
      <c r="Q653" s="27" t="s">
        <v>329</v>
      </c>
      <c r="R653" s="26" t="str">
        <f>VLOOKUP(B653,[1]ПланКаз!A638:S3942,19,0)</f>
        <v>Килограмм</v>
      </c>
      <c r="S653" s="28">
        <v>29.5</v>
      </c>
      <c r="T653" s="28">
        <v>1170</v>
      </c>
      <c r="U653" s="28" t="s">
        <v>61</v>
      </c>
      <c r="V653" s="28" t="s">
        <v>61</v>
      </c>
      <c r="W653" s="26" t="s">
        <v>69</v>
      </c>
      <c r="X653" s="26" t="s">
        <v>62</v>
      </c>
      <c r="Y653" s="26" t="s">
        <v>762</v>
      </c>
    </row>
    <row r="654" spans="2:25" x14ac:dyDescent="0.2">
      <c r="B654" s="26" t="s">
        <v>1134</v>
      </c>
      <c r="C654" s="26" t="s">
        <v>55</v>
      </c>
      <c r="D654" s="26" t="s">
        <v>1132</v>
      </c>
      <c r="E654" s="26" t="str">
        <f>VLOOKUP(D654,[1]ЕНС!A:E,2,FALSE)</f>
        <v>Болт</v>
      </c>
      <c r="F654" s="26" t="str">
        <f>VLOOKUP(D654,[1]ЕНС!A:E,3,FALSE)</f>
        <v>с шестигранной головкой  , диаметр резьбы 12 мм, длина 80 мм</v>
      </c>
      <c r="G654" s="26" t="s">
        <v>1133</v>
      </c>
      <c r="H654" s="26" t="s">
        <v>26</v>
      </c>
      <c r="I654" s="26">
        <v>60</v>
      </c>
      <c r="J654" s="26">
        <v>631010000</v>
      </c>
      <c r="K654" s="26" t="str">
        <f>VLOOKUP(B654,[1]ПланКаз!A641:M3945,12,0)</f>
        <v>ҚР, ШҚО, Өскемен қ., Бажов көш., 10</v>
      </c>
      <c r="L654" s="26" t="str">
        <f>VLOOKUP(B654,[1]ПланКаз!A639:M3943,13,0)</f>
        <v>Мамыр - Маусым</v>
      </c>
      <c r="M654" s="26" t="str">
        <f>VLOOKUP(B654,[1]ПланКаз!A641:N3945,14,0)</f>
        <v>Шығыс-Қазақстан облысы, Өскемен қ.</v>
      </c>
      <c r="N654" s="26" t="s">
        <v>58</v>
      </c>
      <c r="O654" s="26" t="str">
        <f>VLOOKUP(B654,[1]ПланКаз!A640:P3944,16,0)</f>
        <v>шартқа қол қойылған кезден бастап 30 күнтізбелік күн ішінде</v>
      </c>
      <c r="P654" s="26" t="s">
        <v>59</v>
      </c>
      <c r="Q654" s="27" t="s">
        <v>329</v>
      </c>
      <c r="R654" s="26" t="str">
        <f>VLOOKUP(B654,[1]ПланКаз!A639:S3943,19,0)</f>
        <v>Килограмм</v>
      </c>
      <c r="S654" s="28">
        <v>29.5</v>
      </c>
      <c r="T654" s="28">
        <v>1170</v>
      </c>
      <c r="U654" s="28">
        <v>34515</v>
      </c>
      <c r="V654" s="28">
        <v>38656.800000000003</v>
      </c>
      <c r="W654" s="26" t="s">
        <v>69</v>
      </c>
      <c r="X654" s="26" t="s">
        <v>72</v>
      </c>
      <c r="Y654" s="26" t="s">
        <v>61</v>
      </c>
    </row>
    <row r="655" spans="2:25" x14ac:dyDescent="0.2">
      <c r="B655" s="26" t="s">
        <v>1135</v>
      </c>
      <c r="C655" s="26" t="s">
        <v>55</v>
      </c>
      <c r="D655" s="26" t="s">
        <v>1136</v>
      </c>
      <c r="E655" s="26" t="str">
        <f>VLOOKUP(D655,[1]ЕНС!A:E,2,FALSE)</f>
        <v>Болт</v>
      </c>
      <c r="F655" s="26" t="str">
        <f>VLOOKUP(D655,[1]ЕНС!A:E,3,FALSE)</f>
        <v>с шестигранной головкой  , диаметр резьбы 18 мм, длина 80 мм</v>
      </c>
      <c r="G655" s="26" t="s">
        <v>1137</v>
      </c>
      <c r="H655" s="26" t="s">
        <v>26</v>
      </c>
      <c r="I655" s="26">
        <v>60</v>
      </c>
      <c r="J655" s="26">
        <v>631010000</v>
      </c>
      <c r="K655" s="26" t="str">
        <f>VLOOKUP(B655,[1]ПланКаз!A642:M3946,12,0)</f>
        <v>ҚР, ШҚО, Өскемен қ., Бажов көш., 10</v>
      </c>
      <c r="L655" s="26" t="str">
        <f>VLOOKUP(B655,[1]ПланКаз!A640:M3944,13,0)</f>
        <v>Желтоқсан-Қантар</v>
      </c>
      <c r="M655" s="26" t="str">
        <f>VLOOKUP(B655,[1]ПланКаз!A642:N3946,14,0)</f>
        <v>Шығыс-Қазақстан облысы, Өскемен қ.</v>
      </c>
      <c r="N655" s="26" t="s">
        <v>58</v>
      </c>
      <c r="O655" s="26" t="str">
        <f>VLOOKUP(B655,[1]ПланКаз!A641:P3945,16,0)</f>
        <v>шартқа қол қойылған кезден бастап 30 күнтізбелік күн ішінде</v>
      </c>
      <c r="P655" s="26" t="s">
        <v>59</v>
      </c>
      <c r="Q655" s="27" t="s">
        <v>329</v>
      </c>
      <c r="R655" s="26" t="str">
        <f>VLOOKUP(B655,[1]ПланКаз!A640:S3944,19,0)</f>
        <v>Килограмм</v>
      </c>
      <c r="S655" s="28">
        <v>7.5</v>
      </c>
      <c r="T655" s="28">
        <v>1170</v>
      </c>
      <c r="U655" s="28" t="s">
        <v>61</v>
      </c>
      <c r="V655" s="28" t="s">
        <v>61</v>
      </c>
      <c r="W655" s="26" t="s">
        <v>69</v>
      </c>
      <c r="X655" s="26" t="s">
        <v>62</v>
      </c>
      <c r="Y655" s="26" t="s">
        <v>762</v>
      </c>
    </row>
    <row r="656" spans="2:25" x14ac:dyDescent="0.2">
      <c r="B656" s="26" t="s">
        <v>1138</v>
      </c>
      <c r="C656" s="26" t="s">
        <v>55</v>
      </c>
      <c r="D656" s="26" t="s">
        <v>1136</v>
      </c>
      <c r="E656" s="26" t="str">
        <f>VLOOKUP(D656,[1]ЕНС!A:E,2,FALSE)</f>
        <v>Болт</v>
      </c>
      <c r="F656" s="26" t="str">
        <f>VLOOKUP(D656,[1]ЕНС!A:E,3,FALSE)</f>
        <v>с шестигранной головкой  , диаметр резьбы 18 мм, длина 80 мм</v>
      </c>
      <c r="G656" s="26" t="s">
        <v>1137</v>
      </c>
      <c r="H656" s="26" t="s">
        <v>26</v>
      </c>
      <c r="I656" s="26">
        <v>60</v>
      </c>
      <c r="J656" s="26">
        <v>631010000</v>
      </c>
      <c r="K656" s="26" t="str">
        <f>VLOOKUP(B656,[1]ПланКаз!A643:M3947,12,0)</f>
        <v>ҚР, ШҚО, Өскемен қ., Бажов көш., 10</v>
      </c>
      <c r="L656" s="26" t="str">
        <f>VLOOKUP(B656,[1]ПланКаз!A641:M3945,13,0)</f>
        <v>Мамыр - Маусым</v>
      </c>
      <c r="M656" s="26" t="str">
        <f>VLOOKUP(B656,[1]ПланКаз!A643:N3947,14,0)</f>
        <v>Шығыс-Қазақстан облысы, Өскемен қ.</v>
      </c>
      <c r="N656" s="26" t="s">
        <v>58</v>
      </c>
      <c r="O656" s="26" t="str">
        <f>VLOOKUP(B656,[1]ПланКаз!A642:P3946,16,0)</f>
        <v>шартқа қол қойылған кезден бастап 30 күнтізбелік күн ішінде</v>
      </c>
      <c r="P656" s="26" t="s">
        <v>59</v>
      </c>
      <c r="Q656" s="27" t="s">
        <v>329</v>
      </c>
      <c r="R656" s="26" t="str">
        <f>VLOOKUP(B656,[1]ПланКаз!A641:S3945,19,0)</f>
        <v>Килограмм</v>
      </c>
      <c r="S656" s="28">
        <v>7.5</v>
      </c>
      <c r="T656" s="28">
        <v>1170</v>
      </c>
      <c r="U656" s="28">
        <v>8775</v>
      </c>
      <c r="V656" s="28">
        <v>9828</v>
      </c>
      <c r="W656" s="26" t="s">
        <v>69</v>
      </c>
      <c r="X656" s="26" t="s">
        <v>72</v>
      </c>
      <c r="Y656" s="26" t="s">
        <v>61</v>
      </c>
    </row>
    <row r="657" spans="2:25" x14ac:dyDescent="0.2">
      <c r="B657" s="26" t="s">
        <v>1139</v>
      </c>
      <c r="C657" s="26" t="s">
        <v>55</v>
      </c>
      <c r="D657" s="26" t="s">
        <v>1140</v>
      </c>
      <c r="E657" s="26" t="str">
        <f>VLOOKUP(D657,[1]ЕНС!A:E,2,FALSE)</f>
        <v>Болт</v>
      </c>
      <c r="F657" s="26" t="str">
        <f>VLOOKUP(D657,[1]ЕНС!A:E,3,FALSE)</f>
        <v>с шестигранной головкой  , диаметр резьбы 10 мм, длина 25 мм</v>
      </c>
      <c r="G657" s="26" t="s">
        <v>1141</v>
      </c>
      <c r="H657" s="26" t="s">
        <v>26</v>
      </c>
      <c r="I657" s="26">
        <v>60</v>
      </c>
      <c r="J657" s="26">
        <v>631010000</v>
      </c>
      <c r="K657" s="26" t="str">
        <f>VLOOKUP(B657,[1]ПланКаз!A644:M3948,12,0)</f>
        <v>ҚР, ШҚО, Өскемен қ., Бажов көш., 10</v>
      </c>
      <c r="L657" s="26" t="str">
        <f>VLOOKUP(B657,[1]ПланКаз!A642:M3946,13,0)</f>
        <v>Желтоқсан-Қантар</v>
      </c>
      <c r="M657" s="26" t="str">
        <f>VLOOKUP(B657,[1]ПланКаз!A644:N3948,14,0)</f>
        <v>Шығыс-Қазақстан облысы, Өскемен қ.</v>
      </c>
      <c r="N657" s="26" t="s">
        <v>58</v>
      </c>
      <c r="O657" s="26" t="str">
        <f>VLOOKUP(B657,[1]ПланКаз!A643:P3947,16,0)</f>
        <v>шартқа қол қойылған кезден бастап 30 күнтізбелік күн ішінде</v>
      </c>
      <c r="P657" s="26" t="s">
        <v>59</v>
      </c>
      <c r="Q657" s="27" t="s">
        <v>329</v>
      </c>
      <c r="R657" s="26" t="str">
        <f>VLOOKUP(B657,[1]ПланКаз!A642:S3946,19,0)</f>
        <v>Килограмм</v>
      </c>
      <c r="S657" s="28">
        <v>22</v>
      </c>
      <c r="T657" s="28">
        <v>1170</v>
      </c>
      <c r="U657" s="28" t="s">
        <v>61</v>
      </c>
      <c r="V657" s="28" t="s">
        <v>61</v>
      </c>
      <c r="W657" s="26" t="s">
        <v>69</v>
      </c>
      <c r="X657" s="26" t="s">
        <v>62</v>
      </c>
      <c r="Y657" s="26" t="s">
        <v>762</v>
      </c>
    </row>
    <row r="658" spans="2:25" x14ac:dyDescent="0.2">
      <c r="B658" s="26" t="s">
        <v>1142</v>
      </c>
      <c r="C658" s="26" t="s">
        <v>55</v>
      </c>
      <c r="D658" s="26" t="s">
        <v>1140</v>
      </c>
      <c r="E658" s="26" t="str">
        <f>VLOOKUP(D658,[1]ЕНС!A:E,2,FALSE)</f>
        <v>Болт</v>
      </c>
      <c r="F658" s="26" t="str">
        <f>VLOOKUP(D658,[1]ЕНС!A:E,3,FALSE)</f>
        <v>с шестигранной головкой  , диаметр резьбы 10 мм, длина 25 мм</v>
      </c>
      <c r="G658" s="26" t="s">
        <v>1141</v>
      </c>
      <c r="H658" s="26" t="s">
        <v>26</v>
      </c>
      <c r="I658" s="26">
        <v>60</v>
      </c>
      <c r="J658" s="26">
        <v>631010000</v>
      </c>
      <c r="K658" s="26" t="str">
        <f>VLOOKUP(B658,[1]ПланКаз!A645:M3949,12,0)</f>
        <v>ҚР, ШҚО, Өскемен қ., Бажов көш., 10</v>
      </c>
      <c r="L658" s="26" t="str">
        <f>VLOOKUP(B658,[1]ПланКаз!A643:M3947,13,0)</f>
        <v>Мамыр - Маусым</v>
      </c>
      <c r="M658" s="26" t="str">
        <f>VLOOKUP(B658,[1]ПланКаз!A645:N3949,14,0)</f>
        <v>Шығыс-Қазақстан облысы, Өскемен қ.</v>
      </c>
      <c r="N658" s="26" t="s">
        <v>58</v>
      </c>
      <c r="O658" s="26" t="str">
        <f>VLOOKUP(B658,[1]ПланКаз!A644:P3948,16,0)</f>
        <v>шартқа қол қойылған кезден бастап 30 күнтізбелік күн ішінде</v>
      </c>
      <c r="P658" s="26" t="s">
        <v>59</v>
      </c>
      <c r="Q658" s="27" t="s">
        <v>329</v>
      </c>
      <c r="R658" s="26" t="str">
        <f>VLOOKUP(B658,[1]ПланКаз!A643:S3947,19,0)</f>
        <v>Килограмм</v>
      </c>
      <c r="S658" s="28">
        <v>22</v>
      </c>
      <c r="T658" s="28">
        <v>1170</v>
      </c>
      <c r="U658" s="28">
        <v>25740</v>
      </c>
      <c r="V658" s="28">
        <v>28828.799999999999</v>
      </c>
      <c r="W658" s="26" t="s">
        <v>69</v>
      </c>
      <c r="X658" s="26" t="s">
        <v>72</v>
      </c>
      <c r="Y658" s="26" t="s">
        <v>61</v>
      </c>
    </row>
    <row r="659" spans="2:25" x14ac:dyDescent="0.2">
      <c r="B659" s="26" t="s">
        <v>1143</v>
      </c>
      <c r="C659" s="26" t="s">
        <v>55</v>
      </c>
      <c r="D659" s="26" t="s">
        <v>1144</v>
      </c>
      <c r="E659" s="26" t="str">
        <f>VLOOKUP(D659,[1]ЕНС!A:E,2,FALSE)</f>
        <v>Болт</v>
      </c>
      <c r="F659" s="26" t="str">
        <f>VLOOKUP(D659,[1]ЕНС!A:E,3,FALSE)</f>
        <v>с шестигранной головкой  , диаметр резьбы 12 мм, длина 40 мм</v>
      </c>
      <c r="G659" s="26" t="s">
        <v>1145</v>
      </c>
      <c r="H659" s="26" t="s">
        <v>26</v>
      </c>
      <c r="I659" s="26">
        <v>60</v>
      </c>
      <c r="J659" s="26">
        <v>631010000</v>
      </c>
      <c r="K659" s="26" t="str">
        <f>VLOOKUP(B659,[1]ПланКаз!A646:M3950,12,0)</f>
        <v>ҚР, ШҚО, Өскемен қ., Бажов көш., 10</v>
      </c>
      <c r="L659" s="26" t="str">
        <f>VLOOKUP(B659,[1]ПланКаз!A644:M3948,13,0)</f>
        <v>Желтоқсан-Қантар</v>
      </c>
      <c r="M659" s="26" t="str">
        <f>VLOOKUP(B659,[1]ПланКаз!A646:N3950,14,0)</f>
        <v>Шығыс-Қазақстан облысы, Өскемен қ.</v>
      </c>
      <c r="N659" s="26" t="s">
        <v>58</v>
      </c>
      <c r="O659" s="26" t="str">
        <f>VLOOKUP(B659,[1]ПланКаз!A645:P3949,16,0)</f>
        <v>шартқа қол қойылған кезден бастап 30 күнтізбелік күн ішінде</v>
      </c>
      <c r="P659" s="26" t="s">
        <v>59</v>
      </c>
      <c r="Q659" s="27" t="s">
        <v>329</v>
      </c>
      <c r="R659" s="26" t="str">
        <f>VLOOKUP(B659,[1]ПланКаз!A644:S3948,19,0)</f>
        <v>Килограмм</v>
      </c>
      <c r="S659" s="28">
        <v>89.3</v>
      </c>
      <c r="T659" s="28">
        <v>1170</v>
      </c>
      <c r="U659" s="28" t="s">
        <v>61</v>
      </c>
      <c r="V659" s="28" t="s">
        <v>61</v>
      </c>
      <c r="W659" s="26" t="s">
        <v>69</v>
      </c>
      <c r="X659" s="26" t="s">
        <v>62</v>
      </c>
      <c r="Y659" s="26" t="s">
        <v>762</v>
      </c>
    </row>
    <row r="660" spans="2:25" x14ac:dyDescent="0.2">
      <c r="B660" s="26" t="s">
        <v>1146</v>
      </c>
      <c r="C660" s="26" t="s">
        <v>55</v>
      </c>
      <c r="D660" s="26" t="s">
        <v>1144</v>
      </c>
      <c r="E660" s="26" t="str">
        <f>VLOOKUP(D660,[1]ЕНС!A:E,2,FALSE)</f>
        <v>Болт</v>
      </c>
      <c r="F660" s="26" t="str">
        <f>VLOOKUP(D660,[1]ЕНС!A:E,3,FALSE)</f>
        <v>с шестигранной головкой  , диаметр резьбы 12 мм, длина 40 мм</v>
      </c>
      <c r="G660" s="26" t="s">
        <v>1145</v>
      </c>
      <c r="H660" s="26" t="s">
        <v>26</v>
      </c>
      <c r="I660" s="26">
        <v>60</v>
      </c>
      <c r="J660" s="26">
        <v>631010000</v>
      </c>
      <c r="K660" s="26" t="str">
        <f>VLOOKUP(B660,[1]ПланКаз!A647:M3951,12,0)</f>
        <v>ҚР, ШҚО, Өскемен қ., Бажов көш., 10</v>
      </c>
      <c r="L660" s="26" t="str">
        <f>VLOOKUP(B660,[1]ПланКаз!A645:M3949,13,0)</f>
        <v>Мамыр - Маусым</v>
      </c>
      <c r="M660" s="26" t="str">
        <f>VLOOKUP(B660,[1]ПланКаз!A647:N3951,14,0)</f>
        <v>Шығыс-Қазақстан облысы, Өскемен қ.</v>
      </c>
      <c r="N660" s="26" t="s">
        <v>58</v>
      </c>
      <c r="O660" s="26" t="str">
        <f>VLOOKUP(B660,[1]ПланКаз!A646:P3950,16,0)</f>
        <v>шартқа қол қойылған кезден бастап 30 күнтізбелік күн ішінде</v>
      </c>
      <c r="P660" s="26" t="s">
        <v>59</v>
      </c>
      <c r="Q660" s="27" t="s">
        <v>329</v>
      </c>
      <c r="R660" s="26" t="str">
        <f>VLOOKUP(B660,[1]ПланКаз!A645:S3949,19,0)</f>
        <v>Килограмм</v>
      </c>
      <c r="S660" s="28">
        <v>89.3</v>
      </c>
      <c r="T660" s="28">
        <v>1170</v>
      </c>
      <c r="U660" s="28">
        <v>104481</v>
      </c>
      <c r="V660" s="28">
        <v>117018.72</v>
      </c>
      <c r="W660" s="26" t="s">
        <v>69</v>
      </c>
      <c r="X660" s="26" t="s">
        <v>72</v>
      </c>
      <c r="Y660" s="26" t="s">
        <v>61</v>
      </c>
    </row>
    <row r="661" spans="2:25" x14ac:dyDescent="0.2">
      <c r="B661" s="26" t="s">
        <v>1147</v>
      </c>
      <c r="C661" s="26" t="s">
        <v>55</v>
      </c>
      <c r="D661" s="26" t="s">
        <v>1148</v>
      </c>
      <c r="E661" s="26" t="str">
        <f>VLOOKUP(D661,[1]ЕНС!A:E,2,FALSE)</f>
        <v>Болт</v>
      </c>
      <c r="F661" s="26" t="str">
        <f>VLOOKUP(D661,[1]ЕНС!A:E,3,FALSE)</f>
        <v>с шестигранной головкой  , диаметр резьбы 16 мм, длина 30 мм</v>
      </c>
      <c r="G661" s="26" t="s">
        <v>1149</v>
      </c>
      <c r="H661" s="26" t="s">
        <v>26</v>
      </c>
      <c r="I661" s="26">
        <v>60</v>
      </c>
      <c r="J661" s="26">
        <v>631010000</v>
      </c>
      <c r="K661" s="26" t="str">
        <f>VLOOKUP(B661,[1]ПланКаз!A648:M3952,12,0)</f>
        <v>ҚР, ШҚО, Өскемен қ., Бажов көш., 10</v>
      </c>
      <c r="L661" s="26" t="str">
        <f>VLOOKUP(B661,[1]ПланКаз!A646:M3950,13,0)</f>
        <v>Желтоқсан-Қантар</v>
      </c>
      <c r="M661" s="26" t="str">
        <f>VLOOKUP(B661,[1]ПланКаз!A648:N3952,14,0)</f>
        <v>Шығыс-Қазақстан облысы, Өскемен қ.</v>
      </c>
      <c r="N661" s="26" t="s">
        <v>58</v>
      </c>
      <c r="O661" s="26" t="str">
        <f>VLOOKUP(B661,[1]ПланКаз!A647:P3951,16,0)</f>
        <v>шартқа қол қойылған кезден бастап 30 күнтізбелік күн ішінде</v>
      </c>
      <c r="P661" s="26" t="s">
        <v>59</v>
      </c>
      <c r="Q661" s="27" t="s">
        <v>329</v>
      </c>
      <c r="R661" s="26" t="str">
        <f>VLOOKUP(B661,[1]ПланКаз!A646:S3950,19,0)</f>
        <v>Килограмм</v>
      </c>
      <c r="S661" s="28">
        <v>7.04</v>
      </c>
      <c r="T661" s="28">
        <v>1170</v>
      </c>
      <c r="U661" s="28" t="s">
        <v>61</v>
      </c>
      <c r="V661" s="28" t="s">
        <v>61</v>
      </c>
      <c r="W661" s="26" t="s">
        <v>69</v>
      </c>
      <c r="X661" s="26" t="s">
        <v>62</v>
      </c>
      <c r="Y661" s="26" t="s">
        <v>762</v>
      </c>
    </row>
    <row r="662" spans="2:25" x14ac:dyDescent="0.2">
      <c r="B662" s="26" t="s">
        <v>1150</v>
      </c>
      <c r="C662" s="26" t="s">
        <v>55</v>
      </c>
      <c r="D662" s="26" t="s">
        <v>1148</v>
      </c>
      <c r="E662" s="26" t="str">
        <f>VLOOKUP(D662,[1]ЕНС!A:E,2,FALSE)</f>
        <v>Болт</v>
      </c>
      <c r="F662" s="26" t="str">
        <f>VLOOKUP(D662,[1]ЕНС!A:E,3,FALSE)</f>
        <v>с шестигранной головкой  , диаметр резьбы 16 мм, длина 30 мм</v>
      </c>
      <c r="G662" s="26" t="s">
        <v>1149</v>
      </c>
      <c r="H662" s="26" t="s">
        <v>26</v>
      </c>
      <c r="I662" s="26">
        <v>60</v>
      </c>
      <c r="J662" s="26">
        <v>631010000</v>
      </c>
      <c r="K662" s="26" t="str">
        <f>VLOOKUP(B662,[1]ПланКаз!A649:M3953,12,0)</f>
        <v>ҚР, ШҚО, Өскемен қ., Бажов көш., 10</v>
      </c>
      <c r="L662" s="26" t="str">
        <f>VLOOKUP(B662,[1]ПланКаз!A647:M3951,13,0)</f>
        <v>Мамыр - Маусым</v>
      </c>
      <c r="M662" s="26" t="str">
        <f>VLOOKUP(B662,[1]ПланКаз!A649:N3953,14,0)</f>
        <v>Шығыс-Қазақстан облысы, Өскемен қ.</v>
      </c>
      <c r="N662" s="26" t="s">
        <v>58</v>
      </c>
      <c r="O662" s="26" t="str">
        <f>VLOOKUP(B662,[1]ПланКаз!A648:P3952,16,0)</f>
        <v>шартқа қол қойылған кезден бастап 30 күнтізбелік күн ішінде</v>
      </c>
      <c r="P662" s="26" t="s">
        <v>59</v>
      </c>
      <c r="Q662" s="27" t="s">
        <v>329</v>
      </c>
      <c r="R662" s="26" t="str">
        <f>VLOOKUP(B662,[1]ПланКаз!A647:S3951,19,0)</f>
        <v>Килограмм</v>
      </c>
      <c r="S662" s="28">
        <v>7.04</v>
      </c>
      <c r="T662" s="28">
        <v>1170</v>
      </c>
      <c r="U662" s="28">
        <v>8236.7999999999993</v>
      </c>
      <c r="V662" s="28">
        <v>9225.2160000000003</v>
      </c>
      <c r="W662" s="26" t="s">
        <v>69</v>
      </c>
      <c r="X662" s="26" t="s">
        <v>72</v>
      </c>
      <c r="Y662" s="26" t="s">
        <v>61</v>
      </c>
    </row>
    <row r="663" spans="2:25" x14ac:dyDescent="0.2">
      <c r="B663" s="26" t="s">
        <v>1151</v>
      </c>
      <c r="C663" s="26" t="s">
        <v>55</v>
      </c>
      <c r="D663" s="26" t="s">
        <v>1152</v>
      </c>
      <c r="E663" s="26" t="str">
        <f>VLOOKUP(D663,[1]ЕНС!A:E,2,FALSE)</f>
        <v>Болт</v>
      </c>
      <c r="F663" s="26" t="str">
        <f>VLOOKUP(D663,[1]ЕНС!A:E,3,FALSE)</f>
        <v>с шестигранной головкой  , диаметр резьбы 16 мм, длина 50 мм</v>
      </c>
      <c r="G663" s="26" t="s">
        <v>1153</v>
      </c>
      <c r="H663" s="26" t="s">
        <v>26</v>
      </c>
      <c r="I663" s="26">
        <v>60</v>
      </c>
      <c r="J663" s="26">
        <v>631010000</v>
      </c>
      <c r="K663" s="26" t="str">
        <f>VLOOKUP(B663,[1]ПланКаз!A650:M3954,12,0)</f>
        <v>ҚР, ШҚО, Өскемен қ., Бажов көш., 10</v>
      </c>
      <c r="L663" s="26" t="str">
        <f>VLOOKUP(B663,[1]ПланКаз!A648:M3952,13,0)</f>
        <v>Желтоқсан-Қантар</v>
      </c>
      <c r="M663" s="26" t="str">
        <f>VLOOKUP(B663,[1]ПланКаз!A650:N3954,14,0)</f>
        <v>Шығыс-Қазақстан облысы, Өскемен қ.</v>
      </c>
      <c r="N663" s="26" t="s">
        <v>58</v>
      </c>
      <c r="O663" s="26" t="str">
        <f>VLOOKUP(B663,[1]ПланКаз!A649:P3953,16,0)</f>
        <v>шартқа қол қойылған кезден бастап 30 күнтізбелік күн ішінде</v>
      </c>
      <c r="P663" s="26" t="s">
        <v>59</v>
      </c>
      <c r="Q663" s="27" t="s">
        <v>329</v>
      </c>
      <c r="R663" s="26" t="str">
        <f>VLOOKUP(B663,[1]ПланКаз!A648:S3952,19,0)</f>
        <v>Килограмм</v>
      </c>
      <c r="S663" s="28">
        <v>32</v>
      </c>
      <c r="T663" s="28">
        <v>1170</v>
      </c>
      <c r="U663" s="28" t="s">
        <v>61</v>
      </c>
      <c r="V663" s="28" t="s">
        <v>61</v>
      </c>
      <c r="W663" s="26" t="s">
        <v>69</v>
      </c>
      <c r="X663" s="26" t="s">
        <v>62</v>
      </c>
      <c r="Y663" s="26" t="s">
        <v>762</v>
      </c>
    </row>
    <row r="664" spans="2:25" x14ac:dyDescent="0.2">
      <c r="B664" s="26" t="s">
        <v>1154</v>
      </c>
      <c r="C664" s="26" t="s">
        <v>55</v>
      </c>
      <c r="D664" s="26" t="s">
        <v>1152</v>
      </c>
      <c r="E664" s="26" t="str">
        <f>VLOOKUP(D664,[1]ЕНС!A:E,2,FALSE)</f>
        <v>Болт</v>
      </c>
      <c r="F664" s="26" t="str">
        <f>VLOOKUP(D664,[1]ЕНС!A:E,3,FALSE)</f>
        <v>с шестигранной головкой  , диаметр резьбы 16 мм, длина 50 мм</v>
      </c>
      <c r="G664" s="26" t="s">
        <v>1153</v>
      </c>
      <c r="H664" s="26" t="s">
        <v>26</v>
      </c>
      <c r="I664" s="26">
        <v>60</v>
      </c>
      <c r="J664" s="26">
        <v>631010000</v>
      </c>
      <c r="K664" s="26" t="str">
        <f>VLOOKUP(B664,[1]ПланКаз!A651:M3955,12,0)</f>
        <v>ҚР, ШҚО, Өскемен қ., Бажов көш., 10</v>
      </c>
      <c r="L664" s="26" t="str">
        <f>VLOOKUP(B664,[1]ПланКаз!A649:M3953,13,0)</f>
        <v>Мамыр - Маусым</v>
      </c>
      <c r="M664" s="26" t="str">
        <f>VLOOKUP(B664,[1]ПланКаз!A651:N3955,14,0)</f>
        <v>Шығыс-Қазақстан облысы, Өскемен қ.</v>
      </c>
      <c r="N664" s="26" t="s">
        <v>58</v>
      </c>
      <c r="O664" s="26" t="str">
        <f>VLOOKUP(B664,[1]ПланКаз!A650:P3954,16,0)</f>
        <v>шартқа қол қойылған кезден бастап 30 күнтізбелік күн ішінде</v>
      </c>
      <c r="P664" s="26" t="s">
        <v>59</v>
      </c>
      <c r="Q664" s="27" t="s">
        <v>329</v>
      </c>
      <c r="R664" s="26" t="str">
        <f>VLOOKUP(B664,[1]ПланКаз!A649:S3953,19,0)</f>
        <v>Килограмм</v>
      </c>
      <c r="S664" s="28">
        <v>32</v>
      </c>
      <c r="T664" s="28">
        <v>1170</v>
      </c>
      <c r="U664" s="28">
        <v>37440</v>
      </c>
      <c r="V664" s="28">
        <v>41932.800000000003</v>
      </c>
      <c r="W664" s="26" t="s">
        <v>69</v>
      </c>
      <c r="X664" s="26" t="s">
        <v>72</v>
      </c>
      <c r="Y664" s="26" t="s">
        <v>61</v>
      </c>
    </row>
    <row r="665" spans="2:25" x14ac:dyDescent="0.2">
      <c r="B665" s="26" t="s">
        <v>1155</v>
      </c>
      <c r="C665" s="26" t="s">
        <v>55</v>
      </c>
      <c r="D665" s="26" t="s">
        <v>1156</v>
      </c>
      <c r="E665" s="26" t="str">
        <f>VLOOKUP(D665,[1]ЕНС!A:E,2,FALSE)</f>
        <v>Болт</v>
      </c>
      <c r="F665" s="26" t="str">
        <f>VLOOKUP(D665,[1]ЕНС!A:E,3,FALSE)</f>
        <v>с шестигранной головкой  , диаметр резьбы 10 мм, длина 40 мм</v>
      </c>
      <c r="G665" s="26" t="s">
        <v>1157</v>
      </c>
      <c r="H665" s="26" t="s">
        <v>26</v>
      </c>
      <c r="I665" s="26">
        <v>60</v>
      </c>
      <c r="J665" s="26">
        <v>631010000</v>
      </c>
      <c r="K665" s="26" t="str">
        <f>VLOOKUP(B665,[1]ПланКаз!A652:M3956,12,0)</f>
        <v>ҚР, ШҚО, Өскемен қ., Бажов көш., 10</v>
      </c>
      <c r="L665" s="26" t="str">
        <f>VLOOKUP(B665,[1]ПланКаз!A650:M3954,13,0)</f>
        <v>Желтоқсан-Қантар</v>
      </c>
      <c r="M665" s="26" t="str">
        <f>VLOOKUP(B665,[1]ПланКаз!A652:N3956,14,0)</f>
        <v>Шығыс-Қазақстан облысы, Өскемен қ.</v>
      </c>
      <c r="N665" s="26" t="s">
        <v>58</v>
      </c>
      <c r="O665" s="26" t="str">
        <f>VLOOKUP(B665,[1]ПланКаз!A651:P3955,16,0)</f>
        <v>шартқа қол қойылған кезден бастап 30 күнтізбелік күн ішінде</v>
      </c>
      <c r="P665" s="26" t="s">
        <v>59</v>
      </c>
      <c r="Q665" s="27" t="s">
        <v>329</v>
      </c>
      <c r="R665" s="26" t="str">
        <f>VLOOKUP(B665,[1]ПланКаз!A650:S3954,19,0)</f>
        <v>Килограмм</v>
      </c>
      <c r="S665" s="28">
        <v>42</v>
      </c>
      <c r="T665" s="28">
        <v>1170</v>
      </c>
      <c r="U665" s="28" t="s">
        <v>61</v>
      </c>
      <c r="V665" s="28" t="s">
        <v>61</v>
      </c>
      <c r="W665" s="26" t="s">
        <v>69</v>
      </c>
      <c r="X665" s="26" t="s">
        <v>62</v>
      </c>
      <c r="Y665" s="26" t="s">
        <v>762</v>
      </c>
    </row>
    <row r="666" spans="2:25" x14ac:dyDescent="0.2">
      <c r="B666" s="26" t="s">
        <v>1158</v>
      </c>
      <c r="C666" s="26" t="s">
        <v>55</v>
      </c>
      <c r="D666" s="26" t="s">
        <v>1156</v>
      </c>
      <c r="E666" s="26" t="str">
        <f>VLOOKUP(D666,[1]ЕНС!A:E,2,FALSE)</f>
        <v>Болт</v>
      </c>
      <c r="F666" s="26" t="str">
        <f>VLOOKUP(D666,[1]ЕНС!A:E,3,FALSE)</f>
        <v>с шестигранной головкой  , диаметр резьбы 10 мм, длина 40 мм</v>
      </c>
      <c r="G666" s="26" t="s">
        <v>1157</v>
      </c>
      <c r="H666" s="26" t="s">
        <v>26</v>
      </c>
      <c r="I666" s="26">
        <v>60</v>
      </c>
      <c r="J666" s="26">
        <v>631010000</v>
      </c>
      <c r="K666" s="26" t="str">
        <f>VLOOKUP(B666,[1]ПланКаз!A653:M3957,12,0)</f>
        <v>ҚР, ШҚО, Өскемен қ., Бажов көш., 10</v>
      </c>
      <c r="L666" s="26" t="str">
        <f>VLOOKUP(B666,[1]ПланКаз!A651:M3955,13,0)</f>
        <v>Мамыр - Маусым</v>
      </c>
      <c r="M666" s="26" t="str">
        <f>VLOOKUP(B666,[1]ПланКаз!A653:N3957,14,0)</f>
        <v>Шығыс-Қазақстан облысы, Өскемен қ.</v>
      </c>
      <c r="N666" s="26" t="s">
        <v>58</v>
      </c>
      <c r="O666" s="26" t="str">
        <f>VLOOKUP(B666,[1]ПланКаз!A652:P3956,16,0)</f>
        <v>шартқа қол қойылған кезден бастап 30 күнтізбелік күн ішінде</v>
      </c>
      <c r="P666" s="26" t="s">
        <v>59</v>
      </c>
      <c r="Q666" s="27" t="s">
        <v>329</v>
      </c>
      <c r="R666" s="26" t="str">
        <f>VLOOKUP(B666,[1]ПланКаз!A651:S3955,19,0)</f>
        <v>Килограмм</v>
      </c>
      <c r="S666" s="28">
        <v>42</v>
      </c>
      <c r="T666" s="28">
        <v>1170</v>
      </c>
      <c r="U666" s="28">
        <v>49140</v>
      </c>
      <c r="V666" s="28">
        <v>55036.800000000003</v>
      </c>
      <c r="W666" s="26" t="s">
        <v>69</v>
      </c>
      <c r="X666" s="26" t="s">
        <v>72</v>
      </c>
      <c r="Y666" s="26" t="s">
        <v>61</v>
      </c>
    </row>
    <row r="667" spans="2:25" x14ac:dyDescent="0.2">
      <c r="B667" s="26" t="s">
        <v>1159</v>
      </c>
      <c r="C667" s="26" t="s">
        <v>55</v>
      </c>
      <c r="D667" s="26" t="s">
        <v>1160</v>
      </c>
      <c r="E667" s="26" t="str">
        <f>VLOOKUP(D667,[1]ЕНС!A:E,2,FALSE)</f>
        <v>Болт</v>
      </c>
      <c r="F667" s="26" t="str">
        <f>VLOOKUP(D667,[1]ЕНС!A:E,3,FALSE)</f>
        <v>с шестигранной головкой  , диаметр резьбы 10 мм, длина 100 мм</v>
      </c>
      <c r="G667" s="26" t="s">
        <v>1161</v>
      </c>
      <c r="H667" s="26" t="s">
        <v>26</v>
      </c>
      <c r="I667" s="26">
        <v>60</v>
      </c>
      <c r="J667" s="26">
        <v>631010000</v>
      </c>
      <c r="K667" s="26" t="str">
        <f>VLOOKUP(B667,[1]ПланКаз!A654:M3958,12,0)</f>
        <v>ҚР, ШҚО, Өскемен қ., Бажов көш., 10</v>
      </c>
      <c r="L667" s="26" t="str">
        <f>VLOOKUP(B667,[1]ПланКаз!A652:M3956,13,0)</f>
        <v>Желтоқсан-Қантар</v>
      </c>
      <c r="M667" s="26" t="str">
        <f>VLOOKUP(B667,[1]ПланКаз!A654:N3958,14,0)</f>
        <v>Шығыс-Қазақстан облысы, Өскемен қ.</v>
      </c>
      <c r="N667" s="26" t="s">
        <v>58</v>
      </c>
      <c r="O667" s="26" t="str">
        <f>VLOOKUP(B667,[1]ПланКаз!A653:P3957,16,0)</f>
        <v>шартқа қол қойылған кезден бастап 30 күнтізбелік күн ішінде</v>
      </c>
      <c r="P667" s="26" t="s">
        <v>59</v>
      </c>
      <c r="Q667" s="27" t="s">
        <v>329</v>
      </c>
      <c r="R667" s="26" t="str">
        <f>VLOOKUP(B667,[1]ПланКаз!A652:S3956,19,0)</f>
        <v>Килограмм</v>
      </c>
      <c r="S667" s="28">
        <v>10</v>
      </c>
      <c r="T667" s="28">
        <v>1093</v>
      </c>
      <c r="U667" s="28" t="s">
        <v>61</v>
      </c>
      <c r="V667" s="28" t="s">
        <v>61</v>
      </c>
      <c r="W667" s="26" t="s">
        <v>69</v>
      </c>
      <c r="X667" s="26" t="s">
        <v>62</v>
      </c>
      <c r="Y667" s="26" t="s">
        <v>762</v>
      </c>
    </row>
    <row r="668" spans="2:25" x14ac:dyDescent="0.2">
      <c r="B668" s="26" t="s">
        <v>1162</v>
      </c>
      <c r="C668" s="26" t="s">
        <v>55</v>
      </c>
      <c r="D668" s="26" t="s">
        <v>1160</v>
      </c>
      <c r="E668" s="26" t="str">
        <f>VLOOKUP(D668,[1]ЕНС!A:E,2,FALSE)</f>
        <v>Болт</v>
      </c>
      <c r="F668" s="26" t="str">
        <f>VLOOKUP(D668,[1]ЕНС!A:E,3,FALSE)</f>
        <v>с шестигранной головкой  , диаметр резьбы 10 мм, длина 100 мм</v>
      </c>
      <c r="G668" s="26" t="s">
        <v>1161</v>
      </c>
      <c r="H668" s="26" t="s">
        <v>26</v>
      </c>
      <c r="I668" s="26">
        <v>60</v>
      </c>
      <c r="J668" s="26">
        <v>631010000</v>
      </c>
      <c r="K668" s="26" t="str">
        <f>VLOOKUP(B668,[1]ПланКаз!A655:M3959,12,0)</f>
        <v>ҚР, ШҚО, Өскемен қ., Бажов көш., 10</v>
      </c>
      <c r="L668" s="26" t="str">
        <f>VLOOKUP(B668,[1]ПланКаз!A653:M3957,13,0)</f>
        <v>Мамыр - Маусым</v>
      </c>
      <c r="M668" s="26" t="str">
        <f>VLOOKUP(B668,[1]ПланКаз!A655:N3959,14,0)</f>
        <v>Шығыс-Қазақстан облысы, Өскемен қ.</v>
      </c>
      <c r="N668" s="26" t="s">
        <v>58</v>
      </c>
      <c r="O668" s="26" t="str">
        <f>VLOOKUP(B668,[1]ПланКаз!A654:P3958,16,0)</f>
        <v>шартқа қол қойылған кезден бастап 30 күнтізбелік күн ішінде</v>
      </c>
      <c r="P668" s="26" t="s">
        <v>59</v>
      </c>
      <c r="Q668" s="27" t="s">
        <v>329</v>
      </c>
      <c r="R668" s="26" t="str">
        <f>VLOOKUP(B668,[1]ПланКаз!A653:S3957,19,0)</f>
        <v>Килограмм</v>
      </c>
      <c r="S668" s="28">
        <v>10</v>
      </c>
      <c r="T668" s="28">
        <v>1093</v>
      </c>
      <c r="U668" s="28">
        <v>10930</v>
      </c>
      <c r="V668" s="28">
        <v>12241.6</v>
      </c>
      <c r="W668" s="26" t="s">
        <v>69</v>
      </c>
      <c r="X668" s="26" t="s">
        <v>72</v>
      </c>
      <c r="Y668" s="26" t="s">
        <v>61</v>
      </c>
    </row>
    <row r="669" spans="2:25" x14ac:dyDescent="0.2">
      <c r="B669" s="26" t="s">
        <v>1163</v>
      </c>
      <c r="C669" s="26" t="s">
        <v>55</v>
      </c>
      <c r="D669" s="26" t="s">
        <v>1164</v>
      </c>
      <c r="E669" s="26" t="str">
        <f>VLOOKUP(D669,[1]ЕНС!A:E,2,FALSE)</f>
        <v>Болт</v>
      </c>
      <c r="F669" s="26" t="str">
        <f>VLOOKUP(D669,[1]ЕНС!A:E,3,FALSE)</f>
        <v>с шестигранной головкой  , диаметр резьбы 10 мм, длина 50 мм</v>
      </c>
      <c r="G669" s="26" t="s">
        <v>1165</v>
      </c>
      <c r="H669" s="26" t="s">
        <v>26</v>
      </c>
      <c r="I669" s="26">
        <v>60</v>
      </c>
      <c r="J669" s="26">
        <v>631010000</v>
      </c>
      <c r="K669" s="26" t="str">
        <f>VLOOKUP(B669,[1]ПланКаз!A656:M3960,12,0)</f>
        <v>ҚР, ШҚО, Өскемен қ., Бажов көш., 10</v>
      </c>
      <c r="L669" s="26" t="str">
        <f>VLOOKUP(B669,[1]ПланКаз!A654:M3958,13,0)</f>
        <v>Желтоқсан-Қантар</v>
      </c>
      <c r="M669" s="26" t="str">
        <f>VLOOKUP(B669,[1]ПланКаз!A656:N3960,14,0)</f>
        <v>Шығыс-Қазақстан облысы, Өскемен қ.</v>
      </c>
      <c r="N669" s="26" t="s">
        <v>58</v>
      </c>
      <c r="O669" s="26" t="str">
        <f>VLOOKUP(B669,[1]ПланКаз!A655:P3959,16,0)</f>
        <v>шартқа қол қойылған кезден бастап 30 күнтізбелік күн ішінде</v>
      </c>
      <c r="P669" s="26" t="s">
        <v>59</v>
      </c>
      <c r="Q669" s="27" t="s">
        <v>329</v>
      </c>
      <c r="R669" s="26" t="str">
        <f>VLOOKUP(B669,[1]ПланКаз!A654:S3958,19,0)</f>
        <v>Килограмм</v>
      </c>
      <c r="S669" s="28">
        <v>15</v>
      </c>
      <c r="T669" s="28">
        <v>1170</v>
      </c>
      <c r="U669" s="28" t="s">
        <v>61</v>
      </c>
      <c r="V669" s="28" t="s">
        <v>61</v>
      </c>
      <c r="W669" s="26" t="s">
        <v>69</v>
      </c>
      <c r="X669" s="26" t="s">
        <v>62</v>
      </c>
      <c r="Y669" s="26" t="s">
        <v>762</v>
      </c>
    </row>
    <row r="670" spans="2:25" x14ac:dyDescent="0.2">
      <c r="B670" s="26" t="s">
        <v>1166</v>
      </c>
      <c r="C670" s="26" t="s">
        <v>55</v>
      </c>
      <c r="D670" s="26" t="s">
        <v>1164</v>
      </c>
      <c r="E670" s="26" t="str">
        <f>VLOOKUP(D670,[1]ЕНС!A:E,2,FALSE)</f>
        <v>Болт</v>
      </c>
      <c r="F670" s="26" t="str">
        <f>VLOOKUP(D670,[1]ЕНС!A:E,3,FALSE)</f>
        <v>с шестигранной головкой  , диаметр резьбы 10 мм, длина 50 мм</v>
      </c>
      <c r="G670" s="26" t="s">
        <v>1165</v>
      </c>
      <c r="H670" s="26" t="s">
        <v>26</v>
      </c>
      <c r="I670" s="26">
        <v>60</v>
      </c>
      <c r="J670" s="26">
        <v>631010000</v>
      </c>
      <c r="K670" s="26" t="str">
        <f>VLOOKUP(B670,[1]ПланКаз!A657:M3961,12,0)</f>
        <v>ҚР, ШҚО, Өскемен қ., Бажов көш., 10</v>
      </c>
      <c r="L670" s="26" t="str">
        <f>VLOOKUP(B670,[1]ПланКаз!A655:M3959,13,0)</f>
        <v>Мамыр - Маусым</v>
      </c>
      <c r="M670" s="26" t="str">
        <f>VLOOKUP(B670,[1]ПланКаз!A657:N3961,14,0)</f>
        <v>Шығыс-Қазақстан облысы, Өскемен қ.</v>
      </c>
      <c r="N670" s="26" t="s">
        <v>58</v>
      </c>
      <c r="O670" s="26" t="str">
        <f>VLOOKUP(B670,[1]ПланКаз!A656:P3960,16,0)</f>
        <v>шартқа қол қойылған кезден бастап 30 күнтізбелік күн ішінде</v>
      </c>
      <c r="P670" s="26" t="s">
        <v>59</v>
      </c>
      <c r="Q670" s="27" t="s">
        <v>329</v>
      </c>
      <c r="R670" s="26" t="str">
        <f>VLOOKUP(B670,[1]ПланКаз!A655:S3959,19,0)</f>
        <v>Килограмм</v>
      </c>
      <c r="S670" s="28">
        <v>15</v>
      </c>
      <c r="T670" s="28">
        <v>1170</v>
      </c>
      <c r="U670" s="28">
        <v>17550</v>
      </c>
      <c r="V670" s="28">
        <v>19656</v>
      </c>
      <c r="W670" s="26" t="s">
        <v>69</v>
      </c>
      <c r="X670" s="26" t="s">
        <v>72</v>
      </c>
      <c r="Y670" s="26" t="s">
        <v>61</v>
      </c>
    </row>
    <row r="671" spans="2:25" x14ac:dyDescent="0.2">
      <c r="B671" s="26" t="s">
        <v>1167</v>
      </c>
      <c r="C671" s="26" t="s">
        <v>55</v>
      </c>
      <c r="D671" s="26" t="s">
        <v>1168</v>
      </c>
      <c r="E671" s="26" t="str">
        <f>VLOOKUP(D671,[1]ЕНС!A:E,2,FALSE)</f>
        <v>Болт</v>
      </c>
      <c r="F671" s="26" t="str">
        <f>VLOOKUP(D671,[1]ЕНС!A:E,3,FALSE)</f>
        <v>с шестигранной головкой  , диаметр резьбы 10 мм, длина 60 мм</v>
      </c>
      <c r="G671" s="26" t="s">
        <v>1169</v>
      </c>
      <c r="H671" s="26" t="s">
        <v>26</v>
      </c>
      <c r="I671" s="26">
        <v>60</v>
      </c>
      <c r="J671" s="26">
        <v>631010000</v>
      </c>
      <c r="K671" s="26" t="str">
        <f>VLOOKUP(B671,[1]ПланКаз!A658:M3962,12,0)</f>
        <v>ҚР, ШҚО, Өскемен қ., Бажов көш., 10</v>
      </c>
      <c r="L671" s="26" t="str">
        <f>VLOOKUP(B671,[1]ПланКаз!A656:M3960,13,0)</f>
        <v>Желтоқсан-Қантар</v>
      </c>
      <c r="M671" s="26" t="str">
        <f>VLOOKUP(B671,[1]ПланКаз!A658:N3962,14,0)</f>
        <v>Шығыс-Қазақстан облысы, Өскемен қ.</v>
      </c>
      <c r="N671" s="26" t="s">
        <v>58</v>
      </c>
      <c r="O671" s="26" t="str">
        <f>VLOOKUP(B671,[1]ПланКаз!A657:P3961,16,0)</f>
        <v>шартқа қол қойылған кезден бастап 30 күнтізбелік күн ішінде</v>
      </c>
      <c r="P671" s="26" t="s">
        <v>59</v>
      </c>
      <c r="Q671" s="27" t="s">
        <v>329</v>
      </c>
      <c r="R671" s="26" t="str">
        <f>VLOOKUP(B671,[1]ПланКаз!A656:S3960,19,0)</f>
        <v>Килограмм</v>
      </c>
      <c r="S671" s="28">
        <v>12</v>
      </c>
      <c r="T671" s="28">
        <v>1093</v>
      </c>
      <c r="U671" s="28" t="s">
        <v>61</v>
      </c>
      <c r="V671" s="28" t="s">
        <v>61</v>
      </c>
      <c r="W671" s="26" t="s">
        <v>69</v>
      </c>
      <c r="X671" s="26" t="s">
        <v>62</v>
      </c>
      <c r="Y671" s="26" t="s">
        <v>762</v>
      </c>
    </row>
    <row r="672" spans="2:25" x14ac:dyDescent="0.2">
      <c r="B672" s="26" t="s">
        <v>1170</v>
      </c>
      <c r="C672" s="26" t="s">
        <v>55</v>
      </c>
      <c r="D672" s="26" t="s">
        <v>1168</v>
      </c>
      <c r="E672" s="26" t="str">
        <f>VLOOKUP(D672,[1]ЕНС!A:E,2,FALSE)</f>
        <v>Болт</v>
      </c>
      <c r="F672" s="26" t="str">
        <f>VLOOKUP(D672,[1]ЕНС!A:E,3,FALSE)</f>
        <v>с шестигранной головкой  , диаметр резьбы 10 мм, длина 60 мм</v>
      </c>
      <c r="G672" s="26" t="s">
        <v>1169</v>
      </c>
      <c r="H672" s="26" t="s">
        <v>26</v>
      </c>
      <c r="I672" s="26">
        <v>60</v>
      </c>
      <c r="J672" s="26">
        <v>631010000</v>
      </c>
      <c r="K672" s="26" t="str">
        <f>VLOOKUP(B672,[1]ПланКаз!A659:M3963,12,0)</f>
        <v>ҚР, ШҚО, Өскемен қ., Бажов көш., 10</v>
      </c>
      <c r="L672" s="26" t="str">
        <f>VLOOKUP(B672,[1]ПланКаз!A657:M3961,13,0)</f>
        <v>Мамыр - Маусым</v>
      </c>
      <c r="M672" s="26" t="str">
        <f>VLOOKUP(B672,[1]ПланКаз!A659:N3963,14,0)</f>
        <v>Шығыс-Қазақстан облысы, Өскемен қ.</v>
      </c>
      <c r="N672" s="26" t="s">
        <v>58</v>
      </c>
      <c r="O672" s="26" t="str">
        <f>VLOOKUP(B672,[1]ПланКаз!A658:P3962,16,0)</f>
        <v>шартқа қол қойылған кезден бастап 30 күнтізбелік күн ішінде</v>
      </c>
      <c r="P672" s="26" t="s">
        <v>59</v>
      </c>
      <c r="Q672" s="27" t="s">
        <v>329</v>
      </c>
      <c r="R672" s="26" t="str">
        <f>VLOOKUP(B672,[1]ПланКаз!A657:S3961,19,0)</f>
        <v>Килограмм</v>
      </c>
      <c r="S672" s="28">
        <v>12</v>
      </c>
      <c r="T672" s="28">
        <v>1093</v>
      </c>
      <c r="U672" s="28">
        <v>13116</v>
      </c>
      <c r="V672" s="28">
        <v>14689.92</v>
      </c>
      <c r="W672" s="26" t="s">
        <v>69</v>
      </c>
      <c r="X672" s="26" t="s">
        <v>72</v>
      </c>
      <c r="Y672" s="26" t="s">
        <v>61</v>
      </c>
    </row>
    <row r="673" spans="2:25" x14ac:dyDescent="0.2">
      <c r="B673" s="26" t="s">
        <v>1171</v>
      </c>
      <c r="C673" s="26" t="s">
        <v>55</v>
      </c>
      <c r="D673" s="26" t="s">
        <v>1172</v>
      </c>
      <c r="E673" s="26" t="str">
        <f>VLOOKUP(D673,[1]ЕНС!A:E,2,FALSE)</f>
        <v>Болт</v>
      </c>
      <c r="F673" s="26" t="str">
        <f>VLOOKUP(D673,[1]ЕНС!A:E,3,FALSE)</f>
        <v>с шестигранной головкой  , диаметр резьбы 10 мм, длина 70 мм</v>
      </c>
      <c r="G673" s="26" t="s">
        <v>1173</v>
      </c>
      <c r="H673" s="26" t="s">
        <v>26</v>
      </c>
      <c r="I673" s="26">
        <v>60</v>
      </c>
      <c r="J673" s="26">
        <v>631010000</v>
      </c>
      <c r="K673" s="26" t="str">
        <f>VLOOKUP(B673,[1]ПланКаз!A660:M3964,12,0)</f>
        <v>ҚР, ШҚО, Өскемен қ., Бажов көш., 10</v>
      </c>
      <c r="L673" s="26" t="str">
        <f>VLOOKUP(B673,[1]ПланКаз!A658:M3962,13,0)</f>
        <v>Желтоқсан-Қантар</v>
      </c>
      <c r="M673" s="26" t="str">
        <f>VLOOKUP(B673,[1]ПланКаз!A660:N3964,14,0)</f>
        <v>Шығыс-Қазақстан облысы, Өскемен қ.</v>
      </c>
      <c r="N673" s="26" t="s">
        <v>58</v>
      </c>
      <c r="O673" s="26" t="str">
        <f>VLOOKUP(B673,[1]ПланКаз!A659:P3963,16,0)</f>
        <v>шартқа қол қойылған кезден бастап 30 күнтізбелік күн ішінде</v>
      </c>
      <c r="P673" s="26" t="s">
        <v>59</v>
      </c>
      <c r="Q673" s="27" t="s">
        <v>329</v>
      </c>
      <c r="R673" s="26" t="str">
        <f>VLOOKUP(B673,[1]ПланКаз!A658:S3962,19,0)</f>
        <v>Килограмм</v>
      </c>
      <c r="S673" s="28">
        <v>5</v>
      </c>
      <c r="T673" s="28">
        <v>1093</v>
      </c>
      <c r="U673" s="28" t="s">
        <v>61</v>
      </c>
      <c r="V673" s="28" t="s">
        <v>61</v>
      </c>
      <c r="W673" s="26" t="s">
        <v>69</v>
      </c>
      <c r="X673" s="26" t="s">
        <v>62</v>
      </c>
      <c r="Y673" s="26" t="s">
        <v>762</v>
      </c>
    </row>
    <row r="674" spans="2:25" x14ac:dyDescent="0.2">
      <c r="B674" s="26" t="s">
        <v>1174</v>
      </c>
      <c r="C674" s="26" t="s">
        <v>55</v>
      </c>
      <c r="D674" s="26" t="s">
        <v>1172</v>
      </c>
      <c r="E674" s="26" t="str">
        <f>VLOOKUP(D674,[1]ЕНС!A:E,2,FALSE)</f>
        <v>Болт</v>
      </c>
      <c r="F674" s="26" t="str">
        <f>VLOOKUP(D674,[1]ЕНС!A:E,3,FALSE)</f>
        <v>с шестигранной головкой  , диаметр резьбы 10 мм, длина 70 мм</v>
      </c>
      <c r="G674" s="26" t="s">
        <v>1173</v>
      </c>
      <c r="H674" s="26" t="s">
        <v>26</v>
      </c>
      <c r="I674" s="26">
        <v>60</v>
      </c>
      <c r="J674" s="26">
        <v>631010000</v>
      </c>
      <c r="K674" s="26" t="str">
        <f>VLOOKUP(B674,[1]ПланКаз!A661:M3965,12,0)</f>
        <v>ҚР, ШҚО, Өскемен қ., Бажов көш., 10</v>
      </c>
      <c r="L674" s="26" t="str">
        <f>VLOOKUP(B674,[1]ПланКаз!A659:M3963,13,0)</f>
        <v>Мамыр - Маусым</v>
      </c>
      <c r="M674" s="26" t="str">
        <f>VLOOKUP(B674,[1]ПланКаз!A661:N3965,14,0)</f>
        <v>Шығыс-Қазақстан облысы, Өскемен қ.</v>
      </c>
      <c r="N674" s="26" t="s">
        <v>58</v>
      </c>
      <c r="O674" s="26" t="str">
        <f>VLOOKUP(B674,[1]ПланКаз!A660:P3964,16,0)</f>
        <v>шартқа қол қойылған кезден бастап 30 күнтізбелік күн ішінде</v>
      </c>
      <c r="P674" s="26" t="s">
        <v>59</v>
      </c>
      <c r="Q674" s="27" t="s">
        <v>329</v>
      </c>
      <c r="R674" s="26" t="str">
        <f>VLOOKUP(B674,[1]ПланКаз!A659:S3963,19,0)</f>
        <v>Килограмм</v>
      </c>
      <c r="S674" s="28">
        <v>5</v>
      </c>
      <c r="T674" s="28">
        <v>1093</v>
      </c>
      <c r="U674" s="28">
        <v>5465</v>
      </c>
      <c r="V674" s="28">
        <v>6120.8</v>
      </c>
      <c r="W674" s="26" t="s">
        <v>69</v>
      </c>
      <c r="X674" s="26" t="s">
        <v>72</v>
      </c>
      <c r="Y674" s="26" t="s">
        <v>61</v>
      </c>
    </row>
    <row r="675" spans="2:25" x14ac:dyDescent="0.2">
      <c r="B675" s="26" t="s">
        <v>1175</v>
      </c>
      <c r="C675" s="26" t="s">
        <v>55</v>
      </c>
      <c r="D675" s="26" t="s">
        <v>1176</v>
      </c>
      <c r="E675" s="26" t="str">
        <f>VLOOKUP(D675,[1]ЕНС!A:E,2,FALSE)</f>
        <v>Болт</v>
      </c>
      <c r="F675" s="26" t="str">
        <f>VLOOKUP(D675,[1]ЕНС!A:E,3,FALSE)</f>
        <v>с шестигранной головкой  , диаметр резьбы 12 мм, длина 50 мм</v>
      </c>
      <c r="G675" s="26" t="s">
        <v>1177</v>
      </c>
      <c r="H675" s="26" t="s">
        <v>26</v>
      </c>
      <c r="I675" s="26">
        <v>60</v>
      </c>
      <c r="J675" s="26">
        <v>631010000</v>
      </c>
      <c r="K675" s="26" t="str">
        <f>VLOOKUP(B675,[1]ПланКаз!A662:M3966,12,0)</f>
        <v>ҚР, ШҚО, Өскемен қ., Бажов көш., 10</v>
      </c>
      <c r="L675" s="26" t="str">
        <f>VLOOKUP(B675,[1]ПланКаз!A660:M3964,13,0)</f>
        <v>Желтоқсан-Қантар</v>
      </c>
      <c r="M675" s="26" t="str">
        <f>VLOOKUP(B675,[1]ПланКаз!A662:N3966,14,0)</f>
        <v>Шығыс-Қазақстан облысы, Өскемен қ.</v>
      </c>
      <c r="N675" s="26" t="s">
        <v>58</v>
      </c>
      <c r="O675" s="26" t="str">
        <f>VLOOKUP(B675,[1]ПланКаз!A661:P3965,16,0)</f>
        <v>шартқа қол қойылған кезден бастап 30 күнтізбелік күн ішінде</v>
      </c>
      <c r="P675" s="26" t="s">
        <v>59</v>
      </c>
      <c r="Q675" s="27" t="s">
        <v>329</v>
      </c>
      <c r="R675" s="26" t="str">
        <f>VLOOKUP(B675,[1]ПланКаз!A660:S3964,19,0)</f>
        <v>Килограмм</v>
      </c>
      <c r="S675" s="28">
        <v>88</v>
      </c>
      <c r="T675" s="28">
        <v>1170</v>
      </c>
      <c r="U675" s="28" t="s">
        <v>61</v>
      </c>
      <c r="V675" s="28" t="s">
        <v>61</v>
      </c>
      <c r="W675" s="26" t="s">
        <v>69</v>
      </c>
      <c r="X675" s="26" t="s">
        <v>62</v>
      </c>
      <c r="Y675" s="26" t="s">
        <v>762</v>
      </c>
    </row>
    <row r="676" spans="2:25" x14ac:dyDescent="0.2">
      <c r="B676" s="26" t="s">
        <v>1178</v>
      </c>
      <c r="C676" s="26" t="s">
        <v>55</v>
      </c>
      <c r="D676" s="26" t="s">
        <v>1176</v>
      </c>
      <c r="E676" s="26" t="str">
        <f>VLOOKUP(D676,[1]ЕНС!A:E,2,FALSE)</f>
        <v>Болт</v>
      </c>
      <c r="F676" s="26" t="str">
        <f>VLOOKUP(D676,[1]ЕНС!A:E,3,FALSE)</f>
        <v>с шестигранной головкой  , диаметр резьбы 12 мм, длина 50 мм</v>
      </c>
      <c r="G676" s="26" t="s">
        <v>1177</v>
      </c>
      <c r="H676" s="26" t="s">
        <v>26</v>
      </c>
      <c r="I676" s="26">
        <v>60</v>
      </c>
      <c r="J676" s="26">
        <v>631010000</v>
      </c>
      <c r="K676" s="26" t="str">
        <f>VLOOKUP(B676,[1]ПланКаз!A663:M3967,12,0)</f>
        <v>ҚР, ШҚО, Өскемен қ., Бажов көш., 10</v>
      </c>
      <c r="L676" s="26" t="str">
        <f>VLOOKUP(B676,[1]ПланКаз!A661:M3965,13,0)</f>
        <v>Мамыр - Маусым</v>
      </c>
      <c r="M676" s="26" t="str">
        <f>VLOOKUP(B676,[1]ПланКаз!A663:N3967,14,0)</f>
        <v>Шығыс-Қазақстан облысы, Өскемен қ.</v>
      </c>
      <c r="N676" s="26" t="s">
        <v>58</v>
      </c>
      <c r="O676" s="26" t="str">
        <f>VLOOKUP(B676,[1]ПланКаз!A662:P3966,16,0)</f>
        <v>шартқа қол қойылған кезден бастап 30 күнтізбелік күн ішінде</v>
      </c>
      <c r="P676" s="26" t="s">
        <v>59</v>
      </c>
      <c r="Q676" s="27" t="s">
        <v>329</v>
      </c>
      <c r="R676" s="26" t="str">
        <f>VLOOKUP(B676,[1]ПланКаз!A661:S3965,19,0)</f>
        <v>Килограмм</v>
      </c>
      <c r="S676" s="28">
        <v>88</v>
      </c>
      <c r="T676" s="28">
        <v>1170</v>
      </c>
      <c r="U676" s="28">
        <v>102960</v>
      </c>
      <c r="V676" s="28">
        <v>115315.2</v>
      </c>
      <c r="W676" s="26" t="s">
        <v>69</v>
      </c>
      <c r="X676" s="26" t="s">
        <v>72</v>
      </c>
      <c r="Y676" s="26" t="s">
        <v>61</v>
      </c>
    </row>
    <row r="677" spans="2:25" x14ac:dyDescent="0.2">
      <c r="B677" s="26" t="s">
        <v>1179</v>
      </c>
      <c r="C677" s="26" t="s">
        <v>55</v>
      </c>
      <c r="D677" s="26" t="s">
        <v>1180</v>
      </c>
      <c r="E677" s="26" t="str">
        <f>VLOOKUP(D677,[1]ЕНС!A:E,2,FALSE)</f>
        <v>Болт</v>
      </c>
      <c r="F677" s="26" t="str">
        <f>VLOOKUP(D677,[1]ЕНС!A:E,3,FALSE)</f>
        <v>с шестигранной головкой  , диаметр резьбы 12 мм, длина 65 мм</v>
      </c>
      <c r="G677" s="26" t="s">
        <v>1181</v>
      </c>
      <c r="H677" s="26" t="s">
        <v>26</v>
      </c>
      <c r="I677" s="26">
        <v>60</v>
      </c>
      <c r="J677" s="26">
        <v>631010000</v>
      </c>
      <c r="K677" s="26" t="str">
        <f>VLOOKUP(B677,[1]ПланКаз!A664:M3968,12,0)</f>
        <v>ҚР, ШҚО, Өскемен қ., Бажов көш., 10</v>
      </c>
      <c r="L677" s="26" t="str">
        <f>VLOOKUP(B677,[1]ПланКаз!A662:M3966,13,0)</f>
        <v>Желтоқсан-Қантар</v>
      </c>
      <c r="M677" s="26" t="str">
        <f>VLOOKUP(B677,[1]ПланКаз!A664:N3968,14,0)</f>
        <v>Шығыс-Қазақстан облысы, Өскемен қ.</v>
      </c>
      <c r="N677" s="26" t="s">
        <v>58</v>
      </c>
      <c r="O677" s="26" t="str">
        <f>VLOOKUP(B677,[1]ПланКаз!A663:P3967,16,0)</f>
        <v>шартқа қол қойылған кезден бастап 30 күнтізбелік күн ішінде</v>
      </c>
      <c r="P677" s="26" t="s">
        <v>59</v>
      </c>
      <c r="Q677" s="27" t="s">
        <v>329</v>
      </c>
      <c r="R677" s="26" t="str">
        <f>VLOOKUP(B677,[1]ПланКаз!A662:S3966,19,0)</f>
        <v>Килограмм</v>
      </c>
      <c r="S677" s="28">
        <v>10</v>
      </c>
      <c r="T677" s="28">
        <v>1093</v>
      </c>
      <c r="U677" s="28" t="s">
        <v>61</v>
      </c>
      <c r="V677" s="28" t="s">
        <v>61</v>
      </c>
      <c r="W677" s="26" t="s">
        <v>69</v>
      </c>
      <c r="X677" s="26" t="s">
        <v>62</v>
      </c>
      <c r="Y677" s="26" t="s">
        <v>762</v>
      </c>
    </row>
    <row r="678" spans="2:25" x14ac:dyDescent="0.2">
      <c r="B678" s="26" t="s">
        <v>1182</v>
      </c>
      <c r="C678" s="26" t="s">
        <v>55</v>
      </c>
      <c r="D678" s="26" t="s">
        <v>1180</v>
      </c>
      <c r="E678" s="26" t="str">
        <f>VLOOKUP(D678,[1]ЕНС!A:E,2,FALSE)</f>
        <v>Болт</v>
      </c>
      <c r="F678" s="26" t="str">
        <f>VLOOKUP(D678,[1]ЕНС!A:E,3,FALSE)</f>
        <v>с шестигранной головкой  , диаметр резьбы 12 мм, длина 65 мм</v>
      </c>
      <c r="G678" s="26" t="s">
        <v>1181</v>
      </c>
      <c r="H678" s="26" t="s">
        <v>26</v>
      </c>
      <c r="I678" s="26">
        <v>60</v>
      </c>
      <c r="J678" s="26">
        <v>631010000</v>
      </c>
      <c r="K678" s="26" t="str">
        <f>VLOOKUP(B678,[1]ПланКаз!A665:M3969,12,0)</f>
        <v>ҚР, ШҚО, Өскемен қ., Бажов көш., 10</v>
      </c>
      <c r="L678" s="26" t="str">
        <f>VLOOKUP(B678,[1]ПланКаз!A663:M3967,13,0)</f>
        <v>Мамыр - Маусым</v>
      </c>
      <c r="M678" s="26" t="str">
        <f>VLOOKUP(B678,[1]ПланКаз!A665:N3969,14,0)</f>
        <v>Шығыс-Қазақстан облысы, Өскемен қ.</v>
      </c>
      <c r="N678" s="26" t="s">
        <v>58</v>
      </c>
      <c r="O678" s="26" t="str">
        <f>VLOOKUP(B678,[1]ПланКаз!A664:P3968,16,0)</f>
        <v>шартқа қол қойылған кезден бастап 30 күнтізбелік күн ішінде</v>
      </c>
      <c r="P678" s="26" t="s">
        <v>59</v>
      </c>
      <c r="Q678" s="27" t="s">
        <v>329</v>
      </c>
      <c r="R678" s="26" t="str">
        <f>VLOOKUP(B678,[1]ПланКаз!A663:S3967,19,0)</f>
        <v>Килограмм</v>
      </c>
      <c r="S678" s="28">
        <v>10</v>
      </c>
      <c r="T678" s="28">
        <v>1093</v>
      </c>
      <c r="U678" s="28">
        <v>10930</v>
      </c>
      <c r="V678" s="28">
        <v>12241.6</v>
      </c>
      <c r="W678" s="26" t="s">
        <v>69</v>
      </c>
      <c r="X678" s="26" t="s">
        <v>72</v>
      </c>
      <c r="Y678" s="26" t="s">
        <v>61</v>
      </c>
    </row>
    <row r="679" spans="2:25" x14ac:dyDescent="0.2">
      <c r="B679" s="26" t="s">
        <v>1183</v>
      </c>
      <c r="C679" s="26" t="s">
        <v>55</v>
      </c>
      <c r="D679" s="26" t="s">
        <v>1184</v>
      </c>
      <c r="E679" s="26" t="str">
        <f>VLOOKUP(D679,[1]ЕНС!A:E,2,FALSE)</f>
        <v>Болт</v>
      </c>
      <c r="F679" s="26" t="str">
        <f>VLOOKUP(D679,[1]ЕНС!A:E,3,FALSE)</f>
        <v>с шестигранной головкой  , диаметр резьбы 12 мм, длина 70 мм</v>
      </c>
      <c r="G679" s="26" t="s">
        <v>1185</v>
      </c>
      <c r="H679" s="26" t="s">
        <v>26</v>
      </c>
      <c r="I679" s="26">
        <v>60</v>
      </c>
      <c r="J679" s="26">
        <v>631010000</v>
      </c>
      <c r="K679" s="26" t="str">
        <f>VLOOKUP(B679,[1]ПланКаз!A666:M3970,12,0)</f>
        <v>ҚР, ШҚО, Өскемен қ., Бажов көш., 10</v>
      </c>
      <c r="L679" s="26" t="str">
        <f>VLOOKUP(B679,[1]ПланКаз!A664:M3968,13,0)</f>
        <v>Желтоқсан-Қантар</v>
      </c>
      <c r="M679" s="26" t="str">
        <f>VLOOKUP(B679,[1]ПланКаз!A666:N3970,14,0)</f>
        <v>Шығыс-Қазақстан облысы, Өскемен қ.</v>
      </c>
      <c r="N679" s="26" t="s">
        <v>58</v>
      </c>
      <c r="O679" s="26" t="str">
        <f>VLOOKUP(B679,[1]ПланКаз!A665:P3969,16,0)</f>
        <v>шартқа қол қойылған кезден бастап 30 күнтізбелік күн ішінде</v>
      </c>
      <c r="P679" s="26" t="s">
        <v>59</v>
      </c>
      <c r="Q679" s="27" t="s">
        <v>329</v>
      </c>
      <c r="R679" s="26" t="str">
        <f>VLOOKUP(B679,[1]ПланКаз!A664:S3968,19,0)</f>
        <v>Килограмм</v>
      </c>
      <c r="S679" s="28">
        <v>16</v>
      </c>
      <c r="T679" s="28">
        <v>1170</v>
      </c>
      <c r="U679" s="28" t="s">
        <v>61</v>
      </c>
      <c r="V679" s="28" t="s">
        <v>61</v>
      </c>
      <c r="W679" s="26" t="s">
        <v>69</v>
      </c>
      <c r="X679" s="26" t="s">
        <v>62</v>
      </c>
      <c r="Y679" s="26" t="s">
        <v>762</v>
      </c>
    </row>
    <row r="680" spans="2:25" x14ac:dyDescent="0.2">
      <c r="B680" s="26" t="s">
        <v>1186</v>
      </c>
      <c r="C680" s="26" t="s">
        <v>55</v>
      </c>
      <c r="D680" s="26" t="s">
        <v>1184</v>
      </c>
      <c r="E680" s="26" t="str">
        <f>VLOOKUP(D680,[1]ЕНС!A:E,2,FALSE)</f>
        <v>Болт</v>
      </c>
      <c r="F680" s="26" t="str">
        <f>VLOOKUP(D680,[1]ЕНС!A:E,3,FALSE)</f>
        <v>с шестигранной головкой  , диаметр резьбы 12 мм, длина 70 мм</v>
      </c>
      <c r="G680" s="26" t="s">
        <v>1185</v>
      </c>
      <c r="H680" s="26" t="s">
        <v>26</v>
      </c>
      <c r="I680" s="26">
        <v>60</v>
      </c>
      <c r="J680" s="26">
        <v>631010000</v>
      </c>
      <c r="K680" s="26" t="str">
        <f>VLOOKUP(B680,[1]ПланКаз!A667:M3971,12,0)</f>
        <v>ҚР, ШҚО, Өскемен қ., Бажов көш., 10</v>
      </c>
      <c r="L680" s="26" t="str">
        <f>VLOOKUP(B680,[1]ПланКаз!A665:M3969,13,0)</f>
        <v>Мамыр - Маусым</v>
      </c>
      <c r="M680" s="26" t="str">
        <f>VLOOKUP(B680,[1]ПланКаз!A667:N3971,14,0)</f>
        <v>Шығыс-Қазақстан облысы, Өскемен қ.</v>
      </c>
      <c r="N680" s="26" t="s">
        <v>58</v>
      </c>
      <c r="O680" s="26" t="str">
        <f>VLOOKUP(B680,[1]ПланКаз!A666:P3970,16,0)</f>
        <v>шартқа қол қойылған кезден бастап 30 күнтізбелік күн ішінде</v>
      </c>
      <c r="P680" s="26" t="s">
        <v>59</v>
      </c>
      <c r="Q680" s="27" t="s">
        <v>329</v>
      </c>
      <c r="R680" s="26" t="str">
        <f>VLOOKUP(B680,[1]ПланКаз!A665:S3969,19,0)</f>
        <v>Килограмм</v>
      </c>
      <c r="S680" s="28">
        <v>16</v>
      </c>
      <c r="T680" s="28">
        <v>1170</v>
      </c>
      <c r="U680" s="28">
        <v>18720</v>
      </c>
      <c r="V680" s="28">
        <v>20966.400000000001</v>
      </c>
      <c r="W680" s="26" t="s">
        <v>69</v>
      </c>
      <c r="X680" s="26" t="s">
        <v>72</v>
      </c>
      <c r="Y680" s="26" t="s">
        <v>61</v>
      </c>
    </row>
    <row r="681" spans="2:25" x14ac:dyDescent="0.2">
      <c r="B681" s="26" t="s">
        <v>1187</v>
      </c>
      <c r="C681" s="26" t="s">
        <v>55</v>
      </c>
      <c r="D681" s="26" t="s">
        <v>1188</v>
      </c>
      <c r="E681" s="26" t="str">
        <f>VLOOKUP(D681,[1]ЕНС!A:E,2,FALSE)</f>
        <v>Болт</v>
      </c>
      <c r="F681" s="26" t="str">
        <f>VLOOKUP(D681,[1]ЕНС!A:E,3,FALSE)</f>
        <v>с шестигранной головкой  , диаметр резьбы 16 мм, длина 100 мм</v>
      </c>
      <c r="G681" s="26" t="s">
        <v>1189</v>
      </c>
      <c r="H681" s="26" t="s">
        <v>26</v>
      </c>
      <c r="I681" s="26">
        <v>60</v>
      </c>
      <c r="J681" s="26">
        <v>631010000</v>
      </c>
      <c r="K681" s="26" t="str">
        <f>VLOOKUP(B681,[1]ПланКаз!A668:M3972,12,0)</f>
        <v>ҚР, ШҚО, Өскемен қ., Бажов көш., 10</v>
      </c>
      <c r="L681" s="26" t="str">
        <f>VLOOKUP(B681,[1]ПланКаз!A666:M3970,13,0)</f>
        <v>Желтоқсан-Қантар</v>
      </c>
      <c r="M681" s="26" t="str">
        <f>VLOOKUP(B681,[1]ПланКаз!A668:N3972,14,0)</f>
        <v>Шығыс-Қазақстан облысы, Өскемен қ.</v>
      </c>
      <c r="N681" s="26" t="s">
        <v>58</v>
      </c>
      <c r="O681" s="26" t="str">
        <f>VLOOKUP(B681,[1]ПланКаз!A667:P3971,16,0)</f>
        <v>шартқа қол қойылған кезден бастап 30 күнтізбелік күн ішінде</v>
      </c>
      <c r="P681" s="26" t="s">
        <v>59</v>
      </c>
      <c r="Q681" s="27" t="s">
        <v>329</v>
      </c>
      <c r="R681" s="26" t="str">
        <f>VLOOKUP(B681,[1]ПланКаз!A666:S3970,19,0)</f>
        <v>Килограмм</v>
      </c>
      <c r="S681" s="28">
        <v>28.14</v>
      </c>
      <c r="T681" s="28">
        <v>1170</v>
      </c>
      <c r="U681" s="28" t="s">
        <v>61</v>
      </c>
      <c r="V681" s="28" t="s">
        <v>61</v>
      </c>
      <c r="W681" s="26" t="s">
        <v>69</v>
      </c>
      <c r="X681" s="26" t="s">
        <v>62</v>
      </c>
      <c r="Y681" s="26" t="s">
        <v>762</v>
      </c>
    </row>
    <row r="682" spans="2:25" x14ac:dyDescent="0.2">
      <c r="B682" s="26" t="s">
        <v>1190</v>
      </c>
      <c r="C682" s="26" t="s">
        <v>55</v>
      </c>
      <c r="D682" s="26" t="s">
        <v>1188</v>
      </c>
      <c r="E682" s="26" t="str">
        <f>VLOOKUP(D682,[1]ЕНС!A:E,2,FALSE)</f>
        <v>Болт</v>
      </c>
      <c r="F682" s="26" t="str">
        <f>VLOOKUP(D682,[1]ЕНС!A:E,3,FALSE)</f>
        <v>с шестигранной головкой  , диаметр резьбы 16 мм, длина 100 мм</v>
      </c>
      <c r="G682" s="26" t="s">
        <v>1189</v>
      </c>
      <c r="H682" s="26" t="s">
        <v>26</v>
      </c>
      <c r="I682" s="26">
        <v>60</v>
      </c>
      <c r="J682" s="26">
        <v>631010000</v>
      </c>
      <c r="K682" s="26" t="str">
        <f>VLOOKUP(B682,[1]ПланКаз!A669:M3973,12,0)</f>
        <v>ҚР, ШҚО, Өскемен қ., Бажов көш., 10</v>
      </c>
      <c r="L682" s="26" t="str">
        <f>VLOOKUP(B682,[1]ПланКаз!A667:M3971,13,0)</f>
        <v>Мамыр - Маусым</v>
      </c>
      <c r="M682" s="26" t="str">
        <f>VLOOKUP(B682,[1]ПланКаз!A669:N3973,14,0)</f>
        <v>Шығыс-Қазақстан облысы, Өскемен қ.</v>
      </c>
      <c r="N682" s="26" t="s">
        <v>58</v>
      </c>
      <c r="O682" s="26" t="str">
        <f>VLOOKUP(B682,[1]ПланКаз!A668:P3972,16,0)</f>
        <v>шартқа қол қойылған кезден бастап 30 күнтізбелік күн ішінде</v>
      </c>
      <c r="P682" s="26" t="s">
        <v>59</v>
      </c>
      <c r="Q682" s="27" t="s">
        <v>329</v>
      </c>
      <c r="R682" s="26" t="str">
        <f>VLOOKUP(B682,[1]ПланКаз!A667:S3971,19,0)</f>
        <v>Килограмм</v>
      </c>
      <c r="S682" s="28">
        <v>28.14</v>
      </c>
      <c r="T682" s="28">
        <v>1170</v>
      </c>
      <c r="U682" s="28">
        <v>32923.800000000003</v>
      </c>
      <c r="V682" s="28">
        <v>36874.656000000003</v>
      </c>
      <c r="W682" s="26" t="s">
        <v>69</v>
      </c>
      <c r="X682" s="26" t="s">
        <v>72</v>
      </c>
      <c r="Y682" s="26" t="s">
        <v>61</v>
      </c>
    </row>
    <row r="683" spans="2:25" x14ac:dyDescent="0.2">
      <c r="B683" s="26" t="s">
        <v>1191</v>
      </c>
      <c r="C683" s="26" t="s">
        <v>55</v>
      </c>
      <c r="D683" s="26" t="s">
        <v>1192</v>
      </c>
      <c r="E683" s="26" t="str">
        <f>VLOOKUP(D683,[1]ЕНС!A:E,2,FALSE)</f>
        <v>Болт</v>
      </c>
      <c r="F683" s="26" t="str">
        <f>VLOOKUP(D683,[1]ЕНС!A:E,3,FALSE)</f>
        <v>с шестигранной головкой  , диаметр резьбы 16 мм, длина 260 мм</v>
      </c>
      <c r="G683" s="26" t="s">
        <v>1193</v>
      </c>
      <c r="H683" s="26" t="s">
        <v>26</v>
      </c>
      <c r="I683" s="26">
        <v>60</v>
      </c>
      <c r="J683" s="26">
        <v>631010000</v>
      </c>
      <c r="K683" s="26" t="str">
        <f>VLOOKUP(B683,[1]ПланКаз!A670:M3974,12,0)</f>
        <v>ҚР, ШҚО, Өскемен қ., Бажов көш., 10</v>
      </c>
      <c r="L683" s="26" t="str">
        <f>VLOOKUP(B683,[1]ПланКаз!A668:M3972,13,0)</f>
        <v>Желтоқсан-Қантар</v>
      </c>
      <c r="M683" s="26" t="str">
        <f>VLOOKUP(B683,[1]ПланКаз!A670:N3974,14,0)</f>
        <v>Шығыс-Қазақстан облысы, Өскемен қ.</v>
      </c>
      <c r="N683" s="26" t="s">
        <v>58</v>
      </c>
      <c r="O683" s="26" t="str">
        <f>VLOOKUP(B683,[1]ПланКаз!A669:P3973,16,0)</f>
        <v>шартқа қол қойылған кезден бастап 30 күнтізбелік күн ішінде</v>
      </c>
      <c r="P683" s="26" t="s">
        <v>59</v>
      </c>
      <c r="Q683" s="27" t="s">
        <v>329</v>
      </c>
      <c r="R683" s="26" t="str">
        <f>VLOOKUP(B683,[1]ПланКаз!A668:S3972,19,0)</f>
        <v>Дана</v>
      </c>
      <c r="S683" s="28">
        <v>65.56</v>
      </c>
      <c r="T683" s="28">
        <v>2739</v>
      </c>
      <c r="U683" s="28" t="s">
        <v>61</v>
      </c>
      <c r="V683" s="28" t="s">
        <v>61</v>
      </c>
      <c r="W683" s="26" t="s">
        <v>69</v>
      </c>
      <c r="X683" s="26" t="s">
        <v>62</v>
      </c>
      <c r="Y683" s="26" t="s">
        <v>762</v>
      </c>
    </row>
    <row r="684" spans="2:25" x14ac:dyDescent="0.2">
      <c r="B684" s="26" t="s">
        <v>1194</v>
      </c>
      <c r="C684" s="26" t="s">
        <v>55</v>
      </c>
      <c r="D684" s="26" t="s">
        <v>1192</v>
      </c>
      <c r="E684" s="26" t="str">
        <f>VLOOKUP(D684,[1]ЕНС!A:E,2,FALSE)</f>
        <v>Болт</v>
      </c>
      <c r="F684" s="26" t="str">
        <f>VLOOKUP(D684,[1]ЕНС!A:E,3,FALSE)</f>
        <v>с шестигранной головкой  , диаметр резьбы 16 мм, длина 260 мм</v>
      </c>
      <c r="G684" s="26" t="s">
        <v>1193</v>
      </c>
      <c r="H684" s="26" t="s">
        <v>26</v>
      </c>
      <c r="I684" s="26">
        <v>60</v>
      </c>
      <c r="J684" s="26">
        <v>631010000</v>
      </c>
      <c r="K684" s="26" t="str">
        <f>VLOOKUP(B684,[1]ПланКаз!A671:M3975,12,0)</f>
        <v>ҚР, ШҚО, Өскемен қ., Бажов көш., 10</v>
      </c>
      <c r="L684" s="26" t="str">
        <f>VLOOKUP(B684,[1]ПланКаз!A669:M3973,13,0)</f>
        <v>Мамыр - Маусым</v>
      </c>
      <c r="M684" s="26" t="str">
        <f>VLOOKUP(B684,[1]ПланКаз!A671:N3975,14,0)</f>
        <v>Шығыс-Қазақстан облысы, Өскемен қ.</v>
      </c>
      <c r="N684" s="26" t="s">
        <v>58</v>
      </c>
      <c r="O684" s="26" t="str">
        <f>VLOOKUP(B684,[1]ПланКаз!A670:P3974,16,0)</f>
        <v>шартқа қол қойылған кезден бастап 30 күнтізбелік күн ішінде</v>
      </c>
      <c r="P684" s="26" t="s">
        <v>59</v>
      </c>
      <c r="Q684" s="27" t="s">
        <v>329</v>
      </c>
      <c r="R684" s="26" t="str">
        <f>VLOOKUP(B684,[1]ПланКаз!A669:S3973,19,0)</f>
        <v>Дана</v>
      </c>
      <c r="S684" s="28">
        <v>65.56</v>
      </c>
      <c r="T684" s="28">
        <v>2739</v>
      </c>
      <c r="U684" s="28">
        <v>179568.84</v>
      </c>
      <c r="V684" s="28">
        <v>201117.101</v>
      </c>
      <c r="W684" s="26" t="s">
        <v>69</v>
      </c>
      <c r="X684" s="26" t="s">
        <v>72</v>
      </c>
      <c r="Y684" s="26" t="s">
        <v>61</v>
      </c>
    </row>
    <row r="685" spans="2:25" x14ac:dyDescent="0.2">
      <c r="B685" s="26" t="s">
        <v>1195</v>
      </c>
      <c r="C685" s="26" t="s">
        <v>55</v>
      </c>
      <c r="D685" s="26" t="s">
        <v>1196</v>
      </c>
      <c r="E685" s="26" t="str">
        <f>VLOOKUP(D685,[1]ЕНС!A:E,2,FALSE)</f>
        <v>Болт</v>
      </c>
      <c r="F685" s="26" t="str">
        <f>VLOOKUP(D685,[1]ЕНС!A:E,3,FALSE)</f>
        <v>с шестигранной головкой  , диаметр резьбы 16 мм, длина 80 мм</v>
      </c>
      <c r="G685" s="26" t="s">
        <v>1197</v>
      </c>
      <c r="H685" s="26" t="s">
        <v>26</v>
      </c>
      <c r="I685" s="26">
        <v>60</v>
      </c>
      <c r="J685" s="26">
        <v>631010000</v>
      </c>
      <c r="K685" s="26" t="str">
        <f>VLOOKUP(B685,[1]ПланКаз!A672:M3976,12,0)</f>
        <v>ҚР, ШҚО, Өскемен қ., Бажов көш., 10</v>
      </c>
      <c r="L685" s="26" t="str">
        <f>VLOOKUP(B685,[1]ПланКаз!A670:M3974,13,0)</f>
        <v>Желтоқсан-Қантар</v>
      </c>
      <c r="M685" s="26" t="str">
        <f>VLOOKUP(B685,[1]ПланКаз!A672:N3976,14,0)</f>
        <v>Шығыс-Қазақстан облысы, Өскемен қ.</v>
      </c>
      <c r="N685" s="26" t="s">
        <v>58</v>
      </c>
      <c r="O685" s="26" t="str">
        <f>VLOOKUP(B685,[1]ПланКаз!A671:P3975,16,0)</f>
        <v>шартқа қол қойылған кезден бастап 30 күнтізбелік күн ішінде</v>
      </c>
      <c r="P685" s="26" t="s">
        <v>59</v>
      </c>
      <c r="Q685" s="27" t="s">
        <v>329</v>
      </c>
      <c r="R685" s="26" t="str">
        <f>VLOOKUP(B685,[1]ПланКаз!A670:S3974,19,0)</f>
        <v>Килограмм</v>
      </c>
      <c r="S685" s="28">
        <v>173</v>
      </c>
      <c r="T685" s="28">
        <v>1170</v>
      </c>
      <c r="U685" s="28" t="s">
        <v>61</v>
      </c>
      <c r="V685" s="28" t="s">
        <v>61</v>
      </c>
      <c r="W685" s="26" t="s">
        <v>69</v>
      </c>
      <c r="X685" s="26" t="s">
        <v>62</v>
      </c>
      <c r="Y685" s="26" t="s">
        <v>762</v>
      </c>
    </row>
    <row r="686" spans="2:25" x14ac:dyDescent="0.2">
      <c r="B686" s="26" t="s">
        <v>1198</v>
      </c>
      <c r="C686" s="26" t="s">
        <v>55</v>
      </c>
      <c r="D686" s="26" t="s">
        <v>1196</v>
      </c>
      <c r="E686" s="26" t="str">
        <f>VLOOKUP(D686,[1]ЕНС!A:E,2,FALSE)</f>
        <v>Болт</v>
      </c>
      <c r="F686" s="26" t="str">
        <f>VLOOKUP(D686,[1]ЕНС!A:E,3,FALSE)</f>
        <v>с шестигранной головкой  , диаметр резьбы 16 мм, длина 80 мм</v>
      </c>
      <c r="G686" s="26" t="s">
        <v>1197</v>
      </c>
      <c r="H686" s="26" t="s">
        <v>26</v>
      </c>
      <c r="I686" s="26">
        <v>60</v>
      </c>
      <c r="J686" s="26">
        <v>631010000</v>
      </c>
      <c r="K686" s="26" t="str">
        <f>VLOOKUP(B686,[1]ПланКаз!A673:M3977,12,0)</f>
        <v>ҚР, ШҚО, Өскемен қ., Бажов көш., 10</v>
      </c>
      <c r="L686" s="26" t="str">
        <f>VLOOKUP(B686,[1]ПланКаз!A671:M3975,13,0)</f>
        <v>Мамыр - Маусым</v>
      </c>
      <c r="M686" s="26" t="str">
        <f>VLOOKUP(B686,[1]ПланКаз!A673:N3977,14,0)</f>
        <v>Шығыс-Қазақстан облысы, Өскемен қ.</v>
      </c>
      <c r="N686" s="26" t="s">
        <v>58</v>
      </c>
      <c r="O686" s="26" t="str">
        <f>VLOOKUP(B686,[1]ПланКаз!A672:P3976,16,0)</f>
        <v>шартқа қол қойылған кезден бастап 30 күнтізбелік күн ішінде</v>
      </c>
      <c r="P686" s="26" t="s">
        <v>59</v>
      </c>
      <c r="Q686" s="27" t="s">
        <v>329</v>
      </c>
      <c r="R686" s="26" t="str">
        <f>VLOOKUP(B686,[1]ПланКаз!A671:S3975,19,0)</f>
        <v>Килограмм</v>
      </c>
      <c r="S686" s="28">
        <v>173</v>
      </c>
      <c r="T686" s="28">
        <v>1170</v>
      </c>
      <c r="U686" s="28">
        <v>202410</v>
      </c>
      <c r="V686" s="28">
        <v>226699.2</v>
      </c>
      <c r="W686" s="26" t="s">
        <v>69</v>
      </c>
      <c r="X686" s="26" t="s">
        <v>72</v>
      </c>
      <c r="Y686" s="26" t="s">
        <v>61</v>
      </c>
    </row>
    <row r="687" spans="2:25" x14ac:dyDescent="0.2">
      <c r="B687" s="26" t="s">
        <v>1199</v>
      </c>
      <c r="C687" s="26" t="s">
        <v>55</v>
      </c>
      <c r="D687" s="26" t="s">
        <v>1200</v>
      </c>
      <c r="E687" s="26" t="e">
        <f>VLOOKUP(D687,[1]ЕНС!A:E,2,FALSE)</f>
        <v>#N/A</v>
      </c>
      <c r="F687" s="26" t="e">
        <f>VLOOKUP(D687,[1]ЕНС!A:E,3,FALSE)</f>
        <v>#N/A</v>
      </c>
      <c r="G687" s="26" t="s">
        <v>1201</v>
      </c>
      <c r="H687" s="26" t="s">
        <v>26</v>
      </c>
      <c r="I687" s="26">
        <v>60</v>
      </c>
      <c r="J687" s="26">
        <v>631010000</v>
      </c>
      <c r="K687" s="26" t="str">
        <f>VLOOKUP(B687,[1]ПланКаз!A674:M3978,12,0)</f>
        <v>ҚР, ШҚО, Өскемен қ., Бажов көш., 10</v>
      </c>
      <c r="L687" s="26" t="str">
        <f>VLOOKUP(B687,[1]ПланКаз!A672:M3976,13,0)</f>
        <v>Желтоқсан-Қантар</v>
      </c>
      <c r="M687" s="26" t="str">
        <f>VLOOKUP(B687,[1]ПланКаз!A674:N3978,14,0)</f>
        <v>Шығыс-Қазақстан облысы, Өскемен қ.</v>
      </c>
      <c r="N687" s="26" t="s">
        <v>58</v>
      </c>
      <c r="O687" s="26" t="str">
        <f>VLOOKUP(B687,[1]ПланКаз!A673:P3977,16,0)</f>
        <v>шартқа қол қойылған кезден бастап 30 күнтізбелік күн ішінде</v>
      </c>
      <c r="P687" s="26" t="s">
        <v>59</v>
      </c>
      <c r="Q687" s="27" t="s">
        <v>329</v>
      </c>
      <c r="R687" s="26" t="str">
        <f>VLOOKUP(B687,[1]ПланКаз!A672:S3976,19,0)</f>
        <v>Килограмм</v>
      </c>
      <c r="S687" s="28">
        <v>5</v>
      </c>
      <c r="T687" s="28">
        <v>1093</v>
      </c>
      <c r="U687" s="28" t="s">
        <v>61</v>
      </c>
      <c r="V687" s="28" t="s">
        <v>61</v>
      </c>
      <c r="W687" s="26" t="s">
        <v>69</v>
      </c>
      <c r="X687" s="26" t="s">
        <v>62</v>
      </c>
      <c r="Y687" s="26" t="s">
        <v>762</v>
      </c>
    </row>
    <row r="688" spans="2:25" x14ac:dyDescent="0.2">
      <c r="B688" s="26" t="s">
        <v>1202</v>
      </c>
      <c r="C688" s="26" t="s">
        <v>55</v>
      </c>
      <c r="D688" s="26" t="s">
        <v>1200</v>
      </c>
      <c r="E688" s="26" t="e">
        <f>VLOOKUP(D688,[1]ЕНС!A:E,2,FALSE)</f>
        <v>#N/A</v>
      </c>
      <c r="F688" s="26" t="e">
        <f>VLOOKUP(D688,[1]ЕНС!A:E,3,FALSE)</f>
        <v>#N/A</v>
      </c>
      <c r="G688" s="26" t="s">
        <v>1201</v>
      </c>
      <c r="H688" s="26" t="s">
        <v>26</v>
      </c>
      <c r="I688" s="26">
        <v>60</v>
      </c>
      <c r="J688" s="26">
        <v>631010000</v>
      </c>
      <c r="K688" s="26" t="str">
        <f>VLOOKUP(B688,[1]ПланКаз!A675:M3979,12,0)</f>
        <v>ҚР, ШҚО, Өскемен қ., Бажов көш., 10</v>
      </c>
      <c r="L688" s="26" t="str">
        <f>VLOOKUP(B688,[1]ПланКаз!A673:M3977,13,0)</f>
        <v>Мамыр - Маусым</v>
      </c>
      <c r="M688" s="26" t="str">
        <f>VLOOKUP(B688,[1]ПланКаз!A675:N3979,14,0)</f>
        <v>Шығыс-Қазақстан облысы, Өскемен қ.</v>
      </c>
      <c r="N688" s="26" t="s">
        <v>58</v>
      </c>
      <c r="O688" s="26" t="str">
        <f>VLOOKUP(B688,[1]ПланКаз!A674:P3978,16,0)</f>
        <v>шартқа қол қойылған кезден бастап 30 күнтізбелік күн ішінде</v>
      </c>
      <c r="P688" s="26" t="s">
        <v>59</v>
      </c>
      <c r="Q688" s="27" t="s">
        <v>329</v>
      </c>
      <c r="R688" s="26" t="str">
        <f>VLOOKUP(B688,[1]ПланКаз!A673:S3977,19,0)</f>
        <v>Килограмм</v>
      </c>
      <c r="S688" s="28">
        <v>5</v>
      </c>
      <c r="T688" s="28">
        <v>1093</v>
      </c>
      <c r="U688" s="28">
        <v>5465</v>
      </c>
      <c r="V688" s="28">
        <v>6120.8</v>
      </c>
      <c r="W688" s="26" t="s">
        <v>69</v>
      </c>
      <c r="X688" s="26" t="s">
        <v>72</v>
      </c>
      <c r="Y688" s="26" t="s">
        <v>61</v>
      </c>
    </row>
    <row r="689" spans="2:25" x14ac:dyDescent="0.2">
      <c r="B689" s="26" t="s">
        <v>1203</v>
      </c>
      <c r="C689" s="26" t="s">
        <v>55</v>
      </c>
      <c r="D689" s="26" t="s">
        <v>1204</v>
      </c>
      <c r="E689" s="26" t="str">
        <f>VLOOKUP(D689,[1]ЕНС!A:E,2,FALSE)</f>
        <v>Болт</v>
      </c>
      <c r="F689" s="26" t="str">
        <f>VLOOKUP(D689,[1]ЕНС!A:E,3,FALSE)</f>
        <v>с шестигранной головкой  , диаметр резьбы 20 мм, длина 200 мм</v>
      </c>
      <c r="G689" s="26" t="s">
        <v>1205</v>
      </c>
      <c r="H689" s="26" t="s">
        <v>26</v>
      </c>
      <c r="I689" s="26">
        <v>60</v>
      </c>
      <c r="J689" s="26">
        <v>631010000</v>
      </c>
      <c r="K689" s="26" t="str">
        <f>VLOOKUP(B689,[1]ПланКаз!A676:M3980,12,0)</f>
        <v>ҚР, ШҚО, Өскемен қ., Бажов көш., 10</v>
      </c>
      <c r="L689" s="26" t="str">
        <f>VLOOKUP(B689,[1]ПланКаз!A674:M3978,13,0)</f>
        <v>Желтоқсан-Қантар</v>
      </c>
      <c r="M689" s="26" t="str">
        <f>VLOOKUP(B689,[1]ПланКаз!A676:N3980,14,0)</f>
        <v>Шығыс-Қазақстан облысы, Өскемен қ.</v>
      </c>
      <c r="N689" s="26" t="s">
        <v>58</v>
      </c>
      <c r="O689" s="26" t="str">
        <f>VLOOKUP(B689,[1]ПланКаз!A675:P3979,16,0)</f>
        <v>шартқа қол қойылған кезден бастап 30 күнтізбелік күн ішінде</v>
      </c>
      <c r="P689" s="26" t="s">
        <v>59</v>
      </c>
      <c r="Q689" s="27" t="s">
        <v>329</v>
      </c>
      <c r="R689" s="26" t="str">
        <f>VLOOKUP(B689,[1]ПланКаз!A674:S3978,19,0)</f>
        <v>Килограмм</v>
      </c>
      <c r="S689" s="28">
        <v>32.1</v>
      </c>
      <c r="T689" s="28">
        <v>1170</v>
      </c>
      <c r="U689" s="28" t="s">
        <v>61</v>
      </c>
      <c r="V689" s="28" t="s">
        <v>61</v>
      </c>
      <c r="W689" s="26" t="s">
        <v>69</v>
      </c>
      <c r="X689" s="26" t="s">
        <v>62</v>
      </c>
      <c r="Y689" s="26" t="s">
        <v>762</v>
      </c>
    </row>
    <row r="690" spans="2:25" x14ac:dyDescent="0.2">
      <c r="B690" s="26" t="s">
        <v>1206</v>
      </c>
      <c r="C690" s="26" t="s">
        <v>55</v>
      </c>
      <c r="D690" s="26" t="s">
        <v>1204</v>
      </c>
      <c r="E690" s="26" t="str">
        <f>VLOOKUP(D690,[1]ЕНС!A:E,2,FALSE)</f>
        <v>Болт</v>
      </c>
      <c r="F690" s="26" t="str">
        <f>VLOOKUP(D690,[1]ЕНС!A:E,3,FALSE)</f>
        <v>с шестигранной головкой  , диаметр резьбы 20 мм, длина 200 мм</v>
      </c>
      <c r="G690" s="26" t="s">
        <v>1205</v>
      </c>
      <c r="H690" s="26" t="s">
        <v>26</v>
      </c>
      <c r="I690" s="26">
        <v>60</v>
      </c>
      <c r="J690" s="26">
        <v>631010000</v>
      </c>
      <c r="K690" s="26" t="str">
        <f>VLOOKUP(B690,[1]ПланКаз!A677:M3981,12,0)</f>
        <v>ҚР, ШҚО, Өскемен қ., Бажов көш., 10</v>
      </c>
      <c r="L690" s="26" t="str">
        <f>VLOOKUP(B690,[1]ПланКаз!A675:M3979,13,0)</f>
        <v>Мамыр - Маусым</v>
      </c>
      <c r="M690" s="26" t="str">
        <f>VLOOKUP(B690,[1]ПланКаз!A677:N3981,14,0)</f>
        <v>Шығыс-Қазақстан облысы, Өскемен қ.</v>
      </c>
      <c r="N690" s="26" t="s">
        <v>58</v>
      </c>
      <c r="O690" s="26" t="str">
        <f>VLOOKUP(B690,[1]ПланКаз!A676:P3980,16,0)</f>
        <v>шартқа қол қойылған кезден бастап 30 күнтізбелік күн ішінде</v>
      </c>
      <c r="P690" s="26" t="s">
        <v>59</v>
      </c>
      <c r="Q690" s="27" t="s">
        <v>329</v>
      </c>
      <c r="R690" s="26" t="str">
        <f>VLOOKUP(B690,[1]ПланКаз!A675:S3979,19,0)</f>
        <v>Килограмм</v>
      </c>
      <c r="S690" s="28">
        <v>32.1</v>
      </c>
      <c r="T690" s="28">
        <v>1170</v>
      </c>
      <c r="U690" s="28">
        <v>37557</v>
      </c>
      <c r="V690" s="28">
        <v>42063.839999999997</v>
      </c>
      <c r="W690" s="26" t="s">
        <v>69</v>
      </c>
      <c r="X690" s="26" t="s">
        <v>72</v>
      </c>
      <c r="Y690" s="26" t="s">
        <v>61</v>
      </c>
    </row>
    <row r="691" spans="2:25" x14ac:dyDescent="0.2">
      <c r="B691" s="26" t="s">
        <v>1207</v>
      </c>
      <c r="C691" s="26" t="s">
        <v>55</v>
      </c>
      <c r="D691" s="26" t="s">
        <v>1208</v>
      </c>
      <c r="E691" s="26" t="str">
        <f>VLOOKUP(D691,[1]ЕНС!A:E,2,FALSE)</f>
        <v>Болт</v>
      </c>
      <c r="F691" s="26" t="str">
        <f>VLOOKUP(D691,[1]ЕНС!A:E,3,FALSE)</f>
        <v>с шестигранной головкой  , диаметр резьбы 20 мм, длина 80 мм</v>
      </c>
      <c r="G691" s="26" t="s">
        <v>1209</v>
      </c>
      <c r="H691" s="26" t="s">
        <v>26</v>
      </c>
      <c r="I691" s="26">
        <v>60</v>
      </c>
      <c r="J691" s="26">
        <v>631010000</v>
      </c>
      <c r="K691" s="26" t="str">
        <f>VLOOKUP(B691,[1]ПланКаз!A678:M3982,12,0)</f>
        <v>ҚР, ШҚО, Өскемен қ., Бажов көш., 10</v>
      </c>
      <c r="L691" s="26" t="str">
        <f>VLOOKUP(B691,[1]ПланКаз!A676:M3980,13,0)</f>
        <v>Желтоқсан-Қантар</v>
      </c>
      <c r="M691" s="26" t="str">
        <f>VLOOKUP(B691,[1]ПланКаз!A678:N3982,14,0)</f>
        <v>Шығыс-Қазақстан облысы, Өскемен қ.</v>
      </c>
      <c r="N691" s="26" t="s">
        <v>58</v>
      </c>
      <c r="O691" s="26" t="str">
        <f>VLOOKUP(B691,[1]ПланКаз!A677:P3981,16,0)</f>
        <v>шартқа қол қойылған кезден бастап 30 күнтізбелік күн ішінде</v>
      </c>
      <c r="P691" s="26" t="s">
        <v>59</v>
      </c>
      <c r="Q691" s="27" t="s">
        <v>329</v>
      </c>
      <c r="R691" s="26" t="str">
        <f>VLOOKUP(B691,[1]ПланКаз!A676:S3980,19,0)</f>
        <v>Килограмм</v>
      </c>
      <c r="S691" s="28">
        <v>5</v>
      </c>
      <c r="T691" s="28">
        <v>1093</v>
      </c>
      <c r="U691" s="28" t="s">
        <v>61</v>
      </c>
      <c r="V691" s="28" t="s">
        <v>61</v>
      </c>
      <c r="W691" s="26" t="s">
        <v>69</v>
      </c>
      <c r="X691" s="26" t="s">
        <v>62</v>
      </c>
      <c r="Y691" s="26" t="s">
        <v>762</v>
      </c>
    </row>
    <row r="692" spans="2:25" x14ac:dyDescent="0.2">
      <c r="B692" s="26" t="s">
        <v>1210</v>
      </c>
      <c r="C692" s="26" t="s">
        <v>55</v>
      </c>
      <c r="D692" s="26" t="s">
        <v>1208</v>
      </c>
      <c r="E692" s="26" t="str">
        <f>VLOOKUP(D692,[1]ЕНС!A:E,2,FALSE)</f>
        <v>Болт</v>
      </c>
      <c r="F692" s="26" t="str">
        <f>VLOOKUP(D692,[1]ЕНС!A:E,3,FALSE)</f>
        <v>с шестигранной головкой  , диаметр резьбы 20 мм, длина 80 мм</v>
      </c>
      <c r="G692" s="26" t="s">
        <v>1209</v>
      </c>
      <c r="H692" s="26" t="s">
        <v>26</v>
      </c>
      <c r="I692" s="26">
        <v>60</v>
      </c>
      <c r="J692" s="26">
        <v>631010000</v>
      </c>
      <c r="K692" s="26" t="str">
        <f>VLOOKUP(B692,[1]ПланКаз!A679:M3983,12,0)</f>
        <v>ҚР, ШҚО, Өскемен қ., Бажов көш., 10</v>
      </c>
      <c r="L692" s="26" t="str">
        <f>VLOOKUP(B692,[1]ПланКаз!A677:M3981,13,0)</f>
        <v>Мамыр - Маусым</v>
      </c>
      <c r="M692" s="26" t="str">
        <f>VLOOKUP(B692,[1]ПланКаз!A679:N3983,14,0)</f>
        <v>Шығыс-Қазақстан облысы, Өскемен қ.</v>
      </c>
      <c r="N692" s="26" t="s">
        <v>58</v>
      </c>
      <c r="O692" s="26" t="str">
        <f>VLOOKUP(B692,[1]ПланКаз!A678:P3982,16,0)</f>
        <v>шартқа қол қойылған кезден бастап 30 күнтізбелік күн ішінде</v>
      </c>
      <c r="P692" s="26" t="s">
        <v>59</v>
      </c>
      <c r="Q692" s="27" t="s">
        <v>329</v>
      </c>
      <c r="R692" s="26" t="str">
        <f>VLOOKUP(B692,[1]ПланКаз!A677:S3981,19,0)</f>
        <v>Килограмм</v>
      </c>
      <c r="S692" s="28">
        <v>5</v>
      </c>
      <c r="T692" s="28">
        <v>1093</v>
      </c>
      <c r="U692" s="28">
        <v>5465</v>
      </c>
      <c r="V692" s="28">
        <v>6120.8</v>
      </c>
      <c r="W692" s="26" t="s">
        <v>69</v>
      </c>
      <c r="X692" s="26" t="s">
        <v>72</v>
      </c>
      <c r="Y692" s="26" t="s">
        <v>61</v>
      </c>
    </row>
    <row r="693" spans="2:25" x14ac:dyDescent="0.2">
      <c r="B693" s="26" t="s">
        <v>1211</v>
      </c>
      <c r="C693" s="26" t="s">
        <v>55</v>
      </c>
      <c r="D693" s="26" t="s">
        <v>1212</v>
      </c>
      <c r="E693" s="26" t="str">
        <f>VLOOKUP(D693,[1]ЕНС!A:E,2,FALSE)</f>
        <v>Болт</v>
      </c>
      <c r="F693" s="26" t="str">
        <f>VLOOKUP(D693,[1]ЕНС!A:E,3,FALSE)</f>
        <v>с шестигранной головкой  , диаметр резьбы 6 мм, длина 40 мм</v>
      </c>
      <c r="G693" s="26" t="s">
        <v>1213</v>
      </c>
      <c r="H693" s="26" t="s">
        <v>26</v>
      </c>
      <c r="I693" s="26">
        <v>60</v>
      </c>
      <c r="J693" s="26">
        <v>631010000</v>
      </c>
      <c r="K693" s="26" t="str">
        <f>VLOOKUP(B693,[1]ПланКаз!A680:M3984,12,0)</f>
        <v>ҚР, ШҚО, Өскемен қ., Бажов көш., 10</v>
      </c>
      <c r="L693" s="26" t="str">
        <f>VLOOKUP(B693,[1]ПланКаз!A678:M3982,13,0)</f>
        <v>Желтоқсан-Қантар</v>
      </c>
      <c r="M693" s="26" t="str">
        <f>VLOOKUP(B693,[1]ПланКаз!A680:N3984,14,0)</f>
        <v>Шығыс-Қазақстан облысы, Өскемен қ.</v>
      </c>
      <c r="N693" s="26" t="s">
        <v>58</v>
      </c>
      <c r="O693" s="26" t="str">
        <f>VLOOKUP(B693,[1]ПланКаз!A679:P3983,16,0)</f>
        <v>шартқа қол қойылған кезден бастап 30 күнтізбелік күн ішінде</v>
      </c>
      <c r="P693" s="26" t="s">
        <v>59</v>
      </c>
      <c r="Q693" s="27" t="s">
        <v>329</v>
      </c>
      <c r="R693" s="26" t="str">
        <f>VLOOKUP(B693,[1]ПланКаз!A678:S3982,19,0)</f>
        <v>Килограмм</v>
      </c>
      <c r="S693" s="28">
        <v>5</v>
      </c>
      <c r="T693" s="28">
        <v>671</v>
      </c>
      <c r="U693" s="28" t="s">
        <v>61</v>
      </c>
      <c r="V693" s="28" t="s">
        <v>61</v>
      </c>
      <c r="W693" s="26" t="s">
        <v>69</v>
      </c>
      <c r="X693" s="26" t="s">
        <v>62</v>
      </c>
      <c r="Y693" s="26" t="s">
        <v>762</v>
      </c>
    </row>
    <row r="694" spans="2:25" x14ac:dyDescent="0.2">
      <c r="B694" s="26" t="s">
        <v>1214</v>
      </c>
      <c r="C694" s="26" t="s">
        <v>55</v>
      </c>
      <c r="D694" s="26" t="s">
        <v>1212</v>
      </c>
      <c r="E694" s="26" t="str">
        <f>VLOOKUP(D694,[1]ЕНС!A:E,2,FALSE)</f>
        <v>Болт</v>
      </c>
      <c r="F694" s="26" t="str">
        <f>VLOOKUP(D694,[1]ЕНС!A:E,3,FALSE)</f>
        <v>с шестигранной головкой  , диаметр резьбы 6 мм, длина 40 мм</v>
      </c>
      <c r="G694" s="26" t="s">
        <v>1213</v>
      </c>
      <c r="H694" s="26" t="s">
        <v>26</v>
      </c>
      <c r="I694" s="26">
        <v>60</v>
      </c>
      <c r="J694" s="26">
        <v>631010000</v>
      </c>
      <c r="K694" s="26" t="str">
        <f>VLOOKUP(B694,[1]ПланКаз!A681:M3985,12,0)</f>
        <v>ҚР, ШҚО, Өскемен қ., Бажов көш., 10</v>
      </c>
      <c r="L694" s="26" t="str">
        <f>VLOOKUP(B694,[1]ПланКаз!A679:M3983,13,0)</f>
        <v>Мамыр - Маусым</v>
      </c>
      <c r="M694" s="26" t="str">
        <f>VLOOKUP(B694,[1]ПланКаз!A681:N3985,14,0)</f>
        <v>Шығыс-Қазақстан облысы, Өскемен қ.</v>
      </c>
      <c r="N694" s="26" t="s">
        <v>58</v>
      </c>
      <c r="O694" s="26" t="str">
        <f>VLOOKUP(B694,[1]ПланКаз!A680:P3984,16,0)</f>
        <v>шартқа қол қойылған кезден бастап 30 күнтізбелік күн ішінде</v>
      </c>
      <c r="P694" s="26" t="s">
        <v>59</v>
      </c>
      <c r="Q694" s="27" t="s">
        <v>329</v>
      </c>
      <c r="R694" s="26" t="str">
        <f>VLOOKUP(B694,[1]ПланКаз!A679:S3983,19,0)</f>
        <v>Килограмм</v>
      </c>
      <c r="S694" s="28">
        <v>5</v>
      </c>
      <c r="T694" s="28">
        <v>671</v>
      </c>
      <c r="U694" s="28">
        <v>3355</v>
      </c>
      <c r="V694" s="28">
        <v>3757.6</v>
      </c>
      <c r="W694" s="26" t="s">
        <v>69</v>
      </c>
      <c r="X694" s="26" t="s">
        <v>72</v>
      </c>
      <c r="Y694" s="26" t="s">
        <v>61</v>
      </c>
    </row>
    <row r="695" spans="2:25" x14ac:dyDescent="0.2">
      <c r="B695" s="26" t="s">
        <v>1215</v>
      </c>
      <c r="C695" s="26" t="s">
        <v>55</v>
      </c>
      <c r="D695" s="26" t="s">
        <v>1216</v>
      </c>
      <c r="E695" s="26" t="str">
        <f>VLOOKUP(D695,[1]ЕНС!A:E,2,FALSE)</f>
        <v>Гайка</v>
      </c>
      <c r="F695" s="26" t="str">
        <f>VLOOKUP(D695,[1]ЕНС!A:E,3,FALSE)</f>
        <v>шестигранная, резьба М10, размер под ключ 17 мм, высота 6 мм</v>
      </c>
      <c r="G695" s="26" t="s">
        <v>1217</v>
      </c>
      <c r="H695" s="26" t="s">
        <v>26</v>
      </c>
      <c r="I695" s="26">
        <v>60</v>
      </c>
      <c r="J695" s="26">
        <v>631010000</v>
      </c>
      <c r="K695" s="26" t="str">
        <f>VLOOKUP(B695,[1]ПланКаз!A682:M3986,12,0)</f>
        <v>ҚР, ШҚО, Өскемен қ., Бажов көш., 10</v>
      </c>
      <c r="L695" s="26" t="str">
        <f>VLOOKUP(B695,[1]ПланКаз!A680:M3984,13,0)</f>
        <v>Желтоқсан-Қантар</v>
      </c>
      <c r="M695" s="26" t="str">
        <f>VLOOKUP(B695,[1]ПланКаз!A682:N3986,14,0)</f>
        <v>Шығыс-Қазақстан облысы, Өскемен қ.</v>
      </c>
      <c r="N695" s="26" t="s">
        <v>58</v>
      </c>
      <c r="O695" s="26" t="str">
        <f>VLOOKUP(B695,[1]ПланКаз!A681:P3985,16,0)</f>
        <v>шартқа қол қойылған кезден бастап 30 күнтізбелік күн ішінде</v>
      </c>
      <c r="P695" s="26" t="s">
        <v>59</v>
      </c>
      <c r="Q695" s="27" t="s">
        <v>522</v>
      </c>
      <c r="R695" s="26" t="str">
        <f>VLOOKUP(B695,[1]ПланКаз!A680:S3984,19,0)</f>
        <v>Килограмм</v>
      </c>
      <c r="S695" s="28">
        <v>33.700000000000003</v>
      </c>
      <c r="T695" s="28">
        <v>1170</v>
      </c>
      <c r="U695" s="28" t="s">
        <v>61</v>
      </c>
      <c r="V695" s="28" t="s">
        <v>61</v>
      </c>
      <c r="W695" s="26" t="s">
        <v>69</v>
      </c>
      <c r="X695" s="26" t="s">
        <v>62</v>
      </c>
      <c r="Y695" s="26" t="s">
        <v>762</v>
      </c>
    </row>
    <row r="696" spans="2:25" x14ac:dyDescent="0.2">
      <c r="B696" s="26" t="s">
        <v>1218</v>
      </c>
      <c r="C696" s="26" t="s">
        <v>55</v>
      </c>
      <c r="D696" s="26" t="s">
        <v>1216</v>
      </c>
      <c r="E696" s="26" t="str">
        <f>VLOOKUP(D696,[1]ЕНС!A:E,2,FALSE)</f>
        <v>Гайка</v>
      </c>
      <c r="F696" s="26" t="str">
        <f>VLOOKUP(D696,[1]ЕНС!A:E,3,FALSE)</f>
        <v>шестигранная, резьба М10, размер под ключ 17 мм, высота 6 мм</v>
      </c>
      <c r="G696" s="26" t="s">
        <v>1217</v>
      </c>
      <c r="H696" s="26" t="s">
        <v>26</v>
      </c>
      <c r="I696" s="26">
        <v>60</v>
      </c>
      <c r="J696" s="26">
        <v>631010000</v>
      </c>
      <c r="K696" s="26" t="str">
        <f>VLOOKUP(B696,[1]ПланКаз!A683:M3987,12,0)</f>
        <v>ҚР, ШҚО, Өскемен қ., Бажов көш., 10</v>
      </c>
      <c r="L696" s="26" t="str">
        <f>VLOOKUP(B696,[1]ПланКаз!A681:M3985,13,0)</f>
        <v>Мамыр - Маусым</v>
      </c>
      <c r="M696" s="26" t="str">
        <f>VLOOKUP(B696,[1]ПланКаз!A683:N3987,14,0)</f>
        <v>Шығыс-Қазақстан облысы, Өскемен қ.</v>
      </c>
      <c r="N696" s="26" t="s">
        <v>58</v>
      </c>
      <c r="O696" s="26" t="str">
        <f>VLOOKUP(B696,[1]ПланКаз!A682:P3986,16,0)</f>
        <v>шартқа қол қойылған кезден бастап 30 күнтізбелік күн ішінде</v>
      </c>
      <c r="P696" s="26" t="s">
        <v>59</v>
      </c>
      <c r="Q696" s="27" t="s">
        <v>522</v>
      </c>
      <c r="R696" s="26" t="str">
        <f>VLOOKUP(B696,[1]ПланКаз!A681:S3985,19,0)</f>
        <v>Килограмм</v>
      </c>
      <c r="S696" s="28">
        <v>33.700000000000003</v>
      </c>
      <c r="T696" s="28">
        <v>1170</v>
      </c>
      <c r="U696" s="28">
        <v>39429</v>
      </c>
      <c r="V696" s="28">
        <v>44160.480000000003</v>
      </c>
      <c r="W696" s="26" t="s">
        <v>69</v>
      </c>
      <c r="X696" s="26" t="s">
        <v>72</v>
      </c>
      <c r="Y696" s="26" t="s">
        <v>61</v>
      </c>
    </row>
    <row r="697" spans="2:25" x14ac:dyDescent="0.2">
      <c r="B697" s="26" t="s">
        <v>1219</v>
      </c>
      <c r="C697" s="26" t="s">
        <v>55</v>
      </c>
      <c r="D697" s="26" t="s">
        <v>1220</v>
      </c>
      <c r="E697" s="26" t="str">
        <f>VLOOKUP(D697,[1]ЕНС!A:E,2,FALSE)</f>
        <v>Гайка</v>
      </c>
      <c r="F697" s="26" t="str">
        <f>VLOOKUP(D697,[1]ЕНС!A:E,3,FALSE)</f>
        <v>стальная, М14</v>
      </c>
      <c r="G697" s="26" t="s">
        <v>1221</v>
      </c>
      <c r="H697" s="26" t="s">
        <v>26</v>
      </c>
      <c r="I697" s="26">
        <v>60</v>
      </c>
      <c r="J697" s="26">
        <v>631010000</v>
      </c>
      <c r="K697" s="26" t="str">
        <f>VLOOKUP(B697,[1]ПланКаз!A684:M3988,12,0)</f>
        <v>ҚР, ШҚО, Өскемен қ., Бажов көш., 10</v>
      </c>
      <c r="L697" s="26" t="str">
        <f>VLOOKUP(B697,[1]ПланКаз!A682:M3986,13,0)</f>
        <v>Желтоқсан-Қантар</v>
      </c>
      <c r="M697" s="26" t="str">
        <f>VLOOKUP(B697,[1]ПланКаз!A684:N3988,14,0)</f>
        <v>Шығыс-Қазақстан облысы, Өскемен қ.</v>
      </c>
      <c r="N697" s="26" t="s">
        <v>58</v>
      </c>
      <c r="O697" s="26" t="str">
        <f>VLOOKUP(B697,[1]ПланКаз!A683:P3987,16,0)</f>
        <v>шартқа қол қойылған кезден бастап 30 күнтізбелік күн ішінде</v>
      </c>
      <c r="P697" s="26" t="s">
        <v>59</v>
      </c>
      <c r="Q697" s="27" t="s">
        <v>329</v>
      </c>
      <c r="R697" s="26" t="str">
        <f>VLOOKUP(B697,[1]ПланКаз!A682:S3986,19,0)</f>
        <v>Килограмм</v>
      </c>
      <c r="S697" s="28">
        <v>7</v>
      </c>
      <c r="T697" s="28">
        <v>1170</v>
      </c>
      <c r="U697" s="28" t="s">
        <v>61</v>
      </c>
      <c r="V697" s="28" t="s">
        <v>61</v>
      </c>
      <c r="W697" s="26" t="s">
        <v>69</v>
      </c>
      <c r="X697" s="26" t="s">
        <v>62</v>
      </c>
      <c r="Y697" s="26" t="s">
        <v>762</v>
      </c>
    </row>
    <row r="698" spans="2:25" x14ac:dyDescent="0.2">
      <c r="B698" s="26" t="s">
        <v>1222</v>
      </c>
      <c r="C698" s="26" t="s">
        <v>55</v>
      </c>
      <c r="D698" s="26" t="s">
        <v>1220</v>
      </c>
      <c r="E698" s="26" t="str">
        <f>VLOOKUP(D698,[1]ЕНС!A:E,2,FALSE)</f>
        <v>Гайка</v>
      </c>
      <c r="F698" s="26" t="str">
        <f>VLOOKUP(D698,[1]ЕНС!A:E,3,FALSE)</f>
        <v>стальная, М14</v>
      </c>
      <c r="G698" s="26" t="s">
        <v>1221</v>
      </c>
      <c r="H698" s="26" t="s">
        <v>26</v>
      </c>
      <c r="I698" s="26">
        <v>60</v>
      </c>
      <c r="J698" s="26">
        <v>631010000</v>
      </c>
      <c r="K698" s="26" t="str">
        <f>VLOOKUP(B698,[1]ПланКаз!A685:M3989,12,0)</f>
        <v>ҚР, ШҚО, Өскемен қ., Бажов көш., 10</v>
      </c>
      <c r="L698" s="26" t="str">
        <f>VLOOKUP(B698,[1]ПланКаз!A683:M3987,13,0)</f>
        <v>Мамыр - Маусым</v>
      </c>
      <c r="M698" s="26" t="str">
        <f>VLOOKUP(B698,[1]ПланКаз!A685:N3989,14,0)</f>
        <v>Шығыс-Қазақстан облысы, Өскемен қ.</v>
      </c>
      <c r="N698" s="26" t="s">
        <v>58</v>
      </c>
      <c r="O698" s="26" t="str">
        <f>VLOOKUP(B698,[1]ПланКаз!A684:P3988,16,0)</f>
        <v>шартқа қол қойылған кезден бастап 30 күнтізбелік күн ішінде</v>
      </c>
      <c r="P698" s="26" t="s">
        <v>59</v>
      </c>
      <c r="Q698" s="27" t="s">
        <v>329</v>
      </c>
      <c r="R698" s="26" t="str">
        <f>VLOOKUP(B698,[1]ПланКаз!A683:S3987,19,0)</f>
        <v>Килограмм</v>
      </c>
      <c r="S698" s="28">
        <v>7</v>
      </c>
      <c r="T698" s="28">
        <v>1170</v>
      </c>
      <c r="U698" s="28">
        <v>8190</v>
      </c>
      <c r="V698" s="28">
        <v>9172.7999999999993</v>
      </c>
      <c r="W698" s="26" t="s">
        <v>69</v>
      </c>
      <c r="X698" s="26" t="s">
        <v>72</v>
      </c>
      <c r="Y698" s="26" t="s">
        <v>61</v>
      </c>
    </row>
    <row r="699" spans="2:25" x14ac:dyDescent="0.2">
      <c r="B699" s="26" t="s">
        <v>1223</v>
      </c>
      <c r="C699" s="26" t="s">
        <v>55</v>
      </c>
      <c r="D699" s="26" t="s">
        <v>1224</v>
      </c>
      <c r="E699" s="26" t="str">
        <f>VLOOKUP(D699,[1]ЕНС!A:E,2,FALSE)</f>
        <v>Гайка</v>
      </c>
      <c r="F699" s="26" t="str">
        <f>VLOOKUP(D699,[1]ЕНС!A:E,3,FALSE)</f>
        <v>стальная, М20</v>
      </c>
      <c r="G699" s="26" t="s">
        <v>1225</v>
      </c>
      <c r="H699" s="26" t="s">
        <v>26</v>
      </c>
      <c r="I699" s="26">
        <v>60</v>
      </c>
      <c r="J699" s="26">
        <v>631010000</v>
      </c>
      <c r="K699" s="26" t="str">
        <f>VLOOKUP(B699,[1]ПланКаз!A686:M3990,12,0)</f>
        <v>ҚР, ШҚО, Өскемен қ., Бажов көш., 10</v>
      </c>
      <c r="L699" s="26" t="str">
        <f>VLOOKUP(B699,[1]ПланКаз!A684:M3988,13,0)</f>
        <v>Желтоқсан-Қантар</v>
      </c>
      <c r="M699" s="26" t="str">
        <f>VLOOKUP(B699,[1]ПланКаз!A686:N3990,14,0)</f>
        <v>Шығыс-Қазақстан облысы, Өскемен қ.</v>
      </c>
      <c r="N699" s="26" t="s">
        <v>58</v>
      </c>
      <c r="O699" s="26" t="str">
        <f>VLOOKUP(B699,[1]ПланКаз!A685:P3989,16,0)</f>
        <v>шартқа қол қойылған кезден бастап 30 күнтізбелік күн ішінде</v>
      </c>
      <c r="P699" s="26" t="s">
        <v>59</v>
      </c>
      <c r="Q699" s="27" t="s">
        <v>329</v>
      </c>
      <c r="R699" s="26" t="str">
        <f>VLOOKUP(B699,[1]ПланКаз!A684:S3988,19,0)</f>
        <v>Килограмм</v>
      </c>
      <c r="S699" s="28">
        <v>103.46</v>
      </c>
      <c r="T699" s="28">
        <v>1170</v>
      </c>
      <c r="U699" s="28" t="s">
        <v>61</v>
      </c>
      <c r="V699" s="28" t="s">
        <v>61</v>
      </c>
      <c r="W699" s="26" t="s">
        <v>69</v>
      </c>
      <c r="X699" s="26" t="s">
        <v>62</v>
      </c>
      <c r="Y699" s="26" t="s">
        <v>762</v>
      </c>
    </row>
    <row r="700" spans="2:25" x14ac:dyDescent="0.2">
      <c r="B700" s="26" t="s">
        <v>1226</v>
      </c>
      <c r="C700" s="26" t="s">
        <v>55</v>
      </c>
      <c r="D700" s="26" t="s">
        <v>1224</v>
      </c>
      <c r="E700" s="26" t="str">
        <f>VLOOKUP(D700,[1]ЕНС!A:E,2,FALSE)</f>
        <v>Гайка</v>
      </c>
      <c r="F700" s="26" t="str">
        <f>VLOOKUP(D700,[1]ЕНС!A:E,3,FALSE)</f>
        <v>стальная, М20</v>
      </c>
      <c r="G700" s="26" t="s">
        <v>1225</v>
      </c>
      <c r="H700" s="26" t="s">
        <v>26</v>
      </c>
      <c r="I700" s="26">
        <v>60</v>
      </c>
      <c r="J700" s="26">
        <v>631010000</v>
      </c>
      <c r="K700" s="26" t="str">
        <f>VLOOKUP(B700,[1]ПланКаз!A687:M3991,12,0)</f>
        <v>ҚР, ШҚО, Өскемен қ., Бажов көш., 10</v>
      </c>
      <c r="L700" s="26" t="str">
        <f>VLOOKUP(B700,[1]ПланКаз!A685:M3989,13,0)</f>
        <v>Мамыр - Маусым</v>
      </c>
      <c r="M700" s="26" t="str">
        <f>VLOOKUP(B700,[1]ПланКаз!A687:N3991,14,0)</f>
        <v>Шығыс-Қазақстан облысы, Өскемен қ.</v>
      </c>
      <c r="N700" s="26" t="s">
        <v>58</v>
      </c>
      <c r="O700" s="26" t="str">
        <f>VLOOKUP(B700,[1]ПланКаз!A686:P3990,16,0)</f>
        <v>шартқа қол қойылған кезден бастап 30 күнтізбелік күн ішінде</v>
      </c>
      <c r="P700" s="26" t="s">
        <v>59</v>
      </c>
      <c r="Q700" s="27" t="s">
        <v>329</v>
      </c>
      <c r="R700" s="26" t="str">
        <f>VLOOKUP(B700,[1]ПланКаз!A685:S3989,19,0)</f>
        <v>Килограмм</v>
      </c>
      <c r="S700" s="28">
        <v>103.46</v>
      </c>
      <c r="T700" s="28">
        <v>1170</v>
      </c>
      <c r="U700" s="28">
        <v>121048.2</v>
      </c>
      <c r="V700" s="28">
        <v>135573.984</v>
      </c>
      <c r="W700" s="26" t="s">
        <v>69</v>
      </c>
      <c r="X700" s="26" t="s">
        <v>72</v>
      </c>
      <c r="Y700" s="26" t="s">
        <v>61</v>
      </c>
    </row>
    <row r="701" spans="2:25" x14ac:dyDescent="0.2">
      <c r="B701" s="26" t="s">
        <v>1227</v>
      </c>
      <c r="C701" s="26" t="s">
        <v>55</v>
      </c>
      <c r="D701" s="26" t="s">
        <v>1228</v>
      </c>
      <c r="E701" s="26" t="str">
        <f>VLOOKUP(D701,[1]ЕНС!A:E,2,FALSE)</f>
        <v>Гайка</v>
      </c>
      <c r="F701" s="26" t="str">
        <f>VLOOKUP(D701,[1]ЕНС!A:E,3,FALSE)</f>
        <v>стальная, М24</v>
      </c>
      <c r="G701" s="26" t="s">
        <v>1229</v>
      </c>
      <c r="H701" s="26" t="s">
        <v>26</v>
      </c>
      <c r="I701" s="26">
        <v>60</v>
      </c>
      <c r="J701" s="26">
        <v>631010000</v>
      </c>
      <c r="K701" s="26" t="str">
        <f>VLOOKUP(B701,[1]ПланКаз!A688:M3992,12,0)</f>
        <v>ҚР, ШҚО, Өскемен қ., Бажов көш., 10</v>
      </c>
      <c r="L701" s="26" t="str">
        <f>VLOOKUP(B701,[1]ПланКаз!A686:M3990,13,0)</f>
        <v>Желтоқсан-Қантар</v>
      </c>
      <c r="M701" s="26" t="str">
        <f>VLOOKUP(B701,[1]ПланКаз!A688:N3992,14,0)</f>
        <v>Шығыс-Қазақстан облысы, Өскемен қ.</v>
      </c>
      <c r="N701" s="26" t="s">
        <v>58</v>
      </c>
      <c r="O701" s="26" t="str">
        <f>VLOOKUP(B701,[1]ПланКаз!A687:P3991,16,0)</f>
        <v>шартқа қол қойылған кезден бастап 30 күнтізбелік күн ішінде</v>
      </c>
      <c r="P701" s="26" t="s">
        <v>59</v>
      </c>
      <c r="Q701" s="27" t="s">
        <v>329</v>
      </c>
      <c r="R701" s="26" t="str">
        <f>VLOOKUP(B701,[1]ПланКаз!A686:S3990,19,0)</f>
        <v>Килограмм</v>
      </c>
      <c r="S701" s="28">
        <v>3</v>
      </c>
      <c r="T701" s="28">
        <v>1170</v>
      </c>
      <c r="U701" s="28" t="s">
        <v>61</v>
      </c>
      <c r="V701" s="28" t="s">
        <v>61</v>
      </c>
      <c r="W701" s="26" t="s">
        <v>69</v>
      </c>
      <c r="X701" s="26" t="s">
        <v>62</v>
      </c>
      <c r="Y701" s="26" t="s">
        <v>762</v>
      </c>
    </row>
    <row r="702" spans="2:25" x14ac:dyDescent="0.2">
      <c r="B702" s="26" t="s">
        <v>1230</v>
      </c>
      <c r="C702" s="26" t="s">
        <v>55</v>
      </c>
      <c r="D702" s="26" t="s">
        <v>1228</v>
      </c>
      <c r="E702" s="26" t="str">
        <f>VLOOKUP(D702,[1]ЕНС!A:E,2,FALSE)</f>
        <v>Гайка</v>
      </c>
      <c r="F702" s="26" t="str">
        <f>VLOOKUP(D702,[1]ЕНС!A:E,3,FALSE)</f>
        <v>стальная, М24</v>
      </c>
      <c r="G702" s="26" t="s">
        <v>1229</v>
      </c>
      <c r="H702" s="26" t="s">
        <v>26</v>
      </c>
      <c r="I702" s="26">
        <v>60</v>
      </c>
      <c r="J702" s="26">
        <v>631010000</v>
      </c>
      <c r="K702" s="26" t="str">
        <f>VLOOKUP(B702,[1]ПланКаз!A689:M3993,12,0)</f>
        <v>ҚР, ШҚО, Өскемен қ., Бажов көш., 10</v>
      </c>
      <c r="L702" s="26" t="str">
        <f>VLOOKUP(B702,[1]ПланКаз!A687:M3991,13,0)</f>
        <v>Мамыр - Маусым</v>
      </c>
      <c r="M702" s="26" t="str">
        <f>VLOOKUP(B702,[1]ПланКаз!A689:N3993,14,0)</f>
        <v>Шығыс-Қазақстан облысы, Өскемен қ.</v>
      </c>
      <c r="N702" s="26" t="s">
        <v>58</v>
      </c>
      <c r="O702" s="26" t="str">
        <f>VLOOKUP(B702,[1]ПланКаз!A688:P3992,16,0)</f>
        <v>шартқа қол қойылған кезден бастап 30 күнтізбелік күн ішінде</v>
      </c>
      <c r="P702" s="26" t="s">
        <v>59</v>
      </c>
      <c r="Q702" s="27" t="s">
        <v>329</v>
      </c>
      <c r="R702" s="26" t="str">
        <f>VLOOKUP(B702,[1]ПланКаз!A687:S3991,19,0)</f>
        <v>Килограмм</v>
      </c>
      <c r="S702" s="28">
        <v>3</v>
      </c>
      <c r="T702" s="28">
        <v>1170</v>
      </c>
      <c r="U702" s="28">
        <v>3510</v>
      </c>
      <c r="V702" s="28">
        <v>3931.2</v>
      </c>
      <c r="W702" s="26" t="s">
        <v>69</v>
      </c>
      <c r="X702" s="26" t="s">
        <v>72</v>
      </c>
      <c r="Y702" s="26" t="s">
        <v>61</v>
      </c>
    </row>
    <row r="703" spans="2:25" x14ac:dyDescent="0.2">
      <c r="B703" s="26" t="s">
        <v>1231</v>
      </c>
      <c r="C703" s="26" t="s">
        <v>55</v>
      </c>
      <c r="D703" s="26" t="s">
        <v>1232</v>
      </c>
      <c r="E703" s="26" t="str">
        <f>VLOOKUP(D703,[1]ЕНС!A:E,2,FALSE)</f>
        <v>Гайка</v>
      </c>
      <c r="F703" s="26" t="str">
        <f>VLOOKUP(D703,[1]ЕНС!A:E,3,FALSE)</f>
        <v>стальная, М18</v>
      </c>
      <c r="G703" s="26" t="s">
        <v>1233</v>
      </c>
      <c r="H703" s="26" t="s">
        <v>26</v>
      </c>
      <c r="I703" s="26">
        <v>60</v>
      </c>
      <c r="J703" s="26">
        <v>631010000</v>
      </c>
      <c r="K703" s="26" t="str">
        <f>VLOOKUP(B703,[1]ПланКаз!A690:M3994,12,0)</f>
        <v>ҚР, ШҚО, Өскемен қ., Бажов көш., 10</v>
      </c>
      <c r="L703" s="26" t="str">
        <f>VLOOKUP(B703,[1]ПланКаз!A688:M3992,13,0)</f>
        <v>Желтоқсан-Қантар</v>
      </c>
      <c r="M703" s="26" t="str">
        <f>VLOOKUP(B703,[1]ПланКаз!A690:N3994,14,0)</f>
        <v>Шығыс-Қазақстан облысы, Өскемен қ.</v>
      </c>
      <c r="N703" s="26" t="s">
        <v>58</v>
      </c>
      <c r="O703" s="26" t="str">
        <f>VLOOKUP(B703,[1]ПланКаз!A689:P3993,16,0)</f>
        <v>шартқа қол қойылған кезден бастап 30 күнтізбелік күн ішінде</v>
      </c>
      <c r="P703" s="26" t="s">
        <v>59</v>
      </c>
      <c r="Q703" s="27" t="s">
        <v>329</v>
      </c>
      <c r="R703" s="26" t="str">
        <f>VLOOKUP(B703,[1]ПланКаз!A688:S3992,19,0)</f>
        <v>Килограмм</v>
      </c>
      <c r="S703" s="28">
        <v>3</v>
      </c>
      <c r="T703" s="28">
        <v>1170</v>
      </c>
      <c r="U703" s="28" t="s">
        <v>61</v>
      </c>
      <c r="V703" s="28" t="s">
        <v>61</v>
      </c>
      <c r="W703" s="26" t="s">
        <v>69</v>
      </c>
      <c r="X703" s="26" t="s">
        <v>62</v>
      </c>
      <c r="Y703" s="26" t="s">
        <v>762</v>
      </c>
    </row>
    <row r="704" spans="2:25" x14ac:dyDescent="0.2">
      <c r="B704" s="26" t="s">
        <v>1234</v>
      </c>
      <c r="C704" s="26" t="s">
        <v>55</v>
      </c>
      <c r="D704" s="26" t="s">
        <v>1232</v>
      </c>
      <c r="E704" s="26" t="str">
        <f>VLOOKUP(D704,[1]ЕНС!A:E,2,FALSE)</f>
        <v>Гайка</v>
      </c>
      <c r="F704" s="26" t="str">
        <f>VLOOKUP(D704,[1]ЕНС!A:E,3,FALSE)</f>
        <v>стальная, М18</v>
      </c>
      <c r="G704" s="26" t="s">
        <v>1233</v>
      </c>
      <c r="H704" s="26" t="s">
        <v>26</v>
      </c>
      <c r="I704" s="26">
        <v>60</v>
      </c>
      <c r="J704" s="26">
        <v>631010000</v>
      </c>
      <c r="K704" s="26" t="str">
        <f>VLOOKUP(B704,[1]ПланКаз!A691:M3995,12,0)</f>
        <v>ҚР, ШҚО, Өскемен қ., Бажов көш., 10</v>
      </c>
      <c r="L704" s="26" t="str">
        <f>VLOOKUP(B704,[1]ПланКаз!A689:M3993,13,0)</f>
        <v>Мамыр - Маусым</v>
      </c>
      <c r="M704" s="26" t="str">
        <f>VLOOKUP(B704,[1]ПланКаз!A691:N3995,14,0)</f>
        <v>Шығыс-Қазақстан облысы, Өскемен қ.</v>
      </c>
      <c r="N704" s="26" t="s">
        <v>58</v>
      </c>
      <c r="O704" s="26" t="str">
        <f>VLOOKUP(B704,[1]ПланКаз!A690:P3994,16,0)</f>
        <v>шартқа қол қойылған кезден бастап 30 күнтізбелік күн ішінде</v>
      </c>
      <c r="P704" s="26" t="s">
        <v>59</v>
      </c>
      <c r="Q704" s="27" t="s">
        <v>329</v>
      </c>
      <c r="R704" s="26" t="str">
        <f>VLOOKUP(B704,[1]ПланКаз!A689:S3993,19,0)</f>
        <v>Килограмм</v>
      </c>
      <c r="S704" s="28">
        <v>3</v>
      </c>
      <c r="T704" s="28">
        <v>1170</v>
      </c>
      <c r="U704" s="28">
        <v>3510</v>
      </c>
      <c r="V704" s="28">
        <v>3931.2</v>
      </c>
      <c r="W704" s="26" t="s">
        <v>69</v>
      </c>
      <c r="X704" s="26" t="s">
        <v>72</v>
      </c>
      <c r="Y704" s="26" t="s">
        <v>61</v>
      </c>
    </row>
    <row r="705" spans="2:25" x14ac:dyDescent="0.2">
      <c r="B705" s="26" t="s">
        <v>1235</v>
      </c>
      <c r="C705" s="26" t="s">
        <v>55</v>
      </c>
      <c r="D705" s="26" t="s">
        <v>1236</v>
      </c>
      <c r="E705" s="26" t="str">
        <f>VLOOKUP(D705,[1]ЕНС!A:E,2,FALSE)</f>
        <v>Гайка</v>
      </c>
      <c r="F705" s="26" t="str">
        <f>VLOOKUP(D705,[1]ЕНС!A:E,3,FALSE)</f>
        <v>шестигранная, резьба М4, размер под ключ 7 мм, высота 6 мм</v>
      </c>
      <c r="G705" s="26" t="s">
        <v>1237</v>
      </c>
      <c r="H705" s="26" t="s">
        <v>26</v>
      </c>
      <c r="I705" s="26">
        <v>60</v>
      </c>
      <c r="J705" s="26">
        <v>631010000</v>
      </c>
      <c r="K705" s="26" t="str">
        <f>VLOOKUP(B705,[1]ПланКаз!A692:M3996,12,0)</f>
        <v>ҚР, ШҚО, Өскемен қ., Бажов көш., 10</v>
      </c>
      <c r="L705" s="26" t="str">
        <f>VLOOKUP(B705,[1]ПланКаз!A690:M3994,13,0)</f>
        <v>Желтоқсан-Қантар</v>
      </c>
      <c r="M705" s="26" t="str">
        <f>VLOOKUP(B705,[1]ПланКаз!A692:N3996,14,0)</f>
        <v>Шығыс-Қазақстан облысы, Өскемен қ.</v>
      </c>
      <c r="N705" s="26" t="s">
        <v>58</v>
      </c>
      <c r="O705" s="26" t="str">
        <f>VLOOKUP(B705,[1]ПланКаз!A691:P3995,16,0)</f>
        <v>шартқа қол қойылған кезден бастап 30 күнтізбелік күн ішінде</v>
      </c>
      <c r="P705" s="26" t="s">
        <v>59</v>
      </c>
      <c r="Q705" s="27" t="s">
        <v>522</v>
      </c>
      <c r="R705" s="26" t="str">
        <f>VLOOKUP(B705,[1]ПланКаз!A690:S3994,19,0)</f>
        <v>Килограмм</v>
      </c>
      <c r="S705" s="28">
        <v>3.5</v>
      </c>
      <c r="T705" s="28">
        <v>1170</v>
      </c>
      <c r="U705" s="28" t="s">
        <v>61</v>
      </c>
      <c r="V705" s="28" t="s">
        <v>61</v>
      </c>
      <c r="W705" s="26" t="s">
        <v>69</v>
      </c>
      <c r="X705" s="26" t="s">
        <v>62</v>
      </c>
      <c r="Y705" s="26" t="s">
        <v>762</v>
      </c>
    </row>
    <row r="706" spans="2:25" x14ac:dyDescent="0.2">
      <c r="B706" s="26" t="s">
        <v>1238</v>
      </c>
      <c r="C706" s="26" t="s">
        <v>55</v>
      </c>
      <c r="D706" s="26" t="s">
        <v>1236</v>
      </c>
      <c r="E706" s="26" t="str">
        <f>VLOOKUP(D706,[1]ЕНС!A:E,2,FALSE)</f>
        <v>Гайка</v>
      </c>
      <c r="F706" s="26" t="str">
        <f>VLOOKUP(D706,[1]ЕНС!A:E,3,FALSE)</f>
        <v>шестигранная, резьба М4, размер под ключ 7 мм, высота 6 мм</v>
      </c>
      <c r="G706" s="26" t="s">
        <v>1237</v>
      </c>
      <c r="H706" s="26" t="s">
        <v>26</v>
      </c>
      <c r="I706" s="26">
        <v>60</v>
      </c>
      <c r="J706" s="26">
        <v>631010000</v>
      </c>
      <c r="K706" s="26" t="str">
        <f>VLOOKUP(B706,[1]ПланКаз!A693:M3997,12,0)</f>
        <v>ҚР, ШҚО, Өскемен қ., Бажов көш., 10</v>
      </c>
      <c r="L706" s="26" t="str">
        <f>VLOOKUP(B706,[1]ПланКаз!A691:M3995,13,0)</f>
        <v>Мамыр - Маусым</v>
      </c>
      <c r="M706" s="26" t="str">
        <f>VLOOKUP(B706,[1]ПланКаз!A693:N3997,14,0)</f>
        <v>Шығыс-Қазақстан облысы, Өскемен қ.</v>
      </c>
      <c r="N706" s="26" t="s">
        <v>58</v>
      </c>
      <c r="O706" s="26" t="str">
        <f>VLOOKUP(B706,[1]ПланКаз!A692:P3996,16,0)</f>
        <v>шартқа қол қойылған кезден бастап 30 күнтізбелік күн ішінде</v>
      </c>
      <c r="P706" s="26" t="s">
        <v>59</v>
      </c>
      <c r="Q706" s="27" t="s">
        <v>522</v>
      </c>
      <c r="R706" s="26" t="str">
        <f>VLOOKUP(B706,[1]ПланКаз!A691:S3995,19,0)</f>
        <v>Килограмм</v>
      </c>
      <c r="S706" s="28">
        <v>3.5</v>
      </c>
      <c r="T706" s="28">
        <v>1170</v>
      </c>
      <c r="U706" s="28">
        <v>4095</v>
      </c>
      <c r="V706" s="28">
        <v>4586.3999999999996</v>
      </c>
      <c r="W706" s="26" t="s">
        <v>69</v>
      </c>
      <c r="X706" s="26" t="s">
        <v>72</v>
      </c>
      <c r="Y706" s="26" t="s">
        <v>61</v>
      </c>
    </row>
    <row r="707" spans="2:25" x14ac:dyDescent="0.2">
      <c r="B707" s="26" t="s">
        <v>1239</v>
      </c>
      <c r="C707" s="26" t="s">
        <v>55</v>
      </c>
      <c r="D707" s="26" t="s">
        <v>1240</v>
      </c>
      <c r="E707" s="26" t="str">
        <f>VLOOKUP(D707,[1]ЕНС!A:E,2,FALSE)</f>
        <v>Гайка</v>
      </c>
      <c r="F707" s="26" t="str">
        <f>VLOOKUP(D707,[1]ЕНС!A:E,3,FALSE)</f>
        <v>стальная, М5</v>
      </c>
      <c r="G707" s="26" t="s">
        <v>1241</v>
      </c>
      <c r="H707" s="26" t="s">
        <v>26</v>
      </c>
      <c r="I707" s="26">
        <v>60</v>
      </c>
      <c r="J707" s="26">
        <v>631010000</v>
      </c>
      <c r="K707" s="26" t="str">
        <f>VLOOKUP(B707,[1]ПланКаз!A694:M3998,12,0)</f>
        <v>ҚР, ШҚО, Өскемен қ., Бажов көш., 10</v>
      </c>
      <c r="L707" s="26" t="str">
        <f>VLOOKUP(B707,[1]ПланКаз!A692:M3996,13,0)</f>
        <v>Желтоқсан-Қантар</v>
      </c>
      <c r="M707" s="26" t="str">
        <f>VLOOKUP(B707,[1]ПланКаз!A694:N3998,14,0)</f>
        <v>Шығыс-Қазақстан облысы, Өскемен қ.</v>
      </c>
      <c r="N707" s="26" t="s">
        <v>58</v>
      </c>
      <c r="O707" s="26" t="str">
        <f>VLOOKUP(B707,[1]ПланКаз!A693:P3997,16,0)</f>
        <v>шартқа қол қойылған кезден бастап 30 күнтізбелік күн ішінде</v>
      </c>
      <c r="P707" s="26" t="s">
        <v>59</v>
      </c>
      <c r="Q707" s="27" t="s">
        <v>329</v>
      </c>
      <c r="R707" s="26" t="str">
        <f>VLOOKUP(B707,[1]ПланКаз!A692:S3996,19,0)</f>
        <v>Килограмм</v>
      </c>
      <c r="S707" s="28">
        <v>12</v>
      </c>
      <c r="T707" s="28">
        <v>1170</v>
      </c>
      <c r="U707" s="28" t="s">
        <v>61</v>
      </c>
      <c r="V707" s="28" t="s">
        <v>61</v>
      </c>
      <c r="W707" s="26" t="s">
        <v>69</v>
      </c>
      <c r="X707" s="26" t="s">
        <v>62</v>
      </c>
      <c r="Y707" s="26" t="s">
        <v>762</v>
      </c>
    </row>
    <row r="708" spans="2:25" x14ac:dyDescent="0.2">
      <c r="B708" s="26" t="s">
        <v>1242</v>
      </c>
      <c r="C708" s="26" t="s">
        <v>55</v>
      </c>
      <c r="D708" s="26" t="s">
        <v>1240</v>
      </c>
      <c r="E708" s="26" t="str">
        <f>VLOOKUP(D708,[1]ЕНС!A:E,2,FALSE)</f>
        <v>Гайка</v>
      </c>
      <c r="F708" s="26" t="str">
        <f>VLOOKUP(D708,[1]ЕНС!A:E,3,FALSE)</f>
        <v>стальная, М5</v>
      </c>
      <c r="G708" s="26" t="s">
        <v>1241</v>
      </c>
      <c r="H708" s="26" t="s">
        <v>26</v>
      </c>
      <c r="I708" s="26">
        <v>60</v>
      </c>
      <c r="J708" s="26">
        <v>631010000</v>
      </c>
      <c r="K708" s="26" t="str">
        <f>VLOOKUP(B708,[1]ПланКаз!A695:M3999,12,0)</f>
        <v>ҚР, ШҚО, Өскемен қ., Бажов көш., 10</v>
      </c>
      <c r="L708" s="26" t="str">
        <f>VLOOKUP(B708,[1]ПланКаз!A693:M3997,13,0)</f>
        <v>Мамыр - Маусым</v>
      </c>
      <c r="M708" s="26" t="str">
        <f>VLOOKUP(B708,[1]ПланКаз!A695:N3999,14,0)</f>
        <v>Шығыс-Қазақстан облысы, Өскемен қ.</v>
      </c>
      <c r="N708" s="26" t="s">
        <v>58</v>
      </c>
      <c r="O708" s="26" t="str">
        <f>VLOOKUP(B708,[1]ПланКаз!A694:P3998,16,0)</f>
        <v>шартқа қол қойылған кезден бастап 30 күнтізбелік күн ішінде</v>
      </c>
      <c r="P708" s="26" t="s">
        <v>59</v>
      </c>
      <c r="Q708" s="27" t="s">
        <v>329</v>
      </c>
      <c r="R708" s="26" t="str">
        <f>VLOOKUP(B708,[1]ПланКаз!A693:S3997,19,0)</f>
        <v>Килограмм</v>
      </c>
      <c r="S708" s="28">
        <v>12</v>
      </c>
      <c r="T708" s="28">
        <v>1170</v>
      </c>
      <c r="U708" s="28">
        <v>14040</v>
      </c>
      <c r="V708" s="28">
        <v>15724.8</v>
      </c>
      <c r="W708" s="26" t="s">
        <v>69</v>
      </c>
      <c r="X708" s="26" t="s">
        <v>72</v>
      </c>
      <c r="Y708" s="26" t="s">
        <v>61</v>
      </c>
    </row>
    <row r="709" spans="2:25" x14ac:dyDescent="0.2">
      <c r="B709" s="26" t="s">
        <v>1243</v>
      </c>
      <c r="C709" s="26" t="s">
        <v>55</v>
      </c>
      <c r="D709" s="26" t="s">
        <v>1244</v>
      </c>
      <c r="E709" s="26" t="str">
        <f>VLOOKUP(D709,[1]ЕНС!A:E,2,FALSE)</f>
        <v>Гайка</v>
      </c>
      <c r="F709" s="26" t="str">
        <f>VLOOKUP(D709,[1]ЕНС!A:E,3,FALSE)</f>
        <v>стальная, М6</v>
      </c>
      <c r="G709" s="26" t="s">
        <v>1245</v>
      </c>
      <c r="H709" s="26" t="s">
        <v>26</v>
      </c>
      <c r="I709" s="26">
        <v>60</v>
      </c>
      <c r="J709" s="26">
        <v>631010000</v>
      </c>
      <c r="K709" s="26" t="str">
        <f>VLOOKUP(B709,[1]ПланКаз!A696:M4000,12,0)</f>
        <v>ҚР, ШҚО, Өскемен қ., Бажов көш., 10</v>
      </c>
      <c r="L709" s="26" t="str">
        <f>VLOOKUP(B709,[1]ПланКаз!A694:M3998,13,0)</f>
        <v>Желтоқсан-Қантар</v>
      </c>
      <c r="M709" s="26" t="str">
        <f>VLOOKUP(B709,[1]ПланКаз!A696:N4000,14,0)</f>
        <v>Шығыс-Қазақстан облысы, Өскемен қ.</v>
      </c>
      <c r="N709" s="26" t="s">
        <v>58</v>
      </c>
      <c r="O709" s="26" t="str">
        <f>VLOOKUP(B709,[1]ПланКаз!A695:P3999,16,0)</f>
        <v>шартқа қол қойылған кезден бастап 30 күнтізбелік күн ішінде</v>
      </c>
      <c r="P709" s="26" t="s">
        <v>59</v>
      </c>
      <c r="Q709" s="27" t="s">
        <v>329</v>
      </c>
      <c r="R709" s="26" t="str">
        <f>VLOOKUP(B709,[1]ПланКаз!A694:S3998,19,0)</f>
        <v>Килограмм</v>
      </c>
      <c r="S709" s="28">
        <v>24.5</v>
      </c>
      <c r="T709" s="28">
        <v>1170</v>
      </c>
      <c r="U709" s="28" t="s">
        <v>61</v>
      </c>
      <c r="V709" s="28" t="s">
        <v>61</v>
      </c>
      <c r="W709" s="26" t="s">
        <v>69</v>
      </c>
      <c r="X709" s="26" t="s">
        <v>62</v>
      </c>
      <c r="Y709" s="26" t="s">
        <v>762</v>
      </c>
    </row>
    <row r="710" spans="2:25" x14ac:dyDescent="0.2">
      <c r="B710" s="26" t="s">
        <v>1246</v>
      </c>
      <c r="C710" s="26" t="s">
        <v>55</v>
      </c>
      <c r="D710" s="26" t="s">
        <v>1244</v>
      </c>
      <c r="E710" s="26" t="str">
        <f>VLOOKUP(D710,[1]ЕНС!A:E,2,FALSE)</f>
        <v>Гайка</v>
      </c>
      <c r="F710" s="26" t="str">
        <f>VLOOKUP(D710,[1]ЕНС!A:E,3,FALSE)</f>
        <v>стальная, М6</v>
      </c>
      <c r="G710" s="26" t="s">
        <v>1245</v>
      </c>
      <c r="H710" s="26" t="s">
        <v>26</v>
      </c>
      <c r="I710" s="26">
        <v>60</v>
      </c>
      <c r="J710" s="26">
        <v>631010000</v>
      </c>
      <c r="K710" s="26" t="str">
        <f>VLOOKUP(B710,[1]ПланКаз!A697:M4001,12,0)</f>
        <v>ҚР, ШҚО, Өскемен қ., Бажов көш., 10</v>
      </c>
      <c r="L710" s="26" t="str">
        <f>VLOOKUP(B710,[1]ПланКаз!A695:M3999,13,0)</f>
        <v>Мамыр - Маусым</v>
      </c>
      <c r="M710" s="26" t="str">
        <f>VLOOKUP(B710,[1]ПланКаз!A697:N4001,14,0)</f>
        <v>Шығыс-Қазақстан облысы, Өскемен қ.</v>
      </c>
      <c r="N710" s="26" t="s">
        <v>58</v>
      </c>
      <c r="O710" s="26" t="str">
        <f>VLOOKUP(B710,[1]ПланКаз!A696:P4000,16,0)</f>
        <v>шартқа қол қойылған кезден бастап 30 күнтізбелік күн ішінде</v>
      </c>
      <c r="P710" s="26" t="s">
        <v>59</v>
      </c>
      <c r="Q710" s="27" t="s">
        <v>329</v>
      </c>
      <c r="R710" s="26" t="str">
        <f>VLOOKUP(B710,[1]ПланКаз!A695:S3999,19,0)</f>
        <v>Килограмм</v>
      </c>
      <c r="S710" s="28">
        <v>24.5</v>
      </c>
      <c r="T710" s="28">
        <v>1170</v>
      </c>
      <c r="U710" s="28">
        <v>28665</v>
      </c>
      <c r="V710" s="28">
        <v>32104.799999999999</v>
      </c>
      <c r="W710" s="26" t="s">
        <v>69</v>
      </c>
      <c r="X710" s="26" t="s">
        <v>72</v>
      </c>
      <c r="Y710" s="26" t="s">
        <v>61</v>
      </c>
    </row>
    <row r="711" spans="2:25" x14ac:dyDescent="0.2">
      <c r="B711" s="26" t="s">
        <v>1247</v>
      </c>
      <c r="C711" s="26" t="s">
        <v>55</v>
      </c>
      <c r="D711" s="26" t="s">
        <v>1248</v>
      </c>
      <c r="E711" s="26" t="str">
        <f>VLOOKUP(D711,[1]ЕНС!A:E,2,FALSE)</f>
        <v>Гайка</v>
      </c>
      <c r="F711" s="26" t="str">
        <f>VLOOKUP(D711,[1]ЕНС!A:E,3,FALSE)</f>
        <v>стальная, М8</v>
      </c>
      <c r="G711" s="26" t="s">
        <v>1249</v>
      </c>
      <c r="H711" s="26" t="s">
        <v>26</v>
      </c>
      <c r="I711" s="26">
        <v>60</v>
      </c>
      <c r="J711" s="26">
        <v>631010000</v>
      </c>
      <c r="K711" s="26" t="str">
        <f>VLOOKUP(B711,[1]ПланКаз!A698:M4002,12,0)</f>
        <v>ҚР, ШҚО, Өскемен қ., Бажов көш., 10</v>
      </c>
      <c r="L711" s="26" t="str">
        <f>VLOOKUP(B711,[1]ПланКаз!A696:M4000,13,0)</f>
        <v>Желтоқсан-Қантар</v>
      </c>
      <c r="M711" s="26" t="str">
        <f>VLOOKUP(B711,[1]ПланКаз!A698:N4002,14,0)</f>
        <v>Шығыс-Қазақстан облысы, Өскемен қ.</v>
      </c>
      <c r="N711" s="26" t="s">
        <v>58</v>
      </c>
      <c r="O711" s="26" t="str">
        <f>VLOOKUP(B711,[1]ПланКаз!A697:P4001,16,0)</f>
        <v>шартқа қол қойылған кезден бастап 30 күнтізбелік күн ішінде</v>
      </c>
      <c r="P711" s="26" t="s">
        <v>59</v>
      </c>
      <c r="Q711" s="27" t="s">
        <v>329</v>
      </c>
      <c r="R711" s="26" t="str">
        <f>VLOOKUP(B711,[1]ПланКаз!A696:S4000,19,0)</f>
        <v>Килограмм</v>
      </c>
      <c r="S711" s="28">
        <v>28.5</v>
      </c>
      <c r="T711" s="28">
        <v>1170</v>
      </c>
      <c r="U711" s="28" t="s">
        <v>61</v>
      </c>
      <c r="V711" s="28" t="s">
        <v>61</v>
      </c>
      <c r="W711" s="26" t="s">
        <v>69</v>
      </c>
      <c r="X711" s="26" t="s">
        <v>62</v>
      </c>
      <c r="Y711" s="26" t="s">
        <v>762</v>
      </c>
    </row>
    <row r="712" spans="2:25" x14ac:dyDescent="0.2">
      <c r="B712" s="26" t="s">
        <v>1250</v>
      </c>
      <c r="C712" s="26" t="s">
        <v>55</v>
      </c>
      <c r="D712" s="26" t="s">
        <v>1248</v>
      </c>
      <c r="E712" s="26" t="str">
        <f>VLOOKUP(D712,[1]ЕНС!A:E,2,FALSE)</f>
        <v>Гайка</v>
      </c>
      <c r="F712" s="26" t="str">
        <f>VLOOKUP(D712,[1]ЕНС!A:E,3,FALSE)</f>
        <v>стальная, М8</v>
      </c>
      <c r="G712" s="26" t="s">
        <v>1249</v>
      </c>
      <c r="H712" s="26" t="s">
        <v>26</v>
      </c>
      <c r="I712" s="26">
        <v>60</v>
      </c>
      <c r="J712" s="26">
        <v>631010000</v>
      </c>
      <c r="K712" s="26" t="str">
        <f>VLOOKUP(B712,[1]ПланКаз!A699:M4003,12,0)</f>
        <v>ҚР, ШҚО, Өскемен қ., Бажов көш., 10</v>
      </c>
      <c r="L712" s="26" t="str">
        <f>VLOOKUP(B712,[1]ПланКаз!A697:M4001,13,0)</f>
        <v>Мамыр - Маусым</v>
      </c>
      <c r="M712" s="26" t="str">
        <f>VLOOKUP(B712,[1]ПланКаз!A699:N4003,14,0)</f>
        <v>Шығыс-Қазақстан облысы, Өскемен қ.</v>
      </c>
      <c r="N712" s="26" t="s">
        <v>58</v>
      </c>
      <c r="O712" s="26" t="str">
        <f>VLOOKUP(B712,[1]ПланКаз!A698:P4002,16,0)</f>
        <v>шартқа қол қойылған кезден бастап 30 күнтізбелік күн ішінде</v>
      </c>
      <c r="P712" s="26" t="s">
        <v>59</v>
      </c>
      <c r="Q712" s="27" t="s">
        <v>329</v>
      </c>
      <c r="R712" s="26" t="str">
        <f>VLOOKUP(B712,[1]ПланКаз!A697:S4001,19,0)</f>
        <v>Килограмм</v>
      </c>
      <c r="S712" s="28">
        <v>28.5</v>
      </c>
      <c r="T712" s="28">
        <v>1170</v>
      </c>
      <c r="U712" s="28">
        <v>33345</v>
      </c>
      <c r="V712" s="28">
        <v>37346.400000000001</v>
      </c>
      <c r="W712" s="26" t="s">
        <v>69</v>
      </c>
      <c r="X712" s="26" t="s">
        <v>72</v>
      </c>
      <c r="Y712" s="26" t="s">
        <v>61</v>
      </c>
    </row>
    <row r="713" spans="2:25" x14ac:dyDescent="0.2">
      <c r="B713" s="26" t="s">
        <v>1251</v>
      </c>
      <c r="C713" s="26" t="s">
        <v>55</v>
      </c>
      <c r="D713" s="26" t="s">
        <v>1252</v>
      </c>
      <c r="E713" s="26" t="str">
        <f>VLOOKUP(D713,[1]ЕНС!A:E,2,FALSE)</f>
        <v>Гайка</v>
      </c>
      <c r="F713" s="26" t="str">
        <f>VLOOKUP(D713,[1]ЕНС!A:E,3,FALSE)</f>
        <v>шестигранная, резьба М12, размер под ключ 19 мм, высота 10 мм</v>
      </c>
      <c r="G713" s="26" t="s">
        <v>1253</v>
      </c>
      <c r="H713" s="26" t="s">
        <v>26</v>
      </c>
      <c r="I713" s="26">
        <v>60</v>
      </c>
      <c r="J713" s="26">
        <v>631010000</v>
      </c>
      <c r="K713" s="26" t="str">
        <f>VLOOKUP(B713,[1]ПланКаз!A700:M4004,12,0)</f>
        <v>ҚР, ШҚО, Өскемен қ., Бажов көш., 10</v>
      </c>
      <c r="L713" s="26" t="str">
        <f>VLOOKUP(B713,[1]ПланКаз!A698:M4002,13,0)</f>
        <v>Желтоқсан-Қантар</v>
      </c>
      <c r="M713" s="26" t="str">
        <f>VLOOKUP(B713,[1]ПланКаз!A700:N4004,14,0)</f>
        <v>Шығыс-Қазақстан облысы, Өскемен қ.</v>
      </c>
      <c r="N713" s="26" t="s">
        <v>58</v>
      </c>
      <c r="O713" s="26" t="str">
        <f>VLOOKUP(B713,[1]ПланКаз!A699:P4003,16,0)</f>
        <v>шартқа қол қойылған кезден бастап 30 күнтізбелік күн ішінде</v>
      </c>
      <c r="P713" s="26" t="s">
        <v>59</v>
      </c>
      <c r="Q713" s="27" t="s">
        <v>522</v>
      </c>
      <c r="R713" s="26" t="str">
        <f>VLOOKUP(B713,[1]ПланКаз!A698:S4002,19,0)</f>
        <v>Килограмм</v>
      </c>
      <c r="S713" s="28">
        <v>96.1</v>
      </c>
      <c r="T713" s="28">
        <v>1170</v>
      </c>
      <c r="U713" s="28" t="s">
        <v>61</v>
      </c>
      <c r="V713" s="28" t="s">
        <v>61</v>
      </c>
      <c r="W713" s="26" t="s">
        <v>69</v>
      </c>
      <c r="X713" s="26" t="s">
        <v>62</v>
      </c>
      <c r="Y713" s="26" t="s">
        <v>762</v>
      </c>
    </row>
    <row r="714" spans="2:25" x14ac:dyDescent="0.2">
      <c r="B714" s="26" t="s">
        <v>1254</v>
      </c>
      <c r="C714" s="26" t="s">
        <v>55</v>
      </c>
      <c r="D714" s="26" t="s">
        <v>1252</v>
      </c>
      <c r="E714" s="26" t="str">
        <f>VLOOKUP(D714,[1]ЕНС!A:E,2,FALSE)</f>
        <v>Гайка</v>
      </c>
      <c r="F714" s="26" t="str">
        <f>VLOOKUP(D714,[1]ЕНС!A:E,3,FALSE)</f>
        <v>шестигранная, резьба М12, размер под ключ 19 мм, высота 10 мм</v>
      </c>
      <c r="G714" s="26" t="s">
        <v>1253</v>
      </c>
      <c r="H714" s="26" t="s">
        <v>26</v>
      </c>
      <c r="I714" s="26">
        <v>60</v>
      </c>
      <c r="J714" s="26">
        <v>631010000</v>
      </c>
      <c r="K714" s="26" t="str">
        <f>VLOOKUP(B714,[1]ПланКаз!A701:M4005,12,0)</f>
        <v>ҚР, ШҚО, Өскемен қ., Бажов көш., 10</v>
      </c>
      <c r="L714" s="26" t="str">
        <f>VLOOKUP(B714,[1]ПланКаз!A699:M4003,13,0)</f>
        <v>Мамыр - Маусым</v>
      </c>
      <c r="M714" s="26" t="str">
        <f>VLOOKUP(B714,[1]ПланКаз!A701:N4005,14,0)</f>
        <v>Шығыс-Қазақстан облысы, Өскемен қ.</v>
      </c>
      <c r="N714" s="26" t="s">
        <v>58</v>
      </c>
      <c r="O714" s="26" t="str">
        <f>VLOOKUP(B714,[1]ПланКаз!A700:P4004,16,0)</f>
        <v>шартқа қол қойылған кезден бастап 30 күнтізбелік күн ішінде</v>
      </c>
      <c r="P714" s="26" t="s">
        <v>59</v>
      </c>
      <c r="Q714" s="27" t="s">
        <v>522</v>
      </c>
      <c r="R714" s="26" t="str">
        <f>VLOOKUP(B714,[1]ПланКаз!A699:S4003,19,0)</f>
        <v>Килограмм</v>
      </c>
      <c r="S714" s="28">
        <v>96.1</v>
      </c>
      <c r="T714" s="28">
        <v>1170</v>
      </c>
      <c r="U714" s="28">
        <v>112437</v>
      </c>
      <c r="V714" s="28">
        <v>125929.44</v>
      </c>
      <c r="W714" s="26" t="s">
        <v>69</v>
      </c>
      <c r="X714" s="26" t="s">
        <v>72</v>
      </c>
      <c r="Y714" s="26" t="s">
        <v>61</v>
      </c>
    </row>
    <row r="715" spans="2:25" x14ac:dyDescent="0.2">
      <c r="B715" s="26" t="s">
        <v>1255</v>
      </c>
      <c r="C715" s="26" t="s">
        <v>55</v>
      </c>
      <c r="D715" s="26" t="s">
        <v>1256</v>
      </c>
      <c r="E715" s="26" t="str">
        <f>VLOOKUP(D715,[1]ЕНС!A:E,2,FALSE)</f>
        <v>Гайка</v>
      </c>
      <c r="F715" s="26" t="str">
        <f>VLOOKUP(D715,[1]ЕНС!A:E,3,FALSE)</f>
        <v>стальная, М30</v>
      </c>
      <c r="G715" s="26" t="s">
        <v>1257</v>
      </c>
      <c r="H715" s="26" t="s">
        <v>26</v>
      </c>
      <c r="I715" s="26">
        <v>60</v>
      </c>
      <c r="J715" s="26">
        <v>631010000</v>
      </c>
      <c r="K715" s="26" t="str">
        <f>VLOOKUP(B715,[1]ПланКаз!A702:M4006,12,0)</f>
        <v>ҚР, ШҚО, Өскемен қ., Бажов көш., 10</v>
      </c>
      <c r="L715" s="26" t="str">
        <f>VLOOKUP(B715,[1]ПланКаз!A700:M4004,13,0)</f>
        <v>Желтоқсан-Қантар</v>
      </c>
      <c r="M715" s="26" t="str">
        <f>VLOOKUP(B715,[1]ПланКаз!A702:N4006,14,0)</f>
        <v>Шығыс-Қазақстан облысы, Өскемен қ.</v>
      </c>
      <c r="N715" s="26" t="s">
        <v>58</v>
      </c>
      <c r="O715" s="26" t="str">
        <f>VLOOKUP(B715,[1]ПланКаз!A701:P4005,16,0)</f>
        <v>шартқа қол қойылған кезден бастап 30 күнтізбелік күн ішінде</v>
      </c>
      <c r="P715" s="26" t="s">
        <v>59</v>
      </c>
      <c r="Q715" s="27" t="s">
        <v>329</v>
      </c>
      <c r="R715" s="26" t="str">
        <f>VLOOKUP(B715,[1]ПланКаз!A700:S4004,19,0)</f>
        <v>Килограмм</v>
      </c>
      <c r="S715" s="28">
        <v>3</v>
      </c>
      <c r="T715" s="28">
        <v>1170</v>
      </c>
      <c r="U715" s="28" t="s">
        <v>61</v>
      </c>
      <c r="V715" s="28" t="s">
        <v>61</v>
      </c>
      <c r="W715" s="26" t="s">
        <v>69</v>
      </c>
      <c r="X715" s="26" t="s">
        <v>62</v>
      </c>
      <c r="Y715" s="26" t="s">
        <v>762</v>
      </c>
    </row>
    <row r="716" spans="2:25" x14ac:dyDescent="0.2">
      <c r="B716" s="26" t="s">
        <v>1258</v>
      </c>
      <c r="C716" s="26" t="s">
        <v>55</v>
      </c>
      <c r="D716" s="26" t="s">
        <v>1256</v>
      </c>
      <c r="E716" s="26" t="str">
        <f>VLOOKUP(D716,[1]ЕНС!A:E,2,FALSE)</f>
        <v>Гайка</v>
      </c>
      <c r="F716" s="26" t="str">
        <f>VLOOKUP(D716,[1]ЕНС!A:E,3,FALSE)</f>
        <v>стальная, М30</v>
      </c>
      <c r="G716" s="26" t="s">
        <v>1257</v>
      </c>
      <c r="H716" s="26" t="s">
        <v>26</v>
      </c>
      <c r="I716" s="26">
        <v>60</v>
      </c>
      <c r="J716" s="26">
        <v>631010000</v>
      </c>
      <c r="K716" s="26" t="str">
        <f>VLOOKUP(B716,[1]ПланКаз!A703:M4007,12,0)</f>
        <v>ҚР, ШҚО, Өскемен қ., Бажов көш., 10</v>
      </c>
      <c r="L716" s="26" t="str">
        <f>VLOOKUP(B716,[1]ПланКаз!A701:M4005,13,0)</f>
        <v>Мамыр - Маусым</v>
      </c>
      <c r="M716" s="26" t="str">
        <f>VLOOKUP(B716,[1]ПланКаз!A703:N4007,14,0)</f>
        <v>Шығыс-Қазақстан облысы, Өскемен қ.</v>
      </c>
      <c r="N716" s="26" t="s">
        <v>58</v>
      </c>
      <c r="O716" s="26" t="str">
        <f>VLOOKUP(B716,[1]ПланКаз!A702:P4006,16,0)</f>
        <v>шартқа қол қойылған кезден бастап 30 күнтізбелік күн ішінде</v>
      </c>
      <c r="P716" s="26" t="s">
        <v>59</v>
      </c>
      <c r="Q716" s="27" t="s">
        <v>329</v>
      </c>
      <c r="R716" s="26" t="str">
        <f>VLOOKUP(B716,[1]ПланКаз!A701:S4005,19,0)</f>
        <v>Килограмм</v>
      </c>
      <c r="S716" s="28">
        <v>3</v>
      </c>
      <c r="T716" s="28">
        <v>1170</v>
      </c>
      <c r="U716" s="28">
        <v>3510</v>
      </c>
      <c r="V716" s="28">
        <v>3931.2</v>
      </c>
      <c r="W716" s="26" t="s">
        <v>69</v>
      </c>
      <c r="X716" s="26" t="s">
        <v>72</v>
      </c>
      <c r="Y716" s="26" t="s">
        <v>61</v>
      </c>
    </row>
    <row r="717" spans="2:25" x14ac:dyDescent="0.2">
      <c r="B717" s="26" t="s">
        <v>1259</v>
      </c>
      <c r="C717" s="26" t="s">
        <v>55</v>
      </c>
      <c r="D717" s="26" t="s">
        <v>1260</v>
      </c>
      <c r="E717" s="26" t="str">
        <f>VLOOKUP(D717,[1]ЕНС!A:E,2,FALSE)</f>
        <v>Шайба</v>
      </c>
      <c r="F717" s="26" t="str">
        <f>VLOOKUP(D717,[1]ЕНС!A:E,3,FALSE)</f>
        <v>плоская, М5, ГОСТ 11371-78</v>
      </c>
      <c r="G717" s="26" t="s">
        <v>1261</v>
      </c>
      <c r="H717" s="26" t="s">
        <v>26</v>
      </c>
      <c r="I717" s="26">
        <v>60</v>
      </c>
      <c r="J717" s="26">
        <v>631010000</v>
      </c>
      <c r="K717" s="26" t="str">
        <f>VLOOKUP(B717,[1]ПланКаз!A704:M4008,12,0)</f>
        <v>ҚР, ШҚО, Өскемен қ., Бажов көш., 10</v>
      </c>
      <c r="L717" s="26" t="str">
        <f>VLOOKUP(B717,[1]ПланКаз!A702:M4006,13,0)</f>
        <v>Желтоқсан-Қантар</v>
      </c>
      <c r="M717" s="26" t="str">
        <f>VLOOKUP(B717,[1]ПланКаз!A704:N4008,14,0)</f>
        <v>Шығыс-Қазақстан облысы, Өскемен қ.</v>
      </c>
      <c r="N717" s="26" t="s">
        <v>58</v>
      </c>
      <c r="O717" s="26" t="str">
        <f>VLOOKUP(B717,[1]ПланКаз!A703:P4007,16,0)</f>
        <v>шартқа қол қойылған кезден бастап 30 күнтізбелік күн ішінде</v>
      </c>
      <c r="P717" s="26" t="s">
        <v>59</v>
      </c>
      <c r="Q717" s="27" t="s">
        <v>329</v>
      </c>
      <c r="R717" s="26" t="str">
        <f>VLOOKUP(B717,[1]ПланКаз!A702:S4006,19,0)</f>
        <v>Килограмм</v>
      </c>
      <c r="S717" s="28">
        <v>11.5</v>
      </c>
      <c r="T717" s="28">
        <v>1477</v>
      </c>
      <c r="U717" s="28" t="s">
        <v>61</v>
      </c>
      <c r="V717" s="28" t="s">
        <v>61</v>
      </c>
      <c r="W717" s="26" t="s">
        <v>69</v>
      </c>
      <c r="X717" s="26" t="s">
        <v>62</v>
      </c>
      <c r="Y717" s="26" t="s">
        <v>762</v>
      </c>
    </row>
    <row r="718" spans="2:25" x14ac:dyDescent="0.2">
      <c r="B718" s="26" t="s">
        <v>1262</v>
      </c>
      <c r="C718" s="26" t="s">
        <v>55</v>
      </c>
      <c r="D718" s="26" t="s">
        <v>1260</v>
      </c>
      <c r="E718" s="26" t="str">
        <f>VLOOKUP(D718,[1]ЕНС!A:E,2,FALSE)</f>
        <v>Шайба</v>
      </c>
      <c r="F718" s="26" t="str">
        <f>VLOOKUP(D718,[1]ЕНС!A:E,3,FALSE)</f>
        <v>плоская, М5, ГОСТ 11371-78</v>
      </c>
      <c r="G718" s="26" t="s">
        <v>1261</v>
      </c>
      <c r="H718" s="26" t="s">
        <v>26</v>
      </c>
      <c r="I718" s="26">
        <v>60</v>
      </c>
      <c r="J718" s="26">
        <v>631010000</v>
      </c>
      <c r="K718" s="26" t="str">
        <f>VLOOKUP(B718,[1]ПланКаз!A705:M4009,12,0)</f>
        <v>ҚР, ШҚО, Өскемен қ., Бажов көш., 10</v>
      </c>
      <c r="L718" s="26" t="str">
        <f>VLOOKUP(B718,[1]ПланКаз!A703:M4007,13,0)</f>
        <v>Мамыр - Маусым</v>
      </c>
      <c r="M718" s="26" t="str">
        <f>VLOOKUP(B718,[1]ПланКаз!A705:N4009,14,0)</f>
        <v>Шығыс-Қазақстан облысы, Өскемен қ.</v>
      </c>
      <c r="N718" s="26" t="s">
        <v>58</v>
      </c>
      <c r="O718" s="26" t="str">
        <f>VLOOKUP(B718,[1]ПланКаз!A704:P4008,16,0)</f>
        <v>шартқа қол қойылған кезден бастап 30 күнтізбелік күн ішінде</v>
      </c>
      <c r="P718" s="26" t="s">
        <v>59</v>
      </c>
      <c r="Q718" s="27" t="s">
        <v>329</v>
      </c>
      <c r="R718" s="26" t="str">
        <f>VLOOKUP(B718,[1]ПланКаз!A703:S4007,19,0)</f>
        <v>Килограмм</v>
      </c>
      <c r="S718" s="28">
        <v>11.5</v>
      </c>
      <c r="T718" s="28">
        <v>1477</v>
      </c>
      <c r="U718" s="28">
        <v>16985.5</v>
      </c>
      <c r="V718" s="28">
        <v>19023.759999999998</v>
      </c>
      <c r="W718" s="26" t="s">
        <v>69</v>
      </c>
      <c r="X718" s="26" t="s">
        <v>72</v>
      </c>
      <c r="Y718" s="26" t="s">
        <v>61</v>
      </c>
    </row>
    <row r="719" spans="2:25" x14ac:dyDescent="0.2">
      <c r="B719" s="26" t="s">
        <v>1263</v>
      </c>
      <c r="C719" s="26" t="s">
        <v>55</v>
      </c>
      <c r="D719" s="26" t="s">
        <v>1264</v>
      </c>
      <c r="E719" s="26" t="str">
        <f>VLOOKUP(D719,[1]ЕНС!A:E,2,FALSE)</f>
        <v>Шайба</v>
      </c>
      <c r="F719" s="26" t="str">
        <f>VLOOKUP(D719,[1]ЕНС!A:E,3,FALSE)</f>
        <v>плоская, М6, ГОСТ 11371-78</v>
      </c>
      <c r="G719" s="26" t="s">
        <v>1265</v>
      </c>
      <c r="H719" s="26" t="s">
        <v>26</v>
      </c>
      <c r="I719" s="26">
        <v>60</v>
      </c>
      <c r="J719" s="26">
        <v>631010000</v>
      </c>
      <c r="K719" s="26" t="str">
        <f>VLOOKUP(B719,[1]ПланКаз!A706:M4010,12,0)</f>
        <v>ҚР, ШҚО, Өскемен қ., Бажов көш., 10</v>
      </c>
      <c r="L719" s="26" t="str">
        <f>VLOOKUP(B719,[1]ПланКаз!A704:M4008,13,0)</f>
        <v>Желтоқсан-Қантар</v>
      </c>
      <c r="M719" s="26" t="str">
        <f>VLOOKUP(B719,[1]ПланКаз!A706:N4010,14,0)</f>
        <v>Шығыс-Қазақстан облысы, Өскемен қ.</v>
      </c>
      <c r="N719" s="26" t="s">
        <v>58</v>
      </c>
      <c r="O719" s="26" t="str">
        <f>VLOOKUP(B719,[1]ПланКаз!A705:P4009,16,0)</f>
        <v>шартқа қол қойылған кезден бастап 30 күнтізбелік күн ішінде</v>
      </c>
      <c r="P719" s="26" t="s">
        <v>59</v>
      </c>
      <c r="Q719" s="27" t="s">
        <v>329</v>
      </c>
      <c r="R719" s="26" t="str">
        <f>VLOOKUP(B719,[1]ПланКаз!A704:S4008,19,0)</f>
        <v>Килограмм</v>
      </c>
      <c r="S719" s="28">
        <v>16</v>
      </c>
      <c r="T719" s="28">
        <v>1231</v>
      </c>
      <c r="U719" s="28" t="s">
        <v>61</v>
      </c>
      <c r="V719" s="28" t="s">
        <v>61</v>
      </c>
      <c r="W719" s="26" t="s">
        <v>69</v>
      </c>
      <c r="X719" s="26" t="s">
        <v>62</v>
      </c>
      <c r="Y719" s="26" t="s">
        <v>762</v>
      </c>
    </row>
    <row r="720" spans="2:25" x14ac:dyDescent="0.2">
      <c r="B720" s="26" t="s">
        <v>1266</v>
      </c>
      <c r="C720" s="26" t="s">
        <v>55</v>
      </c>
      <c r="D720" s="26" t="s">
        <v>1264</v>
      </c>
      <c r="E720" s="26" t="str">
        <f>VLOOKUP(D720,[1]ЕНС!A:E,2,FALSE)</f>
        <v>Шайба</v>
      </c>
      <c r="F720" s="26" t="str">
        <f>VLOOKUP(D720,[1]ЕНС!A:E,3,FALSE)</f>
        <v>плоская, М6, ГОСТ 11371-78</v>
      </c>
      <c r="G720" s="26" t="s">
        <v>1265</v>
      </c>
      <c r="H720" s="26" t="s">
        <v>26</v>
      </c>
      <c r="I720" s="26">
        <v>60</v>
      </c>
      <c r="J720" s="26">
        <v>631010000</v>
      </c>
      <c r="K720" s="26" t="str">
        <f>VLOOKUP(B720,[1]ПланКаз!A707:M4011,12,0)</f>
        <v>ҚР, ШҚО, Өскемен қ., Бажов көш., 10</v>
      </c>
      <c r="L720" s="26" t="str">
        <f>VLOOKUP(B720,[1]ПланКаз!A705:M4009,13,0)</f>
        <v>Мамыр - Маусым</v>
      </c>
      <c r="M720" s="26" t="str">
        <f>VLOOKUP(B720,[1]ПланКаз!A707:N4011,14,0)</f>
        <v>Шығыс-Қазақстан облысы, Өскемен қ.</v>
      </c>
      <c r="N720" s="26" t="s">
        <v>58</v>
      </c>
      <c r="O720" s="26" t="str">
        <f>VLOOKUP(B720,[1]ПланКаз!A706:P4010,16,0)</f>
        <v>шартқа қол қойылған кезден бастап 30 күнтізбелік күн ішінде</v>
      </c>
      <c r="P720" s="26" t="s">
        <v>59</v>
      </c>
      <c r="Q720" s="27" t="s">
        <v>329</v>
      </c>
      <c r="R720" s="26" t="str">
        <f>VLOOKUP(B720,[1]ПланКаз!A705:S4009,19,0)</f>
        <v>Килограмм</v>
      </c>
      <c r="S720" s="28">
        <v>16</v>
      </c>
      <c r="T720" s="28">
        <v>1231</v>
      </c>
      <c r="U720" s="28">
        <v>19696</v>
      </c>
      <c r="V720" s="28">
        <v>22059.52</v>
      </c>
      <c r="W720" s="26" t="s">
        <v>69</v>
      </c>
      <c r="X720" s="26" t="s">
        <v>72</v>
      </c>
      <c r="Y720" s="26" t="s">
        <v>61</v>
      </c>
    </row>
    <row r="721" spans="2:25" x14ac:dyDescent="0.2">
      <c r="B721" s="26" t="s">
        <v>1267</v>
      </c>
      <c r="C721" s="26" t="s">
        <v>55</v>
      </c>
      <c r="D721" s="26" t="s">
        <v>1268</v>
      </c>
      <c r="E721" s="26" t="str">
        <f>VLOOKUP(D721,[1]ЕНС!A:E,2,FALSE)</f>
        <v>Шайба</v>
      </c>
      <c r="F721" s="26" t="str">
        <f>VLOOKUP(D721,[1]ЕНС!A:E,3,FALSE)</f>
        <v>плоская, М10</v>
      </c>
      <c r="G721" s="26" t="s">
        <v>1269</v>
      </c>
      <c r="H721" s="26" t="s">
        <v>26</v>
      </c>
      <c r="I721" s="26">
        <v>60</v>
      </c>
      <c r="J721" s="26">
        <v>631010000</v>
      </c>
      <c r="K721" s="26" t="str">
        <f>VLOOKUP(B721,[1]ПланКаз!A708:M4012,12,0)</f>
        <v>ҚР, ШҚО, Өскемен қ., Бажов көш., 10</v>
      </c>
      <c r="L721" s="26" t="str">
        <f>VLOOKUP(B721,[1]ПланКаз!A706:M4010,13,0)</f>
        <v>Желтоқсан-Қантар</v>
      </c>
      <c r="M721" s="26" t="str">
        <f>VLOOKUP(B721,[1]ПланКаз!A708:N4012,14,0)</f>
        <v>Шығыс-Қазақстан облысы, Өскемен қ.</v>
      </c>
      <c r="N721" s="26" t="s">
        <v>58</v>
      </c>
      <c r="O721" s="26" t="str">
        <f>VLOOKUP(B721,[1]ПланКаз!A707:P4011,16,0)</f>
        <v>шартқа қол қойылған кезден бастап 30 күнтізбелік күн ішінде</v>
      </c>
      <c r="P721" s="26" t="s">
        <v>59</v>
      </c>
      <c r="Q721" s="27" t="s">
        <v>329</v>
      </c>
      <c r="R721" s="26" t="str">
        <f>VLOOKUP(B721,[1]ПланКаз!A706:S4010,19,0)</f>
        <v>Килограмм</v>
      </c>
      <c r="S721" s="28">
        <v>19</v>
      </c>
      <c r="T721" s="28">
        <v>973</v>
      </c>
      <c r="U721" s="28" t="s">
        <v>61</v>
      </c>
      <c r="V721" s="28" t="s">
        <v>61</v>
      </c>
      <c r="W721" s="26" t="s">
        <v>69</v>
      </c>
      <c r="X721" s="26" t="s">
        <v>62</v>
      </c>
      <c r="Y721" s="26" t="s">
        <v>762</v>
      </c>
    </row>
    <row r="722" spans="2:25" x14ac:dyDescent="0.2">
      <c r="B722" s="26" t="s">
        <v>1270</v>
      </c>
      <c r="C722" s="26" t="s">
        <v>55</v>
      </c>
      <c r="D722" s="26" t="s">
        <v>1268</v>
      </c>
      <c r="E722" s="26" t="str">
        <f>VLOOKUP(D722,[1]ЕНС!A:E,2,FALSE)</f>
        <v>Шайба</v>
      </c>
      <c r="F722" s="26" t="str">
        <f>VLOOKUP(D722,[1]ЕНС!A:E,3,FALSE)</f>
        <v>плоская, М10</v>
      </c>
      <c r="G722" s="26" t="s">
        <v>1269</v>
      </c>
      <c r="H722" s="26" t="s">
        <v>26</v>
      </c>
      <c r="I722" s="26">
        <v>60</v>
      </c>
      <c r="J722" s="26">
        <v>631010000</v>
      </c>
      <c r="K722" s="26" t="str">
        <f>VLOOKUP(B722,[1]ПланКаз!A709:M4013,12,0)</f>
        <v>ҚР, ШҚО, Өскемен қ., Бажов көш., 10</v>
      </c>
      <c r="L722" s="26" t="str">
        <f>VLOOKUP(B722,[1]ПланКаз!A707:M4011,13,0)</f>
        <v>Мамыр - Маусым</v>
      </c>
      <c r="M722" s="26" t="str">
        <f>VLOOKUP(B722,[1]ПланКаз!A709:N4013,14,0)</f>
        <v>Шығыс-Қазақстан облысы, Өскемен қ.</v>
      </c>
      <c r="N722" s="26" t="s">
        <v>58</v>
      </c>
      <c r="O722" s="26" t="str">
        <f>VLOOKUP(B722,[1]ПланКаз!A708:P4012,16,0)</f>
        <v>шартқа қол қойылған кезден бастап 30 күнтізбелік күн ішінде</v>
      </c>
      <c r="P722" s="26" t="s">
        <v>59</v>
      </c>
      <c r="Q722" s="27" t="s">
        <v>329</v>
      </c>
      <c r="R722" s="26" t="str">
        <f>VLOOKUP(B722,[1]ПланКаз!A707:S4011,19,0)</f>
        <v>Килограмм</v>
      </c>
      <c r="S722" s="28">
        <v>19</v>
      </c>
      <c r="T722" s="28">
        <v>973</v>
      </c>
      <c r="U722" s="28">
        <v>18487</v>
      </c>
      <c r="V722" s="28">
        <v>20705.439999999999</v>
      </c>
      <c r="W722" s="26" t="s">
        <v>69</v>
      </c>
      <c r="X722" s="26" t="s">
        <v>72</v>
      </c>
      <c r="Y722" s="26" t="s">
        <v>61</v>
      </c>
    </row>
    <row r="723" spans="2:25" x14ac:dyDescent="0.2">
      <c r="B723" s="26" t="s">
        <v>1271</v>
      </c>
      <c r="C723" s="26" t="s">
        <v>55</v>
      </c>
      <c r="D723" s="26" t="s">
        <v>1272</v>
      </c>
      <c r="E723" s="26" t="str">
        <f>VLOOKUP(D723,[1]ЕНС!A:E,2,FALSE)</f>
        <v>Шайба</v>
      </c>
      <c r="F723" s="26" t="str">
        <f>VLOOKUP(D723,[1]ЕНС!A:E,3,FALSE)</f>
        <v>плоская, М12</v>
      </c>
      <c r="G723" s="26" t="s">
        <v>1273</v>
      </c>
      <c r="H723" s="26" t="s">
        <v>26</v>
      </c>
      <c r="I723" s="26">
        <v>60</v>
      </c>
      <c r="J723" s="26">
        <v>631010000</v>
      </c>
      <c r="K723" s="26" t="str">
        <f>VLOOKUP(B723,[1]ПланКаз!A710:M4014,12,0)</f>
        <v>ҚР, ШҚО, Өскемен қ., Бажов көш., 10</v>
      </c>
      <c r="L723" s="26" t="str">
        <f>VLOOKUP(B723,[1]ПланКаз!A708:M4012,13,0)</f>
        <v>Желтоқсан-Қантар</v>
      </c>
      <c r="M723" s="26" t="str">
        <f>VLOOKUP(B723,[1]ПланКаз!A710:N4014,14,0)</f>
        <v>Шығыс-Қазақстан облысы, Өскемен қ.</v>
      </c>
      <c r="N723" s="26" t="s">
        <v>58</v>
      </c>
      <c r="O723" s="26" t="str">
        <f>VLOOKUP(B723,[1]ПланКаз!A709:P4013,16,0)</f>
        <v>шартқа қол қойылған кезден бастап 30 күнтізбелік күн ішінде</v>
      </c>
      <c r="P723" s="26" t="s">
        <v>59</v>
      </c>
      <c r="Q723" s="27" t="s">
        <v>329</v>
      </c>
      <c r="R723" s="26" t="str">
        <f>VLOOKUP(B723,[1]ПланКаз!A708:S4012,19,0)</f>
        <v>Килограмм</v>
      </c>
      <c r="S723" s="28">
        <v>33.200000000000003</v>
      </c>
      <c r="T723" s="28">
        <v>973</v>
      </c>
      <c r="U723" s="28" t="s">
        <v>61</v>
      </c>
      <c r="V723" s="28" t="s">
        <v>61</v>
      </c>
      <c r="W723" s="26" t="s">
        <v>69</v>
      </c>
      <c r="X723" s="26" t="s">
        <v>62</v>
      </c>
      <c r="Y723" s="26" t="s">
        <v>762</v>
      </c>
    </row>
    <row r="724" spans="2:25" x14ac:dyDescent="0.2">
      <c r="B724" s="26" t="s">
        <v>1274</v>
      </c>
      <c r="C724" s="26" t="s">
        <v>55</v>
      </c>
      <c r="D724" s="26" t="s">
        <v>1272</v>
      </c>
      <c r="E724" s="26" t="str">
        <f>VLOOKUP(D724,[1]ЕНС!A:E,2,FALSE)</f>
        <v>Шайба</v>
      </c>
      <c r="F724" s="26" t="str">
        <f>VLOOKUP(D724,[1]ЕНС!A:E,3,FALSE)</f>
        <v>плоская, М12</v>
      </c>
      <c r="G724" s="26" t="s">
        <v>1273</v>
      </c>
      <c r="H724" s="26" t="s">
        <v>26</v>
      </c>
      <c r="I724" s="26">
        <v>60</v>
      </c>
      <c r="J724" s="26">
        <v>631010000</v>
      </c>
      <c r="K724" s="26" t="str">
        <f>VLOOKUP(B724,[1]ПланКаз!A711:M4015,12,0)</f>
        <v>ҚР, ШҚО, Өскемен қ., Бажов көш., 10</v>
      </c>
      <c r="L724" s="26" t="str">
        <f>VLOOKUP(B724,[1]ПланКаз!A709:M4013,13,0)</f>
        <v>Мамыр - Маусым</v>
      </c>
      <c r="M724" s="26" t="str">
        <f>VLOOKUP(B724,[1]ПланКаз!A711:N4015,14,0)</f>
        <v>Шығыс-Қазақстан облысы, Өскемен қ.</v>
      </c>
      <c r="N724" s="26" t="s">
        <v>58</v>
      </c>
      <c r="O724" s="26" t="str">
        <f>VLOOKUP(B724,[1]ПланКаз!A710:P4014,16,0)</f>
        <v>шартқа қол қойылған кезден бастап 30 күнтізбелік күн ішінде</v>
      </c>
      <c r="P724" s="26" t="s">
        <v>59</v>
      </c>
      <c r="Q724" s="27" t="s">
        <v>329</v>
      </c>
      <c r="R724" s="26" t="str">
        <f>VLOOKUP(B724,[1]ПланКаз!A709:S4013,19,0)</f>
        <v>Килограмм</v>
      </c>
      <c r="S724" s="28">
        <v>33.200000000000003</v>
      </c>
      <c r="T724" s="28">
        <v>973</v>
      </c>
      <c r="U724" s="28">
        <v>32303.599999999999</v>
      </c>
      <c r="V724" s="28">
        <v>36180.031999999999</v>
      </c>
      <c r="W724" s="26" t="s">
        <v>69</v>
      </c>
      <c r="X724" s="26" t="s">
        <v>72</v>
      </c>
      <c r="Y724" s="26" t="s">
        <v>61</v>
      </c>
    </row>
    <row r="725" spans="2:25" x14ac:dyDescent="0.2">
      <c r="B725" s="26" t="s">
        <v>1275</v>
      </c>
      <c r="C725" s="26" t="s">
        <v>55</v>
      </c>
      <c r="D725" s="26" t="s">
        <v>1276</v>
      </c>
      <c r="E725" s="26" t="str">
        <f>VLOOKUP(D725,[1]ЕНС!A:E,2,FALSE)</f>
        <v>Шайба</v>
      </c>
      <c r="F725" s="26" t="str">
        <f>VLOOKUP(D725,[1]ЕНС!A:E,3,FALSE)</f>
        <v>плоская, М16</v>
      </c>
      <c r="G725" s="26" t="s">
        <v>1277</v>
      </c>
      <c r="H725" s="26" t="s">
        <v>26</v>
      </c>
      <c r="I725" s="26">
        <v>60</v>
      </c>
      <c r="J725" s="26">
        <v>631010000</v>
      </c>
      <c r="K725" s="26" t="str">
        <f>VLOOKUP(B725,[1]ПланКаз!A712:M4016,12,0)</f>
        <v>ҚР, ШҚО, Өскемен қ., Бажов көш., 10</v>
      </c>
      <c r="L725" s="26" t="str">
        <f>VLOOKUP(B725,[1]ПланКаз!A710:M4014,13,0)</f>
        <v>Желтоқсан-Қантар</v>
      </c>
      <c r="M725" s="26" t="str">
        <f>VLOOKUP(B725,[1]ПланКаз!A712:N4016,14,0)</f>
        <v>Шығыс-Қазақстан облысы, Өскемен қ.</v>
      </c>
      <c r="N725" s="26" t="s">
        <v>58</v>
      </c>
      <c r="O725" s="26" t="str">
        <f>VLOOKUP(B725,[1]ПланКаз!A711:P4015,16,0)</f>
        <v>шартқа қол қойылған кезден бастап 30 күнтізбелік күн ішінде</v>
      </c>
      <c r="P725" s="26" t="s">
        <v>59</v>
      </c>
      <c r="Q725" s="27" t="s">
        <v>329</v>
      </c>
      <c r="R725" s="26" t="str">
        <f>VLOOKUP(B725,[1]ПланКаз!A710:S4014,19,0)</f>
        <v>Килограмм</v>
      </c>
      <c r="S725" s="28">
        <v>103.49</v>
      </c>
      <c r="T725" s="28">
        <v>973</v>
      </c>
      <c r="U725" s="28" t="s">
        <v>61</v>
      </c>
      <c r="V725" s="28" t="s">
        <v>61</v>
      </c>
      <c r="W725" s="26" t="s">
        <v>69</v>
      </c>
      <c r="X725" s="26" t="s">
        <v>62</v>
      </c>
      <c r="Y725" s="26" t="s">
        <v>762</v>
      </c>
    </row>
    <row r="726" spans="2:25" x14ac:dyDescent="0.2">
      <c r="B726" s="26" t="s">
        <v>1278</v>
      </c>
      <c r="C726" s="26" t="s">
        <v>55</v>
      </c>
      <c r="D726" s="26" t="s">
        <v>1276</v>
      </c>
      <c r="E726" s="26" t="str">
        <f>VLOOKUP(D726,[1]ЕНС!A:E,2,FALSE)</f>
        <v>Шайба</v>
      </c>
      <c r="F726" s="26" t="str">
        <f>VLOOKUP(D726,[1]ЕНС!A:E,3,FALSE)</f>
        <v>плоская, М16</v>
      </c>
      <c r="G726" s="26" t="s">
        <v>1277</v>
      </c>
      <c r="H726" s="26" t="s">
        <v>26</v>
      </c>
      <c r="I726" s="26">
        <v>60</v>
      </c>
      <c r="J726" s="26">
        <v>631010000</v>
      </c>
      <c r="K726" s="26" t="str">
        <f>VLOOKUP(B726,[1]ПланКаз!A713:M4017,12,0)</f>
        <v>ҚР, ШҚО, Өскемен қ., Бажов көш., 10</v>
      </c>
      <c r="L726" s="26" t="str">
        <f>VLOOKUP(B726,[1]ПланКаз!A711:M4015,13,0)</f>
        <v>Мамыр - Маусым</v>
      </c>
      <c r="M726" s="26" t="str">
        <f>VLOOKUP(B726,[1]ПланКаз!A713:N4017,14,0)</f>
        <v>Шығыс-Қазақстан облысы, Өскемен қ.</v>
      </c>
      <c r="N726" s="26" t="s">
        <v>58</v>
      </c>
      <c r="O726" s="26" t="str">
        <f>VLOOKUP(B726,[1]ПланКаз!A712:P4016,16,0)</f>
        <v>шартқа қол қойылған кезден бастап 30 күнтізбелік күн ішінде</v>
      </c>
      <c r="P726" s="26" t="s">
        <v>59</v>
      </c>
      <c r="Q726" s="27" t="s">
        <v>329</v>
      </c>
      <c r="R726" s="26" t="str">
        <f>VLOOKUP(B726,[1]ПланКаз!A711:S4015,19,0)</f>
        <v>Килограмм</v>
      </c>
      <c r="S726" s="28">
        <v>103.49</v>
      </c>
      <c r="T726" s="28">
        <v>973</v>
      </c>
      <c r="U726" s="28">
        <v>100695.77</v>
      </c>
      <c r="V726" s="28">
        <v>112779.262</v>
      </c>
      <c r="W726" s="26" t="s">
        <v>69</v>
      </c>
      <c r="X726" s="26" t="s">
        <v>72</v>
      </c>
      <c r="Y726" s="26" t="s">
        <v>61</v>
      </c>
    </row>
    <row r="727" spans="2:25" x14ac:dyDescent="0.2">
      <c r="B727" s="26" t="s">
        <v>1279</v>
      </c>
      <c r="C727" s="26" t="s">
        <v>55</v>
      </c>
      <c r="D727" s="26" t="s">
        <v>1280</v>
      </c>
      <c r="E727" s="26" t="str">
        <f>VLOOKUP(D727,[1]ЕНС!A:E,2,FALSE)</f>
        <v>Шайба</v>
      </c>
      <c r="F727" s="26" t="str">
        <f>VLOOKUP(D727,[1]ЕНС!A:E,3,FALSE)</f>
        <v>плоская, М20, ГОСТ 11371-78</v>
      </c>
      <c r="G727" s="26" t="s">
        <v>1281</v>
      </c>
      <c r="H727" s="26" t="s">
        <v>26</v>
      </c>
      <c r="I727" s="26">
        <v>60</v>
      </c>
      <c r="J727" s="26">
        <v>631010000</v>
      </c>
      <c r="K727" s="26" t="str">
        <f>VLOOKUP(B727,[1]ПланКаз!A714:M4018,12,0)</f>
        <v>ҚР, ШҚО, Өскемен қ., Бажов көш., 10</v>
      </c>
      <c r="L727" s="26" t="str">
        <f>VLOOKUP(B727,[1]ПланКаз!A712:M4016,13,0)</f>
        <v>Желтоқсан-Қантар</v>
      </c>
      <c r="M727" s="26" t="str">
        <f>VLOOKUP(B727,[1]ПланКаз!A714:N4018,14,0)</f>
        <v>Шығыс-Қазақстан облысы, Өскемен қ.</v>
      </c>
      <c r="N727" s="26" t="s">
        <v>58</v>
      </c>
      <c r="O727" s="26" t="str">
        <f>VLOOKUP(B727,[1]ПланКаз!A713:P4017,16,0)</f>
        <v>шартқа қол қойылған кезден бастап 30 күнтізбелік күн ішінде</v>
      </c>
      <c r="P727" s="26" t="s">
        <v>59</v>
      </c>
      <c r="Q727" s="27" t="s">
        <v>329</v>
      </c>
      <c r="R727" s="26" t="str">
        <f>VLOOKUP(B727,[1]ПланКаз!A712:S4016,19,0)</f>
        <v>Килограмм</v>
      </c>
      <c r="S727" s="28">
        <v>15.5</v>
      </c>
      <c r="T727" s="28">
        <v>973</v>
      </c>
      <c r="U727" s="28" t="s">
        <v>61</v>
      </c>
      <c r="V727" s="28" t="s">
        <v>61</v>
      </c>
      <c r="W727" s="26" t="s">
        <v>69</v>
      </c>
      <c r="X727" s="26" t="s">
        <v>62</v>
      </c>
      <c r="Y727" s="26" t="s">
        <v>762</v>
      </c>
    </row>
    <row r="728" spans="2:25" x14ac:dyDescent="0.2">
      <c r="B728" s="26" t="s">
        <v>1282</v>
      </c>
      <c r="C728" s="26" t="s">
        <v>55</v>
      </c>
      <c r="D728" s="26" t="s">
        <v>1280</v>
      </c>
      <c r="E728" s="26" t="str">
        <f>VLOOKUP(D728,[1]ЕНС!A:E,2,FALSE)</f>
        <v>Шайба</v>
      </c>
      <c r="F728" s="26" t="str">
        <f>VLOOKUP(D728,[1]ЕНС!A:E,3,FALSE)</f>
        <v>плоская, М20, ГОСТ 11371-78</v>
      </c>
      <c r="G728" s="26" t="s">
        <v>1281</v>
      </c>
      <c r="H728" s="26" t="s">
        <v>26</v>
      </c>
      <c r="I728" s="26">
        <v>60</v>
      </c>
      <c r="J728" s="26">
        <v>631010000</v>
      </c>
      <c r="K728" s="26" t="str">
        <f>VLOOKUP(B728,[1]ПланКаз!A715:M4019,12,0)</f>
        <v>ҚР, ШҚО, Өскемен қ., Бажов көш., 10</v>
      </c>
      <c r="L728" s="26" t="str">
        <f>VLOOKUP(B728,[1]ПланКаз!A713:M4017,13,0)</f>
        <v>Мамыр - Маусым</v>
      </c>
      <c r="M728" s="26" t="str">
        <f>VLOOKUP(B728,[1]ПланКаз!A715:N4019,14,0)</f>
        <v>Шығыс-Қазақстан облысы, Өскемен қ.</v>
      </c>
      <c r="N728" s="26" t="s">
        <v>58</v>
      </c>
      <c r="O728" s="26" t="str">
        <f>VLOOKUP(B728,[1]ПланКаз!A714:P4018,16,0)</f>
        <v>шартқа қол қойылған кезден бастап 30 күнтізбелік күн ішінде</v>
      </c>
      <c r="P728" s="26" t="s">
        <v>59</v>
      </c>
      <c r="Q728" s="27" t="s">
        <v>329</v>
      </c>
      <c r="R728" s="26" t="str">
        <f>VLOOKUP(B728,[1]ПланКаз!A713:S4017,19,0)</f>
        <v>Килограмм</v>
      </c>
      <c r="S728" s="28">
        <v>15.5</v>
      </c>
      <c r="T728" s="28">
        <v>973</v>
      </c>
      <c r="U728" s="28">
        <v>15081.5</v>
      </c>
      <c r="V728" s="28">
        <v>16891.28</v>
      </c>
      <c r="W728" s="26" t="s">
        <v>69</v>
      </c>
      <c r="X728" s="26" t="s">
        <v>72</v>
      </c>
      <c r="Y728" s="26" t="s">
        <v>61</v>
      </c>
    </row>
    <row r="729" spans="2:25" x14ac:dyDescent="0.2">
      <c r="B729" s="26" t="s">
        <v>1283</v>
      </c>
      <c r="C729" s="26" t="s">
        <v>55</v>
      </c>
      <c r="D729" s="26" t="s">
        <v>1284</v>
      </c>
      <c r="E729" s="26" t="str">
        <f>VLOOKUP(D729,[1]ЕНС!A:E,2,FALSE)</f>
        <v>Шайба</v>
      </c>
      <c r="F729" s="26" t="str">
        <f>VLOOKUP(D729,[1]ЕНС!A:E,3,FALSE)</f>
        <v>плоская, М24, ГОСТ 11371-78</v>
      </c>
      <c r="G729" s="26" t="s">
        <v>1285</v>
      </c>
      <c r="H729" s="26" t="s">
        <v>26</v>
      </c>
      <c r="I729" s="26">
        <v>60</v>
      </c>
      <c r="J729" s="26">
        <v>631010000</v>
      </c>
      <c r="K729" s="26" t="str">
        <f>VLOOKUP(B729,[1]ПланКаз!A716:M4020,12,0)</f>
        <v>ҚР, ШҚО, Өскемен қ., Бажов көш., 10</v>
      </c>
      <c r="L729" s="26" t="str">
        <f>VLOOKUP(B729,[1]ПланКаз!A714:M4018,13,0)</f>
        <v>Желтоқсан-Қантар</v>
      </c>
      <c r="M729" s="26" t="str">
        <f>VLOOKUP(B729,[1]ПланКаз!A716:N4020,14,0)</f>
        <v>Шығыс-Қазақстан облысы, Өскемен қ.</v>
      </c>
      <c r="N729" s="26" t="s">
        <v>58</v>
      </c>
      <c r="O729" s="26" t="str">
        <f>VLOOKUP(B729,[1]ПланКаз!A715:P4019,16,0)</f>
        <v>шартқа қол қойылған кезден бастап 30 күнтізбелік күн ішінде</v>
      </c>
      <c r="P729" s="26" t="s">
        <v>59</v>
      </c>
      <c r="Q729" s="27" t="s">
        <v>329</v>
      </c>
      <c r="R729" s="26" t="str">
        <f>VLOOKUP(B729,[1]ПланКаз!A714:S4018,19,0)</f>
        <v>Килограмм</v>
      </c>
      <c r="S729" s="28">
        <v>4.5</v>
      </c>
      <c r="T729" s="28">
        <v>973</v>
      </c>
      <c r="U729" s="28" t="s">
        <v>61</v>
      </c>
      <c r="V729" s="28" t="s">
        <v>61</v>
      </c>
      <c r="W729" s="26" t="s">
        <v>69</v>
      </c>
      <c r="X729" s="26" t="s">
        <v>62</v>
      </c>
      <c r="Y729" s="26" t="s">
        <v>762</v>
      </c>
    </row>
    <row r="730" spans="2:25" x14ac:dyDescent="0.2">
      <c r="B730" s="26" t="s">
        <v>1286</v>
      </c>
      <c r="C730" s="26" t="s">
        <v>55</v>
      </c>
      <c r="D730" s="26" t="s">
        <v>1284</v>
      </c>
      <c r="E730" s="26" t="str">
        <f>VLOOKUP(D730,[1]ЕНС!A:E,2,FALSE)</f>
        <v>Шайба</v>
      </c>
      <c r="F730" s="26" t="str">
        <f>VLOOKUP(D730,[1]ЕНС!A:E,3,FALSE)</f>
        <v>плоская, М24, ГОСТ 11371-78</v>
      </c>
      <c r="G730" s="26" t="s">
        <v>1285</v>
      </c>
      <c r="H730" s="26" t="s">
        <v>26</v>
      </c>
      <c r="I730" s="26">
        <v>60</v>
      </c>
      <c r="J730" s="26">
        <v>631010000</v>
      </c>
      <c r="K730" s="26" t="str">
        <f>VLOOKUP(B730,[1]ПланКаз!A717:M4021,12,0)</f>
        <v>ҚР, ШҚО, Өскемен қ., Бажов көш., 10</v>
      </c>
      <c r="L730" s="26" t="str">
        <f>VLOOKUP(B730,[1]ПланКаз!A715:M4019,13,0)</f>
        <v>Мамыр - Маусым</v>
      </c>
      <c r="M730" s="26" t="str">
        <f>VLOOKUP(B730,[1]ПланКаз!A717:N4021,14,0)</f>
        <v>Шығыс-Қазақстан облысы, Өскемен қ.</v>
      </c>
      <c r="N730" s="26" t="s">
        <v>58</v>
      </c>
      <c r="O730" s="26" t="str">
        <f>VLOOKUP(B730,[1]ПланКаз!A716:P4020,16,0)</f>
        <v>шартқа қол қойылған кезден бастап 30 күнтізбелік күн ішінде</v>
      </c>
      <c r="P730" s="26" t="s">
        <v>59</v>
      </c>
      <c r="Q730" s="27" t="s">
        <v>329</v>
      </c>
      <c r="R730" s="26" t="str">
        <f>VLOOKUP(B730,[1]ПланКаз!A715:S4019,19,0)</f>
        <v>Килограмм</v>
      </c>
      <c r="S730" s="28">
        <v>4.5</v>
      </c>
      <c r="T730" s="28">
        <v>973</v>
      </c>
      <c r="U730" s="28">
        <v>4378.5</v>
      </c>
      <c r="V730" s="28">
        <v>4903.92</v>
      </c>
      <c r="W730" s="26" t="s">
        <v>69</v>
      </c>
      <c r="X730" s="26" t="s">
        <v>72</v>
      </c>
      <c r="Y730" s="26" t="s">
        <v>61</v>
      </c>
    </row>
    <row r="731" spans="2:25" x14ac:dyDescent="0.2">
      <c r="B731" s="26" t="s">
        <v>1287</v>
      </c>
      <c r="C731" s="26" t="s">
        <v>55</v>
      </c>
      <c r="D731" s="26" t="s">
        <v>1288</v>
      </c>
      <c r="E731" s="26" t="str">
        <f>VLOOKUP(D731,[1]ЕНС!A:E,2,FALSE)</f>
        <v>Шайба</v>
      </c>
      <c r="F731" s="26" t="str">
        <f>VLOOKUP(D731,[1]ЕНС!A:E,3,FALSE)</f>
        <v>плоская, М30, ГОСТ 11371-78</v>
      </c>
      <c r="G731" s="26" t="s">
        <v>1289</v>
      </c>
      <c r="H731" s="26" t="s">
        <v>26</v>
      </c>
      <c r="I731" s="26">
        <v>60</v>
      </c>
      <c r="J731" s="26">
        <v>631010000</v>
      </c>
      <c r="K731" s="26" t="str">
        <f>VLOOKUP(B731,[1]ПланКаз!A718:M4022,12,0)</f>
        <v>ҚР, ШҚО, Өскемен қ., Бажов көш., 10</v>
      </c>
      <c r="L731" s="26" t="str">
        <f>VLOOKUP(B731,[1]ПланКаз!A716:M4020,13,0)</f>
        <v>Желтоқсан-Қантар</v>
      </c>
      <c r="M731" s="26" t="str">
        <f>VLOOKUP(B731,[1]ПланКаз!A718:N4022,14,0)</f>
        <v>Шығыс-Қазақстан облысы, Өскемен қ.</v>
      </c>
      <c r="N731" s="26" t="s">
        <v>58</v>
      </c>
      <c r="O731" s="26" t="str">
        <f>VLOOKUP(B731,[1]ПланКаз!A717:P4021,16,0)</f>
        <v>шартқа қол қойылған кезден бастап 30 күнтізбелік күн ішінде</v>
      </c>
      <c r="P731" s="26" t="s">
        <v>59</v>
      </c>
      <c r="Q731" s="27" t="s">
        <v>329</v>
      </c>
      <c r="R731" s="26" t="str">
        <f>VLOOKUP(B731,[1]ПланКаз!A716:S4020,19,0)</f>
        <v>Килограмм</v>
      </c>
      <c r="S731" s="28">
        <v>5</v>
      </c>
      <c r="T731" s="28">
        <v>973</v>
      </c>
      <c r="U731" s="28" t="s">
        <v>61</v>
      </c>
      <c r="V731" s="28" t="s">
        <v>61</v>
      </c>
      <c r="W731" s="26" t="s">
        <v>69</v>
      </c>
      <c r="X731" s="26" t="s">
        <v>62</v>
      </c>
      <c r="Y731" s="26" t="s">
        <v>762</v>
      </c>
    </row>
    <row r="732" spans="2:25" x14ac:dyDescent="0.2">
      <c r="B732" s="26" t="s">
        <v>1290</v>
      </c>
      <c r="C732" s="26" t="s">
        <v>55</v>
      </c>
      <c r="D732" s="26" t="s">
        <v>1288</v>
      </c>
      <c r="E732" s="26" t="str">
        <f>VLOOKUP(D732,[1]ЕНС!A:E,2,FALSE)</f>
        <v>Шайба</v>
      </c>
      <c r="F732" s="26" t="str">
        <f>VLOOKUP(D732,[1]ЕНС!A:E,3,FALSE)</f>
        <v>плоская, М30, ГОСТ 11371-78</v>
      </c>
      <c r="G732" s="26" t="s">
        <v>1289</v>
      </c>
      <c r="H732" s="26" t="s">
        <v>26</v>
      </c>
      <c r="I732" s="26">
        <v>60</v>
      </c>
      <c r="J732" s="26">
        <v>631010000</v>
      </c>
      <c r="K732" s="26" t="str">
        <f>VLOOKUP(B732,[1]ПланКаз!A719:M4023,12,0)</f>
        <v>ҚР, ШҚО, Өскемен қ., Бажов көш., 10</v>
      </c>
      <c r="L732" s="26" t="str">
        <f>VLOOKUP(B732,[1]ПланКаз!A717:M4021,13,0)</f>
        <v>Мамыр - Маусым</v>
      </c>
      <c r="M732" s="26" t="str">
        <f>VLOOKUP(B732,[1]ПланКаз!A719:N4023,14,0)</f>
        <v>Шығыс-Қазақстан облысы, Өскемен қ.</v>
      </c>
      <c r="N732" s="26" t="s">
        <v>58</v>
      </c>
      <c r="O732" s="26" t="str">
        <f>VLOOKUP(B732,[1]ПланКаз!A718:P4022,16,0)</f>
        <v>шартқа қол қойылған кезден бастап 30 күнтізбелік күн ішінде</v>
      </c>
      <c r="P732" s="26" t="s">
        <v>59</v>
      </c>
      <c r="Q732" s="27" t="s">
        <v>329</v>
      </c>
      <c r="R732" s="26" t="str">
        <f>VLOOKUP(B732,[1]ПланКаз!A717:S4021,19,0)</f>
        <v>Килограмм</v>
      </c>
      <c r="S732" s="28">
        <v>5</v>
      </c>
      <c r="T732" s="28">
        <v>973</v>
      </c>
      <c r="U732" s="28">
        <v>4865</v>
      </c>
      <c r="V732" s="28">
        <v>5448.8</v>
      </c>
      <c r="W732" s="26" t="s">
        <v>69</v>
      </c>
      <c r="X732" s="26" t="s">
        <v>72</v>
      </c>
      <c r="Y732" s="26" t="s">
        <v>61</v>
      </c>
    </row>
    <row r="733" spans="2:25" x14ac:dyDescent="0.2">
      <c r="B733" s="26" t="s">
        <v>1291</v>
      </c>
      <c r="C733" s="26" t="s">
        <v>55</v>
      </c>
      <c r="D733" s="26" t="s">
        <v>1292</v>
      </c>
      <c r="E733" s="26" t="str">
        <f>VLOOKUP(D733,[1]ЕНС!A:E,2,FALSE)</f>
        <v>Шайба</v>
      </c>
      <c r="F733" s="26" t="str">
        <f>VLOOKUP(D733,[1]ЕНС!A:E,3,FALSE)</f>
        <v>стопорная, с носком, диаметр 18 мм</v>
      </c>
      <c r="G733" s="26" t="s">
        <v>1293</v>
      </c>
      <c r="H733" s="26" t="s">
        <v>26</v>
      </c>
      <c r="I733" s="26">
        <v>60</v>
      </c>
      <c r="J733" s="26">
        <v>631010000</v>
      </c>
      <c r="K733" s="26" t="str">
        <f>VLOOKUP(B733,[1]ПланКаз!A720:M4024,12,0)</f>
        <v>ҚР, ШҚО, Өскемен қ., Бажов көш., 10</v>
      </c>
      <c r="L733" s="26" t="str">
        <f>VLOOKUP(B733,[1]ПланКаз!A718:M4022,13,0)</f>
        <v>Желтоқсан-Қантар</v>
      </c>
      <c r="M733" s="26" t="str">
        <f>VLOOKUP(B733,[1]ПланКаз!A720:N4024,14,0)</f>
        <v>Шығыс-Қазақстан облысы, Өскемен қ.</v>
      </c>
      <c r="N733" s="26" t="s">
        <v>58</v>
      </c>
      <c r="O733" s="26" t="str">
        <f>VLOOKUP(B733,[1]ПланКаз!A719:P4023,16,0)</f>
        <v>шартқа қол қойылған кезден бастап 30 күнтізбелік күн ішінде</v>
      </c>
      <c r="P733" s="26" t="s">
        <v>59</v>
      </c>
      <c r="Q733" s="27" t="s">
        <v>522</v>
      </c>
      <c r="R733" s="26" t="str">
        <f>VLOOKUP(B733,[1]ПланКаз!A718:S4022,19,0)</f>
        <v>Килограмм</v>
      </c>
      <c r="S733" s="28">
        <v>5.5</v>
      </c>
      <c r="T733" s="28">
        <v>973</v>
      </c>
      <c r="U733" s="28" t="s">
        <v>61</v>
      </c>
      <c r="V733" s="28" t="s">
        <v>61</v>
      </c>
      <c r="W733" s="26" t="s">
        <v>69</v>
      </c>
      <c r="X733" s="26" t="s">
        <v>62</v>
      </c>
      <c r="Y733" s="26" t="s">
        <v>762</v>
      </c>
    </row>
    <row r="734" spans="2:25" x14ac:dyDescent="0.2">
      <c r="B734" s="26" t="s">
        <v>1294</v>
      </c>
      <c r="C734" s="26" t="s">
        <v>55</v>
      </c>
      <c r="D734" s="26" t="s">
        <v>1292</v>
      </c>
      <c r="E734" s="26" t="str">
        <f>VLOOKUP(D734,[1]ЕНС!A:E,2,FALSE)</f>
        <v>Шайба</v>
      </c>
      <c r="F734" s="26" t="str">
        <f>VLOOKUP(D734,[1]ЕНС!A:E,3,FALSE)</f>
        <v>стопорная, с носком, диаметр 18 мм</v>
      </c>
      <c r="G734" s="26" t="s">
        <v>1293</v>
      </c>
      <c r="H734" s="26" t="s">
        <v>26</v>
      </c>
      <c r="I734" s="26">
        <v>60</v>
      </c>
      <c r="J734" s="26">
        <v>631010000</v>
      </c>
      <c r="K734" s="26" t="str">
        <f>VLOOKUP(B734,[1]ПланКаз!A721:M4025,12,0)</f>
        <v>ҚР, ШҚО, Өскемен қ., Бажов көш., 10</v>
      </c>
      <c r="L734" s="26" t="str">
        <f>VLOOKUP(B734,[1]ПланКаз!A719:M4023,13,0)</f>
        <v>Мамыр - Маусым</v>
      </c>
      <c r="M734" s="26" t="str">
        <f>VLOOKUP(B734,[1]ПланКаз!A721:N4025,14,0)</f>
        <v>Шығыс-Қазақстан облысы, Өскемен қ.</v>
      </c>
      <c r="N734" s="26" t="s">
        <v>58</v>
      </c>
      <c r="O734" s="26" t="str">
        <f>VLOOKUP(B734,[1]ПланКаз!A720:P4024,16,0)</f>
        <v>шартқа қол қойылған кезден бастап 30 күнтізбелік күн ішінде</v>
      </c>
      <c r="P734" s="26" t="s">
        <v>59</v>
      </c>
      <c r="Q734" s="27" t="s">
        <v>522</v>
      </c>
      <c r="R734" s="26" t="str">
        <f>VLOOKUP(B734,[1]ПланКаз!A719:S4023,19,0)</f>
        <v>Килограмм</v>
      </c>
      <c r="S734" s="28">
        <v>5.5</v>
      </c>
      <c r="T734" s="28">
        <v>973</v>
      </c>
      <c r="U734" s="28">
        <v>5351.5</v>
      </c>
      <c r="V734" s="28">
        <v>5993.68</v>
      </c>
      <c r="W734" s="26" t="s">
        <v>69</v>
      </c>
      <c r="X734" s="26" t="s">
        <v>72</v>
      </c>
      <c r="Y734" s="26" t="s">
        <v>61</v>
      </c>
    </row>
    <row r="735" spans="2:25" x14ac:dyDescent="0.2">
      <c r="B735" s="26" t="s">
        <v>1295</v>
      </c>
      <c r="C735" s="26" t="s">
        <v>55</v>
      </c>
      <c r="D735" s="26" t="s">
        <v>1296</v>
      </c>
      <c r="E735" s="26" t="str">
        <f>VLOOKUP(D735,[1]ЕНС!A:E,2,FALSE)</f>
        <v>Шайба</v>
      </c>
      <c r="F735" s="26" t="str">
        <f>VLOOKUP(D735,[1]ЕНС!A:E,3,FALSE)</f>
        <v>плоская, М8, ГОСТ 11371-78</v>
      </c>
      <c r="G735" s="26" t="s">
        <v>1297</v>
      </c>
      <c r="H735" s="26" t="s">
        <v>26</v>
      </c>
      <c r="I735" s="26">
        <v>60</v>
      </c>
      <c r="J735" s="26">
        <v>631010000</v>
      </c>
      <c r="K735" s="26" t="str">
        <f>VLOOKUP(B735,[1]ПланКаз!A722:M4026,12,0)</f>
        <v>ҚР, ШҚО, Өскемен қ., Бажов көш., 10</v>
      </c>
      <c r="L735" s="26" t="str">
        <f>VLOOKUP(B735,[1]ПланКаз!A720:M4024,13,0)</f>
        <v>Желтоқсан-Қантар</v>
      </c>
      <c r="M735" s="26" t="str">
        <f>VLOOKUP(B735,[1]ПланКаз!A722:N4026,14,0)</f>
        <v>Шығыс-Қазақстан облысы, Өскемен қ.</v>
      </c>
      <c r="N735" s="26" t="s">
        <v>58</v>
      </c>
      <c r="O735" s="26" t="str">
        <f>VLOOKUP(B735,[1]ПланКаз!A721:P4025,16,0)</f>
        <v>шартқа қол қойылған кезден бастап 30 күнтізбелік күн ішінде</v>
      </c>
      <c r="P735" s="26" t="s">
        <v>59</v>
      </c>
      <c r="Q735" s="27" t="s">
        <v>329</v>
      </c>
      <c r="R735" s="26" t="str">
        <f>VLOOKUP(B735,[1]ПланКаз!A720:S4024,19,0)</f>
        <v>Килограмм</v>
      </c>
      <c r="S735" s="28">
        <v>14</v>
      </c>
      <c r="T735" s="28">
        <v>973</v>
      </c>
      <c r="U735" s="28" t="s">
        <v>61</v>
      </c>
      <c r="V735" s="28" t="s">
        <v>61</v>
      </c>
      <c r="W735" s="26" t="s">
        <v>69</v>
      </c>
      <c r="X735" s="26" t="s">
        <v>62</v>
      </c>
      <c r="Y735" s="26" t="s">
        <v>762</v>
      </c>
    </row>
    <row r="736" spans="2:25" x14ac:dyDescent="0.2">
      <c r="B736" s="26" t="s">
        <v>1298</v>
      </c>
      <c r="C736" s="26" t="s">
        <v>55</v>
      </c>
      <c r="D736" s="26" t="s">
        <v>1296</v>
      </c>
      <c r="E736" s="26" t="str">
        <f>VLOOKUP(D736,[1]ЕНС!A:E,2,FALSE)</f>
        <v>Шайба</v>
      </c>
      <c r="F736" s="26" t="str">
        <f>VLOOKUP(D736,[1]ЕНС!A:E,3,FALSE)</f>
        <v>плоская, М8, ГОСТ 11371-78</v>
      </c>
      <c r="G736" s="26" t="s">
        <v>1297</v>
      </c>
      <c r="H736" s="26" t="s">
        <v>26</v>
      </c>
      <c r="I736" s="26">
        <v>60</v>
      </c>
      <c r="J736" s="26">
        <v>631010000</v>
      </c>
      <c r="K736" s="26" t="str">
        <f>VLOOKUP(B736,[1]ПланКаз!A723:M4027,12,0)</f>
        <v>ҚР, ШҚО, Өскемен қ., Бажов көш., 10</v>
      </c>
      <c r="L736" s="26" t="str">
        <f>VLOOKUP(B736,[1]ПланКаз!A721:M4025,13,0)</f>
        <v>Мамыр - Маусым</v>
      </c>
      <c r="M736" s="26" t="str">
        <f>VLOOKUP(B736,[1]ПланКаз!A723:N4027,14,0)</f>
        <v>Шығыс-Қазақстан облысы, Өскемен қ.</v>
      </c>
      <c r="N736" s="26" t="s">
        <v>58</v>
      </c>
      <c r="O736" s="26" t="str">
        <f>VLOOKUP(B736,[1]ПланКаз!A722:P4026,16,0)</f>
        <v>шартқа қол қойылған кезден бастап 30 күнтізбелік күн ішінде</v>
      </c>
      <c r="P736" s="26" t="s">
        <v>59</v>
      </c>
      <c r="Q736" s="27" t="s">
        <v>329</v>
      </c>
      <c r="R736" s="26" t="str">
        <f>VLOOKUP(B736,[1]ПланКаз!A721:S4025,19,0)</f>
        <v>Килограмм</v>
      </c>
      <c r="S736" s="28">
        <v>14</v>
      </c>
      <c r="T736" s="28">
        <v>973</v>
      </c>
      <c r="U736" s="28">
        <v>13622</v>
      </c>
      <c r="V736" s="28">
        <v>15256.64</v>
      </c>
      <c r="W736" s="26" t="s">
        <v>69</v>
      </c>
      <c r="X736" s="26" t="s">
        <v>72</v>
      </c>
      <c r="Y736" s="26" t="s">
        <v>61</v>
      </c>
    </row>
    <row r="737" spans="2:25" x14ac:dyDescent="0.2">
      <c r="B737" s="26" t="s">
        <v>1299</v>
      </c>
      <c r="C737" s="26" t="s">
        <v>55</v>
      </c>
      <c r="D737" s="26" t="s">
        <v>1300</v>
      </c>
      <c r="E737" s="26" t="str">
        <f>VLOOKUP(D737,[1]ЕНС!A:E,2,FALSE)</f>
        <v>Шайба</v>
      </c>
      <c r="F737" s="26" t="str">
        <f>VLOOKUP(D737,[1]ЕНС!A:E,3,FALSE)</f>
        <v>плоская, М4, ГОСТ 11371-78</v>
      </c>
      <c r="G737" s="26" t="s">
        <v>1301</v>
      </c>
      <c r="H737" s="26" t="s">
        <v>26</v>
      </c>
      <c r="I737" s="26">
        <v>60</v>
      </c>
      <c r="J737" s="26">
        <v>631010000</v>
      </c>
      <c r="K737" s="26" t="str">
        <f>VLOOKUP(B737,[1]ПланКаз!A724:M4028,12,0)</f>
        <v>ҚР, ШҚО, Өскемен қ., Бажов көш., 10</v>
      </c>
      <c r="L737" s="26" t="str">
        <f>VLOOKUP(B737,[1]ПланКаз!A722:M4026,13,0)</f>
        <v>Желтоқсан-Қантар</v>
      </c>
      <c r="M737" s="26" t="str">
        <f>VLOOKUP(B737,[1]ПланКаз!A724:N4028,14,0)</f>
        <v>Шығыс-Қазақстан облысы, Өскемен қ.</v>
      </c>
      <c r="N737" s="26" t="s">
        <v>58</v>
      </c>
      <c r="O737" s="26" t="str">
        <f>VLOOKUP(B737,[1]ПланКаз!A723:P4027,16,0)</f>
        <v>шартқа қол қойылған кезден бастап 30 күнтізбелік күн ішінде</v>
      </c>
      <c r="P737" s="26" t="s">
        <v>59</v>
      </c>
      <c r="Q737" s="27" t="s">
        <v>329</v>
      </c>
      <c r="R737" s="26" t="str">
        <f>VLOOKUP(B737,[1]ПланКаз!A722:S4026,19,0)</f>
        <v>Килограмм</v>
      </c>
      <c r="S737" s="28">
        <v>5.5</v>
      </c>
      <c r="T737" s="28">
        <v>973</v>
      </c>
      <c r="U737" s="28" t="s">
        <v>61</v>
      </c>
      <c r="V737" s="28" t="s">
        <v>61</v>
      </c>
      <c r="W737" s="26" t="s">
        <v>69</v>
      </c>
      <c r="X737" s="26" t="s">
        <v>62</v>
      </c>
      <c r="Y737" s="26" t="s">
        <v>762</v>
      </c>
    </row>
    <row r="738" spans="2:25" x14ac:dyDescent="0.2">
      <c r="B738" s="26" t="s">
        <v>1302</v>
      </c>
      <c r="C738" s="26" t="s">
        <v>55</v>
      </c>
      <c r="D738" s="26" t="s">
        <v>1300</v>
      </c>
      <c r="E738" s="26" t="str">
        <f>VLOOKUP(D738,[1]ЕНС!A:E,2,FALSE)</f>
        <v>Шайба</v>
      </c>
      <c r="F738" s="26" t="str">
        <f>VLOOKUP(D738,[1]ЕНС!A:E,3,FALSE)</f>
        <v>плоская, М4, ГОСТ 11371-78</v>
      </c>
      <c r="G738" s="26" t="s">
        <v>1301</v>
      </c>
      <c r="H738" s="26" t="s">
        <v>26</v>
      </c>
      <c r="I738" s="26">
        <v>60</v>
      </c>
      <c r="J738" s="26">
        <v>631010000</v>
      </c>
      <c r="K738" s="26" t="str">
        <f>VLOOKUP(B738,[1]ПланКаз!A725:M4029,12,0)</f>
        <v>ҚР, ШҚО, Өскемен қ., Бажов көш., 10</v>
      </c>
      <c r="L738" s="26" t="str">
        <f>VLOOKUP(B738,[1]ПланКаз!A723:M4027,13,0)</f>
        <v>Мамыр - Маусым</v>
      </c>
      <c r="M738" s="26" t="str">
        <f>VLOOKUP(B738,[1]ПланКаз!A725:N4029,14,0)</f>
        <v>Шығыс-Қазақстан облысы, Өскемен қ.</v>
      </c>
      <c r="N738" s="26" t="s">
        <v>58</v>
      </c>
      <c r="O738" s="26" t="str">
        <f>VLOOKUP(B738,[1]ПланКаз!A724:P4028,16,0)</f>
        <v>шартқа қол қойылған кезден бастап 30 күнтізбелік күн ішінде</v>
      </c>
      <c r="P738" s="26" t="s">
        <v>59</v>
      </c>
      <c r="Q738" s="27" t="s">
        <v>329</v>
      </c>
      <c r="R738" s="26" t="str">
        <f>VLOOKUP(B738,[1]ПланКаз!A723:S4027,19,0)</f>
        <v>Килограмм</v>
      </c>
      <c r="S738" s="28">
        <v>5.5</v>
      </c>
      <c r="T738" s="28">
        <v>973</v>
      </c>
      <c r="U738" s="28">
        <v>5351.5</v>
      </c>
      <c r="V738" s="28">
        <v>5993.68</v>
      </c>
      <c r="W738" s="26" t="s">
        <v>69</v>
      </c>
      <c r="X738" s="26" t="s">
        <v>72</v>
      </c>
      <c r="Y738" s="26" t="s">
        <v>61</v>
      </c>
    </row>
    <row r="739" spans="2:25" x14ac:dyDescent="0.2">
      <c r="B739" s="26" t="s">
        <v>1303</v>
      </c>
      <c r="C739" s="26" t="s">
        <v>55</v>
      </c>
      <c r="D739" s="26" t="s">
        <v>1304</v>
      </c>
      <c r="E739" s="26" t="str">
        <f>VLOOKUP(D739,[1]ЕНС!A:E,2,FALSE)</f>
        <v>Шайба</v>
      </c>
      <c r="F739" s="26" t="str">
        <f>VLOOKUP(D739,[1]ЕНС!A:E,3,FALSE)</f>
        <v>стальная, пружинная, ГОСТ 6402 - 70</v>
      </c>
      <c r="G739" s="26" t="s">
        <v>1305</v>
      </c>
      <c r="H739" s="26" t="s">
        <v>26</v>
      </c>
      <c r="I739" s="26">
        <v>60</v>
      </c>
      <c r="J739" s="26">
        <v>631010000</v>
      </c>
      <c r="K739" s="26" t="str">
        <f>VLOOKUP(B739,[1]ПланКаз!A726:M4030,12,0)</f>
        <v>ҚР, ШҚО, Өскемен қ., Бажов көш., 10</v>
      </c>
      <c r="L739" s="26" t="str">
        <f>VLOOKUP(B739,[1]ПланКаз!A724:M4028,13,0)</f>
        <v>Желтоқсан-Қантар</v>
      </c>
      <c r="M739" s="26" t="str">
        <f>VLOOKUP(B739,[1]ПланКаз!A726:N4030,14,0)</f>
        <v>Шығыс-Қазақстан облысы, Өскемен қ.</v>
      </c>
      <c r="N739" s="26" t="s">
        <v>58</v>
      </c>
      <c r="O739" s="26" t="str">
        <f>VLOOKUP(B739,[1]ПланКаз!A725:P4029,16,0)</f>
        <v>шартқа қол қойылған кезден бастап 30 күнтізбелік күн ішінде</v>
      </c>
      <c r="P739" s="26" t="s">
        <v>59</v>
      </c>
      <c r="Q739" s="27" t="s">
        <v>329</v>
      </c>
      <c r="R739" s="26" t="str">
        <f>VLOOKUP(B739,[1]ПланКаз!A724:S4028,19,0)</f>
        <v>Килограмм</v>
      </c>
      <c r="S739" s="28">
        <v>19.5</v>
      </c>
      <c r="T739" s="28">
        <v>973</v>
      </c>
      <c r="U739" s="28" t="s">
        <v>61</v>
      </c>
      <c r="V739" s="28" t="s">
        <v>61</v>
      </c>
      <c r="W739" s="26" t="s">
        <v>69</v>
      </c>
      <c r="X739" s="26" t="s">
        <v>62</v>
      </c>
      <c r="Y739" s="26" t="s">
        <v>948</v>
      </c>
    </row>
    <row r="740" spans="2:25" x14ac:dyDescent="0.2">
      <c r="B740" s="26" t="s">
        <v>1306</v>
      </c>
      <c r="C740" s="26" t="s">
        <v>55</v>
      </c>
      <c r="D740" s="26" t="s">
        <v>1304</v>
      </c>
      <c r="E740" s="26" t="str">
        <f>VLOOKUP(D740,[1]ЕНС!A:E,2,FALSE)</f>
        <v>Шайба</v>
      </c>
      <c r="F740" s="26" t="str">
        <f>VLOOKUP(D740,[1]ЕНС!A:E,3,FALSE)</f>
        <v>стальная, пружинная, ГОСТ 6402 - 70</v>
      </c>
      <c r="G740" s="26" t="s">
        <v>1305</v>
      </c>
      <c r="H740" s="26" t="s">
        <v>26</v>
      </c>
      <c r="I740" s="26">
        <v>0</v>
      </c>
      <c r="J740" s="26">
        <v>631010000</v>
      </c>
      <c r="K740" s="26" t="str">
        <f>VLOOKUP(B740,[1]ПланКаз!A727:M4031,12,0)</f>
        <v>ҚР, ШҚО, Өскемен қ., Бажов көш., 10</v>
      </c>
      <c r="L740" s="26" t="str">
        <f>VLOOKUP(B740,[1]ПланКаз!A725:M4029,13,0)</f>
        <v>Мамыр - Маусым</v>
      </c>
      <c r="M740" s="26" t="str">
        <f>VLOOKUP(B740,[1]ПланКаз!A727:N4031,14,0)</f>
        <v>Шығыс-Қазақстан облысы, Өскемен қ.</v>
      </c>
      <c r="N740" s="26" t="s">
        <v>58</v>
      </c>
      <c r="O740" s="26" t="str">
        <f>VLOOKUP(B740,[1]ПланКаз!A726:P4030,16,0)</f>
        <v>шартқа қол қойылған кезден бастап 30 күнтізбелік күн ішінде</v>
      </c>
      <c r="P740" s="26" t="s">
        <v>59</v>
      </c>
      <c r="Q740" s="27" t="s">
        <v>329</v>
      </c>
      <c r="R740" s="26" t="str">
        <f>VLOOKUP(B740,[1]ПланКаз!A725:S4029,19,0)</f>
        <v>Килограмм</v>
      </c>
      <c r="S740" s="28">
        <v>19.5</v>
      </c>
      <c r="T740" s="28">
        <v>973</v>
      </c>
      <c r="U740" s="28">
        <v>18973.5</v>
      </c>
      <c r="V740" s="28">
        <v>21250.32</v>
      </c>
      <c r="W740" s="26"/>
      <c r="X740" s="26" t="s">
        <v>72</v>
      </c>
      <c r="Y740" s="26" t="s">
        <v>61</v>
      </c>
    </row>
    <row r="741" spans="2:25" x14ac:dyDescent="0.2">
      <c r="B741" s="26" t="s">
        <v>1307</v>
      </c>
      <c r="C741" s="26" t="s">
        <v>55</v>
      </c>
      <c r="D741" s="26" t="s">
        <v>1304</v>
      </c>
      <c r="E741" s="26" t="str">
        <f>VLOOKUP(D741,[1]ЕНС!A:E,2,FALSE)</f>
        <v>Шайба</v>
      </c>
      <c r="F741" s="26" t="str">
        <f>VLOOKUP(D741,[1]ЕНС!A:E,3,FALSE)</f>
        <v>стальная, пружинная, ГОСТ 6402 - 70</v>
      </c>
      <c r="G741" s="26" t="s">
        <v>1308</v>
      </c>
      <c r="H741" s="26" t="s">
        <v>26</v>
      </c>
      <c r="I741" s="26">
        <v>60</v>
      </c>
      <c r="J741" s="26">
        <v>631010000</v>
      </c>
      <c r="K741" s="26" t="str">
        <f>VLOOKUP(B741,[1]ПланКаз!A728:M4032,12,0)</f>
        <v>ҚР, ШҚО, Өскемен қ., Бажов көш., 10</v>
      </c>
      <c r="L741" s="26" t="str">
        <f>VLOOKUP(B741,[1]ПланКаз!A726:M4030,13,0)</f>
        <v>Желтоқсан-Қантар</v>
      </c>
      <c r="M741" s="26" t="str">
        <f>VLOOKUP(B741,[1]ПланКаз!A728:N4032,14,0)</f>
        <v>Шығыс-Қазақстан облысы, Өскемен қ.</v>
      </c>
      <c r="N741" s="26" t="s">
        <v>58</v>
      </c>
      <c r="O741" s="26" t="str">
        <f>VLOOKUP(B741,[1]ПланКаз!A727:P4031,16,0)</f>
        <v>шартқа қол қойылған кезден бастап 30 күнтізбелік күн ішінде</v>
      </c>
      <c r="P741" s="26" t="s">
        <v>59</v>
      </c>
      <c r="Q741" s="27" t="s">
        <v>329</v>
      </c>
      <c r="R741" s="26" t="str">
        <f>VLOOKUP(B741,[1]ПланКаз!A726:S4030,19,0)</f>
        <v>Килограмм</v>
      </c>
      <c r="S741" s="28">
        <v>18.5</v>
      </c>
      <c r="T741" s="28">
        <v>973</v>
      </c>
      <c r="U741" s="28" t="s">
        <v>61</v>
      </c>
      <c r="V741" s="28" t="s">
        <v>61</v>
      </c>
      <c r="W741" s="26" t="s">
        <v>69</v>
      </c>
      <c r="X741" s="26" t="s">
        <v>62</v>
      </c>
      <c r="Y741" s="26" t="s">
        <v>948</v>
      </c>
    </row>
    <row r="742" spans="2:25" x14ac:dyDescent="0.2">
      <c r="B742" s="26" t="s">
        <v>1309</v>
      </c>
      <c r="C742" s="26" t="s">
        <v>55</v>
      </c>
      <c r="D742" s="26" t="s">
        <v>1304</v>
      </c>
      <c r="E742" s="26" t="str">
        <f>VLOOKUP(D742,[1]ЕНС!A:E,2,FALSE)</f>
        <v>Шайба</v>
      </c>
      <c r="F742" s="26" t="str">
        <f>VLOOKUP(D742,[1]ЕНС!A:E,3,FALSE)</f>
        <v>стальная, пружинная, ГОСТ 6402 - 70</v>
      </c>
      <c r="G742" s="26" t="s">
        <v>1308</v>
      </c>
      <c r="H742" s="26" t="s">
        <v>26</v>
      </c>
      <c r="I742" s="26">
        <v>0</v>
      </c>
      <c r="J742" s="26">
        <v>631010000</v>
      </c>
      <c r="K742" s="26" t="str">
        <f>VLOOKUP(B742,[1]ПланКаз!A729:M4033,12,0)</f>
        <v>ҚР, ШҚО, Өскемен қ., Бажов көш., 10</v>
      </c>
      <c r="L742" s="26" t="str">
        <f>VLOOKUP(B742,[1]ПланКаз!A727:M4031,13,0)</f>
        <v>Мамыр - Маусым</v>
      </c>
      <c r="M742" s="26" t="str">
        <f>VLOOKUP(B742,[1]ПланКаз!A729:N4033,14,0)</f>
        <v>Шығыс-Қазақстан облысы, Өскемен қ.</v>
      </c>
      <c r="N742" s="26" t="s">
        <v>58</v>
      </c>
      <c r="O742" s="26" t="str">
        <f>VLOOKUP(B742,[1]ПланКаз!A728:P4032,16,0)</f>
        <v>шартқа қол қойылған кезден бастап 30 күнтізбелік күн ішінде</v>
      </c>
      <c r="P742" s="26" t="s">
        <v>59</v>
      </c>
      <c r="Q742" s="27" t="s">
        <v>329</v>
      </c>
      <c r="R742" s="26" t="str">
        <f>VLOOKUP(B742,[1]ПланКаз!A727:S4031,19,0)</f>
        <v>Килограмм</v>
      </c>
      <c r="S742" s="28">
        <v>18.5</v>
      </c>
      <c r="T742" s="28">
        <v>973</v>
      </c>
      <c r="U742" s="28">
        <v>18000.5</v>
      </c>
      <c r="V742" s="28">
        <v>20160.560000000001</v>
      </c>
      <c r="W742" s="26"/>
      <c r="X742" s="26" t="s">
        <v>72</v>
      </c>
      <c r="Y742" s="26" t="s">
        <v>61</v>
      </c>
    </row>
    <row r="743" spans="2:25" x14ac:dyDescent="0.2">
      <c r="B743" s="26" t="s">
        <v>1310</v>
      </c>
      <c r="C743" s="26" t="s">
        <v>55</v>
      </c>
      <c r="D743" s="26" t="s">
        <v>1304</v>
      </c>
      <c r="E743" s="26" t="str">
        <f>VLOOKUP(D743,[1]ЕНС!A:E,2,FALSE)</f>
        <v>Шайба</v>
      </c>
      <c r="F743" s="26" t="str">
        <f>VLOOKUP(D743,[1]ЕНС!A:E,3,FALSE)</f>
        <v>стальная, пружинная, ГОСТ 6402 - 70</v>
      </c>
      <c r="G743" s="26" t="s">
        <v>1311</v>
      </c>
      <c r="H743" s="26" t="s">
        <v>26</v>
      </c>
      <c r="I743" s="26">
        <v>60</v>
      </c>
      <c r="J743" s="26">
        <v>631010000</v>
      </c>
      <c r="K743" s="26" t="str">
        <f>VLOOKUP(B743,[1]ПланКаз!A730:M4034,12,0)</f>
        <v>ҚР, ШҚО, Өскемен қ., Бажов көш., 10</v>
      </c>
      <c r="L743" s="26" t="str">
        <f>VLOOKUP(B743,[1]ПланКаз!A728:M4032,13,0)</f>
        <v>Желтоқсан-Қантар</v>
      </c>
      <c r="M743" s="26" t="str">
        <f>VLOOKUP(B743,[1]ПланКаз!A730:N4034,14,0)</f>
        <v>Шығыс-Қазақстан облысы, Өскемен қ.</v>
      </c>
      <c r="N743" s="26" t="s">
        <v>58</v>
      </c>
      <c r="O743" s="26" t="str">
        <f>VLOOKUP(B743,[1]ПланКаз!A729:P4033,16,0)</f>
        <v>шартқа қол қойылған кезден бастап 30 күнтізбелік күн ішінде</v>
      </c>
      <c r="P743" s="26" t="s">
        <v>59</v>
      </c>
      <c r="Q743" s="27" t="s">
        <v>329</v>
      </c>
      <c r="R743" s="26" t="str">
        <f>VLOOKUP(B743,[1]ПланКаз!A728:S4032,19,0)</f>
        <v>Килограмм</v>
      </c>
      <c r="S743" s="28">
        <v>9.5</v>
      </c>
      <c r="T743" s="28">
        <v>973</v>
      </c>
      <c r="U743" s="28" t="s">
        <v>61</v>
      </c>
      <c r="V743" s="28" t="s">
        <v>61</v>
      </c>
      <c r="W743" s="26" t="s">
        <v>69</v>
      </c>
      <c r="X743" s="26" t="s">
        <v>62</v>
      </c>
      <c r="Y743" s="26" t="s">
        <v>948</v>
      </c>
    </row>
    <row r="744" spans="2:25" x14ac:dyDescent="0.2">
      <c r="B744" s="26" t="s">
        <v>1312</v>
      </c>
      <c r="C744" s="26" t="s">
        <v>55</v>
      </c>
      <c r="D744" s="26" t="s">
        <v>1304</v>
      </c>
      <c r="E744" s="26" t="str">
        <f>VLOOKUP(D744,[1]ЕНС!A:E,2,FALSE)</f>
        <v>Шайба</v>
      </c>
      <c r="F744" s="26" t="str">
        <f>VLOOKUP(D744,[1]ЕНС!A:E,3,FALSE)</f>
        <v>стальная, пружинная, ГОСТ 6402 - 70</v>
      </c>
      <c r="G744" s="26" t="s">
        <v>1311</v>
      </c>
      <c r="H744" s="26" t="s">
        <v>26</v>
      </c>
      <c r="I744" s="26">
        <v>0</v>
      </c>
      <c r="J744" s="26">
        <v>631010000</v>
      </c>
      <c r="K744" s="26" t="str">
        <f>VLOOKUP(B744,[1]ПланКаз!A731:M4035,12,0)</f>
        <v>ҚР, ШҚО, Өскемен қ., Бажов көш., 10</v>
      </c>
      <c r="L744" s="26" t="str">
        <f>VLOOKUP(B744,[1]ПланКаз!A729:M4033,13,0)</f>
        <v>Мамыр - Маусым</v>
      </c>
      <c r="M744" s="26" t="str">
        <f>VLOOKUP(B744,[1]ПланКаз!A731:N4035,14,0)</f>
        <v>Шығыс-Қазақстан облысы, Өскемен қ.</v>
      </c>
      <c r="N744" s="26" t="s">
        <v>58</v>
      </c>
      <c r="O744" s="26" t="str">
        <f>VLOOKUP(B744,[1]ПланКаз!A730:P4034,16,0)</f>
        <v>шартқа қол қойылған кезден бастап 30 күнтізбелік күн ішінде</v>
      </c>
      <c r="P744" s="26" t="s">
        <v>59</v>
      </c>
      <c r="Q744" s="27" t="s">
        <v>329</v>
      </c>
      <c r="R744" s="26" t="str">
        <f>VLOOKUP(B744,[1]ПланКаз!A729:S4033,19,0)</f>
        <v>Килограмм</v>
      </c>
      <c r="S744" s="28">
        <v>9.5</v>
      </c>
      <c r="T744" s="28">
        <v>973</v>
      </c>
      <c r="U744" s="28">
        <v>9243.5</v>
      </c>
      <c r="V744" s="28">
        <v>10352.719999999999</v>
      </c>
      <c r="W744" s="26"/>
      <c r="X744" s="26" t="s">
        <v>72</v>
      </c>
      <c r="Y744" s="26" t="s">
        <v>61</v>
      </c>
    </row>
    <row r="745" spans="2:25" x14ac:dyDescent="0.2">
      <c r="B745" s="26" t="s">
        <v>1313</v>
      </c>
      <c r="C745" s="26" t="s">
        <v>55</v>
      </c>
      <c r="D745" s="26" t="s">
        <v>1304</v>
      </c>
      <c r="E745" s="26" t="str">
        <f>VLOOKUP(D745,[1]ЕНС!A:E,2,FALSE)</f>
        <v>Шайба</v>
      </c>
      <c r="F745" s="26" t="str">
        <f>VLOOKUP(D745,[1]ЕНС!A:E,3,FALSE)</f>
        <v>стальная, пружинная, ГОСТ 6402 - 70</v>
      </c>
      <c r="G745" s="26" t="s">
        <v>1314</v>
      </c>
      <c r="H745" s="26" t="s">
        <v>26</v>
      </c>
      <c r="I745" s="26">
        <v>60</v>
      </c>
      <c r="J745" s="26">
        <v>631010000</v>
      </c>
      <c r="K745" s="26" t="str">
        <f>VLOOKUP(B745,[1]ПланКаз!A732:M4036,12,0)</f>
        <v>ҚР, ШҚО, Өскемен қ., Бажов көш., 10</v>
      </c>
      <c r="L745" s="26" t="str">
        <f>VLOOKUP(B745,[1]ПланКаз!A730:M4034,13,0)</f>
        <v>Желтоқсан-Қантар</v>
      </c>
      <c r="M745" s="26" t="str">
        <f>VLOOKUP(B745,[1]ПланКаз!A732:N4036,14,0)</f>
        <v>Шығыс-Қазақстан облысы, Өскемен қ.</v>
      </c>
      <c r="N745" s="26" t="s">
        <v>58</v>
      </c>
      <c r="O745" s="26" t="str">
        <f>VLOOKUP(B745,[1]ПланКаз!A731:P4035,16,0)</f>
        <v>шартқа қол қойылған кезден бастап 30 күнтізбелік күн ішінде</v>
      </c>
      <c r="P745" s="26" t="s">
        <v>59</v>
      </c>
      <c r="Q745" s="27" t="s">
        <v>329</v>
      </c>
      <c r="R745" s="26" t="str">
        <f>VLOOKUP(B745,[1]ПланКаз!A730:S4034,19,0)</f>
        <v>Килограмм</v>
      </c>
      <c r="S745" s="28">
        <v>2</v>
      </c>
      <c r="T745" s="28">
        <v>973</v>
      </c>
      <c r="U745" s="28" t="s">
        <v>61</v>
      </c>
      <c r="V745" s="28" t="s">
        <v>61</v>
      </c>
      <c r="W745" s="26" t="s">
        <v>69</v>
      </c>
      <c r="X745" s="26" t="s">
        <v>62</v>
      </c>
      <c r="Y745" s="26" t="s">
        <v>948</v>
      </c>
    </row>
    <row r="746" spans="2:25" x14ac:dyDescent="0.2">
      <c r="B746" s="26" t="s">
        <v>1315</v>
      </c>
      <c r="C746" s="26" t="s">
        <v>55</v>
      </c>
      <c r="D746" s="26" t="s">
        <v>1304</v>
      </c>
      <c r="E746" s="26" t="str">
        <f>VLOOKUP(D746,[1]ЕНС!A:E,2,FALSE)</f>
        <v>Шайба</v>
      </c>
      <c r="F746" s="26" t="str">
        <f>VLOOKUP(D746,[1]ЕНС!A:E,3,FALSE)</f>
        <v>стальная, пружинная, ГОСТ 6402 - 70</v>
      </c>
      <c r="G746" s="26" t="s">
        <v>1314</v>
      </c>
      <c r="H746" s="26" t="s">
        <v>26</v>
      </c>
      <c r="I746" s="26">
        <v>0</v>
      </c>
      <c r="J746" s="26">
        <v>631010000</v>
      </c>
      <c r="K746" s="26" t="str">
        <f>VLOOKUP(B746,[1]ПланКаз!A733:M4037,12,0)</f>
        <v>ҚР, ШҚО, Өскемен қ., Бажов көш., 10</v>
      </c>
      <c r="L746" s="26" t="str">
        <f>VLOOKUP(B746,[1]ПланКаз!A731:M4035,13,0)</f>
        <v>Мамыр - Маусым</v>
      </c>
      <c r="M746" s="26" t="str">
        <f>VLOOKUP(B746,[1]ПланКаз!A733:N4037,14,0)</f>
        <v>Шығыс-Қазақстан облысы, Өскемен қ.</v>
      </c>
      <c r="N746" s="26" t="s">
        <v>58</v>
      </c>
      <c r="O746" s="26" t="str">
        <f>VLOOKUP(B746,[1]ПланКаз!A732:P4036,16,0)</f>
        <v>шартқа қол қойылған кезден бастап 30 күнтізбелік күн ішінде</v>
      </c>
      <c r="P746" s="26" t="s">
        <v>59</v>
      </c>
      <c r="Q746" s="27" t="s">
        <v>329</v>
      </c>
      <c r="R746" s="26" t="str">
        <f>VLOOKUP(B746,[1]ПланКаз!A731:S4035,19,0)</f>
        <v>Килограмм</v>
      </c>
      <c r="S746" s="28">
        <v>2</v>
      </c>
      <c r="T746" s="28">
        <v>973</v>
      </c>
      <c r="U746" s="28">
        <v>1946</v>
      </c>
      <c r="V746" s="28">
        <v>2179.52</v>
      </c>
      <c r="W746" s="26"/>
      <c r="X746" s="26" t="s">
        <v>72</v>
      </c>
      <c r="Y746" s="26" t="s">
        <v>61</v>
      </c>
    </row>
    <row r="747" spans="2:25" x14ac:dyDescent="0.2">
      <c r="B747" s="26" t="s">
        <v>1316</v>
      </c>
      <c r="C747" s="26" t="s">
        <v>55</v>
      </c>
      <c r="D747" s="26" t="s">
        <v>1317</v>
      </c>
      <c r="E747" s="26" t="str">
        <f>VLOOKUP(D747,[1]ЕНС!A:E,2,FALSE)</f>
        <v>Дюбель-гвоздь</v>
      </c>
      <c r="F747" s="26" t="str">
        <f>VLOOKUP(D747,[1]ЕНС!A:E,3,FALSE)</f>
        <v>с резьбой</v>
      </c>
      <c r="G747" s="26" t="s">
        <v>1318</v>
      </c>
      <c r="H747" s="26" t="s">
        <v>26</v>
      </c>
      <c r="I747" s="26">
        <v>0</v>
      </c>
      <c r="J747" s="26">
        <v>631010000</v>
      </c>
      <c r="K747" s="26" t="str">
        <f>VLOOKUP(B747,[1]ПланКаз!A734:M4038,12,0)</f>
        <v>ҚР, ШҚО, Өскемен қ., Бажов көш., 10</v>
      </c>
      <c r="L747" s="26" t="str">
        <f>VLOOKUP(B747,[1]ПланКаз!A732:M4036,13,0)</f>
        <v>Желтоқсан-Қантар</v>
      </c>
      <c r="M747" s="26" t="str">
        <f>VLOOKUP(B747,[1]ПланКаз!A734:N4038,14,0)</f>
        <v>Шығыс-Қазақстан облысы, Өскемен қ.</v>
      </c>
      <c r="N747" s="26" t="s">
        <v>58</v>
      </c>
      <c r="O747" s="26" t="str">
        <f>VLOOKUP(B747,[1]ПланКаз!A733:P4037,16,0)</f>
        <v>шартқа қол қойылған кезден бастап 30 күнтізбелік күн ішінде</v>
      </c>
      <c r="P747" s="26" t="s">
        <v>59</v>
      </c>
      <c r="Q747" s="27" t="s">
        <v>522</v>
      </c>
      <c r="R747" s="26" t="str">
        <f>VLOOKUP(B747,[1]ПланКаз!A732:S4036,19,0)</f>
        <v>Дана</v>
      </c>
      <c r="S747" s="28">
        <v>5</v>
      </c>
      <c r="T747" s="28">
        <v>17</v>
      </c>
      <c r="U747" s="28" t="s">
        <v>61</v>
      </c>
      <c r="V747" s="28" t="s">
        <v>61</v>
      </c>
      <c r="W747" s="26" t="s">
        <v>69</v>
      </c>
      <c r="X747" s="26" t="s">
        <v>62</v>
      </c>
      <c r="Y747" s="26" t="s">
        <v>658</v>
      </c>
    </row>
    <row r="748" spans="2:25" x14ac:dyDescent="0.2">
      <c r="B748" s="26" t="s">
        <v>1319</v>
      </c>
      <c r="C748" s="26" t="s">
        <v>55</v>
      </c>
      <c r="D748" s="26" t="s">
        <v>1317</v>
      </c>
      <c r="E748" s="26" t="str">
        <f>VLOOKUP(D748,[1]ЕНС!A:E,2,FALSE)</f>
        <v>Дюбель-гвоздь</v>
      </c>
      <c r="F748" s="26" t="str">
        <f>VLOOKUP(D748,[1]ЕНС!A:E,3,FALSE)</f>
        <v>с резьбой</v>
      </c>
      <c r="G748" s="26" t="s">
        <v>1318</v>
      </c>
      <c r="H748" s="26" t="s">
        <v>26</v>
      </c>
      <c r="I748" s="26">
        <v>0</v>
      </c>
      <c r="J748" s="26">
        <v>631010000</v>
      </c>
      <c r="K748" s="26" t="str">
        <f>VLOOKUP(B748,[1]ПланКаз!A735:M4039,12,0)</f>
        <v>ҚР, ШҚО, Өскемен қ., Бажов көш., 10</v>
      </c>
      <c r="L748" s="26" t="str">
        <f>VLOOKUP(B748,[1]ПланКаз!A733:M4037,13,0)</f>
        <v>Мамыр - Маусым</v>
      </c>
      <c r="M748" s="26" t="str">
        <f>VLOOKUP(B748,[1]ПланКаз!A735:N4039,14,0)</f>
        <v>Шығыс-Қазақстан облысы, Өскемен қ.</v>
      </c>
      <c r="N748" s="26" t="s">
        <v>58</v>
      </c>
      <c r="O748" s="26" t="str">
        <f>VLOOKUP(B748,[1]ПланКаз!A734:P4038,16,0)</f>
        <v>шартқа қол қойылған кезден бастап 30 күнтізбелік күн ішінде</v>
      </c>
      <c r="P748" s="26" t="s">
        <v>59</v>
      </c>
      <c r="Q748" s="27" t="s">
        <v>522</v>
      </c>
      <c r="R748" s="26" t="str">
        <f>VLOOKUP(B748,[1]ПланКаз!A733:S4037,19,0)</f>
        <v>Дана</v>
      </c>
      <c r="S748" s="28">
        <v>5</v>
      </c>
      <c r="T748" s="28">
        <v>17</v>
      </c>
      <c r="U748" s="28">
        <v>85</v>
      </c>
      <c r="V748" s="28">
        <v>95.2</v>
      </c>
      <c r="W748" s="26"/>
      <c r="X748" s="26" t="s">
        <v>72</v>
      </c>
      <c r="Y748" s="26" t="s">
        <v>61</v>
      </c>
    </row>
    <row r="749" spans="2:25" x14ac:dyDescent="0.2">
      <c r="B749" s="26" t="s">
        <v>1320</v>
      </c>
      <c r="C749" s="26" t="s">
        <v>55</v>
      </c>
      <c r="D749" s="26" t="s">
        <v>1321</v>
      </c>
      <c r="E749" s="26" t="str">
        <f>VLOOKUP(D749,[1]ЕНС!A:E,2,FALSE)</f>
        <v>Дюбель</v>
      </c>
      <c r="F749" s="26" t="str">
        <f>VLOOKUP(D749,[1]ЕНС!A:E,3,FALSE)</f>
        <v>из полипропилена</v>
      </c>
      <c r="G749" s="26" t="s">
        <v>1322</v>
      </c>
      <c r="H749" s="26" t="s">
        <v>26</v>
      </c>
      <c r="I749" s="26">
        <v>0</v>
      </c>
      <c r="J749" s="26">
        <v>631010000</v>
      </c>
      <c r="K749" s="26" t="str">
        <f>VLOOKUP(B749,[1]ПланКаз!A736:M4040,12,0)</f>
        <v>ҚР, ШҚО, Өскемен қ., Бажов көш., 10</v>
      </c>
      <c r="L749" s="26" t="str">
        <f>VLOOKUP(B749,[1]ПланКаз!A734:M4038,13,0)</f>
        <v>Желтоқсан-Қантар</v>
      </c>
      <c r="M749" s="26" t="str">
        <f>VLOOKUP(B749,[1]ПланКаз!A736:N4040,14,0)</f>
        <v>Шығыс-Қазақстан облысы, Өскемен қ.</v>
      </c>
      <c r="N749" s="26" t="s">
        <v>58</v>
      </c>
      <c r="O749" s="26" t="str">
        <f>VLOOKUP(B749,[1]ПланКаз!A735:P4039,16,0)</f>
        <v>шартқа қол қойылған кезден бастап 30 күнтізбелік күн ішінде</v>
      </c>
      <c r="P749" s="26" t="s">
        <v>59</v>
      </c>
      <c r="Q749" s="27" t="s">
        <v>522</v>
      </c>
      <c r="R749" s="26" t="str">
        <f>VLOOKUP(B749,[1]ПланКаз!A734:S4038,19,0)</f>
        <v>Дана</v>
      </c>
      <c r="S749" s="28">
        <v>5</v>
      </c>
      <c r="T749" s="28">
        <v>17</v>
      </c>
      <c r="U749" s="28" t="s">
        <v>61</v>
      </c>
      <c r="V749" s="28" t="s">
        <v>61</v>
      </c>
      <c r="W749" s="26" t="s">
        <v>69</v>
      </c>
      <c r="X749" s="26" t="s">
        <v>62</v>
      </c>
      <c r="Y749" s="26" t="s">
        <v>658</v>
      </c>
    </row>
    <row r="750" spans="2:25" x14ac:dyDescent="0.2">
      <c r="B750" s="26" t="s">
        <v>1323</v>
      </c>
      <c r="C750" s="26" t="s">
        <v>55</v>
      </c>
      <c r="D750" s="26" t="s">
        <v>1321</v>
      </c>
      <c r="E750" s="26" t="str">
        <f>VLOOKUP(D750,[1]ЕНС!A:E,2,FALSE)</f>
        <v>Дюбель</v>
      </c>
      <c r="F750" s="26" t="str">
        <f>VLOOKUP(D750,[1]ЕНС!A:E,3,FALSE)</f>
        <v>из полипропилена</v>
      </c>
      <c r="G750" s="26" t="s">
        <v>1322</v>
      </c>
      <c r="H750" s="26" t="s">
        <v>26</v>
      </c>
      <c r="I750" s="26">
        <v>0</v>
      </c>
      <c r="J750" s="26">
        <v>631010000</v>
      </c>
      <c r="K750" s="26" t="str">
        <f>VLOOKUP(B750,[1]ПланКаз!A737:M4041,12,0)</f>
        <v>ҚР, ШҚО, Өскемен қ., Бажов көш., 10</v>
      </c>
      <c r="L750" s="26" t="str">
        <f>VLOOKUP(B750,[1]ПланКаз!A735:M4039,13,0)</f>
        <v>Мамыр - Маусым</v>
      </c>
      <c r="M750" s="26" t="str">
        <f>VLOOKUP(B750,[1]ПланКаз!A737:N4041,14,0)</f>
        <v>Шығыс-Қазақстан облысы, Өскемен қ.</v>
      </c>
      <c r="N750" s="26" t="s">
        <v>58</v>
      </c>
      <c r="O750" s="26" t="str">
        <f>VLOOKUP(B750,[1]ПланКаз!A736:P4040,16,0)</f>
        <v>шартқа қол қойылған кезден бастап 30 күнтізбелік күн ішінде</v>
      </c>
      <c r="P750" s="26" t="s">
        <v>59</v>
      </c>
      <c r="Q750" s="27" t="s">
        <v>522</v>
      </c>
      <c r="R750" s="26" t="str">
        <f>VLOOKUP(B750,[1]ПланКаз!A735:S4039,19,0)</f>
        <v>Дана</v>
      </c>
      <c r="S750" s="28">
        <v>5</v>
      </c>
      <c r="T750" s="28">
        <v>17</v>
      </c>
      <c r="U750" s="28">
        <v>85</v>
      </c>
      <c r="V750" s="28">
        <v>95.2</v>
      </c>
      <c r="W750" s="26"/>
      <c r="X750" s="26" t="s">
        <v>72</v>
      </c>
      <c r="Y750" s="26" t="s">
        <v>61</v>
      </c>
    </row>
    <row r="751" spans="2:25" x14ac:dyDescent="0.2">
      <c r="B751" s="26" t="s">
        <v>1324</v>
      </c>
      <c r="C751" s="26" t="s">
        <v>55</v>
      </c>
      <c r="D751" s="26" t="s">
        <v>1317</v>
      </c>
      <c r="E751" s="26" t="str">
        <f>VLOOKUP(D751,[1]ЕНС!A:E,2,FALSE)</f>
        <v>Дюбель-гвоздь</v>
      </c>
      <c r="F751" s="26" t="str">
        <f>VLOOKUP(D751,[1]ЕНС!A:E,3,FALSE)</f>
        <v>с резьбой</v>
      </c>
      <c r="G751" s="26" t="s">
        <v>1325</v>
      </c>
      <c r="H751" s="26" t="s">
        <v>26</v>
      </c>
      <c r="I751" s="26">
        <v>0</v>
      </c>
      <c r="J751" s="26">
        <v>631010000</v>
      </c>
      <c r="K751" s="26" t="str">
        <f>VLOOKUP(B751,[1]ПланКаз!A738:M4042,12,0)</f>
        <v>ҚР, ШҚО, Өскемен қ., Бажов көш., 10</v>
      </c>
      <c r="L751" s="26" t="str">
        <f>VLOOKUP(B751,[1]ПланКаз!A736:M4040,13,0)</f>
        <v>Желтоқсан-Қантар</v>
      </c>
      <c r="M751" s="26" t="str">
        <f>VLOOKUP(B751,[1]ПланКаз!A738:N4042,14,0)</f>
        <v>Шығыс-Қазақстан облысы, Өскемен қ.</v>
      </c>
      <c r="N751" s="26" t="s">
        <v>58</v>
      </c>
      <c r="O751" s="26" t="str">
        <f>VLOOKUP(B751,[1]ПланКаз!A737:P4041,16,0)</f>
        <v>шартқа қол қойылған кезден бастап 30 күнтізбелік күн ішінде</v>
      </c>
      <c r="P751" s="26" t="s">
        <v>59</v>
      </c>
      <c r="Q751" s="27" t="s">
        <v>522</v>
      </c>
      <c r="R751" s="26" t="str">
        <f>VLOOKUP(B751,[1]ПланКаз!A736:S4040,19,0)</f>
        <v>Дана</v>
      </c>
      <c r="S751" s="28">
        <v>5</v>
      </c>
      <c r="T751" s="28">
        <v>17</v>
      </c>
      <c r="U751" s="28" t="s">
        <v>61</v>
      </c>
      <c r="V751" s="28" t="s">
        <v>61</v>
      </c>
      <c r="W751" s="26" t="s">
        <v>69</v>
      </c>
      <c r="X751" s="26" t="s">
        <v>62</v>
      </c>
      <c r="Y751" s="26" t="s">
        <v>658</v>
      </c>
    </row>
    <row r="752" spans="2:25" x14ac:dyDescent="0.2">
      <c r="B752" s="26" t="s">
        <v>1326</v>
      </c>
      <c r="C752" s="26" t="s">
        <v>55</v>
      </c>
      <c r="D752" s="26" t="s">
        <v>1317</v>
      </c>
      <c r="E752" s="26" t="str">
        <f>VLOOKUP(D752,[1]ЕНС!A:E,2,FALSE)</f>
        <v>Дюбель-гвоздь</v>
      </c>
      <c r="F752" s="26" t="str">
        <f>VLOOKUP(D752,[1]ЕНС!A:E,3,FALSE)</f>
        <v>с резьбой</v>
      </c>
      <c r="G752" s="26" t="s">
        <v>1325</v>
      </c>
      <c r="H752" s="26" t="s">
        <v>26</v>
      </c>
      <c r="I752" s="26">
        <v>0</v>
      </c>
      <c r="J752" s="26">
        <v>631010000</v>
      </c>
      <c r="K752" s="26" t="str">
        <f>VLOOKUP(B752,[1]ПланКаз!A739:M4043,12,0)</f>
        <v>ҚР, ШҚО, Өскемен қ., Бажов көш., 10</v>
      </c>
      <c r="L752" s="26" t="str">
        <f>VLOOKUP(B752,[1]ПланКаз!A737:M4041,13,0)</f>
        <v>Мамыр - Маусым</v>
      </c>
      <c r="M752" s="26" t="str">
        <f>VLOOKUP(B752,[1]ПланКаз!A739:N4043,14,0)</f>
        <v>Шығыс-Қазақстан облысы, Өскемен қ.</v>
      </c>
      <c r="N752" s="26" t="s">
        <v>58</v>
      </c>
      <c r="O752" s="26" t="str">
        <f>VLOOKUP(B752,[1]ПланКаз!A738:P4042,16,0)</f>
        <v>шартқа қол қойылған кезден бастап 30 күнтізбелік күн ішінде</v>
      </c>
      <c r="P752" s="26" t="s">
        <v>59</v>
      </c>
      <c r="Q752" s="27" t="s">
        <v>522</v>
      </c>
      <c r="R752" s="26" t="str">
        <f>VLOOKUP(B752,[1]ПланКаз!A737:S4041,19,0)</f>
        <v>Дана</v>
      </c>
      <c r="S752" s="28">
        <v>5</v>
      </c>
      <c r="T752" s="28">
        <v>17</v>
      </c>
      <c r="U752" s="28">
        <v>85</v>
      </c>
      <c r="V752" s="28">
        <v>95.2</v>
      </c>
      <c r="W752" s="26"/>
      <c r="X752" s="26" t="s">
        <v>72</v>
      </c>
      <c r="Y752" s="26" t="s">
        <v>61</v>
      </c>
    </row>
    <row r="753" spans="2:25" x14ac:dyDescent="0.2">
      <c r="B753" s="26" t="s">
        <v>1327</v>
      </c>
      <c r="C753" s="26" t="s">
        <v>55</v>
      </c>
      <c r="D753" s="26" t="s">
        <v>1317</v>
      </c>
      <c r="E753" s="26" t="str">
        <f>VLOOKUP(D753,[1]ЕНС!A:E,2,FALSE)</f>
        <v>Дюбель-гвоздь</v>
      </c>
      <c r="F753" s="26" t="str">
        <f>VLOOKUP(D753,[1]ЕНС!A:E,3,FALSE)</f>
        <v>с резьбой</v>
      </c>
      <c r="G753" s="26" t="s">
        <v>1328</v>
      </c>
      <c r="H753" s="26" t="s">
        <v>26</v>
      </c>
      <c r="I753" s="26">
        <v>0</v>
      </c>
      <c r="J753" s="26">
        <v>631010000</v>
      </c>
      <c r="K753" s="26" t="str">
        <f>VLOOKUP(B753,[1]ПланКаз!A740:M4044,12,0)</f>
        <v>ҚР, ШҚО, Өскемен қ., Бажов көш., 10</v>
      </c>
      <c r="L753" s="26" t="str">
        <f>VLOOKUP(B753,[1]ПланКаз!A738:M4042,13,0)</f>
        <v>Желтоқсан-Қантар</v>
      </c>
      <c r="M753" s="26" t="str">
        <f>VLOOKUP(B753,[1]ПланКаз!A740:N4044,14,0)</f>
        <v>Шығыс-Қазақстан облысы, Өскемен қ.</v>
      </c>
      <c r="N753" s="26" t="s">
        <v>58</v>
      </c>
      <c r="O753" s="26" t="str">
        <f>VLOOKUP(B753,[1]ПланКаз!A739:P4043,16,0)</f>
        <v>шартқа қол қойылған кезден бастап 30 күнтізбелік күн ішінде</v>
      </c>
      <c r="P753" s="26" t="s">
        <v>59</v>
      </c>
      <c r="Q753" s="27" t="s">
        <v>522</v>
      </c>
      <c r="R753" s="26" t="str">
        <f>VLOOKUP(B753,[1]ПланКаз!A738:S4042,19,0)</f>
        <v>Дана</v>
      </c>
      <c r="S753" s="28">
        <v>2005</v>
      </c>
      <c r="T753" s="28">
        <v>31</v>
      </c>
      <c r="U753" s="28" t="s">
        <v>61</v>
      </c>
      <c r="V753" s="28" t="s">
        <v>61</v>
      </c>
      <c r="W753" s="26" t="s">
        <v>69</v>
      </c>
      <c r="X753" s="26" t="s">
        <v>62</v>
      </c>
      <c r="Y753" s="26" t="s">
        <v>658</v>
      </c>
    </row>
    <row r="754" spans="2:25" x14ac:dyDescent="0.2">
      <c r="B754" s="26" t="s">
        <v>1329</v>
      </c>
      <c r="C754" s="26" t="s">
        <v>55</v>
      </c>
      <c r="D754" s="26" t="s">
        <v>1317</v>
      </c>
      <c r="E754" s="26" t="str">
        <f>VLOOKUP(D754,[1]ЕНС!A:E,2,FALSE)</f>
        <v>Дюбель-гвоздь</v>
      </c>
      <c r="F754" s="26" t="str">
        <f>VLOOKUP(D754,[1]ЕНС!A:E,3,FALSE)</f>
        <v>с резьбой</v>
      </c>
      <c r="G754" s="26" t="s">
        <v>1328</v>
      </c>
      <c r="H754" s="26" t="s">
        <v>26</v>
      </c>
      <c r="I754" s="26">
        <v>0</v>
      </c>
      <c r="J754" s="26">
        <v>631010000</v>
      </c>
      <c r="K754" s="26" t="str">
        <f>VLOOKUP(B754,[1]ПланКаз!A741:M4045,12,0)</f>
        <v>ҚР, ШҚО, Өскемен қ., Бажов көш., 10</v>
      </c>
      <c r="L754" s="26" t="str">
        <f>VLOOKUP(B754,[1]ПланКаз!A739:M4043,13,0)</f>
        <v>Мамыр - Маусым</v>
      </c>
      <c r="M754" s="26" t="str">
        <f>VLOOKUP(B754,[1]ПланКаз!A741:N4045,14,0)</f>
        <v>Шығыс-Қазақстан облысы, Өскемен қ.</v>
      </c>
      <c r="N754" s="26" t="s">
        <v>58</v>
      </c>
      <c r="O754" s="26" t="str">
        <f>VLOOKUP(B754,[1]ПланКаз!A740:P4044,16,0)</f>
        <v>шартқа қол қойылған кезден бастап 30 күнтізбелік күн ішінде</v>
      </c>
      <c r="P754" s="26" t="s">
        <v>59</v>
      </c>
      <c r="Q754" s="27" t="s">
        <v>522</v>
      </c>
      <c r="R754" s="26" t="str">
        <f>VLOOKUP(B754,[1]ПланКаз!A739:S4043,19,0)</f>
        <v>Дана</v>
      </c>
      <c r="S754" s="28">
        <v>2005</v>
      </c>
      <c r="T754" s="28">
        <v>31</v>
      </c>
      <c r="U754" s="28">
        <v>62155</v>
      </c>
      <c r="V754" s="28">
        <v>69613.600000000006</v>
      </c>
      <c r="W754" s="26"/>
      <c r="X754" s="26" t="s">
        <v>72</v>
      </c>
      <c r="Y754" s="26" t="s">
        <v>61</v>
      </c>
    </row>
    <row r="755" spans="2:25" x14ac:dyDescent="0.2">
      <c r="B755" s="26" t="s">
        <v>1330</v>
      </c>
      <c r="C755" s="26" t="s">
        <v>55</v>
      </c>
      <c r="D755" s="26" t="s">
        <v>1317</v>
      </c>
      <c r="E755" s="26" t="str">
        <f>VLOOKUP(D755,[1]ЕНС!A:E,2,FALSE)</f>
        <v>Дюбель-гвоздь</v>
      </c>
      <c r="F755" s="26" t="str">
        <f>VLOOKUP(D755,[1]ЕНС!A:E,3,FALSE)</f>
        <v>с резьбой</v>
      </c>
      <c r="G755" s="26" t="s">
        <v>1331</v>
      </c>
      <c r="H755" s="26" t="s">
        <v>26</v>
      </c>
      <c r="I755" s="26">
        <v>0</v>
      </c>
      <c r="J755" s="26">
        <v>631010000</v>
      </c>
      <c r="K755" s="26" t="str">
        <f>VLOOKUP(B755,[1]ПланКаз!A742:M4046,12,0)</f>
        <v>ҚР, ШҚО, Өскемен қ., Бажов көш., 10</v>
      </c>
      <c r="L755" s="26" t="str">
        <f>VLOOKUP(B755,[1]ПланКаз!A740:M4044,13,0)</f>
        <v>Желтоқсан-Қантар</v>
      </c>
      <c r="M755" s="26" t="str">
        <f>VLOOKUP(B755,[1]ПланКаз!A742:N4046,14,0)</f>
        <v>Шығыс-Қазақстан облысы, Өскемен қ.</v>
      </c>
      <c r="N755" s="26" t="s">
        <v>58</v>
      </c>
      <c r="O755" s="26" t="str">
        <f>VLOOKUP(B755,[1]ПланКаз!A741:P4045,16,0)</f>
        <v>шартқа қол қойылған кезден бастап 30 күнтізбелік күн ішінде</v>
      </c>
      <c r="P755" s="26" t="s">
        <v>59</v>
      </c>
      <c r="Q755" s="27" t="s">
        <v>522</v>
      </c>
      <c r="R755" s="26" t="str">
        <f>VLOOKUP(B755,[1]ПланКаз!A740:S4044,19,0)</f>
        <v>Дана</v>
      </c>
      <c r="S755" s="28">
        <v>2330</v>
      </c>
      <c r="T755" s="28">
        <v>31</v>
      </c>
      <c r="U755" s="28" t="s">
        <v>61</v>
      </c>
      <c r="V755" s="28" t="s">
        <v>61</v>
      </c>
      <c r="W755" s="26" t="s">
        <v>69</v>
      </c>
      <c r="X755" s="26" t="s">
        <v>62</v>
      </c>
      <c r="Y755" s="26" t="s">
        <v>63</v>
      </c>
    </row>
    <row r="756" spans="2:25" x14ac:dyDescent="0.2">
      <c r="B756" s="26" t="s">
        <v>1332</v>
      </c>
      <c r="C756" s="26" t="s">
        <v>55</v>
      </c>
      <c r="D756" s="26" t="s">
        <v>1317</v>
      </c>
      <c r="E756" s="26" t="str">
        <f>VLOOKUP(D756,[1]ЕНС!A:E,2,FALSE)</f>
        <v>Дюбель-гвоздь</v>
      </c>
      <c r="F756" s="26" t="str">
        <f>VLOOKUP(D756,[1]ЕНС!A:E,3,FALSE)</f>
        <v>с резьбой</v>
      </c>
      <c r="G756" s="26" t="s">
        <v>1331</v>
      </c>
      <c r="H756" s="26" t="s">
        <v>26</v>
      </c>
      <c r="I756" s="26">
        <v>0</v>
      </c>
      <c r="J756" s="26">
        <v>631010000</v>
      </c>
      <c r="K756" s="26" t="str">
        <f>VLOOKUP(B756,[1]ПланКаз!A743:M4047,12,0)</f>
        <v>ҚР, ШҚО, Өскемен қ., Бажов көш., 10</v>
      </c>
      <c r="L756" s="26" t="str">
        <f>VLOOKUP(B756,[1]ПланКаз!A741:M4045,13,0)</f>
        <v>Желтоқсан-Қантар</v>
      </c>
      <c r="M756" s="26" t="str">
        <f>VLOOKUP(B756,[1]ПланКаз!A743:N4047,14,0)</f>
        <v>Шығыс-Қазақстан облысы, Өскемен қ.</v>
      </c>
      <c r="N756" s="26" t="s">
        <v>58</v>
      </c>
      <c r="O756" s="26" t="str">
        <f>VLOOKUP(B756,[1]ПланКаз!A742:P4046,16,0)</f>
        <v>шартқа қол қойылған кезден бастап 30 күнтізбелік күн ішінде</v>
      </c>
      <c r="P756" s="26" t="s">
        <v>59</v>
      </c>
      <c r="Q756" s="27" t="s">
        <v>522</v>
      </c>
      <c r="R756" s="26" t="str">
        <f>VLOOKUP(B756,[1]ПланКаз!A741:S4045,19,0)</f>
        <v>Дана</v>
      </c>
      <c r="S756" s="28">
        <v>2005</v>
      </c>
      <c r="T756" s="28">
        <v>31</v>
      </c>
      <c r="U756" s="28" t="s">
        <v>61</v>
      </c>
      <c r="V756" s="28" t="s">
        <v>61</v>
      </c>
      <c r="W756" s="26" t="s">
        <v>69</v>
      </c>
      <c r="X756" s="26" t="s">
        <v>62</v>
      </c>
      <c r="Y756" s="26" t="s">
        <v>658</v>
      </c>
    </row>
    <row r="757" spans="2:25" x14ac:dyDescent="0.2">
      <c r="B757" s="26" t="s">
        <v>1333</v>
      </c>
      <c r="C757" s="26" t="s">
        <v>55</v>
      </c>
      <c r="D757" s="26" t="s">
        <v>1317</v>
      </c>
      <c r="E757" s="26" t="str">
        <f>VLOOKUP(D757,[1]ЕНС!A:E,2,FALSE)</f>
        <v>Дюбель-гвоздь</v>
      </c>
      <c r="F757" s="26" t="str">
        <f>VLOOKUP(D757,[1]ЕНС!A:E,3,FALSE)</f>
        <v>с резьбой</v>
      </c>
      <c r="G757" s="26" t="s">
        <v>1331</v>
      </c>
      <c r="H757" s="26" t="s">
        <v>26</v>
      </c>
      <c r="I757" s="26">
        <v>0</v>
      </c>
      <c r="J757" s="26">
        <v>631010000</v>
      </c>
      <c r="K757" s="26" t="str">
        <f>VLOOKUP(B757,[1]ПланКаз!A744:M4048,12,0)</f>
        <v>ҚР, ШҚО, Өскемен қ., Бажов көш., 10</v>
      </c>
      <c r="L757" s="26" t="str">
        <f>VLOOKUP(B757,[1]ПланКаз!A742:M4046,13,0)</f>
        <v>Мамыр - Маусым</v>
      </c>
      <c r="M757" s="26" t="str">
        <f>VLOOKUP(B757,[1]ПланКаз!A744:N4048,14,0)</f>
        <v>Шығыс-Қазақстан облысы, Өскемен қ.</v>
      </c>
      <c r="N757" s="26" t="s">
        <v>58</v>
      </c>
      <c r="O757" s="26" t="str">
        <f>VLOOKUP(B757,[1]ПланКаз!A743:P4047,16,0)</f>
        <v>шартқа қол қойылған кезден бастап 30 күнтізбелік күн ішінде</v>
      </c>
      <c r="P757" s="26" t="s">
        <v>59</v>
      </c>
      <c r="Q757" s="27" t="s">
        <v>522</v>
      </c>
      <c r="R757" s="26" t="str">
        <f>VLOOKUP(B757,[1]ПланКаз!A742:S4046,19,0)</f>
        <v>Дана</v>
      </c>
      <c r="S757" s="28">
        <v>2005</v>
      </c>
      <c r="T757" s="28">
        <v>31</v>
      </c>
      <c r="U757" s="28">
        <v>62155</v>
      </c>
      <c r="V757" s="28">
        <v>69613.600000000006</v>
      </c>
      <c r="W757" s="26"/>
      <c r="X757" s="26" t="s">
        <v>72</v>
      </c>
      <c r="Y757" s="26" t="s">
        <v>61</v>
      </c>
    </row>
    <row r="758" spans="2:25" x14ac:dyDescent="0.2">
      <c r="B758" s="26" t="s">
        <v>1334</v>
      </c>
      <c r="C758" s="26" t="s">
        <v>55</v>
      </c>
      <c r="D758" s="26" t="s">
        <v>1317</v>
      </c>
      <c r="E758" s="26" t="str">
        <f>VLOOKUP(D758,[1]ЕНС!A:E,2,FALSE)</f>
        <v>Дюбель-гвоздь</v>
      </c>
      <c r="F758" s="26" t="str">
        <f>VLOOKUP(D758,[1]ЕНС!A:E,3,FALSE)</f>
        <v>с резьбой</v>
      </c>
      <c r="G758" s="26" t="s">
        <v>1335</v>
      </c>
      <c r="H758" s="26" t="s">
        <v>26</v>
      </c>
      <c r="I758" s="26">
        <v>0</v>
      </c>
      <c r="J758" s="26">
        <v>631010000</v>
      </c>
      <c r="K758" s="26" t="str">
        <f>VLOOKUP(B758,[1]ПланКаз!A745:M4049,12,0)</f>
        <v>ҚР, ШҚО, Өскемен қ., Бажов көш., 10</v>
      </c>
      <c r="L758" s="26" t="str">
        <f>VLOOKUP(B758,[1]ПланКаз!A743:M4047,13,0)</f>
        <v>Желтоқсан-Қантар</v>
      </c>
      <c r="M758" s="26" t="str">
        <f>VLOOKUP(B758,[1]ПланКаз!A745:N4049,14,0)</f>
        <v>Шығыс-Қазақстан облысы, Өскемен қ.</v>
      </c>
      <c r="N758" s="26" t="s">
        <v>58</v>
      </c>
      <c r="O758" s="26" t="str">
        <f>VLOOKUP(B758,[1]ПланКаз!A744:P4048,16,0)</f>
        <v>шартқа қол қойылған кезден бастап 30 күнтізбелік күн ішінде</v>
      </c>
      <c r="P758" s="26" t="s">
        <v>59</v>
      </c>
      <c r="Q758" s="27" t="s">
        <v>522</v>
      </c>
      <c r="R758" s="26" t="str">
        <f>VLOOKUP(B758,[1]ПланКаз!A743:S4047,19,0)</f>
        <v>Дана</v>
      </c>
      <c r="S758" s="28">
        <v>1800</v>
      </c>
      <c r="T758" s="28">
        <v>31</v>
      </c>
      <c r="U758" s="28" t="s">
        <v>61</v>
      </c>
      <c r="V758" s="28" t="s">
        <v>61</v>
      </c>
      <c r="W758" s="26" t="s">
        <v>69</v>
      </c>
      <c r="X758" s="26" t="s">
        <v>62</v>
      </c>
      <c r="Y758" s="26" t="s">
        <v>658</v>
      </c>
    </row>
    <row r="759" spans="2:25" x14ac:dyDescent="0.2">
      <c r="B759" s="26" t="s">
        <v>1336</v>
      </c>
      <c r="C759" s="26" t="s">
        <v>55</v>
      </c>
      <c r="D759" s="26" t="s">
        <v>1317</v>
      </c>
      <c r="E759" s="26" t="str">
        <f>VLOOKUP(D759,[1]ЕНС!A:E,2,FALSE)</f>
        <v>Дюбель-гвоздь</v>
      </c>
      <c r="F759" s="26" t="str">
        <f>VLOOKUP(D759,[1]ЕНС!A:E,3,FALSE)</f>
        <v>с резьбой</v>
      </c>
      <c r="G759" s="26" t="s">
        <v>1335</v>
      </c>
      <c r="H759" s="26" t="s">
        <v>26</v>
      </c>
      <c r="I759" s="26">
        <v>0</v>
      </c>
      <c r="J759" s="26">
        <v>631010000</v>
      </c>
      <c r="K759" s="26" t="str">
        <f>VLOOKUP(B759,[1]ПланКаз!A746:M4050,12,0)</f>
        <v>ҚР, ШҚО, Өскемен қ., Бажов көш., 10</v>
      </c>
      <c r="L759" s="26" t="str">
        <f>VLOOKUP(B759,[1]ПланКаз!A744:M4048,13,0)</f>
        <v>Мамыр - Маусым</v>
      </c>
      <c r="M759" s="26" t="str">
        <f>VLOOKUP(B759,[1]ПланКаз!A746:N4050,14,0)</f>
        <v>Шығыс-Қазақстан облысы, Өскемен қ.</v>
      </c>
      <c r="N759" s="26" t="s">
        <v>58</v>
      </c>
      <c r="O759" s="26" t="str">
        <f>VLOOKUP(B759,[1]ПланКаз!A745:P4049,16,0)</f>
        <v>шартқа қол қойылған кезден бастап 30 күнтізбелік күн ішінде</v>
      </c>
      <c r="P759" s="26" t="s">
        <v>59</v>
      </c>
      <c r="Q759" s="27" t="s">
        <v>522</v>
      </c>
      <c r="R759" s="26" t="str">
        <f>VLOOKUP(B759,[1]ПланКаз!A744:S4048,19,0)</f>
        <v>Дана</v>
      </c>
      <c r="S759" s="28">
        <v>1800</v>
      </c>
      <c r="T759" s="28">
        <v>31</v>
      </c>
      <c r="U759" s="28">
        <v>55800</v>
      </c>
      <c r="V759" s="28">
        <v>62496</v>
      </c>
      <c r="W759" s="26"/>
      <c r="X759" s="26" t="s">
        <v>72</v>
      </c>
      <c r="Y759" s="26" t="s">
        <v>61</v>
      </c>
    </row>
    <row r="760" spans="2:25" x14ac:dyDescent="0.2">
      <c r="B760" s="26" t="s">
        <v>1337</v>
      </c>
      <c r="C760" s="26" t="s">
        <v>55</v>
      </c>
      <c r="D760" s="26" t="s">
        <v>1338</v>
      </c>
      <c r="E760" s="26" t="str">
        <f>VLOOKUP(D760,[1]ЕНС!A:E,2,FALSE)</f>
        <v>Болт</v>
      </c>
      <c r="F760" s="26" t="str">
        <f>VLOOKUP(D760,[1]ЕНС!A:E,3,FALSE)</f>
        <v>анкерный, тип А, диаметр резьбы 8 мм, длина 80 мм</v>
      </c>
      <c r="G760" s="26" t="s">
        <v>1339</v>
      </c>
      <c r="H760" s="26" t="s">
        <v>26</v>
      </c>
      <c r="I760" s="26">
        <v>60</v>
      </c>
      <c r="J760" s="26">
        <v>631010000</v>
      </c>
      <c r="K760" s="26" t="str">
        <f>VLOOKUP(B760,[1]ПланКаз!A747:M4051,12,0)</f>
        <v>ҚР, ШҚО, Өскемен қ., Бажов көш., 10</v>
      </c>
      <c r="L760" s="26" t="str">
        <f>VLOOKUP(B760,[1]ПланКаз!A745:M4049,13,0)</f>
        <v>Желтоқсан-Қантар</v>
      </c>
      <c r="M760" s="26" t="str">
        <f>VLOOKUP(B760,[1]ПланКаз!A747:N4051,14,0)</f>
        <v>Шығыс-Қазақстан облысы, Өскемен қ.</v>
      </c>
      <c r="N760" s="26" t="s">
        <v>58</v>
      </c>
      <c r="O760" s="26" t="str">
        <f>VLOOKUP(B760,[1]ПланКаз!A746:P4050,16,0)</f>
        <v>шартқа қол қойылған кезден бастап 30 күнтізбелік күн ішінде</v>
      </c>
      <c r="P760" s="26" t="s">
        <v>59</v>
      </c>
      <c r="Q760" s="27" t="s">
        <v>522</v>
      </c>
      <c r="R760" s="26" t="str">
        <f>VLOOKUP(B760,[1]ПланКаз!A745:S4049,19,0)</f>
        <v>Дана</v>
      </c>
      <c r="S760" s="28">
        <v>5</v>
      </c>
      <c r="T760" s="28">
        <v>51</v>
      </c>
      <c r="U760" s="28" t="s">
        <v>61</v>
      </c>
      <c r="V760" s="28" t="s">
        <v>61</v>
      </c>
      <c r="W760" s="26" t="s">
        <v>69</v>
      </c>
      <c r="X760" s="26" t="s">
        <v>62</v>
      </c>
      <c r="Y760" s="26" t="s">
        <v>948</v>
      </c>
    </row>
    <row r="761" spans="2:25" x14ac:dyDescent="0.2">
      <c r="B761" s="26" t="s">
        <v>1340</v>
      </c>
      <c r="C761" s="26" t="s">
        <v>55</v>
      </c>
      <c r="D761" s="26" t="s">
        <v>1338</v>
      </c>
      <c r="E761" s="26" t="str">
        <f>VLOOKUP(D761,[1]ЕНС!A:E,2,FALSE)</f>
        <v>Болт</v>
      </c>
      <c r="F761" s="26" t="str">
        <f>VLOOKUP(D761,[1]ЕНС!A:E,3,FALSE)</f>
        <v>анкерный, тип А, диаметр резьбы 8 мм, длина 80 мм</v>
      </c>
      <c r="G761" s="26" t="s">
        <v>1339</v>
      </c>
      <c r="H761" s="26" t="s">
        <v>26</v>
      </c>
      <c r="I761" s="26">
        <v>0</v>
      </c>
      <c r="J761" s="26">
        <v>631010000</v>
      </c>
      <c r="K761" s="26" t="str">
        <f>VLOOKUP(B761,[1]ПланКаз!A748:M4052,12,0)</f>
        <v>ҚР, ШҚО, Өскемен қ., Бажов көш., 10</v>
      </c>
      <c r="L761" s="26" t="str">
        <f>VLOOKUP(B761,[1]ПланКаз!A746:M4050,13,0)</f>
        <v>Мамыр - Маусым</v>
      </c>
      <c r="M761" s="26" t="str">
        <f>VLOOKUP(B761,[1]ПланКаз!A748:N4052,14,0)</f>
        <v>Шығыс-Қазақстан облысы, Өскемен қ.</v>
      </c>
      <c r="N761" s="26" t="s">
        <v>58</v>
      </c>
      <c r="O761" s="26" t="str">
        <f>VLOOKUP(B761,[1]ПланКаз!A747:P4051,16,0)</f>
        <v>шартқа қол қойылған кезден бастап 30 күнтізбелік күн ішінде</v>
      </c>
      <c r="P761" s="26" t="s">
        <v>59</v>
      </c>
      <c r="Q761" s="27" t="s">
        <v>522</v>
      </c>
      <c r="R761" s="26" t="str">
        <f>VLOOKUP(B761,[1]ПланКаз!A746:S4050,19,0)</f>
        <v>Дана</v>
      </c>
      <c r="S761" s="28">
        <v>5</v>
      </c>
      <c r="T761" s="28">
        <v>51</v>
      </c>
      <c r="U761" s="28">
        <v>255</v>
      </c>
      <c r="V761" s="28">
        <v>285.60000000000002</v>
      </c>
      <c r="W761" s="26"/>
      <c r="X761" s="26" t="s">
        <v>72</v>
      </c>
      <c r="Y761" s="26" t="s">
        <v>61</v>
      </c>
    </row>
    <row r="762" spans="2:25" x14ac:dyDescent="0.2">
      <c r="B762" s="26" t="s">
        <v>1341</v>
      </c>
      <c r="C762" s="26" t="s">
        <v>55</v>
      </c>
      <c r="D762" s="26" t="s">
        <v>1342</v>
      </c>
      <c r="E762" s="26" t="str">
        <f>VLOOKUP(D762,[1]ЕНС!A:E,2,FALSE)</f>
        <v>Анкер</v>
      </c>
      <c r="F762" s="26" t="str">
        <f>VLOOKUP(D762,[1]ЕНС!A:E,3,FALSE)</f>
        <v>усиленный, с болтом</v>
      </c>
      <c r="G762" s="26" t="s">
        <v>1343</v>
      </c>
      <c r="H762" s="26" t="s">
        <v>26</v>
      </c>
      <c r="I762" s="26">
        <v>60</v>
      </c>
      <c r="J762" s="26">
        <v>631010000</v>
      </c>
      <c r="K762" s="26" t="str">
        <f>VLOOKUP(B762,[1]ПланКаз!A749:M4053,12,0)</f>
        <v>ҚР, ШҚО, Өскемен қ., Бажов көш., 10</v>
      </c>
      <c r="L762" s="26" t="str">
        <f>VLOOKUP(B762,[1]ПланКаз!A747:M4051,13,0)</f>
        <v>Желтоқсан-Қантар</v>
      </c>
      <c r="M762" s="26" t="str">
        <f>VLOOKUP(B762,[1]ПланКаз!A749:N4053,14,0)</f>
        <v>Шығыс-Қазақстан облысы, Өскемен қ.</v>
      </c>
      <c r="N762" s="26" t="s">
        <v>58</v>
      </c>
      <c r="O762" s="26" t="str">
        <f>VLOOKUP(B762,[1]ПланКаз!A748:P4052,16,0)</f>
        <v>шартқа қол қойылған кезден бастап 30 күнтізбелік күн ішінде</v>
      </c>
      <c r="P762" s="26" t="s">
        <v>59</v>
      </c>
      <c r="Q762" s="27" t="s">
        <v>522</v>
      </c>
      <c r="R762" s="26" t="str">
        <f>VLOOKUP(B762,[1]ПланКаз!A747:S4051,19,0)</f>
        <v>Дана</v>
      </c>
      <c r="S762" s="28">
        <v>5</v>
      </c>
      <c r="T762" s="28">
        <v>80</v>
      </c>
      <c r="U762" s="28" t="s">
        <v>61</v>
      </c>
      <c r="V762" s="28" t="s">
        <v>61</v>
      </c>
      <c r="W762" s="26" t="s">
        <v>69</v>
      </c>
      <c r="X762" s="26" t="s">
        <v>62</v>
      </c>
      <c r="Y762" s="26" t="s">
        <v>948</v>
      </c>
    </row>
    <row r="763" spans="2:25" x14ac:dyDescent="0.2">
      <c r="B763" s="26" t="s">
        <v>1344</v>
      </c>
      <c r="C763" s="26" t="s">
        <v>55</v>
      </c>
      <c r="D763" s="26" t="s">
        <v>1342</v>
      </c>
      <c r="E763" s="26" t="str">
        <f>VLOOKUP(D763,[1]ЕНС!A:E,2,FALSE)</f>
        <v>Анкер</v>
      </c>
      <c r="F763" s="26" t="str">
        <f>VLOOKUP(D763,[1]ЕНС!A:E,3,FALSE)</f>
        <v>усиленный, с болтом</v>
      </c>
      <c r="G763" s="26" t="s">
        <v>1343</v>
      </c>
      <c r="H763" s="26" t="s">
        <v>26</v>
      </c>
      <c r="I763" s="26">
        <v>0</v>
      </c>
      <c r="J763" s="26">
        <v>631010000</v>
      </c>
      <c r="K763" s="26" t="str">
        <f>VLOOKUP(B763,[1]ПланКаз!A750:M4054,12,0)</f>
        <v>ҚР, ШҚО, Өскемен қ., Бажов көш., 10</v>
      </c>
      <c r="L763" s="26" t="str">
        <f>VLOOKUP(B763,[1]ПланКаз!A748:M4052,13,0)</f>
        <v>Мамыр - Маусым</v>
      </c>
      <c r="M763" s="26" t="str">
        <f>VLOOKUP(B763,[1]ПланКаз!A750:N4054,14,0)</f>
        <v>Шығыс-Қазақстан облысы, Өскемен қ.</v>
      </c>
      <c r="N763" s="26" t="s">
        <v>58</v>
      </c>
      <c r="O763" s="26" t="str">
        <f>VLOOKUP(B763,[1]ПланКаз!A749:P4053,16,0)</f>
        <v>шартқа қол қойылған кезден бастап 30 күнтізбелік күн ішінде</v>
      </c>
      <c r="P763" s="26" t="s">
        <v>59</v>
      </c>
      <c r="Q763" s="27" t="s">
        <v>522</v>
      </c>
      <c r="R763" s="26" t="str">
        <f>VLOOKUP(B763,[1]ПланКаз!A748:S4052,19,0)</f>
        <v>Дана</v>
      </c>
      <c r="S763" s="28">
        <v>5</v>
      </c>
      <c r="T763" s="28">
        <v>80</v>
      </c>
      <c r="U763" s="28">
        <v>400</v>
      </c>
      <c r="V763" s="28">
        <v>448</v>
      </c>
      <c r="W763" s="26"/>
      <c r="X763" s="26" t="s">
        <v>72</v>
      </c>
      <c r="Y763" s="26" t="s">
        <v>61</v>
      </c>
    </row>
    <row r="764" spans="2:25" x14ac:dyDescent="0.2">
      <c r="B764" s="26" t="s">
        <v>1345</v>
      </c>
      <c r="C764" s="26" t="s">
        <v>55</v>
      </c>
      <c r="D764" s="26" t="s">
        <v>1342</v>
      </c>
      <c r="E764" s="26" t="str">
        <f>VLOOKUP(D764,[1]ЕНС!A:E,2,FALSE)</f>
        <v>Анкер</v>
      </c>
      <c r="F764" s="26" t="str">
        <f>VLOOKUP(D764,[1]ЕНС!A:E,3,FALSE)</f>
        <v>усиленный, с болтом</v>
      </c>
      <c r="G764" s="26" t="s">
        <v>1346</v>
      </c>
      <c r="H764" s="26" t="s">
        <v>26</v>
      </c>
      <c r="I764" s="26">
        <v>60</v>
      </c>
      <c r="J764" s="26">
        <v>631010000</v>
      </c>
      <c r="K764" s="26" t="str">
        <f>VLOOKUP(B764,[1]ПланКаз!A751:M4055,12,0)</f>
        <v>ҚР, ШҚО, Өскемен қ., Бажов көш., 10</v>
      </c>
      <c r="L764" s="26" t="str">
        <f>VLOOKUP(B764,[1]ПланКаз!A749:M4053,13,0)</f>
        <v>Желтоқсан-Қантар</v>
      </c>
      <c r="M764" s="26" t="str">
        <f>VLOOKUP(B764,[1]ПланКаз!A751:N4055,14,0)</f>
        <v>Шығыс-Қазақстан облысы, Өскемен қ.</v>
      </c>
      <c r="N764" s="26" t="s">
        <v>58</v>
      </c>
      <c r="O764" s="26" t="str">
        <f>VLOOKUP(B764,[1]ПланКаз!A750:P4054,16,0)</f>
        <v>шартқа қол қойылған кезден бастап 30 күнтізбелік күн ішінде</v>
      </c>
      <c r="P764" s="26" t="s">
        <v>59</v>
      </c>
      <c r="Q764" s="27" t="s">
        <v>522</v>
      </c>
      <c r="R764" s="26" t="str">
        <f>VLOOKUP(B764,[1]ПланКаз!A749:S4053,19,0)</f>
        <v>Дана</v>
      </c>
      <c r="S764" s="28">
        <v>5</v>
      </c>
      <c r="T764" s="28">
        <v>108</v>
      </c>
      <c r="U764" s="28" t="s">
        <v>61</v>
      </c>
      <c r="V764" s="28" t="s">
        <v>61</v>
      </c>
      <c r="W764" s="26" t="s">
        <v>69</v>
      </c>
      <c r="X764" s="26" t="s">
        <v>62</v>
      </c>
      <c r="Y764" s="26" t="s">
        <v>948</v>
      </c>
    </row>
    <row r="765" spans="2:25" x14ac:dyDescent="0.2">
      <c r="B765" s="26" t="s">
        <v>1347</v>
      </c>
      <c r="C765" s="26" t="s">
        <v>55</v>
      </c>
      <c r="D765" s="26" t="s">
        <v>1342</v>
      </c>
      <c r="E765" s="26" t="str">
        <f>VLOOKUP(D765,[1]ЕНС!A:E,2,FALSE)</f>
        <v>Анкер</v>
      </c>
      <c r="F765" s="26" t="str">
        <f>VLOOKUP(D765,[1]ЕНС!A:E,3,FALSE)</f>
        <v>усиленный, с болтом</v>
      </c>
      <c r="G765" s="26" t="s">
        <v>1346</v>
      </c>
      <c r="H765" s="26" t="s">
        <v>26</v>
      </c>
      <c r="I765" s="26">
        <v>0</v>
      </c>
      <c r="J765" s="26">
        <v>631010000</v>
      </c>
      <c r="K765" s="26" t="str">
        <f>VLOOKUP(B765,[1]ПланКаз!A752:M4056,12,0)</f>
        <v>ҚР, ШҚО, Өскемен қ., Бажов көш., 10</v>
      </c>
      <c r="L765" s="26" t="str">
        <f>VLOOKUP(B765,[1]ПланКаз!A750:M4054,13,0)</f>
        <v>Мамыр - Маусым</v>
      </c>
      <c r="M765" s="26" t="str">
        <f>VLOOKUP(B765,[1]ПланКаз!A752:N4056,14,0)</f>
        <v>Шығыс-Қазақстан облысы, Өскемен қ.</v>
      </c>
      <c r="N765" s="26" t="s">
        <v>58</v>
      </c>
      <c r="O765" s="26" t="str">
        <f>VLOOKUP(B765,[1]ПланКаз!A751:P4055,16,0)</f>
        <v>шартқа қол қойылған кезден бастап 30 күнтізбелік күн ішінде</v>
      </c>
      <c r="P765" s="26" t="s">
        <v>59</v>
      </c>
      <c r="Q765" s="27" t="s">
        <v>522</v>
      </c>
      <c r="R765" s="26" t="str">
        <f>VLOOKUP(B765,[1]ПланКаз!A750:S4054,19,0)</f>
        <v>Дана</v>
      </c>
      <c r="S765" s="28">
        <v>5</v>
      </c>
      <c r="T765" s="28">
        <v>108</v>
      </c>
      <c r="U765" s="28">
        <v>540</v>
      </c>
      <c r="V765" s="28">
        <v>604.79999999999995</v>
      </c>
      <c r="W765" s="26"/>
      <c r="X765" s="26" t="s">
        <v>72</v>
      </c>
      <c r="Y765" s="26" t="s">
        <v>61</v>
      </c>
    </row>
    <row r="766" spans="2:25" x14ac:dyDescent="0.2">
      <c r="B766" s="26" t="s">
        <v>1348</v>
      </c>
      <c r="C766" s="26" t="s">
        <v>55</v>
      </c>
      <c r="D766" s="26" t="s">
        <v>1349</v>
      </c>
      <c r="E766" s="26" t="str">
        <f>VLOOKUP(D766,[1]ЕНС!A:E,2,FALSE)</f>
        <v>Навес</v>
      </c>
      <c r="F766" s="26" t="str">
        <f>VLOOKUP(D766,[1]ЕНС!A:E,3,FALSE)</f>
        <v>дверной, стальной</v>
      </c>
      <c r="G766" s="26" t="s">
        <v>1350</v>
      </c>
      <c r="H766" s="26" t="s">
        <v>26</v>
      </c>
      <c r="I766" s="26">
        <v>0</v>
      </c>
      <c r="J766" s="26">
        <v>631010000</v>
      </c>
      <c r="K766" s="26" t="str">
        <f>VLOOKUP(B766,[1]ПланКаз!A753:M4057,12,0)</f>
        <v>ҚР, ШҚО, Өскемен қ., Бажов көш., 10</v>
      </c>
      <c r="L766" s="26" t="str">
        <f>VLOOKUP(B766,[1]ПланКаз!A751:M4055,13,0)</f>
        <v>Желтоқсан-Қантар</v>
      </c>
      <c r="M766" s="26" t="str">
        <f>VLOOKUP(B766,[1]ПланКаз!A753:N4057,14,0)</f>
        <v>Шығыс-Қазақстан облысы, Өскемен қ.</v>
      </c>
      <c r="N766" s="26" t="s">
        <v>58</v>
      </c>
      <c r="O766" s="26" t="str">
        <f>VLOOKUP(B766,[1]ПланКаз!A752:P4056,16,0)</f>
        <v>шартқа қол қойылған кезден бастап 30 күнтізбелік күн ішінде</v>
      </c>
      <c r="P766" s="26" t="s">
        <v>59</v>
      </c>
      <c r="Q766" s="27" t="s">
        <v>522</v>
      </c>
      <c r="R766" s="26" t="str">
        <f>VLOOKUP(B766,[1]ПланКаз!A751:S4055,19,0)</f>
        <v>Дана</v>
      </c>
      <c r="S766" s="28">
        <v>6</v>
      </c>
      <c r="T766" s="28">
        <v>572</v>
      </c>
      <c r="U766" s="28" t="s">
        <v>61</v>
      </c>
      <c r="V766" s="28" t="s">
        <v>61</v>
      </c>
      <c r="W766" s="26"/>
      <c r="X766" s="26" t="s">
        <v>62</v>
      </c>
      <c r="Y766" s="26" t="s">
        <v>63</v>
      </c>
    </row>
    <row r="767" spans="2:25" x14ac:dyDescent="0.2">
      <c r="B767" s="26" t="s">
        <v>1351</v>
      </c>
      <c r="C767" s="26" t="s">
        <v>55</v>
      </c>
      <c r="D767" s="26" t="s">
        <v>1349</v>
      </c>
      <c r="E767" s="26" t="str">
        <f>VLOOKUP(D767,[1]ЕНС!A:E,2,FALSE)</f>
        <v>Навес</v>
      </c>
      <c r="F767" s="26" t="str">
        <f>VLOOKUP(D767,[1]ЕНС!A:E,3,FALSE)</f>
        <v>дверной, стальной</v>
      </c>
      <c r="G767" s="26" t="s">
        <v>1350</v>
      </c>
      <c r="H767" s="26" t="s">
        <v>26</v>
      </c>
      <c r="I767" s="26">
        <v>0</v>
      </c>
      <c r="J767" s="26">
        <v>631010000</v>
      </c>
      <c r="K767" s="26" t="str">
        <f>VLOOKUP(B767,[1]ПланКаз!A754:M4058,12,0)</f>
        <v>ҚР, ШҚО, Өскемен қ., Бажов көш., 10</v>
      </c>
      <c r="L767" s="26" t="str">
        <f>VLOOKUP(B767,[1]ПланКаз!A752:M4056,13,0)</f>
        <v>Желтоқсан-Қантар</v>
      </c>
      <c r="M767" s="26" t="str">
        <f>VLOOKUP(B767,[1]ПланКаз!A754:N4058,14,0)</f>
        <v>Шығыс-Қазақстан облысы, Өскемен қ.</v>
      </c>
      <c r="N767" s="26" t="s">
        <v>58</v>
      </c>
      <c r="O767" s="26" t="str">
        <f>VLOOKUP(B767,[1]ПланКаз!A753:P4057,16,0)</f>
        <v>шартқа қол қойылған кезден бастап 30 күнтізбелік күн ішінде</v>
      </c>
      <c r="P767" s="26" t="s">
        <v>59</v>
      </c>
      <c r="Q767" s="27" t="s">
        <v>522</v>
      </c>
      <c r="R767" s="26" t="str">
        <f>VLOOKUP(B767,[1]ПланКаз!A752:S4056,19,0)</f>
        <v>Дана</v>
      </c>
      <c r="S767" s="28">
        <v>2</v>
      </c>
      <c r="T767" s="28">
        <v>572</v>
      </c>
      <c r="U767" s="28">
        <v>1144</v>
      </c>
      <c r="V767" s="28">
        <v>1281.28</v>
      </c>
      <c r="W767" s="26"/>
      <c r="X767" s="26" t="s">
        <v>62</v>
      </c>
      <c r="Y767" s="26" t="s">
        <v>61</v>
      </c>
    </row>
    <row r="768" spans="2:25" x14ac:dyDescent="0.2">
      <c r="B768" s="26" t="s">
        <v>1352</v>
      </c>
      <c r="C768" s="26" t="s">
        <v>55</v>
      </c>
      <c r="D768" s="26" t="s">
        <v>1353</v>
      </c>
      <c r="E768" s="26" t="str">
        <f>VLOOKUP(D768,[1]ЕНС!A:E,2,FALSE)</f>
        <v>Хомут</v>
      </c>
      <c r="F768" s="26" t="str">
        <f>VLOOKUP(D768,[1]ЕНС!A:E,3,FALSE)</f>
        <v>стальной, червячный, ленточный</v>
      </c>
      <c r="G768" s="26" t="s">
        <v>1354</v>
      </c>
      <c r="H768" s="26" t="s">
        <v>26</v>
      </c>
      <c r="I768" s="26">
        <v>0</v>
      </c>
      <c r="J768" s="26">
        <v>631010000</v>
      </c>
      <c r="K768" s="26" t="str">
        <f>VLOOKUP(B768,[1]ПланКаз!A755:M4059,12,0)</f>
        <v>ҚР, ШҚО, Өскемен қ., Бажов көш., 10</v>
      </c>
      <c r="L768" s="26" t="str">
        <f>VLOOKUP(B768,[1]ПланКаз!A753:M4057,13,0)</f>
        <v>Желтоқсан-Қантар</v>
      </c>
      <c r="M768" s="26" t="str">
        <f>VLOOKUP(B768,[1]ПланКаз!A755:N4059,14,0)</f>
        <v>Шығыс-Қазақстан облысы, Өскемен қ.</v>
      </c>
      <c r="N768" s="26" t="s">
        <v>58</v>
      </c>
      <c r="O768" s="26" t="str">
        <f>VLOOKUP(B768,[1]ПланКаз!A754:P4058,16,0)</f>
        <v>шартқа қол қойылған кезден бастап 30 күнтізбелік күн ішінде</v>
      </c>
      <c r="P768" s="26" t="s">
        <v>59</v>
      </c>
      <c r="Q768" s="27" t="s">
        <v>522</v>
      </c>
      <c r="R768" s="26" t="str">
        <f>VLOOKUP(B768,[1]ПланКаз!A753:S4057,19,0)</f>
        <v>Дана</v>
      </c>
      <c r="S768" s="28">
        <v>105</v>
      </c>
      <c r="T768" s="28">
        <v>86</v>
      </c>
      <c r="U768" s="28">
        <v>9030</v>
      </c>
      <c r="V768" s="28">
        <v>10113.6</v>
      </c>
      <c r="W768" s="26"/>
      <c r="X768" s="26" t="s">
        <v>62</v>
      </c>
      <c r="Y768" s="26" t="s">
        <v>61</v>
      </c>
    </row>
    <row r="769" spans="2:25" x14ac:dyDescent="0.2">
      <c r="B769" s="26" t="s">
        <v>1355</v>
      </c>
      <c r="C769" s="26" t="s">
        <v>55</v>
      </c>
      <c r="D769" s="26" t="s">
        <v>1353</v>
      </c>
      <c r="E769" s="26" t="str">
        <f>VLOOKUP(D769,[1]ЕНС!A:E,2,FALSE)</f>
        <v>Хомут</v>
      </c>
      <c r="F769" s="26" t="str">
        <f>VLOOKUP(D769,[1]ЕНС!A:E,3,FALSE)</f>
        <v>стальной, червячный, ленточный</v>
      </c>
      <c r="G769" s="26" t="s">
        <v>1356</v>
      </c>
      <c r="H769" s="26" t="s">
        <v>26</v>
      </c>
      <c r="I769" s="26">
        <v>0</v>
      </c>
      <c r="J769" s="26">
        <v>631010000</v>
      </c>
      <c r="K769" s="26" t="str">
        <f>VLOOKUP(B769,[1]ПланКаз!A756:M4060,12,0)</f>
        <v>ҚР, ШҚО, Өскемен қ., Бажов көш., 10</v>
      </c>
      <c r="L769" s="26" t="str">
        <f>VLOOKUP(B769,[1]ПланКаз!A754:M4058,13,0)</f>
        <v>Желтоқсан-Қантар</v>
      </c>
      <c r="M769" s="26" t="str">
        <f>VLOOKUP(B769,[1]ПланКаз!A756:N4060,14,0)</f>
        <v>Шығыс-Қазақстан облысы, Өскемен қ.</v>
      </c>
      <c r="N769" s="26" t="s">
        <v>58</v>
      </c>
      <c r="O769" s="26" t="str">
        <f>VLOOKUP(B769,[1]ПланКаз!A755:P4059,16,0)</f>
        <v>шартқа қол қойылған кезден бастап 30 күнтізбелік күн ішінде</v>
      </c>
      <c r="P769" s="26" t="s">
        <v>59</v>
      </c>
      <c r="Q769" s="27" t="s">
        <v>522</v>
      </c>
      <c r="R769" s="26" t="str">
        <f>VLOOKUP(B769,[1]ПланКаз!A754:S4058,19,0)</f>
        <v>Дана</v>
      </c>
      <c r="S769" s="28">
        <v>70</v>
      </c>
      <c r="T769" s="28">
        <v>86</v>
      </c>
      <c r="U769" s="28">
        <v>6020</v>
      </c>
      <c r="V769" s="28">
        <v>6742.4</v>
      </c>
      <c r="W769" s="26"/>
      <c r="X769" s="26" t="s">
        <v>62</v>
      </c>
      <c r="Y769" s="26" t="s">
        <v>61</v>
      </c>
    </row>
    <row r="770" spans="2:25" x14ac:dyDescent="0.2">
      <c r="B770" s="26" t="s">
        <v>1357</v>
      </c>
      <c r="C770" s="26" t="s">
        <v>55</v>
      </c>
      <c r="D770" s="26" t="s">
        <v>1353</v>
      </c>
      <c r="E770" s="26" t="str">
        <f>VLOOKUP(D770,[1]ЕНС!A:E,2,FALSE)</f>
        <v>Хомут</v>
      </c>
      <c r="F770" s="26" t="str">
        <f>VLOOKUP(D770,[1]ЕНС!A:E,3,FALSE)</f>
        <v>стальной, червячный, ленточный</v>
      </c>
      <c r="G770" s="26" t="s">
        <v>1358</v>
      </c>
      <c r="H770" s="26" t="s">
        <v>26</v>
      </c>
      <c r="I770" s="26">
        <v>0</v>
      </c>
      <c r="J770" s="26">
        <v>631010000</v>
      </c>
      <c r="K770" s="26" t="str">
        <f>VLOOKUP(B770,[1]ПланКаз!A757:M4061,12,0)</f>
        <v>ҚР, ШҚО, Өскемен қ., Бажов көш., 10</v>
      </c>
      <c r="L770" s="26" t="str">
        <f>VLOOKUP(B770,[1]ПланКаз!A755:M4059,13,0)</f>
        <v>Желтоқсан-Қантар</v>
      </c>
      <c r="M770" s="26" t="str">
        <f>VLOOKUP(B770,[1]ПланКаз!A757:N4061,14,0)</f>
        <v>Шығыс-Қазақстан облысы, Өскемен қ.</v>
      </c>
      <c r="N770" s="26" t="s">
        <v>58</v>
      </c>
      <c r="O770" s="26" t="str">
        <f>VLOOKUP(B770,[1]ПланКаз!A756:P4060,16,0)</f>
        <v>шартқа қол қойылған кезден бастап 30 күнтізбелік күн ішінде</v>
      </c>
      <c r="P770" s="26" t="s">
        <v>59</v>
      </c>
      <c r="Q770" s="27" t="s">
        <v>522</v>
      </c>
      <c r="R770" s="26" t="str">
        <f>VLOOKUP(B770,[1]ПланКаз!A755:S4059,19,0)</f>
        <v>Дана</v>
      </c>
      <c r="S770" s="28">
        <v>95</v>
      </c>
      <c r="T770" s="28">
        <v>86</v>
      </c>
      <c r="U770" s="28">
        <v>8170</v>
      </c>
      <c r="V770" s="28">
        <v>9150.4</v>
      </c>
      <c r="W770" s="26"/>
      <c r="X770" s="26" t="s">
        <v>62</v>
      </c>
      <c r="Y770" s="26" t="s">
        <v>61</v>
      </c>
    </row>
    <row r="771" spans="2:25" x14ac:dyDescent="0.2">
      <c r="B771" s="26" t="s">
        <v>1359</v>
      </c>
      <c r="C771" s="26" t="s">
        <v>55</v>
      </c>
      <c r="D771" s="26" t="s">
        <v>1353</v>
      </c>
      <c r="E771" s="26" t="str">
        <f>VLOOKUP(D771,[1]ЕНС!A:E,2,FALSE)</f>
        <v>Хомут</v>
      </c>
      <c r="F771" s="26" t="str">
        <f>VLOOKUP(D771,[1]ЕНС!A:E,3,FALSE)</f>
        <v>стальной, червячный, ленточный</v>
      </c>
      <c r="G771" s="26" t="s">
        <v>1360</v>
      </c>
      <c r="H771" s="26" t="s">
        <v>26</v>
      </c>
      <c r="I771" s="26">
        <v>0</v>
      </c>
      <c r="J771" s="26">
        <v>631010000</v>
      </c>
      <c r="K771" s="26" t="str">
        <f>VLOOKUP(B771,[1]ПланКаз!A758:M4062,12,0)</f>
        <v>ҚР, ШҚО, Өскемен қ., Бажов көш., 10</v>
      </c>
      <c r="L771" s="26" t="str">
        <f>VLOOKUP(B771,[1]ПланКаз!A756:M4060,13,0)</f>
        <v>Желтоқсан-Қантар</v>
      </c>
      <c r="M771" s="26" t="str">
        <f>VLOOKUP(B771,[1]ПланКаз!A758:N4062,14,0)</f>
        <v>Шығыс-Қазақстан облысы, Өскемен қ.</v>
      </c>
      <c r="N771" s="26" t="s">
        <v>58</v>
      </c>
      <c r="O771" s="26" t="str">
        <f>VLOOKUP(B771,[1]ПланКаз!A757:P4061,16,0)</f>
        <v>шартқа қол қойылған кезден бастап 30 күнтізбелік күн ішінде</v>
      </c>
      <c r="P771" s="26" t="s">
        <v>59</v>
      </c>
      <c r="Q771" s="27" t="s">
        <v>522</v>
      </c>
      <c r="R771" s="26" t="str">
        <f>VLOOKUP(B771,[1]ПланКаз!A756:S4060,19,0)</f>
        <v>Дана</v>
      </c>
      <c r="S771" s="28">
        <v>56</v>
      </c>
      <c r="T771" s="28">
        <v>94</v>
      </c>
      <c r="U771" s="28">
        <v>5264</v>
      </c>
      <c r="V771" s="28">
        <v>5895.68</v>
      </c>
      <c r="W771" s="26"/>
      <c r="X771" s="26" t="s">
        <v>62</v>
      </c>
      <c r="Y771" s="26" t="s">
        <v>61</v>
      </c>
    </row>
    <row r="772" spans="2:25" x14ac:dyDescent="0.2">
      <c r="B772" s="26" t="s">
        <v>1361</v>
      </c>
      <c r="C772" s="26" t="s">
        <v>55</v>
      </c>
      <c r="D772" s="26" t="s">
        <v>1353</v>
      </c>
      <c r="E772" s="26" t="str">
        <f>VLOOKUP(D772,[1]ЕНС!A:E,2,FALSE)</f>
        <v>Хомут</v>
      </c>
      <c r="F772" s="26" t="str">
        <f>VLOOKUP(D772,[1]ЕНС!A:E,3,FALSE)</f>
        <v>стальной, червячный, ленточный</v>
      </c>
      <c r="G772" s="26" t="s">
        <v>1362</v>
      </c>
      <c r="H772" s="26" t="s">
        <v>26</v>
      </c>
      <c r="I772" s="26">
        <v>0</v>
      </c>
      <c r="J772" s="26">
        <v>631010000</v>
      </c>
      <c r="K772" s="26" t="str">
        <f>VLOOKUP(B772,[1]ПланКаз!A759:M4063,12,0)</f>
        <v>ҚР, ШҚО, Өскемен қ., Бажов көш., 10</v>
      </c>
      <c r="L772" s="26" t="str">
        <f>VLOOKUP(B772,[1]ПланКаз!A757:M4061,13,0)</f>
        <v>Желтоқсан-Қантар</v>
      </c>
      <c r="M772" s="26" t="str">
        <f>VLOOKUP(B772,[1]ПланКаз!A759:N4063,14,0)</f>
        <v>Шығыс-Қазақстан облысы, Өскемен қ.</v>
      </c>
      <c r="N772" s="26" t="s">
        <v>58</v>
      </c>
      <c r="O772" s="26" t="str">
        <f>VLOOKUP(B772,[1]ПланКаз!A758:P4062,16,0)</f>
        <v>шартқа қол қойылған кезден бастап 30 күнтізбелік күн ішінде</v>
      </c>
      <c r="P772" s="26" t="s">
        <v>59</v>
      </c>
      <c r="Q772" s="27" t="s">
        <v>522</v>
      </c>
      <c r="R772" s="26" t="str">
        <f>VLOOKUP(B772,[1]ПланКаз!A757:S4061,19,0)</f>
        <v>Дана</v>
      </c>
      <c r="S772" s="28">
        <v>100</v>
      </c>
      <c r="T772" s="28">
        <v>110</v>
      </c>
      <c r="U772" s="28">
        <v>11000</v>
      </c>
      <c r="V772" s="28">
        <v>12320</v>
      </c>
      <c r="W772" s="26"/>
      <c r="X772" s="26" t="s">
        <v>62</v>
      </c>
      <c r="Y772" s="26" t="s">
        <v>61</v>
      </c>
    </row>
    <row r="773" spans="2:25" x14ac:dyDescent="0.2">
      <c r="B773" s="26" t="s">
        <v>1363</v>
      </c>
      <c r="C773" s="26" t="s">
        <v>55</v>
      </c>
      <c r="D773" s="26" t="s">
        <v>1353</v>
      </c>
      <c r="E773" s="26" t="str">
        <f>VLOOKUP(D773,[1]ЕНС!A:E,2,FALSE)</f>
        <v>Хомут</v>
      </c>
      <c r="F773" s="26" t="str">
        <f>VLOOKUP(D773,[1]ЕНС!A:E,3,FALSE)</f>
        <v>стальной, червячный, ленточный</v>
      </c>
      <c r="G773" s="26" t="s">
        <v>1364</v>
      </c>
      <c r="H773" s="26" t="s">
        <v>26</v>
      </c>
      <c r="I773" s="26">
        <v>0</v>
      </c>
      <c r="J773" s="26">
        <v>631010000</v>
      </c>
      <c r="K773" s="26" t="str">
        <f>VLOOKUP(B773,[1]ПланКаз!A760:M4064,12,0)</f>
        <v>ҚР, ШҚО, Өскемен қ., Бажов көш., 10</v>
      </c>
      <c r="L773" s="26" t="str">
        <f>VLOOKUP(B773,[1]ПланКаз!A758:M4062,13,0)</f>
        <v>Желтоқсан-Қантар</v>
      </c>
      <c r="M773" s="26" t="str">
        <f>VLOOKUP(B773,[1]ПланКаз!A760:N4064,14,0)</f>
        <v>Шығыс-Қазақстан облысы, Өскемен қ.</v>
      </c>
      <c r="N773" s="26" t="s">
        <v>58</v>
      </c>
      <c r="O773" s="26" t="str">
        <f>VLOOKUP(B773,[1]ПланКаз!A759:P4063,16,0)</f>
        <v>шартқа қол қойылған кезден бастап 30 күнтізбелік күн ішінде</v>
      </c>
      <c r="P773" s="26" t="s">
        <v>59</v>
      </c>
      <c r="Q773" s="27" t="s">
        <v>522</v>
      </c>
      <c r="R773" s="26" t="str">
        <f>VLOOKUP(B773,[1]ПланКаз!A758:S4062,19,0)</f>
        <v>Дана</v>
      </c>
      <c r="S773" s="28">
        <v>87</v>
      </c>
      <c r="T773" s="28">
        <v>214</v>
      </c>
      <c r="U773" s="28">
        <v>18618</v>
      </c>
      <c r="V773" s="28">
        <v>20852.16</v>
      </c>
      <c r="W773" s="26"/>
      <c r="X773" s="26" t="s">
        <v>62</v>
      </c>
      <c r="Y773" s="26" t="s">
        <v>61</v>
      </c>
    </row>
    <row r="774" spans="2:25" x14ac:dyDescent="0.2">
      <c r="B774" s="26" t="s">
        <v>1365</v>
      </c>
      <c r="C774" s="26" t="s">
        <v>55</v>
      </c>
      <c r="D774" s="26" t="s">
        <v>1353</v>
      </c>
      <c r="E774" s="26" t="str">
        <f>VLOOKUP(D774,[1]ЕНС!A:E,2,FALSE)</f>
        <v>Хомут</v>
      </c>
      <c r="F774" s="26" t="str">
        <f>VLOOKUP(D774,[1]ЕНС!A:E,3,FALSE)</f>
        <v>стальной, червячный, ленточный</v>
      </c>
      <c r="G774" s="26" t="s">
        <v>1366</v>
      </c>
      <c r="H774" s="26" t="s">
        <v>26</v>
      </c>
      <c r="I774" s="26">
        <v>0</v>
      </c>
      <c r="J774" s="26">
        <v>631010000</v>
      </c>
      <c r="K774" s="26" t="str">
        <f>VLOOKUP(B774,[1]ПланКаз!A761:M4065,12,0)</f>
        <v>ҚР, ШҚО, Өскемен қ., Бажов көш., 10</v>
      </c>
      <c r="L774" s="26" t="str">
        <f>VLOOKUP(B774,[1]ПланКаз!A759:M4063,13,0)</f>
        <v>Желтоқсан-Қантар</v>
      </c>
      <c r="M774" s="26" t="str">
        <f>VLOOKUP(B774,[1]ПланКаз!A761:N4065,14,0)</f>
        <v>Шығыс-Қазақстан облысы, Өскемен қ.</v>
      </c>
      <c r="N774" s="26" t="s">
        <v>58</v>
      </c>
      <c r="O774" s="26" t="str">
        <f>VLOOKUP(B774,[1]ПланКаз!A760:P4064,16,0)</f>
        <v>шартқа қол қойылған кезден бастап 30 күнтізбелік күн ішінде</v>
      </c>
      <c r="P774" s="26" t="s">
        <v>59</v>
      </c>
      <c r="Q774" s="27" t="s">
        <v>522</v>
      </c>
      <c r="R774" s="26" t="str">
        <f>VLOOKUP(B774,[1]ПланКаз!A759:S4063,19,0)</f>
        <v>Дана</v>
      </c>
      <c r="S774" s="28">
        <v>86</v>
      </c>
      <c r="T774" s="28">
        <v>368</v>
      </c>
      <c r="U774" s="28">
        <v>31648</v>
      </c>
      <c r="V774" s="28">
        <v>35445.760000000002</v>
      </c>
      <c r="W774" s="26"/>
      <c r="X774" s="26" t="s">
        <v>62</v>
      </c>
      <c r="Y774" s="26" t="s">
        <v>61</v>
      </c>
    </row>
    <row r="775" spans="2:25" x14ac:dyDescent="0.2">
      <c r="B775" s="26" t="s">
        <v>1367</v>
      </c>
      <c r="C775" s="26" t="s">
        <v>55</v>
      </c>
      <c r="D775" s="26" t="s">
        <v>1368</v>
      </c>
      <c r="E775" s="26" t="str">
        <f>VLOOKUP(D775,[1]ЕНС!A:E,2,FALSE)</f>
        <v>Хомут</v>
      </c>
      <c r="F775" s="26" t="str">
        <f>VLOOKUP(D775,[1]ЕНС!A:E,3,FALSE)</f>
        <v>стяжка пластиковая, крепежная, длина 120 мм, ширина 3 мм</v>
      </c>
      <c r="G775" s="26" t="s">
        <v>1369</v>
      </c>
      <c r="H775" s="26" t="s">
        <v>26</v>
      </c>
      <c r="I775" s="26">
        <v>0</v>
      </c>
      <c r="J775" s="26">
        <v>631010000</v>
      </c>
      <c r="K775" s="26" t="str">
        <f>VLOOKUP(B775,[1]ПланКаз!A762:M4066,12,0)</f>
        <v>ҚР, ШҚО, Өскемен қ., Бажов көш., 10</v>
      </c>
      <c r="L775" s="26" t="str">
        <f>VLOOKUP(B775,[1]ПланКаз!A760:M4064,13,0)</f>
        <v>Желтоқсан-Қантар</v>
      </c>
      <c r="M775" s="26" t="str">
        <f>VLOOKUP(B775,[1]ПланКаз!A762:N4066,14,0)</f>
        <v>Шығыс-Қазақстан облысы, Өскемен қ.</v>
      </c>
      <c r="N775" s="26" t="s">
        <v>58</v>
      </c>
      <c r="O775" s="26" t="str">
        <f>VLOOKUP(B775,[1]ПланКаз!A761:P4065,16,0)</f>
        <v>шартқа қол қойылған кезден бастап 30 күнтізбелік күн ішінде</v>
      </c>
      <c r="P775" s="26" t="s">
        <v>59</v>
      </c>
      <c r="Q775" s="27" t="s">
        <v>522</v>
      </c>
      <c r="R775" s="26" t="str">
        <f>VLOOKUP(B775,[1]ПланКаз!A760:S4064,19,0)</f>
        <v>Дана</v>
      </c>
      <c r="S775" s="28">
        <v>4098</v>
      </c>
      <c r="T775" s="28">
        <v>5</v>
      </c>
      <c r="U775" s="28">
        <v>20490</v>
      </c>
      <c r="V775" s="28">
        <v>22948.799999999999</v>
      </c>
      <c r="W775" s="26"/>
      <c r="X775" s="26" t="s">
        <v>62</v>
      </c>
      <c r="Y775" s="26" t="s">
        <v>61</v>
      </c>
    </row>
    <row r="776" spans="2:25" x14ac:dyDescent="0.2">
      <c r="B776" s="26" t="s">
        <v>1370</v>
      </c>
      <c r="C776" s="26" t="s">
        <v>55</v>
      </c>
      <c r="D776" s="26" t="s">
        <v>1371</v>
      </c>
      <c r="E776" s="26" t="str">
        <f>VLOOKUP(D776,[1]ЕНС!A:E,2,FALSE)</f>
        <v>Хомут</v>
      </c>
      <c r="F776" s="26" t="str">
        <f>VLOOKUP(D776,[1]ЕНС!A:E,3,FALSE)</f>
        <v>стяжка пластиковая, крепежная, длина 200 мм, ширина 3 мм</v>
      </c>
      <c r="G776" s="26" t="s">
        <v>1372</v>
      </c>
      <c r="H776" s="26" t="s">
        <v>26</v>
      </c>
      <c r="I776" s="26">
        <v>0</v>
      </c>
      <c r="J776" s="26">
        <v>631010000</v>
      </c>
      <c r="K776" s="26" t="str">
        <f>VLOOKUP(B776,[1]ПланКаз!A763:M4067,12,0)</f>
        <v>ҚР, ШҚО, Өскемен қ., Бажов көш., 10</v>
      </c>
      <c r="L776" s="26" t="str">
        <f>VLOOKUP(B776,[1]ПланКаз!A761:M4065,13,0)</f>
        <v>Желтоқсан-Қантар</v>
      </c>
      <c r="M776" s="26" t="str">
        <f>VLOOKUP(B776,[1]ПланКаз!A763:N4067,14,0)</f>
        <v>Шығыс-Қазақстан облысы, Өскемен қ.</v>
      </c>
      <c r="N776" s="26" t="s">
        <v>58</v>
      </c>
      <c r="O776" s="26" t="str">
        <f>VLOOKUP(B776,[1]ПланКаз!A762:P4066,16,0)</f>
        <v>шартқа қол қойылған кезден бастап 30 күнтізбелік күн ішінде</v>
      </c>
      <c r="P776" s="26" t="s">
        <v>59</v>
      </c>
      <c r="Q776" s="27" t="s">
        <v>522</v>
      </c>
      <c r="R776" s="26" t="str">
        <f>VLOOKUP(B776,[1]ПланКаз!A761:S4065,19,0)</f>
        <v>Дана</v>
      </c>
      <c r="S776" s="28">
        <v>6552</v>
      </c>
      <c r="T776" s="28">
        <v>7</v>
      </c>
      <c r="U776" s="28">
        <v>45864</v>
      </c>
      <c r="V776" s="28">
        <v>51367.68</v>
      </c>
      <c r="W776" s="26"/>
      <c r="X776" s="26" t="s">
        <v>62</v>
      </c>
      <c r="Y776" s="26" t="s">
        <v>61</v>
      </c>
    </row>
    <row r="777" spans="2:25" x14ac:dyDescent="0.2">
      <c r="B777" s="26" t="s">
        <v>1373</v>
      </c>
      <c r="C777" s="26" t="s">
        <v>55</v>
      </c>
      <c r="D777" s="26" t="s">
        <v>819</v>
      </c>
      <c r="E777" s="26" t="str">
        <f>VLOOKUP(D777,[1]ЕНС!A:E,2,FALSE)</f>
        <v>Хомут</v>
      </c>
      <c r="F777" s="26" t="str">
        <f>VLOOKUP(D777,[1]ЕНС!A:E,3,FALSE)</f>
        <v>стальной</v>
      </c>
      <c r="G777" s="26" t="s">
        <v>1374</v>
      </c>
      <c r="H777" s="26" t="s">
        <v>26</v>
      </c>
      <c r="I777" s="26">
        <v>60</v>
      </c>
      <c r="J777" s="26">
        <v>631010000</v>
      </c>
      <c r="K777" s="26" t="str">
        <f>VLOOKUP(B777,[1]ПланКаз!A764:M4068,12,0)</f>
        <v>ҚР, ШҚО, Өскемен қ., Бажов көш., 10</v>
      </c>
      <c r="L777" s="26" t="str">
        <f>VLOOKUP(B777,[1]ПланКаз!A762:M4066,13,0)</f>
        <v>Желтоқсан-Қантар</v>
      </c>
      <c r="M777" s="26" t="str">
        <f>VLOOKUP(B777,[1]ПланКаз!A764:N4068,14,0)</f>
        <v>Шығыс-Қазақстан облысы, Өскемен қ.</v>
      </c>
      <c r="N777" s="26" t="s">
        <v>58</v>
      </c>
      <c r="O777" s="26" t="str">
        <f>VLOOKUP(B777,[1]ПланКаз!A763:P4067,16,0)</f>
        <v>шартқа қол қойылған кезден бастап 30 күнтізбелік күн ішінде</v>
      </c>
      <c r="P777" s="26" t="s">
        <v>59</v>
      </c>
      <c r="Q777" s="27" t="s">
        <v>522</v>
      </c>
      <c r="R777" s="26" t="str">
        <f>VLOOKUP(B777,[1]ПланКаз!A762:S4066,19,0)</f>
        <v>Дана</v>
      </c>
      <c r="S777" s="28">
        <v>50</v>
      </c>
      <c r="T777" s="28">
        <v>154</v>
      </c>
      <c r="U777" s="28" t="s">
        <v>61</v>
      </c>
      <c r="V777" s="28" t="s">
        <v>61</v>
      </c>
      <c r="W777" s="26" t="s">
        <v>69</v>
      </c>
      <c r="X777" s="26" t="s">
        <v>62</v>
      </c>
      <c r="Y777" s="26" t="s">
        <v>948</v>
      </c>
    </row>
    <row r="778" spans="2:25" x14ac:dyDescent="0.2">
      <c r="B778" s="26" t="s">
        <v>1375</v>
      </c>
      <c r="C778" s="26" t="s">
        <v>55</v>
      </c>
      <c r="D778" s="26" t="s">
        <v>819</v>
      </c>
      <c r="E778" s="26" t="str">
        <f>VLOOKUP(D778,[1]ЕНС!A:E,2,FALSE)</f>
        <v>Хомут</v>
      </c>
      <c r="F778" s="26" t="str">
        <f>VLOOKUP(D778,[1]ЕНС!A:E,3,FALSE)</f>
        <v>стальной</v>
      </c>
      <c r="G778" s="26" t="s">
        <v>1374</v>
      </c>
      <c r="H778" s="26" t="s">
        <v>26</v>
      </c>
      <c r="I778" s="26">
        <v>0</v>
      </c>
      <c r="J778" s="26">
        <v>631010000</v>
      </c>
      <c r="K778" s="26" t="str">
        <f>VLOOKUP(B778,[1]ПланКаз!A765:M4069,12,0)</f>
        <v>ҚР, ШҚО, Өскемен қ., Бажов көш., 10</v>
      </c>
      <c r="L778" s="26" t="str">
        <f>VLOOKUP(B778,[1]ПланКаз!A763:M4067,13,0)</f>
        <v>Мамыр - Маусым</v>
      </c>
      <c r="M778" s="26" t="str">
        <f>VLOOKUP(B778,[1]ПланКаз!A765:N4069,14,0)</f>
        <v>Шығыс-Қазақстан облысы, Өскемен қ.</v>
      </c>
      <c r="N778" s="26" t="s">
        <v>58</v>
      </c>
      <c r="O778" s="26" t="str">
        <f>VLOOKUP(B778,[1]ПланКаз!A764:P4068,16,0)</f>
        <v>шартқа қол қойылған кезден бастап 30 күнтізбелік күн ішінде</v>
      </c>
      <c r="P778" s="26" t="s">
        <v>59</v>
      </c>
      <c r="Q778" s="27" t="s">
        <v>522</v>
      </c>
      <c r="R778" s="26" t="str">
        <f>VLOOKUP(B778,[1]ПланКаз!A763:S4067,19,0)</f>
        <v>Дана</v>
      </c>
      <c r="S778" s="28">
        <v>50</v>
      </c>
      <c r="T778" s="28">
        <v>154</v>
      </c>
      <c r="U778" s="28">
        <v>7700</v>
      </c>
      <c r="V778" s="28">
        <v>8624</v>
      </c>
      <c r="W778" s="26"/>
      <c r="X778" s="26" t="s">
        <v>72</v>
      </c>
      <c r="Y778" s="26" t="s">
        <v>61</v>
      </c>
    </row>
    <row r="779" spans="2:25" x14ac:dyDescent="0.2">
      <c r="B779" s="26" t="s">
        <v>1376</v>
      </c>
      <c r="C779" s="26" t="s">
        <v>55</v>
      </c>
      <c r="D779" s="26" t="s">
        <v>1353</v>
      </c>
      <c r="E779" s="26" t="str">
        <f>VLOOKUP(D779,[1]ЕНС!A:E,2,FALSE)</f>
        <v>Хомут</v>
      </c>
      <c r="F779" s="26" t="str">
        <f>VLOOKUP(D779,[1]ЕНС!A:E,3,FALSE)</f>
        <v>стальной, червячный, ленточный</v>
      </c>
      <c r="G779" s="26" t="s">
        <v>1377</v>
      </c>
      <c r="H779" s="26" t="s">
        <v>26</v>
      </c>
      <c r="I779" s="26">
        <v>0</v>
      </c>
      <c r="J779" s="26">
        <v>631010000</v>
      </c>
      <c r="K779" s="26" t="str">
        <f>VLOOKUP(B779,[1]ПланКаз!A766:M4070,12,0)</f>
        <v>ҚР, ШҚО, Өскемен қ., Бажов көш., 10</v>
      </c>
      <c r="L779" s="26" t="str">
        <f>VLOOKUP(B779,[1]ПланКаз!A764:M4068,13,0)</f>
        <v>Желтоқсан-Қантар</v>
      </c>
      <c r="M779" s="26" t="str">
        <f>VLOOKUP(B779,[1]ПланКаз!A766:N4070,14,0)</f>
        <v>Шығыс-Қазақстан облысы, Өскемен қ.</v>
      </c>
      <c r="N779" s="26" t="s">
        <v>58</v>
      </c>
      <c r="O779" s="26" t="str">
        <f>VLOOKUP(B779,[1]ПланКаз!A765:P4069,16,0)</f>
        <v>шартқа қол қойылған кезден бастап 30 күнтізбелік күн ішінде</v>
      </c>
      <c r="P779" s="26" t="s">
        <v>59</v>
      </c>
      <c r="Q779" s="27" t="s">
        <v>522</v>
      </c>
      <c r="R779" s="26" t="str">
        <f>VLOOKUP(B779,[1]ПланКаз!A764:S4068,19,0)</f>
        <v>Дана</v>
      </c>
      <c r="S779" s="28">
        <v>225</v>
      </c>
      <c r="T779" s="28">
        <v>86</v>
      </c>
      <c r="U779" s="28">
        <v>19350</v>
      </c>
      <c r="V779" s="28">
        <v>21672</v>
      </c>
      <c r="W779" s="26"/>
      <c r="X779" s="26" t="s">
        <v>62</v>
      </c>
      <c r="Y779" s="26" t="s">
        <v>61</v>
      </c>
    </row>
    <row r="780" spans="2:25" x14ac:dyDescent="0.2">
      <c r="B780" s="26" t="s">
        <v>1378</v>
      </c>
      <c r="C780" s="26" t="s">
        <v>55</v>
      </c>
      <c r="D780" s="26" t="s">
        <v>1379</v>
      </c>
      <c r="E780" s="26" t="str">
        <f>VLOOKUP(D780,[1]ЕНС!A:E,2,FALSE)</f>
        <v>Саморез</v>
      </c>
      <c r="F780" s="26" t="str">
        <f>VLOOKUP(D780,[1]ЕНС!A:E,3,FALSE)</f>
        <v>оцинкованный, с потайной головкой</v>
      </c>
      <c r="G780" s="26" t="s">
        <v>1380</v>
      </c>
      <c r="H780" s="26" t="s">
        <v>26</v>
      </c>
      <c r="I780" s="26">
        <v>0</v>
      </c>
      <c r="J780" s="26">
        <v>631010000</v>
      </c>
      <c r="K780" s="26" t="str">
        <f>VLOOKUP(B780,[1]ПланКаз!A767:M4071,12,0)</f>
        <v>ҚР, ШҚО, Өскемен қ., Бажов көш., 10</v>
      </c>
      <c r="L780" s="26" t="str">
        <f>VLOOKUP(B780,[1]ПланКаз!A765:M4069,13,0)</f>
        <v>Желтоқсан-Қантар</v>
      </c>
      <c r="M780" s="26" t="str">
        <f>VLOOKUP(B780,[1]ПланКаз!A767:N4071,14,0)</f>
        <v>Шығыс-Қазақстан облысы, Өскемен қ.</v>
      </c>
      <c r="N780" s="26" t="s">
        <v>58</v>
      </c>
      <c r="O780" s="26" t="str">
        <f>VLOOKUP(B780,[1]ПланКаз!A766:P4070,16,0)</f>
        <v>шартқа қол қойылған кезден бастап 30 күнтізбелік күн ішінде</v>
      </c>
      <c r="P780" s="26" t="s">
        <v>59</v>
      </c>
      <c r="Q780" s="27" t="s">
        <v>522</v>
      </c>
      <c r="R780" s="26" t="str">
        <f>VLOOKUP(B780,[1]ПланКаз!A765:S4069,19,0)</f>
        <v>Дана</v>
      </c>
      <c r="S780" s="28">
        <v>400</v>
      </c>
      <c r="T780" s="28">
        <v>13</v>
      </c>
      <c r="U780" s="28">
        <v>5200</v>
      </c>
      <c r="V780" s="28">
        <v>5824</v>
      </c>
      <c r="W780" s="26"/>
      <c r="X780" s="26" t="s">
        <v>62</v>
      </c>
      <c r="Y780" s="26" t="s">
        <v>61</v>
      </c>
    </row>
    <row r="781" spans="2:25" x14ac:dyDescent="0.2">
      <c r="B781" s="26" t="s">
        <v>1381</v>
      </c>
      <c r="C781" s="26" t="s">
        <v>55</v>
      </c>
      <c r="D781" s="26" t="s">
        <v>1379</v>
      </c>
      <c r="E781" s="26" t="str">
        <f>VLOOKUP(D781,[1]ЕНС!A:E,2,FALSE)</f>
        <v>Саморез</v>
      </c>
      <c r="F781" s="26" t="str">
        <f>VLOOKUP(D781,[1]ЕНС!A:E,3,FALSE)</f>
        <v>оцинкованный, с потайной головкой</v>
      </c>
      <c r="G781" s="26" t="s">
        <v>1382</v>
      </c>
      <c r="H781" s="26" t="s">
        <v>26</v>
      </c>
      <c r="I781" s="26">
        <v>0</v>
      </c>
      <c r="J781" s="26">
        <v>631010000</v>
      </c>
      <c r="K781" s="26" t="str">
        <f>VLOOKUP(B781,[1]ПланКаз!A768:M4072,12,0)</f>
        <v>ҚР, ШҚО, Өскемен қ., Бажов көш., 10</v>
      </c>
      <c r="L781" s="26" t="str">
        <f>VLOOKUP(B781,[1]ПланКаз!A766:M4070,13,0)</f>
        <v>Желтоқсан-Қантар</v>
      </c>
      <c r="M781" s="26" t="str">
        <f>VLOOKUP(B781,[1]ПланКаз!A768:N4072,14,0)</f>
        <v>Шығыс-Қазақстан облысы, Өскемен қ.</v>
      </c>
      <c r="N781" s="26" t="s">
        <v>58</v>
      </c>
      <c r="O781" s="26" t="str">
        <f>VLOOKUP(B781,[1]ПланКаз!A767:P4071,16,0)</f>
        <v>шартқа қол қойылған кезден бастап 30 күнтізбелік күн ішінде</v>
      </c>
      <c r="P781" s="26" t="s">
        <v>59</v>
      </c>
      <c r="Q781" s="27" t="s">
        <v>522</v>
      </c>
      <c r="R781" s="26" t="str">
        <f>VLOOKUP(B781,[1]ПланКаз!A766:S4070,19,0)</f>
        <v>Дана</v>
      </c>
      <c r="S781" s="28">
        <v>455</v>
      </c>
      <c r="T781" s="28">
        <v>17</v>
      </c>
      <c r="U781" s="28" t="s">
        <v>61</v>
      </c>
      <c r="V781" s="28" t="s">
        <v>61</v>
      </c>
      <c r="W781" s="26"/>
      <c r="X781" s="26" t="s">
        <v>62</v>
      </c>
      <c r="Y781" s="26" t="s">
        <v>63</v>
      </c>
    </row>
    <row r="782" spans="2:25" x14ac:dyDescent="0.2">
      <c r="B782" s="26" t="s">
        <v>1383</v>
      </c>
      <c r="C782" s="26" t="s">
        <v>55</v>
      </c>
      <c r="D782" s="26" t="s">
        <v>1379</v>
      </c>
      <c r="E782" s="26" t="str">
        <f>VLOOKUP(D782,[1]ЕНС!A:E,2,FALSE)</f>
        <v>Саморез</v>
      </c>
      <c r="F782" s="26" t="str">
        <f>VLOOKUP(D782,[1]ЕНС!A:E,3,FALSE)</f>
        <v>оцинкованный, с потайной головкой</v>
      </c>
      <c r="G782" s="26" t="s">
        <v>1382</v>
      </c>
      <c r="H782" s="26" t="s">
        <v>26</v>
      </c>
      <c r="I782" s="26">
        <v>0</v>
      </c>
      <c r="J782" s="26">
        <v>631010000</v>
      </c>
      <c r="K782" s="26" t="str">
        <f>VLOOKUP(B782,[1]ПланКаз!A769:M4073,12,0)</f>
        <v>ҚР, ШҚО, Өскемен қ., Бажов көш., 10</v>
      </c>
      <c r="L782" s="26" t="str">
        <f>VLOOKUP(B782,[1]ПланКаз!A767:M4071,13,0)</f>
        <v>Желтоқсан-Қантар</v>
      </c>
      <c r="M782" s="26" t="str">
        <f>VLOOKUP(B782,[1]ПланКаз!A769:N4073,14,0)</f>
        <v>Шығыс-Қазақстан облысы, Өскемен қ.</v>
      </c>
      <c r="N782" s="26" t="s">
        <v>58</v>
      </c>
      <c r="O782" s="26" t="str">
        <f>VLOOKUP(B782,[1]ПланКаз!A768:P4072,16,0)</f>
        <v>шартқа қол қойылған кезден бастап 30 күнтізбелік күн ішінде</v>
      </c>
      <c r="P782" s="26" t="s">
        <v>59</v>
      </c>
      <c r="Q782" s="27" t="s">
        <v>522</v>
      </c>
      <c r="R782" s="26" t="str">
        <f>VLOOKUP(B782,[1]ПланКаз!A767:S4071,19,0)</f>
        <v>Дана</v>
      </c>
      <c r="S782" s="28">
        <v>5</v>
      </c>
      <c r="T782" s="28">
        <v>17</v>
      </c>
      <c r="U782" s="28">
        <v>85</v>
      </c>
      <c r="V782" s="28">
        <v>95.2</v>
      </c>
      <c r="W782" s="26"/>
      <c r="X782" s="26" t="s">
        <v>62</v>
      </c>
      <c r="Y782" s="26" t="s">
        <v>61</v>
      </c>
    </row>
    <row r="783" spans="2:25" x14ac:dyDescent="0.2">
      <c r="B783" s="26" t="s">
        <v>1384</v>
      </c>
      <c r="C783" s="26" t="s">
        <v>55</v>
      </c>
      <c r="D783" s="26" t="s">
        <v>1379</v>
      </c>
      <c r="E783" s="26" t="str">
        <f>VLOOKUP(D783,[1]ЕНС!A:E,2,FALSE)</f>
        <v>Саморез</v>
      </c>
      <c r="F783" s="26" t="str">
        <f>VLOOKUP(D783,[1]ЕНС!A:E,3,FALSE)</f>
        <v>оцинкованный, с потайной головкой</v>
      </c>
      <c r="G783" s="26" t="s">
        <v>1385</v>
      </c>
      <c r="H783" s="26" t="s">
        <v>26</v>
      </c>
      <c r="I783" s="26">
        <v>0</v>
      </c>
      <c r="J783" s="26">
        <v>631010000</v>
      </c>
      <c r="K783" s="26" t="str">
        <f>VLOOKUP(B783,[1]ПланКаз!A770:M4074,12,0)</f>
        <v>ҚР, ШҚО, Өскемен қ., Бажов көш., 10</v>
      </c>
      <c r="L783" s="26" t="str">
        <f>VLOOKUP(B783,[1]ПланКаз!A768:M4072,13,0)</f>
        <v>Желтоқсан-Қантар</v>
      </c>
      <c r="M783" s="26" t="str">
        <f>VLOOKUP(B783,[1]ПланКаз!A770:N4074,14,0)</f>
        <v>Шығыс-Қазақстан облысы, Өскемен қ.</v>
      </c>
      <c r="N783" s="26" t="s">
        <v>58</v>
      </c>
      <c r="O783" s="26" t="str">
        <f>VLOOKUP(B783,[1]ПланКаз!A769:P4073,16,0)</f>
        <v>шартқа қол қойылған кезден бастап 30 күнтізбелік күн ішінде</v>
      </c>
      <c r="P783" s="26" t="s">
        <v>59</v>
      </c>
      <c r="Q783" s="27" t="s">
        <v>522</v>
      </c>
      <c r="R783" s="26" t="str">
        <f>VLOOKUP(B783,[1]ПланКаз!A768:S4072,19,0)</f>
        <v>Дана</v>
      </c>
      <c r="S783" s="28">
        <v>50</v>
      </c>
      <c r="T783" s="28">
        <v>15</v>
      </c>
      <c r="U783" s="28">
        <v>750</v>
      </c>
      <c r="V783" s="28">
        <v>840</v>
      </c>
      <c r="W783" s="26"/>
      <c r="X783" s="26" t="s">
        <v>62</v>
      </c>
      <c r="Y783" s="26" t="s">
        <v>61</v>
      </c>
    </row>
    <row r="784" spans="2:25" x14ac:dyDescent="0.2">
      <c r="B784" s="26" t="s">
        <v>1386</v>
      </c>
      <c r="C784" s="26" t="s">
        <v>55</v>
      </c>
      <c r="D784" s="26" t="s">
        <v>1379</v>
      </c>
      <c r="E784" s="26" t="str">
        <f>VLOOKUP(D784,[1]ЕНС!A:E,2,FALSE)</f>
        <v>Саморез</v>
      </c>
      <c r="F784" s="26" t="str">
        <f>VLOOKUP(D784,[1]ЕНС!A:E,3,FALSE)</f>
        <v>оцинкованный, с потайной головкой</v>
      </c>
      <c r="G784" s="26" t="s">
        <v>1387</v>
      </c>
      <c r="H784" s="26" t="s">
        <v>26</v>
      </c>
      <c r="I784" s="26">
        <v>0</v>
      </c>
      <c r="J784" s="26">
        <v>631010000</v>
      </c>
      <c r="K784" s="26" t="str">
        <f>VLOOKUP(B784,[1]ПланКаз!A771:M4075,12,0)</f>
        <v>ҚР, ШҚО, Өскемен қ., Бажов көш., 10</v>
      </c>
      <c r="L784" s="26" t="str">
        <f>VLOOKUP(B784,[1]ПланКаз!A769:M4073,13,0)</f>
        <v>Желтоқсан-Қантар</v>
      </c>
      <c r="M784" s="26" t="str">
        <f>VLOOKUP(B784,[1]ПланКаз!A771:N4075,14,0)</f>
        <v>Шығыс-Қазақстан облысы, Өскемен қ.</v>
      </c>
      <c r="N784" s="26" t="s">
        <v>58</v>
      </c>
      <c r="O784" s="26" t="str">
        <f>VLOOKUP(B784,[1]ПланКаз!A770:P4074,16,0)</f>
        <v>шартқа қол қойылған кезден бастап 30 күнтізбелік күн ішінде</v>
      </c>
      <c r="P784" s="26" t="s">
        <v>59</v>
      </c>
      <c r="Q784" s="27" t="s">
        <v>522</v>
      </c>
      <c r="R784" s="26" t="str">
        <f>VLOOKUP(B784,[1]ПланКаз!A769:S4073,19,0)</f>
        <v>Дана</v>
      </c>
      <c r="S784" s="28">
        <v>2860</v>
      </c>
      <c r="T784" s="28">
        <v>22</v>
      </c>
      <c r="U784" s="28" t="s">
        <v>61</v>
      </c>
      <c r="V784" s="28" t="s">
        <v>61</v>
      </c>
      <c r="W784" s="26"/>
      <c r="X784" s="26" t="s">
        <v>62</v>
      </c>
      <c r="Y784" s="26" t="s">
        <v>63</v>
      </c>
    </row>
    <row r="785" spans="2:25" x14ac:dyDescent="0.2">
      <c r="B785" s="26" t="s">
        <v>1388</v>
      </c>
      <c r="C785" s="26" t="s">
        <v>55</v>
      </c>
      <c r="D785" s="26" t="s">
        <v>1379</v>
      </c>
      <c r="E785" s="26" t="str">
        <f>VLOOKUP(D785,[1]ЕНС!A:E,2,FALSE)</f>
        <v>Саморез</v>
      </c>
      <c r="F785" s="26" t="str">
        <f>VLOOKUP(D785,[1]ЕНС!A:E,3,FALSE)</f>
        <v>оцинкованный, с потайной головкой</v>
      </c>
      <c r="G785" s="26" t="s">
        <v>1387</v>
      </c>
      <c r="H785" s="26" t="s">
        <v>26</v>
      </c>
      <c r="I785" s="26">
        <v>0</v>
      </c>
      <c r="J785" s="26">
        <v>631010000</v>
      </c>
      <c r="K785" s="26" t="str">
        <f>VLOOKUP(B785,[1]ПланКаз!A772:M4076,12,0)</f>
        <v>ҚР, ШҚО, Өскемен қ., Бажов көш., 10</v>
      </c>
      <c r="L785" s="26" t="str">
        <f>VLOOKUP(B785,[1]ПланКаз!A770:M4074,13,0)</f>
        <v>Желтоқсан-Қантар</v>
      </c>
      <c r="M785" s="26" t="str">
        <f>VLOOKUP(B785,[1]ПланКаз!A772:N4076,14,0)</f>
        <v>Шығыс-Қазақстан облысы, Өскемен қ.</v>
      </c>
      <c r="N785" s="26" t="s">
        <v>58</v>
      </c>
      <c r="O785" s="26" t="str">
        <f>VLOOKUP(B785,[1]ПланКаз!A771:P4075,16,0)</f>
        <v>шартқа қол қойылған кезден бастап 30 күнтізбелік күн ішінде</v>
      </c>
      <c r="P785" s="26" t="s">
        <v>59</v>
      </c>
      <c r="Q785" s="27" t="s">
        <v>522</v>
      </c>
      <c r="R785" s="26" t="str">
        <f>VLOOKUP(B785,[1]ПланКаз!A770:S4074,19,0)</f>
        <v>Дана</v>
      </c>
      <c r="S785" s="28">
        <v>15</v>
      </c>
      <c r="T785" s="28">
        <v>22</v>
      </c>
      <c r="U785" s="28">
        <v>330</v>
      </c>
      <c r="V785" s="28">
        <v>369.6</v>
      </c>
      <c r="W785" s="26"/>
      <c r="X785" s="26" t="s">
        <v>62</v>
      </c>
      <c r="Y785" s="26" t="s">
        <v>61</v>
      </c>
    </row>
    <row r="786" spans="2:25" x14ac:dyDescent="0.2">
      <c r="B786" s="26" t="s">
        <v>1389</v>
      </c>
      <c r="C786" s="26" t="s">
        <v>55</v>
      </c>
      <c r="D786" s="26" t="s">
        <v>1379</v>
      </c>
      <c r="E786" s="26" t="str">
        <f>VLOOKUP(D786,[1]ЕНС!A:E,2,FALSE)</f>
        <v>Саморез</v>
      </c>
      <c r="F786" s="26" t="str">
        <f>VLOOKUP(D786,[1]ЕНС!A:E,3,FALSE)</f>
        <v>оцинкованный, с потайной головкой</v>
      </c>
      <c r="G786" s="26" t="s">
        <v>1390</v>
      </c>
      <c r="H786" s="26" t="s">
        <v>26</v>
      </c>
      <c r="I786" s="26">
        <v>0</v>
      </c>
      <c r="J786" s="26">
        <v>631010000</v>
      </c>
      <c r="K786" s="26" t="str">
        <f>VLOOKUP(B786,[1]ПланКаз!A773:M4077,12,0)</f>
        <v>ҚР, ШҚО, Өскемен қ., Бажов көш., 10</v>
      </c>
      <c r="L786" s="26" t="str">
        <f>VLOOKUP(B786,[1]ПланКаз!A771:M4075,13,0)</f>
        <v>Желтоқсан-Қантар</v>
      </c>
      <c r="M786" s="26" t="str">
        <f>VLOOKUP(B786,[1]ПланКаз!A773:N4077,14,0)</f>
        <v>Шығыс-Қазақстан облысы, Өскемен қ.</v>
      </c>
      <c r="N786" s="26" t="s">
        <v>58</v>
      </c>
      <c r="O786" s="26" t="str">
        <f>VLOOKUP(B786,[1]ПланКаз!A772:P4076,16,0)</f>
        <v>шартқа қол қойылған кезден бастап 30 күнтізбелік күн ішінде</v>
      </c>
      <c r="P786" s="26" t="s">
        <v>59</v>
      </c>
      <c r="Q786" s="27" t="s">
        <v>522</v>
      </c>
      <c r="R786" s="26" t="str">
        <f>VLOOKUP(B786,[1]ПланКаз!A771:S4075,19,0)</f>
        <v>Дана</v>
      </c>
      <c r="S786" s="28">
        <v>50</v>
      </c>
      <c r="T786" s="28">
        <v>18</v>
      </c>
      <c r="U786" s="28">
        <v>900</v>
      </c>
      <c r="V786" s="28">
        <v>1008</v>
      </c>
      <c r="W786" s="26"/>
      <c r="X786" s="26" t="s">
        <v>62</v>
      </c>
      <c r="Y786" s="26" t="s">
        <v>61</v>
      </c>
    </row>
    <row r="787" spans="2:25" x14ac:dyDescent="0.2">
      <c r="B787" s="26" t="s">
        <v>1391</v>
      </c>
      <c r="C787" s="26" t="s">
        <v>55</v>
      </c>
      <c r="D787" s="26" t="s">
        <v>1379</v>
      </c>
      <c r="E787" s="26" t="str">
        <f>VLOOKUP(D787,[1]ЕНС!A:E,2,FALSE)</f>
        <v>Саморез</v>
      </c>
      <c r="F787" s="26" t="str">
        <f>VLOOKUP(D787,[1]ЕНС!A:E,3,FALSE)</f>
        <v>оцинкованный, с потайной головкой</v>
      </c>
      <c r="G787" s="26" t="s">
        <v>1392</v>
      </c>
      <c r="H787" s="26" t="s">
        <v>26</v>
      </c>
      <c r="I787" s="26">
        <v>0</v>
      </c>
      <c r="J787" s="26">
        <v>631010000</v>
      </c>
      <c r="K787" s="26" t="str">
        <f>VLOOKUP(B787,[1]ПланКаз!A774:M4078,12,0)</f>
        <v>ҚР, ШҚО, Өскемен қ., Бажов көш., 10</v>
      </c>
      <c r="L787" s="26" t="str">
        <f>VLOOKUP(B787,[1]ПланКаз!A772:M4076,13,0)</f>
        <v>Желтоқсан-Қантар</v>
      </c>
      <c r="M787" s="26" t="str">
        <f>VLOOKUP(B787,[1]ПланКаз!A774:N4078,14,0)</f>
        <v>Шығыс-Қазақстан облысы, Өскемен қ.</v>
      </c>
      <c r="N787" s="26" t="s">
        <v>58</v>
      </c>
      <c r="O787" s="26" t="str">
        <f>VLOOKUP(B787,[1]ПланКаз!A773:P4077,16,0)</f>
        <v>шартқа қол қойылған кезден бастап 30 күнтізбелік күн ішінде</v>
      </c>
      <c r="P787" s="26" t="s">
        <v>59</v>
      </c>
      <c r="Q787" s="27" t="s">
        <v>522</v>
      </c>
      <c r="R787" s="26" t="str">
        <f>VLOOKUP(B787,[1]ПланКаз!A772:S4076,19,0)</f>
        <v>Дана</v>
      </c>
      <c r="S787" s="28">
        <v>150</v>
      </c>
      <c r="T787" s="28">
        <v>34</v>
      </c>
      <c r="U787" s="28">
        <v>5100</v>
      </c>
      <c r="V787" s="28">
        <v>5712</v>
      </c>
      <c r="W787" s="26"/>
      <c r="X787" s="26" t="s">
        <v>62</v>
      </c>
      <c r="Y787" s="26" t="s">
        <v>61</v>
      </c>
    </row>
    <row r="788" spans="2:25" x14ac:dyDescent="0.2">
      <c r="B788" s="26" t="s">
        <v>1393</v>
      </c>
      <c r="C788" s="26" t="s">
        <v>55</v>
      </c>
      <c r="D788" s="26" t="s">
        <v>1379</v>
      </c>
      <c r="E788" s="26" t="str">
        <f>VLOOKUP(D788,[1]ЕНС!A:E,2,FALSE)</f>
        <v>Саморез</v>
      </c>
      <c r="F788" s="26" t="str">
        <f>VLOOKUP(D788,[1]ЕНС!A:E,3,FALSE)</f>
        <v>оцинкованный, с потайной головкой</v>
      </c>
      <c r="G788" s="26" t="s">
        <v>1394</v>
      </c>
      <c r="H788" s="26" t="s">
        <v>26</v>
      </c>
      <c r="I788" s="26">
        <v>0</v>
      </c>
      <c r="J788" s="26">
        <v>631010000</v>
      </c>
      <c r="K788" s="26" t="str">
        <f>VLOOKUP(B788,[1]ПланКаз!A775:M4079,12,0)</f>
        <v>ҚР, ШҚО, Өскемен қ., Бажов көш., 10</v>
      </c>
      <c r="L788" s="26" t="str">
        <f>VLOOKUP(B788,[1]ПланКаз!A773:M4077,13,0)</f>
        <v>Желтоқсан-Қантар</v>
      </c>
      <c r="M788" s="26" t="str">
        <f>VLOOKUP(B788,[1]ПланКаз!A775:N4079,14,0)</f>
        <v>Шығыс-Қазақстан облысы, Өскемен қ.</v>
      </c>
      <c r="N788" s="26" t="s">
        <v>58</v>
      </c>
      <c r="O788" s="26" t="str">
        <f>VLOOKUP(B788,[1]ПланКаз!A774:P4078,16,0)</f>
        <v>шартқа қол қойылған кезден бастап 30 күнтізбелік күн ішінде</v>
      </c>
      <c r="P788" s="26" t="s">
        <v>59</v>
      </c>
      <c r="Q788" s="27" t="s">
        <v>522</v>
      </c>
      <c r="R788" s="26" t="str">
        <f>VLOOKUP(B788,[1]ПланКаз!A773:S4077,19,0)</f>
        <v>Дана</v>
      </c>
      <c r="S788" s="28">
        <v>50</v>
      </c>
      <c r="T788" s="28">
        <v>22</v>
      </c>
      <c r="U788" s="28">
        <v>1100</v>
      </c>
      <c r="V788" s="28">
        <v>1232</v>
      </c>
      <c r="W788" s="26"/>
      <c r="X788" s="26" t="s">
        <v>62</v>
      </c>
      <c r="Y788" s="26" t="s">
        <v>61</v>
      </c>
    </row>
    <row r="789" spans="2:25" x14ac:dyDescent="0.2">
      <c r="B789" s="26" t="s">
        <v>1395</v>
      </c>
      <c r="C789" s="26" t="s">
        <v>55</v>
      </c>
      <c r="D789" s="26" t="s">
        <v>1379</v>
      </c>
      <c r="E789" s="26" t="str">
        <f>VLOOKUP(D789,[1]ЕНС!A:E,2,FALSE)</f>
        <v>Саморез</v>
      </c>
      <c r="F789" s="26" t="str">
        <f>VLOOKUP(D789,[1]ЕНС!A:E,3,FALSE)</f>
        <v>оцинкованный, с потайной головкой</v>
      </c>
      <c r="G789" s="26" t="s">
        <v>1396</v>
      </c>
      <c r="H789" s="26" t="s">
        <v>26</v>
      </c>
      <c r="I789" s="26">
        <v>0</v>
      </c>
      <c r="J789" s="26">
        <v>631010000</v>
      </c>
      <c r="K789" s="26" t="str">
        <f>VLOOKUP(B789,[1]ПланКаз!A776:M4080,12,0)</f>
        <v>ҚР, ШҚО, Өскемен қ., Бажов көш., 10</v>
      </c>
      <c r="L789" s="26" t="str">
        <f>VLOOKUP(B789,[1]ПланКаз!A774:M4078,13,0)</f>
        <v>Желтоқсан-Қантар</v>
      </c>
      <c r="M789" s="26" t="str">
        <f>VLOOKUP(B789,[1]ПланКаз!A776:N4080,14,0)</f>
        <v>Шығыс-Қазақстан облысы, Өскемен қ.</v>
      </c>
      <c r="N789" s="26" t="s">
        <v>58</v>
      </c>
      <c r="O789" s="26" t="str">
        <f>VLOOKUP(B789,[1]ПланКаз!A775:P4079,16,0)</f>
        <v>шартқа қол қойылған кезден бастап 30 күнтізбелік күн ішінде</v>
      </c>
      <c r="P789" s="26" t="s">
        <v>59</v>
      </c>
      <c r="Q789" s="27" t="s">
        <v>522</v>
      </c>
      <c r="R789" s="26" t="str">
        <f>VLOOKUP(B789,[1]ПланКаз!A774:S4078,19,0)</f>
        <v>Дана</v>
      </c>
      <c r="S789" s="28">
        <v>50</v>
      </c>
      <c r="T789" s="28">
        <v>34</v>
      </c>
      <c r="U789" s="28">
        <v>1700</v>
      </c>
      <c r="V789" s="28">
        <v>1904</v>
      </c>
      <c r="W789" s="26"/>
      <c r="X789" s="26" t="s">
        <v>62</v>
      </c>
      <c r="Y789" s="26" t="s">
        <v>61</v>
      </c>
    </row>
    <row r="790" spans="2:25" x14ac:dyDescent="0.2">
      <c r="B790" s="26" t="s">
        <v>1397</v>
      </c>
      <c r="C790" s="26" t="s">
        <v>55</v>
      </c>
      <c r="D790" s="26" t="s">
        <v>1379</v>
      </c>
      <c r="E790" s="26" t="str">
        <f>VLOOKUP(D790,[1]ЕНС!A:E,2,FALSE)</f>
        <v>Саморез</v>
      </c>
      <c r="F790" s="26" t="str">
        <f>VLOOKUP(D790,[1]ЕНС!A:E,3,FALSE)</f>
        <v>оцинкованный, с потайной головкой</v>
      </c>
      <c r="G790" s="26" t="s">
        <v>1398</v>
      </c>
      <c r="H790" s="26" t="s">
        <v>26</v>
      </c>
      <c r="I790" s="26">
        <v>0</v>
      </c>
      <c r="J790" s="26">
        <v>631010000</v>
      </c>
      <c r="K790" s="26" t="str">
        <f>VLOOKUP(B790,[1]ПланКаз!A777:M4081,12,0)</f>
        <v>ҚР, ШҚО, Өскемен қ., Бажов көш., 10</v>
      </c>
      <c r="L790" s="26" t="str">
        <f>VLOOKUP(B790,[1]ПланКаз!A775:M4079,13,0)</f>
        <v>Желтоқсан-Қантар</v>
      </c>
      <c r="M790" s="26" t="str">
        <f>VLOOKUP(B790,[1]ПланКаз!A777:N4081,14,0)</f>
        <v>Шығыс-Қазақстан облысы, Өскемен қ.</v>
      </c>
      <c r="N790" s="26" t="s">
        <v>58</v>
      </c>
      <c r="O790" s="26" t="str">
        <f>VLOOKUP(B790,[1]ПланКаз!A776:P4080,16,0)</f>
        <v>шартқа қол қойылған кезден бастап 30 күнтізбелік күн ішінде</v>
      </c>
      <c r="P790" s="26" t="s">
        <v>59</v>
      </c>
      <c r="Q790" s="27" t="s">
        <v>522</v>
      </c>
      <c r="R790" s="26" t="str">
        <f>VLOOKUP(B790,[1]ПланКаз!A775:S4079,19,0)</f>
        <v>Дана</v>
      </c>
      <c r="S790" s="28">
        <v>2050</v>
      </c>
      <c r="T790" s="28">
        <v>34</v>
      </c>
      <c r="U790" s="28">
        <v>69700</v>
      </c>
      <c r="V790" s="28">
        <v>78064</v>
      </c>
      <c r="W790" s="26"/>
      <c r="X790" s="26" t="s">
        <v>62</v>
      </c>
      <c r="Y790" s="26" t="s">
        <v>61</v>
      </c>
    </row>
    <row r="791" spans="2:25" x14ac:dyDescent="0.2">
      <c r="B791" s="26" t="s">
        <v>1399</v>
      </c>
      <c r="C791" s="26" t="s">
        <v>55</v>
      </c>
      <c r="D791" s="26" t="s">
        <v>1379</v>
      </c>
      <c r="E791" s="26" t="str">
        <f>VLOOKUP(D791,[1]ЕНС!A:E,2,FALSE)</f>
        <v>Саморез</v>
      </c>
      <c r="F791" s="26" t="str">
        <f>VLOOKUP(D791,[1]ЕНС!A:E,3,FALSE)</f>
        <v>оцинкованный, с потайной головкой</v>
      </c>
      <c r="G791" s="26" t="s">
        <v>1400</v>
      </c>
      <c r="H791" s="26" t="s">
        <v>26</v>
      </c>
      <c r="I791" s="26">
        <v>0</v>
      </c>
      <c r="J791" s="26">
        <v>631010000</v>
      </c>
      <c r="K791" s="26" t="str">
        <f>VLOOKUP(B791,[1]ПланКаз!A778:M4082,12,0)</f>
        <v>ҚР, ШҚО, Өскемен қ., Бажов көш., 10</v>
      </c>
      <c r="L791" s="26" t="str">
        <f>VLOOKUP(B791,[1]ПланКаз!A776:M4080,13,0)</f>
        <v>Желтоқсан-Қантар</v>
      </c>
      <c r="M791" s="26" t="str">
        <f>VLOOKUP(B791,[1]ПланКаз!A778:N4082,14,0)</f>
        <v>Шығыс-Қазақстан облысы, Өскемен қ.</v>
      </c>
      <c r="N791" s="26" t="s">
        <v>58</v>
      </c>
      <c r="O791" s="26" t="str">
        <f>VLOOKUP(B791,[1]ПланКаз!A777:P4081,16,0)</f>
        <v>шартқа қол қойылған кезден бастап 30 күнтізбелік күн ішінде</v>
      </c>
      <c r="P791" s="26" t="s">
        <v>59</v>
      </c>
      <c r="Q791" s="27" t="s">
        <v>522</v>
      </c>
      <c r="R791" s="26" t="str">
        <f>VLOOKUP(B791,[1]ПланКаз!A776:S4080,19,0)</f>
        <v>Дана</v>
      </c>
      <c r="S791" s="28">
        <v>430</v>
      </c>
      <c r="T791" s="28">
        <v>4</v>
      </c>
      <c r="U791" s="28" t="s">
        <v>61</v>
      </c>
      <c r="V791" s="28" t="s">
        <v>61</v>
      </c>
      <c r="W791" s="26"/>
      <c r="X791" s="26" t="s">
        <v>62</v>
      </c>
      <c r="Y791" s="26" t="s">
        <v>63</v>
      </c>
    </row>
    <row r="792" spans="2:25" x14ac:dyDescent="0.2">
      <c r="B792" s="26" t="s">
        <v>1401</v>
      </c>
      <c r="C792" s="26" t="s">
        <v>55</v>
      </c>
      <c r="D792" s="26" t="s">
        <v>1379</v>
      </c>
      <c r="E792" s="26" t="str">
        <f>VLOOKUP(D792,[1]ЕНС!A:E,2,FALSE)</f>
        <v>Саморез</v>
      </c>
      <c r="F792" s="26" t="str">
        <f>VLOOKUP(D792,[1]ЕНС!A:E,3,FALSE)</f>
        <v>оцинкованный, с потайной головкой</v>
      </c>
      <c r="G792" s="26" t="s">
        <v>1400</v>
      </c>
      <c r="H792" s="26" t="s">
        <v>26</v>
      </c>
      <c r="I792" s="26">
        <v>0</v>
      </c>
      <c r="J792" s="26">
        <v>631010000</v>
      </c>
      <c r="K792" s="26" t="str">
        <f>VLOOKUP(B792,[1]ПланКаз!A779:M4083,12,0)</f>
        <v>ҚР, ШҚО, Өскемен қ., Бажов көш., 10</v>
      </c>
      <c r="L792" s="26" t="str">
        <f>VLOOKUP(B792,[1]ПланКаз!A777:M4081,13,0)</f>
        <v>Желтоқсан-Қантар</v>
      </c>
      <c r="M792" s="26" t="str">
        <f>VLOOKUP(B792,[1]ПланКаз!A779:N4083,14,0)</f>
        <v>Шығыс-Қазақстан облысы, Өскемен қ.</v>
      </c>
      <c r="N792" s="26" t="s">
        <v>58</v>
      </c>
      <c r="O792" s="26" t="str">
        <f>VLOOKUP(B792,[1]ПланКаз!A778:P4082,16,0)</f>
        <v>шартқа қол қойылған кезден бастап 30 күнтізбелік күн ішінде</v>
      </c>
      <c r="P792" s="26" t="s">
        <v>59</v>
      </c>
      <c r="Q792" s="27" t="s">
        <v>522</v>
      </c>
      <c r="R792" s="26" t="str">
        <f>VLOOKUP(B792,[1]ПланКаз!A777:S4081,19,0)</f>
        <v>Дана</v>
      </c>
      <c r="S792" s="28">
        <v>30</v>
      </c>
      <c r="T792" s="28">
        <v>4</v>
      </c>
      <c r="U792" s="28">
        <v>120</v>
      </c>
      <c r="V792" s="28">
        <v>134.4</v>
      </c>
      <c r="W792" s="26"/>
      <c r="X792" s="26" t="s">
        <v>62</v>
      </c>
      <c r="Y792" s="26" t="s">
        <v>61</v>
      </c>
    </row>
    <row r="793" spans="2:25" x14ac:dyDescent="0.2">
      <c r="B793" s="26" t="s">
        <v>1402</v>
      </c>
      <c r="C793" s="26" t="s">
        <v>55</v>
      </c>
      <c r="D793" s="26" t="s">
        <v>1379</v>
      </c>
      <c r="E793" s="26" t="str">
        <f>VLOOKUP(D793,[1]ЕНС!A:E,2,FALSE)</f>
        <v>Саморез</v>
      </c>
      <c r="F793" s="26" t="str">
        <f>VLOOKUP(D793,[1]ЕНС!A:E,3,FALSE)</f>
        <v>оцинкованный, с потайной головкой</v>
      </c>
      <c r="G793" s="26" t="s">
        <v>1403</v>
      </c>
      <c r="H793" s="26" t="s">
        <v>26</v>
      </c>
      <c r="I793" s="26">
        <v>0</v>
      </c>
      <c r="J793" s="26">
        <v>631010000</v>
      </c>
      <c r="K793" s="26" t="str">
        <f>VLOOKUP(B793,[1]ПланКаз!A780:M4084,12,0)</f>
        <v>ҚР, ШҚО, Өскемен қ., Бажов көш., 10</v>
      </c>
      <c r="L793" s="26" t="str">
        <f>VLOOKUP(B793,[1]ПланКаз!A778:M4082,13,0)</f>
        <v>Желтоқсан-Қантар</v>
      </c>
      <c r="M793" s="26" t="str">
        <f>VLOOKUP(B793,[1]ПланКаз!A780:N4084,14,0)</f>
        <v>Шығыс-Қазақстан облысы, Өскемен қ.</v>
      </c>
      <c r="N793" s="26" t="s">
        <v>58</v>
      </c>
      <c r="O793" s="26" t="str">
        <f>VLOOKUP(B793,[1]ПланКаз!A779:P4083,16,0)</f>
        <v>шартқа қол қойылған кезден бастап 30 күнтізбелік күн ішінде</v>
      </c>
      <c r="P793" s="26" t="s">
        <v>59</v>
      </c>
      <c r="Q793" s="27" t="s">
        <v>522</v>
      </c>
      <c r="R793" s="26" t="str">
        <f>VLOOKUP(B793,[1]ПланКаз!A778:S4082,19,0)</f>
        <v>Дана</v>
      </c>
      <c r="S793" s="28">
        <v>50</v>
      </c>
      <c r="T793" s="28">
        <v>4</v>
      </c>
      <c r="U793" s="28">
        <v>200</v>
      </c>
      <c r="V793" s="28">
        <v>224</v>
      </c>
      <c r="W793" s="26"/>
      <c r="X793" s="26" t="s">
        <v>62</v>
      </c>
      <c r="Y793" s="26" t="s">
        <v>61</v>
      </c>
    </row>
    <row r="794" spans="2:25" x14ac:dyDescent="0.2">
      <c r="B794" s="26" t="s">
        <v>1404</v>
      </c>
      <c r="C794" s="26" t="s">
        <v>55</v>
      </c>
      <c r="D794" s="26" t="s">
        <v>1405</v>
      </c>
      <c r="E794" s="26" t="str">
        <f>VLOOKUP(D794,[1]ЕНС!A:E,2,FALSE)</f>
        <v>Шуруп</v>
      </c>
      <c r="F794" s="26" t="str">
        <f>VLOOKUP(D794,[1]ЕНС!A:E,3,FALSE)</f>
        <v>с шестигранной головкой, стальной, размер 4,8*80 мм</v>
      </c>
      <c r="G794" s="26" t="s">
        <v>1406</v>
      </c>
      <c r="H794" s="26" t="s">
        <v>26</v>
      </c>
      <c r="I794" s="26">
        <v>0</v>
      </c>
      <c r="J794" s="26">
        <v>631010000</v>
      </c>
      <c r="K794" s="26" t="str">
        <f>VLOOKUP(B794,[1]ПланКаз!A781:M4085,12,0)</f>
        <v>ҚР, ШҚО, Өскемен қ., Бажов көш., 10</v>
      </c>
      <c r="L794" s="26" t="str">
        <f>VLOOKUP(B794,[1]ПланКаз!A779:M4083,13,0)</f>
        <v>Желтоқсан-Қантар</v>
      </c>
      <c r="M794" s="26" t="str">
        <f>VLOOKUP(B794,[1]ПланКаз!A781:N4085,14,0)</f>
        <v>Шығыс-Қазақстан облысы, Өскемен қ.</v>
      </c>
      <c r="N794" s="26" t="s">
        <v>58</v>
      </c>
      <c r="O794" s="26" t="str">
        <f>VLOOKUP(B794,[1]ПланКаз!A780:P4084,16,0)</f>
        <v>шартқа қол қойылған кезден бастап 30 күнтізбелік күн ішінде</v>
      </c>
      <c r="P794" s="26" t="s">
        <v>59</v>
      </c>
      <c r="Q794" s="27" t="s">
        <v>522</v>
      </c>
      <c r="R794" s="26" t="str">
        <f>VLOOKUP(B794,[1]ПланКаз!A779:S4083,19,0)</f>
        <v>Дана</v>
      </c>
      <c r="S794" s="28">
        <v>13734</v>
      </c>
      <c r="T794" s="28">
        <v>18</v>
      </c>
      <c r="U794" s="28" t="s">
        <v>61</v>
      </c>
      <c r="V794" s="28" t="s">
        <v>61</v>
      </c>
      <c r="W794" s="26"/>
      <c r="X794" s="26" t="s">
        <v>62</v>
      </c>
      <c r="Y794" s="26" t="s">
        <v>63</v>
      </c>
    </row>
    <row r="795" spans="2:25" x14ac:dyDescent="0.2">
      <c r="B795" s="26" t="s">
        <v>1407</v>
      </c>
      <c r="C795" s="26" t="s">
        <v>55</v>
      </c>
      <c r="D795" s="26" t="s">
        <v>1405</v>
      </c>
      <c r="E795" s="26" t="str">
        <f>VLOOKUP(D795,[1]ЕНС!A:E,2,FALSE)</f>
        <v>Шуруп</v>
      </c>
      <c r="F795" s="26" t="str">
        <f>VLOOKUP(D795,[1]ЕНС!A:E,3,FALSE)</f>
        <v>с шестигранной головкой, стальной, размер 4,8*80 мм</v>
      </c>
      <c r="G795" s="26" t="s">
        <v>1406</v>
      </c>
      <c r="H795" s="26" t="s">
        <v>26</v>
      </c>
      <c r="I795" s="26">
        <v>0</v>
      </c>
      <c r="J795" s="26">
        <v>631010000</v>
      </c>
      <c r="K795" s="26" t="str">
        <f>VLOOKUP(B795,[1]ПланКаз!A782:M4086,12,0)</f>
        <v>ҚР, ШҚО, Өскемен қ., Бажов көш., 10</v>
      </c>
      <c r="L795" s="26" t="str">
        <f>VLOOKUP(B795,[1]ПланКаз!A780:M4084,13,0)</f>
        <v>Желтоқсан-Қантар</v>
      </c>
      <c r="M795" s="26" t="str">
        <f>VLOOKUP(B795,[1]ПланКаз!A782:N4086,14,0)</f>
        <v>Шығыс-Қазақстан облысы, Өскемен қ.</v>
      </c>
      <c r="N795" s="26" t="s">
        <v>58</v>
      </c>
      <c r="O795" s="26" t="str">
        <f>VLOOKUP(B795,[1]ПланКаз!A781:P4085,16,0)</f>
        <v>шартқа қол қойылған кезден бастап 30 күнтізбелік күн ішінде</v>
      </c>
      <c r="P795" s="26" t="s">
        <v>59</v>
      </c>
      <c r="Q795" s="27" t="s">
        <v>522</v>
      </c>
      <c r="R795" s="26" t="str">
        <f>VLOOKUP(B795,[1]ПланКаз!A780:S4084,19,0)</f>
        <v>Дана</v>
      </c>
      <c r="S795" s="28">
        <v>2000</v>
      </c>
      <c r="T795" s="28">
        <v>18</v>
      </c>
      <c r="U795" s="28">
        <v>36000</v>
      </c>
      <c r="V795" s="28">
        <v>40320</v>
      </c>
      <c r="W795" s="26"/>
      <c r="X795" s="26" t="s">
        <v>62</v>
      </c>
      <c r="Y795" s="26" t="s">
        <v>61</v>
      </c>
    </row>
    <row r="796" spans="2:25" x14ac:dyDescent="0.2">
      <c r="B796" s="26" t="s">
        <v>1408</v>
      </c>
      <c r="C796" s="26" t="s">
        <v>55</v>
      </c>
      <c r="D796" s="26" t="s">
        <v>1409</v>
      </c>
      <c r="E796" s="26" t="str">
        <f>VLOOKUP(D796,[1]ЕНС!A:E,2,FALSE)</f>
        <v>Болт</v>
      </c>
      <c r="F796" s="26" t="str">
        <f>VLOOKUP(D796,[1]ЕНС!A:E,3,FALSE)</f>
        <v>для крепления оголовков, траверс в промежуточных и угловых опорах, Б5</v>
      </c>
      <c r="G796" s="26" t="s">
        <v>1410</v>
      </c>
      <c r="H796" s="26" t="s">
        <v>26</v>
      </c>
      <c r="I796" s="26">
        <v>60</v>
      </c>
      <c r="J796" s="26">
        <v>631010000</v>
      </c>
      <c r="K796" s="26" t="str">
        <f>VLOOKUP(B796,[1]ПланКаз!A783:M4087,12,0)</f>
        <v>ҚР, ШҚО, Өскемен қ., Бажов көш., 10</v>
      </c>
      <c r="L796" s="26" t="str">
        <f>VLOOKUP(B796,[1]ПланКаз!A781:M4085,13,0)</f>
        <v>Желтоқсан-Қантар</v>
      </c>
      <c r="M796" s="26" t="str">
        <f>VLOOKUP(B796,[1]ПланКаз!A783:N4087,14,0)</f>
        <v>Шығыс-Қазақстан облысы, Өскемен қ.</v>
      </c>
      <c r="N796" s="26" t="s">
        <v>58</v>
      </c>
      <c r="O796" s="26" t="str">
        <f>VLOOKUP(B796,[1]ПланКаз!A782:P4086,16,0)</f>
        <v>шартқа қол қойылған кезден бастап 30 күнтізбелік күн ішінде</v>
      </c>
      <c r="P796" s="26" t="s">
        <v>59</v>
      </c>
      <c r="Q796" s="27" t="s">
        <v>522</v>
      </c>
      <c r="R796" s="26" t="str">
        <f>VLOOKUP(B796,[1]ПланКаз!A781:S4085,19,0)</f>
        <v>Дана</v>
      </c>
      <c r="S796" s="28">
        <v>68</v>
      </c>
      <c r="T796" s="28">
        <v>2054</v>
      </c>
      <c r="U796" s="28" t="s">
        <v>61</v>
      </c>
      <c r="V796" s="28" t="s">
        <v>61</v>
      </c>
      <c r="W796" s="26" t="s">
        <v>69</v>
      </c>
      <c r="X796" s="26" t="s">
        <v>62</v>
      </c>
      <c r="Y796" s="26" t="s">
        <v>948</v>
      </c>
    </row>
    <row r="797" spans="2:25" x14ac:dyDescent="0.2">
      <c r="B797" s="26" t="s">
        <v>1411</v>
      </c>
      <c r="C797" s="26" t="s">
        <v>55</v>
      </c>
      <c r="D797" s="26" t="s">
        <v>1409</v>
      </c>
      <c r="E797" s="26" t="str">
        <f>VLOOKUP(D797,[1]ЕНС!A:E,2,FALSE)</f>
        <v>Болт</v>
      </c>
      <c r="F797" s="26" t="str">
        <f>VLOOKUP(D797,[1]ЕНС!A:E,3,FALSE)</f>
        <v>для крепления оголовков, траверс в промежуточных и угловых опорах, Б5</v>
      </c>
      <c r="G797" s="26" t="s">
        <v>1410</v>
      </c>
      <c r="H797" s="26" t="s">
        <v>26</v>
      </c>
      <c r="I797" s="26">
        <v>0</v>
      </c>
      <c r="J797" s="26">
        <v>631010000</v>
      </c>
      <c r="K797" s="26" t="str">
        <f>VLOOKUP(B797,[1]ПланКаз!A784:M4088,12,0)</f>
        <v>ҚР, ШҚО, Өскемен қ., Бажов көш., 10</v>
      </c>
      <c r="L797" s="26" t="str">
        <f>VLOOKUP(B797,[1]ПланКаз!A782:M4086,13,0)</f>
        <v>Мамыр - Маусым</v>
      </c>
      <c r="M797" s="26" t="str">
        <f>VLOOKUP(B797,[1]ПланКаз!A784:N4088,14,0)</f>
        <v>Шығыс-Қазақстан облысы, Өскемен қ.</v>
      </c>
      <c r="N797" s="26" t="s">
        <v>58</v>
      </c>
      <c r="O797" s="26" t="str">
        <f>VLOOKUP(B797,[1]ПланКаз!A783:P4087,16,0)</f>
        <v>шартқа қол қойылған кезден бастап 30 күнтізбелік күн ішінде</v>
      </c>
      <c r="P797" s="26" t="s">
        <v>59</v>
      </c>
      <c r="Q797" s="27" t="s">
        <v>522</v>
      </c>
      <c r="R797" s="26" t="str">
        <f>VLOOKUP(B797,[1]ПланКаз!A782:S4086,19,0)</f>
        <v>Дана</v>
      </c>
      <c r="S797" s="28">
        <v>68</v>
      </c>
      <c r="T797" s="28">
        <v>2054</v>
      </c>
      <c r="U797" s="28">
        <v>139672</v>
      </c>
      <c r="V797" s="28">
        <v>156432.64000000001</v>
      </c>
      <c r="W797" s="26"/>
      <c r="X797" s="26" t="s">
        <v>72</v>
      </c>
      <c r="Y797" s="26" t="s">
        <v>61</v>
      </c>
    </row>
    <row r="798" spans="2:25" x14ac:dyDescent="0.2">
      <c r="B798" s="26" t="s">
        <v>1412</v>
      </c>
      <c r="C798" s="26" t="s">
        <v>55</v>
      </c>
      <c r="D798" s="26" t="s">
        <v>1413</v>
      </c>
      <c r="E798" s="26" t="str">
        <f>VLOOKUP(D798,[1]ЕНС!A:E,2,FALSE)</f>
        <v>Скоба</v>
      </c>
      <c r="F798" s="26" t="str">
        <f>VLOOKUP(D798,[1]ЕНС!A:E,3,FALSE)</f>
        <v>из проволоки черных металлов</v>
      </c>
      <c r="G798" s="26" t="s">
        <v>1414</v>
      </c>
      <c r="H798" s="26" t="s">
        <v>26</v>
      </c>
      <c r="I798" s="26">
        <v>0</v>
      </c>
      <c r="J798" s="26">
        <v>631010000</v>
      </c>
      <c r="K798" s="26" t="str">
        <f>VLOOKUP(B798,[1]ПланКаз!A785:M4089,12,0)</f>
        <v>ҚР, ШҚО, Өскемен қ., Бажов көш., 10</v>
      </c>
      <c r="L798" s="26" t="str">
        <f>VLOOKUP(B798,[1]ПланКаз!A783:M4087,13,0)</f>
        <v>Желтоқсан-Қантар</v>
      </c>
      <c r="M798" s="26" t="str">
        <f>VLOOKUP(B798,[1]ПланКаз!A785:N4089,14,0)</f>
        <v>Шығыс-Қазақстан облысы, Өскемен қ.</v>
      </c>
      <c r="N798" s="26" t="s">
        <v>58</v>
      </c>
      <c r="O798" s="26" t="str">
        <f>VLOOKUP(B798,[1]ПланКаз!A784:P4088,16,0)</f>
        <v>шартқа қол қойылған кезден бастап 30 күнтізбелік күн ішінде</v>
      </c>
      <c r="P798" s="26" t="s">
        <v>59</v>
      </c>
      <c r="Q798" s="27" t="s">
        <v>522</v>
      </c>
      <c r="R798" s="26" t="str">
        <f>VLOOKUP(B798,[1]ПланКаз!A783:S4087,19,0)</f>
        <v>Дана</v>
      </c>
      <c r="S798" s="28">
        <v>320</v>
      </c>
      <c r="T798" s="28">
        <v>257</v>
      </c>
      <c r="U798" s="28" t="s">
        <v>61</v>
      </c>
      <c r="V798" s="28" t="s">
        <v>61</v>
      </c>
      <c r="W798" s="26"/>
      <c r="X798" s="26" t="s">
        <v>62</v>
      </c>
      <c r="Y798" s="26" t="s">
        <v>63</v>
      </c>
    </row>
    <row r="799" spans="2:25" x14ac:dyDescent="0.2">
      <c r="B799" s="26" t="s">
        <v>1415</v>
      </c>
      <c r="C799" s="26" t="s">
        <v>55</v>
      </c>
      <c r="D799" s="26" t="s">
        <v>1413</v>
      </c>
      <c r="E799" s="26" t="str">
        <f>VLOOKUP(D799,[1]ЕНС!A:E,2,FALSE)</f>
        <v>Скоба</v>
      </c>
      <c r="F799" s="26" t="str">
        <f>VLOOKUP(D799,[1]ЕНС!A:E,3,FALSE)</f>
        <v>из проволоки черных металлов</v>
      </c>
      <c r="G799" s="26" t="s">
        <v>1414</v>
      </c>
      <c r="H799" s="26" t="s">
        <v>26</v>
      </c>
      <c r="I799" s="26">
        <v>0</v>
      </c>
      <c r="J799" s="26">
        <v>631010000</v>
      </c>
      <c r="K799" s="26" t="str">
        <f>VLOOKUP(B799,[1]ПланКаз!A786:M4090,12,0)</f>
        <v>ҚР, ШҚО, Өскемен қ., Бажов көш., 10</v>
      </c>
      <c r="L799" s="26" t="str">
        <f>VLOOKUP(B799,[1]ПланКаз!A784:M4088,13,0)</f>
        <v>Желтоқсан-Қантар</v>
      </c>
      <c r="M799" s="26" t="str">
        <f>VLOOKUP(B799,[1]ПланКаз!A786:N4090,14,0)</f>
        <v>Шығыс-Қазақстан облысы, Өскемен қ.</v>
      </c>
      <c r="N799" s="26" t="s">
        <v>58</v>
      </c>
      <c r="O799" s="26" t="str">
        <f>VLOOKUP(B799,[1]ПланКаз!A785:P4089,16,0)</f>
        <v>шартқа қол қойылған кезден бастап 30 күнтізбелік күн ішінде</v>
      </c>
      <c r="P799" s="26" t="s">
        <v>59</v>
      </c>
      <c r="Q799" s="27" t="s">
        <v>522</v>
      </c>
      <c r="R799" s="26" t="str">
        <f>VLOOKUP(B799,[1]ПланКаз!A784:S4088,19,0)</f>
        <v>Дана</v>
      </c>
      <c r="S799" s="28">
        <v>100</v>
      </c>
      <c r="T799" s="28">
        <v>257</v>
      </c>
      <c r="U799" s="28">
        <v>25700</v>
      </c>
      <c r="V799" s="28">
        <v>28784</v>
      </c>
      <c r="W799" s="26"/>
      <c r="X799" s="26" t="s">
        <v>62</v>
      </c>
      <c r="Y799" s="26" t="s">
        <v>61</v>
      </c>
    </row>
    <row r="800" spans="2:25" x14ac:dyDescent="0.2">
      <c r="B800" s="26" t="s">
        <v>1416</v>
      </c>
      <c r="C800" s="26" t="s">
        <v>55</v>
      </c>
      <c r="D800" s="26" t="s">
        <v>1417</v>
      </c>
      <c r="E800" s="26" t="str">
        <f>VLOOKUP(D800,[1]ЕНС!A:E,2,FALSE)</f>
        <v>Круг</v>
      </c>
      <c r="F800" s="26" t="str">
        <f>VLOOKUP(D800,[1]ЕНС!A:E,3,FALSE)</f>
        <v>стальной, марка Ст.3, диаметр 8 мм, ГОСТ 2590-2006</v>
      </c>
      <c r="G800" s="26" t="s">
        <v>1418</v>
      </c>
      <c r="H800" s="26" t="s">
        <v>26</v>
      </c>
      <c r="I800" s="26">
        <v>0</v>
      </c>
      <c r="J800" s="26">
        <v>631010000</v>
      </c>
      <c r="K800" s="26" t="str">
        <f>VLOOKUP(B800,[1]ПланКаз!A787:M4091,12,0)</f>
        <v>ҚР, ШҚО, Өскемен қ., Бажов көш., 10</v>
      </c>
      <c r="L800" s="26" t="str">
        <f>VLOOKUP(B800,[1]ПланКаз!A785:M4089,13,0)</f>
        <v>Қантар-Ақпан</v>
      </c>
      <c r="M800" s="26" t="str">
        <f>VLOOKUP(B800,[1]ПланКаз!A787:N4091,14,0)</f>
        <v>Шығыс-Қазақстан облысы, Өскемен қ.</v>
      </c>
      <c r="N800" s="26" t="s">
        <v>58</v>
      </c>
      <c r="O800" s="26" t="str">
        <f>VLOOKUP(B800,[1]ПланКаз!A786:P4090,16,0)</f>
        <v>шартқа қол қойылған кезден бастап 30 күнтізбелік күн ішінде</v>
      </c>
      <c r="P800" s="26" t="s">
        <v>59</v>
      </c>
      <c r="Q800" s="27" t="s">
        <v>329</v>
      </c>
      <c r="R800" s="26" t="str">
        <f>VLOOKUP(B800,[1]ПланКаз!A785:S4089,19,0)</f>
        <v>Килограмм</v>
      </c>
      <c r="S800" s="28">
        <v>341</v>
      </c>
      <c r="T800" s="28">
        <v>248</v>
      </c>
      <c r="U800" s="28">
        <v>84568</v>
      </c>
      <c r="V800" s="28">
        <v>94716.160000000003</v>
      </c>
      <c r="W800" s="26" t="s">
        <v>24</v>
      </c>
      <c r="X800" s="26" t="s">
        <v>72</v>
      </c>
      <c r="Y800" s="26" t="s">
        <v>61</v>
      </c>
    </row>
    <row r="801" spans="2:25" x14ac:dyDescent="0.2">
      <c r="B801" s="26" t="s">
        <v>1419</v>
      </c>
      <c r="C801" s="26" t="s">
        <v>55</v>
      </c>
      <c r="D801" s="26" t="s">
        <v>1420</v>
      </c>
      <c r="E801" s="26" t="str">
        <f>VLOOKUP(D801,[1]ЕНС!A:E,2,FALSE)</f>
        <v>Круг</v>
      </c>
      <c r="F801" s="26" t="str">
        <f>VLOOKUP(D801,[1]ЕНС!A:E,3,FALSE)</f>
        <v>стальной, марка Ст.3, диаметр 10 мм, ГОСТ 2590-2006</v>
      </c>
      <c r="G801" s="26" t="s">
        <v>1421</v>
      </c>
      <c r="H801" s="26" t="s">
        <v>26</v>
      </c>
      <c r="I801" s="26">
        <v>0</v>
      </c>
      <c r="J801" s="26">
        <v>631010000</v>
      </c>
      <c r="K801" s="26" t="str">
        <f>VLOOKUP(B801,[1]ПланКаз!A788:M4092,12,0)</f>
        <v>ҚР, ШҚО, Өскемен қ., Бажов көш., 10</v>
      </c>
      <c r="L801" s="26" t="str">
        <f>VLOOKUP(B801,[1]ПланКаз!A786:M4090,13,0)</f>
        <v>Қантар-Ақпан</v>
      </c>
      <c r="M801" s="26" t="str">
        <f>VLOOKUP(B801,[1]ПланКаз!A788:N4092,14,0)</f>
        <v>Шығыс-Қазақстан облысы, Өскемен қ.</v>
      </c>
      <c r="N801" s="26" t="s">
        <v>58</v>
      </c>
      <c r="O801" s="26" t="str">
        <f>VLOOKUP(B801,[1]ПланКаз!A787:P4091,16,0)</f>
        <v>шартқа қол қойылған кезден бастап 30 күнтізбелік күн ішінде</v>
      </c>
      <c r="P801" s="26" t="s">
        <v>59</v>
      </c>
      <c r="Q801" s="27" t="s">
        <v>329</v>
      </c>
      <c r="R801" s="26" t="str">
        <f>VLOOKUP(B801,[1]ПланКаз!A786:S4090,19,0)</f>
        <v>Килограмм</v>
      </c>
      <c r="S801" s="28">
        <v>807</v>
      </c>
      <c r="T801" s="28">
        <v>248</v>
      </c>
      <c r="U801" s="28">
        <v>200136</v>
      </c>
      <c r="V801" s="28">
        <v>224152.32000000001</v>
      </c>
      <c r="W801" s="26" t="s">
        <v>24</v>
      </c>
      <c r="X801" s="26" t="s">
        <v>72</v>
      </c>
      <c r="Y801" s="26" t="s">
        <v>61</v>
      </c>
    </row>
    <row r="802" spans="2:25" x14ac:dyDescent="0.2">
      <c r="B802" s="26" t="s">
        <v>1422</v>
      </c>
      <c r="C802" s="26" t="s">
        <v>55</v>
      </c>
      <c r="D802" s="26" t="s">
        <v>1423</v>
      </c>
      <c r="E802" s="26" t="str">
        <f>VLOOKUP(D802,[1]ЕНС!A:E,2,FALSE)</f>
        <v>Круг</v>
      </c>
      <c r="F802" s="26" t="str">
        <f>VLOOKUP(D802,[1]ЕНС!A:E,3,FALSE)</f>
        <v>стальной, марка Ст.3, диаметр 12 мм, ГОСТ 2590-2006</v>
      </c>
      <c r="G802" s="26" t="s">
        <v>1424</v>
      </c>
      <c r="H802" s="26" t="s">
        <v>26</v>
      </c>
      <c r="I802" s="26">
        <v>0</v>
      </c>
      <c r="J802" s="26">
        <v>631010000</v>
      </c>
      <c r="K802" s="26" t="str">
        <f>VLOOKUP(B802,[1]ПланКаз!A789:M4093,12,0)</f>
        <v>ҚР, ШҚО, Өскемен қ., Бажов көш., 10</v>
      </c>
      <c r="L802" s="26" t="str">
        <f>VLOOKUP(B802,[1]ПланКаз!A787:M4091,13,0)</f>
        <v>Қантар-Ақпан</v>
      </c>
      <c r="M802" s="26" t="str">
        <f>VLOOKUP(B802,[1]ПланКаз!A789:N4093,14,0)</f>
        <v>Шығыс-Қазақстан облысы, Өскемен қ.</v>
      </c>
      <c r="N802" s="26" t="s">
        <v>58</v>
      </c>
      <c r="O802" s="26" t="str">
        <f>VLOOKUP(B802,[1]ПланКаз!A788:P4092,16,0)</f>
        <v>шартқа қол қойылған кезден бастап 30 күнтізбелік күн ішінде</v>
      </c>
      <c r="P802" s="26" t="s">
        <v>59</v>
      </c>
      <c r="Q802" s="27" t="s">
        <v>329</v>
      </c>
      <c r="R802" s="26" t="str">
        <f>VLOOKUP(B802,[1]ПланКаз!A787:S4091,19,0)</f>
        <v>Килограмм</v>
      </c>
      <c r="S802" s="28">
        <v>1617</v>
      </c>
      <c r="T802" s="28">
        <v>248</v>
      </c>
      <c r="U802" s="28">
        <v>401016</v>
      </c>
      <c r="V802" s="28">
        <v>449137.91999999998</v>
      </c>
      <c r="W802" s="26" t="s">
        <v>24</v>
      </c>
      <c r="X802" s="26" t="s">
        <v>72</v>
      </c>
      <c r="Y802" s="26" t="s">
        <v>61</v>
      </c>
    </row>
    <row r="803" spans="2:25" x14ac:dyDescent="0.2">
      <c r="B803" s="26" t="s">
        <v>1425</v>
      </c>
      <c r="C803" s="26" t="s">
        <v>55</v>
      </c>
      <c r="D803" s="26" t="s">
        <v>1426</v>
      </c>
      <c r="E803" s="26" t="str">
        <f>VLOOKUP(D803,[1]ЕНС!A:E,2,FALSE)</f>
        <v>Круг</v>
      </c>
      <c r="F803" s="26" t="str">
        <f>VLOOKUP(D803,[1]ЕНС!A:E,3,FALSE)</f>
        <v>стальной, марка Ст.3, диаметр 14 мм, ГОСТ 2590-2006</v>
      </c>
      <c r="G803" s="26" t="s">
        <v>1427</v>
      </c>
      <c r="H803" s="26" t="s">
        <v>26</v>
      </c>
      <c r="I803" s="26">
        <v>0</v>
      </c>
      <c r="J803" s="26">
        <v>631010000</v>
      </c>
      <c r="K803" s="26" t="str">
        <f>VLOOKUP(B803,[1]ПланКаз!A790:M4094,12,0)</f>
        <v>ҚР, ШҚО, Өскемен қ., Бажов көш., 10</v>
      </c>
      <c r="L803" s="26" t="str">
        <f>VLOOKUP(B803,[1]ПланКаз!A788:M4092,13,0)</f>
        <v>Қантар-Ақпан</v>
      </c>
      <c r="M803" s="26" t="str">
        <f>VLOOKUP(B803,[1]ПланКаз!A790:N4094,14,0)</f>
        <v>Шығыс-Қазақстан облысы, Өскемен қ.</v>
      </c>
      <c r="N803" s="26" t="s">
        <v>58</v>
      </c>
      <c r="O803" s="26" t="str">
        <f>VLOOKUP(B803,[1]ПланКаз!A789:P4093,16,0)</f>
        <v>шартқа қол қойылған кезден бастап 30 күнтізбелік күн ішінде</v>
      </c>
      <c r="P803" s="26" t="s">
        <v>59</v>
      </c>
      <c r="Q803" s="27" t="s">
        <v>329</v>
      </c>
      <c r="R803" s="26" t="str">
        <f>VLOOKUP(B803,[1]ПланКаз!A788:S4092,19,0)</f>
        <v>Килограмм</v>
      </c>
      <c r="S803" s="28">
        <v>130</v>
      </c>
      <c r="T803" s="28">
        <v>248</v>
      </c>
      <c r="U803" s="28">
        <v>32240</v>
      </c>
      <c r="V803" s="28">
        <v>36108.800000000003</v>
      </c>
      <c r="W803" s="26" t="s">
        <v>24</v>
      </c>
      <c r="X803" s="26" t="s">
        <v>72</v>
      </c>
      <c r="Y803" s="26" t="s">
        <v>61</v>
      </c>
    </row>
    <row r="804" spans="2:25" x14ac:dyDescent="0.2">
      <c r="B804" s="26" t="s">
        <v>1428</v>
      </c>
      <c r="C804" s="26" t="s">
        <v>55</v>
      </c>
      <c r="D804" s="26" t="s">
        <v>1429</v>
      </c>
      <c r="E804" s="26" t="str">
        <f>VLOOKUP(D804,[1]ЕНС!A:E,2,FALSE)</f>
        <v>Круг</v>
      </c>
      <c r="F804" s="26" t="str">
        <f>VLOOKUP(D804,[1]ЕНС!A:E,3,FALSE)</f>
        <v>стальной, марка Ст.3, диаметр 16 мм, ГОСТ 2590-2006</v>
      </c>
      <c r="G804" s="26" t="s">
        <v>1430</v>
      </c>
      <c r="H804" s="26" t="s">
        <v>26</v>
      </c>
      <c r="I804" s="26">
        <v>0</v>
      </c>
      <c r="J804" s="26">
        <v>631010000</v>
      </c>
      <c r="K804" s="26" t="str">
        <f>VLOOKUP(B804,[1]ПланКаз!A791:M4095,12,0)</f>
        <v>ҚР, ШҚО, Өскемен қ., Бажов көш., 10</v>
      </c>
      <c r="L804" s="26" t="str">
        <f>VLOOKUP(B804,[1]ПланКаз!A789:M4093,13,0)</f>
        <v>Қантар-Ақпан</v>
      </c>
      <c r="M804" s="26" t="str">
        <f>VLOOKUP(B804,[1]ПланКаз!A791:N4095,14,0)</f>
        <v>Шығыс-Қазақстан облысы, Өскемен қ.</v>
      </c>
      <c r="N804" s="26" t="s">
        <v>58</v>
      </c>
      <c r="O804" s="26" t="str">
        <f>VLOOKUP(B804,[1]ПланКаз!A790:P4094,16,0)</f>
        <v>шартқа қол қойылған кезден бастап 30 күнтізбелік күн ішінде</v>
      </c>
      <c r="P804" s="26" t="s">
        <v>59</v>
      </c>
      <c r="Q804" s="27" t="s">
        <v>329</v>
      </c>
      <c r="R804" s="26" t="str">
        <f>VLOOKUP(B804,[1]ПланКаз!A789:S4093,19,0)</f>
        <v>Килограмм</v>
      </c>
      <c r="S804" s="28">
        <v>2599</v>
      </c>
      <c r="T804" s="28">
        <v>248</v>
      </c>
      <c r="U804" s="28">
        <v>644552</v>
      </c>
      <c r="V804" s="28">
        <v>721898.24</v>
      </c>
      <c r="W804" s="26" t="s">
        <v>24</v>
      </c>
      <c r="X804" s="26" t="s">
        <v>72</v>
      </c>
      <c r="Y804" s="26" t="s">
        <v>61</v>
      </c>
    </row>
    <row r="805" spans="2:25" x14ac:dyDescent="0.2">
      <c r="B805" s="26" t="s">
        <v>1431</v>
      </c>
      <c r="C805" s="26" t="s">
        <v>55</v>
      </c>
      <c r="D805" s="26" t="s">
        <v>1432</v>
      </c>
      <c r="E805" s="26" t="str">
        <f>VLOOKUP(D805,[1]ЕНС!A:E,2,FALSE)</f>
        <v>Круг</v>
      </c>
      <c r="F805" s="26" t="str">
        <f>VLOOKUP(D805,[1]ЕНС!A:E,3,FALSE)</f>
        <v>стальной, марка Ст.3, диаметр 18 мм, ГОСТ 2590-2006</v>
      </c>
      <c r="G805" s="26" t="s">
        <v>1433</v>
      </c>
      <c r="H805" s="26" t="s">
        <v>26</v>
      </c>
      <c r="I805" s="26">
        <v>0</v>
      </c>
      <c r="J805" s="26">
        <v>631010000</v>
      </c>
      <c r="K805" s="26" t="str">
        <f>VLOOKUP(B805,[1]ПланКаз!A792:M4096,12,0)</f>
        <v>ҚР, ШҚО, Өскемен қ., Бажов көш., 10</v>
      </c>
      <c r="L805" s="26" t="str">
        <f>VLOOKUP(B805,[1]ПланКаз!A790:M4094,13,0)</f>
        <v>Қантар-Ақпан</v>
      </c>
      <c r="M805" s="26" t="str">
        <f>VLOOKUP(B805,[1]ПланКаз!A792:N4096,14,0)</f>
        <v>Шығыс-Қазақстан облысы, Өскемен қ.</v>
      </c>
      <c r="N805" s="26" t="s">
        <v>58</v>
      </c>
      <c r="O805" s="26" t="str">
        <f>VLOOKUP(B805,[1]ПланКаз!A791:P4095,16,0)</f>
        <v>шартқа қол қойылған кезден бастап 30 күнтізбелік күн ішінде</v>
      </c>
      <c r="P805" s="26" t="s">
        <v>59</v>
      </c>
      <c r="Q805" s="27" t="s">
        <v>329</v>
      </c>
      <c r="R805" s="26" t="str">
        <f>VLOOKUP(B805,[1]ПланКаз!A790:S4094,19,0)</f>
        <v>Килограмм</v>
      </c>
      <c r="S805" s="28">
        <v>1258</v>
      </c>
      <c r="T805" s="28">
        <v>248</v>
      </c>
      <c r="U805" s="28">
        <v>311984</v>
      </c>
      <c r="V805" s="28">
        <v>349422.08000000002</v>
      </c>
      <c r="W805" s="26" t="s">
        <v>24</v>
      </c>
      <c r="X805" s="26" t="s">
        <v>72</v>
      </c>
      <c r="Y805" s="26" t="s">
        <v>61</v>
      </c>
    </row>
    <row r="806" spans="2:25" x14ac:dyDescent="0.2">
      <c r="B806" s="26" t="s">
        <v>1434</v>
      </c>
      <c r="C806" s="26" t="s">
        <v>55</v>
      </c>
      <c r="D806" s="26" t="s">
        <v>1435</v>
      </c>
      <c r="E806" s="26" t="str">
        <f>VLOOKUP(D806,[1]ЕНС!A:E,2,FALSE)</f>
        <v>Круг</v>
      </c>
      <c r="F806" s="26" t="str">
        <f>VLOOKUP(D806,[1]ЕНС!A:E,3,FALSE)</f>
        <v>стальной, марка Ст.3, диаметр 20 мм, ГОСТ 2590-2006</v>
      </c>
      <c r="G806" s="26" t="s">
        <v>1436</v>
      </c>
      <c r="H806" s="26" t="s">
        <v>26</v>
      </c>
      <c r="I806" s="26">
        <v>0</v>
      </c>
      <c r="J806" s="26">
        <v>631010000</v>
      </c>
      <c r="K806" s="26" t="str">
        <f>VLOOKUP(B806,[1]ПланКаз!A793:M4097,12,0)</f>
        <v>ҚР, ШҚО, Өскемен қ., Бажов көш., 10</v>
      </c>
      <c r="L806" s="26" t="str">
        <f>VLOOKUP(B806,[1]ПланКаз!A791:M4095,13,0)</f>
        <v>Қантар-Ақпан</v>
      </c>
      <c r="M806" s="26" t="str">
        <f>VLOOKUP(B806,[1]ПланКаз!A793:N4097,14,0)</f>
        <v>Шығыс-Қазақстан облысы, Өскемен қ.</v>
      </c>
      <c r="N806" s="26" t="s">
        <v>58</v>
      </c>
      <c r="O806" s="26" t="str">
        <f>VLOOKUP(B806,[1]ПланКаз!A792:P4096,16,0)</f>
        <v>шартқа қол қойылған кезден бастап 30 күнтізбелік күн ішінде</v>
      </c>
      <c r="P806" s="26" t="s">
        <v>59</v>
      </c>
      <c r="Q806" s="27" t="s">
        <v>329</v>
      </c>
      <c r="R806" s="26" t="str">
        <f>VLOOKUP(B806,[1]ПланКаз!A791:S4095,19,0)</f>
        <v>Килограмм</v>
      </c>
      <c r="S806" s="28">
        <v>717</v>
      </c>
      <c r="T806" s="28">
        <v>248</v>
      </c>
      <c r="U806" s="28">
        <v>177816</v>
      </c>
      <c r="V806" s="28">
        <v>199153.92000000001</v>
      </c>
      <c r="W806" s="26" t="s">
        <v>24</v>
      </c>
      <c r="X806" s="26" t="s">
        <v>72</v>
      </c>
      <c r="Y806" s="26" t="s">
        <v>61</v>
      </c>
    </row>
    <row r="807" spans="2:25" x14ac:dyDescent="0.2">
      <c r="B807" s="26" t="s">
        <v>1437</v>
      </c>
      <c r="C807" s="26" t="s">
        <v>55</v>
      </c>
      <c r="D807" s="26" t="s">
        <v>1438</v>
      </c>
      <c r="E807" s="26" t="str">
        <f>VLOOKUP(D807,[1]ЕНС!A:E,2,FALSE)</f>
        <v>Круг</v>
      </c>
      <c r="F807" s="26" t="str">
        <f>VLOOKUP(D807,[1]ЕНС!A:E,3,FALSE)</f>
        <v>стальной, марка Ст.3, диаметр 22 мм, ГОСТ 2590-2006</v>
      </c>
      <c r="G807" s="26" t="s">
        <v>1439</v>
      </c>
      <c r="H807" s="26" t="s">
        <v>26</v>
      </c>
      <c r="I807" s="26">
        <v>0</v>
      </c>
      <c r="J807" s="26">
        <v>631010000</v>
      </c>
      <c r="K807" s="26" t="str">
        <f>VLOOKUP(B807,[1]ПланКаз!A794:M4098,12,0)</f>
        <v>ҚР, ШҚО, Өскемен қ., Бажов көш., 10</v>
      </c>
      <c r="L807" s="26" t="str">
        <f>VLOOKUP(B807,[1]ПланКаз!A792:M4096,13,0)</f>
        <v>Қантар-Ақпан</v>
      </c>
      <c r="M807" s="26" t="str">
        <f>VLOOKUP(B807,[1]ПланКаз!A794:N4098,14,0)</f>
        <v>Шығыс-Қазақстан облысы, Өскемен қ.</v>
      </c>
      <c r="N807" s="26" t="s">
        <v>58</v>
      </c>
      <c r="O807" s="26" t="str">
        <f>VLOOKUP(B807,[1]ПланКаз!A793:P4097,16,0)</f>
        <v>шартқа қол қойылған кезден бастап 30 күнтізбелік күн ішінде</v>
      </c>
      <c r="P807" s="26" t="s">
        <v>59</v>
      </c>
      <c r="Q807" s="27" t="s">
        <v>329</v>
      </c>
      <c r="R807" s="26" t="str">
        <f>VLOOKUP(B807,[1]ПланКаз!A792:S4096,19,0)</f>
        <v>Килограмм</v>
      </c>
      <c r="S807" s="28">
        <v>2530</v>
      </c>
      <c r="T807" s="28">
        <v>248</v>
      </c>
      <c r="U807" s="28">
        <v>627440</v>
      </c>
      <c r="V807" s="28">
        <v>702732.80000000005</v>
      </c>
      <c r="W807" s="26" t="s">
        <v>24</v>
      </c>
      <c r="X807" s="26" t="s">
        <v>72</v>
      </c>
      <c r="Y807" s="26" t="s">
        <v>61</v>
      </c>
    </row>
    <row r="808" spans="2:25" x14ac:dyDescent="0.2">
      <c r="B808" s="26" t="s">
        <v>1440</v>
      </c>
      <c r="C808" s="26" t="s">
        <v>55</v>
      </c>
      <c r="D808" s="26" t="s">
        <v>1441</v>
      </c>
      <c r="E808" s="26" t="str">
        <f>VLOOKUP(D808,[1]ЕНС!A:E,2,FALSE)</f>
        <v>Круг</v>
      </c>
      <c r="F808" s="26" t="str">
        <f>VLOOKUP(D808,[1]ЕНС!A:E,3,FALSE)</f>
        <v>стальной, марка Ст.3, диаметр 25 мм, ГОСТ 2590-2006</v>
      </c>
      <c r="G808" s="26" t="s">
        <v>1442</v>
      </c>
      <c r="H808" s="26" t="s">
        <v>26</v>
      </c>
      <c r="I808" s="26">
        <v>0</v>
      </c>
      <c r="J808" s="26">
        <v>631010000</v>
      </c>
      <c r="K808" s="26" t="str">
        <f>VLOOKUP(B808,[1]ПланКаз!A795:M4099,12,0)</f>
        <v>ҚР, ШҚО, Өскемен қ., Бажов көш., 10</v>
      </c>
      <c r="L808" s="26" t="str">
        <f>VLOOKUP(B808,[1]ПланКаз!A793:M4097,13,0)</f>
        <v>Қантар-Ақпан</v>
      </c>
      <c r="M808" s="26" t="str">
        <f>VLOOKUP(B808,[1]ПланКаз!A795:N4099,14,0)</f>
        <v>Шығыс-Қазақстан облысы, Өскемен қ.</v>
      </c>
      <c r="N808" s="26" t="s">
        <v>58</v>
      </c>
      <c r="O808" s="26" t="str">
        <f>VLOOKUP(B808,[1]ПланКаз!A794:P4098,16,0)</f>
        <v>шартқа қол қойылған кезден бастап 30 күнтізбелік күн ішінде</v>
      </c>
      <c r="P808" s="26" t="s">
        <v>59</v>
      </c>
      <c r="Q808" s="27" t="s">
        <v>329</v>
      </c>
      <c r="R808" s="26" t="str">
        <f>VLOOKUP(B808,[1]ПланКаз!A793:S4097,19,0)</f>
        <v>Килограмм</v>
      </c>
      <c r="S808" s="28">
        <v>60</v>
      </c>
      <c r="T808" s="28">
        <v>248</v>
      </c>
      <c r="U808" s="28">
        <v>14880</v>
      </c>
      <c r="V808" s="28">
        <v>16665.599999999999</v>
      </c>
      <c r="W808" s="26" t="s">
        <v>24</v>
      </c>
      <c r="X808" s="26" t="s">
        <v>72</v>
      </c>
      <c r="Y808" s="26" t="s">
        <v>61</v>
      </c>
    </row>
    <row r="809" spans="2:25" x14ac:dyDescent="0.2">
      <c r="B809" s="26" t="s">
        <v>1443</v>
      </c>
      <c r="C809" s="26" t="s">
        <v>55</v>
      </c>
      <c r="D809" s="26" t="s">
        <v>1444</v>
      </c>
      <c r="E809" s="26" t="str">
        <f>VLOOKUP(D809,[1]ЕНС!A:E,2,FALSE)</f>
        <v>Круг</v>
      </c>
      <c r="F809" s="26" t="str">
        <f>VLOOKUP(D809,[1]ЕНС!A:E,3,FALSE)</f>
        <v>стальной, марка Ст. 3, диаметр 24 мм, ГОСТ 2590-2006</v>
      </c>
      <c r="G809" s="26" t="s">
        <v>1445</v>
      </c>
      <c r="H809" s="26" t="s">
        <v>26</v>
      </c>
      <c r="I809" s="26">
        <v>0</v>
      </c>
      <c r="J809" s="26">
        <v>631010000</v>
      </c>
      <c r="K809" s="26" t="str">
        <f>VLOOKUP(B809,[1]ПланКаз!A796:M4100,12,0)</f>
        <v>ҚР, ШҚО, Өскемен қ., Бажов көш., 10</v>
      </c>
      <c r="L809" s="26" t="str">
        <f>VLOOKUP(B809,[1]ПланКаз!A794:M4098,13,0)</f>
        <v>Қантар-Ақпан</v>
      </c>
      <c r="M809" s="26" t="str">
        <f>VLOOKUP(B809,[1]ПланКаз!A796:N4100,14,0)</f>
        <v>Шығыс-Қазақстан облысы, Өскемен қ.</v>
      </c>
      <c r="N809" s="26" t="s">
        <v>58</v>
      </c>
      <c r="O809" s="26" t="str">
        <f>VLOOKUP(B809,[1]ПланКаз!A795:P4099,16,0)</f>
        <v>шартқа қол қойылған кезден бастап 30 күнтізбелік күн ішінде</v>
      </c>
      <c r="P809" s="26" t="s">
        <v>59</v>
      </c>
      <c r="Q809" s="27" t="s">
        <v>329</v>
      </c>
      <c r="R809" s="26" t="str">
        <f>VLOOKUP(B809,[1]ПланКаз!A794:S4098,19,0)</f>
        <v>Килограмм</v>
      </c>
      <c r="S809" s="28">
        <v>192</v>
      </c>
      <c r="T809" s="28">
        <v>248</v>
      </c>
      <c r="U809" s="28">
        <v>47616</v>
      </c>
      <c r="V809" s="28">
        <v>53329.919999999998</v>
      </c>
      <c r="W809" s="26" t="s">
        <v>24</v>
      </c>
      <c r="X809" s="26" t="s">
        <v>72</v>
      </c>
      <c r="Y809" s="26" t="s">
        <v>61</v>
      </c>
    </row>
    <row r="810" spans="2:25" x14ac:dyDescent="0.2">
      <c r="B810" s="26" t="s">
        <v>1446</v>
      </c>
      <c r="C810" s="26" t="s">
        <v>55</v>
      </c>
      <c r="D810" s="26" t="s">
        <v>1447</v>
      </c>
      <c r="E810" s="26" t="str">
        <f>VLOOKUP(D810,[1]ЕНС!A:E,2,FALSE)</f>
        <v>Круг</v>
      </c>
      <c r="F810" s="26" t="str">
        <f>VLOOKUP(D810,[1]ЕНС!A:E,3,FALSE)</f>
        <v>стальной, марка Ст.3, диаметр 30 мм, ГОСТ 2590-2006</v>
      </c>
      <c r="G810" s="26" t="s">
        <v>1448</v>
      </c>
      <c r="H810" s="26" t="s">
        <v>26</v>
      </c>
      <c r="I810" s="26">
        <v>0</v>
      </c>
      <c r="J810" s="26">
        <v>631010000</v>
      </c>
      <c r="K810" s="26" t="str">
        <f>VLOOKUP(B810,[1]ПланКаз!A797:M4101,12,0)</f>
        <v>ҚР, ШҚО, Өскемен қ., Бажов көш., 10</v>
      </c>
      <c r="L810" s="26" t="str">
        <f>VLOOKUP(B810,[1]ПланКаз!A795:M4099,13,0)</f>
        <v>Қантар-Ақпан</v>
      </c>
      <c r="M810" s="26" t="str">
        <f>VLOOKUP(B810,[1]ПланКаз!A797:N4101,14,0)</f>
        <v>Шығыс-Қазақстан облысы, Өскемен қ.</v>
      </c>
      <c r="N810" s="26" t="s">
        <v>58</v>
      </c>
      <c r="O810" s="26" t="str">
        <f>VLOOKUP(B810,[1]ПланКаз!A796:P4100,16,0)</f>
        <v>шартқа қол қойылған кезден бастап 30 күнтізбелік күн ішінде</v>
      </c>
      <c r="P810" s="26" t="s">
        <v>59</v>
      </c>
      <c r="Q810" s="27" t="s">
        <v>329</v>
      </c>
      <c r="R810" s="26" t="str">
        <f>VLOOKUP(B810,[1]ПланКаз!A795:S4099,19,0)</f>
        <v>Килограмм</v>
      </c>
      <c r="S810" s="28">
        <v>180</v>
      </c>
      <c r="T810" s="28">
        <v>248</v>
      </c>
      <c r="U810" s="28">
        <v>44640</v>
      </c>
      <c r="V810" s="28">
        <v>49996.800000000003</v>
      </c>
      <c r="W810" s="26" t="s">
        <v>24</v>
      </c>
      <c r="X810" s="26" t="s">
        <v>72</v>
      </c>
      <c r="Y810" s="26" t="s">
        <v>61</v>
      </c>
    </row>
    <row r="811" spans="2:25" x14ac:dyDescent="0.2">
      <c r="B811" s="26" t="s">
        <v>1449</v>
      </c>
      <c r="C811" s="26" t="s">
        <v>55</v>
      </c>
      <c r="D811" s="26" t="s">
        <v>1450</v>
      </c>
      <c r="E811" s="26" t="str">
        <f>VLOOKUP(D811,[1]ЕНС!A:E,2,FALSE)</f>
        <v>Круг</v>
      </c>
      <c r="F811" s="26" t="str">
        <f>VLOOKUP(D811,[1]ЕНС!A:E,3,FALSE)</f>
        <v>стальной, марка Ст.10Х17Н13М2Т, диаметр 40 мм, ГОСТ 2590-2006</v>
      </c>
      <c r="G811" s="26" t="s">
        <v>1451</v>
      </c>
      <c r="H811" s="26" t="s">
        <v>26</v>
      </c>
      <c r="I811" s="26">
        <v>0</v>
      </c>
      <c r="J811" s="26">
        <v>631010000</v>
      </c>
      <c r="K811" s="26" t="str">
        <f>VLOOKUP(B811,[1]ПланКаз!A798:M4102,12,0)</f>
        <v>ҚР, ШҚО, Өскемен қ., Бажов көш., 10</v>
      </c>
      <c r="L811" s="26" t="str">
        <f>VLOOKUP(B811,[1]ПланКаз!A796:M4100,13,0)</f>
        <v>Қантар-Ақпан</v>
      </c>
      <c r="M811" s="26" t="str">
        <f>VLOOKUP(B811,[1]ПланКаз!A798:N4102,14,0)</f>
        <v>Шығыс-Қазақстан облысы, Өскемен қ.</v>
      </c>
      <c r="N811" s="26" t="s">
        <v>58</v>
      </c>
      <c r="O811" s="26" t="str">
        <f>VLOOKUP(B811,[1]ПланКаз!A797:P4101,16,0)</f>
        <v>шартқа қол қойылған кезден бастап 30 күнтізбелік күн ішінде</v>
      </c>
      <c r="P811" s="26" t="s">
        <v>59</v>
      </c>
      <c r="Q811" s="27" t="s">
        <v>329</v>
      </c>
      <c r="R811" s="26" t="str">
        <f>VLOOKUP(B811,[1]ПланКаз!A796:S4100,19,0)</f>
        <v>Килограмм</v>
      </c>
      <c r="S811" s="28">
        <v>100</v>
      </c>
      <c r="T811" s="28">
        <v>232</v>
      </c>
      <c r="U811" s="28">
        <v>23200</v>
      </c>
      <c r="V811" s="28">
        <v>25984</v>
      </c>
      <c r="W811" s="26" t="s">
        <v>24</v>
      </c>
      <c r="X811" s="26" t="s">
        <v>72</v>
      </c>
      <c r="Y811" s="26" t="s">
        <v>61</v>
      </c>
    </row>
    <row r="812" spans="2:25" x14ac:dyDescent="0.2">
      <c r="B812" s="26" t="s">
        <v>1452</v>
      </c>
      <c r="C812" s="26" t="s">
        <v>55</v>
      </c>
      <c r="D812" s="26" t="s">
        <v>1453</v>
      </c>
      <c r="E812" s="26" t="str">
        <f>VLOOKUP(D812,[1]ЕНС!A:E,2,FALSE)</f>
        <v>Круг</v>
      </c>
      <c r="F812" s="26" t="str">
        <f>VLOOKUP(D812,[1]ЕНС!A:E,3,FALSE)</f>
        <v>стальной, марка Ст.12Х18Н10Т, диаметр 50 мм, ГОСТ 2590-2006</v>
      </c>
      <c r="G812" s="26" t="s">
        <v>1454</v>
      </c>
      <c r="H812" s="26" t="s">
        <v>26</v>
      </c>
      <c r="I812" s="26">
        <v>0</v>
      </c>
      <c r="J812" s="26">
        <v>631010000</v>
      </c>
      <c r="K812" s="26" t="str">
        <f>VLOOKUP(B812,[1]ПланКаз!A799:M4103,12,0)</f>
        <v>ҚР, ШҚО, Өскемен қ., Бажов көш., 10</v>
      </c>
      <c r="L812" s="26" t="str">
        <f>VLOOKUP(B812,[1]ПланКаз!A797:M4101,13,0)</f>
        <v>Қантар-Ақпан</v>
      </c>
      <c r="M812" s="26" t="str">
        <f>VLOOKUP(B812,[1]ПланКаз!A799:N4103,14,0)</f>
        <v>Шығыс-Қазақстан облысы, Өскемен қ.</v>
      </c>
      <c r="N812" s="26" t="s">
        <v>58</v>
      </c>
      <c r="O812" s="26" t="str">
        <f>VLOOKUP(B812,[1]ПланКаз!A798:P4102,16,0)</f>
        <v>шартқа қол қойылған кезден бастап 30 күнтізбелік күн ішінде</v>
      </c>
      <c r="P812" s="26" t="s">
        <v>59</v>
      </c>
      <c r="Q812" s="27" t="s">
        <v>329</v>
      </c>
      <c r="R812" s="26" t="str">
        <f>VLOOKUP(B812,[1]ПланКаз!A797:S4101,19,0)</f>
        <v>Килограмм</v>
      </c>
      <c r="S812" s="28">
        <v>100</v>
      </c>
      <c r="T812" s="28">
        <v>232</v>
      </c>
      <c r="U812" s="28">
        <v>23200</v>
      </c>
      <c r="V812" s="28">
        <v>25984</v>
      </c>
      <c r="W812" s="26" t="s">
        <v>24</v>
      </c>
      <c r="X812" s="26" t="s">
        <v>72</v>
      </c>
      <c r="Y812" s="26" t="s">
        <v>61</v>
      </c>
    </row>
    <row r="813" spans="2:25" x14ac:dyDescent="0.2">
      <c r="B813" s="26" t="s">
        <v>1455</v>
      </c>
      <c r="C813" s="26" t="s">
        <v>55</v>
      </c>
      <c r="D813" s="26" t="s">
        <v>1456</v>
      </c>
      <c r="E813" s="26" t="str">
        <f>VLOOKUP(D813,[1]ЕНС!A:E,2,FALSE)</f>
        <v>Круг</v>
      </c>
      <c r="F813" s="26" t="str">
        <f>VLOOKUP(D813,[1]ЕНС!A:E,3,FALSE)</f>
        <v>стальной, марка Ст.3, диаметр 60 мм, ГОСТ 2590-2006</v>
      </c>
      <c r="G813" s="26" t="s">
        <v>1457</v>
      </c>
      <c r="H813" s="26" t="s">
        <v>26</v>
      </c>
      <c r="I813" s="26">
        <v>0</v>
      </c>
      <c r="J813" s="26">
        <v>631010000</v>
      </c>
      <c r="K813" s="26" t="str">
        <f>VLOOKUP(B813,[1]ПланКаз!A800:M4104,12,0)</f>
        <v>ҚР, ШҚО, Өскемен қ., Бажов көш., 10</v>
      </c>
      <c r="L813" s="26" t="str">
        <f>VLOOKUP(B813,[1]ПланКаз!A798:M4102,13,0)</f>
        <v>Қантар-Ақпан</v>
      </c>
      <c r="M813" s="26" t="str">
        <f>VLOOKUP(B813,[1]ПланКаз!A800:N4104,14,0)</f>
        <v>Шығыс-Қазақстан облысы, Өскемен қ.</v>
      </c>
      <c r="N813" s="26" t="s">
        <v>58</v>
      </c>
      <c r="O813" s="26" t="str">
        <f>VLOOKUP(B813,[1]ПланКаз!A799:P4103,16,0)</f>
        <v>шартқа қол қойылған кезден бастап 30 күнтізбелік күн ішінде</v>
      </c>
      <c r="P813" s="26" t="s">
        <v>59</v>
      </c>
      <c r="Q813" s="27" t="s">
        <v>329</v>
      </c>
      <c r="R813" s="26" t="str">
        <f>VLOOKUP(B813,[1]ПланКаз!A798:S4102,19,0)</f>
        <v>Килограмм</v>
      </c>
      <c r="S813" s="28">
        <v>120</v>
      </c>
      <c r="T813" s="28">
        <v>248</v>
      </c>
      <c r="U813" s="28">
        <v>29760</v>
      </c>
      <c r="V813" s="28">
        <v>33331.199999999997</v>
      </c>
      <c r="W813" s="26" t="s">
        <v>24</v>
      </c>
      <c r="X813" s="26" t="s">
        <v>72</v>
      </c>
      <c r="Y813" s="26" t="s">
        <v>61</v>
      </c>
    </row>
    <row r="814" spans="2:25" x14ac:dyDescent="0.2">
      <c r="B814" s="26" t="s">
        <v>1458</v>
      </c>
      <c r="C814" s="26" t="s">
        <v>55</v>
      </c>
      <c r="D814" s="26" t="s">
        <v>1459</v>
      </c>
      <c r="E814" s="26" t="str">
        <f>VLOOKUP(D814,[1]ЕНС!A:E,2,FALSE)</f>
        <v>Полоса</v>
      </c>
      <c r="F814" s="26" t="str">
        <f>VLOOKUP(D814,[1]ЕНС!A:E,3,FALSE)</f>
        <v>стальная, размер 30*5, ГОСТ 103-2006</v>
      </c>
      <c r="G814" s="26" t="s">
        <v>1460</v>
      </c>
      <c r="H814" s="26" t="s">
        <v>26</v>
      </c>
      <c r="I814" s="26">
        <v>0</v>
      </c>
      <c r="J814" s="26">
        <v>631010000</v>
      </c>
      <c r="K814" s="26" t="str">
        <f>VLOOKUP(B814,[1]ПланКаз!A801:M4105,12,0)</f>
        <v>ҚР, ШҚО, Өскемен қ., Бажов көш., 10</v>
      </c>
      <c r="L814" s="26" t="str">
        <f>VLOOKUP(B814,[1]ПланКаз!A799:M4103,13,0)</f>
        <v>Желтоқсан-Қантар</v>
      </c>
      <c r="M814" s="26" t="str">
        <f>VLOOKUP(B814,[1]ПланКаз!A801:N4105,14,0)</f>
        <v>Шығыс-Қазақстан облысы, Өскемен қ.</v>
      </c>
      <c r="N814" s="26" t="s">
        <v>58</v>
      </c>
      <c r="O814" s="26" t="str">
        <f>VLOOKUP(B814,[1]ПланКаз!A800:P4104,16,0)</f>
        <v>шартқа қол қойылған кезден бастап 30 күнтізбелік күн ішінде</v>
      </c>
      <c r="P814" s="26" t="s">
        <v>59</v>
      </c>
      <c r="Q814" s="27" t="s">
        <v>329</v>
      </c>
      <c r="R814" s="26" t="str">
        <f>VLOOKUP(B814,[1]ПланКаз!A799:S4103,19,0)</f>
        <v>Килограмм</v>
      </c>
      <c r="S814" s="28">
        <v>210</v>
      </c>
      <c r="T814" s="28">
        <v>421</v>
      </c>
      <c r="U814" s="28">
        <v>0</v>
      </c>
      <c r="V814" s="28">
        <v>0</v>
      </c>
      <c r="W814" s="26"/>
      <c r="X814" s="26" t="s">
        <v>62</v>
      </c>
      <c r="Y814" s="26" t="s">
        <v>213</v>
      </c>
    </row>
    <row r="815" spans="2:25" x14ac:dyDescent="0.2">
      <c r="B815" s="26" t="s">
        <v>1461</v>
      </c>
      <c r="C815" s="26" t="s">
        <v>55</v>
      </c>
      <c r="D815" s="26" t="s">
        <v>1462</v>
      </c>
      <c r="E815" s="26" t="str">
        <f>VLOOKUP(D815,[1]ЕНС!A:E,2,FALSE)</f>
        <v>Полоса</v>
      </c>
      <c r="F815" s="26" t="str">
        <f>VLOOKUP(D815,[1]ЕНС!A:E,3,FALSE)</f>
        <v>стальная, размер 80*8, ГОСТ 103-2006</v>
      </c>
      <c r="G815" s="26" t="s">
        <v>1463</v>
      </c>
      <c r="H815" s="26" t="s">
        <v>26</v>
      </c>
      <c r="I815" s="26">
        <v>0</v>
      </c>
      <c r="J815" s="26">
        <v>631010000</v>
      </c>
      <c r="K815" s="26" t="str">
        <f>VLOOKUP(B815,[1]ПланКаз!A802:M4106,12,0)</f>
        <v>ҚР, ШҚО, Өскемен қ., Бажов көш., 10</v>
      </c>
      <c r="L815" s="26" t="str">
        <f>VLOOKUP(B815,[1]ПланКаз!A800:M4104,13,0)</f>
        <v>Желтоқсан-Қантар</v>
      </c>
      <c r="M815" s="26" t="str">
        <f>VLOOKUP(B815,[1]ПланКаз!A802:N4106,14,0)</f>
        <v>Шығыс-Қазақстан облысы, Өскемен қ.</v>
      </c>
      <c r="N815" s="26" t="s">
        <v>58</v>
      </c>
      <c r="O815" s="26" t="str">
        <f>VLOOKUP(B815,[1]ПланКаз!A801:P4105,16,0)</f>
        <v>шартқа қол қойылған кезден бастап 30 күнтізбелік күн ішінде</v>
      </c>
      <c r="P815" s="26" t="s">
        <v>59</v>
      </c>
      <c r="Q815" s="27" t="s">
        <v>329</v>
      </c>
      <c r="R815" s="26" t="str">
        <f>VLOOKUP(B815,[1]ПланКаз!A800:S4104,19,0)</f>
        <v>Килограмм</v>
      </c>
      <c r="S815" s="28">
        <v>129.9</v>
      </c>
      <c r="T815" s="28">
        <v>421</v>
      </c>
      <c r="U815" s="28" t="s">
        <v>61</v>
      </c>
      <c r="V815" s="28" t="s">
        <v>61</v>
      </c>
      <c r="W815" s="26"/>
      <c r="X815" s="26" t="s">
        <v>62</v>
      </c>
      <c r="Y815" s="26" t="s">
        <v>1464</v>
      </c>
    </row>
    <row r="816" spans="2:25" x14ac:dyDescent="0.2">
      <c r="B816" s="26" t="s">
        <v>1465</v>
      </c>
      <c r="C816" s="26" t="s">
        <v>55</v>
      </c>
      <c r="D816" s="26" t="s">
        <v>1462</v>
      </c>
      <c r="E816" s="26" t="str">
        <f>VLOOKUP(D816,[1]ЕНС!A:E,2,FALSE)</f>
        <v>Полоса</v>
      </c>
      <c r="F816" s="26" t="str">
        <f>VLOOKUP(D816,[1]ЕНС!A:E,3,FALSE)</f>
        <v>стальная, размер 80*8, ГОСТ 103-2006</v>
      </c>
      <c r="G816" s="26" t="s">
        <v>1463</v>
      </c>
      <c r="H816" s="26" t="s">
        <v>22</v>
      </c>
      <c r="I816" s="26">
        <v>0</v>
      </c>
      <c r="J816" s="26">
        <v>631010000</v>
      </c>
      <c r="K816" s="26" t="str">
        <f>VLOOKUP(B816,[1]ПланКаз!A803:M4107,12,0)</f>
        <v>ҚР, ШҚО, Өскемен қ., Бажов көш., 10</v>
      </c>
      <c r="L816" s="26" t="str">
        <f>VLOOKUP(B816,[1]ПланКаз!A801:M4105,13,0)</f>
        <v>Маусым - Шілде</v>
      </c>
      <c r="M816" s="26" t="str">
        <f>VLOOKUP(B816,[1]ПланКаз!A803:N4107,14,0)</f>
        <v>Шығыс-Қазақстан облысы, Өскемен қ.</v>
      </c>
      <c r="N816" s="26" t="s">
        <v>58</v>
      </c>
      <c r="O816" s="26" t="str">
        <f>VLOOKUP(B816,[1]ПланКаз!A802:P4106,16,0)</f>
        <v>шартқа қол қойылған кезден бастап 30 күнтізбелік күн ішінде</v>
      </c>
      <c r="P816" s="26" t="s">
        <v>59</v>
      </c>
      <c r="Q816" s="27" t="s">
        <v>329</v>
      </c>
      <c r="R816" s="26" t="str">
        <f>VLOOKUP(B816,[1]ПланКаз!A801:S4105,19,0)</f>
        <v>Килограмм</v>
      </c>
      <c r="S816" s="28">
        <v>129.9</v>
      </c>
      <c r="T816" s="28">
        <v>421</v>
      </c>
      <c r="U816" s="28">
        <v>54687.9</v>
      </c>
      <c r="V816" s="28">
        <v>61250.447999999997</v>
      </c>
      <c r="W816" s="26"/>
      <c r="X816" s="26" t="s">
        <v>72</v>
      </c>
      <c r="Y816" s="26" t="s">
        <v>61</v>
      </c>
    </row>
    <row r="817" spans="2:25" x14ac:dyDescent="0.2">
      <c r="B817" s="26" t="s">
        <v>1466</v>
      </c>
      <c r="C817" s="26" t="s">
        <v>55</v>
      </c>
      <c r="D817" s="26" t="s">
        <v>1467</v>
      </c>
      <c r="E817" s="26" t="str">
        <f>VLOOKUP(D817,[1]ЕНС!A:E,2,FALSE)</f>
        <v>Полоса</v>
      </c>
      <c r="F817" s="26" t="str">
        <f>VLOOKUP(D817,[1]ЕНС!A:E,3,FALSE)</f>
        <v>стальная, размер 80*10, ГОСТ 103-2006</v>
      </c>
      <c r="G817" s="26" t="s">
        <v>1468</v>
      </c>
      <c r="H817" s="26" t="s">
        <v>26</v>
      </c>
      <c r="I817" s="26">
        <v>0</v>
      </c>
      <c r="J817" s="26">
        <v>631010000</v>
      </c>
      <c r="K817" s="26" t="str">
        <f>VLOOKUP(B817,[1]ПланКаз!A804:M4108,12,0)</f>
        <v>ҚР, ШҚО, Өскемен қ., Бажов көш., 10</v>
      </c>
      <c r="L817" s="26" t="str">
        <f>VLOOKUP(B817,[1]ПланКаз!A802:M4106,13,0)</f>
        <v>Желтоқсан-Қантар</v>
      </c>
      <c r="M817" s="26" t="str">
        <f>VLOOKUP(B817,[1]ПланКаз!A804:N4108,14,0)</f>
        <v>Шығыс-Қазақстан облысы, Өскемен қ.</v>
      </c>
      <c r="N817" s="26" t="s">
        <v>58</v>
      </c>
      <c r="O817" s="26" t="str">
        <f>VLOOKUP(B817,[1]ПланКаз!A803:P4107,16,0)</f>
        <v>шартқа қол қойылған кезден бастап 30 күнтізбелік күн ішінде</v>
      </c>
      <c r="P817" s="26" t="s">
        <v>59</v>
      </c>
      <c r="Q817" s="27" t="s">
        <v>329</v>
      </c>
      <c r="R817" s="26" t="str">
        <f>VLOOKUP(B817,[1]ПланКаз!A802:S4106,19,0)</f>
        <v>Килограмм</v>
      </c>
      <c r="S817" s="28">
        <v>225.57</v>
      </c>
      <c r="T817" s="28">
        <v>421</v>
      </c>
      <c r="U817" s="28" t="s">
        <v>61</v>
      </c>
      <c r="V817" s="28" t="s">
        <v>61</v>
      </c>
      <c r="W817" s="26"/>
      <c r="X817" s="26" t="s">
        <v>62</v>
      </c>
      <c r="Y817" s="26" t="s">
        <v>1464</v>
      </c>
    </row>
    <row r="818" spans="2:25" x14ac:dyDescent="0.2">
      <c r="B818" s="26" t="s">
        <v>1469</v>
      </c>
      <c r="C818" s="26" t="s">
        <v>55</v>
      </c>
      <c r="D818" s="26" t="s">
        <v>1467</v>
      </c>
      <c r="E818" s="26" t="str">
        <f>VLOOKUP(D818,[1]ЕНС!A:E,2,FALSE)</f>
        <v>Полоса</v>
      </c>
      <c r="F818" s="26" t="str">
        <f>VLOOKUP(D818,[1]ЕНС!A:E,3,FALSE)</f>
        <v>стальная, размер 80*10, ГОСТ 103-2006</v>
      </c>
      <c r="G818" s="26" t="s">
        <v>1468</v>
      </c>
      <c r="H818" s="26" t="s">
        <v>22</v>
      </c>
      <c r="I818" s="26">
        <v>0</v>
      </c>
      <c r="J818" s="26">
        <v>631010000</v>
      </c>
      <c r="K818" s="26" t="str">
        <f>VLOOKUP(B818,[1]ПланКаз!A805:M4109,12,0)</f>
        <v>ҚР, ШҚО, Өскемен қ., Бажов көш., 10</v>
      </c>
      <c r="L818" s="26" t="str">
        <f>VLOOKUP(B818,[1]ПланКаз!A803:M4107,13,0)</f>
        <v>Маусым - Шілде</v>
      </c>
      <c r="M818" s="26" t="str">
        <f>VLOOKUP(B818,[1]ПланКаз!A805:N4109,14,0)</f>
        <v>Шығыс-Қазақстан облысы, Өскемен қ.</v>
      </c>
      <c r="N818" s="26" t="s">
        <v>58</v>
      </c>
      <c r="O818" s="26" t="str">
        <f>VLOOKUP(B818,[1]ПланКаз!A804:P4108,16,0)</f>
        <v>шартқа қол қойылған кезден бастап 30 күнтізбелік күн ішінде</v>
      </c>
      <c r="P818" s="26" t="s">
        <v>59</v>
      </c>
      <c r="Q818" s="27" t="s">
        <v>329</v>
      </c>
      <c r="R818" s="26" t="str">
        <f>VLOOKUP(B818,[1]ПланКаз!A803:S4107,19,0)</f>
        <v>Килограмм</v>
      </c>
      <c r="S818" s="28">
        <v>225.57</v>
      </c>
      <c r="T818" s="28">
        <v>421</v>
      </c>
      <c r="U818" s="28">
        <v>94964.97</v>
      </c>
      <c r="V818" s="28">
        <v>106360.766</v>
      </c>
      <c r="W818" s="26"/>
      <c r="X818" s="26" t="s">
        <v>72</v>
      </c>
      <c r="Y818" s="26" t="s">
        <v>61</v>
      </c>
    </row>
    <row r="819" spans="2:25" x14ac:dyDescent="0.2">
      <c r="B819" s="26" t="s">
        <v>1470</v>
      </c>
      <c r="C819" s="26" t="s">
        <v>55</v>
      </c>
      <c r="D819" s="26" t="s">
        <v>1471</v>
      </c>
      <c r="E819" s="26" t="str">
        <f>VLOOKUP(D819,[1]ЕНС!A:E,2,FALSE)</f>
        <v>Полоса</v>
      </c>
      <c r="F819" s="26" t="str">
        <f>VLOOKUP(D819,[1]ЕНС!A:E,3,FALSE)</f>
        <v>стальная, размер 50*5, ГОСТ 4405-75</v>
      </c>
      <c r="G819" s="26" t="s">
        <v>1472</v>
      </c>
      <c r="H819" s="26" t="s">
        <v>26</v>
      </c>
      <c r="I819" s="26">
        <v>0</v>
      </c>
      <c r="J819" s="26">
        <v>631010000</v>
      </c>
      <c r="K819" s="26" t="str">
        <f>VLOOKUP(B819,[1]ПланКаз!A806:M4110,12,0)</f>
        <v>ҚР, ШҚО, Өскемен қ., Бажов көш., 10</v>
      </c>
      <c r="L819" s="26" t="str">
        <f>VLOOKUP(B819,[1]ПланКаз!A804:M4108,13,0)</f>
        <v>Желтоқсан-Қантар</v>
      </c>
      <c r="M819" s="26" t="str">
        <f>VLOOKUP(B819,[1]ПланКаз!A806:N4110,14,0)</f>
        <v>Шығыс-Қазақстан облысы, Өскемен қ.</v>
      </c>
      <c r="N819" s="26" t="s">
        <v>58</v>
      </c>
      <c r="O819" s="26" t="str">
        <f>VLOOKUP(B819,[1]ПланКаз!A805:P4109,16,0)</f>
        <v>шартқа қол қойылған кезден бастап 30 күнтізбелік күн ішінде</v>
      </c>
      <c r="P819" s="26" t="s">
        <v>59</v>
      </c>
      <c r="Q819" s="27" t="s">
        <v>329</v>
      </c>
      <c r="R819" s="26" t="str">
        <f>VLOOKUP(B819,[1]ПланКаз!A804:S4108,19,0)</f>
        <v>Килограмм</v>
      </c>
      <c r="S819" s="28">
        <v>394.04</v>
      </c>
      <c r="T819" s="28">
        <v>421</v>
      </c>
      <c r="U819" s="28" t="s">
        <v>61</v>
      </c>
      <c r="V819" s="28" t="s">
        <v>61</v>
      </c>
      <c r="W819" s="26"/>
      <c r="X819" s="26" t="s">
        <v>62</v>
      </c>
      <c r="Y819" s="26" t="s">
        <v>1473</v>
      </c>
    </row>
    <row r="820" spans="2:25" x14ac:dyDescent="0.2">
      <c r="B820" s="26" t="s">
        <v>1474</v>
      </c>
      <c r="C820" s="26" t="s">
        <v>55</v>
      </c>
      <c r="D820" s="26" t="s">
        <v>1471</v>
      </c>
      <c r="E820" s="26" t="str">
        <f>VLOOKUP(D820,[1]ЕНС!A:E,2,FALSE)</f>
        <v>Полоса</v>
      </c>
      <c r="F820" s="26" t="str">
        <f>VLOOKUP(D820,[1]ЕНС!A:E,3,FALSE)</f>
        <v>стальная, размер 50*5, ГОСТ 4405-75</v>
      </c>
      <c r="G820" s="26" t="s">
        <v>1472</v>
      </c>
      <c r="H820" s="26" t="s">
        <v>26</v>
      </c>
      <c r="I820" s="26">
        <v>0</v>
      </c>
      <c r="J820" s="26">
        <v>631010000</v>
      </c>
      <c r="K820" s="26" t="str">
        <f>VLOOKUP(B820,[1]ПланКаз!A807:M4111,12,0)</f>
        <v>ҚР, ШҚО, Өскемен қ., Бажов көш., 10</v>
      </c>
      <c r="L820" s="26" t="str">
        <f>VLOOKUP(B820,[1]ПланКаз!A805:M4109,13,0)</f>
        <v>Сәуір - Мамыр</v>
      </c>
      <c r="M820" s="26" t="str">
        <f>VLOOKUP(B820,[1]ПланКаз!A807:N4111,14,0)</f>
        <v>Шығыс-Қазақстан облысы, Өскемен қ.</v>
      </c>
      <c r="N820" s="26" t="s">
        <v>58</v>
      </c>
      <c r="O820" s="26" t="str">
        <f>VLOOKUP(B820,[1]ПланКаз!A806:P4110,16,0)</f>
        <v>шартқа қол қойылған кезден бастап 30 күнтізбелік күн ішінде</v>
      </c>
      <c r="P820" s="26" t="s">
        <v>59</v>
      </c>
      <c r="Q820" s="27" t="s">
        <v>329</v>
      </c>
      <c r="R820" s="26" t="str">
        <f>VLOOKUP(B820,[1]ПланКаз!A805:S4109,19,0)</f>
        <v>Килограмм</v>
      </c>
      <c r="S820" s="28">
        <v>194.04</v>
      </c>
      <c r="T820" s="28">
        <v>421</v>
      </c>
      <c r="U820" s="28" t="s">
        <v>61</v>
      </c>
      <c r="V820" s="28" t="s">
        <v>61</v>
      </c>
      <c r="W820" s="26"/>
      <c r="X820" s="26" t="s">
        <v>72</v>
      </c>
      <c r="Y820" s="26" t="s">
        <v>1475</v>
      </c>
    </row>
    <row r="821" spans="2:25" x14ac:dyDescent="0.2">
      <c r="B821" s="26" t="s">
        <v>1476</v>
      </c>
      <c r="C821" s="26" t="s">
        <v>55</v>
      </c>
      <c r="D821" s="26" t="s">
        <v>1471</v>
      </c>
      <c r="E821" s="26" t="str">
        <f>VLOOKUP(D821,[1]ЕНС!A:E,2,FALSE)</f>
        <v>Полоса</v>
      </c>
      <c r="F821" s="26" t="str">
        <f>VLOOKUP(D821,[1]ЕНС!A:E,3,FALSE)</f>
        <v>стальная, размер 50*5, ГОСТ 4405-75</v>
      </c>
      <c r="G821" s="26" t="s">
        <v>1472</v>
      </c>
      <c r="H821" s="26" t="s">
        <v>22</v>
      </c>
      <c r="I821" s="26">
        <v>0</v>
      </c>
      <c r="J821" s="26">
        <v>631010000</v>
      </c>
      <c r="K821" s="26" t="str">
        <f>VLOOKUP(B821,[1]ПланКаз!A808:M4112,12,0)</f>
        <v>ҚР, ШҚО, Өскемен қ., Бажов көш., 10</v>
      </c>
      <c r="L821" s="26" t="str">
        <f>VLOOKUP(B821,[1]ПланКаз!A806:M4110,13,0)</f>
        <v>Маусым - Шілде</v>
      </c>
      <c r="M821" s="26" t="str">
        <f>VLOOKUP(B821,[1]ПланКаз!A808:N4112,14,0)</f>
        <v>Шығыс-Қазақстан облысы, Өскемен қ.</v>
      </c>
      <c r="N821" s="26" t="s">
        <v>58</v>
      </c>
      <c r="O821" s="26" t="str">
        <f>VLOOKUP(B821,[1]ПланКаз!A807:P4111,16,0)</f>
        <v>шартқа қол қойылған кезден бастап 30 күнтізбелік күн ішінде</v>
      </c>
      <c r="P821" s="26" t="s">
        <v>59</v>
      </c>
      <c r="Q821" s="27" t="s">
        <v>329</v>
      </c>
      <c r="R821" s="26" t="str">
        <f>VLOOKUP(B821,[1]ПланКаз!A806:S4110,19,0)</f>
        <v>Килограмм</v>
      </c>
      <c r="S821" s="28">
        <v>194.04</v>
      </c>
      <c r="T821" s="28">
        <v>421</v>
      </c>
      <c r="U821" s="28">
        <v>81690.84</v>
      </c>
      <c r="V821" s="28">
        <v>91493.740999999995</v>
      </c>
      <c r="W821" s="26"/>
      <c r="X821" s="26" t="s">
        <v>72</v>
      </c>
      <c r="Y821" s="26" t="s">
        <v>61</v>
      </c>
    </row>
    <row r="822" spans="2:25" x14ac:dyDescent="0.2">
      <c r="B822" s="26" t="s">
        <v>1477</v>
      </c>
      <c r="C822" s="26" t="s">
        <v>55</v>
      </c>
      <c r="D822" s="26" t="s">
        <v>1478</v>
      </c>
      <c r="E822" s="26" t="str">
        <f>VLOOKUP(D822,[1]ЕНС!A:E,2,FALSE)</f>
        <v>Полоса</v>
      </c>
      <c r="F822" s="26" t="str">
        <f>VLOOKUP(D822,[1]ЕНС!A:E,3,FALSE)</f>
        <v>стальная, размер 50*6, ГОСТ 103-2006</v>
      </c>
      <c r="G822" s="26" t="s">
        <v>1479</v>
      </c>
      <c r="H822" s="26" t="s">
        <v>26</v>
      </c>
      <c r="I822" s="26">
        <v>0</v>
      </c>
      <c r="J822" s="26">
        <v>631010000</v>
      </c>
      <c r="K822" s="26" t="str">
        <f>VLOOKUP(B822,[1]ПланКаз!A809:M4113,12,0)</f>
        <v>ҚР, ШҚО, Өскемен қ., Бажов көш., 10</v>
      </c>
      <c r="L822" s="26" t="str">
        <f>VLOOKUP(B822,[1]ПланКаз!A807:M4111,13,0)</f>
        <v>Желтоқсан-Қантар</v>
      </c>
      <c r="M822" s="26" t="str">
        <f>VLOOKUP(B822,[1]ПланКаз!A809:N4113,14,0)</f>
        <v>Шығыс-Қазақстан облысы, Өскемен қ.</v>
      </c>
      <c r="N822" s="26" t="s">
        <v>58</v>
      </c>
      <c r="O822" s="26" t="str">
        <f>VLOOKUP(B822,[1]ПланКаз!A808:P4112,16,0)</f>
        <v>шартқа қол қойылған кезден бастап 30 күнтізбелік күн ішінде</v>
      </c>
      <c r="P822" s="26" t="s">
        <v>59</v>
      </c>
      <c r="Q822" s="27" t="s">
        <v>329</v>
      </c>
      <c r="R822" s="26" t="str">
        <f>VLOOKUP(B822,[1]ПланКаз!A807:S4111,19,0)</f>
        <v>Килограмм</v>
      </c>
      <c r="S822" s="28">
        <v>98.57</v>
      </c>
      <c r="T822" s="28">
        <v>421</v>
      </c>
      <c r="U822" s="28" t="s">
        <v>61</v>
      </c>
      <c r="V822" s="28" t="s">
        <v>61</v>
      </c>
      <c r="W822" s="26"/>
      <c r="X822" s="26" t="s">
        <v>62</v>
      </c>
      <c r="Y822" s="26" t="s">
        <v>1464</v>
      </c>
    </row>
    <row r="823" spans="2:25" x14ac:dyDescent="0.2">
      <c r="B823" s="26" t="s">
        <v>1480</v>
      </c>
      <c r="C823" s="26" t="s">
        <v>55</v>
      </c>
      <c r="D823" s="26" t="s">
        <v>1478</v>
      </c>
      <c r="E823" s="26" t="str">
        <f>VLOOKUP(D823,[1]ЕНС!A:E,2,FALSE)</f>
        <v>Полоса</v>
      </c>
      <c r="F823" s="26" t="str">
        <f>VLOOKUP(D823,[1]ЕНС!A:E,3,FALSE)</f>
        <v>стальная, размер 50*6, ГОСТ 103-2006</v>
      </c>
      <c r="G823" s="26" t="s">
        <v>1479</v>
      </c>
      <c r="H823" s="26" t="s">
        <v>22</v>
      </c>
      <c r="I823" s="26">
        <v>0</v>
      </c>
      <c r="J823" s="26">
        <v>631010000</v>
      </c>
      <c r="K823" s="26" t="str">
        <f>VLOOKUP(B823,[1]ПланКаз!A810:M4114,12,0)</f>
        <v>ҚР, ШҚО, Өскемен қ., Бажов көш., 10</v>
      </c>
      <c r="L823" s="26" t="str">
        <f>VLOOKUP(B823,[1]ПланКаз!A808:M4112,13,0)</f>
        <v>Маусым - Шілде</v>
      </c>
      <c r="M823" s="26" t="str">
        <f>VLOOKUP(B823,[1]ПланКаз!A810:N4114,14,0)</f>
        <v>Шығыс-Қазақстан облысы, Өскемен қ.</v>
      </c>
      <c r="N823" s="26" t="s">
        <v>58</v>
      </c>
      <c r="O823" s="26" t="str">
        <f>VLOOKUP(B823,[1]ПланКаз!A809:P4113,16,0)</f>
        <v>шартқа қол қойылған кезден бастап 30 күнтізбелік күн ішінде</v>
      </c>
      <c r="P823" s="26" t="s">
        <v>59</v>
      </c>
      <c r="Q823" s="27" t="s">
        <v>329</v>
      </c>
      <c r="R823" s="26" t="str">
        <f>VLOOKUP(B823,[1]ПланКаз!A808:S4112,19,0)</f>
        <v>Килограмм</v>
      </c>
      <c r="S823" s="28">
        <v>98.57</v>
      </c>
      <c r="T823" s="28">
        <v>421</v>
      </c>
      <c r="U823" s="28">
        <v>41497.97</v>
      </c>
      <c r="V823" s="28">
        <v>46477.726000000002</v>
      </c>
      <c r="W823" s="26"/>
      <c r="X823" s="26" t="s">
        <v>72</v>
      </c>
      <c r="Y823" s="26" t="s">
        <v>61</v>
      </c>
    </row>
    <row r="824" spans="2:25" x14ac:dyDescent="0.2">
      <c r="B824" s="26" t="s">
        <v>1481</v>
      </c>
      <c r="C824" s="26" t="s">
        <v>55</v>
      </c>
      <c r="D824" s="26" t="s">
        <v>1482</v>
      </c>
      <c r="E824" s="26" t="str">
        <f>VLOOKUP(D824,[1]ЕНС!A:E,2,FALSE)</f>
        <v>Полоса</v>
      </c>
      <c r="F824" s="26" t="str">
        <f>VLOOKUP(D824,[1]ЕНС!A:E,3,FALSE)</f>
        <v>стальная, размер 60*5, ГОСТ 103-2006</v>
      </c>
      <c r="G824" s="26" t="s">
        <v>1483</v>
      </c>
      <c r="H824" s="26" t="s">
        <v>26</v>
      </c>
      <c r="I824" s="26">
        <v>0</v>
      </c>
      <c r="J824" s="26">
        <v>631010000</v>
      </c>
      <c r="K824" s="26" t="str">
        <f>VLOOKUP(B824,[1]ПланКаз!A811:M4115,12,0)</f>
        <v>ҚР, ШҚО, Өскемен қ., Бажов көш., 10</v>
      </c>
      <c r="L824" s="26" t="str">
        <f>VLOOKUP(B824,[1]ПланКаз!A809:M4113,13,0)</f>
        <v>Желтоқсан-Қантар</v>
      </c>
      <c r="M824" s="26" t="str">
        <f>VLOOKUP(B824,[1]ПланКаз!A811:N4115,14,0)</f>
        <v>Шығыс-Қазақстан облысы, Өскемен қ.</v>
      </c>
      <c r="N824" s="26" t="s">
        <v>58</v>
      </c>
      <c r="O824" s="26" t="str">
        <f>VLOOKUP(B824,[1]ПланКаз!A810:P4114,16,0)</f>
        <v>шартқа қол қойылған кезден бастап 30 күнтізбелік күн ішінде</v>
      </c>
      <c r="P824" s="26" t="s">
        <v>59</v>
      </c>
      <c r="Q824" s="27" t="s">
        <v>329</v>
      </c>
      <c r="R824" s="26" t="str">
        <f>VLOOKUP(B824,[1]ПланКаз!A809:S4113,19,0)</f>
        <v>Килограмм</v>
      </c>
      <c r="S824" s="28">
        <v>244.17</v>
      </c>
      <c r="T824" s="28">
        <v>421</v>
      </c>
      <c r="U824" s="28" t="s">
        <v>61</v>
      </c>
      <c r="V824" s="28" t="s">
        <v>61</v>
      </c>
      <c r="W824" s="26"/>
      <c r="X824" s="26" t="s">
        <v>62</v>
      </c>
      <c r="Y824" s="26" t="s">
        <v>1464</v>
      </c>
    </row>
    <row r="825" spans="2:25" x14ac:dyDescent="0.2">
      <c r="B825" s="26" t="s">
        <v>1484</v>
      </c>
      <c r="C825" s="26" t="s">
        <v>55</v>
      </c>
      <c r="D825" s="26" t="s">
        <v>1482</v>
      </c>
      <c r="E825" s="26" t="str">
        <f>VLOOKUP(D825,[1]ЕНС!A:E,2,FALSE)</f>
        <v>Полоса</v>
      </c>
      <c r="F825" s="26" t="str">
        <f>VLOOKUP(D825,[1]ЕНС!A:E,3,FALSE)</f>
        <v>стальная, размер 60*5, ГОСТ 103-2006</v>
      </c>
      <c r="G825" s="26" t="s">
        <v>1483</v>
      </c>
      <c r="H825" s="26" t="s">
        <v>22</v>
      </c>
      <c r="I825" s="26">
        <v>0</v>
      </c>
      <c r="J825" s="26">
        <v>631010000</v>
      </c>
      <c r="K825" s="26" t="str">
        <f>VLOOKUP(B825,[1]ПланКаз!A812:M4116,12,0)</f>
        <v>ҚР, ШҚО, Өскемен қ., Бажов көш., 10</v>
      </c>
      <c r="L825" s="26" t="str">
        <f>VLOOKUP(B825,[1]ПланКаз!A810:M4114,13,0)</f>
        <v>Маусым - Шілде</v>
      </c>
      <c r="M825" s="26" t="str">
        <f>VLOOKUP(B825,[1]ПланКаз!A812:N4116,14,0)</f>
        <v>Шығыс-Қазақстан облысы, Өскемен қ.</v>
      </c>
      <c r="N825" s="26" t="s">
        <v>58</v>
      </c>
      <c r="O825" s="26" t="str">
        <f>VLOOKUP(B825,[1]ПланКаз!A811:P4115,16,0)</f>
        <v>шартқа қол қойылған кезден бастап 30 күнтізбелік күн ішінде</v>
      </c>
      <c r="P825" s="26" t="s">
        <v>59</v>
      </c>
      <c r="Q825" s="27" t="s">
        <v>329</v>
      </c>
      <c r="R825" s="26" t="str">
        <f>VLOOKUP(B825,[1]ПланКаз!A810:S4114,19,0)</f>
        <v>Килограмм</v>
      </c>
      <c r="S825" s="28">
        <v>244.17</v>
      </c>
      <c r="T825" s="28">
        <v>421</v>
      </c>
      <c r="U825" s="28">
        <v>102795.57</v>
      </c>
      <c r="V825" s="28">
        <v>115131.038</v>
      </c>
      <c r="W825" s="26"/>
      <c r="X825" s="26" t="s">
        <v>72</v>
      </c>
      <c r="Y825" s="26" t="s">
        <v>61</v>
      </c>
    </row>
    <row r="826" spans="2:25" x14ac:dyDescent="0.2">
      <c r="B826" s="26" t="s">
        <v>1485</v>
      </c>
      <c r="C826" s="26" t="s">
        <v>55</v>
      </c>
      <c r="D826" s="26" t="s">
        <v>1486</v>
      </c>
      <c r="E826" s="26" t="str">
        <f>VLOOKUP(D826,[1]ЕНС!A:E,2,FALSE)</f>
        <v>Полоса</v>
      </c>
      <c r="F826" s="26" t="str">
        <f>VLOOKUP(D826,[1]ЕНС!A:E,3,FALSE)</f>
        <v>стальная, размер 100*5, ГОСТ 103-2006</v>
      </c>
      <c r="G826" s="26" t="s">
        <v>1487</v>
      </c>
      <c r="H826" s="26" t="s">
        <v>26</v>
      </c>
      <c r="I826" s="26">
        <v>0</v>
      </c>
      <c r="J826" s="26">
        <v>631010000</v>
      </c>
      <c r="K826" s="26" t="str">
        <f>VLOOKUP(B826,[1]ПланКаз!A813:M4117,12,0)</f>
        <v>ҚР, ШҚО, Өскемен қ., Бажов көш., 10</v>
      </c>
      <c r="L826" s="26" t="str">
        <f>VLOOKUP(B826,[1]ПланКаз!A811:M4115,13,0)</f>
        <v>Желтоқсан-Қантар</v>
      </c>
      <c r="M826" s="26" t="str">
        <f>VLOOKUP(B826,[1]ПланКаз!A813:N4117,14,0)</f>
        <v>Шығыс-Қазақстан облысы, Өскемен қ.</v>
      </c>
      <c r="N826" s="26" t="s">
        <v>58</v>
      </c>
      <c r="O826" s="26" t="str">
        <f>VLOOKUP(B826,[1]ПланКаз!A812:P4116,16,0)</f>
        <v>шартқа қол қойылған кезден бастап 30 күнтізбелік күн ішінде</v>
      </c>
      <c r="P826" s="26" t="s">
        <v>59</v>
      </c>
      <c r="Q826" s="27" t="s">
        <v>329</v>
      </c>
      <c r="R826" s="26" t="str">
        <f>VLOOKUP(B826,[1]ПланКаз!A811:S4115,19,0)</f>
        <v>Килограмм</v>
      </c>
      <c r="S826" s="28">
        <v>6</v>
      </c>
      <c r="T826" s="28">
        <v>421</v>
      </c>
      <c r="U826" s="28" t="s">
        <v>61</v>
      </c>
      <c r="V826" s="28" t="s">
        <v>61</v>
      </c>
      <c r="W826" s="26"/>
      <c r="X826" s="26" t="s">
        <v>62</v>
      </c>
      <c r="Y826" s="26" t="s">
        <v>1464</v>
      </c>
    </row>
    <row r="827" spans="2:25" x14ac:dyDescent="0.2">
      <c r="B827" s="26" t="s">
        <v>1488</v>
      </c>
      <c r="C827" s="26" t="s">
        <v>55</v>
      </c>
      <c r="D827" s="26" t="s">
        <v>1486</v>
      </c>
      <c r="E827" s="26" t="str">
        <f>VLOOKUP(D827,[1]ЕНС!A:E,2,FALSE)</f>
        <v>Полоса</v>
      </c>
      <c r="F827" s="26" t="str">
        <f>VLOOKUP(D827,[1]ЕНС!A:E,3,FALSE)</f>
        <v>стальная, размер 100*5, ГОСТ 103-2006</v>
      </c>
      <c r="G827" s="26" t="s">
        <v>1487</v>
      </c>
      <c r="H827" s="26" t="s">
        <v>22</v>
      </c>
      <c r="I827" s="26">
        <v>0</v>
      </c>
      <c r="J827" s="26">
        <v>631010000</v>
      </c>
      <c r="K827" s="26" t="str">
        <f>VLOOKUP(B827,[1]ПланКаз!A814:M4118,12,0)</f>
        <v>ҚР, ШҚО, Өскемен қ., Бажов көш., 10</v>
      </c>
      <c r="L827" s="26" t="str">
        <f>VLOOKUP(B827,[1]ПланКаз!A812:M4116,13,0)</f>
        <v>Маусым - Шілде</v>
      </c>
      <c r="M827" s="26" t="str">
        <f>VLOOKUP(B827,[1]ПланКаз!A814:N4118,14,0)</f>
        <v>Шығыс-Қазақстан облысы, Өскемен қ.</v>
      </c>
      <c r="N827" s="26" t="s">
        <v>58</v>
      </c>
      <c r="O827" s="26" t="str">
        <f>VLOOKUP(B827,[1]ПланКаз!A813:P4117,16,0)</f>
        <v>шартқа қол қойылған кезден бастап 30 күнтізбелік күн ішінде</v>
      </c>
      <c r="P827" s="26" t="s">
        <v>59</v>
      </c>
      <c r="Q827" s="27" t="s">
        <v>329</v>
      </c>
      <c r="R827" s="26" t="str">
        <f>VLOOKUP(B827,[1]ПланКаз!A812:S4116,19,0)</f>
        <v>Килограмм</v>
      </c>
      <c r="S827" s="28">
        <v>6</v>
      </c>
      <c r="T827" s="28">
        <v>421</v>
      </c>
      <c r="U827" s="28">
        <v>2526</v>
      </c>
      <c r="V827" s="28">
        <v>2829.12</v>
      </c>
      <c r="W827" s="26"/>
      <c r="X827" s="26" t="s">
        <v>72</v>
      </c>
      <c r="Y827" s="26" t="s">
        <v>61</v>
      </c>
    </row>
    <row r="828" spans="2:25" x14ac:dyDescent="0.2">
      <c r="B828" s="26" t="s">
        <v>1489</v>
      </c>
      <c r="C828" s="26" t="s">
        <v>55</v>
      </c>
      <c r="D828" s="26" t="s">
        <v>1490</v>
      </c>
      <c r="E828" s="26" t="str">
        <f>VLOOKUP(D828,[1]ЕНС!A:E,2,FALSE)</f>
        <v>Полоса</v>
      </c>
      <c r="F828" s="26" t="str">
        <f>VLOOKUP(D828,[1]ЕНС!A:E,3,FALSE)</f>
        <v>стальная, размер 40*4, ГОСТ 4405-75</v>
      </c>
      <c r="G828" s="26" t="s">
        <v>1491</v>
      </c>
      <c r="H828" s="26" t="s">
        <v>26</v>
      </c>
      <c r="I828" s="26">
        <v>0</v>
      </c>
      <c r="J828" s="26">
        <v>631010000</v>
      </c>
      <c r="K828" s="26" t="str">
        <f>VLOOKUP(B828,[1]ПланКаз!A815:M4119,12,0)</f>
        <v>ҚР, ШҚО, Өскемен қ., Бажов көш., 10</v>
      </c>
      <c r="L828" s="26" t="str">
        <f>VLOOKUP(B828,[1]ПланКаз!A813:M4117,13,0)</f>
        <v>Желтоқсан-Қантар</v>
      </c>
      <c r="M828" s="26" t="str">
        <f>VLOOKUP(B828,[1]ПланКаз!A815:N4119,14,0)</f>
        <v>Шығыс-Қазақстан облысы, Өскемен қ.</v>
      </c>
      <c r="N828" s="26" t="s">
        <v>58</v>
      </c>
      <c r="O828" s="26" t="str">
        <f>VLOOKUP(B828,[1]ПланКаз!A814:P4118,16,0)</f>
        <v>шартқа қол қойылған кезден бастап 30 күнтізбелік күн ішінде</v>
      </c>
      <c r="P828" s="26" t="s">
        <v>59</v>
      </c>
      <c r="Q828" s="27" t="s">
        <v>329</v>
      </c>
      <c r="R828" s="26" t="str">
        <f>VLOOKUP(B828,[1]ПланКаз!A813:S4117,19,0)</f>
        <v>Килограмм</v>
      </c>
      <c r="S828" s="28">
        <v>60</v>
      </c>
      <c r="T828" s="28">
        <v>421</v>
      </c>
      <c r="U828" s="28" t="s">
        <v>61</v>
      </c>
      <c r="V828" s="28" t="s">
        <v>61</v>
      </c>
      <c r="W828" s="26"/>
      <c r="X828" s="26" t="s">
        <v>62</v>
      </c>
      <c r="Y828" s="26" t="s">
        <v>1464</v>
      </c>
    </row>
    <row r="829" spans="2:25" x14ac:dyDescent="0.2">
      <c r="B829" s="26" t="s">
        <v>1492</v>
      </c>
      <c r="C829" s="26" t="s">
        <v>55</v>
      </c>
      <c r="D829" s="26" t="s">
        <v>1490</v>
      </c>
      <c r="E829" s="26" t="str">
        <f>VLOOKUP(D829,[1]ЕНС!A:E,2,FALSE)</f>
        <v>Полоса</v>
      </c>
      <c r="F829" s="26" t="str">
        <f>VLOOKUP(D829,[1]ЕНС!A:E,3,FALSE)</f>
        <v>стальная, размер 40*4, ГОСТ 4405-75</v>
      </c>
      <c r="G829" s="26" t="s">
        <v>1491</v>
      </c>
      <c r="H829" s="26" t="s">
        <v>22</v>
      </c>
      <c r="I829" s="26">
        <v>0</v>
      </c>
      <c r="J829" s="26">
        <v>631010000</v>
      </c>
      <c r="K829" s="26" t="str">
        <f>VLOOKUP(B829,[1]ПланКаз!A816:M4120,12,0)</f>
        <v>ҚР, ШҚО, Өскемен қ., Бажов көш., 10</v>
      </c>
      <c r="L829" s="26" t="str">
        <f>VLOOKUP(B829,[1]ПланКаз!A814:M4118,13,0)</f>
        <v>Маусым - Шілде</v>
      </c>
      <c r="M829" s="26" t="str">
        <f>VLOOKUP(B829,[1]ПланКаз!A816:N4120,14,0)</f>
        <v>Шығыс-Қазақстан облысы, Өскемен қ.</v>
      </c>
      <c r="N829" s="26" t="s">
        <v>58</v>
      </c>
      <c r="O829" s="26" t="str">
        <f>VLOOKUP(B829,[1]ПланКаз!A815:P4119,16,0)</f>
        <v>шартқа қол қойылған кезден бастап 30 күнтізбелік күн ішінде</v>
      </c>
      <c r="P829" s="26" t="s">
        <v>59</v>
      </c>
      <c r="Q829" s="27" t="s">
        <v>329</v>
      </c>
      <c r="R829" s="26" t="str">
        <f>VLOOKUP(B829,[1]ПланКаз!A814:S4118,19,0)</f>
        <v>Килограмм</v>
      </c>
      <c r="S829" s="28">
        <v>60</v>
      </c>
      <c r="T829" s="28">
        <v>421</v>
      </c>
      <c r="U829" s="28">
        <v>25260</v>
      </c>
      <c r="V829" s="28">
        <v>28291.200000000001</v>
      </c>
      <c r="W829" s="26"/>
      <c r="X829" s="26" t="s">
        <v>72</v>
      </c>
      <c r="Y829" s="26" t="s">
        <v>61</v>
      </c>
    </row>
    <row r="830" spans="2:25" x14ac:dyDescent="0.2">
      <c r="B830" s="26" t="s">
        <v>1493</v>
      </c>
      <c r="C830" s="26" t="s">
        <v>55</v>
      </c>
      <c r="D830" s="26" t="s">
        <v>1494</v>
      </c>
      <c r="E830" s="26" t="str">
        <f>VLOOKUP(D830,[1]ЕНС!A:E,2,FALSE)</f>
        <v>Полоса</v>
      </c>
      <c r="F830" s="26" t="str">
        <f>VLOOKUP(D830,[1]ЕНС!A:E,3,FALSE)</f>
        <v>стальная, размер 40*5, ГОСТ 103-2006</v>
      </c>
      <c r="G830" s="26" t="s">
        <v>1495</v>
      </c>
      <c r="H830" s="26" t="s">
        <v>26</v>
      </c>
      <c r="I830" s="26">
        <v>0</v>
      </c>
      <c r="J830" s="26">
        <v>631010000</v>
      </c>
      <c r="K830" s="26" t="str">
        <f>VLOOKUP(B830,[1]ПланКаз!A817:M4121,12,0)</f>
        <v>ҚР, ШҚО, Өскемен қ., Бажов көш., 10</v>
      </c>
      <c r="L830" s="26" t="str">
        <f>VLOOKUP(B830,[1]ПланКаз!A815:M4119,13,0)</f>
        <v>Желтоқсан-Қантар</v>
      </c>
      <c r="M830" s="26" t="str">
        <f>VLOOKUP(B830,[1]ПланКаз!A817:N4121,14,0)</f>
        <v>Шығыс-Қазақстан облысы, Өскемен қ.</v>
      </c>
      <c r="N830" s="26" t="s">
        <v>58</v>
      </c>
      <c r="O830" s="26" t="str">
        <f>VLOOKUP(B830,[1]ПланКаз!A816:P4120,16,0)</f>
        <v>шартқа қол қойылған кезден бастап 30 күнтізбелік күн ішінде</v>
      </c>
      <c r="P830" s="26" t="s">
        <v>59</v>
      </c>
      <c r="Q830" s="27" t="s">
        <v>329</v>
      </c>
      <c r="R830" s="26" t="str">
        <f>VLOOKUP(B830,[1]ПланКаз!A815:S4119,19,0)</f>
        <v>Килограмм</v>
      </c>
      <c r="S830" s="28">
        <v>107.94</v>
      </c>
      <c r="T830" s="28">
        <v>421</v>
      </c>
      <c r="U830" s="28" t="s">
        <v>61</v>
      </c>
      <c r="V830" s="28" t="s">
        <v>61</v>
      </c>
      <c r="W830" s="26"/>
      <c r="X830" s="26" t="s">
        <v>62</v>
      </c>
      <c r="Y830" s="26" t="s">
        <v>1464</v>
      </c>
    </row>
    <row r="831" spans="2:25" x14ac:dyDescent="0.2">
      <c r="B831" s="26" t="s">
        <v>1496</v>
      </c>
      <c r="C831" s="26" t="s">
        <v>55</v>
      </c>
      <c r="D831" s="26" t="s">
        <v>1494</v>
      </c>
      <c r="E831" s="26" t="str">
        <f>VLOOKUP(D831,[1]ЕНС!A:E,2,FALSE)</f>
        <v>Полоса</v>
      </c>
      <c r="F831" s="26" t="str">
        <f>VLOOKUP(D831,[1]ЕНС!A:E,3,FALSE)</f>
        <v>стальная, размер 40*5, ГОСТ 103-2006</v>
      </c>
      <c r="G831" s="26" t="s">
        <v>1495</v>
      </c>
      <c r="H831" s="26" t="s">
        <v>22</v>
      </c>
      <c r="I831" s="26">
        <v>0</v>
      </c>
      <c r="J831" s="26">
        <v>631010000</v>
      </c>
      <c r="K831" s="26" t="str">
        <f>VLOOKUP(B831,[1]ПланКаз!A818:M4122,12,0)</f>
        <v>ҚР, ШҚО, Өскемен қ., Бажов көш., 10</v>
      </c>
      <c r="L831" s="26" t="str">
        <f>VLOOKUP(B831,[1]ПланКаз!A816:M4120,13,0)</f>
        <v>Маусым - Шілде</v>
      </c>
      <c r="M831" s="26" t="str">
        <f>VLOOKUP(B831,[1]ПланКаз!A818:N4122,14,0)</f>
        <v>Шығыс-Қазақстан облысы, Өскемен қ.</v>
      </c>
      <c r="N831" s="26" t="s">
        <v>58</v>
      </c>
      <c r="O831" s="26" t="str">
        <f>VLOOKUP(B831,[1]ПланКаз!A817:P4121,16,0)</f>
        <v>шартқа қол қойылған кезден бастап 30 күнтізбелік күн ішінде</v>
      </c>
      <c r="P831" s="26" t="s">
        <v>59</v>
      </c>
      <c r="Q831" s="27" t="s">
        <v>329</v>
      </c>
      <c r="R831" s="26" t="str">
        <f>VLOOKUP(B831,[1]ПланКаз!A816:S4120,19,0)</f>
        <v>Килограмм</v>
      </c>
      <c r="S831" s="28">
        <v>107.94</v>
      </c>
      <c r="T831" s="28">
        <v>421</v>
      </c>
      <c r="U831" s="28">
        <v>45442.74</v>
      </c>
      <c r="V831" s="28">
        <v>50895.868999999999</v>
      </c>
      <c r="W831" s="26"/>
      <c r="X831" s="26" t="s">
        <v>72</v>
      </c>
      <c r="Y831" s="26" t="s">
        <v>61</v>
      </c>
    </row>
    <row r="832" spans="2:25" x14ac:dyDescent="0.2">
      <c r="B832" s="26" t="s">
        <v>1497</v>
      </c>
      <c r="C832" s="26" t="s">
        <v>55</v>
      </c>
      <c r="D832" s="26" t="s">
        <v>1498</v>
      </c>
      <c r="E832" s="26" t="str">
        <f>VLOOKUP(D832,[1]ЕНС!A:E,2,FALSE)</f>
        <v>Полоса</v>
      </c>
      <c r="F832" s="26" t="str">
        <f>VLOOKUP(D832,[1]ЕНС!A:E,3,FALSE)</f>
        <v>стальная, размер 120*6, ГОСТ 103-2006</v>
      </c>
      <c r="G832" s="26" t="s">
        <v>1499</v>
      </c>
      <c r="H832" s="26" t="s">
        <v>26</v>
      </c>
      <c r="I832" s="26">
        <v>0</v>
      </c>
      <c r="J832" s="26">
        <v>631010000</v>
      </c>
      <c r="K832" s="26" t="str">
        <f>VLOOKUP(B832,[1]ПланКаз!A819:M4123,12,0)</f>
        <v>ҚР, ШҚО, Өскемен қ., Бажов көш., 10</v>
      </c>
      <c r="L832" s="26" t="str">
        <f>VLOOKUP(B832,[1]ПланКаз!A817:M4121,13,0)</f>
        <v>Желтоқсан-Қантар</v>
      </c>
      <c r="M832" s="26" t="str">
        <f>VLOOKUP(B832,[1]ПланКаз!A819:N4123,14,0)</f>
        <v>Шығыс-Қазақстан облысы, Өскемен қ.</v>
      </c>
      <c r="N832" s="26" t="s">
        <v>58</v>
      </c>
      <c r="O832" s="26" t="str">
        <f>VLOOKUP(B832,[1]ПланКаз!A818:P4122,16,0)</f>
        <v>шартқа қол қойылған кезден бастап 30 күнтізбелік күн ішінде</v>
      </c>
      <c r="P832" s="26" t="s">
        <v>59</v>
      </c>
      <c r="Q832" s="27" t="s">
        <v>329</v>
      </c>
      <c r="R832" s="26" t="str">
        <f>VLOOKUP(B832,[1]ПланКаз!A817:S4121,19,0)</f>
        <v>Килограмм</v>
      </c>
      <c r="S832" s="28">
        <v>108.2</v>
      </c>
      <c r="T832" s="28">
        <v>1769</v>
      </c>
      <c r="U832" s="28" t="s">
        <v>61</v>
      </c>
      <c r="V832" s="28" t="s">
        <v>61</v>
      </c>
      <c r="W832" s="26"/>
      <c r="X832" s="26" t="s">
        <v>62</v>
      </c>
      <c r="Y832" s="26" t="s">
        <v>1464</v>
      </c>
    </row>
    <row r="833" spans="2:25" x14ac:dyDescent="0.2">
      <c r="B833" s="26" t="s">
        <v>1500</v>
      </c>
      <c r="C833" s="26" t="s">
        <v>55</v>
      </c>
      <c r="D833" s="26" t="s">
        <v>1498</v>
      </c>
      <c r="E833" s="26" t="str">
        <f>VLOOKUP(D833,[1]ЕНС!A:E,2,FALSE)</f>
        <v>Полоса</v>
      </c>
      <c r="F833" s="26" t="str">
        <f>VLOOKUP(D833,[1]ЕНС!A:E,3,FALSE)</f>
        <v>стальная, размер 120*6, ГОСТ 103-2006</v>
      </c>
      <c r="G833" s="26" t="s">
        <v>1499</v>
      </c>
      <c r="H833" s="26" t="s">
        <v>22</v>
      </c>
      <c r="I833" s="26">
        <v>0</v>
      </c>
      <c r="J833" s="26">
        <v>631010000</v>
      </c>
      <c r="K833" s="26" t="str">
        <f>VLOOKUP(B833,[1]ПланКаз!A820:M4124,12,0)</f>
        <v>ҚР, ШҚО, Өскемен қ., Бажов көш., 10</v>
      </c>
      <c r="L833" s="26" t="str">
        <f>VLOOKUP(B833,[1]ПланКаз!A818:M4122,13,0)</f>
        <v>Маусым - Шілде</v>
      </c>
      <c r="M833" s="26" t="str">
        <f>VLOOKUP(B833,[1]ПланКаз!A820:N4124,14,0)</f>
        <v>Шығыс-Қазақстан облысы, Өскемен қ.</v>
      </c>
      <c r="N833" s="26" t="s">
        <v>58</v>
      </c>
      <c r="O833" s="26" t="str">
        <f>VLOOKUP(B833,[1]ПланКаз!A819:P4123,16,0)</f>
        <v>шартқа қол қойылған кезден бастап 30 күнтізбелік күн ішінде</v>
      </c>
      <c r="P833" s="26" t="s">
        <v>59</v>
      </c>
      <c r="Q833" s="27" t="s">
        <v>329</v>
      </c>
      <c r="R833" s="26" t="str">
        <f>VLOOKUP(B833,[1]ПланКаз!A818:S4122,19,0)</f>
        <v>Килограмм</v>
      </c>
      <c r="S833" s="28">
        <v>108.2</v>
      </c>
      <c r="T833" s="28">
        <v>1769</v>
      </c>
      <c r="U833" s="28">
        <v>191405.8</v>
      </c>
      <c r="V833" s="28">
        <v>214374.49600000001</v>
      </c>
      <c r="W833" s="26"/>
      <c r="X833" s="26" t="s">
        <v>72</v>
      </c>
      <c r="Y833" s="26" t="s">
        <v>61</v>
      </c>
    </row>
    <row r="834" spans="2:25" x14ac:dyDescent="0.2">
      <c r="B834" s="26" t="s">
        <v>1501</v>
      </c>
      <c r="C834" s="26" t="s">
        <v>55</v>
      </c>
      <c r="D834" s="26" t="s">
        <v>1502</v>
      </c>
      <c r="E834" s="26" t="e">
        <f>VLOOKUP(D834,[1]ЕНС!A:E,2,FALSE)</f>
        <v>#N/A</v>
      </c>
      <c r="F834" s="26" t="e">
        <f>VLOOKUP(D834,[1]ЕНС!A:E,3,FALSE)</f>
        <v>#N/A</v>
      </c>
      <c r="G834" s="26" t="s">
        <v>1503</v>
      </c>
      <c r="H834" s="26" t="s">
        <v>26</v>
      </c>
      <c r="I834" s="26">
        <v>0</v>
      </c>
      <c r="J834" s="26">
        <v>631010000</v>
      </c>
      <c r="K834" s="26" t="str">
        <f>VLOOKUP(B834,[1]ПланКаз!A821:M4125,12,0)</f>
        <v>ҚР, ШҚО, Өскемен қ., Бажов көш., 10</v>
      </c>
      <c r="L834" s="26" t="str">
        <f>VLOOKUP(B834,[1]ПланКаз!A819:M4123,13,0)</f>
        <v>Желтоқсан-Қантар</v>
      </c>
      <c r="M834" s="26" t="str">
        <f>VLOOKUP(B834,[1]ПланКаз!A821:N4125,14,0)</f>
        <v>Шығыс-Қазақстан облысы, Өскемен қ.</v>
      </c>
      <c r="N834" s="26" t="s">
        <v>58</v>
      </c>
      <c r="O834" s="26" t="str">
        <f>VLOOKUP(B834,[1]ПланКаз!A820:P4124,16,0)</f>
        <v>шартқа қол қойылған кезден бастап 30 күнтізбелік күн ішінде</v>
      </c>
      <c r="P834" s="26" t="s">
        <v>59</v>
      </c>
      <c r="Q834" s="27" t="s">
        <v>329</v>
      </c>
      <c r="R834" s="26" t="str">
        <f>VLOOKUP(B834,[1]ПланКаз!A819:S4123,19,0)</f>
        <v>Килограмм</v>
      </c>
      <c r="S834" s="28">
        <v>5</v>
      </c>
      <c r="T834" s="28">
        <v>548</v>
      </c>
      <c r="U834" s="28" t="s">
        <v>61</v>
      </c>
      <c r="V834" s="28" t="s">
        <v>61</v>
      </c>
      <c r="W834" s="26"/>
      <c r="X834" s="26" t="s">
        <v>62</v>
      </c>
      <c r="Y834" s="26" t="s">
        <v>1473</v>
      </c>
    </row>
    <row r="835" spans="2:25" x14ac:dyDescent="0.2">
      <c r="B835" s="26" t="s">
        <v>1504</v>
      </c>
      <c r="C835" s="26" t="s">
        <v>55</v>
      </c>
      <c r="D835" s="26" t="s">
        <v>1502</v>
      </c>
      <c r="E835" s="26" t="e">
        <f>VLOOKUP(D835,[1]ЕНС!A:E,2,FALSE)</f>
        <v>#N/A</v>
      </c>
      <c r="F835" s="26" t="e">
        <f>VLOOKUP(D835,[1]ЕНС!A:E,3,FALSE)</f>
        <v>#N/A</v>
      </c>
      <c r="G835" s="26" t="s">
        <v>1503</v>
      </c>
      <c r="H835" s="26" t="s">
        <v>26</v>
      </c>
      <c r="I835" s="26">
        <v>0</v>
      </c>
      <c r="J835" s="26">
        <v>631010000</v>
      </c>
      <c r="K835" s="26" t="str">
        <f>VLOOKUP(B835,[1]ПланКаз!A822:M4126,12,0)</f>
        <v>ҚР, ШҚО, Өскемен қ., Бажов көш., 10</v>
      </c>
      <c r="L835" s="26" t="str">
        <f>VLOOKUP(B835,[1]ПланКаз!A820:M4124,13,0)</f>
        <v>Сәуір - Мамыр</v>
      </c>
      <c r="M835" s="26" t="str">
        <f>VLOOKUP(B835,[1]ПланКаз!A822:N4126,14,0)</f>
        <v>Шығыс-Қазақстан облысы, Өскемен қ.</v>
      </c>
      <c r="N835" s="26" t="s">
        <v>58</v>
      </c>
      <c r="O835" s="26" t="str">
        <f>VLOOKUP(B835,[1]ПланКаз!A821:P4125,16,0)</f>
        <v>шартқа қол қойылған кезден бастап 30 күнтізбелік күн ішінде</v>
      </c>
      <c r="P835" s="26" t="s">
        <v>59</v>
      </c>
      <c r="Q835" s="27" t="s">
        <v>329</v>
      </c>
      <c r="R835" s="26" t="str">
        <f>VLOOKUP(B835,[1]ПланКаз!A820:S4124,19,0)</f>
        <v>Килограмм</v>
      </c>
      <c r="S835" s="28">
        <v>3.98</v>
      </c>
      <c r="T835" s="28">
        <v>548</v>
      </c>
      <c r="U835" s="28" t="s">
        <v>61</v>
      </c>
      <c r="V835" s="28" t="s">
        <v>61</v>
      </c>
      <c r="W835" s="26"/>
      <c r="X835" s="26" t="s">
        <v>72</v>
      </c>
      <c r="Y835" s="26" t="s">
        <v>1475</v>
      </c>
    </row>
    <row r="836" spans="2:25" x14ac:dyDescent="0.2">
      <c r="B836" s="26" t="s">
        <v>1505</v>
      </c>
      <c r="C836" s="26" t="s">
        <v>55</v>
      </c>
      <c r="D836" s="26" t="s">
        <v>1502</v>
      </c>
      <c r="E836" s="26" t="e">
        <f>VLOOKUP(D836,[1]ЕНС!A:E,2,FALSE)</f>
        <v>#N/A</v>
      </c>
      <c r="F836" s="26" t="e">
        <f>VLOOKUP(D836,[1]ЕНС!A:E,3,FALSE)</f>
        <v>#N/A</v>
      </c>
      <c r="G836" s="26" t="s">
        <v>1503</v>
      </c>
      <c r="H836" s="26" t="s">
        <v>22</v>
      </c>
      <c r="I836" s="26">
        <v>0</v>
      </c>
      <c r="J836" s="26">
        <v>631010000</v>
      </c>
      <c r="K836" s="26" t="str">
        <f>VLOOKUP(B836,[1]ПланКаз!A823:M4127,12,0)</f>
        <v>ҚР, ШҚО, Өскемен қ., Бажов көш., 10</v>
      </c>
      <c r="L836" s="26" t="str">
        <f>VLOOKUP(B836,[1]ПланКаз!A821:M4125,13,0)</f>
        <v>Маусым - Шілде</v>
      </c>
      <c r="M836" s="26" t="str">
        <f>VLOOKUP(B836,[1]ПланКаз!A823:N4127,14,0)</f>
        <v>Шығыс-Қазақстан облысы, Өскемен қ.</v>
      </c>
      <c r="N836" s="26" t="s">
        <v>58</v>
      </c>
      <c r="O836" s="26" t="str">
        <f>VLOOKUP(B836,[1]ПланКаз!A822:P4126,16,0)</f>
        <v>шартқа қол қойылған кезден бастап 30 күнтізбелік күн ішінде</v>
      </c>
      <c r="P836" s="26" t="s">
        <v>59</v>
      </c>
      <c r="Q836" s="27" t="s">
        <v>329</v>
      </c>
      <c r="R836" s="26" t="str">
        <f>VLOOKUP(B836,[1]ПланКаз!A821:S4125,19,0)</f>
        <v>Килограмм</v>
      </c>
      <c r="S836" s="28">
        <v>3.98</v>
      </c>
      <c r="T836" s="28">
        <v>548</v>
      </c>
      <c r="U836" s="28">
        <v>2181.04</v>
      </c>
      <c r="V836" s="28">
        <v>2442.7649999999999</v>
      </c>
      <c r="W836" s="26"/>
      <c r="X836" s="26" t="s">
        <v>72</v>
      </c>
      <c r="Y836" s="26" t="s">
        <v>61</v>
      </c>
    </row>
    <row r="837" spans="2:25" x14ac:dyDescent="0.2">
      <c r="B837" s="26" t="s">
        <v>1506</v>
      </c>
      <c r="C837" s="26" t="s">
        <v>55</v>
      </c>
      <c r="D837" s="26" t="s">
        <v>1507</v>
      </c>
      <c r="E837" s="26" t="str">
        <f>VLOOKUP(D837,[1]ЕНС!A:E,2,FALSE)</f>
        <v>Лист</v>
      </c>
      <c r="F837" s="26" t="str">
        <f>VLOOKUP(D837,[1]ЕНС!A:E,3,FALSE)</f>
        <v>стальной, горячекатанный, ширина 1500 мм, ГОСТ 19903-74</v>
      </c>
      <c r="G837" s="26" t="s">
        <v>1508</v>
      </c>
      <c r="H837" s="26" t="s">
        <v>26</v>
      </c>
      <c r="I837" s="26">
        <v>0</v>
      </c>
      <c r="J837" s="26">
        <v>631010000</v>
      </c>
      <c r="K837" s="26" t="str">
        <f>VLOOKUP(B837,[1]ПланКаз!A824:M4128,12,0)</f>
        <v>ҚР, ШҚО, Өскемен қ., Бажов көш., 10</v>
      </c>
      <c r="L837" s="26" t="str">
        <f>VLOOKUP(B837,[1]ПланКаз!A822:M4126,13,0)</f>
        <v>Желтоқсан-Қантар</v>
      </c>
      <c r="M837" s="26" t="str">
        <f>VLOOKUP(B837,[1]ПланКаз!A824:N4128,14,0)</f>
        <v>Шығыс-Қазақстан облысы, Өскемен қ.</v>
      </c>
      <c r="N837" s="26" t="s">
        <v>58</v>
      </c>
      <c r="O837" s="26" t="str">
        <f>VLOOKUP(B837,[1]ПланКаз!A823:P4127,16,0)</f>
        <v>шартқа қол қойылған кезден бастап 30 күнтізбелік күн ішінде</v>
      </c>
      <c r="P837" s="26" t="s">
        <v>59</v>
      </c>
      <c r="Q837" s="27" t="s">
        <v>329</v>
      </c>
      <c r="R837" s="26" t="str">
        <f>VLOOKUP(B837,[1]ПланКаз!A822:S4126,19,0)</f>
        <v>Килограмм</v>
      </c>
      <c r="S837" s="28">
        <v>880.23</v>
      </c>
      <c r="T837" s="28">
        <v>496</v>
      </c>
      <c r="U837" s="28" t="s">
        <v>61</v>
      </c>
      <c r="V837" s="28" t="s">
        <v>61</v>
      </c>
      <c r="W837" s="26"/>
      <c r="X837" s="26" t="s">
        <v>62</v>
      </c>
      <c r="Y837" s="26" t="s">
        <v>63</v>
      </c>
    </row>
    <row r="838" spans="2:25" x14ac:dyDescent="0.2">
      <c r="B838" s="26" t="s">
        <v>1509</v>
      </c>
      <c r="C838" s="26" t="s">
        <v>55</v>
      </c>
      <c r="D838" s="26" t="s">
        <v>1507</v>
      </c>
      <c r="E838" s="26" t="str">
        <f>VLOOKUP(D838,[1]ЕНС!A:E,2,FALSE)</f>
        <v>Лист</v>
      </c>
      <c r="F838" s="26" t="str">
        <f>VLOOKUP(D838,[1]ЕНС!A:E,3,FALSE)</f>
        <v>стальной, горячекатанный, ширина 1500 мм, ГОСТ 19903-74</v>
      </c>
      <c r="G838" s="26" t="s">
        <v>1508</v>
      </c>
      <c r="H838" s="26" t="s">
        <v>26</v>
      </c>
      <c r="I838" s="26">
        <v>0</v>
      </c>
      <c r="J838" s="26">
        <v>631010000</v>
      </c>
      <c r="K838" s="26" t="str">
        <f>VLOOKUP(B838,[1]ПланКаз!A825:M4129,12,0)</f>
        <v>ҚР, ШҚО, Өскемен қ., Бажов көш., 10</v>
      </c>
      <c r="L838" s="26" t="str">
        <f>VLOOKUP(B838,[1]ПланКаз!A823:M4127,13,0)</f>
        <v>Желтоқсан-Қантар</v>
      </c>
      <c r="M838" s="26" t="str">
        <f>VLOOKUP(B838,[1]ПланКаз!A825:N4129,14,0)</f>
        <v>Шығыс-Қазақстан облысы, Өскемен қ.</v>
      </c>
      <c r="N838" s="26" t="s">
        <v>58</v>
      </c>
      <c r="O838" s="26" t="str">
        <f>VLOOKUP(B838,[1]ПланКаз!A824:P4128,16,0)</f>
        <v>шартқа қол қойылған кезден бастап 30 күнтізбелік күн ішінде</v>
      </c>
      <c r="P838" s="26" t="s">
        <v>59</v>
      </c>
      <c r="Q838" s="27" t="s">
        <v>329</v>
      </c>
      <c r="R838" s="26" t="str">
        <f>VLOOKUP(B838,[1]ПланКаз!A823:S4127,19,0)</f>
        <v>Килограмм</v>
      </c>
      <c r="S838" s="28">
        <v>25</v>
      </c>
      <c r="T838" s="28">
        <v>496</v>
      </c>
      <c r="U838" s="28">
        <v>0</v>
      </c>
      <c r="V838" s="28">
        <v>0</v>
      </c>
      <c r="W838" s="26"/>
      <c r="X838" s="26" t="s">
        <v>62</v>
      </c>
      <c r="Y838" s="26" t="s">
        <v>213</v>
      </c>
    </row>
    <row r="839" spans="2:25" x14ac:dyDescent="0.2">
      <c r="B839" s="26" t="s">
        <v>1510</v>
      </c>
      <c r="C839" s="26" t="s">
        <v>55</v>
      </c>
      <c r="D839" s="26" t="s">
        <v>1507</v>
      </c>
      <c r="E839" s="26" t="str">
        <f>VLOOKUP(D839,[1]ЕНС!A:E,2,FALSE)</f>
        <v>Лист</v>
      </c>
      <c r="F839" s="26" t="str">
        <f>VLOOKUP(D839,[1]ЕНС!A:E,3,FALSE)</f>
        <v>стальной, горячекатанный, ширина 1500 мм, ГОСТ 19903-74</v>
      </c>
      <c r="G839" s="26" t="s">
        <v>1511</v>
      </c>
      <c r="H839" s="26" t="s">
        <v>26</v>
      </c>
      <c r="I839" s="26">
        <v>0</v>
      </c>
      <c r="J839" s="26">
        <v>631010000</v>
      </c>
      <c r="K839" s="26" t="str">
        <f>VLOOKUP(B839,[1]ПланКаз!A826:M4130,12,0)</f>
        <v>ҚР, ШҚО, Өскемен қ., Бажов көш., 10</v>
      </c>
      <c r="L839" s="26" t="str">
        <f>VLOOKUP(B839,[1]ПланКаз!A824:M4128,13,0)</f>
        <v>Желтоқсан-Қантар</v>
      </c>
      <c r="M839" s="26" t="str">
        <f>VLOOKUP(B839,[1]ПланКаз!A826:N4130,14,0)</f>
        <v>Шығыс-Қазақстан облысы, Өскемен қ.</v>
      </c>
      <c r="N839" s="26" t="s">
        <v>58</v>
      </c>
      <c r="O839" s="26" t="str">
        <f>VLOOKUP(B839,[1]ПланКаз!A825:P4129,16,0)</f>
        <v>шартқа қол қойылған кезден бастап 30 күнтізбелік күн ішінде</v>
      </c>
      <c r="P839" s="26" t="s">
        <v>59</v>
      </c>
      <c r="Q839" s="27" t="s">
        <v>329</v>
      </c>
      <c r="R839" s="26" t="str">
        <f>VLOOKUP(B839,[1]ПланКаз!A824:S4128,19,0)</f>
        <v>Килограмм</v>
      </c>
      <c r="S839" s="28">
        <v>5</v>
      </c>
      <c r="T839" s="28">
        <v>391</v>
      </c>
      <c r="U839" s="28">
        <v>0</v>
      </c>
      <c r="V839" s="28">
        <v>0</v>
      </c>
      <c r="W839" s="26"/>
      <c r="X839" s="26" t="s">
        <v>62</v>
      </c>
      <c r="Y839" s="26" t="s">
        <v>213</v>
      </c>
    </row>
    <row r="840" spans="2:25" x14ac:dyDescent="0.2">
      <c r="B840" s="26" t="s">
        <v>1512</v>
      </c>
      <c r="C840" s="26" t="s">
        <v>55</v>
      </c>
      <c r="D840" s="26" t="s">
        <v>1507</v>
      </c>
      <c r="E840" s="26" t="str">
        <f>VLOOKUP(D840,[1]ЕНС!A:E,2,FALSE)</f>
        <v>Лист</v>
      </c>
      <c r="F840" s="26" t="str">
        <f>VLOOKUP(D840,[1]ЕНС!A:E,3,FALSE)</f>
        <v>стальной, горячекатанный, ширина 1500 мм, ГОСТ 19903-74</v>
      </c>
      <c r="G840" s="26" t="s">
        <v>1513</v>
      </c>
      <c r="H840" s="26" t="s">
        <v>26</v>
      </c>
      <c r="I840" s="26">
        <v>0</v>
      </c>
      <c r="J840" s="26">
        <v>631010000</v>
      </c>
      <c r="K840" s="26" t="str">
        <f>VLOOKUP(B840,[1]ПланКаз!A827:M4131,12,0)</f>
        <v>ҚР, ШҚО, Өскемен қ., Бажов көш., 10</v>
      </c>
      <c r="L840" s="26" t="str">
        <f>VLOOKUP(B840,[1]ПланКаз!A825:M4129,13,0)</f>
        <v>Желтоқсан-Қантар</v>
      </c>
      <c r="M840" s="26" t="str">
        <f>VLOOKUP(B840,[1]ПланКаз!A827:N4131,14,0)</f>
        <v>Шығыс-Қазақстан облысы, Өскемен қ.</v>
      </c>
      <c r="N840" s="26" t="s">
        <v>58</v>
      </c>
      <c r="O840" s="26" t="str">
        <f>VLOOKUP(B840,[1]ПланКаз!A826:P4130,16,0)</f>
        <v>шартқа қол қойылған кезден бастап 30 күнтізбелік күн ішінде</v>
      </c>
      <c r="P840" s="26" t="s">
        <v>59</v>
      </c>
      <c r="Q840" s="27" t="s">
        <v>329</v>
      </c>
      <c r="R840" s="26" t="str">
        <f>VLOOKUP(B840,[1]ПланКаз!A825:S4129,19,0)</f>
        <v>Килограмм</v>
      </c>
      <c r="S840" s="28">
        <v>2183</v>
      </c>
      <c r="T840" s="28">
        <v>391</v>
      </c>
      <c r="U840" s="28" t="s">
        <v>61</v>
      </c>
      <c r="V840" s="28" t="s">
        <v>61</v>
      </c>
      <c r="W840" s="26"/>
      <c r="X840" s="26" t="s">
        <v>62</v>
      </c>
      <c r="Y840" s="26" t="s">
        <v>63</v>
      </c>
    </row>
    <row r="841" spans="2:25" x14ac:dyDescent="0.2">
      <c r="B841" s="26" t="s">
        <v>1514</v>
      </c>
      <c r="C841" s="26" t="s">
        <v>55</v>
      </c>
      <c r="D841" s="26" t="s">
        <v>1507</v>
      </c>
      <c r="E841" s="26" t="str">
        <f>VLOOKUP(D841,[1]ЕНС!A:E,2,FALSE)</f>
        <v>Лист</v>
      </c>
      <c r="F841" s="26" t="str">
        <f>VLOOKUP(D841,[1]ЕНС!A:E,3,FALSE)</f>
        <v>стальной, горячекатанный, ширина 1500 мм, ГОСТ 19903-74</v>
      </c>
      <c r="G841" s="26" t="s">
        <v>1513</v>
      </c>
      <c r="H841" s="26" t="s">
        <v>26</v>
      </c>
      <c r="I841" s="26">
        <v>0</v>
      </c>
      <c r="J841" s="26">
        <v>631010000</v>
      </c>
      <c r="K841" s="26" t="str">
        <f>VLOOKUP(B841,[1]ПланКаз!A828:M4132,12,0)</f>
        <v>ҚР, ШҚО, Өскемен қ., Бажов көш., 10</v>
      </c>
      <c r="L841" s="26" t="str">
        <f>VLOOKUP(B841,[1]ПланКаз!A826:M4130,13,0)</f>
        <v>Желтоқсан-Қантар</v>
      </c>
      <c r="M841" s="26" t="str">
        <f>VLOOKUP(B841,[1]ПланКаз!A828:N4132,14,0)</f>
        <v>Шығыс-Қазақстан облысы, Өскемен қ.</v>
      </c>
      <c r="N841" s="26" t="s">
        <v>58</v>
      </c>
      <c r="O841" s="26" t="str">
        <f>VLOOKUP(B841,[1]ПланКаз!A827:P4131,16,0)</f>
        <v>шартқа қол қойылған кезден бастап 30 күнтізбелік күн ішінде</v>
      </c>
      <c r="P841" s="26" t="s">
        <v>59</v>
      </c>
      <c r="Q841" s="27" t="s">
        <v>329</v>
      </c>
      <c r="R841" s="26" t="str">
        <f>VLOOKUP(B841,[1]ПланКаз!A826:S4130,19,0)</f>
        <v>Килограмм</v>
      </c>
      <c r="S841" s="28">
        <v>59</v>
      </c>
      <c r="T841" s="28">
        <v>391</v>
      </c>
      <c r="U841" s="28">
        <v>0</v>
      </c>
      <c r="V841" s="28">
        <v>0</v>
      </c>
      <c r="W841" s="26"/>
      <c r="X841" s="26" t="s">
        <v>62</v>
      </c>
      <c r="Y841" s="26" t="s">
        <v>213</v>
      </c>
    </row>
    <row r="842" spans="2:25" x14ac:dyDescent="0.2">
      <c r="B842" s="26" t="s">
        <v>1515</v>
      </c>
      <c r="C842" s="26" t="s">
        <v>55</v>
      </c>
      <c r="D842" s="26" t="s">
        <v>1507</v>
      </c>
      <c r="E842" s="26" t="str">
        <f>VLOOKUP(D842,[1]ЕНС!A:E,2,FALSE)</f>
        <v>Лист</v>
      </c>
      <c r="F842" s="26" t="str">
        <f>VLOOKUP(D842,[1]ЕНС!A:E,3,FALSE)</f>
        <v>стальной, горячекатанный, ширина 1500 мм, ГОСТ 19903-74</v>
      </c>
      <c r="G842" s="26" t="s">
        <v>1516</v>
      </c>
      <c r="H842" s="26" t="s">
        <v>26</v>
      </c>
      <c r="I842" s="26">
        <v>0</v>
      </c>
      <c r="J842" s="26">
        <v>631010000</v>
      </c>
      <c r="K842" s="26" t="str">
        <f>VLOOKUP(B842,[1]ПланКаз!A829:M4133,12,0)</f>
        <v>ҚР, ШҚО, Өскемен қ., Бажов көш., 10</v>
      </c>
      <c r="L842" s="26" t="str">
        <f>VLOOKUP(B842,[1]ПланКаз!A827:M4131,13,0)</f>
        <v>Желтоқсан-Қантар</v>
      </c>
      <c r="M842" s="26" t="str">
        <f>VLOOKUP(B842,[1]ПланКаз!A829:N4133,14,0)</f>
        <v>Шығыс-Қазақстан облысы, Өскемен қ.</v>
      </c>
      <c r="N842" s="26" t="s">
        <v>58</v>
      </c>
      <c r="O842" s="26" t="str">
        <f>VLOOKUP(B842,[1]ПланКаз!A828:P4132,16,0)</f>
        <v>шартқа қол қойылған кезден бастап 30 күнтізбелік күн ішінде</v>
      </c>
      <c r="P842" s="26" t="s">
        <v>59</v>
      </c>
      <c r="Q842" s="27" t="s">
        <v>329</v>
      </c>
      <c r="R842" s="26" t="str">
        <f>VLOOKUP(B842,[1]ПланКаз!A827:S4131,19,0)</f>
        <v>Килограмм</v>
      </c>
      <c r="S842" s="28">
        <v>650</v>
      </c>
      <c r="T842" s="28">
        <v>391</v>
      </c>
      <c r="U842" s="28">
        <v>0</v>
      </c>
      <c r="V842" s="28">
        <v>0</v>
      </c>
      <c r="W842" s="26"/>
      <c r="X842" s="26" t="s">
        <v>62</v>
      </c>
      <c r="Y842" s="26" t="s">
        <v>213</v>
      </c>
    </row>
    <row r="843" spans="2:25" x14ac:dyDescent="0.2">
      <c r="B843" s="26" t="s">
        <v>1517</v>
      </c>
      <c r="C843" s="26" t="s">
        <v>55</v>
      </c>
      <c r="D843" s="26" t="s">
        <v>1507</v>
      </c>
      <c r="E843" s="26" t="str">
        <f>VLOOKUP(D843,[1]ЕНС!A:E,2,FALSE)</f>
        <v>Лист</v>
      </c>
      <c r="F843" s="26" t="str">
        <f>VLOOKUP(D843,[1]ЕНС!A:E,3,FALSE)</f>
        <v>стальной, горячекатанный, ширина 1500 мм, ГОСТ 19903-74</v>
      </c>
      <c r="G843" s="26" t="s">
        <v>1518</v>
      </c>
      <c r="H843" s="26" t="s">
        <v>26</v>
      </c>
      <c r="I843" s="26">
        <v>0</v>
      </c>
      <c r="J843" s="26">
        <v>631010000</v>
      </c>
      <c r="K843" s="26" t="str">
        <f>VLOOKUP(B843,[1]ПланКаз!A830:M4134,12,0)</f>
        <v>ҚР, ШҚО, Өскемен қ., Бажов көш., 10</v>
      </c>
      <c r="L843" s="26" t="str">
        <f>VLOOKUP(B843,[1]ПланКаз!A828:M4132,13,0)</f>
        <v>Желтоқсан-Қантар</v>
      </c>
      <c r="M843" s="26" t="str">
        <f>VLOOKUP(B843,[1]ПланКаз!A830:N4134,14,0)</f>
        <v>Шығыс-Қазақстан облысы, Өскемен қ.</v>
      </c>
      <c r="N843" s="26" t="s">
        <v>58</v>
      </c>
      <c r="O843" s="26" t="str">
        <f>VLOOKUP(B843,[1]ПланКаз!A829:P4133,16,0)</f>
        <v>шартқа қол қойылған кезден бастап 30 күнтізбелік күн ішінде</v>
      </c>
      <c r="P843" s="26" t="s">
        <v>59</v>
      </c>
      <c r="Q843" s="27" t="s">
        <v>329</v>
      </c>
      <c r="R843" s="26" t="str">
        <f>VLOOKUP(B843,[1]ПланКаз!A828:S4132,19,0)</f>
        <v>Килограмм</v>
      </c>
      <c r="S843" s="28">
        <v>54</v>
      </c>
      <c r="T843" s="28">
        <v>391</v>
      </c>
      <c r="U843" s="28">
        <v>0</v>
      </c>
      <c r="V843" s="28">
        <v>0</v>
      </c>
      <c r="W843" s="26"/>
      <c r="X843" s="26" t="s">
        <v>62</v>
      </c>
      <c r="Y843" s="26" t="s">
        <v>213</v>
      </c>
    </row>
    <row r="844" spans="2:25" x14ac:dyDescent="0.2">
      <c r="B844" s="26" t="s">
        <v>1519</v>
      </c>
      <c r="C844" s="26" t="s">
        <v>55</v>
      </c>
      <c r="D844" s="26" t="s">
        <v>1520</v>
      </c>
      <c r="E844" s="26" t="str">
        <f>VLOOKUP(D844,[1]ЕНС!A:E,2,FALSE)</f>
        <v>Лист</v>
      </c>
      <c r="F844" s="26" t="str">
        <f>VLOOKUP(D844,[1]ЕНС!A:E,3,FALSE)</f>
        <v>стальной, марка Ст.12Х18Н10Т, толщина 6 мм, ГОСТ 19903-74</v>
      </c>
      <c r="G844" s="26" t="s">
        <v>1521</v>
      </c>
      <c r="H844" s="26" t="s">
        <v>26</v>
      </c>
      <c r="I844" s="26">
        <v>0</v>
      </c>
      <c r="J844" s="26">
        <v>631010000</v>
      </c>
      <c r="K844" s="26" t="str">
        <f>VLOOKUP(B844,[1]ПланКаз!A831:M4135,12,0)</f>
        <v>ҚР, ШҚО, Өскемен қ., Бажов көш., 10</v>
      </c>
      <c r="L844" s="26" t="str">
        <f>VLOOKUP(B844,[1]ПланКаз!A829:M4133,13,0)</f>
        <v>Желтоқсан-Қантар</v>
      </c>
      <c r="M844" s="26" t="str">
        <f>VLOOKUP(B844,[1]ПланКаз!A831:N4135,14,0)</f>
        <v>Шығыс-Қазақстан облысы, Өскемен қ.</v>
      </c>
      <c r="N844" s="26" t="s">
        <v>58</v>
      </c>
      <c r="O844" s="26" t="str">
        <f>VLOOKUP(B844,[1]ПланКаз!A830:P4134,16,0)</f>
        <v>шартқа қол қойылған кезден бастап 30 күнтізбелік күн ішінде</v>
      </c>
      <c r="P844" s="26" t="s">
        <v>59</v>
      </c>
      <c r="Q844" s="27" t="s">
        <v>329</v>
      </c>
      <c r="R844" s="26" t="str">
        <f>VLOOKUP(B844,[1]ПланКаз!A829:S4133,19,0)</f>
        <v>Килограмм</v>
      </c>
      <c r="S844" s="28">
        <v>424</v>
      </c>
      <c r="T844" s="28">
        <v>331</v>
      </c>
      <c r="U844" s="28">
        <v>0</v>
      </c>
      <c r="V844" s="28">
        <v>0</v>
      </c>
      <c r="W844" s="26"/>
      <c r="X844" s="26" t="s">
        <v>62</v>
      </c>
      <c r="Y844" s="26" t="s">
        <v>213</v>
      </c>
    </row>
    <row r="845" spans="2:25" x14ac:dyDescent="0.2">
      <c r="B845" s="26" t="s">
        <v>1522</v>
      </c>
      <c r="C845" s="26" t="s">
        <v>55</v>
      </c>
      <c r="D845" s="26" t="s">
        <v>1523</v>
      </c>
      <c r="E845" s="26" t="str">
        <f>VLOOKUP(D845,[1]ЕНС!A:E,2,FALSE)</f>
        <v>Лист</v>
      </c>
      <c r="F845" s="26" t="str">
        <f>VLOOKUP(D845,[1]ЕНС!A:E,3,FALSE)</f>
        <v>стальной, холоднокатаный, толщина 0,55 мм, оцинкованный</v>
      </c>
      <c r="G845" s="26" t="s">
        <v>1524</v>
      </c>
      <c r="H845" s="26" t="s">
        <v>26</v>
      </c>
      <c r="I845" s="26">
        <v>0</v>
      </c>
      <c r="J845" s="26">
        <v>631010000</v>
      </c>
      <c r="K845" s="26" t="str">
        <f>VLOOKUP(B845,[1]ПланКаз!A832:M4136,12,0)</f>
        <v>ҚР, ШҚО, Өскемен қ., Бажов көш., 10</v>
      </c>
      <c r="L845" s="26" t="str">
        <f>VLOOKUP(B845,[1]ПланКаз!A830:M4134,13,0)</f>
        <v>Желтоқсан-Қантар</v>
      </c>
      <c r="M845" s="26" t="str">
        <f>VLOOKUP(B845,[1]ПланКаз!A832:N4136,14,0)</f>
        <v>Шығыс-Қазақстан облысы, Өскемен қ.</v>
      </c>
      <c r="N845" s="26" t="s">
        <v>58</v>
      </c>
      <c r="O845" s="26" t="str">
        <f>VLOOKUP(B845,[1]ПланКаз!A831:P4135,16,0)</f>
        <v>шартқа қол қойылған кезден бастап 30 күнтізбелік күн ішінде</v>
      </c>
      <c r="P845" s="26" t="s">
        <v>59</v>
      </c>
      <c r="Q845" s="27" t="s">
        <v>522</v>
      </c>
      <c r="R845" s="26" t="str">
        <f>VLOOKUP(B845,[1]ПланКаз!A830:S4134,19,0)</f>
        <v>Дана</v>
      </c>
      <c r="S845" s="28">
        <v>30</v>
      </c>
      <c r="T845" s="28">
        <v>6737</v>
      </c>
      <c r="U845" s="28">
        <v>0</v>
      </c>
      <c r="V845" s="28">
        <v>0</v>
      </c>
      <c r="W845" s="26"/>
      <c r="X845" s="26" t="s">
        <v>62</v>
      </c>
      <c r="Y845" s="26" t="s">
        <v>213</v>
      </c>
    </row>
    <row r="846" spans="2:25" x14ac:dyDescent="0.2">
      <c r="B846" s="26" t="s">
        <v>1525</v>
      </c>
      <c r="C846" s="26" t="s">
        <v>55</v>
      </c>
      <c r="D846" s="26" t="s">
        <v>1526</v>
      </c>
      <c r="E846" s="26" t="str">
        <f>VLOOKUP(D846,[1]ЕНС!A:E,2,FALSE)</f>
        <v>Уголок</v>
      </c>
      <c r="F846" s="26" t="str">
        <f>VLOOKUP(D846,[1]ЕНС!A:E,3,FALSE)</f>
        <v>стальной, равнополочный, марка Ст.3, размер 32*32*4 мм, ГОСТ 8509-93</v>
      </c>
      <c r="G846" s="26" t="s">
        <v>1527</v>
      </c>
      <c r="H846" s="26" t="s">
        <v>26</v>
      </c>
      <c r="I846" s="26">
        <v>0</v>
      </c>
      <c r="J846" s="26">
        <v>631010000</v>
      </c>
      <c r="K846" s="26" t="str">
        <f>VLOOKUP(B846,[1]ПланКаз!A833:M4137,12,0)</f>
        <v>ҚР, ШҚО, Өскемен қ., Бажов көш., 10</v>
      </c>
      <c r="L846" s="26" t="str">
        <f>VLOOKUP(B846,[1]ПланКаз!A831:M4135,13,0)</f>
        <v>Қантар-Ақпан</v>
      </c>
      <c r="M846" s="26" t="str">
        <f>VLOOKUP(B846,[1]ПланКаз!A833:N4137,14,0)</f>
        <v>Шығыс-Қазақстан облысы, Өскемен қ.</v>
      </c>
      <c r="N846" s="26" t="s">
        <v>58</v>
      </c>
      <c r="O846" s="26" t="str">
        <f>VLOOKUP(B846,[1]ПланКаз!A832:P4136,16,0)</f>
        <v>шартқа қол қойылған кезден бастап 30 күнтізбелік күн ішінде</v>
      </c>
      <c r="P846" s="26" t="s">
        <v>59</v>
      </c>
      <c r="Q846" s="27" t="s">
        <v>329</v>
      </c>
      <c r="R846" s="26" t="str">
        <f>VLOOKUP(B846,[1]ПланКаз!A831:S4135,19,0)</f>
        <v>Килограмм</v>
      </c>
      <c r="S846" s="28">
        <v>42</v>
      </c>
      <c r="T846" s="28">
        <v>269</v>
      </c>
      <c r="U846" s="28">
        <v>11298</v>
      </c>
      <c r="V846" s="28">
        <v>12653.76</v>
      </c>
      <c r="W846" s="26" t="s">
        <v>24</v>
      </c>
      <c r="X846" s="26" t="s">
        <v>72</v>
      </c>
      <c r="Y846" s="26" t="s">
        <v>61</v>
      </c>
    </row>
    <row r="847" spans="2:25" x14ac:dyDescent="0.2">
      <c r="B847" s="26" t="s">
        <v>1528</v>
      </c>
      <c r="C847" s="26" t="s">
        <v>55</v>
      </c>
      <c r="D847" s="26" t="s">
        <v>1529</v>
      </c>
      <c r="E847" s="26" t="str">
        <f>VLOOKUP(D847,[1]ЕНС!A:E,2,FALSE)</f>
        <v>Уголок</v>
      </c>
      <c r="F847" s="26" t="str">
        <f>VLOOKUP(D847,[1]ЕНС!A:E,3,FALSE)</f>
        <v>стальной, равнополочный, марка Ст.3, размер 40*40*4 мм, ГОСТ 8509-93</v>
      </c>
      <c r="G847" s="26" t="s">
        <v>1530</v>
      </c>
      <c r="H847" s="26" t="s">
        <v>26</v>
      </c>
      <c r="I847" s="26">
        <v>0</v>
      </c>
      <c r="J847" s="26">
        <v>631010000</v>
      </c>
      <c r="K847" s="26" t="str">
        <f>VLOOKUP(B847,[1]ПланКаз!A834:M4138,12,0)</f>
        <v>ҚР, ШҚО, Өскемен қ., Бажов көш., 10</v>
      </c>
      <c r="L847" s="26" t="str">
        <f>VLOOKUP(B847,[1]ПланКаз!A832:M4136,13,0)</f>
        <v>Қантар-Ақпан</v>
      </c>
      <c r="M847" s="26" t="str">
        <f>VLOOKUP(B847,[1]ПланКаз!A834:N4138,14,0)</f>
        <v>Шығыс-Қазақстан облысы, Өскемен қ.</v>
      </c>
      <c r="N847" s="26" t="s">
        <v>58</v>
      </c>
      <c r="O847" s="26" t="str">
        <f>VLOOKUP(B847,[1]ПланКаз!A833:P4137,16,0)</f>
        <v>шартқа қол қойылған кезден бастап 30 күнтізбелік күн ішінде</v>
      </c>
      <c r="P847" s="26" t="s">
        <v>59</v>
      </c>
      <c r="Q847" s="27" t="s">
        <v>329</v>
      </c>
      <c r="R847" s="26" t="str">
        <f>VLOOKUP(B847,[1]ПланКаз!A832:S4136,19,0)</f>
        <v>Килограмм</v>
      </c>
      <c r="S847" s="28">
        <v>50</v>
      </c>
      <c r="T847" s="28">
        <v>269</v>
      </c>
      <c r="U847" s="28">
        <v>13450</v>
      </c>
      <c r="V847" s="28">
        <v>15064</v>
      </c>
      <c r="W847" s="26" t="s">
        <v>24</v>
      </c>
      <c r="X847" s="26" t="s">
        <v>72</v>
      </c>
      <c r="Y847" s="26" t="s">
        <v>61</v>
      </c>
    </row>
    <row r="848" spans="2:25" x14ac:dyDescent="0.2">
      <c r="B848" s="26" t="s">
        <v>1531</v>
      </c>
      <c r="C848" s="26" t="s">
        <v>55</v>
      </c>
      <c r="D848" s="26" t="s">
        <v>1532</v>
      </c>
      <c r="E848" s="26" t="str">
        <f>VLOOKUP(D848,[1]ЕНС!A:E,2,FALSE)</f>
        <v>Уголок</v>
      </c>
      <c r="F848" s="26" t="str">
        <f>VLOOKUP(D848,[1]ЕНС!A:E,3,FALSE)</f>
        <v>стальной, равнополочный, марка Ст. 3, размер 45*45*4 мм, ГОСТ 8509-93</v>
      </c>
      <c r="G848" s="26" t="s">
        <v>1533</v>
      </c>
      <c r="H848" s="26" t="s">
        <v>26</v>
      </c>
      <c r="I848" s="26">
        <v>0</v>
      </c>
      <c r="J848" s="26">
        <v>631010000</v>
      </c>
      <c r="K848" s="26" t="str">
        <f>VLOOKUP(B848,[1]ПланКаз!A835:M4139,12,0)</f>
        <v>ҚР, ШҚО, Өскемен қ., Бажов көш., 10</v>
      </c>
      <c r="L848" s="26" t="str">
        <f>VLOOKUP(B848,[1]ПланКаз!A833:M4137,13,0)</f>
        <v>Қантар-Ақпан</v>
      </c>
      <c r="M848" s="26" t="str">
        <f>VLOOKUP(B848,[1]ПланКаз!A835:N4139,14,0)</f>
        <v>Шығыс-Қазақстан облысы, Өскемен қ.</v>
      </c>
      <c r="N848" s="26" t="s">
        <v>58</v>
      </c>
      <c r="O848" s="26" t="str">
        <f>VLOOKUP(B848,[1]ПланКаз!A834:P4138,16,0)</f>
        <v>шартқа қол қойылған кезден бастап 30 күнтізбелік күн ішінде</v>
      </c>
      <c r="P848" s="26" t="s">
        <v>59</v>
      </c>
      <c r="Q848" s="27" t="s">
        <v>329</v>
      </c>
      <c r="R848" s="26" t="str">
        <f>VLOOKUP(B848,[1]ПланКаз!A833:S4137,19,0)</f>
        <v>Килограмм</v>
      </c>
      <c r="S848" s="28">
        <v>100</v>
      </c>
      <c r="T848" s="28">
        <v>269</v>
      </c>
      <c r="U848" s="28">
        <v>26900</v>
      </c>
      <c r="V848" s="28">
        <v>30128</v>
      </c>
      <c r="W848" s="26" t="s">
        <v>24</v>
      </c>
      <c r="X848" s="26" t="s">
        <v>72</v>
      </c>
      <c r="Y848" s="26" t="s">
        <v>61</v>
      </c>
    </row>
    <row r="849" spans="2:25" x14ac:dyDescent="0.2">
      <c r="B849" s="26" t="s">
        <v>1534</v>
      </c>
      <c r="C849" s="26" t="s">
        <v>55</v>
      </c>
      <c r="D849" s="26" t="s">
        <v>1535</v>
      </c>
      <c r="E849" s="26" t="str">
        <f>VLOOKUP(D849,[1]ЕНС!A:E,2,FALSE)</f>
        <v>Уголок</v>
      </c>
      <c r="F849" s="26" t="str">
        <f>VLOOKUP(D849,[1]ЕНС!A:E,3,FALSE)</f>
        <v>стальной, равнополочный, марка Ст.3, размер 50*50*5 мм, ГОСТ 8509-93</v>
      </c>
      <c r="G849" s="26" t="s">
        <v>1536</v>
      </c>
      <c r="H849" s="26" t="s">
        <v>26</v>
      </c>
      <c r="I849" s="26">
        <v>0</v>
      </c>
      <c r="J849" s="26">
        <v>631010000</v>
      </c>
      <c r="K849" s="26" t="str">
        <f>VLOOKUP(B849,[1]ПланКаз!A836:M4140,12,0)</f>
        <v>ҚР, ШҚО, Өскемен қ., Бажов көш., 10</v>
      </c>
      <c r="L849" s="26" t="str">
        <f>VLOOKUP(B849,[1]ПланКаз!A834:M4138,13,0)</f>
        <v>Қантар-Ақпан</v>
      </c>
      <c r="M849" s="26" t="str">
        <f>VLOOKUP(B849,[1]ПланКаз!A836:N4140,14,0)</f>
        <v>Шығыс-Қазақстан облысы, Өскемен қ.</v>
      </c>
      <c r="N849" s="26" t="s">
        <v>58</v>
      </c>
      <c r="O849" s="26" t="str">
        <f>VLOOKUP(B849,[1]ПланКаз!A835:P4139,16,0)</f>
        <v>шартқа қол қойылған кезден бастап 30 күнтізбелік күн ішінде</v>
      </c>
      <c r="P849" s="26" t="s">
        <v>59</v>
      </c>
      <c r="Q849" s="27" t="s">
        <v>329</v>
      </c>
      <c r="R849" s="26" t="str">
        <f>VLOOKUP(B849,[1]ПланКаз!A834:S4138,19,0)</f>
        <v>Килограмм</v>
      </c>
      <c r="S849" s="28">
        <v>1921</v>
      </c>
      <c r="T849" s="28">
        <v>269</v>
      </c>
      <c r="U849" s="28" t="s">
        <v>61</v>
      </c>
      <c r="V849" s="28" t="s">
        <v>61</v>
      </c>
      <c r="W849" s="26" t="s">
        <v>24</v>
      </c>
      <c r="X849" s="26" t="s">
        <v>72</v>
      </c>
      <c r="Y849" s="26" t="s">
        <v>63</v>
      </c>
    </row>
    <row r="850" spans="2:25" x14ac:dyDescent="0.2">
      <c r="B850" s="26" t="s">
        <v>1537</v>
      </c>
      <c r="C850" s="26" t="s">
        <v>55</v>
      </c>
      <c r="D850" s="26" t="s">
        <v>1535</v>
      </c>
      <c r="E850" s="26" t="str">
        <f>VLOOKUP(D850,[1]ЕНС!A:E,2,FALSE)</f>
        <v>Уголок</v>
      </c>
      <c r="F850" s="26" t="str">
        <f>VLOOKUP(D850,[1]ЕНС!A:E,3,FALSE)</f>
        <v>стальной, равнополочный, марка Ст.3, размер 50*50*5 мм, ГОСТ 8509-93</v>
      </c>
      <c r="G850" s="26" t="s">
        <v>1536</v>
      </c>
      <c r="H850" s="26" t="s">
        <v>26</v>
      </c>
      <c r="I850" s="26">
        <v>0</v>
      </c>
      <c r="J850" s="26">
        <v>631010000</v>
      </c>
      <c r="K850" s="26" t="str">
        <f>VLOOKUP(B850,[1]ПланКаз!A837:M4141,12,0)</f>
        <v>ҚР, ШҚО, Өскемен қ., Бажов көш., 10</v>
      </c>
      <c r="L850" s="26" t="str">
        <f>VLOOKUP(B850,[1]ПланКаз!A835:M4139,13,0)</f>
        <v>Қантар-Ақпан</v>
      </c>
      <c r="M850" s="26" t="str">
        <f>VLOOKUP(B850,[1]ПланКаз!A837:N4141,14,0)</f>
        <v>Шығыс-Қазақстан облысы, Өскемен қ.</v>
      </c>
      <c r="N850" s="26" t="s">
        <v>58</v>
      </c>
      <c r="O850" s="26" t="str">
        <f>VLOOKUP(B850,[1]ПланКаз!A836:P4140,16,0)</f>
        <v>шартқа қол қойылған кезден бастап 30 күнтізбелік күн ішінде</v>
      </c>
      <c r="P850" s="26" t="s">
        <v>59</v>
      </c>
      <c r="Q850" s="27" t="s">
        <v>329</v>
      </c>
      <c r="R850" s="26" t="str">
        <f>VLOOKUP(B850,[1]ПланКаз!A835:S4139,19,0)</f>
        <v>Килограмм</v>
      </c>
      <c r="S850" s="28">
        <v>1905</v>
      </c>
      <c r="T850" s="28">
        <v>269</v>
      </c>
      <c r="U850" s="28">
        <v>512445</v>
      </c>
      <c r="V850" s="28">
        <v>573938.4</v>
      </c>
      <c r="W850" s="26" t="s">
        <v>24</v>
      </c>
      <c r="X850" s="26" t="s">
        <v>72</v>
      </c>
      <c r="Y850" s="26" t="s">
        <v>61</v>
      </c>
    </row>
    <row r="851" spans="2:25" x14ac:dyDescent="0.2">
      <c r="B851" s="26" t="s">
        <v>1538</v>
      </c>
      <c r="C851" s="26" t="s">
        <v>55</v>
      </c>
      <c r="D851" s="26" t="s">
        <v>1539</v>
      </c>
      <c r="E851" s="26" t="str">
        <f>VLOOKUP(D851,[1]ЕНС!A:E,2,FALSE)</f>
        <v>Уголок</v>
      </c>
      <c r="F851" s="26" t="str">
        <f>VLOOKUP(D851,[1]ЕНС!A:E,3,FALSE)</f>
        <v>стальной, равнополочный, марка Ст.3, размер 63*63*5 мм, ГОСТ 8509-93</v>
      </c>
      <c r="G851" s="26" t="s">
        <v>1540</v>
      </c>
      <c r="H851" s="26" t="s">
        <v>26</v>
      </c>
      <c r="I851" s="26">
        <v>0</v>
      </c>
      <c r="J851" s="26">
        <v>631010000</v>
      </c>
      <c r="K851" s="26" t="str">
        <f>VLOOKUP(B851,[1]ПланКаз!A838:M4142,12,0)</f>
        <v>ҚР, ШҚО, Өскемен қ., Бажов көш., 10</v>
      </c>
      <c r="L851" s="26" t="str">
        <f>VLOOKUP(B851,[1]ПланКаз!A836:M4140,13,0)</f>
        <v>Қантар-Ақпан</v>
      </c>
      <c r="M851" s="26" t="str">
        <f>VLOOKUP(B851,[1]ПланКаз!A838:N4142,14,0)</f>
        <v>Шығыс-Қазақстан облысы, Өскемен қ.</v>
      </c>
      <c r="N851" s="26" t="s">
        <v>58</v>
      </c>
      <c r="O851" s="26" t="str">
        <f>VLOOKUP(B851,[1]ПланКаз!A837:P4141,16,0)</f>
        <v>шартқа қол қойылған кезден бастап 30 күнтізбелік күн ішінде</v>
      </c>
      <c r="P851" s="26" t="s">
        <v>59</v>
      </c>
      <c r="Q851" s="27" t="s">
        <v>329</v>
      </c>
      <c r="R851" s="26" t="str">
        <f>VLOOKUP(B851,[1]ПланКаз!A836:S4140,19,0)</f>
        <v>Килограмм</v>
      </c>
      <c r="S851" s="28">
        <v>5101</v>
      </c>
      <c r="T851" s="28">
        <v>269</v>
      </c>
      <c r="U851" s="28" t="s">
        <v>61</v>
      </c>
      <c r="V851" s="28" t="s">
        <v>61</v>
      </c>
      <c r="W851" s="26" t="s">
        <v>24</v>
      </c>
      <c r="X851" s="26" t="s">
        <v>72</v>
      </c>
      <c r="Y851" s="26" t="s">
        <v>63</v>
      </c>
    </row>
    <row r="852" spans="2:25" x14ac:dyDescent="0.2">
      <c r="B852" s="26" t="s">
        <v>1541</v>
      </c>
      <c r="C852" s="26" t="s">
        <v>55</v>
      </c>
      <c r="D852" s="26" t="s">
        <v>1539</v>
      </c>
      <c r="E852" s="26" t="str">
        <f>VLOOKUP(D852,[1]ЕНС!A:E,2,FALSE)</f>
        <v>Уголок</v>
      </c>
      <c r="F852" s="26" t="str">
        <f>VLOOKUP(D852,[1]ЕНС!A:E,3,FALSE)</f>
        <v>стальной, равнополочный, марка Ст.3, размер 63*63*5 мм, ГОСТ 8509-93</v>
      </c>
      <c r="G852" s="26" t="s">
        <v>1540</v>
      </c>
      <c r="H852" s="26" t="s">
        <v>26</v>
      </c>
      <c r="I852" s="26">
        <v>0</v>
      </c>
      <c r="J852" s="26">
        <v>631010000</v>
      </c>
      <c r="K852" s="26" t="str">
        <f>VLOOKUP(B852,[1]ПланКаз!A839:M4143,12,0)</f>
        <v>ҚР, ШҚО, Өскемен қ., Бажов көш., 10</v>
      </c>
      <c r="L852" s="26" t="str">
        <f>VLOOKUP(B852,[1]ПланКаз!A837:M4141,13,0)</f>
        <v>Қантар-Ақпан</v>
      </c>
      <c r="M852" s="26" t="str">
        <f>VLOOKUP(B852,[1]ПланКаз!A839:N4143,14,0)</f>
        <v>Шығыс-Қазақстан облысы, Өскемен қ.</v>
      </c>
      <c r="N852" s="26" t="s">
        <v>58</v>
      </c>
      <c r="O852" s="26" t="str">
        <f>VLOOKUP(B852,[1]ПланКаз!A838:P4142,16,0)</f>
        <v>шартқа қол қойылған кезден бастап 30 күнтізбелік күн ішінде</v>
      </c>
      <c r="P852" s="26" t="s">
        <v>59</v>
      </c>
      <c r="Q852" s="27" t="s">
        <v>329</v>
      </c>
      <c r="R852" s="26" t="str">
        <f>VLOOKUP(B852,[1]ПланКаз!A837:S4141,19,0)</f>
        <v>Килограмм</v>
      </c>
      <c r="S852" s="28">
        <v>5067</v>
      </c>
      <c r="T852" s="28">
        <v>269</v>
      </c>
      <c r="U852" s="28">
        <v>1363023</v>
      </c>
      <c r="V852" s="28">
        <v>1526585.76</v>
      </c>
      <c r="W852" s="26" t="s">
        <v>24</v>
      </c>
      <c r="X852" s="26" t="s">
        <v>72</v>
      </c>
      <c r="Y852" s="26" t="s">
        <v>61</v>
      </c>
    </row>
    <row r="853" spans="2:25" x14ac:dyDescent="0.2">
      <c r="B853" s="26" t="s">
        <v>1542</v>
      </c>
      <c r="C853" s="26" t="s">
        <v>55</v>
      </c>
      <c r="D853" s="26" t="s">
        <v>1543</v>
      </c>
      <c r="E853" s="26" t="str">
        <f>VLOOKUP(D853,[1]ЕНС!A:E,2,FALSE)</f>
        <v>Уголок</v>
      </c>
      <c r="F853" s="26" t="str">
        <f>VLOOKUP(D853,[1]ЕНС!A:E,3,FALSE)</f>
        <v>стальной, равнополочный, марка Ст.3, размер 75*75*6 мм, ГОСТ 8509-93</v>
      </c>
      <c r="G853" s="26" t="s">
        <v>1544</v>
      </c>
      <c r="H853" s="26" t="s">
        <v>26</v>
      </c>
      <c r="I853" s="26">
        <v>0</v>
      </c>
      <c r="J853" s="26">
        <v>631010000</v>
      </c>
      <c r="K853" s="26" t="str">
        <f>VLOOKUP(B853,[1]ПланКаз!A840:M4144,12,0)</f>
        <v>ҚР, ШҚО, Өскемен қ., Бажов көш., 10</v>
      </c>
      <c r="L853" s="26" t="str">
        <f>VLOOKUP(B853,[1]ПланКаз!A838:M4142,13,0)</f>
        <v>Қантар-Ақпан</v>
      </c>
      <c r="M853" s="26" t="str">
        <f>VLOOKUP(B853,[1]ПланКаз!A840:N4144,14,0)</f>
        <v>Шығыс-Қазақстан облысы, Өскемен қ.</v>
      </c>
      <c r="N853" s="26" t="s">
        <v>58</v>
      </c>
      <c r="O853" s="26" t="str">
        <f>VLOOKUP(B853,[1]ПланКаз!A839:P4143,16,0)</f>
        <v>шартқа қол қойылған кезден бастап 30 күнтізбелік күн ішінде</v>
      </c>
      <c r="P853" s="26" t="s">
        <v>59</v>
      </c>
      <c r="Q853" s="27" t="s">
        <v>329</v>
      </c>
      <c r="R853" s="26" t="str">
        <f>VLOOKUP(B853,[1]ПланКаз!A838:S4142,19,0)</f>
        <v>Килограмм</v>
      </c>
      <c r="S853" s="28">
        <v>14092</v>
      </c>
      <c r="T853" s="28">
        <v>269</v>
      </c>
      <c r="U853" s="28">
        <v>3790748</v>
      </c>
      <c r="V853" s="28">
        <v>4245637.76</v>
      </c>
      <c r="W853" s="26" t="s">
        <v>24</v>
      </c>
      <c r="X853" s="26" t="s">
        <v>72</v>
      </c>
      <c r="Y853" s="26" t="s">
        <v>61</v>
      </c>
    </row>
    <row r="854" spans="2:25" x14ac:dyDescent="0.2">
      <c r="B854" s="26" t="s">
        <v>1545</v>
      </c>
      <c r="C854" s="26" t="s">
        <v>55</v>
      </c>
      <c r="D854" s="26" t="s">
        <v>1546</v>
      </c>
      <c r="E854" s="26" t="str">
        <f>VLOOKUP(D854,[1]ЕНС!A:E,2,FALSE)</f>
        <v>Уголок</v>
      </c>
      <c r="F854" s="26" t="str">
        <f>VLOOKUP(D854,[1]ЕНС!A:E,3,FALSE)</f>
        <v>стальной, равнополочный, марка Ст.3, размер 80*80*6 мм, ГОСТ 8509-93</v>
      </c>
      <c r="G854" s="26" t="s">
        <v>1547</v>
      </c>
      <c r="H854" s="26" t="s">
        <v>26</v>
      </c>
      <c r="I854" s="26">
        <v>0</v>
      </c>
      <c r="J854" s="26">
        <v>631010000</v>
      </c>
      <c r="K854" s="26" t="str">
        <f>VLOOKUP(B854,[1]ПланКаз!A841:M4145,12,0)</f>
        <v>ҚР, ШҚО, Өскемен қ., Бажов көш., 10</v>
      </c>
      <c r="L854" s="26" t="str">
        <f>VLOOKUP(B854,[1]ПланКаз!A839:M4143,13,0)</f>
        <v>Қантар-Ақпан</v>
      </c>
      <c r="M854" s="26" t="str">
        <f>VLOOKUP(B854,[1]ПланКаз!A841:N4145,14,0)</f>
        <v>Шығыс-Қазақстан облысы, Өскемен қ.</v>
      </c>
      <c r="N854" s="26" t="s">
        <v>58</v>
      </c>
      <c r="O854" s="26" t="str">
        <f>VLOOKUP(B854,[1]ПланКаз!A840:P4144,16,0)</f>
        <v>шартқа қол қойылған кезден бастап 30 күнтізбелік күн ішінде</v>
      </c>
      <c r="P854" s="26" t="s">
        <v>59</v>
      </c>
      <c r="Q854" s="27" t="s">
        <v>329</v>
      </c>
      <c r="R854" s="26" t="str">
        <f>VLOOKUP(B854,[1]ПланКаз!A839:S4143,19,0)</f>
        <v>Килограмм</v>
      </c>
      <c r="S854" s="28">
        <v>50</v>
      </c>
      <c r="T854" s="28">
        <v>269</v>
      </c>
      <c r="U854" s="28">
        <v>13450</v>
      </c>
      <c r="V854" s="28">
        <v>15064</v>
      </c>
      <c r="W854" s="26" t="s">
        <v>24</v>
      </c>
      <c r="X854" s="26" t="s">
        <v>72</v>
      </c>
      <c r="Y854" s="26" t="s">
        <v>61</v>
      </c>
    </row>
    <row r="855" spans="2:25" x14ac:dyDescent="0.2">
      <c r="B855" s="26" t="s">
        <v>1548</v>
      </c>
      <c r="C855" s="26" t="s">
        <v>55</v>
      </c>
      <c r="D855" s="26" t="s">
        <v>1549</v>
      </c>
      <c r="E855" s="26" t="str">
        <f>VLOOKUP(D855,[1]ЕНС!A:E,2,FALSE)</f>
        <v>Уголок</v>
      </c>
      <c r="F855" s="26" t="str">
        <f>VLOOKUP(D855,[1]ЕНС!A:E,3,FALSE)</f>
        <v>стальной, равнополочный, марка Ст. 3, размер 90*90*6 мм, ГОСТ 8509-93</v>
      </c>
      <c r="G855" s="26" t="s">
        <v>1550</v>
      </c>
      <c r="H855" s="26" t="s">
        <v>26</v>
      </c>
      <c r="I855" s="26">
        <v>0</v>
      </c>
      <c r="J855" s="26">
        <v>631010000</v>
      </c>
      <c r="K855" s="26" t="str">
        <f>VLOOKUP(B855,[1]ПланКаз!A842:M4146,12,0)</f>
        <v>ҚР, ШҚО, Өскемен қ., Бажов көш., 10</v>
      </c>
      <c r="L855" s="26" t="str">
        <f>VLOOKUP(B855,[1]ПланКаз!A840:M4144,13,0)</f>
        <v>Қантар-Ақпан</v>
      </c>
      <c r="M855" s="26" t="str">
        <f>VLOOKUP(B855,[1]ПланКаз!A842:N4146,14,0)</f>
        <v>Шығыс-Қазақстан облысы, Өскемен қ.</v>
      </c>
      <c r="N855" s="26" t="s">
        <v>58</v>
      </c>
      <c r="O855" s="26" t="str">
        <f>VLOOKUP(B855,[1]ПланКаз!A841:P4145,16,0)</f>
        <v>шартқа қол қойылған кезден бастап 30 күнтізбелік күн ішінде</v>
      </c>
      <c r="P855" s="26" t="s">
        <v>59</v>
      </c>
      <c r="Q855" s="27" t="s">
        <v>329</v>
      </c>
      <c r="R855" s="26" t="str">
        <f>VLOOKUP(B855,[1]ПланКаз!A840:S4144,19,0)</f>
        <v>Килограмм</v>
      </c>
      <c r="S855" s="28">
        <v>5345</v>
      </c>
      <c r="T855" s="28">
        <v>269</v>
      </c>
      <c r="U855" s="28">
        <v>1437805</v>
      </c>
      <c r="V855" s="28">
        <v>1610341.6</v>
      </c>
      <c r="W855" s="26" t="s">
        <v>24</v>
      </c>
      <c r="X855" s="26" t="s">
        <v>72</v>
      </c>
      <c r="Y855" s="26" t="s">
        <v>61</v>
      </c>
    </row>
    <row r="856" spans="2:25" x14ac:dyDescent="0.2">
      <c r="B856" s="26" t="s">
        <v>1551</v>
      </c>
      <c r="C856" s="26" t="s">
        <v>55</v>
      </c>
      <c r="D856" s="26" t="s">
        <v>1552</v>
      </c>
      <c r="E856" s="26" t="str">
        <f>VLOOKUP(D856,[1]ЕНС!A:E,2,FALSE)</f>
        <v>Уголок</v>
      </c>
      <c r="F856" s="26" t="str">
        <f>VLOOKUP(D856,[1]ЕНС!A:E,3,FALSE)</f>
        <v>стальной, равнополочный, марка Ст.3, размер 90*90*7 мм, ГОСТ 8509-93</v>
      </c>
      <c r="G856" s="26" t="s">
        <v>1553</v>
      </c>
      <c r="H856" s="26" t="s">
        <v>26</v>
      </c>
      <c r="I856" s="26">
        <v>0</v>
      </c>
      <c r="J856" s="26">
        <v>631010000</v>
      </c>
      <c r="K856" s="26" t="str">
        <f>VLOOKUP(B856,[1]ПланКаз!A843:M4147,12,0)</f>
        <v>ҚР, ШҚО, Өскемен қ., Бажов көш., 10</v>
      </c>
      <c r="L856" s="26" t="str">
        <f>VLOOKUP(B856,[1]ПланКаз!A841:M4145,13,0)</f>
        <v>Қантар-Ақпан</v>
      </c>
      <c r="M856" s="26" t="str">
        <f>VLOOKUP(B856,[1]ПланКаз!A843:N4147,14,0)</f>
        <v>Шығыс-Қазақстан облысы, Өскемен қ.</v>
      </c>
      <c r="N856" s="26" t="s">
        <v>58</v>
      </c>
      <c r="O856" s="26" t="str">
        <f>VLOOKUP(B856,[1]ПланКаз!A842:P4146,16,0)</f>
        <v>шартқа қол қойылған кезден бастап 30 күнтізбелік күн ішінде</v>
      </c>
      <c r="P856" s="26" t="s">
        <v>59</v>
      </c>
      <c r="Q856" s="27" t="s">
        <v>329</v>
      </c>
      <c r="R856" s="26" t="str">
        <f>VLOOKUP(B856,[1]ПланКаз!A841:S4145,19,0)</f>
        <v>Килограмм</v>
      </c>
      <c r="S856" s="28">
        <v>641</v>
      </c>
      <c r="T856" s="28">
        <v>269</v>
      </c>
      <c r="U856" s="28">
        <v>172429</v>
      </c>
      <c r="V856" s="28">
        <v>193120.48</v>
      </c>
      <c r="W856" s="26" t="s">
        <v>24</v>
      </c>
      <c r="X856" s="26" t="s">
        <v>72</v>
      </c>
      <c r="Y856" s="26" t="s">
        <v>61</v>
      </c>
    </row>
    <row r="857" spans="2:25" x14ac:dyDescent="0.2">
      <c r="B857" s="26" t="s">
        <v>1554</v>
      </c>
      <c r="C857" s="26" t="s">
        <v>55</v>
      </c>
      <c r="D857" s="26" t="s">
        <v>1555</v>
      </c>
      <c r="E857" s="26" t="str">
        <f>VLOOKUP(D857,[1]ЕНС!A:E,2,FALSE)</f>
        <v>Уголок</v>
      </c>
      <c r="F857" s="26" t="str">
        <f>VLOOKUP(D857,[1]ЕНС!A:E,3,FALSE)</f>
        <v>стальной, равнополочный, марка Ст.3, размер 100*100*8 мм, ГОСТ 8509-93</v>
      </c>
      <c r="G857" s="26" t="s">
        <v>1556</v>
      </c>
      <c r="H857" s="26" t="s">
        <v>26</v>
      </c>
      <c r="I857" s="26">
        <v>0</v>
      </c>
      <c r="J857" s="26">
        <v>631010000</v>
      </c>
      <c r="K857" s="26" t="str">
        <f>VLOOKUP(B857,[1]ПланКаз!A844:M4148,12,0)</f>
        <v>ҚР, ШҚО, Өскемен қ., Бажов көш., 10</v>
      </c>
      <c r="L857" s="26" t="str">
        <f>VLOOKUP(B857,[1]ПланКаз!A842:M4146,13,0)</f>
        <v>Қантар-Ақпан</v>
      </c>
      <c r="M857" s="26" t="str">
        <f>VLOOKUP(B857,[1]ПланКаз!A844:N4148,14,0)</f>
        <v>Шығыс-Қазақстан облысы, Өскемен қ.</v>
      </c>
      <c r="N857" s="26" t="s">
        <v>58</v>
      </c>
      <c r="O857" s="26" t="str">
        <f>VLOOKUP(B857,[1]ПланКаз!A843:P4147,16,0)</f>
        <v>шартқа қол қойылған кезден бастап 30 күнтізбелік күн ішінде</v>
      </c>
      <c r="P857" s="26" t="s">
        <v>59</v>
      </c>
      <c r="Q857" s="27" t="s">
        <v>329</v>
      </c>
      <c r="R857" s="26" t="str">
        <f>VLOOKUP(B857,[1]ПланКаз!A842:S4146,19,0)</f>
        <v>Килограмм</v>
      </c>
      <c r="S857" s="28">
        <v>616</v>
      </c>
      <c r="T857" s="28">
        <v>269</v>
      </c>
      <c r="U857" s="28">
        <v>165704</v>
      </c>
      <c r="V857" s="28">
        <v>185588.48000000001</v>
      </c>
      <c r="W857" s="26" t="s">
        <v>24</v>
      </c>
      <c r="X857" s="26" t="s">
        <v>72</v>
      </c>
      <c r="Y857" s="26" t="s">
        <v>61</v>
      </c>
    </row>
    <row r="858" spans="2:25" x14ac:dyDescent="0.2">
      <c r="B858" s="26" t="s">
        <v>1557</v>
      </c>
      <c r="C858" s="26" t="s">
        <v>55</v>
      </c>
      <c r="D858" s="26" t="s">
        <v>1558</v>
      </c>
      <c r="E858" s="26" t="str">
        <f>VLOOKUP(D858,[1]ЕНС!A:E,2,FALSE)</f>
        <v>Уголок</v>
      </c>
      <c r="F858" s="26" t="str">
        <f>VLOOKUP(D858,[1]ЕНС!A:E,3,FALSE)</f>
        <v>стальной, равнополочный, марка Ст.3, размер 70*70*5 мм, ГОСТ 8509-93</v>
      </c>
      <c r="G858" s="26" t="s">
        <v>1559</v>
      </c>
      <c r="H858" s="26" t="s">
        <v>26</v>
      </c>
      <c r="I858" s="26">
        <v>0</v>
      </c>
      <c r="J858" s="26">
        <v>631010000</v>
      </c>
      <c r="K858" s="26" t="str">
        <f>VLOOKUP(B858,[1]ПланКаз!A845:M4149,12,0)</f>
        <v>ҚР, ШҚО, Өскемен қ., Бажов көш., 10</v>
      </c>
      <c r="L858" s="26" t="str">
        <f>VLOOKUP(B858,[1]ПланКаз!A843:M4147,13,0)</f>
        <v>Қантар-Ақпан</v>
      </c>
      <c r="M858" s="26" t="str">
        <f>VLOOKUP(B858,[1]ПланКаз!A845:N4149,14,0)</f>
        <v>Шығыс-Қазақстан облысы, Өскемен қ.</v>
      </c>
      <c r="N858" s="26" t="s">
        <v>58</v>
      </c>
      <c r="O858" s="26" t="str">
        <f>VLOOKUP(B858,[1]ПланКаз!A844:P4148,16,0)</f>
        <v>шартқа қол қойылған кезден бастап 30 күнтізбелік күн ішінде</v>
      </c>
      <c r="P858" s="26" t="s">
        <v>59</v>
      </c>
      <c r="Q858" s="27" t="s">
        <v>329</v>
      </c>
      <c r="R858" s="26" t="str">
        <f>VLOOKUP(B858,[1]ПланКаз!A843:S4147,19,0)</f>
        <v>Килограмм</v>
      </c>
      <c r="S858" s="28">
        <v>9195</v>
      </c>
      <c r="T858" s="28">
        <v>269</v>
      </c>
      <c r="U858" s="28">
        <v>2473455</v>
      </c>
      <c r="V858" s="28">
        <v>2770269.6</v>
      </c>
      <c r="W858" s="26" t="s">
        <v>24</v>
      </c>
      <c r="X858" s="26" t="s">
        <v>72</v>
      </c>
      <c r="Y858" s="26" t="s">
        <v>61</v>
      </c>
    </row>
    <row r="859" spans="2:25" x14ac:dyDescent="0.2">
      <c r="B859" s="26" t="s">
        <v>1560</v>
      </c>
      <c r="C859" s="26" t="s">
        <v>55</v>
      </c>
      <c r="D859" s="26" t="s">
        <v>1561</v>
      </c>
      <c r="E859" s="26" t="str">
        <f>VLOOKUP(D859,[1]ЕНС!A:E,2,FALSE)</f>
        <v>Шестигранник</v>
      </c>
      <c r="F859" s="26" t="str">
        <f>VLOOKUP(D859,[1]ЕНС!A:E,3,FALSE)</f>
        <v>стальной, диаметр вписанного круга 12 мм, ГОСТ 2879-2006</v>
      </c>
      <c r="G859" s="26" t="s">
        <v>1562</v>
      </c>
      <c r="H859" s="26" t="s">
        <v>26</v>
      </c>
      <c r="I859" s="26">
        <v>0</v>
      </c>
      <c r="J859" s="26">
        <v>631010000</v>
      </c>
      <c r="K859" s="26" t="str">
        <f>VLOOKUP(B859,[1]ПланКаз!A846:M4150,12,0)</f>
        <v>ҚР, ШҚО, Өскемен қ., Бажов көш., 10</v>
      </c>
      <c r="L859" s="26" t="str">
        <f>VLOOKUP(B859,[1]ПланКаз!A844:M4148,13,0)</f>
        <v>Желтоқсан-Қантар</v>
      </c>
      <c r="M859" s="26" t="str">
        <f>VLOOKUP(B859,[1]ПланКаз!A846:N4150,14,0)</f>
        <v>Шығыс-Қазақстан облысы, Өскемен қ.</v>
      </c>
      <c r="N859" s="26" t="s">
        <v>58</v>
      </c>
      <c r="O859" s="26" t="str">
        <f>VLOOKUP(B859,[1]ПланКаз!A845:P4149,16,0)</f>
        <v>шартқа қол қойылған кезден бастап 30 күнтізбелік күн ішінде</v>
      </c>
      <c r="P859" s="26" t="s">
        <v>59</v>
      </c>
      <c r="Q859" s="27" t="s">
        <v>329</v>
      </c>
      <c r="R859" s="26" t="str">
        <f>VLOOKUP(B859,[1]ПланКаз!A844:S4148,19,0)</f>
        <v>Килограмм</v>
      </c>
      <c r="S859" s="28">
        <v>30</v>
      </c>
      <c r="T859" s="28">
        <v>342</v>
      </c>
      <c r="U859" s="28">
        <v>0</v>
      </c>
      <c r="V859" s="28">
        <v>0</v>
      </c>
      <c r="W859" s="26"/>
      <c r="X859" s="26" t="s">
        <v>62</v>
      </c>
      <c r="Y859" s="26" t="s">
        <v>213</v>
      </c>
    </row>
    <row r="860" spans="2:25" x14ac:dyDescent="0.2">
      <c r="B860" s="26" t="s">
        <v>1563</v>
      </c>
      <c r="C860" s="26" t="s">
        <v>55</v>
      </c>
      <c r="D860" s="26" t="s">
        <v>1564</v>
      </c>
      <c r="E860" s="26" t="str">
        <f>VLOOKUP(D860,[1]ЕНС!A:E,2,FALSE)</f>
        <v>Шестигранник</v>
      </c>
      <c r="F860" s="26" t="str">
        <f>VLOOKUP(D860,[1]ЕНС!A:E,3,FALSE)</f>
        <v>стальной, диаметр вписанного круга 41 мм, ГОСТ 2879-2006</v>
      </c>
      <c r="G860" s="26" t="s">
        <v>1565</v>
      </c>
      <c r="H860" s="26" t="s">
        <v>26</v>
      </c>
      <c r="I860" s="26">
        <v>0</v>
      </c>
      <c r="J860" s="26">
        <v>631010000</v>
      </c>
      <c r="K860" s="26" t="str">
        <f>VLOOKUP(B860,[1]ПланКаз!A847:M4151,12,0)</f>
        <v>ҚР, ШҚО, Өскемен қ., Бажов көш., 10</v>
      </c>
      <c r="L860" s="26" t="str">
        <f>VLOOKUP(B860,[1]ПланКаз!A845:M4149,13,0)</f>
        <v>Желтоқсан-Қантар</v>
      </c>
      <c r="M860" s="26" t="str">
        <f>VLOOKUP(B860,[1]ПланКаз!A847:N4151,14,0)</f>
        <v>Шығыс-Қазақстан облысы, Өскемен қ.</v>
      </c>
      <c r="N860" s="26" t="s">
        <v>58</v>
      </c>
      <c r="O860" s="26" t="str">
        <f>VLOOKUP(B860,[1]ПланКаз!A846:P4150,16,0)</f>
        <v>шартқа қол қойылған кезден бастап 30 күнтізбелік күн ішінде</v>
      </c>
      <c r="P860" s="26" t="s">
        <v>59</v>
      </c>
      <c r="Q860" s="27" t="s">
        <v>329</v>
      </c>
      <c r="R860" s="26" t="str">
        <f>VLOOKUP(B860,[1]ПланКаз!A845:S4149,19,0)</f>
        <v>Килограмм</v>
      </c>
      <c r="S860" s="28">
        <v>100</v>
      </c>
      <c r="T860" s="28">
        <v>342</v>
      </c>
      <c r="U860" s="28">
        <v>0</v>
      </c>
      <c r="V860" s="28">
        <v>0</v>
      </c>
      <c r="W860" s="26"/>
      <c r="X860" s="26" t="s">
        <v>62</v>
      </c>
      <c r="Y860" s="26" t="s">
        <v>213</v>
      </c>
    </row>
    <row r="861" spans="2:25" x14ac:dyDescent="0.2">
      <c r="B861" s="26" t="s">
        <v>1566</v>
      </c>
      <c r="C861" s="26" t="s">
        <v>55</v>
      </c>
      <c r="D861" s="26" t="s">
        <v>1567</v>
      </c>
      <c r="E861" s="26" t="str">
        <f>VLOOKUP(D861,[1]ЕНС!A:E,2,FALSE)</f>
        <v>Шестигранник</v>
      </c>
      <c r="F861" s="26" t="str">
        <f>VLOOKUP(D861,[1]ЕНС!A:E,3,FALSE)</f>
        <v>стальной, диаметр вписанного круга 14 мм, ГОСТ 2879-2006</v>
      </c>
      <c r="G861" s="26" t="s">
        <v>1568</v>
      </c>
      <c r="H861" s="26" t="s">
        <v>26</v>
      </c>
      <c r="I861" s="26">
        <v>0</v>
      </c>
      <c r="J861" s="26">
        <v>631010000</v>
      </c>
      <c r="K861" s="26" t="str">
        <f>VLOOKUP(B861,[1]ПланКаз!A848:M4152,12,0)</f>
        <v>ҚР, ШҚО, Өскемен қ., Бажов көш., 10</v>
      </c>
      <c r="L861" s="26" t="str">
        <f>VLOOKUP(B861,[1]ПланКаз!A846:M4150,13,0)</f>
        <v>Желтоқсан-Қантар</v>
      </c>
      <c r="M861" s="26" t="str">
        <f>VLOOKUP(B861,[1]ПланКаз!A848:N4152,14,0)</f>
        <v>Шығыс-Қазақстан облысы, Өскемен қ.</v>
      </c>
      <c r="N861" s="26" t="s">
        <v>58</v>
      </c>
      <c r="O861" s="26" t="str">
        <f>VLOOKUP(B861,[1]ПланКаз!A847:P4151,16,0)</f>
        <v>шартқа қол қойылған кезден бастап 30 күнтізбелік күн ішінде</v>
      </c>
      <c r="P861" s="26" t="s">
        <v>59</v>
      </c>
      <c r="Q861" s="27" t="s">
        <v>329</v>
      </c>
      <c r="R861" s="26" t="str">
        <f>VLOOKUP(B861,[1]ПланКаз!A846:S4150,19,0)</f>
        <v>Килограмм</v>
      </c>
      <c r="S861" s="28">
        <v>30</v>
      </c>
      <c r="T861" s="28">
        <v>342</v>
      </c>
      <c r="U861" s="28">
        <v>0</v>
      </c>
      <c r="V861" s="28">
        <v>0</v>
      </c>
      <c r="W861" s="26"/>
      <c r="X861" s="26" t="s">
        <v>62</v>
      </c>
      <c r="Y861" s="26" t="s">
        <v>213</v>
      </c>
    </row>
    <row r="862" spans="2:25" x14ac:dyDescent="0.2">
      <c r="B862" s="26" t="s">
        <v>1569</v>
      </c>
      <c r="C862" s="26" t="s">
        <v>55</v>
      </c>
      <c r="D862" s="26" t="s">
        <v>1570</v>
      </c>
      <c r="E862" s="26" t="str">
        <f>VLOOKUP(D862,[1]ЕНС!A:E,2,FALSE)</f>
        <v>Шестигранник</v>
      </c>
      <c r="F862" s="26" t="str">
        <f>VLOOKUP(D862,[1]ЕНС!A:E,3,FALSE)</f>
        <v>диаметр вписанного круга 46 мм, ГОСТ 2879-2006</v>
      </c>
      <c r="G862" s="26" t="s">
        <v>1571</v>
      </c>
      <c r="H862" s="26" t="s">
        <v>26</v>
      </c>
      <c r="I862" s="26">
        <v>0</v>
      </c>
      <c r="J862" s="26">
        <v>631010000</v>
      </c>
      <c r="K862" s="26" t="str">
        <f>VLOOKUP(B862,[1]ПланКаз!A849:M4153,12,0)</f>
        <v>ҚР, ШҚО, Өскемен қ., Бажов көш., 10</v>
      </c>
      <c r="L862" s="26" t="str">
        <f>VLOOKUP(B862,[1]ПланКаз!A847:M4151,13,0)</f>
        <v>Желтоқсан-Қантар</v>
      </c>
      <c r="M862" s="26" t="str">
        <f>VLOOKUP(B862,[1]ПланКаз!A849:N4153,14,0)</f>
        <v>Шығыс-Қазақстан облысы, Өскемен қ.</v>
      </c>
      <c r="N862" s="26" t="s">
        <v>58</v>
      </c>
      <c r="O862" s="26" t="str">
        <f>VLOOKUP(B862,[1]ПланКаз!A848:P4152,16,0)</f>
        <v>шартқа қол қойылған кезден бастап 30 күнтізбелік күн ішінде</v>
      </c>
      <c r="P862" s="26" t="s">
        <v>59</v>
      </c>
      <c r="Q862" s="27" t="s">
        <v>329</v>
      </c>
      <c r="R862" s="26" t="str">
        <f>VLOOKUP(B862,[1]ПланКаз!A847:S4151,19,0)</f>
        <v>Килограмм</v>
      </c>
      <c r="S862" s="28">
        <v>100</v>
      </c>
      <c r="T862" s="28">
        <v>342</v>
      </c>
      <c r="U862" s="28">
        <v>0</v>
      </c>
      <c r="V862" s="28">
        <v>0</v>
      </c>
      <c r="W862" s="26"/>
      <c r="X862" s="26" t="s">
        <v>62</v>
      </c>
      <c r="Y862" s="26" t="s">
        <v>213</v>
      </c>
    </row>
    <row r="863" spans="2:25" x14ac:dyDescent="0.2">
      <c r="B863" s="26" t="s">
        <v>1572</v>
      </c>
      <c r="C863" s="26" t="s">
        <v>55</v>
      </c>
      <c r="D863" s="26" t="s">
        <v>1573</v>
      </c>
      <c r="E863" s="26" t="str">
        <f>VLOOKUP(D863,[1]ЕНС!A:E,2,FALSE)</f>
        <v>Шестигранник</v>
      </c>
      <c r="F863" s="26" t="str">
        <f>VLOOKUP(D863,[1]ЕНС!A:E,3,FALSE)</f>
        <v>стальной, диаметр вписанного круга 17 мм, ГОСТ 2879-2006</v>
      </c>
      <c r="G863" s="26" t="s">
        <v>1574</v>
      </c>
      <c r="H863" s="26" t="s">
        <v>26</v>
      </c>
      <c r="I863" s="26">
        <v>0</v>
      </c>
      <c r="J863" s="26">
        <v>631010000</v>
      </c>
      <c r="K863" s="26" t="str">
        <f>VLOOKUP(B863,[1]ПланКаз!A850:M4154,12,0)</f>
        <v>ҚР, ШҚО, Өскемен қ., Бажов көш., 10</v>
      </c>
      <c r="L863" s="26" t="str">
        <f>VLOOKUP(B863,[1]ПланКаз!A848:M4152,13,0)</f>
        <v>Желтоқсан-Қантар</v>
      </c>
      <c r="M863" s="26" t="str">
        <f>VLOOKUP(B863,[1]ПланКаз!A850:N4154,14,0)</f>
        <v>Шығыс-Қазақстан облысы, Өскемен қ.</v>
      </c>
      <c r="N863" s="26" t="s">
        <v>58</v>
      </c>
      <c r="O863" s="26" t="str">
        <f>VLOOKUP(B863,[1]ПланКаз!A849:P4153,16,0)</f>
        <v>шартқа қол қойылған кезден бастап 30 күнтізбелік күн ішінде</v>
      </c>
      <c r="P863" s="26" t="s">
        <v>59</v>
      </c>
      <c r="Q863" s="27" t="s">
        <v>329</v>
      </c>
      <c r="R863" s="26" t="str">
        <f>VLOOKUP(B863,[1]ПланКаз!A848:S4152,19,0)</f>
        <v>Килограмм</v>
      </c>
      <c r="S863" s="28">
        <v>50</v>
      </c>
      <c r="T863" s="28">
        <v>342</v>
      </c>
      <c r="U863" s="28">
        <v>0</v>
      </c>
      <c r="V863" s="28">
        <v>0</v>
      </c>
      <c r="W863" s="26"/>
      <c r="X863" s="26" t="s">
        <v>62</v>
      </c>
      <c r="Y863" s="26" t="s">
        <v>213</v>
      </c>
    </row>
    <row r="864" spans="2:25" x14ac:dyDescent="0.2">
      <c r="B864" s="26" t="s">
        <v>1575</v>
      </c>
      <c r="C864" s="26" t="s">
        <v>55</v>
      </c>
      <c r="D864" s="26" t="s">
        <v>1576</v>
      </c>
      <c r="E864" s="26" t="str">
        <f>VLOOKUP(D864,[1]ЕНС!A:E,2,FALSE)</f>
        <v>Шестигранник</v>
      </c>
      <c r="F864" s="26" t="str">
        <f>VLOOKUP(D864,[1]ЕНС!A:E,3,FALSE)</f>
        <v>стальной, диаметр вписанного круга 19 мм, ГОСТ 2879-2006</v>
      </c>
      <c r="G864" s="26" t="s">
        <v>1577</v>
      </c>
      <c r="H864" s="26" t="s">
        <v>26</v>
      </c>
      <c r="I864" s="26">
        <v>0</v>
      </c>
      <c r="J864" s="26">
        <v>631010000</v>
      </c>
      <c r="K864" s="26" t="str">
        <f>VLOOKUP(B864,[1]ПланКаз!A851:M4155,12,0)</f>
        <v>ҚР, ШҚО, Өскемен қ., Бажов көш., 10</v>
      </c>
      <c r="L864" s="26" t="str">
        <f>VLOOKUP(B864,[1]ПланКаз!A849:M4153,13,0)</f>
        <v>Желтоқсан-Қантар</v>
      </c>
      <c r="M864" s="26" t="str">
        <f>VLOOKUP(B864,[1]ПланКаз!A851:N4155,14,0)</f>
        <v>Шығыс-Қазақстан облысы, Өскемен қ.</v>
      </c>
      <c r="N864" s="26" t="s">
        <v>58</v>
      </c>
      <c r="O864" s="26" t="str">
        <f>VLOOKUP(B864,[1]ПланКаз!A850:P4154,16,0)</f>
        <v>шартқа қол қойылған кезден бастап 30 күнтізбелік күн ішінде</v>
      </c>
      <c r="P864" s="26" t="s">
        <v>59</v>
      </c>
      <c r="Q864" s="27" t="s">
        <v>329</v>
      </c>
      <c r="R864" s="26" t="str">
        <f>VLOOKUP(B864,[1]ПланКаз!A849:S4153,19,0)</f>
        <v>Килограмм</v>
      </c>
      <c r="S864" s="28">
        <v>50</v>
      </c>
      <c r="T864" s="28">
        <v>342</v>
      </c>
      <c r="U864" s="28">
        <v>0</v>
      </c>
      <c r="V864" s="28">
        <v>0</v>
      </c>
      <c r="W864" s="26"/>
      <c r="X864" s="26" t="s">
        <v>62</v>
      </c>
      <c r="Y864" s="26" t="s">
        <v>213</v>
      </c>
    </row>
    <row r="865" spans="2:25" x14ac:dyDescent="0.2">
      <c r="B865" s="26" t="s">
        <v>1578</v>
      </c>
      <c r="C865" s="26" t="s">
        <v>55</v>
      </c>
      <c r="D865" s="26" t="s">
        <v>1579</v>
      </c>
      <c r="E865" s="26" t="str">
        <f>VLOOKUP(D865,[1]ЕНС!A:E,2,FALSE)</f>
        <v>Шестигранник</v>
      </c>
      <c r="F865" s="26" t="str">
        <f>VLOOKUP(D865,[1]ЕНС!A:E,3,FALSE)</f>
        <v>стальной, диаметр вписанного круга 22 мм, ГОСТ 2879-2006</v>
      </c>
      <c r="G865" s="26" t="s">
        <v>1580</v>
      </c>
      <c r="H865" s="26" t="s">
        <v>26</v>
      </c>
      <c r="I865" s="26">
        <v>0</v>
      </c>
      <c r="J865" s="26">
        <v>631010000</v>
      </c>
      <c r="K865" s="26" t="str">
        <f>VLOOKUP(B865,[1]ПланКаз!A852:M4156,12,0)</f>
        <v>ҚР, ШҚО, Өскемен қ., Бажов көш., 10</v>
      </c>
      <c r="L865" s="26" t="str">
        <f>VLOOKUP(B865,[1]ПланКаз!A850:M4154,13,0)</f>
        <v>Желтоқсан-Қантар</v>
      </c>
      <c r="M865" s="26" t="str">
        <f>VLOOKUP(B865,[1]ПланКаз!A852:N4156,14,0)</f>
        <v>Шығыс-Қазақстан облысы, Өскемен қ.</v>
      </c>
      <c r="N865" s="26" t="s">
        <v>58</v>
      </c>
      <c r="O865" s="26" t="str">
        <f>VLOOKUP(B865,[1]ПланКаз!A851:P4155,16,0)</f>
        <v>шартқа қол қойылған кезден бастап 30 күнтізбелік күн ішінде</v>
      </c>
      <c r="P865" s="26" t="s">
        <v>59</v>
      </c>
      <c r="Q865" s="27" t="s">
        <v>329</v>
      </c>
      <c r="R865" s="26" t="str">
        <f>VLOOKUP(B865,[1]ПланКаз!A850:S4154,19,0)</f>
        <v>Килограмм</v>
      </c>
      <c r="S865" s="28">
        <v>160</v>
      </c>
      <c r="T865" s="28">
        <v>342</v>
      </c>
      <c r="U865" s="28">
        <v>0</v>
      </c>
      <c r="V865" s="28">
        <v>0</v>
      </c>
      <c r="W865" s="26"/>
      <c r="X865" s="26" t="s">
        <v>62</v>
      </c>
      <c r="Y865" s="26" t="s">
        <v>213</v>
      </c>
    </row>
    <row r="866" spans="2:25" x14ac:dyDescent="0.2">
      <c r="B866" s="26" t="s">
        <v>1581</v>
      </c>
      <c r="C866" s="26" t="s">
        <v>55</v>
      </c>
      <c r="D866" s="26" t="s">
        <v>1582</v>
      </c>
      <c r="E866" s="26" t="str">
        <f>VLOOKUP(D866,[1]ЕНС!A:E,2,FALSE)</f>
        <v>Шестигранник</v>
      </c>
      <c r="F866" s="26" t="str">
        <f>VLOOKUP(D866,[1]ЕНС!A:E,3,FALSE)</f>
        <v>стальной, диаметр вписанного круга 24 мм, ГОСТ 2879-2006</v>
      </c>
      <c r="G866" s="26" t="s">
        <v>1583</v>
      </c>
      <c r="H866" s="26" t="s">
        <v>26</v>
      </c>
      <c r="I866" s="26">
        <v>0</v>
      </c>
      <c r="J866" s="26">
        <v>631010000</v>
      </c>
      <c r="K866" s="26" t="str">
        <f>VLOOKUP(B866,[1]ПланКаз!A853:M4157,12,0)</f>
        <v>ҚР, ШҚО, Өскемен қ., Бажов көш., 10</v>
      </c>
      <c r="L866" s="26" t="str">
        <f>VLOOKUP(B866,[1]ПланКаз!A851:M4155,13,0)</f>
        <v>Желтоқсан-Қантар</v>
      </c>
      <c r="M866" s="26" t="str">
        <f>VLOOKUP(B866,[1]ПланКаз!A853:N4157,14,0)</f>
        <v>Шығыс-Қазақстан облысы, Өскемен қ.</v>
      </c>
      <c r="N866" s="26" t="s">
        <v>58</v>
      </c>
      <c r="O866" s="26" t="str">
        <f>VLOOKUP(B866,[1]ПланКаз!A852:P4156,16,0)</f>
        <v>шартқа қол қойылған кезден бастап 30 күнтізбелік күн ішінде</v>
      </c>
      <c r="P866" s="26" t="s">
        <v>59</v>
      </c>
      <c r="Q866" s="27" t="s">
        <v>329</v>
      </c>
      <c r="R866" s="26" t="str">
        <f>VLOOKUP(B866,[1]ПланКаз!A851:S4155,19,0)</f>
        <v>Килограмм</v>
      </c>
      <c r="S866" s="28">
        <v>180</v>
      </c>
      <c r="T866" s="28">
        <v>342</v>
      </c>
      <c r="U866" s="28">
        <v>0</v>
      </c>
      <c r="V866" s="28">
        <v>0</v>
      </c>
      <c r="W866" s="26"/>
      <c r="X866" s="26" t="s">
        <v>62</v>
      </c>
      <c r="Y866" s="26" t="s">
        <v>213</v>
      </c>
    </row>
    <row r="867" spans="2:25" x14ac:dyDescent="0.2">
      <c r="B867" s="26" t="s">
        <v>1584</v>
      </c>
      <c r="C867" s="26" t="s">
        <v>55</v>
      </c>
      <c r="D867" s="26" t="s">
        <v>1585</v>
      </c>
      <c r="E867" s="26" t="str">
        <f>VLOOKUP(D867,[1]ЕНС!A:E,2,FALSE)</f>
        <v>Шестигранник</v>
      </c>
      <c r="F867" s="26" t="str">
        <f>VLOOKUP(D867,[1]ЕНС!A:E,3,FALSE)</f>
        <v>стальной, диаметр вписанного круга 27 мм, ГОСТ 2879-2006</v>
      </c>
      <c r="G867" s="26" t="s">
        <v>1586</v>
      </c>
      <c r="H867" s="26" t="s">
        <v>26</v>
      </c>
      <c r="I867" s="26">
        <v>0</v>
      </c>
      <c r="J867" s="26">
        <v>631010000</v>
      </c>
      <c r="K867" s="26" t="str">
        <f>VLOOKUP(B867,[1]ПланКаз!A854:M4158,12,0)</f>
        <v>ҚР, ШҚО, Өскемен қ., Бажов көш., 10</v>
      </c>
      <c r="L867" s="26" t="str">
        <f>VLOOKUP(B867,[1]ПланКаз!A852:M4156,13,0)</f>
        <v>Желтоқсан-Қантар</v>
      </c>
      <c r="M867" s="26" t="str">
        <f>VLOOKUP(B867,[1]ПланКаз!A854:N4158,14,0)</f>
        <v>Шығыс-Қазақстан облысы, Өскемен қ.</v>
      </c>
      <c r="N867" s="26" t="s">
        <v>58</v>
      </c>
      <c r="O867" s="26" t="str">
        <f>VLOOKUP(B867,[1]ПланКаз!A853:P4157,16,0)</f>
        <v>шартқа қол қойылған кезден бастап 30 күнтізбелік күн ішінде</v>
      </c>
      <c r="P867" s="26" t="s">
        <v>59</v>
      </c>
      <c r="Q867" s="27" t="s">
        <v>329</v>
      </c>
      <c r="R867" s="26" t="str">
        <f>VLOOKUP(B867,[1]ПланКаз!A852:S4156,19,0)</f>
        <v>Килограмм</v>
      </c>
      <c r="S867" s="28">
        <v>80</v>
      </c>
      <c r="T867" s="28">
        <v>342</v>
      </c>
      <c r="U867" s="28">
        <v>0</v>
      </c>
      <c r="V867" s="28">
        <v>0</v>
      </c>
      <c r="W867" s="26"/>
      <c r="X867" s="26" t="s">
        <v>62</v>
      </c>
      <c r="Y867" s="26" t="s">
        <v>213</v>
      </c>
    </row>
    <row r="868" spans="2:25" x14ac:dyDescent="0.2">
      <c r="B868" s="26" t="s">
        <v>1587</v>
      </c>
      <c r="C868" s="26" t="s">
        <v>55</v>
      </c>
      <c r="D868" s="26" t="s">
        <v>1588</v>
      </c>
      <c r="E868" s="26" t="str">
        <f>VLOOKUP(D868,[1]ЕНС!A:E,2,FALSE)</f>
        <v>Шестигранник</v>
      </c>
      <c r="F868" s="26" t="str">
        <f>VLOOKUP(D868,[1]ЕНС!A:E,3,FALSE)</f>
        <v>стальной, диаметр вписанного круга 30 мм, ГОСТ 2879-2006</v>
      </c>
      <c r="G868" s="26" t="s">
        <v>1589</v>
      </c>
      <c r="H868" s="26" t="s">
        <v>26</v>
      </c>
      <c r="I868" s="26">
        <v>0</v>
      </c>
      <c r="J868" s="26">
        <v>631010000</v>
      </c>
      <c r="K868" s="26" t="str">
        <f>VLOOKUP(B868,[1]ПланКаз!A855:M4159,12,0)</f>
        <v>ҚР, ШҚО, Өскемен қ., Бажов көш., 10</v>
      </c>
      <c r="L868" s="26" t="str">
        <f>VLOOKUP(B868,[1]ПланКаз!A853:M4157,13,0)</f>
        <v>Желтоқсан-Қантар</v>
      </c>
      <c r="M868" s="26" t="str">
        <f>VLOOKUP(B868,[1]ПланКаз!A855:N4159,14,0)</f>
        <v>Шығыс-Қазақстан облысы, Өскемен қ.</v>
      </c>
      <c r="N868" s="26" t="s">
        <v>58</v>
      </c>
      <c r="O868" s="26" t="str">
        <f>VLOOKUP(B868,[1]ПланКаз!A854:P4158,16,0)</f>
        <v>шартқа қол қойылған кезден бастап 30 күнтізбелік күн ішінде</v>
      </c>
      <c r="P868" s="26" t="s">
        <v>59</v>
      </c>
      <c r="Q868" s="27" t="s">
        <v>329</v>
      </c>
      <c r="R868" s="26" t="str">
        <f>VLOOKUP(B868,[1]ПланКаз!A853:S4157,19,0)</f>
        <v>Килограмм</v>
      </c>
      <c r="S868" s="28">
        <v>180</v>
      </c>
      <c r="T868" s="28">
        <v>342</v>
      </c>
      <c r="U868" s="28">
        <v>0</v>
      </c>
      <c r="V868" s="28">
        <v>0</v>
      </c>
      <c r="W868" s="26"/>
      <c r="X868" s="26" t="s">
        <v>62</v>
      </c>
      <c r="Y868" s="26" t="s">
        <v>213</v>
      </c>
    </row>
    <row r="869" spans="2:25" x14ac:dyDescent="0.2">
      <c r="B869" s="26" t="s">
        <v>1590</v>
      </c>
      <c r="C869" s="26" t="s">
        <v>55</v>
      </c>
      <c r="D869" s="26" t="s">
        <v>1591</v>
      </c>
      <c r="E869" s="26" t="str">
        <f>VLOOKUP(D869,[1]ЕНС!A:E,2,FALSE)</f>
        <v>Шестигранник</v>
      </c>
      <c r="F869" s="26" t="str">
        <f>VLOOKUP(D869,[1]ЕНС!A:E,3,FALSE)</f>
        <v>стальной, диаметр вписанного круга 32 мм, ГОСТ 2879-2006</v>
      </c>
      <c r="G869" s="26" t="s">
        <v>1592</v>
      </c>
      <c r="H869" s="26" t="s">
        <v>26</v>
      </c>
      <c r="I869" s="26">
        <v>0</v>
      </c>
      <c r="J869" s="26">
        <v>631010000</v>
      </c>
      <c r="K869" s="26" t="str">
        <f>VLOOKUP(B869,[1]ПланКаз!A856:M4160,12,0)</f>
        <v>ҚР, ШҚО, Өскемен қ., Бажов көш., 10</v>
      </c>
      <c r="L869" s="26" t="str">
        <f>VLOOKUP(B869,[1]ПланКаз!A854:M4158,13,0)</f>
        <v>Желтоқсан-Қантар</v>
      </c>
      <c r="M869" s="26" t="str">
        <f>VLOOKUP(B869,[1]ПланКаз!A856:N4160,14,0)</f>
        <v>Шығыс-Қазақстан облысы, Өскемен қ.</v>
      </c>
      <c r="N869" s="26" t="s">
        <v>58</v>
      </c>
      <c r="O869" s="26" t="str">
        <f>VLOOKUP(B869,[1]ПланКаз!A855:P4159,16,0)</f>
        <v>шартқа қол қойылған кезден бастап 30 күнтізбелік күн ішінде</v>
      </c>
      <c r="P869" s="26" t="s">
        <v>59</v>
      </c>
      <c r="Q869" s="27" t="s">
        <v>329</v>
      </c>
      <c r="R869" s="26" t="str">
        <f>VLOOKUP(B869,[1]ПланКаз!A854:S4158,19,0)</f>
        <v>Килограмм</v>
      </c>
      <c r="S869" s="28">
        <v>80</v>
      </c>
      <c r="T869" s="28">
        <v>342</v>
      </c>
      <c r="U869" s="28">
        <v>0</v>
      </c>
      <c r="V869" s="28">
        <v>0</v>
      </c>
      <c r="W869" s="26"/>
      <c r="X869" s="26" t="s">
        <v>62</v>
      </c>
      <c r="Y869" s="26" t="s">
        <v>213</v>
      </c>
    </row>
    <row r="870" spans="2:25" x14ac:dyDescent="0.2">
      <c r="B870" s="26" t="s">
        <v>1593</v>
      </c>
      <c r="C870" s="26" t="s">
        <v>55</v>
      </c>
      <c r="D870" s="26" t="s">
        <v>1594</v>
      </c>
      <c r="E870" s="26" t="str">
        <f>VLOOKUP(D870,[1]ЕНС!A:E,2,FALSE)</f>
        <v>Шестигранник</v>
      </c>
      <c r="F870" s="26" t="str">
        <f>VLOOKUP(D870,[1]ЕНС!A:E,3,FALSE)</f>
        <v>стальной, диаметр вписанного круга 36 мм, ГОСТ 2879-2006</v>
      </c>
      <c r="G870" s="26" t="s">
        <v>1595</v>
      </c>
      <c r="H870" s="26" t="s">
        <v>26</v>
      </c>
      <c r="I870" s="26">
        <v>0</v>
      </c>
      <c r="J870" s="26">
        <v>631010000</v>
      </c>
      <c r="K870" s="26" t="str">
        <f>VLOOKUP(B870,[1]ПланКаз!A857:M4161,12,0)</f>
        <v>ҚР, ШҚО, Өскемен қ., Бажов көш., 10</v>
      </c>
      <c r="L870" s="26" t="str">
        <f>VLOOKUP(B870,[1]ПланКаз!A855:M4159,13,0)</f>
        <v>Желтоқсан-Қантар</v>
      </c>
      <c r="M870" s="26" t="str">
        <f>VLOOKUP(B870,[1]ПланКаз!A857:N4161,14,0)</f>
        <v>Шығыс-Қазақстан облысы, Өскемен қ.</v>
      </c>
      <c r="N870" s="26" t="s">
        <v>58</v>
      </c>
      <c r="O870" s="26" t="str">
        <f>VLOOKUP(B870,[1]ПланКаз!A856:P4160,16,0)</f>
        <v>шартқа қол қойылған кезден бастап 30 күнтізбелік күн ішінде</v>
      </c>
      <c r="P870" s="26" t="s">
        <v>59</v>
      </c>
      <c r="Q870" s="27" t="s">
        <v>329</v>
      </c>
      <c r="R870" s="26" t="str">
        <f>VLOOKUP(B870,[1]ПланКаз!A855:S4159,19,0)</f>
        <v>Килограмм</v>
      </c>
      <c r="S870" s="28">
        <v>200</v>
      </c>
      <c r="T870" s="28">
        <v>342</v>
      </c>
      <c r="U870" s="28">
        <v>0</v>
      </c>
      <c r="V870" s="28">
        <v>0</v>
      </c>
      <c r="W870" s="26"/>
      <c r="X870" s="26" t="s">
        <v>62</v>
      </c>
      <c r="Y870" s="26" t="s">
        <v>213</v>
      </c>
    </row>
    <row r="871" spans="2:25" x14ac:dyDescent="0.2">
      <c r="B871" s="26" t="s">
        <v>1596</v>
      </c>
      <c r="C871" s="26" t="s">
        <v>55</v>
      </c>
      <c r="D871" s="26" t="s">
        <v>1597</v>
      </c>
      <c r="E871" s="26" t="str">
        <f>VLOOKUP(D871,[1]ЕНС!A:E,2,FALSE)</f>
        <v>Труба</v>
      </c>
      <c r="F871" s="26" t="str">
        <f>VLOOKUP(D871,[1]ЕНС!A:E,3,FALSE)</f>
        <v>водогазопроводная, сварная, наружный диаметр 21,3 мм, толщина стенки 2,8 мм, обыкновенная, условный проход 15 мм, ГОСТ 3262-75</v>
      </c>
      <c r="G871" s="26" t="s">
        <v>1598</v>
      </c>
      <c r="H871" s="26" t="s">
        <v>26</v>
      </c>
      <c r="I871" s="26">
        <v>0</v>
      </c>
      <c r="J871" s="26">
        <v>631010000</v>
      </c>
      <c r="K871" s="26" t="str">
        <f>VLOOKUP(B871,[1]ПланКаз!A858:M4162,12,0)</f>
        <v>ҚР, ШҚО, Өскемен қ., Бажов көш., 10</v>
      </c>
      <c r="L871" s="26" t="str">
        <f>VLOOKUP(B871,[1]ПланКаз!A856:M4160,13,0)</f>
        <v>Желтоқсан-Қантар</v>
      </c>
      <c r="M871" s="26" t="str">
        <f>VLOOKUP(B871,[1]ПланКаз!A858:N4162,14,0)</f>
        <v>Шығыс-Қазақстан облысы, Өскемен қ.</v>
      </c>
      <c r="N871" s="26" t="s">
        <v>58</v>
      </c>
      <c r="O871" s="26" t="str">
        <f>VLOOKUP(B871,[1]ПланКаз!A857:P4161,16,0)</f>
        <v>шартқа қол қойылған кезден бастап 30 күнтізбелік күн ішінде</v>
      </c>
      <c r="P871" s="26" t="s">
        <v>59</v>
      </c>
      <c r="Q871" s="27" t="s">
        <v>329</v>
      </c>
      <c r="R871" s="26" t="str">
        <f>VLOOKUP(B871,[1]ПланКаз!A856:S4160,19,0)</f>
        <v>Килограмм</v>
      </c>
      <c r="S871" s="28">
        <v>25</v>
      </c>
      <c r="T871" s="28">
        <v>232</v>
      </c>
      <c r="U871" s="28">
        <v>0</v>
      </c>
      <c r="V871" s="28">
        <v>0</v>
      </c>
      <c r="W871" s="26"/>
      <c r="X871" s="26" t="s">
        <v>62</v>
      </c>
      <c r="Y871" s="26" t="s">
        <v>213</v>
      </c>
    </row>
    <row r="872" spans="2:25" x14ac:dyDescent="0.2">
      <c r="B872" s="26" t="s">
        <v>1599</v>
      </c>
      <c r="C872" s="26" t="s">
        <v>55</v>
      </c>
      <c r="D872" s="26" t="s">
        <v>1600</v>
      </c>
      <c r="E872" s="26" t="str">
        <f>VLOOKUP(D872,[1]ЕНС!A:E,2,FALSE)</f>
        <v>Труба</v>
      </c>
      <c r="F872" s="26" t="str">
        <f>VLOOKUP(D872,[1]ЕНС!A:E,3,FALSE)</f>
        <v>водогазопроводная, сварная, наружный диаметр 33,5 мм, толщина стенки 2,8 мм, легкая, условный проход 25 мм, ГОСТ 3262-75</v>
      </c>
      <c r="G872" s="26" t="s">
        <v>1601</v>
      </c>
      <c r="H872" s="26" t="s">
        <v>26</v>
      </c>
      <c r="I872" s="26">
        <v>0</v>
      </c>
      <c r="J872" s="26">
        <v>631010000</v>
      </c>
      <c r="K872" s="26" t="str">
        <f>VLOOKUP(B872,[1]ПланКаз!A859:M4163,12,0)</f>
        <v>ҚР, ШҚО, Өскемен қ., Бажов көш., 10</v>
      </c>
      <c r="L872" s="26" t="str">
        <f>VLOOKUP(B872,[1]ПланКаз!A857:M4161,13,0)</f>
        <v>Желтоқсан-Қантар</v>
      </c>
      <c r="M872" s="26" t="str">
        <f>VLOOKUP(B872,[1]ПланКаз!A859:N4163,14,0)</f>
        <v>Шығыс-Қазақстан облысы, Өскемен қ.</v>
      </c>
      <c r="N872" s="26" t="s">
        <v>58</v>
      </c>
      <c r="O872" s="26" t="str">
        <f>VLOOKUP(B872,[1]ПланКаз!A858:P4162,16,0)</f>
        <v>шартқа қол қойылған кезден бастап 30 күнтізбелік күн ішінде</v>
      </c>
      <c r="P872" s="26" t="s">
        <v>59</v>
      </c>
      <c r="Q872" s="27" t="s">
        <v>329</v>
      </c>
      <c r="R872" s="26" t="str">
        <f>VLOOKUP(B872,[1]ПланКаз!A857:S4161,19,0)</f>
        <v>Килограмм</v>
      </c>
      <c r="S872" s="28">
        <v>254</v>
      </c>
      <c r="T872" s="28">
        <v>248</v>
      </c>
      <c r="U872" s="28" t="s">
        <v>61</v>
      </c>
      <c r="V872" s="28" t="s">
        <v>61</v>
      </c>
      <c r="W872" s="26"/>
      <c r="X872" s="26" t="s">
        <v>62</v>
      </c>
      <c r="Y872" s="26" t="s">
        <v>1473</v>
      </c>
    </row>
    <row r="873" spans="2:25" x14ac:dyDescent="0.2">
      <c r="B873" s="26" t="s">
        <v>1602</v>
      </c>
      <c r="C873" s="26" t="s">
        <v>55</v>
      </c>
      <c r="D873" s="26" t="s">
        <v>1600</v>
      </c>
      <c r="E873" s="26" t="str">
        <f>VLOOKUP(D873,[1]ЕНС!A:E,2,FALSE)</f>
        <v>Труба</v>
      </c>
      <c r="F873" s="26" t="str">
        <f>VLOOKUP(D873,[1]ЕНС!A:E,3,FALSE)</f>
        <v>водогазопроводная, сварная, наружный диаметр 33,5 мм, толщина стенки 2,8 мм, легкая, условный проход 25 мм, ГОСТ 3262-75</v>
      </c>
      <c r="G873" s="26" t="s">
        <v>1601</v>
      </c>
      <c r="H873" s="26" t="s">
        <v>26</v>
      </c>
      <c r="I873" s="26">
        <v>0</v>
      </c>
      <c r="J873" s="26">
        <v>631010000</v>
      </c>
      <c r="K873" s="26" t="str">
        <f>VLOOKUP(B873,[1]ПланКаз!A860:M4164,12,0)</f>
        <v>ҚР, ШҚО, Өскемен қ., Бажов көш., 10</v>
      </c>
      <c r="L873" s="26" t="str">
        <f>VLOOKUP(B873,[1]ПланКаз!A858:M4162,13,0)</f>
        <v>Сәуір - Мамыр</v>
      </c>
      <c r="M873" s="26" t="str">
        <f>VLOOKUP(B873,[1]ПланКаз!A860:N4164,14,0)</f>
        <v>Шығыс-Қазақстан облысы, Өскемен қ.</v>
      </c>
      <c r="N873" s="26" t="s">
        <v>58</v>
      </c>
      <c r="O873" s="26" t="str">
        <f>VLOOKUP(B873,[1]ПланКаз!A859:P4163,16,0)</f>
        <v>шартқа қол қойылған кезден бастап 30 күнтізбелік күн ішінде</v>
      </c>
      <c r="P873" s="26" t="s">
        <v>59</v>
      </c>
      <c r="Q873" s="27" t="s">
        <v>329</v>
      </c>
      <c r="R873" s="26" t="str">
        <f>VLOOKUP(B873,[1]ПланКаз!A858:S4162,19,0)</f>
        <v>Килограмм</v>
      </c>
      <c r="S873" s="28">
        <v>226</v>
      </c>
      <c r="T873" s="28">
        <v>248</v>
      </c>
      <c r="U873" s="28" t="s">
        <v>61</v>
      </c>
      <c r="V873" s="28" t="s">
        <v>61</v>
      </c>
      <c r="W873" s="26"/>
      <c r="X873" s="26" t="s">
        <v>72</v>
      </c>
      <c r="Y873" s="26" t="s">
        <v>1475</v>
      </c>
    </row>
    <row r="874" spans="2:25" x14ac:dyDescent="0.2">
      <c r="B874" s="26" t="s">
        <v>1603</v>
      </c>
      <c r="C874" s="26" t="s">
        <v>55</v>
      </c>
      <c r="D874" s="26" t="s">
        <v>1600</v>
      </c>
      <c r="E874" s="26" t="str">
        <f>VLOOKUP(D874,[1]ЕНС!A:E,2,FALSE)</f>
        <v>Труба</v>
      </c>
      <c r="F874" s="26" t="str">
        <f>VLOOKUP(D874,[1]ЕНС!A:E,3,FALSE)</f>
        <v>водогазопроводная, сварная, наружный диаметр 33,5 мм, толщина стенки 2,8 мм, легкая, условный проход 25 мм, ГОСТ 3262-75</v>
      </c>
      <c r="G874" s="26" t="s">
        <v>1601</v>
      </c>
      <c r="H874" s="26" t="s">
        <v>22</v>
      </c>
      <c r="I874" s="26">
        <v>0</v>
      </c>
      <c r="J874" s="26">
        <v>631010000</v>
      </c>
      <c r="K874" s="26" t="str">
        <f>VLOOKUP(B874,[1]ПланКаз!A861:M4165,12,0)</f>
        <v>ҚР, ШҚО, Өскемен қ., Бажов көш., 10</v>
      </c>
      <c r="L874" s="26" t="str">
        <f>VLOOKUP(B874,[1]ПланКаз!A859:M4163,13,0)</f>
        <v>Маусым - Шілде</v>
      </c>
      <c r="M874" s="26" t="str">
        <f>VLOOKUP(B874,[1]ПланКаз!A861:N4165,14,0)</f>
        <v>Шығыс-Қазақстан облысы, Өскемен қ.</v>
      </c>
      <c r="N874" s="26" t="s">
        <v>58</v>
      </c>
      <c r="O874" s="26" t="str">
        <f>VLOOKUP(B874,[1]ПланКаз!A860:P4164,16,0)</f>
        <v>шартқа қол қойылған кезден бастап 30 күнтізбелік күн ішінде</v>
      </c>
      <c r="P874" s="26" t="s">
        <v>59</v>
      </c>
      <c r="Q874" s="27" t="s">
        <v>329</v>
      </c>
      <c r="R874" s="26" t="str">
        <f>VLOOKUP(B874,[1]ПланКаз!A859:S4163,19,0)</f>
        <v>Килограмм</v>
      </c>
      <c r="S874" s="28">
        <v>226</v>
      </c>
      <c r="T874" s="28">
        <v>248</v>
      </c>
      <c r="U874" s="28">
        <v>56048</v>
      </c>
      <c r="V874" s="28">
        <v>62773.760000000002</v>
      </c>
      <c r="W874" s="26"/>
      <c r="X874" s="26" t="s">
        <v>72</v>
      </c>
      <c r="Y874" s="26" t="s">
        <v>61</v>
      </c>
    </row>
    <row r="875" spans="2:25" x14ac:dyDescent="0.2">
      <c r="B875" s="26" t="s">
        <v>1604</v>
      </c>
      <c r="C875" s="26" t="s">
        <v>55</v>
      </c>
      <c r="D875" s="26" t="s">
        <v>1600</v>
      </c>
      <c r="E875" s="26" t="str">
        <f>VLOOKUP(D875,[1]ЕНС!A:E,2,FALSE)</f>
        <v>Труба</v>
      </c>
      <c r="F875" s="26" t="str">
        <f>VLOOKUP(D875,[1]ЕНС!A:E,3,FALSE)</f>
        <v>водогазопроводная, сварная, наружный диаметр 33,5 мм, толщина стенки 2,8 мм, легкая, условный проход 25 мм, ГОСТ 3262-75</v>
      </c>
      <c r="G875" s="26" t="s">
        <v>1605</v>
      </c>
      <c r="H875" s="26" t="s">
        <v>26</v>
      </c>
      <c r="I875" s="26">
        <v>0</v>
      </c>
      <c r="J875" s="26">
        <v>631010000</v>
      </c>
      <c r="K875" s="26" t="str">
        <f>VLOOKUP(B875,[1]ПланКаз!A862:M4166,12,0)</f>
        <v>ҚР, ШҚО, Өскемен қ., Бажов көш., 10</v>
      </c>
      <c r="L875" s="26" t="str">
        <f>VLOOKUP(B875,[1]ПланКаз!A860:M4164,13,0)</f>
        <v>Желтоқсан-Қантар</v>
      </c>
      <c r="M875" s="26" t="str">
        <f>VLOOKUP(B875,[1]ПланКаз!A862:N4166,14,0)</f>
        <v>Шығыс-Қазақстан облысы, Өскемен қ.</v>
      </c>
      <c r="N875" s="26" t="s">
        <v>58</v>
      </c>
      <c r="O875" s="26" t="str">
        <f>VLOOKUP(B875,[1]ПланКаз!A861:P4165,16,0)</f>
        <v>шартқа қол қойылған кезден бастап 30 күнтізбелік күн ішінде</v>
      </c>
      <c r="P875" s="26" t="s">
        <v>59</v>
      </c>
      <c r="Q875" s="27" t="s">
        <v>329</v>
      </c>
      <c r="R875" s="26" t="str">
        <f>VLOOKUP(B875,[1]ПланКаз!A860:S4164,19,0)</f>
        <v>Килограмм</v>
      </c>
      <c r="S875" s="28">
        <v>85</v>
      </c>
      <c r="T875" s="28">
        <v>232</v>
      </c>
      <c r="U875" s="28">
        <v>0</v>
      </c>
      <c r="V875" s="28">
        <v>0</v>
      </c>
      <c r="W875" s="26"/>
      <c r="X875" s="26" t="s">
        <v>62</v>
      </c>
      <c r="Y875" s="26" t="s">
        <v>213</v>
      </c>
    </row>
    <row r="876" spans="2:25" x14ac:dyDescent="0.2">
      <c r="B876" s="26" t="s">
        <v>1606</v>
      </c>
      <c r="C876" s="26" t="s">
        <v>55</v>
      </c>
      <c r="D876" s="26" t="s">
        <v>1607</v>
      </c>
      <c r="E876" s="26" t="str">
        <f>VLOOKUP(D876,[1]ЕНС!A:E,2,FALSE)</f>
        <v>Труба</v>
      </c>
      <c r="F876" s="26" t="str">
        <f>VLOOKUP(D876,[1]ЕНС!A:E,3,FALSE)</f>
        <v>водогазопроводная, сварная, наружный диаметр 42,3 мм, толщина стенки 3,2 мм, обыкновенная, условный проход 32 мм, ГОСТ 3262-75</v>
      </c>
      <c r="G876" s="26" t="s">
        <v>1608</v>
      </c>
      <c r="H876" s="26" t="s">
        <v>26</v>
      </c>
      <c r="I876" s="26">
        <v>0</v>
      </c>
      <c r="J876" s="26">
        <v>631010000</v>
      </c>
      <c r="K876" s="26" t="str">
        <f>VLOOKUP(B876,[1]ПланКаз!A863:M4167,12,0)</f>
        <v>ҚР, ШҚО, Өскемен қ., Бажов көш., 10</v>
      </c>
      <c r="L876" s="26" t="str">
        <f>VLOOKUP(B876,[1]ПланКаз!A861:M4165,13,0)</f>
        <v>Желтоқсан-Қантар</v>
      </c>
      <c r="M876" s="26" t="str">
        <f>VLOOKUP(B876,[1]ПланКаз!A863:N4167,14,0)</f>
        <v>Шығыс-Қазақстан облысы, Өскемен қ.</v>
      </c>
      <c r="N876" s="26" t="s">
        <v>58</v>
      </c>
      <c r="O876" s="26" t="str">
        <f>VLOOKUP(B876,[1]ПланКаз!A862:P4166,16,0)</f>
        <v>шартқа қол қойылған кезден бастап 30 күнтізбелік күн ішінде</v>
      </c>
      <c r="P876" s="26" t="s">
        <v>59</v>
      </c>
      <c r="Q876" s="27" t="s">
        <v>329</v>
      </c>
      <c r="R876" s="26" t="str">
        <f>VLOOKUP(B876,[1]ПланКаз!A861:S4165,19,0)</f>
        <v>Килограмм</v>
      </c>
      <c r="S876" s="28">
        <v>886.2</v>
      </c>
      <c r="T876" s="28">
        <v>248</v>
      </c>
      <c r="U876" s="28" t="s">
        <v>61</v>
      </c>
      <c r="V876" s="28" t="s">
        <v>61</v>
      </c>
      <c r="W876" s="26"/>
      <c r="X876" s="26" t="s">
        <v>62</v>
      </c>
      <c r="Y876" s="26" t="s">
        <v>63</v>
      </c>
    </row>
    <row r="877" spans="2:25" x14ac:dyDescent="0.2">
      <c r="B877" s="26" t="s">
        <v>1609</v>
      </c>
      <c r="C877" s="26" t="s">
        <v>55</v>
      </c>
      <c r="D877" s="26" t="s">
        <v>1607</v>
      </c>
      <c r="E877" s="26" t="str">
        <f>VLOOKUP(D877,[1]ЕНС!A:E,2,FALSE)</f>
        <v>Труба</v>
      </c>
      <c r="F877" s="26" t="str">
        <f>VLOOKUP(D877,[1]ЕНС!A:E,3,FALSE)</f>
        <v>водогазопроводная, сварная, наружный диаметр 42,3 мм, толщина стенки 3,2 мм, обыкновенная, условный проход 32 мм, ГОСТ 3262-75</v>
      </c>
      <c r="G877" s="26" t="s">
        <v>1608</v>
      </c>
      <c r="H877" s="26" t="s">
        <v>26</v>
      </c>
      <c r="I877" s="26">
        <v>0</v>
      </c>
      <c r="J877" s="26">
        <v>631010000</v>
      </c>
      <c r="K877" s="26" t="str">
        <f>VLOOKUP(B877,[1]ПланКаз!A864:M4168,12,0)</f>
        <v>ҚР, ШҚО, Өскемен қ., Бажов көш., 10</v>
      </c>
      <c r="L877" s="26" t="str">
        <f>VLOOKUP(B877,[1]ПланКаз!A862:M4166,13,0)</f>
        <v>Желтоқсан-Қантар</v>
      </c>
      <c r="M877" s="26" t="str">
        <f>VLOOKUP(B877,[1]ПланКаз!A864:N4168,14,0)</f>
        <v>Шығыс-Қазақстан облысы, Өскемен қ.</v>
      </c>
      <c r="N877" s="26" t="s">
        <v>58</v>
      </c>
      <c r="O877" s="26" t="str">
        <f>VLOOKUP(B877,[1]ПланКаз!A863:P4167,16,0)</f>
        <v>шартқа қол қойылған кезден бастап 30 күнтізбелік күн ішінде</v>
      </c>
      <c r="P877" s="26" t="s">
        <v>59</v>
      </c>
      <c r="Q877" s="27" t="s">
        <v>329</v>
      </c>
      <c r="R877" s="26" t="str">
        <f>VLOOKUP(B877,[1]ПланКаз!A862:S4166,19,0)</f>
        <v>Килограмм</v>
      </c>
      <c r="S877" s="28">
        <v>686.2</v>
      </c>
      <c r="T877" s="28">
        <v>248</v>
      </c>
      <c r="U877" s="28" t="s">
        <v>61</v>
      </c>
      <c r="V877" s="28" t="s">
        <v>61</v>
      </c>
      <c r="W877" s="26"/>
      <c r="X877" s="26" t="s">
        <v>62</v>
      </c>
      <c r="Y877" s="26" t="s">
        <v>1464</v>
      </c>
    </row>
    <row r="878" spans="2:25" x14ac:dyDescent="0.2">
      <c r="B878" s="26" t="s">
        <v>1610</v>
      </c>
      <c r="C878" s="26" t="s">
        <v>55</v>
      </c>
      <c r="D878" s="26" t="s">
        <v>1607</v>
      </c>
      <c r="E878" s="26" t="str">
        <f>VLOOKUP(D878,[1]ЕНС!A:E,2,FALSE)</f>
        <v>Труба</v>
      </c>
      <c r="F878" s="26" t="str">
        <f>VLOOKUP(D878,[1]ЕНС!A:E,3,FALSE)</f>
        <v>водогазопроводная, сварная, наружный диаметр 42,3 мм, толщина стенки 3,2 мм, обыкновенная, условный проход 32 мм, ГОСТ 3262-75</v>
      </c>
      <c r="G878" s="26" t="s">
        <v>1608</v>
      </c>
      <c r="H878" s="26" t="s">
        <v>22</v>
      </c>
      <c r="I878" s="26">
        <v>0</v>
      </c>
      <c r="J878" s="26">
        <v>631010000</v>
      </c>
      <c r="K878" s="26" t="str">
        <f>VLOOKUP(B878,[1]ПланКаз!A865:M4169,12,0)</f>
        <v>ҚР, ШҚО, Өскемен қ., Бажов көш., 10</v>
      </c>
      <c r="L878" s="26" t="str">
        <f>VLOOKUP(B878,[1]ПланКаз!A863:M4167,13,0)</f>
        <v>Маусым - Шілде</v>
      </c>
      <c r="M878" s="26" t="str">
        <f>VLOOKUP(B878,[1]ПланКаз!A865:N4169,14,0)</f>
        <v>Шығыс-Қазақстан облысы, Өскемен қ.</v>
      </c>
      <c r="N878" s="26" t="s">
        <v>58</v>
      </c>
      <c r="O878" s="26" t="str">
        <f>VLOOKUP(B878,[1]ПланКаз!A864:P4168,16,0)</f>
        <v>шартқа қол қойылған кезден бастап 30 күнтізбелік күн ішінде</v>
      </c>
      <c r="P878" s="26" t="s">
        <v>59</v>
      </c>
      <c r="Q878" s="27" t="s">
        <v>329</v>
      </c>
      <c r="R878" s="26" t="str">
        <f>VLOOKUP(B878,[1]ПланКаз!A863:S4167,19,0)</f>
        <v>Килограмм</v>
      </c>
      <c r="S878" s="28">
        <v>686.2</v>
      </c>
      <c r="T878" s="28">
        <v>248</v>
      </c>
      <c r="U878" s="28">
        <v>170177.6</v>
      </c>
      <c r="V878" s="28">
        <v>190598.91200000001</v>
      </c>
      <c r="W878" s="26"/>
      <c r="X878" s="26" t="s">
        <v>72</v>
      </c>
      <c r="Y878" s="26" t="s">
        <v>61</v>
      </c>
    </row>
    <row r="879" spans="2:25" x14ac:dyDescent="0.2">
      <c r="B879" s="26" t="s">
        <v>1611</v>
      </c>
      <c r="C879" s="26" t="s">
        <v>55</v>
      </c>
      <c r="D879" s="26" t="s">
        <v>1612</v>
      </c>
      <c r="E879" s="26" t="str">
        <f>VLOOKUP(D879,[1]ЕНС!A:E,2,FALSE)</f>
        <v>Сетка</v>
      </c>
      <c r="F879" s="26" t="str">
        <f>VLOOKUP(D879,[1]ЕНС!A:E,3,FALSE)</f>
        <v>стальная, плетеная, одинарная, номер сетки 35</v>
      </c>
      <c r="G879" s="26" t="s">
        <v>1613</v>
      </c>
      <c r="H879" s="26" t="s">
        <v>26</v>
      </c>
      <c r="I879" s="26">
        <v>60</v>
      </c>
      <c r="J879" s="26">
        <v>631010000</v>
      </c>
      <c r="K879" s="26" t="str">
        <f>VLOOKUP(B879,[1]ПланКаз!A866:M4170,12,0)</f>
        <v>ҚР, ШҚО, Өскемен қ., Бажов көш., 10</v>
      </c>
      <c r="L879" s="26" t="str">
        <f>VLOOKUP(B879,[1]ПланКаз!A864:M4168,13,0)</f>
        <v>Желтоқсан-Қантар</v>
      </c>
      <c r="M879" s="26" t="str">
        <f>VLOOKUP(B879,[1]ПланКаз!A866:N4170,14,0)</f>
        <v>Шығыс-Қазақстан облысы, Өскемен қ.</v>
      </c>
      <c r="N879" s="26" t="s">
        <v>58</v>
      </c>
      <c r="O879" s="26" t="str">
        <f>VLOOKUP(B879,[1]ПланКаз!A865:P4169,16,0)</f>
        <v>шартқа қол қойылған кезден бастап 30 күнтізбелік күн ішінде</v>
      </c>
      <c r="P879" s="26" t="s">
        <v>59</v>
      </c>
      <c r="Q879" s="27" t="s">
        <v>1614</v>
      </c>
      <c r="R879" s="26" t="str">
        <f>VLOOKUP(B879,[1]ПланКаз!A864:S4168,19,0)</f>
        <v>шаршы метр</v>
      </c>
      <c r="S879" s="28">
        <v>40</v>
      </c>
      <c r="T879" s="28">
        <v>2568</v>
      </c>
      <c r="U879" s="28" t="s">
        <v>61</v>
      </c>
      <c r="V879" s="28" t="s">
        <v>61</v>
      </c>
      <c r="W879" s="26" t="s">
        <v>69</v>
      </c>
      <c r="X879" s="26" t="s">
        <v>62</v>
      </c>
      <c r="Y879" s="26" t="s">
        <v>762</v>
      </c>
    </row>
    <row r="880" spans="2:25" x14ac:dyDescent="0.2">
      <c r="B880" s="26" t="s">
        <v>1615</v>
      </c>
      <c r="C880" s="26" t="s">
        <v>55</v>
      </c>
      <c r="D880" s="26" t="s">
        <v>1612</v>
      </c>
      <c r="E880" s="26" t="str">
        <f>VLOOKUP(D880,[1]ЕНС!A:E,2,FALSE)</f>
        <v>Сетка</v>
      </c>
      <c r="F880" s="26" t="str">
        <f>VLOOKUP(D880,[1]ЕНС!A:E,3,FALSE)</f>
        <v>стальная, плетеная, одинарная, номер сетки 35</v>
      </c>
      <c r="G880" s="26" t="s">
        <v>1613</v>
      </c>
      <c r="H880" s="26" t="s">
        <v>26</v>
      </c>
      <c r="I880" s="26">
        <v>60</v>
      </c>
      <c r="J880" s="26">
        <v>631010000</v>
      </c>
      <c r="K880" s="26" t="str">
        <f>VLOOKUP(B880,[1]ПланКаз!A867:M4171,12,0)</f>
        <v>ҚР, ШҚО, Өскемен қ., Бажов көш., 10</v>
      </c>
      <c r="L880" s="26" t="str">
        <f>VLOOKUP(B880,[1]ПланКаз!A865:M4169,13,0)</f>
        <v>Ақпан - Наурыз</v>
      </c>
      <c r="M880" s="26" t="str">
        <f>VLOOKUP(B880,[1]ПланКаз!A867:N4171,14,0)</f>
        <v>Шығыс-Қазақстан облысы, Өскемен қ.</v>
      </c>
      <c r="N880" s="26" t="s">
        <v>58</v>
      </c>
      <c r="O880" s="26" t="str">
        <f>VLOOKUP(B880,[1]ПланКаз!A866:P4170,16,0)</f>
        <v>шартқа қол қойылған кезден бастап 30 күнтізбелік күн ішінде</v>
      </c>
      <c r="P880" s="26" t="s">
        <v>59</v>
      </c>
      <c r="Q880" s="27" t="s">
        <v>1614</v>
      </c>
      <c r="R880" s="26" t="str">
        <f>VLOOKUP(B880,[1]ПланКаз!A865:S4169,19,0)</f>
        <v>шаршы метр</v>
      </c>
      <c r="S880" s="28">
        <v>40</v>
      </c>
      <c r="T880" s="28">
        <v>2568</v>
      </c>
      <c r="U880" s="28">
        <v>102720</v>
      </c>
      <c r="V880" s="28">
        <v>115046.39999999999</v>
      </c>
      <c r="W880" s="26" t="s">
        <v>69</v>
      </c>
      <c r="X880" s="26" t="s">
        <v>72</v>
      </c>
      <c r="Y880" s="26" t="s">
        <v>61</v>
      </c>
    </row>
    <row r="881" spans="2:25" x14ac:dyDescent="0.2">
      <c r="B881" s="26" t="s">
        <v>1616</v>
      </c>
      <c r="C881" s="26" t="s">
        <v>55</v>
      </c>
      <c r="D881" s="26" t="s">
        <v>1617</v>
      </c>
      <c r="E881" s="26" t="str">
        <f>VLOOKUP(D881,[1]ЕНС!A:E,2,FALSE)</f>
        <v>Пруток круглый</v>
      </c>
      <c r="F881" s="26" t="str">
        <f>VLOOKUP(D881,[1]ЕНС!A:E,3,FALSE)</f>
        <v>латунный, диаметр 12 мм</v>
      </c>
      <c r="G881" s="26" t="s">
        <v>1618</v>
      </c>
      <c r="H881" s="26" t="s">
        <v>26</v>
      </c>
      <c r="I881" s="26">
        <v>0</v>
      </c>
      <c r="J881" s="26">
        <v>631010000</v>
      </c>
      <c r="K881" s="26" t="str">
        <f>VLOOKUP(B881,[1]ПланКаз!A868:M4172,12,0)</f>
        <v>ҚР, ШҚО, Өскемен қ., Бажов көш., 10</v>
      </c>
      <c r="L881" s="26" t="str">
        <f>VLOOKUP(B881,[1]ПланКаз!A866:M4170,13,0)</f>
        <v>Желтоқсан-Қантар</v>
      </c>
      <c r="M881" s="26" t="str">
        <f>VLOOKUP(B881,[1]ПланКаз!A868:N4172,14,0)</f>
        <v>Шығыс-Қазақстан облысы, Өскемен қ.</v>
      </c>
      <c r="N881" s="26" t="s">
        <v>58</v>
      </c>
      <c r="O881" s="26" t="str">
        <f>VLOOKUP(B881,[1]ПланКаз!A867:P4171,16,0)</f>
        <v>шартқа қол қойылған кезден бастап 30 күнтізбелік күн ішінде</v>
      </c>
      <c r="P881" s="26" t="s">
        <v>59</v>
      </c>
      <c r="Q881" s="27" t="s">
        <v>329</v>
      </c>
      <c r="R881" s="26" t="str">
        <f>VLOOKUP(B881,[1]ПланКаз!A866:S4170,19,0)</f>
        <v>Килограмм</v>
      </c>
      <c r="S881" s="28">
        <v>50</v>
      </c>
      <c r="T881" s="28">
        <v>4307</v>
      </c>
      <c r="U881" s="28" t="s">
        <v>61</v>
      </c>
      <c r="V881" s="28" t="s">
        <v>61</v>
      </c>
      <c r="W881" s="26"/>
      <c r="X881" s="26" t="s">
        <v>62</v>
      </c>
      <c r="Y881" s="26" t="s">
        <v>762</v>
      </c>
    </row>
    <row r="882" spans="2:25" x14ac:dyDescent="0.2">
      <c r="B882" s="26" t="s">
        <v>1619</v>
      </c>
      <c r="C882" s="26" t="s">
        <v>55</v>
      </c>
      <c r="D882" s="26" t="s">
        <v>1617</v>
      </c>
      <c r="E882" s="26" t="str">
        <f>VLOOKUP(D882,[1]ЕНС!A:E,2,FALSE)</f>
        <v>Пруток круглый</v>
      </c>
      <c r="F882" s="26" t="str">
        <f>VLOOKUP(D882,[1]ЕНС!A:E,3,FALSE)</f>
        <v>латунный, диаметр 12 мм</v>
      </c>
      <c r="G882" s="26" t="s">
        <v>1618</v>
      </c>
      <c r="H882" s="26" t="s">
        <v>26</v>
      </c>
      <c r="I882" s="26">
        <v>0</v>
      </c>
      <c r="J882" s="26">
        <v>631010000</v>
      </c>
      <c r="K882" s="26" t="str">
        <f>VLOOKUP(B882,[1]ПланКаз!A869:M4173,12,0)</f>
        <v>ҚР, ШҚО, Өскемен қ., Бажов көш., 10</v>
      </c>
      <c r="L882" s="26" t="str">
        <f>VLOOKUP(B882,[1]ПланКаз!A867:M4171,13,0)</f>
        <v>Ақпан - Наурыз</v>
      </c>
      <c r="M882" s="26" t="str">
        <f>VLOOKUP(B882,[1]ПланКаз!A869:N4173,14,0)</f>
        <v>Шығыс-Қазақстан облысы, Өскемен қ.</v>
      </c>
      <c r="N882" s="26" t="s">
        <v>58</v>
      </c>
      <c r="O882" s="26" t="str">
        <f>VLOOKUP(B882,[1]ПланКаз!A868:P4172,16,0)</f>
        <v>шартқа қол қойылған кезден бастап 30 күнтізбелік күн ішінде</v>
      </c>
      <c r="P882" s="26" t="s">
        <v>59</v>
      </c>
      <c r="Q882" s="27" t="s">
        <v>329</v>
      </c>
      <c r="R882" s="26" t="str">
        <f>VLOOKUP(B882,[1]ПланКаз!A867:S4171,19,0)</f>
        <v>Килограмм</v>
      </c>
      <c r="S882" s="28">
        <v>50</v>
      </c>
      <c r="T882" s="28">
        <v>4307</v>
      </c>
      <c r="U882" s="28">
        <v>215350</v>
      </c>
      <c r="V882" s="28">
        <v>241192</v>
      </c>
      <c r="W882" s="26"/>
      <c r="X882" s="26" t="s">
        <v>72</v>
      </c>
      <c r="Y882" s="26" t="s">
        <v>61</v>
      </c>
    </row>
    <row r="883" spans="2:25" x14ac:dyDescent="0.2">
      <c r="B883" s="26" t="s">
        <v>1620</v>
      </c>
      <c r="C883" s="26" t="s">
        <v>55</v>
      </c>
      <c r="D883" s="26" t="s">
        <v>1621</v>
      </c>
      <c r="E883" s="26" t="str">
        <f>VLOOKUP(D883,[1]ЕНС!A:E,2,FALSE)</f>
        <v>Пруток</v>
      </c>
      <c r="F883" s="26" t="str">
        <f>VLOOKUP(D883,[1]ЕНС!A:E,3,FALSE)</f>
        <v>латунный, диаметр 16 мм, марка ЛС59-1, прессованный, круглый, ГОСТ 2060-2006</v>
      </c>
      <c r="G883" s="26" t="s">
        <v>1622</v>
      </c>
      <c r="H883" s="26" t="s">
        <v>26</v>
      </c>
      <c r="I883" s="26">
        <v>0</v>
      </c>
      <c r="J883" s="26">
        <v>631010000</v>
      </c>
      <c r="K883" s="26" t="str">
        <f>VLOOKUP(B883,[1]ПланКаз!A870:M4174,12,0)</f>
        <v>ҚР, ШҚО, Өскемен қ., Бажов көш., 10</v>
      </c>
      <c r="L883" s="26" t="str">
        <f>VLOOKUP(B883,[1]ПланКаз!A868:M4172,13,0)</f>
        <v>Желтоқсан-Қантар</v>
      </c>
      <c r="M883" s="26" t="str">
        <f>VLOOKUP(B883,[1]ПланКаз!A870:N4174,14,0)</f>
        <v>Шығыс-Қазақстан облысы, Өскемен қ.</v>
      </c>
      <c r="N883" s="26" t="s">
        <v>58</v>
      </c>
      <c r="O883" s="26" t="str">
        <f>VLOOKUP(B883,[1]ПланКаз!A869:P4173,16,0)</f>
        <v>шартқа қол қойылған кезден бастап 30 күнтізбелік күн ішінде</v>
      </c>
      <c r="P883" s="26" t="s">
        <v>59</v>
      </c>
      <c r="Q883" s="27" t="s">
        <v>329</v>
      </c>
      <c r="R883" s="26" t="str">
        <f>VLOOKUP(B883,[1]ПланКаз!A868:S4172,19,0)</f>
        <v>Килограмм</v>
      </c>
      <c r="S883" s="28">
        <v>25</v>
      </c>
      <c r="T883" s="28">
        <v>4307</v>
      </c>
      <c r="U883" s="28" t="s">
        <v>61</v>
      </c>
      <c r="V883" s="28" t="s">
        <v>61</v>
      </c>
      <c r="W883" s="26"/>
      <c r="X883" s="26" t="s">
        <v>62</v>
      </c>
      <c r="Y883" s="26" t="s">
        <v>762</v>
      </c>
    </row>
    <row r="884" spans="2:25" x14ac:dyDescent="0.2">
      <c r="B884" s="26" t="s">
        <v>1623</v>
      </c>
      <c r="C884" s="26" t="s">
        <v>55</v>
      </c>
      <c r="D884" s="26" t="s">
        <v>1621</v>
      </c>
      <c r="E884" s="26" t="str">
        <f>VLOOKUP(D884,[1]ЕНС!A:E,2,FALSE)</f>
        <v>Пруток</v>
      </c>
      <c r="F884" s="26" t="str">
        <f>VLOOKUP(D884,[1]ЕНС!A:E,3,FALSE)</f>
        <v>латунный, диаметр 16 мм, марка ЛС59-1, прессованный, круглый, ГОСТ 2060-2006</v>
      </c>
      <c r="G884" s="26" t="s">
        <v>1622</v>
      </c>
      <c r="H884" s="26" t="s">
        <v>26</v>
      </c>
      <c r="I884" s="26">
        <v>0</v>
      </c>
      <c r="J884" s="26">
        <v>631010000</v>
      </c>
      <c r="K884" s="26" t="str">
        <f>VLOOKUP(B884,[1]ПланКаз!A871:M4175,12,0)</f>
        <v>ҚР, ШҚО, Өскемен қ., Бажов көш., 10</v>
      </c>
      <c r="L884" s="26" t="str">
        <f>VLOOKUP(B884,[1]ПланКаз!A869:M4173,13,0)</f>
        <v>Ақпан - Наурыз</v>
      </c>
      <c r="M884" s="26" t="str">
        <f>VLOOKUP(B884,[1]ПланКаз!A871:N4175,14,0)</f>
        <v>Шығыс-Қазақстан облысы, Өскемен қ.</v>
      </c>
      <c r="N884" s="26" t="s">
        <v>58</v>
      </c>
      <c r="O884" s="26" t="str">
        <f>VLOOKUP(B884,[1]ПланКаз!A870:P4174,16,0)</f>
        <v>шартқа қол қойылған кезден бастап 30 күнтізбелік күн ішінде</v>
      </c>
      <c r="P884" s="26" t="s">
        <v>59</v>
      </c>
      <c r="Q884" s="27" t="s">
        <v>329</v>
      </c>
      <c r="R884" s="26" t="str">
        <f>VLOOKUP(B884,[1]ПланКаз!A869:S4173,19,0)</f>
        <v>Килограмм</v>
      </c>
      <c r="S884" s="28">
        <v>25</v>
      </c>
      <c r="T884" s="28">
        <v>4307</v>
      </c>
      <c r="U884" s="28">
        <v>107675</v>
      </c>
      <c r="V884" s="28">
        <v>120596</v>
      </c>
      <c r="W884" s="26"/>
      <c r="X884" s="26" t="s">
        <v>72</v>
      </c>
      <c r="Y884" s="26" t="s">
        <v>61</v>
      </c>
    </row>
    <row r="885" spans="2:25" x14ac:dyDescent="0.2">
      <c r="B885" s="26" t="s">
        <v>1624</v>
      </c>
      <c r="C885" s="26" t="s">
        <v>55</v>
      </c>
      <c r="D885" s="26" t="s">
        <v>1625</v>
      </c>
      <c r="E885" s="26" t="str">
        <f>VLOOKUP(D885,[1]ЕНС!A:E,2,FALSE)</f>
        <v>Пруток</v>
      </c>
      <c r="F885" s="26" t="str">
        <f>VLOOKUP(D885,[1]ЕНС!A:E,3,FALSE)</f>
        <v>латунный, диаметр 18 мм, марка ЛС59-1, прессованный, круглый, ГОСТ 2060-2006</v>
      </c>
      <c r="G885" s="26" t="s">
        <v>1626</v>
      </c>
      <c r="H885" s="26" t="s">
        <v>26</v>
      </c>
      <c r="I885" s="26">
        <v>0</v>
      </c>
      <c r="J885" s="26">
        <v>631010000</v>
      </c>
      <c r="K885" s="26" t="str">
        <f>VLOOKUP(B885,[1]ПланКаз!A872:M4176,12,0)</f>
        <v>ҚР, ШҚО, Өскемен қ., Бажов көш., 10</v>
      </c>
      <c r="L885" s="26" t="str">
        <f>VLOOKUP(B885,[1]ПланКаз!A870:M4174,13,0)</f>
        <v>Желтоқсан-Қантар</v>
      </c>
      <c r="M885" s="26" t="str">
        <f>VLOOKUP(B885,[1]ПланКаз!A872:N4176,14,0)</f>
        <v>Шығыс-Қазақстан облысы, Өскемен қ.</v>
      </c>
      <c r="N885" s="26" t="s">
        <v>58</v>
      </c>
      <c r="O885" s="26" t="str">
        <f>VLOOKUP(B885,[1]ПланКаз!A871:P4175,16,0)</f>
        <v>шартқа қол қойылған кезден бастап 30 күнтізбелік күн ішінде</v>
      </c>
      <c r="P885" s="26" t="s">
        <v>59</v>
      </c>
      <c r="Q885" s="27" t="s">
        <v>329</v>
      </c>
      <c r="R885" s="26" t="str">
        <f>VLOOKUP(B885,[1]ПланКаз!A870:S4174,19,0)</f>
        <v>Килограмм</v>
      </c>
      <c r="S885" s="28">
        <v>45</v>
      </c>
      <c r="T885" s="28">
        <v>4307</v>
      </c>
      <c r="U885" s="28" t="s">
        <v>61</v>
      </c>
      <c r="V885" s="28" t="s">
        <v>61</v>
      </c>
      <c r="W885" s="26"/>
      <c r="X885" s="26" t="s">
        <v>62</v>
      </c>
      <c r="Y885" s="26" t="s">
        <v>762</v>
      </c>
    </row>
    <row r="886" spans="2:25" x14ac:dyDescent="0.2">
      <c r="B886" s="26" t="s">
        <v>1627</v>
      </c>
      <c r="C886" s="26" t="s">
        <v>55</v>
      </c>
      <c r="D886" s="26" t="s">
        <v>1625</v>
      </c>
      <c r="E886" s="26" t="str">
        <f>VLOOKUP(D886,[1]ЕНС!A:E,2,FALSE)</f>
        <v>Пруток</v>
      </c>
      <c r="F886" s="26" t="str">
        <f>VLOOKUP(D886,[1]ЕНС!A:E,3,FALSE)</f>
        <v>латунный, диаметр 18 мм, марка ЛС59-1, прессованный, круглый, ГОСТ 2060-2006</v>
      </c>
      <c r="G886" s="26" t="s">
        <v>1626</v>
      </c>
      <c r="H886" s="26" t="s">
        <v>26</v>
      </c>
      <c r="I886" s="26">
        <v>0</v>
      </c>
      <c r="J886" s="26">
        <v>631010000</v>
      </c>
      <c r="K886" s="26" t="str">
        <f>VLOOKUP(B886,[1]ПланКаз!A873:M4177,12,0)</f>
        <v>ҚР, ШҚО, Өскемен қ., Бажов көш., 10</v>
      </c>
      <c r="L886" s="26" t="str">
        <f>VLOOKUP(B886,[1]ПланКаз!A871:M4175,13,0)</f>
        <v>Ақпан - Наурыз</v>
      </c>
      <c r="M886" s="26" t="str">
        <f>VLOOKUP(B886,[1]ПланКаз!A873:N4177,14,0)</f>
        <v>Шығыс-Қазақстан облысы, Өскемен қ.</v>
      </c>
      <c r="N886" s="26" t="s">
        <v>58</v>
      </c>
      <c r="O886" s="26" t="str">
        <f>VLOOKUP(B886,[1]ПланКаз!A872:P4176,16,0)</f>
        <v>шартқа қол қойылған кезден бастап 30 күнтізбелік күн ішінде</v>
      </c>
      <c r="P886" s="26" t="s">
        <v>59</v>
      </c>
      <c r="Q886" s="27" t="s">
        <v>329</v>
      </c>
      <c r="R886" s="26" t="str">
        <f>VLOOKUP(B886,[1]ПланКаз!A871:S4175,19,0)</f>
        <v>Килограмм</v>
      </c>
      <c r="S886" s="28">
        <v>45</v>
      </c>
      <c r="T886" s="28">
        <v>4307</v>
      </c>
      <c r="U886" s="28">
        <v>193815</v>
      </c>
      <c r="V886" s="28">
        <v>217072.8</v>
      </c>
      <c r="W886" s="26"/>
      <c r="X886" s="26" t="s">
        <v>72</v>
      </c>
      <c r="Y886" s="26" t="s">
        <v>61</v>
      </c>
    </row>
    <row r="887" spans="2:25" x14ac:dyDescent="0.2">
      <c r="B887" s="26" t="s">
        <v>1628</v>
      </c>
      <c r="C887" s="26" t="s">
        <v>55</v>
      </c>
      <c r="D887" s="26" t="s">
        <v>1629</v>
      </c>
      <c r="E887" s="26" t="str">
        <f>VLOOKUP(D887,[1]ЕНС!A:E,2,FALSE)</f>
        <v>Пруток</v>
      </c>
      <c r="F887" s="26" t="str">
        <f>VLOOKUP(D887,[1]ЕНС!A:E,3,FALSE)</f>
        <v>латунный, диаметр 20 мм, марка ЛС59-1, прессованный, круглый, ГОСТ 2060-2006</v>
      </c>
      <c r="G887" s="26" t="s">
        <v>1630</v>
      </c>
      <c r="H887" s="26" t="s">
        <v>26</v>
      </c>
      <c r="I887" s="26">
        <v>0</v>
      </c>
      <c r="J887" s="26">
        <v>631010000</v>
      </c>
      <c r="K887" s="26" t="str">
        <f>VLOOKUP(B887,[1]ПланКаз!A874:M4178,12,0)</f>
        <v>ҚР, ШҚО, Өскемен қ., Бажов көш., 10</v>
      </c>
      <c r="L887" s="26" t="str">
        <f>VLOOKUP(B887,[1]ПланКаз!A872:M4176,13,0)</f>
        <v>Желтоқсан-Қантар</v>
      </c>
      <c r="M887" s="26" t="str">
        <f>VLOOKUP(B887,[1]ПланКаз!A874:N4178,14,0)</f>
        <v>Шығыс-Қазақстан облысы, Өскемен қ.</v>
      </c>
      <c r="N887" s="26" t="s">
        <v>58</v>
      </c>
      <c r="O887" s="26" t="str">
        <f>VLOOKUP(B887,[1]ПланКаз!A873:P4177,16,0)</f>
        <v>шартқа қол қойылған кезден бастап 30 күнтізбелік күн ішінде</v>
      </c>
      <c r="P887" s="26" t="s">
        <v>59</v>
      </c>
      <c r="Q887" s="27" t="s">
        <v>329</v>
      </c>
      <c r="R887" s="26" t="str">
        <f>VLOOKUP(B887,[1]ПланКаз!A872:S4176,19,0)</f>
        <v>Килограмм</v>
      </c>
      <c r="S887" s="28">
        <v>35</v>
      </c>
      <c r="T887" s="28">
        <v>4307</v>
      </c>
      <c r="U887" s="28" t="s">
        <v>61</v>
      </c>
      <c r="V887" s="28" t="s">
        <v>61</v>
      </c>
      <c r="W887" s="26"/>
      <c r="X887" s="26" t="s">
        <v>62</v>
      </c>
      <c r="Y887" s="26" t="s">
        <v>762</v>
      </c>
    </row>
    <row r="888" spans="2:25" x14ac:dyDescent="0.2">
      <c r="B888" s="26" t="s">
        <v>1631</v>
      </c>
      <c r="C888" s="26" t="s">
        <v>55</v>
      </c>
      <c r="D888" s="26" t="s">
        <v>1629</v>
      </c>
      <c r="E888" s="26" t="str">
        <f>VLOOKUP(D888,[1]ЕНС!A:E,2,FALSE)</f>
        <v>Пруток</v>
      </c>
      <c r="F888" s="26" t="str">
        <f>VLOOKUP(D888,[1]ЕНС!A:E,3,FALSE)</f>
        <v>латунный, диаметр 20 мм, марка ЛС59-1, прессованный, круглый, ГОСТ 2060-2006</v>
      </c>
      <c r="G888" s="26" t="s">
        <v>1630</v>
      </c>
      <c r="H888" s="26" t="s">
        <v>26</v>
      </c>
      <c r="I888" s="26">
        <v>0</v>
      </c>
      <c r="J888" s="26">
        <v>631010000</v>
      </c>
      <c r="K888" s="26" t="str">
        <f>VLOOKUP(B888,[1]ПланКаз!A875:M4179,12,0)</f>
        <v>ҚР, ШҚО, Өскемен қ., Бажов көш., 10</v>
      </c>
      <c r="L888" s="26" t="str">
        <f>VLOOKUP(B888,[1]ПланКаз!A873:M4177,13,0)</f>
        <v>Ақпан - Наурыз</v>
      </c>
      <c r="M888" s="26" t="str">
        <f>VLOOKUP(B888,[1]ПланКаз!A875:N4179,14,0)</f>
        <v>Шығыс-Қазақстан облысы, Өскемен қ.</v>
      </c>
      <c r="N888" s="26" t="s">
        <v>58</v>
      </c>
      <c r="O888" s="26" t="str">
        <f>VLOOKUP(B888,[1]ПланКаз!A874:P4178,16,0)</f>
        <v>шартқа қол қойылған кезден бастап 30 күнтізбелік күн ішінде</v>
      </c>
      <c r="P888" s="26" t="s">
        <v>59</v>
      </c>
      <c r="Q888" s="27" t="s">
        <v>329</v>
      </c>
      <c r="R888" s="26" t="str">
        <f>VLOOKUP(B888,[1]ПланКаз!A873:S4177,19,0)</f>
        <v>Килограмм</v>
      </c>
      <c r="S888" s="28">
        <v>35</v>
      </c>
      <c r="T888" s="28">
        <v>4307</v>
      </c>
      <c r="U888" s="28">
        <v>150745</v>
      </c>
      <c r="V888" s="28">
        <v>168834.4</v>
      </c>
      <c r="W888" s="26"/>
      <c r="X888" s="26" t="s">
        <v>72</v>
      </c>
      <c r="Y888" s="26" t="s">
        <v>61</v>
      </c>
    </row>
    <row r="889" spans="2:25" x14ac:dyDescent="0.2">
      <c r="B889" s="26" t="s">
        <v>1632</v>
      </c>
      <c r="C889" s="26" t="s">
        <v>55</v>
      </c>
      <c r="D889" s="26" t="s">
        <v>1633</v>
      </c>
      <c r="E889" s="26" t="str">
        <f>VLOOKUP(D889,[1]ЕНС!A:E,2,FALSE)</f>
        <v>Пруток</v>
      </c>
      <c r="F889" s="26" t="str">
        <f>VLOOKUP(D889,[1]ЕНС!A:E,3,FALSE)</f>
        <v>латунный, диаметр 27 мм, марка Л63, пресованный, круглый, ГОСТ 2060-2006</v>
      </c>
      <c r="G889" s="26" t="s">
        <v>1634</v>
      </c>
      <c r="H889" s="26" t="s">
        <v>26</v>
      </c>
      <c r="I889" s="26">
        <v>0</v>
      </c>
      <c r="J889" s="26">
        <v>631010000</v>
      </c>
      <c r="K889" s="26" t="str">
        <f>VLOOKUP(B889,[1]ПланКаз!A876:M4180,12,0)</f>
        <v>ҚР, ШҚО, Өскемен қ., Бажов көш., 10</v>
      </c>
      <c r="L889" s="26" t="str">
        <f>VLOOKUP(B889,[1]ПланКаз!A874:M4178,13,0)</f>
        <v>Желтоқсан-Қантар</v>
      </c>
      <c r="M889" s="26" t="str">
        <f>VLOOKUP(B889,[1]ПланКаз!A876:N4180,14,0)</f>
        <v>Шығыс-Қазақстан облысы, Өскемен қ.</v>
      </c>
      <c r="N889" s="26" t="s">
        <v>58</v>
      </c>
      <c r="O889" s="26" t="str">
        <f>VLOOKUP(B889,[1]ПланКаз!A875:P4179,16,0)</f>
        <v>шартқа қол қойылған кезден бастап 30 күнтізбелік күн ішінде</v>
      </c>
      <c r="P889" s="26" t="s">
        <v>59</v>
      </c>
      <c r="Q889" s="27" t="s">
        <v>1635</v>
      </c>
      <c r="R889" s="26" t="str">
        <f>VLOOKUP(B889,[1]ПланКаз!A874:S4178,19,0)</f>
        <v>Килограмм</v>
      </c>
      <c r="S889" s="28">
        <v>75</v>
      </c>
      <c r="T889" s="28">
        <v>4307</v>
      </c>
      <c r="U889" s="28" t="s">
        <v>61</v>
      </c>
      <c r="V889" s="28" t="s">
        <v>61</v>
      </c>
      <c r="W889" s="26"/>
      <c r="X889" s="26" t="s">
        <v>62</v>
      </c>
      <c r="Y889" s="26" t="s">
        <v>762</v>
      </c>
    </row>
    <row r="890" spans="2:25" x14ac:dyDescent="0.2">
      <c r="B890" s="26" t="s">
        <v>1636</v>
      </c>
      <c r="C890" s="26" t="s">
        <v>55</v>
      </c>
      <c r="D890" s="26" t="s">
        <v>1633</v>
      </c>
      <c r="E890" s="26" t="str">
        <f>VLOOKUP(D890,[1]ЕНС!A:E,2,FALSE)</f>
        <v>Пруток</v>
      </c>
      <c r="F890" s="26" t="str">
        <f>VLOOKUP(D890,[1]ЕНС!A:E,3,FALSE)</f>
        <v>латунный, диаметр 27 мм, марка Л63, пресованный, круглый, ГОСТ 2060-2006</v>
      </c>
      <c r="G890" s="26" t="s">
        <v>1634</v>
      </c>
      <c r="H890" s="26" t="s">
        <v>26</v>
      </c>
      <c r="I890" s="26">
        <v>0</v>
      </c>
      <c r="J890" s="26">
        <v>631010000</v>
      </c>
      <c r="K890" s="26" t="str">
        <f>VLOOKUP(B890,[1]ПланКаз!A877:M4181,12,0)</f>
        <v>ҚР, ШҚО, Өскемен қ., Бажов көш., 10</v>
      </c>
      <c r="L890" s="26" t="str">
        <f>VLOOKUP(B890,[1]ПланКаз!A875:M4179,13,0)</f>
        <v>Ақпан - Наурыз</v>
      </c>
      <c r="M890" s="26" t="str">
        <f>VLOOKUP(B890,[1]ПланКаз!A877:N4181,14,0)</f>
        <v>Шығыс-Қазақстан облысы, Өскемен қ.</v>
      </c>
      <c r="N890" s="26" t="s">
        <v>58</v>
      </c>
      <c r="O890" s="26" t="str">
        <f>VLOOKUP(B890,[1]ПланКаз!A876:P4180,16,0)</f>
        <v>шартқа қол қойылған кезден бастап 30 күнтізбелік күн ішінде</v>
      </c>
      <c r="P890" s="26" t="s">
        <v>59</v>
      </c>
      <c r="Q890" s="27" t="s">
        <v>1635</v>
      </c>
      <c r="R890" s="26" t="str">
        <f>VLOOKUP(B890,[1]ПланКаз!A875:S4179,19,0)</f>
        <v>Килограмм</v>
      </c>
      <c r="S890" s="28">
        <v>75</v>
      </c>
      <c r="T890" s="28">
        <v>4307</v>
      </c>
      <c r="U890" s="28">
        <v>323025</v>
      </c>
      <c r="V890" s="28">
        <v>361788</v>
      </c>
      <c r="W890" s="26"/>
      <c r="X890" s="26" t="s">
        <v>72</v>
      </c>
      <c r="Y890" s="26" t="s">
        <v>61</v>
      </c>
    </row>
    <row r="891" spans="2:25" x14ac:dyDescent="0.2">
      <c r="B891" s="26" t="s">
        <v>1637</v>
      </c>
      <c r="C891" s="26" t="s">
        <v>55</v>
      </c>
      <c r="D891" s="26" t="s">
        <v>1638</v>
      </c>
      <c r="E891" s="26" t="str">
        <f>VLOOKUP(D891,[1]ЕНС!A:E,2,FALSE)</f>
        <v>Пруток</v>
      </c>
      <c r="F891" s="26" t="str">
        <f>VLOOKUP(D891,[1]ЕНС!A:E,3,FALSE)</f>
        <v>латунный, диаметр 41 мм, марка ЛС59-1, тянутый, шестигранный</v>
      </c>
      <c r="G891" s="26" t="s">
        <v>1639</v>
      </c>
      <c r="H891" s="26" t="s">
        <v>26</v>
      </c>
      <c r="I891" s="26">
        <v>0</v>
      </c>
      <c r="J891" s="26">
        <v>631010000</v>
      </c>
      <c r="K891" s="26" t="str">
        <f>VLOOKUP(B891,[1]ПланКаз!A878:M4182,12,0)</f>
        <v>ҚР, ШҚО, Өскемен қ., Бажов көш., 10</v>
      </c>
      <c r="L891" s="26" t="str">
        <f>VLOOKUP(B891,[1]ПланКаз!A876:M4180,13,0)</f>
        <v>Желтоқсан-Қантар</v>
      </c>
      <c r="M891" s="26" t="str">
        <f>VLOOKUP(B891,[1]ПланКаз!A878:N4182,14,0)</f>
        <v>Шығыс-Қазақстан облысы, Өскемен қ.</v>
      </c>
      <c r="N891" s="26" t="s">
        <v>58</v>
      </c>
      <c r="O891" s="26" t="str">
        <f>VLOOKUP(B891,[1]ПланКаз!A877:P4181,16,0)</f>
        <v>шартқа қол қойылған кезден бастап 30 күнтізбелік күн ішінде</v>
      </c>
      <c r="P891" s="26" t="s">
        <v>59</v>
      </c>
      <c r="Q891" s="27" t="s">
        <v>329</v>
      </c>
      <c r="R891" s="26" t="str">
        <f>VLOOKUP(B891,[1]ПланКаз!A876:S4180,19,0)</f>
        <v>Килограмм</v>
      </c>
      <c r="S891" s="28">
        <v>25</v>
      </c>
      <c r="T891" s="28">
        <v>2770</v>
      </c>
      <c r="U891" s="28" t="s">
        <v>61</v>
      </c>
      <c r="V891" s="28" t="s">
        <v>61</v>
      </c>
      <c r="W891" s="26"/>
      <c r="X891" s="26" t="s">
        <v>62</v>
      </c>
      <c r="Y891" s="26" t="s">
        <v>762</v>
      </c>
    </row>
    <row r="892" spans="2:25" x14ac:dyDescent="0.2">
      <c r="B892" s="26" t="s">
        <v>1640</v>
      </c>
      <c r="C892" s="26" t="s">
        <v>55</v>
      </c>
      <c r="D892" s="26" t="s">
        <v>1638</v>
      </c>
      <c r="E892" s="26" t="str">
        <f>VLOOKUP(D892,[1]ЕНС!A:E,2,FALSE)</f>
        <v>Пруток</v>
      </c>
      <c r="F892" s="26" t="str">
        <f>VLOOKUP(D892,[1]ЕНС!A:E,3,FALSE)</f>
        <v>латунный, диаметр 41 мм, марка ЛС59-1, тянутый, шестигранный</v>
      </c>
      <c r="G892" s="26" t="s">
        <v>1639</v>
      </c>
      <c r="H892" s="26" t="s">
        <v>26</v>
      </c>
      <c r="I892" s="26">
        <v>0</v>
      </c>
      <c r="J892" s="26">
        <v>631010000</v>
      </c>
      <c r="K892" s="26" t="str">
        <f>VLOOKUP(B892,[1]ПланКаз!A879:M4183,12,0)</f>
        <v>ҚР, ШҚО, Өскемен қ., Бажов көш., 10</v>
      </c>
      <c r="L892" s="26" t="str">
        <f>VLOOKUP(B892,[1]ПланКаз!A877:M4181,13,0)</f>
        <v>Ақпан - Наурыз</v>
      </c>
      <c r="M892" s="26" t="str">
        <f>VLOOKUP(B892,[1]ПланКаз!A879:N4183,14,0)</f>
        <v>Шығыс-Қазақстан облысы, Өскемен қ.</v>
      </c>
      <c r="N892" s="26" t="s">
        <v>58</v>
      </c>
      <c r="O892" s="26" t="str">
        <f>VLOOKUP(B892,[1]ПланКаз!A878:P4182,16,0)</f>
        <v>шартқа қол қойылған кезден бастап 30 күнтізбелік күн ішінде</v>
      </c>
      <c r="P892" s="26" t="s">
        <v>59</v>
      </c>
      <c r="Q892" s="27" t="s">
        <v>329</v>
      </c>
      <c r="R892" s="26" t="str">
        <f>VLOOKUP(B892,[1]ПланКаз!A877:S4181,19,0)</f>
        <v>Килограмм</v>
      </c>
      <c r="S892" s="28">
        <v>25</v>
      </c>
      <c r="T892" s="28">
        <v>2770</v>
      </c>
      <c r="U892" s="28">
        <v>69250</v>
      </c>
      <c r="V892" s="28">
        <v>77560</v>
      </c>
      <c r="W892" s="26"/>
      <c r="X892" s="26" t="s">
        <v>72</v>
      </c>
      <c r="Y892" s="26" t="s">
        <v>61</v>
      </c>
    </row>
    <row r="893" spans="2:25" x14ac:dyDescent="0.2">
      <c r="B893" s="26" t="s">
        <v>1641</v>
      </c>
      <c r="C893" s="26" t="s">
        <v>55</v>
      </c>
      <c r="D893" s="26" t="s">
        <v>1642</v>
      </c>
      <c r="E893" s="26" t="str">
        <f>VLOOKUP(D893,[1]ЕНС!A:E,2,FALSE)</f>
        <v>Пруток</v>
      </c>
      <c r="F893" s="26" t="str">
        <f>VLOOKUP(D893,[1]ЕНС!A:E,3,FALSE)</f>
        <v>латунный, диаметр 19 мм, марка ЛС59-1, тянутый, шестигранный</v>
      </c>
      <c r="G893" s="26" t="s">
        <v>1643</v>
      </c>
      <c r="H893" s="26" t="s">
        <v>26</v>
      </c>
      <c r="I893" s="26">
        <v>0</v>
      </c>
      <c r="J893" s="26">
        <v>631010000</v>
      </c>
      <c r="K893" s="26" t="str">
        <f>VLOOKUP(B893,[1]ПланКаз!A880:M4184,12,0)</f>
        <v>ҚР, ШҚО, Өскемен қ., Бажов көш., 10</v>
      </c>
      <c r="L893" s="26" t="str">
        <f>VLOOKUP(B893,[1]ПланКаз!A878:M4182,13,0)</f>
        <v>Желтоқсан-Қантар</v>
      </c>
      <c r="M893" s="26" t="str">
        <f>VLOOKUP(B893,[1]ПланКаз!A880:N4184,14,0)</f>
        <v>Шығыс-Қазақстан облысы, Өскемен қ.</v>
      </c>
      <c r="N893" s="26" t="s">
        <v>58</v>
      </c>
      <c r="O893" s="26" t="str">
        <f>VLOOKUP(B893,[1]ПланКаз!A879:P4183,16,0)</f>
        <v>шартқа қол қойылған кезден бастап 30 күнтізбелік күн ішінде</v>
      </c>
      <c r="P893" s="26" t="s">
        <v>59</v>
      </c>
      <c r="Q893" s="27" t="s">
        <v>329</v>
      </c>
      <c r="R893" s="26" t="str">
        <f>VLOOKUP(B893,[1]ПланКаз!A878:S4182,19,0)</f>
        <v>Килограмм</v>
      </c>
      <c r="S893" s="28">
        <v>25</v>
      </c>
      <c r="T893" s="28">
        <v>4307</v>
      </c>
      <c r="U893" s="28" t="s">
        <v>61</v>
      </c>
      <c r="V893" s="28" t="s">
        <v>61</v>
      </c>
      <c r="W893" s="26"/>
      <c r="X893" s="26" t="s">
        <v>62</v>
      </c>
      <c r="Y893" s="26" t="s">
        <v>762</v>
      </c>
    </row>
    <row r="894" spans="2:25" x14ac:dyDescent="0.2">
      <c r="B894" s="26" t="s">
        <v>1644</v>
      </c>
      <c r="C894" s="26" t="s">
        <v>55</v>
      </c>
      <c r="D894" s="26" t="s">
        <v>1642</v>
      </c>
      <c r="E894" s="26" t="str">
        <f>VLOOKUP(D894,[1]ЕНС!A:E,2,FALSE)</f>
        <v>Пруток</v>
      </c>
      <c r="F894" s="26" t="str">
        <f>VLOOKUP(D894,[1]ЕНС!A:E,3,FALSE)</f>
        <v>латунный, диаметр 19 мм, марка ЛС59-1, тянутый, шестигранный</v>
      </c>
      <c r="G894" s="26" t="s">
        <v>1643</v>
      </c>
      <c r="H894" s="26" t="s">
        <v>26</v>
      </c>
      <c r="I894" s="26">
        <v>0</v>
      </c>
      <c r="J894" s="26">
        <v>631010000</v>
      </c>
      <c r="K894" s="26" t="str">
        <f>VLOOKUP(B894,[1]ПланКаз!A881:M4185,12,0)</f>
        <v>ҚР, ШҚО, Өскемен қ., Бажов көш., 10</v>
      </c>
      <c r="L894" s="26" t="str">
        <f>VLOOKUP(B894,[1]ПланКаз!A879:M4183,13,0)</f>
        <v>Ақпан - Наурыз</v>
      </c>
      <c r="M894" s="26" t="str">
        <f>VLOOKUP(B894,[1]ПланКаз!A881:N4185,14,0)</f>
        <v>Шығыс-Қазақстан облысы, Өскемен қ.</v>
      </c>
      <c r="N894" s="26" t="s">
        <v>58</v>
      </c>
      <c r="O894" s="26" t="str">
        <f>VLOOKUP(B894,[1]ПланКаз!A880:P4184,16,0)</f>
        <v>шартқа қол қойылған кезден бастап 30 күнтізбелік күн ішінде</v>
      </c>
      <c r="P894" s="26" t="s">
        <v>59</v>
      </c>
      <c r="Q894" s="27" t="s">
        <v>329</v>
      </c>
      <c r="R894" s="26" t="str">
        <f>VLOOKUP(B894,[1]ПланКаз!A879:S4183,19,0)</f>
        <v>Килограмм</v>
      </c>
      <c r="S894" s="28">
        <v>25</v>
      </c>
      <c r="T894" s="28">
        <v>4307</v>
      </c>
      <c r="U894" s="28">
        <v>107675</v>
      </c>
      <c r="V894" s="28">
        <v>120596</v>
      </c>
      <c r="W894" s="26"/>
      <c r="X894" s="26" t="s">
        <v>72</v>
      </c>
      <c r="Y894" s="26" t="s">
        <v>61</v>
      </c>
    </row>
    <row r="895" spans="2:25" x14ac:dyDescent="0.2">
      <c r="B895" s="26" t="s">
        <v>1645</v>
      </c>
      <c r="C895" s="26" t="s">
        <v>55</v>
      </c>
      <c r="D895" s="26" t="s">
        <v>1646</v>
      </c>
      <c r="E895" s="26" t="str">
        <f>VLOOKUP(D895,[1]ЕНС!A:E,2,FALSE)</f>
        <v>Пруток</v>
      </c>
      <c r="F895" s="26" t="str">
        <f>VLOOKUP(D895,[1]ЕНС!A:E,3,FALSE)</f>
        <v>латунный, диаметр 22 мм, марка ЛС59-1, тянутый, шестигранный</v>
      </c>
      <c r="G895" s="26" t="s">
        <v>1647</v>
      </c>
      <c r="H895" s="26" t="s">
        <v>26</v>
      </c>
      <c r="I895" s="26">
        <v>0</v>
      </c>
      <c r="J895" s="26">
        <v>631010000</v>
      </c>
      <c r="K895" s="26" t="str">
        <f>VLOOKUP(B895,[1]ПланКаз!A882:M4186,12,0)</f>
        <v>ҚР, ШҚО, Өскемен қ., Бажов көш., 10</v>
      </c>
      <c r="L895" s="26" t="str">
        <f>VLOOKUP(B895,[1]ПланКаз!A880:M4184,13,0)</f>
        <v>Желтоқсан-Қантар</v>
      </c>
      <c r="M895" s="26" t="str">
        <f>VLOOKUP(B895,[1]ПланКаз!A882:N4186,14,0)</f>
        <v>Шығыс-Қазақстан облысы, Өскемен қ.</v>
      </c>
      <c r="N895" s="26" t="s">
        <v>58</v>
      </c>
      <c r="O895" s="26" t="str">
        <f>VLOOKUP(B895,[1]ПланКаз!A881:P4185,16,0)</f>
        <v>шартқа қол қойылған кезден бастап 30 күнтізбелік күн ішінде</v>
      </c>
      <c r="P895" s="26" t="s">
        <v>59</v>
      </c>
      <c r="Q895" s="27" t="s">
        <v>329</v>
      </c>
      <c r="R895" s="26" t="str">
        <f>VLOOKUP(B895,[1]ПланКаз!A880:S4184,19,0)</f>
        <v>Килограмм</v>
      </c>
      <c r="S895" s="28">
        <v>25</v>
      </c>
      <c r="T895" s="28">
        <v>4307</v>
      </c>
      <c r="U895" s="28" t="s">
        <v>61</v>
      </c>
      <c r="V895" s="28" t="s">
        <v>61</v>
      </c>
      <c r="W895" s="26"/>
      <c r="X895" s="26" t="s">
        <v>62</v>
      </c>
      <c r="Y895" s="26" t="s">
        <v>762</v>
      </c>
    </row>
    <row r="896" spans="2:25" x14ac:dyDescent="0.2">
      <c r="B896" s="26" t="s">
        <v>1648</v>
      </c>
      <c r="C896" s="26" t="s">
        <v>55</v>
      </c>
      <c r="D896" s="26" t="s">
        <v>1646</v>
      </c>
      <c r="E896" s="26" t="str">
        <f>VLOOKUP(D896,[1]ЕНС!A:E,2,FALSE)</f>
        <v>Пруток</v>
      </c>
      <c r="F896" s="26" t="str">
        <f>VLOOKUP(D896,[1]ЕНС!A:E,3,FALSE)</f>
        <v>латунный, диаметр 22 мм, марка ЛС59-1, тянутый, шестигранный</v>
      </c>
      <c r="G896" s="26" t="s">
        <v>1647</v>
      </c>
      <c r="H896" s="26" t="s">
        <v>26</v>
      </c>
      <c r="I896" s="26">
        <v>0</v>
      </c>
      <c r="J896" s="26">
        <v>631010000</v>
      </c>
      <c r="K896" s="26" t="str">
        <f>VLOOKUP(B896,[1]ПланКаз!A883:M4187,12,0)</f>
        <v>ҚР, ШҚО, Өскемен қ., Бажов көш., 10</v>
      </c>
      <c r="L896" s="26" t="str">
        <f>VLOOKUP(B896,[1]ПланКаз!A881:M4185,13,0)</f>
        <v>Ақпан - Наурыз</v>
      </c>
      <c r="M896" s="26" t="str">
        <f>VLOOKUP(B896,[1]ПланКаз!A883:N4187,14,0)</f>
        <v>Шығыс-Қазақстан облысы, Өскемен қ.</v>
      </c>
      <c r="N896" s="26" t="s">
        <v>58</v>
      </c>
      <c r="O896" s="26" t="str">
        <f>VLOOKUP(B896,[1]ПланКаз!A882:P4186,16,0)</f>
        <v>шартқа қол қойылған кезден бастап 30 күнтізбелік күн ішінде</v>
      </c>
      <c r="P896" s="26" t="s">
        <v>59</v>
      </c>
      <c r="Q896" s="27" t="s">
        <v>329</v>
      </c>
      <c r="R896" s="26" t="str">
        <f>VLOOKUP(B896,[1]ПланКаз!A881:S4185,19,0)</f>
        <v>Килограмм</v>
      </c>
      <c r="S896" s="28">
        <v>25</v>
      </c>
      <c r="T896" s="28">
        <v>4307</v>
      </c>
      <c r="U896" s="28">
        <v>107675</v>
      </c>
      <c r="V896" s="28">
        <v>120596</v>
      </c>
      <c r="W896" s="26"/>
      <c r="X896" s="26" t="s">
        <v>72</v>
      </c>
      <c r="Y896" s="26" t="s">
        <v>61</v>
      </c>
    </row>
    <row r="897" spans="2:25" x14ac:dyDescent="0.2">
      <c r="B897" s="26" t="s">
        <v>1649</v>
      </c>
      <c r="C897" s="26" t="s">
        <v>55</v>
      </c>
      <c r="D897" s="26" t="s">
        <v>1650</v>
      </c>
      <c r="E897" s="26" t="str">
        <f>VLOOKUP(D897,[1]ЕНС!A:E,2,FALSE)</f>
        <v>Пруток</v>
      </c>
      <c r="F897" s="26" t="str">
        <f>VLOOKUP(D897,[1]ЕНС!A:E,3,FALSE)</f>
        <v>латунный, диаметр 36 мм, марка ЛС59-1, тянутый, шестигранный, ГОСТ 2060-2006</v>
      </c>
      <c r="G897" s="26" t="s">
        <v>1651</v>
      </c>
      <c r="H897" s="26" t="s">
        <v>26</v>
      </c>
      <c r="I897" s="26">
        <v>0</v>
      </c>
      <c r="J897" s="26">
        <v>631010000</v>
      </c>
      <c r="K897" s="26" t="str">
        <f>VLOOKUP(B897,[1]ПланКаз!A884:M4188,12,0)</f>
        <v>ҚР, ШҚО, Өскемен қ., Бажов көш., 10</v>
      </c>
      <c r="L897" s="26" t="str">
        <f>VLOOKUP(B897,[1]ПланКаз!A882:M4186,13,0)</f>
        <v>Желтоқсан-Қантар</v>
      </c>
      <c r="M897" s="26" t="str">
        <f>VLOOKUP(B897,[1]ПланКаз!A884:N4188,14,0)</f>
        <v>Шығыс-Қазақстан облысы, Өскемен қ.</v>
      </c>
      <c r="N897" s="26" t="s">
        <v>58</v>
      </c>
      <c r="O897" s="26" t="str">
        <f>VLOOKUP(B897,[1]ПланКаз!A883:P4187,16,0)</f>
        <v>шартқа қол қойылған кезден бастап 30 күнтізбелік күн ішінде</v>
      </c>
      <c r="P897" s="26" t="s">
        <v>59</v>
      </c>
      <c r="Q897" s="27" t="s">
        <v>329</v>
      </c>
      <c r="R897" s="26" t="str">
        <f>VLOOKUP(B897,[1]ПланКаз!A882:S4186,19,0)</f>
        <v>Килограмм</v>
      </c>
      <c r="S897" s="28">
        <v>3</v>
      </c>
      <c r="T897" s="28">
        <v>4307</v>
      </c>
      <c r="U897" s="28" t="s">
        <v>61</v>
      </c>
      <c r="V897" s="28" t="s">
        <v>61</v>
      </c>
      <c r="W897" s="26"/>
      <c r="X897" s="26" t="s">
        <v>62</v>
      </c>
      <c r="Y897" s="26" t="s">
        <v>762</v>
      </c>
    </row>
    <row r="898" spans="2:25" x14ac:dyDescent="0.2">
      <c r="B898" s="26" t="s">
        <v>1652</v>
      </c>
      <c r="C898" s="26" t="s">
        <v>55</v>
      </c>
      <c r="D898" s="26" t="s">
        <v>1650</v>
      </c>
      <c r="E898" s="26" t="str">
        <f>VLOOKUP(D898,[1]ЕНС!A:E,2,FALSE)</f>
        <v>Пруток</v>
      </c>
      <c r="F898" s="26" t="str">
        <f>VLOOKUP(D898,[1]ЕНС!A:E,3,FALSE)</f>
        <v>латунный, диаметр 36 мм, марка ЛС59-1, тянутый, шестигранный, ГОСТ 2060-2006</v>
      </c>
      <c r="G898" s="26" t="s">
        <v>1651</v>
      </c>
      <c r="H898" s="26" t="s">
        <v>26</v>
      </c>
      <c r="I898" s="26">
        <v>0</v>
      </c>
      <c r="J898" s="26">
        <v>631010000</v>
      </c>
      <c r="K898" s="26" t="str">
        <f>VLOOKUP(B898,[1]ПланКаз!A885:M4189,12,0)</f>
        <v>ҚР, ШҚО, Өскемен қ., Бажов көш., 10</v>
      </c>
      <c r="L898" s="26" t="str">
        <f>VLOOKUP(B898,[1]ПланКаз!A883:M4187,13,0)</f>
        <v>Ақпан - Наурыз</v>
      </c>
      <c r="M898" s="26" t="str">
        <f>VLOOKUP(B898,[1]ПланКаз!A885:N4189,14,0)</f>
        <v>Шығыс-Қазақстан облысы, Өскемен қ.</v>
      </c>
      <c r="N898" s="26" t="s">
        <v>58</v>
      </c>
      <c r="O898" s="26" t="str">
        <f>VLOOKUP(B898,[1]ПланКаз!A884:P4188,16,0)</f>
        <v>шартқа қол қойылған кезден бастап 30 күнтізбелік күн ішінде</v>
      </c>
      <c r="P898" s="26" t="s">
        <v>59</v>
      </c>
      <c r="Q898" s="27" t="s">
        <v>329</v>
      </c>
      <c r="R898" s="26" t="str">
        <f>VLOOKUP(B898,[1]ПланКаз!A883:S4187,19,0)</f>
        <v>Килограмм</v>
      </c>
      <c r="S898" s="28">
        <v>3</v>
      </c>
      <c r="T898" s="28">
        <v>4307</v>
      </c>
      <c r="U898" s="28">
        <v>12921</v>
      </c>
      <c r="V898" s="28">
        <v>14471.52</v>
      </c>
      <c r="W898" s="26"/>
      <c r="X898" s="26" t="s">
        <v>72</v>
      </c>
      <c r="Y898" s="26" t="s">
        <v>61</v>
      </c>
    </row>
    <row r="899" spans="2:25" x14ac:dyDescent="0.2">
      <c r="B899" s="26" t="s">
        <v>1653</v>
      </c>
      <c r="C899" s="26" t="s">
        <v>55</v>
      </c>
      <c r="D899" s="26" t="s">
        <v>1654</v>
      </c>
      <c r="E899" s="26" t="str">
        <f>VLOOKUP(D899,[1]ЕНС!A:E,2,FALSE)</f>
        <v>Медь</v>
      </c>
      <c r="F899" s="26" t="str">
        <f>VLOOKUP(D899,[1]ЕНС!A:E,3,FALSE)</f>
        <v>марка М006, ГОСТ 859-2014</v>
      </c>
      <c r="G899" s="26" t="s">
        <v>1655</v>
      </c>
      <c r="H899" s="26" t="s">
        <v>26</v>
      </c>
      <c r="I899" s="26">
        <v>0</v>
      </c>
      <c r="J899" s="26">
        <v>631010000</v>
      </c>
      <c r="K899" s="26" t="str">
        <f>VLOOKUP(B899,[1]ПланКаз!A886:M4190,12,0)</f>
        <v>ҚР, ШҚО, Өскемен қ., Бажов көш., 10</v>
      </c>
      <c r="L899" s="26" t="str">
        <f>VLOOKUP(B899,[1]ПланКаз!A884:M4188,13,0)</f>
        <v>Желтоқсан-Қантар</v>
      </c>
      <c r="M899" s="26" t="str">
        <f>VLOOKUP(B899,[1]ПланКаз!A886:N4190,14,0)</f>
        <v>Шығыс-Қазақстан облысы, Өскемен қ.</v>
      </c>
      <c r="N899" s="26" t="s">
        <v>58</v>
      </c>
      <c r="O899" s="26" t="str">
        <f>VLOOKUP(B899,[1]ПланКаз!A885:P4189,16,0)</f>
        <v>шартқа қол қойылған кезден бастап 30 күнтізбелік күн ішінде</v>
      </c>
      <c r="P899" s="26" t="s">
        <v>59</v>
      </c>
      <c r="Q899" s="27" t="s">
        <v>329</v>
      </c>
      <c r="R899" s="26" t="str">
        <f>VLOOKUP(B899,[1]ПланКаз!A884:S4188,19,0)</f>
        <v>Килограмм</v>
      </c>
      <c r="S899" s="28">
        <v>22.5</v>
      </c>
      <c r="T899" s="28">
        <v>5660</v>
      </c>
      <c r="U899" s="28" t="s">
        <v>61</v>
      </c>
      <c r="V899" s="28" t="s">
        <v>61</v>
      </c>
      <c r="W899" s="26"/>
      <c r="X899" s="26" t="s">
        <v>62</v>
      </c>
      <c r="Y899" s="26" t="s">
        <v>762</v>
      </c>
    </row>
    <row r="900" spans="2:25" x14ac:dyDescent="0.2">
      <c r="B900" s="26" t="s">
        <v>1656</v>
      </c>
      <c r="C900" s="26" t="s">
        <v>55</v>
      </c>
      <c r="D900" s="26" t="s">
        <v>1654</v>
      </c>
      <c r="E900" s="26" t="str">
        <f>VLOOKUP(D900,[1]ЕНС!A:E,2,FALSE)</f>
        <v>Медь</v>
      </c>
      <c r="F900" s="26" t="str">
        <f>VLOOKUP(D900,[1]ЕНС!A:E,3,FALSE)</f>
        <v>марка М006, ГОСТ 859-2014</v>
      </c>
      <c r="G900" s="26" t="s">
        <v>1655</v>
      </c>
      <c r="H900" s="26" t="s">
        <v>26</v>
      </c>
      <c r="I900" s="26">
        <v>0</v>
      </c>
      <c r="J900" s="26">
        <v>631010000</v>
      </c>
      <c r="K900" s="26" t="str">
        <f>VLOOKUP(B900,[1]ПланКаз!A887:M4191,12,0)</f>
        <v>ҚР, ШҚО, Өскемен қ., Бажов көш., 10</v>
      </c>
      <c r="L900" s="26" t="str">
        <f>VLOOKUP(B900,[1]ПланКаз!A885:M4189,13,0)</f>
        <v>Ақпан - Наурыз</v>
      </c>
      <c r="M900" s="26" t="str">
        <f>VLOOKUP(B900,[1]ПланКаз!A887:N4191,14,0)</f>
        <v>Шығыс-Қазақстан облысы, Өскемен қ.</v>
      </c>
      <c r="N900" s="26" t="s">
        <v>58</v>
      </c>
      <c r="O900" s="26" t="str">
        <f>VLOOKUP(B900,[1]ПланКаз!A886:P4190,16,0)</f>
        <v>шартқа қол қойылған кезден бастап 30 күнтізбелік күн ішінде</v>
      </c>
      <c r="P900" s="26" t="s">
        <v>59</v>
      </c>
      <c r="Q900" s="27" t="s">
        <v>329</v>
      </c>
      <c r="R900" s="26" t="str">
        <f>VLOOKUP(B900,[1]ПланКаз!A885:S4189,19,0)</f>
        <v>Килограмм</v>
      </c>
      <c r="S900" s="28">
        <v>22.5</v>
      </c>
      <c r="T900" s="28">
        <v>5660</v>
      </c>
      <c r="U900" s="28">
        <v>127350</v>
      </c>
      <c r="V900" s="28">
        <v>142632</v>
      </c>
      <c r="W900" s="26"/>
      <c r="X900" s="26" t="s">
        <v>72</v>
      </c>
      <c r="Y900" s="26" t="s">
        <v>61</v>
      </c>
    </row>
    <row r="901" spans="2:25" x14ac:dyDescent="0.2">
      <c r="B901" s="26" t="s">
        <v>1657</v>
      </c>
      <c r="C901" s="26" t="s">
        <v>55</v>
      </c>
      <c r="D901" s="26" t="s">
        <v>1658</v>
      </c>
      <c r="E901" s="26" t="str">
        <f>VLOOKUP(D901,[1]ЕНС!A:E,2,FALSE)</f>
        <v>Шина</v>
      </c>
      <c r="F901" s="26" t="str">
        <f>VLOOKUP(D901,[1]ЕНС!A:E,3,FALSE)</f>
        <v>алюминиевая, толщина 4 мм, ширина 40 мм, ГОСТ 15176-89</v>
      </c>
      <c r="G901" s="26" t="s">
        <v>1659</v>
      </c>
      <c r="H901" s="26" t="s">
        <v>26</v>
      </c>
      <c r="I901" s="26">
        <v>0</v>
      </c>
      <c r="J901" s="26">
        <v>631010000</v>
      </c>
      <c r="K901" s="26" t="str">
        <f>VLOOKUP(B901,[1]ПланКаз!A888:M4192,12,0)</f>
        <v>ҚР, ШҚО, Өскемен қ., Бажов көш., 10</v>
      </c>
      <c r="L901" s="26" t="str">
        <f>VLOOKUP(B901,[1]ПланКаз!A886:M4190,13,0)</f>
        <v>Желтоқсан-Қантар</v>
      </c>
      <c r="M901" s="26" t="str">
        <f>VLOOKUP(B901,[1]ПланКаз!A888:N4192,14,0)</f>
        <v>Шығыс-Қазақстан облысы, Өскемен қ.</v>
      </c>
      <c r="N901" s="26" t="s">
        <v>58</v>
      </c>
      <c r="O901" s="26" t="str">
        <f>VLOOKUP(B901,[1]ПланКаз!A887:P4191,16,0)</f>
        <v>шартқа қол қойылған кезден бастап 30 күнтізбелік күн ішінде</v>
      </c>
      <c r="P901" s="26" t="s">
        <v>59</v>
      </c>
      <c r="Q901" s="27" t="s">
        <v>329</v>
      </c>
      <c r="R901" s="26" t="str">
        <f>VLOOKUP(B901,[1]ПланКаз!A886:S4190,19,0)</f>
        <v>Килограмм</v>
      </c>
      <c r="S901" s="28">
        <v>25</v>
      </c>
      <c r="T901" s="28">
        <v>2595</v>
      </c>
      <c r="U901" s="28" t="s">
        <v>61</v>
      </c>
      <c r="V901" s="28" t="s">
        <v>61</v>
      </c>
      <c r="W901" s="26"/>
      <c r="X901" s="26" t="s">
        <v>62</v>
      </c>
      <c r="Y901" s="26" t="s">
        <v>762</v>
      </c>
    </row>
    <row r="902" spans="2:25" x14ac:dyDescent="0.2">
      <c r="B902" s="26" t="s">
        <v>1660</v>
      </c>
      <c r="C902" s="26" t="s">
        <v>55</v>
      </c>
      <c r="D902" s="26" t="s">
        <v>1658</v>
      </c>
      <c r="E902" s="26" t="str">
        <f>VLOOKUP(D902,[1]ЕНС!A:E,2,FALSE)</f>
        <v>Шина</v>
      </c>
      <c r="F902" s="26" t="str">
        <f>VLOOKUP(D902,[1]ЕНС!A:E,3,FALSE)</f>
        <v>алюминиевая, толщина 4 мм, ширина 40 мм, ГОСТ 15176-89</v>
      </c>
      <c r="G902" s="26" t="s">
        <v>1659</v>
      </c>
      <c r="H902" s="26" t="s">
        <v>26</v>
      </c>
      <c r="I902" s="26">
        <v>0</v>
      </c>
      <c r="J902" s="26">
        <v>631010000</v>
      </c>
      <c r="K902" s="26" t="str">
        <f>VLOOKUP(B902,[1]ПланКаз!A889:M4193,12,0)</f>
        <v>ҚР, ШҚО, Өскемен қ., Бажов көш., 10</v>
      </c>
      <c r="L902" s="26" t="str">
        <f>VLOOKUP(B902,[1]ПланКаз!A887:M4191,13,0)</f>
        <v>Ақпан - Наурыз</v>
      </c>
      <c r="M902" s="26" t="str">
        <f>VLOOKUP(B902,[1]ПланКаз!A889:N4193,14,0)</f>
        <v>Шығыс-Қазақстан облысы, Өскемен қ.</v>
      </c>
      <c r="N902" s="26" t="s">
        <v>58</v>
      </c>
      <c r="O902" s="26" t="str">
        <f>VLOOKUP(B902,[1]ПланКаз!A888:P4192,16,0)</f>
        <v>шартқа қол қойылған кезден бастап 30 күнтізбелік күн ішінде</v>
      </c>
      <c r="P902" s="26" t="s">
        <v>59</v>
      </c>
      <c r="Q902" s="27" t="s">
        <v>329</v>
      </c>
      <c r="R902" s="26" t="str">
        <f>VLOOKUP(B902,[1]ПланКаз!A887:S4191,19,0)</f>
        <v>Килограмм</v>
      </c>
      <c r="S902" s="28">
        <v>25</v>
      </c>
      <c r="T902" s="28">
        <v>2595</v>
      </c>
      <c r="U902" s="28">
        <v>64875</v>
      </c>
      <c r="V902" s="28">
        <v>72660</v>
      </c>
      <c r="W902" s="26"/>
      <c r="X902" s="26" t="s">
        <v>72</v>
      </c>
      <c r="Y902" s="26" t="s">
        <v>61</v>
      </c>
    </row>
    <row r="903" spans="2:25" x14ac:dyDescent="0.2">
      <c r="B903" s="26" t="s">
        <v>1661</v>
      </c>
      <c r="C903" s="26" t="s">
        <v>55</v>
      </c>
      <c r="D903" s="26" t="s">
        <v>1662</v>
      </c>
      <c r="E903" s="26" t="str">
        <f>VLOOKUP(D903,[1]ЕНС!A:E,2,FALSE)</f>
        <v>Шина</v>
      </c>
      <c r="F903" s="26" t="str">
        <f>VLOOKUP(D903,[1]ЕНС!A:E,3,FALSE)</f>
        <v>алюминиевая, толщина 6 мм, ширина 60 мм, ГОСТ 15176-89</v>
      </c>
      <c r="G903" s="26" t="s">
        <v>1663</v>
      </c>
      <c r="H903" s="26" t="s">
        <v>26</v>
      </c>
      <c r="I903" s="26">
        <v>0</v>
      </c>
      <c r="J903" s="26">
        <v>631010000</v>
      </c>
      <c r="K903" s="26" t="str">
        <f>VLOOKUP(B903,[1]ПланКаз!A890:M4194,12,0)</f>
        <v>ҚР, ШҚО, Өскемен қ., Бажов көш., 10</v>
      </c>
      <c r="L903" s="26" t="str">
        <f>VLOOKUP(B903,[1]ПланКаз!A888:M4192,13,0)</f>
        <v>Желтоқсан-Қантар</v>
      </c>
      <c r="M903" s="26" t="str">
        <f>VLOOKUP(B903,[1]ПланКаз!A890:N4194,14,0)</f>
        <v>Шығыс-Қазақстан облысы, Өскемен қ.</v>
      </c>
      <c r="N903" s="26" t="s">
        <v>58</v>
      </c>
      <c r="O903" s="26" t="str">
        <f>VLOOKUP(B903,[1]ПланКаз!A889:P4193,16,0)</f>
        <v>шартқа қол қойылған кезден бастап 30 күнтізбелік күн ішінде</v>
      </c>
      <c r="P903" s="26" t="s">
        <v>59</v>
      </c>
      <c r="Q903" s="27" t="s">
        <v>329</v>
      </c>
      <c r="R903" s="26" t="str">
        <f>VLOOKUP(B903,[1]ПланКаз!A888:S4192,19,0)</f>
        <v>Килограмм</v>
      </c>
      <c r="S903" s="28">
        <v>25</v>
      </c>
      <c r="T903" s="28">
        <v>2978</v>
      </c>
      <c r="U903" s="28" t="s">
        <v>61</v>
      </c>
      <c r="V903" s="28" t="s">
        <v>61</v>
      </c>
      <c r="W903" s="26"/>
      <c r="X903" s="26" t="s">
        <v>62</v>
      </c>
      <c r="Y903" s="26" t="s">
        <v>762</v>
      </c>
    </row>
    <row r="904" spans="2:25" x14ac:dyDescent="0.2">
      <c r="B904" s="26" t="s">
        <v>1664</v>
      </c>
      <c r="C904" s="26" t="s">
        <v>55</v>
      </c>
      <c r="D904" s="26" t="s">
        <v>1662</v>
      </c>
      <c r="E904" s="26" t="str">
        <f>VLOOKUP(D904,[1]ЕНС!A:E,2,FALSE)</f>
        <v>Шина</v>
      </c>
      <c r="F904" s="26" t="str">
        <f>VLOOKUP(D904,[1]ЕНС!A:E,3,FALSE)</f>
        <v>алюминиевая, толщина 6 мм, ширина 60 мм, ГОСТ 15176-89</v>
      </c>
      <c r="G904" s="26" t="s">
        <v>1663</v>
      </c>
      <c r="H904" s="26" t="s">
        <v>26</v>
      </c>
      <c r="I904" s="26">
        <v>0</v>
      </c>
      <c r="J904" s="26">
        <v>631010000</v>
      </c>
      <c r="K904" s="26" t="str">
        <f>VLOOKUP(B904,[1]ПланКаз!A891:M4195,12,0)</f>
        <v>ҚР, ШҚО, Өскемен қ., Бажов көш., 10</v>
      </c>
      <c r="L904" s="26" t="str">
        <f>VLOOKUP(B904,[1]ПланКаз!A889:M4193,13,0)</f>
        <v>Ақпан - Наурыз</v>
      </c>
      <c r="M904" s="26" t="str">
        <f>VLOOKUP(B904,[1]ПланКаз!A891:N4195,14,0)</f>
        <v>Шығыс-Қазақстан облысы, Өскемен қ.</v>
      </c>
      <c r="N904" s="26" t="s">
        <v>58</v>
      </c>
      <c r="O904" s="26" t="str">
        <f>VLOOKUP(B904,[1]ПланКаз!A890:P4194,16,0)</f>
        <v>шартқа қол қойылған кезден бастап 30 күнтізбелік күн ішінде</v>
      </c>
      <c r="P904" s="26" t="s">
        <v>59</v>
      </c>
      <c r="Q904" s="27" t="s">
        <v>329</v>
      </c>
      <c r="R904" s="26" t="str">
        <f>VLOOKUP(B904,[1]ПланКаз!A889:S4193,19,0)</f>
        <v>Килограмм</v>
      </c>
      <c r="S904" s="28">
        <v>25</v>
      </c>
      <c r="T904" s="28">
        <v>2978</v>
      </c>
      <c r="U904" s="28">
        <v>74450</v>
      </c>
      <c r="V904" s="28">
        <v>83384</v>
      </c>
      <c r="W904" s="26"/>
      <c r="X904" s="26" t="s">
        <v>72</v>
      </c>
      <c r="Y904" s="26" t="s">
        <v>61</v>
      </c>
    </row>
    <row r="905" spans="2:25" x14ac:dyDescent="0.2">
      <c r="B905" s="26" t="s">
        <v>1665</v>
      </c>
      <c r="C905" s="26" t="s">
        <v>55</v>
      </c>
      <c r="D905" s="26" t="s">
        <v>1666</v>
      </c>
      <c r="E905" s="26" t="str">
        <f>VLOOKUP(D905,[1]ЕНС!A:E,2,FALSE)</f>
        <v>Шина</v>
      </c>
      <c r="F905" s="26" t="str">
        <f>VLOOKUP(D905,[1]ЕНС!A:E,3,FALSE)</f>
        <v>алюминиевая, толщина 7 мм, ширина 80 мм, ГОСТ 15176-89</v>
      </c>
      <c r="G905" s="26" t="s">
        <v>1667</v>
      </c>
      <c r="H905" s="26" t="s">
        <v>26</v>
      </c>
      <c r="I905" s="26">
        <v>0</v>
      </c>
      <c r="J905" s="26">
        <v>631010000</v>
      </c>
      <c r="K905" s="26" t="str">
        <f>VLOOKUP(B905,[1]ПланКаз!A892:M4196,12,0)</f>
        <v>ҚР, ШҚО, Өскемен қ., Бажов көш., 10</v>
      </c>
      <c r="L905" s="26" t="str">
        <f>VLOOKUP(B905,[1]ПланКаз!A890:M4194,13,0)</f>
        <v>Желтоқсан-Қантар</v>
      </c>
      <c r="M905" s="26" t="str">
        <f>VLOOKUP(B905,[1]ПланКаз!A892:N4196,14,0)</f>
        <v>Шығыс-Қазақстан облысы, Өскемен қ.</v>
      </c>
      <c r="N905" s="26" t="s">
        <v>58</v>
      </c>
      <c r="O905" s="26" t="str">
        <f>VLOOKUP(B905,[1]ПланКаз!A891:P4195,16,0)</f>
        <v>шартқа қол қойылған кезден бастап 30 күнтізбелік күн ішінде</v>
      </c>
      <c r="P905" s="26" t="s">
        <v>59</v>
      </c>
      <c r="Q905" s="27" t="s">
        <v>329</v>
      </c>
      <c r="R905" s="26" t="str">
        <f>VLOOKUP(B905,[1]ПланКаз!A890:S4194,19,0)</f>
        <v>Килограмм</v>
      </c>
      <c r="S905" s="28">
        <v>15</v>
      </c>
      <c r="T905" s="28">
        <v>2978</v>
      </c>
      <c r="U905" s="28" t="s">
        <v>61</v>
      </c>
      <c r="V905" s="28" t="s">
        <v>61</v>
      </c>
      <c r="W905" s="26"/>
      <c r="X905" s="26" t="s">
        <v>62</v>
      </c>
      <c r="Y905" s="26" t="s">
        <v>762</v>
      </c>
    </row>
    <row r="906" spans="2:25" x14ac:dyDescent="0.2">
      <c r="B906" s="26" t="s">
        <v>1668</v>
      </c>
      <c r="C906" s="26" t="s">
        <v>55</v>
      </c>
      <c r="D906" s="26" t="s">
        <v>1666</v>
      </c>
      <c r="E906" s="26" t="str">
        <f>VLOOKUP(D906,[1]ЕНС!A:E,2,FALSE)</f>
        <v>Шина</v>
      </c>
      <c r="F906" s="26" t="str">
        <f>VLOOKUP(D906,[1]ЕНС!A:E,3,FALSE)</f>
        <v>алюминиевая, толщина 7 мм, ширина 80 мм, ГОСТ 15176-89</v>
      </c>
      <c r="G906" s="26" t="s">
        <v>1667</v>
      </c>
      <c r="H906" s="26" t="s">
        <v>26</v>
      </c>
      <c r="I906" s="26">
        <v>0</v>
      </c>
      <c r="J906" s="26">
        <v>631010000</v>
      </c>
      <c r="K906" s="26" t="str">
        <f>VLOOKUP(B906,[1]ПланКаз!A893:M4197,12,0)</f>
        <v>ҚР, ШҚО, Өскемен қ., Бажов көш., 10</v>
      </c>
      <c r="L906" s="26" t="str">
        <f>VLOOKUP(B906,[1]ПланКаз!A891:M4195,13,0)</f>
        <v>Ақпан - Наурыз</v>
      </c>
      <c r="M906" s="26" t="str">
        <f>VLOOKUP(B906,[1]ПланКаз!A893:N4197,14,0)</f>
        <v>Шығыс-Қазақстан облысы, Өскемен қ.</v>
      </c>
      <c r="N906" s="26" t="s">
        <v>58</v>
      </c>
      <c r="O906" s="26" t="str">
        <f>VLOOKUP(B906,[1]ПланКаз!A892:P4196,16,0)</f>
        <v>шартқа қол қойылған кезден бастап 30 күнтізбелік күн ішінде</v>
      </c>
      <c r="P906" s="26" t="s">
        <v>59</v>
      </c>
      <c r="Q906" s="27" t="s">
        <v>329</v>
      </c>
      <c r="R906" s="26" t="str">
        <f>VLOOKUP(B906,[1]ПланКаз!A891:S4195,19,0)</f>
        <v>Килограмм</v>
      </c>
      <c r="S906" s="28">
        <v>15</v>
      </c>
      <c r="T906" s="28">
        <v>2978</v>
      </c>
      <c r="U906" s="28">
        <v>44670</v>
      </c>
      <c r="V906" s="28">
        <v>50030.400000000001</v>
      </c>
      <c r="W906" s="26"/>
      <c r="X906" s="26" t="s">
        <v>72</v>
      </c>
      <c r="Y906" s="26" t="s">
        <v>61</v>
      </c>
    </row>
    <row r="907" spans="2:25" x14ac:dyDescent="0.2">
      <c r="B907" s="26" t="s">
        <v>1669</v>
      </c>
      <c r="C907" s="26" t="s">
        <v>55</v>
      </c>
      <c r="D907" s="26" t="s">
        <v>1670</v>
      </c>
      <c r="E907" s="26" t="str">
        <f>VLOOKUP(D907,[1]ЕНС!A:E,2,FALSE)</f>
        <v>Арматурная сталь</v>
      </c>
      <c r="F907" s="26" t="str">
        <f>VLOOKUP(D907,[1]ЕНС!A:E,3,FALSE)</f>
        <v>класс арматурной стали А-III (A400), диамер профиля 6-40 мм, ГОСТ 5781-82</v>
      </c>
      <c r="G907" s="26" t="s">
        <v>1671</v>
      </c>
      <c r="H907" s="26" t="s">
        <v>26</v>
      </c>
      <c r="I907" s="26">
        <v>0</v>
      </c>
      <c r="J907" s="26">
        <v>631010000</v>
      </c>
      <c r="K907" s="26" t="str">
        <f>VLOOKUP(B907,[1]ПланКаз!A894:M4198,12,0)</f>
        <v>ҚР, ШҚО, Өскемен қ., Бажов көш., 10</v>
      </c>
      <c r="L907" s="26" t="str">
        <f>VLOOKUP(B907,[1]ПланКаз!A892:M4196,13,0)</f>
        <v>Желтоқсан-Қантар</v>
      </c>
      <c r="M907" s="26" t="str">
        <f>VLOOKUP(B907,[1]ПланКаз!A894:N4198,14,0)</f>
        <v>Шығыс-Қазақстан облысы, Өскемен қ.</v>
      </c>
      <c r="N907" s="26" t="s">
        <v>58</v>
      </c>
      <c r="O907" s="26" t="str">
        <f>VLOOKUP(B907,[1]ПланКаз!A893:P4197,16,0)</f>
        <v>шартқа қол қойылған кезден бастап 30 күнтізбелік күн ішінде</v>
      </c>
      <c r="P907" s="26" t="s">
        <v>59</v>
      </c>
      <c r="Q907" s="27" t="s">
        <v>329</v>
      </c>
      <c r="R907" s="26" t="str">
        <f>VLOOKUP(B907,[1]ПланКаз!A892:S4196,19,0)</f>
        <v>Килограмм</v>
      </c>
      <c r="S907" s="28">
        <v>150</v>
      </c>
      <c r="T907" s="28">
        <v>235</v>
      </c>
      <c r="U907" s="28" t="s">
        <v>61</v>
      </c>
      <c r="V907" s="28" t="s">
        <v>61</v>
      </c>
      <c r="W907" s="26"/>
      <c r="X907" s="26" t="s">
        <v>62</v>
      </c>
      <c r="Y907" s="26" t="s">
        <v>1464</v>
      </c>
    </row>
    <row r="908" spans="2:25" x14ac:dyDescent="0.2">
      <c r="B908" s="26" t="s">
        <v>1672</v>
      </c>
      <c r="C908" s="26" t="s">
        <v>55</v>
      </c>
      <c r="D908" s="26" t="s">
        <v>1670</v>
      </c>
      <c r="E908" s="26" t="str">
        <f>VLOOKUP(D908,[1]ЕНС!A:E,2,FALSE)</f>
        <v>Арматурная сталь</v>
      </c>
      <c r="F908" s="26" t="str">
        <f>VLOOKUP(D908,[1]ЕНС!A:E,3,FALSE)</f>
        <v>класс арматурной стали А-III (A400), диамер профиля 6-40 мм, ГОСТ 5781-82</v>
      </c>
      <c r="G908" s="26" t="s">
        <v>1671</v>
      </c>
      <c r="H908" s="26" t="s">
        <v>22</v>
      </c>
      <c r="I908" s="26">
        <v>0</v>
      </c>
      <c r="J908" s="26">
        <v>631010000</v>
      </c>
      <c r="K908" s="26" t="str">
        <f>VLOOKUP(B908,[1]ПланКаз!A895:M4199,12,0)</f>
        <v>ҚР, ШҚО, Өскемен қ., Бажов көш., 10</v>
      </c>
      <c r="L908" s="26" t="str">
        <f>VLOOKUP(B908,[1]ПланКаз!A893:M4197,13,0)</f>
        <v>Маусым - Шілде</v>
      </c>
      <c r="M908" s="26" t="str">
        <f>VLOOKUP(B908,[1]ПланКаз!A895:N4199,14,0)</f>
        <v>Шығыс-Қазақстан облысы, Өскемен қ.</v>
      </c>
      <c r="N908" s="26" t="s">
        <v>58</v>
      </c>
      <c r="O908" s="26" t="str">
        <f>VLOOKUP(B908,[1]ПланКаз!A894:P4198,16,0)</f>
        <v>шартқа қол қойылған кезден бастап 30 күнтізбелік күн ішінде</v>
      </c>
      <c r="P908" s="26" t="s">
        <v>59</v>
      </c>
      <c r="Q908" s="27" t="s">
        <v>329</v>
      </c>
      <c r="R908" s="26" t="str">
        <f>VLOOKUP(B908,[1]ПланКаз!A893:S4197,19,0)</f>
        <v>Килограмм</v>
      </c>
      <c r="S908" s="28">
        <v>150</v>
      </c>
      <c r="T908" s="28">
        <v>235</v>
      </c>
      <c r="U908" s="28">
        <v>35250</v>
      </c>
      <c r="V908" s="28">
        <v>39480</v>
      </c>
      <c r="W908" s="26"/>
      <c r="X908" s="26" t="s">
        <v>72</v>
      </c>
      <c r="Y908" s="26" t="s">
        <v>61</v>
      </c>
    </row>
    <row r="909" spans="2:25" x14ac:dyDescent="0.2">
      <c r="B909" s="26" t="s">
        <v>1673</v>
      </c>
      <c r="C909" s="26" t="s">
        <v>55</v>
      </c>
      <c r="D909" s="26" t="s">
        <v>1670</v>
      </c>
      <c r="E909" s="26" t="str">
        <f>VLOOKUP(D909,[1]ЕНС!A:E,2,FALSE)</f>
        <v>Арматурная сталь</v>
      </c>
      <c r="F909" s="26" t="str">
        <f>VLOOKUP(D909,[1]ЕНС!A:E,3,FALSE)</f>
        <v>класс арматурной стали А-III (A400), диамер профиля 6-40 мм, ГОСТ 5781-82</v>
      </c>
      <c r="G909" s="26" t="s">
        <v>1674</v>
      </c>
      <c r="H909" s="26" t="s">
        <v>26</v>
      </c>
      <c r="I909" s="26">
        <v>0</v>
      </c>
      <c r="J909" s="26">
        <v>631010000</v>
      </c>
      <c r="K909" s="26" t="str">
        <f>VLOOKUP(B909,[1]ПланКаз!A896:M4200,12,0)</f>
        <v>ҚР, ШҚО, Өскемен қ., Бажов көш., 10</v>
      </c>
      <c r="L909" s="26" t="str">
        <f>VLOOKUP(B909,[1]ПланКаз!A894:M4198,13,0)</f>
        <v>Желтоқсан-Қантар</v>
      </c>
      <c r="M909" s="26" t="str">
        <f>VLOOKUP(B909,[1]ПланКаз!A896:N4200,14,0)</f>
        <v>Шығыс-Қазақстан облысы, Өскемен қ.</v>
      </c>
      <c r="N909" s="26" t="s">
        <v>58</v>
      </c>
      <c r="O909" s="26" t="str">
        <f>VLOOKUP(B909,[1]ПланКаз!A895:P4199,16,0)</f>
        <v>шартқа қол қойылған кезден бастап 30 күнтізбелік күн ішінде</v>
      </c>
      <c r="P909" s="26" t="s">
        <v>59</v>
      </c>
      <c r="Q909" s="27" t="s">
        <v>329</v>
      </c>
      <c r="R909" s="26" t="str">
        <f>VLOOKUP(B909,[1]ПланКаз!A894:S4198,19,0)</f>
        <v>Килограмм</v>
      </c>
      <c r="S909" s="28">
        <v>50</v>
      </c>
      <c r="T909" s="28">
        <v>182</v>
      </c>
      <c r="U909" s="28" t="s">
        <v>61</v>
      </c>
      <c r="V909" s="28" t="s">
        <v>61</v>
      </c>
      <c r="W909" s="26"/>
      <c r="X909" s="26" t="s">
        <v>62</v>
      </c>
      <c r="Y909" s="26" t="s">
        <v>1464</v>
      </c>
    </row>
    <row r="910" spans="2:25" x14ac:dyDescent="0.2">
      <c r="B910" s="26" t="s">
        <v>1675</v>
      </c>
      <c r="C910" s="26" t="s">
        <v>55</v>
      </c>
      <c r="D910" s="26" t="s">
        <v>1670</v>
      </c>
      <c r="E910" s="26" t="str">
        <f>VLOOKUP(D910,[1]ЕНС!A:E,2,FALSE)</f>
        <v>Арматурная сталь</v>
      </c>
      <c r="F910" s="26" t="str">
        <f>VLOOKUP(D910,[1]ЕНС!A:E,3,FALSE)</f>
        <v>класс арматурной стали А-III (A400), диамер профиля 6-40 мм, ГОСТ 5781-82</v>
      </c>
      <c r="G910" s="26" t="s">
        <v>1674</v>
      </c>
      <c r="H910" s="26" t="s">
        <v>22</v>
      </c>
      <c r="I910" s="26">
        <v>0</v>
      </c>
      <c r="J910" s="26">
        <v>631010000</v>
      </c>
      <c r="K910" s="26" t="str">
        <f>VLOOKUP(B910,[1]ПланКаз!A897:M4201,12,0)</f>
        <v>ҚР, ШҚО, Өскемен қ., Бажов көш., 10</v>
      </c>
      <c r="L910" s="26" t="str">
        <f>VLOOKUP(B910,[1]ПланКаз!A895:M4199,13,0)</f>
        <v>Маусым - Шілде</v>
      </c>
      <c r="M910" s="26" t="str">
        <f>VLOOKUP(B910,[1]ПланКаз!A897:N4201,14,0)</f>
        <v>Шығыс-Қазақстан облысы, Өскемен қ.</v>
      </c>
      <c r="N910" s="26" t="s">
        <v>58</v>
      </c>
      <c r="O910" s="26" t="str">
        <f>VLOOKUP(B910,[1]ПланКаз!A896:P4200,16,0)</f>
        <v>шартқа қол қойылған кезден бастап 30 күнтізбелік күн ішінде</v>
      </c>
      <c r="P910" s="26" t="s">
        <v>59</v>
      </c>
      <c r="Q910" s="27" t="s">
        <v>329</v>
      </c>
      <c r="R910" s="26" t="str">
        <f>VLOOKUP(B910,[1]ПланКаз!A895:S4199,19,0)</f>
        <v>Килограмм</v>
      </c>
      <c r="S910" s="28">
        <v>50</v>
      </c>
      <c r="T910" s="28">
        <v>182</v>
      </c>
      <c r="U910" s="28">
        <v>9100</v>
      </c>
      <c r="V910" s="28">
        <v>10192</v>
      </c>
      <c r="W910" s="26"/>
      <c r="X910" s="26" t="s">
        <v>72</v>
      </c>
      <c r="Y910" s="26" t="s">
        <v>61</v>
      </c>
    </row>
    <row r="911" spans="2:25" x14ac:dyDescent="0.2">
      <c r="B911" s="26" t="s">
        <v>1676</v>
      </c>
      <c r="C911" s="26" t="s">
        <v>55</v>
      </c>
      <c r="D911" s="26" t="s">
        <v>1677</v>
      </c>
      <c r="E911" s="26" t="str">
        <f>VLOOKUP(D911,[1]ЕНС!A:E,2,FALSE)</f>
        <v>Битум</v>
      </c>
      <c r="F911" s="26" t="str">
        <f>VLOOKUP(D911,[1]ЕНС!A:E,3,FALSE)</f>
        <v>нефтяной, кровельный, марка БНК-90/30, условная вязкость 25-35, ГОСТ 9548-74</v>
      </c>
      <c r="G911" s="26" t="s">
        <v>1678</v>
      </c>
      <c r="H911" s="26" t="s">
        <v>26</v>
      </c>
      <c r="I911" s="26">
        <v>0</v>
      </c>
      <c r="J911" s="26">
        <v>631010000</v>
      </c>
      <c r="K911" s="26" t="str">
        <f>VLOOKUP(B911,[1]ПланКаз!A898:M4202,12,0)</f>
        <v>ҚР, ШҚО, Өскемен қ., Бажов көш., 10</v>
      </c>
      <c r="L911" s="26" t="str">
        <f>VLOOKUP(B911,[1]ПланКаз!A896:M4200,13,0)</f>
        <v>Желтоқсан-Қантар</v>
      </c>
      <c r="M911" s="26" t="str">
        <f>VLOOKUP(B911,[1]ПланКаз!A898:N4202,14,0)</f>
        <v>Шығыс-Қазақстан облысы, Өскемен қ.</v>
      </c>
      <c r="N911" s="26" t="s">
        <v>58</v>
      </c>
      <c r="O911" s="26" t="str">
        <f>VLOOKUP(B911,[1]ПланКаз!A897:P4201,16,0)</f>
        <v>шартқа қол қойылған кезден бастап 30 күнтізбелік күн ішінде</v>
      </c>
      <c r="P911" s="26" t="s">
        <v>59</v>
      </c>
      <c r="Q911" s="27" t="s">
        <v>329</v>
      </c>
      <c r="R911" s="26" t="str">
        <f>VLOOKUP(B911,[1]ПланКаз!A896:S4200,19,0)</f>
        <v>Килограмм</v>
      </c>
      <c r="S911" s="28">
        <v>177.5</v>
      </c>
      <c r="T911" s="28">
        <v>400</v>
      </c>
      <c r="U911" s="28" t="s">
        <v>61</v>
      </c>
      <c r="V911" s="28" t="s">
        <v>61</v>
      </c>
      <c r="W911" s="26" t="s">
        <v>69</v>
      </c>
      <c r="X911" s="26" t="s">
        <v>62</v>
      </c>
      <c r="Y911" s="26" t="s">
        <v>658</v>
      </c>
    </row>
    <row r="912" spans="2:25" x14ac:dyDescent="0.2">
      <c r="B912" s="26" t="s">
        <v>1679</v>
      </c>
      <c r="C912" s="26" t="s">
        <v>55</v>
      </c>
      <c r="D912" s="26" t="s">
        <v>1677</v>
      </c>
      <c r="E912" s="26" t="str">
        <f>VLOOKUP(D912,[1]ЕНС!A:E,2,FALSE)</f>
        <v>Битум</v>
      </c>
      <c r="F912" s="26" t="str">
        <f>VLOOKUP(D912,[1]ЕНС!A:E,3,FALSE)</f>
        <v>нефтяной, кровельный, марка БНК-90/30, условная вязкость 25-35, ГОСТ 9548-74</v>
      </c>
      <c r="G912" s="26" t="s">
        <v>1678</v>
      </c>
      <c r="H912" s="26" t="s">
        <v>26</v>
      </c>
      <c r="I912" s="26">
        <v>0</v>
      </c>
      <c r="J912" s="26">
        <v>631010000</v>
      </c>
      <c r="K912" s="26" t="str">
        <f>VLOOKUP(B912,[1]ПланКаз!A899:M4203,12,0)</f>
        <v>ҚР, ШҚО, Өскемен қ., Бажов көш., 10</v>
      </c>
      <c r="L912" s="26" t="str">
        <f>VLOOKUP(B912,[1]ПланКаз!A897:M4201,13,0)</f>
        <v>Мамыр - Маусым</v>
      </c>
      <c r="M912" s="26" t="str">
        <f>VLOOKUP(B912,[1]ПланКаз!A899:N4203,14,0)</f>
        <v>Шығыс-Қазақстан облысы, Өскемен қ.</v>
      </c>
      <c r="N912" s="26" t="s">
        <v>58</v>
      </c>
      <c r="O912" s="26" t="str">
        <f>VLOOKUP(B912,[1]ПланКаз!A898:P4202,16,0)</f>
        <v>шартқа қол қойылған кезден бастап 30 күнтізбелік күн ішінде</v>
      </c>
      <c r="P912" s="26" t="s">
        <v>59</v>
      </c>
      <c r="Q912" s="27" t="s">
        <v>329</v>
      </c>
      <c r="R912" s="26" t="str">
        <f>VLOOKUP(B912,[1]ПланКаз!A897:S4201,19,0)</f>
        <v>Килограмм</v>
      </c>
      <c r="S912" s="28">
        <v>177.5</v>
      </c>
      <c r="T912" s="28">
        <v>400</v>
      </c>
      <c r="U912" s="28">
        <v>71000</v>
      </c>
      <c r="V912" s="28">
        <v>79520</v>
      </c>
      <c r="W912" s="26"/>
      <c r="X912" s="26" t="s">
        <v>72</v>
      </c>
      <c r="Y912" s="26" t="s">
        <v>61</v>
      </c>
    </row>
    <row r="913" spans="2:25" x14ac:dyDescent="0.2">
      <c r="B913" s="26" t="s">
        <v>1680</v>
      </c>
      <c r="C913" s="26" t="s">
        <v>55</v>
      </c>
      <c r="D913" s="26" t="s">
        <v>1681</v>
      </c>
      <c r="E913" s="26" t="str">
        <f>VLOOKUP(D913,[1]ЕНС!A:E,2,FALSE)</f>
        <v>Брус</v>
      </c>
      <c r="F913" s="26" t="str">
        <f>VLOOKUP(D913,[1]ЕНС!A:E,3,FALSE)</f>
        <v>из хвойных пород, размер 100*100*6000 мм, обрезной, ГОСТ 8486-86</v>
      </c>
      <c r="G913" s="26" t="s">
        <v>1682</v>
      </c>
      <c r="H913" s="26" t="s">
        <v>26</v>
      </c>
      <c r="I913" s="26">
        <v>60</v>
      </c>
      <c r="J913" s="26">
        <v>631010000</v>
      </c>
      <c r="K913" s="26" t="str">
        <f>VLOOKUP(B913,[1]ПланКаз!A900:M4204,12,0)</f>
        <v>ҚР, ШҚО, Өскемен қ., Бажов көш., 10</v>
      </c>
      <c r="L913" s="26" t="str">
        <f>VLOOKUP(B913,[1]ПланКаз!A898:M4202,13,0)</f>
        <v>Желтоқсан-Қантар</v>
      </c>
      <c r="M913" s="26" t="str">
        <f>VLOOKUP(B913,[1]ПланКаз!A900:N4204,14,0)</f>
        <v>Шығыс-Қазақстан облысы, Өскемен қ.</v>
      </c>
      <c r="N913" s="26" t="s">
        <v>58</v>
      </c>
      <c r="O913" s="26" t="str">
        <f>VLOOKUP(B913,[1]ПланКаз!A899:P4203,16,0)</f>
        <v>шартқа қол қойылған кезден бастап 30 күнтізбелік күн ішінде</v>
      </c>
      <c r="P913" s="26" t="s">
        <v>59</v>
      </c>
      <c r="Q913" s="27" t="s">
        <v>375</v>
      </c>
      <c r="R913" s="26" t="str">
        <f>VLOOKUP(B913,[1]ПланКаз!A898:S4202,19,0)</f>
        <v>метр бойы</v>
      </c>
      <c r="S913" s="28">
        <v>763</v>
      </c>
      <c r="T913" s="28">
        <v>1248</v>
      </c>
      <c r="U913" s="28" t="s">
        <v>61</v>
      </c>
      <c r="V913" s="28" t="s">
        <v>61</v>
      </c>
      <c r="W913" s="26" t="s">
        <v>69</v>
      </c>
      <c r="X913" s="26" t="s">
        <v>62</v>
      </c>
      <c r="Y913" s="26" t="s">
        <v>63</v>
      </c>
    </row>
    <row r="914" spans="2:25" x14ac:dyDescent="0.2">
      <c r="B914" s="26" t="s">
        <v>1683</v>
      </c>
      <c r="C914" s="26" t="s">
        <v>55</v>
      </c>
      <c r="D914" s="26" t="s">
        <v>1681</v>
      </c>
      <c r="E914" s="26" t="str">
        <f>VLOOKUP(D914,[1]ЕНС!A:E,2,FALSE)</f>
        <v>Брус</v>
      </c>
      <c r="F914" s="26" t="str">
        <f>VLOOKUP(D914,[1]ЕНС!A:E,3,FALSE)</f>
        <v>из хвойных пород, размер 100*100*6000 мм, обрезной, ГОСТ 8486-86</v>
      </c>
      <c r="G914" s="26" t="s">
        <v>1682</v>
      </c>
      <c r="H914" s="26" t="s">
        <v>26</v>
      </c>
      <c r="I914" s="26">
        <v>60</v>
      </c>
      <c r="J914" s="26">
        <v>631010000</v>
      </c>
      <c r="K914" s="26" t="str">
        <f>VLOOKUP(B914,[1]ПланКаз!A901:M4205,12,0)</f>
        <v>ҚР, ШҚО, Өскемен қ., Бажов көш., 10</v>
      </c>
      <c r="L914" s="26" t="str">
        <f>VLOOKUP(B914,[1]ПланКаз!A899:M4203,13,0)</f>
        <v>Желтоқсан-Қантар</v>
      </c>
      <c r="M914" s="26" t="str">
        <f>VLOOKUP(B914,[1]ПланКаз!A901:N4205,14,0)</f>
        <v>Шығыс-Қазақстан облысы, Өскемен қ.</v>
      </c>
      <c r="N914" s="26" t="s">
        <v>58</v>
      </c>
      <c r="O914" s="26" t="str">
        <f>VLOOKUP(B914,[1]ПланКаз!A900:P4204,16,0)</f>
        <v>шартқа қол қойылған кезден бастап 30 күнтізбелік күн ішінде</v>
      </c>
      <c r="P914" s="26" t="s">
        <v>59</v>
      </c>
      <c r="Q914" s="27" t="s">
        <v>375</v>
      </c>
      <c r="R914" s="26" t="str">
        <f>VLOOKUP(B914,[1]ПланКаз!A899:S4203,19,0)</f>
        <v>метр бойы</v>
      </c>
      <c r="S914" s="28">
        <v>9</v>
      </c>
      <c r="T914" s="28">
        <v>1248</v>
      </c>
      <c r="U914" s="28" t="s">
        <v>61</v>
      </c>
      <c r="V914" s="28" t="s">
        <v>61</v>
      </c>
      <c r="W914" s="26" t="s">
        <v>69</v>
      </c>
      <c r="X914" s="26" t="s">
        <v>62</v>
      </c>
      <c r="Y914" s="26" t="s">
        <v>948</v>
      </c>
    </row>
    <row r="915" spans="2:25" x14ac:dyDescent="0.2">
      <c r="B915" s="26" t="s">
        <v>1684</v>
      </c>
      <c r="C915" s="26" t="s">
        <v>55</v>
      </c>
      <c r="D915" s="26" t="s">
        <v>1681</v>
      </c>
      <c r="E915" s="26" t="str">
        <f>VLOOKUP(D915,[1]ЕНС!A:E,2,FALSE)</f>
        <v>Брус</v>
      </c>
      <c r="F915" s="26" t="str">
        <f>VLOOKUP(D915,[1]ЕНС!A:E,3,FALSE)</f>
        <v>из хвойных пород, размер 100*100*6000 мм, обрезной, ГОСТ 8486-86</v>
      </c>
      <c r="G915" s="26" t="s">
        <v>1682</v>
      </c>
      <c r="H915" s="26" t="s">
        <v>26</v>
      </c>
      <c r="I915" s="26">
        <v>0</v>
      </c>
      <c r="J915" s="26">
        <v>631010000</v>
      </c>
      <c r="K915" s="26" t="str">
        <f>VLOOKUP(B915,[1]ПланКаз!A902:M4206,12,0)</f>
        <v>ҚР, ШҚО, Өскемен қ., Бажов көш., 10</v>
      </c>
      <c r="L915" s="26" t="str">
        <f>VLOOKUP(B915,[1]ПланКаз!A900:M4204,13,0)</f>
        <v>Мамыр - Маусым</v>
      </c>
      <c r="M915" s="26" t="str">
        <f>VLOOKUP(B915,[1]ПланКаз!A902:N4206,14,0)</f>
        <v>Шығыс-Қазақстан облысы, Өскемен қ.</v>
      </c>
      <c r="N915" s="26" t="s">
        <v>58</v>
      </c>
      <c r="O915" s="26" t="str">
        <f>VLOOKUP(B915,[1]ПланКаз!A901:P4205,16,0)</f>
        <v>шартқа қол қойылған кезден бастап 30 күнтізбелік күн ішінде</v>
      </c>
      <c r="P915" s="26" t="s">
        <v>59</v>
      </c>
      <c r="Q915" s="27" t="s">
        <v>375</v>
      </c>
      <c r="R915" s="26" t="str">
        <f>VLOOKUP(B915,[1]ПланКаз!A900:S4204,19,0)</f>
        <v>метр бойы</v>
      </c>
      <c r="S915" s="28">
        <v>9</v>
      </c>
      <c r="T915" s="28">
        <v>1248</v>
      </c>
      <c r="U915" s="28">
        <v>11232</v>
      </c>
      <c r="V915" s="28">
        <v>12579.84</v>
      </c>
      <c r="W915" s="26"/>
      <c r="X915" s="26" t="s">
        <v>72</v>
      </c>
      <c r="Y915" s="26" t="s">
        <v>61</v>
      </c>
    </row>
    <row r="916" spans="2:25" x14ac:dyDescent="0.2">
      <c r="B916" s="26" t="s">
        <v>1685</v>
      </c>
      <c r="C916" s="26" t="s">
        <v>55</v>
      </c>
      <c r="D916" s="26" t="s">
        <v>1686</v>
      </c>
      <c r="E916" s="26" t="str">
        <f>VLOOKUP(D916,[1]ЕНС!A:E,2,FALSE)</f>
        <v>Гравий</v>
      </c>
      <c r="F916" s="26" t="str">
        <f>VLOOKUP(D916,[1]ЕНС!A:E,3,FALSE)</f>
        <v>фракция 60-70 мм, ГОСТ 8267-93</v>
      </c>
      <c r="G916" s="26" t="s">
        <v>1687</v>
      </c>
      <c r="H916" s="26" t="s">
        <v>26</v>
      </c>
      <c r="I916" s="26">
        <v>0</v>
      </c>
      <c r="J916" s="26">
        <v>631010000</v>
      </c>
      <c r="K916" s="26" t="str">
        <f>VLOOKUP(B916,[1]ПланКаз!A903:M4207,12,0)</f>
        <v>ҚР, ШҚО, Өскемен қ., Бажов көш., 10</v>
      </c>
      <c r="L916" s="26" t="str">
        <f>VLOOKUP(B916,[1]ПланКаз!A901:M4205,13,0)</f>
        <v>Желтоқсан-Қантар</v>
      </c>
      <c r="M916" s="26" t="str">
        <f>VLOOKUP(B916,[1]ПланКаз!A903:N4207,14,0)</f>
        <v>Шығыс-Қазақстан облысы, Өскемен қ.</v>
      </c>
      <c r="N916" s="26" t="s">
        <v>58</v>
      </c>
      <c r="O916" s="26" t="str">
        <f>VLOOKUP(B916,[1]ПланКаз!A902:P4206,16,0)</f>
        <v>Өтініш берген күннен бастап 5 жұмыс күні ішінде</v>
      </c>
      <c r="P916" s="26" t="s">
        <v>59</v>
      </c>
      <c r="Q916" s="27" t="s">
        <v>1688</v>
      </c>
      <c r="R916" s="26" t="str">
        <f>VLOOKUP(B916,[1]ПланКаз!A901:S4205,19,0)</f>
        <v>текше метр</v>
      </c>
      <c r="S916" s="28">
        <v>69</v>
      </c>
      <c r="T916" s="28">
        <v>4800</v>
      </c>
      <c r="U916" s="28" t="s">
        <v>61</v>
      </c>
      <c r="V916" s="28" t="s">
        <v>61</v>
      </c>
      <c r="W916" s="26" t="s">
        <v>69</v>
      </c>
      <c r="X916" s="26" t="s">
        <v>62</v>
      </c>
      <c r="Y916" s="26" t="s">
        <v>658</v>
      </c>
    </row>
    <row r="917" spans="2:25" x14ac:dyDescent="0.2">
      <c r="B917" s="26" t="s">
        <v>1689</v>
      </c>
      <c r="C917" s="26" t="s">
        <v>55</v>
      </c>
      <c r="D917" s="26" t="s">
        <v>1686</v>
      </c>
      <c r="E917" s="26" t="str">
        <f>VLOOKUP(D917,[1]ЕНС!A:E,2,FALSE)</f>
        <v>Гравий</v>
      </c>
      <c r="F917" s="26" t="str">
        <f>VLOOKUP(D917,[1]ЕНС!A:E,3,FALSE)</f>
        <v>фракция 60-70 мм, ГОСТ 8267-93</v>
      </c>
      <c r="G917" s="26" t="s">
        <v>1687</v>
      </c>
      <c r="H917" s="26" t="s">
        <v>26</v>
      </c>
      <c r="I917" s="26">
        <v>0</v>
      </c>
      <c r="J917" s="26">
        <v>631010000</v>
      </c>
      <c r="K917" s="26" t="str">
        <f>VLOOKUP(B917,[1]ПланКаз!A904:M4208,12,0)</f>
        <v>ҚР, ШҚО, Өскемен қ., Бажов көш., 10</v>
      </c>
      <c r="L917" s="26" t="str">
        <f>VLOOKUP(B917,[1]ПланКаз!A902:M4206,13,0)</f>
        <v>Мамыр - Маусым</v>
      </c>
      <c r="M917" s="26" t="str">
        <f>VLOOKUP(B917,[1]ПланКаз!A904:N4208,14,0)</f>
        <v>Шығыс-Қазақстан облысы, Өскемен қ.</v>
      </c>
      <c r="N917" s="26" t="s">
        <v>58</v>
      </c>
      <c r="O917" s="26" t="str">
        <f>VLOOKUP(B917,[1]ПланКаз!A903:P4207,16,0)</f>
        <v>Өтініш берген күннен бастап 5 жұмыс күні ішінде</v>
      </c>
      <c r="P917" s="26" t="s">
        <v>59</v>
      </c>
      <c r="Q917" s="27" t="s">
        <v>1688</v>
      </c>
      <c r="R917" s="26" t="str">
        <f>VLOOKUP(B917,[1]ПланКаз!A902:S4206,19,0)</f>
        <v>текше метр</v>
      </c>
      <c r="S917" s="28">
        <v>69</v>
      </c>
      <c r="T917" s="28">
        <v>4800</v>
      </c>
      <c r="U917" s="28">
        <v>331200</v>
      </c>
      <c r="V917" s="28">
        <v>370944</v>
      </c>
      <c r="W917" s="26"/>
      <c r="X917" s="26" t="s">
        <v>72</v>
      </c>
      <c r="Y917" s="26" t="s">
        <v>61</v>
      </c>
    </row>
    <row r="918" spans="2:25" x14ac:dyDescent="0.2">
      <c r="B918" s="26" t="s">
        <v>1690</v>
      </c>
      <c r="C918" s="26" t="s">
        <v>55</v>
      </c>
      <c r="D918" s="26" t="s">
        <v>1691</v>
      </c>
      <c r="E918" s="26" t="str">
        <f>VLOOKUP(D918,[1]ЕНС!A:E,2,FALSE)</f>
        <v>Гравий</v>
      </c>
      <c r="F918" s="26" t="str">
        <f>VLOOKUP(D918,[1]ЕНС!A:E,3,FALSE)</f>
        <v>фракция 10-20 мм, ГОСТ 8267-93</v>
      </c>
      <c r="G918" s="26" t="s">
        <v>1692</v>
      </c>
      <c r="H918" s="26" t="s">
        <v>26</v>
      </c>
      <c r="I918" s="26">
        <v>0</v>
      </c>
      <c r="J918" s="26">
        <v>631010000</v>
      </c>
      <c r="K918" s="26" t="str">
        <f>VLOOKUP(B918,[1]ПланКаз!A905:M4209,12,0)</f>
        <v>ҚР, ШҚО, Өскемен қ., Бажов көш., 10</v>
      </c>
      <c r="L918" s="26" t="str">
        <f>VLOOKUP(B918,[1]ПланКаз!A903:M4207,13,0)</f>
        <v>Желтоқсан-Қантар</v>
      </c>
      <c r="M918" s="26" t="str">
        <f>VLOOKUP(B918,[1]ПланКаз!A905:N4209,14,0)</f>
        <v>Шығыс-Қазақстан облысы, Өскемен қ.</v>
      </c>
      <c r="N918" s="26" t="s">
        <v>58</v>
      </c>
      <c r="O918" s="26" t="str">
        <f>VLOOKUP(B918,[1]ПланКаз!A904:P4208,16,0)</f>
        <v>Өтініш берген күннен бастап 5 жұмыс күні ішінде</v>
      </c>
      <c r="P918" s="26" t="s">
        <v>59</v>
      </c>
      <c r="Q918" s="27" t="s">
        <v>1688</v>
      </c>
      <c r="R918" s="26" t="str">
        <f>VLOOKUP(B918,[1]ПланКаз!A903:S4207,19,0)</f>
        <v>текше метр</v>
      </c>
      <c r="S918" s="28">
        <v>9</v>
      </c>
      <c r="T918" s="28">
        <v>4800</v>
      </c>
      <c r="U918" s="28" t="s">
        <v>61</v>
      </c>
      <c r="V918" s="28" t="s">
        <v>61</v>
      </c>
      <c r="W918" s="26" t="s">
        <v>69</v>
      </c>
      <c r="X918" s="26" t="s">
        <v>62</v>
      </c>
      <c r="Y918" s="26" t="s">
        <v>658</v>
      </c>
    </row>
    <row r="919" spans="2:25" x14ac:dyDescent="0.2">
      <c r="B919" s="26" t="s">
        <v>1693</v>
      </c>
      <c r="C919" s="26" t="s">
        <v>55</v>
      </c>
      <c r="D919" s="26" t="s">
        <v>1691</v>
      </c>
      <c r="E919" s="26" t="str">
        <f>VLOOKUP(D919,[1]ЕНС!A:E,2,FALSE)</f>
        <v>Гравий</v>
      </c>
      <c r="F919" s="26" t="str">
        <f>VLOOKUP(D919,[1]ЕНС!A:E,3,FALSE)</f>
        <v>фракция 10-20 мм, ГОСТ 8267-93</v>
      </c>
      <c r="G919" s="26" t="s">
        <v>1692</v>
      </c>
      <c r="H919" s="26" t="s">
        <v>26</v>
      </c>
      <c r="I919" s="26">
        <v>0</v>
      </c>
      <c r="J919" s="26">
        <v>631010000</v>
      </c>
      <c r="K919" s="26" t="str">
        <f>VLOOKUP(B919,[1]ПланКаз!A906:M4210,12,0)</f>
        <v>ҚР, ШҚО, Өскемен қ., Бажов көш., 10</v>
      </c>
      <c r="L919" s="26" t="str">
        <f>VLOOKUP(B919,[1]ПланКаз!A904:M4208,13,0)</f>
        <v>Мамыр - Маусым</v>
      </c>
      <c r="M919" s="26" t="str">
        <f>VLOOKUP(B919,[1]ПланКаз!A906:N4210,14,0)</f>
        <v>Шығыс-Қазақстан облысы, Өскемен қ.</v>
      </c>
      <c r="N919" s="26" t="s">
        <v>58</v>
      </c>
      <c r="O919" s="26" t="str">
        <f>VLOOKUP(B919,[1]ПланКаз!A905:P4209,16,0)</f>
        <v>Өтініш берген күннен бастап 5 жұмыс күні ішінде</v>
      </c>
      <c r="P919" s="26" t="s">
        <v>59</v>
      </c>
      <c r="Q919" s="27" t="s">
        <v>1688</v>
      </c>
      <c r="R919" s="26" t="str">
        <f>VLOOKUP(B919,[1]ПланКаз!A904:S4208,19,0)</f>
        <v>текше метр</v>
      </c>
      <c r="S919" s="28">
        <v>9</v>
      </c>
      <c r="T919" s="28">
        <v>4800</v>
      </c>
      <c r="U919" s="28">
        <v>43200</v>
      </c>
      <c r="V919" s="28">
        <v>48384</v>
      </c>
      <c r="W919" s="26"/>
      <c r="X919" s="26" t="s">
        <v>72</v>
      </c>
      <c r="Y919" s="26" t="s">
        <v>61</v>
      </c>
    </row>
    <row r="920" spans="2:25" x14ac:dyDescent="0.2">
      <c r="B920" s="26" t="s">
        <v>1694</v>
      </c>
      <c r="C920" s="26" t="s">
        <v>55</v>
      </c>
      <c r="D920" s="26" t="s">
        <v>1695</v>
      </c>
      <c r="E920" s="26" t="str">
        <f>VLOOKUP(D920,[1]ЕНС!A:E,2,FALSE)</f>
        <v>Доводчик дверной</v>
      </c>
      <c r="F920" s="26" t="str">
        <f>VLOOKUP(D920,[1]ЕНС!A:E,3,FALSE)</f>
        <v>до 120 кг</v>
      </c>
      <c r="G920" s="26" t="s">
        <v>1696</v>
      </c>
      <c r="H920" s="26" t="s">
        <v>26</v>
      </c>
      <c r="I920" s="26">
        <v>0</v>
      </c>
      <c r="J920" s="26">
        <v>631010000</v>
      </c>
      <c r="K920" s="26" t="str">
        <f>VLOOKUP(B920,[1]ПланКаз!A907:M4211,12,0)</f>
        <v>ҚР, ШҚО, Өскемен қ., Бажов көш., 10</v>
      </c>
      <c r="L920" s="26" t="str">
        <f>VLOOKUP(B920,[1]ПланКаз!A905:M4209,13,0)</f>
        <v>Желтоқсан-Қантар</v>
      </c>
      <c r="M920" s="26" t="str">
        <f>VLOOKUP(B920,[1]ПланКаз!A907:N4211,14,0)</f>
        <v>Шығыс-Қазақстан облысы, Өскемен қ.</v>
      </c>
      <c r="N920" s="26" t="s">
        <v>58</v>
      </c>
      <c r="O920" s="26" t="str">
        <f>VLOOKUP(B920,[1]ПланКаз!A906:P4210,16,0)</f>
        <v>шартқа қол қойылған кезден бастап 30 күнтізбелік күн ішінде</v>
      </c>
      <c r="P920" s="26" t="s">
        <v>59</v>
      </c>
      <c r="Q920" s="27" t="s">
        <v>522</v>
      </c>
      <c r="R920" s="26" t="str">
        <f>VLOOKUP(B920,[1]ПланКаз!A905:S4209,19,0)</f>
        <v>Дана</v>
      </c>
      <c r="S920" s="28">
        <v>2</v>
      </c>
      <c r="T920" s="28">
        <v>6600</v>
      </c>
      <c r="U920" s="28">
        <v>13200</v>
      </c>
      <c r="V920" s="28">
        <v>14784</v>
      </c>
      <c r="W920" s="26"/>
      <c r="X920" s="26" t="s">
        <v>62</v>
      </c>
      <c r="Y920" s="26" t="s">
        <v>61</v>
      </c>
    </row>
    <row r="921" spans="2:25" x14ac:dyDescent="0.2">
      <c r="B921" s="26" t="s">
        <v>1697</v>
      </c>
      <c r="C921" s="26" t="s">
        <v>55</v>
      </c>
      <c r="D921" s="26" t="s">
        <v>1698</v>
      </c>
      <c r="E921" s="26" t="str">
        <f>VLOOKUP(D921,[1]ЕНС!A:E,2,FALSE)</f>
        <v>Пиломатериал</v>
      </c>
      <c r="F921" s="26" t="str">
        <f>VLOOKUP(D921,[1]ЕНС!A:E,3,FALSE)</f>
        <v>из хвойных пород, необрезанный, ГОСТ 8486-86</v>
      </c>
      <c r="G921" s="26" t="s">
        <v>1699</v>
      </c>
      <c r="H921" s="26" t="s">
        <v>22</v>
      </c>
      <c r="I921" s="26">
        <v>60</v>
      </c>
      <c r="J921" s="26">
        <v>631010000</v>
      </c>
      <c r="K921" s="26" t="str">
        <f>VLOOKUP(B921,[1]ПланКаз!A908:M4212,12,0)</f>
        <v>ҚР, ШҚО, Өскемен қ., Бажов көш., 10</v>
      </c>
      <c r="L921" s="26" t="str">
        <f>VLOOKUP(B921,[1]ПланКаз!A906:M4210,13,0)</f>
        <v>Желтоқсан-Қантар</v>
      </c>
      <c r="M921" s="26" t="str">
        <f>VLOOKUP(B921,[1]ПланКаз!A908:N4212,14,0)</f>
        <v>Шығыс-Қазақстан облысы, Өскемен қ.</v>
      </c>
      <c r="N921" s="26" t="s">
        <v>58</v>
      </c>
      <c r="O921" s="26" t="str">
        <f>VLOOKUP(B921,[1]ПланКаз!A907:P4211,16,0)</f>
        <v>шартқа қол қойылған кезден бастап 30 күнтізбелік күн ішінде</v>
      </c>
      <c r="P921" s="26" t="s">
        <v>59</v>
      </c>
      <c r="Q921" s="27" t="s">
        <v>1688</v>
      </c>
      <c r="R921" s="26" t="str">
        <f>VLOOKUP(B921,[1]ПланКаз!A906:S4210,19,0)</f>
        <v>текше метр</v>
      </c>
      <c r="S921" s="28">
        <v>129.63</v>
      </c>
      <c r="T921" s="28">
        <v>44160</v>
      </c>
      <c r="U921" s="28" t="s">
        <v>61</v>
      </c>
      <c r="V921" s="28" t="s">
        <v>61</v>
      </c>
      <c r="W921" s="26" t="s">
        <v>69</v>
      </c>
      <c r="X921" s="26" t="s">
        <v>62</v>
      </c>
      <c r="Y921" s="26" t="s">
        <v>63</v>
      </c>
    </row>
    <row r="922" spans="2:25" x14ac:dyDescent="0.2">
      <c r="B922" s="26" t="s">
        <v>1700</v>
      </c>
      <c r="C922" s="26" t="s">
        <v>55</v>
      </c>
      <c r="D922" s="26" t="s">
        <v>1698</v>
      </c>
      <c r="E922" s="26" t="str">
        <f>VLOOKUP(D922,[1]ЕНС!A:E,2,FALSE)</f>
        <v>Пиломатериал</v>
      </c>
      <c r="F922" s="26" t="str">
        <f>VLOOKUP(D922,[1]ЕНС!A:E,3,FALSE)</f>
        <v>из хвойных пород, необрезанный, ГОСТ 8486-86</v>
      </c>
      <c r="G922" s="26" t="s">
        <v>1699</v>
      </c>
      <c r="H922" s="26" t="s">
        <v>22</v>
      </c>
      <c r="I922" s="26">
        <v>60</v>
      </c>
      <c r="J922" s="26">
        <v>631010000</v>
      </c>
      <c r="K922" s="26" t="str">
        <f>VLOOKUP(B922,[1]ПланКаз!A909:M4213,12,0)</f>
        <v>ҚР, ШҚО, Өскемен қ., Бажов көш., 10</v>
      </c>
      <c r="L922" s="26" t="str">
        <f>VLOOKUP(B922,[1]ПланКаз!A907:M4211,13,0)</f>
        <v>Желтоқсан-Қантар</v>
      </c>
      <c r="M922" s="26" t="str">
        <f>VLOOKUP(B922,[1]ПланКаз!A909:N4213,14,0)</f>
        <v>Шығыс-Қазақстан облысы, Өскемен қ.</v>
      </c>
      <c r="N922" s="26" t="s">
        <v>58</v>
      </c>
      <c r="O922" s="26" t="str">
        <f>VLOOKUP(B922,[1]ПланКаз!A908:P4212,16,0)</f>
        <v>шартқа қол қойылған кезден бастап 30 күнтізбелік күн ішінде</v>
      </c>
      <c r="P922" s="26" t="s">
        <v>59</v>
      </c>
      <c r="Q922" s="27" t="s">
        <v>1688</v>
      </c>
      <c r="R922" s="26" t="str">
        <f>VLOOKUP(B922,[1]ПланКаз!A907:S4211,19,0)</f>
        <v>текше метр</v>
      </c>
      <c r="S922" s="28">
        <v>36</v>
      </c>
      <c r="T922" s="28">
        <v>44160</v>
      </c>
      <c r="U922" s="28" t="s">
        <v>61</v>
      </c>
      <c r="V922" s="28" t="s">
        <v>61</v>
      </c>
      <c r="W922" s="26" t="s">
        <v>69</v>
      </c>
      <c r="X922" s="26" t="s">
        <v>62</v>
      </c>
      <c r="Y922" s="26" t="s">
        <v>762</v>
      </c>
    </row>
    <row r="923" spans="2:25" x14ac:dyDescent="0.2">
      <c r="B923" s="26" t="s">
        <v>1701</v>
      </c>
      <c r="C923" s="26" t="s">
        <v>55</v>
      </c>
      <c r="D923" s="26" t="s">
        <v>1698</v>
      </c>
      <c r="E923" s="26" t="str">
        <f>VLOOKUP(D923,[1]ЕНС!A:E,2,FALSE)</f>
        <v>Пиломатериал</v>
      </c>
      <c r="F923" s="26" t="str">
        <f>VLOOKUP(D923,[1]ЕНС!A:E,3,FALSE)</f>
        <v>из хвойных пород, необрезанный, ГОСТ 8486-86</v>
      </c>
      <c r="G923" s="26" t="s">
        <v>1699</v>
      </c>
      <c r="H923" s="26" t="s">
        <v>22</v>
      </c>
      <c r="I923" s="26">
        <v>60</v>
      </c>
      <c r="J923" s="26">
        <v>631010000</v>
      </c>
      <c r="K923" s="26" t="str">
        <f>VLOOKUP(B923,[1]ПланКаз!A910:M4214,12,0)</f>
        <v>ҚР, ШҚО, Өскемен қ., Бажов көш., 10</v>
      </c>
      <c r="L923" s="26" t="str">
        <f>VLOOKUP(B923,[1]ПланКаз!A908:M4212,13,0)</f>
        <v>Шілде - Тамыз</v>
      </c>
      <c r="M923" s="26" t="str">
        <f>VLOOKUP(B923,[1]ПланКаз!A910:N4214,14,0)</f>
        <v>Шығыс-Қазақстан облысы, Өскемен қ.</v>
      </c>
      <c r="N923" s="26" t="s">
        <v>58</v>
      </c>
      <c r="O923" s="26" t="str">
        <f>VLOOKUP(B923,[1]ПланКаз!A909:P4213,16,0)</f>
        <v>шартқа қол қойылған кезден бастап 30 күнтізбелік күн ішінде</v>
      </c>
      <c r="P923" s="26" t="s">
        <v>59</v>
      </c>
      <c r="Q923" s="27" t="s">
        <v>1688</v>
      </c>
      <c r="R923" s="26" t="str">
        <f>VLOOKUP(B923,[1]ПланКаз!A908:S4212,19,0)</f>
        <v>текше метр</v>
      </c>
      <c r="S923" s="28">
        <v>36</v>
      </c>
      <c r="T923" s="28">
        <v>44160</v>
      </c>
      <c r="U923" s="28">
        <v>1589760</v>
      </c>
      <c r="V923" s="28">
        <v>1780531.2</v>
      </c>
      <c r="W923" s="26" t="s">
        <v>69</v>
      </c>
      <c r="X923" s="26" t="s">
        <v>72</v>
      </c>
      <c r="Y923" s="26" t="s">
        <v>61</v>
      </c>
    </row>
    <row r="924" spans="2:25" x14ac:dyDescent="0.2">
      <c r="B924" s="26" t="s">
        <v>1702</v>
      </c>
      <c r="C924" s="26" t="s">
        <v>55</v>
      </c>
      <c r="D924" s="26" t="s">
        <v>1698</v>
      </c>
      <c r="E924" s="26" t="str">
        <f>VLOOKUP(D924,[1]ЕНС!A:E,2,FALSE)</f>
        <v>Пиломатериал</v>
      </c>
      <c r="F924" s="26" t="str">
        <f>VLOOKUP(D924,[1]ЕНС!A:E,3,FALSE)</f>
        <v>из хвойных пород, необрезанный, ГОСТ 8486-86</v>
      </c>
      <c r="G924" s="26" t="s">
        <v>1703</v>
      </c>
      <c r="H924" s="26" t="s">
        <v>26</v>
      </c>
      <c r="I924" s="26">
        <v>60</v>
      </c>
      <c r="J924" s="26">
        <v>631010000</v>
      </c>
      <c r="K924" s="26" t="str">
        <f>VLOOKUP(B924,[1]ПланКаз!A911:M4215,12,0)</f>
        <v>ҚР, ШҚО, Өскемен қ., Бажов көш., 10</v>
      </c>
      <c r="L924" s="26" t="str">
        <f>VLOOKUP(B924,[1]ПланКаз!A909:M4213,13,0)</f>
        <v>Желтоқсан-Қантар</v>
      </c>
      <c r="M924" s="26" t="str">
        <f>VLOOKUP(B924,[1]ПланКаз!A911:N4215,14,0)</f>
        <v>Шығыс-Қазақстан облысы, Өскемен қ.</v>
      </c>
      <c r="N924" s="26" t="s">
        <v>58</v>
      </c>
      <c r="O924" s="26" t="str">
        <f>VLOOKUP(B924,[1]ПланКаз!A910:P4214,16,0)</f>
        <v>шартқа қол қойылған кезден бастап 30 күнтізбелік күн ішінде</v>
      </c>
      <c r="P924" s="26" t="s">
        <v>59</v>
      </c>
      <c r="Q924" s="27" t="s">
        <v>1688</v>
      </c>
      <c r="R924" s="26" t="str">
        <f>VLOOKUP(B924,[1]ПланКаз!A909:S4213,19,0)</f>
        <v>текше метр</v>
      </c>
      <c r="S924" s="28">
        <v>16</v>
      </c>
      <c r="T924" s="28">
        <v>69000</v>
      </c>
      <c r="U924" s="28" t="s">
        <v>61</v>
      </c>
      <c r="V924" s="28" t="s">
        <v>61</v>
      </c>
      <c r="W924" s="26" t="s">
        <v>69</v>
      </c>
      <c r="X924" s="26" t="s">
        <v>62</v>
      </c>
      <c r="Y924" s="26" t="s">
        <v>1704</v>
      </c>
    </row>
    <row r="925" spans="2:25" x14ac:dyDescent="0.2">
      <c r="B925" s="26" t="s">
        <v>1705</v>
      </c>
      <c r="C925" s="26" t="s">
        <v>55</v>
      </c>
      <c r="D925" s="26" t="s">
        <v>1698</v>
      </c>
      <c r="E925" s="26" t="str">
        <f>VLOOKUP(D925,[1]ЕНС!A:E,2,FALSE)</f>
        <v>Пиломатериал</v>
      </c>
      <c r="F925" s="26" t="str">
        <f>VLOOKUP(D925,[1]ЕНС!A:E,3,FALSE)</f>
        <v>из хвойных пород, необрезанный, ГОСТ 8486-86</v>
      </c>
      <c r="G925" s="26" t="s">
        <v>1703</v>
      </c>
      <c r="H925" s="26" t="s">
        <v>22</v>
      </c>
      <c r="I925" s="26">
        <v>60</v>
      </c>
      <c r="J925" s="26">
        <v>631010000</v>
      </c>
      <c r="K925" s="26" t="str">
        <f>VLOOKUP(B925,[1]ПланКаз!A912:M4216,12,0)</f>
        <v>ҚР, ШҚО, Өскемен қ., Бажов көш., 10</v>
      </c>
      <c r="L925" s="26" t="str">
        <f>VLOOKUP(B925,[1]ПланКаз!A910:M4214,13,0)</f>
        <v>Желтоқсан-Қантар</v>
      </c>
      <c r="M925" s="26" t="str">
        <f>VLOOKUP(B925,[1]ПланКаз!A912:N4216,14,0)</f>
        <v>Шығыс-Қазақстан облысы, Өскемен қ.</v>
      </c>
      <c r="N925" s="26" t="s">
        <v>58</v>
      </c>
      <c r="O925" s="26" t="str">
        <f>VLOOKUP(B925,[1]ПланКаз!A911:P4215,16,0)</f>
        <v>шартқа қол қойылған кезден бастап 30 күнтізбелік күн ішінде</v>
      </c>
      <c r="P925" s="26" t="s">
        <v>59</v>
      </c>
      <c r="Q925" s="27" t="s">
        <v>1688</v>
      </c>
      <c r="R925" s="26" t="str">
        <f>VLOOKUP(B925,[1]ПланКаз!A910:S4214,19,0)</f>
        <v>текше метр</v>
      </c>
      <c r="S925" s="28">
        <v>16</v>
      </c>
      <c r="T925" s="28">
        <v>45000</v>
      </c>
      <c r="U925" s="28">
        <v>720000</v>
      </c>
      <c r="V925" s="28">
        <v>806400</v>
      </c>
      <c r="W925" s="26" t="s">
        <v>69</v>
      </c>
      <c r="X925" s="26" t="s">
        <v>72</v>
      </c>
      <c r="Y925" s="26" t="s">
        <v>61</v>
      </c>
    </row>
    <row r="926" spans="2:25" x14ac:dyDescent="0.2">
      <c r="B926" s="26" t="s">
        <v>1706</v>
      </c>
      <c r="C926" s="26" t="s">
        <v>55</v>
      </c>
      <c r="D926" s="26" t="s">
        <v>1707</v>
      </c>
      <c r="E926" s="26" t="str">
        <f>VLOOKUP(D926,[1]ЕНС!A:E,2,FALSE)</f>
        <v>Замок</v>
      </c>
      <c r="F926" s="26" t="str">
        <f>VLOOKUP(D926,[1]ЕНС!A:E,3,FALSE)</f>
        <v>навесной</v>
      </c>
      <c r="G926" s="26" t="s">
        <v>1708</v>
      </c>
      <c r="H926" s="26" t="s">
        <v>26</v>
      </c>
      <c r="I926" s="26">
        <v>0</v>
      </c>
      <c r="J926" s="26">
        <v>631010000</v>
      </c>
      <c r="K926" s="26" t="str">
        <f>VLOOKUP(B926,[1]ПланКаз!A913:M4217,12,0)</f>
        <v>ҚР, ШҚО, Өскемен қ., Бажов көш., 10</v>
      </c>
      <c r="L926" s="26" t="str">
        <f>VLOOKUP(B926,[1]ПланКаз!A911:M4215,13,0)</f>
        <v>Желтоқсан-Қантар</v>
      </c>
      <c r="M926" s="26" t="str">
        <f>VLOOKUP(B926,[1]ПланКаз!A913:N4217,14,0)</f>
        <v>Шығыс-Қазақстан облысы, Өскемен қ.</v>
      </c>
      <c r="N926" s="26" t="s">
        <v>58</v>
      </c>
      <c r="O926" s="26" t="str">
        <f>VLOOKUP(B926,[1]ПланКаз!A912:P4216,16,0)</f>
        <v>шартқа қол қойылған кезден бастап 30 күнтізбелік күн ішінде</v>
      </c>
      <c r="P926" s="26" t="s">
        <v>59</v>
      </c>
      <c r="Q926" s="27" t="s">
        <v>522</v>
      </c>
      <c r="R926" s="26" t="str">
        <f>VLOOKUP(B926,[1]ПланКаз!A911:S4215,19,0)</f>
        <v>Дана</v>
      </c>
      <c r="S926" s="28">
        <v>124</v>
      </c>
      <c r="T926" s="28">
        <v>3036</v>
      </c>
      <c r="U926" s="28" t="s">
        <v>61</v>
      </c>
      <c r="V926" s="28" t="s">
        <v>61</v>
      </c>
      <c r="W926" s="26"/>
      <c r="X926" s="26" t="s">
        <v>62</v>
      </c>
      <c r="Y926" s="26" t="s">
        <v>63</v>
      </c>
    </row>
    <row r="927" spans="2:25" x14ac:dyDescent="0.2">
      <c r="B927" s="26" t="s">
        <v>1709</v>
      </c>
      <c r="C927" s="26" t="s">
        <v>55</v>
      </c>
      <c r="D927" s="26" t="s">
        <v>1707</v>
      </c>
      <c r="E927" s="26" t="str">
        <f>VLOOKUP(D927,[1]ЕНС!A:E,2,FALSE)</f>
        <v>Замок</v>
      </c>
      <c r="F927" s="26" t="str">
        <f>VLOOKUP(D927,[1]ЕНС!A:E,3,FALSE)</f>
        <v>навесной</v>
      </c>
      <c r="G927" s="26" t="s">
        <v>1708</v>
      </c>
      <c r="H927" s="26" t="s">
        <v>26</v>
      </c>
      <c r="I927" s="26">
        <v>0</v>
      </c>
      <c r="J927" s="26">
        <v>631010000</v>
      </c>
      <c r="K927" s="26" t="str">
        <f>VLOOKUP(B927,[1]ПланКаз!A914:M4218,12,0)</f>
        <v>ҚР, ШҚО, Өскемен қ., Бажов көш., 10</v>
      </c>
      <c r="L927" s="26" t="str">
        <f>VLOOKUP(B927,[1]ПланКаз!A912:M4216,13,0)</f>
        <v>Желтоқсан-Қантар</v>
      </c>
      <c r="M927" s="26" t="str">
        <f>VLOOKUP(B927,[1]ПланКаз!A914:N4218,14,0)</f>
        <v>Шығыс-Қазақстан облысы, Өскемен қ.</v>
      </c>
      <c r="N927" s="26" t="s">
        <v>58</v>
      </c>
      <c r="O927" s="26" t="str">
        <f>VLOOKUP(B927,[1]ПланКаз!A913:P4217,16,0)</f>
        <v>шартқа қол қойылған кезден бастап 30 күнтізбелік күн ішінде</v>
      </c>
      <c r="P927" s="26" t="s">
        <v>59</v>
      </c>
      <c r="Q927" s="27" t="s">
        <v>522</v>
      </c>
      <c r="R927" s="26" t="str">
        <f>VLOOKUP(B927,[1]ПланКаз!A912:S4216,19,0)</f>
        <v>Дана</v>
      </c>
      <c r="S927" s="28">
        <v>122</v>
      </c>
      <c r="T927" s="28">
        <v>3036</v>
      </c>
      <c r="U927" s="28">
        <v>370392</v>
      </c>
      <c r="V927" s="28">
        <v>414839.03999999998</v>
      </c>
      <c r="W927" s="26"/>
      <c r="X927" s="26" t="s">
        <v>62</v>
      </c>
      <c r="Y927" s="26" t="s">
        <v>61</v>
      </c>
    </row>
    <row r="928" spans="2:25" x14ac:dyDescent="0.2">
      <c r="B928" s="26" t="s">
        <v>1710</v>
      </c>
      <c r="C928" s="26" t="s">
        <v>55</v>
      </c>
      <c r="D928" s="26" t="s">
        <v>1711</v>
      </c>
      <c r="E928" s="26" t="str">
        <f>VLOOKUP(D928,[1]ЕНС!A:E,2,FALSE)</f>
        <v>Сердцевина</v>
      </c>
      <c r="F928" s="26" t="str">
        <f>VLOOKUP(D928,[1]ЕНС!A:E,3,FALSE)</f>
        <v>для врезного замка</v>
      </c>
      <c r="G928" s="26" t="s">
        <v>1712</v>
      </c>
      <c r="H928" s="26" t="s">
        <v>26</v>
      </c>
      <c r="I928" s="26">
        <v>0</v>
      </c>
      <c r="J928" s="26">
        <v>631010000</v>
      </c>
      <c r="K928" s="26" t="str">
        <f>VLOOKUP(B928,[1]ПланКаз!A915:M4219,12,0)</f>
        <v>ҚР, ШҚО, Өскемен қ., Бажов көш., 10</v>
      </c>
      <c r="L928" s="26" t="str">
        <f>VLOOKUP(B928,[1]ПланКаз!A913:M4217,13,0)</f>
        <v>Желтоқсан-Қантар</v>
      </c>
      <c r="M928" s="26" t="str">
        <f>VLOOKUP(B928,[1]ПланКаз!A915:N4219,14,0)</f>
        <v>Шығыс-Қазақстан облысы, Өскемен қ.</v>
      </c>
      <c r="N928" s="26" t="s">
        <v>58</v>
      </c>
      <c r="O928" s="26" t="str">
        <f>VLOOKUP(B928,[1]ПланКаз!A914:P4218,16,0)</f>
        <v>шартқа қол қойылған кезден бастап 30 күнтізбелік күн ішінде</v>
      </c>
      <c r="P928" s="26" t="s">
        <v>59</v>
      </c>
      <c r="Q928" s="27" t="s">
        <v>522</v>
      </c>
      <c r="R928" s="26" t="str">
        <f>VLOOKUP(B928,[1]ПланКаз!A913:S4217,19,0)</f>
        <v>Дана</v>
      </c>
      <c r="S928" s="28">
        <v>10</v>
      </c>
      <c r="T928" s="28">
        <v>1440</v>
      </c>
      <c r="U928" s="28">
        <v>14400</v>
      </c>
      <c r="V928" s="28">
        <v>16128</v>
      </c>
      <c r="W928" s="26"/>
      <c r="X928" s="26" t="s">
        <v>62</v>
      </c>
      <c r="Y928" s="26" t="s">
        <v>61</v>
      </c>
    </row>
    <row r="929" spans="2:25" x14ac:dyDescent="0.2">
      <c r="B929" s="26" t="s">
        <v>1713</v>
      </c>
      <c r="C929" s="26" t="s">
        <v>55</v>
      </c>
      <c r="D929" s="26" t="s">
        <v>1714</v>
      </c>
      <c r="E929" s="26" t="str">
        <f>VLOOKUP(D929,[1]ЕНС!A:E,2,FALSE)</f>
        <v>Замок</v>
      </c>
      <c r="F929" s="26" t="str">
        <f>VLOOKUP(D929,[1]ЕНС!A:E,3,FALSE)</f>
        <v>врезной</v>
      </c>
      <c r="G929" s="26" t="s">
        <v>1715</v>
      </c>
      <c r="H929" s="26" t="s">
        <v>26</v>
      </c>
      <c r="I929" s="26">
        <v>0</v>
      </c>
      <c r="J929" s="26">
        <v>631010000</v>
      </c>
      <c r="K929" s="26" t="str">
        <f>VLOOKUP(B929,[1]ПланКаз!A916:M4220,12,0)</f>
        <v>ҚР, ШҚО, Өскемен қ., Бажов көш., 10</v>
      </c>
      <c r="L929" s="26" t="str">
        <f>VLOOKUP(B929,[1]ПланКаз!A914:M4218,13,0)</f>
        <v>Желтоқсан-Қантар</v>
      </c>
      <c r="M929" s="26" t="str">
        <f>VLOOKUP(B929,[1]ПланКаз!A916:N4220,14,0)</f>
        <v>Шығыс-Қазақстан облысы, Өскемен қ.</v>
      </c>
      <c r="N929" s="26" t="s">
        <v>58</v>
      </c>
      <c r="O929" s="26" t="str">
        <f>VLOOKUP(B929,[1]ПланКаз!A915:P4219,16,0)</f>
        <v>шартқа қол қойылған кезден бастап 30 күнтізбелік күн ішінде</v>
      </c>
      <c r="P929" s="26" t="s">
        <v>59</v>
      </c>
      <c r="Q929" s="27" t="s">
        <v>522</v>
      </c>
      <c r="R929" s="26" t="str">
        <f>VLOOKUP(B929,[1]ПланКаз!A914:S4218,19,0)</f>
        <v>Дана</v>
      </c>
      <c r="S929" s="28">
        <v>2</v>
      </c>
      <c r="T929" s="28">
        <v>11730</v>
      </c>
      <c r="U929" s="28">
        <v>23460</v>
      </c>
      <c r="V929" s="28">
        <v>26275.200000000001</v>
      </c>
      <c r="W929" s="26"/>
      <c r="X929" s="26" t="s">
        <v>62</v>
      </c>
      <c r="Y929" s="26" t="s">
        <v>61</v>
      </c>
    </row>
    <row r="930" spans="2:25" x14ac:dyDescent="0.2">
      <c r="B930" s="26" t="s">
        <v>1716</v>
      </c>
      <c r="C930" s="26" t="s">
        <v>55</v>
      </c>
      <c r="D930" s="26" t="s">
        <v>1717</v>
      </c>
      <c r="E930" s="26" t="str">
        <f>VLOOKUP(D930,[1]ЕНС!A:E,2,FALSE)</f>
        <v>Петля</v>
      </c>
      <c r="F930" s="26" t="str">
        <f>VLOOKUP(D930,[1]ЕНС!A:E,3,FALSE)</f>
        <v>дверная, комбинированная, ГОСТ 5088-2005</v>
      </c>
      <c r="G930" s="26" t="s">
        <v>1718</v>
      </c>
      <c r="H930" s="26" t="s">
        <v>26</v>
      </c>
      <c r="I930" s="26">
        <v>0</v>
      </c>
      <c r="J930" s="26">
        <v>631010000</v>
      </c>
      <c r="K930" s="26" t="str">
        <f>VLOOKUP(B930,[1]ПланКаз!A917:M4221,12,0)</f>
        <v>ҚР, ШҚО, Өскемен қ., Бажов көш., 10</v>
      </c>
      <c r="L930" s="26" t="str">
        <f>VLOOKUP(B930,[1]ПланКаз!A915:M4219,13,0)</f>
        <v>Желтоқсан-Қантар</v>
      </c>
      <c r="M930" s="26" t="str">
        <f>VLOOKUP(B930,[1]ПланКаз!A917:N4221,14,0)</f>
        <v>Шығыс-Қазақстан облысы, Өскемен қ.</v>
      </c>
      <c r="N930" s="26" t="s">
        <v>58</v>
      </c>
      <c r="O930" s="26" t="str">
        <f>VLOOKUP(B930,[1]ПланКаз!A916:P4220,16,0)</f>
        <v>шартқа қол қойылған кезден бастап 30 күнтізбелік күн ішінде</v>
      </c>
      <c r="P930" s="26" t="s">
        <v>59</v>
      </c>
      <c r="Q930" s="27" t="s">
        <v>522</v>
      </c>
      <c r="R930" s="26" t="str">
        <f>VLOOKUP(B930,[1]ПланКаз!A915:S4219,19,0)</f>
        <v>Дана</v>
      </c>
      <c r="S930" s="28">
        <v>4</v>
      </c>
      <c r="T930" s="28">
        <v>144</v>
      </c>
      <c r="U930" s="28">
        <v>0</v>
      </c>
      <c r="V930" s="28">
        <v>0</v>
      </c>
      <c r="W930" s="26"/>
      <c r="X930" s="26" t="s">
        <v>62</v>
      </c>
      <c r="Y930" s="26" t="s">
        <v>213</v>
      </c>
    </row>
    <row r="931" spans="2:25" x14ac:dyDescent="0.2">
      <c r="B931" s="26" t="s">
        <v>1719</v>
      </c>
      <c r="C931" s="26" t="s">
        <v>55</v>
      </c>
      <c r="D931" s="26" t="s">
        <v>1720</v>
      </c>
      <c r="E931" s="26" t="str">
        <f>VLOOKUP(D931,[1]ЕНС!A:E,2,FALSE)</f>
        <v>Известь</v>
      </c>
      <c r="F931" s="26" t="str">
        <f>VLOOKUP(D931,[1]ЕНС!A:E,3,FALSE)</f>
        <v>гашеная, 1 сорт, порошкообразная без добавок, кальциевая, быстрогасящаяся, ГОСТ 9179-77</v>
      </c>
      <c r="G931" s="26" t="s">
        <v>1721</v>
      </c>
      <c r="H931" s="26" t="s">
        <v>26</v>
      </c>
      <c r="I931" s="26">
        <v>0</v>
      </c>
      <c r="J931" s="26">
        <v>631010000</v>
      </c>
      <c r="K931" s="26" t="str">
        <f>VLOOKUP(B931,[1]ПланКаз!A918:M4222,12,0)</f>
        <v>ҚР, ШҚО, Өскемен қ., Бажов көш., 10</v>
      </c>
      <c r="L931" s="26" t="str">
        <f>VLOOKUP(B931,[1]ПланКаз!A916:M4220,13,0)</f>
        <v>Желтоқсан-Қантар</v>
      </c>
      <c r="M931" s="26" t="str">
        <f>VLOOKUP(B931,[1]ПланКаз!A918:N4222,14,0)</f>
        <v>Шығыс-Қазақстан облысы, Өскемен қ.</v>
      </c>
      <c r="N931" s="26" t="s">
        <v>58</v>
      </c>
      <c r="O931" s="26" t="str">
        <f>VLOOKUP(B931,[1]ПланКаз!A917:P4221,16,0)</f>
        <v>шартқа қол қойылған кезден бастап 30 күнтізбелік күн ішінде</v>
      </c>
      <c r="P931" s="26" t="s">
        <v>59</v>
      </c>
      <c r="Q931" s="27" t="s">
        <v>329</v>
      </c>
      <c r="R931" s="26" t="str">
        <f>VLOOKUP(B931,[1]ПланКаз!A916:S4220,19,0)</f>
        <v>Килограмм</v>
      </c>
      <c r="S931" s="28">
        <v>331</v>
      </c>
      <c r="T931" s="28">
        <v>208</v>
      </c>
      <c r="U931" s="28">
        <v>68848</v>
      </c>
      <c r="V931" s="28">
        <v>77109.759999999995</v>
      </c>
      <c r="W931" s="26"/>
      <c r="X931" s="26" t="s">
        <v>62</v>
      </c>
      <c r="Y931" s="26" t="s">
        <v>61</v>
      </c>
    </row>
    <row r="932" spans="2:25" x14ac:dyDescent="0.2">
      <c r="B932" s="26" t="s">
        <v>1722</v>
      </c>
      <c r="C932" s="26" t="s">
        <v>55</v>
      </c>
      <c r="D932" s="26" t="s">
        <v>1723</v>
      </c>
      <c r="E932" s="26" t="str">
        <f>VLOOKUP(D932,[1]ЕНС!A:E,2,FALSE)</f>
        <v>Известь</v>
      </c>
      <c r="F932" s="26" t="str">
        <f>VLOOKUP(D932,[1]ЕНС!A:E,3,FALSE)</f>
        <v>негашеная, 1 сорт, порошкообразная без добавок, кальциевая, быстрогасящаяся, ГОСТ 9179-77</v>
      </c>
      <c r="G932" s="26" t="s">
        <v>1724</v>
      </c>
      <c r="H932" s="26" t="s">
        <v>26</v>
      </c>
      <c r="I932" s="26">
        <v>0</v>
      </c>
      <c r="J932" s="26">
        <v>631010000</v>
      </c>
      <c r="K932" s="26" t="str">
        <f>VLOOKUP(B932,[1]ПланКаз!A919:M4223,12,0)</f>
        <v>ҚР, ШҚО, Өскемен қ., Бажов көш., 10</v>
      </c>
      <c r="L932" s="26" t="str">
        <f>VLOOKUP(B932,[1]ПланКаз!A917:M4221,13,0)</f>
        <v>Желтоқсан-Қантар</v>
      </c>
      <c r="M932" s="26" t="str">
        <f>VLOOKUP(B932,[1]ПланКаз!A919:N4223,14,0)</f>
        <v>Шығыс-Қазақстан облысы, Өскемен қ.</v>
      </c>
      <c r="N932" s="26" t="s">
        <v>58</v>
      </c>
      <c r="O932" s="26" t="str">
        <f>VLOOKUP(B932,[1]ПланКаз!A918:P4222,16,0)</f>
        <v>шартқа қол қойылған кезден бастап 30 күнтізбелік күн ішінде</v>
      </c>
      <c r="P932" s="26" t="s">
        <v>59</v>
      </c>
      <c r="Q932" s="27" t="s">
        <v>329</v>
      </c>
      <c r="R932" s="26" t="str">
        <f>VLOOKUP(B932,[1]ПланКаз!A917:S4221,19,0)</f>
        <v>Килограмм</v>
      </c>
      <c r="S932" s="28">
        <v>455</v>
      </c>
      <c r="T932" s="28">
        <v>276</v>
      </c>
      <c r="U932" s="28">
        <v>125580</v>
      </c>
      <c r="V932" s="28">
        <v>140649.60000000001</v>
      </c>
      <c r="W932" s="26"/>
      <c r="X932" s="26" t="s">
        <v>62</v>
      </c>
      <c r="Y932" s="26" t="s">
        <v>61</v>
      </c>
    </row>
    <row r="933" spans="2:25" x14ac:dyDescent="0.2">
      <c r="B933" s="26" t="s">
        <v>1725</v>
      </c>
      <c r="C933" s="26" t="s">
        <v>55</v>
      </c>
      <c r="D933" s="26" t="s">
        <v>1726</v>
      </c>
      <c r="E933" s="26" t="str">
        <f>VLOOKUP(D933,[1]ЕНС!A:E,2,FALSE)</f>
        <v>Плита</v>
      </c>
      <c r="F933" s="26" t="str">
        <f>VLOOKUP(D933,[1]ЕНС!A:E,3,FALSE)</f>
        <v>железобетонная, марка УБК</v>
      </c>
      <c r="G933" s="26" t="s">
        <v>1727</v>
      </c>
      <c r="H933" s="26" t="s">
        <v>26</v>
      </c>
      <c r="I933" s="26">
        <v>60</v>
      </c>
      <c r="J933" s="26">
        <v>631010000</v>
      </c>
      <c r="K933" s="26" t="str">
        <f>VLOOKUP(B933,[1]ПланКаз!A920:M4224,12,0)</f>
        <v>ҚР, ШҚО, Өскемен қ., Бажов көш., 10</v>
      </c>
      <c r="L933" s="26" t="str">
        <f>VLOOKUP(B933,[1]ПланКаз!A918:M4222,13,0)</f>
        <v>Желтоқсан-Қантар</v>
      </c>
      <c r="M933" s="26" t="str">
        <f>VLOOKUP(B933,[1]ПланКаз!A920:N4224,14,0)</f>
        <v>Шығыс-Қазақстан облысы, Өскемен қ.</v>
      </c>
      <c r="N933" s="26" t="s">
        <v>58</v>
      </c>
      <c r="O933" s="26" t="str">
        <f>VLOOKUP(B933,[1]ПланКаз!A919:P4223,16,0)</f>
        <v>шартқа қол қойылған кезден бастап 30 күнтізбелік күн ішінде</v>
      </c>
      <c r="P933" s="26" t="s">
        <v>59</v>
      </c>
      <c r="Q933" s="27" t="s">
        <v>522</v>
      </c>
      <c r="R933" s="26" t="str">
        <f>VLOOKUP(B933,[1]ПланКаз!A918:S4222,19,0)</f>
        <v>Дана</v>
      </c>
      <c r="S933" s="28">
        <v>102</v>
      </c>
      <c r="T933" s="28">
        <v>8294</v>
      </c>
      <c r="U933" s="28" t="s">
        <v>61</v>
      </c>
      <c r="V933" s="28" t="s">
        <v>61</v>
      </c>
      <c r="W933" s="26" t="s">
        <v>69</v>
      </c>
      <c r="X933" s="26" t="s">
        <v>62</v>
      </c>
      <c r="Y933" s="26" t="s">
        <v>948</v>
      </c>
    </row>
    <row r="934" spans="2:25" x14ac:dyDescent="0.2">
      <c r="B934" s="26" t="s">
        <v>1728</v>
      </c>
      <c r="C934" s="26" t="s">
        <v>55</v>
      </c>
      <c r="D934" s="26" t="s">
        <v>1726</v>
      </c>
      <c r="E934" s="26" t="str">
        <f>VLOOKUP(D934,[1]ЕНС!A:E,2,FALSE)</f>
        <v>Плита</v>
      </c>
      <c r="F934" s="26" t="str">
        <f>VLOOKUP(D934,[1]ЕНС!A:E,3,FALSE)</f>
        <v>железобетонная, марка УБК</v>
      </c>
      <c r="G934" s="26" t="s">
        <v>1727</v>
      </c>
      <c r="H934" s="26" t="s">
        <v>26</v>
      </c>
      <c r="I934" s="26">
        <v>0</v>
      </c>
      <c r="J934" s="26">
        <v>631010000</v>
      </c>
      <c r="K934" s="26" t="str">
        <f>VLOOKUP(B934,[1]ПланКаз!A921:M4225,12,0)</f>
        <v>070002,  Қазақстан Республикасы, Шығыс Қазақстан облысы, Өскемен қ., Бажов к-сі,10</v>
      </c>
      <c r="L934" s="26" t="str">
        <f>VLOOKUP(B934,[1]ПланКаз!A919:M4223,13,0)</f>
        <v>Ақпан - Наурыз</v>
      </c>
      <c r="M934" s="26" t="str">
        <f>VLOOKUP(B934,[1]ПланКаз!A921:N4225,14,0)</f>
        <v>Шығыс-Қазақстан облысы, Өскемен қ.</v>
      </c>
      <c r="N934" s="26" t="s">
        <v>58</v>
      </c>
      <c r="O934" s="26" t="str">
        <f>VLOOKUP(B934,[1]ПланКаз!A920:P4224,16,0)</f>
        <v>шартқа қол қойылған кезден бастап 30 күнтізбелік күн ішінде</v>
      </c>
      <c r="P934" s="26" t="s">
        <v>59</v>
      </c>
      <c r="Q934" s="27" t="s">
        <v>522</v>
      </c>
      <c r="R934" s="26" t="str">
        <f>VLOOKUP(B934,[1]ПланКаз!A919:S4223,19,0)</f>
        <v>Дана</v>
      </c>
      <c r="S934" s="28">
        <v>102</v>
      </c>
      <c r="T934" s="28">
        <v>8294</v>
      </c>
      <c r="U934" s="28">
        <v>845988</v>
      </c>
      <c r="V934" s="28">
        <v>947506.56</v>
      </c>
      <c r="W934" s="26"/>
      <c r="X934" s="26" t="s">
        <v>72</v>
      </c>
      <c r="Y934" s="26" t="s">
        <v>61</v>
      </c>
    </row>
    <row r="935" spans="2:25" x14ac:dyDescent="0.2">
      <c r="B935" s="26" t="s">
        <v>1729</v>
      </c>
      <c r="C935" s="26" t="s">
        <v>55</v>
      </c>
      <c r="D935" s="26" t="s">
        <v>1730</v>
      </c>
      <c r="E935" s="26" t="str">
        <f>VLOOKUP(D935,[1]ЕНС!A:E,2,FALSE)</f>
        <v>Кабель-канал</v>
      </c>
      <c r="F935" s="26" t="str">
        <f>VLOOKUP(D935,[1]ЕНС!A:E,3,FALSE)</f>
        <v>пластиковый</v>
      </c>
      <c r="G935" s="26" t="s">
        <v>1731</v>
      </c>
      <c r="H935" s="26" t="s">
        <v>26</v>
      </c>
      <c r="I935" s="26">
        <v>0</v>
      </c>
      <c r="J935" s="26">
        <v>631010000</v>
      </c>
      <c r="K935" s="26" t="str">
        <f>VLOOKUP(B935,[1]ПланКаз!A922:M4226,12,0)</f>
        <v>ҚР, ШҚО, Өскемен қ., Бажов көш., 10</v>
      </c>
      <c r="L935" s="26" t="str">
        <f>VLOOKUP(B935,[1]ПланКаз!A920:M4224,13,0)</f>
        <v>Желтоқсан-Қантар</v>
      </c>
      <c r="M935" s="26" t="str">
        <f>VLOOKUP(B935,[1]ПланКаз!A922:N4226,14,0)</f>
        <v>Шығыс-Қазақстан облысы, Өскемен қ.</v>
      </c>
      <c r="N935" s="26" t="s">
        <v>58</v>
      </c>
      <c r="O935" s="26" t="str">
        <f>VLOOKUP(B935,[1]ПланКаз!A921:P4225,16,0)</f>
        <v>шартқа қол қойылған кезден бастап 30 күнтізбелік күн ішінде</v>
      </c>
      <c r="P935" s="26" t="s">
        <v>59</v>
      </c>
      <c r="Q935" s="27" t="s">
        <v>375</v>
      </c>
      <c r="R935" s="26" t="str">
        <f>VLOOKUP(B935,[1]ПланКаз!A920:S4224,19,0)</f>
        <v>метр бойы</v>
      </c>
      <c r="S935" s="28">
        <v>400</v>
      </c>
      <c r="T935" s="28">
        <v>384</v>
      </c>
      <c r="U935" s="28">
        <v>153600</v>
      </c>
      <c r="V935" s="28">
        <v>172032</v>
      </c>
      <c r="W935" s="26"/>
      <c r="X935" s="26" t="s">
        <v>62</v>
      </c>
      <c r="Y935" s="26" t="s">
        <v>61</v>
      </c>
    </row>
    <row r="936" spans="2:25" x14ac:dyDescent="0.2">
      <c r="B936" s="26" t="s">
        <v>1732</v>
      </c>
      <c r="C936" s="26" t="s">
        <v>55</v>
      </c>
      <c r="D936" s="26" t="s">
        <v>1730</v>
      </c>
      <c r="E936" s="26" t="str">
        <f>VLOOKUP(D936,[1]ЕНС!A:E,2,FALSE)</f>
        <v>Кабель-канал</v>
      </c>
      <c r="F936" s="26" t="str">
        <f>VLOOKUP(D936,[1]ЕНС!A:E,3,FALSE)</f>
        <v>пластиковый</v>
      </c>
      <c r="G936" s="26" t="s">
        <v>1733</v>
      </c>
      <c r="H936" s="26" t="s">
        <v>26</v>
      </c>
      <c r="I936" s="26">
        <v>0</v>
      </c>
      <c r="J936" s="26">
        <v>631010000</v>
      </c>
      <c r="K936" s="26" t="str">
        <f>VLOOKUP(B936,[1]ПланКаз!A923:M4227,12,0)</f>
        <v>ҚР, ШҚО, Өскемен қ., Бажов көш., 10</v>
      </c>
      <c r="L936" s="26" t="str">
        <f>VLOOKUP(B936,[1]ПланКаз!A921:M4225,13,0)</f>
        <v>Желтоқсан-Қантар</v>
      </c>
      <c r="M936" s="26" t="str">
        <f>VLOOKUP(B936,[1]ПланКаз!A923:N4227,14,0)</f>
        <v>Шығыс-Қазақстан облысы, Өскемен қ.</v>
      </c>
      <c r="N936" s="26" t="s">
        <v>58</v>
      </c>
      <c r="O936" s="26" t="str">
        <f>VLOOKUP(B936,[1]ПланКаз!A922:P4226,16,0)</f>
        <v>шартқа қол қойылған кезден бастап 30 күнтізбелік күн ішінде</v>
      </c>
      <c r="P936" s="26" t="s">
        <v>59</v>
      </c>
      <c r="Q936" s="27" t="s">
        <v>375</v>
      </c>
      <c r="R936" s="26" t="str">
        <f>VLOOKUP(B936,[1]ПланКаз!A921:S4225,19,0)</f>
        <v>метр бойы</v>
      </c>
      <c r="S936" s="28">
        <v>400</v>
      </c>
      <c r="T936" s="28">
        <v>367</v>
      </c>
      <c r="U936" s="28">
        <v>146800</v>
      </c>
      <c r="V936" s="28">
        <v>164416</v>
      </c>
      <c r="W936" s="26"/>
      <c r="X936" s="26" t="s">
        <v>62</v>
      </c>
      <c r="Y936" s="26" t="s">
        <v>61</v>
      </c>
    </row>
    <row r="937" spans="2:25" x14ac:dyDescent="0.2">
      <c r="B937" s="26" t="s">
        <v>1734</v>
      </c>
      <c r="C937" s="26" t="s">
        <v>55</v>
      </c>
      <c r="D937" s="26" t="s">
        <v>1730</v>
      </c>
      <c r="E937" s="26" t="str">
        <f>VLOOKUP(D937,[1]ЕНС!A:E,2,FALSE)</f>
        <v>Кабель-канал</v>
      </c>
      <c r="F937" s="26" t="str">
        <f>VLOOKUP(D937,[1]ЕНС!A:E,3,FALSE)</f>
        <v>пластиковый</v>
      </c>
      <c r="G937" s="26" t="s">
        <v>1735</v>
      </c>
      <c r="H937" s="26" t="s">
        <v>26</v>
      </c>
      <c r="I937" s="26">
        <v>0</v>
      </c>
      <c r="J937" s="26">
        <v>631010000</v>
      </c>
      <c r="K937" s="26" t="str">
        <f>VLOOKUP(B937,[1]ПланКаз!A924:M4228,12,0)</f>
        <v>ҚР, ШҚО, Өскемен қ., Бажов көш., 10</v>
      </c>
      <c r="L937" s="26" t="str">
        <f>VLOOKUP(B937,[1]ПланКаз!A922:M4226,13,0)</f>
        <v>Желтоқсан-Қантар</v>
      </c>
      <c r="M937" s="26" t="str">
        <f>VLOOKUP(B937,[1]ПланКаз!A924:N4228,14,0)</f>
        <v>Шығыс-Қазақстан облысы, Өскемен қ.</v>
      </c>
      <c r="N937" s="26" t="s">
        <v>58</v>
      </c>
      <c r="O937" s="26" t="str">
        <f>VLOOKUP(B937,[1]ПланКаз!A923:P4227,16,0)</f>
        <v>шартқа қол қойылған кезден бастап 30 күнтізбелік күн ішінде</v>
      </c>
      <c r="P937" s="26" t="s">
        <v>59</v>
      </c>
      <c r="Q937" s="27" t="s">
        <v>375</v>
      </c>
      <c r="R937" s="26" t="str">
        <f>VLOOKUP(B937,[1]ПланКаз!A922:S4226,19,0)</f>
        <v>метр бойы</v>
      </c>
      <c r="S937" s="28">
        <v>200</v>
      </c>
      <c r="T937" s="28">
        <v>1553</v>
      </c>
      <c r="U937" s="28">
        <v>310600</v>
      </c>
      <c r="V937" s="28">
        <v>347872</v>
      </c>
      <c r="W937" s="26"/>
      <c r="X937" s="26" t="s">
        <v>62</v>
      </c>
      <c r="Y937" s="26" t="s">
        <v>61</v>
      </c>
    </row>
    <row r="938" spans="2:25" x14ac:dyDescent="0.2">
      <c r="B938" s="26" t="s">
        <v>1736</v>
      </c>
      <c r="C938" s="26" t="s">
        <v>55</v>
      </c>
      <c r="D938" s="26" t="s">
        <v>1730</v>
      </c>
      <c r="E938" s="26" t="str">
        <f>VLOOKUP(D938,[1]ЕНС!A:E,2,FALSE)</f>
        <v>Кабель-канал</v>
      </c>
      <c r="F938" s="26" t="str">
        <f>VLOOKUP(D938,[1]ЕНС!A:E,3,FALSE)</f>
        <v>пластиковый</v>
      </c>
      <c r="G938" s="26" t="s">
        <v>1737</v>
      </c>
      <c r="H938" s="26" t="s">
        <v>26</v>
      </c>
      <c r="I938" s="26">
        <v>0</v>
      </c>
      <c r="J938" s="26">
        <v>631010000</v>
      </c>
      <c r="K938" s="26" t="str">
        <f>VLOOKUP(B938,[1]ПланКаз!A925:M4229,12,0)</f>
        <v>ҚР, ШҚО, Өскемен қ., Бажов көш., 10</v>
      </c>
      <c r="L938" s="26" t="str">
        <f>VLOOKUP(B938,[1]ПланКаз!A923:M4227,13,0)</f>
        <v>Желтоқсан-Қантар</v>
      </c>
      <c r="M938" s="26" t="str">
        <f>VLOOKUP(B938,[1]ПланКаз!A925:N4229,14,0)</f>
        <v>Шығыс-Қазақстан облысы, Өскемен қ.</v>
      </c>
      <c r="N938" s="26" t="s">
        <v>58</v>
      </c>
      <c r="O938" s="26" t="str">
        <f>VLOOKUP(B938,[1]ПланКаз!A924:P4228,16,0)</f>
        <v>шартқа қол қойылған кезден бастап 30 күнтізбелік күн ішінде</v>
      </c>
      <c r="P938" s="26" t="s">
        <v>59</v>
      </c>
      <c r="Q938" s="27" t="s">
        <v>375</v>
      </c>
      <c r="R938" s="26" t="str">
        <f>VLOOKUP(B938,[1]ПланКаз!A923:S4227,19,0)</f>
        <v>метр бойы</v>
      </c>
      <c r="S938" s="28">
        <v>200</v>
      </c>
      <c r="T938" s="28">
        <v>300</v>
      </c>
      <c r="U938" s="28">
        <v>60000</v>
      </c>
      <c r="V938" s="28">
        <v>67200</v>
      </c>
      <c r="W938" s="26"/>
      <c r="X938" s="26" t="s">
        <v>62</v>
      </c>
      <c r="Y938" s="26" t="s">
        <v>61</v>
      </c>
    </row>
    <row r="939" spans="2:25" x14ac:dyDescent="0.2">
      <c r="B939" s="26" t="s">
        <v>1738</v>
      </c>
      <c r="C939" s="26" t="s">
        <v>55</v>
      </c>
      <c r="D939" s="26" t="s">
        <v>1739</v>
      </c>
      <c r="E939" s="26" t="str">
        <f>VLOOKUP(D939,[1]ЕНС!A:E,2,FALSE)</f>
        <v>Кирпич</v>
      </c>
      <c r="F939" s="26" t="str">
        <f>VLOOKUP(D939,[1]ЕНС!A:E,3,FALSE)</f>
        <v>керамический, марка М125, размер 250*120*65 мм, рядовой, одинарный (КО) полнотелый (По), ГОСТ 530-2012</v>
      </c>
      <c r="G939" s="26" t="s">
        <v>1740</v>
      </c>
      <c r="H939" s="26" t="s">
        <v>26</v>
      </c>
      <c r="I939" s="26">
        <v>0</v>
      </c>
      <c r="J939" s="26">
        <v>631010000</v>
      </c>
      <c r="K939" s="26" t="str">
        <f>VLOOKUP(B939,[1]ПланКаз!A926:M4230,12,0)</f>
        <v>ҚР, ШҚО, Өскемен қ., Бажов көш., 10</v>
      </c>
      <c r="L939" s="26" t="str">
        <f>VLOOKUP(B939,[1]ПланКаз!A924:M4228,13,0)</f>
        <v>Желтоқсан-Қантар</v>
      </c>
      <c r="M939" s="26" t="str">
        <f>VLOOKUP(B939,[1]ПланКаз!A926:N4230,14,0)</f>
        <v>Шығыс-Қазақстан облысы, Өскемен қ.</v>
      </c>
      <c r="N939" s="26" t="s">
        <v>58</v>
      </c>
      <c r="O939" s="26" t="str">
        <f>VLOOKUP(B939,[1]ПланКаз!A925:P4229,16,0)</f>
        <v>шартқа қол қойылған кезден бастап 30 күнтізбелік күн ішінде</v>
      </c>
      <c r="P939" s="26" t="s">
        <v>59</v>
      </c>
      <c r="Q939" s="27" t="s">
        <v>522</v>
      </c>
      <c r="R939" s="26" t="str">
        <f>VLOOKUP(B939,[1]ПланКаз!A924:S4228,19,0)</f>
        <v>Дана</v>
      </c>
      <c r="S939" s="28">
        <v>4228</v>
      </c>
      <c r="T939" s="28">
        <v>125</v>
      </c>
      <c r="U939" s="28" t="s">
        <v>61</v>
      </c>
      <c r="V939" s="28" t="s">
        <v>61</v>
      </c>
      <c r="W939" s="26"/>
      <c r="X939" s="26" t="s">
        <v>62</v>
      </c>
      <c r="Y939" s="26" t="s">
        <v>63</v>
      </c>
    </row>
    <row r="940" spans="2:25" x14ac:dyDescent="0.2">
      <c r="B940" s="26" t="s">
        <v>1741</v>
      </c>
      <c r="C940" s="26" t="s">
        <v>55</v>
      </c>
      <c r="D940" s="26" t="s">
        <v>1739</v>
      </c>
      <c r="E940" s="26" t="str">
        <f>VLOOKUP(D940,[1]ЕНС!A:E,2,FALSE)</f>
        <v>Кирпич</v>
      </c>
      <c r="F940" s="26" t="str">
        <f>VLOOKUP(D940,[1]ЕНС!A:E,3,FALSE)</f>
        <v>керамический, марка М125, размер 250*120*65 мм, рядовой, одинарный (КО) полнотелый (По), ГОСТ 530-2012</v>
      </c>
      <c r="G940" s="26" t="s">
        <v>1740</v>
      </c>
      <c r="H940" s="26" t="s">
        <v>26</v>
      </c>
      <c r="I940" s="26">
        <v>0</v>
      </c>
      <c r="J940" s="26">
        <v>631010000</v>
      </c>
      <c r="K940" s="26" t="str">
        <f>VLOOKUP(B940,[1]ПланКаз!A927:M4231,12,0)</f>
        <v>ҚР, ШҚО, Өскемен қ., Бажов көш., 10</v>
      </c>
      <c r="L940" s="26" t="str">
        <f>VLOOKUP(B940,[1]ПланКаз!A925:M4229,13,0)</f>
        <v>Желтоқсан-Қантар</v>
      </c>
      <c r="M940" s="26" t="str">
        <f>VLOOKUP(B940,[1]ПланКаз!A927:N4231,14,0)</f>
        <v>Шығыс-Қазақстан облысы, Өскемен қ.</v>
      </c>
      <c r="N940" s="26" t="s">
        <v>58</v>
      </c>
      <c r="O940" s="26" t="str">
        <f>VLOOKUP(B940,[1]ПланКаз!A926:P4230,16,0)</f>
        <v>шартқа қол қойылған кезден бастап 30 күнтізбелік күн ішінде</v>
      </c>
      <c r="P940" s="26" t="s">
        <v>59</v>
      </c>
      <c r="Q940" s="27" t="s">
        <v>522</v>
      </c>
      <c r="R940" s="26" t="str">
        <f>VLOOKUP(B940,[1]ПланКаз!A925:S4229,19,0)</f>
        <v>Дана</v>
      </c>
      <c r="S940" s="28">
        <v>3568</v>
      </c>
      <c r="T940" s="28">
        <v>125</v>
      </c>
      <c r="U940" s="28">
        <v>446000</v>
      </c>
      <c r="V940" s="28">
        <v>499520</v>
      </c>
      <c r="W940" s="26"/>
      <c r="X940" s="26" t="s">
        <v>62</v>
      </c>
      <c r="Y940" s="26" t="s">
        <v>61</v>
      </c>
    </row>
    <row r="941" spans="2:25" x14ac:dyDescent="0.2">
      <c r="B941" s="26" t="s">
        <v>1742</v>
      </c>
      <c r="C941" s="26" t="s">
        <v>55</v>
      </c>
      <c r="D941" s="26" t="s">
        <v>1743</v>
      </c>
      <c r="E941" s="26" t="str">
        <f>VLOOKUP(D941,[1]ЕНС!A:E,2,FALSE)</f>
        <v>Клей</v>
      </c>
      <c r="F941" s="26" t="str">
        <f>VLOOKUP(D941,[1]ЕНС!A:E,3,FALSE)</f>
        <v>марка 88-НТ</v>
      </c>
      <c r="G941" s="26" t="s">
        <v>1744</v>
      </c>
      <c r="H941" s="26" t="s">
        <v>26</v>
      </c>
      <c r="I941" s="26">
        <v>0</v>
      </c>
      <c r="J941" s="26">
        <v>631010000</v>
      </c>
      <c r="K941" s="26" t="str">
        <f>VLOOKUP(B941,[1]ПланКаз!A928:M4232,12,0)</f>
        <v>ҚР, ШҚО, Өскемен қ., Бажов көш., 10</v>
      </c>
      <c r="L941" s="26" t="str">
        <f>VLOOKUP(B941,[1]ПланКаз!A926:M4230,13,0)</f>
        <v>Желтоқсан-Қантар</v>
      </c>
      <c r="M941" s="26" t="str">
        <f>VLOOKUP(B941,[1]ПланКаз!A928:N4232,14,0)</f>
        <v>Шығыс-Қазақстан облысы, Өскемен қ.</v>
      </c>
      <c r="N941" s="26" t="s">
        <v>58</v>
      </c>
      <c r="O941" s="26" t="str">
        <f>VLOOKUP(B941,[1]ПланКаз!A927:P4231,16,0)</f>
        <v>шартқа қол қойылған кезден бастап 30 күнтізбелік күн ішінде</v>
      </c>
      <c r="P941" s="26" t="s">
        <v>59</v>
      </c>
      <c r="Q941" s="27" t="s">
        <v>68</v>
      </c>
      <c r="R941" s="26" t="str">
        <f>VLOOKUP(B941,[1]ПланКаз!A926:S4230,19,0)</f>
        <v>Литр (текше дм.)</v>
      </c>
      <c r="S941" s="28">
        <v>1</v>
      </c>
      <c r="T941" s="28">
        <v>7314</v>
      </c>
      <c r="U941" s="28">
        <v>7314</v>
      </c>
      <c r="V941" s="28">
        <v>8191.68</v>
      </c>
      <c r="W941" s="26"/>
      <c r="X941" s="26" t="s">
        <v>62</v>
      </c>
      <c r="Y941" s="26" t="s">
        <v>61</v>
      </c>
    </row>
    <row r="942" spans="2:25" x14ac:dyDescent="0.2">
      <c r="B942" s="26" t="s">
        <v>1745</v>
      </c>
      <c r="C942" s="26" t="s">
        <v>55</v>
      </c>
      <c r="D942" s="26" t="s">
        <v>1746</v>
      </c>
      <c r="E942" s="26" t="str">
        <f>VLOOKUP(D942,[1]ЕНС!A:E,2,FALSE)</f>
        <v>Клей</v>
      </c>
      <c r="F942" s="26" t="str">
        <f>VLOOKUP(D942,[1]ЕНС!A:E,3,FALSE)</f>
        <v>на основе этилцианакрилата, для склеивания в любых сочетаниях фарфор, керамику, дерево, кожу, резину,металл, пробку,картон, большинство пластиков</v>
      </c>
      <c r="G942" s="26" t="s">
        <v>1747</v>
      </c>
      <c r="H942" s="26" t="s">
        <v>26</v>
      </c>
      <c r="I942" s="26">
        <v>0</v>
      </c>
      <c r="J942" s="26">
        <v>631010000</v>
      </c>
      <c r="K942" s="26" t="str">
        <f>VLOOKUP(B942,[1]ПланКаз!A929:M4233,12,0)</f>
        <v>ҚР, ШҚО, Өскемен қ., Бажов көш., 10</v>
      </c>
      <c r="L942" s="26" t="str">
        <f>VLOOKUP(B942,[1]ПланКаз!A927:M4231,13,0)</f>
        <v>Желтоқсан-Қантар</v>
      </c>
      <c r="M942" s="26" t="str">
        <f>VLOOKUP(B942,[1]ПланКаз!A929:N4233,14,0)</f>
        <v>Шығыс-Қазақстан облысы, Өскемен қ.</v>
      </c>
      <c r="N942" s="26" t="s">
        <v>58</v>
      </c>
      <c r="O942" s="26" t="str">
        <f>VLOOKUP(B942,[1]ПланКаз!A928:P4232,16,0)</f>
        <v>шартқа қол қойылған кезден бастап 30 күнтізбелік күн ішінде</v>
      </c>
      <c r="P942" s="26" t="s">
        <v>59</v>
      </c>
      <c r="Q942" s="27" t="s">
        <v>522</v>
      </c>
      <c r="R942" s="26" t="str">
        <f>VLOOKUP(B942,[1]ПланКаз!A927:S4231,19,0)</f>
        <v>Дана</v>
      </c>
      <c r="S942" s="28">
        <v>15</v>
      </c>
      <c r="T942" s="28">
        <v>828</v>
      </c>
      <c r="U942" s="28">
        <v>12420</v>
      </c>
      <c r="V942" s="28">
        <v>13910.4</v>
      </c>
      <c r="W942" s="26"/>
      <c r="X942" s="26" t="s">
        <v>62</v>
      </c>
      <c r="Y942" s="26" t="s">
        <v>61</v>
      </c>
    </row>
    <row r="943" spans="2:25" x14ac:dyDescent="0.2">
      <c r="B943" s="26" t="s">
        <v>1748</v>
      </c>
      <c r="C943" s="26" t="s">
        <v>55</v>
      </c>
      <c r="D943" s="26" t="s">
        <v>1749</v>
      </c>
      <c r="E943" s="26" t="str">
        <f>VLOOKUP(D943,[1]ЕНС!A:E,2,FALSE)</f>
        <v>Клей</v>
      </c>
      <c r="F943" s="26" t="str">
        <f>VLOOKUP(D943,[1]ЕНС!A:E,3,FALSE)</f>
        <v>ПВА, марка Д 51С, ГОСТ 18992-97</v>
      </c>
      <c r="G943" s="26" t="s">
        <v>1750</v>
      </c>
      <c r="H943" s="26" t="s">
        <v>26</v>
      </c>
      <c r="I943" s="26">
        <v>0</v>
      </c>
      <c r="J943" s="26">
        <v>631010000</v>
      </c>
      <c r="K943" s="26" t="str">
        <f>VLOOKUP(B943,[1]ПланКаз!A930:M4234,12,0)</f>
        <v>ҚР, ШҚО, Өскемен қ., Бажов көш., 10</v>
      </c>
      <c r="L943" s="26" t="str">
        <f>VLOOKUP(B943,[1]ПланКаз!A928:M4232,13,0)</f>
        <v>Желтоқсан-Қантар</v>
      </c>
      <c r="M943" s="26" t="str">
        <f>VLOOKUP(B943,[1]ПланКаз!A930:N4234,14,0)</f>
        <v>Шығыс-Қазақстан облысы, Өскемен қ.</v>
      </c>
      <c r="N943" s="26" t="s">
        <v>58</v>
      </c>
      <c r="O943" s="26" t="str">
        <f>VLOOKUP(B943,[1]ПланКаз!A929:P4233,16,0)</f>
        <v>шартқа қол қойылған кезден бастап 30 күнтізбелік күн ішінде</v>
      </c>
      <c r="P943" s="26" t="s">
        <v>59</v>
      </c>
      <c r="Q943" s="27" t="s">
        <v>522</v>
      </c>
      <c r="R943" s="26" t="str">
        <f>VLOOKUP(B943,[1]ПланКаз!A928:S4232,19,0)</f>
        <v>Дана</v>
      </c>
      <c r="S943" s="28">
        <v>10</v>
      </c>
      <c r="T943" s="28">
        <v>966</v>
      </c>
      <c r="U943" s="28">
        <v>9660</v>
      </c>
      <c r="V943" s="28">
        <v>10819.2</v>
      </c>
      <c r="W943" s="26"/>
      <c r="X943" s="26" t="s">
        <v>62</v>
      </c>
      <c r="Y943" s="26" t="s">
        <v>61</v>
      </c>
    </row>
    <row r="944" spans="2:25" x14ac:dyDescent="0.2">
      <c r="B944" s="26" t="s">
        <v>1751</v>
      </c>
      <c r="C944" s="26" t="s">
        <v>55</v>
      </c>
      <c r="D944" s="26" t="s">
        <v>1752</v>
      </c>
      <c r="E944" s="26" t="str">
        <f>VLOOKUP(D944,[1]ЕНС!A:E,2,FALSE)</f>
        <v>Клей</v>
      </c>
      <c r="F944" s="26" t="str">
        <f>VLOOKUP(D944,[1]ЕНС!A:E,3,FALSE)</f>
        <v>эпоксидный, универсальный</v>
      </c>
      <c r="G944" s="26" t="s">
        <v>1753</v>
      </c>
      <c r="H944" s="26" t="s">
        <v>26</v>
      </c>
      <c r="I944" s="26">
        <v>0</v>
      </c>
      <c r="J944" s="26">
        <v>631010000</v>
      </c>
      <c r="K944" s="26" t="str">
        <f>VLOOKUP(B944,[1]ПланКаз!A931:M4235,12,0)</f>
        <v>ҚР, ШҚО, Өскемен қ., Бажов көш., 10</v>
      </c>
      <c r="L944" s="26" t="str">
        <f>VLOOKUP(B944,[1]ПланКаз!A929:M4233,13,0)</f>
        <v>Желтоқсан-Қантар</v>
      </c>
      <c r="M944" s="26" t="str">
        <f>VLOOKUP(B944,[1]ПланКаз!A931:N4235,14,0)</f>
        <v>Шығыс-Қазақстан облысы, Өскемен қ.</v>
      </c>
      <c r="N944" s="26" t="s">
        <v>58</v>
      </c>
      <c r="O944" s="26" t="str">
        <f>VLOOKUP(B944,[1]ПланКаз!A930:P4234,16,0)</f>
        <v>шартқа қол қойылған кезден бастап 30 күнтізбелік күн ішінде</v>
      </c>
      <c r="P944" s="26" t="s">
        <v>59</v>
      </c>
      <c r="Q944" s="27" t="s">
        <v>522</v>
      </c>
      <c r="R944" s="26" t="str">
        <f>VLOOKUP(B944,[1]ПланКаз!A929:S4233,19,0)</f>
        <v>Дана</v>
      </c>
      <c r="S944" s="28">
        <v>3</v>
      </c>
      <c r="T944" s="28">
        <v>1440</v>
      </c>
      <c r="U944" s="28">
        <v>4320</v>
      </c>
      <c r="V944" s="28">
        <v>4838.3999999999996</v>
      </c>
      <c r="W944" s="26"/>
      <c r="X944" s="26" t="s">
        <v>62</v>
      </c>
      <c r="Y944" s="26" t="s">
        <v>61</v>
      </c>
    </row>
    <row r="945" spans="2:25" x14ac:dyDescent="0.2">
      <c r="B945" s="26" t="s">
        <v>1754</v>
      </c>
      <c r="C945" s="26" t="s">
        <v>55</v>
      </c>
      <c r="D945" s="26" t="s">
        <v>1749</v>
      </c>
      <c r="E945" s="26" t="str">
        <f>VLOOKUP(D945,[1]ЕНС!A:E,2,FALSE)</f>
        <v>Клей</v>
      </c>
      <c r="F945" s="26" t="str">
        <f>VLOOKUP(D945,[1]ЕНС!A:E,3,FALSE)</f>
        <v>ПВА, марка Д 51С, ГОСТ 18992-97</v>
      </c>
      <c r="G945" s="26" t="s">
        <v>1755</v>
      </c>
      <c r="H945" s="26" t="s">
        <v>26</v>
      </c>
      <c r="I945" s="26">
        <v>0</v>
      </c>
      <c r="J945" s="26">
        <v>631010000</v>
      </c>
      <c r="K945" s="26" t="str">
        <f>VLOOKUP(B945,[1]ПланКаз!A932:M4236,12,0)</f>
        <v>ҚР, ШҚО, Өскемен қ., Бажов көш., 10</v>
      </c>
      <c r="L945" s="26" t="str">
        <f>VLOOKUP(B945,[1]ПланКаз!A930:M4234,13,0)</f>
        <v>Желтоқсан-Қантар</v>
      </c>
      <c r="M945" s="26" t="str">
        <f>VLOOKUP(B945,[1]ПланКаз!A932:N4236,14,0)</f>
        <v>Шығыс-Қазақстан облысы, Өскемен қ.</v>
      </c>
      <c r="N945" s="26" t="s">
        <v>58</v>
      </c>
      <c r="O945" s="26" t="str">
        <f>VLOOKUP(B945,[1]ПланКаз!A931:P4235,16,0)</f>
        <v>шартқа қол қойылған кезден бастап 30 күнтізбелік күн ішінде</v>
      </c>
      <c r="P945" s="26" t="s">
        <v>59</v>
      </c>
      <c r="Q945" s="27" t="s">
        <v>522</v>
      </c>
      <c r="R945" s="26" t="str">
        <f>VLOOKUP(B945,[1]ПланКаз!A930:S4234,19,0)</f>
        <v>Дана</v>
      </c>
      <c r="S945" s="28">
        <v>20</v>
      </c>
      <c r="T945" s="28">
        <v>840</v>
      </c>
      <c r="U945" s="28">
        <v>16800</v>
      </c>
      <c r="V945" s="28">
        <v>18816</v>
      </c>
      <c r="W945" s="26"/>
      <c r="X945" s="26" t="s">
        <v>62</v>
      </c>
      <c r="Y945" s="26" t="s">
        <v>61</v>
      </c>
    </row>
    <row r="946" spans="2:25" x14ac:dyDescent="0.2">
      <c r="B946" s="26" t="s">
        <v>1756</v>
      </c>
      <c r="C946" s="26" t="s">
        <v>55</v>
      </c>
      <c r="D946" s="26" t="s">
        <v>1757</v>
      </c>
      <c r="E946" s="26" t="str">
        <f>VLOOKUP(D946,[1]ЕНС!A:E,2,FALSE)</f>
        <v>Клей</v>
      </c>
      <c r="F946" s="26" t="str">
        <f>VLOOKUP(D946,[1]ЕНС!A:E,3,FALSE)</f>
        <v>кафельный</v>
      </c>
      <c r="G946" s="26" t="s">
        <v>1758</v>
      </c>
      <c r="H946" s="26" t="s">
        <v>26</v>
      </c>
      <c r="I946" s="26">
        <v>0</v>
      </c>
      <c r="J946" s="26">
        <v>631010000</v>
      </c>
      <c r="K946" s="26" t="str">
        <f>VLOOKUP(B946,[1]ПланКаз!A933:M4237,12,0)</f>
        <v>ҚР, ШҚО, Өскемен қ., Бажов көш., 10</v>
      </c>
      <c r="L946" s="26" t="str">
        <f>VLOOKUP(B946,[1]ПланКаз!A931:M4235,13,0)</f>
        <v>Желтоқсан-Қантар</v>
      </c>
      <c r="M946" s="26" t="str">
        <f>VLOOKUP(B946,[1]ПланКаз!A933:N4237,14,0)</f>
        <v>Шығыс-Қазақстан облысы, Өскемен қ.</v>
      </c>
      <c r="N946" s="26" t="s">
        <v>58</v>
      </c>
      <c r="O946" s="26" t="str">
        <f>VLOOKUP(B946,[1]ПланКаз!A932:P4236,16,0)</f>
        <v>шартқа қол қойылған кезден бастап 30 күнтізбелік күн ішінде</v>
      </c>
      <c r="P946" s="26" t="s">
        <v>59</v>
      </c>
      <c r="Q946" s="27" t="s">
        <v>329</v>
      </c>
      <c r="R946" s="26" t="str">
        <f>VLOOKUP(B946,[1]ПланКаз!A931:S4235,19,0)</f>
        <v>Килограмм</v>
      </c>
      <c r="S946" s="28">
        <v>25</v>
      </c>
      <c r="T946" s="28">
        <v>172</v>
      </c>
      <c r="U946" s="28">
        <v>4300</v>
      </c>
      <c r="V946" s="28">
        <v>4816</v>
      </c>
      <c r="W946" s="26"/>
      <c r="X946" s="26" t="s">
        <v>62</v>
      </c>
      <c r="Y946" s="26" t="s">
        <v>61</v>
      </c>
    </row>
    <row r="947" spans="2:25" x14ac:dyDescent="0.2">
      <c r="B947" s="26" t="s">
        <v>1759</v>
      </c>
      <c r="C947" s="26" t="s">
        <v>55</v>
      </c>
      <c r="D947" s="26" t="s">
        <v>1760</v>
      </c>
      <c r="E947" s="26" t="str">
        <f>VLOOKUP(D947,[1]ЕНС!A:E,2,FALSE)</f>
        <v>Клей</v>
      </c>
      <c r="F947" s="26" t="str">
        <f>VLOOKUP(D947,[1]ЕНС!A:E,3,FALSE)</f>
        <v>для приклеивания холодным способом резин на основе каучуков общего назначения к различным материалам</v>
      </c>
      <c r="G947" s="26" t="s">
        <v>1761</v>
      </c>
      <c r="H947" s="26" t="s">
        <v>26</v>
      </c>
      <c r="I947" s="26">
        <v>0</v>
      </c>
      <c r="J947" s="26">
        <v>631010000</v>
      </c>
      <c r="K947" s="26" t="str">
        <f>VLOOKUP(B947,[1]ПланКаз!A934:M4238,12,0)</f>
        <v>ҚР, ШҚО, Өскемен қ., Бажов көш., 10</v>
      </c>
      <c r="L947" s="26" t="str">
        <f>VLOOKUP(B947,[1]ПланКаз!A932:M4236,13,0)</f>
        <v>Желтоқсан-Қантар</v>
      </c>
      <c r="M947" s="26" t="str">
        <f>VLOOKUP(B947,[1]ПланКаз!A934:N4238,14,0)</f>
        <v>Шығыс-Қазақстан облысы, Өскемен қ.</v>
      </c>
      <c r="N947" s="26" t="s">
        <v>58</v>
      </c>
      <c r="O947" s="26" t="str">
        <f>VLOOKUP(B947,[1]ПланКаз!A933:P4237,16,0)</f>
        <v>шартқа қол қойылған кезден бастап 30 күнтізбелік күн ішінде</v>
      </c>
      <c r="P947" s="26" t="s">
        <v>59</v>
      </c>
      <c r="Q947" s="27" t="s">
        <v>522</v>
      </c>
      <c r="R947" s="26" t="str">
        <f>VLOOKUP(B947,[1]ПланКаз!A932:S4236,19,0)</f>
        <v>Дана</v>
      </c>
      <c r="S947" s="28">
        <v>84.35</v>
      </c>
      <c r="T947" s="28">
        <v>5520</v>
      </c>
      <c r="U947" s="28">
        <v>465612</v>
      </c>
      <c r="V947" s="28">
        <v>521485.44</v>
      </c>
      <c r="W947" s="26"/>
      <c r="X947" s="26" t="s">
        <v>62</v>
      </c>
      <c r="Y947" s="26" t="s">
        <v>61</v>
      </c>
    </row>
    <row r="948" spans="2:25" x14ac:dyDescent="0.2">
      <c r="B948" s="26" t="s">
        <v>1762</v>
      </c>
      <c r="C948" s="26" t="s">
        <v>55</v>
      </c>
      <c r="D948" s="26" t="s">
        <v>1763</v>
      </c>
      <c r="E948" s="26" t="str">
        <f>VLOOKUP(D948,[1]ЕНС!A:E,2,FALSE)</f>
        <v>Колер</v>
      </c>
      <c r="F948" s="26" t="str">
        <f>VLOOKUP(D948,[1]ЕНС!A:E,3,FALSE)</f>
        <v>жидкость</v>
      </c>
      <c r="G948" s="26" t="s">
        <v>1764</v>
      </c>
      <c r="H948" s="26" t="s">
        <v>26</v>
      </c>
      <c r="I948" s="26">
        <v>0</v>
      </c>
      <c r="J948" s="26">
        <v>631010000</v>
      </c>
      <c r="K948" s="26" t="str">
        <f>VLOOKUP(B948,[1]ПланКаз!A935:M4239,12,0)</f>
        <v>ҚР, ШҚО, Өскемен қ., Бажов көш., 10</v>
      </c>
      <c r="L948" s="26" t="str">
        <f>VLOOKUP(B948,[1]ПланКаз!A933:M4237,13,0)</f>
        <v>Желтоқсан-Қантар</v>
      </c>
      <c r="M948" s="26" t="str">
        <f>VLOOKUP(B948,[1]ПланКаз!A935:N4239,14,0)</f>
        <v>Шығыс-Қазақстан облысы, Өскемен қ.</v>
      </c>
      <c r="N948" s="26" t="s">
        <v>58</v>
      </c>
      <c r="O948" s="26" t="str">
        <f>VLOOKUP(B948,[1]ПланКаз!A934:P4238,16,0)</f>
        <v>шартқа қол қойылған кезден бастап 30 күнтізбелік күн ішінде</v>
      </c>
      <c r="P948" s="26" t="s">
        <v>59</v>
      </c>
      <c r="Q948" s="27" t="s">
        <v>522</v>
      </c>
      <c r="R948" s="26" t="str">
        <f>VLOOKUP(B948,[1]ПланКаз!A933:S4237,19,0)</f>
        <v>Дана</v>
      </c>
      <c r="S948" s="28">
        <v>106</v>
      </c>
      <c r="T948" s="28">
        <v>914</v>
      </c>
      <c r="U948" s="28" t="s">
        <v>61</v>
      </c>
      <c r="V948" s="28" t="s">
        <v>61</v>
      </c>
      <c r="W948" s="26"/>
      <c r="X948" s="26" t="s">
        <v>62</v>
      </c>
      <c r="Y948" s="26" t="s">
        <v>63</v>
      </c>
    </row>
    <row r="949" spans="2:25" x14ac:dyDescent="0.2">
      <c r="B949" s="26" t="s">
        <v>1765</v>
      </c>
      <c r="C949" s="26" t="s">
        <v>55</v>
      </c>
      <c r="D949" s="26" t="s">
        <v>1763</v>
      </c>
      <c r="E949" s="26" t="str">
        <f>VLOOKUP(D949,[1]ЕНС!A:E,2,FALSE)</f>
        <v>Колер</v>
      </c>
      <c r="F949" s="26" t="str">
        <f>VLOOKUP(D949,[1]ЕНС!A:E,3,FALSE)</f>
        <v>жидкость</v>
      </c>
      <c r="G949" s="26" t="s">
        <v>1764</v>
      </c>
      <c r="H949" s="26" t="s">
        <v>26</v>
      </c>
      <c r="I949" s="26">
        <v>0</v>
      </c>
      <c r="J949" s="26">
        <v>631010000</v>
      </c>
      <c r="K949" s="26" t="str">
        <f>VLOOKUP(B949,[1]ПланКаз!A936:M4240,12,0)</f>
        <v>ҚР, ШҚО, Өскемен қ., Бажов көш., 10</v>
      </c>
      <c r="L949" s="26" t="str">
        <f>VLOOKUP(B949,[1]ПланКаз!A934:M4238,13,0)</f>
        <v>Желтоқсан-Қантар</v>
      </c>
      <c r="M949" s="26" t="str">
        <f>VLOOKUP(B949,[1]ПланКаз!A936:N4240,14,0)</f>
        <v>Шығыс-Қазақстан облысы, Өскемен қ.</v>
      </c>
      <c r="N949" s="26" t="s">
        <v>58</v>
      </c>
      <c r="O949" s="26" t="str">
        <f>VLOOKUP(B949,[1]ПланКаз!A935:P4239,16,0)</f>
        <v>шартқа қол қойылған кезден бастап 30 күнтізбелік күн ішінде</v>
      </c>
      <c r="P949" s="26" t="s">
        <v>59</v>
      </c>
      <c r="Q949" s="27" t="s">
        <v>522</v>
      </c>
      <c r="R949" s="26" t="str">
        <f>VLOOKUP(B949,[1]ПланКаз!A934:S4238,19,0)</f>
        <v>Дана</v>
      </c>
      <c r="S949" s="28">
        <v>102</v>
      </c>
      <c r="T949" s="28">
        <v>914</v>
      </c>
      <c r="U949" s="28">
        <v>93228</v>
      </c>
      <c r="V949" s="28">
        <v>104415.36</v>
      </c>
      <c r="W949" s="26"/>
      <c r="X949" s="26" t="s">
        <v>62</v>
      </c>
      <c r="Y949" s="26" t="s">
        <v>61</v>
      </c>
    </row>
    <row r="950" spans="2:25" x14ac:dyDescent="0.2">
      <c r="B950" s="26" t="s">
        <v>1766</v>
      </c>
      <c r="C950" s="26" t="s">
        <v>55</v>
      </c>
      <c r="D950" s="26" t="s">
        <v>1767</v>
      </c>
      <c r="E950" s="26" t="str">
        <f>VLOOKUP(D950,[1]ЕНС!A:E,2,FALSE)</f>
        <v>Колер</v>
      </c>
      <c r="F950" s="26" t="str">
        <f>VLOOKUP(D950,[1]ЕНС!A:E,3,FALSE)</f>
        <v>порошок, ГОСТ 28196-89</v>
      </c>
      <c r="G950" s="26" t="s">
        <v>1768</v>
      </c>
      <c r="H950" s="26" t="s">
        <v>26</v>
      </c>
      <c r="I950" s="26">
        <v>0</v>
      </c>
      <c r="J950" s="26">
        <v>631010000</v>
      </c>
      <c r="K950" s="26" t="str">
        <f>VLOOKUP(B950,[1]ПланКаз!A937:M4241,12,0)</f>
        <v>ҚР, ШҚО, Өскемен қ., Бажов көш., 10</v>
      </c>
      <c r="L950" s="26" t="str">
        <f>VLOOKUP(B950,[1]ПланКаз!A935:M4239,13,0)</f>
        <v>Желтоқсан-Қантар</v>
      </c>
      <c r="M950" s="26" t="str">
        <f>VLOOKUP(B950,[1]ПланКаз!A937:N4241,14,0)</f>
        <v>Шығыс-Қазақстан облысы, Өскемен қ.</v>
      </c>
      <c r="N950" s="26" t="s">
        <v>58</v>
      </c>
      <c r="O950" s="26" t="str">
        <f>VLOOKUP(B950,[1]ПланКаз!A936:P4240,16,0)</f>
        <v>шартқа қол қойылған кезден бастап 30 күнтізбелік күн ішінде</v>
      </c>
      <c r="P950" s="26" t="s">
        <v>59</v>
      </c>
      <c r="Q950" s="27" t="s">
        <v>522</v>
      </c>
      <c r="R950" s="26" t="str">
        <f>VLOOKUP(B950,[1]ПланКаз!A935:S4239,19,0)</f>
        <v>Дана</v>
      </c>
      <c r="S950" s="28">
        <v>10</v>
      </c>
      <c r="T950" s="28">
        <v>1043</v>
      </c>
      <c r="U950" s="28">
        <v>0</v>
      </c>
      <c r="V950" s="28">
        <v>0</v>
      </c>
      <c r="W950" s="26"/>
      <c r="X950" s="26" t="s">
        <v>62</v>
      </c>
      <c r="Y950" s="26" t="s">
        <v>213</v>
      </c>
    </row>
    <row r="951" spans="2:25" x14ac:dyDescent="0.2">
      <c r="B951" s="26" t="s">
        <v>1769</v>
      </c>
      <c r="C951" s="26" t="s">
        <v>55</v>
      </c>
      <c r="D951" s="26" t="s">
        <v>1770</v>
      </c>
      <c r="E951" s="26" t="str">
        <f>VLOOKUP(D951,[1]ЕНС!A:E,2,FALSE)</f>
        <v>Краска</v>
      </c>
      <c r="F951" s="26" t="str">
        <f>VLOOKUP(D951,[1]ЕНС!A:E,3,FALSE)</f>
        <v>аэрозольная, в балончике, емкость 400 мл</v>
      </c>
      <c r="G951" s="26" t="s">
        <v>1771</v>
      </c>
      <c r="H951" s="26" t="s">
        <v>26</v>
      </c>
      <c r="I951" s="26">
        <v>0</v>
      </c>
      <c r="J951" s="26">
        <v>631010000</v>
      </c>
      <c r="K951" s="26" t="str">
        <f>VLOOKUP(B951,[1]ПланКаз!A938:M4242,12,0)</f>
        <v>ҚР, ШҚО, Өскемен қ., Бажов көш., 10</v>
      </c>
      <c r="L951" s="26" t="str">
        <f>VLOOKUP(B951,[1]ПланКаз!A936:M4240,13,0)</f>
        <v>Желтоқсан-Қантар</v>
      </c>
      <c r="M951" s="26" t="str">
        <f>VLOOKUP(B951,[1]ПланКаз!A938:N4242,14,0)</f>
        <v>Шығыс-Қазақстан облысы, Өскемен қ.</v>
      </c>
      <c r="N951" s="26" t="s">
        <v>58</v>
      </c>
      <c r="O951" s="26" t="str">
        <f>VLOOKUP(B951,[1]ПланКаз!A937:P4241,16,0)</f>
        <v>шартқа қол қойылған кезден бастап 30 күнтізбелік күн ішінде</v>
      </c>
      <c r="P951" s="26" t="s">
        <v>59</v>
      </c>
      <c r="Q951" s="27" t="s">
        <v>522</v>
      </c>
      <c r="R951" s="26" t="str">
        <f>VLOOKUP(B951,[1]ПланКаз!A936:S4240,19,0)</f>
        <v>Дана</v>
      </c>
      <c r="S951" s="28">
        <v>3</v>
      </c>
      <c r="T951" s="28">
        <v>1440</v>
      </c>
      <c r="U951" s="28">
        <v>4320</v>
      </c>
      <c r="V951" s="28">
        <v>4838.3999999999996</v>
      </c>
      <c r="W951" s="26"/>
      <c r="X951" s="26" t="s">
        <v>62</v>
      </c>
      <c r="Y951" s="26" t="s">
        <v>61</v>
      </c>
    </row>
    <row r="952" spans="2:25" x14ac:dyDescent="0.2">
      <c r="B952" s="26" t="s">
        <v>1772</v>
      </c>
      <c r="C952" s="26" t="s">
        <v>55</v>
      </c>
      <c r="D952" s="26" t="s">
        <v>1770</v>
      </c>
      <c r="E952" s="26" t="str">
        <f>VLOOKUP(D952,[1]ЕНС!A:E,2,FALSE)</f>
        <v>Краска</v>
      </c>
      <c r="F952" s="26" t="str">
        <f>VLOOKUP(D952,[1]ЕНС!A:E,3,FALSE)</f>
        <v>аэрозольная, в балончике, емкость 400 мл</v>
      </c>
      <c r="G952" s="26" t="s">
        <v>1773</v>
      </c>
      <c r="H952" s="26" t="s">
        <v>26</v>
      </c>
      <c r="I952" s="26">
        <v>0</v>
      </c>
      <c r="J952" s="26">
        <v>631010000</v>
      </c>
      <c r="K952" s="26" t="str">
        <f>VLOOKUP(B952,[1]ПланКаз!A939:M4243,12,0)</f>
        <v>ҚР, ШҚО, Өскемен қ., Бажов көш., 10</v>
      </c>
      <c r="L952" s="26" t="str">
        <f>VLOOKUP(B952,[1]ПланКаз!A937:M4241,13,0)</f>
        <v>Желтоқсан-Қантар</v>
      </c>
      <c r="M952" s="26" t="str">
        <f>VLOOKUP(B952,[1]ПланКаз!A939:N4243,14,0)</f>
        <v>Шығыс-Қазақстан облысы, Өскемен қ.</v>
      </c>
      <c r="N952" s="26" t="s">
        <v>58</v>
      </c>
      <c r="O952" s="26" t="str">
        <f>VLOOKUP(B952,[1]ПланКаз!A938:P4242,16,0)</f>
        <v>шартқа қол қойылған кезден бастап 30 күнтізбелік күн ішінде</v>
      </c>
      <c r="P952" s="26" t="s">
        <v>59</v>
      </c>
      <c r="Q952" s="27" t="s">
        <v>522</v>
      </c>
      <c r="R952" s="26" t="str">
        <f>VLOOKUP(B952,[1]ПланКаз!A937:S4241,19,0)</f>
        <v>Дана</v>
      </c>
      <c r="S952" s="28">
        <v>20</v>
      </c>
      <c r="T952" s="28">
        <v>1036</v>
      </c>
      <c r="U952" s="28">
        <v>20720</v>
      </c>
      <c r="V952" s="28">
        <v>23206.400000000001</v>
      </c>
      <c r="W952" s="26"/>
      <c r="X952" s="26" t="s">
        <v>62</v>
      </c>
      <c r="Y952" s="26" t="s">
        <v>61</v>
      </c>
    </row>
    <row r="953" spans="2:25" x14ac:dyDescent="0.2">
      <c r="B953" s="26" t="s">
        <v>1774</v>
      </c>
      <c r="C953" s="26" t="s">
        <v>55</v>
      </c>
      <c r="D953" s="26" t="s">
        <v>1770</v>
      </c>
      <c r="E953" s="26" t="str">
        <f>VLOOKUP(D953,[1]ЕНС!A:E,2,FALSE)</f>
        <v>Краска</v>
      </c>
      <c r="F953" s="26" t="str">
        <f>VLOOKUP(D953,[1]ЕНС!A:E,3,FALSE)</f>
        <v>аэрозольная, в балончике, емкость 400 мл</v>
      </c>
      <c r="G953" s="26" t="s">
        <v>1775</v>
      </c>
      <c r="H953" s="26" t="s">
        <v>26</v>
      </c>
      <c r="I953" s="26">
        <v>0</v>
      </c>
      <c r="J953" s="26">
        <v>631010000</v>
      </c>
      <c r="K953" s="26" t="str">
        <f>VLOOKUP(B953,[1]ПланКаз!A940:M4244,12,0)</f>
        <v>ҚР, ШҚО, Өскемен қ., Бажов көш., 10</v>
      </c>
      <c r="L953" s="26" t="str">
        <f>VLOOKUP(B953,[1]ПланКаз!A938:M4242,13,0)</f>
        <v>Желтоқсан-Қантар</v>
      </c>
      <c r="M953" s="26" t="str">
        <f>VLOOKUP(B953,[1]ПланКаз!A940:N4244,14,0)</f>
        <v>Шығыс-Қазақстан облысы, Өскемен қ.</v>
      </c>
      <c r="N953" s="26" t="s">
        <v>58</v>
      </c>
      <c r="O953" s="26" t="str">
        <f>VLOOKUP(B953,[1]ПланКаз!A939:P4243,16,0)</f>
        <v>шартқа қол қойылған кезден бастап 30 күнтізбелік күн ішінде</v>
      </c>
      <c r="P953" s="26" t="s">
        <v>59</v>
      </c>
      <c r="Q953" s="27" t="s">
        <v>522</v>
      </c>
      <c r="R953" s="26" t="str">
        <f>VLOOKUP(B953,[1]ПланКаз!A938:S4242,19,0)</f>
        <v>Дана</v>
      </c>
      <c r="S953" s="28">
        <v>81</v>
      </c>
      <c r="T953" s="28">
        <v>1036</v>
      </c>
      <c r="U953" s="28">
        <v>83916</v>
      </c>
      <c r="V953" s="28">
        <v>93985.919999999998</v>
      </c>
      <c r="W953" s="26"/>
      <c r="X953" s="26" t="s">
        <v>62</v>
      </c>
      <c r="Y953" s="26" t="s">
        <v>61</v>
      </c>
    </row>
    <row r="954" spans="2:25" x14ac:dyDescent="0.2">
      <c r="B954" s="26" t="s">
        <v>1776</v>
      </c>
      <c r="C954" s="26" t="s">
        <v>55</v>
      </c>
      <c r="D954" s="26" t="s">
        <v>1770</v>
      </c>
      <c r="E954" s="26" t="str">
        <f>VLOOKUP(D954,[1]ЕНС!A:E,2,FALSE)</f>
        <v>Краска</v>
      </c>
      <c r="F954" s="26" t="str">
        <f>VLOOKUP(D954,[1]ЕНС!A:E,3,FALSE)</f>
        <v>аэрозольная, в балончике, емкость 400 мл</v>
      </c>
      <c r="G954" s="26" t="s">
        <v>1777</v>
      </c>
      <c r="H954" s="26" t="s">
        <v>26</v>
      </c>
      <c r="I954" s="26">
        <v>0</v>
      </c>
      <c r="J954" s="26">
        <v>631010000</v>
      </c>
      <c r="K954" s="26" t="str">
        <f>VLOOKUP(B954,[1]ПланКаз!A941:M4245,12,0)</f>
        <v>ҚР, ШҚО, Өскемен қ., Бажов көш., 10</v>
      </c>
      <c r="L954" s="26" t="str">
        <f>VLOOKUP(B954,[1]ПланКаз!A939:M4243,13,0)</f>
        <v>Желтоқсан-Қантар</v>
      </c>
      <c r="M954" s="26" t="str">
        <f>VLOOKUP(B954,[1]ПланКаз!A941:N4245,14,0)</f>
        <v>Шығыс-Қазақстан облысы, Өскемен қ.</v>
      </c>
      <c r="N954" s="26" t="s">
        <v>58</v>
      </c>
      <c r="O954" s="26" t="str">
        <f>VLOOKUP(B954,[1]ПланКаз!A940:P4244,16,0)</f>
        <v>шартқа қол қойылған кезден бастап 30 күнтізбелік күн ішінде</v>
      </c>
      <c r="P954" s="26" t="s">
        <v>59</v>
      </c>
      <c r="Q954" s="27" t="s">
        <v>522</v>
      </c>
      <c r="R954" s="26" t="str">
        <f>VLOOKUP(B954,[1]ПланКаз!A939:S4243,19,0)</f>
        <v>Дана</v>
      </c>
      <c r="S954" s="28">
        <v>20</v>
      </c>
      <c r="T954" s="28">
        <v>1036</v>
      </c>
      <c r="U954" s="28">
        <v>20720</v>
      </c>
      <c r="V954" s="28">
        <v>23206.400000000001</v>
      </c>
      <c r="W954" s="26"/>
      <c r="X954" s="26" t="s">
        <v>62</v>
      </c>
      <c r="Y954" s="26" t="s">
        <v>61</v>
      </c>
    </row>
    <row r="955" spans="2:25" x14ac:dyDescent="0.2">
      <c r="B955" s="26" t="s">
        <v>1778</v>
      </c>
      <c r="C955" s="26" t="s">
        <v>55</v>
      </c>
      <c r="D955" s="26" t="s">
        <v>1770</v>
      </c>
      <c r="E955" s="26" t="str">
        <f>VLOOKUP(D955,[1]ЕНС!A:E,2,FALSE)</f>
        <v>Краска</v>
      </c>
      <c r="F955" s="26" t="str">
        <f>VLOOKUP(D955,[1]ЕНС!A:E,3,FALSE)</f>
        <v>аэрозольная, в балончике, емкость 400 мл</v>
      </c>
      <c r="G955" s="26" t="s">
        <v>1779</v>
      </c>
      <c r="H955" s="26" t="s">
        <v>26</v>
      </c>
      <c r="I955" s="26">
        <v>0</v>
      </c>
      <c r="J955" s="26">
        <v>631010000</v>
      </c>
      <c r="K955" s="26" t="str">
        <f>VLOOKUP(B955,[1]ПланКаз!A942:M4246,12,0)</f>
        <v>ҚР, ШҚО, Өскемен қ., Бажов көш., 10</v>
      </c>
      <c r="L955" s="26" t="str">
        <f>VLOOKUP(B955,[1]ПланКаз!A940:M4244,13,0)</f>
        <v>Желтоқсан-Қантар</v>
      </c>
      <c r="M955" s="26" t="str">
        <f>VLOOKUP(B955,[1]ПланКаз!A942:N4246,14,0)</f>
        <v>Шығыс-Қазақстан облысы, Өскемен қ.</v>
      </c>
      <c r="N955" s="26" t="s">
        <v>58</v>
      </c>
      <c r="O955" s="26" t="str">
        <f>VLOOKUP(B955,[1]ПланКаз!A941:P4245,16,0)</f>
        <v>шартқа қол қойылған кезден бастап 30 күнтізбелік күн ішінде</v>
      </c>
      <c r="P955" s="26" t="s">
        <v>59</v>
      </c>
      <c r="Q955" s="27" t="s">
        <v>522</v>
      </c>
      <c r="R955" s="26" t="str">
        <f>VLOOKUP(B955,[1]ПланКаз!A940:S4244,19,0)</f>
        <v>Дана</v>
      </c>
      <c r="S955" s="28">
        <v>223</v>
      </c>
      <c r="T955" s="28">
        <v>1036</v>
      </c>
      <c r="U955" s="28">
        <v>231028</v>
      </c>
      <c r="V955" s="28">
        <v>258751.35999999999</v>
      </c>
      <c r="W955" s="26"/>
      <c r="X955" s="26" t="s">
        <v>62</v>
      </c>
      <c r="Y955" s="26" t="s">
        <v>61</v>
      </c>
    </row>
    <row r="956" spans="2:25" x14ac:dyDescent="0.2">
      <c r="B956" s="26" t="s">
        <v>1780</v>
      </c>
      <c r="C956" s="26" t="s">
        <v>55</v>
      </c>
      <c r="D956" s="26" t="s">
        <v>1781</v>
      </c>
      <c r="E956" s="26" t="str">
        <f>VLOOKUP(D956,[1]ЕНС!A:E,2,FALSE)</f>
        <v>Эмаль</v>
      </c>
      <c r="F956" s="26" t="str">
        <f>VLOOKUP(D956,[1]ЕНС!A:E,3,FALSE)</f>
        <v>ХВ-785, ГОСТ 7313-75</v>
      </c>
      <c r="G956" s="26" t="s">
        <v>1782</v>
      </c>
      <c r="H956" s="26" t="s">
        <v>26</v>
      </c>
      <c r="I956" s="26">
        <v>0</v>
      </c>
      <c r="J956" s="26">
        <v>631010000</v>
      </c>
      <c r="K956" s="26" t="str">
        <f>VLOOKUP(B956,[1]ПланКаз!A943:M4247,12,0)</f>
        <v>ҚР, ШҚО, Өскемен қ., Бажов көш., 10</v>
      </c>
      <c r="L956" s="26" t="str">
        <f>VLOOKUP(B956,[1]ПланКаз!A941:M4245,13,0)</f>
        <v>Желтоқсан-Қантар</v>
      </c>
      <c r="M956" s="26" t="str">
        <f>VLOOKUP(B956,[1]ПланКаз!A943:N4247,14,0)</f>
        <v>Шығыс-Қазақстан облысы, Өскемен қ.</v>
      </c>
      <c r="N956" s="26" t="s">
        <v>58</v>
      </c>
      <c r="O956" s="26" t="str">
        <f>VLOOKUP(B956,[1]ПланКаз!A942:P4246,16,0)</f>
        <v>шартқа қол қойылған кезден бастап 30 күнтізбелік күн ішінде</v>
      </c>
      <c r="P956" s="26" t="s">
        <v>59</v>
      </c>
      <c r="Q956" s="27" t="s">
        <v>329</v>
      </c>
      <c r="R956" s="26" t="str">
        <f>VLOOKUP(B956,[1]ПланКаз!A941:S4245,19,0)</f>
        <v>Килограмм</v>
      </c>
      <c r="S956" s="28">
        <v>40</v>
      </c>
      <c r="T956" s="28">
        <v>950</v>
      </c>
      <c r="U956" s="28">
        <v>0</v>
      </c>
      <c r="V956" s="28">
        <v>0</v>
      </c>
      <c r="W956" s="26"/>
      <c r="X956" s="26" t="s">
        <v>62</v>
      </c>
      <c r="Y956" s="26" t="s">
        <v>213</v>
      </c>
    </row>
    <row r="957" spans="2:25" x14ac:dyDescent="0.2">
      <c r="B957" s="26" t="s">
        <v>1783</v>
      </c>
      <c r="C957" s="26" t="s">
        <v>55</v>
      </c>
      <c r="D957" s="26" t="s">
        <v>1784</v>
      </c>
      <c r="E957" s="26" t="str">
        <f>VLOOKUP(D957,[1]ЕНС!A:E,2,FALSE)</f>
        <v>Эмаль</v>
      </c>
      <c r="F957" s="26" t="str">
        <f>VLOOKUP(D957,[1]ЕНС!A:E,3,FALSE)</f>
        <v>МА-15</v>
      </c>
      <c r="G957" s="26" t="s">
        <v>1785</v>
      </c>
      <c r="H957" s="26" t="s">
        <v>26</v>
      </c>
      <c r="I957" s="26">
        <v>0</v>
      </c>
      <c r="J957" s="26">
        <v>631010000</v>
      </c>
      <c r="K957" s="26" t="str">
        <f>VLOOKUP(B957,[1]ПланКаз!A944:M4248,12,0)</f>
        <v>ҚР, ШҚО, Өскемен қ., Бажов көш., 10</v>
      </c>
      <c r="L957" s="26" t="str">
        <f>VLOOKUP(B957,[1]ПланКаз!A942:M4246,13,0)</f>
        <v>Желтоқсан-Қантар</v>
      </c>
      <c r="M957" s="26" t="str">
        <f>VLOOKUP(B957,[1]ПланКаз!A944:N4248,14,0)</f>
        <v>Шығыс-Қазақстан облысы, Өскемен қ.</v>
      </c>
      <c r="N957" s="26" t="s">
        <v>58</v>
      </c>
      <c r="O957" s="26" t="str">
        <f>VLOOKUP(B957,[1]ПланКаз!A943:P4247,16,0)</f>
        <v>шартқа қол қойылған кезден бастап 30 күнтізбелік күн ішінде</v>
      </c>
      <c r="P957" s="26" t="s">
        <v>59</v>
      </c>
      <c r="Q957" s="27" t="s">
        <v>329</v>
      </c>
      <c r="R957" s="26" t="str">
        <f>VLOOKUP(B957,[1]ПланКаз!A942:S4246,19,0)</f>
        <v>Килограмм</v>
      </c>
      <c r="S957" s="28">
        <v>534.5</v>
      </c>
      <c r="T957" s="28">
        <v>390</v>
      </c>
      <c r="U957" s="28">
        <v>0</v>
      </c>
      <c r="V957" s="28">
        <v>0</v>
      </c>
      <c r="W957" s="26"/>
      <c r="X957" s="26" t="s">
        <v>62</v>
      </c>
      <c r="Y957" s="26" t="s">
        <v>213</v>
      </c>
    </row>
    <row r="958" spans="2:25" x14ac:dyDescent="0.2">
      <c r="B958" s="26" t="s">
        <v>1786</v>
      </c>
      <c r="C958" s="26" t="s">
        <v>55</v>
      </c>
      <c r="D958" s="26" t="s">
        <v>1787</v>
      </c>
      <c r="E958" s="26" t="str">
        <f>VLOOKUP(D958,[1]ЕНС!A:E,2,FALSE)</f>
        <v>Эмаль</v>
      </c>
      <c r="F958" s="26" t="str">
        <f>VLOOKUP(D958,[1]ЕНС!A:E,3,FALSE)</f>
        <v>НЦ-11, ГОСТ 9198-83</v>
      </c>
      <c r="G958" s="26" t="s">
        <v>1788</v>
      </c>
      <c r="H958" s="26" t="s">
        <v>22</v>
      </c>
      <c r="I958" s="26">
        <v>60</v>
      </c>
      <c r="J958" s="26">
        <v>631010000</v>
      </c>
      <c r="K958" s="26" t="str">
        <f>VLOOKUP(B958,[1]ПланКаз!A945:M4249,12,0)</f>
        <v>ҚР, ШҚО, Өскемен қ., Бажов көш., 10</v>
      </c>
      <c r="L958" s="26" t="str">
        <f>VLOOKUP(B958,[1]ПланКаз!A943:M4247,13,0)</f>
        <v>Желтоқсан-Қантар</v>
      </c>
      <c r="M958" s="26" t="str">
        <f>VLOOKUP(B958,[1]ПланКаз!A945:N4249,14,0)</f>
        <v>Шығыс-Қазақстан облысы, Өскемен қ.</v>
      </c>
      <c r="N958" s="26" t="s">
        <v>58</v>
      </c>
      <c r="O958" s="26" t="str">
        <f>VLOOKUP(B958,[1]ПланКаз!A944:P4248,16,0)</f>
        <v>шартқа қол қойылған кезден бастап 30 күнтізбелік күн ішінде</v>
      </c>
      <c r="P958" s="26" t="s">
        <v>59</v>
      </c>
      <c r="Q958" s="27" t="s">
        <v>329</v>
      </c>
      <c r="R958" s="26" t="str">
        <f>VLOOKUP(B958,[1]ПланКаз!A943:S4247,19,0)</f>
        <v>Килограмм</v>
      </c>
      <c r="S958" s="28">
        <v>119</v>
      </c>
      <c r="T958" s="28">
        <v>966</v>
      </c>
      <c r="U958" s="28" t="s">
        <v>61</v>
      </c>
      <c r="V958" s="28" t="s">
        <v>61</v>
      </c>
      <c r="W958" s="26" t="s">
        <v>69</v>
      </c>
      <c r="X958" s="26" t="s">
        <v>62</v>
      </c>
      <c r="Y958" s="26" t="s">
        <v>1789</v>
      </c>
    </row>
    <row r="959" spans="2:25" x14ac:dyDescent="0.2">
      <c r="B959" s="26" t="s">
        <v>1790</v>
      </c>
      <c r="C959" s="26" t="s">
        <v>55</v>
      </c>
      <c r="D959" s="26" t="s">
        <v>1787</v>
      </c>
      <c r="E959" s="26" t="str">
        <f>VLOOKUP(D959,[1]ЕНС!A:E,2,FALSE)</f>
        <v>Эмаль</v>
      </c>
      <c r="F959" s="26" t="str">
        <f>VLOOKUP(D959,[1]ЕНС!A:E,3,FALSE)</f>
        <v>НЦ-11, ГОСТ 9198-83</v>
      </c>
      <c r="G959" s="26" t="s">
        <v>1788</v>
      </c>
      <c r="H959" s="26" t="s">
        <v>26</v>
      </c>
      <c r="I959" s="26">
        <v>40</v>
      </c>
      <c r="J959" s="26">
        <v>631010000</v>
      </c>
      <c r="K959" s="26" t="str">
        <f>VLOOKUP(B959,[1]ПланКаз!A946:M4250,12,0)</f>
        <v>ҚР, ШҚО, Өскемен қ., Бажов көш., 10</v>
      </c>
      <c r="L959" s="26" t="str">
        <f>VLOOKUP(B959,[1]ПланКаз!A944:M4248,13,0)</f>
        <v>Сәуір - Мамыр</v>
      </c>
      <c r="M959" s="26" t="str">
        <f>VLOOKUP(B959,[1]ПланКаз!A946:N4250,14,0)</f>
        <v>Шығыс-Қазақстан облысы, Өскемен қ.</v>
      </c>
      <c r="N959" s="26" t="s">
        <v>58</v>
      </c>
      <c r="O959" s="26" t="str">
        <f>VLOOKUP(B959,[1]ПланКаз!A945:P4249,16,0)</f>
        <v>шартқа қол қойылған кезден бастап 30 күнтізбелік күн ішінде</v>
      </c>
      <c r="P959" s="26" t="s">
        <v>59</v>
      </c>
      <c r="Q959" s="27" t="s">
        <v>329</v>
      </c>
      <c r="R959" s="26" t="str">
        <f>VLOOKUP(B959,[1]ПланКаз!A944:S4248,19,0)</f>
        <v>Килограмм</v>
      </c>
      <c r="S959" s="28">
        <v>119</v>
      </c>
      <c r="T959" s="28">
        <v>794</v>
      </c>
      <c r="U959" s="28">
        <v>94486</v>
      </c>
      <c r="V959" s="28">
        <v>105824.32000000001</v>
      </c>
      <c r="W959" s="26" t="s">
        <v>69</v>
      </c>
      <c r="X959" s="26" t="s">
        <v>72</v>
      </c>
      <c r="Y959" s="26" t="s">
        <v>61</v>
      </c>
    </row>
    <row r="960" spans="2:25" x14ac:dyDescent="0.2">
      <c r="B960" s="26" t="s">
        <v>1791</v>
      </c>
      <c r="C960" s="26" t="s">
        <v>55</v>
      </c>
      <c r="D960" s="26" t="s">
        <v>1787</v>
      </c>
      <c r="E960" s="26" t="str">
        <f>VLOOKUP(D960,[1]ЕНС!A:E,2,FALSE)</f>
        <v>Эмаль</v>
      </c>
      <c r="F960" s="26" t="str">
        <f>VLOOKUP(D960,[1]ЕНС!A:E,3,FALSE)</f>
        <v>НЦ-11, ГОСТ 9198-83</v>
      </c>
      <c r="G960" s="26" t="s">
        <v>1792</v>
      </c>
      <c r="H960" s="26" t="s">
        <v>22</v>
      </c>
      <c r="I960" s="26">
        <v>60</v>
      </c>
      <c r="J960" s="26">
        <v>631010000</v>
      </c>
      <c r="K960" s="26" t="str">
        <f>VLOOKUP(B960,[1]ПланКаз!A947:M4251,12,0)</f>
        <v>ҚР, ШҚО, Өскемен қ., Бажов көш., 10</v>
      </c>
      <c r="L960" s="26" t="str">
        <f>VLOOKUP(B960,[1]ПланКаз!A945:M4249,13,0)</f>
        <v>Желтоқсан-Қантар</v>
      </c>
      <c r="M960" s="26" t="str">
        <f>VLOOKUP(B960,[1]ПланКаз!A947:N4251,14,0)</f>
        <v>Шығыс-Қазақстан облысы, Өскемен қ.</v>
      </c>
      <c r="N960" s="26" t="s">
        <v>58</v>
      </c>
      <c r="O960" s="26" t="str">
        <f>VLOOKUP(B960,[1]ПланКаз!A946:P4250,16,0)</f>
        <v>шартқа қол қойылған кезден бастап 30 күнтізбелік күн ішінде</v>
      </c>
      <c r="P960" s="26" t="s">
        <v>59</v>
      </c>
      <c r="Q960" s="27" t="s">
        <v>329</v>
      </c>
      <c r="R960" s="26" t="str">
        <f>VLOOKUP(B960,[1]ПланКаз!A945:S4249,19,0)</f>
        <v>Килограмм</v>
      </c>
      <c r="S960" s="28">
        <v>144</v>
      </c>
      <c r="T960" s="28">
        <v>966</v>
      </c>
      <c r="U960" s="28" t="s">
        <v>61</v>
      </c>
      <c r="V960" s="28" t="s">
        <v>61</v>
      </c>
      <c r="W960" s="26" t="s">
        <v>69</v>
      </c>
      <c r="X960" s="26" t="s">
        <v>62</v>
      </c>
      <c r="Y960" s="26" t="s">
        <v>1789</v>
      </c>
    </row>
    <row r="961" spans="2:25" x14ac:dyDescent="0.2">
      <c r="B961" s="26" t="s">
        <v>1793</v>
      </c>
      <c r="C961" s="26" t="s">
        <v>55</v>
      </c>
      <c r="D961" s="26" t="s">
        <v>1787</v>
      </c>
      <c r="E961" s="26" t="str">
        <f>VLOOKUP(D961,[1]ЕНС!A:E,2,FALSE)</f>
        <v>Эмаль</v>
      </c>
      <c r="F961" s="26" t="str">
        <f>VLOOKUP(D961,[1]ЕНС!A:E,3,FALSE)</f>
        <v>НЦ-11, ГОСТ 9198-83</v>
      </c>
      <c r="G961" s="26" t="s">
        <v>1792</v>
      </c>
      <c r="H961" s="26" t="s">
        <v>26</v>
      </c>
      <c r="I961" s="26">
        <v>40</v>
      </c>
      <c r="J961" s="26">
        <v>631010000</v>
      </c>
      <c r="K961" s="26" t="str">
        <f>VLOOKUP(B961,[1]ПланКаз!A948:M4252,12,0)</f>
        <v>ҚР, ШҚО, Өскемен қ., Бажов көш., 10</v>
      </c>
      <c r="L961" s="26" t="str">
        <f>VLOOKUP(B961,[1]ПланКаз!A946:M4250,13,0)</f>
        <v>Сәуір - Мамыр</v>
      </c>
      <c r="M961" s="26" t="str">
        <f>VLOOKUP(B961,[1]ПланКаз!A948:N4252,14,0)</f>
        <v>Шығыс-Қазақстан облысы, Өскемен қ.</v>
      </c>
      <c r="N961" s="26" t="s">
        <v>58</v>
      </c>
      <c r="O961" s="26" t="str">
        <f>VLOOKUP(B961,[1]ПланКаз!A947:P4251,16,0)</f>
        <v>шартқа қол қойылған кезден бастап 30 күнтізбелік күн ішінде</v>
      </c>
      <c r="P961" s="26" t="s">
        <v>59</v>
      </c>
      <c r="Q961" s="27" t="s">
        <v>329</v>
      </c>
      <c r="R961" s="26" t="str">
        <f>VLOOKUP(B961,[1]ПланКаз!A946:S4250,19,0)</f>
        <v>Килограмм</v>
      </c>
      <c r="S961" s="28">
        <v>144</v>
      </c>
      <c r="T961" s="28">
        <v>774</v>
      </c>
      <c r="U961" s="28">
        <v>111456</v>
      </c>
      <c r="V961" s="28">
        <v>124830.72</v>
      </c>
      <c r="W961" s="26" t="s">
        <v>69</v>
      </c>
      <c r="X961" s="26" t="s">
        <v>72</v>
      </c>
      <c r="Y961" s="26" t="s">
        <v>61</v>
      </c>
    </row>
    <row r="962" spans="2:25" x14ac:dyDescent="0.2">
      <c r="B962" s="26" t="s">
        <v>1794</v>
      </c>
      <c r="C962" s="26" t="s">
        <v>55</v>
      </c>
      <c r="D962" s="26" t="s">
        <v>1787</v>
      </c>
      <c r="E962" s="26" t="str">
        <f>VLOOKUP(D962,[1]ЕНС!A:E,2,FALSE)</f>
        <v>Эмаль</v>
      </c>
      <c r="F962" s="26" t="str">
        <f>VLOOKUP(D962,[1]ЕНС!A:E,3,FALSE)</f>
        <v>НЦ-11, ГОСТ 9198-83</v>
      </c>
      <c r="G962" s="26" t="s">
        <v>1795</v>
      </c>
      <c r="H962" s="26" t="s">
        <v>22</v>
      </c>
      <c r="I962" s="26">
        <v>60</v>
      </c>
      <c r="J962" s="26">
        <v>631010000</v>
      </c>
      <c r="K962" s="26" t="str">
        <f>VLOOKUP(B962,[1]ПланКаз!A949:M4253,12,0)</f>
        <v>ҚР, ШҚО, Өскемен қ., Бажов көш., 10</v>
      </c>
      <c r="L962" s="26" t="str">
        <f>VLOOKUP(B962,[1]ПланКаз!A947:M4251,13,0)</f>
        <v>Желтоқсан-Қантар</v>
      </c>
      <c r="M962" s="26" t="str">
        <f>VLOOKUP(B962,[1]ПланКаз!A949:N4253,14,0)</f>
        <v>Шығыс-Қазақстан облысы, Өскемен қ.</v>
      </c>
      <c r="N962" s="26" t="s">
        <v>58</v>
      </c>
      <c r="O962" s="26" t="str">
        <f>VLOOKUP(B962,[1]ПланКаз!A948:P4252,16,0)</f>
        <v>шартқа қол қойылған кезден бастап 30 күнтізбелік күн ішінде</v>
      </c>
      <c r="P962" s="26" t="s">
        <v>59</v>
      </c>
      <c r="Q962" s="27" t="s">
        <v>329</v>
      </c>
      <c r="R962" s="26" t="str">
        <f>VLOOKUP(B962,[1]ПланКаз!A947:S4251,19,0)</f>
        <v>Килограмм</v>
      </c>
      <c r="S962" s="28">
        <v>152</v>
      </c>
      <c r="T962" s="28">
        <v>966</v>
      </c>
      <c r="U962" s="28" t="s">
        <v>61</v>
      </c>
      <c r="V962" s="28" t="s">
        <v>61</v>
      </c>
      <c r="W962" s="26" t="s">
        <v>69</v>
      </c>
      <c r="X962" s="26" t="s">
        <v>62</v>
      </c>
      <c r="Y962" s="26" t="s">
        <v>1789</v>
      </c>
    </row>
    <row r="963" spans="2:25" x14ac:dyDescent="0.2">
      <c r="B963" s="26" t="s">
        <v>1796</v>
      </c>
      <c r="C963" s="26" t="s">
        <v>55</v>
      </c>
      <c r="D963" s="26" t="s">
        <v>1787</v>
      </c>
      <c r="E963" s="26" t="str">
        <f>VLOOKUP(D963,[1]ЕНС!A:E,2,FALSE)</f>
        <v>Эмаль</v>
      </c>
      <c r="F963" s="26" t="str">
        <f>VLOOKUP(D963,[1]ЕНС!A:E,3,FALSE)</f>
        <v>НЦ-11, ГОСТ 9198-83</v>
      </c>
      <c r="G963" s="26" t="s">
        <v>1795</v>
      </c>
      <c r="H963" s="26" t="s">
        <v>26</v>
      </c>
      <c r="I963" s="26">
        <v>40</v>
      </c>
      <c r="J963" s="26">
        <v>631010000</v>
      </c>
      <c r="K963" s="26" t="str">
        <f>VLOOKUP(B963,[1]ПланКаз!A950:M4254,12,0)</f>
        <v>ҚР, ШҚО, Өскемен қ., Бажов көш., 10</v>
      </c>
      <c r="L963" s="26" t="str">
        <f>VLOOKUP(B963,[1]ПланКаз!A948:M4252,13,0)</f>
        <v>Сәуір - Мамыр</v>
      </c>
      <c r="M963" s="26" t="str">
        <f>VLOOKUP(B963,[1]ПланКаз!A950:N4254,14,0)</f>
        <v>Шығыс-Қазақстан облысы, Өскемен қ.</v>
      </c>
      <c r="N963" s="26" t="s">
        <v>58</v>
      </c>
      <c r="O963" s="26" t="str">
        <f>VLOOKUP(B963,[1]ПланКаз!A949:P4253,16,0)</f>
        <v>шартқа қол қойылған кезден бастап 30 күнтізбелік күн ішінде</v>
      </c>
      <c r="P963" s="26" t="s">
        <v>59</v>
      </c>
      <c r="Q963" s="27" t="s">
        <v>329</v>
      </c>
      <c r="R963" s="26" t="str">
        <f>VLOOKUP(B963,[1]ПланКаз!A948:S4252,19,0)</f>
        <v>Килограмм</v>
      </c>
      <c r="S963" s="28">
        <v>152</v>
      </c>
      <c r="T963" s="28">
        <v>774</v>
      </c>
      <c r="U963" s="28">
        <v>117648</v>
      </c>
      <c r="V963" s="28">
        <v>131765.76000000001</v>
      </c>
      <c r="W963" s="26" t="s">
        <v>69</v>
      </c>
      <c r="X963" s="26" t="s">
        <v>72</v>
      </c>
      <c r="Y963" s="26" t="s">
        <v>61</v>
      </c>
    </row>
    <row r="964" spans="2:25" x14ac:dyDescent="0.2">
      <c r="B964" s="26" t="s">
        <v>1797</v>
      </c>
      <c r="C964" s="26" t="s">
        <v>55</v>
      </c>
      <c r="D964" s="26" t="s">
        <v>1787</v>
      </c>
      <c r="E964" s="26" t="str">
        <f>VLOOKUP(D964,[1]ЕНС!A:E,2,FALSE)</f>
        <v>Эмаль</v>
      </c>
      <c r="F964" s="26" t="str">
        <f>VLOOKUP(D964,[1]ЕНС!A:E,3,FALSE)</f>
        <v>НЦ-11, ГОСТ 9198-83</v>
      </c>
      <c r="G964" s="26" t="s">
        <v>1798</v>
      </c>
      <c r="H964" s="26" t="s">
        <v>22</v>
      </c>
      <c r="I964" s="26">
        <v>60</v>
      </c>
      <c r="J964" s="26">
        <v>631010000</v>
      </c>
      <c r="K964" s="26" t="str">
        <f>VLOOKUP(B964,[1]ПланКаз!A951:M4255,12,0)</f>
        <v>ҚР, ШҚО, Өскемен қ., Бажов көш., 10</v>
      </c>
      <c r="L964" s="26" t="str">
        <f>VLOOKUP(B964,[1]ПланКаз!A949:M4253,13,0)</f>
        <v>Желтоқсан-Қантар</v>
      </c>
      <c r="M964" s="26" t="str">
        <f>VLOOKUP(B964,[1]ПланКаз!A951:N4255,14,0)</f>
        <v>Шығыс-Қазақстан облысы, Өскемен қ.</v>
      </c>
      <c r="N964" s="26" t="s">
        <v>58</v>
      </c>
      <c r="O964" s="26" t="str">
        <f>VLOOKUP(B964,[1]ПланКаз!A950:P4254,16,0)</f>
        <v>шартқа қол қойылған кезден бастап 30 күнтізбелік күн ішінде</v>
      </c>
      <c r="P964" s="26" t="s">
        <v>59</v>
      </c>
      <c r="Q964" s="27" t="s">
        <v>329</v>
      </c>
      <c r="R964" s="26" t="str">
        <f>VLOOKUP(B964,[1]ПланКаз!A949:S4253,19,0)</f>
        <v>Килограмм</v>
      </c>
      <c r="S964" s="28">
        <v>252</v>
      </c>
      <c r="T964" s="28">
        <v>966</v>
      </c>
      <c r="U964" s="28" t="s">
        <v>61</v>
      </c>
      <c r="V964" s="28" t="s">
        <v>61</v>
      </c>
      <c r="W964" s="26" t="s">
        <v>69</v>
      </c>
      <c r="X964" s="26" t="s">
        <v>62</v>
      </c>
      <c r="Y964" s="26" t="s">
        <v>1789</v>
      </c>
    </row>
    <row r="965" spans="2:25" x14ac:dyDescent="0.2">
      <c r="B965" s="26" t="s">
        <v>1799</v>
      </c>
      <c r="C965" s="26" t="s">
        <v>55</v>
      </c>
      <c r="D965" s="26" t="s">
        <v>1787</v>
      </c>
      <c r="E965" s="26" t="str">
        <f>VLOOKUP(D965,[1]ЕНС!A:E,2,FALSE)</f>
        <v>Эмаль</v>
      </c>
      <c r="F965" s="26" t="str">
        <f>VLOOKUP(D965,[1]ЕНС!A:E,3,FALSE)</f>
        <v>НЦ-11, ГОСТ 9198-83</v>
      </c>
      <c r="G965" s="26" t="s">
        <v>1798</v>
      </c>
      <c r="H965" s="26" t="s">
        <v>26</v>
      </c>
      <c r="I965" s="26">
        <v>40</v>
      </c>
      <c r="J965" s="26">
        <v>631010000</v>
      </c>
      <c r="K965" s="26" t="str">
        <f>VLOOKUP(B965,[1]ПланКаз!A952:M4256,12,0)</f>
        <v>ҚР, ШҚО, Өскемен қ., Бажов көш., 10</v>
      </c>
      <c r="L965" s="26" t="str">
        <f>VLOOKUP(B965,[1]ПланКаз!A950:M4254,13,0)</f>
        <v>Сәуір - Мамыр</v>
      </c>
      <c r="M965" s="26" t="str">
        <f>VLOOKUP(B965,[1]ПланКаз!A952:N4256,14,0)</f>
        <v>Шығыс-Қазақстан облысы, Өскемен қ.</v>
      </c>
      <c r="N965" s="26" t="s">
        <v>58</v>
      </c>
      <c r="O965" s="26" t="str">
        <f>VLOOKUP(B965,[1]ПланКаз!A951:P4255,16,0)</f>
        <v>шартқа қол қойылған кезден бастап 30 күнтізбелік күн ішінде</v>
      </c>
      <c r="P965" s="26" t="s">
        <v>59</v>
      </c>
      <c r="Q965" s="27" t="s">
        <v>329</v>
      </c>
      <c r="R965" s="26" t="str">
        <f>VLOOKUP(B965,[1]ПланКаз!A950:S4254,19,0)</f>
        <v>Килограмм</v>
      </c>
      <c r="S965" s="28">
        <v>252</v>
      </c>
      <c r="T965" s="28">
        <v>774</v>
      </c>
      <c r="U965" s="28">
        <v>195048</v>
      </c>
      <c r="V965" s="28">
        <v>218453.76000000001</v>
      </c>
      <c r="W965" s="26" t="s">
        <v>69</v>
      </c>
      <c r="X965" s="26" t="s">
        <v>72</v>
      </c>
      <c r="Y965" s="26" t="s">
        <v>61</v>
      </c>
    </row>
    <row r="966" spans="2:25" x14ac:dyDescent="0.2">
      <c r="B966" s="26" t="s">
        <v>1800</v>
      </c>
      <c r="C966" s="26" t="s">
        <v>55</v>
      </c>
      <c r="D966" s="26" t="s">
        <v>1787</v>
      </c>
      <c r="E966" s="26" t="str">
        <f>VLOOKUP(D966,[1]ЕНС!A:E,2,FALSE)</f>
        <v>Эмаль</v>
      </c>
      <c r="F966" s="26" t="str">
        <f>VLOOKUP(D966,[1]ЕНС!A:E,3,FALSE)</f>
        <v>НЦ-11, ГОСТ 9198-83</v>
      </c>
      <c r="G966" s="26" t="s">
        <v>1801</v>
      </c>
      <c r="H966" s="26" t="s">
        <v>22</v>
      </c>
      <c r="I966" s="26">
        <v>60</v>
      </c>
      <c r="J966" s="26">
        <v>631010000</v>
      </c>
      <c r="K966" s="26" t="str">
        <f>VLOOKUP(B966,[1]ПланКаз!A953:M4257,12,0)</f>
        <v>ҚР, ШҚО, Өскемен қ., Бажов көш., 10</v>
      </c>
      <c r="L966" s="26" t="str">
        <f>VLOOKUP(B966,[1]ПланКаз!A951:M4255,13,0)</f>
        <v>Желтоқсан-Қантар</v>
      </c>
      <c r="M966" s="26" t="str">
        <f>VLOOKUP(B966,[1]ПланКаз!A953:N4257,14,0)</f>
        <v>Шығыс-Қазақстан облысы, Өскемен қ.</v>
      </c>
      <c r="N966" s="26" t="s">
        <v>58</v>
      </c>
      <c r="O966" s="26" t="str">
        <f>VLOOKUP(B966,[1]ПланКаз!A952:P4256,16,0)</f>
        <v>шартқа қол қойылған кезден бастап 30 күнтізбелік күн ішінде</v>
      </c>
      <c r="P966" s="26" t="s">
        <v>59</v>
      </c>
      <c r="Q966" s="27" t="s">
        <v>329</v>
      </c>
      <c r="R966" s="26" t="str">
        <f>VLOOKUP(B966,[1]ПланКаз!A951:S4255,19,0)</f>
        <v>Килограмм</v>
      </c>
      <c r="S966" s="28">
        <v>1863</v>
      </c>
      <c r="T966" s="28">
        <v>966</v>
      </c>
      <c r="U966" s="28" t="s">
        <v>61</v>
      </c>
      <c r="V966" s="28" t="s">
        <v>61</v>
      </c>
      <c r="W966" s="26" t="s">
        <v>69</v>
      </c>
      <c r="X966" s="26" t="s">
        <v>62</v>
      </c>
      <c r="Y966" s="26" t="s">
        <v>63</v>
      </c>
    </row>
    <row r="967" spans="2:25" x14ac:dyDescent="0.2">
      <c r="B967" s="26" t="s">
        <v>1802</v>
      </c>
      <c r="C967" s="26" t="s">
        <v>55</v>
      </c>
      <c r="D967" s="26" t="s">
        <v>1787</v>
      </c>
      <c r="E967" s="26" t="str">
        <f>VLOOKUP(D967,[1]ЕНС!A:E,2,FALSE)</f>
        <v>Эмаль</v>
      </c>
      <c r="F967" s="26" t="str">
        <f>VLOOKUP(D967,[1]ЕНС!A:E,3,FALSE)</f>
        <v>НЦ-11, ГОСТ 9198-83</v>
      </c>
      <c r="G967" s="26" t="s">
        <v>1801</v>
      </c>
      <c r="H967" s="26" t="s">
        <v>22</v>
      </c>
      <c r="I967" s="26">
        <v>60</v>
      </c>
      <c r="J967" s="26">
        <v>631010000</v>
      </c>
      <c r="K967" s="26" t="str">
        <f>VLOOKUP(B967,[1]ПланКаз!A954:M4258,12,0)</f>
        <v>ҚР, ШҚО, Өскемен қ., Бажов көш., 10</v>
      </c>
      <c r="L967" s="26" t="str">
        <f>VLOOKUP(B967,[1]ПланКаз!A952:M4256,13,0)</f>
        <v>Желтоқсан-Қантар</v>
      </c>
      <c r="M967" s="26" t="str">
        <f>VLOOKUP(B967,[1]ПланКаз!A954:N4258,14,0)</f>
        <v>Шығыс-Қазақстан облысы, Өскемен қ.</v>
      </c>
      <c r="N967" s="26" t="s">
        <v>58</v>
      </c>
      <c r="O967" s="26" t="str">
        <f>VLOOKUP(B967,[1]ПланКаз!A953:P4257,16,0)</f>
        <v>шартқа қол қойылған кезден бастап 30 күнтізбелік күн ішінде</v>
      </c>
      <c r="P967" s="26" t="s">
        <v>59</v>
      </c>
      <c r="Q967" s="27" t="s">
        <v>329</v>
      </c>
      <c r="R967" s="26" t="str">
        <f>VLOOKUP(B967,[1]ПланКаз!A952:S4256,19,0)</f>
        <v>Килограмм</v>
      </c>
      <c r="S967" s="28">
        <v>1843</v>
      </c>
      <c r="T967" s="28">
        <v>966</v>
      </c>
      <c r="U967" s="28" t="s">
        <v>61</v>
      </c>
      <c r="V967" s="28" t="s">
        <v>61</v>
      </c>
      <c r="W967" s="26" t="s">
        <v>69</v>
      </c>
      <c r="X967" s="26" t="s">
        <v>62</v>
      </c>
      <c r="Y967" s="26" t="s">
        <v>1789</v>
      </c>
    </row>
    <row r="968" spans="2:25" x14ac:dyDescent="0.2">
      <c r="B968" s="26" t="s">
        <v>1803</v>
      </c>
      <c r="C968" s="26" t="s">
        <v>55</v>
      </c>
      <c r="D968" s="26" t="s">
        <v>1787</v>
      </c>
      <c r="E968" s="26" t="str">
        <f>VLOOKUP(D968,[1]ЕНС!A:E,2,FALSE)</f>
        <v>Эмаль</v>
      </c>
      <c r="F968" s="26" t="str">
        <f>VLOOKUP(D968,[1]ЕНС!A:E,3,FALSE)</f>
        <v>НЦ-11, ГОСТ 9198-83</v>
      </c>
      <c r="G968" s="26" t="s">
        <v>1801</v>
      </c>
      <c r="H968" s="26" t="s">
        <v>26</v>
      </c>
      <c r="I968" s="26">
        <v>40</v>
      </c>
      <c r="J968" s="26">
        <v>631010000</v>
      </c>
      <c r="K968" s="26" t="str">
        <f>VLOOKUP(B968,[1]ПланКаз!A955:M4259,12,0)</f>
        <v>ҚР, ШҚО, Өскемен қ., Бажов көш., 10</v>
      </c>
      <c r="L968" s="26" t="str">
        <f>VLOOKUP(B968,[1]ПланКаз!A953:M4257,13,0)</f>
        <v>Сәуір - Мамыр</v>
      </c>
      <c r="M968" s="26" t="str">
        <f>VLOOKUP(B968,[1]ПланКаз!A955:N4259,14,0)</f>
        <v>Шығыс-Қазақстан облысы, Өскемен қ.</v>
      </c>
      <c r="N968" s="26" t="s">
        <v>58</v>
      </c>
      <c r="O968" s="26" t="str">
        <f>VLOOKUP(B968,[1]ПланКаз!A954:P4258,16,0)</f>
        <v>шартқа қол қойылған кезден бастап 30 күнтізбелік күн ішінде</v>
      </c>
      <c r="P968" s="26" t="s">
        <v>59</v>
      </c>
      <c r="Q968" s="27" t="s">
        <v>329</v>
      </c>
      <c r="R968" s="26" t="str">
        <f>VLOOKUP(B968,[1]ПланКаз!A953:S4257,19,0)</f>
        <v>Килограмм</v>
      </c>
      <c r="S968" s="28">
        <v>1843</v>
      </c>
      <c r="T968" s="28">
        <v>769</v>
      </c>
      <c r="U968" s="28">
        <v>1417267</v>
      </c>
      <c r="V968" s="28">
        <v>1587339.04</v>
      </c>
      <c r="W968" s="26" t="s">
        <v>69</v>
      </c>
      <c r="X968" s="26" t="s">
        <v>72</v>
      </c>
      <c r="Y968" s="26" t="s">
        <v>61</v>
      </c>
    </row>
    <row r="969" spans="2:25" x14ac:dyDescent="0.2">
      <c r="B969" s="26" t="s">
        <v>1804</v>
      </c>
      <c r="C969" s="26" t="s">
        <v>55</v>
      </c>
      <c r="D969" s="26" t="s">
        <v>1787</v>
      </c>
      <c r="E969" s="26" t="str">
        <f>VLOOKUP(D969,[1]ЕНС!A:E,2,FALSE)</f>
        <v>Эмаль</v>
      </c>
      <c r="F969" s="26" t="str">
        <f>VLOOKUP(D969,[1]ЕНС!A:E,3,FALSE)</f>
        <v>НЦ-11, ГОСТ 9198-83</v>
      </c>
      <c r="G969" s="26" t="s">
        <v>1805</v>
      </c>
      <c r="H969" s="26" t="s">
        <v>22</v>
      </c>
      <c r="I969" s="26">
        <v>60</v>
      </c>
      <c r="J969" s="26">
        <v>631010000</v>
      </c>
      <c r="K969" s="26" t="str">
        <f>VLOOKUP(B969,[1]ПланКаз!A956:M4260,12,0)</f>
        <v>ҚР, ШҚО, Өскемен қ., Бажов көш., 10</v>
      </c>
      <c r="L969" s="26" t="str">
        <f>VLOOKUP(B969,[1]ПланКаз!A954:M4258,13,0)</f>
        <v>Желтоқсан-Қантар</v>
      </c>
      <c r="M969" s="26" t="str">
        <f>VLOOKUP(B969,[1]ПланКаз!A956:N4260,14,0)</f>
        <v>Шығыс-Қазақстан облысы, Өскемен қ.</v>
      </c>
      <c r="N969" s="26" t="s">
        <v>58</v>
      </c>
      <c r="O969" s="26" t="str">
        <f>VLOOKUP(B969,[1]ПланКаз!A955:P4259,16,0)</f>
        <v>шартқа қол қойылған кезден бастап 30 күнтізбелік күн ішінде</v>
      </c>
      <c r="P969" s="26" t="s">
        <v>59</v>
      </c>
      <c r="Q969" s="27" t="s">
        <v>329</v>
      </c>
      <c r="R969" s="26" t="str">
        <f>VLOOKUP(B969,[1]ПланКаз!A954:S4258,19,0)</f>
        <v>Килограмм</v>
      </c>
      <c r="S969" s="28">
        <v>177.6</v>
      </c>
      <c r="T969" s="28">
        <v>966</v>
      </c>
      <c r="U969" s="28" t="s">
        <v>61</v>
      </c>
      <c r="V969" s="28" t="s">
        <v>61</v>
      </c>
      <c r="W969" s="26" t="s">
        <v>69</v>
      </c>
      <c r="X969" s="26" t="s">
        <v>62</v>
      </c>
      <c r="Y969" s="26" t="s">
        <v>1789</v>
      </c>
    </row>
    <row r="970" spans="2:25" x14ac:dyDescent="0.2">
      <c r="B970" s="26" t="s">
        <v>1806</v>
      </c>
      <c r="C970" s="26" t="s">
        <v>55</v>
      </c>
      <c r="D970" s="26" t="s">
        <v>1787</v>
      </c>
      <c r="E970" s="26" t="str">
        <f>VLOOKUP(D970,[1]ЕНС!A:E,2,FALSE)</f>
        <v>Эмаль</v>
      </c>
      <c r="F970" s="26" t="str">
        <f>VLOOKUP(D970,[1]ЕНС!A:E,3,FALSE)</f>
        <v>НЦ-11, ГОСТ 9198-83</v>
      </c>
      <c r="G970" s="26" t="s">
        <v>1805</v>
      </c>
      <c r="H970" s="26" t="s">
        <v>26</v>
      </c>
      <c r="I970" s="26">
        <v>40</v>
      </c>
      <c r="J970" s="26">
        <v>631010000</v>
      </c>
      <c r="K970" s="26" t="str">
        <f>VLOOKUP(B970,[1]ПланКаз!A957:M4261,12,0)</f>
        <v>ҚР, ШҚО, Өскемен қ., Бажов көш., 10</v>
      </c>
      <c r="L970" s="26" t="str">
        <f>VLOOKUP(B970,[1]ПланКаз!A955:M4259,13,0)</f>
        <v>Сәуір - Мамыр</v>
      </c>
      <c r="M970" s="26" t="str">
        <f>VLOOKUP(B970,[1]ПланКаз!A957:N4261,14,0)</f>
        <v>Шығыс-Қазақстан облысы, Өскемен қ.</v>
      </c>
      <c r="N970" s="26" t="s">
        <v>58</v>
      </c>
      <c r="O970" s="26" t="str">
        <f>VLOOKUP(B970,[1]ПланКаз!A956:P4260,16,0)</f>
        <v>шартқа қол қойылған кезден бастап 30 күнтізбелік күн ішінде</v>
      </c>
      <c r="P970" s="26" t="s">
        <v>59</v>
      </c>
      <c r="Q970" s="27" t="s">
        <v>329</v>
      </c>
      <c r="R970" s="26" t="str">
        <f>VLOOKUP(B970,[1]ПланКаз!A955:S4259,19,0)</f>
        <v>Килограмм</v>
      </c>
      <c r="S970" s="28">
        <v>177.6</v>
      </c>
      <c r="T970" s="28">
        <v>769</v>
      </c>
      <c r="U970" s="28">
        <v>136574.39999999999</v>
      </c>
      <c r="V970" s="28">
        <v>152963.32800000001</v>
      </c>
      <c r="W970" s="26" t="s">
        <v>69</v>
      </c>
      <c r="X970" s="26" t="s">
        <v>72</v>
      </c>
      <c r="Y970" s="26" t="s">
        <v>61</v>
      </c>
    </row>
    <row r="971" spans="2:25" x14ac:dyDescent="0.2">
      <c r="B971" s="26" t="s">
        <v>1807</v>
      </c>
      <c r="C971" s="26" t="s">
        <v>55</v>
      </c>
      <c r="D971" s="26" t="s">
        <v>1808</v>
      </c>
      <c r="E971" s="26" t="str">
        <f>VLOOKUP(D971,[1]ЕНС!A:E,2,FALSE)</f>
        <v>Эмаль</v>
      </c>
      <c r="F971" s="26" t="str">
        <f>VLOOKUP(D971,[1]ЕНС!A:E,3,FALSE)</f>
        <v>ПФ-115, ГОСТ 6465-76</v>
      </c>
      <c r="G971" s="26" t="s">
        <v>1809</v>
      </c>
      <c r="H971" s="26" t="s">
        <v>22</v>
      </c>
      <c r="I971" s="26">
        <v>60</v>
      </c>
      <c r="J971" s="26">
        <v>631010000</v>
      </c>
      <c r="K971" s="26" t="str">
        <f>VLOOKUP(B971,[1]ПланКаз!A958:M4262,12,0)</f>
        <v>ҚР, ШҚО, Өскемен қ., Бажов көш., 10</v>
      </c>
      <c r="L971" s="26" t="str">
        <f>VLOOKUP(B971,[1]ПланКаз!A956:M4260,13,0)</f>
        <v>Желтоқсан-Қантар</v>
      </c>
      <c r="M971" s="26" t="str">
        <f>VLOOKUP(B971,[1]ПланКаз!A958:N4262,14,0)</f>
        <v>Шығыс-Қазақстан облысы, Өскемен қ.</v>
      </c>
      <c r="N971" s="26" t="s">
        <v>58</v>
      </c>
      <c r="O971" s="26" t="str">
        <f>VLOOKUP(B971,[1]ПланКаз!A957:P4261,16,0)</f>
        <v>шартқа қол қойылған кезден бастап 30 күнтізбелік күн ішінде</v>
      </c>
      <c r="P971" s="26" t="s">
        <v>59</v>
      </c>
      <c r="Q971" s="27" t="s">
        <v>329</v>
      </c>
      <c r="R971" s="26" t="str">
        <f>VLOOKUP(B971,[1]ПланКаз!A956:S4260,19,0)</f>
        <v>Килограмм</v>
      </c>
      <c r="S971" s="28">
        <v>162</v>
      </c>
      <c r="T971" s="28">
        <v>856</v>
      </c>
      <c r="U971" s="28" t="s">
        <v>61</v>
      </c>
      <c r="V971" s="28" t="s">
        <v>61</v>
      </c>
      <c r="W971" s="26" t="s">
        <v>69</v>
      </c>
      <c r="X971" s="26" t="s">
        <v>62</v>
      </c>
      <c r="Y971" s="26" t="s">
        <v>1789</v>
      </c>
    </row>
    <row r="972" spans="2:25" x14ac:dyDescent="0.2">
      <c r="B972" s="26" t="s">
        <v>1810</v>
      </c>
      <c r="C972" s="26" t="s">
        <v>55</v>
      </c>
      <c r="D972" s="26" t="s">
        <v>1808</v>
      </c>
      <c r="E972" s="26" t="str">
        <f>VLOOKUP(D972,[1]ЕНС!A:E,2,FALSE)</f>
        <v>Эмаль</v>
      </c>
      <c r="F972" s="26" t="str">
        <f>VLOOKUP(D972,[1]ЕНС!A:E,3,FALSE)</f>
        <v>ПФ-115, ГОСТ 6465-76</v>
      </c>
      <c r="G972" s="26" t="s">
        <v>1809</v>
      </c>
      <c r="H972" s="26" t="s">
        <v>26</v>
      </c>
      <c r="I972" s="26">
        <v>40</v>
      </c>
      <c r="J972" s="26">
        <v>631010000</v>
      </c>
      <c r="K972" s="26" t="str">
        <f>VLOOKUP(B972,[1]ПланКаз!A959:M4263,12,0)</f>
        <v>ҚР, ШҚО, Өскемен қ., Бажов көш., 10</v>
      </c>
      <c r="L972" s="26" t="str">
        <f>VLOOKUP(B972,[1]ПланКаз!A957:M4261,13,0)</f>
        <v>Сәуір - Мамыр</v>
      </c>
      <c r="M972" s="26" t="str">
        <f>VLOOKUP(B972,[1]ПланКаз!A959:N4263,14,0)</f>
        <v>Шығыс-Қазақстан облысы, Өскемен қ.</v>
      </c>
      <c r="N972" s="26" t="s">
        <v>58</v>
      </c>
      <c r="O972" s="26" t="str">
        <f>VLOOKUP(B972,[1]ПланКаз!A958:P4262,16,0)</f>
        <v>шартқа қол қойылған кезден бастап 30 күнтізбелік күн ішінде</v>
      </c>
      <c r="P972" s="26" t="s">
        <v>59</v>
      </c>
      <c r="Q972" s="27" t="s">
        <v>329</v>
      </c>
      <c r="R972" s="26" t="str">
        <f>VLOOKUP(B972,[1]ПланКаз!A957:S4261,19,0)</f>
        <v>Килограмм</v>
      </c>
      <c r="S972" s="28">
        <v>162</v>
      </c>
      <c r="T972" s="28">
        <v>610</v>
      </c>
      <c r="U972" s="28">
        <v>98820</v>
      </c>
      <c r="V972" s="28">
        <v>110678.39999999999</v>
      </c>
      <c r="W972" s="26" t="s">
        <v>69</v>
      </c>
      <c r="X972" s="26" t="s">
        <v>72</v>
      </c>
      <c r="Y972" s="26" t="s">
        <v>61</v>
      </c>
    </row>
    <row r="973" spans="2:25" x14ac:dyDescent="0.2">
      <c r="B973" s="26" t="s">
        <v>1811</v>
      </c>
      <c r="C973" s="26" t="s">
        <v>55</v>
      </c>
      <c r="D973" s="26" t="s">
        <v>1808</v>
      </c>
      <c r="E973" s="26" t="str">
        <f>VLOOKUP(D973,[1]ЕНС!A:E,2,FALSE)</f>
        <v>Эмаль</v>
      </c>
      <c r="F973" s="26" t="str">
        <f>VLOOKUP(D973,[1]ЕНС!A:E,3,FALSE)</f>
        <v>ПФ-115, ГОСТ 6465-76</v>
      </c>
      <c r="G973" s="26" t="s">
        <v>1812</v>
      </c>
      <c r="H973" s="26" t="s">
        <v>22</v>
      </c>
      <c r="I973" s="26">
        <v>60</v>
      </c>
      <c r="J973" s="26">
        <v>631010000</v>
      </c>
      <c r="K973" s="26" t="str">
        <f>VLOOKUP(B973,[1]ПланКаз!A960:M4264,12,0)</f>
        <v>ҚР, ШҚО, Өскемен қ., Бажов көш., 10</v>
      </c>
      <c r="L973" s="26" t="str">
        <f>VLOOKUP(B973,[1]ПланКаз!A958:M4262,13,0)</f>
        <v>Желтоқсан-Қантар</v>
      </c>
      <c r="M973" s="26" t="str">
        <f>VLOOKUP(B973,[1]ПланКаз!A960:N4264,14,0)</f>
        <v>Шығыс-Қазақстан облысы, Өскемен қ.</v>
      </c>
      <c r="N973" s="26" t="s">
        <v>58</v>
      </c>
      <c r="O973" s="26" t="str">
        <f>VLOOKUP(B973,[1]ПланКаз!A959:P4263,16,0)</f>
        <v>шартқа қол қойылған кезден бастап 30 күнтізбелік күн ішінде</v>
      </c>
      <c r="P973" s="26" t="s">
        <v>59</v>
      </c>
      <c r="Q973" s="27" t="s">
        <v>329</v>
      </c>
      <c r="R973" s="26" t="str">
        <f>VLOOKUP(B973,[1]ПланКаз!A958:S4262,19,0)</f>
        <v>Килограмм</v>
      </c>
      <c r="S973" s="28">
        <v>160</v>
      </c>
      <c r="T973" s="28">
        <v>856</v>
      </c>
      <c r="U973" s="28" t="s">
        <v>61</v>
      </c>
      <c r="V973" s="28" t="s">
        <v>61</v>
      </c>
      <c r="W973" s="26" t="s">
        <v>69</v>
      </c>
      <c r="X973" s="26" t="s">
        <v>62</v>
      </c>
      <c r="Y973" s="26" t="s">
        <v>1789</v>
      </c>
    </row>
    <row r="974" spans="2:25" x14ac:dyDescent="0.2">
      <c r="B974" s="26" t="s">
        <v>1813</v>
      </c>
      <c r="C974" s="26" t="s">
        <v>55</v>
      </c>
      <c r="D974" s="26" t="s">
        <v>1808</v>
      </c>
      <c r="E974" s="26" t="str">
        <f>VLOOKUP(D974,[1]ЕНС!A:E,2,FALSE)</f>
        <v>Эмаль</v>
      </c>
      <c r="F974" s="26" t="str">
        <f>VLOOKUP(D974,[1]ЕНС!A:E,3,FALSE)</f>
        <v>ПФ-115, ГОСТ 6465-76</v>
      </c>
      <c r="G974" s="26" t="s">
        <v>1812</v>
      </c>
      <c r="H974" s="26" t="s">
        <v>26</v>
      </c>
      <c r="I974" s="26">
        <v>40</v>
      </c>
      <c r="J974" s="26">
        <v>631010000</v>
      </c>
      <c r="K974" s="26" t="str">
        <f>VLOOKUP(B974,[1]ПланКаз!A961:M4265,12,0)</f>
        <v>ҚР, ШҚО, Өскемен қ., Бажов көш., 10</v>
      </c>
      <c r="L974" s="26" t="str">
        <f>VLOOKUP(B974,[1]ПланКаз!A959:M4263,13,0)</f>
        <v>Сәуір - Мамыр</v>
      </c>
      <c r="M974" s="26" t="str">
        <f>VLOOKUP(B974,[1]ПланКаз!A961:N4265,14,0)</f>
        <v>Шығыс-Қазақстан облысы, Өскемен қ.</v>
      </c>
      <c r="N974" s="26" t="s">
        <v>58</v>
      </c>
      <c r="O974" s="26" t="str">
        <f>VLOOKUP(B974,[1]ПланКаз!A960:P4264,16,0)</f>
        <v>шартқа қол қойылған кезден бастап 30 күнтізбелік күн ішінде</v>
      </c>
      <c r="P974" s="26" t="s">
        <v>59</v>
      </c>
      <c r="Q974" s="27" t="s">
        <v>329</v>
      </c>
      <c r="R974" s="26" t="str">
        <f>VLOOKUP(B974,[1]ПланКаз!A959:S4263,19,0)</f>
        <v>Килограмм</v>
      </c>
      <c r="S974" s="28">
        <v>160</v>
      </c>
      <c r="T974" s="28">
        <v>610</v>
      </c>
      <c r="U974" s="28">
        <v>97600</v>
      </c>
      <c r="V974" s="28">
        <v>109312</v>
      </c>
      <c r="W974" s="26" t="s">
        <v>69</v>
      </c>
      <c r="X974" s="26" t="s">
        <v>72</v>
      </c>
      <c r="Y974" s="26" t="s">
        <v>61</v>
      </c>
    </row>
    <row r="975" spans="2:25" x14ac:dyDescent="0.2">
      <c r="B975" s="26" t="s">
        <v>1814</v>
      </c>
      <c r="C975" s="26" t="s">
        <v>55</v>
      </c>
      <c r="D975" s="26" t="s">
        <v>1815</v>
      </c>
      <c r="E975" s="26" t="str">
        <f>VLOOKUP(D975,[1]ЕНС!A:E,2,FALSE)</f>
        <v>Лак</v>
      </c>
      <c r="F975" s="26" t="str">
        <f>VLOOKUP(D975,[1]ЕНС!A:E,3,FALSE)</f>
        <v>битумные электроизоляционные пропиточные, марка БТ-577, ГОСТ 5631-79</v>
      </c>
      <c r="G975" s="26" t="s">
        <v>1816</v>
      </c>
      <c r="H975" s="26" t="s">
        <v>26</v>
      </c>
      <c r="I975" s="26">
        <v>60</v>
      </c>
      <c r="J975" s="26">
        <v>631010000</v>
      </c>
      <c r="K975" s="26" t="str">
        <f>VLOOKUP(B975,[1]ПланКаз!A962:M4266,12,0)</f>
        <v>ҚР, ШҚО, Өскемен қ., Бажов көш., 10</v>
      </c>
      <c r="L975" s="26" t="str">
        <f>VLOOKUP(B975,[1]ПланКаз!A960:M4264,13,0)</f>
        <v>Желтоқсан-Қантар</v>
      </c>
      <c r="M975" s="26" t="str">
        <f>VLOOKUP(B975,[1]ПланКаз!A962:N4266,14,0)</f>
        <v>Шығыс-Қазақстан облысы, Өскемен қ.</v>
      </c>
      <c r="N975" s="26" t="s">
        <v>58</v>
      </c>
      <c r="O975" s="26" t="str">
        <f>VLOOKUP(B975,[1]ПланКаз!A961:P4265,16,0)</f>
        <v>шартқа қол қойылған кезден бастап 30 күнтізбелік күн ішінде</v>
      </c>
      <c r="P975" s="26" t="s">
        <v>59</v>
      </c>
      <c r="Q975" s="27" t="s">
        <v>329</v>
      </c>
      <c r="R975" s="26" t="str">
        <f>VLOOKUP(B975,[1]ПланКаз!A960:S4264,19,0)</f>
        <v>Килограмм</v>
      </c>
      <c r="S975" s="28">
        <v>1356</v>
      </c>
      <c r="T975" s="28">
        <v>484</v>
      </c>
      <c r="U975" s="28" t="s">
        <v>61</v>
      </c>
      <c r="V975" s="28" t="s">
        <v>61</v>
      </c>
      <c r="W975" s="26" t="s">
        <v>69</v>
      </c>
      <c r="X975" s="26" t="s">
        <v>62</v>
      </c>
      <c r="Y975" s="26" t="s">
        <v>63</v>
      </c>
    </row>
    <row r="976" spans="2:25" x14ac:dyDescent="0.2">
      <c r="B976" s="26" t="s">
        <v>1817</v>
      </c>
      <c r="C976" s="26" t="s">
        <v>55</v>
      </c>
      <c r="D976" s="26" t="s">
        <v>1815</v>
      </c>
      <c r="E976" s="26" t="str">
        <f>VLOOKUP(D976,[1]ЕНС!A:E,2,FALSE)</f>
        <v>Лак</v>
      </c>
      <c r="F976" s="26" t="str">
        <f>VLOOKUP(D976,[1]ЕНС!A:E,3,FALSE)</f>
        <v>битумные электроизоляционные пропиточные, марка БТ-577, ГОСТ 5631-79</v>
      </c>
      <c r="G976" s="26" t="s">
        <v>1816</v>
      </c>
      <c r="H976" s="26" t="s">
        <v>26</v>
      </c>
      <c r="I976" s="26">
        <v>60</v>
      </c>
      <c r="J976" s="26">
        <v>631010000</v>
      </c>
      <c r="K976" s="26" t="str">
        <f>VLOOKUP(B976,[1]ПланКаз!A963:M4267,12,0)</f>
        <v>ҚР, ШҚО, Өскемен қ., Бажов көш., 10</v>
      </c>
      <c r="L976" s="26" t="str">
        <f>VLOOKUP(B976,[1]ПланКаз!A961:M4265,13,0)</f>
        <v>Желтоқсан-Қантар</v>
      </c>
      <c r="M976" s="26" t="str">
        <f>VLOOKUP(B976,[1]ПланКаз!A963:N4267,14,0)</f>
        <v>Шығыс-Қазақстан облысы, Өскемен қ.</v>
      </c>
      <c r="N976" s="26" t="s">
        <v>58</v>
      </c>
      <c r="O976" s="26" t="str">
        <f>VLOOKUP(B976,[1]ПланКаз!A962:P4266,16,0)</f>
        <v>шартқа қол қойылған кезден бастап 30 күнтізбелік күн ішінде</v>
      </c>
      <c r="P976" s="26" t="s">
        <v>59</v>
      </c>
      <c r="Q976" s="27" t="s">
        <v>329</v>
      </c>
      <c r="R976" s="26" t="str">
        <f>VLOOKUP(B976,[1]ПланКаз!A961:S4265,19,0)</f>
        <v>Килограмм</v>
      </c>
      <c r="S976" s="28">
        <v>1351</v>
      </c>
      <c r="T976" s="28">
        <v>484</v>
      </c>
      <c r="U976" s="28" t="s">
        <v>61</v>
      </c>
      <c r="V976" s="28" t="s">
        <v>61</v>
      </c>
      <c r="W976" s="26" t="s">
        <v>69</v>
      </c>
      <c r="X976" s="26" t="s">
        <v>62</v>
      </c>
      <c r="Y976" s="26" t="s">
        <v>762</v>
      </c>
    </row>
    <row r="977" spans="2:25" x14ac:dyDescent="0.2">
      <c r="B977" s="26" t="s">
        <v>1818</v>
      </c>
      <c r="C977" s="26" t="s">
        <v>55</v>
      </c>
      <c r="D977" s="26" t="s">
        <v>1815</v>
      </c>
      <c r="E977" s="26" t="str">
        <f>VLOOKUP(D977,[1]ЕНС!A:E,2,FALSE)</f>
        <v>Лак</v>
      </c>
      <c r="F977" s="26" t="str">
        <f>VLOOKUP(D977,[1]ЕНС!A:E,3,FALSE)</f>
        <v>битумные электроизоляционные пропиточные, марка БТ-577, ГОСТ 5631-79</v>
      </c>
      <c r="G977" s="26" t="s">
        <v>1816</v>
      </c>
      <c r="H977" s="26" t="s">
        <v>26</v>
      </c>
      <c r="I977" s="26">
        <v>60</v>
      </c>
      <c r="J977" s="26">
        <v>631010000</v>
      </c>
      <c r="K977" s="26" t="str">
        <f>VLOOKUP(B977,[1]ПланКаз!A964:M4268,12,0)</f>
        <v>ҚР, ШҚО, Өскемен қ., Бажов көш., 10</v>
      </c>
      <c r="L977" s="26" t="str">
        <f>VLOOKUP(B977,[1]ПланКаз!A962:M4266,13,0)</f>
        <v>Мамыр - Маусым</v>
      </c>
      <c r="M977" s="26" t="str">
        <f>VLOOKUP(B977,[1]ПланКаз!A964:N4268,14,0)</f>
        <v>Шығыс-Қазақстан облысы, Өскемен қ.</v>
      </c>
      <c r="N977" s="26" t="s">
        <v>58</v>
      </c>
      <c r="O977" s="26" t="str">
        <f>VLOOKUP(B977,[1]ПланКаз!A963:P4267,16,0)</f>
        <v>шартқа қол қойылған кезден бастап 30 күнтізбелік күн ішінде</v>
      </c>
      <c r="P977" s="26" t="s">
        <v>59</v>
      </c>
      <c r="Q977" s="27" t="s">
        <v>329</v>
      </c>
      <c r="R977" s="26" t="str">
        <f>VLOOKUP(B977,[1]ПланКаз!A962:S4266,19,0)</f>
        <v>Килограмм</v>
      </c>
      <c r="S977" s="28">
        <v>1351</v>
      </c>
      <c r="T977" s="28">
        <v>484</v>
      </c>
      <c r="U977" s="28">
        <v>653884</v>
      </c>
      <c r="V977" s="28">
        <v>732350.08</v>
      </c>
      <c r="W977" s="26" t="s">
        <v>69</v>
      </c>
      <c r="X977" s="26" t="s">
        <v>72</v>
      </c>
      <c r="Y977" s="26" t="s">
        <v>61</v>
      </c>
    </row>
    <row r="978" spans="2:25" x14ac:dyDescent="0.2">
      <c r="B978" s="26" t="s">
        <v>1819</v>
      </c>
      <c r="C978" s="26" t="s">
        <v>55</v>
      </c>
      <c r="D978" s="26" t="s">
        <v>1820</v>
      </c>
      <c r="E978" s="26" t="str">
        <f>VLOOKUP(D978,[1]ЕНС!A:E,2,FALSE)</f>
        <v>Лак</v>
      </c>
      <c r="F978" s="26" t="str">
        <f>VLOOKUP(D978,[1]ЕНС!A:E,3,FALSE)</f>
        <v>глифталевый электроизоляционный пропиточный, марка ГФ-95, ГОСТ 8018-70</v>
      </c>
      <c r="G978" s="26" t="s">
        <v>1821</v>
      </c>
      <c r="H978" s="26" t="s">
        <v>26</v>
      </c>
      <c r="I978" s="26">
        <v>60</v>
      </c>
      <c r="J978" s="26">
        <v>631010000</v>
      </c>
      <c r="K978" s="26" t="str">
        <f>VLOOKUP(B978,[1]ПланКаз!A965:M4269,12,0)</f>
        <v>ҚР, ШҚО, Өскемен қ., Бажов көш., 10</v>
      </c>
      <c r="L978" s="26" t="str">
        <f>VLOOKUP(B978,[1]ПланКаз!A963:M4267,13,0)</f>
        <v>Желтоқсан-Қантар</v>
      </c>
      <c r="M978" s="26" t="str">
        <f>VLOOKUP(B978,[1]ПланКаз!A965:N4269,14,0)</f>
        <v>Шығыс-Қазақстан облысы, Өскемен қ.</v>
      </c>
      <c r="N978" s="26" t="s">
        <v>58</v>
      </c>
      <c r="O978" s="26" t="str">
        <f>VLOOKUP(B978,[1]ПланКаз!A964:P4268,16,0)</f>
        <v>шартқа қол қойылған кезден бастап 30 күнтізбелік күн ішінде</v>
      </c>
      <c r="P978" s="26" t="s">
        <v>59</v>
      </c>
      <c r="Q978" s="27" t="s">
        <v>329</v>
      </c>
      <c r="R978" s="26" t="str">
        <f>VLOOKUP(B978,[1]ПланКаз!A963:S4267,19,0)</f>
        <v>Килограмм</v>
      </c>
      <c r="S978" s="28">
        <v>10</v>
      </c>
      <c r="T978" s="28">
        <v>1500</v>
      </c>
      <c r="U978" s="28" t="s">
        <v>61</v>
      </c>
      <c r="V978" s="28" t="s">
        <v>61</v>
      </c>
      <c r="W978" s="26" t="s">
        <v>69</v>
      </c>
      <c r="X978" s="26" t="s">
        <v>62</v>
      </c>
      <c r="Y978" s="26" t="s">
        <v>948</v>
      </c>
    </row>
    <row r="979" spans="2:25" x14ac:dyDescent="0.2">
      <c r="B979" s="26" t="s">
        <v>1822</v>
      </c>
      <c r="C979" s="26" t="s">
        <v>55</v>
      </c>
      <c r="D979" s="26" t="s">
        <v>1820</v>
      </c>
      <c r="E979" s="26" t="str">
        <f>VLOOKUP(D979,[1]ЕНС!A:E,2,FALSE)</f>
        <v>Лак</v>
      </c>
      <c r="F979" s="26" t="str">
        <f>VLOOKUP(D979,[1]ЕНС!A:E,3,FALSE)</f>
        <v>глифталевый электроизоляционный пропиточный, марка ГФ-95, ГОСТ 8018-70</v>
      </c>
      <c r="G979" s="26" t="s">
        <v>1821</v>
      </c>
      <c r="H979" s="26" t="s">
        <v>26</v>
      </c>
      <c r="I979" s="26">
        <v>0</v>
      </c>
      <c r="J979" s="26">
        <v>631010000</v>
      </c>
      <c r="K979" s="26" t="str">
        <f>VLOOKUP(B979,[1]ПланКаз!A966:M4270,12,0)</f>
        <v>ҚР, ШҚО, Өскемен қ., Бажов көш., 10</v>
      </c>
      <c r="L979" s="26" t="str">
        <f>VLOOKUP(B979,[1]ПланКаз!A964:M4268,13,0)</f>
        <v>Сәуір - Мамыр</v>
      </c>
      <c r="M979" s="26" t="str">
        <f>VLOOKUP(B979,[1]ПланКаз!A966:N4270,14,0)</f>
        <v>Шығыс-Қазақстан облысы, Өскемен қ.</v>
      </c>
      <c r="N979" s="26" t="s">
        <v>58</v>
      </c>
      <c r="O979" s="26" t="str">
        <f>VLOOKUP(B979,[1]ПланКаз!A965:P4269,16,0)</f>
        <v>шартқа қол қойылған кезден бастап 30 күнтізбелік күн ішінде</v>
      </c>
      <c r="P979" s="26" t="s">
        <v>59</v>
      </c>
      <c r="Q979" s="27" t="s">
        <v>329</v>
      </c>
      <c r="R979" s="26" t="str">
        <f>VLOOKUP(B979,[1]ПланКаз!A964:S4268,19,0)</f>
        <v>Килограмм</v>
      </c>
      <c r="S979" s="28">
        <v>10</v>
      </c>
      <c r="T979" s="28">
        <v>1500</v>
      </c>
      <c r="U979" s="28" t="s">
        <v>61</v>
      </c>
      <c r="V979" s="28" t="s">
        <v>61</v>
      </c>
      <c r="W979" s="26"/>
      <c r="X979" s="26" t="s">
        <v>72</v>
      </c>
      <c r="Y979" s="26" t="s">
        <v>1475</v>
      </c>
    </row>
    <row r="980" spans="2:25" x14ac:dyDescent="0.2">
      <c r="B980" s="26" t="s">
        <v>1823</v>
      </c>
      <c r="C980" s="26" t="s">
        <v>55</v>
      </c>
      <c r="D980" s="26" t="s">
        <v>1820</v>
      </c>
      <c r="E980" s="26" t="str">
        <f>VLOOKUP(D980,[1]ЕНС!A:E,2,FALSE)</f>
        <v>Лак</v>
      </c>
      <c r="F980" s="26" t="str">
        <f>VLOOKUP(D980,[1]ЕНС!A:E,3,FALSE)</f>
        <v>глифталевый электроизоляционный пропиточный, марка ГФ-95, ГОСТ 8018-70</v>
      </c>
      <c r="G980" s="26" t="s">
        <v>1821</v>
      </c>
      <c r="H980" s="26" t="s">
        <v>22</v>
      </c>
      <c r="I980" s="26">
        <v>0</v>
      </c>
      <c r="J980" s="26">
        <v>631010000</v>
      </c>
      <c r="K980" s="26" t="str">
        <f>VLOOKUP(B980,[1]ПланКаз!A967:M4271,12,0)</f>
        <v>ҚР, ШҚО, Өскемен қ., Бажов көш., 10</v>
      </c>
      <c r="L980" s="26" t="str">
        <f>VLOOKUP(B980,[1]ПланКаз!A965:M4269,13,0)</f>
        <v>Сәуір - Мамыр</v>
      </c>
      <c r="M980" s="26" t="str">
        <f>VLOOKUP(B980,[1]ПланКаз!A967:N4271,14,0)</f>
        <v>Шығыс-Қазақстан облысы, Өскемен қ.</v>
      </c>
      <c r="N980" s="26" t="s">
        <v>58</v>
      </c>
      <c r="O980" s="26" t="str">
        <f>VLOOKUP(B980,[1]ПланКаз!A966:P4270,16,0)</f>
        <v>шартқа қол қойылған кезден бастап 30 күнтізбелік күн ішінде</v>
      </c>
      <c r="P980" s="26" t="s">
        <v>59</v>
      </c>
      <c r="Q980" s="27" t="s">
        <v>329</v>
      </c>
      <c r="R980" s="26" t="str">
        <f>VLOOKUP(B980,[1]ПланКаз!A965:S4269,19,0)</f>
        <v>Килограмм</v>
      </c>
      <c r="S980" s="28">
        <v>10</v>
      </c>
      <c r="T980" s="28">
        <v>1500</v>
      </c>
      <c r="U980" s="28">
        <v>15000</v>
      </c>
      <c r="V980" s="28">
        <v>16800</v>
      </c>
      <c r="W980" s="26"/>
      <c r="X980" s="26" t="s">
        <v>72</v>
      </c>
      <c r="Y980" s="26" t="s">
        <v>61</v>
      </c>
    </row>
    <row r="981" spans="2:25" x14ac:dyDescent="0.2">
      <c r="B981" s="26" t="s">
        <v>1824</v>
      </c>
      <c r="C981" s="26" t="s">
        <v>55</v>
      </c>
      <c r="D981" s="26" t="s">
        <v>1825</v>
      </c>
      <c r="E981" s="26" t="str">
        <f>VLOOKUP(D981,[1]ЕНС!A:E,2,FALSE)</f>
        <v>Лак</v>
      </c>
      <c r="F981" s="26" t="str">
        <f>VLOOKUP(D981,[1]ЕНС!A:E,3,FALSE)</f>
        <v>бакелитовый, марка ЛБС-2, ГОСТ 901-78</v>
      </c>
      <c r="G981" s="26" t="s">
        <v>1826</v>
      </c>
      <c r="H981" s="26" t="s">
        <v>26</v>
      </c>
      <c r="I981" s="26">
        <v>60</v>
      </c>
      <c r="J981" s="26">
        <v>631010000</v>
      </c>
      <c r="K981" s="26" t="str">
        <f>VLOOKUP(B981,[1]ПланКаз!A968:M4272,12,0)</f>
        <v>ҚР, ШҚО, Өскемен қ., Бажов көш., 10</v>
      </c>
      <c r="L981" s="26" t="str">
        <f>VLOOKUP(B981,[1]ПланКаз!A966:M4270,13,0)</f>
        <v>Желтоқсан-Қантар</v>
      </c>
      <c r="M981" s="26" t="str">
        <f>VLOOKUP(B981,[1]ПланКаз!A968:N4272,14,0)</f>
        <v>Шығыс-Қазақстан облысы, Өскемен қ.</v>
      </c>
      <c r="N981" s="26" t="s">
        <v>58</v>
      </c>
      <c r="O981" s="26" t="str">
        <f>VLOOKUP(B981,[1]ПланКаз!A967:P4271,16,0)</f>
        <v>шартқа қол қойылған кезден бастап 30 күнтізбелік күн ішінде</v>
      </c>
      <c r="P981" s="26" t="s">
        <v>59</v>
      </c>
      <c r="Q981" s="27" t="s">
        <v>329</v>
      </c>
      <c r="R981" s="26" t="str">
        <f>VLOOKUP(B981,[1]ПланКаз!A966:S4270,19,0)</f>
        <v>Килограмм</v>
      </c>
      <c r="S981" s="28">
        <v>4</v>
      </c>
      <c r="T981" s="28">
        <v>5982</v>
      </c>
      <c r="U981" s="28" t="s">
        <v>61</v>
      </c>
      <c r="V981" s="28" t="s">
        <v>61</v>
      </c>
      <c r="W981" s="26" t="s">
        <v>69</v>
      </c>
      <c r="X981" s="26" t="s">
        <v>62</v>
      </c>
      <c r="Y981" s="26" t="s">
        <v>948</v>
      </c>
    </row>
    <row r="982" spans="2:25" x14ac:dyDescent="0.2">
      <c r="B982" s="26" t="s">
        <v>1827</v>
      </c>
      <c r="C982" s="26" t="s">
        <v>55</v>
      </c>
      <c r="D982" s="26" t="s">
        <v>1825</v>
      </c>
      <c r="E982" s="26" t="str">
        <f>VLOOKUP(D982,[1]ЕНС!A:E,2,FALSE)</f>
        <v>Лак</v>
      </c>
      <c r="F982" s="26" t="str">
        <f>VLOOKUP(D982,[1]ЕНС!A:E,3,FALSE)</f>
        <v>бакелитовый, марка ЛБС-2, ГОСТ 901-78</v>
      </c>
      <c r="G982" s="26" t="s">
        <v>1826</v>
      </c>
      <c r="H982" s="26" t="s">
        <v>26</v>
      </c>
      <c r="I982" s="26">
        <v>0</v>
      </c>
      <c r="J982" s="26">
        <v>631010000</v>
      </c>
      <c r="K982" s="26" t="str">
        <f>VLOOKUP(B982,[1]ПланКаз!A969:M4273,12,0)</f>
        <v>ҚР, ШҚО, Өскемен қ., Бажов көш., 10</v>
      </c>
      <c r="L982" s="26" t="str">
        <f>VLOOKUP(B982,[1]ПланКаз!A967:M4271,13,0)</f>
        <v>Сәуір - Мамыр</v>
      </c>
      <c r="M982" s="26" t="str">
        <f>VLOOKUP(B982,[1]ПланКаз!A969:N4273,14,0)</f>
        <v>Шығыс-Қазақстан облысы, Өскемен қ.</v>
      </c>
      <c r="N982" s="26" t="s">
        <v>58</v>
      </c>
      <c r="O982" s="26" t="str">
        <f>VLOOKUP(B982,[1]ПланКаз!A968:P4272,16,0)</f>
        <v>шартқа қол қойылған кезден бастап 30 күнтізбелік күн ішінде</v>
      </c>
      <c r="P982" s="26" t="s">
        <v>59</v>
      </c>
      <c r="Q982" s="27" t="s">
        <v>329</v>
      </c>
      <c r="R982" s="26" t="str">
        <f>VLOOKUP(B982,[1]ПланКаз!A967:S4271,19,0)</f>
        <v>Килограмм</v>
      </c>
      <c r="S982" s="28">
        <v>4</v>
      </c>
      <c r="T982" s="28">
        <v>5982</v>
      </c>
      <c r="U982" s="28" t="s">
        <v>61</v>
      </c>
      <c r="V982" s="28" t="s">
        <v>61</v>
      </c>
      <c r="W982" s="26"/>
      <c r="X982" s="26" t="s">
        <v>72</v>
      </c>
      <c r="Y982" s="26" t="s">
        <v>1475</v>
      </c>
    </row>
    <row r="983" spans="2:25" x14ac:dyDescent="0.2">
      <c r="B983" s="26" t="s">
        <v>1828</v>
      </c>
      <c r="C983" s="26" t="s">
        <v>55</v>
      </c>
      <c r="D983" s="26" t="s">
        <v>1825</v>
      </c>
      <c r="E983" s="26" t="str">
        <f>VLOOKUP(D983,[1]ЕНС!A:E,2,FALSE)</f>
        <v>Лак</v>
      </c>
      <c r="F983" s="26" t="str">
        <f>VLOOKUP(D983,[1]ЕНС!A:E,3,FALSE)</f>
        <v>бакелитовый, марка ЛБС-2, ГОСТ 901-78</v>
      </c>
      <c r="G983" s="26" t="s">
        <v>1826</v>
      </c>
      <c r="H983" s="26" t="s">
        <v>22</v>
      </c>
      <c r="I983" s="26">
        <v>0</v>
      </c>
      <c r="J983" s="26">
        <v>631010000</v>
      </c>
      <c r="K983" s="26" t="str">
        <f>VLOOKUP(B983,[1]ПланКаз!A970:M4274,12,0)</f>
        <v>ҚР, ШҚО, Өскемен қ., Бажов көш., 10</v>
      </c>
      <c r="L983" s="26" t="str">
        <f>VLOOKUP(B983,[1]ПланКаз!A968:M4272,13,0)</f>
        <v>Сәуір - Мамыр</v>
      </c>
      <c r="M983" s="26" t="str">
        <f>VLOOKUP(B983,[1]ПланКаз!A970:N4274,14,0)</f>
        <v>Шығыс-Қазақстан облысы, Өскемен қ.</v>
      </c>
      <c r="N983" s="26" t="s">
        <v>58</v>
      </c>
      <c r="O983" s="26" t="str">
        <f>VLOOKUP(B983,[1]ПланКаз!A969:P4273,16,0)</f>
        <v>шартқа қол қойылған кезден бастап 30 күнтізбелік күн ішінде</v>
      </c>
      <c r="P983" s="26" t="s">
        <v>59</v>
      </c>
      <c r="Q983" s="27" t="s">
        <v>329</v>
      </c>
      <c r="R983" s="26" t="str">
        <f>VLOOKUP(B983,[1]ПланКаз!A968:S4272,19,0)</f>
        <v>Килограмм</v>
      </c>
      <c r="S983" s="28">
        <v>4</v>
      </c>
      <c r="T983" s="28">
        <v>5982</v>
      </c>
      <c r="U983" s="28">
        <v>23928</v>
      </c>
      <c r="V983" s="28">
        <v>26799.360000000001</v>
      </c>
      <c r="W983" s="26"/>
      <c r="X983" s="26" t="s">
        <v>72</v>
      </c>
      <c r="Y983" s="26" t="s">
        <v>61</v>
      </c>
    </row>
    <row r="984" spans="2:25" x14ac:dyDescent="0.2">
      <c r="B984" s="26" t="s">
        <v>1829</v>
      </c>
      <c r="C984" s="26" t="s">
        <v>55</v>
      </c>
      <c r="D984" s="26" t="s">
        <v>1830</v>
      </c>
      <c r="E984" s="26" t="str">
        <f>VLOOKUP(D984,[1]ЕНС!A:E,2,FALSE)</f>
        <v>Линолеум</v>
      </c>
      <c r="F984" s="26" t="str">
        <f>VLOOKUP(D984,[1]ЕНС!A:E,3,FALSE)</f>
        <v>из поливинилхлорида, бытовой, на тканой подоснове</v>
      </c>
      <c r="G984" s="26" t="s">
        <v>1831</v>
      </c>
      <c r="H984" s="26" t="s">
        <v>26</v>
      </c>
      <c r="I984" s="26">
        <v>0</v>
      </c>
      <c r="J984" s="26">
        <v>631010000</v>
      </c>
      <c r="K984" s="26" t="str">
        <f>VLOOKUP(B984,[1]ПланКаз!A971:M4275,12,0)</f>
        <v>ҚР, ШҚО, Өскемен қ., Бажов көш., 10</v>
      </c>
      <c r="L984" s="26" t="str">
        <f>VLOOKUP(B984,[1]ПланКаз!A969:M4273,13,0)</f>
        <v>Қантар-Ақпан</v>
      </c>
      <c r="M984" s="26" t="str">
        <f>VLOOKUP(B984,[1]ПланКаз!A971:N4275,14,0)</f>
        <v>Шығыс-Қазақстан облысы, Өскемен қ.</v>
      </c>
      <c r="N984" s="26" t="s">
        <v>58</v>
      </c>
      <c r="O984" s="26" t="str">
        <f>VLOOKUP(B984,[1]ПланКаз!A970:P4274,16,0)</f>
        <v>шартқа қол қойылған кезден бастап 30 күнтізбелік күн ішінде</v>
      </c>
      <c r="P984" s="26" t="s">
        <v>59</v>
      </c>
      <c r="Q984" s="27" t="s">
        <v>1614</v>
      </c>
      <c r="R984" s="26" t="str">
        <f>VLOOKUP(B984,[1]ПланКаз!A969:S4273,19,0)</f>
        <v>шаршы метр</v>
      </c>
      <c r="S984" s="28">
        <v>288</v>
      </c>
      <c r="T984" s="28">
        <v>8640</v>
      </c>
      <c r="U984" s="28">
        <v>2488320</v>
      </c>
      <c r="V984" s="28">
        <v>2786918.3999999999</v>
      </c>
      <c r="W984" s="26" t="s">
        <v>24</v>
      </c>
      <c r="X984" s="26" t="s">
        <v>72</v>
      </c>
      <c r="Y984" s="26" t="s">
        <v>61</v>
      </c>
    </row>
    <row r="985" spans="2:25" x14ac:dyDescent="0.2">
      <c r="B985" s="26" t="s">
        <v>1832</v>
      </c>
      <c r="C985" s="26" t="s">
        <v>55</v>
      </c>
      <c r="D985" s="26" t="s">
        <v>1830</v>
      </c>
      <c r="E985" s="26" t="str">
        <f>VLOOKUP(D985,[1]ЕНС!A:E,2,FALSE)</f>
        <v>Линолеум</v>
      </c>
      <c r="F985" s="26" t="str">
        <f>VLOOKUP(D985,[1]ЕНС!A:E,3,FALSE)</f>
        <v>из поливинилхлорида, бытовой, на тканой подоснове</v>
      </c>
      <c r="G985" s="26" t="s">
        <v>1833</v>
      </c>
      <c r="H985" s="26" t="s">
        <v>26</v>
      </c>
      <c r="I985" s="26">
        <v>0</v>
      </c>
      <c r="J985" s="26">
        <v>631010000</v>
      </c>
      <c r="K985" s="26" t="str">
        <f>VLOOKUP(B985,[1]ПланКаз!A972:M4276,12,0)</f>
        <v>ҚР, ШҚО, Өскемен қ., Бажов көш., 10</v>
      </c>
      <c r="L985" s="26" t="str">
        <f>VLOOKUP(B985,[1]ПланКаз!A970:M4274,13,0)</f>
        <v>Қантар-Ақпан</v>
      </c>
      <c r="M985" s="26" t="str">
        <f>VLOOKUP(B985,[1]ПланКаз!A972:N4276,14,0)</f>
        <v>Шығыс-Қазақстан облысы, Өскемен қ.</v>
      </c>
      <c r="N985" s="26" t="s">
        <v>58</v>
      </c>
      <c r="O985" s="26" t="str">
        <f>VLOOKUP(B985,[1]ПланКаз!A971:P4275,16,0)</f>
        <v>шартқа қол қойылған кезден бастап 30 күнтізбелік күн ішінде</v>
      </c>
      <c r="P985" s="26" t="s">
        <v>59</v>
      </c>
      <c r="Q985" s="27" t="s">
        <v>1614</v>
      </c>
      <c r="R985" s="26" t="str">
        <f>VLOOKUP(B985,[1]ПланКаз!A970:S4274,19,0)</f>
        <v>шаршы метр</v>
      </c>
      <c r="S985" s="28">
        <v>342</v>
      </c>
      <c r="T985" s="28">
        <v>9600</v>
      </c>
      <c r="U985" s="28" t="s">
        <v>61</v>
      </c>
      <c r="V985" s="28" t="s">
        <v>61</v>
      </c>
      <c r="W985" s="26" t="s">
        <v>24</v>
      </c>
      <c r="X985" s="26" t="s">
        <v>72</v>
      </c>
      <c r="Y985" s="26" t="s">
        <v>63</v>
      </c>
    </row>
    <row r="986" spans="2:25" x14ac:dyDescent="0.2">
      <c r="B986" s="26" t="s">
        <v>1834</v>
      </c>
      <c r="C986" s="26" t="s">
        <v>55</v>
      </c>
      <c r="D986" s="26" t="s">
        <v>1830</v>
      </c>
      <c r="E986" s="26" t="str">
        <f>VLOOKUP(D986,[1]ЕНС!A:E,2,FALSE)</f>
        <v>Линолеум</v>
      </c>
      <c r="F986" s="26" t="str">
        <f>VLOOKUP(D986,[1]ЕНС!A:E,3,FALSE)</f>
        <v>из поливинилхлорида, бытовой, на тканой подоснове</v>
      </c>
      <c r="G986" s="26" t="s">
        <v>1833</v>
      </c>
      <c r="H986" s="26" t="s">
        <v>26</v>
      </c>
      <c r="I986" s="26">
        <v>0</v>
      </c>
      <c r="J986" s="26">
        <v>631010000</v>
      </c>
      <c r="K986" s="26" t="str">
        <f>VLOOKUP(B986,[1]ПланКаз!A973:M4277,12,0)</f>
        <v>ҚР, ШҚО, Өскемен қ., Бажов көш., 10</v>
      </c>
      <c r="L986" s="26" t="str">
        <f>VLOOKUP(B986,[1]ПланКаз!A971:M4275,13,0)</f>
        <v>Қантар-Ақпан</v>
      </c>
      <c r="M986" s="26" t="str">
        <f>VLOOKUP(B986,[1]ПланКаз!A973:N4277,14,0)</f>
        <v>Шығыс-Қазақстан облысы, Өскемен қ.</v>
      </c>
      <c r="N986" s="26" t="s">
        <v>58</v>
      </c>
      <c r="O986" s="26" t="str">
        <f>VLOOKUP(B986,[1]ПланКаз!A972:P4276,16,0)</f>
        <v>шартқа қол қойылған кезден бастап 30 күнтізбелік күн ішінде</v>
      </c>
      <c r="P986" s="26" t="s">
        <v>59</v>
      </c>
      <c r="Q986" s="27" t="s">
        <v>1614</v>
      </c>
      <c r="R986" s="26" t="str">
        <f>VLOOKUP(B986,[1]ПланКаз!A971:S4275,19,0)</f>
        <v>шаршы метр</v>
      </c>
      <c r="S986" s="28">
        <v>218</v>
      </c>
      <c r="T986" s="28">
        <v>9600</v>
      </c>
      <c r="U986" s="28">
        <v>2092800</v>
      </c>
      <c r="V986" s="28">
        <v>2343936</v>
      </c>
      <c r="W986" s="26" t="s">
        <v>24</v>
      </c>
      <c r="X986" s="26" t="s">
        <v>72</v>
      </c>
      <c r="Y986" s="26" t="s">
        <v>61</v>
      </c>
    </row>
    <row r="987" spans="2:25" x14ac:dyDescent="0.2">
      <c r="B987" s="26" t="s">
        <v>1835</v>
      </c>
      <c r="C987" s="26" t="s">
        <v>55</v>
      </c>
      <c r="D987" s="26" t="s">
        <v>1836</v>
      </c>
      <c r="E987" s="26" t="str">
        <f>VLOOKUP(D987,[1]ЕНС!A:E,2,FALSE)</f>
        <v>Монтажная пена</v>
      </c>
      <c r="F987" s="26" t="str">
        <f>VLOOKUP(D987,[1]ЕНС!A:E,3,FALSE)</f>
        <v>всесезонная, бытовая (с трубкой-адаптером), в аэрозольной упаковке, однокомпонентная</v>
      </c>
      <c r="G987" s="26" t="s">
        <v>1837</v>
      </c>
      <c r="H987" s="26" t="s">
        <v>26</v>
      </c>
      <c r="I987" s="26">
        <v>0</v>
      </c>
      <c r="J987" s="26">
        <v>631010000</v>
      </c>
      <c r="K987" s="26" t="str">
        <f>VLOOKUP(B987,[1]ПланКаз!A974:M4278,12,0)</f>
        <v>ҚР, ШҚО, Өскемен қ., Бажов көш., 10</v>
      </c>
      <c r="L987" s="26" t="str">
        <f>VLOOKUP(B987,[1]ПланКаз!A972:M4276,13,0)</f>
        <v>Желтоқсан-Қантар</v>
      </c>
      <c r="M987" s="26" t="str">
        <f>VLOOKUP(B987,[1]ПланКаз!A974:N4278,14,0)</f>
        <v>Шығыс-Қазақстан облысы, Өскемен қ.</v>
      </c>
      <c r="N987" s="26" t="s">
        <v>58</v>
      </c>
      <c r="O987" s="26" t="str">
        <f>VLOOKUP(B987,[1]ПланКаз!A973:P4277,16,0)</f>
        <v>шартқа қол қойылған кезден бастап 30 күнтізбелік күн ішінде</v>
      </c>
      <c r="P987" s="26" t="s">
        <v>59</v>
      </c>
      <c r="Q987" s="27" t="s">
        <v>522</v>
      </c>
      <c r="R987" s="26" t="str">
        <f>VLOOKUP(B987,[1]ПланКаз!A972:S4276,19,0)</f>
        <v>Дана</v>
      </c>
      <c r="S987" s="28">
        <v>56</v>
      </c>
      <c r="T987" s="28">
        <v>1800</v>
      </c>
      <c r="U987" s="28" t="s">
        <v>61</v>
      </c>
      <c r="V987" s="28" t="s">
        <v>61</v>
      </c>
      <c r="W987" s="26"/>
      <c r="X987" s="26" t="s">
        <v>62</v>
      </c>
      <c r="Y987" s="26" t="s">
        <v>63</v>
      </c>
    </row>
    <row r="988" spans="2:25" x14ac:dyDescent="0.2">
      <c r="B988" s="26" t="s">
        <v>1838</v>
      </c>
      <c r="C988" s="26" t="s">
        <v>55</v>
      </c>
      <c r="D988" s="26" t="s">
        <v>1836</v>
      </c>
      <c r="E988" s="26" t="str">
        <f>VLOOKUP(D988,[1]ЕНС!A:E,2,FALSE)</f>
        <v>Монтажная пена</v>
      </c>
      <c r="F988" s="26" t="str">
        <f>VLOOKUP(D988,[1]ЕНС!A:E,3,FALSE)</f>
        <v>всесезонная, бытовая (с трубкой-адаптером), в аэрозольной упаковке, однокомпонентная</v>
      </c>
      <c r="G988" s="26" t="s">
        <v>1837</v>
      </c>
      <c r="H988" s="26" t="s">
        <v>26</v>
      </c>
      <c r="I988" s="26">
        <v>0</v>
      </c>
      <c r="J988" s="26">
        <v>631010000</v>
      </c>
      <c r="K988" s="26" t="str">
        <f>VLOOKUP(B988,[1]ПланКаз!A975:M4279,12,0)</f>
        <v>ҚР, ШҚО, Өскемен қ., Бажов көш., 10</v>
      </c>
      <c r="L988" s="26" t="str">
        <f>VLOOKUP(B988,[1]ПланКаз!A973:M4277,13,0)</f>
        <v>Желтоқсан-Қантар</v>
      </c>
      <c r="M988" s="26" t="str">
        <f>VLOOKUP(B988,[1]ПланКаз!A975:N4279,14,0)</f>
        <v>Шығыс-Қазақстан облысы, Өскемен қ.</v>
      </c>
      <c r="N988" s="26" t="s">
        <v>58</v>
      </c>
      <c r="O988" s="26" t="str">
        <f>VLOOKUP(B988,[1]ПланКаз!A974:P4278,16,0)</f>
        <v>шартқа қол қойылған кезден бастап 30 күнтізбелік күн ішінде</v>
      </c>
      <c r="P988" s="26" t="s">
        <v>59</v>
      </c>
      <c r="Q988" s="27" t="s">
        <v>522</v>
      </c>
      <c r="R988" s="26" t="str">
        <f>VLOOKUP(B988,[1]ПланКаз!A973:S4277,19,0)</f>
        <v>Дана</v>
      </c>
      <c r="S988" s="28">
        <v>51</v>
      </c>
      <c r="T988" s="28">
        <v>1800</v>
      </c>
      <c r="U988" s="28">
        <v>91800</v>
      </c>
      <c r="V988" s="28">
        <v>102816</v>
      </c>
      <c r="W988" s="26"/>
      <c r="X988" s="26" t="s">
        <v>62</v>
      </c>
      <c r="Y988" s="26" t="s">
        <v>61</v>
      </c>
    </row>
    <row r="989" spans="2:25" x14ac:dyDescent="0.2">
      <c r="B989" s="26" t="s">
        <v>1839</v>
      </c>
      <c r="C989" s="26" t="s">
        <v>55</v>
      </c>
      <c r="D989" s="26" t="s">
        <v>1840</v>
      </c>
      <c r="E989" s="26" t="str">
        <f>VLOOKUP(D989,[1]ЕНС!A:E,2,FALSE)</f>
        <v>Песок</v>
      </c>
      <c r="F989" s="26" t="str">
        <f>VLOOKUP(D989,[1]ЕНС!A:E,3,FALSE)</f>
        <v>природный, 2 класс, крупный, ГОСТ 8736-2014</v>
      </c>
      <c r="G989" s="26" t="s">
        <v>1841</v>
      </c>
      <c r="H989" s="26" t="s">
        <v>26</v>
      </c>
      <c r="I989" s="26">
        <v>60</v>
      </c>
      <c r="J989" s="26">
        <v>631010000</v>
      </c>
      <c r="K989" s="26" t="str">
        <f>VLOOKUP(B989,[1]ПланКаз!A976:M4280,12,0)</f>
        <v>ҚР, ШҚО, Өскемен қ., Бажов көш., 10</v>
      </c>
      <c r="L989" s="26" t="str">
        <f>VLOOKUP(B989,[1]ПланКаз!A974:M4278,13,0)</f>
        <v>Желтоқсан-Қантар</v>
      </c>
      <c r="M989" s="26" t="str">
        <f>VLOOKUP(B989,[1]ПланКаз!A976:N4280,14,0)</f>
        <v>Шығыс-Қазақстан облысы, Өскемен қ.</v>
      </c>
      <c r="N989" s="26" t="s">
        <v>58</v>
      </c>
      <c r="O989" s="26" t="str">
        <f>VLOOKUP(B989,[1]ПланКаз!A975:P4279,16,0)</f>
        <v>Өтініш берген күннен бастап 5 жұмыс күні ішінде</v>
      </c>
      <c r="P989" s="26" t="s">
        <v>59</v>
      </c>
      <c r="Q989" s="27" t="s">
        <v>1688</v>
      </c>
      <c r="R989" s="26" t="str">
        <f>VLOOKUP(B989,[1]ПланКаз!A974:S4278,19,0)</f>
        <v>текше метр</v>
      </c>
      <c r="S989" s="28">
        <v>12</v>
      </c>
      <c r="T989" s="28">
        <v>4830</v>
      </c>
      <c r="U989" s="28" t="s">
        <v>61</v>
      </c>
      <c r="V989" s="28" t="s">
        <v>61</v>
      </c>
      <c r="W989" s="26" t="s">
        <v>69</v>
      </c>
      <c r="X989" s="26" t="s">
        <v>62</v>
      </c>
      <c r="Y989" s="26" t="s">
        <v>63</v>
      </c>
    </row>
    <row r="990" spans="2:25" x14ac:dyDescent="0.2">
      <c r="B990" s="26" t="s">
        <v>1842</v>
      </c>
      <c r="C990" s="26" t="s">
        <v>55</v>
      </c>
      <c r="D990" s="26" t="s">
        <v>1840</v>
      </c>
      <c r="E990" s="26" t="str">
        <f>VLOOKUP(D990,[1]ЕНС!A:E,2,FALSE)</f>
        <v>Песок</v>
      </c>
      <c r="F990" s="26" t="str">
        <f>VLOOKUP(D990,[1]ЕНС!A:E,3,FALSE)</f>
        <v>природный, 2 класс, крупный, ГОСТ 8736-2014</v>
      </c>
      <c r="G990" s="26" t="s">
        <v>1841</v>
      </c>
      <c r="H990" s="26" t="s">
        <v>26</v>
      </c>
      <c r="I990" s="26">
        <v>60</v>
      </c>
      <c r="J990" s="26">
        <v>631010000</v>
      </c>
      <c r="K990" s="26" t="str">
        <f>VLOOKUP(B990,[1]ПланКаз!A977:M4281,12,0)</f>
        <v>ҚР, ШҚО, Өскемен қ., Бажов көш., 10</v>
      </c>
      <c r="L990" s="26" t="str">
        <f>VLOOKUP(B990,[1]ПланКаз!A975:M4279,13,0)</f>
        <v>Желтоқсан-Қантар</v>
      </c>
      <c r="M990" s="26" t="str">
        <f>VLOOKUP(B990,[1]ПланКаз!A977:N4281,14,0)</f>
        <v>Шығыс-Қазақстан облысы, Өскемен қ.</v>
      </c>
      <c r="N990" s="26" t="s">
        <v>58</v>
      </c>
      <c r="O990" s="26" t="str">
        <f>VLOOKUP(B990,[1]ПланКаз!A976:P4280,16,0)</f>
        <v>Өтініш берген күннен бастап 5 жұмыс күні ішінде</v>
      </c>
      <c r="P990" s="26" t="s">
        <v>59</v>
      </c>
      <c r="Q990" s="27" t="s">
        <v>1688</v>
      </c>
      <c r="R990" s="26" t="str">
        <f>VLOOKUP(B990,[1]ПланКаз!A975:S4279,19,0)</f>
        <v>текше метр</v>
      </c>
      <c r="S990" s="28">
        <v>8</v>
      </c>
      <c r="T990" s="28">
        <v>4830</v>
      </c>
      <c r="U990" s="28" t="s">
        <v>61</v>
      </c>
      <c r="V990" s="28" t="s">
        <v>61</v>
      </c>
      <c r="W990" s="26" t="s">
        <v>69</v>
      </c>
      <c r="X990" s="26" t="s">
        <v>62</v>
      </c>
      <c r="Y990" s="26" t="s">
        <v>948</v>
      </c>
    </row>
    <row r="991" spans="2:25" x14ac:dyDescent="0.2">
      <c r="B991" s="26" t="s">
        <v>1843</v>
      </c>
      <c r="C991" s="26" t="s">
        <v>55</v>
      </c>
      <c r="D991" s="26" t="s">
        <v>1840</v>
      </c>
      <c r="E991" s="26" t="str">
        <f>VLOOKUP(D991,[1]ЕНС!A:E,2,FALSE)</f>
        <v>Песок</v>
      </c>
      <c r="F991" s="26" t="str">
        <f>VLOOKUP(D991,[1]ЕНС!A:E,3,FALSE)</f>
        <v>природный, 2 класс, крупный, ГОСТ 8736-2014</v>
      </c>
      <c r="G991" s="26" t="s">
        <v>1841</v>
      </c>
      <c r="H991" s="26" t="s">
        <v>26</v>
      </c>
      <c r="I991" s="26">
        <v>0</v>
      </c>
      <c r="J991" s="26">
        <v>631010000</v>
      </c>
      <c r="K991" s="26" t="str">
        <f>VLOOKUP(B991,[1]ПланКаз!A978:M4282,12,0)</f>
        <v>ҚР, ШҚО, Өскемен қ., Бажов көш., 10</v>
      </c>
      <c r="L991" s="26" t="str">
        <f>VLOOKUP(B991,[1]ПланКаз!A976:M4280,13,0)</f>
        <v>Мамыр - Маусым</v>
      </c>
      <c r="M991" s="26" t="str">
        <f>VLOOKUP(B991,[1]ПланКаз!A978:N4282,14,0)</f>
        <v>Шығыс-Қазақстан облысы, Өскемен қ.</v>
      </c>
      <c r="N991" s="26" t="s">
        <v>58</v>
      </c>
      <c r="O991" s="26" t="str">
        <f>VLOOKUP(B991,[1]ПланКаз!A977:P4281,16,0)</f>
        <v>Өтініш берген күннен бастап 5 жұмыс күні ішінде</v>
      </c>
      <c r="P991" s="26" t="s">
        <v>59</v>
      </c>
      <c r="Q991" s="27" t="s">
        <v>1688</v>
      </c>
      <c r="R991" s="26" t="str">
        <f>VLOOKUP(B991,[1]ПланКаз!A976:S4280,19,0)</f>
        <v>текше метр</v>
      </c>
      <c r="S991" s="28">
        <v>8</v>
      </c>
      <c r="T991" s="28">
        <v>4830</v>
      </c>
      <c r="U991" s="28">
        <v>38640</v>
      </c>
      <c r="V991" s="28">
        <v>43276.800000000003</v>
      </c>
      <c r="W991" s="26"/>
      <c r="X991" s="26" t="s">
        <v>72</v>
      </c>
      <c r="Y991" s="26" t="s">
        <v>61</v>
      </c>
    </row>
    <row r="992" spans="2:25" x14ac:dyDescent="0.2">
      <c r="B992" s="26" t="s">
        <v>1844</v>
      </c>
      <c r="C992" s="26" t="s">
        <v>55</v>
      </c>
      <c r="D992" s="26" t="s">
        <v>1845</v>
      </c>
      <c r="E992" s="26" t="str">
        <f>VLOOKUP(D992,[1]ЕНС!A:E,2,FALSE)</f>
        <v>Смесь</v>
      </c>
      <c r="F992" s="26" t="str">
        <f>VLOOKUP(D992,[1]ЕНС!A:E,3,FALSE)</f>
        <v>песчано-гравийная, обогащенная, содержание гравия 35%-50%, ГОСТ 23735-2014</v>
      </c>
      <c r="G992" s="26" t="s">
        <v>1846</v>
      </c>
      <c r="H992" s="26" t="s">
        <v>26</v>
      </c>
      <c r="I992" s="26">
        <v>60</v>
      </c>
      <c r="J992" s="26">
        <v>631010000</v>
      </c>
      <c r="K992" s="26" t="str">
        <f>VLOOKUP(B992,[1]ПланКаз!A979:M4283,12,0)</f>
        <v>ҚР, ШҚО, Өскемен қ., Бажов көш., 10</v>
      </c>
      <c r="L992" s="26" t="str">
        <f>VLOOKUP(B992,[1]ПланКаз!A977:M4281,13,0)</f>
        <v>Желтоқсан-Қантар</v>
      </c>
      <c r="M992" s="26" t="str">
        <f>VLOOKUP(B992,[1]ПланКаз!A979:N4283,14,0)</f>
        <v>Шығыс-Қазақстан облысы, Өскемен қ.</v>
      </c>
      <c r="N992" s="26" t="s">
        <v>58</v>
      </c>
      <c r="O992" s="26" t="str">
        <f>VLOOKUP(B992,[1]ПланКаз!A978:P4282,16,0)</f>
        <v>Өтініш берген күннен бастап 5 жұмыс күні ішінде</v>
      </c>
      <c r="P992" s="26" t="s">
        <v>59</v>
      </c>
      <c r="Q992" s="27" t="s">
        <v>1688</v>
      </c>
      <c r="R992" s="26" t="str">
        <f>VLOOKUP(B992,[1]ПланКаз!A977:S4281,19,0)</f>
        <v>текше метр</v>
      </c>
      <c r="S992" s="28">
        <v>3</v>
      </c>
      <c r="T992" s="28">
        <v>4002</v>
      </c>
      <c r="U992" s="28" t="s">
        <v>61</v>
      </c>
      <c r="V992" s="28" t="s">
        <v>61</v>
      </c>
      <c r="W992" s="26" t="s">
        <v>69</v>
      </c>
      <c r="X992" s="26" t="s">
        <v>62</v>
      </c>
      <c r="Y992" s="26" t="s">
        <v>948</v>
      </c>
    </row>
    <row r="993" spans="2:25" x14ac:dyDescent="0.2">
      <c r="B993" s="26" t="s">
        <v>1847</v>
      </c>
      <c r="C993" s="26" t="s">
        <v>55</v>
      </c>
      <c r="D993" s="26" t="s">
        <v>1845</v>
      </c>
      <c r="E993" s="26" t="str">
        <f>VLOOKUP(D993,[1]ЕНС!A:E,2,FALSE)</f>
        <v>Смесь</v>
      </c>
      <c r="F993" s="26" t="str">
        <f>VLOOKUP(D993,[1]ЕНС!A:E,3,FALSE)</f>
        <v>песчано-гравийная, обогащенная, содержание гравия 35%-50%, ГОСТ 23735-2014</v>
      </c>
      <c r="G993" s="26" t="s">
        <v>1846</v>
      </c>
      <c r="H993" s="26" t="s">
        <v>26</v>
      </c>
      <c r="I993" s="26">
        <v>0</v>
      </c>
      <c r="J993" s="26">
        <v>631010000</v>
      </c>
      <c r="K993" s="26" t="str">
        <f>VLOOKUP(B993,[1]ПланКаз!A980:M4284,12,0)</f>
        <v>ҚР, ШҚО, Өскемен қ., Бажов көш., 10</v>
      </c>
      <c r="L993" s="26" t="str">
        <f>VLOOKUP(B993,[1]ПланКаз!A978:M4282,13,0)</f>
        <v>Мамыр - Маусым</v>
      </c>
      <c r="M993" s="26" t="str">
        <f>VLOOKUP(B993,[1]ПланКаз!A980:N4284,14,0)</f>
        <v>Шығыс-Қазақстан облысы, Өскемен қ.</v>
      </c>
      <c r="N993" s="26" t="s">
        <v>58</v>
      </c>
      <c r="O993" s="26" t="str">
        <f>VLOOKUP(B993,[1]ПланКаз!A979:P4283,16,0)</f>
        <v>Өтініш берген күннен бастап 5 жұмыс күні ішінде</v>
      </c>
      <c r="P993" s="26" t="s">
        <v>59</v>
      </c>
      <c r="Q993" s="27" t="s">
        <v>1688</v>
      </c>
      <c r="R993" s="26" t="str">
        <f>VLOOKUP(B993,[1]ПланКаз!A978:S4282,19,0)</f>
        <v>текше метр</v>
      </c>
      <c r="S993" s="28">
        <v>3</v>
      </c>
      <c r="T993" s="28">
        <v>4002</v>
      </c>
      <c r="U993" s="28">
        <v>12006</v>
      </c>
      <c r="V993" s="28">
        <v>13446.72</v>
      </c>
      <c r="W993" s="26"/>
      <c r="X993" s="26" t="s">
        <v>72</v>
      </c>
      <c r="Y993" s="26" t="s">
        <v>61</v>
      </c>
    </row>
    <row r="994" spans="2:25" x14ac:dyDescent="0.2">
      <c r="B994" s="26" t="s">
        <v>1848</v>
      </c>
      <c r="C994" s="26" t="s">
        <v>55</v>
      </c>
      <c r="D994" s="26" t="s">
        <v>1849</v>
      </c>
      <c r="E994" s="26" t="str">
        <f>VLOOKUP(D994,[1]ЕНС!A:E,2,FALSE)</f>
        <v>Песок</v>
      </c>
      <c r="F994" s="26" t="str">
        <f>VLOOKUP(D994,[1]ЕНС!A:E,3,FALSE)</f>
        <v>природный, 1 класс, мелкий, ГОСТ 8736-2014</v>
      </c>
      <c r="G994" s="26" t="s">
        <v>1850</v>
      </c>
      <c r="H994" s="26" t="s">
        <v>26</v>
      </c>
      <c r="I994" s="26">
        <v>60</v>
      </c>
      <c r="J994" s="26">
        <v>631010000</v>
      </c>
      <c r="K994" s="26" t="str">
        <f>VLOOKUP(B994,[1]ПланКаз!A981:M4285,12,0)</f>
        <v>ҚР, ШҚО, Өскемен қ., Бажов көш., 10</v>
      </c>
      <c r="L994" s="26" t="str">
        <f>VLOOKUP(B994,[1]ПланКаз!A979:M4283,13,0)</f>
        <v>Желтоқсан-Қантар</v>
      </c>
      <c r="M994" s="26" t="str">
        <f>VLOOKUP(B994,[1]ПланКаз!A981:N4285,14,0)</f>
        <v>Шығыс-Қазақстан облысы, Өскемен қ.</v>
      </c>
      <c r="N994" s="26" t="s">
        <v>58</v>
      </c>
      <c r="O994" s="26" t="str">
        <f>VLOOKUP(B994,[1]ПланКаз!A980:P4284,16,0)</f>
        <v>Өтініш берген күннен бастап 5 жұмыс күні ішінде</v>
      </c>
      <c r="P994" s="26" t="s">
        <v>59</v>
      </c>
      <c r="Q994" s="27" t="s">
        <v>1851</v>
      </c>
      <c r="R994" s="26" t="str">
        <f>VLOOKUP(B994,[1]ПланКаз!A979:S4283,19,0)</f>
        <v>Тонна (метрлік)</v>
      </c>
      <c r="S994" s="28">
        <v>71.5</v>
      </c>
      <c r="T994" s="28">
        <v>4800</v>
      </c>
      <c r="U994" s="28" t="s">
        <v>61</v>
      </c>
      <c r="V994" s="28" t="s">
        <v>61</v>
      </c>
      <c r="W994" s="26" t="s">
        <v>69</v>
      </c>
      <c r="X994" s="26" t="s">
        <v>62</v>
      </c>
      <c r="Y994" s="26" t="s">
        <v>63</v>
      </c>
    </row>
    <row r="995" spans="2:25" x14ac:dyDescent="0.2">
      <c r="B995" s="26" t="s">
        <v>1852</v>
      </c>
      <c r="C995" s="26" t="s">
        <v>55</v>
      </c>
      <c r="D995" s="26" t="s">
        <v>1849</v>
      </c>
      <c r="E995" s="26" t="str">
        <f>VLOOKUP(D995,[1]ЕНС!A:E,2,FALSE)</f>
        <v>Песок</v>
      </c>
      <c r="F995" s="26" t="str">
        <f>VLOOKUP(D995,[1]ЕНС!A:E,3,FALSE)</f>
        <v>природный, 1 класс, мелкий, ГОСТ 8736-2014</v>
      </c>
      <c r="G995" s="26" t="s">
        <v>1850</v>
      </c>
      <c r="H995" s="26" t="s">
        <v>26</v>
      </c>
      <c r="I995" s="26">
        <v>60</v>
      </c>
      <c r="J995" s="26">
        <v>631010000</v>
      </c>
      <c r="K995" s="26" t="str">
        <f>VLOOKUP(B995,[1]ПланКаз!A982:M4286,12,0)</f>
        <v>ҚР, ШҚО, Өскемен қ., Бажов көш., 10</v>
      </c>
      <c r="L995" s="26" t="str">
        <f>VLOOKUP(B995,[1]ПланКаз!A980:M4284,13,0)</f>
        <v>Желтоқсан-Қантар</v>
      </c>
      <c r="M995" s="26" t="str">
        <f>VLOOKUP(B995,[1]ПланКаз!A982:N4286,14,0)</f>
        <v>Шығыс-Қазақстан облысы, Өскемен қ.</v>
      </c>
      <c r="N995" s="26" t="s">
        <v>58</v>
      </c>
      <c r="O995" s="26" t="str">
        <f>VLOOKUP(B995,[1]ПланКаз!A981:P4285,16,0)</f>
        <v>Өтініш берген күннен бастап 5 жұмыс күні ішінде</v>
      </c>
      <c r="P995" s="26" t="s">
        <v>59</v>
      </c>
      <c r="Q995" s="27" t="s">
        <v>1851</v>
      </c>
      <c r="R995" s="26" t="str">
        <f>VLOOKUP(B995,[1]ПланКаз!A980:S4284,19,0)</f>
        <v>Тонна (метрлік)</v>
      </c>
      <c r="S995" s="28">
        <v>58</v>
      </c>
      <c r="T995" s="28">
        <v>4800</v>
      </c>
      <c r="U995" s="28" t="s">
        <v>61</v>
      </c>
      <c r="V995" s="28" t="s">
        <v>61</v>
      </c>
      <c r="W995" s="26" t="s">
        <v>69</v>
      </c>
      <c r="X995" s="26" t="s">
        <v>62</v>
      </c>
      <c r="Y995" s="26" t="s">
        <v>948</v>
      </c>
    </row>
    <row r="996" spans="2:25" x14ac:dyDescent="0.2">
      <c r="B996" s="26" t="s">
        <v>1853</v>
      </c>
      <c r="C996" s="26" t="s">
        <v>55</v>
      </c>
      <c r="D996" s="26" t="s">
        <v>1849</v>
      </c>
      <c r="E996" s="26" t="str">
        <f>VLOOKUP(D996,[1]ЕНС!A:E,2,FALSE)</f>
        <v>Песок</v>
      </c>
      <c r="F996" s="26" t="str">
        <f>VLOOKUP(D996,[1]ЕНС!A:E,3,FALSE)</f>
        <v>природный, 1 класс, мелкий, ГОСТ 8736-2014</v>
      </c>
      <c r="G996" s="26" t="s">
        <v>1850</v>
      </c>
      <c r="H996" s="26" t="s">
        <v>26</v>
      </c>
      <c r="I996" s="26">
        <v>0</v>
      </c>
      <c r="J996" s="26">
        <v>631010000</v>
      </c>
      <c r="K996" s="26" t="str">
        <f>VLOOKUP(B996,[1]ПланКаз!A983:M4287,12,0)</f>
        <v>ҚР, ШҚО, Өскемен қ., Бажов көш., 10</v>
      </c>
      <c r="L996" s="26" t="str">
        <f>VLOOKUP(B996,[1]ПланКаз!A981:M4285,13,0)</f>
        <v>Мамыр - Маусым</v>
      </c>
      <c r="M996" s="26" t="str">
        <f>VLOOKUP(B996,[1]ПланКаз!A983:N4287,14,0)</f>
        <v>Шығыс-Қазақстан облысы, Өскемен қ.</v>
      </c>
      <c r="N996" s="26" t="s">
        <v>58</v>
      </c>
      <c r="O996" s="26" t="str">
        <f>VLOOKUP(B996,[1]ПланКаз!A982:P4286,16,0)</f>
        <v>Өтініш берген күннен бастап 5 жұмыс күні ішінде</v>
      </c>
      <c r="P996" s="26" t="s">
        <v>59</v>
      </c>
      <c r="Q996" s="27" t="s">
        <v>1851</v>
      </c>
      <c r="R996" s="26" t="str">
        <f>VLOOKUP(B996,[1]ПланКаз!A981:S4285,19,0)</f>
        <v>Тонна (метрлік)</v>
      </c>
      <c r="S996" s="28">
        <v>58</v>
      </c>
      <c r="T996" s="28">
        <v>4800</v>
      </c>
      <c r="U996" s="28">
        <v>278400</v>
      </c>
      <c r="V996" s="28">
        <v>311808</v>
      </c>
      <c r="W996" s="26"/>
      <c r="X996" s="26" t="s">
        <v>72</v>
      </c>
      <c r="Y996" s="26" t="s">
        <v>61</v>
      </c>
    </row>
    <row r="997" spans="2:25" x14ac:dyDescent="0.2">
      <c r="B997" s="26" t="s">
        <v>1854</v>
      </c>
      <c r="C997" s="26" t="s">
        <v>55</v>
      </c>
      <c r="D997" s="26" t="s">
        <v>1855</v>
      </c>
      <c r="E997" s="26" t="str">
        <f>VLOOKUP(D997,[1]ЕНС!A:E,2,FALSE)</f>
        <v>Угол</v>
      </c>
      <c r="F997" s="26" t="str">
        <f>VLOOKUP(D997,[1]ЕНС!A:E,3,FALSE)</f>
        <v>для пластикового плинтуса, внутренний, с кабель-каналом, с резиновым уплотнителем</v>
      </c>
      <c r="G997" s="26" t="s">
        <v>1856</v>
      </c>
      <c r="H997" s="26" t="s">
        <v>26</v>
      </c>
      <c r="I997" s="26">
        <v>0</v>
      </c>
      <c r="J997" s="26">
        <v>631010000</v>
      </c>
      <c r="K997" s="26" t="str">
        <f>VLOOKUP(B997,[1]ПланКаз!A984:M4288,12,0)</f>
        <v>ҚР, ШҚО, Өскемен қ., Бажов көш., 10</v>
      </c>
      <c r="L997" s="26" t="str">
        <f>VLOOKUP(B997,[1]ПланКаз!A982:M4286,13,0)</f>
        <v>Желтоқсан-Қантар</v>
      </c>
      <c r="M997" s="26" t="str">
        <f>VLOOKUP(B997,[1]ПланКаз!A984:N4288,14,0)</f>
        <v>Шығыс-Қазақстан облысы, Өскемен қ.</v>
      </c>
      <c r="N997" s="26" t="s">
        <v>58</v>
      </c>
      <c r="O997" s="26" t="str">
        <f>VLOOKUP(B997,[1]ПланКаз!A983:P4287,16,0)</f>
        <v>шартқа қол қойылған кезден бастап 30 күнтізбелік күн ішінде</v>
      </c>
      <c r="P997" s="26" t="s">
        <v>59</v>
      </c>
      <c r="Q997" s="27" t="s">
        <v>522</v>
      </c>
      <c r="R997" s="26" t="str">
        <f>VLOOKUP(B997,[1]ПланКаз!A982:S4286,19,0)</f>
        <v>Дана</v>
      </c>
      <c r="S997" s="28">
        <v>48</v>
      </c>
      <c r="T997" s="28">
        <v>96</v>
      </c>
      <c r="U997" s="28" t="s">
        <v>61</v>
      </c>
      <c r="V997" s="28" t="s">
        <v>61</v>
      </c>
      <c r="W997" s="26"/>
      <c r="X997" s="26" t="s">
        <v>62</v>
      </c>
      <c r="Y997" s="26" t="s">
        <v>63</v>
      </c>
    </row>
    <row r="998" spans="2:25" x14ac:dyDescent="0.2">
      <c r="B998" s="26" t="s">
        <v>1857</v>
      </c>
      <c r="C998" s="26" t="s">
        <v>55</v>
      </c>
      <c r="D998" s="26" t="s">
        <v>1855</v>
      </c>
      <c r="E998" s="26" t="str">
        <f>VLOOKUP(D998,[1]ЕНС!A:E,2,FALSE)</f>
        <v>Угол</v>
      </c>
      <c r="F998" s="26" t="str">
        <f>VLOOKUP(D998,[1]ЕНС!A:E,3,FALSE)</f>
        <v>для пластикового плинтуса, внутренний, с кабель-каналом, с резиновым уплотнителем</v>
      </c>
      <c r="G998" s="26" t="s">
        <v>1856</v>
      </c>
      <c r="H998" s="26" t="s">
        <v>26</v>
      </c>
      <c r="I998" s="26">
        <v>0</v>
      </c>
      <c r="J998" s="26">
        <v>631010000</v>
      </c>
      <c r="K998" s="26" t="str">
        <f>VLOOKUP(B998,[1]ПланКаз!A985:M4289,12,0)</f>
        <v>ҚР, ШҚО, Өскемен қ., Бажов көш., 10</v>
      </c>
      <c r="L998" s="26" t="str">
        <f>VLOOKUP(B998,[1]ПланКаз!A983:M4287,13,0)</f>
        <v>Желтоқсан-Қантар</v>
      </c>
      <c r="M998" s="26" t="str">
        <f>VLOOKUP(B998,[1]ПланКаз!A985:N4289,14,0)</f>
        <v>Шығыс-Қазақстан облысы, Өскемен қ.</v>
      </c>
      <c r="N998" s="26" t="s">
        <v>58</v>
      </c>
      <c r="O998" s="26" t="str">
        <f>VLOOKUP(B998,[1]ПланКаз!A984:P4288,16,0)</f>
        <v>шартқа қол қойылған кезден бастап 30 күнтізбелік күн ішінде</v>
      </c>
      <c r="P998" s="26" t="s">
        <v>59</v>
      </c>
      <c r="Q998" s="27" t="s">
        <v>522</v>
      </c>
      <c r="R998" s="26" t="str">
        <f>VLOOKUP(B998,[1]ПланКаз!A983:S4287,19,0)</f>
        <v>Дана</v>
      </c>
      <c r="S998" s="28">
        <v>40</v>
      </c>
      <c r="T998" s="28">
        <v>96</v>
      </c>
      <c r="U998" s="28">
        <v>3840</v>
      </c>
      <c r="V998" s="28">
        <v>4300.8</v>
      </c>
      <c r="W998" s="26"/>
      <c r="X998" s="26" t="s">
        <v>62</v>
      </c>
      <c r="Y998" s="26" t="s">
        <v>61</v>
      </c>
    </row>
    <row r="999" spans="2:25" x14ac:dyDescent="0.2">
      <c r="B999" s="26" t="s">
        <v>1858</v>
      </c>
      <c r="C999" s="26" t="s">
        <v>55</v>
      </c>
      <c r="D999" s="26" t="s">
        <v>1859</v>
      </c>
      <c r="E999" s="26" t="str">
        <f>VLOOKUP(D999,[1]ЕНС!A:E,2,FALSE)</f>
        <v>Угол</v>
      </c>
      <c r="F999" s="26" t="str">
        <f>VLOOKUP(D999,[1]ЕНС!A:E,3,FALSE)</f>
        <v>для пластикового плинтуса, наружный, с кабель-каналом</v>
      </c>
      <c r="G999" s="26" t="s">
        <v>1860</v>
      </c>
      <c r="H999" s="26" t="s">
        <v>26</v>
      </c>
      <c r="I999" s="26">
        <v>0</v>
      </c>
      <c r="J999" s="26">
        <v>631010000</v>
      </c>
      <c r="K999" s="26" t="str">
        <f>VLOOKUP(B999,[1]ПланКаз!A986:M4290,12,0)</f>
        <v>ҚР, ШҚО, Өскемен қ., Бажов көш., 10</v>
      </c>
      <c r="L999" s="26" t="str">
        <f>VLOOKUP(B999,[1]ПланКаз!A984:M4288,13,0)</f>
        <v>Желтоқсан-Қантар</v>
      </c>
      <c r="M999" s="26" t="str">
        <f>VLOOKUP(B999,[1]ПланКаз!A986:N4290,14,0)</f>
        <v>Шығыс-Қазақстан облысы, Өскемен қ.</v>
      </c>
      <c r="N999" s="26" t="s">
        <v>58</v>
      </c>
      <c r="O999" s="26" t="str">
        <f>VLOOKUP(B999,[1]ПланКаз!A985:P4289,16,0)</f>
        <v>шартқа қол қойылған кезден бастап 30 күнтізбелік күн ішінде</v>
      </c>
      <c r="P999" s="26" t="s">
        <v>59</v>
      </c>
      <c r="Q999" s="27" t="s">
        <v>522</v>
      </c>
      <c r="R999" s="26" t="str">
        <f>VLOOKUP(B999,[1]ПланКаз!A984:S4288,19,0)</f>
        <v>Дана</v>
      </c>
      <c r="S999" s="28">
        <v>14</v>
      </c>
      <c r="T999" s="28">
        <v>96</v>
      </c>
      <c r="U999" s="28" t="s">
        <v>61</v>
      </c>
      <c r="V999" s="28" t="s">
        <v>61</v>
      </c>
      <c r="W999" s="26"/>
      <c r="X999" s="26" t="s">
        <v>62</v>
      </c>
      <c r="Y999" s="26" t="s">
        <v>63</v>
      </c>
    </row>
    <row r="1000" spans="2:25" x14ac:dyDescent="0.2">
      <c r="B1000" s="26" t="s">
        <v>1861</v>
      </c>
      <c r="C1000" s="26" t="s">
        <v>55</v>
      </c>
      <c r="D1000" s="26" t="s">
        <v>1859</v>
      </c>
      <c r="E1000" s="26" t="str">
        <f>VLOOKUP(D1000,[1]ЕНС!A:E,2,FALSE)</f>
        <v>Угол</v>
      </c>
      <c r="F1000" s="26" t="str">
        <f>VLOOKUP(D1000,[1]ЕНС!A:E,3,FALSE)</f>
        <v>для пластикового плинтуса, наружный, с кабель-каналом</v>
      </c>
      <c r="G1000" s="26" t="s">
        <v>1860</v>
      </c>
      <c r="H1000" s="26" t="s">
        <v>26</v>
      </c>
      <c r="I1000" s="26">
        <v>0</v>
      </c>
      <c r="J1000" s="26">
        <v>631010000</v>
      </c>
      <c r="K1000" s="26" t="str">
        <f>VLOOKUP(B1000,[1]ПланКаз!A987:M4291,12,0)</f>
        <v>ҚР, ШҚО, Өскемен қ., Бажов көш., 10</v>
      </c>
      <c r="L1000" s="26" t="str">
        <f>VLOOKUP(B1000,[1]ПланКаз!A985:M4289,13,0)</f>
        <v>Желтоқсан-Қантар</v>
      </c>
      <c r="M1000" s="26" t="str">
        <f>VLOOKUP(B1000,[1]ПланКаз!A987:N4291,14,0)</f>
        <v>Шығыс-Қазақстан облысы, Өскемен қ.</v>
      </c>
      <c r="N1000" s="26" t="s">
        <v>58</v>
      </c>
      <c r="O1000" s="26" t="str">
        <f>VLOOKUP(B1000,[1]ПланКаз!A986:P4290,16,0)</f>
        <v>шартқа қол қойылған кезден бастап 30 күнтізбелік күн ішінде</v>
      </c>
      <c r="P1000" s="26" t="s">
        <v>59</v>
      </c>
      <c r="Q1000" s="27" t="s">
        <v>522</v>
      </c>
      <c r="R1000" s="26" t="str">
        <f>VLOOKUP(B1000,[1]ПланКаз!A985:S4289,19,0)</f>
        <v>Дана</v>
      </c>
      <c r="S1000" s="28">
        <v>10</v>
      </c>
      <c r="T1000" s="28">
        <v>96</v>
      </c>
      <c r="U1000" s="28">
        <v>960</v>
      </c>
      <c r="V1000" s="28">
        <v>1075.2</v>
      </c>
      <c r="W1000" s="26"/>
      <c r="X1000" s="26" t="s">
        <v>62</v>
      </c>
      <c r="Y1000" s="26" t="s">
        <v>61</v>
      </c>
    </row>
    <row r="1001" spans="2:25" x14ac:dyDescent="0.2">
      <c r="B1001" s="26" t="s">
        <v>1862</v>
      </c>
      <c r="C1001" s="26" t="s">
        <v>55</v>
      </c>
      <c r="D1001" s="26" t="s">
        <v>1863</v>
      </c>
      <c r="E1001" s="26" t="str">
        <f>VLOOKUP(D1001,[1]ЕНС!A:E,2,FALSE)</f>
        <v>Соединитель</v>
      </c>
      <c r="F1001" s="26" t="str">
        <f>VLOOKUP(D1001,[1]ЕНС!A:E,3,FALSE)</f>
        <v>для пластикового плинтуса, с кабель-каналом</v>
      </c>
      <c r="G1001" s="26" t="s">
        <v>1864</v>
      </c>
      <c r="H1001" s="26" t="s">
        <v>26</v>
      </c>
      <c r="I1001" s="26">
        <v>0</v>
      </c>
      <c r="J1001" s="26">
        <v>631010000</v>
      </c>
      <c r="K1001" s="26" t="str">
        <f>VLOOKUP(B1001,[1]ПланКаз!A988:M4292,12,0)</f>
        <v>ҚР, ШҚО, Өскемен қ., Бажов көш., 10</v>
      </c>
      <c r="L1001" s="26" t="str">
        <f>VLOOKUP(B1001,[1]ПланКаз!A986:M4290,13,0)</f>
        <v>Желтоқсан-Қантар</v>
      </c>
      <c r="M1001" s="26" t="str">
        <f>VLOOKUP(B1001,[1]ПланКаз!A988:N4292,14,0)</f>
        <v>Шығыс-Қазақстан облысы, Өскемен қ.</v>
      </c>
      <c r="N1001" s="26" t="s">
        <v>58</v>
      </c>
      <c r="O1001" s="26" t="str">
        <f>VLOOKUP(B1001,[1]ПланКаз!A987:P4291,16,0)</f>
        <v>шартқа қол қойылған кезден бастап 30 күнтізбелік күн ішінде</v>
      </c>
      <c r="P1001" s="26" t="s">
        <v>59</v>
      </c>
      <c r="Q1001" s="27" t="s">
        <v>522</v>
      </c>
      <c r="R1001" s="26" t="str">
        <f>VLOOKUP(B1001,[1]ПланКаз!A986:S4290,19,0)</f>
        <v>Дана</v>
      </c>
      <c r="S1001" s="28">
        <v>44</v>
      </c>
      <c r="T1001" s="28">
        <v>96</v>
      </c>
      <c r="U1001" s="28" t="s">
        <v>61</v>
      </c>
      <c r="V1001" s="28" t="s">
        <v>61</v>
      </c>
      <c r="W1001" s="26"/>
      <c r="X1001" s="26" t="s">
        <v>62</v>
      </c>
      <c r="Y1001" s="26" t="s">
        <v>63</v>
      </c>
    </row>
    <row r="1002" spans="2:25" x14ac:dyDescent="0.2">
      <c r="B1002" s="26" t="s">
        <v>1865</v>
      </c>
      <c r="C1002" s="26" t="s">
        <v>55</v>
      </c>
      <c r="D1002" s="26" t="s">
        <v>1863</v>
      </c>
      <c r="E1002" s="26" t="str">
        <f>VLOOKUP(D1002,[1]ЕНС!A:E,2,FALSE)</f>
        <v>Соединитель</v>
      </c>
      <c r="F1002" s="26" t="str">
        <f>VLOOKUP(D1002,[1]ЕНС!A:E,3,FALSE)</f>
        <v>для пластикового плинтуса, с кабель-каналом</v>
      </c>
      <c r="G1002" s="26" t="s">
        <v>1864</v>
      </c>
      <c r="H1002" s="26" t="s">
        <v>26</v>
      </c>
      <c r="I1002" s="26">
        <v>0</v>
      </c>
      <c r="J1002" s="26">
        <v>631010000</v>
      </c>
      <c r="K1002" s="26" t="str">
        <f>VLOOKUP(B1002,[1]ПланКаз!A989:M4293,12,0)</f>
        <v>ҚР, ШҚО, Өскемен қ., Бажов көш., 10</v>
      </c>
      <c r="L1002" s="26" t="str">
        <f>VLOOKUP(B1002,[1]ПланКаз!A987:M4291,13,0)</f>
        <v>Желтоқсан-Қантар</v>
      </c>
      <c r="M1002" s="26" t="str">
        <f>VLOOKUP(B1002,[1]ПланКаз!A989:N4293,14,0)</f>
        <v>Шығыс-Қазақстан облысы, Өскемен қ.</v>
      </c>
      <c r="N1002" s="26" t="s">
        <v>58</v>
      </c>
      <c r="O1002" s="26" t="str">
        <f>VLOOKUP(B1002,[1]ПланКаз!A988:P4292,16,0)</f>
        <v>шартқа қол қойылған кезден бастап 30 күнтізбелік күн ішінде</v>
      </c>
      <c r="P1002" s="26" t="s">
        <v>59</v>
      </c>
      <c r="Q1002" s="27" t="s">
        <v>522</v>
      </c>
      <c r="R1002" s="26" t="str">
        <f>VLOOKUP(B1002,[1]ПланКаз!A987:S4291,19,0)</f>
        <v>Дана</v>
      </c>
      <c r="S1002" s="28">
        <v>30</v>
      </c>
      <c r="T1002" s="28">
        <v>96</v>
      </c>
      <c r="U1002" s="28">
        <v>2880</v>
      </c>
      <c r="V1002" s="28">
        <v>3225.6</v>
      </c>
      <c r="W1002" s="26"/>
      <c r="X1002" s="26" t="s">
        <v>62</v>
      </c>
      <c r="Y1002" s="26" t="s">
        <v>61</v>
      </c>
    </row>
    <row r="1003" spans="2:25" x14ac:dyDescent="0.2">
      <c r="B1003" s="26" t="s">
        <v>1866</v>
      </c>
      <c r="C1003" s="26" t="s">
        <v>55</v>
      </c>
      <c r="D1003" s="26" t="s">
        <v>1867</v>
      </c>
      <c r="E1003" s="26" t="str">
        <f>VLOOKUP(D1003,[1]ЕНС!A:E,2,FALSE)</f>
        <v>Заглушка</v>
      </c>
      <c r="F1003" s="26" t="str">
        <f>VLOOKUP(D1003,[1]ЕНС!A:E,3,FALSE)</f>
        <v>для пластикового плинтуса, с кабель-каналом</v>
      </c>
      <c r="G1003" s="26" t="s">
        <v>1868</v>
      </c>
      <c r="H1003" s="26" t="s">
        <v>26</v>
      </c>
      <c r="I1003" s="26">
        <v>0</v>
      </c>
      <c r="J1003" s="26">
        <v>631010000</v>
      </c>
      <c r="K1003" s="26" t="str">
        <f>VLOOKUP(B1003,[1]ПланКаз!A990:M4294,12,0)</f>
        <v>ҚР, ШҚО, Өскемен қ., Бажов көш., 10</v>
      </c>
      <c r="L1003" s="26" t="str">
        <f>VLOOKUP(B1003,[1]ПланКаз!A988:M4292,13,0)</f>
        <v>Желтоқсан-Қантар</v>
      </c>
      <c r="M1003" s="26" t="str">
        <f>VLOOKUP(B1003,[1]ПланКаз!A990:N4294,14,0)</f>
        <v>Шығыс-Қазақстан облысы, Өскемен қ.</v>
      </c>
      <c r="N1003" s="26" t="s">
        <v>58</v>
      </c>
      <c r="O1003" s="26" t="str">
        <f>VLOOKUP(B1003,[1]ПланКаз!A989:P4293,16,0)</f>
        <v>шартқа қол қойылған кезден бастап 30 күнтізбелік күн ішінде</v>
      </c>
      <c r="P1003" s="26" t="s">
        <v>59</v>
      </c>
      <c r="Q1003" s="27" t="s">
        <v>522</v>
      </c>
      <c r="R1003" s="26" t="str">
        <f>VLOOKUP(B1003,[1]ПланКаз!A988:S4292,19,0)</f>
        <v>Дана</v>
      </c>
      <c r="S1003" s="28">
        <v>32</v>
      </c>
      <c r="T1003" s="28">
        <v>96</v>
      </c>
      <c r="U1003" s="28" t="s">
        <v>61</v>
      </c>
      <c r="V1003" s="28" t="s">
        <v>61</v>
      </c>
      <c r="W1003" s="26"/>
      <c r="X1003" s="26" t="s">
        <v>62</v>
      </c>
      <c r="Y1003" s="26" t="s">
        <v>63</v>
      </c>
    </row>
    <row r="1004" spans="2:25" x14ac:dyDescent="0.2">
      <c r="B1004" s="26" t="s">
        <v>1869</v>
      </c>
      <c r="C1004" s="26" t="s">
        <v>55</v>
      </c>
      <c r="D1004" s="26" t="s">
        <v>1867</v>
      </c>
      <c r="E1004" s="26" t="str">
        <f>VLOOKUP(D1004,[1]ЕНС!A:E,2,FALSE)</f>
        <v>Заглушка</v>
      </c>
      <c r="F1004" s="26" t="str">
        <f>VLOOKUP(D1004,[1]ЕНС!A:E,3,FALSE)</f>
        <v>для пластикового плинтуса, с кабель-каналом</v>
      </c>
      <c r="G1004" s="26" t="s">
        <v>1868</v>
      </c>
      <c r="H1004" s="26" t="s">
        <v>26</v>
      </c>
      <c r="I1004" s="26">
        <v>0</v>
      </c>
      <c r="J1004" s="26">
        <v>631010000</v>
      </c>
      <c r="K1004" s="26" t="str">
        <f>VLOOKUP(B1004,[1]ПланКаз!A991:M4295,12,0)</f>
        <v>ҚР, ШҚО, Өскемен қ., Бажов көш., 10</v>
      </c>
      <c r="L1004" s="26" t="str">
        <f>VLOOKUP(B1004,[1]ПланКаз!A989:M4293,13,0)</f>
        <v>Желтоқсан-Қантар</v>
      </c>
      <c r="M1004" s="26" t="str">
        <f>VLOOKUP(B1004,[1]ПланКаз!A991:N4295,14,0)</f>
        <v>Шығыс-Қазақстан облысы, Өскемен қ.</v>
      </c>
      <c r="N1004" s="26" t="s">
        <v>58</v>
      </c>
      <c r="O1004" s="26" t="str">
        <f>VLOOKUP(B1004,[1]ПланКаз!A990:P4294,16,0)</f>
        <v>шартқа қол қойылған кезден бастап 30 күнтізбелік күн ішінде</v>
      </c>
      <c r="P1004" s="26" t="s">
        <v>59</v>
      </c>
      <c r="Q1004" s="27" t="s">
        <v>522</v>
      </c>
      <c r="R1004" s="26" t="str">
        <f>VLOOKUP(B1004,[1]ПланКаз!A989:S4293,19,0)</f>
        <v>Дана</v>
      </c>
      <c r="S1004" s="28">
        <v>30</v>
      </c>
      <c r="T1004" s="28">
        <v>96</v>
      </c>
      <c r="U1004" s="28">
        <v>2880</v>
      </c>
      <c r="V1004" s="28">
        <v>3225.6</v>
      </c>
      <c r="W1004" s="26"/>
      <c r="X1004" s="26" t="s">
        <v>62</v>
      </c>
      <c r="Y1004" s="26" t="s">
        <v>61</v>
      </c>
    </row>
    <row r="1005" spans="2:25" x14ac:dyDescent="0.2">
      <c r="B1005" s="26" t="s">
        <v>1870</v>
      </c>
      <c r="C1005" s="26" t="s">
        <v>55</v>
      </c>
      <c r="D1005" s="26" t="s">
        <v>1867</v>
      </c>
      <c r="E1005" s="26" t="str">
        <f>VLOOKUP(D1005,[1]ЕНС!A:E,2,FALSE)</f>
        <v>Заглушка</v>
      </c>
      <c r="F1005" s="26" t="str">
        <f>VLOOKUP(D1005,[1]ЕНС!A:E,3,FALSE)</f>
        <v>для пластикового плинтуса, с кабель-каналом</v>
      </c>
      <c r="G1005" s="26" t="s">
        <v>1871</v>
      </c>
      <c r="H1005" s="26" t="s">
        <v>26</v>
      </c>
      <c r="I1005" s="26">
        <v>0</v>
      </c>
      <c r="J1005" s="26">
        <v>631010000</v>
      </c>
      <c r="K1005" s="26" t="str">
        <f>VLOOKUP(B1005,[1]ПланКаз!A992:M4296,12,0)</f>
        <v>ҚР, ШҚО, Өскемен қ., Бажов көш., 10</v>
      </c>
      <c r="L1005" s="26" t="str">
        <f>VLOOKUP(B1005,[1]ПланКаз!A990:M4294,13,0)</f>
        <v>Желтоқсан-Қантар</v>
      </c>
      <c r="M1005" s="26" t="str">
        <f>VLOOKUP(B1005,[1]ПланКаз!A992:N4296,14,0)</f>
        <v>Шығыс-Қазақстан облысы, Өскемен қ.</v>
      </c>
      <c r="N1005" s="26" t="s">
        <v>58</v>
      </c>
      <c r="O1005" s="26" t="str">
        <f>VLOOKUP(B1005,[1]ПланКаз!A991:P4295,16,0)</f>
        <v>шартқа қол қойылған кезден бастап 30 күнтізбелік күн ішінде</v>
      </c>
      <c r="P1005" s="26" t="s">
        <v>59</v>
      </c>
      <c r="Q1005" s="27" t="s">
        <v>522</v>
      </c>
      <c r="R1005" s="26" t="str">
        <f>VLOOKUP(B1005,[1]ПланКаз!A990:S4294,19,0)</f>
        <v>Дана</v>
      </c>
      <c r="S1005" s="28">
        <v>32</v>
      </c>
      <c r="T1005" s="28">
        <v>96</v>
      </c>
      <c r="U1005" s="28" t="s">
        <v>61</v>
      </c>
      <c r="V1005" s="28" t="s">
        <v>61</v>
      </c>
      <c r="W1005" s="26"/>
      <c r="X1005" s="26" t="s">
        <v>62</v>
      </c>
      <c r="Y1005" s="26" t="s">
        <v>63</v>
      </c>
    </row>
    <row r="1006" spans="2:25" x14ac:dyDescent="0.2">
      <c r="B1006" s="26" t="s">
        <v>1872</v>
      </c>
      <c r="C1006" s="26" t="s">
        <v>55</v>
      </c>
      <c r="D1006" s="26" t="s">
        <v>1867</v>
      </c>
      <c r="E1006" s="26" t="str">
        <f>VLOOKUP(D1006,[1]ЕНС!A:E,2,FALSE)</f>
        <v>Заглушка</v>
      </c>
      <c r="F1006" s="26" t="str">
        <f>VLOOKUP(D1006,[1]ЕНС!A:E,3,FALSE)</f>
        <v>для пластикового плинтуса, с кабель-каналом</v>
      </c>
      <c r="G1006" s="26" t="s">
        <v>1871</v>
      </c>
      <c r="H1006" s="26" t="s">
        <v>26</v>
      </c>
      <c r="I1006" s="26">
        <v>0</v>
      </c>
      <c r="J1006" s="26">
        <v>631010000</v>
      </c>
      <c r="K1006" s="26" t="str">
        <f>VLOOKUP(B1006,[1]ПланКаз!A993:M4297,12,0)</f>
        <v>ҚР, ШҚО, Өскемен қ., Бажов көш., 10</v>
      </c>
      <c r="L1006" s="26" t="str">
        <f>VLOOKUP(B1006,[1]ПланКаз!A991:M4295,13,0)</f>
        <v>Желтоқсан-Қантар</v>
      </c>
      <c r="M1006" s="26" t="str">
        <f>VLOOKUP(B1006,[1]ПланКаз!A993:N4297,14,0)</f>
        <v>Шығыс-Қазақстан облысы, Өскемен қ.</v>
      </c>
      <c r="N1006" s="26" t="s">
        <v>58</v>
      </c>
      <c r="O1006" s="26" t="str">
        <f>VLOOKUP(B1006,[1]ПланКаз!A992:P4296,16,0)</f>
        <v>шартқа қол қойылған кезден бастап 30 күнтізбелік күн ішінде</v>
      </c>
      <c r="P1006" s="26" t="s">
        <v>59</v>
      </c>
      <c r="Q1006" s="27" t="s">
        <v>522</v>
      </c>
      <c r="R1006" s="26" t="str">
        <f>VLOOKUP(B1006,[1]ПланКаз!A991:S4295,19,0)</f>
        <v>Дана</v>
      </c>
      <c r="S1006" s="28">
        <v>30</v>
      </c>
      <c r="T1006" s="28">
        <v>96</v>
      </c>
      <c r="U1006" s="28">
        <v>2880</v>
      </c>
      <c r="V1006" s="28">
        <v>3225.6</v>
      </c>
      <c r="W1006" s="26"/>
      <c r="X1006" s="26" t="s">
        <v>62</v>
      </c>
      <c r="Y1006" s="26" t="s">
        <v>61</v>
      </c>
    </row>
    <row r="1007" spans="2:25" x14ac:dyDescent="0.2">
      <c r="B1007" s="26" t="s">
        <v>1873</v>
      </c>
      <c r="C1007" s="26" t="s">
        <v>55</v>
      </c>
      <c r="D1007" s="26" t="s">
        <v>1874</v>
      </c>
      <c r="E1007" s="26" t="str">
        <f>VLOOKUP(D1007,[1]ЕНС!A:E,2,FALSE)</f>
        <v>Плинтус</v>
      </c>
      <c r="F1007" s="26" t="str">
        <f>VLOOKUP(D1007,[1]ЕНС!A:E,3,FALSE)</f>
        <v>пластиковый, ламинированный, с кабель-каналом, с защелкой, с резиновым уплотнителем</v>
      </c>
      <c r="G1007" s="26" t="s">
        <v>1875</v>
      </c>
      <c r="H1007" s="26" t="s">
        <v>26</v>
      </c>
      <c r="I1007" s="26">
        <v>0</v>
      </c>
      <c r="J1007" s="26">
        <v>631010000</v>
      </c>
      <c r="K1007" s="26" t="str">
        <f>VLOOKUP(B1007,[1]ПланКаз!A994:M4298,12,0)</f>
        <v>ҚР, ШҚО, Өскемен қ., Бажов көш., 10</v>
      </c>
      <c r="L1007" s="26" t="str">
        <f>VLOOKUP(B1007,[1]ПланКаз!A992:M4296,13,0)</f>
        <v>Желтоқсан-Қантар</v>
      </c>
      <c r="M1007" s="26" t="str">
        <f>VLOOKUP(B1007,[1]ПланКаз!A994:N4298,14,0)</f>
        <v>Шығыс-Қазақстан облысы, Өскемен қ.</v>
      </c>
      <c r="N1007" s="26" t="s">
        <v>58</v>
      </c>
      <c r="O1007" s="26" t="str">
        <f>VLOOKUP(B1007,[1]ПланКаз!A993:P4297,16,0)</f>
        <v>шартқа қол қойылған кезден бастап 30 күнтізбелік күн ішінде</v>
      </c>
      <c r="P1007" s="26" t="s">
        <v>59</v>
      </c>
      <c r="Q1007" s="27" t="s">
        <v>522</v>
      </c>
      <c r="R1007" s="26" t="str">
        <f>VLOOKUP(B1007,[1]ПланКаз!A992:S4296,19,0)</f>
        <v>Дана</v>
      </c>
      <c r="S1007" s="28">
        <v>161</v>
      </c>
      <c r="T1007" s="28">
        <v>672</v>
      </c>
      <c r="U1007" s="28" t="s">
        <v>61</v>
      </c>
      <c r="V1007" s="28" t="s">
        <v>61</v>
      </c>
      <c r="W1007" s="26"/>
      <c r="X1007" s="26" t="s">
        <v>62</v>
      </c>
      <c r="Y1007" s="26" t="s">
        <v>63</v>
      </c>
    </row>
    <row r="1008" spans="2:25" x14ac:dyDescent="0.2">
      <c r="B1008" s="26" t="s">
        <v>1876</v>
      </c>
      <c r="C1008" s="26" t="s">
        <v>55</v>
      </c>
      <c r="D1008" s="26" t="s">
        <v>1874</v>
      </c>
      <c r="E1008" s="26" t="str">
        <f>VLOOKUP(D1008,[1]ЕНС!A:E,2,FALSE)</f>
        <v>Плинтус</v>
      </c>
      <c r="F1008" s="26" t="str">
        <f>VLOOKUP(D1008,[1]ЕНС!A:E,3,FALSE)</f>
        <v>пластиковый, ламинированный, с кабель-каналом, с защелкой, с резиновым уплотнителем</v>
      </c>
      <c r="G1008" s="26" t="s">
        <v>1875</v>
      </c>
      <c r="H1008" s="26" t="s">
        <v>26</v>
      </c>
      <c r="I1008" s="26">
        <v>0</v>
      </c>
      <c r="J1008" s="26">
        <v>631010000</v>
      </c>
      <c r="K1008" s="26" t="str">
        <f>VLOOKUP(B1008,[1]ПланКаз!A995:M4299,12,0)</f>
        <v>ҚР, ШҚО, Өскемен қ., Бажов көш., 10</v>
      </c>
      <c r="L1008" s="26" t="str">
        <f>VLOOKUP(B1008,[1]ПланКаз!A993:M4297,13,0)</f>
        <v>Желтоқсан-Қантар</v>
      </c>
      <c r="M1008" s="26" t="str">
        <f>VLOOKUP(B1008,[1]ПланКаз!A995:N4299,14,0)</f>
        <v>Шығыс-Қазақстан облысы, Өскемен қ.</v>
      </c>
      <c r="N1008" s="26" t="s">
        <v>58</v>
      </c>
      <c r="O1008" s="26" t="str">
        <f>VLOOKUP(B1008,[1]ПланКаз!A994:P4298,16,0)</f>
        <v>шартқа қол қойылған кезден бастап 30 күнтізбелік күн ішінде</v>
      </c>
      <c r="P1008" s="26" t="s">
        <v>59</v>
      </c>
      <c r="Q1008" s="27" t="s">
        <v>522</v>
      </c>
      <c r="R1008" s="26" t="str">
        <f>VLOOKUP(B1008,[1]ПланКаз!A993:S4297,19,0)</f>
        <v>Дана</v>
      </c>
      <c r="S1008" s="28">
        <v>130</v>
      </c>
      <c r="T1008" s="28">
        <v>672</v>
      </c>
      <c r="U1008" s="28">
        <v>87360</v>
      </c>
      <c r="V1008" s="28">
        <v>97843.199999999997</v>
      </c>
      <c r="W1008" s="26"/>
      <c r="X1008" s="26" t="s">
        <v>62</v>
      </c>
      <c r="Y1008" s="26" t="s">
        <v>61</v>
      </c>
    </row>
    <row r="1009" spans="2:25" x14ac:dyDescent="0.2">
      <c r="B1009" s="26" t="s">
        <v>1877</v>
      </c>
      <c r="C1009" s="26" t="s">
        <v>55</v>
      </c>
      <c r="D1009" s="26" t="s">
        <v>1878</v>
      </c>
      <c r="E1009" s="26" t="str">
        <f>VLOOKUP(D1009,[1]ЕНС!A:E,2,FALSE)</f>
        <v>Плита</v>
      </c>
      <c r="F1009" s="26" t="str">
        <f>VLOOKUP(D1009,[1]ЕНС!A:E,3,FALSE)</f>
        <v>древесно-волокнистая, марка М2, М3, плотность не более 0,35 г/см3, без механической обработки  и облицовки, ГОСТ 4598-86</v>
      </c>
      <c r="G1009" s="26" t="s">
        <v>1879</v>
      </c>
      <c r="H1009" s="26" t="s">
        <v>26</v>
      </c>
      <c r="I1009" s="26">
        <v>0</v>
      </c>
      <c r="J1009" s="26">
        <v>631010000</v>
      </c>
      <c r="K1009" s="26" t="str">
        <f>VLOOKUP(B1009,[1]ПланКаз!A996:M4300,12,0)</f>
        <v>ҚР, ШҚО, Өскемен қ., Бажов көш., 10</v>
      </c>
      <c r="L1009" s="26" t="str">
        <f>VLOOKUP(B1009,[1]ПланКаз!A994:M4298,13,0)</f>
        <v>Желтоқсан-Қантар</v>
      </c>
      <c r="M1009" s="26" t="str">
        <f>VLOOKUP(B1009,[1]ПланКаз!A996:N4300,14,0)</f>
        <v>Шығыс-Қазақстан облысы, Өскемен қ.</v>
      </c>
      <c r="N1009" s="26" t="s">
        <v>58</v>
      </c>
      <c r="O1009" s="26" t="str">
        <f>VLOOKUP(B1009,[1]ПланКаз!A995:P4299,16,0)</f>
        <v>шартқа қол қойылған кезден бастап 30 күнтізбелік күн ішінде</v>
      </c>
      <c r="P1009" s="26" t="s">
        <v>59</v>
      </c>
      <c r="Q1009" s="27" t="s">
        <v>1614</v>
      </c>
      <c r="R1009" s="26" t="str">
        <f>VLOOKUP(B1009,[1]ПланКаз!A994:S4298,19,0)</f>
        <v>шаршы метр</v>
      </c>
      <c r="S1009" s="28">
        <v>139</v>
      </c>
      <c r="T1009" s="28">
        <v>768</v>
      </c>
      <c r="U1009" s="28" t="s">
        <v>61</v>
      </c>
      <c r="V1009" s="28" t="s">
        <v>61</v>
      </c>
      <c r="W1009" s="26"/>
      <c r="X1009" s="26" t="s">
        <v>62</v>
      </c>
      <c r="Y1009" s="26" t="s">
        <v>63</v>
      </c>
    </row>
    <row r="1010" spans="2:25" x14ac:dyDescent="0.2">
      <c r="B1010" s="26" t="s">
        <v>1880</v>
      </c>
      <c r="C1010" s="26" t="s">
        <v>55</v>
      </c>
      <c r="D1010" s="26" t="s">
        <v>1878</v>
      </c>
      <c r="E1010" s="26" t="str">
        <f>VLOOKUP(D1010,[1]ЕНС!A:E,2,FALSE)</f>
        <v>Плита</v>
      </c>
      <c r="F1010" s="26" t="str">
        <f>VLOOKUP(D1010,[1]ЕНС!A:E,3,FALSE)</f>
        <v>древесно-волокнистая, марка М2, М3, плотность не более 0,35 г/см3, без механической обработки  и облицовки, ГОСТ 4598-86</v>
      </c>
      <c r="G1010" s="26" t="s">
        <v>1879</v>
      </c>
      <c r="H1010" s="26" t="s">
        <v>26</v>
      </c>
      <c r="I1010" s="26">
        <v>0</v>
      </c>
      <c r="J1010" s="26">
        <v>631010000</v>
      </c>
      <c r="K1010" s="26" t="str">
        <f>VLOOKUP(B1010,[1]ПланКаз!A997:M4301,12,0)</f>
        <v>ҚР, ШҚО, Өскемен қ., Бажов көш., 10</v>
      </c>
      <c r="L1010" s="26" t="str">
        <f>VLOOKUP(B1010,[1]ПланКаз!A995:M4299,13,0)</f>
        <v>Желтоқсан-Қантар</v>
      </c>
      <c r="M1010" s="26" t="str">
        <f>VLOOKUP(B1010,[1]ПланКаз!A997:N4301,14,0)</f>
        <v>Шығыс-Қазақстан облысы, Өскемен қ.</v>
      </c>
      <c r="N1010" s="26" t="s">
        <v>58</v>
      </c>
      <c r="O1010" s="26" t="str">
        <f>VLOOKUP(B1010,[1]ПланКаз!A996:P4300,16,0)</f>
        <v>шартқа қол қойылған кезден бастап 30 күнтізбелік күн ішінде</v>
      </c>
      <c r="P1010" s="26" t="s">
        <v>59</v>
      </c>
      <c r="Q1010" s="27" t="s">
        <v>1614</v>
      </c>
      <c r="R1010" s="26" t="str">
        <f>VLOOKUP(B1010,[1]ПланКаз!A995:S4299,19,0)</f>
        <v>шаршы метр</v>
      </c>
      <c r="S1010" s="28">
        <v>15</v>
      </c>
      <c r="T1010" s="28">
        <v>768</v>
      </c>
      <c r="U1010" s="28">
        <v>11520</v>
      </c>
      <c r="V1010" s="28">
        <v>12902.4</v>
      </c>
      <c r="W1010" s="26"/>
      <c r="X1010" s="26" t="s">
        <v>62</v>
      </c>
      <c r="Y1010" s="26" t="s">
        <v>61</v>
      </c>
    </row>
    <row r="1011" spans="2:25" x14ac:dyDescent="0.2">
      <c r="B1011" s="26" t="s">
        <v>1881</v>
      </c>
      <c r="C1011" s="26" t="s">
        <v>55</v>
      </c>
      <c r="D1011" s="26" t="s">
        <v>1882</v>
      </c>
      <c r="E1011" s="26" t="str">
        <f>VLOOKUP(D1011,[1]ЕНС!A:E,2,FALSE)</f>
        <v>Лист гипсокартонный</v>
      </c>
      <c r="F1011" s="26" t="str">
        <f>VLOOKUP(D1011,[1]ЕНС!A:E,3,FALSE)</f>
        <v>марка ГКЛ, обычный, размер 2000*1200*9,5 мм, ГОСТ 6266-97</v>
      </c>
      <c r="G1011" s="26" t="s">
        <v>1883</v>
      </c>
      <c r="H1011" s="26" t="s">
        <v>26</v>
      </c>
      <c r="I1011" s="26">
        <v>0</v>
      </c>
      <c r="J1011" s="26">
        <v>631010000</v>
      </c>
      <c r="K1011" s="26" t="str">
        <f>VLOOKUP(B1011,[1]ПланКаз!A998:M4302,12,0)</f>
        <v>ҚР, ШҚО, Өскемен қ., Бажов көш., 10</v>
      </c>
      <c r="L1011" s="26" t="str">
        <f>VLOOKUP(B1011,[1]ПланКаз!A996:M4300,13,0)</f>
        <v>Желтоқсан-Қантар</v>
      </c>
      <c r="M1011" s="26" t="str">
        <f>VLOOKUP(B1011,[1]ПланКаз!A998:N4302,14,0)</f>
        <v>Шығыс-Қазақстан облысы, Өскемен қ.</v>
      </c>
      <c r="N1011" s="26" t="s">
        <v>58</v>
      </c>
      <c r="O1011" s="26" t="str">
        <f>VLOOKUP(B1011,[1]ПланКаз!A997:P4301,16,0)</f>
        <v>шартқа қол қойылған кезден бастап 30 күнтізбелік күн ішінде</v>
      </c>
      <c r="P1011" s="26" t="s">
        <v>59</v>
      </c>
      <c r="Q1011" s="27" t="s">
        <v>1884</v>
      </c>
      <c r="R1011" s="26" t="str">
        <f>VLOOKUP(B1011,[1]ПланКаз!A996:S4300,19,0)</f>
        <v>бет</v>
      </c>
      <c r="S1011" s="28">
        <v>35</v>
      </c>
      <c r="T1011" s="28">
        <v>4002</v>
      </c>
      <c r="U1011" s="28">
        <v>0</v>
      </c>
      <c r="V1011" s="28">
        <v>0</v>
      </c>
      <c r="W1011" s="26"/>
      <c r="X1011" s="26" t="s">
        <v>62</v>
      </c>
      <c r="Y1011" s="26" t="s">
        <v>213</v>
      </c>
    </row>
    <row r="1012" spans="2:25" x14ac:dyDescent="0.2">
      <c r="B1012" s="26" t="s">
        <v>1885</v>
      </c>
      <c r="C1012" s="26" t="s">
        <v>55</v>
      </c>
      <c r="D1012" s="26" t="s">
        <v>1886</v>
      </c>
      <c r="E1012" s="26" t="str">
        <f>VLOOKUP(D1012,[1]ЕНС!A:E,2,FALSE)</f>
        <v>Пудра</v>
      </c>
      <c r="F1012" s="26" t="str">
        <f>VLOOKUP(D1012,[1]ЕНС!A:E,3,FALSE)</f>
        <v>алюминиевая</v>
      </c>
      <c r="G1012" s="26" t="s">
        <v>1887</v>
      </c>
      <c r="H1012" s="26" t="s">
        <v>26</v>
      </c>
      <c r="I1012" s="26">
        <v>0</v>
      </c>
      <c r="J1012" s="26">
        <v>631010000</v>
      </c>
      <c r="K1012" s="26" t="str">
        <f>VLOOKUP(B1012,[1]ПланКаз!A999:M4303,12,0)</f>
        <v>ҚР, ШҚО, Өскемен қ., Бажов көш., 10</v>
      </c>
      <c r="L1012" s="26" t="str">
        <f>VLOOKUP(B1012,[1]ПланКаз!A997:M4301,13,0)</f>
        <v>Желтоқсан-Қантар</v>
      </c>
      <c r="M1012" s="26" t="str">
        <f>VLOOKUP(B1012,[1]ПланКаз!A999:N4303,14,0)</f>
        <v>Шығыс-Қазақстан облысы, Өскемен қ.</v>
      </c>
      <c r="N1012" s="26" t="s">
        <v>58</v>
      </c>
      <c r="O1012" s="26" t="str">
        <f>VLOOKUP(B1012,[1]ПланКаз!A998:P4302,16,0)</f>
        <v>шартқа қол қойылған кезден бастап 30 күнтізбелік күн ішінде</v>
      </c>
      <c r="P1012" s="26" t="s">
        <v>59</v>
      </c>
      <c r="Q1012" s="27" t="s">
        <v>329</v>
      </c>
      <c r="R1012" s="26" t="str">
        <f>VLOOKUP(B1012,[1]ПланКаз!A997:S4301,19,0)</f>
        <v>Килограмм</v>
      </c>
      <c r="S1012" s="28">
        <v>179</v>
      </c>
      <c r="T1012" s="28">
        <v>1987</v>
      </c>
      <c r="U1012" s="28">
        <v>355673</v>
      </c>
      <c r="V1012" s="28">
        <v>398353.76</v>
      </c>
      <c r="W1012" s="26"/>
      <c r="X1012" s="26" t="s">
        <v>62</v>
      </c>
      <c r="Y1012" s="26" t="s">
        <v>61</v>
      </c>
    </row>
    <row r="1013" spans="2:25" x14ac:dyDescent="0.2">
      <c r="B1013" s="26" t="s">
        <v>1888</v>
      </c>
      <c r="C1013" s="26" t="s">
        <v>55</v>
      </c>
      <c r="D1013" s="26" t="s">
        <v>1889</v>
      </c>
      <c r="E1013" s="26" t="str">
        <f>VLOOKUP(D1013,[1]ЕНС!A:E,2,FALSE)</f>
        <v>Уайт спирит</v>
      </c>
      <c r="F1013" s="26" t="str">
        <f>VLOOKUP(D1013,[1]ЕНС!A:E,3,FALSE)</f>
        <v>нефрас-С4-155/200, плотность при 20°С не более 790 кг/м3, массовая доля общей серы не более 0,025%, ГОСТ 3134-78</v>
      </c>
      <c r="G1013" s="26" t="s">
        <v>1890</v>
      </c>
      <c r="H1013" s="26" t="s">
        <v>26</v>
      </c>
      <c r="I1013" s="26">
        <v>60</v>
      </c>
      <c r="J1013" s="26">
        <v>631010000</v>
      </c>
      <c r="K1013" s="26" t="str">
        <f>VLOOKUP(B1013,[1]ПланКаз!A1000:M4304,12,0)</f>
        <v>ҚР, ШҚО, Өскемен қ., Бажов көш., 10</v>
      </c>
      <c r="L1013" s="26" t="str">
        <f>VLOOKUP(B1013,[1]ПланКаз!A998:M4302,13,0)</f>
        <v>Желтоқсан-Қантар</v>
      </c>
      <c r="M1013" s="26" t="str">
        <f>VLOOKUP(B1013,[1]ПланКаз!A1000:N4304,14,0)</f>
        <v>Шығыс-Қазақстан облысы, Өскемен қ.</v>
      </c>
      <c r="N1013" s="26" t="s">
        <v>58</v>
      </c>
      <c r="O1013" s="26" t="str">
        <f>VLOOKUP(B1013,[1]ПланКаз!A999:P4303,16,0)</f>
        <v>шартқа қол қойылған кезден бастап 30 күнтізбелік күн ішінде</v>
      </c>
      <c r="P1013" s="26" t="s">
        <v>59</v>
      </c>
      <c r="Q1013" s="27" t="s">
        <v>329</v>
      </c>
      <c r="R1013" s="26" t="str">
        <f>VLOOKUP(B1013,[1]ПланКаз!A998:S4302,19,0)</f>
        <v>Килограмм</v>
      </c>
      <c r="S1013" s="28">
        <v>55</v>
      </c>
      <c r="T1013" s="28">
        <v>425</v>
      </c>
      <c r="U1013" s="28" t="s">
        <v>61</v>
      </c>
      <c r="V1013" s="28" t="s">
        <v>61</v>
      </c>
      <c r="W1013" s="26" t="s">
        <v>69</v>
      </c>
      <c r="X1013" s="26" t="s">
        <v>62</v>
      </c>
      <c r="Y1013" s="26" t="s">
        <v>948</v>
      </c>
    </row>
    <row r="1014" spans="2:25" x14ac:dyDescent="0.2">
      <c r="B1014" s="26" t="s">
        <v>1891</v>
      </c>
      <c r="C1014" s="26" t="s">
        <v>55</v>
      </c>
      <c r="D1014" s="26" t="s">
        <v>1889</v>
      </c>
      <c r="E1014" s="26" t="str">
        <f>VLOOKUP(D1014,[1]ЕНС!A:E,2,FALSE)</f>
        <v>Уайт спирит</v>
      </c>
      <c r="F1014" s="26" t="str">
        <f>VLOOKUP(D1014,[1]ЕНС!A:E,3,FALSE)</f>
        <v>нефрас-С4-155/200, плотность при 20°С не более 790 кг/м3, массовая доля общей серы не более 0,025%, ГОСТ 3134-78</v>
      </c>
      <c r="G1014" s="26" t="s">
        <v>1890</v>
      </c>
      <c r="H1014" s="26" t="s">
        <v>26</v>
      </c>
      <c r="I1014" s="26">
        <v>0</v>
      </c>
      <c r="J1014" s="26">
        <v>631010000</v>
      </c>
      <c r="K1014" s="26" t="str">
        <f>VLOOKUP(B1014,[1]ПланКаз!A1001:M4305,12,0)</f>
        <v>ҚР, ШҚО, Өскемен қ., Бажов көш., 10</v>
      </c>
      <c r="L1014" s="26" t="str">
        <f>VLOOKUP(B1014,[1]ПланКаз!A999:M4303,13,0)</f>
        <v>Сәуір - Мамыр</v>
      </c>
      <c r="M1014" s="26" t="str">
        <f>VLOOKUP(B1014,[1]ПланКаз!A1001:N4305,14,0)</f>
        <v>Шығыс-Қазақстан облысы, Өскемен қ.</v>
      </c>
      <c r="N1014" s="26" t="s">
        <v>58</v>
      </c>
      <c r="O1014" s="26" t="str">
        <f>VLOOKUP(B1014,[1]ПланКаз!A1000:P4304,16,0)</f>
        <v>шартқа қол қойылған кезден бастап 30 күнтізбелік күн ішінде</v>
      </c>
      <c r="P1014" s="26" t="s">
        <v>59</v>
      </c>
      <c r="Q1014" s="27" t="s">
        <v>329</v>
      </c>
      <c r="R1014" s="26" t="str">
        <f>VLOOKUP(B1014,[1]ПланКаз!A999:S4303,19,0)</f>
        <v>Килограмм</v>
      </c>
      <c r="S1014" s="28">
        <v>55</v>
      </c>
      <c r="T1014" s="28">
        <v>425</v>
      </c>
      <c r="U1014" s="28" t="s">
        <v>61</v>
      </c>
      <c r="V1014" s="28" t="s">
        <v>61</v>
      </c>
      <c r="W1014" s="26"/>
      <c r="X1014" s="26" t="s">
        <v>72</v>
      </c>
      <c r="Y1014" s="26" t="s">
        <v>1475</v>
      </c>
    </row>
    <row r="1015" spans="2:25" x14ac:dyDescent="0.2">
      <c r="B1015" s="26" t="s">
        <v>1892</v>
      </c>
      <c r="C1015" s="26" t="s">
        <v>55</v>
      </c>
      <c r="D1015" s="26" t="s">
        <v>1889</v>
      </c>
      <c r="E1015" s="26" t="str">
        <f>VLOOKUP(D1015,[1]ЕНС!A:E,2,FALSE)</f>
        <v>Уайт спирит</v>
      </c>
      <c r="F1015" s="26" t="str">
        <f>VLOOKUP(D1015,[1]ЕНС!A:E,3,FALSE)</f>
        <v>нефрас-С4-155/200, плотность при 20°С не более 790 кг/м3, массовая доля общей серы не более 0,025%, ГОСТ 3134-78</v>
      </c>
      <c r="G1015" s="26" t="s">
        <v>1890</v>
      </c>
      <c r="H1015" s="26" t="s">
        <v>22</v>
      </c>
      <c r="I1015" s="26">
        <v>0</v>
      </c>
      <c r="J1015" s="26">
        <v>631010000</v>
      </c>
      <c r="K1015" s="26" t="str">
        <f>VLOOKUP(B1015,[1]ПланКаз!A1002:M4306,12,0)</f>
        <v>ҚР, ШҚО, Өскемен қ., Бажов көш., 10</v>
      </c>
      <c r="L1015" s="26" t="str">
        <f>VLOOKUP(B1015,[1]ПланКаз!A1000:M4304,13,0)</f>
        <v>Сәуір - Мамыр</v>
      </c>
      <c r="M1015" s="26" t="str">
        <f>VLOOKUP(B1015,[1]ПланКаз!A1002:N4306,14,0)</f>
        <v>Шығыс-Қазақстан облысы, Өскемен қ.</v>
      </c>
      <c r="N1015" s="26" t="s">
        <v>58</v>
      </c>
      <c r="O1015" s="26" t="str">
        <f>VLOOKUP(B1015,[1]ПланКаз!A1001:P4305,16,0)</f>
        <v>шартқа қол қойылған кезден бастап 30 күнтізбелік күн ішінде</v>
      </c>
      <c r="P1015" s="26" t="s">
        <v>59</v>
      </c>
      <c r="Q1015" s="27" t="s">
        <v>329</v>
      </c>
      <c r="R1015" s="26" t="str">
        <f>VLOOKUP(B1015,[1]ПланКаз!A1000:S4304,19,0)</f>
        <v>Килограмм</v>
      </c>
      <c r="S1015" s="28">
        <v>55</v>
      </c>
      <c r="T1015" s="28">
        <v>425</v>
      </c>
      <c r="U1015" s="28">
        <v>23375</v>
      </c>
      <c r="V1015" s="28">
        <v>26180</v>
      </c>
      <c r="W1015" s="26"/>
      <c r="X1015" s="26" t="s">
        <v>72</v>
      </c>
      <c r="Y1015" s="26" t="s">
        <v>61</v>
      </c>
    </row>
    <row r="1016" spans="2:25" x14ac:dyDescent="0.2">
      <c r="B1016" s="26" t="s">
        <v>1893</v>
      </c>
      <c r="C1016" s="26" t="s">
        <v>55</v>
      </c>
      <c r="D1016" s="26" t="s">
        <v>1894</v>
      </c>
      <c r="E1016" s="26" t="str">
        <f>VLOOKUP(D1016,[1]ЕНС!A:E,2,FALSE)</f>
        <v>Уайт-спирит</v>
      </c>
      <c r="F1016" s="26" t="str">
        <f>VLOOKUP(D1016,[1]ЕНС!A:E,3,FALSE)</f>
        <v>нефрас-С4-155/200, плотность при 20°С не более 790 кг/м3, массовая доля общей серы не более 0,025%, тара 0,5 л, ГОСТ 3134-78</v>
      </c>
      <c r="G1016" s="26" t="s">
        <v>1895</v>
      </c>
      <c r="H1016" s="26" t="s">
        <v>26</v>
      </c>
      <c r="I1016" s="26">
        <v>60</v>
      </c>
      <c r="J1016" s="26">
        <v>631010000</v>
      </c>
      <c r="K1016" s="26" t="str">
        <f>VLOOKUP(B1016,[1]ПланКаз!A1003:M4307,12,0)</f>
        <v>ҚР, ШҚО, Өскемен қ., Бажов көш., 10</v>
      </c>
      <c r="L1016" s="26" t="str">
        <f>VLOOKUP(B1016,[1]ПланКаз!A1001:M4305,13,0)</f>
        <v>Желтоқсан-Қантар</v>
      </c>
      <c r="M1016" s="26" t="str">
        <f>VLOOKUP(B1016,[1]ПланКаз!A1003:N4307,14,0)</f>
        <v>Шығыс-Қазақстан облысы, Өскемен қ.</v>
      </c>
      <c r="N1016" s="26" t="s">
        <v>58</v>
      </c>
      <c r="O1016" s="26" t="str">
        <f>VLOOKUP(B1016,[1]ПланКаз!A1002:P4306,16,0)</f>
        <v>шартқа қол қойылған кезден бастап 30 күнтізбелік күн ішінде</v>
      </c>
      <c r="P1016" s="26" t="s">
        <v>59</v>
      </c>
      <c r="Q1016" s="27" t="s">
        <v>522</v>
      </c>
      <c r="R1016" s="26" t="str">
        <f>VLOOKUP(B1016,[1]ПланКаз!A1001:S4305,19,0)</f>
        <v>Дана</v>
      </c>
      <c r="S1016" s="28">
        <v>739</v>
      </c>
      <c r="T1016" s="28">
        <v>428</v>
      </c>
      <c r="U1016" s="28" t="s">
        <v>61</v>
      </c>
      <c r="V1016" s="28" t="s">
        <v>61</v>
      </c>
      <c r="W1016" s="26" t="s">
        <v>69</v>
      </c>
      <c r="X1016" s="26" t="s">
        <v>62</v>
      </c>
      <c r="Y1016" s="26" t="s">
        <v>948</v>
      </c>
    </row>
    <row r="1017" spans="2:25" x14ac:dyDescent="0.2">
      <c r="B1017" s="26" t="s">
        <v>1896</v>
      </c>
      <c r="C1017" s="26" t="s">
        <v>55</v>
      </c>
      <c r="D1017" s="26" t="s">
        <v>1894</v>
      </c>
      <c r="E1017" s="26" t="str">
        <f>VLOOKUP(D1017,[1]ЕНС!A:E,2,FALSE)</f>
        <v>Уайт-спирит</v>
      </c>
      <c r="F1017" s="26" t="str">
        <f>VLOOKUP(D1017,[1]ЕНС!A:E,3,FALSE)</f>
        <v>нефрас-С4-155/200, плотность при 20°С не более 790 кг/м3, массовая доля общей серы не более 0,025%, тара 0,5 л, ГОСТ 3134-78</v>
      </c>
      <c r="G1017" s="26" t="s">
        <v>1895</v>
      </c>
      <c r="H1017" s="26" t="s">
        <v>26</v>
      </c>
      <c r="I1017" s="26">
        <v>0</v>
      </c>
      <c r="J1017" s="26">
        <v>631010000</v>
      </c>
      <c r="K1017" s="26" t="str">
        <f>VLOOKUP(B1017,[1]ПланКаз!A1004:M4308,12,0)</f>
        <v>ҚР, ШҚО, Өскемен қ., Бажов көш., 10</v>
      </c>
      <c r="L1017" s="26" t="str">
        <f>VLOOKUP(B1017,[1]ПланКаз!A1002:M4306,13,0)</f>
        <v>Сәуір - Мамыр</v>
      </c>
      <c r="M1017" s="26" t="str">
        <f>VLOOKUP(B1017,[1]ПланКаз!A1004:N4308,14,0)</f>
        <v>Шығыс-Қазақстан облысы, Өскемен қ.</v>
      </c>
      <c r="N1017" s="26" t="s">
        <v>58</v>
      </c>
      <c r="O1017" s="26" t="str">
        <f>VLOOKUP(B1017,[1]ПланКаз!A1003:P4307,16,0)</f>
        <v>шартқа қол қойылған кезден бастап 30 күнтізбелік күн ішінде</v>
      </c>
      <c r="P1017" s="26" t="s">
        <v>59</v>
      </c>
      <c r="Q1017" s="27" t="s">
        <v>522</v>
      </c>
      <c r="R1017" s="26" t="str">
        <f>VLOOKUP(B1017,[1]ПланКаз!A1002:S4306,19,0)</f>
        <v>Дана</v>
      </c>
      <c r="S1017" s="28">
        <v>739</v>
      </c>
      <c r="T1017" s="28">
        <v>428</v>
      </c>
      <c r="U1017" s="28" t="s">
        <v>61</v>
      </c>
      <c r="V1017" s="28" t="s">
        <v>61</v>
      </c>
      <c r="W1017" s="26"/>
      <c r="X1017" s="26" t="s">
        <v>72</v>
      </c>
      <c r="Y1017" s="26" t="s">
        <v>1475</v>
      </c>
    </row>
    <row r="1018" spans="2:25" x14ac:dyDescent="0.2">
      <c r="B1018" s="26" t="s">
        <v>1897</v>
      </c>
      <c r="C1018" s="26" t="s">
        <v>55</v>
      </c>
      <c r="D1018" s="26" t="s">
        <v>1894</v>
      </c>
      <c r="E1018" s="26" t="str">
        <f>VLOOKUP(D1018,[1]ЕНС!A:E,2,FALSE)</f>
        <v>Уайт-спирит</v>
      </c>
      <c r="F1018" s="26" t="str">
        <f>VLOOKUP(D1018,[1]ЕНС!A:E,3,FALSE)</f>
        <v>нефрас-С4-155/200, плотность при 20°С не более 790 кг/м3, массовая доля общей серы не более 0,025%, тара 0,5 л, ГОСТ 3134-78</v>
      </c>
      <c r="G1018" s="26" t="s">
        <v>1895</v>
      </c>
      <c r="H1018" s="26" t="s">
        <v>22</v>
      </c>
      <c r="I1018" s="26">
        <v>0</v>
      </c>
      <c r="J1018" s="26">
        <v>631010000</v>
      </c>
      <c r="K1018" s="26" t="str">
        <f>VLOOKUP(B1018,[1]ПланКаз!A1005:M4309,12,0)</f>
        <v>ҚР, ШҚО, Өскемен қ., Бажов көш., 10</v>
      </c>
      <c r="L1018" s="26" t="str">
        <f>VLOOKUP(B1018,[1]ПланКаз!A1003:M4307,13,0)</f>
        <v>Сәуір - Мамыр</v>
      </c>
      <c r="M1018" s="26" t="str">
        <f>VLOOKUP(B1018,[1]ПланКаз!A1005:N4309,14,0)</f>
        <v>Шығыс-Қазақстан облысы, Өскемен қ.</v>
      </c>
      <c r="N1018" s="26" t="s">
        <v>58</v>
      </c>
      <c r="O1018" s="26" t="str">
        <f>VLOOKUP(B1018,[1]ПланКаз!A1004:P4308,16,0)</f>
        <v>шартқа қол қойылған кезден бастап 30 күнтізбелік күн ішінде</v>
      </c>
      <c r="P1018" s="26" t="s">
        <v>59</v>
      </c>
      <c r="Q1018" s="27" t="s">
        <v>522</v>
      </c>
      <c r="R1018" s="26" t="str">
        <f>VLOOKUP(B1018,[1]ПланКаз!A1003:S4307,19,0)</f>
        <v>Дана</v>
      </c>
      <c r="S1018" s="28">
        <v>739</v>
      </c>
      <c r="T1018" s="28">
        <v>428</v>
      </c>
      <c r="U1018" s="28">
        <v>316292</v>
      </c>
      <c r="V1018" s="28">
        <v>354247.04</v>
      </c>
      <c r="W1018" s="26"/>
      <c r="X1018" s="26" t="s">
        <v>72</v>
      </c>
      <c r="Y1018" s="26" t="s">
        <v>61</v>
      </c>
    </row>
    <row r="1019" spans="2:25" x14ac:dyDescent="0.2">
      <c r="B1019" s="26" t="s">
        <v>1898</v>
      </c>
      <c r="C1019" s="26" t="s">
        <v>55</v>
      </c>
      <c r="D1019" s="26" t="s">
        <v>1899</v>
      </c>
      <c r="E1019" s="26" t="str">
        <f>VLOOKUP(D1019,[1]ЕНС!A:E,2,FALSE)</f>
        <v>Уайт спирит</v>
      </c>
      <c r="F1019" s="26" t="str">
        <f>VLOOKUP(D1019,[1]ЕНС!A:E,3,FALSE)</f>
        <v>нефрас-С4-155/200, плотность при 20°С не более 790 кг/м3, массовая доля общей серы не более 0,025%, ГОСТ 3134-78</v>
      </c>
      <c r="G1019" s="26" t="s">
        <v>1890</v>
      </c>
      <c r="H1019" s="26" t="s">
        <v>26</v>
      </c>
      <c r="I1019" s="26">
        <v>60</v>
      </c>
      <c r="J1019" s="26">
        <v>631010000</v>
      </c>
      <c r="K1019" s="26" t="str">
        <f>VLOOKUP(B1019,[1]ПланКаз!A1006:M4310,12,0)</f>
        <v>ҚР, ШҚО, Өскемен қ., Бажов көш., 10</v>
      </c>
      <c r="L1019" s="26" t="str">
        <f>VLOOKUP(B1019,[1]ПланКаз!A1004:M4308,13,0)</f>
        <v>Желтоқсан-Қантар</v>
      </c>
      <c r="M1019" s="26" t="str">
        <f>VLOOKUP(B1019,[1]ПланКаз!A1006:N4310,14,0)</f>
        <v>Шығыс-Қазақстан облысы, Өскемен қ.</v>
      </c>
      <c r="N1019" s="26" t="s">
        <v>58</v>
      </c>
      <c r="O1019" s="26" t="str">
        <f>VLOOKUP(B1019,[1]ПланКаз!A1005:P4309,16,0)</f>
        <v>шартқа қол қойылған кезден бастап 30 күнтізбелік күн ішінде</v>
      </c>
      <c r="P1019" s="26" t="s">
        <v>59</v>
      </c>
      <c r="Q1019" s="27" t="s">
        <v>68</v>
      </c>
      <c r="R1019" s="26" t="str">
        <f>VLOOKUP(B1019,[1]ПланКаз!A1004:S4308,19,0)</f>
        <v>Литр (текше дм.)</v>
      </c>
      <c r="S1019" s="28">
        <v>100</v>
      </c>
      <c r="T1019" s="28">
        <v>425</v>
      </c>
      <c r="U1019" s="28" t="s">
        <v>61</v>
      </c>
      <c r="V1019" s="28" t="s">
        <v>61</v>
      </c>
      <c r="W1019" s="26" t="s">
        <v>69</v>
      </c>
      <c r="X1019" s="26" t="s">
        <v>62</v>
      </c>
      <c r="Y1019" s="26" t="s">
        <v>948</v>
      </c>
    </row>
    <row r="1020" spans="2:25" x14ac:dyDescent="0.2">
      <c r="B1020" s="26" t="s">
        <v>1900</v>
      </c>
      <c r="C1020" s="26" t="s">
        <v>55</v>
      </c>
      <c r="D1020" s="26" t="s">
        <v>1899</v>
      </c>
      <c r="E1020" s="26" t="str">
        <f>VLOOKUP(D1020,[1]ЕНС!A:E,2,FALSE)</f>
        <v>Уайт спирит</v>
      </c>
      <c r="F1020" s="26" t="str">
        <f>VLOOKUP(D1020,[1]ЕНС!A:E,3,FALSE)</f>
        <v>нефрас-С4-155/200, плотность при 20°С не более 790 кг/м3, массовая доля общей серы не более 0,025%, ГОСТ 3134-78</v>
      </c>
      <c r="G1020" s="26" t="s">
        <v>1890</v>
      </c>
      <c r="H1020" s="26" t="s">
        <v>26</v>
      </c>
      <c r="I1020" s="26">
        <v>0</v>
      </c>
      <c r="J1020" s="26">
        <v>631010000</v>
      </c>
      <c r="K1020" s="26" t="str">
        <f>VLOOKUP(B1020,[1]ПланКаз!A1007:M4311,12,0)</f>
        <v>ҚР, ШҚО, Өскемен қ., Бажов көш., 10</v>
      </c>
      <c r="L1020" s="26" t="str">
        <f>VLOOKUP(B1020,[1]ПланКаз!A1005:M4309,13,0)</f>
        <v>Сәуір - Мамыр</v>
      </c>
      <c r="M1020" s="26" t="str">
        <f>VLOOKUP(B1020,[1]ПланКаз!A1007:N4311,14,0)</f>
        <v>Шығыс-Қазақстан облысы, Өскемен қ.</v>
      </c>
      <c r="N1020" s="26" t="s">
        <v>58</v>
      </c>
      <c r="O1020" s="26" t="str">
        <f>VLOOKUP(B1020,[1]ПланКаз!A1006:P4310,16,0)</f>
        <v>шартқа қол қойылған кезден бастап 30 күнтізбелік күн ішінде</v>
      </c>
      <c r="P1020" s="26" t="s">
        <v>59</v>
      </c>
      <c r="Q1020" s="27" t="s">
        <v>68</v>
      </c>
      <c r="R1020" s="26" t="str">
        <f>VLOOKUP(B1020,[1]ПланКаз!A1005:S4309,19,0)</f>
        <v>Литр (текше дм.)</v>
      </c>
      <c r="S1020" s="28">
        <v>100</v>
      </c>
      <c r="T1020" s="28">
        <v>425</v>
      </c>
      <c r="U1020" s="28" t="s">
        <v>61</v>
      </c>
      <c r="V1020" s="28" t="s">
        <v>61</v>
      </c>
      <c r="W1020" s="26"/>
      <c r="X1020" s="26" t="s">
        <v>72</v>
      </c>
      <c r="Y1020" s="26" t="s">
        <v>1475</v>
      </c>
    </row>
    <row r="1021" spans="2:25" x14ac:dyDescent="0.2">
      <c r="B1021" s="26" t="s">
        <v>1901</v>
      </c>
      <c r="C1021" s="26" t="s">
        <v>55</v>
      </c>
      <c r="D1021" s="26" t="s">
        <v>1899</v>
      </c>
      <c r="E1021" s="26" t="str">
        <f>VLOOKUP(D1021,[1]ЕНС!A:E,2,FALSE)</f>
        <v>Уайт спирит</v>
      </c>
      <c r="F1021" s="26" t="str">
        <f>VLOOKUP(D1021,[1]ЕНС!A:E,3,FALSE)</f>
        <v>нефрас-С4-155/200, плотность при 20°С не более 790 кг/м3, массовая доля общей серы не более 0,025%, ГОСТ 3134-78</v>
      </c>
      <c r="G1021" s="26" t="s">
        <v>1890</v>
      </c>
      <c r="H1021" s="26" t="s">
        <v>22</v>
      </c>
      <c r="I1021" s="26">
        <v>0</v>
      </c>
      <c r="J1021" s="26">
        <v>631010000</v>
      </c>
      <c r="K1021" s="26" t="str">
        <f>VLOOKUP(B1021,[1]ПланКаз!A1008:M4312,12,0)</f>
        <v>ҚР, ШҚО, Өскемен қ., Бажов көш., 10</v>
      </c>
      <c r="L1021" s="26" t="str">
        <f>VLOOKUP(B1021,[1]ПланКаз!A1006:M4310,13,0)</f>
        <v>Сәуір - Мамыр</v>
      </c>
      <c r="M1021" s="26" t="str">
        <f>VLOOKUP(B1021,[1]ПланКаз!A1008:N4312,14,0)</f>
        <v>Шығыс-Қазақстан облысы, Өскемен қ.</v>
      </c>
      <c r="N1021" s="26" t="s">
        <v>58</v>
      </c>
      <c r="O1021" s="26" t="str">
        <f>VLOOKUP(B1021,[1]ПланКаз!A1007:P4311,16,0)</f>
        <v>шартқа қол қойылған кезден бастап 30 күнтізбелік күн ішінде</v>
      </c>
      <c r="P1021" s="26" t="s">
        <v>59</v>
      </c>
      <c r="Q1021" s="27" t="s">
        <v>68</v>
      </c>
      <c r="R1021" s="26" t="str">
        <f>VLOOKUP(B1021,[1]ПланКаз!A1006:S4310,19,0)</f>
        <v>Литр (текше дм.)</v>
      </c>
      <c r="S1021" s="28">
        <v>100</v>
      </c>
      <c r="T1021" s="28">
        <v>425</v>
      </c>
      <c r="U1021" s="28">
        <v>42500</v>
      </c>
      <c r="V1021" s="28">
        <v>47600</v>
      </c>
      <c r="W1021" s="26"/>
      <c r="X1021" s="26" t="s">
        <v>72</v>
      </c>
      <c r="Y1021" s="26" t="s">
        <v>61</v>
      </c>
    </row>
    <row r="1022" spans="2:25" x14ac:dyDescent="0.2">
      <c r="B1022" s="26" t="s">
        <v>1902</v>
      </c>
      <c r="C1022" s="26" t="s">
        <v>55</v>
      </c>
      <c r="D1022" s="26" t="s">
        <v>1903</v>
      </c>
      <c r="E1022" s="26" t="str">
        <f>VLOOKUP(D1022,[1]ЕНС!A:E,2,FALSE)</f>
        <v>Растворитель</v>
      </c>
      <c r="F1022" s="26" t="str">
        <f>VLOOKUP(D1022,[1]ЕНС!A:E,3,FALSE)</f>
        <v>для лакокрасочных материалов, марка Р-4</v>
      </c>
      <c r="G1022" s="26" t="s">
        <v>1904</v>
      </c>
      <c r="H1022" s="26" t="s">
        <v>26</v>
      </c>
      <c r="I1022" s="26">
        <v>60</v>
      </c>
      <c r="J1022" s="26">
        <v>631010000</v>
      </c>
      <c r="K1022" s="26" t="str">
        <f>VLOOKUP(B1022,[1]ПланКаз!A1009:M4313,12,0)</f>
        <v>ҚР, ШҚО, Өскемен қ., Бажов көш., 10</v>
      </c>
      <c r="L1022" s="26" t="str">
        <f>VLOOKUP(B1022,[1]ПланКаз!A1007:M4311,13,0)</f>
        <v>Желтоқсан-Қантар</v>
      </c>
      <c r="M1022" s="26" t="str">
        <f>VLOOKUP(B1022,[1]ПланКаз!A1009:N4313,14,0)</f>
        <v>Шығыс-Қазақстан облысы, Өскемен қ.</v>
      </c>
      <c r="N1022" s="26" t="s">
        <v>58</v>
      </c>
      <c r="O1022" s="26" t="str">
        <f>VLOOKUP(B1022,[1]ПланКаз!A1008:P4312,16,0)</f>
        <v>шартқа қол қойылған кезден бастап 30 күнтізбелік күн ішінде</v>
      </c>
      <c r="P1022" s="26" t="s">
        <v>59</v>
      </c>
      <c r="Q1022" s="27" t="s">
        <v>329</v>
      </c>
      <c r="R1022" s="26" t="str">
        <f>VLOOKUP(B1022,[1]ПланКаз!A1007:S4311,19,0)</f>
        <v>Килограмм</v>
      </c>
      <c r="S1022" s="28">
        <v>40</v>
      </c>
      <c r="T1022" s="28">
        <v>672</v>
      </c>
      <c r="U1022" s="28" t="s">
        <v>61</v>
      </c>
      <c r="V1022" s="28" t="s">
        <v>61</v>
      </c>
      <c r="W1022" s="26" t="s">
        <v>69</v>
      </c>
      <c r="X1022" s="26" t="s">
        <v>62</v>
      </c>
      <c r="Y1022" s="26" t="s">
        <v>762</v>
      </c>
    </row>
    <row r="1023" spans="2:25" x14ac:dyDescent="0.2">
      <c r="B1023" s="26" t="s">
        <v>1905</v>
      </c>
      <c r="C1023" s="26" t="s">
        <v>55</v>
      </c>
      <c r="D1023" s="26" t="s">
        <v>1903</v>
      </c>
      <c r="E1023" s="26" t="str">
        <f>VLOOKUP(D1023,[1]ЕНС!A:E,2,FALSE)</f>
        <v>Растворитель</v>
      </c>
      <c r="F1023" s="26" t="str">
        <f>VLOOKUP(D1023,[1]ЕНС!A:E,3,FALSE)</f>
        <v>для лакокрасочных материалов, марка Р-4</v>
      </c>
      <c r="G1023" s="26" t="s">
        <v>1904</v>
      </c>
      <c r="H1023" s="26" t="s">
        <v>26</v>
      </c>
      <c r="I1023" s="26">
        <v>60</v>
      </c>
      <c r="J1023" s="26">
        <v>631010000</v>
      </c>
      <c r="K1023" s="26" t="str">
        <f>VLOOKUP(B1023,[1]ПланКаз!A1010:M4314,12,0)</f>
        <v>ҚР, ШҚО, Өскемен қ., Бажов көш., 10</v>
      </c>
      <c r="L1023" s="26" t="str">
        <f>VLOOKUP(B1023,[1]ПланКаз!A1008:M4312,13,0)</f>
        <v>Мамыр - Маусым</v>
      </c>
      <c r="M1023" s="26" t="str">
        <f>VLOOKUP(B1023,[1]ПланКаз!A1010:N4314,14,0)</f>
        <v>Шығыс-Қазақстан облысы, Өскемен қ.</v>
      </c>
      <c r="N1023" s="26" t="s">
        <v>58</v>
      </c>
      <c r="O1023" s="26" t="str">
        <f>VLOOKUP(B1023,[1]ПланКаз!A1009:P4313,16,0)</f>
        <v>шартқа қол қойылған кезден бастап 30 күнтізбелік күн ішінде</v>
      </c>
      <c r="P1023" s="26" t="s">
        <v>59</v>
      </c>
      <c r="Q1023" s="27" t="s">
        <v>329</v>
      </c>
      <c r="R1023" s="26" t="str">
        <f>VLOOKUP(B1023,[1]ПланКаз!A1008:S4312,19,0)</f>
        <v>Килограмм</v>
      </c>
      <c r="S1023" s="28">
        <v>40</v>
      </c>
      <c r="T1023" s="28">
        <v>672</v>
      </c>
      <c r="U1023" s="28">
        <v>26880</v>
      </c>
      <c r="V1023" s="28">
        <v>30105.599999999999</v>
      </c>
      <c r="W1023" s="26" t="s">
        <v>69</v>
      </c>
      <c r="X1023" s="26" t="s">
        <v>72</v>
      </c>
      <c r="Y1023" s="26" t="s">
        <v>61</v>
      </c>
    </row>
    <row r="1024" spans="2:25" x14ac:dyDescent="0.2">
      <c r="B1024" s="26" t="s">
        <v>1906</v>
      </c>
      <c r="C1024" s="26" t="s">
        <v>55</v>
      </c>
      <c r="D1024" s="26" t="s">
        <v>1907</v>
      </c>
      <c r="E1024" s="26" t="str">
        <f>VLOOKUP(D1024,[1]ЕНС!A:E,2,FALSE)</f>
        <v>Стекло</v>
      </c>
      <c r="F1024" s="26" t="str">
        <f>VLOOKUP(D1024,[1]ЕНС!A:E,3,FALSE)</f>
        <v>марка М1, толщина 4 мм, ширина 1600 мм, длина 2500 мм, для транспортных средств, ГОСТ 111-2014</v>
      </c>
      <c r="G1024" s="26" t="s">
        <v>1908</v>
      </c>
      <c r="H1024" s="26" t="s">
        <v>26</v>
      </c>
      <c r="I1024" s="26">
        <v>0</v>
      </c>
      <c r="J1024" s="26">
        <v>631010000</v>
      </c>
      <c r="K1024" s="26" t="str">
        <f>VLOOKUP(B1024,[1]ПланКаз!A1011:M4315,12,0)</f>
        <v>ҚР, ШҚО, Өскемен қ., Бажов көш., 10</v>
      </c>
      <c r="L1024" s="26" t="str">
        <f>VLOOKUP(B1024,[1]ПланКаз!A1009:M4313,13,0)</f>
        <v>Желтоқсан-Қантар</v>
      </c>
      <c r="M1024" s="26" t="str">
        <f>VLOOKUP(B1024,[1]ПланКаз!A1011:N4315,14,0)</f>
        <v>Шығыс-Қазақстан облысы, Өскемен қ.</v>
      </c>
      <c r="N1024" s="26" t="s">
        <v>58</v>
      </c>
      <c r="O1024" s="26" t="str">
        <f>VLOOKUP(B1024,[1]ПланКаз!A1010:P4314,16,0)</f>
        <v>шартқа қол қойылған кезден бастап 30 күнтізбелік күн ішінде</v>
      </c>
      <c r="P1024" s="26" t="s">
        <v>59</v>
      </c>
      <c r="Q1024" s="27" t="s">
        <v>1614</v>
      </c>
      <c r="R1024" s="26" t="str">
        <f>VLOOKUP(B1024,[1]ПланКаз!A1009:S4313,19,0)</f>
        <v>шаршы метр</v>
      </c>
      <c r="S1024" s="28">
        <v>80</v>
      </c>
      <c r="T1024" s="28">
        <v>3450</v>
      </c>
      <c r="U1024" s="28">
        <v>276000</v>
      </c>
      <c r="V1024" s="28">
        <v>309120</v>
      </c>
      <c r="W1024" s="26"/>
      <c r="X1024" s="26" t="s">
        <v>62</v>
      </c>
      <c r="Y1024" s="26" t="s">
        <v>61</v>
      </c>
    </row>
    <row r="1025" spans="2:25" x14ac:dyDescent="0.2">
      <c r="B1025" s="26" t="s">
        <v>1909</v>
      </c>
      <c r="C1025" s="26" t="s">
        <v>55</v>
      </c>
      <c r="D1025" s="26" t="s">
        <v>1910</v>
      </c>
      <c r="E1025" s="26" t="str">
        <f>VLOOKUP(D1025,[1]ЕНС!A:E,2,FALSE)</f>
        <v>Фанера</v>
      </c>
      <c r="F1025" s="26" t="str">
        <f>VLOOKUP(D1025,[1]ЕНС!A:E,3,FALSE)</f>
        <v>клееная, из лиственных пород, средней водостойкости, ГОСТ 3916.1-96</v>
      </c>
      <c r="G1025" s="26" t="s">
        <v>1911</v>
      </c>
      <c r="H1025" s="26" t="s">
        <v>26</v>
      </c>
      <c r="I1025" s="26">
        <v>0</v>
      </c>
      <c r="J1025" s="26">
        <v>631010000</v>
      </c>
      <c r="K1025" s="26" t="str">
        <f>VLOOKUP(B1025,[1]ПланКаз!A1012:M4316,12,0)</f>
        <v>ҚР, ШҚО, Өскемен қ., Бажов көш., 10</v>
      </c>
      <c r="L1025" s="26" t="str">
        <f>VLOOKUP(B1025,[1]ПланКаз!A1010:M4314,13,0)</f>
        <v>Желтоқсан-Қантар</v>
      </c>
      <c r="M1025" s="26" t="str">
        <f>VLOOKUP(B1025,[1]ПланКаз!A1012:N4316,14,0)</f>
        <v>Шығыс-Қазақстан облысы, Өскемен қ.</v>
      </c>
      <c r="N1025" s="26" t="s">
        <v>58</v>
      </c>
      <c r="O1025" s="26" t="str">
        <f>VLOOKUP(B1025,[1]ПланКаз!A1011:P4315,16,0)</f>
        <v>шартқа қол қойылған кезден бастап 30 күнтізбелік күн ішінде</v>
      </c>
      <c r="P1025" s="26" t="s">
        <v>59</v>
      </c>
      <c r="Q1025" s="27" t="s">
        <v>1884</v>
      </c>
      <c r="R1025" s="26" t="str">
        <f>VLOOKUP(B1025,[1]ПланКаз!A1010:S4314,19,0)</f>
        <v>бет</v>
      </c>
      <c r="S1025" s="28">
        <v>11</v>
      </c>
      <c r="T1025" s="28">
        <v>3469</v>
      </c>
      <c r="U1025" s="28">
        <v>38159</v>
      </c>
      <c r="V1025" s="28">
        <v>42738.080000000002</v>
      </c>
      <c r="W1025" s="26"/>
      <c r="X1025" s="26" t="s">
        <v>62</v>
      </c>
      <c r="Y1025" s="26" t="s">
        <v>61</v>
      </c>
    </row>
    <row r="1026" spans="2:25" x14ac:dyDescent="0.2">
      <c r="B1026" s="26" t="s">
        <v>1912</v>
      </c>
      <c r="C1026" s="26" t="s">
        <v>55</v>
      </c>
      <c r="D1026" s="26" t="s">
        <v>1910</v>
      </c>
      <c r="E1026" s="26" t="str">
        <f>VLOOKUP(D1026,[1]ЕНС!A:E,2,FALSE)</f>
        <v>Фанера</v>
      </c>
      <c r="F1026" s="26" t="str">
        <f>VLOOKUP(D1026,[1]ЕНС!A:E,3,FALSE)</f>
        <v>клееная, из лиственных пород, средней водостойкости, ГОСТ 3916.1-96</v>
      </c>
      <c r="G1026" s="26" t="s">
        <v>1913</v>
      </c>
      <c r="H1026" s="26" t="s">
        <v>26</v>
      </c>
      <c r="I1026" s="26">
        <v>0</v>
      </c>
      <c r="J1026" s="26">
        <v>631010000</v>
      </c>
      <c r="K1026" s="26" t="str">
        <f>VLOOKUP(B1026,[1]ПланКаз!A1013:M4317,12,0)</f>
        <v>ҚР, ШҚО, Өскемен қ., Бажов көш., 10</v>
      </c>
      <c r="L1026" s="26" t="str">
        <f>VLOOKUP(B1026,[1]ПланКаз!A1011:M4315,13,0)</f>
        <v>Желтоқсан-Қантар</v>
      </c>
      <c r="M1026" s="26" t="str">
        <f>VLOOKUP(B1026,[1]ПланКаз!A1013:N4317,14,0)</f>
        <v>Шығыс-Қазақстан облысы, Өскемен қ.</v>
      </c>
      <c r="N1026" s="26" t="s">
        <v>58</v>
      </c>
      <c r="O1026" s="26" t="str">
        <f>VLOOKUP(B1026,[1]ПланКаз!A1012:P4316,16,0)</f>
        <v>шартқа қол қойылған кезден бастап 30 күнтізбелік күн ішінде</v>
      </c>
      <c r="P1026" s="26" t="s">
        <v>59</v>
      </c>
      <c r="Q1026" s="27" t="s">
        <v>1884</v>
      </c>
      <c r="R1026" s="26" t="str">
        <f>VLOOKUP(B1026,[1]ПланКаз!A1011:S4315,19,0)</f>
        <v>бет</v>
      </c>
      <c r="S1026" s="28">
        <v>5</v>
      </c>
      <c r="T1026" s="28">
        <v>12415</v>
      </c>
      <c r="U1026" s="28">
        <v>62075</v>
      </c>
      <c r="V1026" s="28">
        <v>69524</v>
      </c>
      <c r="W1026" s="26"/>
      <c r="X1026" s="26" t="s">
        <v>62</v>
      </c>
      <c r="Y1026" s="26" t="s">
        <v>61</v>
      </c>
    </row>
    <row r="1027" spans="2:25" x14ac:dyDescent="0.2">
      <c r="B1027" s="26" t="s">
        <v>1914</v>
      </c>
      <c r="C1027" s="26" t="s">
        <v>55</v>
      </c>
      <c r="D1027" s="26" t="s">
        <v>1915</v>
      </c>
      <c r="E1027" s="26" t="str">
        <f>VLOOKUP(D1027,[1]ЕНС!A:E,2,FALSE)</f>
        <v>Портландцемент</v>
      </c>
      <c r="F1027" s="26" t="str">
        <f>VLOOKUP(D1027,[1]ЕНС!A:E,3,FALSE)</f>
        <v>без минеральных добавок, марка ПЦ 400-Д0-Н (М 400-Д0-Н), ГОСТ 10178-85</v>
      </c>
      <c r="G1027" s="26" t="s">
        <v>1916</v>
      </c>
      <c r="H1027" s="26" t="s">
        <v>26</v>
      </c>
      <c r="I1027" s="26">
        <v>0</v>
      </c>
      <c r="J1027" s="26">
        <v>631010000</v>
      </c>
      <c r="K1027" s="26" t="str">
        <f>VLOOKUP(B1027,[1]ПланКаз!A1014:M4318,12,0)</f>
        <v>ҚР, ШҚО, Өскемен қ., Бажов көш., 10</v>
      </c>
      <c r="L1027" s="26" t="str">
        <f>VLOOKUP(B1027,[1]ПланКаз!A1012:M4316,13,0)</f>
        <v>Желтоқсан-Қантар</v>
      </c>
      <c r="M1027" s="26" t="str">
        <f>VLOOKUP(B1027,[1]ПланКаз!A1014:N4318,14,0)</f>
        <v>Шығыс-Қазақстан облысы, Өскемен қ.</v>
      </c>
      <c r="N1027" s="26" t="s">
        <v>58</v>
      </c>
      <c r="O1027" s="26" t="str">
        <f>VLOOKUP(B1027,[1]ПланКаз!A1013:P4317,16,0)</f>
        <v>шартқа қол қойылған кезден бастап 30 күнтізбелік күн ішінде</v>
      </c>
      <c r="P1027" s="26" t="s">
        <v>59</v>
      </c>
      <c r="Q1027" s="27" t="s">
        <v>329</v>
      </c>
      <c r="R1027" s="26" t="str">
        <f>VLOOKUP(B1027,[1]ПланКаз!A1012:S4316,19,0)</f>
        <v>Килограмм</v>
      </c>
      <c r="S1027" s="28">
        <v>26120</v>
      </c>
      <c r="T1027" s="28">
        <v>55</v>
      </c>
      <c r="U1027" s="28" t="s">
        <v>61</v>
      </c>
      <c r="V1027" s="28" t="s">
        <v>61</v>
      </c>
      <c r="W1027" s="26"/>
      <c r="X1027" s="26" t="s">
        <v>62</v>
      </c>
      <c r="Y1027" s="26" t="s">
        <v>63</v>
      </c>
    </row>
    <row r="1028" spans="2:25" x14ac:dyDescent="0.2">
      <c r="B1028" s="26" t="s">
        <v>1917</v>
      </c>
      <c r="C1028" s="26" t="s">
        <v>55</v>
      </c>
      <c r="D1028" s="26" t="s">
        <v>1915</v>
      </c>
      <c r="E1028" s="26" t="str">
        <f>VLOOKUP(D1028,[1]ЕНС!A:E,2,FALSE)</f>
        <v>Портландцемент</v>
      </c>
      <c r="F1028" s="26" t="str">
        <f>VLOOKUP(D1028,[1]ЕНС!A:E,3,FALSE)</f>
        <v>без минеральных добавок, марка ПЦ 400-Д0-Н (М 400-Д0-Н), ГОСТ 10178-85</v>
      </c>
      <c r="G1028" s="26" t="s">
        <v>1916</v>
      </c>
      <c r="H1028" s="26" t="s">
        <v>26</v>
      </c>
      <c r="I1028" s="26">
        <v>0</v>
      </c>
      <c r="J1028" s="26">
        <v>631010000</v>
      </c>
      <c r="K1028" s="26" t="str">
        <f>VLOOKUP(B1028,[1]ПланКаз!A1015:M4319,12,0)</f>
        <v>ҚР, ШҚО, Өскемен қ., Бажов көш., 10</v>
      </c>
      <c r="L1028" s="26" t="str">
        <f>VLOOKUP(B1028,[1]ПланКаз!A1013:M4317,13,0)</f>
        <v>Желтоқсан-Қантар</v>
      </c>
      <c r="M1028" s="26" t="str">
        <f>VLOOKUP(B1028,[1]ПланКаз!A1015:N4319,14,0)</f>
        <v>Шығыс-Қазақстан облысы, Өскемен қ.</v>
      </c>
      <c r="N1028" s="26" t="s">
        <v>58</v>
      </c>
      <c r="O1028" s="26" t="str">
        <f>VLOOKUP(B1028,[1]ПланКаз!A1014:P4318,16,0)</f>
        <v>шартқа қол қойылған кезден бастап 30 күнтізбелік күн ішінде</v>
      </c>
      <c r="P1028" s="26" t="s">
        <v>59</v>
      </c>
      <c r="Q1028" s="27" t="s">
        <v>329</v>
      </c>
      <c r="R1028" s="26" t="str">
        <f>VLOOKUP(B1028,[1]ПланКаз!A1013:S4317,19,0)</f>
        <v>Килограмм</v>
      </c>
      <c r="S1028" s="28">
        <v>22220</v>
      </c>
      <c r="T1028" s="28">
        <v>55</v>
      </c>
      <c r="U1028" s="28">
        <v>1222100</v>
      </c>
      <c r="V1028" s="28">
        <v>1368752</v>
      </c>
      <c r="W1028" s="26"/>
      <c r="X1028" s="26" t="s">
        <v>62</v>
      </c>
      <c r="Y1028" s="26" t="s">
        <v>61</v>
      </c>
    </row>
    <row r="1029" spans="2:25" x14ac:dyDescent="0.2">
      <c r="B1029" s="26" t="s">
        <v>1918</v>
      </c>
      <c r="C1029" s="26" t="s">
        <v>55</v>
      </c>
      <c r="D1029" s="26" t="s">
        <v>1919</v>
      </c>
      <c r="E1029" s="26" t="str">
        <f>VLOOKUP(D1029,[1]ЕНС!A:E,2,FALSE)</f>
        <v>Шпатлевка</v>
      </c>
      <c r="F1029" s="26" t="str">
        <f>VLOOKUP(D1029,[1]ЕНС!A:E,3,FALSE)</f>
        <v>для выравнивания стен и потолков в помещениях, на гипсовой основе</v>
      </c>
      <c r="G1029" s="26" t="s">
        <v>1920</v>
      </c>
      <c r="H1029" s="26" t="s">
        <v>26</v>
      </c>
      <c r="I1029" s="26">
        <v>0</v>
      </c>
      <c r="J1029" s="26">
        <v>631010000</v>
      </c>
      <c r="K1029" s="26" t="str">
        <f>VLOOKUP(B1029,[1]ПланКаз!A1016:M4320,12,0)</f>
        <v>ҚР, ШҚО, Өскемен қ., Бажов көш., 10</v>
      </c>
      <c r="L1029" s="26" t="str">
        <f>VLOOKUP(B1029,[1]ПланКаз!A1014:M4318,13,0)</f>
        <v>Желтоқсан-Қантар</v>
      </c>
      <c r="M1029" s="26" t="str">
        <f>VLOOKUP(B1029,[1]ПланКаз!A1016:N4320,14,0)</f>
        <v>Шығыс-Қазақстан облысы, Өскемен қ.</v>
      </c>
      <c r="N1029" s="26" t="s">
        <v>58</v>
      </c>
      <c r="O1029" s="26" t="str">
        <f>VLOOKUP(B1029,[1]ПланКаз!A1015:P4319,16,0)</f>
        <v>шартқа қол қойылған кезден бастап 30 күнтізбелік күн ішінде</v>
      </c>
      <c r="P1029" s="26" t="s">
        <v>59</v>
      </c>
      <c r="Q1029" s="27" t="s">
        <v>329</v>
      </c>
      <c r="R1029" s="26" t="str">
        <f>VLOOKUP(B1029,[1]ПланКаз!A1014:S4318,19,0)</f>
        <v>Килограмм</v>
      </c>
      <c r="S1029" s="28">
        <v>2740</v>
      </c>
      <c r="T1029" s="28">
        <v>276</v>
      </c>
      <c r="U1029" s="28" t="s">
        <v>61</v>
      </c>
      <c r="V1029" s="28" t="s">
        <v>61</v>
      </c>
      <c r="W1029" s="26" t="s">
        <v>69</v>
      </c>
      <c r="X1029" s="26" t="s">
        <v>62</v>
      </c>
      <c r="Y1029" s="26" t="s">
        <v>63</v>
      </c>
    </row>
    <row r="1030" spans="2:25" x14ac:dyDescent="0.2">
      <c r="B1030" s="26" t="s">
        <v>1921</v>
      </c>
      <c r="C1030" s="26" t="s">
        <v>55</v>
      </c>
      <c r="D1030" s="26" t="s">
        <v>1919</v>
      </c>
      <c r="E1030" s="26" t="str">
        <f>VLOOKUP(D1030,[1]ЕНС!A:E,2,FALSE)</f>
        <v>Шпатлевка</v>
      </c>
      <c r="F1030" s="26" t="str">
        <f>VLOOKUP(D1030,[1]ЕНС!A:E,3,FALSE)</f>
        <v>для выравнивания стен и потолков в помещениях, на гипсовой основе</v>
      </c>
      <c r="G1030" s="26" t="s">
        <v>1920</v>
      </c>
      <c r="H1030" s="26" t="s">
        <v>26</v>
      </c>
      <c r="I1030" s="26">
        <v>0</v>
      </c>
      <c r="J1030" s="26">
        <v>631010000</v>
      </c>
      <c r="K1030" s="26" t="str">
        <f>VLOOKUP(B1030,[1]ПланКаз!A1017:M4321,12,0)</f>
        <v>ҚР, ШҚО, Өскемен қ., Бажов көш., 10</v>
      </c>
      <c r="L1030" s="26" t="str">
        <f>VLOOKUP(B1030,[1]ПланКаз!A1015:M4319,13,0)</f>
        <v>Желтоқсан-Қантар</v>
      </c>
      <c r="M1030" s="26" t="str">
        <f>VLOOKUP(B1030,[1]ПланКаз!A1017:N4321,14,0)</f>
        <v>Шығыс-Қазақстан облысы, Өскемен қ.</v>
      </c>
      <c r="N1030" s="26" t="s">
        <v>58</v>
      </c>
      <c r="O1030" s="26" t="str">
        <f>VLOOKUP(B1030,[1]ПланКаз!A1016:P4320,16,0)</f>
        <v>шартқа қол қойылған кезден бастап 30 күнтізбелік күн ішінде</v>
      </c>
      <c r="P1030" s="26" t="s">
        <v>59</v>
      </c>
      <c r="Q1030" s="27" t="s">
        <v>329</v>
      </c>
      <c r="R1030" s="26" t="str">
        <f>VLOOKUP(B1030,[1]ПланКаз!A1015:S4319,19,0)</f>
        <v>Килограмм</v>
      </c>
      <c r="S1030" s="28">
        <v>2325</v>
      </c>
      <c r="T1030" s="28">
        <v>276</v>
      </c>
      <c r="U1030" s="28" t="s">
        <v>61</v>
      </c>
      <c r="V1030" s="28" t="s">
        <v>61</v>
      </c>
      <c r="W1030" s="26" t="s">
        <v>69</v>
      </c>
      <c r="X1030" s="26" t="s">
        <v>62</v>
      </c>
      <c r="Y1030" s="26" t="s">
        <v>658</v>
      </c>
    </row>
    <row r="1031" spans="2:25" x14ac:dyDescent="0.2">
      <c r="B1031" s="26" t="s">
        <v>1922</v>
      </c>
      <c r="C1031" s="26" t="s">
        <v>55</v>
      </c>
      <c r="D1031" s="26" t="s">
        <v>1919</v>
      </c>
      <c r="E1031" s="26" t="str">
        <f>VLOOKUP(D1031,[1]ЕНС!A:E,2,FALSE)</f>
        <v>Шпатлевка</v>
      </c>
      <c r="F1031" s="26" t="str">
        <f>VLOOKUP(D1031,[1]ЕНС!A:E,3,FALSE)</f>
        <v>для выравнивания стен и потолков в помещениях, на гипсовой основе</v>
      </c>
      <c r="G1031" s="26" t="s">
        <v>1920</v>
      </c>
      <c r="H1031" s="26" t="s">
        <v>26</v>
      </c>
      <c r="I1031" s="26">
        <v>0</v>
      </c>
      <c r="J1031" s="26">
        <v>631010000</v>
      </c>
      <c r="K1031" s="26" t="str">
        <f>VLOOKUP(B1031,[1]ПланКаз!A1018:M4322,12,0)</f>
        <v>070002,  Қазақстан Республикасы, Шығыс Қазақстан облысы, Өскемен қ., Бажов к-сі,10</v>
      </c>
      <c r="L1031" s="26" t="str">
        <f>VLOOKUP(B1031,[1]ПланКаз!A1016:M4320,13,0)</f>
        <v>Ақпан - Наурыз</v>
      </c>
      <c r="M1031" s="26" t="str">
        <f>VLOOKUP(B1031,[1]ПланКаз!A1018:N4322,14,0)</f>
        <v>Шығыс-Қазақстан облысы, Өскемен қ.</v>
      </c>
      <c r="N1031" s="26" t="s">
        <v>58</v>
      </c>
      <c r="O1031" s="26" t="str">
        <f>VLOOKUP(B1031,[1]ПланКаз!A1017:P4321,16,0)</f>
        <v>шартқа қол қойылған кезден бастап 30 күнтізбелік күн ішінде</v>
      </c>
      <c r="P1031" s="26" t="s">
        <v>59</v>
      </c>
      <c r="Q1031" s="27" t="s">
        <v>329</v>
      </c>
      <c r="R1031" s="26" t="str">
        <f>VLOOKUP(B1031,[1]ПланКаз!A1016:S4320,19,0)</f>
        <v>Килограмм</v>
      </c>
      <c r="S1031" s="28">
        <v>2325</v>
      </c>
      <c r="T1031" s="28">
        <v>276</v>
      </c>
      <c r="U1031" s="28">
        <v>641700</v>
      </c>
      <c r="V1031" s="28">
        <v>718704</v>
      </c>
      <c r="W1031" s="26"/>
      <c r="X1031" s="26" t="s">
        <v>72</v>
      </c>
      <c r="Y1031" s="26" t="s">
        <v>61</v>
      </c>
    </row>
    <row r="1032" spans="2:25" x14ac:dyDescent="0.2">
      <c r="B1032" s="26" t="s">
        <v>1923</v>
      </c>
      <c r="C1032" s="26" t="s">
        <v>55</v>
      </c>
      <c r="D1032" s="26" t="s">
        <v>1919</v>
      </c>
      <c r="E1032" s="26" t="str">
        <f>VLOOKUP(D1032,[1]ЕНС!A:E,2,FALSE)</f>
        <v>Шпатлевка</v>
      </c>
      <c r="F1032" s="26" t="str">
        <f>VLOOKUP(D1032,[1]ЕНС!A:E,3,FALSE)</f>
        <v>для выравнивания стен и потолков в помещениях, на гипсовой основе</v>
      </c>
      <c r="G1032" s="26" t="s">
        <v>1924</v>
      </c>
      <c r="H1032" s="26" t="s">
        <v>26</v>
      </c>
      <c r="I1032" s="26">
        <v>0</v>
      </c>
      <c r="J1032" s="26">
        <v>631010000</v>
      </c>
      <c r="K1032" s="26" t="str">
        <f>VLOOKUP(B1032,[1]ПланКаз!A1019:M4323,12,0)</f>
        <v>ҚР, ШҚО, Өскемен қ., Бажов көш., 10</v>
      </c>
      <c r="L1032" s="26" t="str">
        <f>VLOOKUP(B1032,[1]ПланКаз!A1017:M4321,13,0)</f>
        <v>Желтоқсан-Қантар</v>
      </c>
      <c r="M1032" s="26" t="str">
        <f>VLOOKUP(B1032,[1]ПланКаз!A1019:N4323,14,0)</f>
        <v>Шығыс-Қазақстан облысы, Өскемен қ.</v>
      </c>
      <c r="N1032" s="26" t="s">
        <v>58</v>
      </c>
      <c r="O1032" s="26" t="str">
        <f>VLOOKUP(B1032,[1]ПланКаз!A1018:P4322,16,0)</f>
        <v>шартқа қол қойылған кезден бастап 30 күнтізбелік күн ішінде</v>
      </c>
      <c r="P1032" s="26" t="s">
        <v>59</v>
      </c>
      <c r="Q1032" s="27" t="s">
        <v>329</v>
      </c>
      <c r="R1032" s="26" t="str">
        <f>VLOOKUP(B1032,[1]ПланКаз!A1017:S4321,19,0)</f>
        <v>Килограмм</v>
      </c>
      <c r="S1032" s="28">
        <v>1300</v>
      </c>
      <c r="T1032" s="28">
        <v>236</v>
      </c>
      <c r="U1032" s="28" t="s">
        <v>61</v>
      </c>
      <c r="V1032" s="28" t="s">
        <v>61</v>
      </c>
      <c r="W1032" s="26" t="s">
        <v>69</v>
      </c>
      <c r="X1032" s="26" t="s">
        <v>62</v>
      </c>
      <c r="Y1032" s="26" t="s">
        <v>658</v>
      </c>
    </row>
    <row r="1033" spans="2:25" x14ac:dyDescent="0.2">
      <c r="B1033" s="26" t="s">
        <v>1925</v>
      </c>
      <c r="C1033" s="26" t="s">
        <v>55</v>
      </c>
      <c r="D1033" s="26" t="s">
        <v>1919</v>
      </c>
      <c r="E1033" s="26" t="str">
        <f>VLOOKUP(D1033,[1]ЕНС!A:E,2,FALSE)</f>
        <v>Шпатлевка</v>
      </c>
      <c r="F1033" s="26" t="str">
        <f>VLOOKUP(D1033,[1]ЕНС!A:E,3,FALSE)</f>
        <v>для выравнивания стен и потолков в помещениях, на гипсовой основе</v>
      </c>
      <c r="G1033" s="26" t="s">
        <v>1924</v>
      </c>
      <c r="H1033" s="26" t="s">
        <v>26</v>
      </c>
      <c r="I1033" s="26">
        <v>0</v>
      </c>
      <c r="J1033" s="26">
        <v>631010000</v>
      </c>
      <c r="K1033" s="26" t="str">
        <f>VLOOKUP(B1033,[1]ПланКаз!A1020:M4324,12,0)</f>
        <v>070002,  Қазақстан Республикасы, Шығыс Қазақстан облысы, Өскемен қ., Бажов к-сі,10</v>
      </c>
      <c r="L1033" s="26" t="str">
        <f>VLOOKUP(B1033,[1]ПланКаз!A1018:M4322,13,0)</f>
        <v>Ақпан - Наурыз</v>
      </c>
      <c r="M1033" s="26" t="str">
        <f>VLOOKUP(B1033,[1]ПланКаз!A1020:N4324,14,0)</f>
        <v>Шығыс-Қазақстан облысы, Өскемен қ.</v>
      </c>
      <c r="N1033" s="26" t="s">
        <v>58</v>
      </c>
      <c r="O1033" s="26" t="str">
        <f>VLOOKUP(B1033,[1]ПланКаз!A1019:P4323,16,0)</f>
        <v>шартқа қол қойылған кезден бастап 30 күнтізбелік күн ішінде</v>
      </c>
      <c r="P1033" s="26" t="s">
        <v>59</v>
      </c>
      <c r="Q1033" s="27" t="s">
        <v>329</v>
      </c>
      <c r="R1033" s="26" t="str">
        <f>VLOOKUP(B1033,[1]ПланКаз!A1018:S4322,19,0)</f>
        <v>Килограмм</v>
      </c>
      <c r="S1033" s="28">
        <v>1300</v>
      </c>
      <c r="T1033" s="28">
        <v>236</v>
      </c>
      <c r="U1033" s="28">
        <v>306800</v>
      </c>
      <c r="V1033" s="28">
        <v>343616</v>
      </c>
      <c r="W1033" s="26"/>
      <c r="X1033" s="26" t="s">
        <v>72</v>
      </c>
      <c r="Y1033" s="26" t="s">
        <v>61</v>
      </c>
    </row>
    <row r="1034" spans="2:25" x14ac:dyDescent="0.2">
      <c r="B1034" s="26" t="s">
        <v>1926</v>
      </c>
      <c r="C1034" s="26" t="s">
        <v>55</v>
      </c>
      <c r="D1034" s="26" t="s">
        <v>1927</v>
      </c>
      <c r="E1034" s="26" t="str">
        <f>VLOOKUP(D1034,[1]ЕНС!A:E,2,FALSE)</f>
        <v>Щебень</v>
      </c>
      <c r="F1034" s="26" t="str">
        <f>VLOOKUP(D1034,[1]ЕНС!A:E,3,FALSE)</f>
        <v>фракция 5-10 мм, из пористых горных пород, ГОСТ 22263-76</v>
      </c>
      <c r="G1034" s="26" t="s">
        <v>1928</v>
      </c>
      <c r="H1034" s="26" t="s">
        <v>26</v>
      </c>
      <c r="I1034" s="26">
        <v>60</v>
      </c>
      <c r="J1034" s="26">
        <v>631010000</v>
      </c>
      <c r="K1034" s="26" t="str">
        <f>VLOOKUP(B1034,[1]ПланКаз!A1021:M4325,12,0)</f>
        <v>ҚР, ШҚО, Өскемен қ., Бажов көш., 10</v>
      </c>
      <c r="L1034" s="26" t="str">
        <f>VLOOKUP(B1034,[1]ПланКаз!A1019:M4323,13,0)</f>
        <v>Желтоқсан-Қантар</v>
      </c>
      <c r="M1034" s="26" t="str">
        <f>VLOOKUP(B1034,[1]ПланКаз!A1021:N4325,14,0)</f>
        <v>Шығыс-Қазақстан облысы, Өскемен қ.</v>
      </c>
      <c r="N1034" s="26" t="s">
        <v>58</v>
      </c>
      <c r="O1034" s="26" t="str">
        <f>VLOOKUP(B1034,[1]ПланКаз!A1020:P4324,16,0)</f>
        <v>Өтініш берген күннен бастап 5 жұмыс күні ішінде</v>
      </c>
      <c r="P1034" s="26" t="s">
        <v>59</v>
      </c>
      <c r="Q1034" s="27" t="s">
        <v>1688</v>
      </c>
      <c r="R1034" s="26" t="str">
        <f>VLOOKUP(B1034,[1]ПланКаз!A1019:S4323,19,0)</f>
        <v>текше метр</v>
      </c>
      <c r="S1034" s="28">
        <v>12</v>
      </c>
      <c r="T1034" s="28">
        <v>3986</v>
      </c>
      <c r="U1034" s="28" t="s">
        <v>61</v>
      </c>
      <c r="V1034" s="28" t="s">
        <v>61</v>
      </c>
      <c r="W1034" s="26" t="s">
        <v>69</v>
      </c>
      <c r="X1034" s="26" t="s">
        <v>62</v>
      </c>
      <c r="Y1034" s="26" t="s">
        <v>948</v>
      </c>
    </row>
    <row r="1035" spans="2:25" x14ac:dyDescent="0.2">
      <c r="B1035" s="26" t="s">
        <v>1929</v>
      </c>
      <c r="C1035" s="26" t="s">
        <v>55</v>
      </c>
      <c r="D1035" s="26" t="s">
        <v>1927</v>
      </c>
      <c r="E1035" s="26" t="str">
        <f>VLOOKUP(D1035,[1]ЕНС!A:E,2,FALSE)</f>
        <v>Щебень</v>
      </c>
      <c r="F1035" s="26" t="str">
        <f>VLOOKUP(D1035,[1]ЕНС!A:E,3,FALSE)</f>
        <v>фракция 5-10 мм, из пористых горных пород, ГОСТ 22263-76</v>
      </c>
      <c r="G1035" s="26" t="s">
        <v>1928</v>
      </c>
      <c r="H1035" s="26" t="s">
        <v>26</v>
      </c>
      <c r="I1035" s="26">
        <v>0</v>
      </c>
      <c r="J1035" s="26">
        <v>631010000</v>
      </c>
      <c r="K1035" s="26" t="str">
        <f>VLOOKUP(B1035,[1]ПланКаз!A1022:M4326,12,0)</f>
        <v>ҚР, ШҚО, Өскемен қ., Бажов көш., 10</v>
      </c>
      <c r="L1035" s="26" t="str">
        <f>VLOOKUP(B1035,[1]ПланКаз!A1020:M4324,13,0)</f>
        <v>Мамыр - Маусым</v>
      </c>
      <c r="M1035" s="26" t="str">
        <f>VLOOKUP(B1035,[1]ПланКаз!A1022:N4326,14,0)</f>
        <v>Шығыс-Қазақстан облысы, Өскемен қ.</v>
      </c>
      <c r="N1035" s="26" t="s">
        <v>58</v>
      </c>
      <c r="O1035" s="26" t="str">
        <f>VLOOKUP(B1035,[1]ПланКаз!A1021:P4325,16,0)</f>
        <v>Өтініш берген күннен бастап 5 жұмыс күні ішінде</v>
      </c>
      <c r="P1035" s="26" t="s">
        <v>59</v>
      </c>
      <c r="Q1035" s="27" t="s">
        <v>1688</v>
      </c>
      <c r="R1035" s="26" t="str">
        <f>VLOOKUP(B1035,[1]ПланКаз!A1020:S4324,19,0)</f>
        <v>текше метр</v>
      </c>
      <c r="S1035" s="28">
        <v>12</v>
      </c>
      <c r="T1035" s="28">
        <v>3986</v>
      </c>
      <c r="U1035" s="28">
        <v>47832</v>
      </c>
      <c r="V1035" s="28">
        <v>53571.839999999997</v>
      </c>
      <c r="W1035" s="26"/>
      <c r="X1035" s="26" t="s">
        <v>72</v>
      </c>
      <c r="Y1035" s="26" t="s">
        <v>61</v>
      </c>
    </row>
    <row r="1036" spans="2:25" x14ac:dyDescent="0.2">
      <c r="B1036" s="26" t="s">
        <v>1930</v>
      </c>
      <c r="C1036" s="26" t="s">
        <v>55</v>
      </c>
      <c r="D1036" s="26" t="s">
        <v>1931</v>
      </c>
      <c r="E1036" s="26" t="str">
        <f>VLOOKUP(D1036,[1]ЕНС!A:E,2,FALSE)</f>
        <v>Эмаль</v>
      </c>
      <c r="F1036" s="26" t="str">
        <f>VLOOKUP(D1036,[1]ЕНС!A:E,3,FALSE)</f>
        <v>алкидная-глянцевая</v>
      </c>
      <c r="G1036" s="26" t="s">
        <v>1932</v>
      </c>
      <c r="H1036" s="26" t="s">
        <v>26</v>
      </c>
      <c r="I1036" s="26">
        <v>0</v>
      </c>
      <c r="J1036" s="26">
        <v>631010000</v>
      </c>
      <c r="K1036" s="26" t="str">
        <f>VLOOKUP(B1036,[1]ПланКаз!A1023:M4327,12,0)</f>
        <v>ҚР, ШҚО, Өскемен қ., Бажов көш., 10</v>
      </c>
      <c r="L1036" s="26" t="str">
        <f>VLOOKUP(B1036,[1]ПланКаз!A1021:M4325,13,0)</f>
        <v>Желтоқсан-Қантар</v>
      </c>
      <c r="M1036" s="26" t="str">
        <f>VLOOKUP(B1036,[1]ПланКаз!A1023:N4327,14,0)</f>
        <v>Шығыс-Қазақстан облысы, Өскемен қ.</v>
      </c>
      <c r="N1036" s="26" t="s">
        <v>58</v>
      </c>
      <c r="O1036" s="26" t="str">
        <f>VLOOKUP(B1036,[1]ПланКаз!A1022:P4326,16,0)</f>
        <v>шартқа қол қойылған кезден бастап 30 күнтізбелік күн ішінде</v>
      </c>
      <c r="P1036" s="26" t="s">
        <v>59</v>
      </c>
      <c r="Q1036" s="27" t="s">
        <v>329</v>
      </c>
      <c r="R1036" s="26" t="str">
        <f>VLOOKUP(B1036,[1]ПланКаз!A1021:S4325,19,0)</f>
        <v>Килограмм</v>
      </c>
      <c r="S1036" s="28">
        <v>33</v>
      </c>
      <c r="T1036" s="28">
        <v>6100</v>
      </c>
      <c r="U1036" s="28">
        <v>201300</v>
      </c>
      <c r="V1036" s="28">
        <v>225456</v>
      </c>
      <c r="W1036" s="26"/>
      <c r="X1036" s="26" t="s">
        <v>62</v>
      </c>
      <c r="Y1036" s="26" t="s">
        <v>61</v>
      </c>
    </row>
    <row r="1037" spans="2:25" x14ac:dyDescent="0.2">
      <c r="B1037" s="26" t="s">
        <v>1933</v>
      </c>
      <c r="C1037" s="26" t="s">
        <v>55</v>
      </c>
      <c r="D1037" s="26" t="s">
        <v>1931</v>
      </c>
      <c r="E1037" s="26" t="str">
        <f>VLOOKUP(D1037,[1]ЕНС!A:E,2,FALSE)</f>
        <v>Эмаль</v>
      </c>
      <c r="F1037" s="26" t="str">
        <f>VLOOKUP(D1037,[1]ЕНС!A:E,3,FALSE)</f>
        <v>алкидная-глянцевая</v>
      </c>
      <c r="G1037" s="26" t="s">
        <v>1934</v>
      </c>
      <c r="H1037" s="26" t="s">
        <v>26</v>
      </c>
      <c r="I1037" s="26">
        <v>0</v>
      </c>
      <c r="J1037" s="26">
        <v>631010000</v>
      </c>
      <c r="K1037" s="26" t="str">
        <f>VLOOKUP(B1037,[1]ПланКаз!A1024:M4328,12,0)</f>
        <v>ҚР, ШҚО, Өскемен қ., Бажов көш., 10</v>
      </c>
      <c r="L1037" s="26" t="str">
        <f>VLOOKUP(B1037,[1]ПланКаз!A1022:M4326,13,0)</f>
        <v>Желтоқсан-Қантар</v>
      </c>
      <c r="M1037" s="26" t="str">
        <f>VLOOKUP(B1037,[1]ПланКаз!A1024:N4328,14,0)</f>
        <v>Шығыс-Қазақстан облысы, Өскемен қ.</v>
      </c>
      <c r="N1037" s="26" t="s">
        <v>58</v>
      </c>
      <c r="O1037" s="26" t="str">
        <f>VLOOKUP(B1037,[1]ПланКаз!A1023:P4327,16,0)</f>
        <v>шартқа қол қойылған кезден бастап 30 күнтізбелік күн ішінде</v>
      </c>
      <c r="P1037" s="26" t="s">
        <v>59</v>
      </c>
      <c r="Q1037" s="27" t="s">
        <v>329</v>
      </c>
      <c r="R1037" s="26" t="str">
        <f>VLOOKUP(B1037,[1]ПланКаз!A1022:S4326,19,0)</f>
        <v>Килограмм</v>
      </c>
      <c r="S1037" s="28">
        <v>14</v>
      </c>
      <c r="T1037" s="28">
        <v>6100</v>
      </c>
      <c r="U1037" s="28">
        <v>85400</v>
      </c>
      <c r="V1037" s="28">
        <v>95648</v>
      </c>
      <c r="W1037" s="26"/>
      <c r="X1037" s="26" t="s">
        <v>62</v>
      </c>
      <c r="Y1037" s="26" t="s">
        <v>61</v>
      </c>
    </row>
    <row r="1038" spans="2:25" x14ac:dyDescent="0.2">
      <c r="B1038" s="26" t="s">
        <v>1935</v>
      </c>
      <c r="C1038" s="26" t="s">
        <v>55</v>
      </c>
      <c r="D1038" s="26" t="s">
        <v>1931</v>
      </c>
      <c r="E1038" s="26" t="str">
        <f>VLOOKUP(D1038,[1]ЕНС!A:E,2,FALSE)</f>
        <v>Эмаль</v>
      </c>
      <c r="F1038" s="26" t="str">
        <f>VLOOKUP(D1038,[1]ЕНС!A:E,3,FALSE)</f>
        <v>алкидная-глянцевая</v>
      </c>
      <c r="G1038" s="26" t="s">
        <v>1936</v>
      </c>
      <c r="H1038" s="26" t="s">
        <v>26</v>
      </c>
      <c r="I1038" s="26">
        <v>0</v>
      </c>
      <c r="J1038" s="26">
        <v>631010000</v>
      </c>
      <c r="K1038" s="26" t="str">
        <f>VLOOKUP(B1038,[1]ПланКаз!A1025:M4329,12,0)</f>
        <v>ҚР, ШҚО, Өскемен қ., Бажов көш., 10</v>
      </c>
      <c r="L1038" s="26" t="str">
        <f>VLOOKUP(B1038,[1]ПланКаз!A1023:M4327,13,0)</f>
        <v>Желтоқсан-Қантар</v>
      </c>
      <c r="M1038" s="26" t="str">
        <f>VLOOKUP(B1038,[1]ПланКаз!A1025:N4329,14,0)</f>
        <v>Шығыс-Қазақстан облысы, Өскемен қ.</v>
      </c>
      <c r="N1038" s="26" t="s">
        <v>58</v>
      </c>
      <c r="O1038" s="26" t="str">
        <f>VLOOKUP(B1038,[1]ПланКаз!A1024:P4328,16,0)</f>
        <v>шартқа қол қойылған кезден бастап 30 күнтізбелік күн ішінде</v>
      </c>
      <c r="P1038" s="26" t="s">
        <v>59</v>
      </c>
      <c r="Q1038" s="27" t="s">
        <v>329</v>
      </c>
      <c r="R1038" s="26" t="str">
        <f>VLOOKUP(B1038,[1]ПланКаз!A1023:S4327,19,0)</f>
        <v>Килограмм</v>
      </c>
      <c r="S1038" s="28">
        <v>7</v>
      </c>
      <c r="T1038" s="28">
        <v>6100</v>
      </c>
      <c r="U1038" s="28">
        <v>42700</v>
      </c>
      <c r="V1038" s="28">
        <v>47824</v>
      </c>
      <c r="W1038" s="26"/>
      <c r="X1038" s="26" t="s">
        <v>62</v>
      </c>
      <c r="Y1038" s="26" t="s">
        <v>61</v>
      </c>
    </row>
    <row r="1039" spans="2:25" x14ac:dyDescent="0.2">
      <c r="B1039" s="26" t="s">
        <v>1937</v>
      </c>
      <c r="C1039" s="26" t="s">
        <v>55</v>
      </c>
      <c r="D1039" s="26" t="s">
        <v>1931</v>
      </c>
      <c r="E1039" s="26" t="str">
        <f>VLOOKUP(D1039,[1]ЕНС!A:E,2,FALSE)</f>
        <v>Эмаль</v>
      </c>
      <c r="F1039" s="26" t="str">
        <f>VLOOKUP(D1039,[1]ЕНС!A:E,3,FALSE)</f>
        <v>алкидная-глянцевая</v>
      </c>
      <c r="G1039" s="26" t="s">
        <v>1938</v>
      </c>
      <c r="H1039" s="26" t="s">
        <v>26</v>
      </c>
      <c r="I1039" s="26">
        <v>0</v>
      </c>
      <c r="J1039" s="26">
        <v>631010000</v>
      </c>
      <c r="K1039" s="26" t="str">
        <f>VLOOKUP(B1039,[1]ПланКаз!A1026:M4330,12,0)</f>
        <v>ҚР, ШҚО, Өскемен қ., Бажов көш., 10</v>
      </c>
      <c r="L1039" s="26" t="str">
        <f>VLOOKUP(B1039,[1]ПланКаз!A1024:M4328,13,0)</f>
        <v>Желтоқсан-Қантар</v>
      </c>
      <c r="M1039" s="26" t="str">
        <f>VLOOKUP(B1039,[1]ПланКаз!A1026:N4330,14,0)</f>
        <v>Шығыс-Қазақстан облысы, Өскемен қ.</v>
      </c>
      <c r="N1039" s="26" t="s">
        <v>58</v>
      </c>
      <c r="O1039" s="26" t="str">
        <f>VLOOKUP(B1039,[1]ПланКаз!A1025:P4329,16,0)</f>
        <v>шартқа қол қойылған кезден бастап 30 күнтізбелік күн ішінде</v>
      </c>
      <c r="P1039" s="26" t="s">
        <v>59</v>
      </c>
      <c r="Q1039" s="27" t="s">
        <v>329</v>
      </c>
      <c r="R1039" s="26" t="str">
        <f>VLOOKUP(B1039,[1]ПланКаз!A1024:S4328,19,0)</f>
        <v>Килограмм</v>
      </c>
      <c r="S1039" s="28">
        <v>48</v>
      </c>
      <c r="T1039" s="28">
        <v>6100</v>
      </c>
      <c r="U1039" s="28">
        <v>292800</v>
      </c>
      <c r="V1039" s="28">
        <v>327936</v>
      </c>
      <c r="W1039" s="26"/>
      <c r="X1039" s="26" t="s">
        <v>62</v>
      </c>
      <c r="Y1039" s="26" t="s">
        <v>61</v>
      </c>
    </row>
    <row r="1040" spans="2:25" x14ac:dyDescent="0.2">
      <c r="B1040" s="26" t="s">
        <v>1939</v>
      </c>
      <c r="C1040" s="26" t="s">
        <v>55</v>
      </c>
      <c r="D1040" s="26" t="s">
        <v>1931</v>
      </c>
      <c r="E1040" s="26" t="str">
        <f>VLOOKUP(D1040,[1]ЕНС!A:E,2,FALSE)</f>
        <v>Эмаль</v>
      </c>
      <c r="F1040" s="26" t="str">
        <f>VLOOKUP(D1040,[1]ЕНС!A:E,3,FALSE)</f>
        <v>алкидная-глянцевая</v>
      </c>
      <c r="G1040" s="26" t="s">
        <v>1940</v>
      </c>
      <c r="H1040" s="26" t="s">
        <v>26</v>
      </c>
      <c r="I1040" s="26">
        <v>0</v>
      </c>
      <c r="J1040" s="26">
        <v>631010000</v>
      </c>
      <c r="K1040" s="26" t="str">
        <f>VLOOKUP(B1040,[1]ПланКаз!A1027:M4331,12,0)</f>
        <v>ҚР, ШҚО, Өскемен қ., Бажов көш., 10</v>
      </c>
      <c r="L1040" s="26" t="str">
        <f>VLOOKUP(B1040,[1]ПланКаз!A1025:M4329,13,0)</f>
        <v>Желтоқсан-Қантар</v>
      </c>
      <c r="M1040" s="26" t="str">
        <f>VLOOKUP(B1040,[1]ПланКаз!A1027:N4331,14,0)</f>
        <v>Шығыс-Қазақстан облысы, Өскемен қ.</v>
      </c>
      <c r="N1040" s="26" t="s">
        <v>58</v>
      </c>
      <c r="O1040" s="26" t="str">
        <f>VLOOKUP(B1040,[1]ПланКаз!A1026:P4330,16,0)</f>
        <v>шартқа қол қойылған кезден бастап 30 күнтізбелік күн ішінде</v>
      </c>
      <c r="P1040" s="26" t="s">
        <v>59</v>
      </c>
      <c r="Q1040" s="27" t="s">
        <v>329</v>
      </c>
      <c r="R1040" s="26" t="str">
        <f>VLOOKUP(B1040,[1]ПланКаз!A1025:S4329,19,0)</f>
        <v>Килограмм</v>
      </c>
      <c r="S1040" s="28">
        <v>35</v>
      </c>
      <c r="T1040" s="28">
        <v>6100</v>
      </c>
      <c r="U1040" s="28">
        <v>213500</v>
      </c>
      <c r="V1040" s="28">
        <v>239120</v>
      </c>
      <c r="W1040" s="26"/>
      <c r="X1040" s="26" t="s">
        <v>62</v>
      </c>
      <c r="Y1040" s="26" t="s">
        <v>61</v>
      </c>
    </row>
    <row r="1041" spans="2:25" x14ac:dyDescent="0.2">
      <c r="B1041" s="26" t="s">
        <v>1941</v>
      </c>
      <c r="C1041" s="26" t="s">
        <v>55</v>
      </c>
      <c r="D1041" s="26" t="s">
        <v>1931</v>
      </c>
      <c r="E1041" s="26" t="str">
        <f>VLOOKUP(D1041,[1]ЕНС!A:E,2,FALSE)</f>
        <v>Эмаль</v>
      </c>
      <c r="F1041" s="26" t="str">
        <f>VLOOKUP(D1041,[1]ЕНС!A:E,3,FALSE)</f>
        <v>алкидная-глянцевая</v>
      </c>
      <c r="G1041" s="26" t="s">
        <v>1942</v>
      </c>
      <c r="H1041" s="26" t="s">
        <v>26</v>
      </c>
      <c r="I1041" s="26">
        <v>0</v>
      </c>
      <c r="J1041" s="26">
        <v>631010000</v>
      </c>
      <c r="K1041" s="26" t="str">
        <f>VLOOKUP(B1041,[1]ПланКаз!A1028:M4332,12,0)</f>
        <v>ҚР, ШҚО, Өскемен қ., Бажов көш., 10</v>
      </c>
      <c r="L1041" s="26" t="str">
        <f>VLOOKUP(B1041,[1]ПланКаз!A1026:M4330,13,0)</f>
        <v>Желтоқсан-Қантар</v>
      </c>
      <c r="M1041" s="26" t="str">
        <f>VLOOKUP(B1041,[1]ПланКаз!A1028:N4332,14,0)</f>
        <v>Шығыс-Қазақстан облысы, Өскемен қ.</v>
      </c>
      <c r="N1041" s="26" t="s">
        <v>58</v>
      </c>
      <c r="O1041" s="26" t="str">
        <f>VLOOKUP(B1041,[1]ПланКаз!A1027:P4331,16,0)</f>
        <v>шартқа қол қойылған кезден бастап 30 күнтізбелік күн ішінде</v>
      </c>
      <c r="P1041" s="26" t="s">
        <v>59</v>
      </c>
      <c r="Q1041" s="27" t="s">
        <v>329</v>
      </c>
      <c r="R1041" s="26" t="str">
        <f>VLOOKUP(B1041,[1]ПланКаз!A1026:S4330,19,0)</f>
        <v>Килограмм</v>
      </c>
      <c r="S1041" s="28">
        <v>50</v>
      </c>
      <c r="T1041" s="28">
        <v>6100</v>
      </c>
      <c r="U1041" s="28">
        <v>305000</v>
      </c>
      <c r="V1041" s="28">
        <v>341600</v>
      </c>
      <c r="W1041" s="26"/>
      <c r="X1041" s="26" t="s">
        <v>62</v>
      </c>
      <c r="Y1041" s="26" t="s">
        <v>61</v>
      </c>
    </row>
    <row r="1042" spans="2:25" x14ac:dyDescent="0.2">
      <c r="B1042" s="26" t="s">
        <v>1943</v>
      </c>
      <c r="C1042" s="26" t="s">
        <v>55</v>
      </c>
      <c r="D1042" s="26" t="s">
        <v>1931</v>
      </c>
      <c r="E1042" s="26" t="str">
        <f>VLOOKUP(D1042,[1]ЕНС!A:E,2,FALSE)</f>
        <v>Эмаль</v>
      </c>
      <c r="F1042" s="26" t="str">
        <f>VLOOKUP(D1042,[1]ЕНС!A:E,3,FALSE)</f>
        <v>алкидная-глянцевая</v>
      </c>
      <c r="G1042" s="26" t="s">
        <v>1944</v>
      </c>
      <c r="H1042" s="26" t="s">
        <v>26</v>
      </c>
      <c r="I1042" s="26">
        <v>0</v>
      </c>
      <c r="J1042" s="26">
        <v>631010000</v>
      </c>
      <c r="K1042" s="26" t="str">
        <f>VLOOKUP(B1042,[1]ПланКаз!A1029:M4333,12,0)</f>
        <v>ҚР, ШҚО, Өскемен қ., Бажов көш., 10</v>
      </c>
      <c r="L1042" s="26" t="str">
        <f>VLOOKUP(B1042,[1]ПланКаз!A1027:M4331,13,0)</f>
        <v>Желтоқсан-Қантар</v>
      </c>
      <c r="M1042" s="26" t="str">
        <f>VLOOKUP(B1042,[1]ПланКаз!A1029:N4333,14,0)</f>
        <v>Шығыс-Қазақстан облысы, Өскемен қ.</v>
      </c>
      <c r="N1042" s="26" t="s">
        <v>58</v>
      </c>
      <c r="O1042" s="26" t="str">
        <f>VLOOKUP(B1042,[1]ПланКаз!A1028:P4332,16,0)</f>
        <v>шартқа қол қойылған кезден бастап 30 күнтізбелік күн ішінде</v>
      </c>
      <c r="P1042" s="26" t="s">
        <v>59</v>
      </c>
      <c r="Q1042" s="27" t="s">
        <v>329</v>
      </c>
      <c r="R1042" s="26" t="str">
        <f>VLOOKUP(B1042,[1]ПланКаз!A1027:S4331,19,0)</f>
        <v>Килограмм</v>
      </c>
      <c r="S1042" s="28">
        <v>13</v>
      </c>
      <c r="T1042" s="28">
        <v>6100</v>
      </c>
      <c r="U1042" s="28">
        <v>79300</v>
      </c>
      <c r="V1042" s="28">
        <v>88816</v>
      </c>
      <c r="W1042" s="26"/>
      <c r="X1042" s="26" t="s">
        <v>62</v>
      </c>
      <c r="Y1042" s="26" t="s">
        <v>61</v>
      </c>
    </row>
    <row r="1043" spans="2:25" x14ac:dyDescent="0.2">
      <c r="B1043" s="26" t="s">
        <v>1945</v>
      </c>
      <c r="C1043" s="26" t="s">
        <v>55</v>
      </c>
      <c r="D1043" s="26" t="s">
        <v>1946</v>
      </c>
      <c r="E1043" s="26" t="str">
        <f>VLOOKUP(D1043,[1]ЕНС!A:E,2,FALSE)</f>
        <v>Утеплитель</v>
      </c>
      <c r="F1043" s="26" t="str">
        <f>VLOOKUP(D1043,[1]ЕНС!A:E,3,FALSE)</f>
        <v>на основе стекловолокна</v>
      </c>
      <c r="G1043" s="26" t="s">
        <v>1947</v>
      </c>
      <c r="H1043" s="26" t="s">
        <v>26</v>
      </c>
      <c r="I1043" s="26">
        <v>0</v>
      </c>
      <c r="J1043" s="26">
        <v>631010000</v>
      </c>
      <c r="K1043" s="26" t="str">
        <f>VLOOKUP(B1043,[1]ПланКаз!A1030:M4334,12,0)</f>
        <v>ҚР, ШҚО, Өскемен қ., Бажов көш., 10</v>
      </c>
      <c r="L1043" s="26" t="str">
        <f>VLOOKUP(B1043,[1]ПланКаз!A1028:M4332,13,0)</f>
        <v>Желтоқсан-Қантар</v>
      </c>
      <c r="M1043" s="26" t="str">
        <f>VLOOKUP(B1043,[1]ПланКаз!A1030:N4334,14,0)</f>
        <v>Шығыс-Қазақстан облысы, Өскемен қ.</v>
      </c>
      <c r="N1043" s="26" t="s">
        <v>58</v>
      </c>
      <c r="O1043" s="26" t="str">
        <f>VLOOKUP(B1043,[1]ПланКаз!A1029:P4333,16,0)</f>
        <v>шартқа қол қойылған кезден бастап 30 күнтізбелік күн ішінде</v>
      </c>
      <c r="P1043" s="26" t="s">
        <v>59</v>
      </c>
      <c r="Q1043" s="27" t="s">
        <v>1948</v>
      </c>
      <c r="R1043" s="26" t="str">
        <f>VLOOKUP(B1043,[1]ПланКаз!A1028:S4332,19,0)</f>
        <v>Орам</v>
      </c>
      <c r="S1043" s="28">
        <v>10</v>
      </c>
      <c r="T1043" s="28">
        <v>24000</v>
      </c>
      <c r="U1043" s="28">
        <v>240000</v>
      </c>
      <c r="V1043" s="28">
        <v>268800</v>
      </c>
      <c r="W1043" s="26"/>
      <c r="X1043" s="26" t="s">
        <v>62</v>
      </c>
      <c r="Y1043" s="26" t="s">
        <v>61</v>
      </c>
    </row>
    <row r="1044" spans="2:25" x14ac:dyDescent="0.2">
      <c r="B1044" s="26" t="s">
        <v>1949</v>
      </c>
      <c r="C1044" s="26" t="s">
        <v>55</v>
      </c>
      <c r="D1044" s="26" t="s">
        <v>1950</v>
      </c>
      <c r="E1044" s="26" t="str">
        <f>VLOOKUP(D1044,[1]ЕНС!A:E,2,FALSE)</f>
        <v>Плита</v>
      </c>
      <c r="F1044" s="26" t="str">
        <f>VLOOKUP(D1044,[1]ЕНС!A:E,3,FALSE)</f>
        <v>теплоизоляционная, перлито-асбестовая</v>
      </c>
      <c r="G1044" s="26" t="s">
        <v>1951</v>
      </c>
      <c r="H1044" s="26" t="s">
        <v>26</v>
      </c>
      <c r="I1044" s="26">
        <v>0</v>
      </c>
      <c r="J1044" s="26">
        <v>631010000</v>
      </c>
      <c r="K1044" s="26" t="str">
        <f>VLOOKUP(B1044,[1]ПланКаз!A1031:M4335,12,0)</f>
        <v>ҚР, ШҚО, Өскемен қ., Бажов көш., 10</v>
      </c>
      <c r="L1044" s="26" t="str">
        <f>VLOOKUP(B1044,[1]ПланКаз!A1029:M4333,13,0)</f>
        <v>Желтоқсан-Қантар</v>
      </c>
      <c r="M1044" s="26" t="str">
        <f>VLOOKUP(B1044,[1]ПланКаз!A1031:N4335,14,0)</f>
        <v>Шығыс-Қазақстан облысы, Өскемен қ.</v>
      </c>
      <c r="N1044" s="26" t="s">
        <v>58</v>
      </c>
      <c r="O1044" s="26" t="str">
        <f>VLOOKUP(B1044,[1]ПланКаз!A1030:P4334,16,0)</f>
        <v>шартқа қол қойылған кезден бастап 30 күнтізбелік күн ішінде</v>
      </c>
      <c r="P1044" s="26" t="s">
        <v>59</v>
      </c>
      <c r="Q1044" s="27" t="s">
        <v>1614</v>
      </c>
      <c r="R1044" s="26" t="str">
        <f>VLOOKUP(B1044,[1]ПланКаз!A1029:S4333,19,0)</f>
        <v>шаршы метр</v>
      </c>
      <c r="S1044" s="28">
        <v>187.62</v>
      </c>
      <c r="T1044" s="28">
        <v>1120</v>
      </c>
      <c r="U1044" s="28" t="s">
        <v>61</v>
      </c>
      <c r="V1044" s="28" t="s">
        <v>61</v>
      </c>
      <c r="W1044" s="26"/>
      <c r="X1044" s="26" t="s">
        <v>62</v>
      </c>
      <c r="Y1044" s="26" t="s">
        <v>63</v>
      </c>
    </row>
    <row r="1045" spans="2:25" x14ac:dyDescent="0.2">
      <c r="B1045" s="26" t="s">
        <v>1952</v>
      </c>
      <c r="C1045" s="26" t="s">
        <v>55</v>
      </c>
      <c r="D1045" s="26" t="s">
        <v>1950</v>
      </c>
      <c r="E1045" s="26" t="str">
        <f>VLOOKUP(D1045,[1]ЕНС!A:E,2,FALSE)</f>
        <v>Плита</v>
      </c>
      <c r="F1045" s="26" t="str">
        <f>VLOOKUP(D1045,[1]ЕНС!A:E,3,FALSE)</f>
        <v>теплоизоляционная, перлито-асбестовая</v>
      </c>
      <c r="G1045" s="26" t="s">
        <v>1951</v>
      </c>
      <c r="H1045" s="26" t="s">
        <v>26</v>
      </c>
      <c r="I1045" s="26">
        <v>0</v>
      </c>
      <c r="J1045" s="26">
        <v>631010000</v>
      </c>
      <c r="K1045" s="26" t="str">
        <f>VLOOKUP(B1045,[1]ПланКаз!A1032:M4336,12,0)</f>
        <v>ҚР, ШҚО, Өскемен қ., Бажов көш., 10</v>
      </c>
      <c r="L1045" s="26" t="str">
        <f>VLOOKUP(B1045,[1]ПланКаз!A1030:M4334,13,0)</f>
        <v>Желтоқсан-Қантар</v>
      </c>
      <c r="M1045" s="26" t="str">
        <f>VLOOKUP(B1045,[1]ПланКаз!A1032:N4336,14,0)</f>
        <v>Шығыс-Қазақстан облысы, Өскемен қ.</v>
      </c>
      <c r="N1045" s="26" t="s">
        <v>58</v>
      </c>
      <c r="O1045" s="26" t="str">
        <f>VLOOKUP(B1045,[1]ПланКаз!A1031:P4335,16,0)</f>
        <v>шартқа қол қойылған кезден бастап 30 күнтізбелік күн ішінде</v>
      </c>
      <c r="P1045" s="26" t="s">
        <v>59</v>
      </c>
      <c r="Q1045" s="27" t="s">
        <v>1614</v>
      </c>
      <c r="R1045" s="26" t="str">
        <f>VLOOKUP(B1045,[1]ПланКаз!A1030:S4334,19,0)</f>
        <v>шаршы метр</v>
      </c>
      <c r="S1045" s="28">
        <v>10</v>
      </c>
      <c r="T1045" s="28">
        <v>1120</v>
      </c>
      <c r="U1045" s="28">
        <v>11200</v>
      </c>
      <c r="V1045" s="28">
        <v>12544</v>
      </c>
      <c r="W1045" s="26"/>
      <c r="X1045" s="26" t="s">
        <v>62</v>
      </c>
      <c r="Y1045" s="26" t="s">
        <v>61</v>
      </c>
    </row>
    <row r="1046" spans="2:25" x14ac:dyDescent="0.2">
      <c r="B1046" s="26" t="s">
        <v>1953</v>
      </c>
      <c r="C1046" s="26" t="s">
        <v>55</v>
      </c>
      <c r="D1046" s="26" t="s">
        <v>1954</v>
      </c>
      <c r="E1046" s="26" t="str">
        <f>VLOOKUP(D1046,[1]ЕНС!A:E,2,FALSE)</f>
        <v>Грунт-эмаль</v>
      </c>
      <c r="F1046" s="26" t="str">
        <f>VLOOKUP(D1046,[1]ЕНС!A:E,3,FALSE)</f>
        <v>однокомпонентная</v>
      </c>
      <c r="G1046" s="26" t="s">
        <v>1955</v>
      </c>
      <c r="H1046" s="26" t="s">
        <v>26</v>
      </c>
      <c r="I1046" s="26">
        <v>0</v>
      </c>
      <c r="J1046" s="26">
        <v>631010000</v>
      </c>
      <c r="K1046" s="26" t="str">
        <f>VLOOKUP(B1046,[1]ПланКаз!A1033:M4337,12,0)</f>
        <v>ҚР, ШҚО, Өскемен қ., Бажов көш., 10</v>
      </c>
      <c r="L1046" s="26" t="str">
        <f>VLOOKUP(B1046,[1]ПланКаз!A1031:M4335,13,0)</f>
        <v>Желтоқсан-Қантар</v>
      </c>
      <c r="M1046" s="26" t="str">
        <f>VLOOKUP(B1046,[1]ПланКаз!A1033:N4337,14,0)</f>
        <v>Шығыс-Қазақстан облысы, Өскемен қ.</v>
      </c>
      <c r="N1046" s="26" t="s">
        <v>58</v>
      </c>
      <c r="O1046" s="26" t="str">
        <f>VLOOKUP(B1046,[1]ПланКаз!A1032:P4336,16,0)</f>
        <v>шартқа қол қойылған кезден бастап 30 күнтізбелік күн ішінде</v>
      </c>
      <c r="P1046" s="26" t="s">
        <v>59</v>
      </c>
      <c r="Q1046" s="27" t="s">
        <v>329</v>
      </c>
      <c r="R1046" s="26" t="str">
        <f>VLOOKUP(B1046,[1]ПланКаз!A1031:S4335,19,0)</f>
        <v>Килограмм</v>
      </c>
      <c r="S1046" s="28">
        <v>835</v>
      </c>
      <c r="T1046" s="28">
        <v>1632</v>
      </c>
      <c r="U1046" s="28">
        <v>1362720</v>
      </c>
      <c r="V1046" s="28">
        <v>1526246.3999999999</v>
      </c>
      <c r="W1046" s="26"/>
      <c r="X1046" s="26" t="s">
        <v>62</v>
      </c>
      <c r="Y1046" s="26" t="s">
        <v>61</v>
      </c>
    </row>
    <row r="1047" spans="2:25" x14ac:dyDescent="0.2">
      <c r="B1047" s="26" t="s">
        <v>1956</v>
      </c>
      <c r="C1047" s="26" t="s">
        <v>55</v>
      </c>
      <c r="D1047" s="26" t="s">
        <v>1957</v>
      </c>
      <c r="E1047" s="26" t="str">
        <f>VLOOKUP(D1047,[1]ЕНС!A:E,2,FALSE)</f>
        <v>Профиль</v>
      </c>
      <c r="F1047" s="26" t="str">
        <f>VLOOKUP(D1047,[1]ЕНС!A:E,3,FALSE)</f>
        <v>листовой, из оцинкованной стали, ГОСТ 14918-80</v>
      </c>
      <c r="G1047" s="26" t="s">
        <v>1958</v>
      </c>
      <c r="H1047" s="26" t="s">
        <v>10</v>
      </c>
      <c r="I1047" s="26">
        <v>0</v>
      </c>
      <c r="J1047" s="26">
        <v>631010000</v>
      </c>
      <c r="K1047" s="26" t="str">
        <f>VLOOKUP(B1047,[1]ПланКаз!A1034:M4338,12,0)</f>
        <v>ҚР, ШҚО, Өскемен қ., Бажов көш., 10</v>
      </c>
      <c r="L1047" s="26" t="str">
        <f>VLOOKUP(B1047,[1]ПланКаз!A1032:M4336,13,0)</f>
        <v>Қантар-Ақпан</v>
      </c>
      <c r="M1047" s="26" t="str">
        <f>VLOOKUP(B1047,[1]ПланКаз!A1034:N4338,14,0)</f>
        <v>Шығыс-Қазақстан облысы, Өскемен қ.</v>
      </c>
      <c r="N1047" s="26" t="s">
        <v>58</v>
      </c>
      <c r="O1047" s="26" t="str">
        <f>VLOOKUP(B1047,[1]ПланКаз!A1033:P4337,16,0)</f>
        <v>шартқа қол қойылған кезден бастап 30 күнтізбелік күн ішінде</v>
      </c>
      <c r="P1047" s="26" t="s">
        <v>59</v>
      </c>
      <c r="Q1047" s="27" t="s">
        <v>522</v>
      </c>
      <c r="R1047" s="26" t="str">
        <f>VLOOKUP(B1047,[1]ПланКаз!A1032:S4336,19,0)</f>
        <v>бет</v>
      </c>
      <c r="S1047" s="28">
        <v>516</v>
      </c>
      <c r="T1047" s="28">
        <v>18000</v>
      </c>
      <c r="U1047" s="28" t="s">
        <v>61</v>
      </c>
      <c r="V1047" s="28" t="s">
        <v>61</v>
      </c>
      <c r="W1047" s="26" t="s">
        <v>69</v>
      </c>
      <c r="X1047" s="26" t="s">
        <v>72</v>
      </c>
      <c r="Y1047" s="26" t="s">
        <v>63</v>
      </c>
    </row>
    <row r="1048" spans="2:25" x14ac:dyDescent="0.2">
      <c r="B1048" s="26" t="s">
        <v>1959</v>
      </c>
      <c r="C1048" s="26" t="s">
        <v>55</v>
      </c>
      <c r="D1048" s="26" t="s">
        <v>1957</v>
      </c>
      <c r="E1048" s="26" t="str">
        <f>VLOOKUP(D1048,[1]ЕНС!A:E,2,FALSE)</f>
        <v>Профиль</v>
      </c>
      <c r="F1048" s="26" t="str">
        <f>VLOOKUP(D1048,[1]ЕНС!A:E,3,FALSE)</f>
        <v>листовой, из оцинкованной стали, ГОСТ 14918-80</v>
      </c>
      <c r="G1048" s="26" t="s">
        <v>1958</v>
      </c>
      <c r="H1048" s="26" t="s">
        <v>10</v>
      </c>
      <c r="I1048" s="26">
        <v>0</v>
      </c>
      <c r="J1048" s="26">
        <v>631010000</v>
      </c>
      <c r="K1048" s="26" t="str">
        <f>VLOOKUP(B1048,[1]ПланКаз!A1035:M4339,12,0)</f>
        <v>ҚР, ШҚО, Өскемен қ., Бажов көш., 10</v>
      </c>
      <c r="L1048" s="26" t="str">
        <f>VLOOKUP(B1048,[1]ПланКаз!A1033:M4337,13,0)</f>
        <v>Қантар-Ақпан</v>
      </c>
      <c r="M1048" s="26" t="str">
        <f>VLOOKUP(B1048,[1]ПланКаз!A1035:N4339,14,0)</f>
        <v>Шығыс-Қазақстан облысы, Өскемен қ.</v>
      </c>
      <c r="N1048" s="26" t="s">
        <v>58</v>
      </c>
      <c r="O1048" s="26" t="str">
        <f>VLOOKUP(B1048,[1]ПланКаз!A1034:P4338,16,0)</f>
        <v>шартқа қол қойылған кезден бастап 30 күнтізбелік күн ішінде</v>
      </c>
      <c r="P1048" s="26" t="s">
        <v>59</v>
      </c>
      <c r="Q1048" s="27" t="s">
        <v>522</v>
      </c>
      <c r="R1048" s="26" t="str">
        <f>VLOOKUP(B1048,[1]ПланКаз!A1033:S4337,19,0)</f>
        <v>бет</v>
      </c>
      <c r="S1048" s="28">
        <v>105</v>
      </c>
      <c r="T1048" s="28">
        <v>18000</v>
      </c>
      <c r="U1048" s="28" t="s">
        <v>61</v>
      </c>
      <c r="V1048" s="28" t="s">
        <v>61</v>
      </c>
      <c r="W1048" s="26" t="s">
        <v>69</v>
      </c>
      <c r="X1048" s="26" t="s">
        <v>72</v>
      </c>
      <c r="Y1048" s="26" t="s">
        <v>1960</v>
      </c>
    </row>
    <row r="1049" spans="2:25" x14ac:dyDescent="0.2">
      <c r="B1049" s="26" t="s">
        <v>1961</v>
      </c>
      <c r="C1049" s="26" t="s">
        <v>55</v>
      </c>
      <c r="D1049" s="26" t="s">
        <v>1957</v>
      </c>
      <c r="E1049" s="26" t="str">
        <f>VLOOKUP(D1049,[1]ЕНС!A:E,2,FALSE)</f>
        <v>Профиль</v>
      </c>
      <c r="F1049" s="26" t="str">
        <f>VLOOKUP(D1049,[1]ЕНС!A:E,3,FALSE)</f>
        <v>листовой, из оцинкованной стали, ГОСТ 14918-80</v>
      </c>
      <c r="G1049" s="26" t="s">
        <v>1958</v>
      </c>
      <c r="H1049" s="26" t="s">
        <v>26</v>
      </c>
      <c r="I1049" s="26">
        <v>0</v>
      </c>
      <c r="J1049" s="26">
        <v>631010000</v>
      </c>
      <c r="K1049" s="26" t="str">
        <f>VLOOKUP(B1049,[1]ПланКаз!A1036:M4340,12,0)</f>
        <v>070002,  Қазақстан Республикасы, Шығыс Қазақстан облысы, Өскемен қ., Бажов к-сі,10</v>
      </c>
      <c r="L1049" s="26" t="str">
        <f>VLOOKUP(B1049,[1]ПланКаз!A1034:M4338,13,0)</f>
        <v>Ақпан - Наурыз</v>
      </c>
      <c r="M1049" s="26" t="str">
        <f>VLOOKUP(B1049,[1]ПланКаз!A1036:N4340,14,0)</f>
        <v>Шығыс-Қазақстан облысы, Өскемен қ.</v>
      </c>
      <c r="N1049" s="26" t="s">
        <v>58</v>
      </c>
      <c r="O1049" s="26" t="str">
        <f>VLOOKUP(B1049,[1]ПланКаз!A1035:P4339,16,0)</f>
        <v>шартқа қол қойылған кезден бастап 30 күнтізбелік күн ішінде</v>
      </c>
      <c r="P1049" s="26" t="s">
        <v>59</v>
      </c>
      <c r="Q1049" s="27" t="s">
        <v>522</v>
      </c>
      <c r="R1049" s="26" t="str">
        <f>VLOOKUP(B1049,[1]ПланКаз!A1034:S4338,19,0)</f>
        <v>бет</v>
      </c>
      <c r="S1049" s="28">
        <v>105</v>
      </c>
      <c r="T1049" s="28">
        <v>18000</v>
      </c>
      <c r="U1049" s="28">
        <v>1890000</v>
      </c>
      <c r="V1049" s="28">
        <v>2116800</v>
      </c>
      <c r="W1049" s="26"/>
      <c r="X1049" s="26" t="s">
        <v>72</v>
      </c>
      <c r="Y1049" s="26" t="s">
        <v>61</v>
      </c>
    </row>
    <row r="1050" spans="2:25" x14ac:dyDescent="0.2">
      <c r="B1050" s="26" t="s">
        <v>1962</v>
      </c>
      <c r="C1050" s="26" t="s">
        <v>55</v>
      </c>
      <c r="D1050" s="26" t="s">
        <v>1963</v>
      </c>
      <c r="E1050" s="26" t="str">
        <f>VLOOKUP(D1050,[1]ЕНС!A:E,2,FALSE)</f>
        <v>Профиль</v>
      </c>
      <c r="F1050" s="26" t="str">
        <f>VLOOKUP(D1050,[1]ЕНС!A:E,3,FALSE)</f>
        <v>из алюминия</v>
      </c>
      <c r="G1050" s="26" t="s">
        <v>1964</v>
      </c>
      <c r="H1050" s="26" t="s">
        <v>26</v>
      </c>
      <c r="I1050" s="26">
        <v>0</v>
      </c>
      <c r="J1050" s="26">
        <v>631010000</v>
      </c>
      <c r="K1050" s="26" t="str">
        <f>VLOOKUP(B1050,[1]ПланКаз!A1037:M4341,12,0)</f>
        <v>ҚР, ШҚО, Өскемен қ., Бажов көш., 10</v>
      </c>
      <c r="L1050" s="26" t="str">
        <f>VLOOKUP(B1050,[1]ПланКаз!A1035:M4339,13,0)</f>
        <v>Желтоқсан-Қантар</v>
      </c>
      <c r="M1050" s="26" t="str">
        <f>VLOOKUP(B1050,[1]ПланКаз!A1037:N4341,14,0)</f>
        <v>Шығыс-Қазақстан облысы, Өскемен қ.</v>
      </c>
      <c r="N1050" s="26" t="s">
        <v>58</v>
      </c>
      <c r="O1050" s="26" t="str">
        <f>VLOOKUP(B1050,[1]ПланКаз!A1036:P4340,16,0)</f>
        <v>шартқа қол қойылған кезден бастап 30 күнтізбелік күн ішінде</v>
      </c>
      <c r="P1050" s="26" t="s">
        <v>59</v>
      </c>
      <c r="Q1050" s="27" t="s">
        <v>522</v>
      </c>
      <c r="R1050" s="26" t="str">
        <f>VLOOKUP(B1050,[1]ПланКаз!A1035:S4339,19,0)</f>
        <v>Дана</v>
      </c>
      <c r="S1050" s="28">
        <v>104</v>
      </c>
      <c r="T1050" s="28">
        <v>614</v>
      </c>
      <c r="U1050" s="28">
        <v>0</v>
      </c>
      <c r="V1050" s="28">
        <v>0</v>
      </c>
      <c r="W1050" s="26"/>
      <c r="X1050" s="26" t="s">
        <v>62</v>
      </c>
      <c r="Y1050" s="26" t="s">
        <v>213</v>
      </c>
    </row>
    <row r="1051" spans="2:25" x14ac:dyDescent="0.2">
      <c r="B1051" s="26" t="s">
        <v>1965</v>
      </c>
      <c r="C1051" s="26" t="s">
        <v>55</v>
      </c>
      <c r="D1051" s="26" t="s">
        <v>1963</v>
      </c>
      <c r="E1051" s="26" t="str">
        <f>VLOOKUP(D1051,[1]ЕНС!A:E,2,FALSE)</f>
        <v>Профиль</v>
      </c>
      <c r="F1051" s="26" t="str">
        <f>VLOOKUP(D1051,[1]ЕНС!A:E,3,FALSE)</f>
        <v>из алюминия</v>
      </c>
      <c r="G1051" s="26" t="s">
        <v>1966</v>
      </c>
      <c r="H1051" s="26" t="s">
        <v>26</v>
      </c>
      <c r="I1051" s="26">
        <v>0</v>
      </c>
      <c r="J1051" s="26">
        <v>631010000</v>
      </c>
      <c r="K1051" s="26" t="str">
        <f>VLOOKUP(B1051,[1]ПланКаз!A1038:M4342,12,0)</f>
        <v>ҚР, ШҚО, Өскемен қ., Бажов көш., 10</v>
      </c>
      <c r="L1051" s="26" t="str">
        <f>VLOOKUP(B1051,[1]ПланКаз!A1036:M4340,13,0)</f>
        <v>Желтоқсан-Қантар</v>
      </c>
      <c r="M1051" s="26" t="str">
        <f>VLOOKUP(B1051,[1]ПланКаз!A1038:N4342,14,0)</f>
        <v>Шығыс-Қазақстан облысы, Өскемен қ.</v>
      </c>
      <c r="N1051" s="26" t="s">
        <v>58</v>
      </c>
      <c r="O1051" s="26" t="str">
        <f>VLOOKUP(B1051,[1]ПланКаз!A1037:P4341,16,0)</f>
        <v>шартқа қол қойылған кезден бастап 30 күнтізбелік күн ішінде</v>
      </c>
      <c r="P1051" s="26" t="s">
        <v>59</v>
      </c>
      <c r="Q1051" s="27" t="s">
        <v>522</v>
      </c>
      <c r="R1051" s="26" t="str">
        <f>VLOOKUP(B1051,[1]ПланКаз!A1036:S4340,19,0)</f>
        <v>Дана</v>
      </c>
      <c r="S1051" s="28">
        <v>68</v>
      </c>
      <c r="T1051" s="28">
        <v>538</v>
      </c>
      <c r="U1051" s="28">
        <v>0</v>
      </c>
      <c r="V1051" s="28">
        <v>0</v>
      </c>
      <c r="W1051" s="26"/>
      <c r="X1051" s="26" t="s">
        <v>62</v>
      </c>
      <c r="Y1051" s="26" t="s">
        <v>213</v>
      </c>
    </row>
    <row r="1052" spans="2:25" x14ac:dyDescent="0.2">
      <c r="B1052" s="26" t="s">
        <v>1967</v>
      </c>
      <c r="C1052" s="26" t="s">
        <v>55</v>
      </c>
      <c r="D1052" s="26" t="s">
        <v>1968</v>
      </c>
      <c r="E1052" s="26" t="str">
        <f>VLOOKUP(D1052,[1]ЕНС!A:E,2,FALSE)</f>
        <v>Ламинат</v>
      </c>
      <c r="F1052" s="26" t="str">
        <f>VLOOKUP(D1052,[1]ЕНС!A:E,3,FALSE)</f>
        <v>напольное покрытие</v>
      </c>
      <c r="G1052" s="26" t="s">
        <v>1969</v>
      </c>
      <c r="H1052" s="26" t="s">
        <v>26</v>
      </c>
      <c r="I1052" s="26">
        <v>0</v>
      </c>
      <c r="J1052" s="26">
        <v>631010000</v>
      </c>
      <c r="K1052" s="26" t="str">
        <f>VLOOKUP(B1052,[1]ПланКаз!A1039:M4343,12,0)</f>
        <v>ҚР, ШҚО, Өскемен қ., Бажов көш., 10</v>
      </c>
      <c r="L1052" s="26" t="str">
        <f>VLOOKUP(B1052,[1]ПланКаз!A1037:M4341,13,0)</f>
        <v>Желтоқсан-Қантар</v>
      </c>
      <c r="M1052" s="26" t="str">
        <f>VLOOKUP(B1052,[1]ПланКаз!A1039:N4343,14,0)</f>
        <v>Шығыс-Қазақстан облысы, Өскемен қ.</v>
      </c>
      <c r="N1052" s="26" t="s">
        <v>58</v>
      </c>
      <c r="O1052" s="26" t="str">
        <f>VLOOKUP(B1052,[1]ПланКаз!A1038:P4342,16,0)</f>
        <v>шартқа қол қойылған кезден бастап 30 күнтізбелік күн ішінде</v>
      </c>
      <c r="P1052" s="26" t="s">
        <v>59</v>
      </c>
      <c r="Q1052" s="27" t="s">
        <v>1614</v>
      </c>
      <c r="R1052" s="26" t="str">
        <f>VLOOKUP(B1052,[1]ПланКаз!A1037:S4341,19,0)</f>
        <v>шаршы метр</v>
      </c>
      <c r="S1052" s="28">
        <v>35</v>
      </c>
      <c r="T1052" s="28">
        <v>4450</v>
      </c>
      <c r="U1052" s="28">
        <v>155750</v>
      </c>
      <c r="V1052" s="28">
        <v>174440</v>
      </c>
      <c r="W1052" s="26"/>
      <c r="X1052" s="26" t="s">
        <v>62</v>
      </c>
      <c r="Y1052" s="26" t="s">
        <v>61</v>
      </c>
    </row>
    <row r="1053" spans="2:25" x14ac:dyDescent="0.2">
      <c r="B1053" s="26" t="s">
        <v>1970</v>
      </c>
      <c r="C1053" s="26" t="s">
        <v>55</v>
      </c>
      <c r="D1053" s="26" t="s">
        <v>1971</v>
      </c>
      <c r="E1053" s="26" t="str">
        <f>VLOOKUP(D1053,[1]ЕНС!A:E,2,FALSE)</f>
        <v>Плита</v>
      </c>
      <c r="F1053" s="26" t="str">
        <f>VLOOKUP(D1053,[1]ЕНС!A:E,3,FALSE)</f>
        <v>древесно-стружечная, периодического прессования</v>
      </c>
      <c r="G1053" s="26" t="s">
        <v>1972</v>
      </c>
      <c r="H1053" s="26" t="s">
        <v>26</v>
      </c>
      <c r="I1053" s="26">
        <v>0</v>
      </c>
      <c r="J1053" s="26">
        <v>631010000</v>
      </c>
      <c r="K1053" s="26" t="str">
        <f>VLOOKUP(B1053,[1]ПланКаз!A1040:M4344,12,0)</f>
        <v>ҚР, ШҚО, Өскемен қ., Бажов көш., 10</v>
      </c>
      <c r="L1053" s="26" t="str">
        <f>VLOOKUP(B1053,[1]ПланКаз!A1038:M4342,13,0)</f>
        <v>Желтоқсан-Қантар</v>
      </c>
      <c r="M1053" s="26" t="str">
        <f>VLOOKUP(B1053,[1]ПланКаз!A1040:N4344,14,0)</f>
        <v>Шығыс-Қазақстан облысы, Өскемен қ.</v>
      </c>
      <c r="N1053" s="26" t="s">
        <v>58</v>
      </c>
      <c r="O1053" s="26" t="str">
        <f>VLOOKUP(B1053,[1]ПланКаз!A1039:P4343,16,0)</f>
        <v>шартқа қол қойылған кезден бастап 30 күнтізбелік күн ішінде</v>
      </c>
      <c r="P1053" s="26" t="s">
        <v>59</v>
      </c>
      <c r="Q1053" s="27" t="s">
        <v>1884</v>
      </c>
      <c r="R1053" s="26" t="str">
        <f>VLOOKUP(B1053,[1]ПланКаз!A1038:S4342,19,0)</f>
        <v>шаршы метр</v>
      </c>
      <c r="S1053" s="28">
        <v>35</v>
      </c>
      <c r="T1053" s="28">
        <v>127</v>
      </c>
      <c r="U1053" s="28">
        <v>4445</v>
      </c>
      <c r="V1053" s="28">
        <v>4978.3999999999996</v>
      </c>
      <c r="W1053" s="26"/>
      <c r="X1053" s="26" t="s">
        <v>62</v>
      </c>
      <c r="Y1053" s="26" t="s">
        <v>61</v>
      </c>
    </row>
    <row r="1054" spans="2:25" x14ac:dyDescent="0.2">
      <c r="B1054" s="26" t="s">
        <v>1973</v>
      </c>
      <c r="C1054" s="26" t="s">
        <v>55</v>
      </c>
      <c r="D1054" s="26" t="s">
        <v>1971</v>
      </c>
      <c r="E1054" s="26" t="str">
        <f>VLOOKUP(D1054,[1]ЕНС!A:E,2,FALSE)</f>
        <v>Плита</v>
      </c>
      <c r="F1054" s="26" t="str">
        <f>VLOOKUP(D1054,[1]ЕНС!A:E,3,FALSE)</f>
        <v>древесно-стружечная, периодического прессования</v>
      </c>
      <c r="G1054" s="26" t="s">
        <v>1974</v>
      </c>
      <c r="H1054" s="26" t="s">
        <v>26</v>
      </c>
      <c r="I1054" s="26">
        <v>0</v>
      </c>
      <c r="J1054" s="26">
        <v>631010000</v>
      </c>
      <c r="K1054" s="26" t="str">
        <f>VLOOKUP(B1054,[1]ПланКаз!A1041:M4345,12,0)</f>
        <v>ҚР, ШҚО, Өскемен қ., Бажов көш., 10</v>
      </c>
      <c r="L1054" s="26" t="str">
        <f>VLOOKUP(B1054,[1]ПланКаз!A1039:M4343,13,0)</f>
        <v>Желтоқсан-Қантар</v>
      </c>
      <c r="M1054" s="26" t="str">
        <f>VLOOKUP(B1054,[1]ПланКаз!A1041:N4345,14,0)</f>
        <v>Шығыс-Қазақстан облысы, Өскемен қ.</v>
      </c>
      <c r="N1054" s="26" t="s">
        <v>58</v>
      </c>
      <c r="O1054" s="26" t="str">
        <f>VLOOKUP(B1054,[1]ПланКаз!A1040:P4344,16,0)</f>
        <v>шартқа қол қойылған кезден бастап 30 күнтізбелік күн ішінде</v>
      </c>
      <c r="P1054" s="26" t="s">
        <v>59</v>
      </c>
      <c r="Q1054" s="27" t="s">
        <v>1884</v>
      </c>
      <c r="R1054" s="26" t="str">
        <f>VLOOKUP(B1054,[1]ПланКаз!A1039:S4343,19,0)</f>
        <v>бет</v>
      </c>
      <c r="S1054" s="28">
        <v>149</v>
      </c>
      <c r="T1054" s="28">
        <v>8899</v>
      </c>
      <c r="U1054" s="28" t="s">
        <v>61</v>
      </c>
      <c r="V1054" s="28" t="s">
        <v>61</v>
      </c>
      <c r="W1054" s="26"/>
      <c r="X1054" s="26" t="s">
        <v>62</v>
      </c>
      <c r="Y1054" s="26" t="s">
        <v>63</v>
      </c>
    </row>
    <row r="1055" spans="2:25" x14ac:dyDescent="0.2">
      <c r="B1055" s="26" t="s">
        <v>1975</v>
      </c>
      <c r="C1055" s="26" t="s">
        <v>55</v>
      </c>
      <c r="D1055" s="26" t="s">
        <v>1971</v>
      </c>
      <c r="E1055" s="26" t="str">
        <f>VLOOKUP(D1055,[1]ЕНС!A:E,2,FALSE)</f>
        <v>Плита</v>
      </c>
      <c r="F1055" s="26" t="str">
        <f>VLOOKUP(D1055,[1]ЕНС!A:E,3,FALSE)</f>
        <v>древесно-стружечная, периодического прессования</v>
      </c>
      <c r="G1055" s="26" t="s">
        <v>1974</v>
      </c>
      <c r="H1055" s="26" t="s">
        <v>26</v>
      </c>
      <c r="I1055" s="26">
        <v>0</v>
      </c>
      <c r="J1055" s="26">
        <v>631010000</v>
      </c>
      <c r="K1055" s="26" t="str">
        <f>VLOOKUP(B1055,[1]ПланКаз!A1042:M4346,12,0)</f>
        <v>ҚР, ШҚО, Өскемен қ., Бажов көш., 10</v>
      </c>
      <c r="L1055" s="26" t="str">
        <f>VLOOKUP(B1055,[1]ПланКаз!A1040:M4344,13,0)</f>
        <v>Желтоқсан-Қантар</v>
      </c>
      <c r="M1055" s="26" t="str">
        <f>VLOOKUP(B1055,[1]ПланКаз!A1042:N4346,14,0)</f>
        <v>Шығыс-Қазақстан облысы, Өскемен қ.</v>
      </c>
      <c r="N1055" s="26" t="s">
        <v>58</v>
      </c>
      <c r="O1055" s="26" t="str">
        <f>VLOOKUP(B1055,[1]ПланКаз!A1041:P4345,16,0)</f>
        <v>шартқа қол қойылған кезден бастап 30 күнтізбелік күн ішінде</v>
      </c>
      <c r="P1055" s="26" t="s">
        <v>59</v>
      </c>
      <c r="Q1055" s="27" t="s">
        <v>1884</v>
      </c>
      <c r="R1055" s="26" t="str">
        <f>VLOOKUP(B1055,[1]ПланКаз!A1040:S4344,19,0)</f>
        <v>бет</v>
      </c>
      <c r="S1055" s="28">
        <v>15</v>
      </c>
      <c r="T1055" s="28">
        <v>8899</v>
      </c>
      <c r="U1055" s="28">
        <v>133485</v>
      </c>
      <c r="V1055" s="28">
        <v>149503.20000000001</v>
      </c>
      <c r="W1055" s="26"/>
      <c r="X1055" s="26" t="s">
        <v>62</v>
      </c>
      <c r="Y1055" s="26" t="s">
        <v>61</v>
      </c>
    </row>
    <row r="1056" spans="2:25" x14ac:dyDescent="0.2">
      <c r="B1056" s="26" t="s">
        <v>1976</v>
      </c>
      <c r="C1056" s="26" t="s">
        <v>55</v>
      </c>
      <c r="D1056" s="26" t="s">
        <v>1977</v>
      </c>
      <c r="E1056" s="26" t="str">
        <f>VLOOKUP(D1056,[1]ЕНС!A:E,2,FALSE)</f>
        <v>Лист</v>
      </c>
      <c r="F1056" s="26" t="str">
        <f>VLOOKUP(D1056,[1]ЕНС!A:E,3,FALSE)</f>
        <v>стальной, марка Ст.12Х18Н10Т, толщина 0,8 мм, горячекатаный, размер 1000*2000 мм, ГОСТ 19903-74</v>
      </c>
      <c r="G1056" s="26" t="s">
        <v>1978</v>
      </c>
      <c r="H1056" s="26" t="s">
        <v>26</v>
      </c>
      <c r="I1056" s="26">
        <v>0</v>
      </c>
      <c r="J1056" s="26">
        <v>631010000</v>
      </c>
      <c r="K1056" s="26" t="str">
        <f>VLOOKUP(B1056,[1]ПланКаз!A1043:M4347,12,0)</f>
        <v>ҚР, ШҚО, Өскемен қ., Бажов көш., 10</v>
      </c>
      <c r="L1056" s="26" t="str">
        <f>VLOOKUP(B1056,[1]ПланКаз!A1041:M4345,13,0)</f>
        <v>Желтоқсан-Қантар</v>
      </c>
      <c r="M1056" s="26" t="str">
        <f>VLOOKUP(B1056,[1]ПланКаз!A1043:N4347,14,0)</f>
        <v>Шығыс-Қазақстан облысы, Өскемен қ.</v>
      </c>
      <c r="N1056" s="26" t="s">
        <v>58</v>
      </c>
      <c r="O1056" s="26" t="str">
        <f>VLOOKUP(B1056,[1]ПланКаз!A1042:P4346,16,0)</f>
        <v>шартқа қол қойылған кезден бастап 30 күнтізбелік күн ішінде</v>
      </c>
      <c r="P1056" s="26" t="s">
        <v>59</v>
      </c>
      <c r="Q1056" s="27" t="s">
        <v>522</v>
      </c>
      <c r="R1056" s="26" t="str">
        <f>VLOOKUP(B1056,[1]ПланКаз!A1041:S4345,19,0)</f>
        <v>метр бойы</v>
      </c>
      <c r="S1056" s="28">
        <v>141.6</v>
      </c>
      <c r="T1056" s="28">
        <v>3518</v>
      </c>
      <c r="U1056" s="28">
        <v>0</v>
      </c>
      <c r="V1056" s="28">
        <v>0</v>
      </c>
      <c r="W1056" s="26"/>
      <c r="X1056" s="26" t="s">
        <v>62</v>
      </c>
      <c r="Y1056" s="26" t="s">
        <v>213</v>
      </c>
    </row>
    <row r="1057" spans="2:25" x14ac:dyDescent="0.2">
      <c r="B1057" s="26" t="s">
        <v>1979</v>
      </c>
      <c r="C1057" s="26" t="s">
        <v>55</v>
      </c>
      <c r="D1057" s="26" t="s">
        <v>1980</v>
      </c>
      <c r="E1057" s="26" t="str">
        <f>VLOOKUP(D1057,[1]ЕНС!A:E,2,FALSE)</f>
        <v>Пленка</v>
      </c>
      <c r="F1057" s="26" t="str">
        <f>VLOOKUP(D1057,[1]ЕНС!A:E,3,FALSE)</f>
        <v>глянцевая, прозрачная, самоклеющаяся</v>
      </c>
      <c r="G1057" s="26" t="s">
        <v>1981</v>
      </c>
      <c r="H1057" s="26" t="s">
        <v>26</v>
      </c>
      <c r="I1057" s="26">
        <v>0</v>
      </c>
      <c r="J1057" s="26">
        <v>631010000</v>
      </c>
      <c r="K1057" s="26" t="str">
        <f>VLOOKUP(B1057,[1]ПланКаз!A1044:M4348,12,0)</f>
        <v>ҚР, ШҚО, Өскемен қ., Бажов көш., 10</v>
      </c>
      <c r="L1057" s="26" t="str">
        <f>VLOOKUP(B1057,[1]ПланКаз!A1042:M4346,13,0)</f>
        <v>Желтоқсан-Қантар</v>
      </c>
      <c r="M1057" s="26" t="str">
        <f>VLOOKUP(B1057,[1]ПланКаз!A1044:N4348,14,0)</f>
        <v>Шығыс-Қазақстан облысы, Өскемен қ.</v>
      </c>
      <c r="N1057" s="26" t="s">
        <v>58</v>
      </c>
      <c r="O1057" s="26" t="str">
        <f>VLOOKUP(B1057,[1]ПланКаз!A1043:P4347,16,0)</f>
        <v>шартқа қол қойылған кезден бастап 30 күнтізбелік күн ішінде</v>
      </c>
      <c r="P1057" s="26" t="s">
        <v>59</v>
      </c>
      <c r="Q1057" s="27" t="s">
        <v>1948</v>
      </c>
      <c r="R1057" s="26" t="str">
        <f>VLOOKUP(B1057,[1]ПланКаз!A1042:S4346,19,0)</f>
        <v>Орам</v>
      </c>
      <c r="S1057" s="28">
        <v>3</v>
      </c>
      <c r="T1057" s="28">
        <v>54408</v>
      </c>
      <c r="U1057" s="28">
        <v>163224</v>
      </c>
      <c r="V1057" s="28">
        <v>182810.88</v>
      </c>
      <c r="W1057" s="26"/>
      <c r="X1057" s="26" t="s">
        <v>62</v>
      </c>
      <c r="Y1057" s="26" t="s">
        <v>61</v>
      </c>
    </row>
    <row r="1058" spans="2:25" x14ac:dyDescent="0.2">
      <c r="B1058" s="26" t="s">
        <v>1982</v>
      </c>
      <c r="C1058" s="26" t="s">
        <v>55</v>
      </c>
      <c r="D1058" s="26" t="s">
        <v>1983</v>
      </c>
      <c r="E1058" s="26" t="str">
        <f>VLOOKUP(D1058,[1]ЕНС!A:E,2,FALSE)</f>
        <v>Пленка</v>
      </c>
      <c r="F1058" s="26" t="str">
        <f>VLOOKUP(D1058,[1]ЕНС!A:E,3,FALSE)</f>
        <v>глянцевая, цветная, самоклеющаяся</v>
      </c>
      <c r="G1058" s="26" t="s">
        <v>1984</v>
      </c>
      <c r="H1058" s="26" t="s">
        <v>26</v>
      </c>
      <c r="I1058" s="26">
        <v>0</v>
      </c>
      <c r="J1058" s="26">
        <v>631010000</v>
      </c>
      <c r="K1058" s="26" t="str">
        <f>VLOOKUP(B1058,[1]ПланКаз!A1045:M4349,12,0)</f>
        <v>ҚР, ШҚО, Өскемен қ., Бажов көш., 10</v>
      </c>
      <c r="L1058" s="26" t="str">
        <f>VLOOKUP(B1058,[1]ПланКаз!A1043:M4347,13,0)</f>
        <v>Желтоқсан-Қантар</v>
      </c>
      <c r="M1058" s="26" t="str">
        <f>VLOOKUP(B1058,[1]ПланКаз!A1045:N4349,14,0)</f>
        <v>Шығыс-Қазақстан облысы, Өскемен қ.</v>
      </c>
      <c r="N1058" s="26" t="s">
        <v>58</v>
      </c>
      <c r="O1058" s="26" t="str">
        <f>VLOOKUP(B1058,[1]ПланКаз!A1044:P4348,16,0)</f>
        <v>шартқа қол қойылған кезден бастап 30 күнтізбелік күн ішінде</v>
      </c>
      <c r="P1058" s="26" t="s">
        <v>59</v>
      </c>
      <c r="Q1058" s="27" t="s">
        <v>1948</v>
      </c>
      <c r="R1058" s="26" t="str">
        <f>VLOOKUP(B1058,[1]ПланКаз!A1043:S4347,19,0)</f>
        <v>Орам</v>
      </c>
      <c r="S1058" s="28">
        <v>1</v>
      </c>
      <c r="T1058" s="28">
        <v>54408</v>
      </c>
      <c r="U1058" s="28">
        <v>54408</v>
      </c>
      <c r="V1058" s="28">
        <v>60936.959999999999</v>
      </c>
      <c r="W1058" s="26"/>
      <c r="X1058" s="26" t="s">
        <v>62</v>
      </c>
      <c r="Y1058" s="26" t="s">
        <v>61</v>
      </c>
    </row>
    <row r="1059" spans="2:25" x14ac:dyDescent="0.2">
      <c r="B1059" s="26" t="s">
        <v>1985</v>
      </c>
      <c r="C1059" s="26" t="s">
        <v>55</v>
      </c>
      <c r="D1059" s="26" t="s">
        <v>1983</v>
      </c>
      <c r="E1059" s="26" t="str">
        <f>VLOOKUP(D1059,[1]ЕНС!A:E,2,FALSE)</f>
        <v>Пленка</v>
      </c>
      <c r="F1059" s="26" t="str">
        <f>VLOOKUP(D1059,[1]ЕНС!A:E,3,FALSE)</f>
        <v>глянцевая, цветная, самоклеющаяся</v>
      </c>
      <c r="G1059" s="26" t="s">
        <v>1986</v>
      </c>
      <c r="H1059" s="26" t="s">
        <v>26</v>
      </c>
      <c r="I1059" s="26">
        <v>0</v>
      </c>
      <c r="J1059" s="26">
        <v>631010000</v>
      </c>
      <c r="K1059" s="26" t="str">
        <f>VLOOKUP(B1059,[1]ПланКаз!A1046:M4350,12,0)</f>
        <v>ҚР, ШҚО, Өскемен қ., Бажов көш., 10</v>
      </c>
      <c r="L1059" s="26" t="str">
        <f>VLOOKUP(B1059,[1]ПланКаз!A1044:M4348,13,0)</f>
        <v>Желтоқсан-Қантар</v>
      </c>
      <c r="M1059" s="26" t="str">
        <f>VLOOKUP(B1059,[1]ПланКаз!A1046:N4350,14,0)</f>
        <v>Шығыс-Қазақстан облысы, Өскемен қ.</v>
      </c>
      <c r="N1059" s="26" t="s">
        <v>58</v>
      </c>
      <c r="O1059" s="26" t="str">
        <f>VLOOKUP(B1059,[1]ПланКаз!A1045:P4349,16,0)</f>
        <v>шартқа қол қойылған кезден бастап 30 күнтізбелік күн ішінде</v>
      </c>
      <c r="P1059" s="26" t="s">
        <v>59</v>
      </c>
      <c r="Q1059" s="27" t="s">
        <v>1948</v>
      </c>
      <c r="R1059" s="26" t="str">
        <f>VLOOKUP(B1059,[1]ПланКаз!A1044:S4348,19,0)</f>
        <v>Орам</v>
      </c>
      <c r="S1059" s="28">
        <v>1</v>
      </c>
      <c r="T1059" s="28">
        <v>54408</v>
      </c>
      <c r="U1059" s="28">
        <v>54408</v>
      </c>
      <c r="V1059" s="28">
        <v>60936.959999999999</v>
      </c>
      <c r="W1059" s="26"/>
      <c r="X1059" s="26" t="s">
        <v>62</v>
      </c>
      <c r="Y1059" s="26" t="s">
        <v>61</v>
      </c>
    </row>
    <row r="1060" spans="2:25" x14ac:dyDescent="0.2">
      <c r="B1060" s="26" t="s">
        <v>1987</v>
      </c>
      <c r="C1060" s="26" t="s">
        <v>55</v>
      </c>
      <c r="D1060" s="26" t="s">
        <v>1983</v>
      </c>
      <c r="E1060" s="26" t="str">
        <f>VLOOKUP(D1060,[1]ЕНС!A:E,2,FALSE)</f>
        <v>Пленка</v>
      </c>
      <c r="F1060" s="26" t="str">
        <f>VLOOKUP(D1060,[1]ЕНС!A:E,3,FALSE)</f>
        <v>глянцевая, цветная, самоклеющаяся</v>
      </c>
      <c r="G1060" s="26" t="s">
        <v>1988</v>
      </c>
      <c r="H1060" s="26" t="s">
        <v>26</v>
      </c>
      <c r="I1060" s="26">
        <v>0</v>
      </c>
      <c r="J1060" s="26">
        <v>631010000</v>
      </c>
      <c r="K1060" s="26" t="str">
        <f>VLOOKUP(B1060,[1]ПланКаз!A1047:M4351,12,0)</f>
        <v>ҚР, ШҚО, Өскемен қ., Бажов көш., 10</v>
      </c>
      <c r="L1060" s="26" t="str">
        <f>VLOOKUP(B1060,[1]ПланКаз!A1045:M4349,13,0)</f>
        <v>Желтоқсан-Қантар</v>
      </c>
      <c r="M1060" s="26" t="str">
        <f>VLOOKUP(B1060,[1]ПланКаз!A1047:N4351,14,0)</f>
        <v>Шығыс-Қазақстан облысы, Өскемен қ.</v>
      </c>
      <c r="N1060" s="26" t="s">
        <v>58</v>
      </c>
      <c r="O1060" s="26" t="str">
        <f>VLOOKUP(B1060,[1]ПланКаз!A1046:P4350,16,0)</f>
        <v>шартқа қол қойылған кезден бастап 30 күнтізбелік күн ішінде</v>
      </c>
      <c r="P1060" s="26" t="s">
        <v>59</v>
      </c>
      <c r="Q1060" s="27" t="s">
        <v>1948</v>
      </c>
      <c r="R1060" s="26" t="str">
        <f>VLOOKUP(B1060,[1]ПланКаз!A1045:S4349,19,0)</f>
        <v>Орам</v>
      </c>
      <c r="S1060" s="28">
        <v>1</v>
      </c>
      <c r="T1060" s="28">
        <v>54408</v>
      </c>
      <c r="U1060" s="28">
        <v>54408</v>
      </c>
      <c r="V1060" s="28">
        <v>60936.959999999999</v>
      </c>
      <c r="W1060" s="26"/>
      <c r="X1060" s="26" t="s">
        <v>62</v>
      </c>
      <c r="Y1060" s="26" t="s">
        <v>61</v>
      </c>
    </row>
    <row r="1061" spans="2:25" x14ac:dyDescent="0.2">
      <c r="B1061" s="26" t="s">
        <v>1989</v>
      </c>
      <c r="C1061" s="26" t="s">
        <v>55</v>
      </c>
      <c r="D1061" s="26" t="s">
        <v>1983</v>
      </c>
      <c r="E1061" s="26" t="str">
        <f>VLOOKUP(D1061,[1]ЕНС!A:E,2,FALSE)</f>
        <v>Пленка</v>
      </c>
      <c r="F1061" s="26" t="str">
        <f>VLOOKUP(D1061,[1]ЕНС!A:E,3,FALSE)</f>
        <v>глянцевая, цветная, самоклеющаяся</v>
      </c>
      <c r="G1061" s="26" t="s">
        <v>1990</v>
      </c>
      <c r="H1061" s="26" t="s">
        <v>26</v>
      </c>
      <c r="I1061" s="26">
        <v>0</v>
      </c>
      <c r="J1061" s="26">
        <v>631010000</v>
      </c>
      <c r="K1061" s="26" t="str">
        <f>VLOOKUP(B1061,[1]ПланКаз!A1048:M4352,12,0)</f>
        <v>ҚР, ШҚО, Өскемен қ., Бажов көш., 10</v>
      </c>
      <c r="L1061" s="26" t="str">
        <f>VLOOKUP(B1061,[1]ПланКаз!A1046:M4350,13,0)</f>
        <v>Желтоқсан-Қантар</v>
      </c>
      <c r="M1061" s="26" t="str">
        <f>VLOOKUP(B1061,[1]ПланКаз!A1048:N4352,14,0)</f>
        <v>Шығыс-Қазақстан облысы, Өскемен қ.</v>
      </c>
      <c r="N1061" s="26" t="s">
        <v>58</v>
      </c>
      <c r="O1061" s="26" t="str">
        <f>VLOOKUP(B1061,[1]ПланКаз!A1047:P4351,16,0)</f>
        <v>шартқа қол қойылған кезден бастап 30 күнтізбелік күн ішінде</v>
      </c>
      <c r="P1061" s="26" t="s">
        <v>59</v>
      </c>
      <c r="Q1061" s="27" t="s">
        <v>1948</v>
      </c>
      <c r="R1061" s="26" t="str">
        <f>VLOOKUP(B1061,[1]ПланКаз!A1046:S4350,19,0)</f>
        <v>Орам</v>
      </c>
      <c r="S1061" s="28">
        <v>1</v>
      </c>
      <c r="T1061" s="28">
        <v>54408</v>
      </c>
      <c r="U1061" s="28">
        <v>54408</v>
      </c>
      <c r="V1061" s="28">
        <v>60936.959999999999</v>
      </c>
      <c r="W1061" s="26"/>
      <c r="X1061" s="26" t="s">
        <v>62</v>
      </c>
      <c r="Y1061" s="26" t="s">
        <v>61</v>
      </c>
    </row>
    <row r="1062" spans="2:25" x14ac:dyDescent="0.2">
      <c r="B1062" s="26" t="s">
        <v>1991</v>
      </c>
      <c r="C1062" s="26" t="s">
        <v>55</v>
      </c>
      <c r="D1062" s="26" t="s">
        <v>1983</v>
      </c>
      <c r="E1062" s="26" t="str">
        <f>VLOOKUP(D1062,[1]ЕНС!A:E,2,FALSE)</f>
        <v>Пленка</v>
      </c>
      <c r="F1062" s="26" t="str">
        <f>VLOOKUP(D1062,[1]ЕНС!A:E,3,FALSE)</f>
        <v>глянцевая, цветная, самоклеющаяся</v>
      </c>
      <c r="G1062" s="26" t="s">
        <v>1992</v>
      </c>
      <c r="H1062" s="26" t="s">
        <v>26</v>
      </c>
      <c r="I1062" s="26">
        <v>0</v>
      </c>
      <c r="J1062" s="26">
        <v>631010000</v>
      </c>
      <c r="K1062" s="26" t="str">
        <f>VLOOKUP(B1062,[1]ПланКаз!A1049:M4353,12,0)</f>
        <v>ҚР, ШҚО, Өскемен қ., Бажов көш., 10</v>
      </c>
      <c r="L1062" s="26" t="str">
        <f>VLOOKUP(B1062,[1]ПланКаз!A1047:M4351,13,0)</f>
        <v>Желтоқсан-Қантар</v>
      </c>
      <c r="M1062" s="26" t="str">
        <f>VLOOKUP(B1062,[1]ПланКаз!A1049:N4353,14,0)</f>
        <v>Шығыс-Қазақстан облысы, Өскемен қ.</v>
      </c>
      <c r="N1062" s="26" t="s">
        <v>58</v>
      </c>
      <c r="O1062" s="26" t="str">
        <f>VLOOKUP(B1062,[1]ПланКаз!A1048:P4352,16,0)</f>
        <v>шартқа қол қойылған кезден бастап 30 күнтізбелік күн ішінде</v>
      </c>
      <c r="P1062" s="26" t="s">
        <v>59</v>
      </c>
      <c r="Q1062" s="27" t="s">
        <v>1948</v>
      </c>
      <c r="R1062" s="26" t="str">
        <f>VLOOKUP(B1062,[1]ПланКаз!A1047:S4351,19,0)</f>
        <v>Орам</v>
      </c>
      <c r="S1062" s="28">
        <v>1</v>
      </c>
      <c r="T1062" s="28">
        <v>54408</v>
      </c>
      <c r="U1062" s="28">
        <v>54408</v>
      </c>
      <c r="V1062" s="28">
        <v>60936.959999999999</v>
      </c>
      <c r="W1062" s="26"/>
      <c r="X1062" s="26" t="s">
        <v>62</v>
      </c>
      <c r="Y1062" s="26" t="s">
        <v>61</v>
      </c>
    </row>
    <row r="1063" spans="2:25" x14ac:dyDescent="0.2">
      <c r="B1063" s="26" t="s">
        <v>1993</v>
      </c>
      <c r="C1063" s="26" t="s">
        <v>55</v>
      </c>
      <c r="D1063" s="26" t="s">
        <v>1983</v>
      </c>
      <c r="E1063" s="26" t="str">
        <f>VLOOKUP(D1063,[1]ЕНС!A:E,2,FALSE)</f>
        <v>Пленка</v>
      </c>
      <c r="F1063" s="26" t="str">
        <f>VLOOKUP(D1063,[1]ЕНС!A:E,3,FALSE)</f>
        <v>глянцевая, цветная, самоклеющаяся</v>
      </c>
      <c r="G1063" s="26" t="s">
        <v>1994</v>
      </c>
      <c r="H1063" s="26" t="s">
        <v>26</v>
      </c>
      <c r="I1063" s="26">
        <v>0</v>
      </c>
      <c r="J1063" s="26">
        <v>631010000</v>
      </c>
      <c r="K1063" s="26" t="str">
        <f>VLOOKUP(B1063,[1]ПланКаз!A1050:M4354,12,0)</f>
        <v>ҚР, ШҚО, Өскемен қ., Бажов көш., 10</v>
      </c>
      <c r="L1063" s="26" t="str">
        <f>VLOOKUP(B1063,[1]ПланКаз!A1048:M4352,13,0)</f>
        <v>Желтоқсан-Қантар</v>
      </c>
      <c r="M1063" s="26" t="str">
        <f>VLOOKUP(B1063,[1]ПланКаз!A1050:N4354,14,0)</f>
        <v>Шығыс-Қазақстан облысы, Өскемен қ.</v>
      </c>
      <c r="N1063" s="26" t="s">
        <v>58</v>
      </c>
      <c r="O1063" s="26" t="str">
        <f>VLOOKUP(B1063,[1]ПланКаз!A1049:P4353,16,0)</f>
        <v>шартқа қол қойылған кезден бастап 30 күнтізбелік күн ішінде</v>
      </c>
      <c r="P1063" s="26" t="s">
        <v>59</v>
      </c>
      <c r="Q1063" s="27" t="s">
        <v>1948</v>
      </c>
      <c r="R1063" s="26" t="str">
        <f>VLOOKUP(B1063,[1]ПланКаз!A1048:S4352,19,0)</f>
        <v>Орам</v>
      </c>
      <c r="S1063" s="28">
        <v>1</v>
      </c>
      <c r="T1063" s="28">
        <v>54408</v>
      </c>
      <c r="U1063" s="28">
        <v>54408</v>
      </c>
      <c r="V1063" s="28">
        <v>60936.959999999999</v>
      </c>
      <c r="W1063" s="26"/>
      <c r="X1063" s="26" t="s">
        <v>62</v>
      </c>
      <c r="Y1063" s="26" t="s">
        <v>61</v>
      </c>
    </row>
    <row r="1064" spans="2:25" x14ac:dyDescent="0.2">
      <c r="B1064" s="26" t="s">
        <v>1995</v>
      </c>
      <c r="C1064" s="26" t="s">
        <v>55</v>
      </c>
      <c r="D1064" s="26" t="s">
        <v>1983</v>
      </c>
      <c r="E1064" s="26" t="str">
        <f>VLOOKUP(D1064,[1]ЕНС!A:E,2,FALSE)</f>
        <v>Пленка</v>
      </c>
      <c r="F1064" s="26" t="str">
        <f>VLOOKUP(D1064,[1]ЕНС!A:E,3,FALSE)</f>
        <v>глянцевая, цветная, самоклеющаяся</v>
      </c>
      <c r="G1064" s="26" t="s">
        <v>1996</v>
      </c>
      <c r="H1064" s="26" t="s">
        <v>26</v>
      </c>
      <c r="I1064" s="26">
        <v>0</v>
      </c>
      <c r="J1064" s="26">
        <v>631010000</v>
      </c>
      <c r="K1064" s="26" t="str">
        <f>VLOOKUP(B1064,[1]ПланКаз!A1051:M4355,12,0)</f>
        <v>ҚР, ШҚО, Өскемен қ., Бажов көш., 10</v>
      </c>
      <c r="L1064" s="26" t="str">
        <f>VLOOKUP(B1064,[1]ПланКаз!A1049:M4353,13,0)</f>
        <v>Желтоқсан-Қантар</v>
      </c>
      <c r="M1064" s="26" t="str">
        <f>VLOOKUP(B1064,[1]ПланКаз!A1051:N4355,14,0)</f>
        <v>Шығыс-Қазақстан облысы, Өскемен қ.</v>
      </c>
      <c r="N1064" s="26" t="s">
        <v>58</v>
      </c>
      <c r="O1064" s="26" t="str">
        <f>VLOOKUP(B1064,[1]ПланКаз!A1050:P4354,16,0)</f>
        <v>шартқа қол қойылған кезден бастап 30 күнтізбелік күн ішінде</v>
      </c>
      <c r="P1064" s="26" t="s">
        <v>59</v>
      </c>
      <c r="Q1064" s="27" t="s">
        <v>1948</v>
      </c>
      <c r="R1064" s="26" t="str">
        <f>VLOOKUP(B1064,[1]ПланКаз!A1049:S4353,19,0)</f>
        <v>Орам</v>
      </c>
      <c r="S1064" s="28">
        <v>1</v>
      </c>
      <c r="T1064" s="28">
        <v>54408</v>
      </c>
      <c r="U1064" s="28">
        <v>54408</v>
      </c>
      <c r="V1064" s="28">
        <v>60936.959999999999</v>
      </c>
      <c r="W1064" s="26"/>
      <c r="X1064" s="26" t="s">
        <v>62</v>
      </c>
      <c r="Y1064" s="26" t="s">
        <v>61</v>
      </c>
    </row>
    <row r="1065" spans="2:25" x14ac:dyDescent="0.2">
      <c r="B1065" s="26" t="s">
        <v>1997</v>
      </c>
      <c r="C1065" s="26" t="s">
        <v>55</v>
      </c>
      <c r="D1065" s="26" t="s">
        <v>1998</v>
      </c>
      <c r="E1065" s="26" t="str">
        <f>VLOOKUP(D1065,[1]ЕНС!A:E,2,FALSE)</f>
        <v>Покрытие</v>
      </c>
      <c r="F1065" s="26" t="str">
        <f>VLOOKUP(D1065,[1]ЕНС!A:E,3,FALSE)</f>
        <v>напольное, синтетическое</v>
      </c>
      <c r="G1065" s="26" t="s">
        <v>1999</v>
      </c>
      <c r="H1065" s="26" t="s">
        <v>26</v>
      </c>
      <c r="I1065" s="26">
        <v>0</v>
      </c>
      <c r="J1065" s="26">
        <v>631010000</v>
      </c>
      <c r="K1065" s="26" t="str">
        <f>VLOOKUP(B1065,[1]ПланКаз!A1052:M4356,12,0)</f>
        <v>ҚР, ШҚО, Өскемен қ., Бажов көш., 10</v>
      </c>
      <c r="L1065" s="26" t="str">
        <f>VLOOKUP(B1065,[1]ПланКаз!A1050:M4354,13,0)</f>
        <v>Желтоқсан-Қантар</v>
      </c>
      <c r="M1065" s="26" t="str">
        <f>VLOOKUP(B1065,[1]ПланКаз!A1052:N4356,14,0)</f>
        <v>Шығыс-Қазақстан облысы, Өскемен қ.</v>
      </c>
      <c r="N1065" s="26" t="s">
        <v>58</v>
      </c>
      <c r="O1065" s="26" t="str">
        <f>VLOOKUP(B1065,[1]ПланКаз!A1051:P4355,16,0)</f>
        <v>шартқа қол қойылған кезден бастап 30 күнтізбелік күн ішінде</v>
      </c>
      <c r="P1065" s="26" t="s">
        <v>59</v>
      </c>
      <c r="Q1065" s="27" t="s">
        <v>1614</v>
      </c>
      <c r="R1065" s="26" t="str">
        <f>VLOOKUP(B1065,[1]ПланКаз!A1050:S4354,19,0)</f>
        <v>шаршы метр</v>
      </c>
      <c r="S1065" s="28">
        <v>5</v>
      </c>
      <c r="T1065" s="28">
        <v>3600</v>
      </c>
      <c r="U1065" s="28">
        <v>18000</v>
      </c>
      <c r="V1065" s="28">
        <v>20160</v>
      </c>
      <c r="W1065" s="26"/>
      <c r="X1065" s="26" t="s">
        <v>62</v>
      </c>
      <c r="Y1065" s="26" t="s">
        <v>61</v>
      </c>
    </row>
    <row r="1066" spans="2:25" x14ac:dyDescent="0.2">
      <c r="B1066" s="26" t="s">
        <v>2000</v>
      </c>
      <c r="C1066" s="26" t="s">
        <v>55</v>
      </c>
      <c r="D1066" s="26" t="s">
        <v>2001</v>
      </c>
      <c r="E1066" s="26" t="str">
        <f>VLOOKUP(D1066,[1]ЕНС!A:E,2,FALSE)</f>
        <v>Материал гидроизоляционный</v>
      </c>
      <c r="F1066" s="26" t="str">
        <f>VLOOKUP(D1066,[1]ЕНС!A:E,3,FALSE)</f>
        <v>кровельный, наплавляемый</v>
      </c>
      <c r="G1066" s="26" t="s">
        <v>2002</v>
      </c>
      <c r="H1066" s="26" t="s">
        <v>26</v>
      </c>
      <c r="I1066" s="26">
        <v>0</v>
      </c>
      <c r="J1066" s="26">
        <v>631010000</v>
      </c>
      <c r="K1066" s="26" t="str">
        <f>VLOOKUP(B1066,[1]ПланКаз!A1053:M4357,12,0)</f>
        <v>ҚР, ШҚО, Өскемен қ., Бажов көш., 10</v>
      </c>
      <c r="L1066" s="26" t="str">
        <f>VLOOKUP(B1066,[1]ПланКаз!A1051:M4355,13,0)</f>
        <v>Қантар-Ақпан</v>
      </c>
      <c r="M1066" s="26" t="str">
        <f>VLOOKUP(B1066,[1]ПланКаз!A1053:N4357,14,0)</f>
        <v>Шығыс-Қазақстан облысы, Өскемен қ.</v>
      </c>
      <c r="N1066" s="26" t="s">
        <v>58</v>
      </c>
      <c r="O1066" s="26" t="str">
        <f>VLOOKUP(B1066,[1]ПланКаз!A1052:P4356,16,0)</f>
        <v>шартқа қол қойылған кезден бастап 30 күнтізбелік күн ішінде</v>
      </c>
      <c r="P1066" s="26" t="s">
        <v>59</v>
      </c>
      <c r="Q1066" s="27" t="s">
        <v>1948</v>
      </c>
      <c r="R1066" s="26" t="str">
        <f>VLOOKUP(B1066,[1]ПланКаз!A1051:S4355,19,0)</f>
        <v>Орам</v>
      </c>
      <c r="S1066" s="28">
        <v>123</v>
      </c>
      <c r="T1066" s="28">
        <v>19200</v>
      </c>
      <c r="U1066" s="28">
        <v>2361600</v>
      </c>
      <c r="V1066" s="28">
        <v>2644992</v>
      </c>
      <c r="W1066" s="26" t="s">
        <v>24</v>
      </c>
      <c r="X1066" s="26" t="s">
        <v>72</v>
      </c>
      <c r="Y1066" s="26" t="s">
        <v>61</v>
      </c>
    </row>
    <row r="1067" spans="2:25" x14ac:dyDescent="0.2">
      <c r="B1067" s="26" t="s">
        <v>2003</v>
      </c>
      <c r="C1067" s="26" t="s">
        <v>55</v>
      </c>
      <c r="D1067" s="26" t="s">
        <v>2001</v>
      </c>
      <c r="E1067" s="26" t="str">
        <f>VLOOKUP(D1067,[1]ЕНС!A:E,2,FALSE)</f>
        <v>Материал гидроизоляционный</v>
      </c>
      <c r="F1067" s="26" t="str">
        <f>VLOOKUP(D1067,[1]ЕНС!A:E,3,FALSE)</f>
        <v>кровельный, наплавляемый</v>
      </c>
      <c r="G1067" s="26" t="s">
        <v>2004</v>
      </c>
      <c r="H1067" s="26" t="s">
        <v>26</v>
      </c>
      <c r="I1067" s="26">
        <v>0</v>
      </c>
      <c r="J1067" s="26">
        <v>631010000</v>
      </c>
      <c r="K1067" s="26" t="str">
        <f>VLOOKUP(B1067,[1]ПланКаз!A1054:M4358,12,0)</f>
        <v>ҚР, ШҚО, Өскемен қ., Бажов көш., 10</v>
      </c>
      <c r="L1067" s="26" t="str">
        <f>VLOOKUP(B1067,[1]ПланКаз!A1052:M4356,13,0)</f>
        <v>Қантар-Ақпан</v>
      </c>
      <c r="M1067" s="26" t="str">
        <f>VLOOKUP(B1067,[1]ПланКаз!A1054:N4358,14,0)</f>
        <v>Шығыс-Қазақстан облысы, Өскемен қ.</v>
      </c>
      <c r="N1067" s="26" t="s">
        <v>58</v>
      </c>
      <c r="O1067" s="26" t="str">
        <f>VLOOKUP(B1067,[1]ПланКаз!A1053:P4357,16,0)</f>
        <v>шартқа қол қойылған кезден бастап 30 күнтізбелік күн ішінде</v>
      </c>
      <c r="P1067" s="26" t="s">
        <v>59</v>
      </c>
      <c r="Q1067" s="27" t="s">
        <v>1948</v>
      </c>
      <c r="R1067" s="26" t="str">
        <f>VLOOKUP(B1067,[1]ПланКаз!A1052:S4356,19,0)</f>
        <v>Орам</v>
      </c>
      <c r="S1067" s="28">
        <v>101</v>
      </c>
      <c r="T1067" s="28">
        <v>21120</v>
      </c>
      <c r="U1067" s="28" t="s">
        <v>61</v>
      </c>
      <c r="V1067" s="28" t="s">
        <v>61</v>
      </c>
      <c r="W1067" s="26" t="s">
        <v>24</v>
      </c>
      <c r="X1067" s="26" t="s">
        <v>72</v>
      </c>
      <c r="Y1067" s="26" t="s">
        <v>63</v>
      </c>
    </row>
    <row r="1068" spans="2:25" x14ac:dyDescent="0.2">
      <c r="B1068" s="26" t="s">
        <v>2005</v>
      </c>
      <c r="C1068" s="26" t="s">
        <v>55</v>
      </c>
      <c r="D1068" s="26" t="s">
        <v>2001</v>
      </c>
      <c r="E1068" s="26" t="str">
        <f>VLOOKUP(D1068,[1]ЕНС!A:E,2,FALSE)</f>
        <v>Материал гидроизоляционный</v>
      </c>
      <c r="F1068" s="26" t="str">
        <f>VLOOKUP(D1068,[1]ЕНС!A:E,3,FALSE)</f>
        <v>кровельный, наплавляемый</v>
      </c>
      <c r="G1068" s="26" t="s">
        <v>2004</v>
      </c>
      <c r="H1068" s="26" t="s">
        <v>26</v>
      </c>
      <c r="I1068" s="26">
        <v>0</v>
      </c>
      <c r="J1068" s="26">
        <v>631010000</v>
      </c>
      <c r="K1068" s="26" t="str">
        <f>VLOOKUP(B1068,[1]ПланКаз!A1055:M4359,12,0)</f>
        <v>ҚР, ШҚО, Өскемен қ., Бажов көш., 10</v>
      </c>
      <c r="L1068" s="26" t="str">
        <f>VLOOKUP(B1068,[1]ПланКаз!A1053:M4357,13,0)</f>
        <v>Қантар-Ақпан</v>
      </c>
      <c r="M1068" s="26" t="str">
        <f>VLOOKUP(B1068,[1]ПланКаз!A1055:N4359,14,0)</f>
        <v>Шығыс-Қазақстан облысы, Өскемен қ.</v>
      </c>
      <c r="N1068" s="26" t="s">
        <v>58</v>
      </c>
      <c r="O1068" s="26" t="str">
        <f>VLOOKUP(B1068,[1]ПланКаз!A1054:P4358,16,0)</f>
        <v>шартқа қол қойылған кезден бастап 30 күнтізбелік күн ішінде</v>
      </c>
      <c r="P1068" s="26" t="s">
        <v>59</v>
      </c>
      <c r="Q1068" s="27" t="s">
        <v>1948</v>
      </c>
      <c r="R1068" s="26" t="str">
        <f>VLOOKUP(B1068,[1]ПланКаз!A1053:S4357,19,0)</f>
        <v>Орам</v>
      </c>
      <c r="S1068" s="28">
        <v>91</v>
      </c>
      <c r="T1068" s="28">
        <v>21120</v>
      </c>
      <c r="U1068" s="28">
        <v>1921920</v>
      </c>
      <c r="V1068" s="28">
        <v>2152550.3999999999</v>
      </c>
      <c r="W1068" s="26" t="s">
        <v>24</v>
      </c>
      <c r="X1068" s="26" t="s">
        <v>72</v>
      </c>
      <c r="Y1068" s="26" t="s">
        <v>61</v>
      </c>
    </row>
    <row r="1069" spans="2:25" x14ac:dyDescent="0.2">
      <c r="B1069" s="26" t="s">
        <v>2006</v>
      </c>
      <c r="C1069" s="26" t="s">
        <v>55</v>
      </c>
      <c r="D1069" s="26" t="s">
        <v>2007</v>
      </c>
      <c r="E1069" s="26" t="str">
        <f>VLOOKUP(D1069,[1]ЕНС!A:E,2,FALSE)</f>
        <v>Кольцо</v>
      </c>
      <c r="F1069" s="26" t="str">
        <f>VLOOKUP(D1069,[1]ЕНС!A:E,3,FALSE)</f>
        <v>стеновое, марка КС10.9, рабочей камеры или горловины колодца, ГОСТ 8020-90</v>
      </c>
      <c r="G1069" s="26" t="s">
        <v>2008</v>
      </c>
      <c r="H1069" s="26" t="s">
        <v>26</v>
      </c>
      <c r="I1069" s="26">
        <v>0</v>
      </c>
      <c r="J1069" s="26">
        <v>631010000</v>
      </c>
      <c r="K1069" s="26" t="str">
        <f>VLOOKUP(B1069,[1]ПланКаз!A1056:M4360,12,0)</f>
        <v>ҚР, ШҚО, Өскемен қ., Бажов көш., 10</v>
      </c>
      <c r="L1069" s="26" t="str">
        <f>VLOOKUP(B1069,[1]ПланКаз!A1054:M4358,13,0)</f>
        <v>Желтоқсан-Қантар</v>
      </c>
      <c r="M1069" s="26" t="str">
        <f>VLOOKUP(B1069,[1]ПланКаз!A1056:N4360,14,0)</f>
        <v>Шығыс-Қазақстан облысы, Өскемен қ.</v>
      </c>
      <c r="N1069" s="26" t="s">
        <v>58</v>
      </c>
      <c r="O1069" s="26" t="str">
        <f>VLOOKUP(B1069,[1]ПланКаз!A1055:P4359,16,0)</f>
        <v>шартқа қол қойылған кезден бастап 30 күнтізбелік күн ішінде</v>
      </c>
      <c r="P1069" s="26" t="s">
        <v>59</v>
      </c>
      <c r="Q1069" s="27" t="s">
        <v>522</v>
      </c>
      <c r="R1069" s="26" t="str">
        <f>VLOOKUP(B1069,[1]ПланКаз!A1054:S4358,19,0)</f>
        <v>Дана</v>
      </c>
      <c r="S1069" s="28">
        <v>16</v>
      </c>
      <c r="T1069" s="28">
        <v>15307</v>
      </c>
      <c r="U1069" s="28">
        <v>244912</v>
      </c>
      <c r="V1069" s="28">
        <v>274301.44</v>
      </c>
      <c r="W1069" s="26"/>
      <c r="X1069" s="26" t="s">
        <v>62</v>
      </c>
      <c r="Y1069" s="26" t="s">
        <v>61</v>
      </c>
    </row>
    <row r="1070" spans="2:25" x14ac:dyDescent="0.2">
      <c r="B1070" s="26" t="s">
        <v>2009</v>
      </c>
      <c r="C1070" s="26" t="s">
        <v>55</v>
      </c>
      <c r="D1070" s="26" t="s">
        <v>2010</v>
      </c>
      <c r="E1070" s="26" t="str">
        <f>VLOOKUP(D1070,[1]ЕНС!A:E,2,FALSE)</f>
        <v>Лоток</v>
      </c>
      <c r="F1070" s="26" t="str">
        <f>VLOOKUP(D1070,[1]ЕНС!A:E,3,FALSE)</f>
        <v>железобетонный, для прокладки коммуникаций</v>
      </c>
      <c r="G1070" s="26" t="s">
        <v>2011</v>
      </c>
      <c r="H1070" s="26" t="s">
        <v>26</v>
      </c>
      <c r="I1070" s="26">
        <v>0</v>
      </c>
      <c r="J1070" s="26">
        <v>631010000</v>
      </c>
      <c r="K1070" s="26" t="str">
        <f>VLOOKUP(B1070,[1]ПланКаз!A1057:M4361,12,0)</f>
        <v>ҚР, ШҚО, Өскемен қ., Бажов көш., 10</v>
      </c>
      <c r="L1070" s="26" t="str">
        <f>VLOOKUP(B1070,[1]ПланКаз!A1055:M4359,13,0)</f>
        <v>Желтоқсан-Қантар</v>
      </c>
      <c r="M1070" s="26" t="str">
        <f>VLOOKUP(B1070,[1]ПланКаз!A1057:N4361,14,0)</f>
        <v>Шығыс-Қазақстан облысы, Өскемен қ.</v>
      </c>
      <c r="N1070" s="26" t="s">
        <v>58</v>
      </c>
      <c r="O1070" s="26" t="str">
        <f>VLOOKUP(B1070,[1]ПланКаз!A1056:P4360,16,0)</f>
        <v>шартқа қол қойылған кезден бастап 30 күнтізбелік күн ішінде</v>
      </c>
      <c r="P1070" s="26" t="s">
        <v>59</v>
      </c>
      <c r="Q1070" s="27" t="s">
        <v>522</v>
      </c>
      <c r="R1070" s="26" t="str">
        <f>VLOOKUP(B1070,[1]ПланКаз!A1055:S4359,19,0)</f>
        <v>Дана</v>
      </c>
      <c r="S1070" s="28">
        <v>10</v>
      </c>
      <c r="T1070" s="28">
        <v>11206</v>
      </c>
      <c r="U1070" s="28" t="s">
        <v>61</v>
      </c>
      <c r="V1070" s="28" t="s">
        <v>61</v>
      </c>
      <c r="W1070" s="26" t="s">
        <v>69</v>
      </c>
      <c r="X1070" s="26" t="s">
        <v>62</v>
      </c>
      <c r="Y1070" s="26" t="s">
        <v>658</v>
      </c>
    </row>
    <row r="1071" spans="2:25" x14ac:dyDescent="0.2">
      <c r="B1071" s="26" t="s">
        <v>2012</v>
      </c>
      <c r="C1071" s="26" t="s">
        <v>55</v>
      </c>
      <c r="D1071" s="26" t="s">
        <v>2010</v>
      </c>
      <c r="E1071" s="26" t="str">
        <f>VLOOKUP(D1071,[1]ЕНС!A:E,2,FALSE)</f>
        <v>Лоток</v>
      </c>
      <c r="F1071" s="26" t="str">
        <f>VLOOKUP(D1071,[1]ЕНС!A:E,3,FALSE)</f>
        <v>железобетонный, для прокладки коммуникаций</v>
      </c>
      <c r="G1071" s="26" t="s">
        <v>2011</v>
      </c>
      <c r="H1071" s="26" t="s">
        <v>26</v>
      </c>
      <c r="I1071" s="26">
        <v>0</v>
      </c>
      <c r="J1071" s="26">
        <v>631010000</v>
      </c>
      <c r="K1071" s="26" t="str">
        <f>VLOOKUP(B1071,[1]ПланКаз!A1058:M4362,12,0)</f>
        <v>070002,  Қазақстан Республикасы, Шығыс Қазақстан облысы, Өскемен қ., Бажов к-сі,10</v>
      </c>
      <c r="L1071" s="26" t="str">
        <f>VLOOKUP(B1071,[1]ПланКаз!A1056:M4360,13,0)</f>
        <v>Ақпан - Наурыз</v>
      </c>
      <c r="M1071" s="26" t="str">
        <f>VLOOKUP(B1071,[1]ПланКаз!A1058:N4362,14,0)</f>
        <v>Шығыс-Қазақстан облысы, Өскемен қ.</v>
      </c>
      <c r="N1071" s="26" t="s">
        <v>58</v>
      </c>
      <c r="O1071" s="26" t="str">
        <f>VLOOKUP(B1071,[1]ПланКаз!A1057:P4361,16,0)</f>
        <v>шартқа қол қойылған кезден бастап 30 күнтізбелік күн ішінде</v>
      </c>
      <c r="P1071" s="26" t="s">
        <v>59</v>
      </c>
      <c r="Q1071" s="27" t="s">
        <v>522</v>
      </c>
      <c r="R1071" s="26" t="str">
        <f>VLOOKUP(B1071,[1]ПланКаз!A1056:S4360,19,0)</f>
        <v>Дана</v>
      </c>
      <c r="S1071" s="28">
        <v>10</v>
      </c>
      <c r="T1071" s="28">
        <v>11206</v>
      </c>
      <c r="U1071" s="28">
        <v>112060</v>
      </c>
      <c r="V1071" s="28">
        <v>125507.2</v>
      </c>
      <c r="W1071" s="26"/>
      <c r="X1071" s="26" t="s">
        <v>72</v>
      </c>
      <c r="Y1071" s="26" t="s">
        <v>61</v>
      </c>
    </row>
    <row r="1072" spans="2:25" x14ac:dyDescent="0.2">
      <c r="B1072" s="26" t="s">
        <v>2013</v>
      </c>
      <c r="C1072" s="26" t="s">
        <v>55</v>
      </c>
      <c r="D1072" s="26" t="s">
        <v>2014</v>
      </c>
      <c r="E1072" s="26" t="str">
        <f>VLOOKUP(D1072,[1]ЕНС!A:E,2,FALSE)</f>
        <v>Картон</v>
      </c>
      <c r="F1072" s="26" t="str">
        <f>VLOOKUP(D1072,[1]ЕНС!A:E,3,FALSE)</f>
        <v>асбестовый, марка КАОН-1, общего назначения, толщина 6,0 мм, ГОСТ 2850-95</v>
      </c>
      <c r="G1072" s="26" t="s">
        <v>2015</v>
      </c>
      <c r="H1072" s="26" t="s">
        <v>26</v>
      </c>
      <c r="I1072" s="26">
        <v>0</v>
      </c>
      <c r="J1072" s="26">
        <v>631010000</v>
      </c>
      <c r="K1072" s="26" t="str">
        <f>VLOOKUP(B1072,[1]ПланКаз!A1059:M4363,12,0)</f>
        <v>ҚР, ШҚО, Өскемен қ., Бажов көш., 10</v>
      </c>
      <c r="L1072" s="26" t="str">
        <f>VLOOKUP(B1072,[1]ПланКаз!A1057:M4361,13,0)</f>
        <v>Желтоқсан-Қантар</v>
      </c>
      <c r="M1072" s="26" t="str">
        <f>VLOOKUP(B1072,[1]ПланКаз!A1059:N4363,14,0)</f>
        <v>Шығыс-Қазақстан облысы, Өскемен қ.</v>
      </c>
      <c r="N1072" s="26" t="s">
        <v>58</v>
      </c>
      <c r="O1072" s="26" t="str">
        <f>VLOOKUP(B1072,[1]ПланКаз!A1058:P4362,16,0)</f>
        <v>шартқа қол қойылған кезден бастап 30 күнтізбелік күн ішінде</v>
      </c>
      <c r="P1072" s="26" t="s">
        <v>59</v>
      </c>
      <c r="Q1072" s="27" t="s">
        <v>329</v>
      </c>
      <c r="R1072" s="26" t="str">
        <f>VLOOKUP(B1072,[1]ПланКаз!A1057:S4361,19,0)</f>
        <v>Килограмм</v>
      </c>
      <c r="S1072" s="28">
        <v>44</v>
      </c>
      <c r="T1072" s="28">
        <v>407</v>
      </c>
      <c r="U1072" s="28">
        <v>17908</v>
      </c>
      <c r="V1072" s="28">
        <v>20056.96</v>
      </c>
      <c r="W1072" s="26"/>
      <c r="X1072" s="26" t="s">
        <v>62</v>
      </c>
      <c r="Y1072" s="26" t="s">
        <v>61</v>
      </c>
    </row>
    <row r="1073" spans="2:25" x14ac:dyDescent="0.2">
      <c r="B1073" s="26" t="s">
        <v>2016</v>
      </c>
      <c r="C1073" s="26" t="s">
        <v>55</v>
      </c>
      <c r="D1073" s="26" t="s">
        <v>2017</v>
      </c>
      <c r="E1073" s="26" t="str">
        <f>VLOOKUP(D1073,[1]ЕНС!A:E,2,FALSE)</f>
        <v>Масло</v>
      </c>
      <c r="F1073" s="26" t="str">
        <f>VLOOKUP(D1073,[1]ЕНС!A:E,3,FALSE)</f>
        <v>электроизоляционное, марка ГК</v>
      </c>
      <c r="G1073" s="26" t="s">
        <v>2018</v>
      </c>
      <c r="H1073" s="26" t="s">
        <v>26</v>
      </c>
      <c r="I1073" s="26">
        <v>60</v>
      </c>
      <c r="J1073" s="26">
        <v>631010000</v>
      </c>
      <c r="K1073" s="26" t="str">
        <f>VLOOKUP(B1073,[1]ПланКаз!A1060:M4364,12,0)</f>
        <v>ҚР, ШҚО, Өскемен қ., Бажов көш., 10</v>
      </c>
      <c r="L1073" s="26" t="str">
        <f>VLOOKUP(B1073,[1]ПланКаз!A1058:M4362,13,0)</f>
        <v>Желтоқсан-Қантар</v>
      </c>
      <c r="M1073" s="26" t="str">
        <f>VLOOKUP(B1073,[1]ПланКаз!A1060:N4364,14,0)</f>
        <v>Шығыс-Қазақстан облысы, Өскемен қ.</v>
      </c>
      <c r="N1073" s="26" t="s">
        <v>58</v>
      </c>
      <c r="O1073" s="26" t="str">
        <f>VLOOKUP(B1073,[1]ПланКаз!A1059:P4363,16,0)</f>
        <v>шартқа қол қойылған кезден бастап 45 күнтізбелік күн ішінде</v>
      </c>
      <c r="P1073" s="26" t="s">
        <v>59</v>
      </c>
      <c r="Q1073" s="27" t="s">
        <v>329</v>
      </c>
      <c r="R1073" s="26" t="str">
        <f>VLOOKUP(B1073,[1]ПланКаз!A1058:S4362,19,0)</f>
        <v>Килограмм</v>
      </c>
      <c r="S1073" s="28">
        <v>295</v>
      </c>
      <c r="T1073" s="28">
        <v>689</v>
      </c>
      <c r="U1073" s="28" t="s">
        <v>61</v>
      </c>
      <c r="V1073" s="28" t="s">
        <v>61</v>
      </c>
      <c r="W1073" s="26" t="s">
        <v>69</v>
      </c>
      <c r="X1073" s="26" t="s">
        <v>62</v>
      </c>
      <c r="Y1073" s="26" t="s">
        <v>658</v>
      </c>
    </row>
    <row r="1074" spans="2:25" x14ac:dyDescent="0.2">
      <c r="B1074" s="26" t="s">
        <v>2019</v>
      </c>
      <c r="C1074" s="26" t="s">
        <v>55</v>
      </c>
      <c r="D1074" s="26" t="s">
        <v>2017</v>
      </c>
      <c r="E1074" s="26" t="str">
        <f>VLOOKUP(D1074,[1]ЕНС!A:E,2,FALSE)</f>
        <v>Масло</v>
      </c>
      <c r="F1074" s="26" t="str">
        <f>VLOOKUP(D1074,[1]ЕНС!A:E,3,FALSE)</f>
        <v>электроизоляционное, марка ГК</v>
      </c>
      <c r="G1074" s="26" t="s">
        <v>2018</v>
      </c>
      <c r="H1074" s="26" t="s">
        <v>26</v>
      </c>
      <c r="I1074" s="26">
        <v>60</v>
      </c>
      <c r="J1074" s="26">
        <v>631010000</v>
      </c>
      <c r="K1074" s="26" t="str">
        <f>VLOOKUP(B1074,[1]ПланКаз!A1061:M4365,12,0)</f>
        <v>ҚР, ШҚО, Өскемен қ., Бажов көш., 10</v>
      </c>
      <c r="L1074" s="26" t="str">
        <f>VLOOKUP(B1074,[1]ПланКаз!A1059:M4363,13,0)</f>
        <v>Наурыз - Сәуір</v>
      </c>
      <c r="M1074" s="26" t="str">
        <f>VLOOKUP(B1074,[1]ПланКаз!A1061:N4365,14,0)</f>
        <v>Шығыс-Қазақстан облысы, Өскемен қ.</v>
      </c>
      <c r="N1074" s="26" t="s">
        <v>58</v>
      </c>
      <c r="O1074" s="26" t="str">
        <f>VLOOKUP(B1074,[1]ПланКаз!A1060:P4364,16,0)</f>
        <v>шартқа қол қойылған кезден бастап 45 күнтізбелік күн ішінде</v>
      </c>
      <c r="P1074" s="26" t="s">
        <v>59</v>
      </c>
      <c r="Q1074" s="27" t="s">
        <v>329</v>
      </c>
      <c r="R1074" s="26" t="str">
        <f>VLOOKUP(B1074,[1]ПланКаз!A1059:S4363,19,0)</f>
        <v>Килограмм</v>
      </c>
      <c r="S1074" s="28">
        <v>295</v>
      </c>
      <c r="T1074" s="28">
        <v>689</v>
      </c>
      <c r="U1074" s="28">
        <v>203255</v>
      </c>
      <c r="V1074" s="28">
        <v>227645.6</v>
      </c>
      <c r="W1074" s="26"/>
      <c r="X1074" s="26" t="s">
        <v>72</v>
      </c>
      <c r="Y1074" s="26" t="s">
        <v>61</v>
      </c>
    </row>
    <row r="1075" spans="2:25" x14ac:dyDescent="0.2">
      <c r="B1075" s="26" t="s">
        <v>2020</v>
      </c>
      <c r="C1075" s="26" t="s">
        <v>55</v>
      </c>
      <c r="D1075" s="26" t="s">
        <v>2021</v>
      </c>
      <c r="E1075" s="26" t="str">
        <f>VLOOKUP(D1075,[1]ЕНС!A:E,2,FALSE)</f>
        <v>Жидкость тормозная</v>
      </c>
      <c r="F1075" s="26" t="str">
        <f>VLOOKUP(D1075,[1]ЕНС!A:E,3,FALSE)</f>
        <v>гидравлическая, температура кипения не более 235°С, вязкость 1500</v>
      </c>
      <c r="G1075" s="26" t="s">
        <v>2022</v>
      </c>
      <c r="H1075" s="26" t="s">
        <v>26</v>
      </c>
      <c r="I1075" s="26">
        <v>0</v>
      </c>
      <c r="J1075" s="26">
        <v>631010000</v>
      </c>
      <c r="K1075" s="26" t="str">
        <f>VLOOKUP(B1075,[1]ПланКаз!A1062:M4366,12,0)</f>
        <v>ҚР, ШҚО, Өскемен қ., Бажов көш., 10</v>
      </c>
      <c r="L1075" s="26" t="str">
        <f>VLOOKUP(B1075,[1]ПланКаз!A1060:M4364,13,0)</f>
        <v>Желтоқсан-Қантар</v>
      </c>
      <c r="M1075" s="26" t="str">
        <f>VLOOKUP(B1075,[1]ПланКаз!A1062:N4366,14,0)</f>
        <v>Шығыс-Қазақстан облысы, Өскемен қ.</v>
      </c>
      <c r="N1075" s="26" t="s">
        <v>58</v>
      </c>
      <c r="O1075" s="26" t="str">
        <f>VLOOKUP(B1075,[1]ПланКаз!A1061:P4365,16,0)</f>
        <v>шартқа қол қойылған кезден бастап 30 күнтізбелік күн ішінде</v>
      </c>
      <c r="P1075" s="26" t="s">
        <v>59</v>
      </c>
      <c r="Q1075" s="27" t="s">
        <v>522</v>
      </c>
      <c r="R1075" s="26" t="str">
        <f>VLOOKUP(B1075,[1]ПланКаз!A1060:S4364,19,0)</f>
        <v>Дана</v>
      </c>
      <c r="S1075" s="28">
        <v>1155</v>
      </c>
      <c r="T1075" s="28">
        <v>549</v>
      </c>
      <c r="U1075" s="28" t="s">
        <v>61</v>
      </c>
      <c r="V1075" s="28" t="s">
        <v>61</v>
      </c>
      <c r="W1075" s="26"/>
      <c r="X1075" s="26" t="s">
        <v>62</v>
      </c>
      <c r="Y1075" s="26" t="s">
        <v>762</v>
      </c>
    </row>
    <row r="1076" spans="2:25" x14ac:dyDescent="0.2">
      <c r="B1076" s="26" t="s">
        <v>2023</v>
      </c>
      <c r="C1076" s="26" t="s">
        <v>55</v>
      </c>
      <c r="D1076" s="26" t="s">
        <v>2021</v>
      </c>
      <c r="E1076" s="26" t="str">
        <f>VLOOKUP(D1076,[1]ЕНС!A:E,2,FALSE)</f>
        <v>Жидкость тормозная</v>
      </c>
      <c r="F1076" s="26" t="str">
        <f>VLOOKUP(D1076,[1]ЕНС!A:E,3,FALSE)</f>
        <v>гидравлическая, температура кипения не более 235°С, вязкость 1500</v>
      </c>
      <c r="G1076" s="26" t="s">
        <v>2022</v>
      </c>
      <c r="H1076" s="26" t="s">
        <v>26</v>
      </c>
      <c r="I1076" s="26">
        <v>0</v>
      </c>
      <c r="J1076" s="26">
        <v>631010000</v>
      </c>
      <c r="K1076" s="26" t="str">
        <f>VLOOKUP(B1076,[1]ПланКаз!A1063:M4367,12,0)</f>
        <v>ҚР, ШҚО, Өскемен қ., Бажов көш., 10</v>
      </c>
      <c r="L1076" s="26" t="str">
        <f>VLOOKUP(B1076,[1]ПланКаз!A1061:M4365,13,0)</f>
        <v>Маусым - Шілде</v>
      </c>
      <c r="M1076" s="26" t="str">
        <f>VLOOKUP(B1076,[1]ПланКаз!A1063:N4367,14,0)</f>
        <v>Шығыс-Қазақстан облысы, Өскемен қ.</v>
      </c>
      <c r="N1076" s="26" t="s">
        <v>58</v>
      </c>
      <c r="O1076" s="26" t="str">
        <f>VLOOKUP(B1076,[1]ПланКаз!A1062:P4366,16,0)</f>
        <v>шартқа қол қойылған кезден бастап 30 күнтізбелік күн ішінде</v>
      </c>
      <c r="P1076" s="26" t="s">
        <v>59</v>
      </c>
      <c r="Q1076" s="27" t="s">
        <v>522</v>
      </c>
      <c r="R1076" s="26" t="str">
        <f>VLOOKUP(B1076,[1]ПланКаз!A1061:S4365,19,0)</f>
        <v>Дана</v>
      </c>
      <c r="S1076" s="28">
        <v>1155</v>
      </c>
      <c r="T1076" s="28">
        <v>549</v>
      </c>
      <c r="U1076" s="28">
        <v>634095</v>
      </c>
      <c r="V1076" s="28">
        <v>710186.4</v>
      </c>
      <c r="W1076" s="26"/>
      <c r="X1076" s="26" t="s">
        <v>72</v>
      </c>
      <c r="Y1076" s="26" t="s">
        <v>61</v>
      </c>
    </row>
    <row r="1077" spans="2:25" x14ac:dyDescent="0.2">
      <c r="B1077" s="26" t="s">
        <v>2024</v>
      </c>
      <c r="C1077" s="26" t="s">
        <v>55</v>
      </c>
      <c r="D1077" s="26" t="s">
        <v>2025</v>
      </c>
      <c r="E1077" s="26" t="str">
        <f>VLOOKUP(D1077,[1]ЕНС!A:E,2,FALSE)</f>
        <v>Жидкость охлаждающая</v>
      </c>
      <c r="F1077" s="26" t="str">
        <f>VLOOKUP(D1077,[1]ЕНС!A:E,3,FALSE)</f>
        <v>температура начала замерзания не ниже -40°С, ГОСТ 28084-89</v>
      </c>
      <c r="G1077" s="26" t="s">
        <v>2026</v>
      </c>
      <c r="H1077" s="26" t="s">
        <v>26</v>
      </c>
      <c r="I1077" s="26">
        <v>0</v>
      </c>
      <c r="J1077" s="26">
        <v>631010000</v>
      </c>
      <c r="K1077" s="26" t="str">
        <f>VLOOKUP(B1077,[1]ПланКаз!A1064:M4368,12,0)</f>
        <v>ҚР, ШҚО, Өскемен қ., Бажов көш., 10</v>
      </c>
      <c r="L1077" s="26" t="str">
        <f>VLOOKUP(B1077,[1]ПланКаз!A1062:M4366,13,0)</f>
        <v>Желтоқсан-Қантар</v>
      </c>
      <c r="M1077" s="26" t="str">
        <f>VLOOKUP(B1077,[1]ПланКаз!A1064:N4368,14,0)</f>
        <v>Шығыс-Қазақстан облысы, Өскемен қ.</v>
      </c>
      <c r="N1077" s="26" t="s">
        <v>58</v>
      </c>
      <c r="O1077" s="26" t="str">
        <f>VLOOKUP(B1077,[1]ПланКаз!A1063:P4367,16,0)</f>
        <v>шартқа қол қойылған кезден бастап 30 күнтізбелік күн ішінде</v>
      </c>
      <c r="P1077" s="26" t="s">
        <v>59</v>
      </c>
      <c r="Q1077" s="27" t="s">
        <v>68</v>
      </c>
      <c r="R1077" s="26" t="str">
        <f>VLOOKUP(B1077,[1]ПланКаз!A1062:S4366,19,0)</f>
        <v>Литр (текше дм.)</v>
      </c>
      <c r="S1077" s="28">
        <v>4257.5</v>
      </c>
      <c r="T1077" s="28">
        <v>450</v>
      </c>
      <c r="U1077" s="28" t="s">
        <v>61</v>
      </c>
      <c r="V1077" s="28" t="s">
        <v>61</v>
      </c>
      <c r="W1077" s="26" t="s">
        <v>69</v>
      </c>
      <c r="X1077" s="26" t="s">
        <v>62</v>
      </c>
      <c r="Y1077" s="26" t="s">
        <v>658</v>
      </c>
    </row>
    <row r="1078" spans="2:25" x14ac:dyDescent="0.2">
      <c r="B1078" s="26" t="s">
        <v>2027</v>
      </c>
      <c r="C1078" s="26" t="s">
        <v>55</v>
      </c>
      <c r="D1078" s="26" t="s">
        <v>2025</v>
      </c>
      <c r="E1078" s="26" t="str">
        <f>VLOOKUP(D1078,[1]ЕНС!A:E,2,FALSE)</f>
        <v>Жидкость охлаждающая</v>
      </c>
      <c r="F1078" s="26" t="str">
        <f>VLOOKUP(D1078,[1]ЕНС!A:E,3,FALSE)</f>
        <v>температура начала замерзания не ниже -40°С, ГОСТ 28084-89</v>
      </c>
      <c r="G1078" s="26" t="s">
        <v>2026</v>
      </c>
      <c r="H1078" s="26" t="s">
        <v>26</v>
      </c>
      <c r="I1078" s="26">
        <v>0</v>
      </c>
      <c r="J1078" s="26">
        <v>631010000</v>
      </c>
      <c r="K1078" s="26" t="str">
        <f>VLOOKUP(B1078,[1]ПланКаз!A1065:M4369,12,0)</f>
        <v>ҚР, ШҚО, Өскемен қ., Бажов көш., 10</v>
      </c>
      <c r="L1078" s="26" t="str">
        <f>VLOOKUP(B1078,[1]ПланКаз!A1063:M4367,13,0)</f>
        <v>Маусым - Шілде</v>
      </c>
      <c r="M1078" s="26" t="str">
        <f>VLOOKUP(B1078,[1]ПланКаз!A1065:N4369,14,0)</f>
        <v>Шығыс-Қазақстан облысы, Өскемен қ.</v>
      </c>
      <c r="N1078" s="26" t="s">
        <v>58</v>
      </c>
      <c r="O1078" s="26" t="str">
        <f>VLOOKUP(B1078,[1]ПланКаз!A1064:P4368,16,0)</f>
        <v>шартқа қол қойылған кезден бастап 30 күнтізбелік күн ішінде</v>
      </c>
      <c r="P1078" s="26" t="s">
        <v>59</v>
      </c>
      <c r="Q1078" s="27" t="s">
        <v>68</v>
      </c>
      <c r="R1078" s="26" t="str">
        <f>VLOOKUP(B1078,[1]ПланКаз!A1063:S4367,19,0)</f>
        <v>Литр (текше дм.)</v>
      </c>
      <c r="S1078" s="28">
        <v>4257.5</v>
      </c>
      <c r="T1078" s="28">
        <v>450</v>
      </c>
      <c r="U1078" s="28">
        <v>1915875</v>
      </c>
      <c r="V1078" s="28">
        <v>2145780</v>
      </c>
      <c r="W1078" s="26"/>
      <c r="X1078" s="26" t="s">
        <v>72</v>
      </c>
      <c r="Y1078" s="26" t="s">
        <v>61</v>
      </c>
    </row>
    <row r="1079" spans="2:25" x14ac:dyDescent="0.2">
      <c r="B1079" s="26" t="s">
        <v>2028</v>
      </c>
      <c r="C1079" s="26" t="s">
        <v>55</v>
      </c>
      <c r="D1079" s="26" t="s">
        <v>2029</v>
      </c>
      <c r="E1079" s="26" t="str">
        <f>VLOOKUP(D1079,[1]ЕНС!A:E,2,FALSE)</f>
        <v>Масло</v>
      </c>
      <c r="F1079" s="26" t="str">
        <f>VLOOKUP(D1079,[1]ЕНС!A:E,3,FALSE)</f>
        <v>трансмиссионное, марка ТМ-5</v>
      </c>
      <c r="G1079" s="26" t="s">
        <v>2030</v>
      </c>
      <c r="H1079" s="26" t="s">
        <v>26</v>
      </c>
      <c r="I1079" s="26">
        <v>0</v>
      </c>
      <c r="J1079" s="26">
        <v>631010000</v>
      </c>
      <c r="K1079" s="26" t="str">
        <f>VLOOKUP(B1079,[1]ПланКаз!A1066:M4370,12,0)</f>
        <v>ҚР, ШҚО, Өскемен қ., Бажов көш., 10</v>
      </c>
      <c r="L1079" s="26" t="str">
        <f>VLOOKUP(B1079,[1]ПланКаз!A1064:M4368,13,0)</f>
        <v>Желтоқсан-Қантар</v>
      </c>
      <c r="M1079" s="26" t="str">
        <f>VLOOKUP(B1079,[1]ПланКаз!A1066:N4370,14,0)</f>
        <v>Шығыс-Қазақстан облысы, Өскемен қ.</v>
      </c>
      <c r="N1079" s="26" t="s">
        <v>58</v>
      </c>
      <c r="O1079" s="26" t="str">
        <f>VLOOKUP(B1079,[1]ПланКаз!A1065:P4369,16,0)</f>
        <v>шартқа қол қойылған кезден бастап 30 күнтізбелік күн ішінде</v>
      </c>
      <c r="P1079" s="26" t="s">
        <v>59</v>
      </c>
      <c r="Q1079" s="27" t="s">
        <v>68</v>
      </c>
      <c r="R1079" s="26" t="str">
        <f>VLOOKUP(B1079,[1]ПланКаз!A1064:S4368,19,0)</f>
        <v>Литр (текше дм.)</v>
      </c>
      <c r="S1079" s="28">
        <v>48</v>
      </c>
      <c r="T1079" s="28">
        <v>1373</v>
      </c>
      <c r="U1079" s="28" t="s">
        <v>61</v>
      </c>
      <c r="V1079" s="28" t="s">
        <v>61</v>
      </c>
      <c r="W1079" s="26"/>
      <c r="X1079" s="26" t="s">
        <v>62</v>
      </c>
      <c r="Y1079" s="26" t="s">
        <v>1464</v>
      </c>
    </row>
    <row r="1080" spans="2:25" x14ac:dyDescent="0.2">
      <c r="B1080" s="26" t="s">
        <v>2031</v>
      </c>
      <c r="C1080" s="26" t="s">
        <v>55</v>
      </c>
      <c r="D1080" s="26" t="s">
        <v>2029</v>
      </c>
      <c r="E1080" s="26" t="str">
        <f>VLOOKUP(D1080,[1]ЕНС!A:E,2,FALSE)</f>
        <v>Масло</v>
      </c>
      <c r="F1080" s="26" t="str">
        <f>VLOOKUP(D1080,[1]ЕНС!A:E,3,FALSE)</f>
        <v>трансмиссионное, марка ТМ-5</v>
      </c>
      <c r="G1080" s="26" t="s">
        <v>2030</v>
      </c>
      <c r="H1080" s="26" t="s">
        <v>22</v>
      </c>
      <c r="I1080" s="26">
        <v>0</v>
      </c>
      <c r="J1080" s="26">
        <v>631010000</v>
      </c>
      <c r="K1080" s="26" t="str">
        <f>VLOOKUP(B1080,[1]ПланКаз!A1067:M4371,12,0)</f>
        <v>ҚР, ШҚО, Өскемен қ., Бажов көш., 10</v>
      </c>
      <c r="L1080" s="26" t="str">
        <f>VLOOKUP(B1080,[1]ПланКаз!A1065:M4369,13,0)</f>
        <v>Маусым - Шілде</v>
      </c>
      <c r="M1080" s="26" t="str">
        <f>VLOOKUP(B1080,[1]ПланКаз!A1067:N4371,14,0)</f>
        <v>Шығыс-Қазақстан облысы, Өскемен қ.</v>
      </c>
      <c r="N1080" s="26" t="s">
        <v>58</v>
      </c>
      <c r="O1080" s="26" t="str">
        <f>VLOOKUP(B1080,[1]ПланКаз!A1066:P4370,16,0)</f>
        <v>шартқа қол қойылған кезден бастап 30 күнтізбелік күн ішінде</v>
      </c>
      <c r="P1080" s="26" t="s">
        <v>59</v>
      </c>
      <c r="Q1080" s="27" t="s">
        <v>68</v>
      </c>
      <c r="R1080" s="26" t="str">
        <f>VLOOKUP(B1080,[1]ПланКаз!A1065:S4369,19,0)</f>
        <v>Литр (текше дм.)</v>
      </c>
      <c r="S1080" s="28">
        <v>48</v>
      </c>
      <c r="T1080" s="28">
        <v>1373</v>
      </c>
      <c r="U1080" s="28">
        <v>65904</v>
      </c>
      <c r="V1080" s="28">
        <v>73812.479999999996</v>
      </c>
      <c r="W1080" s="26"/>
      <c r="X1080" s="26" t="s">
        <v>72</v>
      </c>
      <c r="Y1080" s="26" t="s">
        <v>61</v>
      </c>
    </row>
    <row r="1081" spans="2:25" x14ac:dyDescent="0.2">
      <c r="B1081" s="26" t="s">
        <v>2032</v>
      </c>
      <c r="C1081" s="26" t="s">
        <v>55</v>
      </c>
      <c r="D1081" s="26" t="s">
        <v>2033</v>
      </c>
      <c r="E1081" s="26" t="str">
        <f>VLOOKUP(D1081,[1]ЕНС!A:E,2,FALSE)</f>
        <v>Присадка</v>
      </c>
      <c r="F1081" s="26" t="str">
        <f>VLOOKUP(D1081,[1]ЕНС!A:E,3,FALSE)</f>
        <v>депрессорно-диспергирующая, для улучшения низкотемпературных свойств дизельного топлива и средних дистиллятов</v>
      </c>
      <c r="G1081" s="26" t="s">
        <v>2034</v>
      </c>
      <c r="H1081" s="26" t="s">
        <v>26</v>
      </c>
      <c r="I1081" s="26">
        <v>0</v>
      </c>
      <c r="J1081" s="26">
        <v>631010000</v>
      </c>
      <c r="K1081" s="26" t="str">
        <f>VLOOKUP(B1081,[1]ПланКаз!A1068:M4372,12,0)</f>
        <v>ҚР, ШҚО, Өскемен қ., Бажов көш., 10</v>
      </c>
      <c r="L1081" s="26" t="str">
        <f>VLOOKUP(B1081,[1]ПланКаз!A1066:M4370,13,0)</f>
        <v>Желтоқсан-Қантар</v>
      </c>
      <c r="M1081" s="26" t="str">
        <f>VLOOKUP(B1081,[1]ПланКаз!A1068:N4372,14,0)</f>
        <v>Шығыс-Қазақстан облысы, Өскемен қ.</v>
      </c>
      <c r="N1081" s="26" t="s">
        <v>58</v>
      </c>
      <c r="O1081" s="26" t="str">
        <f>VLOOKUP(B1081,[1]ПланКаз!A1067:P4371,16,0)</f>
        <v>шартқа қол қойылған кезден бастап 30 күнтізбелік күн ішінде</v>
      </c>
      <c r="P1081" s="26" t="s">
        <v>59</v>
      </c>
      <c r="Q1081" s="27" t="s">
        <v>68</v>
      </c>
      <c r="R1081" s="26" t="str">
        <f>VLOOKUP(B1081,[1]ПланКаз!A1066:S4370,19,0)</f>
        <v>Литр (текше дм.)</v>
      </c>
      <c r="S1081" s="28">
        <v>41</v>
      </c>
      <c r="T1081" s="28">
        <v>4394</v>
      </c>
      <c r="U1081" s="28" t="s">
        <v>61</v>
      </c>
      <c r="V1081" s="28" t="s">
        <v>61</v>
      </c>
      <c r="W1081" s="26"/>
      <c r="X1081" s="26" t="s">
        <v>62</v>
      </c>
      <c r="Y1081" s="26" t="s">
        <v>762</v>
      </c>
    </row>
    <row r="1082" spans="2:25" x14ac:dyDescent="0.2">
      <c r="B1082" s="26" t="s">
        <v>2035</v>
      </c>
      <c r="C1082" s="26" t="s">
        <v>55</v>
      </c>
      <c r="D1082" s="26" t="s">
        <v>2033</v>
      </c>
      <c r="E1082" s="26" t="str">
        <f>VLOOKUP(D1082,[1]ЕНС!A:E,2,FALSE)</f>
        <v>Присадка</v>
      </c>
      <c r="F1082" s="26" t="str">
        <f>VLOOKUP(D1082,[1]ЕНС!A:E,3,FALSE)</f>
        <v>депрессорно-диспергирующая, для улучшения низкотемпературных свойств дизельного топлива и средних дистиллятов</v>
      </c>
      <c r="G1082" s="26" t="s">
        <v>2034</v>
      </c>
      <c r="H1082" s="26" t="s">
        <v>26</v>
      </c>
      <c r="I1082" s="26">
        <v>0</v>
      </c>
      <c r="J1082" s="26">
        <v>631010000</v>
      </c>
      <c r="K1082" s="26" t="str">
        <f>VLOOKUP(B1082,[1]ПланКаз!A1069:M4373,12,0)</f>
        <v>ҚР, ШҚО, Өскемен қ., Бажов көш., 10</v>
      </c>
      <c r="L1082" s="26" t="str">
        <f>VLOOKUP(B1082,[1]ПланКаз!A1067:M4371,13,0)</f>
        <v>Маусым - Шілде</v>
      </c>
      <c r="M1082" s="26" t="str">
        <f>VLOOKUP(B1082,[1]ПланКаз!A1069:N4373,14,0)</f>
        <v>Шығыс-Қазақстан облысы, Өскемен қ.</v>
      </c>
      <c r="N1082" s="26" t="s">
        <v>58</v>
      </c>
      <c r="O1082" s="26" t="str">
        <f>VLOOKUP(B1082,[1]ПланКаз!A1068:P4372,16,0)</f>
        <v>шартқа қол қойылған кезден бастап 30 күнтізбелік күн ішінде</v>
      </c>
      <c r="P1082" s="26" t="s">
        <v>59</v>
      </c>
      <c r="Q1082" s="27" t="s">
        <v>68</v>
      </c>
      <c r="R1082" s="26" t="str">
        <f>VLOOKUP(B1082,[1]ПланКаз!A1067:S4371,19,0)</f>
        <v>Литр (текше дм.)</v>
      </c>
      <c r="S1082" s="28">
        <v>41</v>
      </c>
      <c r="T1082" s="28">
        <v>4394</v>
      </c>
      <c r="U1082" s="28">
        <v>180154</v>
      </c>
      <c r="V1082" s="28">
        <v>201772.48</v>
      </c>
      <c r="W1082" s="26"/>
      <c r="X1082" s="26" t="s">
        <v>72</v>
      </c>
      <c r="Y1082" s="26" t="s">
        <v>61</v>
      </c>
    </row>
    <row r="1083" spans="2:25" x14ac:dyDescent="0.2">
      <c r="B1083" s="26" t="s">
        <v>2036</v>
      </c>
      <c r="C1083" s="26" t="s">
        <v>55</v>
      </c>
      <c r="D1083" s="26" t="s">
        <v>2025</v>
      </c>
      <c r="E1083" s="26" t="str">
        <f>VLOOKUP(D1083,[1]ЕНС!A:E,2,FALSE)</f>
        <v>Жидкость охлаждающая</v>
      </c>
      <c r="F1083" s="26" t="str">
        <f>VLOOKUP(D1083,[1]ЕНС!A:E,3,FALSE)</f>
        <v>температура начала замерзания не ниже -40°С, ГОСТ 28084-89</v>
      </c>
      <c r="G1083" s="26" t="s">
        <v>2037</v>
      </c>
      <c r="H1083" s="26" t="s">
        <v>26</v>
      </c>
      <c r="I1083" s="26">
        <v>0</v>
      </c>
      <c r="J1083" s="26">
        <v>631010000</v>
      </c>
      <c r="K1083" s="26" t="str">
        <f>VLOOKUP(B1083,[1]ПланКаз!A1070:M4374,12,0)</f>
        <v>ҚР, ШҚО, Өскемен қ., Бажов көш., 10</v>
      </c>
      <c r="L1083" s="26" t="str">
        <f>VLOOKUP(B1083,[1]ПланКаз!A1068:M4372,13,0)</f>
        <v>Желтоқсан-Қантар</v>
      </c>
      <c r="M1083" s="26" t="str">
        <f>VLOOKUP(B1083,[1]ПланКаз!A1070:N4374,14,0)</f>
        <v>Шығыс-Қазақстан облысы, Өскемен қ.</v>
      </c>
      <c r="N1083" s="26" t="s">
        <v>58</v>
      </c>
      <c r="O1083" s="26" t="str">
        <f>VLOOKUP(B1083,[1]ПланКаз!A1069:P4373,16,0)</f>
        <v>шартқа қол қойылған кезден бастап 30 күнтізбелік күн ішінде</v>
      </c>
      <c r="P1083" s="26" t="s">
        <v>59</v>
      </c>
      <c r="Q1083" s="27" t="s">
        <v>68</v>
      </c>
      <c r="R1083" s="26" t="str">
        <f>VLOOKUP(B1083,[1]ПланКаз!A1068:S4372,19,0)</f>
        <v>Литр (текше дм.)</v>
      </c>
      <c r="S1083" s="28">
        <v>1849</v>
      </c>
      <c r="T1083" s="28">
        <v>528</v>
      </c>
      <c r="U1083" s="28" t="s">
        <v>61</v>
      </c>
      <c r="V1083" s="28" t="s">
        <v>61</v>
      </c>
      <c r="W1083" s="26"/>
      <c r="X1083" s="26" t="s">
        <v>62</v>
      </c>
      <c r="Y1083" s="26" t="s">
        <v>1473</v>
      </c>
    </row>
    <row r="1084" spans="2:25" x14ac:dyDescent="0.2">
      <c r="B1084" s="26" t="s">
        <v>2038</v>
      </c>
      <c r="C1084" s="26" t="s">
        <v>55</v>
      </c>
      <c r="D1084" s="26" t="s">
        <v>2025</v>
      </c>
      <c r="E1084" s="26" t="str">
        <f>VLOOKUP(D1084,[1]ЕНС!A:E,2,FALSE)</f>
        <v>Жидкость охлаждающая</v>
      </c>
      <c r="F1084" s="26" t="str">
        <f>VLOOKUP(D1084,[1]ЕНС!A:E,3,FALSE)</f>
        <v>температура начала замерзания не ниже -40°С, ГОСТ 28084-89</v>
      </c>
      <c r="G1084" s="26" t="s">
        <v>2037</v>
      </c>
      <c r="H1084" s="26" t="s">
        <v>26</v>
      </c>
      <c r="I1084" s="26">
        <v>0</v>
      </c>
      <c r="J1084" s="26">
        <v>631010000</v>
      </c>
      <c r="K1084" s="26" t="str">
        <f>VLOOKUP(B1084,[1]ПланКаз!A1071:M4375,12,0)</f>
        <v>ҚР, ШҚО, Өскемен қ., Бажов көш., 10</v>
      </c>
      <c r="L1084" s="26" t="str">
        <f>VLOOKUP(B1084,[1]ПланКаз!A1069:M4373,13,0)</f>
        <v>Ақпан - Наурыз</v>
      </c>
      <c r="M1084" s="26" t="str">
        <f>VLOOKUP(B1084,[1]ПланКаз!A1071:N4375,14,0)</f>
        <v>Шығыс-Қазақстан облысы, Өскемен қ.</v>
      </c>
      <c r="N1084" s="26" t="s">
        <v>58</v>
      </c>
      <c r="O1084" s="26" t="str">
        <f>VLOOKUP(B1084,[1]ПланКаз!A1070:P4374,16,0)</f>
        <v>шартқа қол қойылған кезден бастап 30 күнтізбелік күн ішінде</v>
      </c>
      <c r="P1084" s="26" t="s">
        <v>59</v>
      </c>
      <c r="Q1084" s="27" t="s">
        <v>68</v>
      </c>
      <c r="R1084" s="26" t="str">
        <f>VLOOKUP(B1084,[1]ПланКаз!A1069:S4373,19,0)</f>
        <v>Литр (текше дм.)</v>
      </c>
      <c r="S1084" s="28">
        <v>1349</v>
      </c>
      <c r="T1084" s="28">
        <v>528</v>
      </c>
      <c r="U1084" s="28" t="s">
        <v>61</v>
      </c>
      <c r="V1084" s="28" t="s">
        <v>61</v>
      </c>
      <c r="W1084" s="26"/>
      <c r="X1084" s="26" t="s">
        <v>72</v>
      </c>
      <c r="Y1084" s="26" t="s">
        <v>672</v>
      </c>
    </row>
    <row r="1085" spans="2:25" x14ac:dyDescent="0.2">
      <c r="B1085" s="26" t="s">
        <v>2039</v>
      </c>
      <c r="C1085" s="26" t="s">
        <v>55</v>
      </c>
      <c r="D1085" s="26" t="s">
        <v>2025</v>
      </c>
      <c r="E1085" s="26" t="str">
        <f>VLOOKUP(D1085,[1]ЕНС!A:E,2,FALSE)</f>
        <v>Жидкость охлаждающая</v>
      </c>
      <c r="F1085" s="26" t="str">
        <f>VLOOKUP(D1085,[1]ЕНС!A:E,3,FALSE)</f>
        <v>температура начала замерзания не ниже -40°С, ГОСТ 28084-89</v>
      </c>
      <c r="G1085" s="26" t="s">
        <v>2037</v>
      </c>
      <c r="H1085" s="26" t="s">
        <v>26</v>
      </c>
      <c r="I1085" s="26">
        <v>0</v>
      </c>
      <c r="J1085" s="26">
        <v>631010000</v>
      </c>
      <c r="K1085" s="26" t="str">
        <f>VLOOKUP(B1085,[1]ПланКаз!A1072:M4376,12,0)</f>
        <v>ҚР, ШҚО, Өскемен қ., Бажов көш., 10</v>
      </c>
      <c r="L1085" s="26" t="str">
        <f>VLOOKUP(B1085,[1]ПланКаз!A1070:M4374,13,0)</f>
        <v>Маусым - Шілде</v>
      </c>
      <c r="M1085" s="26" t="str">
        <f>VLOOKUP(B1085,[1]ПланКаз!A1072:N4376,14,0)</f>
        <v>Шығыс-Қазақстан облысы, Өскемен қ.</v>
      </c>
      <c r="N1085" s="26" t="s">
        <v>58</v>
      </c>
      <c r="O1085" s="26" t="str">
        <f>VLOOKUP(B1085,[1]ПланКаз!A1071:P4375,16,0)</f>
        <v>шартқа қол қойылған кезден бастап 30 күнтізбелік күн ішінде</v>
      </c>
      <c r="P1085" s="26" t="s">
        <v>59</v>
      </c>
      <c r="Q1085" s="27" t="s">
        <v>68</v>
      </c>
      <c r="R1085" s="26" t="str">
        <f>VLOOKUP(B1085,[1]ПланКаз!A1070:S4374,19,0)</f>
        <v>Литр (текше дм.)</v>
      </c>
      <c r="S1085" s="28">
        <v>1349</v>
      </c>
      <c r="T1085" s="28">
        <v>528</v>
      </c>
      <c r="U1085" s="28">
        <v>712272</v>
      </c>
      <c r="V1085" s="28">
        <v>797744.64000000001</v>
      </c>
      <c r="W1085" s="26"/>
      <c r="X1085" s="26" t="s">
        <v>72</v>
      </c>
      <c r="Y1085" s="26" t="s">
        <v>61</v>
      </c>
    </row>
    <row r="1086" spans="2:25" x14ac:dyDescent="0.2">
      <c r="B1086" s="26" t="s">
        <v>2040</v>
      </c>
      <c r="C1086" s="26" t="s">
        <v>55</v>
      </c>
      <c r="D1086" s="26" t="s">
        <v>2041</v>
      </c>
      <c r="E1086" s="26" t="str">
        <f>VLOOKUP(D1086,[1]ЕНС!A:E,2,FALSE)</f>
        <v>Масло</v>
      </c>
      <c r="F1086" s="26" t="str">
        <f>VLOOKUP(D1086,[1]ЕНС!A:E,3,FALSE)</f>
        <v>гидравлическое, марка ВМГЗ, ГОСТ 17479.3-85 </v>
      </c>
      <c r="G1086" s="26" t="s">
        <v>2042</v>
      </c>
      <c r="H1086" s="26" t="s">
        <v>26</v>
      </c>
      <c r="I1086" s="26">
        <v>60</v>
      </c>
      <c r="J1086" s="26">
        <v>631010000</v>
      </c>
      <c r="K1086" s="26" t="str">
        <f>VLOOKUP(B1086,[1]ПланКаз!A1073:M4377,12,0)</f>
        <v>ҚР, ШҚО, Өскемен қ., Бажов көш., 10</v>
      </c>
      <c r="L1086" s="26" t="str">
        <f>VLOOKUP(B1086,[1]ПланКаз!A1071:M4375,13,0)</f>
        <v>Желтоқсан-Қантар</v>
      </c>
      <c r="M1086" s="26" t="str">
        <f>VLOOKUP(B1086,[1]ПланКаз!A1073:N4377,14,0)</f>
        <v>Шығыс-Қазақстан облысы, Өскемен қ.</v>
      </c>
      <c r="N1086" s="26" t="s">
        <v>58</v>
      </c>
      <c r="O1086" s="26" t="str">
        <f>VLOOKUP(B1086,[1]ПланКаз!A1072:P4376,16,0)</f>
        <v>шартқа қол қойылған кезден бастап 30 күнтізбелік күн ішінде</v>
      </c>
      <c r="P1086" s="26" t="s">
        <v>59</v>
      </c>
      <c r="Q1086" s="27" t="s">
        <v>329</v>
      </c>
      <c r="R1086" s="26" t="str">
        <f>VLOOKUP(B1086,[1]ПланКаз!A1071:S4375,19,0)</f>
        <v>Килограмм</v>
      </c>
      <c r="S1086" s="28">
        <v>3628</v>
      </c>
      <c r="T1086" s="28">
        <v>549</v>
      </c>
      <c r="U1086" s="28" t="s">
        <v>61</v>
      </c>
      <c r="V1086" s="28" t="s">
        <v>61</v>
      </c>
      <c r="W1086" s="26" t="s">
        <v>69</v>
      </c>
      <c r="X1086" s="26" t="s">
        <v>62</v>
      </c>
      <c r="Y1086" s="26" t="s">
        <v>1473</v>
      </c>
    </row>
    <row r="1087" spans="2:25" x14ac:dyDescent="0.2">
      <c r="B1087" s="26" t="s">
        <v>2043</v>
      </c>
      <c r="C1087" s="26" t="s">
        <v>55</v>
      </c>
      <c r="D1087" s="26" t="s">
        <v>2041</v>
      </c>
      <c r="E1087" s="26" t="str">
        <f>VLOOKUP(D1087,[1]ЕНС!A:E,2,FALSE)</f>
        <v>Масло</v>
      </c>
      <c r="F1087" s="26" t="str">
        <f>VLOOKUP(D1087,[1]ЕНС!A:E,3,FALSE)</f>
        <v>гидравлическое, марка ВМГЗ, ГОСТ 17479.3-85 </v>
      </c>
      <c r="G1087" s="26" t="s">
        <v>2042</v>
      </c>
      <c r="H1087" s="26" t="s">
        <v>26</v>
      </c>
      <c r="I1087" s="26">
        <v>60</v>
      </c>
      <c r="J1087" s="26">
        <v>631010000</v>
      </c>
      <c r="K1087" s="26" t="str">
        <f>VLOOKUP(B1087,[1]ПланКаз!A1074:M4378,12,0)</f>
        <v>ҚР, ШҚО, Өскемен қ., Бажов көш., 10</v>
      </c>
      <c r="L1087" s="26" t="str">
        <f>VLOOKUP(B1087,[1]ПланКаз!A1072:M4376,13,0)</f>
        <v>Ақпан - Наурыз</v>
      </c>
      <c r="M1087" s="26" t="str">
        <f>VLOOKUP(B1087,[1]ПланКаз!A1074:N4378,14,0)</f>
        <v>Шығыс-Қазақстан облысы, Өскемен қ.</v>
      </c>
      <c r="N1087" s="26" t="s">
        <v>58</v>
      </c>
      <c r="O1087" s="26" t="str">
        <f>VLOOKUP(B1087,[1]ПланКаз!A1073:P4377,16,0)</f>
        <v>шартқа қол қойылған кезден бастап 30 күнтізбелік күн ішінде</v>
      </c>
      <c r="P1087" s="26" t="s">
        <v>59</v>
      </c>
      <c r="Q1087" s="27" t="s">
        <v>329</v>
      </c>
      <c r="R1087" s="26" t="str">
        <f>VLOOKUP(B1087,[1]ПланКаз!A1072:S4376,19,0)</f>
        <v>Килограмм</v>
      </c>
      <c r="S1087" s="28">
        <v>3028</v>
      </c>
      <c r="T1087" s="28">
        <v>549</v>
      </c>
      <c r="U1087" s="28" t="s">
        <v>61</v>
      </c>
      <c r="V1087" s="28" t="s">
        <v>61</v>
      </c>
      <c r="W1087" s="26" t="s">
        <v>69</v>
      </c>
      <c r="X1087" s="26" t="s">
        <v>72</v>
      </c>
      <c r="Y1087" s="26" t="s">
        <v>2044</v>
      </c>
    </row>
    <row r="1088" spans="2:25" x14ac:dyDescent="0.2">
      <c r="B1088" s="26" t="s">
        <v>2045</v>
      </c>
      <c r="C1088" s="26" t="s">
        <v>55</v>
      </c>
      <c r="D1088" s="26" t="s">
        <v>2041</v>
      </c>
      <c r="E1088" s="26" t="str">
        <f>VLOOKUP(D1088,[1]ЕНС!A:E,2,FALSE)</f>
        <v>Масло</v>
      </c>
      <c r="F1088" s="26" t="str">
        <f>VLOOKUP(D1088,[1]ЕНС!A:E,3,FALSE)</f>
        <v>гидравлическое, марка ВМГЗ, ГОСТ 17479.3-85 </v>
      </c>
      <c r="G1088" s="26" t="s">
        <v>2042</v>
      </c>
      <c r="H1088" s="26" t="s">
        <v>26</v>
      </c>
      <c r="I1088" s="26">
        <v>60</v>
      </c>
      <c r="J1088" s="26">
        <v>631010000</v>
      </c>
      <c r="K1088" s="26" t="str">
        <f>VLOOKUP(B1088,[1]ПланКаз!A1075:M4379,12,0)</f>
        <v>ҚР, ШҚО, Өскемен қ., Бажов көш., 10</v>
      </c>
      <c r="L1088" s="26" t="str">
        <f>VLOOKUP(B1088,[1]ПланКаз!A1073:M4377,13,0)</f>
        <v>Маусым - Шілде</v>
      </c>
      <c r="M1088" s="26" t="str">
        <f>VLOOKUP(B1088,[1]ПланКаз!A1075:N4379,14,0)</f>
        <v>Шығыс-Қазақстан облысы, Өскемен қ.</v>
      </c>
      <c r="N1088" s="26" t="s">
        <v>58</v>
      </c>
      <c r="O1088" s="26" t="str">
        <f>VLOOKUP(B1088,[1]ПланКаз!A1074:P4378,16,0)</f>
        <v>шартқа қол қойылған кезден бастап 30 күнтізбелік күн ішінде</v>
      </c>
      <c r="P1088" s="26" t="s">
        <v>59</v>
      </c>
      <c r="Q1088" s="27" t="s">
        <v>329</v>
      </c>
      <c r="R1088" s="26" t="str">
        <f>VLOOKUP(B1088,[1]ПланКаз!A1073:S4377,19,0)</f>
        <v>Килограмм</v>
      </c>
      <c r="S1088" s="28">
        <v>3028</v>
      </c>
      <c r="T1088" s="28">
        <v>549</v>
      </c>
      <c r="U1088" s="28">
        <v>1662372</v>
      </c>
      <c r="V1088" s="28">
        <v>1861856.64</v>
      </c>
      <c r="W1088" s="26"/>
      <c r="X1088" s="26" t="s">
        <v>72</v>
      </c>
      <c r="Y1088" s="26" t="s">
        <v>61</v>
      </c>
    </row>
    <row r="1089" spans="2:25" x14ac:dyDescent="0.2">
      <c r="B1089" s="26" t="s">
        <v>2046</v>
      </c>
      <c r="C1089" s="26" t="s">
        <v>55</v>
      </c>
      <c r="D1089" s="26" t="s">
        <v>2047</v>
      </c>
      <c r="E1089" s="26" t="str">
        <f>VLOOKUP(D1089,[1]ЕНС!A:E,2,FALSE)</f>
        <v>Масло</v>
      </c>
      <c r="F1089" s="26" t="str">
        <f>VLOOKUP(D1089,[1]ЕНС!A:E,3,FALSE)</f>
        <v>индустриальное, марка И-20А, ГОСТ 20799-88</v>
      </c>
      <c r="G1089" s="26" t="s">
        <v>2048</v>
      </c>
      <c r="H1089" s="26" t="s">
        <v>26</v>
      </c>
      <c r="I1089" s="26">
        <v>60</v>
      </c>
      <c r="J1089" s="26">
        <v>631010000</v>
      </c>
      <c r="K1089" s="26" t="str">
        <f>VLOOKUP(B1089,[1]ПланКаз!A1076:M4380,12,0)</f>
        <v>ҚР, ШҚО, Өскемен қ., Бажов көш., 10</v>
      </c>
      <c r="L1089" s="26" t="str">
        <f>VLOOKUP(B1089,[1]ПланКаз!A1074:M4378,13,0)</f>
        <v>Желтоқсан-Қантар</v>
      </c>
      <c r="M1089" s="26" t="str">
        <f>VLOOKUP(B1089,[1]ПланКаз!A1076:N4380,14,0)</f>
        <v>Шығыс-Қазақстан облысы, Өскемен қ.</v>
      </c>
      <c r="N1089" s="26" t="s">
        <v>58</v>
      </c>
      <c r="O1089" s="26" t="str">
        <f>VLOOKUP(B1089,[1]ПланКаз!A1075:P4379,16,0)</f>
        <v>шартқа қол қойылған кезден бастап 30 күнтізбелік күн ішінде</v>
      </c>
      <c r="P1089" s="26" t="s">
        <v>59</v>
      </c>
      <c r="Q1089" s="27" t="s">
        <v>68</v>
      </c>
      <c r="R1089" s="26" t="str">
        <f>VLOOKUP(B1089,[1]ПланКаз!A1074:S4378,19,0)</f>
        <v>Литр (текше дм.)</v>
      </c>
      <c r="S1089" s="28">
        <v>220</v>
      </c>
      <c r="T1089" s="28">
        <v>517</v>
      </c>
      <c r="U1089" s="28" t="s">
        <v>61</v>
      </c>
      <c r="V1089" s="28" t="s">
        <v>61</v>
      </c>
      <c r="W1089" s="26" t="s">
        <v>69</v>
      </c>
      <c r="X1089" s="26" t="s">
        <v>62</v>
      </c>
      <c r="Y1089" s="26" t="s">
        <v>658</v>
      </c>
    </row>
    <row r="1090" spans="2:25" x14ac:dyDescent="0.2">
      <c r="B1090" s="26" t="s">
        <v>2049</v>
      </c>
      <c r="C1090" s="26" t="s">
        <v>55</v>
      </c>
      <c r="D1090" s="26" t="s">
        <v>2047</v>
      </c>
      <c r="E1090" s="26" t="str">
        <f>VLOOKUP(D1090,[1]ЕНС!A:E,2,FALSE)</f>
        <v>Масло</v>
      </c>
      <c r="F1090" s="26" t="str">
        <f>VLOOKUP(D1090,[1]ЕНС!A:E,3,FALSE)</f>
        <v>индустриальное, марка И-20А, ГОСТ 20799-88</v>
      </c>
      <c r="G1090" s="26" t="s">
        <v>2048</v>
      </c>
      <c r="H1090" s="26" t="s">
        <v>26</v>
      </c>
      <c r="I1090" s="26">
        <v>60</v>
      </c>
      <c r="J1090" s="26">
        <v>631010000</v>
      </c>
      <c r="K1090" s="26" t="str">
        <f>VLOOKUP(B1090,[1]ПланКаз!A1077:M4381,12,0)</f>
        <v>ҚР, ШҚО, Өскемен қ., Бажов көш., 10</v>
      </c>
      <c r="L1090" s="26" t="str">
        <f>VLOOKUP(B1090,[1]ПланКаз!A1075:M4379,13,0)</f>
        <v>Маусым - Шілде</v>
      </c>
      <c r="M1090" s="26" t="str">
        <f>VLOOKUP(B1090,[1]ПланКаз!A1077:N4381,14,0)</f>
        <v>Шығыс-Қазақстан облысы, Өскемен қ.</v>
      </c>
      <c r="N1090" s="26" t="s">
        <v>58</v>
      </c>
      <c r="O1090" s="26" t="str">
        <f>VLOOKUP(B1090,[1]ПланКаз!A1076:P4380,16,0)</f>
        <v>шартқа қол қойылған кезден бастап 30 күнтізбелік күн ішінде</v>
      </c>
      <c r="P1090" s="26" t="s">
        <v>59</v>
      </c>
      <c r="Q1090" s="27" t="s">
        <v>68</v>
      </c>
      <c r="R1090" s="26" t="str">
        <f>VLOOKUP(B1090,[1]ПланКаз!A1075:S4379,19,0)</f>
        <v>Литр (текше дм.)</v>
      </c>
      <c r="S1090" s="28">
        <v>220</v>
      </c>
      <c r="T1090" s="28">
        <v>517</v>
      </c>
      <c r="U1090" s="28">
        <v>113740</v>
      </c>
      <c r="V1090" s="28">
        <v>127388.8</v>
      </c>
      <c r="W1090" s="26"/>
      <c r="X1090" s="26" t="s">
        <v>72</v>
      </c>
      <c r="Y1090" s="26" t="s">
        <v>61</v>
      </c>
    </row>
    <row r="1091" spans="2:25" x14ac:dyDescent="0.2">
      <c r="B1091" s="26" t="s">
        <v>2050</v>
      </c>
      <c r="C1091" s="26" t="s">
        <v>55</v>
      </c>
      <c r="D1091" s="26" t="s">
        <v>2051</v>
      </c>
      <c r="E1091" s="26" t="str">
        <f>VLOOKUP(D1091,[1]ЕНС!A:E,2,FALSE)</f>
        <v>Масло</v>
      </c>
      <c r="F1091" s="26" t="str">
        <f>VLOOKUP(D1091,[1]ЕНС!A:E,3,FALSE)</f>
        <v>моторное, марка М-10Г2, ГОСТ 12337-84</v>
      </c>
      <c r="G1091" s="26" t="s">
        <v>2052</v>
      </c>
      <c r="H1091" s="26" t="s">
        <v>26</v>
      </c>
      <c r="I1091" s="26">
        <v>60</v>
      </c>
      <c r="J1091" s="26">
        <v>631010000</v>
      </c>
      <c r="K1091" s="26" t="str">
        <f>VLOOKUP(B1091,[1]ПланКаз!A1078:M4382,12,0)</f>
        <v>ҚР, ШҚО, Өскемен қ., Бажов көш., 10</v>
      </c>
      <c r="L1091" s="26" t="str">
        <f>VLOOKUP(B1091,[1]ПланКаз!A1076:M4380,13,0)</f>
        <v>Желтоқсан-Қантар</v>
      </c>
      <c r="M1091" s="26" t="str">
        <f>VLOOKUP(B1091,[1]ПланКаз!A1078:N4382,14,0)</f>
        <v>Шығыс-Қазақстан облысы, Өскемен қ.</v>
      </c>
      <c r="N1091" s="26" t="s">
        <v>58</v>
      </c>
      <c r="O1091" s="26" t="str">
        <f>VLOOKUP(B1091,[1]ПланКаз!A1077:P4381,16,0)</f>
        <v>шартқа қол қойылған кезден бастап 30 күнтізбелік күн ішінде</v>
      </c>
      <c r="P1091" s="26" t="s">
        <v>59</v>
      </c>
      <c r="Q1091" s="27" t="s">
        <v>68</v>
      </c>
      <c r="R1091" s="26" t="str">
        <f>VLOOKUP(B1091,[1]ПланКаз!A1076:S4380,19,0)</f>
        <v>Литр (текше дм.)</v>
      </c>
      <c r="S1091" s="28">
        <v>710</v>
      </c>
      <c r="T1091" s="28">
        <v>494</v>
      </c>
      <c r="U1091" s="28" t="s">
        <v>61</v>
      </c>
      <c r="V1091" s="28" t="s">
        <v>61</v>
      </c>
      <c r="W1091" s="26" t="s">
        <v>69</v>
      </c>
      <c r="X1091" s="26" t="s">
        <v>62</v>
      </c>
      <c r="Y1091" s="26" t="s">
        <v>658</v>
      </c>
    </row>
    <row r="1092" spans="2:25" x14ac:dyDescent="0.2">
      <c r="B1092" s="26" t="s">
        <v>2053</v>
      </c>
      <c r="C1092" s="26" t="s">
        <v>55</v>
      </c>
      <c r="D1092" s="26" t="s">
        <v>2051</v>
      </c>
      <c r="E1092" s="26" t="str">
        <f>VLOOKUP(D1092,[1]ЕНС!A:E,2,FALSE)</f>
        <v>Масло</v>
      </c>
      <c r="F1092" s="26" t="str">
        <f>VLOOKUP(D1092,[1]ЕНС!A:E,3,FALSE)</f>
        <v>моторное, марка М-10Г2, ГОСТ 12337-84</v>
      </c>
      <c r="G1092" s="26" t="s">
        <v>2052</v>
      </c>
      <c r="H1092" s="26" t="s">
        <v>26</v>
      </c>
      <c r="I1092" s="26">
        <v>60</v>
      </c>
      <c r="J1092" s="26">
        <v>631010000</v>
      </c>
      <c r="K1092" s="26" t="str">
        <f>VLOOKUP(B1092,[1]ПланКаз!A1079:M4383,12,0)</f>
        <v>ҚР, ШҚО, Өскемен қ., Бажов көш., 10</v>
      </c>
      <c r="L1092" s="26" t="str">
        <f>VLOOKUP(B1092,[1]ПланКаз!A1077:M4381,13,0)</f>
        <v>Маусым - Шілде</v>
      </c>
      <c r="M1092" s="26" t="str">
        <f>VLOOKUP(B1092,[1]ПланКаз!A1079:N4383,14,0)</f>
        <v>Шығыс-Қазақстан облысы, Өскемен қ.</v>
      </c>
      <c r="N1092" s="26" t="s">
        <v>58</v>
      </c>
      <c r="O1092" s="26" t="str">
        <f>VLOOKUP(B1092,[1]ПланКаз!A1078:P4382,16,0)</f>
        <v>шартқа қол қойылған кезден бастап 30 күнтізбелік күн ішінде</v>
      </c>
      <c r="P1092" s="26" t="s">
        <v>59</v>
      </c>
      <c r="Q1092" s="27" t="s">
        <v>68</v>
      </c>
      <c r="R1092" s="26" t="str">
        <f>VLOOKUP(B1092,[1]ПланКаз!A1077:S4381,19,0)</f>
        <v>Литр (текше дм.)</v>
      </c>
      <c r="S1092" s="28">
        <v>710</v>
      </c>
      <c r="T1092" s="28">
        <v>494</v>
      </c>
      <c r="U1092" s="28">
        <v>350740</v>
      </c>
      <c r="V1092" s="28">
        <v>392828.8</v>
      </c>
      <c r="W1092" s="26"/>
      <c r="X1092" s="26" t="s">
        <v>72</v>
      </c>
      <c r="Y1092" s="26" t="s">
        <v>61</v>
      </c>
    </row>
    <row r="1093" spans="2:25" x14ac:dyDescent="0.2">
      <c r="B1093" s="26" t="s">
        <v>2054</v>
      </c>
      <c r="C1093" s="26" t="s">
        <v>55</v>
      </c>
      <c r="D1093" s="26" t="s">
        <v>2055</v>
      </c>
      <c r="E1093" s="26" t="str">
        <f>VLOOKUP(D1093,[1]ЕНС!A:E,2,FALSE)</f>
        <v>Масло</v>
      </c>
      <c r="F1093" s="26" t="str">
        <f>VLOOKUP(D1093,[1]ЕНС!A:E,3,FALSE)</f>
        <v>трансмиссионное, марка ТАД-17и, ГОСТ 23652-79</v>
      </c>
      <c r="G1093" s="26" t="s">
        <v>2056</v>
      </c>
      <c r="H1093" s="26" t="s">
        <v>26</v>
      </c>
      <c r="I1093" s="26">
        <v>60</v>
      </c>
      <c r="J1093" s="26">
        <v>631010000</v>
      </c>
      <c r="K1093" s="26" t="str">
        <f>VLOOKUP(B1093,[1]ПланКаз!A1080:M4384,12,0)</f>
        <v>ҚР, ШҚО, Өскемен қ., Бажов көш., 10</v>
      </c>
      <c r="L1093" s="26" t="str">
        <f>VLOOKUP(B1093,[1]ПланКаз!A1078:M4382,13,0)</f>
        <v>Желтоқсан-Қантар</v>
      </c>
      <c r="M1093" s="26" t="str">
        <f>VLOOKUP(B1093,[1]ПланКаз!A1080:N4384,14,0)</f>
        <v>Шығыс-Қазақстан облысы, Өскемен қ.</v>
      </c>
      <c r="N1093" s="26" t="s">
        <v>58</v>
      </c>
      <c r="O1093" s="26" t="str">
        <f>VLOOKUP(B1093,[1]ПланКаз!A1079:P4383,16,0)</f>
        <v>шартқа қол қойылған кезден бастап 30 күнтізбелік күн ішінде</v>
      </c>
      <c r="P1093" s="26" t="s">
        <v>59</v>
      </c>
      <c r="Q1093" s="27" t="s">
        <v>329</v>
      </c>
      <c r="R1093" s="26" t="str">
        <f>VLOOKUP(B1093,[1]ПланКаз!A1078:S4382,19,0)</f>
        <v>Килограмм</v>
      </c>
      <c r="S1093" s="28">
        <v>1503</v>
      </c>
      <c r="T1093" s="28">
        <v>593</v>
      </c>
      <c r="U1093" s="28" t="s">
        <v>61</v>
      </c>
      <c r="V1093" s="28" t="s">
        <v>61</v>
      </c>
      <c r="W1093" s="26" t="s">
        <v>69</v>
      </c>
      <c r="X1093" s="26" t="s">
        <v>62</v>
      </c>
      <c r="Y1093" s="26" t="s">
        <v>658</v>
      </c>
    </row>
    <row r="1094" spans="2:25" x14ac:dyDescent="0.2">
      <c r="B1094" s="26" t="s">
        <v>2057</v>
      </c>
      <c r="C1094" s="26" t="s">
        <v>55</v>
      </c>
      <c r="D1094" s="26" t="s">
        <v>2055</v>
      </c>
      <c r="E1094" s="26" t="str">
        <f>VLOOKUP(D1094,[1]ЕНС!A:E,2,FALSE)</f>
        <v>Масло</v>
      </c>
      <c r="F1094" s="26" t="str">
        <f>VLOOKUP(D1094,[1]ЕНС!A:E,3,FALSE)</f>
        <v>трансмиссионное, марка ТАД-17и, ГОСТ 23652-79</v>
      </c>
      <c r="G1094" s="26" t="s">
        <v>2056</v>
      </c>
      <c r="H1094" s="26" t="s">
        <v>26</v>
      </c>
      <c r="I1094" s="26">
        <v>60</v>
      </c>
      <c r="J1094" s="26">
        <v>631010000</v>
      </c>
      <c r="K1094" s="26" t="str">
        <f>VLOOKUP(B1094,[1]ПланКаз!A1081:M4385,12,0)</f>
        <v>ҚР, ШҚО, Өскемен қ., Бажов көш., 10</v>
      </c>
      <c r="L1094" s="26" t="str">
        <f>VLOOKUP(B1094,[1]ПланКаз!A1079:M4383,13,0)</f>
        <v>Маусым - Шілде</v>
      </c>
      <c r="M1094" s="26" t="str">
        <f>VLOOKUP(B1094,[1]ПланКаз!A1081:N4385,14,0)</f>
        <v>Шығыс-Қазақстан облысы, Өскемен қ.</v>
      </c>
      <c r="N1094" s="26" t="s">
        <v>58</v>
      </c>
      <c r="O1094" s="26" t="str">
        <f>VLOOKUP(B1094,[1]ПланКаз!A1080:P4384,16,0)</f>
        <v>шартқа қол қойылған кезден бастап 30 күнтізбелік күн ішінде</v>
      </c>
      <c r="P1094" s="26" t="s">
        <v>59</v>
      </c>
      <c r="Q1094" s="27" t="s">
        <v>329</v>
      </c>
      <c r="R1094" s="26" t="str">
        <f>VLOOKUP(B1094,[1]ПланКаз!A1079:S4383,19,0)</f>
        <v>Килограмм</v>
      </c>
      <c r="S1094" s="28">
        <v>1503</v>
      </c>
      <c r="T1094" s="28">
        <v>593</v>
      </c>
      <c r="U1094" s="28">
        <v>891279</v>
      </c>
      <c r="V1094" s="28">
        <v>998232.48</v>
      </c>
      <c r="W1094" s="26"/>
      <c r="X1094" s="26" t="s">
        <v>72</v>
      </c>
      <c r="Y1094" s="26" t="s">
        <v>61</v>
      </c>
    </row>
    <row r="1095" spans="2:25" x14ac:dyDescent="0.2">
      <c r="B1095" s="26" t="s">
        <v>2058</v>
      </c>
      <c r="C1095" s="26" t="s">
        <v>55</v>
      </c>
      <c r="D1095" s="26" t="s">
        <v>2059</v>
      </c>
      <c r="E1095" s="26" t="str">
        <f>VLOOKUP(D1095,[1]ЕНС!A:E,2,FALSE)</f>
        <v>Масло</v>
      </c>
      <c r="F1095" s="26" t="str">
        <f>VLOOKUP(D1095,[1]ЕНС!A:E,3,FALSE)</f>
        <v>трансмиссионное, марка ТАп-15В, ГОСТ 23652-79</v>
      </c>
      <c r="G1095" s="26" t="s">
        <v>2060</v>
      </c>
      <c r="H1095" s="26" t="s">
        <v>26</v>
      </c>
      <c r="I1095" s="26">
        <v>60</v>
      </c>
      <c r="J1095" s="26">
        <v>631010000</v>
      </c>
      <c r="K1095" s="26" t="str">
        <f>VLOOKUP(B1095,[1]ПланКаз!A1082:M4386,12,0)</f>
        <v>ҚР, ШҚО, Өскемен қ., Бажов көш., 10</v>
      </c>
      <c r="L1095" s="26" t="str">
        <f>VLOOKUP(B1095,[1]ПланКаз!A1080:M4384,13,0)</f>
        <v>Желтоқсан-Қантар</v>
      </c>
      <c r="M1095" s="26" t="str">
        <f>VLOOKUP(B1095,[1]ПланКаз!A1082:N4386,14,0)</f>
        <v>Шығыс-Қазақстан облысы, Өскемен қ.</v>
      </c>
      <c r="N1095" s="26" t="s">
        <v>58</v>
      </c>
      <c r="O1095" s="26" t="str">
        <f>VLOOKUP(B1095,[1]ПланКаз!A1081:P4385,16,0)</f>
        <v>шартқа қол қойылған кезден бастап 30 күнтізбелік күн ішінде</v>
      </c>
      <c r="P1095" s="26" t="s">
        <v>59</v>
      </c>
      <c r="Q1095" s="27" t="s">
        <v>329</v>
      </c>
      <c r="R1095" s="26" t="str">
        <f>VLOOKUP(B1095,[1]ПланКаз!A1080:S4384,19,0)</f>
        <v>Килограмм</v>
      </c>
      <c r="S1095" s="28">
        <v>310</v>
      </c>
      <c r="T1095" s="28">
        <v>605</v>
      </c>
      <c r="U1095" s="28" t="s">
        <v>61</v>
      </c>
      <c r="V1095" s="28" t="s">
        <v>61</v>
      </c>
      <c r="W1095" s="26" t="s">
        <v>69</v>
      </c>
      <c r="X1095" s="26" t="s">
        <v>62</v>
      </c>
      <c r="Y1095" s="26" t="s">
        <v>658</v>
      </c>
    </row>
    <row r="1096" spans="2:25" x14ac:dyDescent="0.2">
      <c r="B1096" s="26" t="s">
        <v>2061</v>
      </c>
      <c r="C1096" s="26" t="s">
        <v>55</v>
      </c>
      <c r="D1096" s="26" t="s">
        <v>2059</v>
      </c>
      <c r="E1096" s="26" t="str">
        <f>VLOOKUP(D1096,[1]ЕНС!A:E,2,FALSE)</f>
        <v>Масло</v>
      </c>
      <c r="F1096" s="26" t="str">
        <f>VLOOKUP(D1096,[1]ЕНС!A:E,3,FALSE)</f>
        <v>трансмиссионное, марка ТАп-15В, ГОСТ 23652-79</v>
      </c>
      <c r="G1096" s="26" t="s">
        <v>2060</v>
      </c>
      <c r="H1096" s="26" t="s">
        <v>26</v>
      </c>
      <c r="I1096" s="26">
        <v>60</v>
      </c>
      <c r="J1096" s="26">
        <v>631010000</v>
      </c>
      <c r="K1096" s="26" t="str">
        <f>VLOOKUP(B1096,[1]ПланКаз!A1083:M4387,12,0)</f>
        <v>ҚР, ШҚО, Өскемен қ., Бажов көш., 10</v>
      </c>
      <c r="L1096" s="26" t="str">
        <f>VLOOKUP(B1096,[1]ПланКаз!A1081:M4385,13,0)</f>
        <v>Маусым - Шілде</v>
      </c>
      <c r="M1096" s="26" t="str">
        <f>VLOOKUP(B1096,[1]ПланКаз!A1083:N4387,14,0)</f>
        <v>Шығыс-Қазақстан облысы, Өскемен қ.</v>
      </c>
      <c r="N1096" s="26" t="s">
        <v>58</v>
      </c>
      <c r="O1096" s="26" t="str">
        <f>VLOOKUP(B1096,[1]ПланКаз!A1082:P4386,16,0)</f>
        <v>шартқа қол қойылған кезден бастап 30 күнтізбелік күн ішінде</v>
      </c>
      <c r="P1096" s="26" t="s">
        <v>59</v>
      </c>
      <c r="Q1096" s="27" t="s">
        <v>329</v>
      </c>
      <c r="R1096" s="26" t="str">
        <f>VLOOKUP(B1096,[1]ПланКаз!A1081:S4385,19,0)</f>
        <v>Килограмм</v>
      </c>
      <c r="S1096" s="28">
        <v>310</v>
      </c>
      <c r="T1096" s="28">
        <v>605</v>
      </c>
      <c r="U1096" s="28">
        <v>187550</v>
      </c>
      <c r="V1096" s="28">
        <v>210056</v>
      </c>
      <c r="W1096" s="26"/>
      <c r="X1096" s="26" t="s">
        <v>72</v>
      </c>
      <c r="Y1096" s="26" t="s">
        <v>61</v>
      </c>
    </row>
    <row r="1097" spans="2:25" x14ac:dyDescent="0.2">
      <c r="B1097" s="26" t="s">
        <v>2062</v>
      </c>
      <c r="C1097" s="26" t="s">
        <v>55</v>
      </c>
      <c r="D1097" s="26" t="s">
        <v>2063</v>
      </c>
      <c r="E1097" s="26" t="str">
        <f>VLOOKUP(D1097,[1]ЕНС!A:E,2,FALSE)</f>
        <v>Масло</v>
      </c>
      <c r="F1097" s="26" t="str">
        <f>VLOOKUP(D1097,[1]ЕНС!A:E,3,FALSE)</f>
        <v>моторное, для дизельных двигателей, обозначение по SAE 10W</v>
      </c>
      <c r="G1097" s="26" t="s">
        <v>2064</v>
      </c>
      <c r="H1097" s="26" t="s">
        <v>10</v>
      </c>
      <c r="I1097" s="26">
        <v>60</v>
      </c>
      <c r="J1097" s="26">
        <v>631010000</v>
      </c>
      <c r="K1097" s="26" t="str">
        <f>VLOOKUP(B1097,[1]ПланКаз!A1084:M4388,12,0)</f>
        <v>ҚР, ШҚО, Өскемен қ., Бажов көш., 10</v>
      </c>
      <c r="L1097" s="26" t="str">
        <f>VLOOKUP(B1097,[1]ПланКаз!A1082:M4386,13,0)</f>
        <v>Қантар-Ақпан</v>
      </c>
      <c r="M1097" s="26" t="str">
        <f>VLOOKUP(B1097,[1]ПланКаз!A1084:N4388,14,0)</f>
        <v>Шығыс-Қазақстан облысы, Өскемен қ.</v>
      </c>
      <c r="N1097" s="26" t="s">
        <v>58</v>
      </c>
      <c r="O1097" s="26" t="str">
        <f>VLOOKUP(B1097,[1]ПланКаз!A1083:P4387,16,0)</f>
        <v>шартқа қол қойылған кезден бастап 30 күнтізбелік күн ішінде</v>
      </c>
      <c r="P1097" s="26" t="s">
        <v>59</v>
      </c>
      <c r="Q1097" s="27" t="s">
        <v>68</v>
      </c>
      <c r="R1097" s="26" t="str">
        <f>VLOOKUP(B1097,[1]ПланКаз!A1082:S4386,19,0)</f>
        <v>Литр (текше дм.)</v>
      </c>
      <c r="S1097" s="28">
        <v>6115</v>
      </c>
      <c r="T1097" s="28">
        <v>2417</v>
      </c>
      <c r="U1097" s="28" t="s">
        <v>61</v>
      </c>
      <c r="V1097" s="28" t="s">
        <v>61</v>
      </c>
      <c r="W1097" s="26" t="s">
        <v>69</v>
      </c>
      <c r="X1097" s="26" t="s">
        <v>72</v>
      </c>
      <c r="Y1097" s="26" t="s">
        <v>73</v>
      </c>
    </row>
    <row r="1098" spans="2:25" x14ac:dyDescent="0.2">
      <c r="B1098" s="26" t="s">
        <v>2065</v>
      </c>
      <c r="C1098" s="26" t="s">
        <v>55</v>
      </c>
      <c r="D1098" s="26" t="s">
        <v>2063</v>
      </c>
      <c r="E1098" s="26" t="str">
        <f>VLOOKUP(D1098,[1]ЕНС!A:E,2,FALSE)</f>
        <v>Масло</v>
      </c>
      <c r="F1098" s="26" t="str">
        <f>VLOOKUP(D1098,[1]ЕНС!A:E,3,FALSE)</f>
        <v>моторное, для дизельных двигателей, обозначение по SAE 10W</v>
      </c>
      <c r="G1098" s="26" t="s">
        <v>2064</v>
      </c>
      <c r="H1098" s="26" t="s">
        <v>10</v>
      </c>
      <c r="I1098" s="26">
        <v>60</v>
      </c>
      <c r="J1098" s="26">
        <v>631010000</v>
      </c>
      <c r="K1098" s="26" t="str">
        <f>VLOOKUP(B1098,[1]ПланКаз!A1085:M4389,12,0)</f>
        <v>ҚР, ШҚО, Өскемен қ., Бажов көш., 10</v>
      </c>
      <c r="L1098" s="26" t="str">
        <f>VLOOKUP(B1098,[1]ПланКаз!A1083:M4387,13,0)</f>
        <v>Ақпан - Наурыз</v>
      </c>
      <c r="M1098" s="26" t="str">
        <f>VLOOKUP(B1098,[1]ПланКаз!A1085:N4389,14,0)</f>
        <v>Шығыс-Қазақстан облысы, Өскемен қ.</v>
      </c>
      <c r="N1098" s="26" t="s">
        <v>58</v>
      </c>
      <c r="O1098" s="26" t="str">
        <f>VLOOKUP(B1098,[1]ПланКаз!A1084:P4388,16,0)</f>
        <v>шартқа қол қойылған кезден бастап 30 күнтізбелік күн ішінде</v>
      </c>
      <c r="P1098" s="26" t="s">
        <v>59</v>
      </c>
      <c r="Q1098" s="27" t="s">
        <v>68</v>
      </c>
      <c r="R1098" s="26" t="str">
        <f>VLOOKUP(B1098,[1]ПланКаз!A1083:S4387,19,0)</f>
        <v>Литр (текше дм.)</v>
      </c>
      <c r="S1098" s="28">
        <v>5315</v>
      </c>
      <c r="T1098" s="28">
        <v>2417</v>
      </c>
      <c r="U1098" s="28">
        <v>12846355</v>
      </c>
      <c r="V1098" s="28">
        <v>14387917.6</v>
      </c>
      <c r="W1098" s="26" t="s">
        <v>69</v>
      </c>
      <c r="X1098" s="26" t="s">
        <v>72</v>
      </c>
      <c r="Y1098" s="26" t="s">
        <v>61</v>
      </c>
    </row>
    <row r="1099" spans="2:25" x14ac:dyDescent="0.2">
      <c r="B1099" s="26" t="s">
        <v>2066</v>
      </c>
      <c r="C1099" s="26" t="s">
        <v>55</v>
      </c>
      <c r="D1099" s="26" t="s">
        <v>2063</v>
      </c>
      <c r="E1099" s="26" t="str">
        <f>VLOOKUP(D1099,[1]ЕНС!A:E,2,FALSE)</f>
        <v>Масло</v>
      </c>
      <c r="F1099" s="26" t="str">
        <f>VLOOKUP(D1099,[1]ЕНС!A:E,3,FALSE)</f>
        <v>моторное, для дизельных двигателей, обозначение по SAE 10W</v>
      </c>
      <c r="G1099" s="26" t="s">
        <v>2067</v>
      </c>
      <c r="H1099" s="26" t="s">
        <v>10</v>
      </c>
      <c r="I1099" s="26">
        <v>60</v>
      </c>
      <c r="J1099" s="26">
        <v>631010000</v>
      </c>
      <c r="K1099" s="26" t="str">
        <f>VLOOKUP(B1099,[1]ПланКаз!A1086:M4390,12,0)</f>
        <v>ҚР, ШҚО, Өскемен қ., Бажов көш., 10</v>
      </c>
      <c r="L1099" s="26" t="str">
        <f>VLOOKUP(B1099,[1]ПланКаз!A1084:M4388,13,0)</f>
        <v>Қантар-Ақпан</v>
      </c>
      <c r="M1099" s="26" t="str">
        <f>VLOOKUP(B1099,[1]ПланКаз!A1086:N4390,14,0)</f>
        <v>Шығыс-Қазақстан облысы, Өскемен қ.</v>
      </c>
      <c r="N1099" s="26" t="s">
        <v>58</v>
      </c>
      <c r="O1099" s="26" t="str">
        <f>VLOOKUP(B1099,[1]ПланКаз!A1085:P4389,16,0)</f>
        <v>шартқа қол қойылған кезден бастап 30 күнтізбелік күн ішінде</v>
      </c>
      <c r="P1099" s="26" t="s">
        <v>59</v>
      </c>
      <c r="Q1099" s="27" t="s">
        <v>68</v>
      </c>
      <c r="R1099" s="26" t="str">
        <f>VLOOKUP(B1099,[1]ПланКаз!A1084:S4388,19,0)</f>
        <v>Литр (текше дм.)</v>
      </c>
      <c r="S1099" s="28">
        <v>50</v>
      </c>
      <c r="T1099" s="28">
        <v>2065</v>
      </c>
      <c r="U1099" s="28">
        <v>103250</v>
      </c>
      <c r="V1099" s="28">
        <v>115640</v>
      </c>
      <c r="W1099" s="26" t="s">
        <v>69</v>
      </c>
      <c r="X1099" s="26" t="s">
        <v>72</v>
      </c>
      <c r="Y1099" s="26" t="s">
        <v>61</v>
      </c>
    </row>
    <row r="1100" spans="2:25" x14ac:dyDescent="0.2">
      <c r="B1100" s="26" t="s">
        <v>2068</v>
      </c>
      <c r="C1100" s="26" t="s">
        <v>55</v>
      </c>
      <c r="D1100" s="26" t="s">
        <v>2069</v>
      </c>
      <c r="E1100" s="26" t="str">
        <f>VLOOKUP(D1100,[1]ЕНС!A:E,2,FALSE)</f>
        <v>Масло</v>
      </c>
      <c r="F1100" s="26" t="str">
        <f>VLOOKUP(D1100,[1]ЕНС!A:E,3,FALSE)</f>
        <v>гидравлическое, марка МГЕ-10А, ГОСТ 17479.3-85 </v>
      </c>
      <c r="G1100" s="26" t="s">
        <v>2070</v>
      </c>
      <c r="H1100" s="26" t="s">
        <v>26</v>
      </c>
      <c r="I1100" s="26">
        <v>0</v>
      </c>
      <c r="J1100" s="26">
        <v>631010000</v>
      </c>
      <c r="K1100" s="26" t="str">
        <f>VLOOKUP(B1100,[1]ПланКаз!A1087:M4391,12,0)</f>
        <v>ҚР, ШҚО, Өскемен қ., Бажов көш., 10</v>
      </c>
      <c r="L1100" s="26" t="str">
        <f>VLOOKUP(B1100,[1]ПланКаз!A1085:M4389,13,0)</f>
        <v>Желтоқсан-Қантар</v>
      </c>
      <c r="M1100" s="26" t="str">
        <f>VLOOKUP(B1100,[1]ПланКаз!A1087:N4391,14,0)</f>
        <v>Шығыс-Қазақстан облысы, Өскемен қ.</v>
      </c>
      <c r="N1100" s="26" t="s">
        <v>58</v>
      </c>
      <c r="O1100" s="26" t="str">
        <f>VLOOKUP(B1100,[1]ПланКаз!A1086:P4390,16,0)</f>
        <v>шартқа қол қойылған кезден бастап 30 күнтізбелік күн ішінде</v>
      </c>
      <c r="P1100" s="26" t="s">
        <v>59</v>
      </c>
      <c r="Q1100" s="27" t="s">
        <v>68</v>
      </c>
      <c r="R1100" s="26" t="str">
        <f>VLOOKUP(B1100,[1]ПланКаз!A1085:S4389,19,0)</f>
        <v>Литр (текше дм.)</v>
      </c>
      <c r="S1100" s="28">
        <v>300</v>
      </c>
      <c r="T1100" s="28">
        <v>1098</v>
      </c>
      <c r="U1100" s="28" t="s">
        <v>61</v>
      </c>
      <c r="V1100" s="28" t="s">
        <v>61</v>
      </c>
      <c r="W1100" s="26"/>
      <c r="X1100" s="26" t="s">
        <v>62</v>
      </c>
      <c r="Y1100" s="26" t="s">
        <v>1464</v>
      </c>
    </row>
    <row r="1101" spans="2:25" x14ac:dyDescent="0.2">
      <c r="B1101" s="26" t="s">
        <v>2071</v>
      </c>
      <c r="C1101" s="26" t="s">
        <v>55</v>
      </c>
      <c r="D1101" s="26" t="s">
        <v>2069</v>
      </c>
      <c r="E1101" s="26" t="str">
        <f>VLOOKUP(D1101,[1]ЕНС!A:E,2,FALSE)</f>
        <v>Масло</v>
      </c>
      <c r="F1101" s="26" t="str">
        <f>VLOOKUP(D1101,[1]ЕНС!A:E,3,FALSE)</f>
        <v>гидравлическое, марка МГЕ-10А, ГОСТ 17479.3-85 </v>
      </c>
      <c r="G1101" s="26" t="s">
        <v>2070</v>
      </c>
      <c r="H1101" s="26" t="s">
        <v>22</v>
      </c>
      <c r="I1101" s="26">
        <v>0</v>
      </c>
      <c r="J1101" s="26">
        <v>631010000</v>
      </c>
      <c r="K1101" s="26" t="str">
        <f>VLOOKUP(B1101,[1]ПланКаз!A1088:M4392,12,0)</f>
        <v>ҚР, ШҚО, Өскемен қ., Бажов көш., 10</v>
      </c>
      <c r="L1101" s="26" t="str">
        <f>VLOOKUP(B1101,[1]ПланКаз!A1086:M4390,13,0)</f>
        <v>Маусым - Шілде</v>
      </c>
      <c r="M1101" s="26" t="str">
        <f>VLOOKUP(B1101,[1]ПланКаз!A1088:N4392,14,0)</f>
        <v>Шығыс-Қазақстан облысы, Өскемен қ.</v>
      </c>
      <c r="N1101" s="26" t="s">
        <v>58</v>
      </c>
      <c r="O1101" s="26" t="str">
        <f>VLOOKUP(B1101,[1]ПланКаз!A1087:P4391,16,0)</f>
        <v>шартқа қол қойылған кезден бастап 30 күнтізбелік күн ішінде</v>
      </c>
      <c r="P1101" s="26" t="s">
        <v>59</v>
      </c>
      <c r="Q1101" s="27" t="s">
        <v>68</v>
      </c>
      <c r="R1101" s="26" t="str">
        <f>VLOOKUP(B1101,[1]ПланКаз!A1086:S4390,19,0)</f>
        <v>Литр (текше дм.)</v>
      </c>
      <c r="S1101" s="28">
        <v>300</v>
      </c>
      <c r="T1101" s="28">
        <v>1098</v>
      </c>
      <c r="U1101" s="28">
        <v>329400</v>
      </c>
      <c r="V1101" s="28">
        <v>368928</v>
      </c>
      <c r="W1101" s="26"/>
      <c r="X1101" s="26" t="s">
        <v>72</v>
      </c>
      <c r="Y1101" s="26" t="s">
        <v>61</v>
      </c>
    </row>
    <row r="1102" spans="2:25" x14ac:dyDescent="0.2">
      <c r="B1102" s="26" t="s">
        <v>2072</v>
      </c>
      <c r="C1102" s="26" t="s">
        <v>55</v>
      </c>
      <c r="D1102" s="26" t="s">
        <v>2073</v>
      </c>
      <c r="E1102" s="26" t="str">
        <f>VLOOKUP(D1102,[1]ЕНС!A:E,2,FALSE)</f>
        <v>Масло</v>
      </c>
      <c r="F1102" s="26" t="str">
        <f>VLOOKUP(D1102,[1]ЕНС!A:E,3,FALSE)</f>
        <v>моторное, для бензиновых двигателей, обозначение по SAE 5W</v>
      </c>
      <c r="G1102" s="26" t="s">
        <v>2074</v>
      </c>
      <c r="H1102" s="26" t="s">
        <v>26</v>
      </c>
      <c r="I1102" s="26">
        <v>0</v>
      </c>
      <c r="J1102" s="26">
        <v>631010000</v>
      </c>
      <c r="K1102" s="26" t="str">
        <f>VLOOKUP(B1102,[1]ПланКаз!A1089:M4393,12,0)</f>
        <v>ҚР, ШҚО, Өскемен қ., Бажов көш., 10</v>
      </c>
      <c r="L1102" s="26" t="str">
        <f>VLOOKUP(B1102,[1]ПланКаз!A1087:M4391,13,0)</f>
        <v>Желтоқсан-Қантар</v>
      </c>
      <c r="M1102" s="26" t="str">
        <f>VLOOKUP(B1102,[1]ПланКаз!A1089:N4393,14,0)</f>
        <v>Шығыс-Қазақстан облысы, Өскемен қ.</v>
      </c>
      <c r="N1102" s="26" t="s">
        <v>58</v>
      </c>
      <c r="O1102" s="26" t="str">
        <f>VLOOKUP(B1102,[1]ПланКаз!A1088:P4392,16,0)</f>
        <v>шартқа қол қойылған кезден бастап 30 күнтізбелік күн ішінде</v>
      </c>
      <c r="P1102" s="26" t="s">
        <v>59</v>
      </c>
      <c r="Q1102" s="27" t="s">
        <v>68</v>
      </c>
      <c r="R1102" s="26" t="str">
        <f>VLOOKUP(B1102,[1]ПланКаз!A1087:S4391,19,0)</f>
        <v>Литр (текше дм.)</v>
      </c>
      <c r="S1102" s="28">
        <v>20</v>
      </c>
      <c r="T1102" s="28">
        <v>2966</v>
      </c>
      <c r="U1102" s="28" t="s">
        <v>61</v>
      </c>
      <c r="V1102" s="28" t="s">
        <v>61</v>
      </c>
      <c r="W1102" s="26"/>
      <c r="X1102" s="26" t="s">
        <v>62</v>
      </c>
      <c r="Y1102" s="26" t="s">
        <v>762</v>
      </c>
    </row>
    <row r="1103" spans="2:25" x14ac:dyDescent="0.2">
      <c r="B1103" s="26" t="s">
        <v>2075</v>
      </c>
      <c r="C1103" s="26" t="s">
        <v>55</v>
      </c>
      <c r="D1103" s="26" t="s">
        <v>2073</v>
      </c>
      <c r="E1103" s="26" t="str">
        <f>VLOOKUP(D1103,[1]ЕНС!A:E,2,FALSE)</f>
        <v>Масло</v>
      </c>
      <c r="F1103" s="26" t="str">
        <f>VLOOKUP(D1103,[1]ЕНС!A:E,3,FALSE)</f>
        <v>моторное, для бензиновых двигателей, обозначение по SAE 5W</v>
      </c>
      <c r="G1103" s="26" t="s">
        <v>2074</v>
      </c>
      <c r="H1103" s="26" t="s">
        <v>26</v>
      </c>
      <c r="I1103" s="26">
        <v>0</v>
      </c>
      <c r="J1103" s="26">
        <v>631010000</v>
      </c>
      <c r="K1103" s="26" t="str">
        <f>VLOOKUP(B1103,[1]ПланКаз!A1090:M4394,12,0)</f>
        <v>ҚР, ШҚО, Өскемен қ., Бажов көш., 10</v>
      </c>
      <c r="L1103" s="26" t="str">
        <f>VLOOKUP(B1103,[1]ПланКаз!A1088:M4392,13,0)</f>
        <v>Маусым - Шілде</v>
      </c>
      <c r="M1103" s="26" t="str">
        <f>VLOOKUP(B1103,[1]ПланКаз!A1090:N4394,14,0)</f>
        <v>Шығыс-Қазақстан облысы, Өскемен қ.</v>
      </c>
      <c r="N1103" s="26" t="s">
        <v>58</v>
      </c>
      <c r="O1103" s="26" t="str">
        <f>VLOOKUP(B1103,[1]ПланКаз!A1089:P4393,16,0)</f>
        <v>шартқа қол қойылған кезден бастап 30 күнтізбелік күн ішінде</v>
      </c>
      <c r="P1103" s="26" t="s">
        <v>59</v>
      </c>
      <c r="Q1103" s="27" t="s">
        <v>68</v>
      </c>
      <c r="R1103" s="26" t="str">
        <f>VLOOKUP(B1103,[1]ПланКаз!A1088:S4392,19,0)</f>
        <v>Литр (текше дм.)</v>
      </c>
      <c r="S1103" s="28">
        <v>20</v>
      </c>
      <c r="T1103" s="28">
        <v>2966</v>
      </c>
      <c r="U1103" s="28">
        <v>59320</v>
      </c>
      <c r="V1103" s="28">
        <v>66438.399999999994</v>
      </c>
      <c r="W1103" s="26"/>
      <c r="X1103" s="26" t="s">
        <v>72</v>
      </c>
      <c r="Y1103" s="26" t="s">
        <v>61</v>
      </c>
    </row>
    <row r="1104" spans="2:25" x14ac:dyDescent="0.2">
      <c r="B1104" s="26" t="s">
        <v>2076</v>
      </c>
      <c r="C1104" s="26" t="s">
        <v>55</v>
      </c>
      <c r="D1104" s="26" t="s">
        <v>2077</v>
      </c>
      <c r="E1104" s="26" t="str">
        <f>VLOOKUP(D1104,[1]ЕНС!A:E,2,FALSE)</f>
        <v>Масло</v>
      </c>
      <c r="F1104" s="26" t="str">
        <f>VLOOKUP(D1104,[1]ЕНС!A:E,3,FALSE)</f>
        <v>моторное, для бензиновых двигателей, обозначение по SAE 10W-30</v>
      </c>
      <c r="G1104" s="26" t="s">
        <v>2078</v>
      </c>
      <c r="H1104" s="26" t="s">
        <v>26</v>
      </c>
      <c r="I1104" s="26">
        <v>0</v>
      </c>
      <c r="J1104" s="26">
        <v>631010000</v>
      </c>
      <c r="K1104" s="26" t="str">
        <f>VLOOKUP(B1104,[1]ПланКаз!A1091:M4395,12,0)</f>
        <v>ҚР, ШҚО, Өскемен қ., Бажов көш., 10</v>
      </c>
      <c r="L1104" s="26" t="str">
        <f>VLOOKUP(B1104,[1]ПланКаз!A1089:M4393,13,0)</f>
        <v>Желтоқсан-Қантар</v>
      </c>
      <c r="M1104" s="26" t="str">
        <f>VLOOKUP(B1104,[1]ПланКаз!A1091:N4395,14,0)</f>
        <v>Шығыс-Қазақстан облысы, Өскемен қ.</v>
      </c>
      <c r="N1104" s="26" t="s">
        <v>58</v>
      </c>
      <c r="O1104" s="26" t="str">
        <f>VLOOKUP(B1104,[1]ПланКаз!A1090:P4394,16,0)</f>
        <v>шартқа қол қойылған кезден бастап 30 күнтізбелік күн ішінде</v>
      </c>
      <c r="P1104" s="26" t="s">
        <v>59</v>
      </c>
      <c r="Q1104" s="27" t="s">
        <v>68</v>
      </c>
      <c r="R1104" s="26" t="str">
        <f>VLOOKUP(B1104,[1]ПланКаз!A1089:S4393,19,0)</f>
        <v>Литр (текше дм.)</v>
      </c>
      <c r="S1104" s="28">
        <v>94</v>
      </c>
      <c r="T1104" s="28">
        <v>1351</v>
      </c>
      <c r="U1104" s="28" t="s">
        <v>61</v>
      </c>
      <c r="V1104" s="28" t="s">
        <v>61</v>
      </c>
      <c r="W1104" s="26"/>
      <c r="X1104" s="26" t="s">
        <v>62</v>
      </c>
      <c r="Y1104" s="26" t="s">
        <v>762</v>
      </c>
    </row>
    <row r="1105" spans="2:25" x14ac:dyDescent="0.2">
      <c r="B1105" s="26" t="s">
        <v>2079</v>
      </c>
      <c r="C1105" s="26" t="s">
        <v>55</v>
      </c>
      <c r="D1105" s="26" t="s">
        <v>2077</v>
      </c>
      <c r="E1105" s="26" t="str">
        <f>VLOOKUP(D1105,[1]ЕНС!A:E,2,FALSE)</f>
        <v>Масло</v>
      </c>
      <c r="F1105" s="26" t="str">
        <f>VLOOKUP(D1105,[1]ЕНС!A:E,3,FALSE)</f>
        <v>моторное, для бензиновых двигателей, обозначение по SAE 10W-30</v>
      </c>
      <c r="G1105" s="26" t="s">
        <v>2078</v>
      </c>
      <c r="H1105" s="26" t="s">
        <v>26</v>
      </c>
      <c r="I1105" s="26">
        <v>0</v>
      </c>
      <c r="J1105" s="26">
        <v>631010000</v>
      </c>
      <c r="K1105" s="26" t="str">
        <f>VLOOKUP(B1105,[1]ПланКаз!A1092:M4396,12,0)</f>
        <v>ҚР, ШҚО, Өскемен қ., Бажов көш., 10</v>
      </c>
      <c r="L1105" s="26" t="str">
        <f>VLOOKUP(B1105,[1]ПланКаз!A1090:M4394,13,0)</f>
        <v>Маусым - Шілде</v>
      </c>
      <c r="M1105" s="26" t="str">
        <f>VLOOKUP(B1105,[1]ПланКаз!A1092:N4396,14,0)</f>
        <v>Шығыс-Қазақстан облысы, Өскемен қ.</v>
      </c>
      <c r="N1105" s="26" t="s">
        <v>58</v>
      </c>
      <c r="O1105" s="26" t="str">
        <f>VLOOKUP(B1105,[1]ПланКаз!A1091:P4395,16,0)</f>
        <v>шартқа қол қойылған кезден бастап 30 күнтізбелік күн ішінде</v>
      </c>
      <c r="P1105" s="26" t="s">
        <v>59</v>
      </c>
      <c r="Q1105" s="27" t="s">
        <v>68</v>
      </c>
      <c r="R1105" s="26" t="str">
        <f>VLOOKUP(B1105,[1]ПланКаз!A1090:S4394,19,0)</f>
        <v>Литр (текше дм.)</v>
      </c>
      <c r="S1105" s="28">
        <v>94</v>
      </c>
      <c r="T1105" s="28">
        <v>1351</v>
      </c>
      <c r="U1105" s="28">
        <v>126994</v>
      </c>
      <c r="V1105" s="28">
        <v>142233.28</v>
      </c>
      <c r="W1105" s="26"/>
      <c r="X1105" s="26" t="s">
        <v>72</v>
      </c>
      <c r="Y1105" s="26" t="s">
        <v>61</v>
      </c>
    </row>
    <row r="1106" spans="2:25" x14ac:dyDescent="0.2">
      <c r="B1106" s="26" t="s">
        <v>2080</v>
      </c>
      <c r="C1106" s="26" t="s">
        <v>55</v>
      </c>
      <c r="D1106" s="26" t="s">
        <v>2081</v>
      </c>
      <c r="E1106" s="26" t="str">
        <f>VLOOKUP(D1106,[1]ЕНС!A:E,2,FALSE)</f>
        <v>Масло</v>
      </c>
      <c r="F1106" s="26" t="str">
        <f>VLOOKUP(D1106,[1]ЕНС!A:E,3,FALSE)</f>
        <v>моторное, марка М-10ДМ, ГОСТ 12337-84</v>
      </c>
      <c r="G1106" s="26" t="s">
        <v>2082</v>
      </c>
      <c r="H1106" s="26" t="s">
        <v>26</v>
      </c>
      <c r="I1106" s="26">
        <v>60</v>
      </c>
      <c r="J1106" s="26">
        <v>631010000</v>
      </c>
      <c r="K1106" s="26" t="str">
        <f>VLOOKUP(B1106,[1]ПланКаз!A1093:M4397,12,0)</f>
        <v>ҚР, ШҚО, Өскемен қ., Бажов көш., 10</v>
      </c>
      <c r="L1106" s="26" t="str">
        <f>VLOOKUP(B1106,[1]ПланКаз!A1091:M4395,13,0)</f>
        <v>Желтоқсан-Қантар</v>
      </c>
      <c r="M1106" s="26" t="str">
        <f>VLOOKUP(B1106,[1]ПланКаз!A1093:N4397,14,0)</f>
        <v>Шығыс-Қазақстан облысы, Өскемен қ.</v>
      </c>
      <c r="N1106" s="26" t="s">
        <v>58</v>
      </c>
      <c r="O1106" s="26" t="str">
        <f>VLOOKUP(B1106,[1]ПланКаз!A1092:P4396,16,0)</f>
        <v>шартқа қол қойылған кезден бастап 30 күнтізбелік күн ішінде</v>
      </c>
      <c r="P1106" s="26" t="s">
        <v>59</v>
      </c>
      <c r="Q1106" s="27" t="s">
        <v>68</v>
      </c>
      <c r="R1106" s="26" t="str">
        <f>VLOOKUP(B1106,[1]ПланКаз!A1091:S4395,19,0)</f>
        <v>Литр (текше дм.)</v>
      </c>
      <c r="S1106" s="28">
        <v>3215</v>
      </c>
      <c r="T1106" s="28">
        <v>605</v>
      </c>
      <c r="U1106" s="28" t="s">
        <v>61</v>
      </c>
      <c r="V1106" s="28" t="s">
        <v>61</v>
      </c>
      <c r="W1106" s="26" t="s">
        <v>69</v>
      </c>
      <c r="X1106" s="26" t="s">
        <v>62</v>
      </c>
      <c r="Y1106" s="26" t="s">
        <v>1473</v>
      </c>
    </row>
    <row r="1107" spans="2:25" x14ac:dyDescent="0.2">
      <c r="B1107" s="26" t="s">
        <v>2083</v>
      </c>
      <c r="C1107" s="26" t="s">
        <v>55</v>
      </c>
      <c r="D1107" s="26" t="s">
        <v>2081</v>
      </c>
      <c r="E1107" s="26" t="str">
        <f>VLOOKUP(D1107,[1]ЕНС!A:E,2,FALSE)</f>
        <v>Масло</v>
      </c>
      <c r="F1107" s="26" t="str">
        <f>VLOOKUP(D1107,[1]ЕНС!A:E,3,FALSE)</f>
        <v>моторное, марка М-10ДМ, ГОСТ 12337-84</v>
      </c>
      <c r="G1107" s="26" t="s">
        <v>2082</v>
      </c>
      <c r="H1107" s="26" t="s">
        <v>26</v>
      </c>
      <c r="I1107" s="26">
        <v>60</v>
      </c>
      <c r="J1107" s="26">
        <v>631010000</v>
      </c>
      <c r="K1107" s="26" t="str">
        <f>VLOOKUP(B1107,[1]ПланКаз!A1094:M4398,12,0)</f>
        <v>ҚР, ШҚО, Өскемен қ., Бажов көш., 10</v>
      </c>
      <c r="L1107" s="26" t="str">
        <f>VLOOKUP(B1107,[1]ПланКаз!A1092:M4396,13,0)</f>
        <v>Ақпан - Наурыз</v>
      </c>
      <c r="M1107" s="26" t="str">
        <f>VLOOKUP(B1107,[1]ПланКаз!A1094:N4398,14,0)</f>
        <v>Шығыс-Қазақстан облысы, Өскемен қ.</v>
      </c>
      <c r="N1107" s="26" t="s">
        <v>58</v>
      </c>
      <c r="O1107" s="26" t="str">
        <f>VLOOKUP(B1107,[1]ПланКаз!A1093:P4397,16,0)</f>
        <v>шартқа қол қойылған кезден бастап 30 күнтізбелік күн ішінде</v>
      </c>
      <c r="P1107" s="26" t="s">
        <v>59</v>
      </c>
      <c r="Q1107" s="27" t="s">
        <v>68</v>
      </c>
      <c r="R1107" s="26" t="str">
        <f>VLOOKUP(B1107,[1]ПланКаз!A1092:S4396,19,0)</f>
        <v>Литр (текше дм.)</v>
      </c>
      <c r="S1107" s="28">
        <v>2415</v>
      </c>
      <c r="T1107" s="28">
        <v>605</v>
      </c>
      <c r="U1107" s="28" t="s">
        <v>61</v>
      </c>
      <c r="V1107" s="28" t="s">
        <v>61</v>
      </c>
      <c r="W1107" s="26" t="s">
        <v>69</v>
      </c>
      <c r="X1107" s="26" t="s">
        <v>72</v>
      </c>
      <c r="Y1107" s="26" t="s">
        <v>2044</v>
      </c>
    </row>
    <row r="1108" spans="2:25" x14ac:dyDescent="0.2">
      <c r="B1108" s="26" t="s">
        <v>2084</v>
      </c>
      <c r="C1108" s="26" t="s">
        <v>55</v>
      </c>
      <c r="D1108" s="26" t="s">
        <v>2081</v>
      </c>
      <c r="E1108" s="26" t="str">
        <f>VLOOKUP(D1108,[1]ЕНС!A:E,2,FALSE)</f>
        <v>Масло</v>
      </c>
      <c r="F1108" s="26" t="str">
        <f>VLOOKUP(D1108,[1]ЕНС!A:E,3,FALSE)</f>
        <v>моторное, марка М-10ДМ, ГОСТ 12337-84</v>
      </c>
      <c r="G1108" s="26" t="s">
        <v>2082</v>
      </c>
      <c r="H1108" s="26" t="s">
        <v>26</v>
      </c>
      <c r="I1108" s="26">
        <v>60</v>
      </c>
      <c r="J1108" s="26">
        <v>631010000</v>
      </c>
      <c r="K1108" s="26" t="str">
        <f>VLOOKUP(B1108,[1]ПланКаз!A1095:M4399,12,0)</f>
        <v>ҚР, ШҚО, Өскемен қ., Бажов көш., 10</v>
      </c>
      <c r="L1108" s="26" t="str">
        <f>VLOOKUP(B1108,[1]ПланКаз!A1093:M4397,13,0)</f>
        <v>Маусым - Шілде</v>
      </c>
      <c r="M1108" s="26" t="str">
        <f>VLOOKUP(B1108,[1]ПланКаз!A1095:N4399,14,0)</f>
        <v>Шығыс-Қазақстан облысы, Өскемен қ.</v>
      </c>
      <c r="N1108" s="26" t="s">
        <v>58</v>
      </c>
      <c r="O1108" s="26" t="str">
        <f>VLOOKUP(B1108,[1]ПланКаз!A1094:P4398,16,0)</f>
        <v>шартқа қол қойылған кезден бастап 30 күнтізбелік күн ішінде</v>
      </c>
      <c r="P1108" s="26" t="s">
        <v>59</v>
      </c>
      <c r="Q1108" s="27" t="s">
        <v>68</v>
      </c>
      <c r="R1108" s="26" t="str">
        <f>VLOOKUP(B1108,[1]ПланКаз!A1093:S4397,19,0)</f>
        <v>Литр (текше дм.)</v>
      </c>
      <c r="S1108" s="28">
        <v>2415</v>
      </c>
      <c r="T1108" s="28">
        <v>605</v>
      </c>
      <c r="U1108" s="28">
        <v>1461075</v>
      </c>
      <c r="V1108" s="28">
        <v>1636404</v>
      </c>
      <c r="W1108" s="26"/>
      <c r="X1108" s="26" t="s">
        <v>72</v>
      </c>
      <c r="Y1108" s="26" t="s">
        <v>61</v>
      </c>
    </row>
    <row r="1109" spans="2:25" x14ac:dyDescent="0.2">
      <c r="B1109" s="26" t="s">
        <v>2085</v>
      </c>
      <c r="C1109" s="26" t="s">
        <v>55</v>
      </c>
      <c r="D1109" s="26" t="s">
        <v>2086</v>
      </c>
      <c r="E1109" s="26" t="str">
        <f>VLOOKUP(D1109,[1]ЕНС!A:E,2,FALSE)</f>
        <v>Масло</v>
      </c>
      <c r="F1109" s="26" t="str">
        <f>VLOOKUP(D1109,[1]ЕНС!A:E,3,FALSE)</f>
        <v>моторное, для бензиновых двигателей, обозначение по SAE 10W-40</v>
      </c>
      <c r="G1109" s="26" t="s">
        <v>2087</v>
      </c>
      <c r="H1109" s="26" t="s">
        <v>26</v>
      </c>
      <c r="I1109" s="26">
        <v>60</v>
      </c>
      <c r="J1109" s="26">
        <v>631010000</v>
      </c>
      <c r="K1109" s="26" t="str">
        <f>VLOOKUP(B1109,[1]ПланКаз!A1096:M4400,12,0)</f>
        <v>ҚР, ШҚО, Өскемен қ., Бажов көш., 10</v>
      </c>
      <c r="L1109" s="26" t="str">
        <f>VLOOKUP(B1109,[1]ПланКаз!A1094:M4398,13,0)</f>
        <v>Желтоқсан-Қантар</v>
      </c>
      <c r="M1109" s="26" t="str">
        <f>VLOOKUP(B1109,[1]ПланКаз!A1096:N4400,14,0)</f>
        <v>Шығыс-Қазақстан облысы, Өскемен қ.</v>
      </c>
      <c r="N1109" s="26" t="s">
        <v>58</v>
      </c>
      <c r="O1109" s="26" t="str">
        <f>VLOOKUP(B1109,[1]ПланКаз!A1095:P4399,16,0)</f>
        <v>шартқа қол қойылған кезден бастап 30 күнтізбелік күн ішінде</v>
      </c>
      <c r="P1109" s="26" t="s">
        <v>59</v>
      </c>
      <c r="Q1109" s="27" t="s">
        <v>68</v>
      </c>
      <c r="R1109" s="26" t="str">
        <f>VLOOKUP(B1109,[1]ПланКаз!A1094:S4398,19,0)</f>
        <v>Литр (текше дм.)</v>
      </c>
      <c r="S1109" s="28">
        <v>881</v>
      </c>
      <c r="T1109" s="28">
        <v>978</v>
      </c>
      <c r="U1109" s="28" t="s">
        <v>61</v>
      </c>
      <c r="V1109" s="28" t="s">
        <v>61</v>
      </c>
      <c r="W1109" s="26" t="s">
        <v>69</v>
      </c>
      <c r="X1109" s="26" t="s">
        <v>62</v>
      </c>
      <c r="Y1109" s="26" t="s">
        <v>762</v>
      </c>
    </row>
    <row r="1110" spans="2:25" x14ac:dyDescent="0.2">
      <c r="B1110" s="26" t="s">
        <v>2088</v>
      </c>
      <c r="C1110" s="26" t="s">
        <v>55</v>
      </c>
      <c r="D1110" s="26" t="s">
        <v>2086</v>
      </c>
      <c r="E1110" s="26" t="str">
        <f>VLOOKUP(D1110,[1]ЕНС!A:E,2,FALSE)</f>
        <v>Масло</v>
      </c>
      <c r="F1110" s="26" t="str">
        <f>VLOOKUP(D1110,[1]ЕНС!A:E,3,FALSE)</f>
        <v>моторное, для бензиновых двигателей, обозначение по SAE 10W-40</v>
      </c>
      <c r="G1110" s="26" t="s">
        <v>2087</v>
      </c>
      <c r="H1110" s="26" t="s">
        <v>26</v>
      </c>
      <c r="I1110" s="26">
        <v>60</v>
      </c>
      <c r="J1110" s="26">
        <v>631010000</v>
      </c>
      <c r="K1110" s="26" t="str">
        <f>VLOOKUP(B1110,[1]ПланКаз!A1097:M4401,12,0)</f>
        <v>ҚР, ШҚО, Өскемен қ., Бажов көш., 10</v>
      </c>
      <c r="L1110" s="26" t="str">
        <f>VLOOKUP(B1110,[1]ПланКаз!A1095:M4399,13,0)</f>
        <v>Ақпан - Наурыз</v>
      </c>
      <c r="M1110" s="26" t="str">
        <f>VLOOKUP(B1110,[1]ПланКаз!A1097:N4401,14,0)</f>
        <v>Шығыс-Қазақстан облысы, Өскемен қ.</v>
      </c>
      <c r="N1110" s="26" t="s">
        <v>58</v>
      </c>
      <c r="O1110" s="26" t="str">
        <f>VLOOKUP(B1110,[1]ПланКаз!A1096:P4400,16,0)</f>
        <v>шартқа қол қойылған кезден бастап 30 күнтізбелік күн ішінде</v>
      </c>
      <c r="P1110" s="26" t="s">
        <v>59</v>
      </c>
      <c r="Q1110" s="27" t="s">
        <v>68</v>
      </c>
      <c r="R1110" s="26" t="str">
        <f>VLOOKUP(B1110,[1]ПланКаз!A1095:S4399,19,0)</f>
        <v>Литр (текше дм.)</v>
      </c>
      <c r="S1110" s="28">
        <v>881</v>
      </c>
      <c r="T1110" s="28">
        <v>978</v>
      </c>
      <c r="U1110" s="28">
        <v>861618</v>
      </c>
      <c r="V1110" s="28">
        <v>965012.16</v>
      </c>
      <c r="W1110" s="26" t="s">
        <v>69</v>
      </c>
      <c r="X1110" s="26" t="s">
        <v>72</v>
      </c>
      <c r="Y1110" s="26" t="s">
        <v>61</v>
      </c>
    </row>
    <row r="1111" spans="2:25" x14ac:dyDescent="0.2">
      <c r="B1111" s="26" t="s">
        <v>2089</v>
      </c>
      <c r="C1111" s="26" t="s">
        <v>55</v>
      </c>
      <c r="D1111" s="26" t="s">
        <v>2090</v>
      </c>
      <c r="E1111" s="26" t="str">
        <f>VLOOKUP(D1111,[1]ЕНС!A:E,2,FALSE)</f>
        <v>Масло</v>
      </c>
      <c r="F1111" s="26" t="str">
        <f>VLOOKUP(D1111,[1]ЕНС!A:E,3,FALSE)</f>
        <v>турбинное, марка Тп-22, ГОСТ 32-74</v>
      </c>
      <c r="G1111" s="26" t="s">
        <v>2091</v>
      </c>
      <c r="H1111" s="26" t="s">
        <v>26</v>
      </c>
      <c r="I1111" s="26">
        <v>60</v>
      </c>
      <c r="J1111" s="26">
        <v>631010000</v>
      </c>
      <c r="K1111" s="26" t="str">
        <f>VLOOKUP(B1111,[1]ПланКаз!A1098:M4402,12,0)</f>
        <v>ҚР, ШҚО, Өскемен қ., Бажов көш., 10</v>
      </c>
      <c r="L1111" s="26" t="str">
        <f>VLOOKUP(B1111,[1]ПланКаз!A1096:M4400,13,0)</f>
        <v>Желтоқсан-Қантар</v>
      </c>
      <c r="M1111" s="26" t="str">
        <f>VLOOKUP(B1111,[1]ПланКаз!A1098:N4402,14,0)</f>
        <v>Шығыс-Қазақстан облысы, Өскемен қ.</v>
      </c>
      <c r="N1111" s="26" t="s">
        <v>58</v>
      </c>
      <c r="O1111" s="26" t="str">
        <f>VLOOKUP(B1111,[1]ПланКаз!A1097:P4401,16,0)</f>
        <v>шартқа қол қойылған кезден бастап 30 күнтізбелік күн ішінде</v>
      </c>
      <c r="P1111" s="26" t="s">
        <v>59</v>
      </c>
      <c r="Q1111" s="27" t="s">
        <v>68</v>
      </c>
      <c r="R1111" s="26" t="str">
        <f>VLOOKUP(B1111,[1]ПланКаз!A1096:S4400,19,0)</f>
        <v>Литр (текше дм.)</v>
      </c>
      <c r="S1111" s="28">
        <v>400</v>
      </c>
      <c r="T1111" s="28">
        <v>400</v>
      </c>
      <c r="U1111" s="28" t="s">
        <v>61</v>
      </c>
      <c r="V1111" s="28" t="s">
        <v>61</v>
      </c>
      <c r="W1111" s="26" t="s">
        <v>69</v>
      </c>
      <c r="X1111" s="26" t="s">
        <v>62</v>
      </c>
      <c r="Y1111" s="26" t="s">
        <v>1464</v>
      </c>
    </row>
    <row r="1112" spans="2:25" x14ac:dyDescent="0.2">
      <c r="B1112" s="26" t="s">
        <v>2092</v>
      </c>
      <c r="C1112" s="26" t="s">
        <v>55</v>
      </c>
      <c r="D1112" s="26" t="s">
        <v>2090</v>
      </c>
      <c r="E1112" s="26" t="str">
        <f>VLOOKUP(D1112,[1]ЕНС!A:E,2,FALSE)</f>
        <v>Масло</v>
      </c>
      <c r="F1112" s="26" t="str">
        <f>VLOOKUP(D1112,[1]ЕНС!A:E,3,FALSE)</f>
        <v>турбинное, марка Тп-22, ГОСТ 32-74</v>
      </c>
      <c r="G1112" s="26" t="s">
        <v>2091</v>
      </c>
      <c r="H1112" s="26" t="s">
        <v>22</v>
      </c>
      <c r="I1112" s="26">
        <v>60</v>
      </c>
      <c r="J1112" s="26">
        <v>631010000</v>
      </c>
      <c r="K1112" s="26" t="str">
        <f>VLOOKUP(B1112,[1]ПланКаз!A1099:M4403,12,0)</f>
        <v>ҚР, ШҚО, Өскемен қ., Бажов көш., 10</v>
      </c>
      <c r="L1112" s="26" t="str">
        <f>VLOOKUP(B1112,[1]ПланКаз!A1097:M4401,13,0)</f>
        <v>Маусым - Шілде</v>
      </c>
      <c r="M1112" s="26" t="str">
        <f>VLOOKUP(B1112,[1]ПланКаз!A1099:N4403,14,0)</f>
        <v>Шығыс-Қазақстан облысы, Өскемен қ.</v>
      </c>
      <c r="N1112" s="26" t="s">
        <v>58</v>
      </c>
      <c r="O1112" s="26" t="str">
        <f>VLOOKUP(B1112,[1]ПланКаз!A1098:P4402,16,0)</f>
        <v>шартқа қол қойылған кезден бастап 30 күнтізбелік күн ішінде</v>
      </c>
      <c r="P1112" s="26" t="s">
        <v>59</v>
      </c>
      <c r="Q1112" s="27" t="s">
        <v>68</v>
      </c>
      <c r="R1112" s="26" t="str">
        <f>VLOOKUP(B1112,[1]ПланКаз!A1097:S4401,19,0)</f>
        <v>Литр (текше дм.)</v>
      </c>
      <c r="S1112" s="28">
        <v>400</v>
      </c>
      <c r="T1112" s="28">
        <v>400</v>
      </c>
      <c r="U1112" s="28">
        <v>160000</v>
      </c>
      <c r="V1112" s="28">
        <v>179200</v>
      </c>
      <c r="W1112" s="26" t="s">
        <v>69</v>
      </c>
      <c r="X1112" s="26" t="s">
        <v>72</v>
      </c>
      <c r="Y1112" s="26" t="s">
        <v>61</v>
      </c>
    </row>
    <row r="1113" spans="2:25" x14ac:dyDescent="0.2">
      <c r="B1113" s="26" t="s">
        <v>2093</v>
      </c>
      <c r="C1113" s="26" t="s">
        <v>55</v>
      </c>
      <c r="D1113" s="26" t="s">
        <v>2094</v>
      </c>
      <c r="E1113" s="26" t="str">
        <f>VLOOKUP(D1113,[1]ЕНС!A:E,2,FALSE)</f>
        <v>Масло</v>
      </c>
      <c r="F1113" s="26" t="str">
        <f>VLOOKUP(D1113,[1]ЕНС!A:E,3,FALSE)</f>
        <v>моторное, марка М-8В, ГОСТ 10541-78</v>
      </c>
      <c r="G1113" s="26" t="s">
        <v>2095</v>
      </c>
      <c r="H1113" s="26" t="s">
        <v>10</v>
      </c>
      <c r="I1113" s="26">
        <v>60</v>
      </c>
      <c r="J1113" s="26">
        <v>631010000</v>
      </c>
      <c r="K1113" s="26" t="str">
        <f>VLOOKUP(B1113,[1]ПланКаз!A1100:M4404,12,0)</f>
        <v>ҚР, ШҚО, Өскемен қ., Бажов көш., 10</v>
      </c>
      <c r="L1113" s="26" t="str">
        <f>VLOOKUP(B1113,[1]ПланКаз!A1098:M4402,13,0)</f>
        <v>Қантар-Ақпан</v>
      </c>
      <c r="M1113" s="26" t="str">
        <f>VLOOKUP(B1113,[1]ПланКаз!A1100:N4404,14,0)</f>
        <v>Шығыс-Қазақстан облысы, Өскемен қ.</v>
      </c>
      <c r="N1113" s="26" t="s">
        <v>58</v>
      </c>
      <c r="O1113" s="26" t="str">
        <f>VLOOKUP(B1113,[1]ПланКаз!A1099:P4403,16,0)</f>
        <v>шартқа қол қойылған кезден бастап 30 күнтізбелік күн ішінде</v>
      </c>
      <c r="P1113" s="26" t="s">
        <v>59</v>
      </c>
      <c r="Q1113" s="27" t="s">
        <v>68</v>
      </c>
      <c r="R1113" s="26" t="str">
        <f>VLOOKUP(B1113,[1]ПланКаз!A1098:S4402,19,0)</f>
        <v>Литр (текше дм.)</v>
      </c>
      <c r="S1113" s="28">
        <v>6467</v>
      </c>
      <c r="T1113" s="28">
        <v>517</v>
      </c>
      <c r="U1113" s="28" t="s">
        <v>61</v>
      </c>
      <c r="V1113" s="28" t="s">
        <v>61</v>
      </c>
      <c r="W1113" s="26" t="s">
        <v>69</v>
      </c>
      <c r="X1113" s="26" t="s">
        <v>72</v>
      </c>
      <c r="Y1113" s="26" t="s">
        <v>73</v>
      </c>
    </row>
    <row r="1114" spans="2:25" x14ac:dyDescent="0.2">
      <c r="B1114" s="26" t="s">
        <v>2096</v>
      </c>
      <c r="C1114" s="26" t="s">
        <v>55</v>
      </c>
      <c r="D1114" s="26" t="s">
        <v>2094</v>
      </c>
      <c r="E1114" s="26" t="str">
        <f>VLOOKUP(D1114,[1]ЕНС!A:E,2,FALSE)</f>
        <v>Масло</v>
      </c>
      <c r="F1114" s="26" t="str">
        <f>VLOOKUP(D1114,[1]ЕНС!A:E,3,FALSE)</f>
        <v>моторное, марка М-8В, ГОСТ 10541-78</v>
      </c>
      <c r="G1114" s="26" t="s">
        <v>2095</v>
      </c>
      <c r="H1114" s="26" t="s">
        <v>10</v>
      </c>
      <c r="I1114" s="26">
        <v>60</v>
      </c>
      <c r="J1114" s="26">
        <v>631010000</v>
      </c>
      <c r="K1114" s="26" t="str">
        <f>VLOOKUP(B1114,[1]ПланКаз!A1101:M4405,12,0)</f>
        <v>ҚР, ШҚО, Өскемен қ., Бажов көш., 10</v>
      </c>
      <c r="L1114" s="26" t="str">
        <f>VLOOKUP(B1114,[1]ПланКаз!A1099:M4403,13,0)</f>
        <v>Ақпан - Наурыз</v>
      </c>
      <c r="M1114" s="26" t="str">
        <f>VLOOKUP(B1114,[1]ПланКаз!A1101:N4405,14,0)</f>
        <v>Шығыс-Қазақстан облысы, Өскемен қ.</v>
      </c>
      <c r="N1114" s="26" t="s">
        <v>58</v>
      </c>
      <c r="O1114" s="26" t="str">
        <f>VLOOKUP(B1114,[1]ПланКаз!A1100:P4404,16,0)</f>
        <v>шартқа қол қойылған кезден бастап 30 күнтізбелік күн ішінде</v>
      </c>
      <c r="P1114" s="26" t="s">
        <v>59</v>
      </c>
      <c r="Q1114" s="27" t="s">
        <v>68</v>
      </c>
      <c r="R1114" s="26" t="str">
        <f>VLOOKUP(B1114,[1]ПланКаз!A1099:S4403,19,0)</f>
        <v>Литр (текше дм.)</v>
      </c>
      <c r="S1114" s="28">
        <v>6167</v>
      </c>
      <c r="T1114" s="28">
        <v>517</v>
      </c>
      <c r="U1114" s="28">
        <v>3188339</v>
      </c>
      <c r="V1114" s="28">
        <v>3570939.68</v>
      </c>
      <c r="W1114" s="26" t="s">
        <v>69</v>
      </c>
      <c r="X1114" s="26" t="s">
        <v>72</v>
      </c>
      <c r="Y1114" s="26" t="s">
        <v>61</v>
      </c>
    </row>
    <row r="1115" spans="2:25" x14ac:dyDescent="0.2">
      <c r="B1115" s="26" t="s">
        <v>2097</v>
      </c>
      <c r="C1115" s="26" t="s">
        <v>55</v>
      </c>
      <c r="D1115" s="26" t="s">
        <v>2098</v>
      </c>
      <c r="E1115" s="26" t="str">
        <f>VLOOKUP(D1115,[1]ЕНС!A:E,2,FALSE)</f>
        <v>Масло</v>
      </c>
      <c r="F1115" s="26" t="str">
        <f>VLOOKUP(D1115,[1]ЕНС!A:E,3,FALSE)</f>
        <v>промывочное, для бензинового двигателя</v>
      </c>
      <c r="G1115" s="26" t="s">
        <v>2099</v>
      </c>
      <c r="H1115" s="26" t="s">
        <v>26</v>
      </c>
      <c r="I1115" s="26">
        <v>0</v>
      </c>
      <c r="J1115" s="26">
        <v>631010000</v>
      </c>
      <c r="K1115" s="26" t="str">
        <f>VLOOKUP(B1115,[1]ПланКаз!A1102:M4406,12,0)</f>
        <v>ҚР, ШҚО, Өскемен қ., Бажов көш., 10</v>
      </c>
      <c r="L1115" s="26" t="str">
        <f>VLOOKUP(B1115,[1]ПланКаз!A1100:M4404,13,0)</f>
        <v>Желтоқсан-Қантар</v>
      </c>
      <c r="M1115" s="26" t="str">
        <f>VLOOKUP(B1115,[1]ПланКаз!A1102:N4406,14,0)</f>
        <v>Шығыс-Қазақстан облысы, Өскемен қ.</v>
      </c>
      <c r="N1115" s="26" t="s">
        <v>58</v>
      </c>
      <c r="O1115" s="26" t="str">
        <f>VLOOKUP(B1115,[1]ПланКаз!A1101:P4405,16,0)</f>
        <v>шартқа қол қойылған кезден бастап 30 күнтізбелік күн ішінде</v>
      </c>
      <c r="P1115" s="26" t="s">
        <v>59</v>
      </c>
      <c r="Q1115" s="27" t="s">
        <v>68</v>
      </c>
      <c r="R1115" s="26" t="str">
        <f>VLOOKUP(B1115,[1]ПланКаз!A1100:S4404,19,0)</f>
        <v>Литр (текше дм.)</v>
      </c>
      <c r="S1115" s="28">
        <v>10</v>
      </c>
      <c r="T1115" s="28">
        <v>708</v>
      </c>
      <c r="U1115" s="28" t="s">
        <v>61</v>
      </c>
      <c r="V1115" s="28" t="s">
        <v>61</v>
      </c>
      <c r="W1115" s="26" t="s">
        <v>69</v>
      </c>
      <c r="X1115" s="26" t="s">
        <v>62</v>
      </c>
      <c r="Y1115" s="26" t="s">
        <v>1464</v>
      </c>
    </row>
    <row r="1116" spans="2:25" x14ac:dyDescent="0.2">
      <c r="B1116" s="26" t="s">
        <v>2100</v>
      </c>
      <c r="C1116" s="26" t="s">
        <v>55</v>
      </c>
      <c r="D1116" s="26" t="s">
        <v>2098</v>
      </c>
      <c r="E1116" s="26" t="str">
        <f>VLOOKUP(D1116,[1]ЕНС!A:E,2,FALSE)</f>
        <v>Масло</v>
      </c>
      <c r="F1116" s="26" t="str">
        <f>VLOOKUP(D1116,[1]ЕНС!A:E,3,FALSE)</f>
        <v>промывочное, для бензинового двигателя</v>
      </c>
      <c r="G1116" s="26" t="s">
        <v>2099</v>
      </c>
      <c r="H1116" s="26" t="s">
        <v>22</v>
      </c>
      <c r="I1116" s="26">
        <v>0</v>
      </c>
      <c r="J1116" s="26">
        <v>631010000</v>
      </c>
      <c r="K1116" s="26" t="str">
        <f>VLOOKUP(B1116,[1]ПланКаз!A1103:M4407,12,0)</f>
        <v>ҚР, ШҚО, Өскемен қ., Бажов көш., 10</v>
      </c>
      <c r="L1116" s="26" t="str">
        <f>VLOOKUP(B1116,[1]ПланКаз!A1101:M4405,13,0)</f>
        <v>Маусым - Шілде</v>
      </c>
      <c r="M1116" s="26" t="str">
        <f>VLOOKUP(B1116,[1]ПланКаз!A1103:N4407,14,0)</f>
        <v>Шығыс-Қазақстан облысы, Өскемен қ.</v>
      </c>
      <c r="N1116" s="26" t="s">
        <v>58</v>
      </c>
      <c r="O1116" s="26" t="str">
        <f>VLOOKUP(B1116,[1]ПланКаз!A1102:P4406,16,0)</f>
        <v>шартқа қол қойылған кезден бастап 30 күнтізбелік күн ішінде</v>
      </c>
      <c r="P1116" s="26" t="s">
        <v>59</v>
      </c>
      <c r="Q1116" s="27" t="s">
        <v>68</v>
      </c>
      <c r="R1116" s="26" t="str">
        <f>VLOOKUP(B1116,[1]ПланКаз!A1101:S4405,19,0)</f>
        <v>Литр (текше дм.)</v>
      </c>
      <c r="S1116" s="28">
        <v>10</v>
      </c>
      <c r="T1116" s="28">
        <v>708</v>
      </c>
      <c r="U1116" s="28">
        <v>7080</v>
      </c>
      <c r="V1116" s="28">
        <v>7929.6</v>
      </c>
      <c r="W1116" s="26" t="s">
        <v>69</v>
      </c>
      <c r="X1116" s="26" t="s">
        <v>72</v>
      </c>
      <c r="Y1116" s="26" t="s">
        <v>61</v>
      </c>
    </row>
    <row r="1117" spans="2:25" x14ac:dyDescent="0.2">
      <c r="B1117" s="26" t="s">
        <v>2101</v>
      </c>
      <c r="C1117" s="26" t="s">
        <v>55</v>
      </c>
      <c r="D1117" s="26" t="s">
        <v>2077</v>
      </c>
      <c r="E1117" s="26" t="str">
        <f>VLOOKUP(D1117,[1]ЕНС!A:E,2,FALSE)</f>
        <v>Масло</v>
      </c>
      <c r="F1117" s="26" t="str">
        <f>VLOOKUP(D1117,[1]ЕНС!A:E,3,FALSE)</f>
        <v>моторное, для бензиновых двигателей, обозначение по SAE 10W-30</v>
      </c>
      <c r="G1117" s="26" t="s">
        <v>2102</v>
      </c>
      <c r="H1117" s="26" t="s">
        <v>26</v>
      </c>
      <c r="I1117" s="26">
        <v>0</v>
      </c>
      <c r="J1117" s="26">
        <v>631010000</v>
      </c>
      <c r="K1117" s="26" t="str">
        <f>VLOOKUP(B1117,[1]ПланКаз!A1104:M4408,12,0)</f>
        <v>ҚР, ШҚО, Өскемен қ., Бажов көш., 10</v>
      </c>
      <c r="L1117" s="26" t="str">
        <f>VLOOKUP(B1117,[1]ПланКаз!A1102:M4406,13,0)</f>
        <v>Желтоқсан-Қантар</v>
      </c>
      <c r="M1117" s="26" t="str">
        <f>VLOOKUP(B1117,[1]ПланКаз!A1104:N4408,14,0)</f>
        <v>Шығыс-Қазақстан облысы, Өскемен қ.</v>
      </c>
      <c r="N1117" s="26" t="s">
        <v>58</v>
      </c>
      <c r="O1117" s="26" t="str">
        <f>VLOOKUP(B1117,[1]ПланКаз!A1103:P4407,16,0)</f>
        <v>шартқа қол қойылған кезден бастап 30 күнтізбелік күн ішінде</v>
      </c>
      <c r="P1117" s="26" t="s">
        <v>59</v>
      </c>
      <c r="Q1117" s="27" t="s">
        <v>68</v>
      </c>
      <c r="R1117" s="26" t="str">
        <f>VLOOKUP(B1117,[1]ПланКаз!A1102:S4406,19,0)</f>
        <v>Литр (текше дм.)</v>
      </c>
      <c r="S1117" s="28">
        <v>188</v>
      </c>
      <c r="T1117" s="28">
        <v>1483</v>
      </c>
      <c r="U1117" s="28" t="s">
        <v>61</v>
      </c>
      <c r="V1117" s="28" t="s">
        <v>61</v>
      </c>
      <c r="W1117" s="26"/>
      <c r="X1117" s="26" t="s">
        <v>62</v>
      </c>
      <c r="Y1117" s="26" t="s">
        <v>762</v>
      </c>
    </row>
    <row r="1118" spans="2:25" x14ac:dyDescent="0.2">
      <c r="B1118" s="26" t="s">
        <v>2103</v>
      </c>
      <c r="C1118" s="26" t="s">
        <v>55</v>
      </c>
      <c r="D1118" s="26" t="s">
        <v>2077</v>
      </c>
      <c r="E1118" s="26" t="str">
        <f>VLOOKUP(D1118,[1]ЕНС!A:E,2,FALSE)</f>
        <v>Масло</v>
      </c>
      <c r="F1118" s="26" t="str">
        <f>VLOOKUP(D1118,[1]ЕНС!A:E,3,FALSE)</f>
        <v>моторное, для бензиновых двигателей, обозначение по SAE 10W-30</v>
      </c>
      <c r="G1118" s="26" t="s">
        <v>2102</v>
      </c>
      <c r="H1118" s="26" t="s">
        <v>26</v>
      </c>
      <c r="I1118" s="26">
        <v>0</v>
      </c>
      <c r="J1118" s="26">
        <v>631010000</v>
      </c>
      <c r="K1118" s="26" t="str">
        <f>VLOOKUP(B1118,[1]ПланКаз!A1105:M4409,12,0)</f>
        <v>ҚР, ШҚО, Өскемен қ., Бажов көш., 10</v>
      </c>
      <c r="L1118" s="26" t="str">
        <f>VLOOKUP(B1118,[1]ПланКаз!A1103:M4407,13,0)</f>
        <v>Маусым - Шілде</v>
      </c>
      <c r="M1118" s="26" t="str">
        <f>VLOOKUP(B1118,[1]ПланКаз!A1105:N4409,14,0)</f>
        <v>Шығыс-Қазақстан облысы, Өскемен қ.</v>
      </c>
      <c r="N1118" s="26" t="s">
        <v>58</v>
      </c>
      <c r="O1118" s="26" t="str">
        <f>VLOOKUP(B1118,[1]ПланКаз!A1104:P4408,16,0)</f>
        <v>шартқа қол қойылған кезден бастап 30 күнтізбелік күн ішінде</v>
      </c>
      <c r="P1118" s="26" t="s">
        <v>59</v>
      </c>
      <c r="Q1118" s="27" t="s">
        <v>68</v>
      </c>
      <c r="R1118" s="26" t="str">
        <f>VLOOKUP(B1118,[1]ПланКаз!A1103:S4407,19,0)</f>
        <v>Литр (текше дм.)</v>
      </c>
      <c r="S1118" s="28">
        <v>188</v>
      </c>
      <c r="T1118" s="28">
        <v>1483</v>
      </c>
      <c r="U1118" s="28">
        <v>278804</v>
      </c>
      <c r="V1118" s="28">
        <v>312260.47999999998</v>
      </c>
      <c r="W1118" s="26"/>
      <c r="X1118" s="26" t="s">
        <v>72</v>
      </c>
      <c r="Y1118" s="26" t="s">
        <v>61</v>
      </c>
    </row>
    <row r="1119" spans="2:25" x14ac:dyDescent="0.2">
      <c r="B1119" s="26" t="s">
        <v>2104</v>
      </c>
      <c r="C1119" s="26" t="s">
        <v>55</v>
      </c>
      <c r="D1119" s="26" t="s">
        <v>2105</v>
      </c>
      <c r="E1119" s="26" t="str">
        <f>VLOOKUP(D1119,[1]ЕНС!A:E,2,FALSE)</f>
        <v>Масло</v>
      </c>
      <c r="F1119" s="26" t="str">
        <f>VLOOKUP(D1119,[1]ЕНС!A:E,3,FALSE)</f>
        <v>моторное, марка М-10Г2к, ГОСТ 12337-84</v>
      </c>
      <c r="G1119" s="26" t="s">
        <v>2106</v>
      </c>
      <c r="H1119" s="26" t="s">
        <v>26</v>
      </c>
      <c r="I1119" s="26">
        <v>60</v>
      </c>
      <c r="J1119" s="26">
        <v>631010000</v>
      </c>
      <c r="K1119" s="26" t="str">
        <f>VLOOKUP(B1119,[1]ПланКаз!A1106:M4410,12,0)</f>
        <v>ҚР, ШҚО, Өскемен қ., Бажов көш., 10</v>
      </c>
      <c r="L1119" s="26" t="str">
        <f>VLOOKUP(B1119,[1]ПланКаз!A1104:M4408,13,0)</f>
        <v>Желтоқсан-Қантар</v>
      </c>
      <c r="M1119" s="26" t="str">
        <f>VLOOKUP(B1119,[1]ПланКаз!A1106:N4410,14,0)</f>
        <v>Шығыс-Қазақстан облысы, Өскемен қ.</v>
      </c>
      <c r="N1119" s="26" t="s">
        <v>58</v>
      </c>
      <c r="O1119" s="26" t="str">
        <f>VLOOKUP(B1119,[1]ПланКаз!A1105:P4409,16,0)</f>
        <v>шартқа қол қойылған кезден бастап 30 күнтізбелік күн ішінде</v>
      </c>
      <c r="P1119" s="26" t="s">
        <v>59</v>
      </c>
      <c r="Q1119" s="27" t="s">
        <v>68</v>
      </c>
      <c r="R1119" s="26" t="str">
        <f>VLOOKUP(B1119,[1]ПланКаз!A1104:S4408,19,0)</f>
        <v>Литр (текше дм.)</v>
      </c>
      <c r="S1119" s="28">
        <v>2360</v>
      </c>
      <c r="T1119" s="28">
        <v>522</v>
      </c>
      <c r="U1119" s="28" t="s">
        <v>61</v>
      </c>
      <c r="V1119" s="28" t="s">
        <v>61</v>
      </c>
      <c r="W1119" s="26" t="s">
        <v>69</v>
      </c>
      <c r="X1119" s="26" t="s">
        <v>62</v>
      </c>
      <c r="Y1119" s="26" t="s">
        <v>1473</v>
      </c>
    </row>
    <row r="1120" spans="2:25" x14ac:dyDescent="0.2">
      <c r="B1120" s="26" t="s">
        <v>2107</v>
      </c>
      <c r="C1120" s="26" t="s">
        <v>55</v>
      </c>
      <c r="D1120" s="26" t="s">
        <v>2105</v>
      </c>
      <c r="E1120" s="26" t="str">
        <f>VLOOKUP(D1120,[1]ЕНС!A:E,2,FALSE)</f>
        <v>Масло</v>
      </c>
      <c r="F1120" s="26" t="str">
        <f>VLOOKUP(D1120,[1]ЕНС!A:E,3,FALSE)</f>
        <v>моторное, марка М-10Г2к, ГОСТ 12337-84</v>
      </c>
      <c r="G1120" s="26" t="s">
        <v>2106</v>
      </c>
      <c r="H1120" s="26" t="s">
        <v>26</v>
      </c>
      <c r="I1120" s="26">
        <v>60</v>
      </c>
      <c r="J1120" s="26">
        <v>631010000</v>
      </c>
      <c r="K1120" s="26" t="str">
        <f>VLOOKUP(B1120,[1]ПланКаз!A1107:M4411,12,0)</f>
        <v>ҚР, ШҚО, Өскемен қ., Бажов көш., 10</v>
      </c>
      <c r="L1120" s="26" t="str">
        <f>VLOOKUP(B1120,[1]ПланКаз!A1105:M4409,13,0)</f>
        <v>Ақпан - Наурыз</v>
      </c>
      <c r="M1120" s="26" t="str">
        <f>VLOOKUP(B1120,[1]ПланКаз!A1107:N4411,14,0)</f>
        <v>Шығыс-Қазақстан облысы, Өскемен қ.</v>
      </c>
      <c r="N1120" s="26" t="s">
        <v>58</v>
      </c>
      <c r="O1120" s="26" t="str">
        <f>VLOOKUP(B1120,[1]ПланКаз!A1106:P4410,16,0)</f>
        <v>шартқа қол қойылған кезден бастап 30 күнтізбелік күн ішінде</v>
      </c>
      <c r="P1120" s="26" t="s">
        <v>59</v>
      </c>
      <c r="Q1120" s="27" t="s">
        <v>68</v>
      </c>
      <c r="R1120" s="26" t="str">
        <f>VLOOKUP(B1120,[1]ПланКаз!A1105:S4409,19,0)</f>
        <v>Литр (текше дм.)</v>
      </c>
      <c r="S1120" s="28">
        <v>1860</v>
      </c>
      <c r="T1120" s="28">
        <v>522</v>
      </c>
      <c r="U1120" s="28" t="s">
        <v>61</v>
      </c>
      <c r="V1120" s="28" t="s">
        <v>61</v>
      </c>
      <c r="W1120" s="26" t="s">
        <v>69</v>
      </c>
      <c r="X1120" s="26" t="s">
        <v>72</v>
      </c>
      <c r="Y1120" s="26" t="s">
        <v>2044</v>
      </c>
    </row>
    <row r="1121" spans="2:25" x14ac:dyDescent="0.2">
      <c r="B1121" s="26" t="s">
        <v>2108</v>
      </c>
      <c r="C1121" s="26" t="s">
        <v>55</v>
      </c>
      <c r="D1121" s="26" t="s">
        <v>2105</v>
      </c>
      <c r="E1121" s="26" t="str">
        <f>VLOOKUP(D1121,[1]ЕНС!A:E,2,FALSE)</f>
        <v>Масло</v>
      </c>
      <c r="F1121" s="26" t="str">
        <f>VLOOKUP(D1121,[1]ЕНС!A:E,3,FALSE)</f>
        <v>моторное, марка М-10Г2к, ГОСТ 12337-84</v>
      </c>
      <c r="G1121" s="26" t="s">
        <v>2106</v>
      </c>
      <c r="H1121" s="26" t="s">
        <v>26</v>
      </c>
      <c r="I1121" s="26">
        <v>60</v>
      </c>
      <c r="J1121" s="26">
        <v>631010000</v>
      </c>
      <c r="K1121" s="26" t="str">
        <f>VLOOKUP(B1121,[1]ПланКаз!A1108:M4412,12,0)</f>
        <v>ҚР, ШҚО, Өскемен қ., Бажов көш., 10</v>
      </c>
      <c r="L1121" s="26" t="str">
        <f>VLOOKUP(B1121,[1]ПланКаз!A1106:M4410,13,0)</f>
        <v>Маусым - Шілде</v>
      </c>
      <c r="M1121" s="26" t="str">
        <f>VLOOKUP(B1121,[1]ПланКаз!A1108:N4412,14,0)</f>
        <v>Шығыс-Қазақстан облысы, Өскемен қ.</v>
      </c>
      <c r="N1121" s="26" t="s">
        <v>58</v>
      </c>
      <c r="O1121" s="26" t="str">
        <f>VLOOKUP(B1121,[1]ПланКаз!A1107:P4411,16,0)</f>
        <v>шартқа қол қойылған кезден бастап 30 күнтізбелік күн ішінде</v>
      </c>
      <c r="P1121" s="26" t="s">
        <v>59</v>
      </c>
      <c r="Q1121" s="27" t="s">
        <v>68</v>
      </c>
      <c r="R1121" s="26" t="str">
        <f>VLOOKUP(B1121,[1]ПланКаз!A1106:S4410,19,0)</f>
        <v>Литр (текше дм.)</v>
      </c>
      <c r="S1121" s="28">
        <v>1860</v>
      </c>
      <c r="T1121" s="28">
        <v>522</v>
      </c>
      <c r="U1121" s="28">
        <v>970920</v>
      </c>
      <c r="V1121" s="28">
        <v>1087430.3999999999</v>
      </c>
      <c r="W1121" s="26"/>
      <c r="X1121" s="26" t="s">
        <v>72</v>
      </c>
      <c r="Y1121" s="26" t="s">
        <v>61</v>
      </c>
    </row>
    <row r="1122" spans="2:25" x14ac:dyDescent="0.2">
      <c r="B1122" s="26" t="s">
        <v>2109</v>
      </c>
      <c r="C1122" s="26" t="s">
        <v>55</v>
      </c>
      <c r="D1122" s="26" t="s">
        <v>2110</v>
      </c>
      <c r="E1122" s="26" t="str">
        <f>VLOOKUP(D1122,[1]ЕНС!A:E,2,FALSE)</f>
        <v>Масло</v>
      </c>
      <c r="F1122" s="26" t="str">
        <f>VLOOKUP(D1122,[1]ЕНС!A:E,3,FALSE)</f>
        <v>моторное, для бензиновых двигателей, обозначение по SAE 5W-40</v>
      </c>
      <c r="G1122" s="26" t="s">
        <v>2111</v>
      </c>
      <c r="H1122" s="26" t="s">
        <v>10</v>
      </c>
      <c r="I1122" s="26">
        <v>60</v>
      </c>
      <c r="J1122" s="26">
        <v>631010000</v>
      </c>
      <c r="K1122" s="26" t="str">
        <f>VLOOKUP(B1122,[1]ПланКаз!A1109:M4413,12,0)</f>
        <v>ҚР, ШҚО, Өскемен қ., Бажов көш., 10</v>
      </c>
      <c r="L1122" s="26" t="str">
        <f>VLOOKUP(B1122,[1]ПланКаз!A1107:M4411,13,0)</f>
        <v>Қантар-Ақпан</v>
      </c>
      <c r="M1122" s="26" t="str">
        <f>VLOOKUP(B1122,[1]ПланКаз!A1109:N4413,14,0)</f>
        <v>Шығыс-Қазақстан облысы, Өскемен қ.</v>
      </c>
      <c r="N1122" s="26" t="s">
        <v>58</v>
      </c>
      <c r="O1122" s="26" t="str">
        <f>VLOOKUP(B1122,[1]ПланКаз!A1108:P4412,16,0)</f>
        <v>шартқа қол қойылған кезден бастап 30 күнтізбелік күн ішінде</v>
      </c>
      <c r="P1122" s="26" t="s">
        <v>59</v>
      </c>
      <c r="Q1122" s="27" t="s">
        <v>68</v>
      </c>
      <c r="R1122" s="26" t="str">
        <f>VLOOKUP(B1122,[1]ПланКаз!A1107:S4411,19,0)</f>
        <v>Литр (текше дм.)</v>
      </c>
      <c r="S1122" s="28">
        <v>747</v>
      </c>
      <c r="T1122" s="28">
        <v>3846</v>
      </c>
      <c r="U1122" s="28" t="s">
        <v>61</v>
      </c>
      <c r="V1122" s="28" t="s">
        <v>61</v>
      </c>
      <c r="W1122" s="26" t="s">
        <v>69</v>
      </c>
      <c r="X1122" s="26" t="s">
        <v>72</v>
      </c>
      <c r="Y1122" s="26" t="s">
        <v>73</v>
      </c>
    </row>
    <row r="1123" spans="2:25" x14ac:dyDescent="0.2">
      <c r="B1123" s="26" t="s">
        <v>2112</v>
      </c>
      <c r="C1123" s="26" t="s">
        <v>55</v>
      </c>
      <c r="D1123" s="26" t="s">
        <v>2110</v>
      </c>
      <c r="E1123" s="26" t="str">
        <f>VLOOKUP(D1123,[1]ЕНС!A:E,2,FALSE)</f>
        <v>Масло</v>
      </c>
      <c r="F1123" s="26" t="str">
        <f>VLOOKUP(D1123,[1]ЕНС!A:E,3,FALSE)</f>
        <v>моторное, для бензиновых двигателей, обозначение по SAE 5W-40</v>
      </c>
      <c r="G1123" s="26" t="s">
        <v>2111</v>
      </c>
      <c r="H1123" s="26" t="s">
        <v>10</v>
      </c>
      <c r="I1123" s="26">
        <v>60</v>
      </c>
      <c r="J1123" s="26">
        <v>631010000</v>
      </c>
      <c r="K1123" s="26" t="str">
        <f>VLOOKUP(B1123,[1]ПланКаз!A1110:M4414,12,0)</f>
        <v>ҚР, ШҚО, Өскемен қ., Бажов көш., 10</v>
      </c>
      <c r="L1123" s="26" t="str">
        <f>VLOOKUP(B1123,[1]ПланКаз!A1108:M4412,13,0)</f>
        <v>Ақпан - Наурыз</v>
      </c>
      <c r="M1123" s="26" t="str">
        <f>VLOOKUP(B1123,[1]ПланКаз!A1110:N4414,14,0)</f>
        <v>Шығыс-Қазақстан облысы, Өскемен қ.</v>
      </c>
      <c r="N1123" s="26" t="s">
        <v>58</v>
      </c>
      <c r="O1123" s="26" t="str">
        <f>VLOOKUP(B1123,[1]ПланКаз!A1109:P4413,16,0)</f>
        <v>шартқа қол қойылған кезден бастап 30 күнтізбелік күн ішінде</v>
      </c>
      <c r="P1123" s="26" t="s">
        <v>59</v>
      </c>
      <c r="Q1123" s="27" t="s">
        <v>68</v>
      </c>
      <c r="R1123" s="26" t="str">
        <f>VLOOKUP(B1123,[1]ПланКаз!A1108:S4412,19,0)</f>
        <v>Литр (текше дм.)</v>
      </c>
      <c r="S1123" s="28">
        <v>507</v>
      </c>
      <c r="T1123" s="28">
        <v>3846</v>
      </c>
      <c r="U1123" s="28" t="s">
        <v>61</v>
      </c>
      <c r="V1123" s="28" t="s">
        <v>61</v>
      </c>
      <c r="W1123" s="26" t="s">
        <v>69</v>
      </c>
      <c r="X1123" s="26" t="s">
        <v>72</v>
      </c>
      <c r="Y1123" s="26" t="s">
        <v>2113</v>
      </c>
    </row>
    <row r="1124" spans="2:25" x14ac:dyDescent="0.2">
      <c r="B1124" s="26" t="s">
        <v>2114</v>
      </c>
      <c r="C1124" s="26" t="s">
        <v>55</v>
      </c>
      <c r="D1124" s="26" t="s">
        <v>2110</v>
      </c>
      <c r="E1124" s="26" t="str">
        <f>VLOOKUP(D1124,[1]ЕНС!A:E,2,FALSE)</f>
        <v>Масло</v>
      </c>
      <c r="F1124" s="26" t="str">
        <f>VLOOKUP(D1124,[1]ЕНС!A:E,3,FALSE)</f>
        <v>моторное, для бензиновых двигателей, обозначение по SAE 5W-40</v>
      </c>
      <c r="G1124" s="26" t="s">
        <v>2115</v>
      </c>
      <c r="H1124" s="26" t="s">
        <v>10</v>
      </c>
      <c r="I1124" s="26">
        <v>60</v>
      </c>
      <c r="J1124" s="26">
        <v>631010000</v>
      </c>
      <c r="K1124" s="26" t="str">
        <f>VLOOKUP(B1124,[1]ПланКаз!A1111:M4415,12,0)</f>
        <v>ҚР, ШҚО, Өскемен қ., Бажов көш., 10</v>
      </c>
      <c r="L1124" s="26" t="str">
        <f>VLOOKUP(B1124,[1]ПланКаз!A1109:M4413,13,0)</f>
        <v>Ақпан - Наурыз</v>
      </c>
      <c r="M1124" s="26" t="str">
        <f>VLOOKUP(B1124,[1]ПланКаз!A1111:N4415,14,0)</f>
        <v>Шығыс-Қазақстан облысы, Өскемен қ.</v>
      </c>
      <c r="N1124" s="26" t="s">
        <v>58</v>
      </c>
      <c r="O1124" s="26" t="str">
        <f>VLOOKUP(B1124,[1]ПланКаз!A1110:P4414,16,0)</f>
        <v>шартқа қол қойылған кезден бастап 30 күнтізбелік күн ішінде</v>
      </c>
      <c r="P1124" s="26" t="s">
        <v>59</v>
      </c>
      <c r="Q1124" s="27" t="s">
        <v>68</v>
      </c>
      <c r="R1124" s="26" t="str">
        <f>VLOOKUP(B1124,[1]ПланКаз!A1109:S4413,19,0)</f>
        <v>Литр (текше дм.)</v>
      </c>
      <c r="S1124" s="28">
        <v>507</v>
      </c>
      <c r="T1124" s="28">
        <v>3846</v>
      </c>
      <c r="U1124" s="28">
        <v>1949922</v>
      </c>
      <c r="V1124" s="28">
        <v>2183912.64</v>
      </c>
      <c r="W1124" s="26" t="s">
        <v>69</v>
      </c>
      <c r="X1124" s="26" t="s">
        <v>72</v>
      </c>
      <c r="Y1124" s="26" t="s">
        <v>61</v>
      </c>
    </row>
    <row r="1125" spans="2:25" x14ac:dyDescent="0.2">
      <c r="B1125" s="26" t="s">
        <v>2116</v>
      </c>
      <c r="C1125" s="26" t="s">
        <v>55</v>
      </c>
      <c r="D1125" s="26" t="s">
        <v>2117</v>
      </c>
      <c r="E1125" s="26" t="str">
        <f>VLOOKUP(D1125,[1]ЕНС!A:E,2,FALSE)</f>
        <v>Масло</v>
      </c>
      <c r="F1125" s="26" t="str">
        <f>VLOOKUP(D1125,[1]ЕНС!A:E,3,FALSE)</f>
        <v>компрессорное, марка КС-19, ГОСТ 9243-75</v>
      </c>
      <c r="G1125" s="26" t="s">
        <v>2118</v>
      </c>
      <c r="H1125" s="26" t="s">
        <v>26</v>
      </c>
      <c r="I1125" s="26">
        <v>0</v>
      </c>
      <c r="J1125" s="26">
        <v>631010000</v>
      </c>
      <c r="K1125" s="26" t="str">
        <f>VLOOKUP(B1125,[1]ПланКаз!A1112:M4416,12,0)</f>
        <v>ҚР, ШҚО, Өскемен қ., Бажов көш., 10</v>
      </c>
      <c r="L1125" s="26" t="str">
        <f>VLOOKUP(B1125,[1]ПланКаз!A1110:M4414,13,0)</f>
        <v>Желтоқсан-Қантар</v>
      </c>
      <c r="M1125" s="26" t="str">
        <f>VLOOKUP(B1125,[1]ПланКаз!A1112:N4416,14,0)</f>
        <v>Шығыс-Қазақстан облысы, Өскемен қ.</v>
      </c>
      <c r="N1125" s="26" t="s">
        <v>58</v>
      </c>
      <c r="O1125" s="26" t="str">
        <f>VLOOKUP(B1125,[1]ПланКаз!A1111:P4415,16,0)</f>
        <v>шартқа қол қойылған кезден бастап 30 күнтізбелік күн ішінде</v>
      </c>
      <c r="P1125" s="26" t="s">
        <v>59</v>
      </c>
      <c r="Q1125" s="27" t="s">
        <v>329</v>
      </c>
      <c r="R1125" s="26" t="str">
        <f>VLOOKUP(B1125,[1]ПланКаз!A1110:S4414,19,0)</f>
        <v>Килограмм</v>
      </c>
      <c r="S1125" s="28">
        <v>90</v>
      </c>
      <c r="T1125" s="28">
        <v>485</v>
      </c>
      <c r="U1125" s="28" t="s">
        <v>61</v>
      </c>
      <c r="V1125" s="28" t="s">
        <v>61</v>
      </c>
      <c r="W1125" s="26" t="s">
        <v>69</v>
      </c>
      <c r="X1125" s="26" t="s">
        <v>62</v>
      </c>
      <c r="Y1125" s="26" t="s">
        <v>1464</v>
      </c>
    </row>
    <row r="1126" spans="2:25" x14ac:dyDescent="0.2">
      <c r="B1126" s="26" t="s">
        <v>2119</v>
      </c>
      <c r="C1126" s="26" t="s">
        <v>55</v>
      </c>
      <c r="D1126" s="26" t="s">
        <v>2117</v>
      </c>
      <c r="E1126" s="26" t="str">
        <f>VLOOKUP(D1126,[1]ЕНС!A:E,2,FALSE)</f>
        <v>Масло</v>
      </c>
      <c r="F1126" s="26" t="str">
        <f>VLOOKUP(D1126,[1]ЕНС!A:E,3,FALSE)</f>
        <v>компрессорное, марка КС-19, ГОСТ 9243-75</v>
      </c>
      <c r="G1126" s="26" t="s">
        <v>2118</v>
      </c>
      <c r="H1126" s="26" t="s">
        <v>22</v>
      </c>
      <c r="I1126" s="26">
        <v>0</v>
      </c>
      <c r="J1126" s="26">
        <v>631010000</v>
      </c>
      <c r="K1126" s="26" t="str">
        <f>VLOOKUP(B1126,[1]ПланКаз!A1113:M4417,12,0)</f>
        <v>ҚР, ШҚО, Өскемен қ., Бажов көш., 10</v>
      </c>
      <c r="L1126" s="26" t="str">
        <f>VLOOKUP(B1126,[1]ПланКаз!A1111:M4415,13,0)</f>
        <v>Маусым - Шілде</v>
      </c>
      <c r="M1126" s="26" t="str">
        <f>VLOOKUP(B1126,[1]ПланКаз!A1113:N4417,14,0)</f>
        <v>Шығыс-Қазақстан облысы, Өскемен қ.</v>
      </c>
      <c r="N1126" s="26" t="s">
        <v>58</v>
      </c>
      <c r="O1126" s="26" t="str">
        <f>VLOOKUP(B1126,[1]ПланКаз!A1112:P4416,16,0)</f>
        <v>шартқа қол қойылған кезден бастап 30 күнтізбелік күн ішінде</v>
      </c>
      <c r="P1126" s="26" t="s">
        <v>59</v>
      </c>
      <c r="Q1126" s="27" t="s">
        <v>329</v>
      </c>
      <c r="R1126" s="26" t="str">
        <f>VLOOKUP(B1126,[1]ПланКаз!A1111:S4415,19,0)</f>
        <v>Килограмм</v>
      </c>
      <c r="S1126" s="28">
        <v>90</v>
      </c>
      <c r="T1126" s="28">
        <v>485</v>
      </c>
      <c r="U1126" s="28">
        <v>43650</v>
      </c>
      <c r="V1126" s="28">
        <v>48888</v>
      </c>
      <c r="W1126" s="26" t="s">
        <v>69</v>
      </c>
      <c r="X1126" s="26" t="s">
        <v>72</v>
      </c>
      <c r="Y1126" s="26" t="s">
        <v>61</v>
      </c>
    </row>
    <row r="1127" spans="2:25" x14ac:dyDescent="0.2">
      <c r="B1127" s="26" t="s">
        <v>2120</v>
      </c>
      <c r="C1127" s="26" t="s">
        <v>55</v>
      </c>
      <c r="D1127" s="26" t="s">
        <v>2121</v>
      </c>
      <c r="E1127" s="26" t="str">
        <f>VLOOKUP(D1127,[1]ЕНС!A:E,2,FALSE)</f>
        <v>Масло</v>
      </c>
      <c r="F1127" s="26" t="str">
        <f>VLOOKUP(D1127,[1]ЕНС!A:E,3,FALSE)</f>
        <v>трансмиссионное, марка ТЭП-15, ГОСТ 23652-79</v>
      </c>
      <c r="G1127" s="26" t="s">
        <v>2122</v>
      </c>
      <c r="H1127" s="26" t="s">
        <v>26</v>
      </c>
      <c r="I1127" s="26">
        <v>60</v>
      </c>
      <c r="J1127" s="26">
        <v>631010000</v>
      </c>
      <c r="K1127" s="26" t="str">
        <f>VLOOKUP(B1127,[1]ПланКаз!A1114:M4418,12,0)</f>
        <v>ҚР, ШҚО, Өскемен қ., Бажов көш., 10</v>
      </c>
      <c r="L1127" s="26" t="str">
        <f>VLOOKUP(B1127,[1]ПланКаз!A1112:M4416,13,0)</f>
        <v>Желтоқсан-Қантар</v>
      </c>
      <c r="M1127" s="26" t="str">
        <f>VLOOKUP(B1127,[1]ПланКаз!A1114:N4418,14,0)</f>
        <v>Шығыс-Қазақстан облысы, Өскемен қ.</v>
      </c>
      <c r="N1127" s="26" t="s">
        <v>58</v>
      </c>
      <c r="O1127" s="26" t="str">
        <f>VLOOKUP(B1127,[1]ПланКаз!A1113:P4417,16,0)</f>
        <v>шартқа қол қойылған кезден бастап 30 күнтізбелік күн ішінде</v>
      </c>
      <c r="P1127" s="26" t="s">
        <v>59</v>
      </c>
      <c r="Q1127" s="27" t="s">
        <v>68</v>
      </c>
      <c r="R1127" s="26" t="str">
        <f>VLOOKUP(B1127,[1]ПланКаз!A1112:S4416,19,0)</f>
        <v>Литр (текше дм.)</v>
      </c>
      <c r="S1127" s="28">
        <v>395</v>
      </c>
      <c r="T1127" s="28">
        <v>484</v>
      </c>
      <c r="U1127" s="28" t="s">
        <v>61</v>
      </c>
      <c r="V1127" s="28" t="s">
        <v>61</v>
      </c>
      <c r="W1127" s="26" t="s">
        <v>69</v>
      </c>
      <c r="X1127" s="26" t="s">
        <v>62</v>
      </c>
      <c r="Y1127" s="26" t="s">
        <v>1464</v>
      </c>
    </row>
    <row r="1128" spans="2:25" x14ac:dyDescent="0.2">
      <c r="B1128" s="26" t="s">
        <v>2123</v>
      </c>
      <c r="C1128" s="26" t="s">
        <v>55</v>
      </c>
      <c r="D1128" s="26" t="s">
        <v>2121</v>
      </c>
      <c r="E1128" s="26" t="str">
        <f>VLOOKUP(D1128,[1]ЕНС!A:E,2,FALSE)</f>
        <v>Масло</v>
      </c>
      <c r="F1128" s="26" t="str">
        <f>VLOOKUP(D1128,[1]ЕНС!A:E,3,FALSE)</f>
        <v>трансмиссионное, марка ТЭП-15, ГОСТ 23652-79</v>
      </c>
      <c r="G1128" s="26" t="s">
        <v>2122</v>
      </c>
      <c r="H1128" s="26" t="s">
        <v>22</v>
      </c>
      <c r="I1128" s="26">
        <v>60</v>
      </c>
      <c r="J1128" s="26">
        <v>631010000</v>
      </c>
      <c r="K1128" s="26" t="str">
        <f>VLOOKUP(B1128,[1]ПланКаз!A1115:M4419,12,0)</f>
        <v>ҚР, ШҚО, Өскемен қ., Бажов көш., 10</v>
      </c>
      <c r="L1128" s="26" t="str">
        <f>VLOOKUP(B1128,[1]ПланКаз!A1113:M4417,13,0)</f>
        <v>Маусым - Шілде</v>
      </c>
      <c r="M1128" s="26" t="str">
        <f>VLOOKUP(B1128,[1]ПланКаз!A1115:N4419,14,0)</f>
        <v>Шығыс-Қазақстан облысы, Өскемен қ.</v>
      </c>
      <c r="N1128" s="26" t="s">
        <v>58</v>
      </c>
      <c r="O1128" s="26" t="str">
        <f>VLOOKUP(B1128,[1]ПланКаз!A1114:P4418,16,0)</f>
        <v>шартқа қол қойылған кезден бастап 30 күнтізбелік күн ішінде</v>
      </c>
      <c r="P1128" s="26" t="s">
        <v>59</v>
      </c>
      <c r="Q1128" s="27" t="s">
        <v>68</v>
      </c>
      <c r="R1128" s="26" t="str">
        <f>VLOOKUP(B1128,[1]ПланКаз!A1113:S4417,19,0)</f>
        <v>Литр (текше дм.)</v>
      </c>
      <c r="S1128" s="28">
        <v>395</v>
      </c>
      <c r="T1128" s="28">
        <v>484</v>
      </c>
      <c r="U1128" s="28">
        <v>191180</v>
      </c>
      <c r="V1128" s="28">
        <v>214121.60000000001</v>
      </c>
      <c r="W1128" s="26" t="s">
        <v>69</v>
      </c>
      <c r="X1128" s="26" t="s">
        <v>72</v>
      </c>
      <c r="Y1128" s="26" t="s">
        <v>61</v>
      </c>
    </row>
    <row r="1129" spans="2:25" x14ac:dyDescent="0.2">
      <c r="B1129" s="26" t="s">
        <v>2124</v>
      </c>
      <c r="C1129" s="26" t="s">
        <v>55</v>
      </c>
      <c r="D1129" s="26" t="s">
        <v>2029</v>
      </c>
      <c r="E1129" s="26" t="str">
        <f>VLOOKUP(D1129,[1]ЕНС!A:E,2,FALSE)</f>
        <v>Масло</v>
      </c>
      <c r="F1129" s="26" t="str">
        <f>VLOOKUP(D1129,[1]ЕНС!A:E,3,FALSE)</f>
        <v>трансмиссионное, марка ТМ-5</v>
      </c>
      <c r="G1129" s="26" t="s">
        <v>2125</v>
      </c>
      <c r="H1129" s="26" t="s">
        <v>26</v>
      </c>
      <c r="I1129" s="26">
        <v>60</v>
      </c>
      <c r="J1129" s="26">
        <v>631010000</v>
      </c>
      <c r="K1129" s="26" t="str">
        <f>VLOOKUP(B1129,[1]ПланКаз!A1116:M4420,12,0)</f>
        <v>ҚР, ШҚО, Өскемен қ., Бажов көш., 10</v>
      </c>
      <c r="L1129" s="26" t="str">
        <f>VLOOKUP(B1129,[1]ПланКаз!A1114:M4418,13,0)</f>
        <v>Желтоқсан-Қантар</v>
      </c>
      <c r="M1129" s="26" t="str">
        <f>VLOOKUP(B1129,[1]ПланКаз!A1116:N4420,14,0)</f>
        <v>Шығыс-Қазақстан облысы, Өскемен қ.</v>
      </c>
      <c r="N1129" s="26" t="s">
        <v>58</v>
      </c>
      <c r="O1129" s="26" t="str">
        <f>VLOOKUP(B1129,[1]ПланКаз!A1115:P4419,16,0)</f>
        <v>шартқа қол қойылған кезден бастап 30 күнтізбелік күн ішінде</v>
      </c>
      <c r="P1129" s="26" t="s">
        <v>59</v>
      </c>
      <c r="Q1129" s="27" t="s">
        <v>68</v>
      </c>
      <c r="R1129" s="26" t="str">
        <f>VLOOKUP(B1129,[1]ПланКаз!A1114:S4418,19,0)</f>
        <v>Литр (текше дм.)</v>
      </c>
      <c r="S1129" s="28">
        <v>75</v>
      </c>
      <c r="T1129" s="28">
        <v>1890</v>
      </c>
      <c r="U1129" s="28" t="s">
        <v>61</v>
      </c>
      <c r="V1129" s="28" t="s">
        <v>61</v>
      </c>
      <c r="W1129" s="26" t="s">
        <v>69</v>
      </c>
      <c r="X1129" s="26" t="s">
        <v>62</v>
      </c>
      <c r="Y1129" s="26" t="s">
        <v>63</v>
      </c>
    </row>
    <row r="1130" spans="2:25" x14ac:dyDescent="0.2">
      <c r="B1130" s="26" t="s">
        <v>2126</v>
      </c>
      <c r="C1130" s="26" t="s">
        <v>55</v>
      </c>
      <c r="D1130" s="26" t="s">
        <v>2029</v>
      </c>
      <c r="E1130" s="26" t="str">
        <f>VLOOKUP(D1130,[1]ЕНС!A:E,2,FALSE)</f>
        <v>Масло</v>
      </c>
      <c r="F1130" s="26" t="str">
        <f>VLOOKUP(D1130,[1]ЕНС!A:E,3,FALSE)</f>
        <v>трансмиссионное, марка ТМ-5</v>
      </c>
      <c r="G1130" s="26" t="s">
        <v>2125</v>
      </c>
      <c r="H1130" s="26" t="s">
        <v>26</v>
      </c>
      <c r="I1130" s="26">
        <v>60</v>
      </c>
      <c r="J1130" s="26">
        <v>631010000</v>
      </c>
      <c r="K1130" s="26" t="str">
        <f>VLOOKUP(B1130,[1]ПланКаз!A1117:M4421,12,0)</f>
        <v>ҚР, ШҚО, Өскемен қ., Бажов көш., 10</v>
      </c>
      <c r="L1130" s="26" t="str">
        <f>VLOOKUP(B1130,[1]ПланКаз!A1115:M4419,13,0)</f>
        <v>Желтоқсан-Қантар</v>
      </c>
      <c r="M1130" s="26" t="str">
        <f>VLOOKUP(B1130,[1]ПланКаз!A1117:N4421,14,0)</f>
        <v>Шығыс-Қазақстан облысы, Өскемен қ.</v>
      </c>
      <c r="N1130" s="26" t="s">
        <v>58</v>
      </c>
      <c r="O1130" s="26" t="str">
        <f>VLOOKUP(B1130,[1]ПланКаз!A1116:P4420,16,0)</f>
        <v>шартқа қол қойылған кезден бастап 30 күнтізбелік күн ішінде</v>
      </c>
      <c r="P1130" s="26" t="s">
        <v>59</v>
      </c>
      <c r="Q1130" s="27" t="s">
        <v>68</v>
      </c>
      <c r="R1130" s="26" t="str">
        <f>VLOOKUP(B1130,[1]ПланКаз!A1115:S4419,19,0)</f>
        <v>Литр (текше дм.)</v>
      </c>
      <c r="S1130" s="28">
        <v>15</v>
      </c>
      <c r="T1130" s="28">
        <v>1890</v>
      </c>
      <c r="U1130" s="28" t="s">
        <v>61</v>
      </c>
      <c r="V1130" s="28" t="s">
        <v>61</v>
      </c>
      <c r="W1130" s="26" t="s">
        <v>69</v>
      </c>
      <c r="X1130" s="26" t="s">
        <v>62</v>
      </c>
      <c r="Y1130" s="26" t="s">
        <v>658</v>
      </c>
    </row>
    <row r="1131" spans="2:25" x14ac:dyDescent="0.2">
      <c r="B1131" s="26" t="s">
        <v>2127</v>
      </c>
      <c r="C1131" s="26" t="s">
        <v>55</v>
      </c>
      <c r="D1131" s="26" t="s">
        <v>2029</v>
      </c>
      <c r="E1131" s="26" t="str">
        <f>VLOOKUP(D1131,[1]ЕНС!A:E,2,FALSE)</f>
        <v>Масло</v>
      </c>
      <c r="F1131" s="26" t="str">
        <f>VLOOKUP(D1131,[1]ЕНС!A:E,3,FALSE)</f>
        <v>трансмиссионное, марка ТМ-5</v>
      </c>
      <c r="G1131" s="26" t="s">
        <v>2125</v>
      </c>
      <c r="H1131" s="26" t="s">
        <v>26</v>
      </c>
      <c r="I1131" s="26">
        <v>60</v>
      </c>
      <c r="J1131" s="26">
        <v>631010000</v>
      </c>
      <c r="K1131" s="26" t="str">
        <f>VLOOKUP(B1131,[1]ПланКаз!A1118:M4422,12,0)</f>
        <v>ҚР, ШҚО, Өскемен қ., Бажов көш., 10</v>
      </c>
      <c r="L1131" s="26" t="str">
        <f>VLOOKUP(B1131,[1]ПланКаз!A1116:M4420,13,0)</f>
        <v>Маусым - Шілде</v>
      </c>
      <c r="M1131" s="26" t="str">
        <f>VLOOKUP(B1131,[1]ПланКаз!A1118:N4422,14,0)</f>
        <v>Шығыс-Қазақстан облысы, Өскемен қ.</v>
      </c>
      <c r="N1131" s="26" t="s">
        <v>58</v>
      </c>
      <c r="O1131" s="26" t="str">
        <f>VLOOKUP(B1131,[1]ПланКаз!A1117:P4421,16,0)</f>
        <v>шартқа қол қойылған кезден бастап 30 күнтізбелік күн ішінде</v>
      </c>
      <c r="P1131" s="26" t="s">
        <v>59</v>
      </c>
      <c r="Q1131" s="27" t="s">
        <v>68</v>
      </c>
      <c r="R1131" s="26" t="str">
        <f>VLOOKUP(B1131,[1]ПланКаз!A1116:S4420,19,0)</f>
        <v>Литр (текше дм.)</v>
      </c>
      <c r="S1131" s="28">
        <v>15</v>
      </c>
      <c r="T1131" s="28">
        <v>1890</v>
      </c>
      <c r="U1131" s="28">
        <v>28350</v>
      </c>
      <c r="V1131" s="28">
        <v>31752</v>
      </c>
      <c r="W1131" s="26"/>
      <c r="X1131" s="26" t="s">
        <v>72</v>
      </c>
      <c r="Y1131" s="26" t="s">
        <v>61</v>
      </c>
    </row>
    <row r="1132" spans="2:25" x14ac:dyDescent="0.2">
      <c r="B1132" s="26" t="s">
        <v>2128</v>
      </c>
      <c r="C1132" s="26" t="s">
        <v>55</v>
      </c>
      <c r="D1132" s="26" t="s">
        <v>2129</v>
      </c>
      <c r="E1132" s="26" t="str">
        <f>VLOOKUP(D1132,[1]ЕНС!A:E,2,FALSE)</f>
        <v>Масло</v>
      </c>
      <c r="F1132" s="26" t="str">
        <f>VLOOKUP(D1132,[1]ЕНС!A:E,3,FALSE)</f>
        <v>гидравлическое, марка МГЕ-46В</v>
      </c>
      <c r="G1132" s="26" t="s">
        <v>2130</v>
      </c>
      <c r="H1132" s="26" t="s">
        <v>26</v>
      </c>
      <c r="I1132" s="26">
        <v>60</v>
      </c>
      <c r="J1132" s="26">
        <v>631010000</v>
      </c>
      <c r="K1132" s="26" t="str">
        <f>VLOOKUP(B1132,[1]ПланКаз!A1119:M4423,12,0)</f>
        <v>ҚР, ШҚО, Өскемен қ., Бажов көш., 10</v>
      </c>
      <c r="L1132" s="26" t="str">
        <f>VLOOKUP(B1132,[1]ПланКаз!A1117:M4421,13,0)</f>
        <v>Желтоқсан-Қантар</v>
      </c>
      <c r="M1132" s="26" t="str">
        <f>VLOOKUP(B1132,[1]ПланКаз!A1119:N4423,14,0)</f>
        <v>Шығыс-Қазақстан облысы, Өскемен қ.</v>
      </c>
      <c r="N1132" s="26" t="s">
        <v>58</v>
      </c>
      <c r="O1132" s="26" t="str">
        <f>VLOOKUP(B1132,[1]ПланКаз!A1118:P4422,16,0)</f>
        <v>шартқа қол қойылған кезден бастап 30 күнтізбелік күн ішінде</v>
      </c>
      <c r="P1132" s="26" t="s">
        <v>59</v>
      </c>
      <c r="Q1132" s="27" t="s">
        <v>68</v>
      </c>
      <c r="R1132" s="26" t="str">
        <f>VLOOKUP(B1132,[1]ПланКаз!A1117:S4421,19,0)</f>
        <v>Литр (текше дм.)</v>
      </c>
      <c r="S1132" s="28">
        <v>280</v>
      </c>
      <c r="T1132" s="28">
        <v>522</v>
      </c>
      <c r="U1132" s="28" t="s">
        <v>61</v>
      </c>
      <c r="V1132" s="28" t="s">
        <v>61</v>
      </c>
      <c r="W1132" s="26" t="s">
        <v>69</v>
      </c>
      <c r="X1132" s="26" t="s">
        <v>62</v>
      </c>
      <c r="Y1132" s="26" t="s">
        <v>1464</v>
      </c>
    </row>
    <row r="1133" spans="2:25" x14ac:dyDescent="0.2">
      <c r="B1133" s="26" t="s">
        <v>2131</v>
      </c>
      <c r="C1133" s="26" t="s">
        <v>55</v>
      </c>
      <c r="D1133" s="26" t="s">
        <v>2129</v>
      </c>
      <c r="E1133" s="26" t="str">
        <f>VLOOKUP(D1133,[1]ЕНС!A:E,2,FALSE)</f>
        <v>Масло</v>
      </c>
      <c r="F1133" s="26" t="str">
        <f>VLOOKUP(D1133,[1]ЕНС!A:E,3,FALSE)</f>
        <v>гидравлическое, марка МГЕ-46В</v>
      </c>
      <c r="G1133" s="26" t="s">
        <v>2130</v>
      </c>
      <c r="H1133" s="26" t="s">
        <v>22</v>
      </c>
      <c r="I1133" s="26">
        <v>60</v>
      </c>
      <c r="J1133" s="26">
        <v>631010000</v>
      </c>
      <c r="K1133" s="26" t="str">
        <f>VLOOKUP(B1133,[1]ПланКаз!A1120:M4424,12,0)</f>
        <v>ҚР, ШҚО, Өскемен қ., Бажов көш., 10</v>
      </c>
      <c r="L1133" s="26" t="str">
        <f>VLOOKUP(B1133,[1]ПланКаз!A1118:M4422,13,0)</f>
        <v>Маусым - Шілде</v>
      </c>
      <c r="M1133" s="26" t="str">
        <f>VLOOKUP(B1133,[1]ПланКаз!A1120:N4424,14,0)</f>
        <v>Шығыс-Қазақстан облысы, Өскемен қ.</v>
      </c>
      <c r="N1133" s="26" t="s">
        <v>58</v>
      </c>
      <c r="O1133" s="26" t="str">
        <f>VLOOKUP(B1133,[1]ПланКаз!A1119:P4423,16,0)</f>
        <v>шартқа қол қойылған кезден бастап 30 күнтізбелік күн ішінде</v>
      </c>
      <c r="P1133" s="26" t="s">
        <v>59</v>
      </c>
      <c r="Q1133" s="27" t="s">
        <v>68</v>
      </c>
      <c r="R1133" s="26" t="str">
        <f>VLOOKUP(B1133,[1]ПланКаз!A1118:S4422,19,0)</f>
        <v>Литр (текше дм.)</v>
      </c>
      <c r="S1133" s="28">
        <v>280</v>
      </c>
      <c r="T1133" s="28">
        <v>522</v>
      </c>
      <c r="U1133" s="28">
        <v>146160</v>
      </c>
      <c r="V1133" s="28">
        <v>163699.20000000001</v>
      </c>
      <c r="W1133" s="26" t="s">
        <v>69</v>
      </c>
      <c r="X1133" s="26" t="s">
        <v>72</v>
      </c>
      <c r="Y1133" s="26" t="s">
        <v>61</v>
      </c>
    </row>
    <row r="1134" spans="2:25" x14ac:dyDescent="0.2">
      <c r="B1134" s="26" t="s">
        <v>2132</v>
      </c>
      <c r="C1134" s="26" t="s">
        <v>55</v>
      </c>
      <c r="D1134" s="26" t="s">
        <v>2063</v>
      </c>
      <c r="E1134" s="26" t="str">
        <f>VLOOKUP(D1134,[1]ЕНС!A:E,2,FALSE)</f>
        <v>Масло</v>
      </c>
      <c r="F1134" s="26" t="str">
        <f>VLOOKUP(D1134,[1]ЕНС!A:E,3,FALSE)</f>
        <v>моторное, для дизельных двигателей, обозначение по SAE 10W</v>
      </c>
      <c r="G1134" s="26" t="s">
        <v>2133</v>
      </c>
      <c r="H1134" s="26" t="s">
        <v>26</v>
      </c>
      <c r="I1134" s="26">
        <v>60</v>
      </c>
      <c r="J1134" s="26">
        <v>631010000</v>
      </c>
      <c r="K1134" s="26" t="str">
        <f>VLOOKUP(B1134,[1]ПланКаз!A1121:M4425,12,0)</f>
        <v>ҚР, ШҚО, Өскемен қ., Бажов көш., 10</v>
      </c>
      <c r="L1134" s="26" t="str">
        <f>VLOOKUP(B1134,[1]ПланКаз!A1119:M4423,13,0)</f>
        <v>Желтоқсан-Қантар</v>
      </c>
      <c r="M1134" s="26" t="str">
        <f>VLOOKUP(B1134,[1]ПланКаз!A1121:N4425,14,0)</f>
        <v>Шығыс-Қазақстан облысы, Өскемен қ.</v>
      </c>
      <c r="N1134" s="26" t="s">
        <v>58</v>
      </c>
      <c r="O1134" s="26" t="str">
        <f>VLOOKUP(B1134,[1]ПланКаз!A1120:P4424,16,0)</f>
        <v>шартқа қол қойылған кезден бастап 30 күнтізбелік күн ішінде</v>
      </c>
      <c r="P1134" s="26" t="s">
        <v>59</v>
      </c>
      <c r="Q1134" s="27" t="s">
        <v>68</v>
      </c>
      <c r="R1134" s="26" t="str">
        <f>VLOOKUP(B1134,[1]ПланКаз!A1119:S4423,19,0)</f>
        <v>Литр (текше дм.)</v>
      </c>
      <c r="S1134" s="28">
        <v>646</v>
      </c>
      <c r="T1134" s="28">
        <v>2830</v>
      </c>
      <c r="U1134" s="28" t="s">
        <v>61</v>
      </c>
      <c r="V1134" s="28" t="s">
        <v>61</v>
      </c>
      <c r="W1134" s="26" t="s">
        <v>69</v>
      </c>
      <c r="X1134" s="26" t="s">
        <v>62</v>
      </c>
      <c r="Y1134" s="26" t="s">
        <v>1473</v>
      </c>
    </row>
    <row r="1135" spans="2:25" x14ac:dyDescent="0.2">
      <c r="B1135" s="26" t="s">
        <v>2134</v>
      </c>
      <c r="C1135" s="26" t="s">
        <v>55</v>
      </c>
      <c r="D1135" s="26" t="s">
        <v>2063</v>
      </c>
      <c r="E1135" s="26" t="str">
        <f>VLOOKUP(D1135,[1]ЕНС!A:E,2,FALSE)</f>
        <v>Масло</v>
      </c>
      <c r="F1135" s="26" t="str">
        <f>VLOOKUP(D1135,[1]ЕНС!A:E,3,FALSE)</f>
        <v>моторное, для дизельных двигателей, обозначение по SAE 10W</v>
      </c>
      <c r="G1135" s="26" t="s">
        <v>2133</v>
      </c>
      <c r="H1135" s="26" t="s">
        <v>26</v>
      </c>
      <c r="I1135" s="26">
        <v>60</v>
      </c>
      <c r="J1135" s="26">
        <v>631010000</v>
      </c>
      <c r="K1135" s="26" t="str">
        <f>VLOOKUP(B1135,[1]ПланКаз!A1122:M4426,12,0)</f>
        <v>ҚР, ШҚО, Өскемен қ., Бажов көш., 10</v>
      </c>
      <c r="L1135" s="26" t="str">
        <f>VLOOKUP(B1135,[1]ПланКаз!A1120:M4424,13,0)</f>
        <v>Ақпан - Наурыз</v>
      </c>
      <c r="M1135" s="26" t="str">
        <f>VLOOKUP(B1135,[1]ПланКаз!A1122:N4426,14,0)</f>
        <v>Шығыс-Қазақстан облысы, Өскемен қ.</v>
      </c>
      <c r="N1135" s="26" t="s">
        <v>58</v>
      </c>
      <c r="O1135" s="26" t="str">
        <f>VLOOKUP(B1135,[1]ПланКаз!A1121:P4425,16,0)</f>
        <v>шартқа қол қойылған кезден бастап 30 күнтізбелік күн ішінде</v>
      </c>
      <c r="P1135" s="26" t="s">
        <v>59</v>
      </c>
      <c r="Q1135" s="27" t="s">
        <v>68</v>
      </c>
      <c r="R1135" s="26" t="str">
        <f>VLOOKUP(B1135,[1]ПланКаз!A1120:S4424,19,0)</f>
        <v>Литр (текше дм.)</v>
      </c>
      <c r="S1135" s="28">
        <v>486</v>
      </c>
      <c r="T1135" s="28">
        <v>2830</v>
      </c>
      <c r="U1135" s="28" t="s">
        <v>61</v>
      </c>
      <c r="V1135" s="28" t="s">
        <v>61</v>
      </c>
      <c r="W1135" s="26" t="s">
        <v>69</v>
      </c>
      <c r="X1135" s="26" t="s">
        <v>72</v>
      </c>
      <c r="Y1135" s="26" t="s">
        <v>2044</v>
      </c>
    </row>
    <row r="1136" spans="2:25" x14ac:dyDescent="0.2">
      <c r="B1136" s="26" t="s">
        <v>2135</v>
      </c>
      <c r="C1136" s="26" t="s">
        <v>55</v>
      </c>
      <c r="D1136" s="26" t="s">
        <v>2063</v>
      </c>
      <c r="E1136" s="26" t="str">
        <f>VLOOKUP(D1136,[1]ЕНС!A:E,2,FALSE)</f>
        <v>Масло</v>
      </c>
      <c r="F1136" s="26" t="str">
        <f>VLOOKUP(D1136,[1]ЕНС!A:E,3,FALSE)</f>
        <v>моторное, для дизельных двигателей, обозначение по SAE 10W</v>
      </c>
      <c r="G1136" s="26" t="s">
        <v>2133</v>
      </c>
      <c r="H1136" s="26" t="s">
        <v>26</v>
      </c>
      <c r="I1136" s="26">
        <v>60</v>
      </c>
      <c r="J1136" s="26">
        <v>631010000</v>
      </c>
      <c r="K1136" s="26" t="str">
        <f>VLOOKUP(B1136,[1]ПланКаз!A1123:M4427,12,0)</f>
        <v>ҚР, ШҚО, Өскемен қ., Бажов көш., 10</v>
      </c>
      <c r="L1136" s="26" t="str">
        <f>VLOOKUP(B1136,[1]ПланКаз!A1121:M4425,13,0)</f>
        <v>Маусым - Шілде</v>
      </c>
      <c r="M1136" s="26" t="str">
        <f>VLOOKUP(B1136,[1]ПланКаз!A1123:N4427,14,0)</f>
        <v>Шығыс-Қазақстан облысы, Өскемен қ.</v>
      </c>
      <c r="N1136" s="26" t="s">
        <v>58</v>
      </c>
      <c r="O1136" s="26" t="str">
        <f>VLOOKUP(B1136,[1]ПланКаз!A1122:P4426,16,0)</f>
        <v>шартқа қол қойылған кезден бастап 30 күнтізбелік күн ішінде</v>
      </c>
      <c r="P1136" s="26" t="s">
        <v>59</v>
      </c>
      <c r="Q1136" s="27" t="s">
        <v>68</v>
      </c>
      <c r="R1136" s="26" t="str">
        <f>VLOOKUP(B1136,[1]ПланКаз!A1121:S4425,19,0)</f>
        <v>Литр (текше дм.)</v>
      </c>
      <c r="S1136" s="28">
        <v>486</v>
      </c>
      <c r="T1136" s="28">
        <v>2830</v>
      </c>
      <c r="U1136" s="28">
        <v>1375380</v>
      </c>
      <c r="V1136" s="28">
        <v>1540425.6</v>
      </c>
      <c r="W1136" s="26"/>
      <c r="X1136" s="26" t="s">
        <v>72</v>
      </c>
      <c r="Y1136" s="26" t="s">
        <v>61</v>
      </c>
    </row>
    <row r="1137" spans="2:25" x14ac:dyDescent="0.2">
      <c r="B1137" s="26" t="s">
        <v>2136</v>
      </c>
      <c r="C1137" s="26" t="s">
        <v>55</v>
      </c>
      <c r="D1137" s="26" t="s">
        <v>2137</v>
      </c>
      <c r="E1137" s="26" t="str">
        <f>VLOOKUP(D1137,[1]ЕНС!A:E,2,FALSE)</f>
        <v>Масло</v>
      </c>
      <c r="F1137" s="26" t="str">
        <f>VLOOKUP(D1137,[1]ЕНС!A:E,3,FALSE)</f>
        <v>моторное, для дизельных двигателей, обозначение по SAE 5W-40</v>
      </c>
      <c r="G1137" s="26" t="s">
        <v>2138</v>
      </c>
      <c r="H1137" s="26" t="s">
        <v>26</v>
      </c>
      <c r="I1137" s="26">
        <v>60</v>
      </c>
      <c r="J1137" s="26">
        <v>631010000</v>
      </c>
      <c r="K1137" s="26" t="str">
        <f>VLOOKUP(B1137,[1]ПланКаз!A1124:M4428,12,0)</f>
        <v>ҚР, ШҚО, Өскемен қ., Бажов көш., 10</v>
      </c>
      <c r="L1137" s="26" t="str">
        <f>VLOOKUP(B1137,[1]ПланКаз!A1122:M4426,13,0)</f>
        <v>Желтоқсан-Қантар</v>
      </c>
      <c r="M1137" s="26" t="str">
        <f>VLOOKUP(B1137,[1]ПланКаз!A1124:N4428,14,0)</f>
        <v>Шығыс-Қазақстан облысы, Өскемен қ.</v>
      </c>
      <c r="N1137" s="26" t="s">
        <v>58</v>
      </c>
      <c r="O1137" s="26" t="str">
        <f>VLOOKUP(B1137,[1]ПланКаз!A1123:P4427,16,0)</f>
        <v>шартқа қол қойылған кезден бастап 30 күнтізбелік күн ішінде</v>
      </c>
      <c r="P1137" s="26" t="s">
        <v>59</v>
      </c>
      <c r="Q1137" s="27" t="s">
        <v>68</v>
      </c>
      <c r="R1137" s="26" t="str">
        <f>VLOOKUP(B1137,[1]ПланКаз!A1122:S4426,19,0)</f>
        <v>Литр (текше дм.)</v>
      </c>
      <c r="S1137" s="28">
        <v>50</v>
      </c>
      <c r="T1137" s="28">
        <v>2000</v>
      </c>
      <c r="U1137" s="28" t="s">
        <v>61</v>
      </c>
      <c r="V1137" s="28" t="s">
        <v>61</v>
      </c>
      <c r="W1137" s="26" t="s">
        <v>69</v>
      </c>
      <c r="X1137" s="26" t="s">
        <v>62</v>
      </c>
      <c r="Y1137" s="26" t="s">
        <v>1473</v>
      </c>
    </row>
    <row r="1138" spans="2:25" x14ac:dyDescent="0.2">
      <c r="B1138" s="26" t="s">
        <v>2139</v>
      </c>
      <c r="C1138" s="26" t="s">
        <v>55</v>
      </c>
      <c r="D1138" s="26" t="s">
        <v>2137</v>
      </c>
      <c r="E1138" s="26" t="str">
        <f>VLOOKUP(D1138,[1]ЕНС!A:E,2,FALSE)</f>
        <v>Масло</v>
      </c>
      <c r="F1138" s="26" t="str">
        <f>VLOOKUP(D1138,[1]ЕНС!A:E,3,FALSE)</f>
        <v>моторное, для дизельных двигателей, обозначение по SAE 5W-40</v>
      </c>
      <c r="G1138" s="26" t="s">
        <v>2138</v>
      </c>
      <c r="H1138" s="26" t="s">
        <v>26</v>
      </c>
      <c r="I1138" s="26">
        <v>60</v>
      </c>
      <c r="J1138" s="26">
        <v>631010000</v>
      </c>
      <c r="K1138" s="26" t="str">
        <f>VLOOKUP(B1138,[1]ПланКаз!A1125:M4429,12,0)</f>
        <v>ҚР, ШҚО, Өскемен қ., Бажов көш., 10</v>
      </c>
      <c r="L1138" s="26" t="str">
        <f>VLOOKUP(B1138,[1]ПланКаз!A1123:M4427,13,0)</f>
        <v>Ақпан - Наурыз</v>
      </c>
      <c r="M1138" s="26" t="str">
        <f>VLOOKUP(B1138,[1]ПланКаз!A1125:N4429,14,0)</f>
        <v>Шығыс-Қазақстан облысы, Өскемен қ.</v>
      </c>
      <c r="N1138" s="26" t="s">
        <v>58</v>
      </c>
      <c r="O1138" s="26" t="str">
        <f>VLOOKUP(B1138,[1]ПланКаз!A1124:P4428,16,0)</f>
        <v>шартқа қол қойылған кезден бастап 30 күнтізбелік күн ішінде</v>
      </c>
      <c r="P1138" s="26" t="s">
        <v>59</v>
      </c>
      <c r="Q1138" s="27" t="s">
        <v>68</v>
      </c>
      <c r="R1138" s="26" t="str">
        <f>VLOOKUP(B1138,[1]ПланКаз!A1123:S4427,19,0)</f>
        <v>Литр (текше дм.)</v>
      </c>
      <c r="S1138" s="28">
        <v>37</v>
      </c>
      <c r="T1138" s="28">
        <v>2000</v>
      </c>
      <c r="U1138" s="28" t="s">
        <v>61</v>
      </c>
      <c r="V1138" s="28" t="s">
        <v>61</v>
      </c>
      <c r="W1138" s="26" t="s">
        <v>69</v>
      </c>
      <c r="X1138" s="26" t="s">
        <v>72</v>
      </c>
      <c r="Y1138" s="26" t="s">
        <v>2044</v>
      </c>
    </row>
    <row r="1139" spans="2:25" x14ac:dyDescent="0.2">
      <c r="B1139" s="26" t="s">
        <v>2140</v>
      </c>
      <c r="C1139" s="26" t="s">
        <v>55</v>
      </c>
      <c r="D1139" s="26" t="s">
        <v>2137</v>
      </c>
      <c r="E1139" s="26" t="str">
        <f>VLOOKUP(D1139,[1]ЕНС!A:E,2,FALSE)</f>
        <v>Масло</v>
      </c>
      <c r="F1139" s="26" t="str">
        <f>VLOOKUP(D1139,[1]ЕНС!A:E,3,FALSE)</f>
        <v>моторное, для дизельных двигателей, обозначение по SAE 5W-40</v>
      </c>
      <c r="G1139" s="26" t="s">
        <v>2138</v>
      </c>
      <c r="H1139" s="26" t="s">
        <v>26</v>
      </c>
      <c r="I1139" s="26">
        <v>60</v>
      </c>
      <c r="J1139" s="26">
        <v>631010000</v>
      </c>
      <c r="K1139" s="26" t="str">
        <f>VLOOKUP(B1139,[1]ПланКаз!A1126:M4430,12,0)</f>
        <v>ҚР, ШҚО, Өскемен қ., Бажов көш., 10</v>
      </c>
      <c r="L1139" s="26" t="str">
        <f>VLOOKUP(B1139,[1]ПланКаз!A1124:M4428,13,0)</f>
        <v>Маусым - Шілде</v>
      </c>
      <c r="M1139" s="26" t="str">
        <f>VLOOKUP(B1139,[1]ПланКаз!A1126:N4430,14,0)</f>
        <v>Шығыс-Қазақстан облысы, Өскемен қ.</v>
      </c>
      <c r="N1139" s="26" t="s">
        <v>58</v>
      </c>
      <c r="O1139" s="26" t="str">
        <f>VLOOKUP(B1139,[1]ПланКаз!A1125:P4429,16,0)</f>
        <v>шартқа қол қойылған кезден бастап 30 күнтізбелік күн ішінде</v>
      </c>
      <c r="P1139" s="26" t="s">
        <v>59</v>
      </c>
      <c r="Q1139" s="27" t="s">
        <v>68</v>
      </c>
      <c r="R1139" s="26" t="str">
        <f>VLOOKUP(B1139,[1]ПланКаз!A1124:S4428,19,0)</f>
        <v>Литр (текше дм.)</v>
      </c>
      <c r="S1139" s="28">
        <v>37</v>
      </c>
      <c r="T1139" s="28">
        <v>2000</v>
      </c>
      <c r="U1139" s="28">
        <v>74000</v>
      </c>
      <c r="V1139" s="28">
        <v>82880</v>
      </c>
      <c r="W1139" s="26"/>
      <c r="X1139" s="26" t="s">
        <v>72</v>
      </c>
      <c r="Y1139" s="26" t="s">
        <v>61</v>
      </c>
    </row>
    <row r="1140" spans="2:25" x14ac:dyDescent="0.2">
      <c r="B1140" s="26" t="s">
        <v>2141</v>
      </c>
      <c r="C1140" s="26" t="s">
        <v>55</v>
      </c>
      <c r="D1140" s="26" t="s">
        <v>2142</v>
      </c>
      <c r="E1140" s="26" t="str">
        <f>VLOOKUP(D1140,[1]ЕНС!A:E,2,FALSE)</f>
        <v>Смазка</v>
      </c>
      <c r="F1140" s="26" t="str">
        <f>VLOOKUP(D1140,[1]ЕНС!A:E,3,FALSE)</f>
        <v>графитовая, марка САГ-1</v>
      </c>
      <c r="G1140" s="26" t="s">
        <v>2143</v>
      </c>
      <c r="H1140" s="26" t="s">
        <v>26</v>
      </c>
      <c r="I1140" s="26">
        <v>0</v>
      </c>
      <c r="J1140" s="26">
        <v>631010000</v>
      </c>
      <c r="K1140" s="26" t="str">
        <f>VLOOKUP(B1140,[1]ПланКаз!A1127:M4431,12,0)</f>
        <v>ҚР, ШҚО, Өскемен қ., Бажов көш., 10</v>
      </c>
      <c r="L1140" s="26" t="str">
        <f>VLOOKUP(B1140,[1]ПланКаз!A1125:M4429,13,0)</f>
        <v>Желтоқсан-Қантар</v>
      </c>
      <c r="M1140" s="26" t="str">
        <f>VLOOKUP(B1140,[1]ПланКаз!A1127:N4431,14,0)</f>
        <v>Шығыс-Қазақстан облысы, Өскемен қ.</v>
      </c>
      <c r="N1140" s="26" t="s">
        <v>58</v>
      </c>
      <c r="O1140" s="26" t="str">
        <f>VLOOKUP(B1140,[1]ПланКаз!A1126:P4430,16,0)</f>
        <v>шартқа қол қойылған кезден бастап 30 күнтізбелік күн ішінде</v>
      </c>
      <c r="P1140" s="26" t="s">
        <v>59</v>
      </c>
      <c r="Q1140" s="27" t="s">
        <v>329</v>
      </c>
      <c r="R1140" s="26" t="str">
        <f>VLOOKUP(B1140,[1]ПланКаз!A1125:S4429,19,0)</f>
        <v>Килограмм</v>
      </c>
      <c r="S1140" s="28">
        <v>71</v>
      </c>
      <c r="T1140" s="28">
        <v>489</v>
      </c>
      <c r="U1140" s="28" t="s">
        <v>61</v>
      </c>
      <c r="V1140" s="28" t="s">
        <v>61</v>
      </c>
      <c r="W1140" s="26" t="s">
        <v>69</v>
      </c>
      <c r="X1140" s="26" t="s">
        <v>62</v>
      </c>
      <c r="Y1140" s="26" t="s">
        <v>63</v>
      </c>
    </row>
    <row r="1141" spans="2:25" x14ac:dyDescent="0.2">
      <c r="B1141" s="26" t="s">
        <v>2144</v>
      </c>
      <c r="C1141" s="26" t="s">
        <v>55</v>
      </c>
      <c r="D1141" s="26" t="s">
        <v>2142</v>
      </c>
      <c r="E1141" s="26" t="str">
        <f>VLOOKUP(D1141,[1]ЕНС!A:E,2,FALSE)</f>
        <v>Смазка</v>
      </c>
      <c r="F1141" s="26" t="str">
        <f>VLOOKUP(D1141,[1]ЕНС!A:E,3,FALSE)</f>
        <v>графитовая, марка САГ-1</v>
      </c>
      <c r="G1141" s="26" t="s">
        <v>2143</v>
      </c>
      <c r="H1141" s="26" t="s">
        <v>26</v>
      </c>
      <c r="I1141" s="26">
        <v>0</v>
      </c>
      <c r="J1141" s="26">
        <v>631010000</v>
      </c>
      <c r="K1141" s="26" t="str">
        <f>VLOOKUP(B1141,[1]ПланКаз!A1128:M4432,12,0)</f>
        <v>ҚР, ШҚО, Өскемен қ., Бажов көш., 10</v>
      </c>
      <c r="L1141" s="26" t="str">
        <f>VLOOKUP(B1141,[1]ПланКаз!A1126:M4430,13,0)</f>
        <v>Желтоқсан-Қантар</v>
      </c>
      <c r="M1141" s="26" t="str">
        <f>VLOOKUP(B1141,[1]ПланКаз!A1128:N4432,14,0)</f>
        <v>Шығыс-Қазақстан облысы, Өскемен қ.</v>
      </c>
      <c r="N1141" s="26" t="s">
        <v>58</v>
      </c>
      <c r="O1141" s="26" t="str">
        <f>VLOOKUP(B1141,[1]ПланКаз!A1127:P4431,16,0)</f>
        <v>шартқа қол қойылған кезден бастап 30 күнтізбелік күн ішінде</v>
      </c>
      <c r="P1141" s="26" t="s">
        <v>59</v>
      </c>
      <c r="Q1141" s="27" t="s">
        <v>329</v>
      </c>
      <c r="R1141" s="26" t="str">
        <f>VLOOKUP(B1141,[1]ПланКаз!A1126:S4430,19,0)</f>
        <v>Килограмм</v>
      </c>
      <c r="S1141" s="28">
        <v>35</v>
      </c>
      <c r="T1141" s="28">
        <v>489</v>
      </c>
      <c r="U1141" s="28" t="s">
        <v>61</v>
      </c>
      <c r="V1141" s="28" t="s">
        <v>61</v>
      </c>
      <c r="W1141" s="26" t="s">
        <v>69</v>
      </c>
      <c r="X1141" s="26" t="s">
        <v>62</v>
      </c>
      <c r="Y1141" s="26" t="s">
        <v>1464</v>
      </c>
    </row>
    <row r="1142" spans="2:25" x14ac:dyDescent="0.2">
      <c r="B1142" s="26" t="s">
        <v>2145</v>
      </c>
      <c r="C1142" s="26" t="s">
        <v>55</v>
      </c>
      <c r="D1142" s="26" t="s">
        <v>2142</v>
      </c>
      <c r="E1142" s="26" t="str">
        <f>VLOOKUP(D1142,[1]ЕНС!A:E,2,FALSE)</f>
        <v>Смазка</v>
      </c>
      <c r="F1142" s="26" t="str">
        <f>VLOOKUP(D1142,[1]ЕНС!A:E,3,FALSE)</f>
        <v>графитовая, марка САГ-1</v>
      </c>
      <c r="G1142" s="26" t="s">
        <v>2143</v>
      </c>
      <c r="H1142" s="26" t="s">
        <v>22</v>
      </c>
      <c r="I1142" s="26">
        <v>0</v>
      </c>
      <c r="J1142" s="26">
        <v>631010000</v>
      </c>
      <c r="K1142" s="26" t="str">
        <f>VLOOKUP(B1142,[1]ПланКаз!A1129:M4433,12,0)</f>
        <v>ҚР, ШҚО, Өскемен қ., Бажов көш., 10</v>
      </c>
      <c r="L1142" s="26" t="str">
        <f>VLOOKUP(B1142,[1]ПланКаз!A1127:M4431,13,0)</f>
        <v>Маусым - Шілде</v>
      </c>
      <c r="M1142" s="26" t="str">
        <f>VLOOKUP(B1142,[1]ПланКаз!A1129:N4433,14,0)</f>
        <v>Шығыс-Қазақстан облысы, Өскемен қ.</v>
      </c>
      <c r="N1142" s="26" t="s">
        <v>58</v>
      </c>
      <c r="O1142" s="26" t="str">
        <f>VLOOKUP(B1142,[1]ПланКаз!A1128:P4432,16,0)</f>
        <v>шартқа қол қойылған кезден бастап 30 күнтізбелік күн ішінде</v>
      </c>
      <c r="P1142" s="26" t="s">
        <v>59</v>
      </c>
      <c r="Q1142" s="27" t="s">
        <v>329</v>
      </c>
      <c r="R1142" s="26" t="str">
        <f>VLOOKUP(B1142,[1]ПланКаз!A1127:S4431,19,0)</f>
        <v>Килограмм</v>
      </c>
      <c r="S1142" s="28">
        <v>35</v>
      </c>
      <c r="T1142" s="28">
        <v>489</v>
      </c>
      <c r="U1142" s="28">
        <v>17115</v>
      </c>
      <c r="V1142" s="28">
        <v>19168.8</v>
      </c>
      <c r="W1142" s="26" t="s">
        <v>69</v>
      </c>
      <c r="X1142" s="26" t="s">
        <v>72</v>
      </c>
      <c r="Y1142" s="26" t="s">
        <v>61</v>
      </c>
    </row>
    <row r="1143" spans="2:25" x14ac:dyDescent="0.2">
      <c r="B1143" s="26" t="s">
        <v>2146</v>
      </c>
      <c r="C1143" s="26" t="s">
        <v>55</v>
      </c>
      <c r="D1143" s="26" t="s">
        <v>2147</v>
      </c>
      <c r="E1143" s="26" t="str">
        <f>VLOOKUP(D1143,[1]ЕНС!A:E,2,FALSE)</f>
        <v>Смазка</v>
      </c>
      <c r="F1143" s="26" t="str">
        <f>VLOOKUP(D1143,[1]ЕНС!A:E,3,FALSE)</f>
        <v>многоцелевая, марка Литол-24, ГОСТ 21150-87</v>
      </c>
      <c r="G1143" s="26" t="s">
        <v>2148</v>
      </c>
      <c r="H1143" s="26" t="s">
        <v>26</v>
      </c>
      <c r="I1143" s="26">
        <v>0</v>
      </c>
      <c r="J1143" s="26">
        <v>631010000</v>
      </c>
      <c r="K1143" s="26" t="str">
        <f>VLOOKUP(B1143,[1]ПланКаз!A1130:M4434,12,0)</f>
        <v>ҚР, ШҚО, Өскемен қ., Бажов көш., 10</v>
      </c>
      <c r="L1143" s="26" t="str">
        <f>VLOOKUP(B1143,[1]ПланКаз!A1128:M4432,13,0)</f>
        <v>Желтоқсан-Қантар</v>
      </c>
      <c r="M1143" s="26" t="str">
        <f>VLOOKUP(B1143,[1]ПланКаз!A1130:N4434,14,0)</f>
        <v>Шығыс-Қазақстан облысы, Өскемен қ.</v>
      </c>
      <c r="N1143" s="26" t="s">
        <v>58</v>
      </c>
      <c r="O1143" s="26" t="str">
        <f>VLOOKUP(B1143,[1]ПланКаз!A1129:P4433,16,0)</f>
        <v>шартқа қол қойылған кезден бастап 30 күнтізбелік күн ішінде</v>
      </c>
      <c r="P1143" s="26" t="s">
        <v>59</v>
      </c>
      <c r="Q1143" s="27" t="s">
        <v>329</v>
      </c>
      <c r="R1143" s="26" t="str">
        <f>VLOOKUP(B1143,[1]ПланКаз!A1128:S4432,19,0)</f>
        <v>Килограмм</v>
      </c>
      <c r="S1143" s="28">
        <v>696</v>
      </c>
      <c r="T1143" s="28">
        <v>803</v>
      </c>
      <c r="U1143" s="28" t="s">
        <v>61</v>
      </c>
      <c r="V1143" s="28" t="s">
        <v>61</v>
      </c>
      <c r="W1143" s="26" t="s">
        <v>69</v>
      </c>
      <c r="X1143" s="26" t="s">
        <v>62</v>
      </c>
      <c r="Y1143" s="26" t="s">
        <v>1464</v>
      </c>
    </row>
    <row r="1144" spans="2:25" x14ac:dyDescent="0.2">
      <c r="B1144" s="26" t="s">
        <v>2149</v>
      </c>
      <c r="C1144" s="26" t="s">
        <v>55</v>
      </c>
      <c r="D1144" s="26" t="s">
        <v>2147</v>
      </c>
      <c r="E1144" s="26" t="str">
        <f>VLOOKUP(D1144,[1]ЕНС!A:E,2,FALSE)</f>
        <v>Смазка</v>
      </c>
      <c r="F1144" s="26" t="str">
        <f>VLOOKUP(D1144,[1]ЕНС!A:E,3,FALSE)</f>
        <v>многоцелевая, марка Литол-24, ГОСТ 21150-87</v>
      </c>
      <c r="G1144" s="26" t="s">
        <v>2148</v>
      </c>
      <c r="H1144" s="26" t="s">
        <v>22</v>
      </c>
      <c r="I1144" s="26">
        <v>0</v>
      </c>
      <c r="J1144" s="26">
        <v>631010000</v>
      </c>
      <c r="K1144" s="26" t="str">
        <f>VLOOKUP(B1144,[1]ПланКаз!A1131:M4435,12,0)</f>
        <v>ҚР, ШҚО, Өскемен қ., Бажов көш., 10</v>
      </c>
      <c r="L1144" s="26" t="str">
        <f>VLOOKUP(B1144,[1]ПланКаз!A1129:M4433,13,0)</f>
        <v>Маусым - Шілде</v>
      </c>
      <c r="M1144" s="26" t="str">
        <f>VLOOKUP(B1144,[1]ПланКаз!A1131:N4435,14,0)</f>
        <v>Шығыс-Қазақстан облысы, Өскемен қ.</v>
      </c>
      <c r="N1144" s="26" t="s">
        <v>58</v>
      </c>
      <c r="O1144" s="26" t="str">
        <f>VLOOKUP(B1144,[1]ПланКаз!A1130:P4434,16,0)</f>
        <v>шартқа қол қойылған кезден бастап 30 күнтізбелік күн ішінде</v>
      </c>
      <c r="P1144" s="26" t="s">
        <v>59</v>
      </c>
      <c r="Q1144" s="27" t="s">
        <v>329</v>
      </c>
      <c r="R1144" s="26" t="str">
        <f>VLOOKUP(B1144,[1]ПланКаз!A1129:S4433,19,0)</f>
        <v>Килограмм</v>
      </c>
      <c r="S1144" s="28">
        <v>696</v>
      </c>
      <c r="T1144" s="28">
        <v>803</v>
      </c>
      <c r="U1144" s="28">
        <v>558888</v>
      </c>
      <c r="V1144" s="28">
        <v>625954.56000000006</v>
      </c>
      <c r="W1144" s="26" t="s">
        <v>69</v>
      </c>
      <c r="X1144" s="26" t="s">
        <v>72</v>
      </c>
      <c r="Y1144" s="26" t="s">
        <v>61</v>
      </c>
    </row>
    <row r="1145" spans="2:25" x14ac:dyDescent="0.2">
      <c r="B1145" s="26" t="s">
        <v>2150</v>
      </c>
      <c r="C1145" s="26" t="s">
        <v>55</v>
      </c>
      <c r="D1145" s="26" t="s">
        <v>2151</v>
      </c>
      <c r="E1145" s="26" t="str">
        <f>VLOOKUP(D1145,[1]ЕНС!A:E,2,FALSE)</f>
        <v>Солидол</v>
      </c>
      <c r="F1145" s="26" t="str">
        <f>VLOOKUP(D1145,[1]ЕНС!A:E,3,FALSE)</f>
        <v>жировой, марка Ж, ГОСТ 1033-79</v>
      </c>
      <c r="G1145" s="26" t="s">
        <v>2152</v>
      </c>
      <c r="H1145" s="26" t="s">
        <v>26</v>
      </c>
      <c r="I1145" s="26">
        <v>0</v>
      </c>
      <c r="J1145" s="26">
        <v>631010000</v>
      </c>
      <c r="K1145" s="26" t="str">
        <f>VLOOKUP(B1145,[1]ПланКаз!A1132:M4436,12,0)</f>
        <v>ҚР, ШҚО, Өскемен қ., Бажов көш., 10</v>
      </c>
      <c r="L1145" s="26" t="str">
        <f>VLOOKUP(B1145,[1]ПланКаз!A1130:M4434,13,0)</f>
        <v>Желтоқсан-Қантар</v>
      </c>
      <c r="M1145" s="26" t="str">
        <f>VLOOKUP(B1145,[1]ПланКаз!A1132:N4436,14,0)</f>
        <v>Шығыс-Қазақстан облысы, Өскемен қ.</v>
      </c>
      <c r="N1145" s="26" t="s">
        <v>58</v>
      </c>
      <c r="O1145" s="26" t="str">
        <f>VLOOKUP(B1145,[1]ПланКаз!A1131:P4435,16,0)</f>
        <v>шартқа қол қойылған кезден бастап 30 күнтізбелік күн ішінде</v>
      </c>
      <c r="P1145" s="26" t="s">
        <v>59</v>
      </c>
      <c r="Q1145" s="27" t="s">
        <v>329</v>
      </c>
      <c r="R1145" s="26" t="str">
        <f>VLOOKUP(B1145,[1]ПланКаз!A1130:S4434,19,0)</f>
        <v>Килограмм</v>
      </c>
      <c r="S1145" s="28">
        <v>371</v>
      </c>
      <c r="T1145" s="28">
        <v>605</v>
      </c>
      <c r="U1145" s="28" t="s">
        <v>61</v>
      </c>
      <c r="V1145" s="28" t="s">
        <v>61</v>
      </c>
      <c r="W1145" s="26"/>
      <c r="X1145" s="26" t="s">
        <v>62</v>
      </c>
      <c r="Y1145" s="26" t="s">
        <v>63</v>
      </c>
    </row>
    <row r="1146" spans="2:25" x14ac:dyDescent="0.2">
      <c r="B1146" s="26" t="s">
        <v>2153</v>
      </c>
      <c r="C1146" s="26" t="s">
        <v>55</v>
      </c>
      <c r="D1146" s="26" t="s">
        <v>2151</v>
      </c>
      <c r="E1146" s="26" t="str">
        <f>VLOOKUP(D1146,[1]ЕНС!A:E,2,FALSE)</f>
        <v>Солидол</v>
      </c>
      <c r="F1146" s="26" t="str">
        <f>VLOOKUP(D1146,[1]ЕНС!A:E,3,FALSE)</f>
        <v>жировой, марка Ж, ГОСТ 1033-79</v>
      </c>
      <c r="G1146" s="26" t="s">
        <v>2152</v>
      </c>
      <c r="H1146" s="26" t="s">
        <v>26</v>
      </c>
      <c r="I1146" s="26">
        <v>0</v>
      </c>
      <c r="J1146" s="26">
        <v>631010000</v>
      </c>
      <c r="K1146" s="26" t="str">
        <f>VLOOKUP(B1146,[1]ПланКаз!A1133:M4437,12,0)</f>
        <v>ҚР, ШҚО, Өскемен қ., Бажов көш., 10</v>
      </c>
      <c r="L1146" s="26" t="str">
        <f>VLOOKUP(B1146,[1]ПланКаз!A1131:M4435,13,0)</f>
        <v>Желтоқсан-Қантар</v>
      </c>
      <c r="M1146" s="26" t="str">
        <f>VLOOKUP(B1146,[1]ПланКаз!A1133:N4437,14,0)</f>
        <v>Шығыс-Қазақстан облысы, Өскемен қ.</v>
      </c>
      <c r="N1146" s="26" t="s">
        <v>58</v>
      </c>
      <c r="O1146" s="26" t="str">
        <f>VLOOKUP(B1146,[1]ПланКаз!A1132:P4436,16,0)</f>
        <v>шартқа қол қойылған кезден бастап 30 күнтізбелік күн ішінде</v>
      </c>
      <c r="P1146" s="26" t="s">
        <v>59</v>
      </c>
      <c r="Q1146" s="27" t="s">
        <v>329</v>
      </c>
      <c r="R1146" s="26" t="str">
        <f>VLOOKUP(B1146,[1]ПланКаз!A1131:S4435,19,0)</f>
        <v>Килограмм</v>
      </c>
      <c r="S1146" s="28">
        <v>171</v>
      </c>
      <c r="T1146" s="28">
        <v>605</v>
      </c>
      <c r="U1146" s="28" t="s">
        <v>61</v>
      </c>
      <c r="V1146" s="28" t="s">
        <v>61</v>
      </c>
      <c r="W1146" s="26"/>
      <c r="X1146" s="26" t="s">
        <v>62</v>
      </c>
      <c r="Y1146" s="26" t="s">
        <v>762</v>
      </c>
    </row>
    <row r="1147" spans="2:25" x14ac:dyDescent="0.2">
      <c r="B1147" s="26" t="s">
        <v>2154</v>
      </c>
      <c r="C1147" s="26" t="s">
        <v>55</v>
      </c>
      <c r="D1147" s="26" t="s">
        <v>2151</v>
      </c>
      <c r="E1147" s="26" t="str">
        <f>VLOOKUP(D1147,[1]ЕНС!A:E,2,FALSE)</f>
        <v>Солидол</v>
      </c>
      <c r="F1147" s="26" t="str">
        <f>VLOOKUP(D1147,[1]ЕНС!A:E,3,FALSE)</f>
        <v>жировой, марка Ж, ГОСТ 1033-79</v>
      </c>
      <c r="G1147" s="26" t="s">
        <v>2152</v>
      </c>
      <c r="H1147" s="26" t="s">
        <v>26</v>
      </c>
      <c r="I1147" s="26">
        <v>0</v>
      </c>
      <c r="J1147" s="26">
        <v>631010000</v>
      </c>
      <c r="K1147" s="26" t="str">
        <f>VLOOKUP(B1147,[1]ПланКаз!A1134:M4438,12,0)</f>
        <v>ҚР, ШҚО, Өскемен қ., Бажов көш., 10</v>
      </c>
      <c r="L1147" s="26" t="str">
        <f>VLOOKUP(B1147,[1]ПланКаз!A1132:M4436,13,0)</f>
        <v>Маусым - Шілде</v>
      </c>
      <c r="M1147" s="26" t="str">
        <f>VLOOKUP(B1147,[1]ПланКаз!A1134:N4438,14,0)</f>
        <v>Шығыс-Қазақстан облысы, Өскемен қ.</v>
      </c>
      <c r="N1147" s="26" t="s">
        <v>58</v>
      </c>
      <c r="O1147" s="26" t="str">
        <f>VLOOKUP(B1147,[1]ПланКаз!A1133:P4437,16,0)</f>
        <v>шартқа қол қойылған кезден бастап 30 күнтізбелік күн ішінде</v>
      </c>
      <c r="P1147" s="26" t="s">
        <v>59</v>
      </c>
      <c r="Q1147" s="27" t="s">
        <v>329</v>
      </c>
      <c r="R1147" s="26" t="str">
        <f>VLOOKUP(B1147,[1]ПланКаз!A1132:S4436,19,0)</f>
        <v>Килограмм</v>
      </c>
      <c r="S1147" s="28">
        <v>171</v>
      </c>
      <c r="T1147" s="28">
        <v>605</v>
      </c>
      <c r="U1147" s="28">
        <v>103455</v>
      </c>
      <c r="V1147" s="28">
        <v>115869.6</v>
      </c>
      <c r="W1147" s="26"/>
      <c r="X1147" s="26" t="s">
        <v>72</v>
      </c>
      <c r="Y1147" s="26" t="s">
        <v>61</v>
      </c>
    </row>
    <row r="1148" spans="2:25" x14ac:dyDescent="0.2">
      <c r="B1148" s="26" t="s">
        <v>2155</v>
      </c>
      <c r="C1148" s="26" t="s">
        <v>55</v>
      </c>
      <c r="D1148" s="26" t="s">
        <v>2156</v>
      </c>
      <c r="E1148" s="26" t="str">
        <f>VLOOKUP(D1148,[1]ЕНС!A:E,2,FALSE)</f>
        <v>Солидол</v>
      </c>
      <c r="F1148" s="26" t="str">
        <f>VLOOKUP(D1148,[1]ЕНС!A:E,3,FALSE)</f>
        <v>синтетический, марка С, ГОСТ 4366-76</v>
      </c>
      <c r="G1148" s="26" t="s">
        <v>2157</v>
      </c>
      <c r="H1148" s="26" t="s">
        <v>26</v>
      </c>
      <c r="I1148" s="26">
        <v>0</v>
      </c>
      <c r="J1148" s="26">
        <v>631010000</v>
      </c>
      <c r="K1148" s="26" t="str">
        <f>VLOOKUP(B1148,[1]ПланКаз!A1135:M4439,12,0)</f>
        <v>ҚР, ШҚО, Өскемен қ., Бажов көш., 10</v>
      </c>
      <c r="L1148" s="26" t="str">
        <f>VLOOKUP(B1148,[1]ПланКаз!A1133:M4437,13,0)</f>
        <v>Желтоқсан-Қантар</v>
      </c>
      <c r="M1148" s="26" t="str">
        <f>VLOOKUP(B1148,[1]ПланКаз!A1135:N4439,14,0)</f>
        <v>Шығыс-Қазақстан облысы, Өскемен қ.</v>
      </c>
      <c r="N1148" s="26" t="s">
        <v>58</v>
      </c>
      <c r="O1148" s="26" t="str">
        <f>VLOOKUP(B1148,[1]ПланКаз!A1134:P4438,16,0)</f>
        <v>шартқа қол қойылған кезден бастап 30 күнтізбелік күн ішінде</v>
      </c>
      <c r="P1148" s="26" t="s">
        <v>59</v>
      </c>
      <c r="Q1148" s="27" t="s">
        <v>329</v>
      </c>
      <c r="R1148" s="26" t="str">
        <f>VLOOKUP(B1148,[1]ПланКаз!A1133:S4437,19,0)</f>
        <v>Килограмм</v>
      </c>
      <c r="S1148" s="28">
        <v>40</v>
      </c>
      <c r="T1148" s="28">
        <v>280</v>
      </c>
      <c r="U1148" s="28" t="s">
        <v>61</v>
      </c>
      <c r="V1148" s="28" t="s">
        <v>61</v>
      </c>
      <c r="W1148" s="26" t="s">
        <v>69</v>
      </c>
      <c r="X1148" s="26" t="s">
        <v>62</v>
      </c>
      <c r="Y1148" s="26" t="s">
        <v>1464</v>
      </c>
    </row>
    <row r="1149" spans="2:25" x14ac:dyDescent="0.2">
      <c r="B1149" s="26" t="s">
        <v>2158</v>
      </c>
      <c r="C1149" s="26" t="s">
        <v>55</v>
      </c>
      <c r="D1149" s="26" t="s">
        <v>2156</v>
      </c>
      <c r="E1149" s="26" t="str">
        <f>VLOOKUP(D1149,[1]ЕНС!A:E,2,FALSE)</f>
        <v>Солидол</v>
      </c>
      <c r="F1149" s="26" t="str">
        <f>VLOOKUP(D1149,[1]ЕНС!A:E,3,FALSE)</f>
        <v>синтетический, марка С, ГОСТ 4366-76</v>
      </c>
      <c r="G1149" s="26" t="s">
        <v>2157</v>
      </c>
      <c r="H1149" s="26" t="s">
        <v>22</v>
      </c>
      <c r="I1149" s="26">
        <v>0</v>
      </c>
      <c r="J1149" s="26">
        <v>631010000</v>
      </c>
      <c r="K1149" s="26" t="str">
        <f>VLOOKUP(B1149,[1]ПланКаз!A1136:M4440,12,0)</f>
        <v>ҚР, ШҚО, Өскемен қ., Бажов көш., 10</v>
      </c>
      <c r="L1149" s="26" t="str">
        <f>VLOOKUP(B1149,[1]ПланКаз!A1134:M4438,13,0)</f>
        <v>Маусым - Шілде</v>
      </c>
      <c r="M1149" s="26" t="str">
        <f>VLOOKUP(B1149,[1]ПланКаз!A1136:N4440,14,0)</f>
        <v>Шығыс-Қазақстан облысы, Өскемен қ.</v>
      </c>
      <c r="N1149" s="26" t="s">
        <v>58</v>
      </c>
      <c r="O1149" s="26" t="str">
        <f>VLOOKUP(B1149,[1]ПланКаз!A1135:P4439,16,0)</f>
        <v>шартқа қол қойылған кезден бастап 30 күнтізбелік күн ішінде</v>
      </c>
      <c r="P1149" s="26" t="s">
        <v>59</v>
      </c>
      <c r="Q1149" s="27" t="s">
        <v>329</v>
      </c>
      <c r="R1149" s="26" t="str">
        <f>VLOOKUP(B1149,[1]ПланКаз!A1134:S4438,19,0)</f>
        <v>Килограмм</v>
      </c>
      <c r="S1149" s="28">
        <v>40</v>
      </c>
      <c r="T1149" s="28">
        <v>280</v>
      </c>
      <c r="U1149" s="28">
        <v>11200</v>
      </c>
      <c r="V1149" s="28">
        <v>12544</v>
      </c>
      <c r="W1149" s="26" t="s">
        <v>69</v>
      </c>
      <c r="X1149" s="26" t="s">
        <v>72</v>
      </c>
      <c r="Y1149" s="26" t="s">
        <v>61</v>
      </c>
    </row>
    <row r="1150" spans="2:25" x14ac:dyDescent="0.2">
      <c r="B1150" s="26" t="s">
        <v>2159</v>
      </c>
      <c r="C1150" s="26" t="s">
        <v>55</v>
      </c>
      <c r="D1150" s="26" t="s">
        <v>2160</v>
      </c>
      <c r="E1150" s="26" t="str">
        <f>VLOOKUP(D1150,[1]ЕНС!A:E,2,FALSE)</f>
        <v>Смазка</v>
      </c>
      <c r="F1150" s="26" t="str">
        <f>VLOOKUP(D1150,[1]ЕНС!A:E,3,FALSE)</f>
        <v>приборная, марка Циатим-201, ГОСТ 6267-74</v>
      </c>
      <c r="G1150" s="26" t="s">
        <v>2161</v>
      </c>
      <c r="H1150" s="26" t="s">
        <v>26</v>
      </c>
      <c r="I1150" s="26">
        <v>0</v>
      </c>
      <c r="J1150" s="26">
        <v>631010000</v>
      </c>
      <c r="K1150" s="26" t="str">
        <f>VLOOKUP(B1150,[1]ПланКаз!A1137:M4441,12,0)</f>
        <v>ҚР, ШҚО, Өскемен қ., Бажов көш., 10</v>
      </c>
      <c r="L1150" s="26" t="str">
        <f>VLOOKUP(B1150,[1]ПланКаз!A1135:M4439,13,0)</f>
        <v>Желтоқсан-Қантар</v>
      </c>
      <c r="M1150" s="26" t="str">
        <f>VLOOKUP(B1150,[1]ПланКаз!A1137:N4441,14,0)</f>
        <v>Шығыс-Қазақстан облысы, Өскемен қ.</v>
      </c>
      <c r="N1150" s="26" t="s">
        <v>58</v>
      </c>
      <c r="O1150" s="26" t="str">
        <f>VLOOKUP(B1150,[1]ПланКаз!A1136:P4440,16,0)</f>
        <v>шартқа қол қойылған кезден бастап 30 күнтізбелік күн ішінде</v>
      </c>
      <c r="P1150" s="26" t="s">
        <v>59</v>
      </c>
      <c r="Q1150" s="27" t="s">
        <v>329</v>
      </c>
      <c r="R1150" s="26" t="str">
        <f>VLOOKUP(B1150,[1]ПланКаз!A1135:S4439,19,0)</f>
        <v>Килограмм</v>
      </c>
      <c r="S1150" s="28">
        <v>97</v>
      </c>
      <c r="T1150" s="28">
        <v>1488</v>
      </c>
      <c r="U1150" s="28" t="s">
        <v>61</v>
      </c>
      <c r="V1150" s="28" t="s">
        <v>61</v>
      </c>
      <c r="W1150" s="26" t="s">
        <v>69</v>
      </c>
      <c r="X1150" s="26" t="s">
        <v>62</v>
      </c>
      <c r="Y1150" s="26" t="s">
        <v>1464</v>
      </c>
    </row>
    <row r="1151" spans="2:25" x14ac:dyDescent="0.2">
      <c r="B1151" s="26" t="s">
        <v>2162</v>
      </c>
      <c r="C1151" s="26" t="s">
        <v>55</v>
      </c>
      <c r="D1151" s="26" t="s">
        <v>2160</v>
      </c>
      <c r="E1151" s="26" t="str">
        <f>VLOOKUP(D1151,[1]ЕНС!A:E,2,FALSE)</f>
        <v>Смазка</v>
      </c>
      <c r="F1151" s="26" t="str">
        <f>VLOOKUP(D1151,[1]ЕНС!A:E,3,FALSE)</f>
        <v>приборная, марка Циатим-201, ГОСТ 6267-74</v>
      </c>
      <c r="G1151" s="26" t="s">
        <v>2161</v>
      </c>
      <c r="H1151" s="26" t="s">
        <v>22</v>
      </c>
      <c r="I1151" s="26">
        <v>0</v>
      </c>
      <c r="J1151" s="26">
        <v>631010000</v>
      </c>
      <c r="K1151" s="26" t="str">
        <f>VLOOKUP(B1151,[1]ПланКаз!A1138:M4442,12,0)</f>
        <v>ҚР, ШҚО, Өскемен қ., Бажов көш., 10</v>
      </c>
      <c r="L1151" s="26" t="str">
        <f>VLOOKUP(B1151,[1]ПланКаз!A1136:M4440,13,0)</f>
        <v>Маусым - Шілде</v>
      </c>
      <c r="M1151" s="26" t="str">
        <f>VLOOKUP(B1151,[1]ПланКаз!A1138:N4442,14,0)</f>
        <v>Шығыс-Қазақстан облысы, Өскемен қ.</v>
      </c>
      <c r="N1151" s="26" t="s">
        <v>58</v>
      </c>
      <c r="O1151" s="26" t="str">
        <f>VLOOKUP(B1151,[1]ПланКаз!A1137:P4441,16,0)</f>
        <v>шартқа қол қойылған кезден бастап 30 күнтізбелік күн ішінде</v>
      </c>
      <c r="P1151" s="26" t="s">
        <v>59</v>
      </c>
      <c r="Q1151" s="27" t="s">
        <v>329</v>
      </c>
      <c r="R1151" s="26" t="str">
        <f>VLOOKUP(B1151,[1]ПланКаз!A1136:S4440,19,0)</f>
        <v>Килограмм</v>
      </c>
      <c r="S1151" s="28">
        <v>97</v>
      </c>
      <c r="T1151" s="28">
        <v>1488</v>
      </c>
      <c r="U1151" s="28">
        <v>144336</v>
      </c>
      <c r="V1151" s="28">
        <v>161656.32000000001</v>
      </c>
      <c r="W1151" s="26" t="s">
        <v>69</v>
      </c>
      <c r="X1151" s="26" t="s">
        <v>72</v>
      </c>
      <c r="Y1151" s="26" t="s">
        <v>61</v>
      </c>
    </row>
    <row r="1152" spans="2:25" x14ac:dyDescent="0.2">
      <c r="B1152" s="26" t="s">
        <v>2163</v>
      </c>
      <c r="C1152" s="26" t="s">
        <v>55</v>
      </c>
      <c r="D1152" s="26" t="s">
        <v>2164</v>
      </c>
      <c r="E1152" s="26" t="str">
        <f>VLOOKUP(D1152,[1]ЕНС!A:E,2,FALSE)</f>
        <v>Смазка</v>
      </c>
      <c r="F1152" s="26" t="str">
        <f>VLOOKUP(D1152,[1]ЕНС!A:E,3,FALSE)</f>
        <v>низкотемпературная, марка Циатим-203</v>
      </c>
      <c r="G1152" s="26" t="s">
        <v>2165</v>
      </c>
      <c r="H1152" s="26" t="s">
        <v>26</v>
      </c>
      <c r="I1152" s="26">
        <v>0</v>
      </c>
      <c r="J1152" s="26">
        <v>631010000</v>
      </c>
      <c r="K1152" s="26" t="str">
        <f>VLOOKUP(B1152,[1]ПланКаз!A1139:M4443,12,0)</f>
        <v>ҚР, ШҚО, Өскемен қ., Бажов көш., 10</v>
      </c>
      <c r="L1152" s="26" t="str">
        <f>VLOOKUP(B1152,[1]ПланКаз!A1137:M4441,13,0)</f>
        <v>Желтоқсан-Қантар</v>
      </c>
      <c r="M1152" s="26" t="str">
        <f>VLOOKUP(B1152,[1]ПланКаз!A1139:N4443,14,0)</f>
        <v>Шығыс-Қазақстан облысы, Өскемен қ.</v>
      </c>
      <c r="N1152" s="26" t="s">
        <v>58</v>
      </c>
      <c r="O1152" s="26" t="str">
        <f>VLOOKUP(B1152,[1]ПланКаз!A1138:P4442,16,0)</f>
        <v>шартқа қол қойылған кезден бастап 30 күнтізбелік күн ішінде</v>
      </c>
      <c r="P1152" s="26" t="s">
        <v>59</v>
      </c>
      <c r="Q1152" s="27" t="s">
        <v>329</v>
      </c>
      <c r="R1152" s="26" t="str">
        <f>VLOOKUP(B1152,[1]ПланКаз!A1137:S4441,19,0)</f>
        <v>Килограмм</v>
      </c>
      <c r="S1152" s="28">
        <v>46.2</v>
      </c>
      <c r="T1152" s="28">
        <v>1373</v>
      </c>
      <c r="U1152" s="28" t="s">
        <v>61</v>
      </c>
      <c r="V1152" s="28" t="s">
        <v>61</v>
      </c>
      <c r="W1152" s="26" t="s">
        <v>69</v>
      </c>
      <c r="X1152" s="26" t="s">
        <v>62</v>
      </c>
      <c r="Y1152" s="26" t="s">
        <v>1464</v>
      </c>
    </row>
    <row r="1153" spans="2:25" x14ac:dyDescent="0.2">
      <c r="B1153" s="26" t="s">
        <v>2166</v>
      </c>
      <c r="C1153" s="26" t="s">
        <v>55</v>
      </c>
      <c r="D1153" s="26" t="s">
        <v>2164</v>
      </c>
      <c r="E1153" s="26" t="str">
        <f>VLOOKUP(D1153,[1]ЕНС!A:E,2,FALSE)</f>
        <v>Смазка</v>
      </c>
      <c r="F1153" s="26" t="str">
        <f>VLOOKUP(D1153,[1]ЕНС!A:E,3,FALSE)</f>
        <v>низкотемпературная, марка Циатим-203</v>
      </c>
      <c r="G1153" s="26" t="s">
        <v>2165</v>
      </c>
      <c r="H1153" s="26" t="s">
        <v>22</v>
      </c>
      <c r="I1153" s="26">
        <v>0</v>
      </c>
      <c r="J1153" s="26">
        <v>631010000</v>
      </c>
      <c r="K1153" s="26" t="str">
        <f>VLOOKUP(B1153,[1]ПланКаз!A1140:M4444,12,0)</f>
        <v>ҚР, ШҚО, Өскемен қ., Бажов көш., 10</v>
      </c>
      <c r="L1153" s="26" t="str">
        <f>VLOOKUP(B1153,[1]ПланКаз!A1138:M4442,13,0)</f>
        <v>Маусым - Шілде</v>
      </c>
      <c r="M1153" s="26" t="str">
        <f>VLOOKUP(B1153,[1]ПланКаз!A1140:N4444,14,0)</f>
        <v>Шығыс-Қазақстан облысы, Өскемен қ.</v>
      </c>
      <c r="N1153" s="26" t="s">
        <v>58</v>
      </c>
      <c r="O1153" s="26" t="str">
        <f>VLOOKUP(B1153,[1]ПланКаз!A1139:P4443,16,0)</f>
        <v>шартқа қол қойылған кезден бастап 30 күнтізбелік күн ішінде</v>
      </c>
      <c r="P1153" s="26" t="s">
        <v>59</v>
      </c>
      <c r="Q1153" s="27" t="s">
        <v>329</v>
      </c>
      <c r="R1153" s="26" t="str">
        <f>VLOOKUP(B1153,[1]ПланКаз!A1138:S4442,19,0)</f>
        <v>Килограмм</v>
      </c>
      <c r="S1153" s="28">
        <v>46.2</v>
      </c>
      <c r="T1153" s="28">
        <v>1373</v>
      </c>
      <c r="U1153" s="28">
        <v>63432.6</v>
      </c>
      <c r="V1153" s="28">
        <v>71044.512000000002</v>
      </c>
      <c r="W1153" s="26" t="s">
        <v>69</v>
      </c>
      <c r="X1153" s="26" t="s">
        <v>72</v>
      </c>
      <c r="Y1153" s="26" t="s">
        <v>61</v>
      </c>
    </row>
    <row r="1154" spans="2:25" x14ac:dyDescent="0.2">
      <c r="B1154" s="26" t="s">
        <v>2167</v>
      </c>
      <c r="C1154" s="26" t="s">
        <v>55</v>
      </c>
      <c r="D1154" s="26" t="s">
        <v>2168</v>
      </c>
      <c r="E1154" s="26" t="str">
        <f>VLOOKUP(D1154,[1]ЕНС!A:E,2,FALSE)</f>
        <v>Смазка</v>
      </c>
      <c r="F1154" s="26" t="str">
        <f>VLOOKUP(D1154,[1]ЕНС!A:E,3,FALSE)</f>
        <v>термостойкая, марка Циатим-221, ГОСТ 9433-80</v>
      </c>
      <c r="G1154" s="26" t="s">
        <v>2169</v>
      </c>
      <c r="H1154" s="26" t="s">
        <v>26</v>
      </c>
      <c r="I1154" s="26">
        <v>0</v>
      </c>
      <c r="J1154" s="26">
        <v>631010000</v>
      </c>
      <c r="K1154" s="26" t="str">
        <f>VLOOKUP(B1154,[1]ПланКаз!A1141:M4445,12,0)</f>
        <v>ҚР, ШҚО, Өскемен қ., Бажов көш., 10</v>
      </c>
      <c r="L1154" s="26" t="str">
        <f>VLOOKUP(B1154,[1]ПланКаз!A1139:M4443,13,0)</f>
        <v>Желтоқсан-Қантар</v>
      </c>
      <c r="M1154" s="26" t="str">
        <f>VLOOKUP(B1154,[1]ПланКаз!A1141:N4445,14,0)</f>
        <v>Шығыс-Қазақстан облысы, Өскемен қ.</v>
      </c>
      <c r="N1154" s="26" t="s">
        <v>58</v>
      </c>
      <c r="O1154" s="26" t="str">
        <f>VLOOKUP(B1154,[1]ПланКаз!A1140:P4444,16,0)</f>
        <v>шартқа қол қойылған кезден бастап 30 күнтізбелік күн ішінде</v>
      </c>
      <c r="P1154" s="26" t="s">
        <v>59</v>
      </c>
      <c r="Q1154" s="27" t="s">
        <v>329</v>
      </c>
      <c r="R1154" s="26" t="str">
        <f>VLOOKUP(B1154,[1]ПланКаз!A1139:S4443,19,0)</f>
        <v>Килограмм</v>
      </c>
      <c r="S1154" s="28">
        <v>12.5</v>
      </c>
      <c r="T1154" s="28">
        <v>17172</v>
      </c>
      <c r="U1154" s="28" t="s">
        <v>61</v>
      </c>
      <c r="V1154" s="28" t="s">
        <v>61</v>
      </c>
      <c r="W1154" s="26" t="s">
        <v>69</v>
      </c>
      <c r="X1154" s="26" t="s">
        <v>62</v>
      </c>
      <c r="Y1154" s="26" t="s">
        <v>1464</v>
      </c>
    </row>
    <row r="1155" spans="2:25" x14ac:dyDescent="0.2">
      <c r="B1155" s="26" t="s">
        <v>2170</v>
      </c>
      <c r="C1155" s="26" t="s">
        <v>55</v>
      </c>
      <c r="D1155" s="26" t="s">
        <v>2168</v>
      </c>
      <c r="E1155" s="26" t="str">
        <f>VLOOKUP(D1155,[1]ЕНС!A:E,2,FALSE)</f>
        <v>Смазка</v>
      </c>
      <c r="F1155" s="26" t="str">
        <f>VLOOKUP(D1155,[1]ЕНС!A:E,3,FALSE)</f>
        <v>термостойкая, марка Циатим-221, ГОСТ 9433-80</v>
      </c>
      <c r="G1155" s="26" t="s">
        <v>2169</v>
      </c>
      <c r="H1155" s="26" t="s">
        <v>22</v>
      </c>
      <c r="I1155" s="26">
        <v>0</v>
      </c>
      <c r="J1155" s="26">
        <v>631010000</v>
      </c>
      <c r="K1155" s="26" t="str">
        <f>VLOOKUP(B1155,[1]ПланКаз!A1142:M4446,12,0)</f>
        <v>ҚР, ШҚО, Өскемен қ., Бажов көш., 10</v>
      </c>
      <c r="L1155" s="26" t="str">
        <f>VLOOKUP(B1155,[1]ПланКаз!A1140:M4444,13,0)</f>
        <v>Маусым - Шілде</v>
      </c>
      <c r="M1155" s="26" t="str">
        <f>VLOOKUP(B1155,[1]ПланКаз!A1142:N4446,14,0)</f>
        <v>Шығыс-Қазақстан облысы, Өскемен қ.</v>
      </c>
      <c r="N1155" s="26" t="s">
        <v>58</v>
      </c>
      <c r="O1155" s="26" t="str">
        <f>VLOOKUP(B1155,[1]ПланКаз!A1141:P4445,16,0)</f>
        <v>шартқа қол қойылған кезден бастап 30 күнтізбелік күн ішінде</v>
      </c>
      <c r="P1155" s="26" t="s">
        <v>59</v>
      </c>
      <c r="Q1155" s="27" t="s">
        <v>329</v>
      </c>
      <c r="R1155" s="26" t="str">
        <f>VLOOKUP(B1155,[1]ПланКаз!A1140:S4444,19,0)</f>
        <v>Килограмм</v>
      </c>
      <c r="S1155" s="28">
        <v>12.5</v>
      </c>
      <c r="T1155" s="28">
        <v>17172</v>
      </c>
      <c r="U1155" s="28">
        <v>214650</v>
      </c>
      <c r="V1155" s="28">
        <v>240408</v>
      </c>
      <c r="W1155" s="26" t="s">
        <v>69</v>
      </c>
      <c r="X1155" s="26" t="s">
        <v>72</v>
      </c>
      <c r="Y1155" s="26" t="s">
        <v>61</v>
      </c>
    </row>
    <row r="1156" spans="2:25" x14ac:dyDescent="0.2">
      <c r="B1156" s="26" t="s">
        <v>2171</v>
      </c>
      <c r="C1156" s="26" t="s">
        <v>55</v>
      </c>
      <c r="D1156" s="26" t="s">
        <v>2172</v>
      </c>
      <c r="E1156" s="26" t="str">
        <f>VLOOKUP(D1156,[1]ЕНС!A:E,2,FALSE)</f>
        <v>Вазелин</v>
      </c>
      <c r="F1156" s="26" t="str">
        <f>VLOOKUP(D1156,[1]ЕНС!A:E,3,FALSE)</f>
        <v>нефтяной, вязкость 28-36 мм2/с при 50 ℃, температура плавления 27-60 ℃</v>
      </c>
      <c r="G1156" s="26" t="s">
        <v>2173</v>
      </c>
      <c r="H1156" s="26" t="s">
        <v>26</v>
      </c>
      <c r="I1156" s="26">
        <v>0</v>
      </c>
      <c r="J1156" s="26">
        <v>631010000</v>
      </c>
      <c r="K1156" s="26" t="str">
        <f>VLOOKUP(B1156,[1]ПланКаз!A1143:M4447,12,0)</f>
        <v>ҚР, ШҚО, Өскемен қ., Бажов көш., 10</v>
      </c>
      <c r="L1156" s="26" t="str">
        <f>VLOOKUP(B1156,[1]ПланКаз!A1141:M4445,13,0)</f>
        <v>Желтоқсан-Қантар</v>
      </c>
      <c r="M1156" s="26" t="str">
        <f>VLOOKUP(B1156,[1]ПланКаз!A1143:N4447,14,0)</f>
        <v>Шығыс-Қазақстан облысы, Өскемен қ.</v>
      </c>
      <c r="N1156" s="26" t="s">
        <v>58</v>
      </c>
      <c r="O1156" s="26" t="str">
        <f>VLOOKUP(B1156,[1]ПланКаз!A1142:P4446,16,0)</f>
        <v>шартқа қол қойылған кезден бастап 30 күнтізбелік күн ішінде</v>
      </c>
      <c r="P1156" s="26" t="s">
        <v>59</v>
      </c>
      <c r="Q1156" s="27" t="s">
        <v>329</v>
      </c>
      <c r="R1156" s="26" t="str">
        <f>VLOOKUP(B1156,[1]ПланКаз!A1141:S4445,19,0)</f>
        <v>Килограмм</v>
      </c>
      <c r="S1156" s="28">
        <v>15</v>
      </c>
      <c r="T1156" s="28">
        <v>2651</v>
      </c>
      <c r="U1156" s="28" t="s">
        <v>61</v>
      </c>
      <c r="V1156" s="28" t="s">
        <v>61</v>
      </c>
      <c r="W1156" s="26"/>
      <c r="X1156" s="26" t="s">
        <v>62</v>
      </c>
      <c r="Y1156" s="26" t="s">
        <v>1464</v>
      </c>
    </row>
    <row r="1157" spans="2:25" x14ac:dyDescent="0.2">
      <c r="B1157" s="26" t="s">
        <v>2174</v>
      </c>
      <c r="C1157" s="26" t="s">
        <v>55</v>
      </c>
      <c r="D1157" s="26" t="s">
        <v>2172</v>
      </c>
      <c r="E1157" s="26" t="str">
        <f>VLOOKUP(D1157,[1]ЕНС!A:E,2,FALSE)</f>
        <v>Вазелин</v>
      </c>
      <c r="F1157" s="26" t="str">
        <f>VLOOKUP(D1157,[1]ЕНС!A:E,3,FALSE)</f>
        <v>нефтяной, вязкость 28-36 мм2/с при 50 ℃, температура плавления 27-60 ℃</v>
      </c>
      <c r="G1157" s="26" t="s">
        <v>2173</v>
      </c>
      <c r="H1157" s="26" t="s">
        <v>22</v>
      </c>
      <c r="I1157" s="26">
        <v>0</v>
      </c>
      <c r="J1157" s="26">
        <v>631010000</v>
      </c>
      <c r="K1157" s="26" t="str">
        <f>VLOOKUP(B1157,[1]ПланКаз!A1144:M4448,12,0)</f>
        <v>ҚР, ШҚО, Өскемен қ., Бажов көш., 10</v>
      </c>
      <c r="L1157" s="26" t="str">
        <f>VLOOKUP(B1157,[1]ПланКаз!A1142:M4446,13,0)</f>
        <v>Маусым - Шілде</v>
      </c>
      <c r="M1157" s="26" t="str">
        <f>VLOOKUP(B1157,[1]ПланКаз!A1144:N4448,14,0)</f>
        <v>Шығыс-Қазақстан облысы, Өскемен қ.</v>
      </c>
      <c r="N1157" s="26" t="s">
        <v>58</v>
      </c>
      <c r="O1157" s="26" t="str">
        <f>VLOOKUP(B1157,[1]ПланКаз!A1143:P4447,16,0)</f>
        <v>шартқа қол қойылған кезден бастап 30 күнтізбелік күн ішінде</v>
      </c>
      <c r="P1157" s="26" t="s">
        <v>59</v>
      </c>
      <c r="Q1157" s="27" t="s">
        <v>329</v>
      </c>
      <c r="R1157" s="26" t="str">
        <f>VLOOKUP(B1157,[1]ПланКаз!A1142:S4446,19,0)</f>
        <v>Килограмм</v>
      </c>
      <c r="S1157" s="28">
        <v>15</v>
      </c>
      <c r="T1157" s="28">
        <v>2651</v>
      </c>
      <c r="U1157" s="28">
        <v>39765</v>
      </c>
      <c r="V1157" s="28">
        <v>44536.800000000003</v>
      </c>
      <c r="W1157" s="26"/>
      <c r="X1157" s="26" t="s">
        <v>72</v>
      </c>
      <c r="Y1157" s="26" t="s">
        <v>61</v>
      </c>
    </row>
    <row r="1158" spans="2:25" x14ac:dyDescent="0.2">
      <c r="B1158" s="26" t="s">
        <v>2175</v>
      </c>
      <c r="C1158" s="26" t="s">
        <v>55</v>
      </c>
      <c r="D1158" s="26" t="s">
        <v>2176</v>
      </c>
      <c r="E1158" s="26" t="str">
        <f>VLOOKUP(D1158,[1]ЕНС!A:E,2,FALSE)</f>
        <v>Ингибитор</v>
      </c>
      <c r="F1158" s="26" t="str">
        <f>VLOOKUP(D1158,[1]ЕНС!A:E,3,FALSE)</f>
        <v>коррозии, против коррозии</v>
      </c>
      <c r="G1158" s="26" t="s">
        <v>2177</v>
      </c>
      <c r="H1158" s="26" t="s">
        <v>26</v>
      </c>
      <c r="I1158" s="26">
        <v>0</v>
      </c>
      <c r="J1158" s="26">
        <v>631010000</v>
      </c>
      <c r="K1158" s="26" t="str">
        <f>VLOOKUP(B1158,[1]ПланКаз!A1145:M4449,12,0)</f>
        <v>ҚР, ШҚО, Өскемен қ., Бажов көш., 10</v>
      </c>
      <c r="L1158" s="26" t="str">
        <f>VLOOKUP(B1158,[1]ПланКаз!A1143:M4447,13,0)</f>
        <v>Желтоқсан-Қантар</v>
      </c>
      <c r="M1158" s="26" t="str">
        <f>VLOOKUP(B1158,[1]ПланКаз!A1145:N4449,14,0)</f>
        <v>Шығыс-Қазақстан облысы, Өскемен қ.</v>
      </c>
      <c r="N1158" s="26" t="s">
        <v>58</v>
      </c>
      <c r="O1158" s="26" t="str">
        <f>VLOOKUP(B1158,[1]ПланКаз!A1144:P4448,16,0)</f>
        <v>шартқа қол қойылған кезден бастап 30 күнтізбелік күн ішінде</v>
      </c>
      <c r="P1158" s="26" t="s">
        <v>59</v>
      </c>
      <c r="Q1158" s="27" t="s">
        <v>68</v>
      </c>
      <c r="R1158" s="26" t="str">
        <f>VLOOKUP(B1158,[1]ПланКаз!A1143:S4447,19,0)</f>
        <v>Литр (текше дм.)</v>
      </c>
      <c r="S1158" s="28">
        <v>8</v>
      </c>
      <c r="T1158" s="28">
        <v>1318</v>
      </c>
      <c r="U1158" s="28" t="s">
        <v>61</v>
      </c>
      <c r="V1158" s="28" t="s">
        <v>61</v>
      </c>
      <c r="W1158" s="26"/>
      <c r="X1158" s="26" t="s">
        <v>62</v>
      </c>
      <c r="Y1158" s="26" t="s">
        <v>1464</v>
      </c>
    </row>
    <row r="1159" spans="2:25" x14ac:dyDescent="0.2">
      <c r="B1159" s="26" t="s">
        <v>2178</v>
      </c>
      <c r="C1159" s="26" t="s">
        <v>55</v>
      </c>
      <c r="D1159" s="26" t="s">
        <v>2176</v>
      </c>
      <c r="E1159" s="26" t="str">
        <f>VLOOKUP(D1159,[1]ЕНС!A:E,2,FALSE)</f>
        <v>Ингибитор</v>
      </c>
      <c r="F1159" s="26" t="str">
        <f>VLOOKUP(D1159,[1]ЕНС!A:E,3,FALSE)</f>
        <v>коррозии, против коррозии</v>
      </c>
      <c r="G1159" s="26" t="s">
        <v>2177</v>
      </c>
      <c r="H1159" s="26" t="s">
        <v>22</v>
      </c>
      <c r="I1159" s="26">
        <v>0</v>
      </c>
      <c r="J1159" s="26">
        <v>631010000</v>
      </c>
      <c r="K1159" s="26" t="str">
        <f>VLOOKUP(B1159,[1]ПланКаз!A1146:M4450,12,0)</f>
        <v>ҚР, ШҚО, Өскемен қ., Бажов көш., 10</v>
      </c>
      <c r="L1159" s="26" t="str">
        <f>VLOOKUP(B1159,[1]ПланКаз!A1144:M4448,13,0)</f>
        <v>Маусым - Шілде</v>
      </c>
      <c r="M1159" s="26" t="str">
        <f>VLOOKUP(B1159,[1]ПланКаз!A1146:N4450,14,0)</f>
        <v>Шығыс-Қазақстан облысы, Өскемен қ.</v>
      </c>
      <c r="N1159" s="26" t="s">
        <v>58</v>
      </c>
      <c r="O1159" s="26" t="str">
        <f>VLOOKUP(B1159,[1]ПланКаз!A1145:P4449,16,0)</f>
        <v>шартқа қол қойылған кезден бастап 30 күнтізбелік күн ішінде</v>
      </c>
      <c r="P1159" s="26" t="s">
        <v>59</v>
      </c>
      <c r="Q1159" s="27" t="s">
        <v>68</v>
      </c>
      <c r="R1159" s="26" t="str">
        <f>VLOOKUP(B1159,[1]ПланКаз!A1144:S4448,19,0)</f>
        <v>Литр (текше дм.)</v>
      </c>
      <c r="S1159" s="28">
        <v>8</v>
      </c>
      <c r="T1159" s="28">
        <v>1318</v>
      </c>
      <c r="U1159" s="28">
        <v>10544</v>
      </c>
      <c r="V1159" s="28">
        <v>11809.28</v>
      </c>
      <c r="W1159" s="26"/>
      <c r="X1159" s="26" t="s">
        <v>72</v>
      </c>
      <c r="Y1159" s="26" t="s">
        <v>61</v>
      </c>
    </row>
    <row r="1160" spans="2:25" x14ac:dyDescent="0.2">
      <c r="B1160" s="26" t="s">
        <v>2179</v>
      </c>
      <c r="C1160" s="26" t="s">
        <v>55</v>
      </c>
      <c r="D1160" s="26" t="s">
        <v>2180</v>
      </c>
      <c r="E1160" s="26" t="str">
        <f>VLOOKUP(D1160,[1]ЕНС!A:E,2,FALSE)</f>
        <v>Керосин</v>
      </c>
      <c r="F1160" s="26" t="str">
        <f>VLOOKUP(D1160,[1]ЕНС!A:E,3,FALSE)</f>
        <v>марка КО-25, плотность не менее 795 кг/м3 при 20℃, массовая доля общей серы не более 0,04%</v>
      </c>
      <c r="G1160" s="26" t="s">
        <v>2181</v>
      </c>
      <c r="H1160" s="26" t="s">
        <v>26</v>
      </c>
      <c r="I1160" s="26">
        <v>0</v>
      </c>
      <c r="J1160" s="26">
        <v>631010000</v>
      </c>
      <c r="K1160" s="26" t="str">
        <f>VLOOKUP(B1160,[1]ПланКаз!A1147:M4451,12,0)</f>
        <v>ҚР, ШҚО, Өскемен қ., Бажов көш., 10</v>
      </c>
      <c r="L1160" s="26" t="str">
        <f>VLOOKUP(B1160,[1]ПланКаз!A1145:M4449,13,0)</f>
        <v>Желтоқсан-Қантар</v>
      </c>
      <c r="M1160" s="26" t="str">
        <f>VLOOKUP(B1160,[1]ПланКаз!A1147:N4451,14,0)</f>
        <v>Шығыс-Қазақстан облысы, Өскемен қ.</v>
      </c>
      <c r="N1160" s="26" t="s">
        <v>58</v>
      </c>
      <c r="O1160" s="26" t="str">
        <f>VLOOKUP(B1160,[1]ПланКаз!A1146:P4450,16,0)</f>
        <v>шартқа қол қойылған кезден бастап 30 күнтізбелік күн ішінде</v>
      </c>
      <c r="P1160" s="26" t="s">
        <v>59</v>
      </c>
      <c r="Q1160" s="27" t="s">
        <v>68</v>
      </c>
      <c r="R1160" s="26" t="str">
        <f>VLOOKUP(B1160,[1]ПланКаз!A1145:S4449,19,0)</f>
        <v>Литр (текше дм.)</v>
      </c>
      <c r="S1160" s="28">
        <v>50</v>
      </c>
      <c r="T1160" s="28">
        <v>696</v>
      </c>
      <c r="U1160" s="28" t="s">
        <v>61</v>
      </c>
      <c r="V1160" s="28" t="s">
        <v>61</v>
      </c>
      <c r="W1160" s="26"/>
      <c r="X1160" s="26" t="s">
        <v>62</v>
      </c>
      <c r="Y1160" s="26" t="s">
        <v>762</v>
      </c>
    </row>
    <row r="1161" spans="2:25" x14ac:dyDescent="0.2">
      <c r="B1161" s="26" t="s">
        <v>2182</v>
      </c>
      <c r="C1161" s="26" t="s">
        <v>55</v>
      </c>
      <c r="D1161" s="26" t="s">
        <v>2180</v>
      </c>
      <c r="E1161" s="26" t="str">
        <f>VLOOKUP(D1161,[1]ЕНС!A:E,2,FALSE)</f>
        <v>Керосин</v>
      </c>
      <c r="F1161" s="26" t="str">
        <f>VLOOKUP(D1161,[1]ЕНС!A:E,3,FALSE)</f>
        <v>марка КО-25, плотность не менее 795 кг/м3 при 20℃, массовая доля общей серы не более 0,04%</v>
      </c>
      <c r="G1161" s="26" t="s">
        <v>2181</v>
      </c>
      <c r="H1161" s="26" t="s">
        <v>26</v>
      </c>
      <c r="I1161" s="26">
        <v>0</v>
      </c>
      <c r="J1161" s="26">
        <v>631010000</v>
      </c>
      <c r="K1161" s="26" t="str">
        <f>VLOOKUP(B1161,[1]ПланКаз!A1148:M4452,12,0)</f>
        <v>ҚР, ШҚО, Өскемен қ., Бажов көш., 10</v>
      </c>
      <c r="L1161" s="26" t="str">
        <f>VLOOKUP(B1161,[1]ПланКаз!A1146:M4450,13,0)</f>
        <v>Ақпан - Наурыз</v>
      </c>
      <c r="M1161" s="26" t="str">
        <f>VLOOKUP(B1161,[1]ПланКаз!A1148:N4452,14,0)</f>
        <v>Шығыс-Қазақстан облысы, Өскемен қ.</v>
      </c>
      <c r="N1161" s="26" t="s">
        <v>58</v>
      </c>
      <c r="O1161" s="26" t="str">
        <f>VLOOKUP(B1161,[1]ПланКаз!A1147:P4451,16,0)</f>
        <v>шартқа қол қойылған кезден бастап 30 күнтізбелік күн ішінде</v>
      </c>
      <c r="P1161" s="26" t="s">
        <v>59</v>
      </c>
      <c r="Q1161" s="27" t="s">
        <v>68</v>
      </c>
      <c r="R1161" s="26" t="str">
        <f>VLOOKUP(B1161,[1]ПланКаз!A1146:S4450,19,0)</f>
        <v>Литр (текше дм.)</v>
      </c>
      <c r="S1161" s="28">
        <v>50</v>
      </c>
      <c r="T1161" s="28">
        <v>696</v>
      </c>
      <c r="U1161" s="28">
        <v>34800</v>
      </c>
      <c r="V1161" s="28">
        <v>38976</v>
      </c>
      <c r="W1161" s="26"/>
      <c r="X1161" s="26" t="s">
        <v>72</v>
      </c>
      <c r="Y1161" s="26" t="s">
        <v>61</v>
      </c>
    </row>
    <row r="1162" spans="2:25" x14ac:dyDescent="0.2">
      <c r="B1162" s="26" t="s">
        <v>2183</v>
      </c>
      <c r="C1162" s="26" t="s">
        <v>55</v>
      </c>
      <c r="D1162" s="26" t="s">
        <v>2184</v>
      </c>
      <c r="E1162" s="26" t="str">
        <f>VLOOKUP(D1162,[1]ЕНС!A:E,2,FALSE)</f>
        <v>Веревка</v>
      </c>
      <c r="F1162" s="26" t="str">
        <f>VLOOKUP(D1162,[1]ЕНС!A:E,3,FALSE)</f>
        <v>пеньковая</v>
      </c>
      <c r="G1162" s="26" t="s">
        <v>2185</v>
      </c>
      <c r="H1162" s="26" t="s">
        <v>26</v>
      </c>
      <c r="I1162" s="26">
        <v>0</v>
      </c>
      <c r="J1162" s="26">
        <v>631010000</v>
      </c>
      <c r="K1162" s="26" t="str">
        <f>VLOOKUP(B1162,[1]ПланКаз!A1149:M4453,12,0)</f>
        <v>ҚР, ШҚО, Өскемен қ., Бажов көш., 10</v>
      </c>
      <c r="L1162" s="26" t="str">
        <f>VLOOKUP(B1162,[1]ПланКаз!A1147:M4451,13,0)</f>
        <v>Желтоқсан-Қантар</v>
      </c>
      <c r="M1162" s="26" t="str">
        <f>VLOOKUP(B1162,[1]ПланКаз!A1149:N4453,14,0)</f>
        <v>Шығыс-Қазақстан облысы, Өскемен қ.</v>
      </c>
      <c r="N1162" s="26" t="s">
        <v>58</v>
      </c>
      <c r="O1162" s="26" t="str">
        <f>VLOOKUP(B1162,[1]ПланКаз!A1148:P4452,16,0)</f>
        <v>шартқа қол қойылған кезден бастап 30 күнтізбелік күн ішінде</v>
      </c>
      <c r="P1162" s="26" t="s">
        <v>59</v>
      </c>
      <c r="Q1162" s="27" t="s">
        <v>329</v>
      </c>
      <c r="R1162" s="26" t="str">
        <f>VLOOKUP(B1162,[1]ПланКаз!A1147:S4451,19,0)</f>
        <v>Килограмм</v>
      </c>
      <c r="S1162" s="28">
        <v>102</v>
      </c>
      <c r="T1162" s="28">
        <v>1829</v>
      </c>
      <c r="U1162" s="28">
        <v>186558</v>
      </c>
      <c r="V1162" s="28">
        <v>208944.96</v>
      </c>
      <c r="W1162" s="26"/>
      <c r="X1162" s="26" t="s">
        <v>62</v>
      </c>
      <c r="Y1162" s="26" t="s">
        <v>61</v>
      </c>
    </row>
    <row r="1163" spans="2:25" x14ac:dyDescent="0.2">
      <c r="B1163" s="26" t="s">
        <v>2186</v>
      </c>
      <c r="C1163" s="26" t="s">
        <v>55</v>
      </c>
      <c r="D1163" s="26" t="s">
        <v>2184</v>
      </c>
      <c r="E1163" s="26" t="str">
        <f>VLOOKUP(D1163,[1]ЕНС!A:E,2,FALSE)</f>
        <v>Веревка</v>
      </c>
      <c r="F1163" s="26" t="str">
        <f>VLOOKUP(D1163,[1]ЕНС!A:E,3,FALSE)</f>
        <v>пеньковая</v>
      </c>
      <c r="G1163" s="26" t="s">
        <v>2187</v>
      </c>
      <c r="H1163" s="26" t="s">
        <v>26</v>
      </c>
      <c r="I1163" s="26">
        <v>0</v>
      </c>
      <c r="J1163" s="26">
        <v>631010000</v>
      </c>
      <c r="K1163" s="26" t="str">
        <f>VLOOKUP(B1163,[1]ПланКаз!A1150:M4454,12,0)</f>
        <v>ҚР, ШҚО, Өскемен қ., Бажов көш., 10</v>
      </c>
      <c r="L1163" s="26" t="str">
        <f>VLOOKUP(B1163,[1]ПланКаз!A1148:M4452,13,0)</f>
        <v>Желтоқсан-Қантар</v>
      </c>
      <c r="M1163" s="26" t="str">
        <f>VLOOKUP(B1163,[1]ПланКаз!A1150:N4454,14,0)</f>
        <v>Шығыс-Қазақстан облысы, Өскемен қ.</v>
      </c>
      <c r="N1163" s="26" t="s">
        <v>58</v>
      </c>
      <c r="O1163" s="26" t="str">
        <f>VLOOKUP(B1163,[1]ПланКаз!A1149:P4453,16,0)</f>
        <v>шартқа қол қойылған кезден бастап 30 күнтізбелік күн ішінде</v>
      </c>
      <c r="P1163" s="26" t="s">
        <v>59</v>
      </c>
      <c r="Q1163" s="27" t="s">
        <v>329</v>
      </c>
      <c r="R1163" s="26" t="str">
        <f>VLOOKUP(B1163,[1]ПланКаз!A1148:S4452,19,0)</f>
        <v>Килограмм</v>
      </c>
      <c r="S1163" s="28">
        <v>102</v>
      </c>
      <c r="T1163" s="28">
        <v>1890.67</v>
      </c>
      <c r="U1163" s="28">
        <v>192848.34</v>
      </c>
      <c r="V1163" s="28">
        <v>215990.141</v>
      </c>
      <c r="W1163" s="26"/>
      <c r="X1163" s="26" t="s">
        <v>62</v>
      </c>
      <c r="Y1163" s="26" t="s">
        <v>61</v>
      </c>
    </row>
    <row r="1164" spans="2:25" x14ac:dyDescent="0.2">
      <c r="B1164" s="26" t="s">
        <v>2188</v>
      </c>
      <c r="C1164" s="26" t="s">
        <v>55</v>
      </c>
      <c r="D1164" s="26" t="s">
        <v>2189</v>
      </c>
      <c r="E1164" s="26" t="str">
        <f>VLOOKUP(D1164,[1]ЕНС!A:E,2,FALSE)</f>
        <v>Войлок</v>
      </c>
      <c r="F1164" s="26" t="str">
        <f>VLOOKUP(D1164,[1]ЕНС!A:E,3,FALSE)</f>
        <v>технический, ГС, ГОСТ 6418-81</v>
      </c>
      <c r="G1164" s="26" t="s">
        <v>2190</v>
      </c>
      <c r="H1164" s="26" t="s">
        <v>26</v>
      </c>
      <c r="I1164" s="26">
        <v>0</v>
      </c>
      <c r="J1164" s="26">
        <v>631010000</v>
      </c>
      <c r="K1164" s="26" t="str">
        <f>VLOOKUP(B1164,[1]ПланКаз!A1151:M4455,12,0)</f>
        <v>ҚР, ШҚО, Өскемен қ., Бажов көш., 10</v>
      </c>
      <c r="L1164" s="26" t="str">
        <f>VLOOKUP(B1164,[1]ПланКаз!A1149:M4453,13,0)</f>
        <v>Желтоқсан-Қантар</v>
      </c>
      <c r="M1164" s="26" t="str">
        <f>VLOOKUP(B1164,[1]ПланКаз!A1151:N4455,14,0)</f>
        <v>Шығыс-Қазақстан облысы, Өскемен қ.</v>
      </c>
      <c r="N1164" s="26" t="s">
        <v>58</v>
      </c>
      <c r="O1164" s="26" t="str">
        <f>VLOOKUP(B1164,[1]ПланКаз!A1150:P4454,16,0)</f>
        <v>шартқа қол қойылған кезден бастап 30 күнтізбелік күн ішінде</v>
      </c>
      <c r="P1164" s="26" t="s">
        <v>59</v>
      </c>
      <c r="Q1164" s="27" t="s">
        <v>329</v>
      </c>
      <c r="R1164" s="26" t="str">
        <f>VLOOKUP(B1164,[1]ПланКаз!A1149:S4453,19,0)</f>
        <v>Килограмм</v>
      </c>
      <c r="S1164" s="28">
        <v>267</v>
      </c>
      <c r="T1164" s="28">
        <v>1200</v>
      </c>
      <c r="U1164" s="28" t="s">
        <v>61</v>
      </c>
      <c r="V1164" s="28" t="s">
        <v>61</v>
      </c>
      <c r="W1164" s="26" t="s">
        <v>69</v>
      </c>
      <c r="X1164" s="26" t="s">
        <v>62</v>
      </c>
      <c r="Y1164" s="26" t="s">
        <v>762</v>
      </c>
    </row>
    <row r="1165" spans="2:25" x14ac:dyDescent="0.2">
      <c r="B1165" s="26" t="s">
        <v>2191</v>
      </c>
      <c r="C1165" s="26" t="s">
        <v>55</v>
      </c>
      <c r="D1165" s="26" t="s">
        <v>2189</v>
      </c>
      <c r="E1165" s="26" t="str">
        <f>VLOOKUP(D1165,[1]ЕНС!A:E,2,FALSE)</f>
        <v>Войлок</v>
      </c>
      <c r="F1165" s="26" t="str">
        <f>VLOOKUP(D1165,[1]ЕНС!A:E,3,FALSE)</f>
        <v>технический, ГС, ГОСТ 6418-81</v>
      </c>
      <c r="G1165" s="26" t="s">
        <v>2190</v>
      </c>
      <c r="H1165" s="26" t="s">
        <v>26</v>
      </c>
      <c r="I1165" s="26">
        <v>0</v>
      </c>
      <c r="J1165" s="26">
        <v>631010000</v>
      </c>
      <c r="K1165" s="26" t="str">
        <f>VLOOKUP(B1165,[1]ПланКаз!A1152:M4456,12,0)</f>
        <v>ҚР, ШҚО, Өскемен қ., Бажов көш., 10</v>
      </c>
      <c r="L1165" s="26" t="str">
        <f>VLOOKUP(B1165,[1]ПланКаз!A1150:M4454,13,0)</f>
        <v>Ақпан - Наурыз</v>
      </c>
      <c r="M1165" s="26" t="str">
        <f>VLOOKUP(B1165,[1]ПланКаз!A1152:N4456,14,0)</f>
        <v>Шығыс-Қазақстан облысы, Өскемен қ.</v>
      </c>
      <c r="N1165" s="26" t="s">
        <v>58</v>
      </c>
      <c r="O1165" s="26" t="str">
        <f>VLOOKUP(B1165,[1]ПланКаз!A1151:P4455,16,0)</f>
        <v>шартқа қол қойылған кезден бастап 30 күнтізбелік күн ішінде</v>
      </c>
      <c r="P1165" s="26" t="s">
        <v>59</v>
      </c>
      <c r="Q1165" s="27" t="s">
        <v>329</v>
      </c>
      <c r="R1165" s="26" t="str">
        <f>VLOOKUP(B1165,[1]ПланКаз!A1150:S4454,19,0)</f>
        <v>Килограмм</v>
      </c>
      <c r="S1165" s="28">
        <v>267</v>
      </c>
      <c r="T1165" s="28">
        <v>1200</v>
      </c>
      <c r="U1165" s="28">
        <v>320400</v>
      </c>
      <c r="V1165" s="28">
        <v>358848</v>
      </c>
      <c r="W1165" s="26" t="s">
        <v>69</v>
      </c>
      <c r="X1165" s="26" t="s">
        <v>72</v>
      </c>
      <c r="Y1165" s="26" t="s">
        <v>61</v>
      </c>
    </row>
    <row r="1166" spans="2:25" x14ac:dyDescent="0.2">
      <c r="B1166" s="26" t="s">
        <v>2192</v>
      </c>
      <c r="C1166" s="26" t="s">
        <v>55</v>
      </c>
      <c r="D1166" s="26" t="s">
        <v>2193</v>
      </c>
      <c r="E1166" s="26" t="str">
        <f>VLOOKUP(D1166,[1]ЕНС!A:E,2,FALSE)</f>
        <v>Картон</v>
      </c>
      <c r="F1166" s="26" t="str">
        <f>VLOOKUP(D1166,[1]ЕНС!A:E,3,FALSE)</f>
        <v>для изоляции элеткрооборудования, Марка ЭВ, ГОСТ 2824-86</v>
      </c>
      <c r="G1166" s="26" t="s">
        <v>2194</v>
      </c>
      <c r="H1166" s="26" t="s">
        <v>26</v>
      </c>
      <c r="I1166" s="26">
        <v>0</v>
      </c>
      <c r="J1166" s="26">
        <v>631010000</v>
      </c>
      <c r="K1166" s="26" t="str">
        <f>VLOOKUP(B1166,[1]ПланКаз!A1153:M4457,12,0)</f>
        <v>ҚР, ШҚО, Өскемен қ., Бажов көш., 10</v>
      </c>
      <c r="L1166" s="26" t="str">
        <f>VLOOKUP(B1166,[1]ПланКаз!A1151:M4455,13,0)</f>
        <v>Желтоқсан-Қантар</v>
      </c>
      <c r="M1166" s="26" t="str">
        <f>VLOOKUP(B1166,[1]ПланКаз!A1153:N4457,14,0)</f>
        <v>Шығыс-Қазақстан облысы, Өскемен қ.</v>
      </c>
      <c r="N1166" s="26" t="s">
        <v>58</v>
      </c>
      <c r="O1166" s="26" t="str">
        <f>VLOOKUP(B1166,[1]ПланКаз!A1152:P4456,16,0)</f>
        <v>шартқа қол қойылған кезден бастап 30 күнтізбелік күн ішінде</v>
      </c>
      <c r="P1166" s="26" t="s">
        <v>59</v>
      </c>
      <c r="Q1166" s="27" t="s">
        <v>329</v>
      </c>
      <c r="R1166" s="26" t="str">
        <f>VLOOKUP(B1166,[1]ПланКаз!A1151:S4455,19,0)</f>
        <v>Килограмм</v>
      </c>
      <c r="S1166" s="28">
        <v>60</v>
      </c>
      <c r="T1166" s="28">
        <v>2707</v>
      </c>
      <c r="U1166" s="28" t="s">
        <v>61</v>
      </c>
      <c r="V1166" s="28" t="s">
        <v>61</v>
      </c>
      <c r="W1166" s="26"/>
      <c r="X1166" s="26" t="s">
        <v>62</v>
      </c>
      <c r="Y1166" s="26" t="s">
        <v>762</v>
      </c>
    </row>
    <row r="1167" spans="2:25" x14ac:dyDescent="0.2">
      <c r="B1167" s="26" t="s">
        <v>2195</v>
      </c>
      <c r="C1167" s="26" t="s">
        <v>55</v>
      </c>
      <c r="D1167" s="26" t="s">
        <v>2193</v>
      </c>
      <c r="E1167" s="26" t="str">
        <f>VLOOKUP(D1167,[1]ЕНС!A:E,2,FALSE)</f>
        <v>Картон</v>
      </c>
      <c r="F1167" s="26" t="str">
        <f>VLOOKUP(D1167,[1]ЕНС!A:E,3,FALSE)</f>
        <v>для изоляции элеткрооборудования, Марка ЭВ, ГОСТ 2824-86</v>
      </c>
      <c r="G1167" s="26" t="s">
        <v>2194</v>
      </c>
      <c r="H1167" s="26" t="s">
        <v>26</v>
      </c>
      <c r="I1167" s="26">
        <v>0</v>
      </c>
      <c r="J1167" s="26">
        <v>631010000</v>
      </c>
      <c r="K1167" s="26" t="str">
        <f>VLOOKUP(B1167,[1]ПланКаз!A1154:M4458,12,0)</f>
        <v>ҚР, ШҚО, Өскемен қ., Бажов көш., 10</v>
      </c>
      <c r="L1167" s="26" t="str">
        <f>VLOOKUP(B1167,[1]ПланКаз!A1152:M4456,13,0)</f>
        <v>Ақпан - Наурыз</v>
      </c>
      <c r="M1167" s="26" t="str">
        <f>VLOOKUP(B1167,[1]ПланКаз!A1154:N4458,14,0)</f>
        <v>Шығыс-Қазақстан облысы, Өскемен қ.</v>
      </c>
      <c r="N1167" s="26" t="s">
        <v>58</v>
      </c>
      <c r="O1167" s="26" t="str">
        <f>VLOOKUP(B1167,[1]ПланКаз!A1153:P4457,16,0)</f>
        <v>шартқа қол қойылған кезден бастап 30 күнтізбелік күн ішінде</v>
      </c>
      <c r="P1167" s="26" t="s">
        <v>59</v>
      </c>
      <c r="Q1167" s="27" t="s">
        <v>329</v>
      </c>
      <c r="R1167" s="26" t="str">
        <f>VLOOKUP(B1167,[1]ПланКаз!A1152:S4456,19,0)</f>
        <v>Килограмм</v>
      </c>
      <c r="S1167" s="28">
        <v>60</v>
      </c>
      <c r="T1167" s="28">
        <v>2707</v>
      </c>
      <c r="U1167" s="28">
        <v>162420</v>
      </c>
      <c r="V1167" s="28">
        <v>181910.39999999999</v>
      </c>
      <c r="W1167" s="26"/>
      <c r="X1167" s="26" t="s">
        <v>72</v>
      </c>
      <c r="Y1167" s="26" t="s">
        <v>61</v>
      </c>
    </row>
    <row r="1168" spans="2:25" x14ac:dyDescent="0.2">
      <c r="B1168" s="26" t="s">
        <v>2196</v>
      </c>
      <c r="C1168" s="26" t="s">
        <v>55</v>
      </c>
      <c r="D1168" s="26" t="s">
        <v>2193</v>
      </c>
      <c r="E1168" s="26" t="str">
        <f>VLOOKUP(D1168,[1]ЕНС!A:E,2,FALSE)</f>
        <v>Картон</v>
      </c>
      <c r="F1168" s="26" t="str">
        <f>VLOOKUP(D1168,[1]ЕНС!A:E,3,FALSE)</f>
        <v>для изоляции элеткрооборудования, Марка ЭВ, ГОСТ 2824-86</v>
      </c>
      <c r="G1168" s="26" t="s">
        <v>2197</v>
      </c>
      <c r="H1168" s="26" t="s">
        <v>26</v>
      </c>
      <c r="I1168" s="26">
        <v>0</v>
      </c>
      <c r="J1168" s="26">
        <v>631010000</v>
      </c>
      <c r="K1168" s="26" t="str">
        <f>VLOOKUP(B1168,[1]ПланКаз!A1155:M4459,12,0)</f>
        <v>ҚР, ШҚО, Өскемен қ., Бажов көш., 10</v>
      </c>
      <c r="L1168" s="26" t="str">
        <f>VLOOKUP(B1168,[1]ПланКаз!A1153:M4457,13,0)</f>
        <v>Желтоқсан-Қантар</v>
      </c>
      <c r="M1168" s="26" t="str">
        <f>VLOOKUP(B1168,[1]ПланКаз!A1155:N4459,14,0)</f>
        <v>Шығыс-Қазақстан облысы, Өскемен қ.</v>
      </c>
      <c r="N1168" s="26" t="s">
        <v>58</v>
      </c>
      <c r="O1168" s="26" t="str">
        <f>VLOOKUP(B1168,[1]ПланКаз!A1154:P4458,16,0)</f>
        <v>шартқа қол қойылған кезден бастап 30 күнтізбелік күн ішінде</v>
      </c>
      <c r="P1168" s="26" t="s">
        <v>59</v>
      </c>
      <c r="Q1168" s="27" t="s">
        <v>329</v>
      </c>
      <c r="R1168" s="26" t="str">
        <f>VLOOKUP(B1168,[1]ПланКаз!A1153:S4457,19,0)</f>
        <v>Килограмм</v>
      </c>
      <c r="S1168" s="28">
        <v>78</v>
      </c>
      <c r="T1168" s="28">
        <v>2707</v>
      </c>
      <c r="U1168" s="28" t="s">
        <v>61</v>
      </c>
      <c r="V1168" s="28" t="s">
        <v>61</v>
      </c>
      <c r="W1168" s="26"/>
      <c r="X1168" s="26" t="s">
        <v>62</v>
      </c>
      <c r="Y1168" s="26" t="s">
        <v>762</v>
      </c>
    </row>
    <row r="1169" spans="2:25" x14ac:dyDescent="0.2">
      <c r="B1169" s="26" t="s">
        <v>2198</v>
      </c>
      <c r="C1169" s="26" t="s">
        <v>55</v>
      </c>
      <c r="D1169" s="26" t="s">
        <v>2193</v>
      </c>
      <c r="E1169" s="26" t="str">
        <f>VLOOKUP(D1169,[1]ЕНС!A:E,2,FALSE)</f>
        <v>Картон</v>
      </c>
      <c r="F1169" s="26" t="str">
        <f>VLOOKUP(D1169,[1]ЕНС!A:E,3,FALSE)</f>
        <v>для изоляции элеткрооборудования, Марка ЭВ, ГОСТ 2824-86</v>
      </c>
      <c r="G1169" s="26" t="s">
        <v>2197</v>
      </c>
      <c r="H1169" s="26" t="s">
        <v>26</v>
      </c>
      <c r="I1169" s="26">
        <v>0</v>
      </c>
      <c r="J1169" s="26">
        <v>631010000</v>
      </c>
      <c r="K1169" s="26" t="str">
        <f>VLOOKUP(B1169,[1]ПланКаз!A1156:M4460,12,0)</f>
        <v>ҚР, ШҚО, Өскемен қ., Бажов көш., 10</v>
      </c>
      <c r="L1169" s="26" t="str">
        <f>VLOOKUP(B1169,[1]ПланКаз!A1154:M4458,13,0)</f>
        <v>Ақпан - Наурыз</v>
      </c>
      <c r="M1169" s="26" t="str">
        <f>VLOOKUP(B1169,[1]ПланКаз!A1156:N4460,14,0)</f>
        <v>Шығыс-Қазақстан облысы, Өскемен қ.</v>
      </c>
      <c r="N1169" s="26" t="s">
        <v>58</v>
      </c>
      <c r="O1169" s="26" t="str">
        <f>VLOOKUP(B1169,[1]ПланКаз!A1155:P4459,16,0)</f>
        <v>шартқа қол қойылған кезден бастап 30 күнтізбелік күн ішінде</v>
      </c>
      <c r="P1169" s="26" t="s">
        <v>59</v>
      </c>
      <c r="Q1169" s="27" t="s">
        <v>329</v>
      </c>
      <c r="R1169" s="26" t="str">
        <f>VLOOKUP(B1169,[1]ПланКаз!A1154:S4458,19,0)</f>
        <v>Килограмм</v>
      </c>
      <c r="S1169" s="28">
        <v>78</v>
      </c>
      <c r="T1169" s="28">
        <v>2707</v>
      </c>
      <c r="U1169" s="28">
        <v>211146</v>
      </c>
      <c r="V1169" s="28">
        <v>236483.52</v>
      </c>
      <c r="W1169" s="26"/>
      <c r="X1169" s="26" t="s">
        <v>72</v>
      </c>
      <c r="Y1169" s="26" t="s">
        <v>61</v>
      </c>
    </row>
    <row r="1170" spans="2:25" x14ac:dyDescent="0.2">
      <c r="B1170" s="26" t="s">
        <v>2199</v>
      </c>
      <c r="C1170" s="26" t="s">
        <v>55</v>
      </c>
      <c r="D1170" s="26" t="s">
        <v>2200</v>
      </c>
      <c r="E1170" s="26" t="str">
        <f>VLOOKUP(D1170,[1]ЕНС!A:E,2,FALSE)</f>
        <v>Картон</v>
      </c>
      <c r="F1170" s="26" t="str">
        <f>VLOOKUP(D1170,[1]ЕНС!A:E,3,FALSE)</f>
        <v>фильтровальный, технический, масса 1 м2 270 г, размер 750*780 мм, ГОСТ 6722-75</v>
      </c>
      <c r="G1170" s="26" t="s">
        <v>2201</v>
      </c>
      <c r="H1170" s="26" t="s">
        <v>26</v>
      </c>
      <c r="I1170" s="26">
        <v>0</v>
      </c>
      <c r="J1170" s="26">
        <v>631010000</v>
      </c>
      <c r="K1170" s="26" t="str">
        <f>VLOOKUP(B1170,[1]ПланКаз!A1157:M4461,12,0)</f>
        <v>ҚР, ШҚО, Өскемен қ., Бажов көш., 10</v>
      </c>
      <c r="L1170" s="26" t="str">
        <f>VLOOKUP(B1170,[1]ПланКаз!A1155:M4459,13,0)</f>
        <v>Желтоқсан-Қантар</v>
      </c>
      <c r="M1170" s="26" t="str">
        <f>VLOOKUP(B1170,[1]ПланКаз!A1157:N4461,14,0)</f>
        <v>Шығыс-Қазақстан облысы, Өскемен қ.</v>
      </c>
      <c r="N1170" s="26" t="s">
        <v>58</v>
      </c>
      <c r="O1170" s="26" t="str">
        <f>VLOOKUP(B1170,[1]ПланКаз!A1156:P4460,16,0)</f>
        <v>шартқа қол қойылған кезден бастап 30 күнтізбелік күн ішінде</v>
      </c>
      <c r="P1170" s="26" t="s">
        <v>59</v>
      </c>
      <c r="Q1170" s="27" t="s">
        <v>329</v>
      </c>
      <c r="R1170" s="26" t="str">
        <f>VLOOKUP(B1170,[1]ПланКаз!A1155:S4459,19,0)</f>
        <v>Килограмм</v>
      </c>
      <c r="S1170" s="28">
        <v>70</v>
      </c>
      <c r="T1170" s="28">
        <v>1792</v>
      </c>
      <c r="U1170" s="28" t="s">
        <v>61</v>
      </c>
      <c r="V1170" s="28" t="s">
        <v>61</v>
      </c>
      <c r="W1170" s="26"/>
      <c r="X1170" s="26" t="s">
        <v>62</v>
      </c>
      <c r="Y1170" s="26" t="s">
        <v>762</v>
      </c>
    </row>
    <row r="1171" spans="2:25" x14ac:dyDescent="0.2">
      <c r="B1171" s="26" t="s">
        <v>2202</v>
      </c>
      <c r="C1171" s="26" t="s">
        <v>55</v>
      </c>
      <c r="D1171" s="26" t="s">
        <v>2200</v>
      </c>
      <c r="E1171" s="26" t="str">
        <f>VLOOKUP(D1171,[1]ЕНС!A:E,2,FALSE)</f>
        <v>Картон</v>
      </c>
      <c r="F1171" s="26" t="str">
        <f>VLOOKUP(D1171,[1]ЕНС!A:E,3,FALSE)</f>
        <v>фильтровальный, технический, масса 1 м2 270 г, размер 750*780 мм, ГОСТ 6722-75</v>
      </c>
      <c r="G1171" s="26" t="s">
        <v>2201</v>
      </c>
      <c r="H1171" s="26" t="s">
        <v>26</v>
      </c>
      <c r="I1171" s="26">
        <v>0</v>
      </c>
      <c r="J1171" s="26">
        <v>631010000</v>
      </c>
      <c r="K1171" s="26" t="str">
        <f>VLOOKUP(B1171,[1]ПланКаз!A1158:M4462,12,0)</f>
        <v>ҚР, ШҚО, Өскемен қ., Бажов көш., 10</v>
      </c>
      <c r="L1171" s="26" t="str">
        <f>VLOOKUP(B1171,[1]ПланКаз!A1156:M4460,13,0)</f>
        <v>Ақпан - Наурыз</v>
      </c>
      <c r="M1171" s="26" t="str">
        <f>VLOOKUP(B1171,[1]ПланКаз!A1158:N4462,14,0)</f>
        <v>Шығыс-Қазақстан облысы, Өскемен қ.</v>
      </c>
      <c r="N1171" s="26" t="s">
        <v>58</v>
      </c>
      <c r="O1171" s="26" t="str">
        <f>VLOOKUP(B1171,[1]ПланКаз!A1157:P4461,16,0)</f>
        <v>шартқа қол қойылған кезден бастап 30 күнтізбелік күн ішінде</v>
      </c>
      <c r="P1171" s="26" t="s">
        <v>59</v>
      </c>
      <c r="Q1171" s="27" t="s">
        <v>329</v>
      </c>
      <c r="R1171" s="26" t="str">
        <f>VLOOKUP(B1171,[1]ПланКаз!A1156:S4460,19,0)</f>
        <v>Килограмм</v>
      </c>
      <c r="S1171" s="28">
        <v>70</v>
      </c>
      <c r="T1171" s="28">
        <v>1792</v>
      </c>
      <c r="U1171" s="28">
        <v>125440</v>
      </c>
      <c r="V1171" s="28">
        <v>140492.79999999999</v>
      </c>
      <c r="W1171" s="26"/>
      <c r="X1171" s="26" t="s">
        <v>72</v>
      </c>
      <c r="Y1171" s="26" t="s">
        <v>61</v>
      </c>
    </row>
    <row r="1172" spans="2:25" x14ac:dyDescent="0.2">
      <c r="B1172" s="26" t="s">
        <v>2203</v>
      </c>
      <c r="C1172" s="26" t="s">
        <v>55</v>
      </c>
      <c r="D1172" s="26" t="s">
        <v>2204</v>
      </c>
      <c r="E1172" s="26" t="str">
        <f>VLOOKUP(D1172,[1]ЕНС!A:E,2,FALSE)</f>
        <v>Лакоткань</v>
      </c>
      <c r="F1172" s="26" t="str">
        <f>VLOOKUP(D1172,[1]ЕНС!A:E,3,FALSE)</f>
        <v>из синтетических волокон, с повышенными диэлектрическими свойствами, ГОСТ 28034-89</v>
      </c>
      <c r="G1172" s="26" t="s">
        <v>2205</v>
      </c>
      <c r="H1172" s="26" t="s">
        <v>26</v>
      </c>
      <c r="I1172" s="26">
        <v>0</v>
      </c>
      <c r="J1172" s="26">
        <v>631010000</v>
      </c>
      <c r="K1172" s="26" t="str">
        <f>VLOOKUP(B1172,[1]ПланКаз!A1159:M4463,12,0)</f>
        <v>ҚР, ШҚО, Өскемен қ., Бажов көш., 10</v>
      </c>
      <c r="L1172" s="26" t="str">
        <f>VLOOKUP(B1172,[1]ПланКаз!A1157:M4461,13,0)</f>
        <v>Желтоқсан-Қантар</v>
      </c>
      <c r="M1172" s="26" t="str">
        <f>VLOOKUP(B1172,[1]ПланКаз!A1159:N4463,14,0)</f>
        <v>Шығыс-Қазақстан облысы, Өскемен қ.</v>
      </c>
      <c r="N1172" s="26" t="s">
        <v>58</v>
      </c>
      <c r="O1172" s="26" t="str">
        <f>VLOOKUP(B1172,[1]ПланКаз!A1158:P4462,16,0)</f>
        <v>шартқа қол қойылған кезден бастап 30 күнтізбелік күн ішінде</v>
      </c>
      <c r="P1172" s="26" t="s">
        <v>59</v>
      </c>
      <c r="Q1172" s="27" t="s">
        <v>1614</v>
      </c>
      <c r="R1172" s="26" t="str">
        <f>VLOOKUP(B1172,[1]ПланКаз!A1157:S4461,19,0)</f>
        <v>шаршы метр</v>
      </c>
      <c r="S1172" s="28">
        <v>83</v>
      </c>
      <c r="T1172" s="28">
        <v>3766</v>
      </c>
      <c r="U1172" s="28" t="s">
        <v>61</v>
      </c>
      <c r="V1172" s="28" t="s">
        <v>61</v>
      </c>
      <c r="W1172" s="26"/>
      <c r="X1172" s="26" t="s">
        <v>62</v>
      </c>
      <c r="Y1172" s="26" t="s">
        <v>762</v>
      </c>
    </row>
    <row r="1173" spans="2:25" x14ac:dyDescent="0.2">
      <c r="B1173" s="26" t="s">
        <v>2206</v>
      </c>
      <c r="C1173" s="26" t="s">
        <v>55</v>
      </c>
      <c r="D1173" s="26" t="s">
        <v>2204</v>
      </c>
      <c r="E1173" s="26" t="str">
        <f>VLOOKUP(D1173,[1]ЕНС!A:E,2,FALSE)</f>
        <v>Лакоткань</v>
      </c>
      <c r="F1173" s="26" t="str">
        <f>VLOOKUP(D1173,[1]ЕНС!A:E,3,FALSE)</f>
        <v>из синтетических волокон, с повышенными диэлектрическими свойствами, ГОСТ 28034-89</v>
      </c>
      <c r="G1173" s="26" t="s">
        <v>2205</v>
      </c>
      <c r="H1173" s="26" t="s">
        <v>26</v>
      </c>
      <c r="I1173" s="26">
        <v>0</v>
      </c>
      <c r="J1173" s="26">
        <v>631010000</v>
      </c>
      <c r="K1173" s="26" t="str">
        <f>VLOOKUP(B1173,[1]ПланКаз!A1160:M4464,12,0)</f>
        <v>ҚР, ШҚО, Өскемен қ., Бажов көш., 10</v>
      </c>
      <c r="L1173" s="26" t="str">
        <f>VLOOKUP(B1173,[1]ПланКаз!A1158:M4462,13,0)</f>
        <v>Ақпан - Наурыз</v>
      </c>
      <c r="M1173" s="26" t="str">
        <f>VLOOKUP(B1173,[1]ПланКаз!A1160:N4464,14,0)</f>
        <v>Шығыс-Қазақстан облысы, Өскемен қ.</v>
      </c>
      <c r="N1173" s="26" t="s">
        <v>58</v>
      </c>
      <c r="O1173" s="26" t="str">
        <f>VLOOKUP(B1173,[1]ПланКаз!A1159:P4463,16,0)</f>
        <v>шартқа қол қойылған кезден бастап 30 күнтізбелік күн ішінде</v>
      </c>
      <c r="P1173" s="26" t="s">
        <v>59</v>
      </c>
      <c r="Q1173" s="27" t="s">
        <v>1614</v>
      </c>
      <c r="R1173" s="26" t="str">
        <f>VLOOKUP(B1173,[1]ПланКаз!A1158:S4462,19,0)</f>
        <v>шаршы метр</v>
      </c>
      <c r="S1173" s="28">
        <v>83</v>
      </c>
      <c r="T1173" s="28">
        <v>3766</v>
      </c>
      <c r="U1173" s="28">
        <v>312578</v>
      </c>
      <c r="V1173" s="28">
        <v>350087.36</v>
      </c>
      <c r="W1173" s="26"/>
      <c r="X1173" s="26" t="s">
        <v>72</v>
      </c>
      <c r="Y1173" s="26" t="s">
        <v>61</v>
      </c>
    </row>
    <row r="1174" spans="2:25" x14ac:dyDescent="0.2">
      <c r="B1174" s="26" t="s">
        <v>2207</v>
      </c>
      <c r="C1174" s="26" t="s">
        <v>55</v>
      </c>
      <c r="D1174" s="26" t="s">
        <v>2208</v>
      </c>
      <c r="E1174" s="26" t="str">
        <f>VLOOKUP(D1174,[1]ЕНС!A:E,2,FALSE)</f>
        <v>Лента</v>
      </c>
      <c r="F1174" s="26" t="str">
        <f>VLOOKUP(D1174,[1]ЕНС!A:E,3,FALSE)</f>
        <v>изоляционная, поливинилхлоридная</v>
      </c>
      <c r="G1174" s="26" t="s">
        <v>2209</v>
      </c>
      <c r="H1174" s="26" t="s">
        <v>26</v>
      </c>
      <c r="I1174" s="26">
        <v>0</v>
      </c>
      <c r="J1174" s="26">
        <v>631010000</v>
      </c>
      <c r="K1174" s="26" t="str">
        <f>VLOOKUP(B1174,[1]ПланКаз!A1161:M4465,12,0)</f>
        <v>ҚР, ШҚО, Өскемен қ., Бажов көш., 10</v>
      </c>
      <c r="L1174" s="26" t="str">
        <f>VLOOKUP(B1174,[1]ПланКаз!A1159:M4463,13,0)</f>
        <v>Желтоқсан-Қантар</v>
      </c>
      <c r="M1174" s="26" t="str">
        <f>VLOOKUP(B1174,[1]ПланКаз!A1161:N4465,14,0)</f>
        <v>Шығыс-Қазақстан облысы, Өскемен қ.</v>
      </c>
      <c r="N1174" s="26" t="s">
        <v>58</v>
      </c>
      <c r="O1174" s="26" t="str">
        <f>VLOOKUP(B1174,[1]ПланКаз!A1160:P4464,16,0)</f>
        <v>шартқа қол қойылған кезден бастап 30 күнтізбелік күн ішінде</v>
      </c>
      <c r="P1174" s="26" t="s">
        <v>59</v>
      </c>
      <c r="Q1174" s="27" t="s">
        <v>329</v>
      </c>
      <c r="R1174" s="26" t="str">
        <f>VLOOKUP(B1174,[1]ПланКаз!A1159:S4463,19,0)</f>
        <v>Килограмм</v>
      </c>
      <c r="S1174" s="28">
        <v>133.69999999999999</v>
      </c>
      <c r="T1174" s="28">
        <v>1605</v>
      </c>
      <c r="U1174" s="28" t="s">
        <v>61</v>
      </c>
      <c r="V1174" s="28" t="s">
        <v>61</v>
      </c>
      <c r="W1174" s="26"/>
      <c r="X1174" s="26" t="s">
        <v>62</v>
      </c>
      <c r="Y1174" s="26" t="s">
        <v>762</v>
      </c>
    </row>
    <row r="1175" spans="2:25" x14ac:dyDescent="0.2">
      <c r="B1175" s="26" t="s">
        <v>2210</v>
      </c>
      <c r="C1175" s="26" t="s">
        <v>55</v>
      </c>
      <c r="D1175" s="26" t="s">
        <v>2208</v>
      </c>
      <c r="E1175" s="26" t="str">
        <f>VLOOKUP(D1175,[1]ЕНС!A:E,2,FALSE)</f>
        <v>Лента</v>
      </c>
      <c r="F1175" s="26" t="str">
        <f>VLOOKUP(D1175,[1]ЕНС!A:E,3,FALSE)</f>
        <v>изоляционная, поливинилхлоридная</v>
      </c>
      <c r="G1175" s="26" t="s">
        <v>2209</v>
      </c>
      <c r="H1175" s="26" t="s">
        <v>26</v>
      </c>
      <c r="I1175" s="26">
        <v>0</v>
      </c>
      <c r="J1175" s="26">
        <v>631010000</v>
      </c>
      <c r="K1175" s="26" t="str">
        <f>VLOOKUP(B1175,[1]ПланКаз!A1162:M4466,12,0)</f>
        <v>ҚР, ШҚО, Өскемен қ., Бажов көш., 10</v>
      </c>
      <c r="L1175" s="26" t="str">
        <f>VLOOKUP(B1175,[1]ПланКаз!A1160:M4464,13,0)</f>
        <v>Ақпан - Наурыз</v>
      </c>
      <c r="M1175" s="26" t="str">
        <f>VLOOKUP(B1175,[1]ПланКаз!A1162:N4466,14,0)</f>
        <v>Шығыс-Қазақстан облысы, Өскемен қ.</v>
      </c>
      <c r="N1175" s="26" t="s">
        <v>58</v>
      </c>
      <c r="O1175" s="26" t="str">
        <f>VLOOKUP(B1175,[1]ПланКаз!A1161:P4465,16,0)</f>
        <v>шартқа қол қойылған кезден бастап 30 күнтізбелік күн ішінде</v>
      </c>
      <c r="P1175" s="26" t="s">
        <v>59</v>
      </c>
      <c r="Q1175" s="27" t="s">
        <v>329</v>
      </c>
      <c r="R1175" s="26" t="str">
        <f>VLOOKUP(B1175,[1]ПланКаз!A1160:S4464,19,0)</f>
        <v>Килограмм</v>
      </c>
      <c r="S1175" s="28">
        <v>133.69999999999999</v>
      </c>
      <c r="T1175" s="28">
        <v>1605</v>
      </c>
      <c r="U1175" s="28">
        <v>214588.5</v>
      </c>
      <c r="V1175" s="28">
        <v>240339.12</v>
      </c>
      <c r="W1175" s="26"/>
      <c r="X1175" s="26" t="s">
        <v>72</v>
      </c>
      <c r="Y1175" s="26" t="s">
        <v>61</v>
      </c>
    </row>
    <row r="1176" spans="2:25" x14ac:dyDescent="0.2">
      <c r="B1176" s="26" t="s">
        <v>2211</v>
      </c>
      <c r="C1176" s="26" t="s">
        <v>55</v>
      </c>
      <c r="D1176" s="26" t="s">
        <v>2212</v>
      </c>
      <c r="E1176" s="26" t="str">
        <f>VLOOKUP(D1176,[1]ЕНС!A:E,2,FALSE)</f>
        <v>Изолента</v>
      </c>
      <c r="F1176" s="26" t="str">
        <f>VLOOKUP(D1176,[1]ЕНС!A:E,3,FALSE)</f>
        <v>хлопчатобумажная, односторонняя, ГОСТ 2162-97</v>
      </c>
      <c r="G1176" s="26" t="s">
        <v>2213</v>
      </c>
      <c r="H1176" s="26" t="s">
        <v>26</v>
      </c>
      <c r="I1176" s="26">
        <v>0</v>
      </c>
      <c r="J1176" s="26">
        <v>631010000</v>
      </c>
      <c r="K1176" s="26" t="str">
        <f>VLOOKUP(B1176,[1]ПланКаз!A1163:M4467,12,0)</f>
        <v>ҚР, ШҚО, Өскемен қ., Бажов көш., 10</v>
      </c>
      <c r="L1176" s="26" t="str">
        <f>VLOOKUP(B1176,[1]ПланКаз!A1161:M4465,13,0)</f>
        <v>Желтоқсан-Қантар</v>
      </c>
      <c r="M1176" s="26" t="str">
        <f>VLOOKUP(B1176,[1]ПланКаз!A1163:N4467,14,0)</f>
        <v>Шығыс-Қазақстан облысы, Өскемен қ.</v>
      </c>
      <c r="N1176" s="26" t="s">
        <v>58</v>
      </c>
      <c r="O1176" s="26" t="str">
        <f>VLOOKUP(B1176,[1]ПланКаз!A1162:P4466,16,0)</f>
        <v>шартқа қол қойылған кезден бастап 30 күнтізбелік күн ішінде</v>
      </c>
      <c r="P1176" s="26" t="s">
        <v>59</v>
      </c>
      <c r="Q1176" s="27" t="s">
        <v>329</v>
      </c>
      <c r="R1176" s="26" t="str">
        <f>VLOOKUP(B1176,[1]ПланКаз!A1161:S4465,19,0)</f>
        <v>Килограмм</v>
      </c>
      <c r="S1176" s="28">
        <v>14.5</v>
      </c>
      <c r="T1176" s="28">
        <v>1600</v>
      </c>
      <c r="U1176" s="28" t="s">
        <v>61</v>
      </c>
      <c r="V1176" s="28" t="s">
        <v>61</v>
      </c>
      <c r="W1176" s="26"/>
      <c r="X1176" s="26" t="s">
        <v>62</v>
      </c>
      <c r="Y1176" s="26" t="s">
        <v>762</v>
      </c>
    </row>
    <row r="1177" spans="2:25" x14ac:dyDescent="0.2">
      <c r="B1177" s="26" t="s">
        <v>2214</v>
      </c>
      <c r="C1177" s="26" t="s">
        <v>55</v>
      </c>
      <c r="D1177" s="26" t="s">
        <v>2212</v>
      </c>
      <c r="E1177" s="26" t="str">
        <f>VLOOKUP(D1177,[1]ЕНС!A:E,2,FALSE)</f>
        <v>Изолента</v>
      </c>
      <c r="F1177" s="26" t="str">
        <f>VLOOKUP(D1177,[1]ЕНС!A:E,3,FALSE)</f>
        <v>хлопчатобумажная, односторонняя, ГОСТ 2162-97</v>
      </c>
      <c r="G1177" s="26" t="s">
        <v>2213</v>
      </c>
      <c r="H1177" s="26" t="s">
        <v>26</v>
      </c>
      <c r="I1177" s="26">
        <v>0</v>
      </c>
      <c r="J1177" s="26">
        <v>631010000</v>
      </c>
      <c r="K1177" s="26" t="str">
        <f>VLOOKUP(B1177,[1]ПланКаз!A1164:M4468,12,0)</f>
        <v>ҚР, ШҚО, Өскемен қ., Бажов көш., 10</v>
      </c>
      <c r="L1177" s="26" t="str">
        <f>VLOOKUP(B1177,[1]ПланКаз!A1162:M4466,13,0)</f>
        <v>Ақпан - Наурыз</v>
      </c>
      <c r="M1177" s="26" t="str">
        <f>VLOOKUP(B1177,[1]ПланКаз!A1164:N4468,14,0)</f>
        <v>Шығыс-Қазақстан облысы, Өскемен қ.</v>
      </c>
      <c r="N1177" s="26" t="s">
        <v>58</v>
      </c>
      <c r="O1177" s="26" t="str">
        <f>VLOOKUP(B1177,[1]ПланКаз!A1163:P4467,16,0)</f>
        <v>шартқа қол қойылған кезден бастап 30 күнтізбелік күн ішінде</v>
      </c>
      <c r="P1177" s="26" t="s">
        <v>59</v>
      </c>
      <c r="Q1177" s="27" t="s">
        <v>329</v>
      </c>
      <c r="R1177" s="26" t="str">
        <f>VLOOKUP(B1177,[1]ПланКаз!A1162:S4466,19,0)</f>
        <v>Килограмм</v>
      </c>
      <c r="S1177" s="28">
        <v>14.5</v>
      </c>
      <c r="T1177" s="28">
        <v>1600</v>
      </c>
      <c r="U1177" s="28">
        <v>23200</v>
      </c>
      <c r="V1177" s="28">
        <v>25984</v>
      </c>
      <c r="W1177" s="26"/>
      <c r="X1177" s="26" t="s">
        <v>72</v>
      </c>
      <c r="Y1177" s="26" t="s">
        <v>61</v>
      </c>
    </row>
    <row r="1178" spans="2:25" x14ac:dyDescent="0.2">
      <c r="B1178" s="26" t="s">
        <v>2215</v>
      </c>
      <c r="C1178" s="26" t="s">
        <v>55</v>
      </c>
      <c r="D1178" s="26" t="s">
        <v>2216</v>
      </c>
      <c r="E1178" s="26" t="str">
        <f>VLOOKUP(D1178,[1]ЕНС!A:E,2,FALSE)</f>
        <v>Лента</v>
      </c>
      <c r="F1178" s="26" t="str">
        <f>VLOOKUP(D1178,[1]ЕНС!A:E,3,FALSE)</f>
        <v>из хлопчатобумажной пряжи, киперная</v>
      </c>
      <c r="G1178" s="26" t="s">
        <v>2217</v>
      </c>
      <c r="H1178" s="26" t="s">
        <v>26</v>
      </c>
      <c r="I1178" s="26">
        <v>0</v>
      </c>
      <c r="J1178" s="26">
        <v>631010000</v>
      </c>
      <c r="K1178" s="26" t="str">
        <f>VLOOKUP(B1178,[1]ПланКаз!A1165:M4469,12,0)</f>
        <v>ҚР, ШҚО, Өскемен қ., Бажов көш., 10</v>
      </c>
      <c r="L1178" s="26" t="str">
        <f>VLOOKUP(B1178,[1]ПланКаз!A1163:M4467,13,0)</f>
        <v>Желтоқсан-Қантар</v>
      </c>
      <c r="M1178" s="26" t="str">
        <f>VLOOKUP(B1178,[1]ПланКаз!A1165:N4469,14,0)</f>
        <v>Шығыс-Қазақстан облысы, Өскемен қ.</v>
      </c>
      <c r="N1178" s="26" t="s">
        <v>58</v>
      </c>
      <c r="O1178" s="26" t="str">
        <f>VLOOKUP(B1178,[1]ПланКаз!A1164:P4468,16,0)</f>
        <v>шартқа қол қойылған кезден бастап 30 күнтізбелік күн ішінде</v>
      </c>
      <c r="P1178" s="26" t="s">
        <v>59</v>
      </c>
      <c r="Q1178" s="27" t="s">
        <v>375</v>
      </c>
      <c r="R1178" s="26" t="str">
        <f>VLOOKUP(B1178,[1]ПланКаз!A1163:S4467,19,0)</f>
        <v>метр бойы</v>
      </c>
      <c r="S1178" s="28">
        <v>11770</v>
      </c>
      <c r="T1178" s="28">
        <v>60</v>
      </c>
      <c r="U1178" s="28">
        <v>706200</v>
      </c>
      <c r="V1178" s="28">
        <v>790944</v>
      </c>
      <c r="W1178" s="26"/>
      <c r="X1178" s="26" t="s">
        <v>62</v>
      </c>
      <c r="Y1178" s="26" t="s">
        <v>61</v>
      </c>
    </row>
    <row r="1179" spans="2:25" x14ac:dyDescent="0.2">
      <c r="B1179" s="26" t="s">
        <v>2218</v>
      </c>
      <c r="C1179" s="26" t="s">
        <v>55</v>
      </c>
      <c r="D1179" s="26" t="s">
        <v>2219</v>
      </c>
      <c r="E1179" s="26" t="str">
        <f>VLOOKUP(D1179,[1]ЕНС!A:E,2,FALSE)</f>
        <v>Лента</v>
      </c>
      <c r="F1179" s="26" t="str">
        <f>VLOOKUP(D1179,[1]ЕНС!A:E,3,FALSE)</f>
        <v>шлифовальная, универсальная, зернистость P40, основа х/б ткань, ширина до 75 мм, длина до 460 мм</v>
      </c>
      <c r="G1179" s="26" t="s">
        <v>2220</v>
      </c>
      <c r="H1179" s="26" t="s">
        <v>26</v>
      </c>
      <c r="I1179" s="26">
        <v>0</v>
      </c>
      <c r="J1179" s="26">
        <v>631010000</v>
      </c>
      <c r="K1179" s="26" t="str">
        <f>VLOOKUP(B1179,[1]ПланКаз!A1166:M4470,12,0)</f>
        <v>ҚР, ШҚО, Өскемен қ., Бажов көш., 10</v>
      </c>
      <c r="L1179" s="26" t="str">
        <f>VLOOKUP(B1179,[1]ПланКаз!A1164:M4468,13,0)</f>
        <v>Желтоқсан-Қантар</v>
      </c>
      <c r="M1179" s="26" t="str">
        <f>VLOOKUP(B1179,[1]ПланКаз!A1166:N4470,14,0)</f>
        <v>Шығыс-Қазақстан облысы, Өскемен қ.</v>
      </c>
      <c r="N1179" s="26" t="s">
        <v>58</v>
      </c>
      <c r="O1179" s="26" t="str">
        <f>VLOOKUP(B1179,[1]ПланКаз!A1165:P4469,16,0)</f>
        <v>шартқа қол қойылған кезден бастап 30 күнтізбелік күн ішінде</v>
      </c>
      <c r="P1179" s="26" t="s">
        <v>59</v>
      </c>
      <c r="Q1179" s="27" t="s">
        <v>522</v>
      </c>
      <c r="R1179" s="26" t="str">
        <f>VLOOKUP(B1179,[1]ПланКаз!A1164:S4468,19,0)</f>
        <v>Дана</v>
      </c>
      <c r="S1179" s="28">
        <v>15</v>
      </c>
      <c r="T1179" s="28">
        <v>907</v>
      </c>
      <c r="U1179" s="28">
        <v>13605</v>
      </c>
      <c r="V1179" s="28">
        <v>15237.6</v>
      </c>
      <c r="W1179" s="26"/>
      <c r="X1179" s="26" t="s">
        <v>62</v>
      </c>
      <c r="Y1179" s="26" t="s">
        <v>61</v>
      </c>
    </row>
    <row r="1180" spans="2:25" x14ac:dyDescent="0.2">
      <c r="B1180" s="26" t="s">
        <v>2221</v>
      </c>
      <c r="C1180" s="26" t="s">
        <v>55</v>
      </c>
      <c r="D1180" s="26" t="s">
        <v>2219</v>
      </c>
      <c r="E1180" s="26" t="str">
        <f>VLOOKUP(D1180,[1]ЕНС!A:E,2,FALSE)</f>
        <v>Лента</v>
      </c>
      <c r="F1180" s="26" t="str">
        <f>VLOOKUP(D1180,[1]ЕНС!A:E,3,FALSE)</f>
        <v>шлифовальная, универсальная, зернистость P40, основа х/б ткань, ширина до 75 мм, длина до 460 мм</v>
      </c>
      <c r="G1180" s="26" t="s">
        <v>2222</v>
      </c>
      <c r="H1180" s="26" t="s">
        <v>26</v>
      </c>
      <c r="I1180" s="26">
        <v>0</v>
      </c>
      <c r="J1180" s="26">
        <v>631010000</v>
      </c>
      <c r="K1180" s="26" t="str">
        <f>VLOOKUP(B1180,[1]ПланКаз!A1167:M4471,12,0)</f>
        <v>ҚР, ШҚО, Өскемен қ., Бажов көш., 10</v>
      </c>
      <c r="L1180" s="26" t="str">
        <f>VLOOKUP(B1180,[1]ПланКаз!A1165:M4469,13,0)</f>
        <v>Желтоқсан-Қантар</v>
      </c>
      <c r="M1180" s="26" t="str">
        <f>VLOOKUP(B1180,[1]ПланКаз!A1167:N4471,14,0)</f>
        <v>Шығыс-Қазақстан облысы, Өскемен қ.</v>
      </c>
      <c r="N1180" s="26" t="s">
        <v>58</v>
      </c>
      <c r="O1180" s="26" t="str">
        <f>VLOOKUP(B1180,[1]ПланКаз!A1166:P4470,16,0)</f>
        <v>шартқа қол қойылған кезден бастап 30 күнтізбелік күн ішінде</v>
      </c>
      <c r="P1180" s="26" t="s">
        <v>59</v>
      </c>
      <c r="Q1180" s="27" t="s">
        <v>522</v>
      </c>
      <c r="R1180" s="26" t="str">
        <f>VLOOKUP(B1180,[1]ПланКаз!A1165:S4469,19,0)</f>
        <v>Дана</v>
      </c>
      <c r="S1180" s="28">
        <v>15</v>
      </c>
      <c r="T1180" s="28">
        <v>907</v>
      </c>
      <c r="U1180" s="28">
        <v>13605</v>
      </c>
      <c r="V1180" s="28">
        <v>15237.6</v>
      </c>
      <c r="W1180" s="26"/>
      <c r="X1180" s="26" t="s">
        <v>62</v>
      </c>
      <c r="Y1180" s="26" t="s">
        <v>61</v>
      </c>
    </row>
    <row r="1181" spans="2:25" x14ac:dyDescent="0.2">
      <c r="B1181" s="26" t="s">
        <v>2223</v>
      </c>
      <c r="C1181" s="26" t="s">
        <v>55</v>
      </c>
      <c r="D1181" s="26" t="s">
        <v>2219</v>
      </c>
      <c r="E1181" s="26" t="str">
        <f>VLOOKUP(D1181,[1]ЕНС!A:E,2,FALSE)</f>
        <v>Лента</v>
      </c>
      <c r="F1181" s="26" t="str">
        <f>VLOOKUP(D1181,[1]ЕНС!A:E,3,FALSE)</f>
        <v>шлифовальная, универсальная, зернистость P40, основа х/б ткань, ширина до 75 мм, длина до 460 мм</v>
      </c>
      <c r="G1181" s="26" t="s">
        <v>2224</v>
      </c>
      <c r="H1181" s="26" t="s">
        <v>26</v>
      </c>
      <c r="I1181" s="26">
        <v>0</v>
      </c>
      <c r="J1181" s="26">
        <v>631010000</v>
      </c>
      <c r="K1181" s="26" t="str">
        <f>VLOOKUP(B1181,[1]ПланКаз!A1168:M4472,12,0)</f>
        <v>ҚР, ШҚО, Өскемен қ., Бажов көш., 10</v>
      </c>
      <c r="L1181" s="26" t="str">
        <f>VLOOKUP(B1181,[1]ПланКаз!A1166:M4470,13,0)</f>
        <v>Желтоқсан-Қантар</v>
      </c>
      <c r="M1181" s="26" t="str">
        <f>VLOOKUP(B1181,[1]ПланКаз!A1168:N4472,14,0)</f>
        <v>Шығыс-Қазақстан облысы, Өскемен қ.</v>
      </c>
      <c r="N1181" s="26" t="s">
        <v>58</v>
      </c>
      <c r="O1181" s="26" t="str">
        <f>VLOOKUP(B1181,[1]ПланКаз!A1167:P4471,16,0)</f>
        <v>шартқа қол қойылған кезден бастап 30 күнтізбелік күн ішінде</v>
      </c>
      <c r="P1181" s="26" t="s">
        <v>59</v>
      </c>
      <c r="Q1181" s="27" t="s">
        <v>522</v>
      </c>
      <c r="R1181" s="26" t="str">
        <f>VLOOKUP(B1181,[1]ПланКаз!A1166:S4470,19,0)</f>
        <v>Дана</v>
      </c>
      <c r="S1181" s="28">
        <v>10</v>
      </c>
      <c r="T1181" s="28">
        <v>907</v>
      </c>
      <c r="U1181" s="28">
        <v>9070</v>
      </c>
      <c r="V1181" s="28">
        <v>10158.4</v>
      </c>
      <c r="W1181" s="26"/>
      <c r="X1181" s="26" t="s">
        <v>62</v>
      </c>
      <c r="Y1181" s="26" t="s">
        <v>61</v>
      </c>
    </row>
    <row r="1182" spans="2:25" x14ac:dyDescent="0.2">
      <c r="B1182" s="26" t="s">
        <v>2225</v>
      </c>
      <c r="C1182" s="26" t="s">
        <v>55</v>
      </c>
      <c r="D1182" s="26" t="s">
        <v>2219</v>
      </c>
      <c r="E1182" s="26" t="str">
        <f>VLOOKUP(D1182,[1]ЕНС!A:E,2,FALSE)</f>
        <v>Лента</v>
      </c>
      <c r="F1182" s="26" t="str">
        <f>VLOOKUP(D1182,[1]ЕНС!A:E,3,FALSE)</f>
        <v>шлифовальная, универсальная, зернистость P40, основа х/б ткань, ширина до 75 мм, длина до 460 мм</v>
      </c>
      <c r="G1182" s="26" t="s">
        <v>2226</v>
      </c>
      <c r="H1182" s="26" t="s">
        <v>26</v>
      </c>
      <c r="I1182" s="26">
        <v>0</v>
      </c>
      <c r="J1182" s="26">
        <v>631010000</v>
      </c>
      <c r="K1182" s="26" t="str">
        <f>VLOOKUP(B1182,[1]ПланКаз!A1169:M4473,12,0)</f>
        <v>ҚР, ШҚО, Өскемен қ., Бажов көш., 10</v>
      </c>
      <c r="L1182" s="26" t="str">
        <f>VLOOKUP(B1182,[1]ПланКаз!A1167:M4471,13,0)</f>
        <v>Желтоқсан-Қантар</v>
      </c>
      <c r="M1182" s="26" t="str">
        <f>VLOOKUP(B1182,[1]ПланКаз!A1169:N4473,14,0)</f>
        <v>Шығыс-Қазақстан облысы, Өскемен қ.</v>
      </c>
      <c r="N1182" s="26" t="s">
        <v>58</v>
      </c>
      <c r="O1182" s="26" t="str">
        <f>VLOOKUP(B1182,[1]ПланКаз!A1168:P4472,16,0)</f>
        <v>шартқа қол қойылған кезден бастап 30 күнтізбелік күн ішінде</v>
      </c>
      <c r="P1182" s="26" t="s">
        <v>59</v>
      </c>
      <c r="Q1182" s="27" t="s">
        <v>522</v>
      </c>
      <c r="R1182" s="26" t="str">
        <f>VLOOKUP(B1182,[1]ПланКаз!A1167:S4471,19,0)</f>
        <v>Дана</v>
      </c>
      <c r="S1182" s="28">
        <v>15</v>
      </c>
      <c r="T1182" s="28">
        <v>907</v>
      </c>
      <c r="U1182" s="28">
        <v>13605</v>
      </c>
      <c r="V1182" s="28">
        <v>15237.6</v>
      </c>
      <c r="W1182" s="26"/>
      <c r="X1182" s="26" t="s">
        <v>62</v>
      </c>
      <c r="Y1182" s="26" t="s">
        <v>61</v>
      </c>
    </row>
    <row r="1183" spans="2:25" x14ac:dyDescent="0.2">
      <c r="B1183" s="26" t="s">
        <v>2227</v>
      </c>
      <c r="C1183" s="26" t="s">
        <v>55</v>
      </c>
      <c r="D1183" s="26" t="s">
        <v>2228</v>
      </c>
      <c r="E1183" s="26" t="str">
        <f>VLOOKUP(D1183,[1]ЕНС!A:E,2,FALSE)</f>
        <v>Ткань</v>
      </c>
      <c r="F1183" s="26" t="str">
        <f>VLOOKUP(D1183,[1]ЕНС!A:E,3,FALSE)</f>
        <v>хлопчатобумажная, марлевая, с массовой долей хлопка не менее 85 %</v>
      </c>
      <c r="G1183" s="26" t="s">
        <v>2229</v>
      </c>
      <c r="H1183" s="26" t="s">
        <v>26</v>
      </c>
      <c r="I1183" s="26">
        <v>0</v>
      </c>
      <c r="J1183" s="26">
        <v>631010000</v>
      </c>
      <c r="K1183" s="26" t="str">
        <f>VLOOKUP(B1183,[1]ПланКаз!A1170:M4474,12,0)</f>
        <v>ҚР, ШҚО, Өскемен қ., Бажов көш., 10</v>
      </c>
      <c r="L1183" s="26" t="str">
        <f>VLOOKUP(B1183,[1]ПланКаз!A1168:M4472,13,0)</f>
        <v>Желтоқсан-Қантар</v>
      </c>
      <c r="M1183" s="26" t="str">
        <f>VLOOKUP(B1183,[1]ПланКаз!A1170:N4474,14,0)</f>
        <v>Шығыс-Қазақстан облысы, Өскемен қ.</v>
      </c>
      <c r="N1183" s="26" t="s">
        <v>58</v>
      </c>
      <c r="O1183" s="26" t="str">
        <f>VLOOKUP(B1183,[1]ПланКаз!A1169:P4473,16,0)</f>
        <v>шартқа қол қойылған кезден бастап 30 күнтізбелік күн ішінде</v>
      </c>
      <c r="P1183" s="26" t="s">
        <v>59</v>
      </c>
      <c r="Q1183" s="27" t="s">
        <v>375</v>
      </c>
      <c r="R1183" s="26" t="str">
        <f>VLOOKUP(B1183,[1]ПланКаз!A1168:S4472,19,0)</f>
        <v>метр бойы</v>
      </c>
      <c r="S1183" s="28">
        <v>1</v>
      </c>
      <c r="T1183" s="28">
        <v>221</v>
      </c>
      <c r="U1183" s="28" t="s">
        <v>61</v>
      </c>
      <c r="V1183" s="28" t="s">
        <v>61</v>
      </c>
      <c r="W1183" s="26"/>
      <c r="X1183" s="26" t="s">
        <v>62</v>
      </c>
      <c r="Y1183" s="26" t="s">
        <v>758</v>
      </c>
    </row>
    <row r="1184" spans="2:25" x14ac:dyDescent="0.2">
      <c r="B1184" s="26" t="s">
        <v>2230</v>
      </c>
      <c r="C1184" s="26" t="s">
        <v>55</v>
      </c>
      <c r="D1184" s="26" t="s">
        <v>2228</v>
      </c>
      <c r="E1184" s="26" t="str">
        <f>VLOOKUP(D1184,[1]ЕНС!A:E,2,FALSE)</f>
        <v>Ткань</v>
      </c>
      <c r="F1184" s="26" t="str">
        <f>VLOOKUP(D1184,[1]ЕНС!A:E,3,FALSE)</f>
        <v>хлопчатобумажная, марлевая, с массовой долей хлопка не менее 85 %</v>
      </c>
      <c r="G1184" s="26" t="s">
        <v>2229</v>
      </c>
      <c r="H1184" s="26" t="s">
        <v>26</v>
      </c>
      <c r="I1184" s="26">
        <v>0</v>
      </c>
      <c r="J1184" s="26">
        <v>631010000</v>
      </c>
      <c r="K1184" s="26" t="str">
        <f>VLOOKUP(B1184,[1]ПланКаз!A1171:M4475,12,0)</f>
        <v>070002,  Қазақстан Республикасы, Шығыс Қазақстан облысы, Өскемен қ., Бажов к-сі,10</v>
      </c>
      <c r="L1184" s="26" t="str">
        <f>VLOOKUP(B1184,[1]ПланКаз!A1169:M4473,13,0)</f>
        <v>Ақпан - Наурыз</v>
      </c>
      <c r="M1184" s="26" t="str">
        <f>VLOOKUP(B1184,[1]ПланКаз!A1171:N4475,14,0)</f>
        <v>Шығыс-Қазақстан облысы, Өскемен қ.</v>
      </c>
      <c r="N1184" s="26" t="s">
        <v>58</v>
      </c>
      <c r="O1184" s="26" t="str">
        <f>VLOOKUP(B1184,[1]ПланКаз!A1170:P4474,16,0)</f>
        <v>шартқа қол қойылған кезден бастап 30 күнтізбелік күн ішінде</v>
      </c>
      <c r="P1184" s="26" t="s">
        <v>59</v>
      </c>
      <c r="Q1184" s="27" t="s">
        <v>375</v>
      </c>
      <c r="R1184" s="26" t="str">
        <f>VLOOKUP(B1184,[1]ПланКаз!A1169:S4473,19,0)</f>
        <v>Метр бойы</v>
      </c>
      <c r="S1184" s="28">
        <v>1</v>
      </c>
      <c r="T1184" s="28">
        <v>102.68</v>
      </c>
      <c r="U1184" s="28">
        <v>102.68</v>
      </c>
      <c r="V1184" s="28">
        <v>115</v>
      </c>
      <c r="W1184" s="26"/>
      <c r="X1184" s="26" t="s">
        <v>72</v>
      </c>
      <c r="Y1184" s="26" t="s">
        <v>61</v>
      </c>
    </row>
    <row r="1185" spans="2:25" x14ac:dyDescent="0.2">
      <c r="B1185" s="26" t="s">
        <v>2231</v>
      </c>
      <c r="C1185" s="26" t="s">
        <v>55</v>
      </c>
      <c r="D1185" s="26" t="s">
        <v>2232</v>
      </c>
      <c r="E1185" s="26" t="str">
        <f>VLOOKUP(D1185,[1]ЕНС!A:E,2,FALSE)</f>
        <v>Рукав</v>
      </c>
      <c r="F1185" s="26" t="str">
        <f>VLOOKUP(D1185,[1]ЕНС!A:E,3,FALSE)</f>
        <v>металлический, оцинкованный, негерметичный, диаметр 12 мм</v>
      </c>
      <c r="G1185" s="26" t="s">
        <v>2233</v>
      </c>
      <c r="H1185" s="26" t="s">
        <v>26</v>
      </c>
      <c r="I1185" s="26">
        <v>0</v>
      </c>
      <c r="J1185" s="26">
        <v>631010000</v>
      </c>
      <c r="K1185" s="26" t="str">
        <f>VLOOKUP(B1185,[1]ПланКаз!A1172:M4476,12,0)</f>
        <v>ҚР, ШҚО, Өскемен қ., Бажов көш., 10</v>
      </c>
      <c r="L1185" s="26" t="str">
        <f>VLOOKUP(B1185,[1]ПланКаз!A1170:M4474,13,0)</f>
        <v>Желтоқсан-Қантар</v>
      </c>
      <c r="M1185" s="26" t="str">
        <f>VLOOKUP(B1185,[1]ПланКаз!A1172:N4476,14,0)</f>
        <v>Шығыс-Қазақстан облысы, Өскемен қ.</v>
      </c>
      <c r="N1185" s="26" t="s">
        <v>58</v>
      </c>
      <c r="O1185" s="26" t="str">
        <f>VLOOKUP(B1185,[1]ПланКаз!A1171:P4475,16,0)</f>
        <v>шартқа қол қойылған кезден бастап 30 күнтізбелік күн ішінде</v>
      </c>
      <c r="P1185" s="26" t="s">
        <v>59</v>
      </c>
      <c r="Q1185" s="27" t="s">
        <v>375</v>
      </c>
      <c r="R1185" s="26" t="str">
        <f>VLOOKUP(B1185,[1]ПланКаз!A1170:S4474,19,0)</f>
        <v>метр бойы</v>
      </c>
      <c r="S1185" s="28">
        <v>100</v>
      </c>
      <c r="T1185" s="28">
        <v>112</v>
      </c>
      <c r="U1185" s="28">
        <v>11200</v>
      </c>
      <c r="V1185" s="28">
        <v>12544</v>
      </c>
      <c r="W1185" s="26"/>
      <c r="X1185" s="26" t="s">
        <v>62</v>
      </c>
      <c r="Y1185" s="26" t="s">
        <v>61</v>
      </c>
    </row>
    <row r="1186" spans="2:25" x14ac:dyDescent="0.2">
      <c r="B1186" s="26" t="s">
        <v>2234</v>
      </c>
      <c r="C1186" s="26" t="s">
        <v>55</v>
      </c>
      <c r="D1186" s="26" t="s">
        <v>2235</v>
      </c>
      <c r="E1186" s="26" t="str">
        <f>VLOOKUP(D1186,[1]ЕНС!A:E,2,FALSE)</f>
        <v>Рукав</v>
      </c>
      <c r="F1186" s="26" t="str">
        <f>VLOOKUP(D1186,[1]ЕНС!A:E,3,FALSE)</f>
        <v>металлический, оцинкованный, негерметичный, диаметр 16 мм</v>
      </c>
      <c r="G1186" s="26" t="s">
        <v>2236</v>
      </c>
      <c r="H1186" s="26" t="s">
        <v>26</v>
      </c>
      <c r="I1186" s="26">
        <v>0</v>
      </c>
      <c r="J1186" s="26">
        <v>631010000</v>
      </c>
      <c r="K1186" s="26" t="str">
        <f>VLOOKUP(B1186,[1]ПланКаз!A1173:M4477,12,0)</f>
        <v>ҚР, ШҚО, Өскемен қ., Бажов көш., 10</v>
      </c>
      <c r="L1186" s="26" t="str">
        <f>VLOOKUP(B1186,[1]ПланКаз!A1171:M4475,13,0)</f>
        <v>Желтоқсан-Қантар</v>
      </c>
      <c r="M1186" s="26" t="str">
        <f>VLOOKUP(B1186,[1]ПланКаз!A1173:N4477,14,0)</f>
        <v>Шығыс-Қазақстан облысы, Өскемен қ.</v>
      </c>
      <c r="N1186" s="26" t="s">
        <v>58</v>
      </c>
      <c r="O1186" s="26" t="str">
        <f>VLOOKUP(B1186,[1]ПланКаз!A1172:P4476,16,0)</f>
        <v>шартқа қол қойылған кезден бастап 30 күнтізбелік күн ішінде</v>
      </c>
      <c r="P1186" s="26" t="s">
        <v>59</v>
      </c>
      <c r="Q1186" s="27" t="s">
        <v>375</v>
      </c>
      <c r="R1186" s="26" t="str">
        <f>VLOOKUP(B1186,[1]ПланКаз!A1171:S4475,19,0)</f>
        <v>метр бойы</v>
      </c>
      <c r="S1186" s="28">
        <v>100</v>
      </c>
      <c r="T1186" s="28">
        <v>154</v>
      </c>
      <c r="U1186" s="28">
        <v>15400</v>
      </c>
      <c r="V1186" s="28">
        <v>17248</v>
      </c>
      <c r="W1186" s="26"/>
      <c r="X1186" s="26" t="s">
        <v>62</v>
      </c>
      <c r="Y1186" s="26" t="s">
        <v>61</v>
      </c>
    </row>
    <row r="1187" spans="2:25" x14ac:dyDescent="0.2">
      <c r="B1187" s="26" t="s">
        <v>2237</v>
      </c>
      <c r="C1187" s="26" t="s">
        <v>55</v>
      </c>
      <c r="D1187" s="26" t="s">
        <v>2238</v>
      </c>
      <c r="E1187" s="26" t="str">
        <f>VLOOKUP(D1187,[1]ЕНС!A:E,2,FALSE)</f>
        <v>Рукав</v>
      </c>
      <c r="F1187" s="26" t="str">
        <f>VLOOKUP(D1187,[1]ЕНС!A:E,3,FALSE)</f>
        <v>металлический, оцинкованный, негерметичный, диаметр 20 мм</v>
      </c>
      <c r="G1187" s="26" t="s">
        <v>2239</v>
      </c>
      <c r="H1187" s="26" t="s">
        <v>26</v>
      </c>
      <c r="I1187" s="26">
        <v>0</v>
      </c>
      <c r="J1187" s="26">
        <v>631010000</v>
      </c>
      <c r="K1187" s="26" t="str">
        <f>VLOOKUP(B1187,[1]ПланКаз!A1174:M4478,12,0)</f>
        <v>ҚР, ШҚО, Өскемен қ., Бажов көш., 10</v>
      </c>
      <c r="L1187" s="26" t="str">
        <f>VLOOKUP(B1187,[1]ПланКаз!A1172:M4476,13,0)</f>
        <v>Желтоқсан-Қантар</v>
      </c>
      <c r="M1187" s="26" t="str">
        <f>VLOOKUP(B1187,[1]ПланКаз!A1174:N4478,14,0)</f>
        <v>Шығыс-Қазақстан облысы, Өскемен қ.</v>
      </c>
      <c r="N1187" s="26" t="s">
        <v>58</v>
      </c>
      <c r="O1187" s="26" t="str">
        <f>VLOOKUP(B1187,[1]ПланКаз!A1173:P4477,16,0)</f>
        <v>шартқа қол қойылған кезден бастап 30 күнтізбелік күн ішінде</v>
      </c>
      <c r="P1187" s="26" t="s">
        <v>59</v>
      </c>
      <c r="Q1187" s="27" t="s">
        <v>375</v>
      </c>
      <c r="R1187" s="26" t="str">
        <f>VLOOKUP(B1187,[1]ПланКаз!A1172:S4476,19,0)</f>
        <v>метр бойы</v>
      </c>
      <c r="S1187" s="28">
        <v>220</v>
      </c>
      <c r="T1187" s="28">
        <v>179</v>
      </c>
      <c r="U1187" s="28" t="s">
        <v>61</v>
      </c>
      <c r="V1187" s="28" t="s">
        <v>61</v>
      </c>
      <c r="W1187" s="26"/>
      <c r="X1187" s="26" t="s">
        <v>62</v>
      </c>
      <c r="Y1187" s="26" t="s">
        <v>63</v>
      </c>
    </row>
    <row r="1188" spans="2:25" x14ac:dyDescent="0.2">
      <c r="B1188" s="26" t="s">
        <v>2240</v>
      </c>
      <c r="C1188" s="26" t="s">
        <v>55</v>
      </c>
      <c r="D1188" s="26" t="s">
        <v>2238</v>
      </c>
      <c r="E1188" s="26" t="str">
        <f>VLOOKUP(D1188,[1]ЕНС!A:E,2,FALSE)</f>
        <v>Рукав</v>
      </c>
      <c r="F1188" s="26" t="str">
        <f>VLOOKUP(D1188,[1]ЕНС!A:E,3,FALSE)</f>
        <v>металлический, оцинкованный, негерметичный, диаметр 20 мм</v>
      </c>
      <c r="G1188" s="26" t="s">
        <v>2239</v>
      </c>
      <c r="H1188" s="26" t="s">
        <v>26</v>
      </c>
      <c r="I1188" s="26">
        <v>0</v>
      </c>
      <c r="J1188" s="26">
        <v>631010000</v>
      </c>
      <c r="K1188" s="26" t="str">
        <f>VLOOKUP(B1188,[1]ПланКаз!A1175:M4479,12,0)</f>
        <v>ҚР, ШҚО, Өскемен қ., Бажов көш., 10</v>
      </c>
      <c r="L1188" s="26" t="str">
        <f>VLOOKUP(B1188,[1]ПланКаз!A1173:M4477,13,0)</f>
        <v>Желтоқсан-Қантар</v>
      </c>
      <c r="M1188" s="26" t="str">
        <f>VLOOKUP(B1188,[1]ПланКаз!A1175:N4479,14,0)</f>
        <v>Шығыс-Қазақстан облысы, Өскемен қ.</v>
      </c>
      <c r="N1188" s="26" t="s">
        <v>58</v>
      </c>
      <c r="O1188" s="26" t="str">
        <f>VLOOKUP(B1188,[1]ПланКаз!A1174:P4478,16,0)</f>
        <v>шартқа қол қойылған кезден бастап 30 күнтізбелік күн ішінде</v>
      </c>
      <c r="P1188" s="26" t="s">
        <v>59</v>
      </c>
      <c r="Q1188" s="27" t="s">
        <v>375</v>
      </c>
      <c r="R1188" s="26" t="str">
        <f>VLOOKUP(B1188,[1]ПланКаз!A1173:S4477,19,0)</f>
        <v>метр бойы</v>
      </c>
      <c r="S1188" s="28">
        <v>200</v>
      </c>
      <c r="T1188" s="28">
        <v>179</v>
      </c>
      <c r="U1188" s="28">
        <v>35800</v>
      </c>
      <c r="V1188" s="28">
        <v>40096</v>
      </c>
      <c r="W1188" s="26"/>
      <c r="X1188" s="26" t="s">
        <v>62</v>
      </c>
      <c r="Y1188" s="26" t="s">
        <v>61</v>
      </c>
    </row>
    <row r="1189" spans="2:25" x14ac:dyDescent="0.2">
      <c r="B1189" s="26" t="s">
        <v>2241</v>
      </c>
      <c r="C1189" s="26" t="s">
        <v>55</v>
      </c>
      <c r="D1189" s="26" t="s">
        <v>2242</v>
      </c>
      <c r="E1189" s="26" t="str">
        <f>VLOOKUP(D1189,[1]ЕНС!A:E,2,FALSE)</f>
        <v>Рукав</v>
      </c>
      <c r="F1189" s="26" t="str">
        <f>VLOOKUP(D1189,[1]ЕНС!A:E,3,FALSE)</f>
        <v>металлический, оцинкованный, негерметичный, диаметр 25 мм</v>
      </c>
      <c r="G1189" s="26" t="s">
        <v>2243</v>
      </c>
      <c r="H1189" s="26" t="s">
        <v>26</v>
      </c>
      <c r="I1189" s="26">
        <v>0</v>
      </c>
      <c r="J1189" s="26">
        <v>631010000</v>
      </c>
      <c r="K1189" s="26" t="str">
        <f>VLOOKUP(B1189,[1]ПланКаз!A1176:M4480,12,0)</f>
        <v>ҚР, ШҚО, Өскемен қ., Бажов көш., 10</v>
      </c>
      <c r="L1189" s="26" t="str">
        <f>VLOOKUP(B1189,[1]ПланКаз!A1174:M4478,13,0)</f>
        <v>Желтоқсан-Қантар</v>
      </c>
      <c r="M1189" s="26" t="str">
        <f>VLOOKUP(B1189,[1]ПланКаз!A1176:N4480,14,0)</f>
        <v>Шығыс-Қазақстан облысы, Өскемен қ.</v>
      </c>
      <c r="N1189" s="26" t="s">
        <v>58</v>
      </c>
      <c r="O1189" s="26" t="str">
        <f>VLOOKUP(B1189,[1]ПланКаз!A1175:P4479,16,0)</f>
        <v>шартқа қол қойылған кезден бастап 30 күнтізбелік күн ішінде</v>
      </c>
      <c r="P1189" s="26" t="s">
        <v>59</v>
      </c>
      <c r="Q1189" s="27" t="s">
        <v>375</v>
      </c>
      <c r="R1189" s="26" t="str">
        <f>VLOOKUP(B1189,[1]ПланКаз!A1174:S4478,19,0)</f>
        <v>метр бойы</v>
      </c>
      <c r="S1189" s="28">
        <v>275</v>
      </c>
      <c r="T1189" s="28">
        <v>257</v>
      </c>
      <c r="U1189" s="28">
        <v>70675</v>
      </c>
      <c r="V1189" s="28">
        <v>79156</v>
      </c>
      <c r="W1189" s="26"/>
      <c r="X1189" s="26" t="s">
        <v>62</v>
      </c>
      <c r="Y1189" s="26" t="s">
        <v>61</v>
      </c>
    </row>
    <row r="1190" spans="2:25" x14ac:dyDescent="0.2">
      <c r="B1190" s="26" t="s">
        <v>2244</v>
      </c>
      <c r="C1190" s="26" t="s">
        <v>55</v>
      </c>
      <c r="D1190" s="26" t="s">
        <v>2245</v>
      </c>
      <c r="E1190" s="26" t="str">
        <f>VLOOKUP(D1190,[1]ЕНС!A:E,2,FALSE)</f>
        <v>Рукав</v>
      </c>
      <c r="F1190" s="26" t="str">
        <f>VLOOKUP(D1190,[1]ЕНС!A:E,3,FALSE)</f>
        <v>металлический, оцинкованный, негерметичный, диаметр 32 мм</v>
      </c>
      <c r="G1190" s="26" t="s">
        <v>2246</v>
      </c>
      <c r="H1190" s="26" t="s">
        <v>26</v>
      </c>
      <c r="I1190" s="26">
        <v>0</v>
      </c>
      <c r="J1190" s="26">
        <v>631010000</v>
      </c>
      <c r="K1190" s="26" t="str">
        <f>VLOOKUP(B1190,[1]ПланКаз!A1177:M4481,12,0)</f>
        <v>ҚР, ШҚО, Өскемен қ., Бажов көш., 10</v>
      </c>
      <c r="L1190" s="26" t="str">
        <f>VLOOKUP(B1190,[1]ПланКаз!A1175:M4479,13,0)</f>
        <v>Желтоқсан-Қантар</v>
      </c>
      <c r="M1190" s="26" t="str">
        <f>VLOOKUP(B1190,[1]ПланКаз!A1177:N4481,14,0)</f>
        <v>Шығыс-Қазақстан облысы, Өскемен қ.</v>
      </c>
      <c r="N1190" s="26" t="s">
        <v>58</v>
      </c>
      <c r="O1190" s="26" t="str">
        <f>VLOOKUP(B1190,[1]ПланКаз!A1176:P4480,16,0)</f>
        <v>шартқа қол қойылған кезден бастап 30 күнтізбелік күн ішінде</v>
      </c>
      <c r="P1190" s="26" t="s">
        <v>59</v>
      </c>
      <c r="Q1190" s="27" t="s">
        <v>375</v>
      </c>
      <c r="R1190" s="26" t="str">
        <f>VLOOKUP(B1190,[1]ПланКаз!A1175:S4479,19,0)</f>
        <v>метр бойы</v>
      </c>
      <c r="S1190" s="28">
        <v>140</v>
      </c>
      <c r="T1190" s="28">
        <v>333</v>
      </c>
      <c r="U1190" s="28">
        <v>46620</v>
      </c>
      <c r="V1190" s="28">
        <v>52214.400000000001</v>
      </c>
      <c r="W1190" s="26"/>
      <c r="X1190" s="26" t="s">
        <v>62</v>
      </c>
      <c r="Y1190" s="26" t="s">
        <v>61</v>
      </c>
    </row>
    <row r="1191" spans="2:25" x14ac:dyDescent="0.2">
      <c r="B1191" s="26" t="s">
        <v>2247</v>
      </c>
      <c r="C1191" s="26" t="s">
        <v>55</v>
      </c>
      <c r="D1191" s="26" t="s">
        <v>2248</v>
      </c>
      <c r="E1191" s="26" t="str">
        <f>VLOOKUP(D1191,[1]ЕНС!A:E,2,FALSE)</f>
        <v>Набивка</v>
      </c>
      <c r="F1191" s="26" t="str">
        <f>VLOOKUP(D1191,[1]ЕНС!A:E,3,FALSE)</f>
        <v>сальниковая, фторопластовая</v>
      </c>
      <c r="G1191" s="26" t="s">
        <v>2249</v>
      </c>
      <c r="H1191" s="26" t="s">
        <v>26</v>
      </c>
      <c r="I1191" s="26">
        <v>0</v>
      </c>
      <c r="J1191" s="26">
        <v>631010000</v>
      </c>
      <c r="K1191" s="26" t="str">
        <f>VLOOKUP(B1191,[1]ПланКаз!A1178:M4482,12,0)</f>
        <v>ҚР, ШҚО, Өскемен қ., Бажов көш., 10</v>
      </c>
      <c r="L1191" s="26" t="str">
        <f>VLOOKUP(B1191,[1]ПланКаз!A1176:M4480,13,0)</f>
        <v>Желтоқсан-Қантар</v>
      </c>
      <c r="M1191" s="26" t="str">
        <f>VLOOKUP(B1191,[1]ПланКаз!A1178:N4482,14,0)</f>
        <v>Шығыс-Қазақстан облысы, Өскемен қ.</v>
      </c>
      <c r="N1191" s="26" t="s">
        <v>58</v>
      </c>
      <c r="O1191" s="26" t="str">
        <f>VLOOKUP(B1191,[1]ПланКаз!A1177:P4481,16,0)</f>
        <v>шартқа қол қойылған кезден бастап 30 күнтізбелік күн ішінде</v>
      </c>
      <c r="P1191" s="26" t="s">
        <v>59</v>
      </c>
      <c r="Q1191" s="27" t="s">
        <v>329</v>
      </c>
      <c r="R1191" s="26" t="str">
        <f>VLOOKUP(B1191,[1]ПланКаз!A1176:S4480,19,0)</f>
        <v>Килограмм</v>
      </c>
      <c r="S1191" s="28">
        <v>10</v>
      </c>
      <c r="T1191" s="28">
        <v>1519</v>
      </c>
      <c r="U1191" s="28" t="s">
        <v>61</v>
      </c>
      <c r="V1191" s="28" t="s">
        <v>61</v>
      </c>
      <c r="W1191" s="26"/>
      <c r="X1191" s="26" t="s">
        <v>62</v>
      </c>
      <c r="Y1191" s="26" t="s">
        <v>762</v>
      </c>
    </row>
    <row r="1192" spans="2:25" x14ac:dyDescent="0.2">
      <c r="B1192" s="26" t="s">
        <v>2250</v>
      </c>
      <c r="C1192" s="26" t="s">
        <v>55</v>
      </c>
      <c r="D1192" s="26" t="s">
        <v>2248</v>
      </c>
      <c r="E1192" s="26" t="str">
        <f>VLOOKUP(D1192,[1]ЕНС!A:E,2,FALSE)</f>
        <v>Набивка</v>
      </c>
      <c r="F1192" s="26" t="str">
        <f>VLOOKUP(D1192,[1]ЕНС!A:E,3,FALSE)</f>
        <v>сальниковая, фторопластовая</v>
      </c>
      <c r="G1192" s="26" t="s">
        <v>2249</v>
      </c>
      <c r="H1192" s="26" t="s">
        <v>26</v>
      </c>
      <c r="I1192" s="26">
        <v>0</v>
      </c>
      <c r="J1192" s="26">
        <v>631010000</v>
      </c>
      <c r="K1192" s="26" t="str">
        <f>VLOOKUP(B1192,[1]ПланКаз!A1179:M4483,12,0)</f>
        <v>ҚР, ШҚО, Өскемен қ., Бажов көш., 10</v>
      </c>
      <c r="L1192" s="26" t="str">
        <f>VLOOKUP(B1192,[1]ПланКаз!A1177:M4481,13,0)</f>
        <v>Ақпан - Наурыз</v>
      </c>
      <c r="M1192" s="26" t="str">
        <f>VLOOKUP(B1192,[1]ПланКаз!A1179:N4483,14,0)</f>
        <v>Шығыс-Қазақстан облысы, Өскемен қ.</v>
      </c>
      <c r="N1192" s="26" t="s">
        <v>58</v>
      </c>
      <c r="O1192" s="26" t="str">
        <f>VLOOKUP(B1192,[1]ПланКаз!A1178:P4482,16,0)</f>
        <v>шартқа қол қойылған кезден бастап 30 күнтізбелік күн ішінде</v>
      </c>
      <c r="P1192" s="26" t="s">
        <v>59</v>
      </c>
      <c r="Q1192" s="27" t="s">
        <v>329</v>
      </c>
      <c r="R1192" s="26" t="str">
        <f>VLOOKUP(B1192,[1]ПланКаз!A1177:S4481,19,0)</f>
        <v>Килограмм</v>
      </c>
      <c r="S1192" s="28">
        <v>10</v>
      </c>
      <c r="T1192" s="28">
        <v>1519</v>
      </c>
      <c r="U1192" s="28">
        <v>15190</v>
      </c>
      <c r="V1192" s="28">
        <v>17012.8</v>
      </c>
      <c r="W1192" s="26"/>
      <c r="X1192" s="26" t="s">
        <v>72</v>
      </c>
      <c r="Y1192" s="26" t="s">
        <v>61</v>
      </c>
    </row>
    <row r="1193" spans="2:25" x14ac:dyDescent="0.2">
      <c r="B1193" s="26" t="s">
        <v>2251</v>
      </c>
      <c r="C1193" s="26" t="s">
        <v>55</v>
      </c>
      <c r="D1193" s="26" t="s">
        <v>2252</v>
      </c>
      <c r="E1193" s="26" t="str">
        <f>VLOOKUP(D1193,[1]ЕНС!A:E,2,FALSE)</f>
        <v>Полиметилметакрилат (оргстекло)</v>
      </c>
      <c r="F1193" s="26" t="str">
        <f>VLOOKUP(D1193,[1]ЕНС!A:E,3,FALSE)</f>
        <v>марка ТОСП, ГОСТ 17622-72</v>
      </c>
      <c r="G1193" s="26" t="s">
        <v>2253</v>
      </c>
      <c r="H1193" s="26" t="s">
        <v>26</v>
      </c>
      <c r="I1193" s="26">
        <v>0</v>
      </c>
      <c r="J1193" s="26">
        <v>631010000</v>
      </c>
      <c r="K1193" s="26" t="str">
        <f>VLOOKUP(B1193,[1]ПланКаз!A1180:M4484,12,0)</f>
        <v>ҚР, ШҚО, Өскемен қ., Бажов көш., 10</v>
      </c>
      <c r="L1193" s="26" t="str">
        <f>VLOOKUP(B1193,[1]ПланКаз!A1178:M4482,13,0)</f>
        <v>Желтоқсан-Қантар</v>
      </c>
      <c r="M1193" s="26" t="str">
        <f>VLOOKUP(B1193,[1]ПланКаз!A1180:N4484,14,0)</f>
        <v>Шығыс-Қазақстан облысы, Өскемен қ.</v>
      </c>
      <c r="N1193" s="26" t="s">
        <v>58</v>
      </c>
      <c r="O1193" s="26" t="str">
        <f>VLOOKUP(B1193,[1]ПланКаз!A1179:P4483,16,0)</f>
        <v>шартқа қол қойылған кезден бастап 30 күнтізбелік күн ішінде</v>
      </c>
      <c r="P1193" s="26" t="s">
        <v>59</v>
      </c>
      <c r="Q1193" s="27" t="s">
        <v>1614</v>
      </c>
      <c r="R1193" s="26" t="str">
        <f>VLOOKUP(B1193,[1]ПланКаз!A1178:S4482,19,0)</f>
        <v>шаршы метр</v>
      </c>
      <c r="S1193" s="28">
        <v>2</v>
      </c>
      <c r="T1193" s="28">
        <v>10888</v>
      </c>
      <c r="U1193" s="28">
        <v>21776</v>
      </c>
      <c r="V1193" s="28">
        <v>24389.119999999999</v>
      </c>
      <c r="W1193" s="26"/>
      <c r="X1193" s="26" t="s">
        <v>62</v>
      </c>
      <c r="Y1193" s="26" t="s">
        <v>61</v>
      </c>
    </row>
    <row r="1194" spans="2:25" x14ac:dyDescent="0.2">
      <c r="B1194" s="26" t="s">
        <v>2254</v>
      </c>
      <c r="C1194" s="26" t="s">
        <v>55</v>
      </c>
      <c r="D1194" s="26" t="s">
        <v>2252</v>
      </c>
      <c r="E1194" s="26" t="str">
        <f>VLOOKUP(D1194,[1]ЕНС!A:E,2,FALSE)</f>
        <v>Полиметилметакрилат (оргстекло)</v>
      </c>
      <c r="F1194" s="26" t="str">
        <f>VLOOKUP(D1194,[1]ЕНС!A:E,3,FALSE)</f>
        <v>марка ТОСП, ГОСТ 17622-72</v>
      </c>
      <c r="G1194" s="26" t="s">
        <v>2255</v>
      </c>
      <c r="H1194" s="26" t="s">
        <v>26</v>
      </c>
      <c r="I1194" s="26">
        <v>0</v>
      </c>
      <c r="J1194" s="26">
        <v>631010000</v>
      </c>
      <c r="K1194" s="26" t="str">
        <f>VLOOKUP(B1194,[1]ПланКаз!A1181:M4485,12,0)</f>
        <v>ҚР, ШҚО, Өскемен қ., Бажов көш., 10</v>
      </c>
      <c r="L1194" s="26" t="str">
        <f>VLOOKUP(B1194,[1]ПланКаз!A1179:M4483,13,0)</f>
        <v>Желтоқсан-Қантар</v>
      </c>
      <c r="M1194" s="26" t="str">
        <f>VLOOKUP(B1194,[1]ПланКаз!A1181:N4485,14,0)</f>
        <v>Шығыс-Қазақстан облысы, Өскемен қ.</v>
      </c>
      <c r="N1194" s="26" t="s">
        <v>58</v>
      </c>
      <c r="O1194" s="26" t="str">
        <f>VLOOKUP(B1194,[1]ПланКаз!A1180:P4484,16,0)</f>
        <v>шартқа қол қойылған кезден бастап 30 күнтізбелік күн ішінде</v>
      </c>
      <c r="P1194" s="26" t="s">
        <v>59</v>
      </c>
      <c r="Q1194" s="27" t="s">
        <v>1614</v>
      </c>
      <c r="R1194" s="26" t="str">
        <f>VLOOKUP(B1194,[1]ПланКаз!A1179:S4483,19,0)</f>
        <v>шаршы метр</v>
      </c>
      <c r="S1194" s="28">
        <v>1</v>
      </c>
      <c r="T1194" s="28">
        <v>10459</v>
      </c>
      <c r="U1194" s="28">
        <v>10459</v>
      </c>
      <c r="V1194" s="28">
        <v>11714.08</v>
      </c>
      <c r="W1194" s="26"/>
      <c r="X1194" s="26" t="s">
        <v>62</v>
      </c>
      <c r="Y1194" s="26" t="s">
        <v>61</v>
      </c>
    </row>
    <row r="1195" spans="2:25" x14ac:dyDescent="0.2">
      <c r="B1195" s="26" t="s">
        <v>2256</v>
      </c>
      <c r="C1195" s="26" t="s">
        <v>55</v>
      </c>
      <c r="D1195" s="26" t="s">
        <v>2252</v>
      </c>
      <c r="E1195" s="26" t="str">
        <f>VLOOKUP(D1195,[1]ЕНС!A:E,2,FALSE)</f>
        <v>Полиметилметакрилат (оргстекло)</v>
      </c>
      <c r="F1195" s="26" t="str">
        <f>VLOOKUP(D1195,[1]ЕНС!A:E,3,FALSE)</f>
        <v>марка ТОСП, ГОСТ 17622-72</v>
      </c>
      <c r="G1195" s="26" t="s">
        <v>2257</v>
      </c>
      <c r="H1195" s="26" t="s">
        <v>26</v>
      </c>
      <c r="I1195" s="26">
        <v>0</v>
      </c>
      <c r="J1195" s="26">
        <v>631010000</v>
      </c>
      <c r="K1195" s="26" t="str">
        <f>VLOOKUP(B1195,[1]ПланКаз!A1182:M4486,12,0)</f>
        <v>ҚР, ШҚО, Өскемен қ., Бажов көш., 10</v>
      </c>
      <c r="L1195" s="26" t="str">
        <f>VLOOKUP(B1195,[1]ПланКаз!A1180:M4484,13,0)</f>
        <v>Желтоқсан-Қантар</v>
      </c>
      <c r="M1195" s="26" t="str">
        <f>VLOOKUP(B1195,[1]ПланКаз!A1182:N4486,14,0)</f>
        <v>Шығыс-Қазақстан облысы, Өскемен қ.</v>
      </c>
      <c r="N1195" s="26" t="s">
        <v>58</v>
      </c>
      <c r="O1195" s="26" t="str">
        <f>VLOOKUP(B1195,[1]ПланКаз!A1181:P4485,16,0)</f>
        <v>шартқа қол қойылған кезден бастап 30 күнтізбелік күн ішінде</v>
      </c>
      <c r="P1195" s="26" t="s">
        <v>59</v>
      </c>
      <c r="Q1195" s="27" t="s">
        <v>1614</v>
      </c>
      <c r="R1195" s="26" t="str">
        <f>VLOOKUP(B1195,[1]ПланКаз!A1180:S4484,19,0)</f>
        <v>шаршы метр</v>
      </c>
      <c r="S1195" s="28">
        <v>12</v>
      </c>
      <c r="T1195" s="28">
        <v>14766</v>
      </c>
      <c r="U1195" s="28">
        <v>177192</v>
      </c>
      <c r="V1195" s="28">
        <v>198455.04000000001</v>
      </c>
      <c r="W1195" s="26"/>
      <c r="X1195" s="26" t="s">
        <v>62</v>
      </c>
      <c r="Y1195" s="26" t="s">
        <v>61</v>
      </c>
    </row>
    <row r="1196" spans="2:25" x14ac:dyDescent="0.2">
      <c r="B1196" s="26" t="s">
        <v>2258</v>
      </c>
      <c r="C1196" s="26" t="s">
        <v>55</v>
      </c>
      <c r="D1196" s="26" t="s">
        <v>2259</v>
      </c>
      <c r="E1196" s="26" t="str">
        <f>VLOOKUP(D1196,[1]ЕНС!A:E,2,FALSE)</f>
        <v>Паронит</v>
      </c>
      <c r="F1196" s="26" t="str">
        <f>VLOOKUP(D1196,[1]ЕНС!A:E,3,FALSE)</f>
        <v>марка ПМБ, маслобензостойкий, толщина 0,5 мм, ГОСТ 481-80</v>
      </c>
      <c r="G1196" s="26" t="s">
        <v>2260</v>
      </c>
      <c r="H1196" s="26" t="s">
        <v>26</v>
      </c>
      <c r="I1196" s="26">
        <v>0</v>
      </c>
      <c r="J1196" s="26">
        <v>631010000</v>
      </c>
      <c r="K1196" s="26" t="str">
        <f>VLOOKUP(B1196,[1]ПланКаз!A1183:M4487,12,0)</f>
        <v>ҚР, ШҚО, Өскемен қ., Бажов көш., 10</v>
      </c>
      <c r="L1196" s="26" t="str">
        <f>VLOOKUP(B1196,[1]ПланКаз!A1181:M4485,13,0)</f>
        <v>Желтоқсан-Қантар</v>
      </c>
      <c r="M1196" s="26" t="str">
        <f>VLOOKUP(B1196,[1]ПланКаз!A1183:N4487,14,0)</f>
        <v>Шығыс-Қазақстан облысы, Өскемен қ.</v>
      </c>
      <c r="N1196" s="26" t="s">
        <v>58</v>
      </c>
      <c r="O1196" s="26" t="str">
        <f>VLOOKUP(B1196,[1]ПланКаз!A1182:P4486,16,0)</f>
        <v>шартқа қол қойылған кезден бастап 30 күнтізбелік күн ішінде</v>
      </c>
      <c r="P1196" s="26" t="s">
        <v>59</v>
      </c>
      <c r="Q1196" s="27" t="s">
        <v>329</v>
      </c>
      <c r="R1196" s="26" t="str">
        <f>VLOOKUP(B1196,[1]ПланКаз!A1181:S4485,19,0)</f>
        <v>Килограмм</v>
      </c>
      <c r="S1196" s="28">
        <v>1</v>
      </c>
      <c r="T1196" s="28">
        <v>1235</v>
      </c>
      <c r="U1196" s="28" t="s">
        <v>61</v>
      </c>
      <c r="V1196" s="28" t="s">
        <v>61</v>
      </c>
      <c r="W1196" s="26"/>
      <c r="X1196" s="26" t="s">
        <v>62</v>
      </c>
      <c r="Y1196" s="26" t="s">
        <v>762</v>
      </c>
    </row>
    <row r="1197" spans="2:25" x14ac:dyDescent="0.2">
      <c r="B1197" s="26" t="s">
        <v>2261</v>
      </c>
      <c r="C1197" s="26" t="s">
        <v>55</v>
      </c>
      <c r="D1197" s="26" t="s">
        <v>2259</v>
      </c>
      <c r="E1197" s="26" t="str">
        <f>VLOOKUP(D1197,[1]ЕНС!A:E,2,FALSE)</f>
        <v>Паронит</v>
      </c>
      <c r="F1197" s="26" t="str">
        <f>VLOOKUP(D1197,[1]ЕНС!A:E,3,FALSE)</f>
        <v>марка ПМБ, маслобензостойкий, толщина 0,5 мм, ГОСТ 481-80</v>
      </c>
      <c r="G1197" s="26" t="s">
        <v>2260</v>
      </c>
      <c r="H1197" s="26" t="s">
        <v>26</v>
      </c>
      <c r="I1197" s="26">
        <v>0</v>
      </c>
      <c r="J1197" s="26">
        <v>631010000</v>
      </c>
      <c r="K1197" s="26" t="str">
        <f>VLOOKUP(B1197,[1]ПланКаз!A1184:M4488,12,0)</f>
        <v>ҚР, ШҚО, Өскемен қ., Бажов көш., 10</v>
      </c>
      <c r="L1197" s="26" t="str">
        <f>VLOOKUP(B1197,[1]ПланКаз!A1182:M4486,13,0)</f>
        <v>Ақпан - Наурыз</v>
      </c>
      <c r="M1197" s="26" t="str">
        <f>VLOOKUP(B1197,[1]ПланКаз!A1184:N4488,14,0)</f>
        <v>Шығыс-Қазақстан облысы, Өскемен қ.</v>
      </c>
      <c r="N1197" s="26" t="s">
        <v>58</v>
      </c>
      <c r="O1197" s="26" t="str">
        <f>VLOOKUP(B1197,[1]ПланКаз!A1183:P4487,16,0)</f>
        <v>шартқа қол қойылған кезден бастап 30 күнтізбелік күн ішінде</v>
      </c>
      <c r="P1197" s="26" t="s">
        <v>59</v>
      </c>
      <c r="Q1197" s="27" t="s">
        <v>329</v>
      </c>
      <c r="R1197" s="26" t="str">
        <f>VLOOKUP(B1197,[1]ПланКаз!A1182:S4486,19,0)</f>
        <v>Килограмм</v>
      </c>
      <c r="S1197" s="28">
        <v>1</v>
      </c>
      <c r="T1197" s="28">
        <v>1235</v>
      </c>
      <c r="U1197" s="28">
        <v>1235</v>
      </c>
      <c r="V1197" s="28">
        <v>1383.2</v>
      </c>
      <c r="W1197" s="26"/>
      <c r="X1197" s="26" t="s">
        <v>72</v>
      </c>
      <c r="Y1197" s="26" t="s">
        <v>61</v>
      </c>
    </row>
    <row r="1198" spans="2:25" x14ac:dyDescent="0.2">
      <c r="B1198" s="26" t="s">
        <v>2262</v>
      </c>
      <c r="C1198" s="26" t="s">
        <v>55</v>
      </c>
      <c r="D1198" s="26" t="s">
        <v>2263</v>
      </c>
      <c r="E1198" s="26" t="str">
        <f>VLOOKUP(D1198,[1]ЕНС!A:E,2,FALSE)</f>
        <v>Паронит</v>
      </c>
      <c r="F1198" s="26" t="str">
        <f>VLOOKUP(D1198,[1]ЕНС!A:E,3,FALSE)</f>
        <v>марка ПМБ, маслобензостойкий, толщина 1,0 мм, ГОСТ 481-80</v>
      </c>
      <c r="G1198" s="26" t="s">
        <v>2264</v>
      </c>
      <c r="H1198" s="26" t="s">
        <v>26</v>
      </c>
      <c r="I1198" s="26">
        <v>0</v>
      </c>
      <c r="J1198" s="26">
        <v>631010000</v>
      </c>
      <c r="K1198" s="26" t="str">
        <f>VLOOKUP(B1198,[1]ПланКаз!A1185:M4489,12,0)</f>
        <v>ҚР, ШҚО, Өскемен қ., Бажов көш., 10</v>
      </c>
      <c r="L1198" s="26" t="str">
        <f>VLOOKUP(B1198,[1]ПланКаз!A1183:M4487,13,0)</f>
        <v>Желтоқсан-Қантар</v>
      </c>
      <c r="M1198" s="26" t="str">
        <f>VLOOKUP(B1198,[1]ПланКаз!A1185:N4489,14,0)</f>
        <v>Шығыс-Қазақстан облысы, Өскемен қ.</v>
      </c>
      <c r="N1198" s="26" t="s">
        <v>58</v>
      </c>
      <c r="O1198" s="26" t="str">
        <f>VLOOKUP(B1198,[1]ПланКаз!A1184:P4488,16,0)</f>
        <v>шартқа қол қойылған кезден бастап 30 күнтізбелік күн ішінде</v>
      </c>
      <c r="P1198" s="26" t="s">
        <v>59</v>
      </c>
      <c r="Q1198" s="27" t="s">
        <v>329</v>
      </c>
      <c r="R1198" s="26" t="str">
        <f>VLOOKUP(B1198,[1]ПланКаз!A1183:S4487,19,0)</f>
        <v>Килограмм</v>
      </c>
      <c r="S1198" s="28">
        <v>32</v>
      </c>
      <c r="T1198" s="28">
        <v>1575</v>
      </c>
      <c r="U1198" s="28" t="s">
        <v>61</v>
      </c>
      <c r="V1198" s="28" t="s">
        <v>61</v>
      </c>
      <c r="W1198" s="26"/>
      <c r="X1198" s="26" t="s">
        <v>62</v>
      </c>
      <c r="Y1198" s="26" t="s">
        <v>762</v>
      </c>
    </row>
    <row r="1199" spans="2:25" x14ac:dyDescent="0.2">
      <c r="B1199" s="26" t="s">
        <v>2265</v>
      </c>
      <c r="C1199" s="26" t="s">
        <v>55</v>
      </c>
      <c r="D1199" s="26" t="s">
        <v>2263</v>
      </c>
      <c r="E1199" s="26" t="str">
        <f>VLOOKUP(D1199,[1]ЕНС!A:E,2,FALSE)</f>
        <v>Паронит</v>
      </c>
      <c r="F1199" s="26" t="str">
        <f>VLOOKUP(D1199,[1]ЕНС!A:E,3,FALSE)</f>
        <v>марка ПМБ, маслобензостойкий, толщина 1,0 мм, ГОСТ 481-80</v>
      </c>
      <c r="G1199" s="26" t="s">
        <v>2264</v>
      </c>
      <c r="H1199" s="26" t="s">
        <v>26</v>
      </c>
      <c r="I1199" s="26">
        <v>0</v>
      </c>
      <c r="J1199" s="26">
        <v>631010000</v>
      </c>
      <c r="K1199" s="26" t="str">
        <f>VLOOKUP(B1199,[1]ПланКаз!A1186:M4490,12,0)</f>
        <v>ҚР, ШҚО, Өскемен қ., Бажов көш., 10</v>
      </c>
      <c r="L1199" s="26" t="str">
        <f>VLOOKUP(B1199,[1]ПланКаз!A1184:M4488,13,0)</f>
        <v>Ақпан - Наурыз</v>
      </c>
      <c r="M1199" s="26" t="str">
        <f>VLOOKUP(B1199,[1]ПланКаз!A1186:N4490,14,0)</f>
        <v>Шығыс-Қазақстан облысы, Өскемен қ.</v>
      </c>
      <c r="N1199" s="26" t="s">
        <v>58</v>
      </c>
      <c r="O1199" s="26" t="str">
        <f>VLOOKUP(B1199,[1]ПланКаз!A1185:P4489,16,0)</f>
        <v>шартқа қол қойылған кезден бастап 30 күнтізбелік күн ішінде</v>
      </c>
      <c r="P1199" s="26" t="s">
        <v>59</v>
      </c>
      <c r="Q1199" s="27" t="s">
        <v>329</v>
      </c>
      <c r="R1199" s="26" t="str">
        <f>VLOOKUP(B1199,[1]ПланКаз!A1184:S4488,19,0)</f>
        <v>Килограмм</v>
      </c>
      <c r="S1199" s="28">
        <v>32</v>
      </c>
      <c r="T1199" s="28">
        <v>1575</v>
      </c>
      <c r="U1199" s="28">
        <v>50400</v>
      </c>
      <c r="V1199" s="28">
        <v>56448</v>
      </c>
      <c r="W1199" s="26"/>
      <c r="X1199" s="26" t="s">
        <v>72</v>
      </c>
      <c r="Y1199" s="26" t="s">
        <v>61</v>
      </c>
    </row>
    <row r="1200" spans="2:25" x14ac:dyDescent="0.2">
      <c r="B1200" s="26" t="s">
        <v>2266</v>
      </c>
      <c r="C1200" s="26" t="s">
        <v>55</v>
      </c>
      <c r="D1200" s="26" t="s">
        <v>2267</v>
      </c>
      <c r="E1200" s="26" t="str">
        <f>VLOOKUP(D1200,[1]ЕНС!A:E,2,FALSE)</f>
        <v>Паронит</v>
      </c>
      <c r="F1200" s="26" t="str">
        <f>VLOOKUP(D1200,[1]ЕНС!A:E,3,FALSE)</f>
        <v>марка ПМБ, маслобензостойкий, толщина 1,5 мм, ГОСТ 481-80</v>
      </c>
      <c r="G1200" s="26" t="s">
        <v>2268</v>
      </c>
      <c r="H1200" s="26" t="s">
        <v>26</v>
      </c>
      <c r="I1200" s="26">
        <v>0</v>
      </c>
      <c r="J1200" s="26">
        <v>631010000</v>
      </c>
      <c r="K1200" s="26" t="str">
        <f>VLOOKUP(B1200,[1]ПланКаз!A1187:M4491,12,0)</f>
        <v>ҚР, ШҚО, Өскемен қ., Бажов көш., 10</v>
      </c>
      <c r="L1200" s="26" t="str">
        <f>VLOOKUP(B1200,[1]ПланКаз!A1185:M4489,13,0)</f>
        <v>Желтоқсан-Қантар</v>
      </c>
      <c r="M1200" s="26" t="str">
        <f>VLOOKUP(B1200,[1]ПланКаз!A1187:N4491,14,0)</f>
        <v>Шығыс-Қазақстан облысы, Өскемен қ.</v>
      </c>
      <c r="N1200" s="26" t="s">
        <v>58</v>
      </c>
      <c r="O1200" s="26" t="str">
        <f>VLOOKUP(B1200,[1]ПланКаз!A1186:P4490,16,0)</f>
        <v>шартқа қол қойылған кезден бастап 30 күнтізбелік күн ішінде</v>
      </c>
      <c r="P1200" s="26" t="s">
        <v>59</v>
      </c>
      <c r="Q1200" s="27" t="s">
        <v>329</v>
      </c>
      <c r="R1200" s="26" t="str">
        <f>VLOOKUP(B1200,[1]ПланКаз!A1185:S4489,19,0)</f>
        <v>Килограмм</v>
      </c>
      <c r="S1200" s="28">
        <v>18</v>
      </c>
      <c r="T1200" s="28">
        <v>1575</v>
      </c>
      <c r="U1200" s="28" t="s">
        <v>61</v>
      </c>
      <c r="V1200" s="28" t="s">
        <v>61</v>
      </c>
      <c r="W1200" s="26"/>
      <c r="X1200" s="26" t="s">
        <v>62</v>
      </c>
      <c r="Y1200" s="26" t="s">
        <v>762</v>
      </c>
    </row>
    <row r="1201" spans="2:25" x14ac:dyDescent="0.2">
      <c r="B1201" s="26" t="s">
        <v>2269</v>
      </c>
      <c r="C1201" s="26" t="s">
        <v>55</v>
      </c>
      <c r="D1201" s="26" t="s">
        <v>2267</v>
      </c>
      <c r="E1201" s="26" t="str">
        <f>VLOOKUP(D1201,[1]ЕНС!A:E,2,FALSE)</f>
        <v>Паронит</v>
      </c>
      <c r="F1201" s="26" t="str">
        <f>VLOOKUP(D1201,[1]ЕНС!A:E,3,FALSE)</f>
        <v>марка ПМБ, маслобензостойкий, толщина 1,5 мм, ГОСТ 481-80</v>
      </c>
      <c r="G1201" s="26" t="s">
        <v>2268</v>
      </c>
      <c r="H1201" s="26" t="s">
        <v>26</v>
      </c>
      <c r="I1201" s="26">
        <v>0</v>
      </c>
      <c r="J1201" s="26">
        <v>631010000</v>
      </c>
      <c r="K1201" s="26" t="str">
        <f>VLOOKUP(B1201,[1]ПланКаз!A1188:M4492,12,0)</f>
        <v>ҚР, ШҚО, Өскемен қ., Бажов көш., 10</v>
      </c>
      <c r="L1201" s="26" t="str">
        <f>VLOOKUP(B1201,[1]ПланКаз!A1186:M4490,13,0)</f>
        <v>Ақпан - Наурыз</v>
      </c>
      <c r="M1201" s="26" t="str">
        <f>VLOOKUP(B1201,[1]ПланКаз!A1188:N4492,14,0)</f>
        <v>Шығыс-Қазақстан облысы, Өскемен қ.</v>
      </c>
      <c r="N1201" s="26" t="s">
        <v>58</v>
      </c>
      <c r="O1201" s="26" t="str">
        <f>VLOOKUP(B1201,[1]ПланКаз!A1187:P4491,16,0)</f>
        <v>шартқа қол қойылған кезден бастап 30 күнтізбелік күн ішінде</v>
      </c>
      <c r="P1201" s="26" t="s">
        <v>59</v>
      </c>
      <c r="Q1201" s="27" t="s">
        <v>329</v>
      </c>
      <c r="R1201" s="26" t="str">
        <f>VLOOKUP(B1201,[1]ПланКаз!A1186:S4490,19,0)</f>
        <v>Килограмм</v>
      </c>
      <c r="S1201" s="28">
        <v>18</v>
      </c>
      <c r="T1201" s="28">
        <v>1575</v>
      </c>
      <c r="U1201" s="28">
        <v>28350</v>
      </c>
      <c r="V1201" s="28">
        <v>31752</v>
      </c>
      <c r="W1201" s="26"/>
      <c r="X1201" s="26" t="s">
        <v>72</v>
      </c>
      <c r="Y1201" s="26" t="s">
        <v>61</v>
      </c>
    </row>
    <row r="1202" spans="2:25" x14ac:dyDescent="0.2">
      <c r="B1202" s="26" t="s">
        <v>2270</v>
      </c>
      <c r="C1202" s="26" t="s">
        <v>55</v>
      </c>
      <c r="D1202" s="26" t="s">
        <v>2271</v>
      </c>
      <c r="E1202" s="26" t="str">
        <f>VLOOKUP(D1202,[1]ЕНС!A:E,2,FALSE)</f>
        <v>Паронит</v>
      </c>
      <c r="F1202" s="26" t="str">
        <f>VLOOKUP(D1202,[1]ЕНС!A:E,3,FALSE)</f>
        <v>марка ПМБ, маслобензостойкий, толщина 2,0 мм, ГОСТ 481-80</v>
      </c>
      <c r="G1202" s="26" t="s">
        <v>2272</v>
      </c>
      <c r="H1202" s="26" t="s">
        <v>26</v>
      </c>
      <c r="I1202" s="26">
        <v>0</v>
      </c>
      <c r="J1202" s="26">
        <v>631010000</v>
      </c>
      <c r="K1202" s="26" t="str">
        <f>VLOOKUP(B1202,[1]ПланКаз!A1189:M4493,12,0)</f>
        <v>ҚР, ШҚО, Өскемен қ., Бажов көш., 10</v>
      </c>
      <c r="L1202" s="26" t="str">
        <f>VLOOKUP(B1202,[1]ПланКаз!A1187:M4491,13,0)</f>
        <v>Желтоқсан-Қантар</v>
      </c>
      <c r="M1202" s="26" t="str">
        <f>VLOOKUP(B1202,[1]ПланКаз!A1189:N4493,14,0)</f>
        <v>Шығыс-Қазақстан облысы, Өскемен қ.</v>
      </c>
      <c r="N1202" s="26" t="s">
        <v>58</v>
      </c>
      <c r="O1202" s="26" t="str">
        <f>VLOOKUP(B1202,[1]ПланКаз!A1188:P4492,16,0)</f>
        <v>шартқа қол қойылған кезден бастап 30 күнтізбелік күн ішінде</v>
      </c>
      <c r="P1202" s="26" t="s">
        <v>59</v>
      </c>
      <c r="Q1202" s="27" t="s">
        <v>329</v>
      </c>
      <c r="R1202" s="26" t="str">
        <f>VLOOKUP(B1202,[1]ПланКаз!A1187:S4491,19,0)</f>
        <v>Килограмм</v>
      </c>
      <c r="S1202" s="28">
        <v>29</v>
      </c>
      <c r="T1202" s="28">
        <v>1575</v>
      </c>
      <c r="U1202" s="28" t="s">
        <v>61</v>
      </c>
      <c r="V1202" s="28" t="s">
        <v>61</v>
      </c>
      <c r="W1202" s="26"/>
      <c r="X1202" s="26" t="s">
        <v>62</v>
      </c>
      <c r="Y1202" s="26" t="s">
        <v>762</v>
      </c>
    </row>
    <row r="1203" spans="2:25" x14ac:dyDescent="0.2">
      <c r="B1203" s="26" t="s">
        <v>2273</v>
      </c>
      <c r="C1203" s="26" t="s">
        <v>55</v>
      </c>
      <c r="D1203" s="26" t="s">
        <v>2271</v>
      </c>
      <c r="E1203" s="26" t="str">
        <f>VLOOKUP(D1203,[1]ЕНС!A:E,2,FALSE)</f>
        <v>Паронит</v>
      </c>
      <c r="F1203" s="26" t="str">
        <f>VLOOKUP(D1203,[1]ЕНС!A:E,3,FALSE)</f>
        <v>марка ПМБ, маслобензостойкий, толщина 2,0 мм, ГОСТ 481-80</v>
      </c>
      <c r="G1203" s="26" t="s">
        <v>2272</v>
      </c>
      <c r="H1203" s="26" t="s">
        <v>26</v>
      </c>
      <c r="I1203" s="26">
        <v>0</v>
      </c>
      <c r="J1203" s="26">
        <v>631010000</v>
      </c>
      <c r="K1203" s="26" t="str">
        <f>VLOOKUP(B1203,[1]ПланКаз!A1190:M4494,12,0)</f>
        <v>ҚР, ШҚО, Өскемен қ., Бажов көш., 10</v>
      </c>
      <c r="L1203" s="26" t="str">
        <f>VLOOKUP(B1203,[1]ПланКаз!A1188:M4492,13,0)</f>
        <v>Ақпан - Наурыз</v>
      </c>
      <c r="M1203" s="26" t="str">
        <f>VLOOKUP(B1203,[1]ПланКаз!A1190:N4494,14,0)</f>
        <v>Шығыс-Қазақстан облысы, Өскемен қ.</v>
      </c>
      <c r="N1203" s="26" t="s">
        <v>58</v>
      </c>
      <c r="O1203" s="26" t="str">
        <f>VLOOKUP(B1203,[1]ПланКаз!A1189:P4493,16,0)</f>
        <v>шартқа қол қойылған кезден бастап 30 күнтізбелік күн ішінде</v>
      </c>
      <c r="P1203" s="26" t="s">
        <v>59</v>
      </c>
      <c r="Q1203" s="27" t="s">
        <v>329</v>
      </c>
      <c r="R1203" s="26" t="str">
        <f>VLOOKUP(B1203,[1]ПланКаз!A1188:S4492,19,0)</f>
        <v>Килограмм</v>
      </c>
      <c r="S1203" s="28">
        <v>29</v>
      </c>
      <c r="T1203" s="28">
        <v>1575</v>
      </c>
      <c r="U1203" s="28">
        <v>45675</v>
      </c>
      <c r="V1203" s="28">
        <v>51156</v>
      </c>
      <c r="W1203" s="26"/>
      <c r="X1203" s="26" t="s">
        <v>72</v>
      </c>
      <c r="Y1203" s="26" t="s">
        <v>61</v>
      </c>
    </row>
    <row r="1204" spans="2:25" x14ac:dyDescent="0.2">
      <c r="B1204" s="26" t="s">
        <v>2274</v>
      </c>
      <c r="C1204" s="26" t="s">
        <v>55</v>
      </c>
      <c r="D1204" s="26" t="s">
        <v>2275</v>
      </c>
      <c r="E1204" s="26" t="str">
        <f>VLOOKUP(D1204,[1]ЕНС!A:E,2,FALSE)</f>
        <v>Паронит</v>
      </c>
      <c r="F1204" s="26" t="str">
        <f>VLOOKUP(D1204,[1]ЕНС!A:E,3,FALSE)</f>
        <v>марка ПМБ, маслобензостойкий, толщина 4,0 мм, ГОСТ 481-80</v>
      </c>
      <c r="G1204" s="26" t="s">
        <v>2276</v>
      </c>
      <c r="H1204" s="26" t="s">
        <v>26</v>
      </c>
      <c r="I1204" s="26">
        <v>0</v>
      </c>
      <c r="J1204" s="26">
        <v>631010000</v>
      </c>
      <c r="K1204" s="26" t="str">
        <f>VLOOKUP(B1204,[1]ПланКаз!A1191:M4495,12,0)</f>
        <v>ҚР, ШҚО, Өскемен қ., Бажов көш., 10</v>
      </c>
      <c r="L1204" s="26" t="str">
        <f>VLOOKUP(B1204,[1]ПланКаз!A1189:M4493,13,0)</f>
        <v>Желтоқсан-Қантар</v>
      </c>
      <c r="M1204" s="26" t="str">
        <f>VLOOKUP(B1204,[1]ПланКаз!A1191:N4495,14,0)</f>
        <v>Шығыс-Қазақстан облысы, Өскемен қ.</v>
      </c>
      <c r="N1204" s="26" t="s">
        <v>58</v>
      </c>
      <c r="O1204" s="26" t="str">
        <f>VLOOKUP(B1204,[1]ПланКаз!A1190:P4494,16,0)</f>
        <v>шартқа қол қойылған кезден бастап 30 күнтізбелік күн ішінде</v>
      </c>
      <c r="P1204" s="26" t="s">
        <v>59</v>
      </c>
      <c r="Q1204" s="27" t="s">
        <v>329</v>
      </c>
      <c r="R1204" s="26" t="str">
        <f>VLOOKUP(B1204,[1]ПланКаз!A1189:S4493,19,0)</f>
        <v>Килограмм</v>
      </c>
      <c r="S1204" s="28">
        <v>13</v>
      </c>
      <c r="T1204" s="28">
        <v>1575</v>
      </c>
      <c r="U1204" s="28" t="s">
        <v>61</v>
      </c>
      <c r="V1204" s="28" t="s">
        <v>61</v>
      </c>
      <c r="W1204" s="26"/>
      <c r="X1204" s="26" t="s">
        <v>62</v>
      </c>
      <c r="Y1204" s="26" t="s">
        <v>762</v>
      </c>
    </row>
    <row r="1205" spans="2:25" x14ac:dyDescent="0.2">
      <c r="B1205" s="26" t="s">
        <v>2277</v>
      </c>
      <c r="C1205" s="26" t="s">
        <v>55</v>
      </c>
      <c r="D1205" s="26" t="s">
        <v>2275</v>
      </c>
      <c r="E1205" s="26" t="str">
        <f>VLOOKUP(D1205,[1]ЕНС!A:E,2,FALSE)</f>
        <v>Паронит</v>
      </c>
      <c r="F1205" s="26" t="str">
        <f>VLOOKUP(D1205,[1]ЕНС!A:E,3,FALSE)</f>
        <v>марка ПМБ, маслобензостойкий, толщина 4,0 мм, ГОСТ 481-80</v>
      </c>
      <c r="G1205" s="26" t="s">
        <v>2276</v>
      </c>
      <c r="H1205" s="26" t="s">
        <v>26</v>
      </c>
      <c r="I1205" s="26">
        <v>0</v>
      </c>
      <c r="J1205" s="26">
        <v>631010000</v>
      </c>
      <c r="K1205" s="26" t="str">
        <f>VLOOKUP(B1205,[1]ПланКаз!A1192:M4496,12,0)</f>
        <v>ҚР, ШҚО, Өскемен қ., Бажов көш., 10</v>
      </c>
      <c r="L1205" s="26" t="str">
        <f>VLOOKUP(B1205,[1]ПланКаз!A1190:M4494,13,0)</f>
        <v>Ақпан - Наурыз</v>
      </c>
      <c r="M1205" s="26" t="str">
        <f>VLOOKUP(B1205,[1]ПланКаз!A1192:N4496,14,0)</f>
        <v>Шығыс-Қазақстан облысы, Өскемен қ.</v>
      </c>
      <c r="N1205" s="26" t="s">
        <v>58</v>
      </c>
      <c r="O1205" s="26" t="str">
        <f>VLOOKUP(B1205,[1]ПланКаз!A1191:P4495,16,0)</f>
        <v>шартқа қол қойылған кезден бастап 30 күнтізбелік күн ішінде</v>
      </c>
      <c r="P1205" s="26" t="s">
        <v>59</v>
      </c>
      <c r="Q1205" s="27" t="s">
        <v>329</v>
      </c>
      <c r="R1205" s="26" t="str">
        <f>VLOOKUP(B1205,[1]ПланКаз!A1190:S4494,19,0)</f>
        <v>Килограмм</v>
      </c>
      <c r="S1205" s="28">
        <v>13</v>
      </c>
      <c r="T1205" s="28">
        <v>1575</v>
      </c>
      <c r="U1205" s="28">
        <v>20475</v>
      </c>
      <c r="V1205" s="28">
        <v>22932</v>
      </c>
      <c r="W1205" s="26"/>
      <c r="X1205" s="26" t="s">
        <v>72</v>
      </c>
      <c r="Y1205" s="26" t="s">
        <v>61</v>
      </c>
    </row>
    <row r="1206" spans="2:25" x14ac:dyDescent="0.2">
      <c r="B1206" s="26" t="s">
        <v>2278</v>
      </c>
      <c r="C1206" s="26" t="s">
        <v>55</v>
      </c>
      <c r="D1206" s="26" t="s">
        <v>2279</v>
      </c>
      <c r="E1206" s="26" t="str">
        <f>VLOOKUP(D1206,[1]ЕНС!A:E,2,FALSE)</f>
        <v>Паронит</v>
      </c>
      <c r="F1206" s="26" t="str">
        <f>VLOOKUP(D1206,[1]ЕНС!A:E,3,FALSE)</f>
        <v>марка ПМБ, маслобензостойкий, толщина 0,6 мм, ГОСТ 481-80</v>
      </c>
      <c r="G1206" s="26" t="s">
        <v>2280</v>
      </c>
      <c r="H1206" s="26" t="s">
        <v>26</v>
      </c>
      <c r="I1206" s="26">
        <v>0</v>
      </c>
      <c r="J1206" s="26">
        <v>631010000</v>
      </c>
      <c r="K1206" s="26" t="str">
        <f>VLOOKUP(B1206,[1]ПланКаз!A1193:M4497,12,0)</f>
        <v>ҚР, ШҚО, Өскемен қ., Бажов көш., 10</v>
      </c>
      <c r="L1206" s="26" t="str">
        <f>VLOOKUP(B1206,[1]ПланКаз!A1191:M4495,13,0)</f>
        <v>Желтоқсан-Қантар</v>
      </c>
      <c r="M1206" s="26" t="str">
        <f>VLOOKUP(B1206,[1]ПланКаз!A1193:N4497,14,0)</f>
        <v>Шығыс-Қазақстан облысы, Өскемен қ.</v>
      </c>
      <c r="N1206" s="26" t="s">
        <v>58</v>
      </c>
      <c r="O1206" s="26" t="str">
        <f>VLOOKUP(B1206,[1]ПланКаз!A1192:P4496,16,0)</f>
        <v>шартқа қол қойылған кезден бастап 30 күнтізбелік күн ішінде</v>
      </c>
      <c r="P1206" s="26" t="s">
        <v>59</v>
      </c>
      <c r="Q1206" s="27" t="s">
        <v>329</v>
      </c>
      <c r="R1206" s="26" t="str">
        <f>VLOOKUP(B1206,[1]ПланКаз!A1191:S4495,19,0)</f>
        <v>Килограмм</v>
      </c>
      <c r="S1206" s="28">
        <v>5</v>
      </c>
      <c r="T1206" s="28">
        <v>1575</v>
      </c>
      <c r="U1206" s="28" t="s">
        <v>61</v>
      </c>
      <c r="V1206" s="28" t="s">
        <v>61</v>
      </c>
      <c r="W1206" s="26"/>
      <c r="X1206" s="26" t="s">
        <v>62</v>
      </c>
      <c r="Y1206" s="26" t="s">
        <v>762</v>
      </c>
    </row>
    <row r="1207" spans="2:25" x14ac:dyDescent="0.2">
      <c r="B1207" s="26" t="s">
        <v>2281</v>
      </c>
      <c r="C1207" s="26" t="s">
        <v>55</v>
      </c>
      <c r="D1207" s="26" t="s">
        <v>2279</v>
      </c>
      <c r="E1207" s="26" t="str">
        <f>VLOOKUP(D1207,[1]ЕНС!A:E,2,FALSE)</f>
        <v>Паронит</v>
      </c>
      <c r="F1207" s="26" t="str">
        <f>VLOOKUP(D1207,[1]ЕНС!A:E,3,FALSE)</f>
        <v>марка ПМБ, маслобензостойкий, толщина 0,6 мм, ГОСТ 481-80</v>
      </c>
      <c r="G1207" s="26" t="s">
        <v>2280</v>
      </c>
      <c r="H1207" s="26" t="s">
        <v>26</v>
      </c>
      <c r="I1207" s="26">
        <v>0</v>
      </c>
      <c r="J1207" s="26">
        <v>631010000</v>
      </c>
      <c r="K1207" s="26" t="str">
        <f>VLOOKUP(B1207,[1]ПланКаз!A1194:M4498,12,0)</f>
        <v>ҚР, ШҚО, Өскемен қ., Бажов көш., 10</v>
      </c>
      <c r="L1207" s="26" t="str">
        <f>VLOOKUP(B1207,[1]ПланКаз!A1192:M4496,13,0)</f>
        <v>Ақпан - Наурыз</v>
      </c>
      <c r="M1207" s="26" t="str">
        <f>VLOOKUP(B1207,[1]ПланКаз!A1194:N4498,14,0)</f>
        <v>Шығыс-Қазақстан облысы, Өскемен қ.</v>
      </c>
      <c r="N1207" s="26" t="s">
        <v>58</v>
      </c>
      <c r="O1207" s="26" t="str">
        <f>VLOOKUP(B1207,[1]ПланКаз!A1193:P4497,16,0)</f>
        <v>шартқа қол қойылған кезден бастап 30 күнтізбелік күн ішінде</v>
      </c>
      <c r="P1207" s="26" t="s">
        <v>59</v>
      </c>
      <c r="Q1207" s="27" t="s">
        <v>329</v>
      </c>
      <c r="R1207" s="26" t="str">
        <f>VLOOKUP(B1207,[1]ПланКаз!A1192:S4496,19,0)</f>
        <v>Килограмм</v>
      </c>
      <c r="S1207" s="28">
        <v>5</v>
      </c>
      <c r="T1207" s="28">
        <v>1575</v>
      </c>
      <c r="U1207" s="28">
        <v>7875</v>
      </c>
      <c r="V1207" s="28">
        <v>8820</v>
      </c>
      <c r="W1207" s="26"/>
      <c r="X1207" s="26" t="s">
        <v>72</v>
      </c>
      <c r="Y1207" s="26" t="s">
        <v>61</v>
      </c>
    </row>
    <row r="1208" spans="2:25" x14ac:dyDescent="0.2">
      <c r="B1208" s="26" t="s">
        <v>2282</v>
      </c>
      <c r="C1208" s="26" t="s">
        <v>55</v>
      </c>
      <c r="D1208" s="26" t="s">
        <v>2283</v>
      </c>
      <c r="E1208" s="26" t="str">
        <f>VLOOKUP(D1208,[1]ЕНС!A:E,2,FALSE)</f>
        <v>Пластина</v>
      </c>
      <c r="F1208" s="26" t="str">
        <f>VLOOKUP(D1208,[1]ЕНС!A:E,3,FALSE)</f>
        <v>тип 1Ф-I-МБС-С, класса 1, ГОСТ 7338-90</v>
      </c>
      <c r="G1208" s="26" t="s">
        <v>2284</v>
      </c>
      <c r="H1208" s="26" t="s">
        <v>10</v>
      </c>
      <c r="I1208" s="26">
        <v>0</v>
      </c>
      <c r="J1208" s="26">
        <v>631010000</v>
      </c>
      <c r="K1208" s="26" t="str">
        <f>VLOOKUP(B1208,[1]ПланКаз!A1195:M4499,12,0)</f>
        <v>ҚР, ШҚО, Өскемен қ., Бажов көш., 10</v>
      </c>
      <c r="L1208" s="26" t="str">
        <f>VLOOKUP(B1208,[1]ПланКаз!A1193:M4497,13,0)</f>
        <v>Қантар-Ақпан</v>
      </c>
      <c r="M1208" s="26" t="str">
        <f>VLOOKUP(B1208,[1]ПланКаз!A1195:N4499,14,0)</f>
        <v>Шығыс-Қазақстан облысы, Өскемен қ.</v>
      </c>
      <c r="N1208" s="26" t="s">
        <v>58</v>
      </c>
      <c r="O1208" s="26" t="str">
        <f>VLOOKUP(B1208,[1]ПланКаз!A1194:P4498,16,0)</f>
        <v>шартқа қол қойылған кезден бастап 45 күнтізбелік күн ішінде</v>
      </c>
      <c r="P1208" s="26" t="s">
        <v>59</v>
      </c>
      <c r="Q1208" s="27" t="s">
        <v>329</v>
      </c>
      <c r="R1208" s="26" t="str">
        <f>VLOOKUP(B1208,[1]ПланКаз!A1193:S4497,19,0)</f>
        <v>Килограмм</v>
      </c>
      <c r="S1208" s="28">
        <v>127</v>
      </c>
      <c r="T1208" s="28">
        <v>3962</v>
      </c>
      <c r="U1208" s="28" t="s">
        <v>61</v>
      </c>
      <c r="V1208" s="28" t="s">
        <v>61</v>
      </c>
      <c r="W1208" s="26" t="s">
        <v>69</v>
      </c>
      <c r="X1208" s="26" t="s">
        <v>72</v>
      </c>
      <c r="Y1208" s="26" t="s">
        <v>2285</v>
      </c>
    </row>
    <row r="1209" spans="2:25" x14ac:dyDescent="0.2">
      <c r="B1209" s="26" t="s">
        <v>2286</v>
      </c>
      <c r="C1209" s="26" t="s">
        <v>55</v>
      </c>
      <c r="D1209" s="26" t="s">
        <v>2283</v>
      </c>
      <c r="E1209" s="26" t="str">
        <f>VLOOKUP(D1209,[1]ЕНС!A:E,2,FALSE)</f>
        <v>Пластина</v>
      </c>
      <c r="F1209" s="26" t="str">
        <f>VLOOKUP(D1209,[1]ЕНС!A:E,3,FALSE)</f>
        <v>тип 1Ф-I-МБС-С, класса 1, ГОСТ 7338-90</v>
      </c>
      <c r="G1209" s="26" t="s">
        <v>2284</v>
      </c>
      <c r="H1209" s="26" t="s">
        <v>10</v>
      </c>
      <c r="I1209" s="26">
        <v>0</v>
      </c>
      <c r="J1209" s="26">
        <v>631010000</v>
      </c>
      <c r="K1209" s="26" t="str">
        <f>VLOOKUP(B1209,[1]ПланКаз!A1196:M4500,12,0)</f>
        <v>ҚР, ШҚО, Өскемен қ., Бажов көш., 10</v>
      </c>
      <c r="L1209" s="26" t="str">
        <f>VLOOKUP(B1209,[1]ПланКаз!A1194:M4498,13,0)</f>
        <v>Мамыр - Маусым</v>
      </c>
      <c r="M1209" s="26" t="str">
        <f>VLOOKUP(B1209,[1]ПланКаз!A1196:N4500,14,0)</f>
        <v>Шығыс-Қазақстан облысы, Өскемен қ.</v>
      </c>
      <c r="N1209" s="26" t="s">
        <v>58</v>
      </c>
      <c r="O1209" s="26" t="str">
        <f>VLOOKUP(B1209,[1]ПланКаз!A1195:P4499,16,0)</f>
        <v xml:space="preserve"> Өтініш берген күннен бастап 5 жұмыс күні ішінде</v>
      </c>
      <c r="P1209" s="26" t="s">
        <v>59</v>
      </c>
      <c r="Q1209" s="27" t="s">
        <v>329</v>
      </c>
      <c r="R1209" s="26" t="str">
        <f>VLOOKUP(B1209,[1]ПланКаз!A1194:S4498,19,0)</f>
        <v>Килограмм</v>
      </c>
      <c r="S1209" s="28">
        <v>127</v>
      </c>
      <c r="T1209" s="28">
        <v>3962</v>
      </c>
      <c r="U1209" s="28">
        <v>503174</v>
      </c>
      <c r="V1209" s="28">
        <v>563554.88</v>
      </c>
      <c r="W1209" s="26"/>
      <c r="X1209" s="26" t="s">
        <v>72</v>
      </c>
      <c r="Y1209" s="26" t="s">
        <v>61</v>
      </c>
    </row>
    <row r="1210" spans="2:25" x14ac:dyDescent="0.2">
      <c r="B1210" s="26" t="s">
        <v>2287</v>
      </c>
      <c r="C1210" s="26" t="s">
        <v>55</v>
      </c>
      <c r="D1210" s="26" t="s">
        <v>2283</v>
      </c>
      <c r="E1210" s="26" t="str">
        <f>VLOOKUP(D1210,[1]ЕНС!A:E,2,FALSE)</f>
        <v>Пластина</v>
      </c>
      <c r="F1210" s="26" t="str">
        <f>VLOOKUP(D1210,[1]ЕНС!A:E,3,FALSE)</f>
        <v>тип 1Ф-I-МБС-С, класса 1, ГОСТ 7338-90</v>
      </c>
      <c r="G1210" s="26" t="s">
        <v>2288</v>
      </c>
      <c r="H1210" s="26" t="s">
        <v>10</v>
      </c>
      <c r="I1210" s="26">
        <v>0</v>
      </c>
      <c r="J1210" s="26">
        <v>631010000</v>
      </c>
      <c r="K1210" s="26" t="str">
        <f>VLOOKUP(B1210,[1]ПланКаз!A1197:M4501,12,0)</f>
        <v>ҚР, ШҚО, Өскемен қ., Бажов көш., 10</v>
      </c>
      <c r="L1210" s="26" t="str">
        <f>VLOOKUP(B1210,[1]ПланКаз!A1195:M4499,13,0)</f>
        <v>Қантар-Ақпан</v>
      </c>
      <c r="M1210" s="26" t="str">
        <f>VLOOKUP(B1210,[1]ПланКаз!A1197:N4501,14,0)</f>
        <v>Шығыс-Қазақстан облысы, Өскемен қ.</v>
      </c>
      <c r="N1210" s="26" t="s">
        <v>58</v>
      </c>
      <c r="O1210" s="26" t="str">
        <f>VLOOKUP(B1210,[1]ПланКаз!A1196:P4500,16,0)</f>
        <v>шартқа қол қойылған кезден бастап 45 күнтізбелік күн ішінде</v>
      </c>
      <c r="P1210" s="26" t="s">
        <v>59</v>
      </c>
      <c r="Q1210" s="27" t="s">
        <v>329</v>
      </c>
      <c r="R1210" s="26" t="str">
        <f>VLOOKUP(B1210,[1]ПланКаз!A1195:S4499,19,0)</f>
        <v>Килограмм</v>
      </c>
      <c r="S1210" s="28">
        <v>200</v>
      </c>
      <c r="T1210" s="28">
        <v>3962</v>
      </c>
      <c r="U1210" s="28" t="s">
        <v>61</v>
      </c>
      <c r="V1210" s="28" t="s">
        <v>61</v>
      </c>
      <c r="W1210" s="26" t="s">
        <v>69</v>
      </c>
      <c r="X1210" s="26" t="s">
        <v>72</v>
      </c>
      <c r="Y1210" s="26" t="s">
        <v>2285</v>
      </c>
    </row>
    <row r="1211" spans="2:25" x14ac:dyDescent="0.2">
      <c r="B1211" s="26" t="s">
        <v>2289</v>
      </c>
      <c r="C1211" s="26" t="s">
        <v>55</v>
      </c>
      <c r="D1211" s="26" t="s">
        <v>2283</v>
      </c>
      <c r="E1211" s="26" t="str">
        <f>VLOOKUP(D1211,[1]ЕНС!A:E,2,FALSE)</f>
        <v>Пластина</v>
      </c>
      <c r="F1211" s="26" t="str">
        <f>VLOOKUP(D1211,[1]ЕНС!A:E,3,FALSE)</f>
        <v>тип 1Ф-I-МБС-С, класса 1, ГОСТ 7338-90</v>
      </c>
      <c r="G1211" s="26" t="s">
        <v>2288</v>
      </c>
      <c r="H1211" s="26" t="s">
        <v>10</v>
      </c>
      <c r="I1211" s="26">
        <v>0</v>
      </c>
      <c r="J1211" s="26">
        <v>631010000</v>
      </c>
      <c r="K1211" s="26" t="str">
        <f>VLOOKUP(B1211,[1]ПланКаз!A1198:M4502,12,0)</f>
        <v>ҚР, ШҚО, Өскемен қ., Бажов көш., 10</v>
      </c>
      <c r="L1211" s="26" t="str">
        <f>VLOOKUP(B1211,[1]ПланКаз!A1196:M4500,13,0)</f>
        <v>Мамыр - Маусым</v>
      </c>
      <c r="M1211" s="26" t="str">
        <f>VLOOKUP(B1211,[1]ПланКаз!A1198:N4502,14,0)</f>
        <v>Шығыс-Қазақстан облысы, Өскемен қ.</v>
      </c>
      <c r="N1211" s="26" t="s">
        <v>58</v>
      </c>
      <c r="O1211" s="26" t="str">
        <f>VLOOKUP(B1211,[1]ПланКаз!A1197:P4501,16,0)</f>
        <v xml:space="preserve"> Өтініш берген күннен бастап 5 жұмыс күні ішінде</v>
      </c>
      <c r="P1211" s="26" t="s">
        <v>59</v>
      </c>
      <c r="Q1211" s="27" t="s">
        <v>329</v>
      </c>
      <c r="R1211" s="26" t="str">
        <f>VLOOKUP(B1211,[1]ПланКаз!A1196:S4500,19,0)</f>
        <v>Килограмм</v>
      </c>
      <c r="S1211" s="28">
        <v>200</v>
      </c>
      <c r="T1211" s="28">
        <v>3962</v>
      </c>
      <c r="U1211" s="28">
        <v>792400</v>
      </c>
      <c r="V1211" s="28">
        <v>887488</v>
      </c>
      <c r="W1211" s="26"/>
      <c r="X1211" s="26" t="s">
        <v>72</v>
      </c>
      <c r="Y1211" s="26" t="s">
        <v>61</v>
      </c>
    </row>
    <row r="1212" spans="2:25" x14ac:dyDescent="0.2">
      <c r="B1212" s="26" t="s">
        <v>2290</v>
      </c>
      <c r="C1212" s="26" t="s">
        <v>55</v>
      </c>
      <c r="D1212" s="26" t="s">
        <v>2283</v>
      </c>
      <c r="E1212" s="26" t="str">
        <f>VLOOKUP(D1212,[1]ЕНС!A:E,2,FALSE)</f>
        <v>Пластина</v>
      </c>
      <c r="F1212" s="26" t="str">
        <f>VLOOKUP(D1212,[1]ЕНС!A:E,3,FALSE)</f>
        <v>тип 1Ф-I-МБС-С, класса 1, ГОСТ 7338-90</v>
      </c>
      <c r="G1212" s="26" t="s">
        <v>2291</v>
      </c>
      <c r="H1212" s="26" t="s">
        <v>10</v>
      </c>
      <c r="I1212" s="26">
        <v>0</v>
      </c>
      <c r="J1212" s="26">
        <v>631010000</v>
      </c>
      <c r="K1212" s="26" t="str">
        <f>VLOOKUP(B1212,[1]ПланКаз!A1199:M4503,12,0)</f>
        <v>ҚР, ШҚО, Өскемен қ., Бажов көш., 10</v>
      </c>
      <c r="L1212" s="26" t="str">
        <f>VLOOKUP(B1212,[1]ПланКаз!A1197:M4501,13,0)</f>
        <v>Қантар-Ақпан</v>
      </c>
      <c r="M1212" s="26" t="str">
        <f>VLOOKUP(B1212,[1]ПланКаз!A1199:N4503,14,0)</f>
        <v>Шығыс-Қазақстан облысы, Өскемен қ.</v>
      </c>
      <c r="N1212" s="26" t="s">
        <v>58</v>
      </c>
      <c r="O1212" s="26" t="str">
        <f>VLOOKUP(B1212,[1]ПланКаз!A1198:P4502,16,0)</f>
        <v>шартқа қол қойылған кезден бастап 45 күнтізбелік күн ішінде</v>
      </c>
      <c r="P1212" s="26" t="s">
        <v>59</v>
      </c>
      <c r="Q1212" s="27" t="s">
        <v>329</v>
      </c>
      <c r="R1212" s="26" t="str">
        <f>VLOOKUP(B1212,[1]ПланКаз!A1197:S4501,19,0)</f>
        <v>Килограмм</v>
      </c>
      <c r="S1212" s="28">
        <v>72</v>
      </c>
      <c r="T1212" s="28">
        <v>3962</v>
      </c>
      <c r="U1212" s="28" t="s">
        <v>61</v>
      </c>
      <c r="V1212" s="28" t="s">
        <v>61</v>
      </c>
      <c r="W1212" s="26" t="s">
        <v>69</v>
      </c>
      <c r="X1212" s="26" t="s">
        <v>72</v>
      </c>
      <c r="Y1212" s="26" t="s">
        <v>2285</v>
      </c>
    </row>
    <row r="1213" spans="2:25" x14ac:dyDescent="0.2">
      <c r="B1213" s="26" t="s">
        <v>2292</v>
      </c>
      <c r="C1213" s="26" t="s">
        <v>55</v>
      </c>
      <c r="D1213" s="26" t="s">
        <v>2283</v>
      </c>
      <c r="E1213" s="26" t="str">
        <f>VLOOKUP(D1213,[1]ЕНС!A:E,2,FALSE)</f>
        <v>Пластина</v>
      </c>
      <c r="F1213" s="26" t="str">
        <f>VLOOKUP(D1213,[1]ЕНС!A:E,3,FALSE)</f>
        <v>тип 1Ф-I-МБС-С, класса 1, ГОСТ 7338-90</v>
      </c>
      <c r="G1213" s="26" t="s">
        <v>2291</v>
      </c>
      <c r="H1213" s="26" t="s">
        <v>10</v>
      </c>
      <c r="I1213" s="26">
        <v>0</v>
      </c>
      <c r="J1213" s="26">
        <v>631010000</v>
      </c>
      <c r="K1213" s="26" t="str">
        <f>VLOOKUP(B1213,[1]ПланКаз!A1200:M4504,12,0)</f>
        <v>ҚР, ШҚО, Өскемен қ., Бажов көш., 10</v>
      </c>
      <c r="L1213" s="26" t="str">
        <f>VLOOKUP(B1213,[1]ПланКаз!A1198:M4502,13,0)</f>
        <v>Мамыр - Маусым</v>
      </c>
      <c r="M1213" s="26" t="str">
        <f>VLOOKUP(B1213,[1]ПланКаз!A1200:N4504,14,0)</f>
        <v>Шығыс-Қазақстан облысы, Өскемен қ.</v>
      </c>
      <c r="N1213" s="26" t="s">
        <v>58</v>
      </c>
      <c r="O1213" s="26" t="str">
        <f>VLOOKUP(B1213,[1]ПланКаз!A1199:P4503,16,0)</f>
        <v xml:space="preserve"> Өтініш берген күннен бастап 5 жұмыс күні ішінде</v>
      </c>
      <c r="P1213" s="26" t="s">
        <v>59</v>
      </c>
      <c r="Q1213" s="27" t="s">
        <v>329</v>
      </c>
      <c r="R1213" s="26" t="str">
        <f>VLOOKUP(B1213,[1]ПланКаз!A1198:S4502,19,0)</f>
        <v>Килограмм</v>
      </c>
      <c r="S1213" s="28">
        <v>72</v>
      </c>
      <c r="T1213" s="28">
        <v>3962</v>
      </c>
      <c r="U1213" s="28">
        <v>285264</v>
      </c>
      <c r="V1213" s="28">
        <v>319495.67999999999</v>
      </c>
      <c r="W1213" s="26"/>
      <c r="X1213" s="26" t="s">
        <v>72</v>
      </c>
      <c r="Y1213" s="26" t="s">
        <v>61</v>
      </c>
    </row>
    <row r="1214" spans="2:25" x14ac:dyDescent="0.2">
      <c r="B1214" s="26" t="s">
        <v>2293</v>
      </c>
      <c r="C1214" s="26" t="s">
        <v>55</v>
      </c>
      <c r="D1214" s="26" t="s">
        <v>2283</v>
      </c>
      <c r="E1214" s="26" t="str">
        <f>VLOOKUP(D1214,[1]ЕНС!A:E,2,FALSE)</f>
        <v>Пластина</v>
      </c>
      <c r="F1214" s="26" t="str">
        <f>VLOOKUP(D1214,[1]ЕНС!A:E,3,FALSE)</f>
        <v>тип 1Ф-I-МБС-С, класса 1, ГОСТ 7338-90</v>
      </c>
      <c r="G1214" s="26" t="s">
        <v>2294</v>
      </c>
      <c r="H1214" s="26" t="s">
        <v>10</v>
      </c>
      <c r="I1214" s="26">
        <v>0</v>
      </c>
      <c r="J1214" s="26">
        <v>631010000</v>
      </c>
      <c r="K1214" s="26" t="str">
        <f>VLOOKUP(B1214,[1]ПланКаз!A1201:M4505,12,0)</f>
        <v>ҚР, ШҚО, Өскемен қ., Бажов көш., 10</v>
      </c>
      <c r="L1214" s="26" t="str">
        <f>VLOOKUP(B1214,[1]ПланКаз!A1199:M4503,13,0)</f>
        <v>Қантар-Ақпан</v>
      </c>
      <c r="M1214" s="26" t="str">
        <f>VLOOKUP(B1214,[1]ПланКаз!A1201:N4505,14,0)</f>
        <v>Шығыс-Қазақстан облысы, Өскемен қ.</v>
      </c>
      <c r="N1214" s="26" t="s">
        <v>58</v>
      </c>
      <c r="O1214" s="26" t="str">
        <f>VLOOKUP(B1214,[1]ПланКаз!A1200:P4504,16,0)</f>
        <v>шартқа қол қойылған кезден бастап 45 күнтізбелік күн ішінде</v>
      </c>
      <c r="P1214" s="26" t="s">
        <v>59</v>
      </c>
      <c r="Q1214" s="27" t="s">
        <v>329</v>
      </c>
      <c r="R1214" s="26" t="str">
        <f>VLOOKUP(B1214,[1]ПланКаз!A1199:S4503,19,0)</f>
        <v>Килограмм</v>
      </c>
      <c r="S1214" s="28">
        <v>142</v>
      </c>
      <c r="T1214" s="28">
        <v>3962</v>
      </c>
      <c r="U1214" s="28" t="s">
        <v>61</v>
      </c>
      <c r="V1214" s="28" t="s">
        <v>61</v>
      </c>
      <c r="W1214" s="26" t="s">
        <v>69</v>
      </c>
      <c r="X1214" s="26" t="s">
        <v>72</v>
      </c>
      <c r="Y1214" s="26" t="s">
        <v>2285</v>
      </c>
    </row>
    <row r="1215" spans="2:25" x14ac:dyDescent="0.2">
      <c r="B1215" s="26" t="s">
        <v>2295</v>
      </c>
      <c r="C1215" s="26" t="s">
        <v>55</v>
      </c>
      <c r="D1215" s="26" t="s">
        <v>2283</v>
      </c>
      <c r="E1215" s="26" t="str">
        <f>VLOOKUP(D1215,[1]ЕНС!A:E,2,FALSE)</f>
        <v>Пластина</v>
      </c>
      <c r="F1215" s="26" t="str">
        <f>VLOOKUP(D1215,[1]ЕНС!A:E,3,FALSE)</f>
        <v>тип 1Ф-I-МБС-С, класса 1, ГОСТ 7338-90</v>
      </c>
      <c r="G1215" s="26" t="s">
        <v>2294</v>
      </c>
      <c r="H1215" s="26" t="s">
        <v>10</v>
      </c>
      <c r="I1215" s="26">
        <v>0</v>
      </c>
      <c r="J1215" s="26">
        <v>631010000</v>
      </c>
      <c r="K1215" s="26" t="str">
        <f>VLOOKUP(B1215,[1]ПланКаз!A1202:M4506,12,0)</f>
        <v>ҚР, ШҚО, Өскемен қ., Бажов көш., 10</v>
      </c>
      <c r="L1215" s="26" t="str">
        <f>VLOOKUP(B1215,[1]ПланКаз!A1200:M4504,13,0)</f>
        <v>Мамыр - Маусым</v>
      </c>
      <c r="M1215" s="26" t="str">
        <f>VLOOKUP(B1215,[1]ПланКаз!A1202:N4506,14,0)</f>
        <v>Шығыс-Қазақстан облысы, Өскемен қ.</v>
      </c>
      <c r="N1215" s="26" t="s">
        <v>58</v>
      </c>
      <c r="O1215" s="26" t="str">
        <f>VLOOKUP(B1215,[1]ПланКаз!A1201:P4505,16,0)</f>
        <v xml:space="preserve"> Өтініш берген күннен бастап 5 жұмыс күні ішінде</v>
      </c>
      <c r="P1215" s="26" t="s">
        <v>59</v>
      </c>
      <c r="Q1215" s="27" t="s">
        <v>329</v>
      </c>
      <c r="R1215" s="26" t="str">
        <f>VLOOKUP(B1215,[1]ПланКаз!A1200:S4504,19,0)</f>
        <v>Килограмм</v>
      </c>
      <c r="S1215" s="28">
        <v>142</v>
      </c>
      <c r="T1215" s="28">
        <v>3962</v>
      </c>
      <c r="U1215" s="28">
        <v>562604</v>
      </c>
      <c r="V1215" s="28">
        <v>630116.48</v>
      </c>
      <c r="W1215" s="26"/>
      <c r="X1215" s="26" t="s">
        <v>72</v>
      </c>
      <c r="Y1215" s="26" t="s">
        <v>61</v>
      </c>
    </row>
    <row r="1216" spans="2:25" x14ac:dyDescent="0.2">
      <c r="B1216" s="26" t="s">
        <v>2296</v>
      </c>
      <c r="C1216" s="26" t="s">
        <v>55</v>
      </c>
      <c r="D1216" s="26" t="s">
        <v>2283</v>
      </c>
      <c r="E1216" s="26" t="str">
        <f>VLOOKUP(D1216,[1]ЕНС!A:E,2,FALSE)</f>
        <v>Пластина</v>
      </c>
      <c r="F1216" s="26" t="str">
        <f>VLOOKUP(D1216,[1]ЕНС!A:E,3,FALSE)</f>
        <v>тип 1Ф-I-МБС-С, класса 1, ГОСТ 7338-90</v>
      </c>
      <c r="G1216" s="26" t="s">
        <v>2297</v>
      </c>
      <c r="H1216" s="26" t="s">
        <v>10</v>
      </c>
      <c r="I1216" s="26">
        <v>0</v>
      </c>
      <c r="J1216" s="26">
        <v>631010000</v>
      </c>
      <c r="K1216" s="26" t="str">
        <f>VLOOKUP(B1216,[1]ПланКаз!A1203:M4507,12,0)</f>
        <v>ҚР, ШҚО, Өскемен қ., Бажов көш., 10</v>
      </c>
      <c r="L1216" s="26" t="str">
        <f>VLOOKUP(B1216,[1]ПланКаз!A1201:M4505,13,0)</f>
        <v>Қантар-Ақпан</v>
      </c>
      <c r="M1216" s="26" t="str">
        <f>VLOOKUP(B1216,[1]ПланКаз!A1203:N4507,14,0)</f>
        <v>Шығыс-Қазақстан облысы, Өскемен қ.</v>
      </c>
      <c r="N1216" s="26" t="s">
        <v>58</v>
      </c>
      <c r="O1216" s="26" t="str">
        <f>VLOOKUP(B1216,[1]ПланКаз!A1202:P4506,16,0)</f>
        <v>шартқа қол қойылған кезден бастап 45 күнтізбелік күн ішінде</v>
      </c>
      <c r="P1216" s="26" t="s">
        <v>59</v>
      </c>
      <c r="Q1216" s="27" t="s">
        <v>329</v>
      </c>
      <c r="R1216" s="26" t="str">
        <f>VLOOKUP(B1216,[1]ПланКаз!A1201:S4505,19,0)</f>
        <v>Килограмм</v>
      </c>
      <c r="S1216" s="28">
        <v>257</v>
      </c>
      <c r="T1216" s="28">
        <v>3962</v>
      </c>
      <c r="U1216" s="28" t="s">
        <v>61</v>
      </c>
      <c r="V1216" s="28" t="s">
        <v>61</v>
      </c>
      <c r="W1216" s="26" t="s">
        <v>69</v>
      </c>
      <c r="X1216" s="26" t="s">
        <v>72</v>
      </c>
      <c r="Y1216" s="26" t="s">
        <v>2285</v>
      </c>
    </row>
    <row r="1217" spans="2:25" x14ac:dyDescent="0.2">
      <c r="B1217" s="26" t="s">
        <v>2298</v>
      </c>
      <c r="C1217" s="26" t="s">
        <v>55</v>
      </c>
      <c r="D1217" s="26" t="s">
        <v>2283</v>
      </c>
      <c r="E1217" s="26" t="str">
        <f>VLOOKUP(D1217,[1]ЕНС!A:E,2,FALSE)</f>
        <v>Пластина</v>
      </c>
      <c r="F1217" s="26" t="str">
        <f>VLOOKUP(D1217,[1]ЕНС!A:E,3,FALSE)</f>
        <v>тип 1Ф-I-МБС-С, класса 1, ГОСТ 7338-90</v>
      </c>
      <c r="G1217" s="26" t="s">
        <v>2297</v>
      </c>
      <c r="H1217" s="26" t="s">
        <v>10</v>
      </c>
      <c r="I1217" s="26">
        <v>0</v>
      </c>
      <c r="J1217" s="26">
        <v>631010000</v>
      </c>
      <c r="K1217" s="26" t="str">
        <f>VLOOKUP(B1217,[1]ПланКаз!A1204:M4508,12,0)</f>
        <v>ҚР, ШҚО, Өскемен қ., Бажов көш., 10</v>
      </c>
      <c r="L1217" s="26" t="str">
        <f>VLOOKUP(B1217,[1]ПланКаз!A1202:M4506,13,0)</f>
        <v>Мамыр - Маусым</v>
      </c>
      <c r="M1217" s="26" t="str">
        <f>VLOOKUP(B1217,[1]ПланКаз!A1204:N4508,14,0)</f>
        <v>Шығыс-Қазақстан облысы, Өскемен қ.</v>
      </c>
      <c r="N1217" s="26" t="s">
        <v>58</v>
      </c>
      <c r="O1217" s="26" t="str">
        <f>VLOOKUP(B1217,[1]ПланКаз!A1203:P4507,16,0)</f>
        <v xml:space="preserve"> Өтініш берген күннен бастап 5 жұмыс күні ішінде</v>
      </c>
      <c r="P1217" s="26" t="s">
        <v>59</v>
      </c>
      <c r="Q1217" s="27" t="s">
        <v>329</v>
      </c>
      <c r="R1217" s="26" t="str">
        <f>VLOOKUP(B1217,[1]ПланКаз!A1202:S4506,19,0)</f>
        <v>Килограмм</v>
      </c>
      <c r="S1217" s="28">
        <v>257</v>
      </c>
      <c r="T1217" s="28">
        <v>3962</v>
      </c>
      <c r="U1217" s="28">
        <v>1018234</v>
      </c>
      <c r="V1217" s="28">
        <v>1140422.08</v>
      </c>
      <c r="W1217" s="26"/>
      <c r="X1217" s="26" t="s">
        <v>72</v>
      </c>
      <c r="Y1217" s="26" t="s">
        <v>61</v>
      </c>
    </row>
    <row r="1218" spans="2:25" x14ac:dyDescent="0.2">
      <c r="B1218" s="26" t="s">
        <v>2299</v>
      </c>
      <c r="C1218" s="26" t="s">
        <v>55</v>
      </c>
      <c r="D1218" s="26" t="s">
        <v>2283</v>
      </c>
      <c r="E1218" s="26" t="str">
        <f>VLOOKUP(D1218,[1]ЕНС!A:E,2,FALSE)</f>
        <v>Пластина</v>
      </c>
      <c r="F1218" s="26" t="str">
        <f>VLOOKUP(D1218,[1]ЕНС!A:E,3,FALSE)</f>
        <v>тип 1Ф-I-МБС-С, класса 1, ГОСТ 7338-90</v>
      </c>
      <c r="G1218" s="26" t="s">
        <v>2300</v>
      </c>
      <c r="H1218" s="26" t="s">
        <v>10</v>
      </c>
      <c r="I1218" s="26">
        <v>0</v>
      </c>
      <c r="J1218" s="26">
        <v>631010000</v>
      </c>
      <c r="K1218" s="26" t="str">
        <f>VLOOKUP(B1218,[1]ПланКаз!A1205:M4509,12,0)</f>
        <v>ҚР, ШҚО, Өскемен қ., Бажов көш., 10</v>
      </c>
      <c r="L1218" s="26" t="str">
        <f>VLOOKUP(B1218,[1]ПланКаз!A1203:M4507,13,0)</f>
        <v>Қантар-Ақпан</v>
      </c>
      <c r="M1218" s="26" t="str">
        <f>VLOOKUP(B1218,[1]ПланКаз!A1205:N4509,14,0)</f>
        <v>Шығыс-Қазақстан облысы, Өскемен қ.</v>
      </c>
      <c r="N1218" s="26" t="s">
        <v>58</v>
      </c>
      <c r="O1218" s="26" t="str">
        <f>VLOOKUP(B1218,[1]ПланКаз!A1204:P4508,16,0)</f>
        <v>шартқа қол қойылған кезден бастап 45 күнтізбелік күн ішінде</v>
      </c>
      <c r="P1218" s="26" t="s">
        <v>59</v>
      </c>
      <c r="Q1218" s="27" t="s">
        <v>329</v>
      </c>
      <c r="R1218" s="26" t="str">
        <f>VLOOKUP(B1218,[1]ПланКаз!A1203:S4507,19,0)</f>
        <v>Килограмм</v>
      </c>
      <c r="S1218" s="28">
        <v>233</v>
      </c>
      <c r="T1218" s="28">
        <v>3962</v>
      </c>
      <c r="U1218" s="28" t="s">
        <v>61</v>
      </c>
      <c r="V1218" s="28" t="s">
        <v>61</v>
      </c>
      <c r="W1218" s="26" t="s">
        <v>69</v>
      </c>
      <c r="X1218" s="26" t="s">
        <v>72</v>
      </c>
      <c r="Y1218" s="26" t="s">
        <v>2285</v>
      </c>
    </row>
    <row r="1219" spans="2:25" x14ac:dyDescent="0.2">
      <c r="B1219" s="26" t="s">
        <v>2301</v>
      </c>
      <c r="C1219" s="26" t="s">
        <v>55</v>
      </c>
      <c r="D1219" s="26" t="s">
        <v>2283</v>
      </c>
      <c r="E1219" s="26" t="str">
        <f>VLOOKUP(D1219,[1]ЕНС!A:E,2,FALSE)</f>
        <v>Пластина</v>
      </c>
      <c r="F1219" s="26" t="str">
        <f>VLOOKUP(D1219,[1]ЕНС!A:E,3,FALSE)</f>
        <v>тип 1Ф-I-МБС-С, класса 1, ГОСТ 7338-90</v>
      </c>
      <c r="G1219" s="26" t="s">
        <v>2300</v>
      </c>
      <c r="H1219" s="26" t="s">
        <v>10</v>
      </c>
      <c r="I1219" s="26">
        <v>0</v>
      </c>
      <c r="J1219" s="26">
        <v>631010000</v>
      </c>
      <c r="K1219" s="26" t="str">
        <f>VLOOKUP(B1219,[1]ПланКаз!A1206:M4510,12,0)</f>
        <v>ҚР, ШҚО, Өскемен қ., Бажов көш., 10</v>
      </c>
      <c r="L1219" s="26" t="str">
        <f>VLOOKUP(B1219,[1]ПланКаз!A1204:M4508,13,0)</f>
        <v>Мамыр - Маусым</v>
      </c>
      <c r="M1219" s="26" t="str">
        <f>VLOOKUP(B1219,[1]ПланКаз!A1206:N4510,14,0)</f>
        <v>Шығыс-Қазақстан облысы, Өскемен қ.</v>
      </c>
      <c r="N1219" s="26" t="s">
        <v>58</v>
      </c>
      <c r="O1219" s="26" t="str">
        <f>VLOOKUP(B1219,[1]ПланКаз!A1205:P4509,16,0)</f>
        <v xml:space="preserve"> Өтініш берген күннен бастап 5 жұмыс күні ішінде</v>
      </c>
      <c r="P1219" s="26" t="s">
        <v>59</v>
      </c>
      <c r="Q1219" s="27" t="s">
        <v>329</v>
      </c>
      <c r="R1219" s="26" t="str">
        <f>VLOOKUP(B1219,[1]ПланКаз!A1204:S4508,19,0)</f>
        <v>Килограмм</v>
      </c>
      <c r="S1219" s="28">
        <v>233</v>
      </c>
      <c r="T1219" s="28">
        <v>3962</v>
      </c>
      <c r="U1219" s="28">
        <v>923146</v>
      </c>
      <c r="V1219" s="28">
        <v>1033923.52</v>
      </c>
      <c r="W1219" s="26"/>
      <c r="X1219" s="26" t="s">
        <v>72</v>
      </c>
      <c r="Y1219" s="26" t="s">
        <v>61</v>
      </c>
    </row>
    <row r="1220" spans="2:25" x14ac:dyDescent="0.2">
      <c r="B1220" s="26" t="s">
        <v>2302</v>
      </c>
      <c r="C1220" s="26" t="s">
        <v>55</v>
      </c>
      <c r="D1220" s="26" t="s">
        <v>2283</v>
      </c>
      <c r="E1220" s="26" t="str">
        <f>VLOOKUP(D1220,[1]ЕНС!A:E,2,FALSE)</f>
        <v>Пластина</v>
      </c>
      <c r="F1220" s="26" t="str">
        <f>VLOOKUP(D1220,[1]ЕНС!A:E,3,FALSE)</f>
        <v>тип 1Ф-I-МБС-С, класса 1, ГОСТ 7338-90</v>
      </c>
      <c r="G1220" s="26" t="s">
        <v>2303</v>
      </c>
      <c r="H1220" s="26" t="s">
        <v>10</v>
      </c>
      <c r="I1220" s="26">
        <v>0</v>
      </c>
      <c r="J1220" s="26">
        <v>631010000</v>
      </c>
      <c r="K1220" s="26" t="str">
        <f>VLOOKUP(B1220,[1]ПланКаз!A1207:M4511,12,0)</f>
        <v>ҚР, ШҚО, Өскемен қ., Бажов көш., 10</v>
      </c>
      <c r="L1220" s="26" t="str">
        <f>VLOOKUP(B1220,[1]ПланКаз!A1205:M4509,13,0)</f>
        <v>Қантар-Ақпан</v>
      </c>
      <c r="M1220" s="26" t="str">
        <f>VLOOKUP(B1220,[1]ПланКаз!A1207:N4511,14,0)</f>
        <v>Шығыс-Қазақстан облысы, Өскемен қ.</v>
      </c>
      <c r="N1220" s="26" t="s">
        <v>58</v>
      </c>
      <c r="O1220" s="26" t="str">
        <f>VLOOKUP(B1220,[1]ПланКаз!A1206:P4510,16,0)</f>
        <v>шартқа қол қойылған кезден бастап 45 күнтізбелік күн ішінде</v>
      </c>
      <c r="P1220" s="26" t="s">
        <v>59</v>
      </c>
      <c r="Q1220" s="27" t="s">
        <v>329</v>
      </c>
      <c r="R1220" s="26" t="str">
        <f>VLOOKUP(B1220,[1]ПланКаз!A1205:S4509,19,0)</f>
        <v>Килограмм</v>
      </c>
      <c r="S1220" s="28">
        <v>165</v>
      </c>
      <c r="T1220" s="28">
        <v>3962</v>
      </c>
      <c r="U1220" s="28" t="s">
        <v>61</v>
      </c>
      <c r="V1220" s="28" t="s">
        <v>61</v>
      </c>
      <c r="W1220" s="26" t="s">
        <v>69</v>
      </c>
      <c r="X1220" s="26" t="s">
        <v>72</v>
      </c>
      <c r="Y1220" s="26" t="s">
        <v>2285</v>
      </c>
    </row>
    <row r="1221" spans="2:25" x14ac:dyDescent="0.2">
      <c r="B1221" s="26" t="s">
        <v>2304</v>
      </c>
      <c r="C1221" s="26" t="s">
        <v>55</v>
      </c>
      <c r="D1221" s="26" t="s">
        <v>2283</v>
      </c>
      <c r="E1221" s="26" t="str">
        <f>VLOOKUP(D1221,[1]ЕНС!A:E,2,FALSE)</f>
        <v>Пластина</v>
      </c>
      <c r="F1221" s="26" t="str">
        <f>VLOOKUP(D1221,[1]ЕНС!A:E,3,FALSE)</f>
        <v>тип 1Ф-I-МБС-С, класса 1, ГОСТ 7338-90</v>
      </c>
      <c r="G1221" s="26" t="s">
        <v>2303</v>
      </c>
      <c r="H1221" s="26" t="s">
        <v>10</v>
      </c>
      <c r="I1221" s="26">
        <v>0</v>
      </c>
      <c r="J1221" s="26">
        <v>631010000</v>
      </c>
      <c r="K1221" s="26" t="str">
        <f>VLOOKUP(B1221,[1]ПланКаз!A1208:M4512,12,0)</f>
        <v>ҚР, ШҚО, Өскемен қ., Бажов көш., 10</v>
      </c>
      <c r="L1221" s="26" t="str">
        <f>VLOOKUP(B1221,[1]ПланКаз!A1206:M4510,13,0)</f>
        <v>Мамыр - Маусым</v>
      </c>
      <c r="M1221" s="26" t="str">
        <f>VLOOKUP(B1221,[1]ПланКаз!A1208:N4512,14,0)</f>
        <v>Шығыс-Қазақстан облысы, Өскемен қ.</v>
      </c>
      <c r="N1221" s="26" t="s">
        <v>58</v>
      </c>
      <c r="O1221" s="26" t="str">
        <f>VLOOKUP(B1221,[1]ПланКаз!A1207:P4511,16,0)</f>
        <v xml:space="preserve"> Өтініш берген күннен бастап 5 жұмыс күні ішінде</v>
      </c>
      <c r="P1221" s="26" t="s">
        <v>59</v>
      </c>
      <c r="Q1221" s="27" t="s">
        <v>329</v>
      </c>
      <c r="R1221" s="26" t="str">
        <f>VLOOKUP(B1221,[1]ПланКаз!A1206:S4510,19,0)</f>
        <v>Килограмм</v>
      </c>
      <c r="S1221" s="28">
        <v>165</v>
      </c>
      <c r="T1221" s="28">
        <v>3962</v>
      </c>
      <c r="U1221" s="28">
        <v>653730</v>
      </c>
      <c r="V1221" s="28">
        <v>732177.6</v>
      </c>
      <c r="W1221" s="26"/>
      <c r="X1221" s="26" t="s">
        <v>72</v>
      </c>
      <c r="Y1221" s="26" t="s">
        <v>61</v>
      </c>
    </row>
    <row r="1222" spans="2:25" x14ac:dyDescent="0.2">
      <c r="B1222" s="26" t="s">
        <v>2305</v>
      </c>
      <c r="C1222" s="26" t="s">
        <v>55</v>
      </c>
      <c r="D1222" s="26" t="s">
        <v>2306</v>
      </c>
      <c r="E1222" s="26" t="str">
        <f>VLOOKUP(D1222,[1]ЕНС!A:E,2,FALSE)</f>
        <v>Пластина</v>
      </c>
      <c r="F1222" s="26" t="str">
        <f>VLOOKUP(D1222,[1]ЕНС!A:E,3,FALSE)</f>
        <v>тип УМ, толщина 8мм, ГОСТ 12855-77</v>
      </c>
      <c r="G1222" s="26" t="s">
        <v>2307</v>
      </c>
      <c r="H1222" s="26" t="s">
        <v>10</v>
      </c>
      <c r="I1222" s="26">
        <v>0</v>
      </c>
      <c r="J1222" s="26">
        <v>631010000</v>
      </c>
      <c r="K1222" s="26" t="str">
        <f>VLOOKUP(B1222,[1]ПланКаз!A1209:M4513,12,0)</f>
        <v>ҚР, ШҚО, Өскемен қ., Бажов көш., 10</v>
      </c>
      <c r="L1222" s="26" t="str">
        <f>VLOOKUP(B1222,[1]ПланКаз!A1207:M4511,13,0)</f>
        <v>Қантар-Ақпан</v>
      </c>
      <c r="M1222" s="26" t="str">
        <f>VLOOKUP(B1222,[1]ПланКаз!A1209:N4513,14,0)</f>
        <v>Шығыс-Қазақстан облысы, Өскемен қ.</v>
      </c>
      <c r="N1222" s="26" t="s">
        <v>58</v>
      </c>
      <c r="O1222" s="26" t="str">
        <f>VLOOKUP(B1222,[1]ПланКаз!A1208:P4512,16,0)</f>
        <v>шартқа қол қойылған кезден бастап 45 күнтізбелік күн ішінде</v>
      </c>
      <c r="P1222" s="26" t="s">
        <v>59</v>
      </c>
      <c r="Q1222" s="27" t="s">
        <v>329</v>
      </c>
      <c r="R1222" s="26" t="str">
        <f>VLOOKUP(B1222,[1]ПланКаз!A1207:S4511,19,0)</f>
        <v>Килограмм</v>
      </c>
      <c r="S1222" s="28">
        <v>114</v>
      </c>
      <c r="T1222" s="28">
        <v>1021</v>
      </c>
      <c r="U1222" s="28" t="s">
        <v>61</v>
      </c>
      <c r="V1222" s="28" t="s">
        <v>61</v>
      </c>
      <c r="W1222" s="26" t="s">
        <v>69</v>
      </c>
      <c r="X1222" s="26" t="s">
        <v>72</v>
      </c>
      <c r="Y1222" s="26" t="s">
        <v>2285</v>
      </c>
    </row>
    <row r="1223" spans="2:25" x14ac:dyDescent="0.2">
      <c r="B1223" s="26" t="s">
        <v>2308</v>
      </c>
      <c r="C1223" s="26" t="s">
        <v>55</v>
      </c>
      <c r="D1223" s="26" t="s">
        <v>2306</v>
      </c>
      <c r="E1223" s="26" t="str">
        <f>VLOOKUP(D1223,[1]ЕНС!A:E,2,FALSE)</f>
        <v>Пластина</v>
      </c>
      <c r="F1223" s="26" t="str">
        <f>VLOOKUP(D1223,[1]ЕНС!A:E,3,FALSE)</f>
        <v>тип УМ, толщина 8мм, ГОСТ 12855-77</v>
      </c>
      <c r="G1223" s="26" t="s">
        <v>2307</v>
      </c>
      <c r="H1223" s="26" t="s">
        <v>10</v>
      </c>
      <c r="I1223" s="26">
        <v>0</v>
      </c>
      <c r="J1223" s="26">
        <v>631010000</v>
      </c>
      <c r="K1223" s="26" t="str">
        <f>VLOOKUP(B1223,[1]ПланКаз!A1210:M4514,12,0)</f>
        <v>ҚР, ШҚО, Өскемен қ., Бажов көш., 10</v>
      </c>
      <c r="L1223" s="26" t="str">
        <f>VLOOKUP(B1223,[1]ПланКаз!A1208:M4512,13,0)</f>
        <v>Мамыр - Маусым</v>
      </c>
      <c r="M1223" s="26" t="str">
        <f>VLOOKUP(B1223,[1]ПланКаз!A1210:N4514,14,0)</f>
        <v>Шығыс-Қазақстан облысы, Өскемен қ.</v>
      </c>
      <c r="N1223" s="26" t="s">
        <v>58</v>
      </c>
      <c r="O1223" s="26" t="str">
        <f>VLOOKUP(B1223,[1]ПланКаз!A1209:P4513,16,0)</f>
        <v xml:space="preserve"> Өтініш берген күннен бастап 5 жұмыс күні ішінде</v>
      </c>
      <c r="P1223" s="26" t="s">
        <v>59</v>
      </c>
      <c r="Q1223" s="27" t="s">
        <v>329</v>
      </c>
      <c r="R1223" s="26" t="str">
        <f>VLOOKUP(B1223,[1]ПланКаз!A1208:S4512,19,0)</f>
        <v>Килограмм</v>
      </c>
      <c r="S1223" s="28">
        <v>114</v>
      </c>
      <c r="T1223" s="28">
        <v>1021</v>
      </c>
      <c r="U1223" s="28">
        <v>116394</v>
      </c>
      <c r="V1223" s="28">
        <v>130361.28</v>
      </c>
      <c r="W1223" s="26"/>
      <c r="X1223" s="26" t="s">
        <v>72</v>
      </c>
      <c r="Y1223" s="26" t="s">
        <v>61</v>
      </c>
    </row>
    <row r="1224" spans="2:25" x14ac:dyDescent="0.2">
      <c r="B1224" s="26" t="s">
        <v>2309</v>
      </c>
      <c r="C1224" s="26" t="s">
        <v>55</v>
      </c>
      <c r="D1224" s="26" t="s">
        <v>2310</v>
      </c>
      <c r="E1224" s="26" t="str">
        <f>VLOOKUP(D1224,[1]ЕНС!A:E,2,FALSE)</f>
        <v>Припой</v>
      </c>
      <c r="F1224" s="26" t="str">
        <f>VLOOKUP(D1224,[1]ЕНС!A:E,3,FALSE)</f>
        <v>для пайки металлов</v>
      </c>
      <c r="G1224" s="26" t="s">
        <v>2311</v>
      </c>
      <c r="H1224" s="26" t="s">
        <v>26</v>
      </c>
      <c r="I1224" s="26">
        <v>0</v>
      </c>
      <c r="J1224" s="26">
        <v>631010000</v>
      </c>
      <c r="K1224" s="26" t="str">
        <f>VLOOKUP(B1224,[1]ПланКаз!A1211:M4515,12,0)</f>
        <v>ҚР, ШҚО, Өскемен қ., Бажов көш., 10</v>
      </c>
      <c r="L1224" s="26" t="str">
        <f>VLOOKUP(B1224,[1]ПланКаз!A1209:M4513,13,0)</f>
        <v>Желтоқсан-Қантар</v>
      </c>
      <c r="M1224" s="26" t="str">
        <f>VLOOKUP(B1224,[1]ПланКаз!A1211:N4515,14,0)</f>
        <v>Шығыс-Қазақстан облысы, Өскемен қ.</v>
      </c>
      <c r="N1224" s="26" t="s">
        <v>58</v>
      </c>
      <c r="O1224" s="26" t="str">
        <f>VLOOKUP(B1224,[1]ПланКаз!A1210:P4514,16,0)</f>
        <v>шартқа қол қойылған кезден бастап 30 күнтізбелік күн ішінде</v>
      </c>
      <c r="P1224" s="26" t="s">
        <v>59</v>
      </c>
      <c r="Q1224" s="27" t="s">
        <v>329</v>
      </c>
      <c r="R1224" s="26" t="str">
        <f>VLOOKUP(B1224,[1]ПланКаз!A1209:S4513,19,0)</f>
        <v>Килограмм</v>
      </c>
      <c r="S1224" s="28">
        <v>1</v>
      </c>
      <c r="T1224" s="28">
        <v>25406</v>
      </c>
      <c r="U1224" s="28">
        <v>25406</v>
      </c>
      <c r="V1224" s="28">
        <v>28454.720000000001</v>
      </c>
      <c r="W1224" s="26"/>
      <c r="X1224" s="26" t="s">
        <v>62</v>
      </c>
      <c r="Y1224" s="26" t="s">
        <v>61</v>
      </c>
    </row>
    <row r="1225" spans="2:25" x14ac:dyDescent="0.2">
      <c r="B1225" s="26" t="s">
        <v>2312</v>
      </c>
      <c r="C1225" s="26" t="s">
        <v>55</v>
      </c>
      <c r="D1225" s="26" t="s">
        <v>2313</v>
      </c>
      <c r="E1225" s="26" t="str">
        <f>VLOOKUP(D1225,[1]ЕНС!A:E,2,FALSE)</f>
        <v>Припой</v>
      </c>
      <c r="F1225" s="26" t="str">
        <f>VLOOKUP(D1225,[1]ЕНС!A:E,3,FALSE)</f>
        <v>оловянно-свинцовый, ГОСТ 21931-76</v>
      </c>
      <c r="G1225" s="26" t="s">
        <v>2314</v>
      </c>
      <c r="H1225" s="26" t="s">
        <v>26</v>
      </c>
      <c r="I1225" s="26">
        <v>0</v>
      </c>
      <c r="J1225" s="26">
        <v>631010000</v>
      </c>
      <c r="K1225" s="26" t="str">
        <f>VLOOKUP(B1225,[1]ПланКаз!A1212:M4516,12,0)</f>
        <v>ҚР, ШҚО, Өскемен қ., Бажов көш., 10</v>
      </c>
      <c r="L1225" s="26" t="str">
        <f>VLOOKUP(B1225,[1]ПланКаз!A1210:M4514,13,0)</f>
        <v>Желтоқсан-Қантар</v>
      </c>
      <c r="M1225" s="26" t="str">
        <f>VLOOKUP(B1225,[1]ПланКаз!A1212:N4516,14,0)</f>
        <v>Шығыс-Қазақстан облысы, Өскемен қ.</v>
      </c>
      <c r="N1225" s="26" t="s">
        <v>58</v>
      </c>
      <c r="O1225" s="26" t="str">
        <f>VLOOKUP(B1225,[1]ПланКаз!A1211:P4515,16,0)</f>
        <v>шартқа қол қойылған кезден бастап 30 күнтізбелік күн ішінде</v>
      </c>
      <c r="P1225" s="26" t="s">
        <v>59</v>
      </c>
      <c r="Q1225" s="27" t="s">
        <v>329</v>
      </c>
      <c r="R1225" s="26" t="str">
        <f>VLOOKUP(B1225,[1]ПланКаз!A1210:S4514,19,0)</f>
        <v>Килограмм</v>
      </c>
      <c r="S1225" s="28">
        <v>21</v>
      </c>
      <c r="T1225" s="28">
        <v>6153</v>
      </c>
      <c r="U1225" s="28">
        <v>129213</v>
      </c>
      <c r="V1225" s="28">
        <v>144718.56</v>
      </c>
      <c r="W1225" s="26"/>
      <c r="X1225" s="26" t="s">
        <v>62</v>
      </c>
      <c r="Y1225" s="26" t="s">
        <v>61</v>
      </c>
    </row>
    <row r="1226" spans="2:25" x14ac:dyDescent="0.2">
      <c r="B1226" s="26" t="s">
        <v>2315</v>
      </c>
      <c r="C1226" s="26" t="s">
        <v>55</v>
      </c>
      <c r="D1226" s="26" t="s">
        <v>2313</v>
      </c>
      <c r="E1226" s="26" t="str">
        <f>VLOOKUP(D1226,[1]ЕНС!A:E,2,FALSE)</f>
        <v>Припой</v>
      </c>
      <c r="F1226" s="26" t="str">
        <f>VLOOKUP(D1226,[1]ЕНС!A:E,3,FALSE)</f>
        <v>оловянно-свинцовый, ГОСТ 21931-76</v>
      </c>
      <c r="G1226" s="26" t="s">
        <v>2316</v>
      </c>
      <c r="H1226" s="26" t="s">
        <v>26</v>
      </c>
      <c r="I1226" s="26">
        <v>0</v>
      </c>
      <c r="J1226" s="26">
        <v>631010000</v>
      </c>
      <c r="K1226" s="26" t="str">
        <f>VLOOKUP(B1226,[1]ПланКаз!A1213:M4517,12,0)</f>
        <v>ҚР, ШҚО, Өскемен қ., Бажов көш., 10</v>
      </c>
      <c r="L1226" s="26" t="str">
        <f>VLOOKUP(B1226,[1]ПланКаз!A1211:M4515,13,0)</f>
        <v>Желтоқсан-Қантар</v>
      </c>
      <c r="M1226" s="26" t="str">
        <f>VLOOKUP(B1226,[1]ПланКаз!A1213:N4517,14,0)</f>
        <v>Шығыс-Қазақстан облысы, Өскемен қ.</v>
      </c>
      <c r="N1226" s="26" t="s">
        <v>58</v>
      </c>
      <c r="O1226" s="26" t="str">
        <f>VLOOKUP(B1226,[1]ПланКаз!A1212:P4516,16,0)</f>
        <v>шартқа қол қойылған кезден бастап 30 күнтізбелік күн ішінде</v>
      </c>
      <c r="P1226" s="26" t="s">
        <v>59</v>
      </c>
      <c r="Q1226" s="27" t="s">
        <v>329</v>
      </c>
      <c r="R1226" s="26" t="str">
        <f>VLOOKUP(B1226,[1]ПланКаз!A1211:S4515,19,0)</f>
        <v>Килограмм</v>
      </c>
      <c r="S1226" s="28">
        <v>4</v>
      </c>
      <c r="T1226" s="28">
        <v>5317</v>
      </c>
      <c r="U1226" s="28">
        <v>0</v>
      </c>
      <c r="V1226" s="28">
        <v>0</v>
      </c>
      <c r="W1226" s="26"/>
      <c r="X1226" s="26" t="s">
        <v>62</v>
      </c>
      <c r="Y1226" s="26" t="s">
        <v>213</v>
      </c>
    </row>
    <row r="1227" spans="2:25" x14ac:dyDescent="0.2">
      <c r="B1227" s="26" t="s">
        <v>2317</v>
      </c>
      <c r="C1227" s="26" t="s">
        <v>55</v>
      </c>
      <c r="D1227" s="26" t="s">
        <v>2313</v>
      </c>
      <c r="E1227" s="26" t="str">
        <f>VLOOKUP(D1227,[1]ЕНС!A:E,2,FALSE)</f>
        <v>Припой</v>
      </c>
      <c r="F1227" s="26" t="str">
        <f>VLOOKUP(D1227,[1]ЕНС!A:E,3,FALSE)</f>
        <v>оловянно-свинцовый, ГОСТ 21931-76</v>
      </c>
      <c r="G1227" s="26" t="s">
        <v>2318</v>
      </c>
      <c r="H1227" s="26" t="s">
        <v>26</v>
      </c>
      <c r="I1227" s="26">
        <v>0</v>
      </c>
      <c r="J1227" s="26">
        <v>631010000</v>
      </c>
      <c r="K1227" s="26" t="str">
        <f>VLOOKUP(B1227,[1]ПланКаз!A1214:M4518,12,0)</f>
        <v>ҚР, ШҚО, Өскемен қ., Бажов көш., 10</v>
      </c>
      <c r="L1227" s="26" t="str">
        <f>VLOOKUP(B1227,[1]ПланКаз!A1212:M4516,13,0)</f>
        <v>Желтоқсан-Қантар</v>
      </c>
      <c r="M1227" s="26" t="str">
        <f>VLOOKUP(B1227,[1]ПланКаз!A1214:N4518,14,0)</f>
        <v>Шығыс-Қазақстан облысы, Өскемен қ.</v>
      </c>
      <c r="N1227" s="26" t="s">
        <v>58</v>
      </c>
      <c r="O1227" s="26" t="str">
        <f>VLOOKUP(B1227,[1]ПланКаз!A1213:P4517,16,0)</f>
        <v>шартқа қол қойылған кезден бастап 30 күнтізбелік күн ішінде</v>
      </c>
      <c r="P1227" s="26" t="s">
        <v>59</v>
      </c>
      <c r="Q1227" s="27" t="s">
        <v>329</v>
      </c>
      <c r="R1227" s="26" t="str">
        <f>VLOOKUP(B1227,[1]ПланКаз!A1212:S4516,19,0)</f>
        <v>Килограмм</v>
      </c>
      <c r="S1227" s="28">
        <v>8</v>
      </c>
      <c r="T1227" s="28">
        <v>6768</v>
      </c>
      <c r="U1227" s="28">
        <v>54144</v>
      </c>
      <c r="V1227" s="28">
        <v>60641.279999999999</v>
      </c>
      <c r="W1227" s="26"/>
      <c r="X1227" s="26" t="s">
        <v>62</v>
      </c>
      <c r="Y1227" s="26" t="s">
        <v>61</v>
      </c>
    </row>
    <row r="1228" spans="2:25" x14ac:dyDescent="0.2">
      <c r="B1228" s="26" t="s">
        <v>2319</v>
      </c>
      <c r="C1228" s="26" t="s">
        <v>55</v>
      </c>
      <c r="D1228" s="26" t="s">
        <v>2320</v>
      </c>
      <c r="E1228" s="26" t="str">
        <f>VLOOKUP(D1228,[1]ЕНС!A:E,2,FALSE)</f>
        <v>Припой</v>
      </c>
      <c r="F1228" s="26" t="str">
        <f>VLOOKUP(D1228,[1]ЕНС!A:E,3,FALSE)</f>
        <v>для пайки металлов</v>
      </c>
      <c r="G1228" s="26" t="s">
        <v>2321</v>
      </c>
      <c r="H1228" s="26" t="s">
        <v>26</v>
      </c>
      <c r="I1228" s="26">
        <v>0</v>
      </c>
      <c r="J1228" s="26">
        <v>631010000</v>
      </c>
      <c r="K1228" s="26" t="str">
        <f>VLOOKUP(B1228,[1]ПланКаз!A1215:M4519,12,0)</f>
        <v>ҚР, ШҚО, Өскемен қ., Бажов көш., 10</v>
      </c>
      <c r="L1228" s="26" t="str">
        <f>VLOOKUP(B1228,[1]ПланКаз!A1213:M4517,13,0)</f>
        <v>Желтоқсан-Қантар</v>
      </c>
      <c r="M1228" s="26" t="str">
        <f>VLOOKUP(B1228,[1]ПланКаз!A1215:N4519,14,0)</f>
        <v>Шығыс-Қазақстан облысы, Өскемен қ.</v>
      </c>
      <c r="N1228" s="26" t="s">
        <v>58</v>
      </c>
      <c r="O1228" s="26" t="str">
        <f>VLOOKUP(B1228,[1]ПланКаз!A1214:P4518,16,0)</f>
        <v>шартқа қол қойылған кезден бастап 30 күнтізбелік күн ішінде</v>
      </c>
      <c r="P1228" s="26" t="s">
        <v>59</v>
      </c>
      <c r="Q1228" s="27" t="s">
        <v>522</v>
      </c>
      <c r="R1228" s="26" t="str">
        <f>VLOOKUP(B1228,[1]ПланКаз!A1213:S4517,19,0)</f>
        <v>Дана</v>
      </c>
      <c r="S1228" s="28">
        <v>8</v>
      </c>
      <c r="T1228" s="28">
        <v>2811</v>
      </c>
      <c r="U1228" s="28">
        <v>0</v>
      </c>
      <c r="V1228" s="28">
        <v>0</v>
      </c>
      <c r="W1228" s="26"/>
      <c r="X1228" s="26" t="s">
        <v>62</v>
      </c>
      <c r="Y1228" s="26" t="s">
        <v>213</v>
      </c>
    </row>
    <row r="1229" spans="2:25" x14ac:dyDescent="0.2">
      <c r="B1229" s="26" t="s">
        <v>2322</v>
      </c>
      <c r="C1229" s="26" t="s">
        <v>55</v>
      </c>
      <c r="D1229" s="26" t="s">
        <v>2323</v>
      </c>
      <c r="E1229" s="26" t="str">
        <f>VLOOKUP(D1229,[1]ЕНС!A:E,2,FALSE)</f>
        <v>Проволока</v>
      </c>
      <c r="F1229" s="26" t="str">
        <f>VLOOKUP(D1229,[1]ЕНС!A:E,3,FALSE)</f>
        <v>оцинкованная, 1 класс, покрытие 1Ц, диаметр 5,00 мм, ГОСТ 3282-74</v>
      </c>
      <c r="G1229" s="26" t="s">
        <v>2324</v>
      </c>
      <c r="H1229" s="26" t="s">
        <v>26</v>
      </c>
      <c r="I1229" s="26">
        <v>0</v>
      </c>
      <c r="J1229" s="26">
        <v>631010000</v>
      </c>
      <c r="K1229" s="26" t="str">
        <f>VLOOKUP(B1229,[1]ПланКаз!A1216:M4520,12,0)</f>
        <v>ҚР, ШҚО, Өскемен қ., Бажов көш., 10</v>
      </c>
      <c r="L1229" s="26" t="str">
        <f>VLOOKUP(B1229,[1]ПланКаз!A1214:M4518,13,0)</f>
        <v>Желтоқсан-Қантар</v>
      </c>
      <c r="M1229" s="26" t="str">
        <f>VLOOKUP(B1229,[1]ПланКаз!A1216:N4520,14,0)</f>
        <v>Шығыс-Қазақстан облысы, Өскемен қ.</v>
      </c>
      <c r="N1229" s="26" t="s">
        <v>58</v>
      </c>
      <c r="O1229" s="26" t="str">
        <f>VLOOKUP(B1229,[1]ПланКаз!A1215:P4519,16,0)</f>
        <v>шартқа қол қойылған кезден бастап 30 күнтізбелік күн ішінде</v>
      </c>
      <c r="P1229" s="26" t="s">
        <v>59</v>
      </c>
      <c r="Q1229" s="27" t="s">
        <v>329</v>
      </c>
      <c r="R1229" s="26" t="str">
        <f>VLOOKUP(B1229,[1]ПланКаз!A1214:S4518,19,0)</f>
        <v>Килограмм</v>
      </c>
      <c r="S1229" s="28">
        <v>275.61</v>
      </c>
      <c r="T1229" s="28">
        <v>984</v>
      </c>
      <c r="U1229" s="28" t="s">
        <v>61</v>
      </c>
      <c r="V1229" s="28" t="s">
        <v>61</v>
      </c>
      <c r="W1229" s="26" t="s">
        <v>69</v>
      </c>
      <c r="X1229" s="26" t="s">
        <v>62</v>
      </c>
      <c r="Y1229" s="26" t="s">
        <v>658</v>
      </c>
    </row>
    <row r="1230" spans="2:25" x14ac:dyDescent="0.2">
      <c r="B1230" s="26" t="s">
        <v>2325</v>
      </c>
      <c r="C1230" s="26" t="s">
        <v>55</v>
      </c>
      <c r="D1230" s="26" t="s">
        <v>2323</v>
      </c>
      <c r="E1230" s="26" t="str">
        <f>VLOOKUP(D1230,[1]ЕНС!A:E,2,FALSE)</f>
        <v>Проволока</v>
      </c>
      <c r="F1230" s="26" t="str">
        <f>VLOOKUP(D1230,[1]ЕНС!A:E,3,FALSE)</f>
        <v>оцинкованная, 1 класс, покрытие 1Ц, диаметр 5,00 мм, ГОСТ 3282-74</v>
      </c>
      <c r="G1230" s="26" t="s">
        <v>2324</v>
      </c>
      <c r="H1230" s="26" t="s">
        <v>26</v>
      </c>
      <c r="I1230" s="26">
        <v>0</v>
      </c>
      <c r="J1230" s="26">
        <v>631010000</v>
      </c>
      <c r="K1230" s="26" t="str">
        <f>VLOOKUP(B1230,[1]ПланКаз!A1217:M4521,12,0)</f>
        <v>ҚР, ШҚО, Өскемен қ., Бажов көш., 10</v>
      </c>
      <c r="L1230" s="26" t="str">
        <f>VLOOKUP(B1230,[1]ПланКаз!A1215:M4519,13,0)</f>
        <v>Ақпан - Наурыз</v>
      </c>
      <c r="M1230" s="26" t="str">
        <f>VLOOKUP(B1230,[1]ПланКаз!A1217:N4521,14,0)</f>
        <v>Шығыс-Қазақстан облысы, Өскемен қ.</v>
      </c>
      <c r="N1230" s="26" t="s">
        <v>58</v>
      </c>
      <c r="O1230" s="26" t="str">
        <f>VLOOKUP(B1230,[1]ПланКаз!A1216:P4520,16,0)</f>
        <v>шартқа қол қойылған кезден бастап 30 күнтізбелік күн ішінде</v>
      </c>
      <c r="P1230" s="26" t="s">
        <v>59</v>
      </c>
      <c r="Q1230" s="27" t="s">
        <v>329</v>
      </c>
      <c r="R1230" s="26" t="str">
        <f>VLOOKUP(B1230,[1]ПланКаз!A1215:S4519,19,0)</f>
        <v>Килограмм</v>
      </c>
      <c r="S1230" s="28">
        <v>275.61</v>
      </c>
      <c r="T1230" s="28">
        <v>984</v>
      </c>
      <c r="U1230" s="28">
        <v>271200.24</v>
      </c>
      <c r="V1230" s="28">
        <v>303744.26899999997</v>
      </c>
      <c r="W1230" s="26"/>
      <c r="X1230" s="26" t="s">
        <v>72</v>
      </c>
      <c r="Y1230" s="26" t="s">
        <v>61</v>
      </c>
    </row>
    <row r="1231" spans="2:25" x14ac:dyDescent="0.2">
      <c r="B1231" s="26" t="s">
        <v>2326</v>
      </c>
      <c r="C1231" s="26" t="s">
        <v>55</v>
      </c>
      <c r="D1231" s="26" t="s">
        <v>2327</v>
      </c>
      <c r="E1231" s="26" t="str">
        <f>VLOOKUP(D1231,[1]ЕНС!A:E,2,FALSE)</f>
        <v>Техпластина</v>
      </c>
      <c r="F1231" s="26" t="str">
        <f>VLOOKUP(D1231,[1]ЕНС!A:E,3,FALSE)</f>
        <v>пористая, неформовая, ширина 300-1000 мм, толщина до 12мм</v>
      </c>
      <c r="G1231" s="26" t="s">
        <v>2328</v>
      </c>
      <c r="H1231" s="26" t="s">
        <v>26</v>
      </c>
      <c r="I1231" s="26">
        <v>0</v>
      </c>
      <c r="J1231" s="26">
        <v>631010000</v>
      </c>
      <c r="K1231" s="26" t="str">
        <f>VLOOKUP(B1231,[1]ПланКаз!A1218:M4522,12,0)</f>
        <v>ҚР, ШҚО, Өскемен қ., Бажов көш., 10</v>
      </c>
      <c r="L1231" s="26" t="str">
        <f>VLOOKUP(B1231,[1]ПланКаз!A1216:M4520,13,0)</f>
        <v>Желтоқсан-Қантар</v>
      </c>
      <c r="M1231" s="26" t="str">
        <f>VLOOKUP(B1231,[1]ПланКаз!A1218:N4522,14,0)</f>
        <v>Шығыс-Қазақстан облысы, Өскемен қ.</v>
      </c>
      <c r="N1231" s="26" t="s">
        <v>58</v>
      </c>
      <c r="O1231" s="26" t="str">
        <f>VLOOKUP(B1231,[1]ПланКаз!A1217:P4521,16,0)</f>
        <v>шартқа қол қойылған кезден бастап 45 күнтізбелік күн ішінде</v>
      </c>
      <c r="P1231" s="26" t="s">
        <v>59</v>
      </c>
      <c r="Q1231" s="27" t="s">
        <v>329</v>
      </c>
      <c r="R1231" s="26" t="str">
        <f>VLOOKUP(B1231,[1]ПланКаз!A1216:S4520,19,0)</f>
        <v>Килограмм</v>
      </c>
      <c r="S1231" s="28">
        <v>32</v>
      </c>
      <c r="T1231" s="28">
        <v>2725</v>
      </c>
      <c r="U1231" s="28" t="s">
        <v>61</v>
      </c>
      <c r="V1231" s="28" t="s">
        <v>61</v>
      </c>
      <c r="W1231" s="26" t="s">
        <v>69</v>
      </c>
      <c r="X1231" s="26" t="s">
        <v>62</v>
      </c>
      <c r="Y1231" s="26" t="s">
        <v>658</v>
      </c>
    </row>
    <row r="1232" spans="2:25" x14ac:dyDescent="0.2">
      <c r="B1232" s="26" t="s">
        <v>2329</v>
      </c>
      <c r="C1232" s="26" t="s">
        <v>55</v>
      </c>
      <c r="D1232" s="26" t="s">
        <v>2327</v>
      </c>
      <c r="E1232" s="26" t="str">
        <f>VLOOKUP(D1232,[1]ЕНС!A:E,2,FALSE)</f>
        <v>Техпластина</v>
      </c>
      <c r="F1232" s="26" t="str">
        <f>VLOOKUP(D1232,[1]ЕНС!A:E,3,FALSE)</f>
        <v>пористая, неформовая, ширина 300-1000 мм, толщина до 12мм</v>
      </c>
      <c r="G1232" s="26" t="s">
        <v>2328</v>
      </c>
      <c r="H1232" s="26" t="s">
        <v>26</v>
      </c>
      <c r="I1232" s="26">
        <v>0</v>
      </c>
      <c r="J1232" s="26">
        <v>631010000</v>
      </c>
      <c r="K1232" s="26" t="str">
        <f>VLOOKUP(B1232,[1]ПланКаз!A1219:M4523,12,0)</f>
        <v>070002,  Қазақстан Республикасы, Шығыс Қазақстан облысы, Өскемен қ., Бажов к-сі,10</v>
      </c>
      <c r="L1232" s="26" t="str">
        <f>VLOOKUP(B1232,[1]ПланКаз!A1217:M4521,13,0)</f>
        <v>Ақпан - Наурыз</v>
      </c>
      <c r="M1232" s="26" t="str">
        <f>VLOOKUP(B1232,[1]ПланКаз!A1219:N4523,14,0)</f>
        <v>Шығыс-Қазақстан облысы, Өскемен қ.</v>
      </c>
      <c r="N1232" s="26" t="s">
        <v>58</v>
      </c>
      <c r="O1232" s="26" t="str">
        <f>VLOOKUP(B1232,[1]ПланКаз!A1218:P4522,16,0)</f>
        <v>шартқа қол қойылған кезден бастап 45 күнтізбелік күн ішінде</v>
      </c>
      <c r="P1232" s="26" t="s">
        <v>59</v>
      </c>
      <c r="Q1232" s="27" t="s">
        <v>329</v>
      </c>
      <c r="R1232" s="26" t="str">
        <f>VLOOKUP(B1232,[1]ПланКаз!A1217:S4521,19,0)</f>
        <v>Килограмм</v>
      </c>
      <c r="S1232" s="28">
        <v>32</v>
      </c>
      <c r="T1232" s="28">
        <v>2725</v>
      </c>
      <c r="U1232" s="28" t="s">
        <v>61</v>
      </c>
      <c r="V1232" s="28" t="s">
        <v>61</v>
      </c>
      <c r="W1232" s="26"/>
      <c r="X1232" s="26" t="s">
        <v>72</v>
      </c>
      <c r="Y1232" s="26" t="s">
        <v>63</v>
      </c>
    </row>
    <row r="1233" spans="2:25" x14ac:dyDescent="0.2">
      <c r="B1233" s="26" t="s">
        <v>2330</v>
      </c>
      <c r="C1233" s="26" t="s">
        <v>55</v>
      </c>
      <c r="D1233" s="26" t="s">
        <v>2327</v>
      </c>
      <c r="E1233" s="26" t="str">
        <f>VLOOKUP(D1233,[1]ЕНС!A:E,2,FALSE)</f>
        <v>Техпластина</v>
      </c>
      <c r="F1233" s="26" t="str">
        <f>VLOOKUP(D1233,[1]ЕНС!A:E,3,FALSE)</f>
        <v>пористая, неформовая, ширина 300-1000 мм, толщина до 12мм</v>
      </c>
      <c r="G1233" s="26" t="s">
        <v>2328</v>
      </c>
      <c r="H1233" s="26" t="s">
        <v>26</v>
      </c>
      <c r="I1233" s="26">
        <v>0</v>
      </c>
      <c r="J1233" s="26">
        <v>631010000</v>
      </c>
      <c r="K1233" s="26" t="str">
        <f>VLOOKUP(B1233,[1]ПланКаз!A1220:M4524,12,0)</f>
        <v>070002,  Қазақстан Республикасы, Шығыс Қазақстан облысы, Өскемен қ., Бажов к-сі,10</v>
      </c>
      <c r="L1233" s="26" t="str">
        <f>VLOOKUP(B1233,[1]ПланКаз!A1218:M4522,13,0)</f>
        <v>Ақпан - Наурыз</v>
      </c>
      <c r="M1233" s="26" t="str">
        <f>VLOOKUP(B1233,[1]ПланКаз!A1220:N4524,14,0)</f>
        <v>Шығыс-Қазақстан облысы, Өскемен қ.</v>
      </c>
      <c r="N1233" s="26" t="s">
        <v>58</v>
      </c>
      <c r="O1233" s="26" t="str">
        <f>VLOOKUP(B1233,[1]ПланКаз!A1219:P4523,16,0)</f>
        <v>шартқа қол қойылған кезден бастап 45 күнтізбелік күн ішінде</v>
      </c>
      <c r="P1233" s="26" t="s">
        <v>59</v>
      </c>
      <c r="Q1233" s="27" t="s">
        <v>329</v>
      </c>
      <c r="R1233" s="26" t="str">
        <f>VLOOKUP(B1233,[1]ПланКаз!A1218:S4522,19,0)</f>
        <v>Килограмм</v>
      </c>
      <c r="S1233" s="28">
        <v>30.5</v>
      </c>
      <c r="T1233" s="28">
        <v>2725</v>
      </c>
      <c r="U1233" s="28">
        <v>83112.5</v>
      </c>
      <c r="V1233" s="28">
        <v>93086</v>
      </c>
      <c r="W1233" s="26"/>
      <c r="X1233" s="26" t="s">
        <v>72</v>
      </c>
      <c r="Y1233" s="26" t="s">
        <v>61</v>
      </c>
    </row>
    <row r="1234" spans="2:25" x14ac:dyDescent="0.2">
      <c r="B1234" s="26" t="s">
        <v>2331</v>
      </c>
      <c r="C1234" s="26" t="s">
        <v>55</v>
      </c>
      <c r="D1234" s="26" t="s">
        <v>2332</v>
      </c>
      <c r="E1234" s="26" t="str">
        <f>VLOOKUP(D1234,[1]ЕНС!A:E,2,FALSE)</f>
        <v>Пластина</v>
      </c>
      <c r="F1234" s="26" t="str">
        <f>VLOOKUP(D1234,[1]ЕНС!A:E,3,FALSE)</f>
        <v>тип УМ, толщина 6мм, ГОСТ 12855-77</v>
      </c>
      <c r="G1234" s="26" t="s">
        <v>2333</v>
      </c>
      <c r="H1234" s="26" t="s">
        <v>10</v>
      </c>
      <c r="I1234" s="26">
        <v>0</v>
      </c>
      <c r="J1234" s="26">
        <v>631010000</v>
      </c>
      <c r="K1234" s="26" t="str">
        <f>VLOOKUP(B1234,[1]ПланКаз!A1221:M4525,12,0)</f>
        <v>ҚР, ШҚО, Өскемен қ., Бажов көш., 10</v>
      </c>
      <c r="L1234" s="26" t="str">
        <f>VLOOKUP(B1234,[1]ПланКаз!A1219:M4523,13,0)</f>
        <v>Қантар-Ақпан</v>
      </c>
      <c r="M1234" s="26" t="str">
        <f>VLOOKUP(B1234,[1]ПланКаз!A1221:N4525,14,0)</f>
        <v>Шығыс-Қазақстан облысы, Өскемен қ.</v>
      </c>
      <c r="N1234" s="26" t="s">
        <v>58</v>
      </c>
      <c r="O1234" s="26" t="str">
        <f>VLOOKUP(B1234,[1]ПланКаз!A1220:P4524,16,0)</f>
        <v>шартқа қол қойылған кезден бастап 45 күнтізбелік күн ішінде</v>
      </c>
      <c r="P1234" s="26" t="s">
        <v>59</v>
      </c>
      <c r="Q1234" s="27" t="s">
        <v>329</v>
      </c>
      <c r="R1234" s="26" t="str">
        <f>VLOOKUP(B1234,[1]ПланКаз!A1219:S4523,19,0)</f>
        <v>Килограмм</v>
      </c>
      <c r="S1234" s="28">
        <v>453</v>
      </c>
      <c r="T1234" s="28">
        <v>4307</v>
      </c>
      <c r="U1234" s="28" t="s">
        <v>61</v>
      </c>
      <c r="V1234" s="28" t="s">
        <v>61</v>
      </c>
      <c r="W1234" s="26" t="s">
        <v>69</v>
      </c>
      <c r="X1234" s="26" t="s">
        <v>72</v>
      </c>
      <c r="Y1234" s="26" t="s">
        <v>2285</v>
      </c>
    </row>
    <row r="1235" spans="2:25" x14ac:dyDescent="0.2">
      <c r="B1235" s="26" t="s">
        <v>2334</v>
      </c>
      <c r="C1235" s="26" t="s">
        <v>55</v>
      </c>
      <c r="D1235" s="26" t="s">
        <v>2332</v>
      </c>
      <c r="E1235" s="26" t="str">
        <f>VLOOKUP(D1235,[1]ЕНС!A:E,2,FALSE)</f>
        <v>Пластина</v>
      </c>
      <c r="F1235" s="26" t="str">
        <f>VLOOKUP(D1235,[1]ЕНС!A:E,3,FALSE)</f>
        <v>тип УМ, толщина 6мм, ГОСТ 12855-77</v>
      </c>
      <c r="G1235" s="26" t="s">
        <v>2333</v>
      </c>
      <c r="H1235" s="26" t="s">
        <v>10</v>
      </c>
      <c r="I1235" s="26">
        <v>0</v>
      </c>
      <c r="J1235" s="26">
        <v>631010000</v>
      </c>
      <c r="K1235" s="26" t="str">
        <f>VLOOKUP(B1235,[1]ПланКаз!A1222:M4526,12,0)</f>
        <v>ҚР, ШҚО, Өскемен қ., Бажов көш., 10</v>
      </c>
      <c r="L1235" s="26" t="str">
        <f>VLOOKUP(B1235,[1]ПланКаз!A1220:M4524,13,0)</f>
        <v>Мамыр - Маусым</v>
      </c>
      <c r="M1235" s="26" t="str">
        <f>VLOOKUP(B1235,[1]ПланКаз!A1222:N4526,14,0)</f>
        <v>Шығыс-Қазақстан облысы, Өскемен қ.</v>
      </c>
      <c r="N1235" s="26" t="s">
        <v>58</v>
      </c>
      <c r="O1235" s="26" t="str">
        <f>VLOOKUP(B1235,[1]ПланКаз!A1221:P4525,16,0)</f>
        <v xml:space="preserve"> Өтініш берген күннен бастап 5 жұмыс күні ішінде</v>
      </c>
      <c r="P1235" s="26" t="s">
        <v>59</v>
      </c>
      <c r="Q1235" s="27" t="s">
        <v>329</v>
      </c>
      <c r="R1235" s="26" t="str">
        <f>VLOOKUP(B1235,[1]ПланКаз!A1220:S4524,19,0)</f>
        <v>Килограмм</v>
      </c>
      <c r="S1235" s="28">
        <v>453</v>
      </c>
      <c r="T1235" s="28">
        <v>4307</v>
      </c>
      <c r="U1235" s="28">
        <v>1951071</v>
      </c>
      <c r="V1235" s="28">
        <v>2185199.52</v>
      </c>
      <c r="W1235" s="26"/>
      <c r="X1235" s="26" t="s">
        <v>72</v>
      </c>
      <c r="Y1235" s="26" t="s">
        <v>61</v>
      </c>
    </row>
    <row r="1236" spans="2:25" x14ac:dyDescent="0.2">
      <c r="B1236" s="26" t="s">
        <v>2335</v>
      </c>
      <c r="C1236" s="26" t="s">
        <v>55</v>
      </c>
      <c r="D1236" s="26" t="s">
        <v>2336</v>
      </c>
      <c r="E1236" s="26" t="str">
        <f>VLOOKUP(D1236,[1]ЕНС!A:E,2,FALSE)</f>
        <v>Пластина</v>
      </c>
      <c r="F1236" s="26" t="str">
        <f>VLOOKUP(D1236,[1]ЕНС!A:E,3,FALSE)</f>
        <v>тип УМ, толщина 12мм, ГОСТ 12855-77</v>
      </c>
      <c r="G1236" s="26" t="s">
        <v>2337</v>
      </c>
      <c r="H1236" s="26" t="s">
        <v>10</v>
      </c>
      <c r="I1236" s="26">
        <v>0</v>
      </c>
      <c r="J1236" s="26">
        <v>631010000</v>
      </c>
      <c r="K1236" s="26" t="str">
        <f>VLOOKUP(B1236,[1]ПланКаз!A1223:M4527,12,0)</f>
        <v>ҚР, ШҚО, Өскемен қ., Бажов көш., 10</v>
      </c>
      <c r="L1236" s="26" t="str">
        <f>VLOOKUP(B1236,[1]ПланКаз!A1221:M4525,13,0)</f>
        <v>Қантар-Ақпан</v>
      </c>
      <c r="M1236" s="26" t="str">
        <f>VLOOKUP(B1236,[1]ПланКаз!A1223:N4527,14,0)</f>
        <v>Шығыс-Қазақстан облысы, Өскемен қ.</v>
      </c>
      <c r="N1236" s="26" t="s">
        <v>58</v>
      </c>
      <c r="O1236" s="26" t="str">
        <f>VLOOKUP(B1236,[1]ПланКаз!A1222:P4526,16,0)</f>
        <v>шартқа қол қойылған кезден бастап 45 күнтізбелік күн ішінде</v>
      </c>
      <c r="P1236" s="26" t="s">
        <v>59</v>
      </c>
      <c r="Q1236" s="27" t="s">
        <v>329</v>
      </c>
      <c r="R1236" s="26" t="str">
        <f>VLOOKUP(B1236,[1]ПланКаз!A1221:S4525,19,0)</f>
        <v>Килограмм</v>
      </c>
      <c r="S1236" s="28">
        <v>160</v>
      </c>
      <c r="T1236" s="28">
        <v>4307</v>
      </c>
      <c r="U1236" s="28" t="s">
        <v>61</v>
      </c>
      <c r="V1236" s="28" t="s">
        <v>61</v>
      </c>
      <c r="W1236" s="26" t="s">
        <v>69</v>
      </c>
      <c r="X1236" s="26" t="s">
        <v>72</v>
      </c>
      <c r="Y1236" s="26" t="s">
        <v>2285</v>
      </c>
    </row>
    <row r="1237" spans="2:25" x14ac:dyDescent="0.2">
      <c r="B1237" s="26" t="s">
        <v>2338</v>
      </c>
      <c r="C1237" s="26" t="s">
        <v>55</v>
      </c>
      <c r="D1237" s="26" t="s">
        <v>2336</v>
      </c>
      <c r="E1237" s="26" t="str">
        <f>VLOOKUP(D1237,[1]ЕНС!A:E,2,FALSE)</f>
        <v>Пластина</v>
      </c>
      <c r="F1237" s="26" t="str">
        <f>VLOOKUP(D1237,[1]ЕНС!A:E,3,FALSE)</f>
        <v>тип УМ, толщина 12мм, ГОСТ 12855-77</v>
      </c>
      <c r="G1237" s="26" t="s">
        <v>2337</v>
      </c>
      <c r="H1237" s="26" t="s">
        <v>10</v>
      </c>
      <c r="I1237" s="26">
        <v>0</v>
      </c>
      <c r="J1237" s="26">
        <v>631010000</v>
      </c>
      <c r="K1237" s="26" t="str">
        <f>VLOOKUP(B1237,[1]ПланКаз!A1224:M4528,12,0)</f>
        <v>ҚР, ШҚО, Өскемен қ., Бажов көш., 10</v>
      </c>
      <c r="L1237" s="26" t="str">
        <f>VLOOKUP(B1237,[1]ПланКаз!A1222:M4526,13,0)</f>
        <v>Мамыр - Маусым</v>
      </c>
      <c r="M1237" s="26" t="str">
        <f>VLOOKUP(B1237,[1]ПланКаз!A1224:N4528,14,0)</f>
        <v>Шығыс-Қазақстан облысы, Өскемен қ.</v>
      </c>
      <c r="N1237" s="26" t="s">
        <v>58</v>
      </c>
      <c r="O1237" s="26" t="str">
        <f>VLOOKUP(B1237,[1]ПланКаз!A1223:P4527,16,0)</f>
        <v xml:space="preserve"> Өтініш берген күннен бастап 5 жұмыс күні ішінде</v>
      </c>
      <c r="P1237" s="26" t="s">
        <v>59</v>
      </c>
      <c r="Q1237" s="27" t="s">
        <v>329</v>
      </c>
      <c r="R1237" s="26" t="str">
        <f>VLOOKUP(B1237,[1]ПланКаз!A1222:S4526,19,0)</f>
        <v>Килограмм</v>
      </c>
      <c r="S1237" s="28">
        <v>160</v>
      </c>
      <c r="T1237" s="28">
        <v>4307</v>
      </c>
      <c r="U1237" s="28">
        <v>689120</v>
      </c>
      <c r="V1237" s="28">
        <v>771814.40000000002</v>
      </c>
      <c r="W1237" s="26"/>
      <c r="X1237" s="26" t="s">
        <v>72</v>
      </c>
      <c r="Y1237" s="26" t="s">
        <v>61</v>
      </c>
    </row>
    <row r="1238" spans="2:25" x14ac:dyDescent="0.2">
      <c r="B1238" s="26" t="s">
        <v>2339</v>
      </c>
      <c r="C1238" s="26" t="s">
        <v>55</v>
      </c>
      <c r="D1238" s="26" t="s">
        <v>2340</v>
      </c>
      <c r="E1238" s="26" t="str">
        <f>VLOOKUP(D1238,[1]ЕНС!A:E,2,FALSE)</f>
        <v>Пластина</v>
      </c>
      <c r="F1238" s="26" t="str">
        <f>VLOOKUP(D1238,[1]ЕНС!A:E,3,FALSE)</f>
        <v>тип УМ, толщина 10мм, ГОСТ 12855-77</v>
      </c>
      <c r="G1238" s="26" t="s">
        <v>2341</v>
      </c>
      <c r="H1238" s="26" t="s">
        <v>10</v>
      </c>
      <c r="I1238" s="26">
        <v>0</v>
      </c>
      <c r="J1238" s="26">
        <v>631010000</v>
      </c>
      <c r="K1238" s="26" t="str">
        <f>VLOOKUP(B1238,[1]ПланКаз!A1225:M4529,12,0)</f>
        <v>ҚР, ШҚО, Өскемен қ., Бажов көш., 10</v>
      </c>
      <c r="L1238" s="26" t="str">
        <f>VLOOKUP(B1238,[1]ПланКаз!A1223:M4527,13,0)</f>
        <v>Қантар-Ақпан</v>
      </c>
      <c r="M1238" s="26" t="str">
        <f>VLOOKUP(B1238,[1]ПланКаз!A1225:N4529,14,0)</f>
        <v>Шығыс-Қазақстан облысы, Өскемен қ.</v>
      </c>
      <c r="N1238" s="26" t="s">
        <v>58</v>
      </c>
      <c r="O1238" s="26" t="str">
        <f>VLOOKUP(B1238,[1]ПланКаз!A1224:P4528,16,0)</f>
        <v>шартқа қол қойылған кезден бастап 45 күнтізбелік күн ішінде</v>
      </c>
      <c r="P1238" s="26" t="s">
        <v>59</v>
      </c>
      <c r="Q1238" s="27" t="s">
        <v>329</v>
      </c>
      <c r="R1238" s="26" t="str">
        <f>VLOOKUP(B1238,[1]ПланКаз!A1223:S4527,19,0)</f>
        <v>Килограмм</v>
      </c>
      <c r="S1238" s="28">
        <v>613</v>
      </c>
      <c r="T1238" s="28">
        <v>4307</v>
      </c>
      <c r="U1238" s="28" t="s">
        <v>61</v>
      </c>
      <c r="V1238" s="28" t="s">
        <v>61</v>
      </c>
      <c r="W1238" s="26" t="s">
        <v>69</v>
      </c>
      <c r="X1238" s="26" t="s">
        <v>72</v>
      </c>
      <c r="Y1238" s="26" t="s">
        <v>2285</v>
      </c>
    </row>
    <row r="1239" spans="2:25" x14ac:dyDescent="0.2">
      <c r="B1239" s="26" t="s">
        <v>2342</v>
      </c>
      <c r="C1239" s="26" t="s">
        <v>55</v>
      </c>
      <c r="D1239" s="26" t="s">
        <v>2340</v>
      </c>
      <c r="E1239" s="26" t="str">
        <f>VLOOKUP(D1239,[1]ЕНС!A:E,2,FALSE)</f>
        <v>Пластина</v>
      </c>
      <c r="F1239" s="26" t="str">
        <f>VLOOKUP(D1239,[1]ЕНС!A:E,3,FALSE)</f>
        <v>тип УМ, толщина 10мм, ГОСТ 12855-77</v>
      </c>
      <c r="G1239" s="26" t="s">
        <v>2341</v>
      </c>
      <c r="H1239" s="26" t="s">
        <v>10</v>
      </c>
      <c r="I1239" s="26">
        <v>0</v>
      </c>
      <c r="J1239" s="26">
        <v>631010000</v>
      </c>
      <c r="K1239" s="26" t="str">
        <f>VLOOKUP(B1239,[1]ПланКаз!A1226:M4530,12,0)</f>
        <v>ҚР, ШҚО, Өскемен қ., Бажов көш., 10</v>
      </c>
      <c r="L1239" s="26" t="str">
        <f>VLOOKUP(B1239,[1]ПланКаз!A1224:M4528,13,0)</f>
        <v>Мамыр - Маусым</v>
      </c>
      <c r="M1239" s="26" t="str">
        <f>VLOOKUP(B1239,[1]ПланКаз!A1226:N4530,14,0)</f>
        <v>Шығыс-Қазақстан облысы, Өскемен қ.</v>
      </c>
      <c r="N1239" s="26" t="s">
        <v>58</v>
      </c>
      <c r="O1239" s="26" t="str">
        <f>VLOOKUP(B1239,[1]ПланКаз!A1225:P4529,16,0)</f>
        <v xml:space="preserve"> Өтініш берген күннен бастап 5 жұмыс күні ішінде</v>
      </c>
      <c r="P1239" s="26" t="s">
        <v>59</v>
      </c>
      <c r="Q1239" s="27" t="s">
        <v>329</v>
      </c>
      <c r="R1239" s="26" t="str">
        <f>VLOOKUP(B1239,[1]ПланКаз!A1224:S4528,19,0)</f>
        <v>Килограмм</v>
      </c>
      <c r="S1239" s="28">
        <v>613</v>
      </c>
      <c r="T1239" s="28">
        <v>4307</v>
      </c>
      <c r="U1239" s="28">
        <v>2640191</v>
      </c>
      <c r="V1239" s="28">
        <v>2957013.92</v>
      </c>
      <c r="W1239" s="26"/>
      <c r="X1239" s="26" t="s">
        <v>72</v>
      </c>
      <c r="Y1239" s="26" t="s">
        <v>61</v>
      </c>
    </row>
    <row r="1240" spans="2:25" x14ac:dyDescent="0.2">
      <c r="B1240" s="26" t="s">
        <v>2343</v>
      </c>
      <c r="C1240" s="26" t="s">
        <v>55</v>
      </c>
      <c r="D1240" s="26" t="s">
        <v>2306</v>
      </c>
      <c r="E1240" s="26" t="str">
        <f>VLOOKUP(D1240,[1]ЕНС!A:E,2,FALSE)</f>
        <v>Пластина</v>
      </c>
      <c r="F1240" s="26" t="str">
        <f>VLOOKUP(D1240,[1]ЕНС!A:E,3,FALSE)</f>
        <v>тип УМ, толщина 8мм, ГОСТ 12855-77</v>
      </c>
      <c r="G1240" s="26" t="s">
        <v>2344</v>
      </c>
      <c r="H1240" s="26" t="s">
        <v>10</v>
      </c>
      <c r="I1240" s="26">
        <v>0</v>
      </c>
      <c r="J1240" s="26">
        <v>631010000</v>
      </c>
      <c r="K1240" s="26" t="str">
        <f>VLOOKUP(B1240,[1]ПланКаз!A1227:M4531,12,0)</f>
        <v>ҚР, ШҚО, Өскемен қ., Бажов көш., 10</v>
      </c>
      <c r="L1240" s="26" t="str">
        <f>VLOOKUP(B1240,[1]ПланКаз!A1225:M4529,13,0)</f>
        <v>Қантар-Ақпан</v>
      </c>
      <c r="M1240" s="26" t="str">
        <f>VLOOKUP(B1240,[1]ПланКаз!A1227:N4531,14,0)</f>
        <v>Шығыс-Қазақстан облысы, Өскемен қ.</v>
      </c>
      <c r="N1240" s="26" t="s">
        <v>58</v>
      </c>
      <c r="O1240" s="26" t="str">
        <f>VLOOKUP(B1240,[1]ПланКаз!A1226:P4530,16,0)</f>
        <v>шартқа қол қойылған кезден бастап 45 күнтізбелік күн ішінде</v>
      </c>
      <c r="P1240" s="26" t="s">
        <v>59</v>
      </c>
      <c r="Q1240" s="27" t="s">
        <v>329</v>
      </c>
      <c r="R1240" s="26" t="str">
        <f>VLOOKUP(B1240,[1]ПланКаз!A1225:S4529,19,0)</f>
        <v>Килограмм</v>
      </c>
      <c r="S1240" s="28">
        <v>676</v>
      </c>
      <c r="T1240" s="28">
        <v>4307</v>
      </c>
      <c r="U1240" s="28" t="s">
        <v>61</v>
      </c>
      <c r="V1240" s="28" t="s">
        <v>61</v>
      </c>
      <c r="W1240" s="26" t="s">
        <v>69</v>
      </c>
      <c r="X1240" s="26" t="s">
        <v>72</v>
      </c>
      <c r="Y1240" s="26" t="s">
        <v>2285</v>
      </c>
    </row>
    <row r="1241" spans="2:25" x14ac:dyDescent="0.2">
      <c r="B1241" s="26" t="s">
        <v>2345</v>
      </c>
      <c r="C1241" s="26" t="s">
        <v>55</v>
      </c>
      <c r="D1241" s="26" t="s">
        <v>2306</v>
      </c>
      <c r="E1241" s="26" t="str">
        <f>VLOOKUP(D1241,[1]ЕНС!A:E,2,FALSE)</f>
        <v>Пластина</v>
      </c>
      <c r="F1241" s="26" t="str">
        <f>VLOOKUP(D1241,[1]ЕНС!A:E,3,FALSE)</f>
        <v>тип УМ, толщина 8мм, ГОСТ 12855-77</v>
      </c>
      <c r="G1241" s="26" t="s">
        <v>2344</v>
      </c>
      <c r="H1241" s="26" t="s">
        <v>10</v>
      </c>
      <c r="I1241" s="26">
        <v>0</v>
      </c>
      <c r="J1241" s="26">
        <v>631010000</v>
      </c>
      <c r="K1241" s="26" t="str">
        <f>VLOOKUP(B1241,[1]ПланКаз!A1228:M4532,12,0)</f>
        <v>ҚР, ШҚО, Өскемен қ., Бажов көш., 10</v>
      </c>
      <c r="L1241" s="26" t="str">
        <f>VLOOKUP(B1241,[1]ПланКаз!A1226:M4530,13,0)</f>
        <v>Мамыр - Маусым</v>
      </c>
      <c r="M1241" s="26" t="str">
        <f>VLOOKUP(B1241,[1]ПланКаз!A1228:N4532,14,0)</f>
        <v>Шығыс-Қазақстан облысы, Өскемен қ.</v>
      </c>
      <c r="N1241" s="26" t="s">
        <v>58</v>
      </c>
      <c r="O1241" s="26" t="str">
        <f>VLOOKUP(B1241,[1]ПланКаз!A1227:P4531,16,0)</f>
        <v xml:space="preserve"> Өтініш берген күннен бастап 5 жұмыс күні ішінде</v>
      </c>
      <c r="P1241" s="26" t="s">
        <v>59</v>
      </c>
      <c r="Q1241" s="27" t="s">
        <v>329</v>
      </c>
      <c r="R1241" s="26" t="str">
        <f>VLOOKUP(B1241,[1]ПланКаз!A1226:S4530,19,0)</f>
        <v>Килограмм</v>
      </c>
      <c r="S1241" s="28">
        <v>676</v>
      </c>
      <c r="T1241" s="28">
        <v>4307</v>
      </c>
      <c r="U1241" s="28">
        <v>2911532</v>
      </c>
      <c r="V1241" s="28">
        <v>3260915.84</v>
      </c>
      <c r="W1241" s="26"/>
      <c r="X1241" s="26" t="s">
        <v>72</v>
      </c>
      <c r="Y1241" s="26" t="s">
        <v>61</v>
      </c>
    </row>
    <row r="1242" spans="2:25" x14ac:dyDescent="0.2">
      <c r="B1242" s="26" t="s">
        <v>2346</v>
      </c>
      <c r="C1242" s="26" t="s">
        <v>55</v>
      </c>
      <c r="D1242" s="26" t="s">
        <v>2347</v>
      </c>
      <c r="E1242" s="26" t="str">
        <f>VLOOKUP(D1242,[1]ЕНС!A:E,2,FALSE)</f>
        <v>Пластина</v>
      </c>
      <c r="F1242" s="26" t="str">
        <f>VLOOKUP(D1242,[1]ЕНС!A:E,3,FALSE)</f>
        <v>тип УМ, толщина 5мм, ГОСТ 12855-77</v>
      </c>
      <c r="G1242" s="26" t="s">
        <v>2348</v>
      </c>
      <c r="H1242" s="26" t="s">
        <v>10</v>
      </c>
      <c r="I1242" s="26">
        <v>0</v>
      </c>
      <c r="J1242" s="26">
        <v>631010000</v>
      </c>
      <c r="K1242" s="26" t="str">
        <f>VLOOKUP(B1242,[1]ПланКаз!A1229:M4533,12,0)</f>
        <v>ҚР, ШҚО, Өскемен қ., Бажов көш., 10</v>
      </c>
      <c r="L1242" s="26" t="str">
        <f>VLOOKUP(B1242,[1]ПланКаз!A1227:M4531,13,0)</f>
        <v>Қантар-Ақпан</v>
      </c>
      <c r="M1242" s="26" t="str">
        <f>VLOOKUP(B1242,[1]ПланКаз!A1229:N4533,14,0)</f>
        <v>Шығыс-Қазақстан облысы, Өскемен қ.</v>
      </c>
      <c r="N1242" s="26" t="s">
        <v>58</v>
      </c>
      <c r="O1242" s="26" t="str">
        <f>VLOOKUP(B1242,[1]ПланКаз!A1228:P4532,16,0)</f>
        <v>шартқа қол қойылған кезден бастап 45 күнтізбелік күн ішінде</v>
      </c>
      <c r="P1242" s="26" t="s">
        <v>59</v>
      </c>
      <c r="Q1242" s="27" t="s">
        <v>329</v>
      </c>
      <c r="R1242" s="26" t="str">
        <f>VLOOKUP(B1242,[1]ПланКаз!A1227:S4531,19,0)</f>
        <v>Килограмм</v>
      </c>
      <c r="S1242" s="28">
        <v>127</v>
      </c>
      <c r="T1242" s="28">
        <v>4307</v>
      </c>
      <c r="U1242" s="28" t="s">
        <v>61</v>
      </c>
      <c r="V1242" s="28" t="s">
        <v>61</v>
      </c>
      <c r="W1242" s="26" t="s">
        <v>69</v>
      </c>
      <c r="X1242" s="26" t="s">
        <v>72</v>
      </c>
      <c r="Y1242" s="26" t="s">
        <v>2285</v>
      </c>
    </row>
    <row r="1243" spans="2:25" x14ac:dyDescent="0.2">
      <c r="B1243" s="26" t="s">
        <v>2349</v>
      </c>
      <c r="C1243" s="26" t="s">
        <v>55</v>
      </c>
      <c r="D1243" s="26" t="s">
        <v>2347</v>
      </c>
      <c r="E1243" s="26" t="str">
        <f>VLOOKUP(D1243,[1]ЕНС!A:E,2,FALSE)</f>
        <v>Пластина</v>
      </c>
      <c r="F1243" s="26" t="str">
        <f>VLOOKUP(D1243,[1]ЕНС!A:E,3,FALSE)</f>
        <v>тип УМ, толщина 5мм, ГОСТ 12855-77</v>
      </c>
      <c r="G1243" s="26" t="s">
        <v>2348</v>
      </c>
      <c r="H1243" s="26" t="s">
        <v>10</v>
      </c>
      <c r="I1243" s="26">
        <v>0</v>
      </c>
      <c r="J1243" s="26">
        <v>631010000</v>
      </c>
      <c r="K1243" s="26" t="str">
        <f>VLOOKUP(B1243,[1]ПланКаз!A1230:M4534,12,0)</f>
        <v>ҚР, ШҚО, Өскемен қ., Бажов көш., 10</v>
      </c>
      <c r="L1243" s="26" t="str">
        <f>VLOOKUP(B1243,[1]ПланКаз!A1228:M4532,13,0)</f>
        <v>Мамыр - Маусым</v>
      </c>
      <c r="M1243" s="26" t="str">
        <f>VLOOKUP(B1243,[1]ПланКаз!A1230:N4534,14,0)</f>
        <v>Шығыс-Қазақстан облысы, Өскемен қ.</v>
      </c>
      <c r="N1243" s="26" t="s">
        <v>58</v>
      </c>
      <c r="O1243" s="26" t="str">
        <f>VLOOKUP(B1243,[1]ПланКаз!A1229:P4533,16,0)</f>
        <v xml:space="preserve"> Өтініш берген күннен бастап 5 жұмыс күні ішінде</v>
      </c>
      <c r="P1243" s="26" t="s">
        <v>59</v>
      </c>
      <c r="Q1243" s="27" t="s">
        <v>329</v>
      </c>
      <c r="R1243" s="26" t="str">
        <f>VLOOKUP(B1243,[1]ПланКаз!A1228:S4532,19,0)</f>
        <v>Килограмм</v>
      </c>
      <c r="S1243" s="28">
        <v>127</v>
      </c>
      <c r="T1243" s="28">
        <v>4307</v>
      </c>
      <c r="U1243" s="28">
        <v>546989</v>
      </c>
      <c r="V1243" s="28">
        <v>612627.68000000005</v>
      </c>
      <c r="W1243" s="26"/>
      <c r="X1243" s="26" t="s">
        <v>72</v>
      </c>
      <c r="Y1243" s="26" t="s">
        <v>61</v>
      </c>
    </row>
    <row r="1244" spans="2:25" x14ac:dyDescent="0.2">
      <c r="B1244" s="26" t="s">
        <v>2350</v>
      </c>
      <c r="C1244" s="26" t="s">
        <v>55</v>
      </c>
      <c r="D1244" s="26" t="s">
        <v>2351</v>
      </c>
      <c r="E1244" s="26" t="str">
        <f>VLOOKUP(D1244,[1]ЕНС!A:E,2,FALSE)</f>
        <v>Пластина</v>
      </c>
      <c r="F1244" s="26" t="str">
        <f>VLOOKUP(D1244,[1]ЕНС!A:E,3,FALSE)</f>
        <v>тип УМ, толщина 4мм, ГОСТ 12855-77</v>
      </c>
      <c r="G1244" s="26" t="s">
        <v>2352</v>
      </c>
      <c r="H1244" s="26" t="s">
        <v>10</v>
      </c>
      <c r="I1244" s="26">
        <v>0</v>
      </c>
      <c r="J1244" s="26">
        <v>631010000</v>
      </c>
      <c r="K1244" s="26" t="str">
        <f>VLOOKUP(B1244,[1]ПланКаз!A1231:M4535,12,0)</f>
        <v>ҚР, ШҚО, Өскемен қ., Бажов көш., 10</v>
      </c>
      <c r="L1244" s="26" t="str">
        <f>VLOOKUP(B1244,[1]ПланКаз!A1229:M4533,13,0)</f>
        <v>Қантар-Ақпан</v>
      </c>
      <c r="M1244" s="26" t="str">
        <f>VLOOKUP(B1244,[1]ПланКаз!A1231:N4535,14,0)</f>
        <v>Шығыс-Қазақстан облысы, Өскемен қ.</v>
      </c>
      <c r="N1244" s="26" t="s">
        <v>58</v>
      </c>
      <c r="O1244" s="26" t="str">
        <f>VLOOKUP(B1244,[1]ПланКаз!A1230:P4534,16,0)</f>
        <v>шартқа қол қойылған кезден бастап 45 күнтізбелік күн ішінде</v>
      </c>
      <c r="P1244" s="26" t="s">
        <v>59</v>
      </c>
      <c r="Q1244" s="27" t="s">
        <v>329</v>
      </c>
      <c r="R1244" s="26" t="str">
        <f>VLOOKUP(B1244,[1]ПланКаз!A1229:S4533,19,0)</f>
        <v>Килограмм</v>
      </c>
      <c r="S1244" s="28">
        <v>350</v>
      </c>
      <c r="T1244" s="28">
        <v>4307</v>
      </c>
      <c r="U1244" s="28" t="s">
        <v>61</v>
      </c>
      <c r="V1244" s="28" t="s">
        <v>61</v>
      </c>
      <c r="W1244" s="26" t="s">
        <v>69</v>
      </c>
      <c r="X1244" s="26" t="s">
        <v>72</v>
      </c>
      <c r="Y1244" s="26" t="s">
        <v>2285</v>
      </c>
    </row>
    <row r="1245" spans="2:25" x14ac:dyDescent="0.2">
      <c r="B1245" s="26" t="s">
        <v>2353</v>
      </c>
      <c r="C1245" s="26" t="s">
        <v>55</v>
      </c>
      <c r="D1245" s="26" t="s">
        <v>2351</v>
      </c>
      <c r="E1245" s="26" t="str">
        <f>VLOOKUP(D1245,[1]ЕНС!A:E,2,FALSE)</f>
        <v>Пластина</v>
      </c>
      <c r="F1245" s="26" t="str">
        <f>VLOOKUP(D1245,[1]ЕНС!A:E,3,FALSE)</f>
        <v>тип УМ, толщина 4мм, ГОСТ 12855-77</v>
      </c>
      <c r="G1245" s="26" t="s">
        <v>2352</v>
      </c>
      <c r="H1245" s="26" t="s">
        <v>10</v>
      </c>
      <c r="I1245" s="26">
        <v>0</v>
      </c>
      <c r="J1245" s="26">
        <v>631010000</v>
      </c>
      <c r="K1245" s="26" t="str">
        <f>VLOOKUP(B1245,[1]ПланКаз!A1232:M4536,12,0)</f>
        <v>ҚР, ШҚО, Өскемен қ., Бажов көш., 10</v>
      </c>
      <c r="L1245" s="26" t="str">
        <f>VLOOKUP(B1245,[1]ПланКаз!A1230:M4534,13,0)</f>
        <v>Мамыр - Маусым</v>
      </c>
      <c r="M1245" s="26" t="str">
        <f>VLOOKUP(B1245,[1]ПланКаз!A1232:N4536,14,0)</f>
        <v>Шығыс-Қазақстан облысы, Өскемен қ.</v>
      </c>
      <c r="N1245" s="26" t="s">
        <v>58</v>
      </c>
      <c r="O1245" s="26" t="str">
        <f>VLOOKUP(B1245,[1]ПланКаз!A1231:P4535,16,0)</f>
        <v xml:space="preserve"> Өтініш берген күннен бастап 5 жұмыс күні ішінде</v>
      </c>
      <c r="P1245" s="26" t="s">
        <v>59</v>
      </c>
      <c r="Q1245" s="27" t="s">
        <v>329</v>
      </c>
      <c r="R1245" s="26" t="str">
        <f>VLOOKUP(B1245,[1]ПланКаз!A1230:S4534,19,0)</f>
        <v>Килограмм</v>
      </c>
      <c r="S1245" s="28">
        <v>350</v>
      </c>
      <c r="T1245" s="28">
        <v>4307</v>
      </c>
      <c r="U1245" s="28">
        <v>1507450</v>
      </c>
      <c r="V1245" s="28">
        <v>1688344</v>
      </c>
      <c r="W1245" s="26"/>
      <c r="X1245" s="26" t="s">
        <v>72</v>
      </c>
      <c r="Y1245" s="26" t="s">
        <v>61</v>
      </c>
    </row>
    <row r="1246" spans="2:25" x14ac:dyDescent="0.2">
      <c r="B1246" s="26" t="s">
        <v>2354</v>
      </c>
      <c r="C1246" s="26" t="s">
        <v>55</v>
      </c>
      <c r="D1246" s="26" t="s">
        <v>2351</v>
      </c>
      <c r="E1246" s="26" t="str">
        <f>VLOOKUP(D1246,[1]ЕНС!A:E,2,FALSE)</f>
        <v>Пластина</v>
      </c>
      <c r="F1246" s="26" t="str">
        <f>VLOOKUP(D1246,[1]ЕНС!A:E,3,FALSE)</f>
        <v>тип УМ, толщина 4мм, ГОСТ 12855-77</v>
      </c>
      <c r="G1246" s="26" t="s">
        <v>2355</v>
      </c>
      <c r="H1246" s="26" t="s">
        <v>10</v>
      </c>
      <c r="I1246" s="26">
        <v>0</v>
      </c>
      <c r="J1246" s="26">
        <v>631010000</v>
      </c>
      <c r="K1246" s="26" t="str">
        <f>VLOOKUP(B1246,[1]ПланКаз!A1233:M4537,12,0)</f>
        <v>ҚР, ШҚО, Өскемен қ., Бажов көш., 10</v>
      </c>
      <c r="L1246" s="26" t="str">
        <f>VLOOKUP(B1246,[1]ПланКаз!A1231:M4535,13,0)</f>
        <v>Қантар-Ақпан</v>
      </c>
      <c r="M1246" s="26" t="str">
        <f>VLOOKUP(B1246,[1]ПланКаз!A1233:N4537,14,0)</f>
        <v>Шығыс-Қазақстан облысы, Өскемен қ.</v>
      </c>
      <c r="N1246" s="26" t="s">
        <v>58</v>
      </c>
      <c r="O1246" s="26" t="str">
        <f>VLOOKUP(B1246,[1]ПланКаз!A1232:P4536,16,0)</f>
        <v>шартқа қол қойылған кезден бастап 45 күнтізбелік күн ішінде</v>
      </c>
      <c r="P1246" s="26" t="s">
        <v>59</v>
      </c>
      <c r="Q1246" s="27" t="s">
        <v>329</v>
      </c>
      <c r="R1246" s="26" t="str">
        <f>VLOOKUP(B1246,[1]ПланКаз!A1231:S4535,19,0)</f>
        <v>Килограмм</v>
      </c>
      <c r="S1246" s="28">
        <v>90</v>
      </c>
      <c r="T1246" s="28">
        <v>4307</v>
      </c>
      <c r="U1246" s="28" t="s">
        <v>61</v>
      </c>
      <c r="V1246" s="28" t="s">
        <v>61</v>
      </c>
      <c r="W1246" s="26" t="s">
        <v>69</v>
      </c>
      <c r="X1246" s="26" t="s">
        <v>72</v>
      </c>
      <c r="Y1246" s="26" t="s">
        <v>2285</v>
      </c>
    </row>
    <row r="1247" spans="2:25" x14ac:dyDescent="0.2">
      <c r="B1247" s="26" t="s">
        <v>2356</v>
      </c>
      <c r="C1247" s="26" t="s">
        <v>55</v>
      </c>
      <c r="D1247" s="26" t="s">
        <v>2351</v>
      </c>
      <c r="E1247" s="26" t="str">
        <f>VLOOKUP(D1247,[1]ЕНС!A:E,2,FALSE)</f>
        <v>Пластина</v>
      </c>
      <c r="F1247" s="26" t="str">
        <f>VLOOKUP(D1247,[1]ЕНС!A:E,3,FALSE)</f>
        <v>тип УМ, толщина 4мм, ГОСТ 12855-77</v>
      </c>
      <c r="G1247" s="26" t="s">
        <v>2355</v>
      </c>
      <c r="H1247" s="26" t="s">
        <v>10</v>
      </c>
      <c r="I1247" s="26">
        <v>0</v>
      </c>
      <c r="J1247" s="26">
        <v>631010000</v>
      </c>
      <c r="K1247" s="26" t="str">
        <f>VLOOKUP(B1247,[1]ПланКаз!A1234:M4538,12,0)</f>
        <v>ҚР, ШҚО, Өскемен қ., Бажов көш., 10</v>
      </c>
      <c r="L1247" s="26" t="str">
        <f>VLOOKUP(B1247,[1]ПланКаз!A1232:M4536,13,0)</f>
        <v>Мамыр - Маусым</v>
      </c>
      <c r="M1247" s="26" t="str">
        <f>VLOOKUP(B1247,[1]ПланКаз!A1234:N4538,14,0)</f>
        <v>Шығыс-Қазақстан облысы, Өскемен қ.</v>
      </c>
      <c r="N1247" s="26" t="s">
        <v>58</v>
      </c>
      <c r="O1247" s="26" t="str">
        <f>VLOOKUP(B1247,[1]ПланКаз!A1233:P4537,16,0)</f>
        <v xml:space="preserve"> Өтініш берген күннен бастап 5 жұмыс күні ішінде</v>
      </c>
      <c r="P1247" s="26" t="s">
        <v>59</v>
      </c>
      <c r="Q1247" s="27" t="s">
        <v>329</v>
      </c>
      <c r="R1247" s="26" t="str">
        <f>VLOOKUP(B1247,[1]ПланКаз!A1232:S4536,19,0)</f>
        <v>Килограмм</v>
      </c>
      <c r="S1247" s="28">
        <v>90</v>
      </c>
      <c r="T1247" s="28">
        <v>4307</v>
      </c>
      <c r="U1247" s="28">
        <v>387630</v>
      </c>
      <c r="V1247" s="28">
        <v>434145.6</v>
      </c>
      <c r="W1247" s="26"/>
      <c r="X1247" s="26" t="s">
        <v>72</v>
      </c>
      <c r="Y1247" s="26" t="s">
        <v>61</v>
      </c>
    </row>
    <row r="1248" spans="2:25" x14ac:dyDescent="0.2">
      <c r="B1248" s="26" t="s">
        <v>2357</v>
      </c>
      <c r="C1248" s="26" t="s">
        <v>55</v>
      </c>
      <c r="D1248" s="26" t="s">
        <v>2336</v>
      </c>
      <c r="E1248" s="26" t="str">
        <f>VLOOKUP(D1248,[1]ЕНС!A:E,2,FALSE)</f>
        <v>Пластина</v>
      </c>
      <c r="F1248" s="26" t="str">
        <f>VLOOKUP(D1248,[1]ЕНС!A:E,3,FALSE)</f>
        <v>тип УМ, толщина 12мм, ГОСТ 12855-77</v>
      </c>
      <c r="G1248" s="26" t="s">
        <v>2358</v>
      </c>
      <c r="H1248" s="26" t="s">
        <v>10</v>
      </c>
      <c r="I1248" s="26">
        <v>0</v>
      </c>
      <c r="J1248" s="26">
        <v>631010000</v>
      </c>
      <c r="K1248" s="26" t="str">
        <f>VLOOKUP(B1248,[1]ПланКаз!A1235:M4539,12,0)</f>
        <v>ҚР, ШҚО, Өскемен қ., Бажов көш., 10</v>
      </c>
      <c r="L1248" s="26" t="str">
        <f>VLOOKUP(B1248,[1]ПланКаз!A1233:M4537,13,0)</f>
        <v>Қантар-Ақпан</v>
      </c>
      <c r="M1248" s="26" t="str">
        <f>VLOOKUP(B1248,[1]ПланКаз!A1235:N4539,14,0)</f>
        <v>Шығыс-Қазақстан облысы, Өскемен қ.</v>
      </c>
      <c r="N1248" s="26" t="s">
        <v>58</v>
      </c>
      <c r="O1248" s="26" t="str">
        <f>VLOOKUP(B1248,[1]ПланКаз!A1234:P4538,16,0)</f>
        <v>шартқа қол қойылған кезден бастап 45 күнтізбелік күн ішінде</v>
      </c>
      <c r="P1248" s="26" t="s">
        <v>59</v>
      </c>
      <c r="Q1248" s="27" t="s">
        <v>329</v>
      </c>
      <c r="R1248" s="26" t="str">
        <f>VLOOKUP(B1248,[1]ПланКаз!A1233:S4537,19,0)</f>
        <v>Килограмм</v>
      </c>
      <c r="S1248" s="28">
        <v>280</v>
      </c>
      <c r="T1248" s="28">
        <v>4307</v>
      </c>
      <c r="U1248" s="28" t="s">
        <v>61</v>
      </c>
      <c r="V1248" s="28" t="s">
        <v>61</v>
      </c>
      <c r="W1248" s="26" t="s">
        <v>69</v>
      </c>
      <c r="X1248" s="26" t="s">
        <v>72</v>
      </c>
      <c r="Y1248" s="26" t="s">
        <v>2285</v>
      </c>
    </row>
    <row r="1249" spans="2:25" x14ac:dyDescent="0.2">
      <c r="B1249" s="26" t="s">
        <v>2359</v>
      </c>
      <c r="C1249" s="26" t="s">
        <v>55</v>
      </c>
      <c r="D1249" s="26" t="s">
        <v>2336</v>
      </c>
      <c r="E1249" s="26" t="str">
        <f>VLOOKUP(D1249,[1]ЕНС!A:E,2,FALSE)</f>
        <v>Пластина</v>
      </c>
      <c r="F1249" s="26" t="str">
        <f>VLOOKUP(D1249,[1]ЕНС!A:E,3,FALSE)</f>
        <v>тип УМ, толщина 12мм, ГОСТ 12855-77</v>
      </c>
      <c r="G1249" s="26" t="s">
        <v>2358</v>
      </c>
      <c r="H1249" s="26" t="s">
        <v>10</v>
      </c>
      <c r="I1249" s="26">
        <v>0</v>
      </c>
      <c r="J1249" s="26">
        <v>631010000</v>
      </c>
      <c r="K1249" s="26" t="str">
        <f>VLOOKUP(B1249,[1]ПланКаз!A1236:M4540,12,0)</f>
        <v>ҚР, ШҚО, Өскемен қ., Бажов көш., 10</v>
      </c>
      <c r="L1249" s="26" t="str">
        <f>VLOOKUP(B1249,[1]ПланКаз!A1234:M4538,13,0)</f>
        <v>Мамыр - Маусым</v>
      </c>
      <c r="M1249" s="26" t="str">
        <f>VLOOKUP(B1249,[1]ПланКаз!A1236:N4540,14,0)</f>
        <v>Шығыс-Қазақстан облысы, Өскемен қ.</v>
      </c>
      <c r="N1249" s="26" t="s">
        <v>58</v>
      </c>
      <c r="O1249" s="26" t="str">
        <f>VLOOKUP(B1249,[1]ПланКаз!A1235:P4539,16,0)</f>
        <v xml:space="preserve"> Өтініш берген күннен бастап 5 жұмыс күні ішінде</v>
      </c>
      <c r="P1249" s="26" t="s">
        <v>59</v>
      </c>
      <c r="Q1249" s="27" t="s">
        <v>329</v>
      </c>
      <c r="R1249" s="26" t="str">
        <f>VLOOKUP(B1249,[1]ПланКаз!A1234:S4538,19,0)</f>
        <v>Килограмм</v>
      </c>
      <c r="S1249" s="28">
        <v>280</v>
      </c>
      <c r="T1249" s="28">
        <v>4307</v>
      </c>
      <c r="U1249" s="28">
        <v>1205960</v>
      </c>
      <c r="V1249" s="28">
        <v>1350675.2</v>
      </c>
      <c r="W1249" s="26"/>
      <c r="X1249" s="26" t="s">
        <v>72</v>
      </c>
      <c r="Y1249" s="26" t="s">
        <v>61</v>
      </c>
    </row>
    <row r="1250" spans="2:25" x14ac:dyDescent="0.2">
      <c r="B1250" s="26" t="s">
        <v>2360</v>
      </c>
      <c r="C1250" s="26" t="s">
        <v>55</v>
      </c>
      <c r="D1250" s="26" t="s">
        <v>2340</v>
      </c>
      <c r="E1250" s="26" t="str">
        <f>VLOOKUP(D1250,[1]ЕНС!A:E,2,FALSE)</f>
        <v>Пластина</v>
      </c>
      <c r="F1250" s="26" t="str">
        <f>VLOOKUP(D1250,[1]ЕНС!A:E,3,FALSE)</f>
        <v>тип УМ, толщина 10мм, ГОСТ 12855-77</v>
      </c>
      <c r="G1250" s="26" t="s">
        <v>2361</v>
      </c>
      <c r="H1250" s="26" t="s">
        <v>10</v>
      </c>
      <c r="I1250" s="26">
        <v>0</v>
      </c>
      <c r="J1250" s="26">
        <v>631010000</v>
      </c>
      <c r="K1250" s="26" t="str">
        <f>VLOOKUP(B1250,[1]ПланКаз!A1237:M4541,12,0)</f>
        <v>ҚР, ШҚО, Өскемен қ., Бажов көш., 10</v>
      </c>
      <c r="L1250" s="26" t="str">
        <f>VLOOKUP(B1250,[1]ПланКаз!A1235:M4539,13,0)</f>
        <v>Қантар-Ақпан</v>
      </c>
      <c r="M1250" s="26" t="str">
        <f>VLOOKUP(B1250,[1]ПланКаз!A1237:N4541,14,0)</f>
        <v>Шығыс-Қазақстан облысы, Өскемен қ.</v>
      </c>
      <c r="N1250" s="26" t="s">
        <v>58</v>
      </c>
      <c r="O1250" s="26" t="str">
        <f>VLOOKUP(B1250,[1]ПланКаз!A1236:P4540,16,0)</f>
        <v>шартқа қол қойылған кезден бастап 45 күнтізбелік күн ішінде</v>
      </c>
      <c r="P1250" s="26" t="s">
        <v>59</v>
      </c>
      <c r="Q1250" s="27" t="s">
        <v>329</v>
      </c>
      <c r="R1250" s="26" t="str">
        <f>VLOOKUP(B1250,[1]ПланКаз!A1235:S4539,19,0)</f>
        <v>Килограмм</v>
      </c>
      <c r="S1250" s="28">
        <v>156</v>
      </c>
      <c r="T1250" s="28">
        <v>4307</v>
      </c>
      <c r="U1250" s="28" t="s">
        <v>61</v>
      </c>
      <c r="V1250" s="28" t="s">
        <v>61</v>
      </c>
      <c r="W1250" s="26" t="s">
        <v>69</v>
      </c>
      <c r="X1250" s="26" t="s">
        <v>72</v>
      </c>
      <c r="Y1250" s="26" t="s">
        <v>2285</v>
      </c>
    </row>
    <row r="1251" spans="2:25" x14ac:dyDescent="0.2">
      <c r="B1251" s="26" t="s">
        <v>2362</v>
      </c>
      <c r="C1251" s="26" t="s">
        <v>55</v>
      </c>
      <c r="D1251" s="26" t="s">
        <v>2340</v>
      </c>
      <c r="E1251" s="26" t="str">
        <f>VLOOKUP(D1251,[1]ЕНС!A:E,2,FALSE)</f>
        <v>Пластина</v>
      </c>
      <c r="F1251" s="26" t="str">
        <f>VLOOKUP(D1251,[1]ЕНС!A:E,3,FALSE)</f>
        <v>тип УМ, толщина 10мм, ГОСТ 12855-77</v>
      </c>
      <c r="G1251" s="26" t="s">
        <v>2361</v>
      </c>
      <c r="H1251" s="26" t="s">
        <v>10</v>
      </c>
      <c r="I1251" s="26">
        <v>0</v>
      </c>
      <c r="J1251" s="26">
        <v>631010000</v>
      </c>
      <c r="K1251" s="26" t="str">
        <f>VLOOKUP(B1251,[1]ПланКаз!A1238:M4542,12,0)</f>
        <v>ҚР, ШҚО, Өскемен қ., Бажов көш., 10</v>
      </c>
      <c r="L1251" s="26" t="str">
        <f>VLOOKUP(B1251,[1]ПланКаз!A1236:M4540,13,0)</f>
        <v>Мамыр - Маусым</v>
      </c>
      <c r="M1251" s="26" t="str">
        <f>VLOOKUP(B1251,[1]ПланКаз!A1238:N4542,14,0)</f>
        <v>Шығыс-Қазақстан облысы, Өскемен қ.</v>
      </c>
      <c r="N1251" s="26" t="s">
        <v>58</v>
      </c>
      <c r="O1251" s="26" t="str">
        <f>VLOOKUP(B1251,[1]ПланКаз!A1237:P4541,16,0)</f>
        <v xml:space="preserve"> Өтініш берген күннен бастап 5 жұмыс күні ішінде</v>
      </c>
      <c r="P1251" s="26" t="s">
        <v>59</v>
      </c>
      <c r="Q1251" s="27" t="s">
        <v>329</v>
      </c>
      <c r="R1251" s="26" t="str">
        <f>VLOOKUP(B1251,[1]ПланКаз!A1236:S4540,19,0)</f>
        <v>Килограмм</v>
      </c>
      <c r="S1251" s="28">
        <v>156</v>
      </c>
      <c r="T1251" s="28">
        <v>4307</v>
      </c>
      <c r="U1251" s="28">
        <v>671892</v>
      </c>
      <c r="V1251" s="28">
        <v>752519.04</v>
      </c>
      <c r="W1251" s="26"/>
      <c r="X1251" s="26" t="s">
        <v>72</v>
      </c>
      <c r="Y1251" s="26" t="s">
        <v>61</v>
      </c>
    </row>
    <row r="1252" spans="2:25" x14ac:dyDescent="0.2">
      <c r="B1252" s="26" t="s">
        <v>2363</v>
      </c>
      <c r="C1252" s="26" t="s">
        <v>55</v>
      </c>
      <c r="D1252" s="26" t="s">
        <v>2364</v>
      </c>
      <c r="E1252" s="26" t="str">
        <f>VLOOKUP(D1252,[1]ЕНС!A:E,2,FALSE)</f>
        <v>Шланг</v>
      </c>
      <c r="F1252" s="26" t="str">
        <f>VLOOKUP(D1252,[1]ЕНС!A:E,3,FALSE)</f>
        <v>газовый, для сварки и резки металлов класса I предназначен для подачи ацетилена, городского газа, пропана и бутана, I–9–0,63, наружный диаметр 18, ГОСТ 9356-75</v>
      </c>
      <c r="G1252" s="26" t="s">
        <v>2365</v>
      </c>
      <c r="H1252" s="26" t="s">
        <v>26</v>
      </c>
      <c r="I1252" s="26">
        <v>0</v>
      </c>
      <c r="J1252" s="26">
        <v>631010000</v>
      </c>
      <c r="K1252" s="26" t="str">
        <f>VLOOKUP(B1252,[1]ПланКаз!A1239:M4543,12,0)</f>
        <v>ҚР, ШҚО, Өскемен қ., Бажов көш., 10</v>
      </c>
      <c r="L1252" s="26" t="str">
        <f>VLOOKUP(B1252,[1]ПланКаз!A1237:M4541,13,0)</f>
        <v>Желтоқсан-Қантар</v>
      </c>
      <c r="M1252" s="26" t="str">
        <f>VLOOKUP(B1252,[1]ПланКаз!A1239:N4543,14,0)</f>
        <v>Шығыс-Қазақстан облысы, Өскемен қ.</v>
      </c>
      <c r="N1252" s="26" t="s">
        <v>58</v>
      </c>
      <c r="O1252" s="26" t="str">
        <f>VLOOKUP(B1252,[1]ПланКаз!A1238:P4542,16,0)</f>
        <v>шартқа қол қойылған кезден бастап 45 күнтізбелік күн ішінде</v>
      </c>
      <c r="P1252" s="26" t="s">
        <v>59</v>
      </c>
      <c r="Q1252" s="27" t="s">
        <v>375</v>
      </c>
      <c r="R1252" s="26" t="str">
        <f>VLOOKUP(B1252,[1]ПланКаз!A1237:S4541,19,0)</f>
        <v>метр бойы</v>
      </c>
      <c r="S1252" s="28">
        <v>65</v>
      </c>
      <c r="T1252" s="28">
        <v>563</v>
      </c>
      <c r="U1252" s="28" t="s">
        <v>61</v>
      </c>
      <c r="V1252" s="28" t="s">
        <v>61</v>
      </c>
      <c r="W1252" s="26" t="s">
        <v>69</v>
      </c>
      <c r="X1252" s="26" t="s">
        <v>62</v>
      </c>
      <c r="Y1252" s="26" t="s">
        <v>658</v>
      </c>
    </row>
    <row r="1253" spans="2:25" x14ac:dyDescent="0.2">
      <c r="B1253" s="26" t="s">
        <v>2366</v>
      </c>
      <c r="C1253" s="26" t="s">
        <v>55</v>
      </c>
      <c r="D1253" s="26" t="s">
        <v>2364</v>
      </c>
      <c r="E1253" s="26" t="str">
        <f>VLOOKUP(D1253,[1]ЕНС!A:E,2,FALSE)</f>
        <v>Шланг</v>
      </c>
      <c r="F1253" s="26" t="str">
        <f>VLOOKUP(D1253,[1]ЕНС!A:E,3,FALSE)</f>
        <v>газовый, для сварки и резки металлов класса I предназначен для подачи ацетилена, городского газа, пропана и бутана, I–9–0,63, наружный диаметр 18, ГОСТ 9356-75</v>
      </c>
      <c r="G1253" s="26" t="s">
        <v>2365</v>
      </c>
      <c r="H1253" s="26" t="s">
        <v>26</v>
      </c>
      <c r="I1253" s="26">
        <v>0</v>
      </c>
      <c r="J1253" s="26">
        <v>631010000</v>
      </c>
      <c r="K1253" s="26" t="str">
        <f>VLOOKUP(B1253,[1]ПланКаз!A1240:M4544,12,0)</f>
        <v>070002,  Қазақстан Республикасы, Шығыс Қазақстан облысы, Өскемен қ., Бажов к-сі,10</v>
      </c>
      <c r="L1253" s="26" t="str">
        <f>VLOOKUP(B1253,[1]ПланКаз!A1238:M4542,13,0)</f>
        <v>Ақпан - Наурыз</v>
      </c>
      <c r="M1253" s="26" t="str">
        <f>VLOOKUP(B1253,[1]ПланКаз!A1240:N4544,14,0)</f>
        <v>Шығыс-Қазақстан облысы, Өскемен қ.</v>
      </c>
      <c r="N1253" s="26" t="s">
        <v>58</v>
      </c>
      <c r="O1253" s="26" t="str">
        <f>VLOOKUP(B1253,[1]ПланКаз!A1239:P4543,16,0)</f>
        <v>шартқа қол қойылған кезден бастап 45 күнтізбелік күн ішінде</v>
      </c>
      <c r="P1253" s="26" t="s">
        <v>59</v>
      </c>
      <c r="Q1253" s="27" t="s">
        <v>375</v>
      </c>
      <c r="R1253" s="26" t="str">
        <f>VLOOKUP(B1253,[1]ПланКаз!A1238:S4542,19,0)</f>
        <v>Метр бойы</v>
      </c>
      <c r="S1253" s="28">
        <v>65</v>
      </c>
      <c r="T1253" s="28">
        <v>563</v>
      </c>
      <c r="U1253" s="28">
        <v>36595</v>
      </c>
      <c r="V1253" s="28">
        <v>40986.400000000001</v>
      </c>
      <c r="W1253" s="26"/>
      <c r="X1253" s="26" t="s">
        <v>72</v>
      </c>
      <c r="Y1253" s="26" t="s">
        <v>61</v>
      </c>
    </row>
    <row r="1254" spans="2:25" x14ac:dyDescent="0.2">
      <c r="B1254" s="26" t="s">
        <v>2367</v>
      </c>
      <c r="C1254" s="26" t="s">
        <v>55</v>
      </c>
      <c r="D1254" s="26" t="s">
        <v>2368</v>
      </c>
      <c r="E1254" s="26" t="str">
        <f>VLOOKUP(D1254,[1]ЕНС!A:E,2,FALSE)</f>
        <v>Рукав напорный</v>
      </c>
      <c r="F1254" s="26" t="str">
        <f>VLOOKUP(D1254,[1]ЕНС!A:E,3,FALSE)</f>
        <v>резиновый, класса Б, с текстильным каркасом, ГОСТ 18698-79</v>
      </c>
      <c r="G1254" s="26" t="s">
        <v>2369</v>
      </c>
      <c r="H1254" s="26" t="s">
        <v>26</v>
      </c>
      <c r="I1254" s="26">
        <v>0</v>
      </c>
      <c r="J1254" s="26">
        <v>631010000</v>
      </c>
      <c r="K1254" s="26" t="str">
        <f>VLOOKUP(B1254,[1]ПланКаз!A1241:M4545,12,0)</f>
        <v>ҚР, ШҚО, Өскемен қ., Бажов көш., 10</v>
      </c>
      <c r="L1254" s="26" t="str">
        <f>VLOOKUP(B1254,[1]ПланКаз!A1239:M4543,13,0)</f>
        <v>Желтоқсан-Қантар</v>
      </c>
      <c r="M1254" s="26" t="str">
        <f>VLOOKUP(B1254,[1]ПланКаз!A1241:N4545,14,0)</f>
        <v>Шығыс-Қазақстан облысы, Өскемен қ.</v>
      </c>
      <c r="N1254" s="26" t="s">
        <v>58</v>
      </c>
      <c r="O1254" s="26" t="str">
        <f>VLOOKUP(B1254,[1]ПланКаз!A1240:P4544,16,0)</f>
        <v>шартқа қол қойылған кезден бастап 45 күнтізбелік күн ішінде</v>
      </c>
      <c r="P1254" s="26" t="s">
        <v>59</v>
      </c>
      <c r="Q1254" s="27" t="s">
        <v>375</v>
      </c>
      <c r="R1254" s="26" t="str">
        <f>VLOOKUP(B1254,[1]ПланКаз!A1239:S4543,19,0)</f>
        <v>метр бойы</v>
      </c>
      <c r="S1254" s="28">
        <v>10</v>
      </c>
      <c r="T1254" s="28">
        <v>1125</v>
      </c>
      <c r="U1254" s="28" t="s">
        <v>61</v>
      </c>
      <c r="V1254" s="28" t="s">
        <v>61</v>
      </c>
      <c r="W1254" s="26" t="s">
        <v>69</v>
      </c>
      <c r="X1254" s="26" t="s">
        <v>62</v>
      </c>
      <c r="Y1254" s="26" t="s">
        <v>658</v>
      </c>
    </row>
    <row r="1255" spans="2:25" x14ac:dyDescent="0.2">
      <c r="B1255" s="26" t="s">
        <v>2370</v>
      </c>
      <c r="C1255" s="26" t="s">
        <v>55</v>
      </c>
      <c r="D1255" s="26" t="s">
        <v>2368</v>
      </c>
      <c r="E1255" s="26" t="str">
        <f>VLOOKUP(D1255,[1]ЕНС!A:E,2,FALSE)</f>
        <v>Рукав напорный</v>
      </c>
      <c r="F1255" s="26" t="str">
        <f>VLOOKUP(D1255,[1]ЕНС!A:E,3,FALSE)</f>
        <v>резиновый, класса Б, с текстильным каркасом, ГОСТ 18698-79</v>
      </c>
      <c r="G1255" s="26" t="s">
        <v>2369</v>
      </c>
      <c r="H1255" s="26" t="s">
        <v>26</v>
      </c>
      <c r="I1255" s="26">
        <v>0</v>
      </c>
      <c r="J1255" s="26">
        <v>631010000</v>
      </c>
      <c r="K1255" s="26" t="str">
        <f>VLOOKUP(B1255,[1]ПланКаз!A1242:M4546,12,0)</f>
        <v>070002,  Қазақстан Республикасы, Шығыс Қазақстан облысы, Өскемен қ., Бажов к-сі,10</v>
      </c>
      <c r="L1255" s="26" t="str">
        <f>VLOOKUP(B1255,[1]ПланКаз!A1240:M4544,13,0)</f>
        <v>Ақпан - Наурыз</v>
      </c>
      <c r="M1255" s="26" t="str">
        <f>VLOOKUP(B1255,[1]ПланКаз!A1242:N4546,14,0)</f>
        <v>Шығыс-Қазақстан облысы, Өскемен қ.</v>
      </c>
      <c r="N1255" s="26" t="s">
        <v>58</v>
      </c>
      <c r="O1255" s="26" t="str">
        <f>VLOOKUP(B1255,[1]ПланКаз!A1241:P4545,16,0)</f>
        <v>шартқа қол қойылған кезден бастап 45 күнтізбелік күн ішінде</v>
      </c>
      <c r="P1255" s="26" t="s">
        <v>59</v>
      </c>
      <c r="Q1255" s="27" t="s">
        <v>375</v>
      </c>
      <c r="R1255" s="26" t="str">
        <f>VLOOKUP(B1255,[1]ПланКаз!A1240:S4544,19,0)</f>
        <v>Метр бойы</v>
      </c>
      <c r="S1255" s="28">
        <v>10</v>
      </c>
      <c r="T1255" s="28">
        <v>1125</v>
      </c>
      <c r="U1255" s="28">
        <v>11250</v>
      </c>
      <c r="V1255" s="28">
        <v>12600</v>
      </c>
      <c r="W1255" s="26"/>
      <c r="X1255" s="26" t="s">
        <v>72</v>
      </c>
      <c r="Y1255" s="26" t="s">
        <v>61</v>
      </c>
    </row>
    <row r="1256" spans="2:25" x14ac:dyDescent="0.2">
      <c r="B1256" s="26" t="s">
        <v>2371</v>
      </c>
      <c r="C1256" s="26" t="s">
        <v>55</v>
      </c>
      <c r="D1256" s="26" t="s">
        <v>2368</v>
      </c>
      <c r="E1256" s="26" t="str">
        <f>VLOOKUP(D1256,[1]ЕНС!A:E,2,FALSE)</f>
        <v>Рукав напорный</v>
      </c>
      <c r="F1256" s="26" t="str">
        <f>VLOOKUP(D1256,[1]ЕНС!A:E,3,FALSE)</f>
        <v>резиновый, класса Б, с текстильным каркасом, ГОСТ 18698-79</v>
      </c>
      <c r="G1256" s="26" t="s">
        <v>2372</v>
      </c>
      <c r="H1256" s="26" t="s">
        <v>26</v>
      </c>
      <c r="I1256" s="26">
        <v>0</v>
      </c>
      <c r="J1256" s="26">
        <v>631010000</v>
      </c>
      <c r="K1256" s="26" t="str">
        <f>VLOOKUP(B1256,[1]ПланКаз!A1243:M4547,12,0)</f>
        <v>ҚР, ШҚО, Өскемен қ., Бажов көш., 10</v>
      </c>
      <c r="L1256" s="26" t="str">
        <f>VLOOKUP(B1256,[1]ПланКаз!A1241:M4545,13,0)</f>
        <v>Желтоқсан-Қантар</v>
      </c>
      <c r="M1256" s="26" t="str">
        <f>VLOOKUP(B1256,[1]ПланКаз!A1243:N4547,14,0)</f>
        <v>Шығыс-Қазақстан облысы, Өскемен қ.</v>
      </c>
      <c r="N1256" s="26" t="s">
        <v>58</v>
      </c>
      <c r="O1256" s="26" t="str">
        <f>VLOOKUP(B1256,[1]ПланКаз!A1242:P4546,16,0)</f>
        <v>шартқа қол қойылған кезден бастап 45 күнтізбелік күн ішінде</v>
      </c>
      <c r="P1256" s="26" t="s">
        <v>59</v>
      </c>
      <c r="Q1256" s="27" t="s">
        <v>375</v>
      </c>
      <c r="R1256" s="26" t="str">
        <f>VLOOKUP(B1256,[1]ПланКаз!A1241:S4545,19,0)</f>
        <v>метр бойы</v>
      </c>
      <c r="S1256" s="28">
        <v>28</v>
      </c>
      <c r="T1256" s="28">
        <v>3561</v>
      </c>
      <c r="U1256" s="28" t="s">
        <v>61</v>
      </c>
      <c r="V1256" s="28" t="s">
        <v>61</v>
      </c>
      <c r="W1256" s="26" t="s">
        <v>69</v>
      </c>
      <c r="X1256" s="26" t="s">
        <v>62</v>
      </c>
      <c r="Y1256" s="26" t="s">
        <v>658</v>
      </c>
    </row>
    <row r="1257" spans="2:25" x14ac:dyDescent="0.2">
      <c r="B1257" s="26" t="s">
        <v>2373</v>
      </c>
      <c r="C1257" s="26" t="s">
        <v>55</v>
      </c>
      <c r="D1257" s="26" t="s">
        <v>2368</v>
      </c>
      <c r="E1257" s="26" t="str">
        <f>VLOOKUP(D1257,[1]ЕНС!A:E,2,FALSE)</f>
        <v>Рукав напорный</v>
      </c>
      <c r="F1257" s="26" t="str">
        <f>VLOOKUP(D1257,[1]ЕНС!A:E,3,FALSE)</f>
        <v>резиновый, класса Б, с текстильным каркасом, ГОСТ 18698-79</v>
      </c>
      <c r="G1257" s="26" t="s">
        <v>2372</v>
      </c>
      <c r="H1257" s="26" t="s">
        <v>26</v>
      </c>
      <c r="I1257" s="26">
        <v>0</v>
      </c>
      <c r="J1257" s="26">
        <v>631010000</v>
      </c>
      <c r="K1257" s="26" t="str">
        <f>VLOOKUP(B1257,[1]ПланКаз!A1244:M4548,12,0)</f>
        <v>ҚР, ШҚО, Өскемен қ., Бажов көш., 10</v>
      </c>
      <c r="L1257" s="26" t="str">
        <f>VLOOKUP(B1257,[1]ПланКаз!A1242:M4546,13,0)</f>
        <v>Ақпан - Наурыз</v>
      </c>
      <c r="M1257" s="26" t="str">
        <f>VLOOKUP(B1257,[1]ПланКаз!A1244:N4548,14,0)</f>
        <v>Шығыс-Қазақстан облысы, Өскемен қ.</v>
      </c>
      <c r="N1257" s="26" t="s">
        <v>58</v>
      </c>
      <c r="O1257" s="26" t="str">
        <f>VLOOKUP(B1257,[1]ПланКаз!A1243:P4547,16,0)</f>
        <v>шартқа қол қойылған кезден бастап 45 күнтізбелік күн ішінде</v>
      </c>
      <c r="P1257" s="26" t="s">
        <v>59</v>
      </c>
      <c r="Q1257" s="27" t="s">
        <v>375</v>
      </c>
      <c r="R1257" s="26" t="str">
        <f>VLOOKUP(B1257,[1]ПланКаз!A1242:S4546,19,0)</f>
        <v>метр бойы</v>
      </c>
      <c r="S1257" s="28">
        <v>28</v>
      </c>
      <c r="T1257" s="28">
        <v>3561</v>
      </c>
      <c r="U1257" s="28">
        <v>99708</v>
      </c>
      <c r="V1257" s="28">
        <v>111672.96000000001</v>
      </c>
      <c r="W1257" s="26"/>
      <c r="X1257" s="26" t="s">
        <v>72</v>
      </c>
      <c r="Y1257" s="26" t="s">
        <v>61</v>
      </c>
    </row>
    <row r="1258" spans="2:25" x14ac:dyDescent="0.2">
      <c r="B1258" s="26" t="s">
        <v>2374</v>
      </c>
      <c r="C1258" s="26" t="s">
        <v>55</v>
      </c>
      <c r="D1258" s="26" t="s">
        <v>2368</v>
      </c>
      <c r="E1258" s="26" t="str">
        <f>VLOOKUP(D1258,[1]ЕНС!A:E,2,FALSE)</f>
        <v>Рукав напорный</v>
      </c>
      <c r="F1258" s="26" t="str">
        <f>VLOOKUP(D1258,[1]ЕНС!A:E,3,FALSE)</f>
        <v>резиновый, класса Б, с текстильным каркасом, ГОСТ 18698-79</v>
      </c>
      <c r="G1258" s="26" t="s">
        <v>2375</v>
      </c>
      <c r="H1258" s="26" t="s">
        <v>26</v>
      </c>
      <c r="I1258" s="26">
        <v>0</v>
      </c>
      <c r="J1258" s="26">
        <v>631010000</v>
      </c>
      <c r="K1258" s="26" t="str">
        <f>VLOOKUP(B1258,[1]ПланКаз!A1245:M4549,12,0)</f>
        <v>ҚР, ШҚО, Өскемен қ., Бажов көш., 10</v>
      </c>
      <c r="L1258" s="26" t="str">
        <f>VLOOKUP(B1258,[1]ПланКаз!A1243:M4547,13,0)</f>
        <v>Желтоқсан-Қантар</v>
      </c>
      <c r="M1258" s="26" t="str">
        <f>VLOOKUP(B1258,[1]ПланКаз!A1245:N4549,14,0)</f>
        <v>Шығыс-Қазақстан облысы, Өскемен қ.</v>
      </c>
      <c r="N1258" s="26" t="s">
        <v>58</v>
      </c>
      <c r="O1258" s="26" t="str">
        <f>VLOOKUP(B1258,[1]ПланКаз!A1244:P4548,16,0)</f>
        <v>шартқа қол қойылған кезден бастап 45 күнтізбелік күн ішінде</v>
      </c>
      <c r="P1258" s="26" t="s">
        <v>59</v>
      </c>
      <c r="Q1258" s="27" t="s">
        <v>375</v>
      </c>
      <c r="R1258" s="26" t="str">
        <f>VLOOKUP(B1258,[1]ПланКаз!A1243:S4547,19,0)</f>
        <v>метр бойы</v>
      </c>
      <c r="S1258" s="28">
        <v>108</v>
      </c>
      <c r="T1258" s="28">
        <v>3561</v>
      </c>
      <c r="U1258" s="28" t="s">
        <v>61</v>
      </c>
      <c r="V1258" s="28" t="s">
        <v>61</v>
      </c>
      <c r="W1258" s="26" t="s">
        <v>69</v>
      </c>
      <c r="X1258" s="26" t="s">
        <v>62</v>
      </c>
      <c r="Y1258" s="26" t="s">
        <v>658</v>
      </c>
    </row>
    <row r="1259" spans="2:25" x14ac:dyDescent="0.2">
      <c r="B1259" s="26" t="s">
        <v>2376</v>
      </c>
      <c r="C1259" s="26" t="s">
        <v>55</v>
      </c>
      <c r="D1259" s="26" t="s">
        <v>2368</v>
      </c>
      <c r="E1259" s="26" t="str">
        <f>VLOOKUP(D1259,[1]ЕНС!A:E,2,FALSE)</f>
        <v>Рукав напорный</v>
      </c>
      <c r="F1259" s="26" t="str">
        <f>VLOOKUP(D1259,[1]ЕНС!A:E,3,FALSE)</f>
        <v>резиновый, класса Б, с текстильным каркасом, ГОСТ 18698-79</v>
      </c>
      <c r="G1259" s="26" t="s">
        <v>2375</v>
      </c>
      <c r="H1259" s="26" t="s">
        <v>26</v>
      </c>
      <c r="I1259" s="26">
        <v>0</v>
      </c>
      <c r="J1259" s="26">
        <v>631010000</v>
      </c>
      <c r="K1259" s="26" t="str">
        <f>VLOOKUP(B1259,[1]ПланКаз!A1246:M4550,12,0)</f>
        <v>ҚР, ШҚО, Өскемен қ., Бажов көш., 10</v>
      </c>
      <c r="L1259" s="26" t="str">
        <f>VLOOKUP(B1259,[1]ПланКаз!A1244:M4548,13,0)</f>
        <v>Ақпан - Наурыз</v>
      </c>
      <c r="M1259" s="26" t="str">
        <f>VLOOKUP(B1259,[1]ПланКаз!A1246:N4550,14,0)</f>
        <v>Шығыс-Қазақстан облысы, Өскемен қ.</v>
      </c>
      <c r="N1259" s="26" t="s">
        <v>58</v>
      </c>
      <c r="O1259" s="26" t="str">
        <f>VLOOKUP(B1259,[1]ПланКаз!A1245:P4549,16,0)</f>
        <v>шартқа қол қойылған кезден бастап 45 күнтізбелік күн ішінде</v>
      </c>
      <c r="P1259" s="26" t="s">
        <v>59</v>
      </c>
      <c r="Q1259" s="27" t="s">
        <v>375</v>
      </c>
      <c r="R1259" s="26" t="str">
        <f>VLOOKUP(B1259,[1]ПланКаз!A1244:S4548,19,0)</f>
        <v>метр бойы</v>
      </c>
      <c r="S1259" s="28">
        <v>108</v>
      </c>
      <c r="T1259" s="28">
        <v>3561</v>
      </c>
      <c r="U1259" s="28">
        <v>384588</v>
      </c>
      <c r="V1259" s="28">
        <v>430738.56</v>
      </c>
      <c r="W1259" s="26"/>
      <c r="X1259" s="26" t="s">
        <v>72</v>
      </c>
      <c r="Y1259" s="26" t="s">
        <v>61</v>
      </c>
    </row>
    <row r="1260" spans="2:25" x14ac:dyDescent="0.2">
      <c r="B1260" s="26" t="s">
        <v>2377</v>
      </c>
      <c r="C1260" s="26" t="s">
        <v>55</v>
      </c>
      <c r="D1260" s="26" t="s">
        <v>2378</v>
      </c>
      <c r="E1260" s="26" t="str">
        <f>VLOOKUP(D1260,[1]ЕНС!A:E,2,FALSE)</f>
        <v>Салфетка</v>
      </c>
      <c r="F1260" s="26" t="str">
        <f>VLOOKUP(D1260,[1]ЕНС!A:E,3,FALSE)</f>
        <v>техническая, хлопковая, безворсовая</v>
      </c>
      <c r="G1260" s="26" t="s">
        <v>2379</v>
      </c>
      <c r="H1260" s="26" t="s">
        <v>26</v>
      </c>
      <c r="I1260" s="26">
        <v>0</v>
      </c>
      <c r="J1260" s="26">
        <v>631010000</v>
      </c>
      <c r="K1260" s="26" t="str">
        <f>VLOOKUP(B1260,[1]ПланКаз!A1247:M4551,12,0)</f>
        <v>ҚР, ШҚО, Өскемен қ., Бажов көш., 10</v>
      </c>
      <c r="L1260" s="26" t="str">
        <f>VLOOKUP(B1260,[1]ПланКаз!A1245:M4549,13,0)</f>
        <v>Желтоқсан-Қантар</v>
      </c>
      <c r="M1260" s="26" t="str">
        <f>VLOOKUP(B1260,[1]ПланКаз!A1247:N4551,14,0)</f>
        <v>Шығыс-Қазақстан облысы, Өскемен қ.</v>
      </c>
      <c r="N1260" s="26" t="s">
        <v>58</v>
      </c>
      <c r="O1260" s="26" t="str">
        <f>VLOOKUP(B1260,[1]ПланКаз!A1246:P4550,16,0)</f>
        <v>шартқа қол қойылған кезден бастап 30 күнтізбелік күн ішінде</v>
      </c>
      <c r="P1260" s="26" t="s">
        <v>59</v>
      </c>
      <c r="Q1260" s="27" t="s">
        <v>522</v>
      </c>
      <c r="R1260" s="26" t="str">
        <f>VLOOKUP(B1260,[1]ПланКаз!A1245:S4549,19,0)</f>
        <v>Дана</v>
      </c>
      <c r="S1260" s="28">
        <v>3879</v>
      </c>
      <c r="T1260" s="28">
        <v>228</v>
      </c>
      <c r="U1260" s="28" t="s">
        <v>61</v>
      </c>
      <c r="V1260" s="28" t="s">
        <v>61</v>
      </c>
      <c r="W1260" s="26" t="s">
        <v>20</v>
      </c>
      <c r="X1260" s="26" t="s">
        <v>62</v>
      </c>
      <c r="Y1260" s="26" t="s">
        <v>2380</v>
      </c>
    </row>
    <row r="1261" spans="2:25" x14ac:dyDescent="0.2">
      <c r="B1261" s="26" t="s">
        <v>2381</v>
      </c>
      <c r="C1261" s="26" t="s">
        <v>55</v>
      </c>
      <c r="D1261" s="26" t="s">
        <v>2378</v>
      </c>
      <c r="E1261" s="26" t="str">
        <f>VLOOKUP(D1261,[1]ЕНС!A:E,2,FALSE)</f>
        <v>Салфетка</v>
      </c>
      <c r="F1261" s="26" t="str">
        <f>VLOOKUP(D1261,[1]ЕНС!A:E,3,FALSE)</f>
        <v>техническая, хлопковая, безворсовая</v>
      </c>
      <c r="G1261" s="26" t="s">
        <v>2379</v>
      </c>
      <c r="H1261" s="26" t="s">
        <v>26</v>
      </c>
      <c r="I1261" s="26">
        <v>0</v>
      </c>
      <c r="J1261" s="26">
        <v>631010000</v>
      </c>
      <c r="K1261" s="26" t="str">
        <f>VLOOKUP(B1261,[1]ПланКаз!A1248:M4552,12,0)</f>
        <v>ҚР, ШҚО, Өскемен қ., Бажов көш., 10</v>
      </c>
      <c r="L1261" s="26" t="str">
        <f>VLOOKUP(B1261,[1]ПланКаз!A1246:M4550,13,0)</f>
        <v>Қаңтар - Ақпан</v>
      </c>
      <c r="M1261" s="26" t="str">
        <f>VLOOKUP(B1261,[1]ПланКаз!A1248:N4552,14,0)</f>
        <v>Шығыс-Қазақстан облысы, Өскемен қ.</v>
      </c>
      <c r="N1261" s="26" t="s">
        <v>58</v>
      </c>
      <c r="O1261" s="26" t="str">
        <f>VLOOKUP(B1261,[1]ПланКаз!A1247:P4551,16,0)</f>
        <v>шартқа қол қойылған кезден бастап 30 күнтізбелік күн ішінде</v>
      </c>
      <c r="P1261" s="26" t="s">
        <v>59</v>
      </c>
      <c r="Q1261" s="27" t="s">
        <v>522</v>
      </c>
      <c r="R1261" s="26" t="str">
        <f>VLOOKUP(B1261,[1]ПланКаз!A1246:S4550,19,0)</f>
        <v>Дана</v>
      </c>
      <c r="S1261" s="28">
        <v>3879</v>
      </c>
      <c r="T1261" s="28">
        <v>410.71</v>
      </c>
      <c r="U1261" s="28" t="s">
        <v>61</v>
      </c>
      <c r="V1261" s="28" t="s">
        <v>61</v>
      </c>
      <c r="W1261" s="26" t="s">
        <v>20</v>
      </c>
      <c r="X1261" s="26" t="s">
        <v>62</v>
      </c>
      <c r="Y1261" s="26" t="s">
        <v>658</v>
      </c>
    </row>
    <row r="1262" spans="2:25" x14ac:dyDescent="0.2">
      <c r="B1262" s="26" t="s">
        <v>2382</v>
      </c>
      <c r="C1262" s="26" t="s">
        <v>55</v>
      </c>
      <c r="D1262" s="26" t="s">
        <v>2378</v>
      </c>
      <c r="E1262" s="26" t="str">
        <f>VLOOKUP(D1262,[1]ЕНС!A:E,2,FALSE)</f>
        <v>Салфетка</v>
      </c>
      <c r="F1262" s="26" t="str">
        <f>VLOOKUP(D1262,[1]ЕНС!A:E,3,FALSE)</f>
        <v>техническая, хлопковая, безворсовая</v>
      </c>
      <c r="G1262" s="26" t="s">
        <v>2379</v>
      </c>
      <c r="H1262" s="26" t="s">
        <v>26</v>
      </c>
      <c r="I1262" s="26">
        <v>0</v>
      </c>
      <c r="J1262" s="26">
        <v>631010000</v>
      </c>
      <c r="K1262" s="26" t="str">
        <f>VLOOKUP(B1262,[1]ПланКаз!A1249:M4553,12,0)</f>
        <v>ҚР, ШҚО, Өскемен қ., Бажов көш., 10</v>
      </c>
      <c r="L1262" s="26" t="str">
        <f>VLOOKUP(B1262,[1]ПланКаз!A1247:M4551,13,0)</f>
        <v>Ақпан - Наурыз</v>
      </c>
      <c r="M1262" s="26" t="str">
        <f>VLOOKUP(B1262,[1]ПланКаз!A1249:N4553,14,0)</f>
        <v>Шығыс-Қазақстан облысы, Өскемен қ.</v>
      </c>
      <c r="N1262" s="26" t="s">
        <v>58</v>
      </c>
      <c r="O1262" s="26" t="str">
        <f>VLOOKUP(B1262,[1]ПланКаз!A1248:P4552,16,0)</f>
        <v>шартқа қол қойылған кезден бастап 30 күнтізбелік күн ішінде</v>
      </c>
      <c r="P1262" s="26" t="s">
        <v>59</v>
      </c>
      <c r="Q1262" s="27" t="s">
        <v>522</v>
      </c>
      <c r="R1262" s="26" t="str">
        <f>VLOOKUP(B1262,[1]ПланКаз!A1247:S4551,19,0)</f>
        <v>Дана</v>
      </c>
      <c r="S1262" s="28">
        <v>3879</v>
      </c>
      <c r="T1262" s="28">
        <v>410.71</v>
      </c>
      <c r="U1262" s="28">
        <v>1593144.09</v>
      </c>
      <c r="V1262" s="28">
        <v>1784321.38</v>
      </c>
      <c r="W1262" s="26"/>
      <c r="X1262" s="26" t="s">
        <v>72</v>
      </c>
      <c r="Y1262" s="26" t="s">
        <v>61</v>
      </c>
    </row>
    <row r="1263" spans="2:25" x14ac:dyDescent="0.2">
      <c r="B1263" s="26" t="s">
        <v>2383</v>
      </c>
      <c r="C1263" s="26" t="s">
        <v>55</v>
      </c>
      <c r="D1263" s="26" t="s">
        <v>2384</v>
      </c>
      <c r="E1263" s="26" t="str">
        <f>VLOOKUP(D1263,[1]ЕНС!A:E,2,FALSE)</f>
        <v>Силикагель</v>
      </c>
      <c r="F1263" s="26" t="str">
        <f>VLOOKUP(D1263,[1]ЕНС!A:E,3,FALSE)</f>
        <v>индикаторный, зерна сухие мелкопористые, ГОСТ 8984-75</v>
      </c>
      <c r="G1263" s="26" t="s">
        <v>2385</v>
      </c>
      <c r="H1263" s="26" t="s">
        <v>26</v>
      </c>
      <c r="I1263" s="26">
        <v>0</v>
      </c>
      <c r="J1263" s="26">
        <v>631010000</v>
      </c>
      <c r="K1263" s="26" t="str">
        <f>VLOOKUP(B1263,[1]ПланКаз!A1250:M4554,12,0)</f>
        <v>ҚР, ШҚО, Өскемен қ., Бажов көш., 10</v>
      </c>
      <c r="L1263" s="26" t="str">
        <f>VLOOKUP(B1263,[1]ПланКаз!A1248:M4552,13,0)</f>
        <v>Желтоқсан-Қантар</v>
      </c>
      <c r="M1263" s="26" t="str">
        <f>VLOOKUP(B1263,[1]ПланКаз!A1250:N4554,14,0)</f>
        <v>Шығыс-Қазақстан облысы, Өскемен қ.</v>
      </c>
      <c r="N1263" s="26" t="s">
        <v>58</v>
      </c>
      <c r="O1263" s="26" t="str">
        <f>VLOOKUP(B1263,[1]ПланКаз!A1249:P4553,16,0)</f>
        <v>шартқа қол қойылған кезден бастап 45 күнтізбелік күн ішінде</v>
      </c>
      <c r="P1263" s="26" t="s">
        <v>59</v>
      </c>
      <c r="Q1263" s="27" t="s">
        <v>329</v>
      </c>
      <c r="R1263" s="26" t="str">
        <f>VLOOKUP(B1263,[1]ПланКаз!A1248:S4552,19,0)</f>
        <v>Килограмм</v>
      </c>
      <c r="S1263" s="28">
        <v>173.3</v>
      </c>
      <c r="T1263" s="28">
        <v>4735</v>
      </c>
      <c r="U1263" s="28">
        <v>820575.5</v>
      </c>
      <c r="V1263" s="28">
        <v>919044.56</v>
      </c>
      <c r="W1263" s="26"/>
      <c r="X1263" s="26" t="s">
        <v>62</v>
      </c>
      <c r="Y1263" s="26" t="s">
        <v>61</v>
      </c>
    </row>
    <row r="1264" spans="2:25" x14ac:dyDescent="0.2">
      <c r="B1264" s="26" t="s">
        <v>2386</v>
      </c>
      <c r="C1264" s="26" t="s">
        <v>55</v>
      </c>
      <c r="D1264" s="26" t="s">
        <v>2387</v>
      </c>
      <c r="E1264" s="26" t="str">
        <f>VLOOKUP(D1264,[1]ЕНС!A:E,2,FALSE)</f>
        <v>Силикагель</v>
      </c>
      <c r="F1264" s="26" t="str">
        <f>VLOOKUP(D1264,[1]ЕНС!A:E,3,FALSE)</f>
        <v>марка КСКГ, ГОСТ 3956-76</v>
      </c>
      <c r="G1264" s="26" t="s">
        <v>2388</v>
      </c>
      <c r="H1264" s="26" t="s">
        <v>26</v>
      </c>
      <c r="I1264" s="26">
        <v>0</v>
      </c>
      <c r="J1264" s="26">
        <v>631010000</v>
      </c>
      <c r="K1264" s="26" t="str">
        <f>VLOOKUP(B1264,[1]ПланКаз!A1251:M4555,12,0)</f>
        <v>ҚР, ШҚО, Өскемен қ., Бажов көш., 10</v>
      </c>
      <c r="L1264" s="26" t="str">
        <f>VLOOKUP(B1264,[1]ПланКаз!A1249:M4553,13,0)</f>
        <v>Қантар-Ақпан</v>
      </c>
      <c r="M1264" s="26" t="str">
        <f>VLOOKUP(B1264,[1]ПланКаз!A1251:N4555,14,0)</f>
        <v>Шығыс-Қазақстан облысы, Өскемен қ.</v>
      </c>
      <c r="N1264" s="26" t="s">
        <v>58</v>
      </c>
      <c r="O1264" s="26" t="str">
        <f>VLOOKUP(B1264,[1]ПланКаз!A1250:P4554,16,0)</f>
        <v>шартқа қол қойылған кезден бастап 45 күнтізбелік күн ішінде</v>
      </c>
      <c r="P1264" s="26" t="s">
        <v>59</v>
      </c>
      <c r="Q1264" s="27" t="s">
        <v>329</v>
      </c>
      <c r="R1264" s="26" t="str">
        <f>VLOOKUP(B1264,[1]ПланКаз!A1249:S4553,19,0)</f>
        <v>Килограмм</v>
      </c>
      <c r="S1264" s="28">
        <v>1996.5</v>
      </c>
      <c r="T1264" s="28">
        <v>1570</v>
      </c>
      <c r="U1264" s="28">
        <v>3134505</v>
      </c>
      <c r="V1264" s="28">
        <v>3510645.6</v>
      </c>
      <c r="W1264" s="26" t="s">
        <v>24</v>
      </c>
      <c r="X1264" s="26" t="s">
        <v>72</v>
      </c>
      <c r="Y1264" s="26" t="s">
        <v>61</v>
      </c>
    </row>
    <row r="1265" spans="2:25" x14ac:dyDescent="0.2">
      <c r="B1265" s="26" t="s">
        <v>2389</v>
      </c>
      <c r="C1265" s="26" t="s">
        <v>55</v>
      </c>
      <c r="D1265" s="26" t="s">
        <v>2390</v>
      </c>
      <c r="E1265" s="26" t="str">
        <f>VLOOKUP(D1265,[1]ЕНС!A:E,2,FALSE)</f>
        <v>Карбонат натрия</v>
      </c>
      <c r="F1265" s="26" t="str">
        <f>VLOOKUP(D1265,[1]ЕНС!A:E,3,FALSE)</f>
        <v>технический, марка А, сорт 1, ГОСТ 5100-85</v>
      </c>
      <c r="G1265" s="26" t="s">
        <v>2391</v>
      </c>
      <c r="H1265" s="26" t="s">
        <v>26</v>
      </c>
      <c r="I1265" s="26">
        <v>0</v>
      </c>
      <c r="J1265" s="26">
        <v>631010000</v>
      </c>
      <c r="K1265" s="26" t="str">
        <f>VLOOKUP(B1265,[1]ПланКаз!A1252:M4556,12,0)</f>
        <v>ҚР, ШҚО, Өскемен қ., Бажов көш., 10</v>
      </c>
      <c r="L1265" s="26" t="str">
        <f>VLOOKUP(B1265,[1]ПланКаз!A1250:M4554,13,0)</f>
        <v>Желтоқсан-Қантар</v>
      </c>
      <c r="M1265" s="26" t="str">
        <f>VLOOKUP(B1265,[1]ПланКаз!A1252:N4556,14,0)</f>
        <v>Шығыс-Қазақстан облысы, Өскемен қ.</v>
      </c>
      <c r="N1265" s="26" t="s">
        <v>58</v>
      </c>
      <c r="O1265" s="26" t="str">
        <f>VLOOKUP(B1265,[1]ПланКаз!A1251:P4555,16,0)</f>
        <v>шартқа қол қойылған кезден бастап 45 күнтізбелік күн ішінде</v>
      </c>
      <c r="P1265" s="26" t="s">
        <v>59</v>
      </c>
      <c r="Q1265" s="27" t="s">
        <v>329</v>
      </c>
      <c r="R1265" s="26" t="str">
        <f>VLOOKUP(B1265,[1]ПланКаз!A1250:S4554,19,0)</f>
        <v>Килограмм</v>
      </c>
      <c r="S1265" s="28">
        <v>201</v>
      </c>
      <c r="T1265" s="28">
        <v>268</v>
      </c>
      <c r="U1265" s="28">
        <v>53868</v>
      </c>
      <c r="V1265" s="28">
        <v>60332.160000000003</v>
      </c>
      <c r="W1265" s="26"/>
      <c r="X1265" s="26" t="s">
        <v>62</v>
      </c>
      <c r="Y1265" s="26" t="s">
        <v>61</v>
      </c>
    </row>
    <row r="1266" spans="2:25" x14ac:dyDescent="0.2">
      <c r="B1266" s="26" t="s">
        <v>2392</v>
      </c>
      <c r="C1266" s="26" t="s">
        <v>55</v>
      </c>
      <c r="D1266" s="26" t="s">
        <v>2393</v>
      </c>
      <c r="E1266" s="26" t="str">
        <f>VLOOKUP(D1266,[1]ЕНС!A:E,2,FALSE)</f>
        <v>Гидроксид натрия</v>
      </c>
      <c r="F1266" s="26" t="str">
        <f>VLOOKUP(D1266,[1]ЕНС!A:E,3,FALSE)</f>
        <v>марка ТР, ГОСТ 2263-79</v>
      </c>
      <c r="G1266" s="26" t="s">
        <v>2394</v>
      </c>
      <c r="H1266" s="26" t="s">
        <v>26</v>
      </c>
      <c r="I1266" s="26">
        <v>0</v>
      </c>
      <c r="J1266" s="26">
        <v>631010000</v>
      </c>
      <c r="K1266" s="26" t="str">
        <f>VLOOKUP(B1266,[1]ПланКаз!A1253:M4557,12,0)</f>
        <v>ҚР, ШҚО, Өскемен қ., Бажов көш., 10</v>
      </c>
      <c r="L1266" s="26" t="str">
        <f>VLOOKUP(B1266,[1]ПланКаз!A1251:M4555,13,0)</f>
        <v>Желтоқсан-Қантар</v>
      </c>
      <c r="M1266" s="26" t="str">
        <f>VLOOKUP(B1266,[1]ПланКаз!A1253:N4557,14,0)</f>
        <v>Шығыс-Қазақстан облысы, Өскемен қ.</v>
      </c>
      <c r="N1266" s="26" t="s">
        <v>58</v>
      </c>
      <c r="O1266" s="26" t="str">
        <f>VLOOKUP(B1266,[1]ПланКаз!A1252:P4556,16,0)</f>
        <v>шартқа қол қойылған кезден бастап 45 күнтізбелік күн ішінде</v>
      </c>
      <c r="P1266" s="26" t="s">
        <v>59</v>
      </c>
      <c r="Q1266" s="27" t="s">
        <v>329</v>
      </c>
      <c r="R1266" s="26" t="str">
        <f>VLOOKUP(B1266,[1]ПланКаз!A1251:S4555,19,0)</f>
        <v>Килограмм</v>
      </c>
      <c r="S1266" s="28">
        <v>374</v>
      </c>
      <c r="T1266" s="28">
        <v>356</v>
      </c>
      <c r="U1266" s="28" t="s">
        <v>61</v>
      </c>
      <c r="V1266" s="28" t="s">
        <v>61</v>
      </c>
      <c r="W1266" s="26" t="s">
        <v>69</v>
      </c>
      <c r="X1266" s="26" t="s">
        <v>62</v>
      </c>
      <c r="Y1266" s="26" t="s">
        <v>658</v>
      </c>
    </row>
    <row r="1267" spans="2:25" x14ac:dyDescent="0.2">
      <c r="B1267" s="26" t="s">
        <v>2395</v>
      </c>
      <c r="C1267" s="26" t="s">
        <v>55</v>
      </c>
      <c r="D1267" s="26" t="s">
        <v>2393</v>
      </c>
      <c r="E1267" s="26" t="str">
        <f>VLOOKUP(D1267,[1]ЕНС!A:E,2,FALSE)</f>
        <v>Гидроксид натрия</v>
      </c>
      <c r="F1267" s="26" t="str">
        <f>VLOOKUP(D1267,[1]ЕНС!A:E,3,FALSE)</f>
        <v>марка ТР, ГОСТ 2263-79</v>
      </c>
      <c r="G1267" s="26" t="s">
        <v>2394</v>
      </c>
      <c r="H1267" s="26" t="s">
        <v>26</v>
      </c>
      <c r="I1267" s="26">
        <v>0</v>
      </c>
      <c r="J1267" s="26">
        <v>631010000</v>
      </c>
      <c r="K1267" s="26" t="str">
        <f>VLOOKUP(B1267,[1]ПланКаз!A1254:M4558,12,0)</f>
        <v>ҚР, ШҚО, Өскемен қ., Бажов көш., 10</v>
      </c>
      <c r="L1267" s="26" t="str">
        <f>VLOOKUP(B1267,[1]ПланКаз!A1252:M4556,13,0)</f>
        <v>Ақпан - Наурыз</v>
      </c>
      <c r="M1267" s="26" t="str">
        <f>VLOOKUP(B1267,[1]ПланКаз!A1254:N4558,14,0)</f>
        <v>Шығыс-Қазақстан облысы, Өскемен қ.</v>
      </c>
      <c r="N1267" s="26" t="s">
        <v>58</v>
      </c>
      <c r="O1267" s="26" t="str">
        <f>VLOOKUP(B1267,[1]ПланКаз!A1253:P4557,16,0)</f>
        <v>шартқа қол қойылған кезден бастап 45 күнтізбелік күн ішінде</v>
      </c>
      <c r="P1267" s="26" t="s">
        <v>59</v>
      </c>
      <c r="Q1267" s="27" t="s">
        <v>329</v>
      </c>
      <c r="R1267" s="26" t="str">
        <f>VLOOKUP(B1267,[1]ПланКаз!A1252:S4556,19,0)</f>
        <v>Килограмм</v>
      </c>
      <c r="S1267" s="28">
        <v>374</v>
      </c>
      <c r="T1267" s="28">
        <v>356</v>
      </c>
      <c r="U1267" s="28">
        <v>133144</v>
      </c>
      <c r="V1267" s="28">
        <v>149121.28</v>
      </c>
      <c r="W1267" s="26"/>
      <c r="X1267" s="26" t="s">
        <v>72</v>
      </c>
      <c r="Y1267" s="26" t="s">
        <v>61</v>
      </c>
    </row>
    <row r="1268" spans="2:25" x14ac:dyDescent="0.2">
      <c r="B1268" s="26" t="s">
        <v>2396</v>
      </c>
      <c r="C1268" s="26" t="s">
        <v>55</v>
      </c>
      <c r="D1268" s="26" t="s">
        <v>2397</v>
      </c>
      <c r="E1268" s="26" t="str">
        <f>VLOOKUP(D1268,[1]ЕНС!A:E,2,FALSE)</f>
        <v>Тетраборат натрия (бура)</v>
      </c>
      <c r="F1268" s="26" t="str">
        <f>VLOOKUP(D1268,[1]ЕНС!A:E,3,FALSE)</f>
        <v>техническая, марка Б, ГОСТ 8429-77</v>
      </c>
      <c r="G1268" s="26" t="s">
        <v>2398</v>
      </c>
      <c r="H1268" s="26" t="s">
        <v>26</v>
      </c>
      <c r="I1268" s="26">
        <v>0</v>
      </c>
      <c r="J1268" s="26">
        <v>631010000</v>
      </c>
      <c r="K1268" s="26" t="str">
        <f>VLOOKUP(B1268,[1]ПланКаз!A1255:M4559,12,0)</f>
        <v>ҚР, ШҚО, Өскемен қ., Бажов көш., 10</v>
      </c>
      <c r="L1268" s="26" t="str">
        <f>VLOOKUP(B1268,[1]ПланКаз!A1253:M4557,13,0)</f>
        <v>Желтоқсан-Қантар</v>
      </c>
      <c r="M1268" s="26" t="str">
        <f>VLOOKUP(B1268,[1]ПланКаз!A1255:N4559,14,0)</f>
        <v>Шығыс-Қазақстан облысы, Өскемен қ.</v>
      </c>
      <c r="N1268" s="26" t="s">
        <v>58</v>
      </c>
      <c r="O1268" s="26" t="str">
        <f>VLOOKUP(B1268,[1]ПланКаз!A1254:P4558,16,0)</f>
        <v>шартқа қол қойылған кезден бастап 30 күнтізбелік күн ішінде</v>
      </c>
      <c r="P1268" s="26" t="s">
        <v>59</v>
      </c>
      <c r="Q1268" s="27" t="s">
        <v>329</v>
      </c>
      <c r="R1268" s="26" t="str">
        <f>VLOOKUP(B1268,[1]ПланКаз!A1253:S4557,19,0)</f>
        <v>Килограмм</v>
      </c>
      <c r="S1268" s="28">
        <v>5</v>
      </c>
      <c r="T1268" s="28">
        <v>642</v>
      </c>
      <c r="U1268" s="28" t="s">
        <v>61</v>
      </c>
      <c r="V1268" s="28" t="s">
        <v>61</v>
      </c>
      <c r="W1268" s="26"/>
      <c r="X1268" s="26" t="s">
        <v>62</v>
      </c>
      <c r="Y1268" s="26" t="s">
        <v>762</v>
      </c>
    </row>
    <row r="1269" spans="2:25" x14ac:dyDescent="0.2">
      <c r="B1269" s="26" t="s">
        <v>2399</v>
      </c>
      <c r="C1269" s="26" t="s">
        <v>55</v>
      </c>
      <c r="D1269" s="26" t="s">
        <v>2397</v>
      </c>
      <c r="E1269" s="26" t="str">
        <f>VLOOKUP(D1269,[1]ЕНС!A:E,2,FALSE)</f>
        <v>Тетраборат натрия (бура)</v>
      </c>
      <c r="F1269" s="26" t="str">
        <f>VLOOKUP(D1269,[1]ЕНС!A:E,3,FALSE)</f>
        <v>техническая, марка Б, ГОСТ 8429-77</v>
      </c>
      <c r="G1269" s="26" t="s">
        <v>2398</v>
      </c>
      <c r="H1269" s="26" t="s">
        <v>26</v>
      </c>
      <c r="I1269" s="26">
        <v>0</v>
      </c>
      <c r="J1269" s="26">
        <v>631010000</v>
      </c>
      <c r="K1269" s="26" t="str">
        <f>VLOOKUP(B1269,[1]ПланКаз!A1256:M4560,12,0)</f>
        <v>ҚР, ШҚО, Өскемен қ., Бажов көш., 10</v>
      </c>
      <c r="L1269" s="26" t="str">
        <f>VLOOKUP(B1269,[1]ПланКаз!A1254:M4558,13,0)</f>
        <v>Ақпан - Наурыз</v>
      </c>
      <c r="M1269" s="26" t="str">
        <f>VLOOKUP(B1269,[1]ПланКаз!A1256:N4560,14,0)</f>
        <v>Шығыс-Қазақстан облысы, Өскемен қ.</v>
      </c>
      <c r="N1269" s="26" t="s">
        <v>58</v>
      </c>
      <c r="O1269" s="26" t="str">
        <f>VLOOKUP(B1269,[1]ПланКаз!A1255:P4559,16,0)</f>
        <v>шартқа қол қойылған кезден бастап 30 күнтізбелік күн ішінде</v>
      </c>
      <c r="P1269" s="26" t="s">
        <v>59</v>
      </c>
      <c r="Q1269" s="27" t="s">
        <v>329</v>
      </c>
      <c r="R1269" s="26" t="str">
        <f>VLOOKUP(B1269,[1]ПланКаз!A1254:S4558,19,0)</f>
        <v>Килограмм</v>
      </c>
      <c r="S1269" s="28">
        <v>5</v>
      </c>
      <c r="T1269" s="28">
        <v>642</v>
      </c>
      <c r="U1269" s="28">
        <v>3210</v>
      </c>
      <c r="V1269" s="28">
        <v>3595.2</v>
      </c>
      <c r="W1269" s="26"/>
      <c r="X1269" s="26" t="s">
        <v>72</v>
      </c>
      <c r="Y1269" s="26" t="s">
        <v>61</v>
      </c>
    </row>
    <row r="1270" spans="2:25" x14ac:dyDescent="0.2">
      <c r="B1270" s="26" t="s">
        <v>2400</v>
      </c>
      <c r="C1270" s="26" t="s">
        <v>55</v>
      </c>
      <c r="D1270" s="26" t="s">
        <v>2401</v>
      </c>
      <c r="E1270" s="26" t="str">
        <f>VLOOKUP(D1270,[1]ЕНС!A:E,2,FALSE)</f>
        <v>Флюс</v>
      </c>
      <c r="F1270" s="26" t="str">
        <f>VLOOKUP(D1270,[1]ЕНС!A:E,3,FALSE)</f>
        <v>сварочный</v>
      </c>
      <c r="G1270" s="26" t="s">
        <v>2402</v>
      </c>
      <c r="H1270" s="26" t="s">
        <v>26</v>
      </c>
      <c r="I1270" s="26">
        <v>0</v>
      </c>
      <c r="J1270" s="26">
        <v>631010000</v>
      </c>
      <c r="K1270" s="26" t="str">
        <f>VLOOKUP(B1270,[1]ПланКаз!A1257:M4561,12,0)</f>
        <v>ҚР, ШҚО, Өскемен қ., Бажов көш., 10</v>
      </c>
      <c r="L1270" s="26" t="str">
        <f>VLOOKUP(B1270,[1]ПланКаз!A1255:M4559,13,0)</f>
        <v>Желтоқсан-Қантар</v>
      </c>
      <c r="M1270" s="26" t="str">
        <f>VLOOKUP(B1270,[1]ПланКаз!A1257:N4561,14,0)</f>
        <v>Шығыс-Қазақстан облысы, Өскемен қ.</v>
      </c>
      <c r="N1270" s="26" t="s">
        <v>58</v>
      </c>
      <c r="O1270" s="26" t="str">
        <f>VLOOKUP(B1270,[1]ПланКаз!A1256:P4560,16,0)</f>
        <v>шартқа қол қойылған кезден бастап 30 күнтізбелік күн ішінде</v>
      </c>
      <c r="P1270" s="26" t="s">
        <v>59</v>
      </c>
      <c r="Q1270" s="27" t="s">
        <v>329</v>
      </c>
      <c r="R1270" s="26" t="str">
        <f>VLOOKUP(B1270,[1]ПланКаз!A1255:S4559,19,0)</f>
        <v>Килограмм</v>
      </c>
      <c r="S1270" s="28">
        <v>5</v>
      </c>
      <c r="T1270" s="28">
        <v>12305</v>
      </c>
      <c r="U1270" s="28">
        <v>0</v>
      </c>
      <c r="V1270" s="28">
        <v>0</v>
      </c>
      <c r="W1270" s="26"/>
      <c r="X1270" s="26" t="s">
        <v>62</v>
      </c>
      <c r="Y1270" s="26" t="s">
        <v>213</v>
      </c>
    </row>
    <row r="1271" spans="2:25" x14ac:dyDescent="0.2">
      <c r="B1271" s="26" t="s">
        <v>2403</v>
      </c>
      <c r="C1271" s="26" t="s">
        <v>55</v>
      </c>
      <c r="D1271" s="26" t="s">
        <v>2404</v>
      </c>
      <c r="E1271" s="26" t="str">
        <f>VLOOKUP(D1271,[1]ЕНС!A:E,2,FALSE)</f>
        <v>Канифоль</v>
      </c>
      <c r="F1271" s="26" t="str">
        <f>VLOOKUP(D1271,[1]ЕНС!A:E,3,FALSE)</f>
        <v>сосновая, сорт высший, ГОСТ 19113-84</v>
      </c>
      <c r="G1271" s="26" t="s">
        <v>2405</v>
      </c>
      <c r="H1271" s="26" t="s">
        <v>26</v>
      </c>
      <c r="I1271" s="26">
        <v>0</v>
      </c>
      <c r="J1271" s="26">
        <v>631010000</v>
      </c>
      <c r="K1271" s="26" t="str">
        <f>VLOOKUP(B1271,[1]ПланКаз!A1258:M4562,12,0)</f>
        <v>ҚР, ШҚО, Өскемен қ., Бажов көш., 10</v>
      </c>
      <c r="L1271" s="26" t="str">
        <f>VLOOKUP(B1271,[1]ПланКаз!A1256:M4560,13,0)</f>
        <v>Желтоқсан-Қантар</v>
      </c>
      <c r="M1271" s="26" t="str">
        <f>VLOOKUP(B1271,[1]ПланКаз!A1258:N4562,14,0)</f>
        <v>Шығыс-Қазақстан облысы, Өскемен қ.</v>
      </c>
      <c r="N1271" s="26" t="s">
        <v>58</v>
      </c>
      <c r="O1271" s="26" t="str">
        <f>VLOOKUP(B1271,[1]ПланКаз!A1257:P4561,16,0)</f>
        <v>шартқа қол қойылған кезден бастап 30 күнтізбелік күн ішінде</v>
      </c>
      <c r="P1271" s="26" t="s">
        <v>59</v>
      </c>
      <c r="Q1271" s="27" t="s">
        <v>329</v>
      </c>
      <c r="R1271" s="26" t="str">
        <f>VLOOKUP(B1271,[1]ПланКаз!A1256:S4560,19,0)</f>
        <v>Килограмм</v>
      </c>
      <c r="S1271" s="28">
        <v>2</v>
      </c>
      <c r="T1271" s="28">
        <v>2996</v>
      </c>
      <c r="U1271" s="28">
        <v>5992</v>
      </c>
      <c r="V1271" s="28">
        <v>6711.04</v>
      </c>
      <c r="W1271" s="26"/>
      <c r="X1271" s="26" t="s">
        <v>62</v>
      </c>
      <c r="Y1271" s="26" t="s">
        <v>61</v>
      </c>
    </row>
    <row r="1272" spans="2:25" x14ac:dyDescent="0.2">
      <c r="B1272" s="26" t="s">
        <v>2406</v>
      </c>
      <c r="C1272" s="26" t="s">
        <v>55</v>
      </c>
      <c r="D1272" s="26" t="s">
        <v>2407</v>
      </c>
      <c r="E1272" s="26" t="str">
        <f>VLOOKUP(D1272,[1]ЕНС!A:E,2,FALSE)</f>
        <v>Карбид кальция</v>
      </c>
      <c r="F1272" s="26" t="str">
        <f>VLOOKUP(D1272,[1]ЕНС!A:E,3,FALSE)</f>
        <v>сорт высший, ГОСТ 1460-81</v>
      </c>
      <c r="G1272" s="26" t="s">
        <v>2408</v>
      </c>
      <c r="H1272" s="26" t="s">
        <v>26</v>
      </c>
      <c r="I1272" s="26">
        <v>0</v>
      </c>
      <c r="J1272" s="26">
        <v>631010000</v>
      </c>
      <c r="K1272" s="26" t="str">
        <f>VLOOKUP(B1272,[1]ПланКаз!A1259:M4563,12,0)</f>
        <v>ҚР, ШҚО, Өскемен қ., Бажов көш., 10</v>
      </c>
      <c r="L1272" s="26" t="str">
        <f>VLOOKUP(B1272,[1]ПланКаз!A1257:M4561,13,0)</f>
        <v>Желтоқсан-Қантар</v>
      </c>
      <c r="M1272" s="26" t="str">
        <f>VLOOKUP(B1272,[1]ПланКаз!A1259:N4563,14,0)</f>
        <v>Шығыс-Қазақстан облысы, Өскемен қ.</v>
      </c>
      <c r="N1272" s="26" t="s">
        <v>58</v>
      </c>
      <c r="O1272" s="26" t="str">
        <f>VLOOKUP(B1272,[1]ПланКаз!A1258:P4562,16,0)</f>
        <v>шартқа қол қойылған кезден бастап 30 күнтізбелік күн ішінде</v>
      </c>
      <c r="P1272" s="26" t="s">
        <v>59</v>
      </c>
      <c r="Q1272" s="27" t="s">
        <v>329</v>
      </c>
      <c r="R1272" s="26" t="str">
        <f>VLOOKUP(B1272,[1]ПланКаз!A1257:S4561,19,0)</f>
        <v>Килограмм</v>
      </c>
      <c r="S1272" s="28">
        <v>160</v>
      </c>
      <c r="T1272" s="28">
        <v>507</v>
      </c>
      <c r="U1272" s="28">
        <v>0</v>
      </c>
      <c r="V1272" s="28">
        <v>0</v>
      </c>
      <c r="W1272" s="26"/>
      <c r="X1272" s="26" t="s">
        <v>62</v>
      </c>
      <c r="Y1272" s="26" t="s">
        <v>213</v>
      </c>
    </row>
    <row r="1273" spans="2:25" x14ac:dyDescent="0.2">
      <c r="B1273" s="26" t="s">
        <v>2409</v>
      </c>
      <c r="C1273" s="26" t="s">
        <v>55</v>
      </c>
      <c r="D1273" s="26" t="s">
        <v>2410</v>
      </c>
      <c r="E1273" s="26" t="str">
        <f>VLOOKUP(D1273,[1]ЕНС!A:E,2,FALSE)</f>
        <v>Кислород</v>
      </c>
      <c r="F1273" s="26" t="str">
        <f>VLOOKUP(D1273,[1]ЕНС!A:E,3,FALSE)</f>
        <v>технический, сорт 1, ГОСТ 5583-78</v>
      </c>
      <c r="G1273" s="26" t="s">
        <v>2411</v>
      </c>
      <c r="H1273" s="26" t="s">
        <v>26</v>
      </c>
      <c r="I1273" s="26">
        <v>0</v>
      </c>
      <c r="J1273" s="26">
        <v>631010000</v>
      </c>
      <c r="K1273" s="26" t="str">
        <f>VLOOKUP(B1273,[1]ПланКаз!A1260:M4564,12,0)</f>
        <v>ҚР, ШҚО, Өскемен қ., Бажов көш., 10</v>
      </c>
      <c r="L1273" s="26" t="str">
        <f>VLOOKUP(B1273,[1]ПланКаз!A1258:M4562,13,0)</f>
        <v>Желтоқсан-Қантар</v>
      </c>
      <c r="M1273" s="26" t="str">
        <f>VLOOKUP(B1273,[1]ПланКаз!A1260:N4564,14,0)</f>
        <v>Шығыс-Қазақстан облысы, Өскемен қ.</v>
      </c>
      <c r="N1273" s="26" t="s">
        <v>58</v>
      </c>
      <c r="O1273" s="26" t="str">
        <f>VLOOKUP(B1273,[1]ПланКаз!A1259:P4563,16,0)</f>
        <v>Өтініш берген күннен бастап 5 жұмыс күні ішінде</v>
      </c>
      <c r="P1273" s="26" t="s">
        <v>59</v>
      </c>
      <c r="Q1273" s="27" t="s">
        <v>2412</v>
      </c>
      <c r="R1273" s="26" t="str">
        <f>VLOOKUP(B1273,[1]ПланКаз!A1258:S4562,19,0)</f>
        <v>баллон</v>
      </c>
      <c r="S1273" s="28">
        <v>167</v>
      </c>
      <c r="T1273" s="28">
        <v>2368</v>
      </c>
      <c r="U1273" s="28" t="s">
        <v>61</v>
      </c>
      <c r="V1273" s="28" t="s">
        <v>61</v>
      </c>
      <c r="W1273" s="26"/>
      <c r="X1273" s="26" t="s">
        <v>62</v>
      </c>
      <c r="Y1273" s="26" t="s">
        <v>1473</v>
      </c>
    </row>
    <row r="1274" spans="2:25" x14ac:dyDescent="0.2">
      <c r="B1274" s="26" t="s">
        <v>2413</v>
      </c>
      <c r="C1274" s="26" t="s">
        <v>55</v>
      </c>
      <c r="D1274" s="26" t="s">
        <v>2410</v>
      </c>
      <c r="E1274" s="26" t="str">
        <f>VLOOKUP(D1274,[1]ЕНС!A:E,2,FALSE)</f>
        <v>Кислород</v>
      </c>
      <c r="F1274" s="26" t="str">
        <f>VLOOKUP(D1274,[1]ЕНС!A:E,3,FALSE)</f>
        <v>технический, сорт 1, ГОСТ 5583-78</v>
      </c>
      <c r="G1274" s="26" t="s">
        <v>2411</v>
      </c>
      <c r="H1274" s="26" t="s">
        <v>26</v>
      </c>
      <c r="I1274" s="26">
        <v>0</v>
      </c>
      <c r="J1274" s="26">
        <v>631010000</v>
      </c>
      <c r="K1274" s="26" t="str">
        <f>VLOOKUP(B1274,[1]ПланКаз!A1261:M4565,12,0)</f>
        <v>ҚР, ШҚО, Өскемен қ., Бажов көш., 10</v>
      </c>
      <c r="L1274" s="26" t="str">
        <f>VLOOKUP(B1274,[1]ПланКаз!A1259:M4563,13,0)</f>
        <v>Ақпан - Наурыз</v>
      </c>
      <c r="M1274" s="26" t="str">
        <f>VLOOKUP(B1274,[1]ПланКаз!A1261:N4565,14,0)</f>
        <v>Шығыс-Қазақстан облысы, Өскемен қ.</v>
      </c>
      <c r="N1274" s="26" t="s">
        <v>58</v>
      </c>
      <c r="O1274" s="26" t="str">
        <f>VLOOKUP(B1274,[1]ПланКаз!A1260:P4564,16,0)</f>
        <v>Өтініш берген күннен бастап 5 жұмыс күні ішінде</v>
      </c>
      <c r="P1274" s="26" t="s">
        <v>59</v>
      </c>
      <c r="Q1274" s="27" t="s">
        <v>2412</v>
      </c>
      <c r="R1274" s="26" t="str">
        <f>VLOOKUP(B1274,[1]ПланКаз!A1259:S4563,19,0)</f>
        <v>баллон</v>
      </c>
      <c r="S1274" s="28">
        <v>141</v>
      </c>
      <c r="T1274" s="28">
        <v>2368</v>
      </c>
      <c r="U1274" s="28">
        <v>333888</v>
      </c>
      <c r="V1274" s="28">
        <v>373954.56</v>
      </c>
      <c r="W1274" s="26"/>
      <c r="X1274" s="26" t="s">
        <v>72</v>
      </c>
      <c r="Y1274" s="26" t="s">
        <v>61</v>
      </c>
    </row>
    <row r="1275" spans="2:25" x14ac:dyDescent="0.2">
      <c r="B1275" s="26" t="s">
        <v>2414</v>
      </c>
      <c r="C1275" s="26" t="s">
        <v>55</v>
      </c>
      <c r="D1275" s="26" t="s">
        <v>2415</v>
      </c>
      <c r="E1275" s="26" t="str">
        <f>VLOOKUP(D1275,[1]ЕНС!A:E,2,FALSE)</f>
        <v>Аргон</v>
      </c>
      <c r="F1275" s="26" t="str">
        <f>VLOOKUP(D1275,[1]ЕНС!A:E,3,FALSE)</f>
        <v>газообразный, сорт высший, ГОСТ 10157-79</v>
      </c>
      <c r="G1275" s="26" t="s">
        <v>2416</v>
      </c>
      <c r="H1275" s="26" t="s">
        <v>26</v>
      </c>
      <c r="I1275" s="26">
        <v>0</v>
      </c>
      <c r="J1275" s="26">
        <v>631010000</v>
      </c>
      <c r="K1275" s="26" t="str">
        <f>VLOOKUP(B1275,[1]ПланКаз!A1262:M4566,12,0)</f>
        <v>ҚР, ШҚО, Өскемен қ., Бажов көш., 10</v>
      </c>
      <c r="L1275" s="26" t="str">
        <f>VLOOKUP(B1275,[1]ПланКаз!A1260:M4564,13,0)</f>
        <v>Желтоқсан-Қантар</v>
      </c>
      <c r="M1275" s="26" t="str">
        <f>VLOOKUP(B1275,[1]ПланКаз!A1262:N4566,14,0)</f>
        <v>Шығыс-Қазақстан облысы, Өскемен қ.</v>
      </c>
      <c r="N1275" s="26" t="s">
        <v>58</v>
      </c>
      <c r="O1275" s="26" t="str">
        <f>VLOOKUP(B1275,[1]ПланКаз!A1261:P4565,16,0)</f>
        <v>Өтініш берген күннен бастап 5 жұмыс күні ішінде</v>
      </c>
      <c r="P1275" s="26" t="s">
        <v>59</v>
      </c>
      <c r="Q1275" s="27" t="s">
        <v>2412</v>
      </c>
      <c r="R1275" s="26" t="str">
        <f>VLOOKUP(B1275,[1]ПланКаз!A1260:S4564,19,0)</f>
        <v>баллон</v>
      </c>
      <c r="S1275" s="28">
        <v>7</v>
      </c>
      <c r="T1275" s="28">
        <v>17497</v>
      </c>
      <c r="U1275" s="28" t="s">
        <v>61</v>
      </c>
      <c r="V1275" s="28" t="s">
        <v>61</v>
      </c>
      <c r="W1275" s="26"/>
      <c r="X1275" s="26" t="s">
        <v>62</v>
      </c>
      <c r="Y1275" s="26" t="s">
        <v>762</v>
      </c>
    </row>
    <row r="1276" spans="2:25" x14ac:dyDescent="0.2">
      <c r="B1276" s="26" t="s">
        <v>2417</v>
      </c>
      <c r="C1276" s="26" t="s">
        <v>55</v>
      </c>
      <c r="D1276" s="26" t="s">
        <v>2415</v>
      </c>
      <c r="E1276" s="26" t="str">
        <f>VLOOKUP(D1276,[1]ЕНС!A:E,2,FALSE)</f>
        <v>Аргон</v>
      </c>
      <c r="F1276" s="26" t="str">
        <f>VLOOKUP(D1276,[1]ЕНС!A:E,3,FALSE)</f>
        <v>газообразный, сорт высший, ГОСТ 10157-79</v>
      </c>
      <c r="G1276" s="26" t="s">
        <v>2416</v>
      </c>
      <c r="H1276" s="26" t="s">
        <v>26</v>
      </c>
      <c r="I1276" s="26">
        <v>0</v>
      </c>
      <c r="J1276" s="26">
        <v>631010000</v>
      </c>
      <c r="K1276" s="26" t="str">
        <f>VLOOKUP(B1276,[1]ПланКаз!A1263:M4567,12,0)</f>
        <v>ҚР, ШҚО, Өскемен қ., Бажов көш., 10</v>
      </c>
      <c r="L1276" s="26" t="str">
        <f>VLOOKUP(B1276,[1]ПланКаз!A1261:M4565,13,0)</f>
        <v>Ақпан - Наурыз</v>
      </c>
      <c r="M1276" s="26" t="str">
        <f>VLOOKUP(B1276,[1]ПланКаз!A1263:N4567,14,0)</f>
        <v>Шығыс-Қазақстан облысы, Өскемен қ.</v>
      </c>
      <c r="N1276" s="26" t="s">
        <v>58</v>
      </c>
      <c r="O1276" s="26" t="str">
        <f>VLOOKUP(B1276,[1]ПланКаз!A1262:P4566,16,0)</f>
        <v>Өтініш берген күннен бастап 5 жұмыс күні ішінде</v>
      </c>
      <c r="P1276" s="26" t="s">
        <v>59</v>
      </c>
      <c r="Q1276" s="27" t="s">
        <v>2412</v>
      </c>
      <c r="R1276" s="26" t="str">
        <f>VLOOKUP(B1276,[1]ПланКаз!A1261:S4565,19,0)</f>
        <v>баллон</v>
      </c>
      <c r="S1276" s="28">
        <v>7</v>
      </c>
      <c r="T1276" s="28">
        <v>17497</v>
      </c>
      <c r="U1276" s="28">
        <v>122479</v>
      </c>
      <c r="V1276" s="28">
        <v>137176.48000000001</v>
      </c>
      <c r="W1276" s="26"/>
      <c r="X1276" s="26" t="s">
        <v>72</v>
      </c>
      <c r="Y1276" s="26" t="s">
        <v>61</v>
      </c>
    </row>
    <row r="1277" spans="2:25" x14ac:dyDescent="0.2">
      <c r="B1277" s="26" t="s">
        <v>2418</v>
      </c>
      <c r="C1277" s="26" t="s">
        <v>55</v>
      </c>
      <c r="D1277" s="26" t="s">
        <v>2419</v>
      </c>
      <c r="E1277" s="26" t="str">
        <f>VLOOKUP(D1277,[1]ЕНС!A:E,2,FALSE)</f>
        <v>Азот</v>
      </c>
      <c r="F1277" s="26" t="str">
        <f>VLOOKUP(D1277,[1]ЕНС!A:E,3,FALSE)</f>
        <v>газзобразный, особой чистоты, сорт 1, ГОСТ 9293-74</v>
      </c>
      <c r="G1277" s="26" t="s">
        <v>2420</v>
      </c>
      <c r="H1277" s="26" t="s">
        <v>26</v>
      </c>
      <c r="I1277" s="26">
        <v>0</v>
      </c>
      <c r="J1277" s="26">
        <v>631010000</v>
      </c>
      <c r="K1277" s="26" t="str">
        <f>VLOOKUP(B1277,[1]ПланКаз!A1264:M4568,12,0)</f>
        <v>ҚР, ШҚО, Өскемен қ., Бажов көш., 10</v>
      </c>
      <c r="L1277" s="26" t="str">
        <f>VLOOKUP(B1277,[1]ПланКаз!A1262:M4566,13,0)</f>
        <v>Желтоқсан-Қантар</v>
      </c>
      <c r="M1277" s="26" t="str">
        <f>VLOOKUP(B1277,[1]ПланКаз!A1264:N4568,14,0)</f>
        <v>Шығыс-Қазақстан облысы, Өскемен қ.</v>
      </c>
      <c r="N1277" s="26" t="s">
        <v>58</v>
      </c>
      <c r="O1277" s="26" t="str">
        <f>VLOOKUP(B1277,[1]ПланКаз!A1263:P4567,16,0)</f>
        <v>Өтініш берген күннен бастап 5 жұмыс күні ішінде</v>
      </c>
      <c r="P1277" s="26" t="s">
        <v>59</v>
      </c>
      <c r="Q1277" s="27" t="s">
        <v>1688</v>
      </c>
      <c r="R1277" s="26" t="str">
        <f>VLOOKUP(B1277,[1]ПланКаз!A1262:S4566,19,0)</f>
        <v>текше метр</v>
      </c>
      <c r="S1277" s="28">
        <v>47</v>
      </c>
      <c r="T1277" s="28">
        <v>889</v>
      </c>
      <c r="U1277" s="28" t="s">
        <v>61</v>
      </c>
      <c r="V1277" s="28" t="s">
        <v>61</v>
      </c>
      <c r="W1277" s="26"/>
      <c r="X1277" s="26" t="s">
        <v>62</v>
      </c>
      <c r="Y1277" s="26" t="s">
        <v>762</v>
      </c>
    </row>
    <row r="1278" spans="2:25" x14ac:dyDescent="0.2">
      <c r="B1278" s="26" t="s">
        <v>2421</v>
      </c>
      <c r="C1278" s="26" t="s">
        <v>55</v>
      </c>
      <c r="D1278" s="26" t="s">
        <v>2419</v>
      </c>
      <c r="E1278" s="26" t="str">
        <f>VLOOKUP(D1278,[1]ЕНС!A:E,2,FALSE)</f>
        <v>Азот</v>
      </c>
      <c r="F1278" s="26" t="str">
        <f>VLOOKUP(D1278,[1]ЕНС!A:E,3,FALSE)</f>
        <v>газзобразный, особой чистоты, сорт 1, ГОСТ 9293-74</v>
      </c>
      <c r="G1278" s="26" t="s">
        <v>2420</v>
      </c>
      <c r="H1278" s="26" t="s">
        <v>26</v>
      </c>
      <c r="I1278" s="26">
        <v>0</v>
      </c>
      <c r="J1278" s="26">
        <v>631010000</v>
      </c>
      <c r="K1278" s="26" t="str">
        <f>VLOOKUP(B1278,[1]ПланКаз!A1265:M4569,12,0)</f>
        <v>ҚР, ШҚО, Өскемен қ., Бажов көш., 10</v>
      </c>
      <c r="L1278" s="26" t="str">
        <f>VLOOKUP(B1278,[1]ПланКаз!A1263:M4567,13,0)</f>
        <v>Ақпан - Наурыз</v>
      </c>
      <c r="M1278" s="26" t="str">
        <f>VLOOKUP(B1278,[1]ПланКаз!A1265:N4569,14,0)</f>
        <v>Шығыс-Қазақстан облысы, Өскемен қ.</v>
      </c>
      <c r="N1278" s="26" t="s">
        <v>58</v>
      </c>
      <c r="O1278" s="26" t="str">
        <f>VLOOKUP(B1278,[1]ПланКаз!A1264:P4568,16,0)</f>
        <v>Өтініш берген күннен бастап 5 жұмыс күні ішінде</v>
      </c>
      <c r="P1278" s="26" t="s">
        <v>59</v>
      </c>
      <c r="Q1278" s="27" t="s">
        <v>1688</v>
      </c>
      <c r="R1278" s="26" t="str">
        <f>VLOOKUP(B1278,[1]ПланКаз!A1263:S4567,19,0)</f>
        <v>текше метр</v>
      </c>
      <c r="S1278" s="28">
        <v>47</v>
      </c>
      <c r="T1278" s="28">
        <v>889</v>
      </c>
      <c r="U1278" s="28">
        <v>41783</v>
      </c>
      <c r="V1278" s="28">
        <v>46796.959999999999</v>
      </c>
      <c r="W1278" s="26"/>
      <c r="X1278" s="26" t="s">
        <v>72</v>
      </c>
      <c r="Y1278" s="26" t="s">
        <v>61</v>
      </c>
    </row>
    <row r="1279" spans="2:25" x14ac:dyDescent="0.2">
      <c r="B1279" s="26" t="s">
        <v>2422</v>
      </c>
      <c r="C1279" s="26" t="s">
        <v>55</v>
      </c>
      <c r="D1279" s="26" t="s">
        <v>2423</v>
      </c>
      <c r="E1279" s="26" t="str">
        <f>VLOOKUP(D1279,[1]ЕНС!A:E,2,FALSE)</f>
        <v>Пропан</v>
      </c>
      <c r="F1279" s="26" t="str">
        <f>VLOOKUP(D1279,[1]ЕНС!A:E,3,FALSE)</f>
        <v>технический, массовая доля сероводорода и меркаптановой серы не более 0,013%, интенсивность запаха не менее 3 баллов</v>
      </c>
      <c r="G1279" s="26" t="s">
        <v>2424</v>
      </c>
      <c r="H1279" s="26" t="s">
        <v>26</v>
      </c>
      <c r="I1279" s="26">
        <v>0</v>
      </c>
      <c r="J1279" s="26">
        <v>631010000</v>
      </c>
      <c r="K1279" s="26" t="str">
        <f>VLOOKUP(B1279,[1]ПланКаз!A1266:M4570,12,0)</f>
        <v>ҚР, ШҚО, Өскемен қ., Бажов көш., 10</v>
      </c>
      <c r="L1279" s="26" t="str">
        <f>VLOOKUP(B1279,[1]ПланКаз!A1264:M4568,13,0)</f>
        <v>Желтоқсан-Қантар</v>
      </c>
      <c r="M1279" s="26" t="str">
        <f>VLOOKUP(B1279,[1]ПланКаз!A1266:N4570,14,0)</f>
        <v>Шығыс-Қазақстан облысы, Өскемен қ.</v>
      </c>
      <c r="N1279" s="26" t="s">
        <v>58</v>
      </c>
      <c r="O1279" s="26" t="str">
        <f>VLOOKUP(B1279,[1]ПланКаз!A1265:P4569,16,0)</f>
        <v>Өтініш берген күннен бастап 5 жұмыс күні ішінде</v>
      </c>
      <c r="P1279" s="26" t="s">
        <v>59</v>
      </c>
      <c r="Q1279" s="27" t="s">
        <v>2412</v>
      </c>
      <c r="R1279" s="26" t="str">
        <f>VLOOKUP(B1279,[1]ПланКаз!A1264:S4568,19,0)</f>
        <v>баллон</v>
      </c>
      <c r="S1279" s="28">
        <v>105</v>
      </c>
      <c r="T1279" s="28">
        <v>5718</v>
      </c>
      <c r="U1279" s="28" t="s">
        <v>61</v>
      </c>
      <c r="V1279" s="28" t="s">
        <v>61</v>
      </c>
      <c r="W1279" s="26"/>
      <c r="X1279" s="26" t="s">
        <v>62</v>
      </c>
      <c r="Y1279" s="26" t="s">
        <v>1473</v>
      </c>
    </row>
    <row r="1280" spans="2:25" x14ac:dyDescent="0.2">
      <c r="B1280" s="26" t="s">
        <v>2425</v>
      </c>
      <c r="C1280" s="26" t="s">
        <v>55</v>
      </c>
      <c r="D1280" s="26" t="s">
        <v>2423</v>
      </c>
      <c r="E1280" s="26" t="str">
        <f>VLOOKUP(D1280,[1]ЕНС!A:E,2,FALSE)</f>
        <v>Пропан</v>
      </c>
      <c r="F1280" s="26" t="str">
        <f>VLOOKUP(D1280,[1]ЕНС!A:E,3,FALSE)</f>
        <v>технический, массовая доля сероводорода и меркаптановой серы не более 0,013%, интенсивность запаха не менее 3 баллов</v>
      </c>
      <c r="G1280" s="26" t="s">
        <v>2424</v>
      </c>
      <c r="H1280" s="26" t="s">
        <v>26</v>
      </c>
      <c r="I1280" s="26">
        <v>0</v>
      </c>
      <c r="J1280" s="26">
        <v>631010000</v>
      </c>
      <c r="K1280" s="26" t="str">
        <f>VLOOKUP(B1280,[1]ПланКаз!A1267:M4571,12,0)</f>
        <v>ҚР, ШҚО, Өскемен қ., Бажов көш., 10</v>
      </c>
      <c r="L1280" s="26" t="str">
        <f>VLOOKUP(B1280,[1]ПланКаз!A1265:M4569,13,0)</f>
        <v>Ақпан - Наурыз</v>
      </c>
      <c r="M1280" s="26" t="str">
        <f>VLOOKUP(B1280,[1]ПланКаз!A1267:N4571,14,0)</f>
        <v>Шығыс-Қазақстан облысы, Өскемен қ.</v>
      </c>
      <c r="N1280" s="26" t="s">
        <v>58</v>
      </c>
      <c r="O1280" s="26" t="str">
        <f>VLOOKUP(B1280,[1]ПланКаз!A1266:P4570,16,0)</f>
        <v>Өтініш берген күннен бастап 5 жұмыс күні ішінде</v>
      </c>
      <c r="P1280" s="26" t="s">
        <v>59</v>
      </c>
      <c r="Q1280" s="27" t="s">
        <v>2412</v>
      </c>
      <c r="R1280" s="26" t="str">
        <f>VLOOKUP(B1280,[1]ПланКаз!A1265:S4569,19,0)</f>
        <v>баллон</v>
      </c>
      <c r="S1280" s="28">
        <v>95</v>
      </c>
      <c r="T1280" s="28">
        <v>5718</v>
      </c>
      <c r="U1280" s="28" t="s">
        <v>61</v>
      </c>
      <c r="V1280" s="28" t="s">
        <v>61</v>
      </c>
      <c r="W1280" s="26"/>
      <c r="X1280" s="26" t="s">
        <v>72</v>
      </c>
      <c r="Y1280" s="26" t="s">
        <v>672</v>
      </c>
    </row>
    <row r="1281" spans="2:25" x14ac:dyDescent="0.2">
      <c r="B1281" s="26" t="s">
        <v>2426</v>
      </c>
      <c r="C1281" s="26" t="s">
        <v>55</v>
      </c>
      <c r="D1281" s="26" t="s">
        <v>2423</v>
      </c>
      <c r="E1281" s="26" t="str">
        <f>VLOOKUP(D1281,[1]ЕНС!A:E,2,FALSE)</f>
        <v>Пропан</v>
      </c>
      <c r="F1281" s="26" t="str">
        <f>VLOOKUP(D1281,[1]ЕНС!A:E,3,FALSE)</f>
        <v>технический, массовая доля сероводорода и меркаптановой серы не более 0,013%, интенсивность запаха не менее 3 баллов</v>
      </c>
      <c r="G1281" s="26" t="s">
        <v>2424</v>
      </c>
      <c r="H1281" s="26" t="s">
        <v>26</v>
      </c>
      <c r="I1281" s="26">
        <v>0</v>
      </c>
      <c r="J1281" s="26">
        <v>631010000</v>
      </c>
      <c r="K1281" s="26" t="str">
        <f>VLOOKUP(B1281,[1]ПланКаз!A1268:M4572,12,0)</f>
        <v>ҚР, ШҚО, Өскемен қ., Бажов көш., 10</v>
      </c>
      <c r="L1281" s="26" t="str">
        <f>VLOOKUP(B1281,[1]ПланКаз!A1266:M4570,13,0)</f>
        <v>Сәуір - Мамыр</v>
      </c>
      <c r="M1281" s="26" t="str">
        <f>VLOOKUP(B1281,[1]ПланКаз!A1268:N4572,14,0)</f>
        <v>Шығыс-Қазақстан облысы, Өскемен қ.</v>
      </c>
      <c r="N1281" s="26" t="s">
        <v>58</v>
      </c>
      <c r="O1281" s="26" t="str">
        <f>VLOOKUP(B1281,[1]ПланКаз!A1267:P4571,16,0)</f>
        <v>Өтініш берген күннен бастап 5 жұмыс күні ішінде</v>
      </c>
      <c r="P1281" s="26" t="s">
        <v>59</v>
      </c>
      <c r="Q1281" s="27" t="s">
        <v>2412</v>
      </c>
      <c r="R1281" s="26" t="str">
        <f>VLOOKUP(B1281,[1]ПланКаз!A1266:S4570,19,0)</f>
        <v>баллон</v>
      </c>
      <c r="S1281" s="28">
        <v>95</v>
      </c>
      <c r="T1281" s="28">
        <v>5718</v>
      </c>
      <c r="U1281" s="28">
        <v>543210</v>
      </c>
      <c r="V1281" s="28">
        <v>608395.19999999995</v>
      </c>
      <c r="W1281" s="26"/>
      <c r="X1281" s="26" t="s">
        <v>72</v>
      </c>
      <c r="Y1281" s="26" t="s">
        <v>61</v>
      </c>
    </row>
    <row r="1282" spans="2:25" x14ac:dyDescent="0.2">
      <c r="B1282" s="26" t="s">
        <v>2427</v>
      </c>
      <c r="C1282" s="26" t="s">
        <v>55</v>
      </c>
      <c r="D1282" s="26" t="s">
        <v>2428</v>
      </c>
      <c r="E1282" s="26" t="str">
        <f>VLOOKUP(D1282,[1]ЕНС!A:E,2,FALSE)</f>
        <v>Смесь</v>
      </c>
      <c r="F1282" s="26" t="str">
        <f>VLOOKUP(D1282,[1]ЕНС!A:E,3,FALSE)</f>
        <v>поверочная газовая, многокомпонентная, в водороде</v>
      </c>
      <c r="G1282" s="26" t="s">
        <v>2429</v>
      </c>
      <c r="H1282" s="26" t="s">
        <v>26</v>
      </c>
      <c r="I1282" s="26">
        <v>0</v>
      </c>
      <c r="J1282" s="26">
        <v>631010000</v>
      </c>
      <c r="K1282" s="26" t="str">
        <f>VLOOKUP(B1282,[1]ПланКаз!A1269:M4573,12,0)</f>
        <v>ҚР, ШҚО, Өскемен қ., Бажов көш., 10</v>
      </c>
      <c r="L1282" s="26" t="str">
        <f>VLOOKUP(B1282,[1]ПланКаз!A1267:M4571,13,0)</f>
        <v>Желтоқсан-Қантар</v>
      </c>
      <c r="M1282" s="26" t="str">
        <f>VLOOKUP(B1282,[1]ПланКаз!A1269:N4573,14,0)</f>
        <v>Шығыс-Қазақстан облысы, Өскемен қ.</v>
      </c>
      <c r="N1282" s="26" t="s">
        <v>58</v>
      </c>
      <c r="O1282" s="26" t="str">
        <f>VLOOKUP(B1282,[1]ПланКаз!A1268:P4572,16,0)</f>
        <v>шартқа қол қойылған кезден бастап 60 күнтізбелік күн ішінде</v>
      </c>
      <c r="P1282" s="26" t="s">
        <v>59</v>
      </c>
      <c r="Q1282" s="27" t="s">
        <v>2412</v>
      </c>
      <c r="R1282" s="26" t="str">
        <f>VLOOKUP(B1282,[1]ПланКаз!A1267:S4571,19,0)</f>
        <v>Дана</v>
      </c>
      <c r="S1282" s="28">
        <v>1</v>
      </c>
      <c r="T1282" s="28">
        <v>684158</v>
      </c>
      <c r="U1282" s="28" t="s">
        <v>61</v>
      </c>
      <c r="V1282" s="28" t="s">
        <v>61</v>
      </c>
      <c r="W1282" s="26"/>
      <c r="X1282" s="26" t="s">
        <v>62</v>
      </c>
      <c r="Y1282" s="26" t="s">
        <v>762</v>
      </c>
    </row>
    <row r="1283" spans="2:25" x14ac:dyDescent="0.2">
      <c r="B1283" s="26" t="s">
        <v>2430</v>
      </c>
      <c r="C1283" s="26" t="s">
        <v>55</v>
      </c>
      <c r="D1283" s="26" t="s">
        <v>2428</v>
      </c>
      <c r="E1283" s="26" t="str">
        <f>VLOOKUP(D1283,[1]ЕНС!A:E,2,FALSE)</f>
        <v>Смесь</v>
      </c>
      <c r="F1283" s="26" t="str">
        <f>VLOOKUP(D1283,[1]ЕНС!A:E,3,FALSE)</f>
        <v>поверочная газовая, многокомпонентная, в водороде</v>
      </c>
      <c r="G1283" s="26" t="s">
        <v>2429</v>
      </c>
      <c r="H1283" s="26" t="s">
        <v>26</v>
      </c>
      <c r="I1283" s="26">
        <v>0</v>
      </c>
      <c r="J1283" s="26">
        <v>631010000</v>
      </c>
      <c r="K1283" s="26" t="str">
        <f>VLOOKUP(B1283,[1]ПланКаз!A1270:M4574,12,0)</f>
        <v>ҚР, ШҚО, Өскемен қ., Бажов көш., 10</v>
      </c>
      <c r="L1283" s="26" t="str">
        <f>VLOOKUP(B1283,[1]ПланКаз!A1268:M4572,13,0)</f>
        <v>Ақпан - Наурыз</v>
      </c>
      <c r="M1283" s="26" t="str">
        <f>VLOOKUP(B1283,[1]ПланКаз!A1270:N4574,14,0)</f>
        <v>Шығыс-Қазақстан облысы, Өскемен қ.</v>
      </c>
      <c r="N1283" s="26" t="s">
        <v>58</v>
      </c>
      <c r="O1283" s="26" t="str">
        <f>VLOOKUP(B1283,[1]ПланКаз!A1269:P4573,16,0)</f>
        <v>шартқа қол қойылған кезден бастап 60 күнтізбелік күн ішінде</v>
      </c>
      <c r="P1283" s="26" t="s">
        <v>59</v>
      </c>
      <c r="Q1283" s="27" t="s">
        <v>2412</v>
      </c>
      <c r="R1283" s="26" t="str">
        <f>VLOOKUP(B1283,[1]ПланКаз!A1268:S4572,19,0)</f>
        <v>Дана</v>
      </c>
      <c r="S1283" s="28">
        <v>1</v>
      </c>
      <c r="T1283" s="28">
        <v>684158</v>
      </c>
      <c r="U1283" s="28">
        <v>684158</v>
      </c>
      <c r="V1283" s="28">
        <v>766256.96</v>
      </c>
      <c r="W1283" s="26"/>
      <c r="X1283" s="26" t="s">
        <v>72</v>
      </c>
      <c r="Y1283" s="26" t="s">
        <v>61</v>
      </c>
    </row>
    <row r="1284" spans="2:25" x14ac:dyDescent="0.2">
      <c r="B1284" s="26" t="s">
        <v>2431</v>
      </c>
      <c r="C1284" s="26" t="s">
        <v>55</v>
      </c>
      <c r="D1284" s="26" t="s">
        <v>2432</v>
      </c>
      <c r="E1284" s="26" t="str">
        <f>VLOOKUP(D1284,[1]ЕНС!A:E,2,FALSE)</f>
        <v>Диоксид углерода</v>
      </c>
      <c r="F1284" s="26" t="str">
        <f>VLOOKUP(D1284,[1]ЕНС!A:E,3,FALSE)</f>
        <v>газообразный, сорт высший, ГОСТ 8050-85</v>
      </c>
      <c r="G1284" s="26" t="s">
        <v>2433</v>
      </c>
      <c r="H1284" s="26" t="s">
        <v>26</v>
      </c>
      <c r="I1284" s="26">
        <v>0</v>
      </c>
      <c r="J1284" s="26">
        <v>631010000</v>
      </c>
      <c r="K1284" s="26" t="str">
        <f>VLOOKUP(B1284,[1]ПланКаз!A1271:M4575,12,0)</f>
        <v>ҚР, ШҚО, Өскемен қ., Бажов көш., 10</v>
      </c>
      <c r="L1284" s="26" t="str">
        <f>VLOOKUP(B1284,[1]ПланКаз!A1269:M4573,13,0)</f>
        <v>Желтоқсан-Қантар</v>
      </c>
      <c r="M1284" s="26" t="str">
        <f>VLOOKUP(B1284,[1]ПланКаз!A1271:N4575,14,0)</f>
        <v>Шығыс-Қазақстан облысы, Өскемен қ.</v>
      </c>
      <c r="N1284" s="26" t="s">
        <v>58</v>
      </c>
      <c r="O1284" s="26" t="str">
        <f>VLOOKUP(B1284,[1]ПланКаз!A1270:P4574,16,0)</f>
        <v>Өтініш берген күннен бастап 5 жұмыс күні ішінде</v>
      </c>
      <c r="P1284" s="26" t="s">
        <v>59</v>
      </c>
      <c r="Q1284" s="27" t="s">
        <v>2412</v>
      </c>
      <c r="R1284" s="26" t="str">
        <f>VLOOKUP(B1284,[1]ПланКаз!A1269:S4573,19,0)</f>
        <v>баллон</v>
      </c>
      <c r="S1284" s="28">
        <v>5</v>
      </c>
      <c r="T1284" s="28">
        <v>18458</v>
      </c>
      <c r="U1284" s="28" t="s">
        <v>61</v>
      </c>
      <c r="V1284" s="28" t="s">
        <v>61</v>
      </c>
      <c r="W1284" s="26"/>
      <c r="X1284" s="26" t="s">
        <v>62</v>
      </c>
      <c r="Y1284" s="26" t="s">
        <v>762</v>
      </c>
    </row>
    <row r="1285" spans="2:25" x14ac:dyDescent="0.2">
      <c r="B1285" s="26" t="s">
        <v>2434</v>
      </c>
      <c r="C1285" s="26" t="s">
        <v>55</v>
      </c>
      <c r="D1285" s="26" t="s">
        <v>2432</v>
      </c>
      <c r="E1285" s="26" t="str">
        <f>VLOOKUP(D1285,[1]ЕНС!A:E,2,FALSE)</f>
        <v>Диоксид углерода</v>
      </c>
      <c r="F1285" s="26" t="str">
        <f>VLOOKUP(D1285,[1]ЕНС!A:E,3,FALSE)</f>
        <v>газообразный, сорт высший, ГОСТ 8050-85</v>
      </c>
      <c r="G1285" s="26" t="s">
        <v>2433</v>
      </c>
      <c r="H1285" s="26" t="s">
        <v>26</v>
      </c>
      <c r="I1285" s="26">
        <v>0</v>
      </c>
      <c r="J1285" s="26">
        <v>631010000</v>
      </c>
      <c r="K1285" s="26" t="str">
        <f>VLOOKUP(B1285,[1]ПланКаз!A1272:M4576,12,0)</f>
        <v>ҚР, ШҚО, Өскемен қ., Бажов көш., 10</v>
      </c>
      <c r="L1285" s="26" t="str">
        <f>VLOOKUP(B1285,[1]ПланКаз!A1270:M4574,13,0)</f>
        <v>Ақпан - Наурыз</v>
      </c>
      <c r="M1285" s="26" t="str">
        <f>VLOOKUP(B1285,[1]ПланКаз!A1272:N4576,14,0)</f>
        <v>Шығыс-Қазақстан облысы, Өскемен қ.</v>
      </c>
      <c r="N1285" s="26" t="s">
        <v>58</v>
      </c>
      <c r="O1285" s="26" t="str">
        <f>VLOOKUP(B1285,[1]ПланКаз!A1271:P4575,16,0)</f>
        <v>Өтініш берген күннен бастап 5 жұмыс күні ішінде</v>
      </c>
      <c r="P1285" s="26" t="s">
        <v>59</v>
      </c>
      <c r="Q1285" s="27" t="s">
        <v>2412</v>
      </c>
      <c r="R1285" s="26" t="str">
        <f>VLOOKUP(B1285,[1]ПланКаз!A1270:S4574,19,0)</f>
        <v>баллон</v>
      </c>
      <c r="S1285" s="28">
        <v>5</v>
      </c>
      <c r="T1285" s="28">
        <v>18458</v>
      </c>
      <c r="U1285" s="28">
        <v>92290</v>
      </c>
      <c r="V1285" s="28">
        <v>103364.8</v>
      </c>
      <c r="W1285" s="26"/>
      <c r="X1285" s="26" t="s">
        <v>72</v>
      </c>
      <c r="Y1285" s="26" t="s">
        <v>61</v>
      </c>
    </row>
    <row r="1286" spans="2:25" x14ac:dyDescent="0.2">
      <c r="B1286" s="26" t="s">
        <v>2435</v>
      </c>
      <c r="C1286" s="26" t="s">
        <v>55</v>
      </c>
      <c r="D1286" s="26" t="s">
        <v>2436</v>
      </c>
      <c r="E1286" s="26" t="str">
        <f>VLOOKUP(D1286,[1]ЕНС!A:E,2,FALSE)</f>
        <v>Ацетилен</v>
      </c>
      <c r="F1286" s="26" t="str">
        <f>VLOOKUP(D1286,[1]ЕНС!A:E,3,FALSE)</f>
        <v>технический, марка А, ГОСТ 5457-75</v>
      </c>
      <c r="G1286" s="26" t="s">
        <v>2437</v>
      </c>
      <c r="H1286" s="26" t="s">
        <v>26</v>
      </c>
      <c r="I1286" s="26">
        <v>0</v>
      </c>
      <c r="J1286" s="26">
        <v>631010000</v>
      </c>
      <c r="K1286" s="26" t="str">
        <f>VLOOKUP(B1286,[1]ПланКаз!A1273:M4577,12,0)</f>
        <v>ҚР, ШҚО, Өскемен қ., Бажов көш., 10</v>
      </c>
      <c r="L1286" s="26" t="str">
        <f>VLOOKUP(B1286,[1]ПланКаз!A1271:M4575,13,0)</f>
        <v>Желтоқсан-Қантар</v>
      </c>
      <c r="M1286" s="26" t="str">
        <f>VLOOKUP(B1286,[1]ПланКаз!A1273:N4577,14,0)</f>
        <v>Шығыс-Қазақстан облысы, Өскемен қ.</v>
      </c>
      <c r="N1286" s="26" t="s">
        <v>58</v>
      </c>
      <c r="O1286" s="26" t="str">
        <f>VLOOKUP(B1286,[1]ПланКаз!A1272:P4576,16,0)</f>
        <v>Өтініш берген күннен бастап 5 жұмыс күні ішінде</v>
      </c>
      <c r="P1286" s="26" t="s">
        <v>59</v>
      </c>
      <c r="Q1286" s="27" t="s">
        <v>2412</v>
      </c>
      <c r="R1286" s="26" t="str">
        <f>VLOOKUP(B1286,[1]ПланКаз!A1271:S4575,19,0)</f>
        <v>баллон</v>
      </c>
      <c r="S1286" s="28">
        <v>5</v>
      </c>
      <c r="T1286" s="28">
        <v>43068</v>
      </c>
      <c r="U1286" s="28" t="s">
        <v>61</v>
      </c>
      <c r="V1286" s="28" t="s">
        <v>61</v>
      </c>
      <c r="W1286" s="26"/>
      <c r="X1286" s="26" t="s">
        <v>62</v>
      </c>
      <c r="Y1286" s="26" t="s">
        <v>762</v>
      </c>
    </row>
    <row r="1287" spans="2:25" x14ac:dyDescent="0.2">
      <c r="B1287" s="26" t="s">
        <v>2438</v>
      </c>
      <c r="C1287" s="26" t="s">
        <v>55</v>
      </c>
      <c r="D1287" s="26" t="s">
        <v>2436</v>
      </c>
      <c r="E1287" s="26" t="str">
        <f>VLOOKUP(D1287,[1]ЕНС!A:E,2,FALSE)</f>
        <v>Ацетилен</v>
      </c>
      <c r="F1287" s="26" t="str">
        <f>VLOOKUP(D1287,[1]ЕНС!A:E,3,FALSE)</f>
        <v>технический, марка А, ГОСТ 5457-75</v>
      </c>
      <c r="G1287" s="26" t="s">
        <v>2437</v>
      </c>
      <c r="H1287" s="26" t="s">
        <v>26</v>
      </c>
      <c r="I1287" s="26">
        <v>0</v>
      </c>
      <c r="J1287" s="26">
        <v>631010000</v>
      </c>
      <c r="K1287" s="26" t="str">
        <f>VLOOKUP(B1287,[1]ПланКаз!A1274:M4578,12,0)</f>
        <v>ҚР, ШҚО, Өскемен қ., Бажов көш., 10</v>
      </c>
      <c r="L1287" s="26" t="str">
        <f>VLOOKUP(B1287,[1]ПланКаз!A1272:M4576,13,0)</f>
        <v>Ақпан - Наурыз</v>
      </c>
      <c r="M1287" s="26" t="str">
        <f>VLOOKUP(B1287,[1]ПланКаз!A1274:N4578,14,0)</f>
        <v>Шығыс-Қазақстан облысы, Өскемен қ.</v>
      </c>
      <c r="N1287" s="26" t="s">
        <v>58</v>
      </c>
      <c r="O1287" s="26" t="str">
        <f>VLOOKUP(B1287,[1]ПланКаз!A1273:P4577,16,0)</f>
        <v>Өтініш берген күннен бастап 5 жұмыс күні ішінде</v>
      </c>
      <c r="P1287" s="26" t="s">
        <v>59</v>
      </c>
      <c r="Q1287" s="27" t="s">
        <v>2412</v>
      </c>
      <c r="R1287" s="26" t="str">
        <f>VLOOKUP(B1287,[1]ПланКаз!A1272:S4576,19,0)</f>
        <v>баллон</v>
      </c>
      <c r="S1287" s="28">
        <v>5</v>
      </c>
      <c r="T1287" s="28">
        <v>43068</v>
      </c>
      <c r="U1287" s="28">
        <v>215340</v>
      </c>
      <c r="V1287" s="28">
        <v>241180.79999999999</v>
      </c>
      <c r="W1287" s="26"/>
      <c r="X1287" s="26" t="s">
        <v>72</v>
      </c>
      <c r="Y1287" s="26" t="s">
        <v>61</v>
      </c>
    </row>
    <row r="1288" spans="2:25" x14ac:dyDescent="0.2">
      <c r="B1288" s="26" t="s">
        <v>2439</v>
      </c>
      <c r="C1288" s="26" t="s">
        <v>55</v>
      </c>
      <c r="D1288" s="26" t="s">
        <v>2440</v>
      </c>
      <c r="E1288" s="26" t="str">
        <f>VLOOKUP(D1288,[1]ЕНС!A:E,2,FALSE)</f>
        <v>Ветошь</v>
      </c>
      <c r="F1288" s="26" t="str">
        <f>VLOOKUP(D1288,[1]ЕНС!A:E,3,FALSE)</f>
        <v>хлопчатобумажная, тканая</v>
      </c>
      <c r="G1288" s="26" t="s">
        <v>2441</v>
      </c>
      <c r="H1288" s="26" t="s">
        <v>10</v>
      </c>
      <c r="I1288" s="26">
        <v>60</v>
      </c>
      <c r="J1288" s="26">
        <v>631010000</v>
      </c>
      <c r="K1288" s="26" t="str">
        <f>VLOOKUP(B1288,[1]ПланКаз!A1275:M4579,12,0)</f>
        <v>ҚР, ШҚО, Өскемен қ., Бажов көш., 10</v>
      </c>
      <c r="L1288" s="26" t="str">
        <f>VLOOKUP(B1288,[1]ПланКаз!A1273:M4577,13,0)</f>
        <v>Қантар-Ақпан</v>
      </c>
      <c r="M1288" s="26" t="str">
        <f>VLOOKUP(B1288,[1]ПланКаз!A1275:N4579,14,0)</f>
        <v>Шығыс-Қазақстан облысы, Өскемен қ.</v>
      </c>
      <c r="N1288" s="26" t="s">
        <v>58</v>
      </c>
      <c r="O1288" s="26" t="str">
        <f>VLOOKUP(B1288,[1]ПланКаз!A1274:P4578,16,0)</f>
        <v>шартқа қол қойылған кезден бастап 30 күнтізбелік күн ішінде</v>
      </c>
      <c r="P1288" s="26" t="s">
        <v>59</v>
      </c>
      <c r="Q1288" s="27" t="s">
        <v>412</v>
      </c>
      <c r="R1288" s="26" t="str">
        <f>VLOOKUP(B1288,[1]ПланКаз!A1273:S4577,19,0)</f>
        <v>метр бойы</v>
      </c>
      <c r="S1288" s="28">
        <v>8487.5</v>
      </c>
      <c r="T1288" s="28">
        <v>412</v>
      </c>
      <c r="U1288" s="28" t="s">
        <v>61</v>
      </c>
      <c r="V1288" s="28" t="s">
        <v>61</v>
      </c>
      <c r="W1288" s="26" t="s">
        <v>69</v>
      </c>
      <c r="X1288" s="26" t="s">
        <v>72</v>
      </c>
      <c r="Y1288" s="26" t="s">
        <v>2442</v>
      </c>
    </row>
    <row r="1289" spans="2:25" x14ac:dyDescent="0.2">
      <c r="B1289" s="26" t="s">
        <v>2443</v>
      </c>
      <c r="C1289" s="26" t="s">
        <v>55</v>
      </c>
      <c r="D1289" s="26" t="s">
        <v>2440</v>
      </c>
      <c r="E1289" s="26" t="str">
        <f>VLOOKUP(D1289,[1]ЕНС!A:E,2,FALSE)</f>
        <v>Ветошь</v>
      </c>
      <c r="F1289" s="26" t="str">
        <f>VLOOKUP(D1289,[1]ЕНС!A:E,3,FALSE)</f>
        <v>хлопчатобумажная, тканая</v>
      </c>
      <c r="G1289" s="26" t="s">
        <v>2441</v>
      </c>
      <c r="H1289" s="26" t="s">
        <v>26</v>
      </c>
      <c r="I1289" s="26">
        <v>0</v>
      </c>
      <c r="J1289" s="26">
        <v>631010000</v>
      </c>
      <c r="K1289" s="26" t="str">
        <f>VLOOKUP(B1289,[1]ПланКаз!A1276:M4580,12,0)</f>
        <v>070002,  Қазақстан Республикасы, Шығыс Қазақстан облысы, Өскемен қ., Бажов к-сі,10</v>
      </c>
      <c r="L1289" s="26" t="str">
        <f>VLOOKUP(B1289,[1]ПланКаз!A1274:M4578,13,0)</f>
        <v>Ақпан - Наурыз</v>
      </c>
      <c r="M1289" s="26" t="str">
        <f>VLOOKUP(B1289,[1]ПланКаз!A1276:N4580,14,0)</f>
        <v>Шығыс-Қазақстан облысы, Өскемен қ.</v>
      </c>
      <c r="N1289" s="26" t="s">
        <v>58</v>
      </c>
      <c r="O1289" s="26" t="str">
        <f>VLOOKUP(B1289,[1]ПланКаз!A1275:P4579,16,0)</f>
        <v>шартқа қол қойылған кезден бастап 30 күнтізбелік күн ішінде</v>
      </c>
      <c r="P1289" s="26" t="s">
        <v>59</v>
      </c>
      <c r="Q1289" s="27" t="s">
        <v>412</v>
      </c>
      <c r="R1289" s="26" t="str">
        <f>VLOOKUP(B1289,[1]ПланКаз!A1274:S4578,19,0)</f>
        <v>Метр бойы</v>
      </c>
      <c r="S1289" s="28">
        <v>8487.5</v>
      </c>
      <c r="T1289" s="28">
        <v>154.02000000000001</v>
      </c>
      <c r="U1289" s="28">
        <v>1307244.75</v>
      </c>
      <c r="V1289" s="28">
        <v>1464114.12</v>
      </c>
      <c r="W1289" s="26"/>
      <c r="X1289" s="26" t="s">
        <v>72</v>
      </c>
      <c r="Y1289" s="26" t="s">
        <v>61</v>
      </c>
    </row>
    <row r="1290" spans="2:25" x14ac:dyDescent="0.2">
      <c r="B1290" s="26" t="s">
        <v>2444</v>
      </c>
      <c r="C1290" s="26" t="s">
        <v>55</v>
      </c>
      <c r="D1290" s="26" t="s">
        <v>2440</v>
      </c>
      <c r="E1290" s="26" t="str">
        <f>VLOOKUP(D1290,[1]ЕНС!A:E,2,FALSE)</f>
        <v>Ветошь</v>
      </c>
      <c r="F1290" s="26" t="str">
        <f>VLOOKUP(D1290,[1]ЕНС!A:E,3,FALSE)</f>
        <v>хлопчатобумажная, тканая</v>
      </c>
      <c r="G1290" s="26" t="s">
        <v>2445</v>
      </c>
      <c r="H1290" s="26" t="s">
        <v>26</v>
      </c>
      <c r="I1290" s="26">
        <v>0</v>
      </c>
      <c r="J1290" s="26">
        <v>631010000</v>
      </c>
      <c r="K1290" s="26" t="str">
        <f>VLOOKUP(B1290,[1]ПланКаз!A1277:M4581,12,0)</f>
        <v>ҚР, ШҚО, Өскемен қ., Бажов көш., 10</v>
      </c>
      <c r="L1290" s="26" t="str">
        <f>VLOOKUP(B1290,[1]ПланКаз!A1275:M4579,13,0)</f>
        <v>Желтоқсан-Қантар</v>
      </c>
      <c r="M1290" s="26" t="str">
        <f>VLOOKUP(B1290,[1]ПланКаз!A1277:N4581,14,0)</f>
        <v>Шығыс-Қазақстан облысы, Өскемен қ.</v>
      </c>
      <c r="N1290" s="26" t="s">
        <v>58</v>
      </c>
      <c r="O1290" s="26" t="str">
        <f>VLOOKUP(B1290,[1]ПланКаз!A1276:P4580,16,0)</f>
        <v>шартқа қол қойылған кезден бастап 30 күнтізбелік күн ішінде</v>
      </c>
      <c r="P1290" s="26" t="s">
        <v>59</v>
      </c>
      <c r="Q1290" s="27" t="s">
        <v>412</v>
      </c>
      <c r="R1290" s="26" t="str">
        <f>VLOOKUP(B1290,[1]ПланКаз!A1275:S4579,19,0)</f>
        <v>метр бойы</v>
      </c>
      <c r="S1290" s="28">
        <v>599</v>
      </c>
      <c r="T1290" s="28">
        <v>565</v>
      </c>
      <c r="U1290" s="28">
        <v>0</v>
      </c>
      <c r="V1290" s="28">
        <v>0</v>
      </c>
      <c r="W1290" s="26"/>
      <c r="X1290" s="26" t="s">
        <v>62</v>
      </c>
      <c r="Y1290" s="26" t="s">
        <v>213</v>
      </c>
    </row>
    <row r="1291" spans="2:25" x14ac:dyDescent="0.2">
      <c r="B1291" s="26" t="s">
        <v>2446</v>
      </c>
      <c r="C1291" s="26" t="s">
        <v>55</v>
      </c>
      <c r="D1291" s="26" t="s">
        <v>2447</v>
      </c>
      <c r="E1291" s="26" t="str">
        <f>VLOOKUP(D1291,[1]ЕНС!A:E,2,FALSE)</f>
        <v>Фосфат натрия</v>
      </c>
      <c r="F1291" s="26" t="str">
        <f>VLOOKUP(D1291,[1]ЕНС!A:E,3,FALSE)</f>
        <v>трехзамещенный, ГОСТ 201-76</v>
      </c>
      <c r="G1291" s="26" t="s">
        <v>2448</v>
      </c>
      <c r="H1291" s="26" t="s">
        <v>26</v>
      </c>
      <c r="I1291" s="26">
        <v>0</v>
      </c>
      <c r="J1291" s="26">
        <v>631010000</v>
      </c>
      <c r="K1291" s="26" t="str">
        <f>VLOOKUP(B1291,[1]ПланКаз!A1278:M4582,12,0)</f>
        <v>ҚР, ШҚО, Өскемен қ., Бажов көш., 10</v>
      </c>
      <c r="L1291" s="26" t="str">
        <f>VLOOKUP(B1291,[1]ПланКаз!A1276:M4580,13,0)</f>
        <v>Желтоқсан-Қантар</v>
      </c>
      <c r="M1291" s="26" t="str">
        <f>VLOOKUP(B1291,[1]ПланКаз!A1278:N4582,14,0)</f>
        <v>Шығыс-Қазақстан облысы, Өскемен қ.</v>
      </c>
      <c r="N1291" s="26" t="s">
        <v>58</v>
      </c>
      <c r="O1291" s="26" t="str">
        <f>VLOOKUP(B1291,[1]ПланКаз!A1277:P4581,16,0)</f>
        <v>шартқа қол қойылған кезден бастап 45 күнтізбелік күн ішінде</v>
      </c>
      <c r="P1291" s="26" t="s">
        <v>59</v>
      </c>
      <c r="Q1291" s="27" t="s">
        <v>329</v>
      </c>
      <c r="R1291" s="26" t="str">
        <f>VLOOKUP(B1291,[1]ПланКаз!A1276:S4580,19,0)</f>
        <v>Килограмм</v>
      </c>
      <c r="S1291" s="28">
        <v>640</v>
      </c>
      <c r="T1291" s="28">
        <v>310</v>
      </c>
      <c r="U1291" s="28">
        <v>0</v>
      </c>
      <c r="V1291" s="28">
        <v>0</v>
      </c>
      <c r="W1291" s="26"/>
      <c r="X1291" s="26" t="s">
        <v>62</v>
      </c>
      <c r="Y1291" s="26" t="s">
        <v>213</v>
      </c>
    </row>
    <row r="1292" spans="2:25" x14ac:dyDescent="0.2">
      <c r="B1292" s="26" t="s">
        <v>2449</v>
      </c>
      <c r="C1292" s="26" t="s">
        <v>55</v>
      </c>
      <c r="D1292" s="26" t="s">
        <v>2450</v>
      </c>
      <c r="E1292" s="26" t="str">
        <f>VLOOKUP(D1292,[1]ЕНС!A:E,2,FALSE)</f>
        <v>Труба</v>
      </c>
      <c r="F1292" s="26" t="str">
        <f>VLOOKUP(D1292,[1]ЕНС!A:E,3,FALSE)</f>
        <v>гофрированная, диаметр 20 мм, электромонтажная, из поливинилхлорида</v>
      </c>
      <c r="G1292" s="26" t="s">
        <v>2451</v>
      </c>
      <c r="H1292" s="26" t="s">
        <v>26</v>
      </c>
      <c r="I1292" s="26">
        <v>0</v>
      </c>
      <c r="J1292" s="26">
        <v>631010000</v>
      </c>
      <c r="K1292" s="26" t="str">
        <f>VLOOKUP(B1292,[1]ПланКаз!A1279:M4583,12,0)</f>
        <v>ҚР, ШҚО, Өскемен қ., Бажов көш., 10</v>
      </c>
      <c r="L1292" s="26" t="str">
        <f>VLOOKUP(B1292,[1]ПланКаз!A1277:M4581,13,0)</f>
        <v>Желтоқсан-Қантар</v>
      </c>
      <c r="M1292" s="26" t="str">
        <f>VLOOKUP(B1292,[1]ПланКаз!A1279:N4583,14,0)</f>
        <v>Шығыс-Қазақстан облысы, Өскемен қ.</v>
      </c>
      <c r="N1292" s="26" t="s">
        <v>58</v>
      </c>
      <c r="O1292" s="26" t="str">
        <f>VLOOKUP(B1292,[1]ПланКаз!A1278:P4582,16,0)</f>
        <v>шартқа қол қойылған кезден бастап 30 күнтізбелік күн ішінде</v>
      </c>
      <c r="P1292" s="26" t="s">
        <v>59</v>
      </c>
      <c r="Q1292" s="27" t="s">
        <v>375</v>
      </c>
      <c r="R1292" s="26" t="str">
        <f>VLOOKUP(B1292,[1]ПланКаз!A1277:S4581,19,0)</f>
        <v>метр бойы</v>
      </c>
      <c r="S1292" s="28">
        <v>24</v>
      </c>
      <c r="T1292" s="28">
        <v>48</v>
      </c>
      <c r="U1292" s="28">
        <v>1152</v>
      </c>
      <c r="V1292" s="28">
        <v>1290.24</v>
      </c>
      <c r="W1292" s="26"/>
      <c r="X1292" s="26" t="s">
        <v>62</v>
      </c>
      <c r="Y1292" s="26" t="s">
        <v>61</v>
      </c>
    </row>
    <row r="1293" spans="2:25" x14ac:dyDescent="0.2">
      <c r="B1293" s="26" t="s">
        <v>2452</v>
      </c>
      <c r="C1293" s="26" t="s">
        <v>55</v>
      </c>
      <c r="D1293" s="26" t="s">
        <v>2453</v>
      </c>
      <c r="E1293" s="26" t="str">
        <f>VLOOKUP(D1293,[1]ЕНС!A:E,2,FALSE)</f>
        <v>Труба</v>
      </c>
      <c r="F1293" s="26" t="str">
        <f>VLOOKUP(D1293,[1]ЕНС!A:E,3,FALSE)</f>
        <v>гофрированная, диаметр 25 мм, электромонтажная, из поливинилхлорида</v>
      </c>
      <c r="G1293" s="26" t="s">
        <v>2454</v>
      </c>
      <c r="H1293" s="26" t="s">
        <v>26</v>
      </c>
      <c r="I1293" s="26">
        <v>0</v>
      </c>
      <c r="J1293" s="26">
        <v>631010000</v>
      </c>
      <c r="K1293" s="26" t="str">
        <f>VLOOKUP(B1293,[1]ПланКаз!A1280:M4584,12,0)</f>
        <v>ҚР, ШҚО, Өскемен қ., Бажов көш., 10</v>
      </c>
      <c r="L1293" s="26" t="str">
        <f>VLOOKUP(B1293,[1]ПланКаз!A1278:M4582,13,0)</f>
        <v>Желтоқсан-Қантар</v>
      </c>
      <c r="M1293" s="26" t="str">
        <f>VLOOKUP(B1293,[1]ПланКаз!A1280:N4584,14,0)</f>
        <v>Шығыс-Қазақстан облысы, Өскемен қ.</v>
      </c>
      <c r="N1293" s="26" t="s">
        <v>58</v>
      </c>
      <c r="O1293" s="26" t="str">
        <f>VLOOKUP(B1293,[1]ПланКаз!A1279:P4583,16,0)</f>
        <v>шартқа қол қойылған кезден бастап 30 күнтізбелік күн ішінде</v>
      </c>
      <c r="P1293" s="26" t="s">
        <v>59</v>
      </c>
      <c r="Q1293" s="27" t="s">
        <v>375</v>
      </c>
      <c r="R1293" s="26" t="str">
        <f>VLOOKUP(B1293,[1]ПланКаз!A1278:S4582,19,0)</f>
        <v>метр бойы</v>
      </c>
      <c r="S1293" s="28">
        <v>525</v>
      </c>
      <c r="T1293" s="28">
        <v>66</v>
      </c>
      <c r="U1293" s="28">
        <v>34650</v>
      </c>
      <c r="V1293" s="28">
        <v>38808</v>
      </c>
      <c r="W1293" s="26"/>
      <c r="X1293" s="26" t="s">
        <v>62</v>
      </c>
      <c r="Y1293" s="26" t="s">
        <v>61</v>
      </c>
    </row>
    <row r="1294" spans="2:25" x14ac:dyDescent="0.2">
      <c r="B1294" s="26" t="s">
        <v>2455</v>
      </c>
      <c r="C1294" s="26" t="s">
        <v>55</v>
      </c>
      <c r="D1294" s="26" t="s">
        <v>2456</v>
      </c>
      <c r="E1294" s="26" t="str">
        <f>VLOOKUP(D1294,[1]ЕНС!A:E,2,FALSE)</f>
        <v>Трубка</v>
      </c>
      <c r="F1294" s="26" t="str">
        <f>VLOOKUP(D1294,[1]ЕНС!A:E,3,FALSE)</f>
        <v>электроизоляционная, из поливинилхлоридного пластиката, внутренний диаметр 3,0 мм, ГОСТ 19034-82</v>
      </c>
      <c r="G1294" s="26" t="s">
        <v>2457</v>
      </c>
      <c r="H1294" s="26" t="s">
        <v>26</v>
      </c>
      <c r="I1294" s="26">
        <v>0</v>
      </c>
      <c r="J1294" s="26">
        <v>631010000</v>
      </c>
      <c r="K1294" s="26" t="str">
        <f>VLOOKUP(B1294,[1]ПланКаз!A1281:M4585,12,0)</f>
        <v>ҚР, ШҚО, Өскемен қ., Бажов көш., 10</v>
      </c>
      <c r="L1294" s="26" t="str">
        <f>VLOOKUP(B1294,[1]ПланКаз!A1279:M4583,13,0)</f>
        <v>Желтоқсан-Қантар</v>
      </c>
      <c r="M1294" s="26" t="str">
        <f>VLOOKUP(B1294,[1]ПланКаз!A1281:N4585,14,0)</f>
        <v>Шығыс-Қазақстан облысы, Өскемен қ.</v>
      </c>
      <c r="N1294" s="26" t="s">
        <v>58</v>
      </c>
      <c r="O1294" s="26" t="str">
        <f>VLOOKUP(B1294,[1]ПланКаз!A1280:P4584,16,0)</f>
        <v>шартқа қол қойылған кезден бастап 30 күнтізбелік күн ішінде</v>
      </c>
      <c r="P1294" s="26" t="s">
        <v>59</v>
      </c>
      <c r="Q1294" s="27" t="s">
        <v>329</v>
      </c>
      <c r="R1294" s="26" t="str">
        <f>VLOOKUP(B1294,[1]ПланКаз!A1279:S4583,19,0)</f>
        <v>Килограмм</v>
      </c>
      <c r="S1294" s="28">
        <v>4</v>
      </c>
      <c r="T1294" s="28">
        <v>1212</v>
      </c>
      <c r="U1294" s="28">
        <v>4848</v>
      </c>
      <c r="V1294" s="28">
        <v>5429.76</v>
      </c>
      <c r="W1294" s="26"/>
      <c r="X1294" s="26" t="s">
        <v>62</v>
      </c>
      <c r="Y1294" s="26" t="s">
        <v>61</v>
      </c>
    </row>
    <row r="1295" spans="2:25" x14ac:dyDescent="0.2">
      <c r="B1295" s="26" t="s">
        <v>2458</v>
      </c>
      <c r="C1295" s="26" t="s">
        <v>55</v>
      </c>
      <c r="D1295" s="26" t="s">
        <v>2459</v>
      </c>
      <c r="E1295" s="26" t="str">
        <f>VLOOKUP(D1295,[1]ЕНС!A:E,2,FALSE)</f>
        <v>Трубка</v>
      </c>
      <c r="F1295" s="26" t="str">
        <f>VLOOKUP(D1295,[1]ЕНС!A:E,3,FALSE)</f>
        <v>электроизоляционная, из поливинилхлоридного пластиката, внутренний диаметр 4,0 мм, ГОСТ 19034-82</v>
      </c>
      <c r="G1295" s="26" t="s">
        <v>2460</v>
      </c>
      <c r="H1295" s="26" t="s">
        <v>26</v>
      </c>
      <c r="I1295" s="26">
        <v>0</v>
      </c>
      <c r="J1295" s="26">
        <v>631010000</v>
      </c>
      <c r="K1295" s="26" t="str">
        <f>VLOOKUP(B1295,[1]ПланКаз!A1282:M4586,12,0)</f>
        <v>ҚР, ШҚО, Өскемен қ., Бажов көш., 10</v>
      </c>
      <c r="L1295" s="26" t="str">
        <f>VLOOKUP(B1295,[1]ПланКаз!A1280:M4584,13,0)</f>
        <v>Желтоқсан-Қантар</v>
      </c>
      <c r="M1295" s="26" t="str">
        <f>VLOOKUP(B1295,[1]ПланКаз!A1282:N4586,14,0)</f>
        <v>Шығыс-Қазақстан облысы, Өскемен қ.</v>
      </c>
      <c r="N1295" s="26" t="s">
        <v>58</v>
      </c>
      <c r="O1295" s="26" t="str">
        <f>VLOOKUP(B1295,[1]ПланКаз!A1281:P4585,16,0)</f>
        <v>шартқа қол қойылған кезден бастап 30 күнтізбелік күн ішінде</v>
      </c>
      <c r="P1295" s="26" t="s">
        <v>59</v>
      </c>
      <c r="Q1295" s="27" t="s">
        <v>329</v>
      </c>
      <c r="R1295" s="26" t="str">
        <f>VLOOKUP(B1295,[1]ПланКаз!A1280:S4584,19,0)</f>
        <v>Килограмм</v>
      </c>
      <c r="S1295" s="28">
        <v>10</v>
      </c>
      <c r="T1295" s="28">
        <v>1133</v>
      </c>
      <c r="U1295" s="28" t="s">
        <v>61</v>
      </c>
      <c r="V1295" s="28" t="s">
        <v>61</v>
      </c>
      <c r="W1295" s="26"/>
      <c r="X1295" s="26" t="s">
        <v>62</v>
      </c>
      <c r="Y1295" s="26" t="s">
        <v>762</v>
      </c>
    </row>
    <row r="1296" spans="2:25" x14ac:dyDescent="0.2">
      <c r="B1296" s="26" t="s">
        <v>2461</v>
      </c>
      <c r="C1296" s="26" t="s">
        <v>55</v>
      </c>
      <c r="D1296" s="26" t="s">
        <v>2459</v>
      </c>
      <c r="E1296" s="26" t="str">
        <f>VLOOKUP(D1296,[1]ЕНС!A:E,2,FALSE)</f>
        <v>Трубка</v>
      </c>
      <c r="F1296" s="26" t="str">
        <f>VLOOKUP(D1296,[1]ЕНС!A:E,3,FALSE)</f>
        <v>электроизоляционная, из поливинилхлоридного пластиката, внутренний диаметр 4,0 мм, ГОСТ 19034-82</v>
      </c>
      <c r="G1296" s="26" t="s">
        <v>2460</v>
      </c>
      <c r="H1296" s="26" t="s">
        <v>26</v>
      </c>
      <c r="I1296" s="26">
        <v>0</v>
      </c>
      <c r="J1296" s="26">
        <v>631010000</v>
      </c>
      <c r="K1296" s="26" t="str">
        <f>VLOOKUP(B1296,[1]ПланКаз!A1283:M4587,12,0)</f>
        <v>ҚР, ШҚО, Өскемен қ., Бажов көш., 10</v>
      </c>
      <c r="L1296" s="26" t="str">
        <f>VLOOKUP(B1296,[1]ПланКаз!A1281:M4585,13,0)</f>
        <v>Ақпан - Наурыз</v>
      </c>
      <c r="M1296" s="26" t="str">
        <f>VLOOKUP(B1296,[1]ПланКаз!A1283:N4587,14,0)</f>
        <v>Шығыс-Қазақстан облысы, Өскемен қ.</v>
      </c>
      <c r="N1296" s="26" t="s">
        <v>58</v>
      </c>
      <c r="O1296" s="26" t="str">
        <f>VLOOKUP(B1296,[1]ПланКаз!A1282:P4586,16,0)</f>
        <v>шартқа қол қойылған кезден бастап 30 күнтізбелік күн ішінде</v>
      </c>
      <c r="P1296" s="26" t="s">
        <v>59</v>
      </c>
      <c r="Q1296" s="27" t="s">
        <v>329</v>
      </c>
      <c r="R1296" s="26" t="str">
        <f>VLOOKUP(B1296,[1]ПланКаз!A1281:S4585,19,0)</f>
        <v>Килограмм</v>
      </c>
      <c r="S1296" s="28">
        <v>10</v>
      </c>
      <c r="T1296" s="28">
        <v>1133</v>
      </c>
      <c r="U1296" s="28">
        <v>0</v>
      </c>
      <c r="V1296" s="28">
        <v>0</v>
      </c>
      <c r="W1296" s="26"/>
      <c r="X1296" s="26" t="s">
        <v>72</v>
      </c>
      <c r="Y1296" s="26" t="s">
        <v>213</v>
      </c>
    </row>
    <row r="1297" spans="2:25" x14ac:dyDescent="0.2">
      <c r="B1297" s="26" t="s">
        <v>2462</v>
      </c>
      <c r="C1297" s="26" t="s">
        <v>55</v>
      </c>
      <c r="D1297" s="26" t="s">
        <v>2463</v>
      </c>
      <c r="E1297" s="26" t="str">
        <f>VLOOKUP(D1297,[1]ЕНС!A:E,2,FALSE)</f>
        <v>Трубка</v>
      </c>
      <c r="F1297" s="26" t="str">
        <f>VLOOKUP(D1297,[1]ЕНС!A:E,3,FALSE)</f>
        <v>электроизоляционная, из поливинилхлоридного пластиката, внутренний диаметр 5,0 мм, ГОСТ 19034-82</v>
      </c>
      <c r="G1297" s="26" t="s">
        <v>2464</v>
      </c>
      <c r="H1297" s="26" t="s">
        <v>26</v>
      </c>
      <c r="I1297" s="26">
        <v>0</v>
      </c>
      <c r="J1297" s="26">
        <v>631010000</v>
      </c>
      <c r="K1297" s="26" t="str">
        <f>VLOOKUP(B1297,[1]ПланКаз!A1284:M4588,12,0)</f>
        <v>ҚР, ШҚО, Өскемен қ., Бажов көш., 10</v>
      </c>
      <c r="L1297" s="26" t="str">
        <f>VLOOKUP(B1297,[1]ПланКаз!A1282:M4586,13,0)</f>
        <v>Желтоқсан-Қантар</v>
      </c>
      <c r="M1297" s="26" t="str">
        <f>VLOOKUP(B1297,[1]ПланКаз!A1284:N4588,14,0)</f>
        <v>Шығыс-Қазақстан облысы, Өскемен қ.</v>
      </c>
      <c r="N1297" s="26" t="s">
        <v>58</v>
      </c>
      <c r="O1297" s="26" t="str">
        <f>VLOOKUP(B1297,[1]ПланКаз!A1283:P4587,16,0)</f>
        <v>шартқа қол қойылған кезден бастап 30 күнтізбелік күн ішінде</v>
      </c>
      <c r="P1297" s="26" t="s">
        <v>59</v>
      </c>
      <c r="Q1297" s="27" t="s">
        <v>329</v>
      </c>
      <c r="R1297" s="26" t="str">
        <f>VLOOKUP(B1297,[1]ПланКаз!A1282:S4586,19,0)</f>
        <v>Килограмм</v>
      </c>
      <c r="S1297" s="28">
        <v>14</v>
      </c>
      <c r="T1297" s="28">
        <v>1212</v>
      </c>
      <c r="U1297" s="28" t="s">
        <v>61</v>
      </c>
      <c r="V1297" s="28" t="s">
        <v>61</v>
      </c>
      <c r="W1297" s="26"/>
      <c r="X1297" s="26" t="s">
        <v>62</v>
      </c>
      <c r="Y1297" s="26" t="s">
        <v>762</v>
      </c>
    </row>
    <row r="1298" spans="2:25" x14ac:dyDescent="0.2">
      <c r="B1298" s="26" t="s">
        <v>2465</v>
      </c>
      <c r="C1298" s="26" t="s">
        <v>55</v>
      </c>
      <c r="D1298" s="26" t="s">
        <v>2463</v>
      </c>
      <c r="E1298" s="26" t="str">
        <f>VLOOKUP(D1298,[1]ЕНС!A:E,2,FALSE)</f>
        <v>Трубка</v>
      </c>
      <c r="F1298" s="26" t="str">
        <f>VLOOKUP(D1298,[1]ЕНС!A:E,3,FALSE)</f>
        <v>электроизоляционная, из поливинилхлоридного пластиката, внутренний диаметр 5,0 мм, ГОСТ 19034-82</v>
      </c>
      <c r="G1298" s="26" t="s">
        <v>2464</v>
      </c>
      <c r="H1298" s="26" t="s">
        <v>26</v>
      </c>
      <c r="I1298" s="26">
        <v>0</v>
      </c>
      <c r="J1298" s="26">
        <v>631010000</v>
      </c>
      <c r="K1298" s="26" t="str">
        <f>VLOOKUP(B1298,[1]ПланКаз!A1285:M4589,12,0)</f>
        <v>ҚР, ШҚО, Өскемен қ., Бажов көш., 10</v>
      </c>
      <c r="L1298" s="26" t="str">
        <f>VLOOKUP(B1298,[1]ПланКаз!A1283:M4587,13,0)</f>
        <v>Ақпан - Наурыз</v>
      </c>
      <c r="M1298" s="26" t="str">
        <f>VLOOKUP(B1298,[1]ПланКаз!A1285:N4589,14,0)</f>
        <v>Шығыс-Қазақстан облысы, Өскемен қ.</v>
      </c>
      <c r="N1298" s="26" t="s">
        <v>58</v>
      </c>
      <c r="O1298" s="26" t="str">
        <f>VLOOKUP(B1298,[1]ПланКаз!A1284:P4588,16,0)</f>
        <v>шартқа қол қойылған кезден бастап 30 күнтізбелік күн ішінде</v>
      </c>
      <c r="P1298" s="26" t="s">
        <v>59</v>
      </c>
      <c r="Q1298" s="27" t="s">
        <v>329</v>
      </c>
      <c r="R1298" s="26" t="str">
        <f>VLOOKUP(B1298,[1]ПланКаз!A1283:S4587,19,0)</f>
        <v>Килограмм</v>
      </c>
      <c r="S1298" s="28">
        <v>14</v>
      </c>
      <c r="T1298" s="28">
        <v>1212</v>
      </c>
      <c r="U1298" s="28">
        <v>0</v>
      </c>
      <c r="V1298" s="28">
        <v>0</v>
      </c>
      <c r="W1298" s="26"/>
      <c r="X1298" s="26" t="s">
        <v>72</v>
      </c>
      <c r="Y1298" s="26" t="s">
        <v>213</v>
      </c>
    </row>
    <row r="1299" spans="2:25" x14ac:dyDescent="0.2">
      <c r="B1299" s="26" t="s">
        <v>2466</v>
      </c>
      <c r="C1299" s="26" t="s">
        <v>55</v>
      </c>
      <c r="D1299" s="26" t="s">
        <v>2467</v>
      </c>
      <c r="E1299" s="26" t="str">
        <f>VLOOKUP(D1299,[1]ЕНС!A:E,2,FALSE)</f>
        <v>Трубка</v>
      </c>
      <c r="F1299" s="26" t="str">
        <f>VLOOKUP(D1299,[1]ЕНС!A:E,3,FALSE)</f>
        <v>электроизоляционная, из поливинилхлоридного пластиката, внутренний диаметр 8,0 мм, ГОСТ 19034-82</v>
      </c>
      <c r="G1299" s="26" t="s">
        <v>2468</v>
      </c>
      <c r="H1299" s="26" t="s">
        <v>26</v>
      </c>
      <c r="I1299" s="26">
        <v>0</v>
      </c>
      <c r="J1299" s="26">
        <v>631010000</v>
      </c>
      <c r="K1299" s="26" t="str">
        <f>VLOOKUP(B1299,[1]ПланКаз!A1286:M4590,12,0)</f>
        <v>ҚР, ШҚО, Өскемен қ., Бажов көш., 10</v>
      </c>
      <c r="L1299" s="26" t="str">
        <f>VLOOKUP(B1299,[1]ПланКаз!A1284:M4588,13,0)</f>
        <v>Желтоқсан-Қантар</v>
      </c>
      <c r="M1299" s="26" t="str">
        <f>VLOOKUP(B1299,[1]ПланКаз!A1286:N4590,14,0)</f>
        <v>Шығыс-Қазақстан облысы, Өскемен қ.</v>
      </c>
      <c r="N1299" s="26" t="s">
        <v>58</v>
      </c>
      <c r="O1299" s="26" t="str">
        <f>VLOOKUP(B1299,[1]ПланКаз!A1285:P4589,16,0)</f>
        <v>шартқа қол қойылған кезден бастап 30 күнтізбелік күн ішінде</v>
      </c>
      <c r="P1299" s="26" t="s">
        <v>59</v>
      </c>
      <c r="Q1299" s="27" t="s">
        <v>329</v>
      </c>
      <c r="R1299" s="26" t="str">
        <f>VLOOKUP(B1299,[1]ПланКаз!A1284:S4588,19,0)</f>
        <v>Килограмм</v>
      </c>
      <c r="S1299" s="28">
        <v>9</v>
      </c>
      <c r="T1299" s="28">
        <v>1212</v>
      </c>
      <c r="U1299" s="28" t="s">
        <v>61</v>
      </c>
      <c r="V1299" s="28" t="s">
        <v>61</v>
      </c>
      <c r="W1299" s="26"/>
      <c r="X1299" s="26" t="s">
        <v>62</v>
      </c>
      <c r="Y1299" s="26" t="s">
        <v>762</v>
      </c>
    </row>
    <row r="1300" spans="2:25" x14ac:dyDescent="0.2">
      <c r="B1300" s="26" t="s">
        <v>2469</v>
      </c>
      <c r="C1300" s="26" t="s">
        <v>55</v>
      </c>
      <c r="D1300" s="26" t="s">
        <v>2467</v>
      </c>
      <c r="E1300" s="26" t="str">
        <f>VLOOKUP(D1300,[1]ЕНС!A:E,2,FALSE)</f>
        <v>Трубка</v>
      </c>
      <c r="F1300" s="26" t="str">
        <f>VLOOKUP(D1300,[1]ЕНС!A:E,3,FALSE)</f>
        <v>электроизоляционная, из поливинилхлоридного пластиката, внутренний диаметр 8,0 мм, ГОСТ 19034-82</v>
      </c>
      <c r="G1300" s="26" t="s">
        <v>2468</v>
      </c>
      <c r="H1300" s="26" t="s">
        <v>26</v>
      </c>
      <c r="I1300" s="26">
        <v>0</v>
      </c>
      <c r="J1300" s="26">
        <v>631010000</v>
      </c>
      <c r="K1300" s="26" t="str">
        <f>VLOOKUP(B1300,[1]ПланКаз!A1287:M4591,12,0)</f>
        <v>ҚР, ШҚО, Өскемен қ., Бажов көш., 10</v>
      </c>
      <c r="L1300" s="26" t="str">
        <f>VLOOKUP(B1300,[1]ПланКаз!A1285:M4589,13,0)</f>
        <v>Ақпан - Наурыз</v>
      </c>
      <c r="M1300" s="26" t="str">
        <f>VLOOKUP(B1300,[1]ПланКаз!A1287:N4591,14,0)</f>
        <v>Шығыс-Қазақстан облысы, Өскемен қ.</v>
      </c>
      <c r="N1300" s="26" t="s">
        <v>58</v>
      </c>
      <c r="O1300" s="26" t="str">
        <f>VLOOKUP(B1300,[1]ПланКаз!A1286:P4590,16,0)</f>
        <v>шартқа қол қойылған кезден бастап 30 күнтізбелік күн ішінде</v>
      </c>
      <c r="P1300" s="26" t="s">
        <v>59</v>
      </c>
      <c r="Q1300" s="27" t="s">
        <v>329</v>
      </c>
      <c r="R1300" s="26" t="str">
        <f>VLOOKUP(B1300,[1]ПланКаз!A1285:S4589,19,0)</f>
        <v>Килограмм</v>
      </c>
      <c r="S1300" s="28">
        <v>9</v>
      </c>
      <c r="T1300" s="28">
        <v>1212</v>
      </c>
      <c r="U1300" s="28">
        <v>0</v>
      </c>
      <c r="V1300" s="28">
        <v>0</v>
      </c>
      <c r="W1300" s="26"/>
      <c r="X1300" s="26" t="s">
        <v>72</v>
      </c>
      <c r="Y1300" s="26" t="s">
        <v>213</v>
      </c>
    </row>
    <row r="1301" spans="2:25" x14ac:dyDescent="0.2">
      <c r="B1301" s="26" t="s">
        <v>2470</v>
      </c>
      <c r="C1301" s="26" t="s">
        <v>55</v>
      </c>
      <c r="D1301" s="26" t="s">
        <v>2471</v>
      </c>
      <c r="E1301" s="26" t="str">
        <f>VLOOKUP(D1301,[1]ЕНС!A:E,2,FALSE)</f>
        <v>Трубка</v>
      </c>
      <c r="F1301" s="26" t="str">
        <f>VLOOKUP(D1301,[1]ЕНС!A:E,3,FALSE)</f>
        <v>электроизоляционная, из поливинилхлоридного пластиката, внутренний диаметр 10,0 мм, ГОСТ 19034-82</v>
      </c>
      <c r="G1301" s="26" t="s">
        <v>2472</v>
      </c>
      <c r="H1301" s="26" t="s">
        <v>26</v>
      </c>
      <c r="I1301" s="26">
        <v>0</v>
      </c>
      <c r="J1301" s="26">
        <v>631010000</v>
      </c>
      <c r="K1301" s="26" t="str">
        <f>VLOOKUP(B1301,[1]ПланКаз!A1288:M4592,12,0)</f>
        <v>ҚР, ШҚО, Өскемен қ., Бажов көш., 10</v>
      </c>
      <c r="L1301" s="26" t="str">
        <f>VLOOKUP(B1301,[1]ПланКаз!A1286:M4590,13,0)</f>
        <v>Желтоқсан-Қантар</v>
      </c>
      <c r="M1301" s="26" t="str">
        <f>VLOOKUP(B1301,[1]ПланКаз!A1288:N4592,14,0)</f>
        <v>Шығыс-Қазақстан облысы, Өскемен қ.</v>
      </c>
      <c r="N1301" s="26" t="s">
        <v>58</v>
      </c>
      <c r="O1301" s="26" t="str">
        <f>VLOOKUP(B1301,[1]ПланКаз!A1287:P4591,16,0)</f>
        <v>шартқа қол қойылған кезден бастап 30 күнтізбелік күн ішінде</v>
      </c>
      <c r="P1301" s="26" t="s">
        <v>59</v>
      </c>
      <c r="Q1301" s="27" t="s">
        <v>329</v>
      </c>
      <c r="R1301" s="26" t="str">
        <f>VLOOKUP(B1301,[1]ПланКаз!A1286:S4590,19,0)</f>
        <v>Килограмм</v>
      </c>
      <c r="S1301" s="28">
        <v>14</v>
      </c>
      <c r="T1301" s="28">
        <v>1212</v>
      </c>
      <c r="U1301" s="28" t="s">
        <v>61</v>
      </c>
      <c r="V1301" s="28" t="s">
        <v>61</v>
      </c>
      <c r="W1301" s="26"/>
      <c r="X1301" s="26" t="s">
        <v>62</v>
      </c>
      <c r="Y1301" s="26" t="s">
        <v>762</v>
      </c>
    </row>
    <row r="1302" spans="2:25" x14ac:dyDescent="0.2">
      <c r="B1302" s="26" t="s">
        <v>2473</v>
      </c>
      <c r="C1302" s="26" t="s">
        <v>55</v>
      </c>
      <c r="D1302" s="26" t="s">
        <v>2471</v>
      </c>
      <c r="E1302" s="26" t="str">
        <f>VLOOKUP(D1302,[1]ЕНС!A:E,2,FALSE)</f>
        <v>Трубка</v>
      </c>
      <c r="F1302" s="26" t="str">
        <f>VLOOKUP(D1302,[1]ЕНС!A:E,3,FALSE)</f>
        <v>электроизоляционная, из поливинилхлоридного пластиката, внутренний диаметр 10,0 мм, ГОСТ 19034-82</v>
      </c>
      <c r="G1302" s="26" t="s">
        <v>2472</v>
      </c>
      <c r="H1302" s="26" t="s">
        <v>26</v>
      </c>
      <c r="I1302" s="26">
        <v>0</v>
      </c>
      <c r="J1302" s="26">
        <v>631010000</v>
      </c>
      <c r="K1302" s="26" t="str">
        <f>VLOOKUP(B1302,[1]ПланКаз!A1289:M4593,12,0)</f>
        <v>ҚР, ШҚО, Өскемен қ., Бажов көш., 10</v>
      </c>
      <c r="L1302" s="26" t="str">
        <f>VLOOKUP(B1302,[1]ПланКаз!A1287:M4591,13,0)</f>
        <v>Ақпан - Наурыз</v>
      </c>
      <c r="M1302" s="26" t="str">
        <f>VLOOKUP(B1302,[1]ПланКаз!A1289:N4593,14,0)</f>
        <v>Шығыс-Қазақстан облысы, Өскемен қ.</v>
      </c>
      <c r="N1302" s="26" t="s">
        <v>58</v>
      </c>
      <c r="O1302" s="26" t="str">
        <f>VLOOKUP(B1302,[1]ПланКаз!A1288:P4592,16,0)</f>
        <v>шартқа қол қойылған кезден бастап 30 күнтізбелік күн ішінде</v>
      </c>
      <c r="P1302" s="26" t="s">
        <v>59</v>
      </c>
      <c r="Q1302" s="27" t="s">
        <v>329</v>
      </c>
      <c r="R1302" s="26" t="str">
        <f>VLOOKUP(B1302,[1]ПланКаз!A1287:S4591,19,0)</f>
        <v>Килограмм</v>
      </c>
      <c r="S1302" s="28">
        <v>14</v>
      </c>
      <c r="T1302" s="28">
        <v>1212</v>
      </c>
      <c r="U1302" s="28">
        <v>0</v>
      </c>
      <c r="V1302" s="28">
        <v>0</v>
      </c>
      <c r="W1302" s="26"/>
      <c r="X1302" s="26" t="s">
        <v>72</v>
      </c>
      <c r="Y1302" s="26" t="s">
        <v>213</v>
      </c>
    </row>
    <row r="1303" spans="2:25" x14ac:dyDescent="0.2">
      <c r="B1303" s="26" t="s">
        <v>2474</v>
      </c>
      <c r="C1303" s="26" t="s">
        <v>55</v>
      </c>
      <c r="D1303" s="26" t="s">
        <v>2475</v>
      </c>
      <c r="E1303" s="26" t="str">
        <f>VLOOKUP(D1303,[1]ЕНС!A:E,2,FALSE)</f>
        <v>Трубка</v>
      </c>
      <c r="F1303" s="26" t="str">
        <f>VLOOKUP(D1303,[1]ЕНС!A:E,3,FALSE)</f>
        <v>электроизоляционная, из поливинилхлоридного пластиката, внутренний диаметр 12,0 мм, ГОСТ 19034-82</v>
      </c>
      <c r="G1303" s="26" t="s">
        <v>2476</v>
      </c>
      <c r="H1303" s="26" t="s">
        <v>26</v>
      </c>
      <c r="I1303" s="26">
        <v>0</v>
      </c>
      <c r="J1303" s="26">
        <v>631010000</v>
      </c>
      <c r="K1303" s="26" t="str">
        <f>VLOOKUP(B1303,[1]ПланКаз!A1290:M4594,12,0)</f>
        <v>ҚР, ШҚО, Өскемен қ., Бажов көш., 10</v>
      </c>
      <c r="L1303" s="26" t="str">
        <f>VLOOKUP(B1303,[1]ПланКаз!A1288:M4592,13,0)</f>
        <v>Желтоқсан-Қантар</v>
      </c>
      <c r="M1303" s="26" t="str">
        <f>VLOOKUP(B1303,[1]ПланКаз!A1290:N4594,14,0)</f>
        <v>Шығыс-Қазақстан облысы, Өскемен қ.</v>
      </c>
      <c r="N1303" s="26" t="s">
        <v>58</v>
      </c>
      <c r="O1303" s="26" t="str">
        <f>VLOOKUP(B1303,[1]ПланКаз!A1289:P4593,16,0)</f>
        <v>шартқа қол қойылған кезден бастап 30 күнтізбелік күн ішінде</v>
      </c>
      <c r="P1303" s="26" t="s">
        <v>59</v>
      </c>
      <c r="Q1303" s="27" t="s">
        <v>329</v>
      </c>
      <c r="R1303" s="26" t="str">
        <f>VLOOKUP(B1303,[1]ПланКаз!A1288:S4592,19,0)</f>
        <v>Килограмм</v>
      </c>
      <c r="S1303" s="28">
        <v>10</v>
      </c>
      <c r="T1303" s="28">
        <v>1212</v>
      </c>
      <c r="U1303" s="28" t="s">
        <v>61</v>
      </c>
      <c r="V1303" s="28" t="s">
        <v>61</v>
      </c>
      <c r="W1303" s="26"/>
      <c r="X1303" s="26" t="s">
        <v>62</v>
      </c>
      <c r="Y1303" s="26" t="s">
        <v>762</v>
      </c>
    </row>
    <row r="1304" spans="2:25" x14ac:dyDescent="0.2">
      <c r="B1304" s="26" t="s">
        <v>2477</v>
      </c>
      <c r="C1304" s="26" t="s">
        <v>55</v>
      </c>
      <c r="D1304" s="26" t="s">
        <v>2475</v>
      </c>
      <c r="E1304" s="26" t="str">
        <f>VLOOKUP(D1304,[1]ЕНС!A:E,2,FALSE)</f>
        <v>Трубка</v>
      </c>
      <c r="F1304" s="26" t="str">
        <f>VLOOKUP(D1304,[1]ЕНС!A:E,3,FALSE)</f>
        <v>электроизоляционная, из поливинилхлоридного пластиката, внутренний диаметр 12,0 мм, ГОСТ 19034-82</v>
      </c>
      <c r="G1304" s="26" t="s">
        <v>2476</v>
      </c>
      <c r="H1304" s="26" t="s">
        <v>26</v>
      </c>
      <c r="I1304" s="26">
        <v>0</v>
      </c>
      <c r="J1304" s="26">
        <v>631010000</v>
      </c>
      <c r="K1304" s="26" t="str">
        <f>VLOOKUP(B1304,[1]ПланКаз!A1291:M4595,12,0)</f>
        <v>ҚР, ШҚО, Өскемен қ., Бажов көш., 10</v>
      </c>
      <c r="L1304" s="26" t="str">
        <f>VLOOKUP(B1304,[1]ПланКаз!A1289:M4593,13,0)</f>
        <v>Ақпан - Наурыз</v>
      </c>
      <c r="M1304" s="26" t="str">
        <f>VLOOKUP(B1304,[1]ПланКаз!A1291:N4595,14,0)</f>
        <v>Шығыс-Қазақстан облысы, Өскемен қ.</v>
      </c>
      <c r="N1304" s="26" t="s">
        <v>58</v>
      </c>
      <c r="O1304" s="26" t="str">
        <f>VLOOKUP(B1304,[1]ПланКаз!A1290:P4594,16,0)</f>
        <v>шартқа қол қойылған кезден бастап 30 күнтізбелік күн ішінде</v>
      </c>
      <c r="P1304" s="26" t="s">
        <v>59</v>
      </c>
      <c r="Q1304" s="27" t="s">
        <v>329</v>
      </c>
      <c r="R1304" s="26" t="str">
        <f>VLOOKUP(B1304,[1]ПланКаз!A1289:S4593,19,0)</f>
        <v>Килограмм</v>
      </c>
      <c r="S1304" s="28">
        <v>10</v>
      </c>
      <c r="T1304" s="28">
        <v>1212</v>
      </c>
      <c r="U1304" s="28">
        <v>0</v>
      </c>
      <c r="V1304" s="28">
        <v>0</v>
      </c>
      <c r="W1304" s="26"/>
      <c r="X1304" s="26" t="s">
        <v>72</v>
      </c>
      <c r="Y1304" s="26" t="s">
        <v>213</v>
      </c>
    </row>
    <row r="1305" spans="2:25" x14ac:dyDescent="0.2">
      <c r="B1305" s="26" t="s">
        <v>2478</v>
      </c>
      <c r="C1305" s="26" t="s">
        <v>55</v>
      </c>
      <c r="D1305" s="26" t="s">
        <v>2479</v>
      </c>
      <c r="E1305" s="26" t="str">
        <f>VLOOKUP(D1305,[1]ЕНС!A:E,2,FALSE)</f>
        <v>Цеолит</v>
      </c>
      <c r="F1305" s="26" t="str">
        <f>VLOOKUP(D1305,[1]ЕНС!A:E,3,FALSE)</f>
        <v>твердость 4-5, плотность 1,7-2,1 г/см3</v>
      </c>
      <c r="G1305" s="26" t="s">
        <v>2480</v>
      </c>
      <c r="H1305" s="26" t="s">
        <v>26</v>
      </c>
      <c r="I1305" s="26">
        <v>0</v>
      </c>
      <c r="J1305" s="26">
        <v>631010000</v>
      </c>
      <c r="K1305" s="26" t="str">
        <f>VLOOKUP(B1305,[1]ПланКаз!A1292:M4596,12,0)</f>
        <v>ҚР, ШҚО, Өскемен қ., Бажов көш., 10</v>
      </c>
      <c r="L1305" s="26" t="str">
        <f>VLOOKUP(B1305,[1]ПланКаз!A1290:M4594,13,0)</f>
        <v>Қантар-Ақпан</v>
      </c>
      <c r="M1305" s="26" t="str">
        <f>VLOOKUP(B1305,[1]ПланКаз!A1292:N4596,14,0)</f>
        <v>Шығыс-Қазақстан облысы, Өскемен қ.</v>
      </c>
      <c r="N1305" s="26" t="s">
        <v>58</v>
      </c>
      <c r="O1305" s="26" t="str">
        <f>VLOOKUP(B1305,[1]ПланКаз!A1291:P4595,16,0)</f>
        <v>шартқа қол қойылған кезден бастап 30 күнтізбелік күн ішінде</v>
      </c>
      <c r="P1305" s="26" t="s">
        <v>59</v>
      </c>
      <c r="Q1305" s="27" t="s">
        <v>329</v>
      </c>
      <c r="R1305" s="26" t="str">
        <f>VLOOKUP(B1305,[1]ПланКаз!A1290:S4594,19,0)</f>
        <v>Килограмм</v>
      </c>
      <c r="S1305" s="28">
        <v>504</v>
      </c>
      <c r="T1305" s="28">
        <v>4393</v>
      </c>
      <c r="U1305" s="28">
        <v>2214072</v>
      </c>
      <c r="V1305" s="28">
        <v>2479760.64</v>
      </c>
      <c r="W1305" s="26" t="s">
        <v>24</v>
      </c>
      <c r="X1305" s="26" t="s">
        <v>72</v>
      </c>
      <c r="Y1305" s="26" t="s">
        <v>61</v>
      </c>
    </row>
    <row r="1306" spans="2:25" x14ac:dyDescent="0.2">
      <c r="B1306" s="26" t="s">
        <v>2481</v>
      </c>
      <c r="C1306" s="26" t="s">
        <v>55</v>
      </c>
      <c r="D1306" s="26" t="s">
        <v>2482</v>
      </c>
      <c r="E1306" s="26" t="str">
        <f>VLOOKUP(D1306,[1]ЕНС!A:E,2,FALSE)</f>
        <v>Жидкость</v>
      </c>
      <c r="F1306" s="26" t="str">
        <f>VLOOKUP(D1306,[1]ЕНС!A:E,3,FALSE)</f>
        <v>на основе мочевины, для систем выхлопа дизельных двигателей</v>
      </c>
      <c r="G1306" s="26" t="s">
        <v>2483</v>
      </c>
      <c r="H1306" s="26" t="s">
        <v>26</v>
      </c>
      <c r="I1306" s="26">
        <v>0</v>
      </c>
      <c r="J1306" s="26">
        <v>631010000</v>
      </c>
      <c r="K1306" s="26" t="str">
        <f>VLOOKUP(B1306,[1]ПланКаз!A1293:M4597,12,0)</f>
        <v>ҚР, ШҚО, Өскемен қ., Бажов көш., 10</v>
      </c>
      <c r="L1306" s="26" t="str">
        <f>VLOOKUP(B1306,[1]ПланКаз!A1291:M4595,13,0)</f>
        <v>Желтоқсан-Қантар</v>
      </c>
      <c r="M1306" s="26" t="str">
        <f>VLOOKUP(B1306,[1]ПланКаз!A1293:N4597,14,0)</f>
        <v>Шығыс-Қазақстан облысы, Өскемен қ.</v>
      </c>
      <c r="N1306" s="26" t="s">
        <v>58</v>
      </c>
      <c r="O1306" s="26" t="str">
        <f>VLOOKUP(B1306,[1]ПланКаз!A1292:P4596,16,0)</f>
        <v>шартқа қол қойылған кезден бастап 30 күнтізбелік күн ішінде</v>
      </c>
      <c r="P1306" s="26" t="s">
        <v>59</v>
      </c>
      <c r="Q1306" s="27" t="s">
        <v>68</v>
      </c>
      <c r="R1306" s="26" t="str">
        <f>VLOOKUP(B1306,[1]ПланКаз!A1291:S4595,19,0)</f>
        <v>Литр (текше дм.)</v>
      </c>
      <c r="S1306" s="28">
        <v>53</v>
      </c>
      <c r="T1306" s="28">
        <v>338</v>
      </c>
      <c r="U1306" s="28" t="s">
        <v>61</v>
      </c>
      <c r="V1306" s="28" t="s">
        <v>61</v>
      </c>
      <c r="W1306" s="26"/>
      <c r="X1306" s="26" t="s">
        <v>62</v>
      </c>
      <c r="Y1306" s="26" t="s">
        <v>762</v>
      </c>
    </row>
    <row r="1307" spans="2:25" x14ac:dyDescent="0.2">
      <c r="B1307" s="26" t="s">
        <v>2484</v>
      </c>
      <c r="C1307" s="26" t="s">
        <v>55</v>
      </c>
      <c r="D1307" s="26" t="s">
        <v>2482</v>
      </c>
      <c r="E1307" s="26" t="str">
        <f>VLOOKUP(D1307,[1]ЕНС!A:E,2,FALSE)</f>
        <v>Жидкость</v>
      </c>
      <c r="F1307" s="26" t="str">
        <f>VLOOKUP(D1307,[1]ЕНС!A:E,3,FALSE)</f>
        <v>на основе мочевины, для систем выхлопа дизельных двигателей</v>
      </c>
      <c r="G1307" s="26" t="s">
        <v>2483</v>
      </c>
      <c r="H1307" s="26" t="s">
        <v>26</v>
      </c>
      <c r="I1307" s="26">
        <v>0</v>
      </c>
      <c r="J1307" s="26">
        <v>631010000</v>
      </c>
      <c r="K1307" s="26" t="str">
        <f>VLOOKUP(B1307,[1]ПланКаз!A1294:M4598,12,0)</f>
        <v>ҚР, ШҚО, Өскемен қ., Бажов көш., 10</v>
      </c>
      <c r="L1307" s="26" t="str">
        <f>VLOOKUP(B1307,[1]ПланКаз!A1292:M4596,13,0)</f>
        <v>Ақпан - Наурыз</v>
      </c>
      <c r="M1307" s="26" t="str">
        <f>VLOOKUP(B1307,[1]ПланКаз!A1294:N4598,14,0)</f>
        <v>Шығыс-Қазақстан облысы, Өскемен қ.</v>
      </c>
      <c r="N1307" s="26" t="s">
        <v>58</v>
      </c>
      <c r="O1307" s="26" t="str">
        <f>VLOOKUP(B1307,[1]ПланКаз!A1293:P4597,16,0)</f>
        <v>шартқа қол қойылған кезден бастап 30 күнтізбелік күн ішінде</v>
      </c>
      <c r="P1307" s="26" t="s">
        <v>59</v>
      </c>
      <c r="Q1307" s="27" t="s">
        <v>68</v>
      </c>
      <c r="R1307" s="26" t="str">
        <f>VLOOKUP(B1307,[1]ПланКаз!A1292:S4596,19,0)</f>
        <v>Литр (текше дм.)</v>
      </c>
      <c r="S1307" s="28">
        <v>53</v>
      </c>
      <c r="T1307" s="28">
        <v>338</v>
      </c>
      <c r="U1307" s="28">
        <v>17914</v>
      </c>
      <c r="V1307" s="28">
        <v>20063.68</v>
      </c>
      <c r="W1307" s="26"/>
      <c r="X1307" s="26" t="s">
        <v>72</v>
      </c>
      <c r="Y1307" s="26" t="s">
        <v>61</v>
      </c>
    </row>
    <row r="1308" spans="2:25" x14ac:dyDescent="0.2">
      <c r="B1308" s="26" t="s">
        <v>2485</v>
      </c>
      <c r="C1308" s="26" t="s">
        <v>55</v>
      </c>
      <c r="D1308" s="26" t="s">
        <v>2486</v>
      </c>
      <c r="E1308" s="26" t="str">
        <f>VLOOKUP(D1308,[1]ЕНС!A:E,2,FALSE)</f>
        <v>Шкурка шлифовальная</v>
      </c>
      <c r="F1308" s="26" t="str">
        <f>VLOOKUP(D1308,[1]ЕНС!A:E,3,FALSE)</f>
        <v>тканевая, неводостойкая</v>
      </c>
      <c r="G1308" s="26" t="s">
        <v>2487</v>
      </c>
      <c r="H1308" s="26" t="s">
        <v>26</v>
      </c>
      <c r="I1308" s="26">
        <v>0</v>
      </c>
      <c r="J1308" s="26">
        <v>631010000</v>
      </c>
      <c r="K1308" s="26" t="str">
        <f>VLOOKUP(B1308,[1]ПланКаз!A1295:M4599,12,0)</f>
        <v>ҚР, ШҚО, Өскемен қ., Бажов көш., 10</v>
      </c>
      <c r="L1308" s="26" t="str">
        <f>VLOOKUP(B1308,[1]ПланКаз!A1293:M4597,13,0)</f>
        <v>Желтоқсан-Қантар</v>
      </c>
      <c r="M1308" s="26" t="str">
        <f>VLOOKUP(B1308,[1]ПланКаз!A1295:N4599,14,0)</f>
        <v>Шығыс-Қазақстан облысы, Өскемен қ.</v>
      </c>
      <c r="N1308" s="26" t="s">
        <v>58</v>
      </c>
      <c r="O1308" s="26" t="str">
        <f>VLOOKUP(B1308,[1]ПланКаз!A1294:P4598,16,0)</f>
        <v>шартқа қол қойылған кезден бастап 30 күнтізбелік күн ішінде</v>
      </c>
      <c r="P1308" s="26" t="s">
        <v>59</v>
      </c>
      <c r="Q1308" s="27" t="s">
        <v>412</v>
      </c>
      <c r="R1308" s="26" t="str">
        <f>VLOOKUP(B1308,[1]ПланКаз!A1293:S4597,19,0)</f>
        <v>метр бойы</v>
      </c>
      <c r="S1308" s="28">
        <v>48</v>
      </c>
      <c r="T1308" s="28">
        <v>1328</v>
      </c>
      <c r="U1308" s="28">
        <v>63744</v>
      </c>
      <c r="V1308" s="28">
        <v>71393.279999999999</v>
      </c>
      <c r="W1308" s="26"/>
      <c r="X1308" s="26" t="s">
        <v>62</v>
      </c>
      <c r="Y1308" s="26" t="s">
        <v>61</v>
      </c>
    </row>
    <row r="1309" spans="2:25" x14ac:dyDescent="0.2">
      <c r="B1309" s="26" t="s">
        <v>2488</v>
      </c>
      <c r="C1309" s="26" t="s">
        <v>55</v>
      </c>
      <c r="D1309" s="26" t="s">
        <v>2486</v>
      </c>
      <c r="E1309" s="26" t="str">
        <f>VLOOKUP(D1309,[1]ЕНС!A:E,2,FALSE)</f>
        <v>Шкурка шлифовальная</v>
      </c>
      <c r="F1309" s="26" t="str">
        <f>VLOOKUP(D1309,[1]ЕНС!A:E,3,FALSE)</f>
        <v>тканевая, неводостойкая</v>
      </c>
      <c r="G1309" s="26" t="s">
        <v>2489</v>
      </c>
      <c r="H1309" s="26" t="s">
        <v>26</v>
      </c>
      <c r="I1309" s="26">
        <v>0</v>
      </c>
      <c r="J1309" s="26">
        <v>631010000</v>
      </c>
      <c r="K1309" s="26" t="str">
        <f>VLOOKUP(B1309,[1]ПланКаз!A1296:M4600,12,0)</f>
        <v>ҚР, ШҚО, Өскемен қ., Бажов көш., 10</v>
      </c>
      <c r="L1309" s="26" t="str">
        <f>VLOOKUP(B1309,[1]ПланКаз!A1294:M4598,13,0)</f>
        <v>Желтоқсан-Қантар</v>
      </c>
      <c r="M1309" s="26" t="str">
        <f>VLOOKUP(B1309,[1]ПланКаз!A1296:N4600,14,0)</f>
        <v>Шығыс-Қазақстан облысы, Өскемен қ.</v>
      </c>
      <c r="N1309" s="26" t="s">
        <v>58</v>
      </c>
      <c r="O1309" s="26" t="str">
        <f>VLOOKUP(B1309,[1]ПланКаз!A1295:P4599,16,0)</f>
        <v>шартқа қол қойылған кезден бастап 30 күнтізбелік күн ішінде</v>
      </c>
      <c r="P1309" s="26" t="s">
        <v>59</v>
      </c>
      <c r="Q1309" s="27" t="s">
        <v>412</v>
      </c>
      <c r="R1309" s="26" t="str">
        <f>VLOOKUP(B1309,[1]ПланКаз!A1294:S4598,19,0)</f>
        <v>метр бойы</v>
      </c>
      <c r="S1309" s="28">
        <v>44</v>
      </c>
      <c r="T1309" s="28">
        <v>1187</v>
      </c>
      <c r="U1309" s="28">
        <v>52228</v>
      </c>
      <c r="V1309" s="28">
        <v>58495.360000000001</v>
      </c>
      <c r="W1309" s="26"/>
      <c r="X1309" s="26" t="s">
        <v>62</v>
      </c>
      <c r="Y1309" s="26" t="s">
        <v>61</v>
      </c>
    </row>
    <row r="1310" spans="2:25" x14ac:dyDescent="0.2">
      <c r="B1310" s="26" t="s">
        <v>2490</v>
      </c>
      <c r="C1310" s="26" t="s">
        <v>55</v>
      </c>
      <c r="D1310" s="26" t="s">
        <v>2486</v>
      </c>
      <c r="E1310" s="26" t="str">
        <f>VLOOKUP(D1310,[1]ЕНС!A:E,2,FALSE)</f>
        <v>Шкурка шлифовальная</v>
      </c>
      <c r="F1310" s="26" t="str">
        <f>VLOOKUP(D1310,[1]ЕНС!A:E,3,FALSE)</f>
        <v>тканевая, неводостойкая</v>
      </c>
      <c r="G1310" s="26" t="s">
        <v>2491</v>
      </c>
      <c r="H1310" s="26" t="s">
        <v>26</v>
      </c>
      <c r="I1310" s="26">
        <v>0</v>
      </c>
      <c r="J1310" s="26">
        <v>631010000</v>
      </c>
      <c r="K1310" s="26" t="str">
        <f>VLOOKUP(B1310,[1]ПланКаз!A1297:M4601,12,0)</f>
        <v>ҚР, ШҚО, Өскемен қ., Бажов көш., 10</v>
      </c>
      <c r="L1310" s="26" t="str">
        <f>VLOOKUP(B1310,[1]ПланКаз!A1295:M4599,13,0)</f>
        <v>Желтоқсан-Қантар</v>
      </c>
      <c r="M1310" s="26" t="str">
        <f>VLOOKUP(B1310,[1]ПланКаз!A1297:N4601,14,0)</f>
        <v>Шығыс-Қазақстан облысы, Өскемен қ.</v>
      </c>
      <c r="N1310" s="26" t="s">
        <v>58</v>
      </c>
      <c r="O1310" s="26" t="str">
        <f>VLOOKUP(B1310,[1]ПланКаз!A1296:P4600,16,0)</f>
        <v>шартқа қол қойылған кезден бастап 30 күнтізбелік күн ішінде</v>
      </c>
      <c r="P1310" s="26" t="s">
        <v>59</v>
      </c>
      <c r="Q1310" s="27" t="s">
        <v>412</v>
      </c>
      <c r="R1310" s="26" t="str">
        <f>VLOOKUP(B1310,[1]ПланКаз!A1295:S4599,19,0)</f>
        <v>метр бойы</v>
      </c>
      <c r="S1310" s="28">
        <v>29.5</v>
      </c>
      <c r="T1310" s="28">
        <v>1158</v>
      </c>
      <c r="U1310" s="28">
        <v>34161</v>
      </c>
      <c r="V1310" s="28">
        <v>38260.32</v>
      </c>
      <c r="W1310" s="26"/>
      <c r="X1310" s="26" t="s">
        <v>62</v>
      </c>
      <c r="Y1310" s="26" t="s">
        <v>61</v>
      </c>
    </row>
    <row r="1311" spans="2:25" x14ac:dyDescent="0.2">
      <c r="B1311" s="26" t="s">
        <v>2492</v>
      </c>
      <c r="C1311" s="26" t="s">
        <v>55</v>
      </c>
      <c r="D1311" s="26" t="s">
        <v>2486</v>
      </c>
      <c r="E1311" s="26" t="str">
        <f>VLOOKUP(D1311,[1]ЕНС!A:E,2,FALSE)</f>
        <v>Шкурка шлифовальная</v>
      </c>
      <c r="F1311" s="26" t="str">
        <f>VLOOKUP(D1311,[1]ЕНС!A:E,3,FALSE)</f>
        <v>тканевая, неводостойкая</v>
      </c>
      <c r="G1311" s="26" t="s">
        <v>2493</v>
      </c>
      <c r="H1311" s="26" t="s">
        <v>26</v>
      </c>
      <c r="I1311" s="26">
        <v>0</v>
      </c>
      <c r="J1311" s="26">
        <v>631010000</v>
      </c>
      <c r="K1311" s="26" t="str">
        <f>VLOOKUP(B1311,[1]ПланКаз!A1298:M4602,12,0)</f>
        <v>ҚР, ШҚО, Өскемен қ., Бажов көш., 10</v>
      </c>
      <c r="L1311" s="26" t="str">
        <f>VLOOKUP(B1311,[1]ПланКаз!A1296:M4600,13,0)</f>
        <v>Желтоқсан-Қантар</v>
      </c>
      <c r="M1311" s="26" t="str">
        <f>VLOOKUP(B1311,[1]ПланКаз!A1298:N4602,14,0)</f>
        <v>Шығыс-Қазақстан облысы, Өскемен қ.</v>
      </c>
      <c r="N1311" s="26" t="s">
        <v>58</v>
      </c>
      <c r="O1311" s="26" t="str">
        <f>VLOOKUP(B1311,[1]ПланКаз!A1297:P4601,16,0)</f>
        <v>шартқа қол қойылған кезден бастап 30 күнтізбелік күн ішінде</v>
      </c>
      <c r="P1311" s="26" t="s">
        <v>59</v>
      </c>
      <c r="Q1311" s="27" t="s">
        <v>412</v>
      </c>
      <c r="R1311" s="26" t="str">
        <f>VLOOKUP(B1311,[1]ПланКаз!A1296:S4600,19,0)</f>
        <v>метр бойы</v>
      </c>
      <c r="S1311" s="28">
        <v>7</v>
      </c>
      <c r="T1311" s="28">
        <v>1187</v>
      </c>
      <c r="U1311" s="28">
        <v>8309</v>
      </c>
      <c r="V1311" s="28">
        <v>9306.08</v>
      </c>
      <c r="W1311" s="26"/>
      <c r="X1311" s="26" t="s">
        <v>62</v>
      </c>
      <c r="Y1311" s="26" t="s">
        <v>61</v>
      </c>
    </row>
    <row r="1312" spans="2:25" x14ac:dyDescent="0.2">
      <c r="B1312" s="26" t="s">
        <v>2494</v>
      </c>
      <c r="C1312" s="26" t="s">
        <v>55</v>
      </c>
      <c r="D1312" s="26" t="s">
        <v>2486</v>
      </c>
      <c r="E1312" s="26" t="str">
        <f>VLOOKUP(D1312,[1]ЕНС!A:E,2,FALSE)</f>
        <v>Шкурка шлифовальная</v>
      </c>
      <c r="F1312" s="26" t="str">
        <f>VLOOKUP(D1312,[1]ЕНС!A:E,3,FALSE)</f>
        <v>тканевая, неводостойкая</v>
      </c>
      <c r="G1312" s="26" t="s">
        <v>2495</v>
      </c>
      <c r="H1312" s="26" t="s">
        <v>26</v>
      </c>
      <c r="I1312" s="26">
        <v>0</v>
      </c>
      <c r="J1312" s="26">
        <v>631010000</v>
      </c>
      <c r="K1312" s="26" t="str">
        <f>VLOOKUP(B1312,[1]ПланКаз!A1299:M4603,12,0)</f>
        <v>ҚР, ШҚО, Өскемен қ., Бажов көш., 10</v>
      </c>
      <c r="L1312" s="26" t="str">
        <f>VLOOKUP(B1312,[1]ПланКаз!A1297:M4601,13,0)</f>
        <v>Желтоқсан-Қантар</v>
      </c>
      <c r="M1312" s="26" t="str">
        <f>VLOOKUP(B1312,[1]ПланКаз!A1299:N4603,14,0)</f>
        <v>Шығыс-Қазақстан облысы, Өскемен қ.</v>
      </c>
      <c r="N1312" s="26" t="s">
        <v>58</v>
      </c>
      <c r="O1312" s="26" t="str">
        <f>VLOOKUP(B1312,[1]ПланКаз!A1298:P4602,16,0)</f>
        <v>шартқа қол қойылған кезден бастап 30 күнтізбелік күн ішінде</v>
      </c>
      <c r="P1312" s="26" t="s">
        <v>59</v>
      </c>
      <c r="Q1312" s="27" t="s">
        <v>412</v>
      </c>
      <c r="R1312" s="26" t="str">
        <f>VLOOKUP(B1312,[1]ПланКаз!A1297:S4601,19,0)</f>
        <v>метр бойы</v>
      </c>
      <c r="S1312" s="28">
        <v>31.7</v>
      </c>
      <c r="T1312" s="28">
        <v>1158</v>
      </c>
      <c r="U1312" s="28">
        <v>36708.6</v>
      </c>
      <c r="V1312" s="28">
        <v>41113.631999999998</v>
      </c>
      <c r="W1312" s="26"/>
      <c r="X1312" s="26" t="s">
        <v>62</v>
      </c>
      <c r="Y1312" s="26" t="s">
        <v>61</v>
      </c>
    </row>
    <row r="1313" spans="2:25" x14ac:dyDescent="0.2">
      <c r="B1313" s="26" t="s">
        <v>2496</v>
      </c>
      <c r="C1313" s="26" t="s">
        <v>55</v>
      </c>
      <c r="D1313" s="26" t="s">
        <v>2486</v>
      </c>
      <c r="E1313" s="26" t="str">
        <f>VLOOKUP(D1313,[1]ЕНС!A:E,2,FALSE)</f>
        <v>Шкурка шлифовальная</v>
      </c>
      <c r="F1313" s="26" t="str">
        <f>VLOOKUP(D1313,[1]ЕНС!A:E,3,FALSE)</f>
        <v>тканевая, неводостойкая</v>
      </c>
      <c r="G1313" s="26" t="s">
        <v>2497</v>
      </c>
      <c r="H1313" s="26" t="s">
        <v>26</v>
      </c>
      <c r="I1313" s="26">
        <v>0</v>
      </c>
      <c r="J1313" s="26">
        <v>631010000</v>
      </c>
      <c r="K1313" s="26" t="str">
        <f>VLOOKUP(B1313,[1]ПланКаз!A1300:M4604,12,0)</f>
        <v>ҚР, ШҚО, Өскемен қ., Бажов көш., 10</v>
      </c>
      <c r="L1313" s="26" t="str">
        <f>VLOOKUP(B1313,[1]ПланКаз!A1298:M4602,13,0)</f>
        <v>Желтоқсан-Қантар</v>
      </c>
      <c r="M1313" s="26" t="str">
        <f>VLOOKUP(B1313,[1]ПланКаз!A1300:N4604,14,0)</f>
        <v>Шығыс-Қазақстан облысы, Өскемен қ.</v>
      </c>
      <c r="N1313" s="26" t="s">
        <v>58</v>
      </c>
      <c r="O1313" s="26" t="str">
        <f>VLOOKUP(B1313,[1]ПланКаз!A1299:P4603,16,0)</f>
        <v>шартқа қол қойылған кезден бастап 30 күнтізбелік күн ішінде</v>
      </c>
      <c r="P1313" s="26" t="s">
        <v>59</v>
      </c>
      <c r="Q1313" s="27" t="s">
        <v>412</v>
      </c>
      <c r="R1313" s="26" t="str">
        <f>VLOOKUP(B1313,[1]ПланКаз!A1298:S4602,19,0)</f>
        <v>метр бойы</v>
      </c>
      <c r="S1313" s="28">
        <v>22</v>
      </c>
      <c r="T1313" s="28">
        <v>1158</v>
      </c>
      <c r="U1313" s="28">
        <v>25476</v>
      </c>
      <c r="V1313" s="28">
        <v>28533.119999999999</v>
      </c>
      <c r="W1313" s="26"/>
      <c r="X1313" s="26" t="s">
        <v>62</v>
      </c>
      <c r="Y1313" s="26" t="s">
        <v>61</v>
      </c>
    </row>
    <row r="1314" spans="2:25" x14ac:dyDescent="0.2">
      <c r="B1314" s="26" t="s">
        <v>2498</v>
      </c>
      <c r="C1314" s="26" t="s">
        <v>55</v>
      </c>
      <c r="D1314" s="26" t="s">
        <v>2486</v>
      </c>
      <c r="E1314" s="26" t="str">
        <f>VLOOKUP(D1314,[1]ЕНС!A:E,2,FALSE)</f>
        <v>Шкурка шлифовальная</v>
      </c>
      <c r="F1314" s="26" t="str">
        <f>VLOOKUP(D1314,[1]ЕНС!A:E,3,FALSE)</f>
        <v>тканевая, неводостойкая</v>
      </c>
      <c r="G1314" s="26" t="s">
        <v>2499</v>
      </c>
      <c r="H1314" s="26" t="s">
        <v>26</v>
      </c>
      <c r="I1314" s="26">
        <v>0</v>
      </c>
      <c r="J1314" s="26">
        <v>631010000</v>
      </c>
      <c r="K1314" s="26" t="str">
        <f>VLOOKUP(B1314,[1]ПланКаз!A1301:M4605,12,0)</f>
        <v>ҚР, ШҚО, Өскемен қ., Бажов көш., 10</v>
      </c>
      <c r="L1314" s="26" t="str">
        <f>VLOOKUP(B1314,[1]ПланКаз!A1299:M4603,13,0)</f>
        <v>Желтоқсан-Қантар</v>
      </c>
      <c r="M1314" s="26" t="str">
        <f>VLOOKUP(B1314,[1]ПланКаз!A1301:N4605,14,0)</f>
        <v>Шығыс-Қазақстан облысы, Өскемен қ.</v>
      </c>
      <c r="N1314" s="26" t="s">
        <v>58</v>
      </c>
      <c r="O1314" s="26" t="str">
        <f>VLOOKUP(B1314,[1]ПланКаз!A1300:P4604,16,0)</f>
        <v>шартқа қол қойылған кезден бастап 30 күнтізбелік күн ішінде</v>
      </c>
      <c r="P1314" s="26" t="s">
        <v>59</v>
      </c>
      <c r="Q1314" s="27" t="s">
        <v>412</v>
      </c>
      <c r="R1314" s="26" t="str">
        <f>VLOOKUP(B1314,[1]ПланКаз!A1299:S4603,19,0)</f>
        <v>метр бойы</v>
      </c>
      <c r="S1314" s="28">
        <v>13.4</v>
      </c>
      <c r="T1314" s="28">
        <v>1158</v>
      </c>
      <c r="U1314" s="28">
        <v>15517.2</v>
      </c>
      <c r="V1314" s="28">
        <v>17379.263999999999</v>
      </c>
      <c r="W1314" s="26"/>
      <c r="X1314" s="26" t="s">
        <v>62</v>
      </c>
      <c r="Y1314" s="26" t="s">
        <v>61</v>
      </c>
    </row>
    <row r="1315" spans="2:25" x14ac:dyDescent="0.2">
      <c r="B1315" s="26" t="s">
        <v>2500</v>
      </c>
      <c r="C1315" s="26" t="s">
        <v>55</v>
      </c>
      <c r="D1315" s="26" t="s">
        <v>2486</v>
      </c>
      <c r="E1315" s="26" t="str">
        <f>VLOOKUP(D1315,[1]ЕНС!A:E,2,FALSE)</f>
        <v>Шкурка шлифовальная</v>
      </c>
      <c r="F1315" s="26" t="str">
        <f>VLOOKUP(D1315,[1]ЕНС!A:E,3,FALSE)</f>
        <v>тканевая, неводостойкая</v>
      </c>
      <c r="G1315" s="26" t="s">
        <v>2501</v>
      </c>
      <c r="H1315" s="26" t="s">
        <v>26</v>
      </c>
      <c r="I1315" s="26">
        <v>0</v>
      </c>
      <c r="J1315" s="26">
        <v>631010000</v>
      </c>
      <c r="K1315" s="26" t="str">
        <f>VLOOKUP(B1315,[1]ПланКаз!A1302:M4606,12,0)</f>
        <v>ҚР, ШҚО, Өскемен қ., Бажов көш., 10</v>
      </c>
      <c r="L1315" s="26" t="str">
        <f>VLOOKUP(B1315,[1]ПланКаз!A1300:M4604,13,0)</f>
        <v>Желтоқсан-Қантар</v>
      </c>
      <c r="M1315" s="26" t="str">
        <f>VLOOKUP(B1315,[1]ПланКаз!A1302:N4606,14,0)</f>
        <v>Шығыс-Қазақстан облысы, Өскемен қ.</v>
      </c>
      <c r="N1315" s="26" t="s">
        <v>58</v>
      </c>
      <c r="O1315" s="26" t="str">
        <f>VLOOKUP(B1315,[1]ПланКаз!A1301:P4605,16,0)</f>
        <v>шартқа қол қойылған кезден бастап 30 күнтізбелік күн ішінде</v>
      </c>
      <c r="P1315" s="26" t="s">
        <v>59</v>
      </c>
      <c r="Q1315" s="27" t="s">
        <v>412</v>
      </c>
      <c r="R1315" s="26" t="str">
        <f>VLOOKUP(B1315,[1]ПланКаз!A1300:S4604,19,0)</f>
        <v>метр бойы</v>
      </c>
      <c r="S1315" s="28">
        <v>26</v>
      </c>
      <c r="T1315" s="28">
        <v>1158</v>
      </c>
      <c r="U1315" s="28">
        <v>30108</v>
      </c>
      <c r="V1315" s="28">
        <v>33720.959999999999</v>
      </c>
      <c r="W1315" s="26"/>
      <c r="X1315" s="26" t="s">
        <v>62</v>
      </c>
      <c r="Y1315" s="26" t="s">
        <v>61</v>
      </c>
    </row>
    <row r="1316" spans="2:25" x14ac:dyDescent="0.2">
      <c r="B1316" s="26" t="s">
        <v>2502</v>
      </c>
      <c r="C1316" s="26" t="s">
        <v>55</v>
      </c>
      <c r="D1316" s="26" t="s">
        <v>2486</v>
      </c>
      <c r="E1316" s="26" t="str">
        <f>VLOOKUP(D1316,[1]ЕНС!A:E,2,FALSE)</f>
        <v>Шкурка шлифовальная</v>
      </c>
      <c r="F1316" s="26" t="str">
        <f>VLOOKUP(D1316,[1]ЕНС!A:E,3,FALSE)</f>
        <v>тканевая, неводостойкая</v>
      </c>
      <c r="G1316" s="26" t="s">
        <v>2503</v>
      </c>
      <c r="H1316" s="26" t="s">
        <v>26</v>
      </c>
      <c r="I1316" s="26">
        <v>0</v>
      </c>
      <c r="J1316" s="26">
        <v>631010000</v>
      </c>
      <c r="K1316" s="26" t="str">
        <f>VLOOKUP(B1316,[1]ПланКаз!A1303:M4607,12,0)</f>
        <v>ҚР, ШҚО, Өскемен қ., Бажов көш., 10</v>
      </c>
      <c r="L1316" s="26" t="str">
        <f>VLOOKUP(B1316,[1]ПланКаз!A1301:M4605,13,0)</f>
        <v>Желтоқсан-Қантар</v>
      </c>
      <c r="M1316" s="26" t="str">
        <f>VLOOKUP(B1316,[1]ПланКаз!A1303:N4607,14,0)</f>
        <v>Шығыс-Қазақстан облысы, Өскемен қ.</v>
      </c>
      <c r="N1316" s="26" t="s">
        <v>58</v>
      </c>
      <c r="O1316" s="26" t="str">
        <f>VLOOKUP(B1316,[1]ПланКаз!A1302:P4606,16,0)</f>
        <v>шартқа қол қойылған кезден бастап 30 күнтізбелік күн ішінде</v>
      </c>
      <c r="P1316" s="26" t="s">
        <v>59</v>
      </c>
      <c r="Q1316" s="27" t="s">
        <v>412</v>
      </c>
      <c r="R1316" s="26" t="str">
        <f>VLOOKUP(B1316,[1]ПланКаз!A1301:S4605,19,0)</f>
        <v>метр бойы</v>
      </c>
      <c r="S1316" s="28">
        <v>10</v>
      </c>
      <c r="T1316" s="28">
        <v>1507</v>
      </c>
      <c r="U1316" s="28">
        <v>15070</v>
      </c>
      <c r="V1316" s="28">
        <v>16878.400000000001</v>
      </c>
      <c r="W1316" s="26"/>
      <c r="X1316" s="26" t="s">
        <v>62</v>
      </c>
      <c r="Y1316" s="26" t="s">
        <v>61</v>
      </c>
    </row>
    <row r="1317" spans="2:25" x14ac:dyDescent="0.2">
      <c r="B1317" s="26" t="s">
        <v>2504</v>
      </c>
      <c r="C1317" s="26" t="s">
        <v>55</v>
      </c>
      <c r="D1317" s="26" t="s">
        <v>2486</v>
      </c>
      <c r="E1317" s="26" t="str">
        <f>VLOOKUP(D1317,[1]ЕНС!A:E,2,FALSE)</f>
        <v>Шкурка шлифовальная</v>
      </c>
      <c r="F1317" s="26" t="str">
        <f>VLOOKUP(D1317,[1]ЕНС!A:E,3,FALSE)</f>
        <v>тканевая, неводостойкая</v>
      </c>
      <c r="G1317" s="26" t="s">
        <v>2505</v>
      </c>
      <c r="H1317" s="26" t="s">
        <v>26</v>
      </c>
      <c r="I1317" s="26">
        <v>0</v>
      </c>
      <c r="J1317" s="26">
        <v>631010000</v>
      </c>
      <c r="K1317" s="26" t="str">
        <f>VLOOKUP(B1317,[1]ПланКаз!A1304:M4608,12,0)</f>
        <v>ҚР, ШҚО, Өскемен қ., Бажов көш., 10</v>
      </c>
      <c r="L1317" s="26" t="str">
        <f>VLOOKUP(B1317,[1]ПланКаз!A1302:M4606,13,0)</f>
        <v>Желтоқсан-Қантар</v>
      </c>
      <c r="M1317" s="26" t="str">
        <f>VLOOKUP(B1317,[1]ПланКаз!A1304:N4608,14,0)</f>
        <v>Шығыс-Қазақстан облысы, Өскемен қ.</v>
      </c>
      <c r="N1317" s="26" t="s">
        <v>58</v>
      </c>
      <c r="O1317" s="26" t="str">
        <f>VLOOKUP(B1317,[1]ПланКаз!A1303:P4607,16,0)</f>
        <v>шартқа қол қойылған кезден бастап 30 күнтізбелік күн ішінде</v>
      </c>
      <c r="P1317" s="26" t="s">
        <v>59</v>
      </c>
      <c r="Q1317" s="27" t="s">
        <v>412</v>
      </c>
      <c r="R1317" s="26" t="str">
        <f>VLOOKUP(B1317,[1]ПланКаз!A1302:S4606,19,0)</f>
        <v>метр бойы</v>
      </c>
      <c r="S1317" s="28">
        <v>21.4</v>
      </c>
      <c r="T1317" s="28">
        <v>1535</v>
      </c>
      <c r="U1317" s="28">
        <v>32849</v>
      </c>
      <c r="V1317" s="28">
        <v>36790.879999999997</v>
      </c>
      <c r="W1317" s="26"/>
      <c r="X1317" s="26" t="s">
        <v>62</v>
      </c>
      <c r="Y1317" s="26" t="s">
        <v>61</v>
      </c>
    </row>
    <row r="1318" spans="2:25" x14ac:dyDescent="0.2">
      <c r="B1318" s="26" t="s">
        <v>2506</v>
      </c>
      <c r="C1318" s="26" t="s">
        <v>55</v>
      </c>
      <c r="D1318" s="26" t="s">
        <v>2486</v>
      </c>
      <c r="E1318" s="26" t="str">
        <f>VLOOKUP(D1318,[1]ЕНС!A:E,2,FALSE)</f>
        <v>Шкурка шлифовальная</v>
      </c>
      <c r="F1318" s="26" t="str">
        <f>VLOOKUP(D1318,[1]ЕНС!A:E,3,FALSE)</f>
        <v>тканевая, неводостойкая</v>
      </c>
      <c r="G1318" s="26" t="s">
        <v>2507</v>
      </c>
      <c r="H1318" s="26" t="s">
        <v>26</v>
      </c>
      <c r="I1318" s="26">
        <v>0</v>
      </c>
      <c r="J1318" s="26">
        <v>631010000</v>
      </c>
      <c r="K1318" s="26" t="str">
        <f>VLOOKUP(B1318,[1]ПланКаз!A1305:M4609,12,0)</f>
        <v>ҚР, ШҚО, Өскемен қ., Бажов көш., 10</v>
      </c>
      <c r="L1318" s="26" t="str">
        <f>VLOOKUP(B1318,[1]ПланКаз!A1303:M4607,13,0)</f>
        <v>Желтоқсан-Қантар</v>
      </c>
      <c r="M1318" s="26" t="str">
        <f>VLOOKUP(B1318,[1]ПланКаз!A1305:N4609,14,0)</f>
        <v>Шығыс-Қазақстан облысы, Өскемен қ.</v>
      </c>
      <c r="N1318" s="26" t="s">
        <v>58</v>
      </c>
      <c r="O1318" s="26" t="str">
        <f>VLOOKUP(B1318,[1]ПланКаз!A1304:P4608,16,0)</f>
        <v>шартқа қол қойылған кезден бастап 30 күнтізбелік күн ішінде</v>
      </c>
      <c r="P1318" s="26" t="s">
        <v>59</v>
      </c>
      <c r="Q1318" s="27" t="s">
        <v>412</v>
      </c>
      <c r="R1318" s="26" t="str">
        <f>VLOOKUP(B1318,[1]ПланКаз!A1303:S4607,19,0)</f>
        <v>метр бойы</v>
      </c>
      <c r="S1318" s="28">
        <v>1.4</v>
      </c>
      <c r="T1318" s="28">
        <v>1535</v>
      </c>
      <c r="U1318" s="28">
        <v>2149</v>
      </c>
      <c r="V1318" s="28">
        <v>2406.88</v>
      </c>
      <c r="W1318" s="26"/>
      <c r="X1318" s="26" t="s">
        <v>62</v>
      </c>
      <c r="Y1318" s="26" t="s">
        <v>61</v>
      </c>
    </row>
    <row r="1319" spans="2:25" x14ac:dyDescent="0.2">
      <c r="B1319" s="26" t="s">
        <v>2508</v>
      </c>
      <c r="C1319" s="26" t="s">
        <v>55</v>
      </c>
      <c r="D1319" s="26" t="s">
        <v>2486</v>
      </c>
      <c r="E1319" s="26" t="str">
        <f>VLOOKUP(D1319,[1]ЕНС!A:E,2,FALSE)</f>
        <v>Шкурка шлифовальная</v>
      </c>
      <c r="F1319" s="26" t="str">
        <f>VLOOKUP(D1319,[1]ЕНС!A:E,3,FALSE)</f>
        <v>тканевая, неводостойкая</v>
      </c>
      <c r="G1319" s="26" t="s">
        <v>2509</v>
      </c>
      <c r="H1319" s="26" t="s">
        <v>26</v>
      </c>
      <c r="I1319" s="26">
        <v>0</v>
      </c>
      <c r="J1319" s="26">
        <v>631010000</v>
      </c>
      <c r="K1319" s="26" t="str">
        <f>VLOOKUP(B1319,[1]ПланКаз!A1306:M4610,12,0)</f>
        <v>ҚР, ШҚО, Өскемен қ., Бажов көш., 10</v>
      </c>
      <c r="L1319" s="26" t="str">
        <f>VLOOKUP(B1319,[1]ПланКаз!A1304:M4608,13,0)</f>
        <v>Желтоқсан-Қантар</v>
      </c>
      <c r="M1319" s="26" t="str">
        <f>VLOOKUP(B1319,[1]ПланКаз!A1306:N4610,14,0)</f>
        <v>Шығыс-Қазақстан облысы, Өскемен қ.</v>
      </c>
      <c r="N1319" s="26" t="s">
        <v>58</v>
      </c>
      <c r="O1319" s="26" t="str">
        <f>VLOOKUP(B1319,[1]ПланКаз!A1305:P4609,16,0)</f>
        <v>шартқа қол қойылған кезден бастап 30 күнтізбелік күн ішінде</v>
      </c>
      <c r="P1319" s="26" t="s">
        <v>59</v>
      </c>
      <c r="Q1319" s="27" t="s">
        <v>412</v>
      </c>
      <c r="R1319" s="26" t="str">
        <f>VLOOKUP(B1319,[1]ПланКаз!A1304:S4608,19,0)</f>
        <v>метр бойы</v>
      </c>
      <c r="S1319" s="28">
        <v>14.4</v>
      </c>
      <c r="T1319" s="28">
        <v>1535</v>
      </c>
      <c r="U1319" s="28">
        <v>22104</v>
      </c>
      <c r="V1319" s="28">
        <v>24756.48</v>
      </c>
      <c r="W1319" s="26"/>
      <c r="X1319" s="26" t="s">
        <v>62</v>
      </c>
      <c r="Y1319" s="26" t="s">
        <v>61</v>
      </c>
    </row>
    <row r="1320" spans="2:25" x14ac:dyDescent="0.2">
      <c r="B1320" s="26" t="s">
        <v>2510</v>
      </c>
      <c r="C1320" s="26" t="s">
        <v>55</v>
      </c>
      <c r="D1320" s="26" t="s">
        <v>2511</v>
      </c>
      <c r="E1320" s="26" t="str">
        <f>VLOOKUP(D1320,[1]ЕНС!A:E,2,FALSE)</f>
        <v>Шкурка шлифовальная</v>
      </c>
      <c r="F1320" s="26" t="str">
        <f>VLOOKUP(D1320,[1]ЕНС!A:E,3,FALSE)</f>
        <v>бумажная, неводостойкая</v>
      </c>
      <c r="G1320" s="26" t="s">
        <v>2512</v>
      </c>
      <c r="H1320" s="26" t="s">
        <v>26</v>
      </c>
      <c r="I1320" s="26">
        <v>0</v>
      </c>
      <c r="J1320" s="26">
        <v>631010000</v>
      </c>
      <c r="K1320" s="26" t="str">
        <f>VLOOKUP(B1320,[1]ПланКаз!A1307:M4611,12,0)</f>
        <v>ҚР, ШҚО, Өскемен қ., Бажов көш., 10</v>
      </c>
      <c r="L1320" s="26" t="str">
        <f>VLOOKUP(B1320,[1]ПланКаз!A1305:M4609,13,0)</f>
        <v>Желтоқсан-Қантар</v>
      </c>
      <c r="M1320" s="26" t="str">
        <f>VLOOKUP(B1320,[1]ПланКаз!A1307:N4611,14,0)</f>
        <v>Шығыс-Қазақстан облысы, Өскемен қ.</v>
      </c>
      <c r="N1320" s="26" t="s">
        <v>58</v>
      </c>
      <c r="O1320" s="26" t="str">
        <f>VLOOKUP(B1320,[1]ПланКаз!A1306:P4610,16,0)</f>
        <v>шартқа қол қойылған кезден бастап 30 күнтізбелік күн ішінде</v>
      </c>
      <c r="P1320" s="26" t="s">
        <v>59</v>
      </c>
      <c r="Q1320" s="27" t="s">
        <v>412</v>
      </c>
      <c r="R1320" s="26" t="str">
        <f>VLOOKUP(B1320,[1]ПланКаз!A1305:S4609,19,0)</f>
        <v>метр бойы</v>
      </c>
      <c r="S1320" s="28">
        <v>3.5</v>
      </c>
      <c r="T1320" s="28">
        <v>1428</v>
      </c>
      <c r="U1320" s="28">
        <v>0</v>
      </c>
      <c r="V1320" s="28">
        <v>0</v>
      </c>
      <c r="W1320" s="26"/>
      <c r="X1320" s="26" t="s">
        <v>62</v>
      </c>
      <c r="Y1320" s="26" t="s">
        <v>213</v>
      </c>
    </row>
    <row r="1321" spans="2:25" x14ac:dyDescent="0.2">
      <c r="B1321" s="26" t="s">
        <v>2513</v>
      </c>
      <c r="C1321" s="26" t="s">
        <v>55</v>
      </c>
      <c r="D1321" s="26" t="s">
        <v>2511</v>
      </c>
      <c r="E1321" s="26" t="str">
        <f>VLOOKUP(D1321,[1]ЕНС!A:E,2,FALSE)</f>
        <v>Шкурка шлифовальная</v>
      </c>
      <c r="F1321" s="26" t="str">
        <f>VLOOKUP(D1321,[1]ЕНС!A:E,3,FALSE)</f>
        <v>бумажная, неводостойкая</v>
      </c>
      <c r="G1321" s="26" t="s">
        <v>2514</v>
      </c>
      <c r="H1321" s="26" t="s">
        <v>26</v>
      </c>
      <c r="I1321" s="26">
        <v>0</v>
      </c>
      <c r="J1321" s="26">
        <v>631010000</v>
      </c>
      <c r="K1321" s="26" t="str">
        <f>VLOOKUP(B1321,[1]ПланКаз!A1308:M4612,12,0)</f>
        <v>ҚР, ШҚО, Өскемен қ., Бажов көш., 10</v>
      </c>
      <c r="L1321" s="26" t="str">
        <f>VLOOKUP(B1321,[1]ПланКаз!A1306:M4610,13,0)</f>
        <v>Желтоқсан-Қантар</v>
      </c>
      <c r="M1321" s="26" t="str">
        <f>VLOOKUP(B1321,[1]ПланКаз!A1308:N4612,14,0)</f>
        <v>Шығыс-Қазақстан облысы, Өскемен қ.</v>
      </c>
      <c r="N1321" s="26" t="s">
        <v>58</v>
      </c>
      <c r="O1321" s="26" t="str">
        <f>VLOOKUP(B1321,[1]ПланКаз!A1307:P4611,16,0)</f>
        <v>шартқа қол қойылған кезден бастап 30 күнтізбелік күн ішінде</v>
      </c>
      <c r="P1321" s="26" t="s">
        <v>59</v>
      </c>
      <c r="Q1321" s="27" t="s">
        <v>412</v>
      </c>
      <c r="R1321" s="26" t="str">
        <f>VLOOKUP(B1321,[1]ПланКаз!A1306:S4610,19,0)</f>
        <v>метр бойы</v>
      </c>
      <c r="S1321" s="28">
        <v>2</v>
      </c>
      <c r="T1321" s="28">
        <v>1428</v>
      </c>
      <c r="U1321" s="28">
        <v>0</v>
      </c>
      <c r="V1321" s="28">
        <v>0</v>
      </c>
      <c r="W1321" s="26"/>
      <c r="X1321" s="26" t="s">
        <v>62</v>
      </c>
      <c r="Y1321" s="26" t="s">
        <v>213</v>
      </c>
    </row>
    <row r="1322" spans="2:25" x14ac:dyDescent="0.2">
      <c r="B1322" s="26" t="s">
        <v>2515</v>
      </c>
      <c r="C1322" s="26" t="s">
        <v>55</v>
      </c>
      <c r="D1322" s="26" t="s">
        <v>2516</v>
      </c>
      <c r="E1322" s="26" t="str">
        <f>VLOOKUP(D1322,[1]ЕНС!A:E,2,FALSE)</f>
        <v>Диск</v>
      </c>
      <c r="F1322" s="26" t="str">
        <f>VLOOKUP(D1322,[1]ЕНС!A:E,3,FALSE)</f>
        <v>шлифовальный, в форме круга</v>
      </c>
      <c r="G1322" s="26" t="s">
        <v>2517</v>
      </c>
      <c r="H1322" s="26" t="s">
        <v>26</v>
      </c>
      <c r="I1322" s="26">
        <v>0</v>
      </c>
      <c r="J1322" s="26">
        <v>631010000</v>
      </c>
      <c r="K1322" s="26" t="str">
        <f>VLOOKUP(B1322,[1]ПланКаз!A1309:M4613,12,0)</f>
        <v>ҚР, ШҚО, Өскемен қ., Бажов көш., 10</v>
      </c>
      <c r="L1322" s="26" t="str">
        <f>VLOOKUP(B1322,[1]ПланКаз!A1307:M4611,13,0)</f>
        <v>Желтоқсан-Қантар</v>
      </c>
      <c r="M1322" s="26" t="str">
        <f>VLOOKUP(B1322,[1]ПланКаз!A1309:N4613,14,0)</f>
        <v>Шығыс-Қазақстан облысы, Өскемен қ.</v>
      </c>
      <c r="N1322" s="26" t="s">
        <v>58</v>
      </c>
      <c r="O1322" s="26" t="str">
        <f>VLOOKUP(B1322,[1]ПланКаз!A1308:P4612,16,0)</f>
        <v>шартқа қол қойылған кезден бастап 30 күнтізбелік күн ішінде</v>
      </c>
      <c r="P1322" s="26" t="s">
        <v>59</v>
      </c>
      <c r="Q1322" s="27" t="s">
        <v>522</v>
      </c>
      <c r="R1322" s="26" t="str">
        <f>VLOOKUP(B1322,[1]ПланКаз!A1307:S4611,19,0)</f>
        <v>Дана</v>
      </c>
      <c r="S1322" s="28">
        <v>5</v>
      </c>
      <c r="T1322" s="28">
        <v>91</v>
      </c>
      <c r="U1322" s="28">
        <v>455</v>
      </c>
      <c r="V1322" s="28">
        <v>509.6</v>
      </c>
      <c r="W1322" s="26"/>
      <c r="X1322" s="26" t="s">
        <v>62</v>
      </c>
      <c r="Y1322" s="26" t="s">
        <v>61</v>
      </c>
    </row>
    <row r="1323" spans="2:25" x14ac:dyDescent="0.2">
      <c r="B1323" s="26" t="s">
        <v>2518</v>
      </c>
      <c r="C1323" s="26" t="s">
        <v>55</v>
      </c>
      <c r="D1323" s="26" t="s">
        <v>2519</v>
      </c>
      <c r="E1323" s="26" t="str">
        <f>VLOOKUP(D1323,[1]ЕНС!A:E,2,FALSE)</f>
        <v>Кислота серная</v>
      </c>
      <c r="F1323" s="26" t="str">
        <f>VLOOKUP(D1323,[1]ЕНС!A:E,3,FALSE)</f>
        <v>аккумуляторная, высший сорт, ГОСТ 667-73</v>
      </c>
      <c r="G1323" s="26" t="s">
        <v>2520</v>
      </c>
      <c r="H1323" s="26" t="s">
        <v>26</v>
      </c>
      <c r="I1323" s="26">
        <v>0</v>
      </c>
      <c r="J1323" s="26">
        <v>631010000</v>
      </c>
      <c r="K1323" s="26" t="str">
        <f>VLOOKUP(B1323,[1]ПланКаз!A1310:M4614,12,0)</f>
        <v>ҚР, ШҚО, Өскемен қ., Бажов көш., 10</v>
      </c>
      <c r="L1323" s="26" t="str">
        <f>VLOOKUP(B1323,[1]ПланКаз!A1308:M4612,13,0)</f>
        <v>Желтоқсан-Қантар</v>
      </c>
      <c r="M1323" s="26" t="str">
        <f>VLOOKUP(B1323,[1]ПланКаз!A1310:N4614,14,0)</f>
        <v>Шығыс-Қазақстан облысы, Өскемен қ.</v>
      </c>
      <c r="N1323" s="26" t="s">
        <v>58</v>
      </c>
      <c r="O1323" s="26" t="str">
        <f>VLOOKUP(B1323,[1]ПланКаз!A1309:P4613,16,0)</f>
        <v>шартқа қол қойылған кезден бастап 30 күнтізбелік күн ішінде</v>
      </c>
      <c r="P1323" s="26" t="s">
        <v>59</v>
      </c>
      <c r="Q1323" s="27" t="s">
        <v>68</v>
      </c>
      <c r="R1323" s="26" t="str">
        <f>VLOOKUP(B1323,[1]ПланКаз!A1308:S4612,19,0)</f>
        <v>Литр (текше дм.)</v>
      </c>
      <c r="S1323" s="28">
        <v>60</v>
      </c>
      <c r="T1323" s="28">
        <v>844</v>
      </c>
      <c r="U1323" s="28">
        <v>50640</v>
      </c>
      <c r="V1323" s="28">
        <v>56716.800000000003</v>
      </c>
      <c r="W1323" s="26"/>
      <c r="X1323" s="26" t="s">
        <v>62</v>
      </c>
      <c r="Y1323" s="26" t="s">
        <v>61</v>
      </c>
    </row>
    <row r="1324" spans="2:25" x14ac:dyDescent="0.2">
      <c r="B1324" s="26" t="s">
        <v>2521</v>
      </c>
      <c r="C1324" s="26" t="s">
        <v>55</v>
      </c>
      <c r="D1324" s="26" t="s">
        <v>2522</v>
      </c>
      <c r="E1324" s="26" t="str">
        <f>VLOOKUP(D1324,[1]ЕНС!A:E,2,FALSE)</f>
        <v>Пломба контрольная</v>
      </c>
      <c r="F1324" s="26" t="str">
        <f>VLOOKUP(D1324,[1]ЕНС!A:E,3,FALSE)</f>
        <v>одноразовая</v>
      </c>
      <c r="G1324" s="26" t="s">
        <v>2523</v>
      </c>
      <c r="H1324" s="26" t="s">
        <v>26</v>
      </c>
      <c r="I1324" s="26">
        <v>0</v>
      </c>
      <c r="J1324" s="26">
        <v>631010000</v>
      </c>
      <c r="K1324" s="26" t="str">
        <f>VLOOKUP(B1324,[1]ПланКаз!A1311:M4615,12,0)</f>
        <v>ҚР, ШҚО, Өскемен қ., Бажов көш., 10</v>
      </c>
      <c r="L1324" s="26" t="str">
        <f>VLOOKUP(B1324,[1]ПланКаз!A1309:M4613,13,0)</f>
        <v>Желтоқсан-Қантар</v>
      </c>
      <c r="M1324" s="26" t="str">
        <f>VLOOKUP(B1324,[1]ПланКаз!A1311:N4615,14,0)</f>
        <v>Шығыс-Қазақстан облысы, Өскемен қ.</v>
      </c>
      <c r="N1324" s="26" t="s">
        <v>58</v>
      </c>
      <c r="O1324" s="26" t="str">
        <f>VLOOKUP(B1324,[1]ПланКаз!A1310:P4614,16,0)</f>
        <v>шартқа қол қойылған кезден бастап 45 күнтізбелік күн ішінде</v>
      </c>
      <c r="P1324" s="26" t="s">
        <v>59</v>
      </c>
      <c r="Q1324" s="27" t="s">
        <v>522</v>
      </c>
      <c r="R1324" s="26" t="str">
        <f>VLOOKUP(B1324,[1]ПланКаз!A1309:S4613,19,0)</f>
        <v>Дана</v>
      </c>
      <c r="S1324" s="28">
        <v>600</v>
      </c>
      <c r="T1324" s="28">
        <v>127</v>
      </c>
      <c r="U1324" s="28" t="s">
        <v>61</v>
      </c>
      <c r="V1324" s="28" t="s">
        <v>61</v>
      </c>
      <c r="W1324" s="26" t="s">
        <v>69</v>
      </c>
      <c r="X1324" s="26" t="s">
        <v>62</v>
      </c>
      <c r="Y1324" s="26" t="s">
        <v>658</v>
      </c>
    </row>
    <row r="1325" spans="2:25" x14ac:dyDescent="0.2">
      <c r="B1325" s="26" t="s">
        <v>2524</v>
      </c>
      <c r="C1325" s="26" t="s">
        <v>55</v>
      </c>
      <c r="D1325" s="26" t="s">
        <v>2522</v>
      </c>
      <c r="E1325" s="26" t="str">
        <f>VLOOKUP(D1325,[1]ЕНС!A:E,2,FALSE)</f>
        <v>Пломба контрольная</v>
      </c>
      <c r="F1325" s="26" t="str">
        <f>VLOOKUP(D1325,[1]ЕНС!A:E,3,FALSE)</f>
        <v>одноразовая</v>
      </c>
      <c r="G1325" s="26" t="s">
        <v>2523</v>
      </c>
      <c r="H1325" s="26" t="s">
        <v>26</v>
      </c>
      <c r="I1325" s="26">
        <v>0</v>
      </c>
      <c r="J1325" s="26">
        <v>631010000</v>
      </c>
      <c r="K1325" s="26" t="str">
        <f>VLOOKUP(B1325,[1]ПланКаз!A1312:M4616,12,0)</f>
        <v>ҚР, ШҚО, Өскемен қ., Бажов көш., 10</v>
      </c>
      <c r="L1325" s="26" t="str">
        <f>VLOOKUP(B1325,[1]ПланКаз!A1310:M4614,13,0)</f>
        <v>Ақпан - Наурыз</v>
      </c>
      <c r="M1325" s="26" t="str">
        <f>VLOOKUP(B1325,[1]ПланКаз!A1312:N4616,14,0)</f>
        <v>Шығыс-Қазақстан облысы, Өскемен қ.</v>
      </c>
      <c r="N1325" s="26" t="s">
        <v>58</v>
      </c>
      <c r="O1325" s="26" t="str">
        <f>VLOOKUP(B1325,[1]ПланКаз!A1311:P4615,16,0)</f>
        <v>шартқа қол қойылған кезден бастап 45 күнтізбелік күн ішінде</v>
      </c>
      <c r="P1325" s="26" t="s">
        <v>59</v>
      </c>
      <c r="Q1325" s="27" t="s">
        <v>522</v>
      </c>
      <c r="R1325" s="26" t="str">
        <f>VLOOKUP(B1325,[1]ПланКаз!A1310:S4614,19,0)</f>
        <v>Дана</v>
      </c>
      <c r="S1325" s="28">
        <v>600</v>
      </c>
      <c r="T1325" s="28">
        <v>127</v>
      </c>
      <c r="U1325" s="28" t="s">
        <v>61</v>
      </c>
      <c r="V1325" s="28" t="s">
        <v>61</v>
      </c>
      <c r="W1325" s="26"/>
      <c r="X1325" s="26" t="s">
        <v>72</v>
      </c>
      <c r="Y1325" s="26" t="s">
        <v>61</v>
      </c>
    </row>
    <row r="1326" spans="2:25" x14ac:dyDescent="0.2">
      <c r="B1326" s="26" t="s">
        <v>2525</v>
      </c>
      <c r="C1326" s="26" t="s">
        <v>55</v>
      </c>
      <c r="D1326" s="26" t="s">
        <v>2522</v>
      </c>
      <c r="E1326" s="26" t="str">
        <f>VLOOKUP(D1326,[1]ЕНС!A:E,2,FALSE)</f>
        <v>Пломба контрольная</v>
      </c>
      <c r="F1326" s="26" t="str">
        <f>VLOOKUP(D1326,[1]ЕНС!A:E,3,FALSE)</f>
        <v>одноразовая</v>
      </c>
      <c r="G1326" s="26" t="s">
        <v>2523</v>
      </c>
      <c r="H1326" s="26" t="s">
        <v>26</v>
      </c>
      <c r="I1326" s="26">
        <v>0</v>
      </c>
      <c r="J1326" s="26">
        <v>631010000</v>
      </c>
      <c r="K1326" s="26" t="str">
        <f>VLOOKUP(B1326,[1]ПланКаз!A1313:M4617,12,0)</f>
        <v>ҚР, ШҚО, Өскемен қ., Бажов көш., 10</v>
      </c>
      <c r="L1326" s="26" t="str">
        <f>VLOOKUP(B1326,[1]ПланКаз!A1311:M4615,13,0)</f>
        <v>Шілде - Тамыз</v>
      </c>
      <c r="M1326" s="26" t="str">
        <f>VLOOKUP(B1326,[1]ПланКаз!A1313:N4617,14,0)</f>
        <v>Шығыс-Қазақстан облысы, Өскемен қ.</v>
      </c>
      <c r="N1326" s="26" t="s">
        <v>58</v>
      </c>
      <c r="O1326" s="26" t="str">
        <f>VLOOKUP(B1326,[1]ПланКаз!A1312:P4616,16,0)</f>
        <v>шартқа қол қойылған кезден бастап 45 күнтізбелік күн ішінде</v>
      </c>
      <c r="P1326" s="26" t="s">
        <v>59</v>
      </c>
      <c r="Q1326" s="27" t="s">
        <v>522</v>
      </c>
      <c r="R1326" s="26" t="str">
        <f>VLOOKUP(B1326,[1]ПланКаз!A1311:S4615,19,0)</f>
        <v>Дана</v>
      </c>
      <c r="S1326" s="28">
        <v>600</v>
      </c>
      <c r="T1326" s="28">
        <v>127</v>
      </c>
      <c r="U1326" s="28">
        <v>76200</v>
      </c>
      <c r="V1326" s="28">
        <v>85344</v>
      </c>
      <c r="W1326" s="26"/>
      <c r="X1326" s="26" t="s">
        <v>72</v>
      </c>
      <c r="Y1326" s="26" t="s">
        <v>672</v>
      </c>
    </row>
    <row r="1327" spans="2:25" x14ac:dyDescent="0.2">
      <c r="B1327" s="26" t="s">
        <v>2526</v>
      </c>
      <c r="C1327" s="26" t="s">
        <v>55</v>
      </c>
      <c r="D1327" s="26" t="s">
        <v>2527</v>
      </c>
      <c r="E1327" s="26" t="str">
        <f>VLOOKUP(D1327,[1]ЕНС!A:E,2,FALSE)</f>
        <v>Пломба контрольная</v>
      </c>
      <c r="F1327" s="26" t="str">
        <f>VLOOKUP(D1327,[1]ЕНС!A:E,3,FALSE)</f>
        <v>индикаторная</v>
      </c>
      <c r="G1327" s="26" t="s">
        <v>2528</v>
      </c>
      <c r="H1327" s="26" t="s">
        <v>10</v>
      </c>
      <c r="I1327" s="26">
        <v>60</v>
      </c>
      <c r="J1327" s="26">
        <v>631010000</v>
      </c>
      <c r="K1327" s="26" t="str">
        <f>VLOOKUP(B1327,[1]ПланКаз!A1314:M4618,12,0)</f>
        <v>ҚР, ШҚО, Өскемен қ., Бажов көш., 10</v>
      </c>
      <c r="L1327" s="26" t="str">
        <f>VLOOKUP(B1327,[1]ПланКаз!A1312:M4616,13,0)</f>
        <v>Қантар-Ақпан</v>
      </c>
      <c r="M1327" s="26" t="str">
        <f>VLOOKUP(B1327,[1]ПланКаз!A1314:N4618,14,0)</f>
        <v>Шығыс-Қазақстан облысы, Өскемен қ.</v>
      </c>
      <c r="N1327" s="26" t="s">
        <v>58</v>
      </c>
      <c r="O1327" s="26" t="str">
        <f>VLOOKUP(B1327,[1]ПланКаз!A1313:P4617,16,0)</f>
        <v>шартқа қол қойылған кезден бастап 45 күнтізбелік күн ішінде</v>
      </c>
      <c r="P1327" s="26" t="s">
        <v>59</v>
      </c>
      <c r="Q1327" s="27" t="s">
        <v>522</v>
      </c>
      <c r="R1327" s="26" t="str">
        <f>VLOOKUP(B1327,[1]ПланКаз!A1312:S4616,19,0)</f>
        <v>Дана</v>
      </c>
      <c r="S1327" s="28">
        <v>243912</v>
      </c>
      <c r="T1327" s="28">
        <v>40</v>
      </c>
      <c r="U1327" s="28">
        <v>9756480</v>
      </c>
      <c r="V1327" s="28">
        <v>10927257.6</v>
      </c>
      <c r="W1327" s="26" t="s">
        <v>69</v>
      </c>
      <c r="X1327" s="26" t="s">
        <v>72</v>
      </c>
      <c r="Y1327" s="26" t="s">
        <v>61</v>
      </c>
    </row>
    <row r="1328" spans="2:25" x14ac:dyDescent="0.2">
      <c r="B1328" s="26" t="s">
        <v>2529</v>
      </c>
      <c r="C1328" s="26" t="s">
        <v>55</v>
      </c>
      <c r="D1328" s="26" t="s">
        <v>2522</v>
      </c>
      <c r="E1328" s="26" t="str">
        <f>VLOOKUP(D1328,[1]ЕНС!A:E,2,FALSE)</f>
        <v>Пломба контрольная</v>
      </c>
      <c r="F1328" s="26" t="str">
        <f>VLOOKUP(D1328,[1]ЕНС!A:E,3,FALSE)</f>
        <v>одноразовая</v>
      </c>
      <c r="G1328" s="26" t="s">
        <v>2530</v>
      </c>
      <c r="H1328" s="26" t="s">
        <v>26</v>
      </c>
      <c r="I1328" s="26">
        <v>60</v>
      </c>
      <c r="J1328" s="26">
        <v>631010000</v>
      </c>
      <c r="K1328" s="26" t="str">
        <f>VLOOKUP(B1328,[1]ПланКаз!A1315:M4619,12,0)</f>
        <v>ҚР, ШҚО, Өскемен қ., Бажов көш., 10</v>
      </c>
      <c r="L1328" s="26" t="str">
        <f>VLOOKUP(B1328,[1]ПланКаз!A1313:M4617,13,0)</f>
        <v>Желтоқсан-Қантар</v>
      </c>
      <c r="M1328" s="26" t="str">
        <f>VLOOKUP(B1328,[1]ПланКаз!A1315:N4619,14,0)</f>
        <v>Шығыс-Қазақстан облысы, Өскемен қ.</v>
      </c>
      <c r="N1328" s="26" t="s">
        <v>58</v>
      </c>
      <c r="O1328" s="26" t="str">
        <f>VLOOKUP(B1328,[1]ПланКаз!A1314:P4618,16,0)</f>
        <v>шартқа қол қойылған кезден бастап 45 күнтізбелік күн ішінде</v>
      </c>
      <c r="P1328" s="26" t="s">
        <v>59</v>
      </c>
      <c r="Q1328" s="27" t="s">
        <v>522</v>
      </c>
      <c r="R1328" s="26" t="str">
        <f>VLOOKUP(B1328,[1]ПланКаз!A1313:S4617,19,0)</f>
        <v>Дана</v>
      </c>
      <c r="S1328" s="28">
        <v>474</v>
      </c>
      <c r="T1328" s="28">
        <v>450</v>
      </c>
      <c r="U1328" s="28" t="s">
        <v>61</v>
      </c>
      <c r="V1328" s="28" t="s">
        <v>61</v>
      </c>
      <c r="W1328" s="26" t="s">
        <v>69</v>
      </c>
      <c r="X1328" s="26" t="s">
        <v>62</v>
      </c>
      <c r="Y1328" s="26" t="s">
        <v>658</v>
      </c>
    </row>
    <row r="1329" spans="2:25" x14ac:dyDescent="0.2">
      <c r="B1329" s="26" t="s">
        <v>2531</v>
      </c>
      <c r="C1329" s="26" t="s">
        <v>55</v>
      </c>
      <c r="D1329" s="26" t="s">
        <v>2522</v>
      </c>
      <c r="E1329" s="26" t="str">
        <f>VLOOKUP(D1329,[1]ЕНС!A:E,2,FALSE)</f>
        <v>Пломба контрольная</v>
      </c>
      <c r="F1329" s="26" t="str">
        <f>VLOOKUP(D1329,[1]ЕНС!A:E,3,FALSE)</f>
        <v>одноразовая</v>
      </c>
      <c r="G1329" s="26" t="s">
        <v>2530</v>
      </c>
      <c r="H1329" s="26" t="s">
        <v>26</v>
      </c>
      <c r="I1329" s="26">
        <v>60</v>
      </c>
      <c r="J1329" s="26">
        <v>631010000</v>
      </c>
      <c r="K1329" s="26" t="str">
        <f>VLOOKUP(B1329,[1]ПланКаз!A1316:M4620,12,0)</f>
        <v>ҚР, ШҚО, Өскемен қ., Бажов көш., 10</v>
      </c>
      <c r="L1329" s="26" t="str">
        <f>VLOOKUP(B1329,[1]ПланКаз!A1314:M4618,13,0)</f>
        <v>Ақпан - Наурыз</v>
      </c>
      <c r="M1329" s="26" t="str">
        <f>VLOOKUP(B1329,[1]ПланКаз!A1316:N4620,14,0)</f>
        <v>Шығыс-Қазақстан облысы, Өскемен қ.</v>
      </c>
      <c r="N1329" s="26" t="s">
        <v>58</v>
      </c>
      <c r="O1329" s="26" t="str">
        <f>VLOOKUP(B1329,[1]ПланКаз!A1315:P4619,16,0)</f>
        <v>шартқа қол қойылған кезден бастап 45 күнтізбелік күн ішінде</v>
      </c>
      <c r="P1329" s="26" t="s">
        <v>59</v>
      </c>
      <c r="Q1329" s="27" t="s">
        <v>522</v>
      </c>
      <c r="R1329" s="26" t="str">
        <f>VLOOKUP(B1329,[1]ПланКаз!A1314:S4618,19,0)</f>
        <v>Дана</v>
      </c>
      <c r="S1329" s="28">
        <v>474</v>
      </c>
      <c r="T1329" s="28">
        <v>450</v>
      </c>
      <c r="U1329" s="28">
        <v>213300</v>
      </c>
      <c r="V1329" s="28">
        <v>238896</v>
      </c>
      <c r="W1329" s="26"/>
      <c r="X1329" s="26" t="s">
        <v>72</v>
      </c>
      <c r="Y1329" s="26" t="s">
        <v>61</v>
      </c>
    </row>
    <row r="1330" spans="2:25" x14ac:dyDescent="0.2">
      <c r="B1330" s="26" t="s">
        <v>2532</v>
      </c>
      <c r="C1330" s="26" t="s">
        <v>55</v>
      </c>
      <c r="D1330" s="26" t="s">
        <v>2533</v>
      </c>
      <c r="E1330" s="26" t="str">
        <f>VLOOKUP(D1330,[1]ЕНС!A:E,2,FALSE)</f>
        <v>Герметик</v>
      </c>
      <c r="F1330" s="26" t="str">
        <f>VLOOKUP(D1330,[1]ЕНС!A:E,3,FALSE)</f>
        <v>акриловый</v>
      </c>
      <c r="G1330" s="26" t="s">
        <v>2534</v>
      </c>
      <c r="H1330" s="26" t="s">
        <v>26</v>
      </c>
      <c r="I1330" s="26">
        <v>0</v>
      </c>
      <c r="J1330" s="26">
        <v>631010000</v>
      </c>
      <c r="K1330" s="26" t="str">
        <f>VLOOKUP(B1330,[1]ПланКаз!A1317:M4621,12,0)</f>
        <v>ҚР, ШҚО, Өскемен қ., Бажов көш., 10</v>
      </c>
      <c r="L1330" s="26" t="str">
        <f>VLOOKUP(B1330,[1]ПланКаз!A1315:M4619,13,0)</f>
        <v>Желтоқсан-Қантар</v>
      </c>
      <c r="M1330" s="26" t="str">
        <f>VLOOKUP(B1330,[1]ПланКаз!A1317:N4621,14,0)</f>
        <v>Шығыс-Қазақстан облысы, Өскемен қ.</v>
      </c>
      <c r="N1330" s="26" t="s">
        <v>58</v>
      </c>
      <c r="O1330" s="26" t="str">
        <f>VLOOKUP(B1330,[1]ПланКаз!A1316:P4620,16,0)</f>
        <v>шартқа қол қойылған кезден бастап 30 күнтізбелік күн ішінде</v>
      </c>
      <c r="P1330" s="26" t="s">
        <v>59</v>
      </c>
      <c r="Q1330" s="27" t="s">
        <v>522</v>
      </c>
      <c r="R1330" s="26" t="str">
        <f>VLOOKUP(B1330,[1]ПланКаз!A1315:S4619,19,0)</f>
        <v>Дана</v>
      </c>
      <c r="S1330" s="28">
        <v>58</v>
      </c>
      <c r="T1330" s="28">
        <v>2266</v>
      </c>
      <c r="U1330" s="28">
        <v>131428</v>
      </c>
      <c r="V1330" s="28">
        <v>147199.35999999999</v>
      </c>
      <c r="W1330" s="26"/>
      <c r="X1330" s="26" t="s">
        <v>62</v>
      </c>
      <c r="Y1330" s="26" t="s">
        <v>61</v>
      </c>
    </row>
    <row r="1331" spans="2:25" x14ac:dyDescent="0.2">
      <c r="B1331" s="26" t="s">
        <v>2535</v>
      </c>
      <c r="C1331" s="26" t="s">
        <v>55</v>
      </c>
      <c r="D1331" s="26" t="s">
        <v>2536</v>
      </c>
      <c r="E1331" s="26" t="str">
        <f>VLOOKUP(D1331,[1]ЕНС!A:E,2,FALSE)</f>
        <v>Герметик силиконовый</v>
      </c>
      <c r="F1331" s="26" t="str">
        <f>VLOOKUP(D1331,[1]ЕНС!A:E,3,FALSE)</f>
        <v>марка У-30М, ГОСТ 13489-79</v>
      </c>
      <c r="G1331" s="26" t="s">
        <v>2537</v>
      </c>
      <c r="H1331" s="26" t="s">
        <v>26</v>
      </c>
      <c r="I1331" s="26">
        <v>0</v>
      </c>
      <c r="J1331" s="26">
        <v>631010000</v>
      </c>
      <c r="K1331" s="26" t="str">
        <f>VLOOKUP(B1331,[1]ПланКаз!A1318:M4622,12,0)</f>
        <v>ҚР, ШҚО, Өскемен қ., Бажов көш., 10</v>
      </c>
      <c r="L1331" s="26" t="str">
        <f>VLOOKUP(B1331,[1]ПланКаз!A1316:M4620,13,0)</f>
        <v>Желтоқсан-Қантар</v>
      </c>
      <c r="M1331" s="26" t="str">
        <f>VLOOKUP(B1331,[1]ПланКаз!A1318:N4622,14,0)</f>
        <v>Шығыс-Қазақстан облысы, Өскемен қ.</v>
      </c>
      <c r="N1331" s="26" t="s">
        <v>58</v>
      </c>
      <c r="O1331" s="26" t="str">
        <f>VLOOKUP(B1331,[1]ПланКаз!A1317:P4621,16,0)</f>
        <v>шартқа қол қойылған кезден бастап 30 күнтізбелік күн ішінде</v>
      </c>
      <c r="P1331" s="26" t="s">
        <v>59</v>
      </c>
      <c r="Q1331" s="27" t="s">
        <v>522</v>
      </c>
      <c r="R1331" s="26" t="str">
        <f>VLOOKUP(B1331,[1]ПланКаз!A1316:S4620,19,0)</f>
        <v>Дана</v>
      </c>
      <c r="S1331" s="28">
        <v>39</v>
      </c>
      <c r="T1331" s="28">
        <v>1696</v>
      </c>
      <c r="U1331" s="28">
        <v>66144</v>
      </c>
      <c r="V1331" s="28">
        <v>74081.279999999999</v>
      </c>
      <c r="W1331" s="26"/>
      <c r="X1331" s="26" t="s">
        <v>62</v>
      </c>
      <c r="Y1331" s="26" t="s">
        <v>61</v>
      </c>
    </row>
    <row r="1332" spans="2:25" x14ac:dyDescent="0.2">
      <c r="B1332" s="26" t="s">
        <v>2538</v>
      </c>
      <c r="C1332" s="26" t="s">
        <v>55</v>
      </c>
      <c r="D1332" s="26" t="s">
        <v>2539</v>
      </c>
      <c r="E1332" s="26" t="str">
        <f>VLOOKUP(D1332,[1]ЕНС!A:E,2,FALSE)</f>
        <v>Клей</v>
      </c>
      <c r="F1332" s="26" t="str">
        <f>VLOOKUP(D1332,[1]ЕНС!A:E,3,FALSE)</f>
        <v>эпоксидный с добавкой отвердителя (холодная сварка)</v>
      </c>
      <c r="G1332" s="26" t="s">
        <v>2540</v>
      </c>
      <c r="H1332" s="26" t="s">
        <v>26</v>
      </c>
      <c r="I1332" s="26">
        <v>0</v>
      </c>
      <c r="J1332" s="26">
        <v>631010000</v>
      </c>
      <c r="K1332" s="26" t="str">
        <f>VLOOKUP(B1332,[1]ПланКаз!A1319:M4623,12,0)</f>
        <v>ҚР, ШҚО, Өскемен қ., Бажов көш., 10</v>
      </c>
      <c r="L1332" s="26" t="str">
        <f>VLOOKUP(B1332,[1]ПланКаз!A1317:M4621,13,0)</f>
        <v>Желтоқсан-Қантар</v>
      </c>
      <c r="M1332" s="26" t="str">
        <f>VLOOKUP(B1332,[1]ПланКаз!A1319:N4623,14,0)</f>
        <v>Шығыс-Қазақстан облысы, Өскемен қ.</v>
      </c>
      <c r="N1332" s="26" t="s">
        <v>58</v>
      </c>
      <c r="O1332" s="26" t="str">
        <f>VLOOKUP(B1332,[1]ПланКаз!A1318:P4622,16,0)</f>
        <v>шартқа қол қойылған кезден бастап 30 күнтізбелік күн ішінде</v>
      </c>
      <c r="P1332" s="26" t="s">
        <v>59</v>
      </c>
      <c r="Q1332" s="27" t="s">
        <v>522</v>
      </c>
      <c r="R1332" s="26" t="str">
        <f>VLOOKUP(B1332,[1]ПланКаз!A1317:S4621,19,0)</f>
        <v>Дана</v>
      </c>
      <c r="S1332" s="28">
        <v>82</v>
      </c>
      <c r="T1332" s="28">
        <v>800</v>
      </c>
      <c r="U1332" s="28">
        <v>65600</v>
      </c>
      <c r="V1332" s="28">
        <v>73472</v>
      </c>
      <c r="W1332" s="26"/>
      <c r="X1332" s="26" t="s">
        <v>62</v>
      </c>
      <c r="Y1332" s="26" t="s">
        <v>61</v>
      </c>
    </row>
    <row r="1333" spans="2:25" x14ac:dyDescent="0.2">
      <c r="B1333" s="26" t="s">
        <v>2541</v>
      </c>
      <c r="C1333" s="26" t="s">
        <v>55</v>
      </c>
      <c r="D1333" s="26" t="s">
        <v>2542</v>
      </c>
      <c r="E1333" s="26" t="str">
        <f>VLOOKUP(D1333,[1]ЕНС!A:E,2,FALSE)</f>
        <v>Вода</v>
      </c>
      <c r="F1333" s="26" t="str">
        <f>VLOOKUP(D1333,[1]ЕНС!A:E,3,FALSE)</f>
        <v>негазированная, питьевая, объем 19 л, СТ РК 1432-2005</v>
      </c>
      <c r="G1333" s="26" t="s">
        <v>2543</v>
      </c>
      <c r="H1333" s="26" t="s">
        <v>26</v>
      </c>
      <c r="I1333" s="26">
        <v>0</v>
      </c>
      <c r="J1333" s="26">
        <v>631010000</v>
      </c>
      <c r="K1333" s="26" t="str">
        <f>VLOOKUP(B1333,[1]ПланКаз!A1320:M4624,12,0)</f>
        <v>ҚР, ШҚО, Өскемен қ., Бажов көш., 10</v>
      </c>
      <c r="L1333" s="26" t="str">
        <f>VLOOKUP(B1333,[1]ПланКаз!A1318:M4622,13,0)</f>
        <v>Желтоқсан-Қантар</v>
      </c>
      <c r="M1333" s="26" t="str">
        <f>VLOOKUP(B1333,[1]ПланКаз!A1320:N4624,14,0)</f>
        <v>Шығыс-Қазақстан облысы, Өскемен қ.</v>
      </c>
      <c r="N1333" s="26" t="s">
        <v>58</v>
      </c>
      <c r="O1333" s="26" t="str">
        <f>VLOOKUP(B1333,[1]ПланКаз!A1319:P4623,16,0)</f>
        <v>Өтініш берген күннен бастап 5 жұмыс күні ішінде</v>
      </c>
      <c r="P1333" s="26" t="s">
        <v>59</v>
      </c>
      <c r="Q1333" s="27" t="s">
        <v>2544</v>
      </c>
      <c r="R1333" s="26" t="str">
        <f>VLOOKUP(B1333,[1]ПланКаз!A1318:S4622,19,0)</f>
        <v>Дана</v>
      </c>
      <c r="S1333" s="28">
        <v>240</v>
      </c>
      <c r="T1333" s="28">
        <v>500</v>
      </c>
      <c r="U1333" s="28" t="s">
        <v>61</v>
      </c>
      <c r="V1333" s="28" t="s">
        <v>61</v>
      </c>
      <c r="W1333" s="26" t="s">
        <v>69</v>
      </c>
      <c r="X1333" s="26" t="s">
        <v>62</v>
      </c>
      <c r="Y1333" s="26" t="s">
        <v>658</v>
      </c>
    </row>
    <row r="1334" spans="2:25" x14ac:dyDescent="0.2">
      <c r="B1334" s="26" t="s">
        <v>2545</v>
      </c>
      <c r="C1334" s="26" t="s">
        <v>55</v>
      </c>
      <c r="D1334" s="26" t="s">
        <v>2542</v>
      </c>
      <c r="E1334" s="26" t="str">
        <f>VLOOKUP(D1334,[1]ЕНС!A:E,2,FALSE)</f>
        <v>Вода</v>
      </c>
      <c r="F1334" s="26" t="str">
        <f>VLOOKUP(D1334,[1]ЕНС!A:E,3,FALSE)</f>
        <v>негазированная, питьевая, объем 19 л, СТ РК 1432-2005</v>
      </c>
      <c r="G1334" s="26" t="s">
        <v>2543</v>
      </c>
      <c r="H1334" s="26" t="s">
        <v>26</v>
      </c>
      <c r="I1334" s="26">
        <v>0</v>
      </c>
      <c r="J1334" s="26">
        <v>631010000</v>
      </c>
      <c r="K1334" s="26" t="str">
        <f>VLOOKUP(B1334,[1]ПланКаз!A1321:M4625,12,0)</f>
        <v>ҚР, ШҚО, Өскемен қ., Бажов көш., 10</v>
      </c>
      <c r="L1334" s="26" t="str">
        <f>VLOOKUP(B1334,[1]ПланКаз!A1319:M4623,13,0)</f>
        <v>Ақпан - Наурыз</v>
      </c>
      <c r="M1334" s="26" t="str">
        <f>VLOOKUP(B1334,[1]ПланКаз!A1321:N4625,14,0)</f>
        <v>Шығыс-Қазақстан облысы, Өскемен қ.</v>
      </c>
      <c r="N1334" s="26" t="s">
        <v>58</v>
      </c>
      <c r="O1334" s="26" t="str">
        <f>VLOOKUP(B1334,[1]ПланКаз!A1320:P4624,16,0)</f>
        <v>Өтініш берген күннен бастап 5 жұмыс күні ішінде</v>
      </c>
      <c r="P1334" s="26" t="s">
        <v>59</v>
      </c>
      <c r="Q1334" s="27" t="s">
        <v>2544</v>
      </c>
      <c r="R1334" s="26" t="str">
        <f>VLOOKUP(B1334,[1]ПланКаз!A1319:S4623,19,0)</f>
        <v>Дана</v>
      </c>
      <c r="S1334" s="28">
        <v>240</v>
      </c>
      <c r="T1334" s="28">
        <v>500</v>
      </c>
      <c r="U1334" s="28">
        <v>120000</v>
      </c>
      <c r="V1334" s="28">
        <v>134400</v>
      </c>
      <c r="W1334" s="26"/>
      <c r="X1334" s="26" t="s">
        <v>72</v>
      </c>
      <c r="Y1334" s="26" t="s">
        <v>61</v>
      </c>
    </row>
    <row r="1335" spans="2:25" x14ac:dyDescent="0.2">
      <c r="B1335" s="26" t="s">
        <v>2546</v>
      </c>
      <c r="C1335" s="26" t="s">
        <v>55</v>
      </c>
      <c r="D1335" s="26" t="s">
        <v>2547</v>
      </c>
      <c r="E1335" s="26" t="str">
        <f>VLOOKUP(D1335,[1]ЕНС!A:E,2,FALSE)</f>
        <v>Пленка высокого давления</v>
      </c>
      <c r="F1335" s="26" t="str">
        <f>VLOOKUP(D1335,[1]ЕНС!A:E,3,FALSE)</f>
        <v>из полиэтилена, толщина 40 мкм, ГОСТ 10354-82</v>
      </c>
      <c r="G1335" s="26" t="s">
        <v>2548</v>
      </c>
      <c r="H1335" s="26" t="s">
        <v>26</v>
      </c>
      <c r="I1335" s="26">
        <v>0</v>
      </c>
      <c r="J1335" s="26">
        <v>631010000</v>
      </c>
      <c r="K1335" s="26" t="str">
        <f>VLOOKUP(B1335,[1]ПланКаз!A1322:M4626,12,0)</f>
        <v>ҚР, ШҚО, Өскемен қ., Бажов көш., 10</v>
      </c>
      <c r="L1335" s="26" t="str">
        <f>VLOOKUP(B1335,[1]ПланКаз!A1320:M4624,13,0)</f>
        <v>Желтоқсан-Қантар</v>
      </c>
      <c r="M1335" s="26" t="str">
        <f>VLOOKUP(B1335,[1]ПланКаз!A1322:N4626,14,0)</f>
        <v>Шығыс-Қазақстан облысы, Өскемен қ.</v>
      </c>
      <c r="N1335" s="26" t="s">
        <v>58</v>
      </c>
      <c r="O1335" s="26" t="str">
        <f>VLOOKUP(B1335,[1]ПланКаз!A1321:P4625,16,0)</f>
        <v>шартқа қол қойылған кезден бастап 30 күнтізбелік күн ішінде</v>
      </c>
      <c r="P1335" s="26" t="s">
        <v>59</v>
      </c>
      <c r="Q1335" s="27" t="s">
        <v>412</v>
      </c>
      <c r="R1335" s="26" t="str">
        <f>VLOOKUP(B1335,[1]ПланКаз!A1320:S4624,19,0)</f>
        <v>метр бойы</v>
      </c>
      <c r="S1335" s="28">
        <v>100</v>
      </c>
      <c r="T1335" s="28">
        <v>286</v>
      </c>
      <c r="U1335" s="28">
        <v>28600</v>
      </c>
      <c r="V1335" s="28">
        <v>32032</v>
      </c>
      <c r="W1335" s="26"/>
      <c r="X1335" s="26" t="s">
        <v>62</v>
      </c>
      <c r="Y1335" s="26" t="s">
        <v>61</v>
      </c>
    </row>
    <row r="1336" spans="2:25" x14ac:dyDescent="0.2">
      <c r="B1336" s="26" t="s">
        <v>2549</v>
      </c>
      <c r="C1336" s="26" t="s">
        <v>55</v>
      </c>
      <c r="D1336" s="26" t="s">
        <v>1413</v>
      </c>
      <c r="E1336" s="26" t="str">
        <f>VLOOKUP(D1336,[1]ЕНС!A:E,2,FALSE)</f>
        <v>Скоба</v>
      </c>
      <c r="F1336" s="26" t="str">
        <f>VLOOKUP(D1336,[1]ЕНС!A:E,3,FALSE)</f>
        <v>из проволоки черных металлов</v>
      </c>
      <c r="G1336" s="26" t="s">
        <v>2550</v>
      </c>
      <c r="H1336" s="26" t="s">
        <v>26</v>
      </c>
      <c r="I1336" s="26">
        <v>0</v>
      </c>
      <c r="J1336" s="26">
        <v>631010000</v>
      </c>
      <c r="K1336" s="26" t="str">
        <f>VLOOKUP(B1336,[1]ПланКаз!A1323:M4627,12,0)</f>
        <v>ҚР, ШҚО, Өскемен қ., Бажов көш., 10</v>
      </c>
      <c r="L1336" s="26" t="str">
        <f>VLOOKUP(B1336,[1]ПланКаз!A1321:M4625,13,0)</f>
        <v>Желтоқсан-Қантар</v>
      </c>
      <c r="M1336" s="26" t="str">
        <f>VLOOKUP(B1336,[1]ПланКаз!A1323:N4627,14,0)</f>
        <v>Шығыс-Қазақстан облысы, Өскемен қ.</v>
      </c>
      <c r="N1336" s="26" t="s">
        <v>58</v>
      </c>
      <c r="O1336" s="26" t="str">
        <f>VLOOKUP(B1336,[1]ПланКаз!A1322:P4626,16,0)</f>
        <v>шартқа қол қойылған кезден бастап 30 күнтізбелік күн ішінде</v>
      </c>
      <c r="P1336" s="26" t="s">
        <v>59</v>
      </c>
      <c r="Q1336" s="27" t="s">
        <v>522</v>
      </c>
      <c r="R1336" s="26" t="str">
        <f>VLOOKUP(B1336,[1]ПланКаз!A1321:S4625,19,0)</f>
        <v>Дана</v>
      </c>
      <c r="S1336" s="28">
        <v>100</v>
      </c>
      <c r="T1336" s="28">
        <v>6</v>
      </c>
      <c r="U1336" s="28">
        <v>600</v>
      </c>
      <c r="V1336" s="28">
        <v>672</v>
      </c>
      <c r="W1336" s="26"/>
      <c r="X1336" s="26" t="s">
        <v>62</v>
      </c>
      <c r="Y1336" s="26" t="s">
        <v>61</v>
      </c>
    </row>
    <row r="1337" spans="2:25" x14ac:dyDescent="0.2">
      <c r="B1337" s="26" t="s">
        <v>2551</v>
      </c>
      <c r="C1337" s="26" t="s">
        <v>55</v>
      </c>
      <c r="D1337" s="26" t="s">
        <v>1413</v>
      </c>
      <c r="E1337" s="26" t="str">
        <f>VLOOKUP(D1337,[1]ЕНС!A:E,2,FALSE)</f>
        <v>Скоба</v>
      </c>
      <c r="F1337" s="26" t="str">
        <f>VLOOKUP(D1337,[1]ЕНС!A:E,3,FALSE)</f>
        <v>из проволоки черных металлов</v>
      </c>
      <c r="G1337" s="26" t="s">
        <v>2552</v>
      </c>
      <c r="H1337" s="26" t="s">
        <v>26</v>
      </c>
      <c r="I1337" s="26">
        <v>0</v>
      </c>
      <c r="J1337" s="26">
        <v>631010000</v>
      </c>
      <c r="K1337" s="26" t="str">
        <f>VLOOKUP(B1337,[1]ПланКаз!A1324:M4628,12,0)</f>
        <v>ҚР, ШҚО, Өскемен қ., Бажов көш., 10</v>
      </c>
      <c r="L1337" s="26" t="str">
        <f>VLOOKUP(B1337,[1]ПланКаз!A1322:M4626,13,0)</f>
        <v>Желтоқсан-Қантар</v>
      </c>
      <c r="M1337" s="26" t="str">
        <f>VLOOKUP(B1337,[1]ПланКаз!A1324:N4628,14,0)</f>
        <v>Шығыс-Қазақстан облысы, Өскемен қ.</v>
      </c>
      <c r="N1337" s="26" t="s">
        <v>58</v>
      </c>
      <c r="O1337" s="26" t="str">
        <f>VLOOKUP(B1337,[1]ПланКаз!A1323:P4627,16,0)</f>
        <v>шартқа қол қойылған кезден бастап 30 күнтізбелік күн ішінде</v>
      </c>
      <c r="P1337" s="26" t="s">
        <v>59</v>
      </c>
      <c r="Q1337" s="27" t="s">
        <v>522</v>
      </c>
      <c r="R1337" s="26" t="str">
        <f>VLOOKUP(B1337,[1]ПланКаз!A1322:S4626,19,0)</f>
        <v>Дана</v>
      </c>
      <c r="S1337" s="28">
        <v>100</v>
      </c>
      <c r="T1337" s="28">
        <v>6</v>
      </c>
      <c r="U1337" s="28">
        <v>600</v>
      </c>
      <c r="V1337" s="28">
        <v>672</v>
      </c>
      <c r="W1337" s="26"/>
      <c r="X1337" s="26" t="s">
        <v>62</v>
      </c>
      <c r="Y1337" s="26" t="s">
        <v>61</v>
      </c>
    </row>
    <row r="1338" spans="2:25" x14ac:dyDescent="0.2">
      <c r="B1338" s="26" t="s">
        <v>2553</v>
      </c>
      <c r="C1338" s="26" t="s">
        <v>55</v>
      </c>
      <c r="D1338" s="26" t="s">
        <v>2554</v>
      </c>
      <c r="E1338" s="26" t="str">
        <f>VLOOKUP(D1338,[1]ЕНС!A:E,2,FALSE)</f>
        <v>Наклейка</v>
      </c>
      <c r="F1338" s="26" t="str">
        <f>VLOOKUP(D1338,[1]ЕНС!A:E,3,FALSE)</f>
        <v>бумажная, самоклеющаяся, глянцевая</v>
      </c>
      <c r="G1338" s="26" t="s">
        <v>2555</v>
      </c>
      <c r="H1338" s="26" t="s">
        <v>26</v>
      </c>
      <c r="I1338" s="26">
        <v>0</v>
      </c>
      <c r="J1338" s="26">
        <v>631010000</v>
      </c>
      <c r="K1338" s="26" t="str">
        <f>VLOOKUP(B1338,[1]ПланКаз!A1325:M4629,12,0)</f>
        <v>ҚР, ШҚО, Өскемен қ., Бажов көш., 10</v>
      </c>
      <c r="L1338" s="26" t="str">
        <f>VLOOKUP(B1338,[1]ПланКаз!A1323:M4627,13,0)</f>
        <v>Желтоқсан-Қантар</v>
      </c>
      <c r="M1338" s="26" t="str">
        <f>VLOOKUP(B1338,[1]ПланКаз!A1325:N4629,14,0)</f>
        <v>Шығыс-Қазақстан облысы, Өскемен қ.</v>
      </c>
      <c r="N1338" s="26" t="s">
        <v>58</v>
      </c>
      <c r="O1338" s="26" t="str">
        <f>VLOOKUP(B1338,[1]ПланКаз!A1324:P4628,16,0)</f>
        <v>шартқа қол қойылған кезден бастап 60 күнтізбелік күн ішінде</v>
      </c>
      <c r="P1338" s="26" t="s">
        <v>59</v>
      </c>
      <c r="Q1338" s="27" t="s">
        <v>522</v>
      </c>
      <c r="R1338" s="26" t="str">
        <f>VLOOKUP(B1338,[1]ПланКаз!A1323:S4627,19,0)</f>
        <v>Дана</v>
      </c>
      <c r="S1338" s="28">
        <v>2000</v>
      </c>
      <c r="T1338" s="28">
        <v>153</v>
      </c>
      <c r="U1338" s="28" t="s">
        <v>61</v>
      </c>
      <c r="V1338" s="28" t="s">
        <v>61</v>
      </c>
      <c r="W1338" s="26"/>
      <c r="X1338" s="26" t="s">
        <v>62</v>
      </c>
      <c r="Y1338" s="26" t="s">
        <v>61</v>
      </c>
    </row>
    <row r="1339" spans="2:25" x14ac:dyDescent="0.2">
      <c r="B1339" s="26" t="s">
        <v>2556</v>
      </c>
      <c r="C1339" s="26" t="s">
        <v>55</v>
      </c>
      <c r="D1339" s="26" t="s">
        <v>2554</v>
      </c>
      <c r="E1339" s="26" t="str">
        <f>VLOOKUP(D1339,[1]ЕНС!A:E,2,FALSE)</f>
        <v>Наклейка</v>
      </c>
      <c r="F1339" s="26" t="str">
        <f>VLOOKUP(D1339,[1]ЕНС!A:E,3,FALSE)</f>
        <v>бумажная, самоклеющаяся, глянцевая</v>
      </c>
      <c r="G1339" s="26" t="s">
        <v>2555</v>
      </c>
      <c r="H1339" s="26" t="s">
        <v>26</v>
      </c>
      <c r="I1339" s="26">
        <v>0</v>
      </c>
      <c r="J1339" s="26">
        <v>631010000</v>
      </c>
      <c r="K1339" s="26" t="str">
        <f>VLOOKUP(B1339,[1]ПланКаз!A1326:M4630,12,0)</f>
        <v>ҚР, ШҚО, Өскемен қ., Бажов көш., 10</v>
      </c>
      <c r="L1339" s="26" t="str">
        <f>VLOOKUP(B1339,[1]ПланКаз!A1324:M4628,13,0)</f>
        <v>Шілде - Тамыз</v>
      </c>
      <c r="M1339" s="26" t="str">
        <f>VLOOKUP(B1339,[1]ПланКаз!A1326:N4630,14,0)</f>
        <v>Шығыс-Қазақстан облысы, Өскемен қ.</v>
      </c>
      <c r="N1339" s="26" t="s">
        <v>58</v>
      </c>
      <c r="O1339" s="26" t="str">
        <f>VLOOKUP(B1339,[1]ПланКаз!A1325:P4629,16,0)</f>
        <v>шартқа қол қойылған кезден бастап 60 күнтізбелік күн ішінде</v>
      </c>
      <c r="P1339" s="26" t="s">
        <v>59</v>
      </c>
      <c r="Q1339" s="27" t="s">
        <v>522</v>
      </c>
      <c r="R1339" s="26" t="str">
        <f>VLOOKUP(B1339,[1]ПланКаз!A1324:S4628,19,0)</f>
        <v>Дана</v>
      </c>
      <c r="S1339" s="28">
        <v>2000</v>
      </c>
      <c r="T1339" s="28">
        <v>153</v>
      </c>
      <c r="U1339" s="28">
        <v>306000</v>
      </c>
      <c r="V1339" s="28">
        <v>342720</v>
      </c>
      <c r="W1339" s="26"/>
      <c r="X1339" s="26" t="s">
        <v>72</v>
      </c>
      <c r="Y1339" s="26" t="s">
        <v>672</v>
      </c>
    </row>
    <row r="1340" spans="2:25" x14ac:dyDescent="0.2">
      <c r="B1340" s="26" t="s">
        <v>2557</v>
      </c>
      <c r="C1340" s="26" t="s">
        <v>55</v>
      </c>
      <c r="D1340" s="26" t="s">
        <v>2558</v>
      </c>
      <c r="E1340" s="26" t="str">
        <f>VLOOKUP(D1340,[1]ЕНС!A:E,2,FALSE)</f>
        <v>Веревка</v>
      </c>
      <c r="F1340" s="26" t="str">
        <f>VLOOKUP(D1340,[1]ЕНС!A:E,3,FALSE)</f>
        <v>капроновая</v>
      </c>
      <c r="G1340" s="26" t="s">
        <v>2559</v>
      </c>
      <c r="H1340" s="26" t="s">
        <v>26</v>
      </c>
      <c r="I1340" s="26">
        <v>0</v>
      </c>
      <c r="J1340" s="26">
        <v>631010000</v>
      </c>
      <c r="K1340" s="26" t="str">
        <f>VLOOKUP(B1340,[1]ПланКаз!A1327:M4631,12,0)</f>
        <v>ҚР, ШҚО, Өскемен қ., Бажов көш., 10</v>
      </c>
      <c r="L1340" s="26" t="str">
        <f>VLOOKUP(B1340,[1]ПланКаз!A1325:M4629,13,0)</f>
        <v>Желтоқсан-Қантар</v>
      </c>
      <c r="M1340" s="26" t="str">
        <f>VLOOKUP(B1340,[1]ПланКаз!A1327:N4631,14,0)</f>
        <v>Шығыс-Қазақстан облысы, Өскемен қ.</v>
      </c>
      <c r="N1340" s="26" t="s">
        <v>58</v>
      </c>
      <c r="O1340" s="26" t="str">
        <f>VLOOKUP(B1340,[1]ПланКаз!A1326:P4630,16,0)</f>
        <v>шартқа қол қойылған кезден бастап 30 күнтізбелік күн ішінде</v>
      </c>
      <c r="P1340" s="26" t="s">
        <v>59</v>
      </c>
      <c r="Q1340" s="27" t="s">
        <v>329</v>
      </c>
      <c r="R1340" s="26" t="str">
        <f>VLOOKUP(B1340,[1]ПланКаз!A1325:S4629,19,0)</f>
        <v>Килограмм</v>
      </c>
      <c r="S1340" s="28">
        <v>20</v>
      </c>
      <c r="T1340" s="28">
        <v>2985.33</v>
      </c>
      <c r="U1340" s="28">
        <v>59706.6</v>
      </c>
      <c r="V1340" s="28">
        <v>66871.392000000007</v>
      </c>
      <c r="W1340" s="26"/>
      <c r="X1340" s="26" t="s">
        <v>62</v>
      </c>
      <c r="Y1340" s="26" t="s">
        <v>61</v>
      </c>
    </row>
    <row r="1341" spans="2:25" x14ac:dyDescent="0.2">
      <c r="B1341" s="26" t="s">
        <v>2560</v>
      </c>
      <c r="C1341" s="26" t="s">
        <v>55</v>
      </c>
      <c r="D1341" s="26" t="s">
        <v>2558</v>
      </c>
      <c r="E1341" s="26" t="str">
        <f>VLOOKUP(D1341,[1]ЕНС!A:E,2,FALSE)</f>
        <v>Веревка</v>
      </c>
      <c r="F1341" s="26" t="str">
        <f>VLOOKUP(D1341,[1]ЕНС!A:E,3,FALSE)</f>
        <v>капроновая</v>
      </c>
      <c r="G1341" s="26" t="s">
        <v>2561</v>
      </c>
      <c r="H1341" s="26" t="s">
        <v>26</v>
      </c>
      <c r="I1341" s="26">
        <v>0</v>
      </c>
      <c r="J1341" s="26">
        <v>631010000</v>
      </c>
      <c r="K1341" s="26" t="str">
        <f>VLOOKUP(B1341,[1]ПланКаз!A1328:M4632,12,0)</f>
        <v>ҚР, ШҚО, Өскемен қ., Бажов көш., 10</v>
      </c>
      <c r="L1341" s="26" t="str">
        <f>VLOOKUP(B1341,[1]ПланКаз!A1326:M4630,13,0)</f>
        <v>Желтоқсан-Қантар</v>
      </c>
      <c r="M1341" s="26" t="str">
        <f>VLOOKUP(B1341,[1]ПланКаз!A1328:N4632,14,0)</f>
        <v>Шығыс-Қазақстан облысы, Өскемен қ.</v>
      </c>
      <c r="N1341" s="26" t="s">
        <v>58</v>
      </c>
      <c r="O1341" s="26" t="str">
        <f>VLOOKUP(B1341,[1]ПланКаз!A1327:P4631,16,0)</f>
        <v>шартқа қол қойылған кезден бастап 30 күнтізбелік күн ішінде</v>
      </c>
      <c r="P1341" s="26" t="s">
        <v>59</v>
      </c>
      <c r="Q1341" s="27" t="s">
        <v>329</v>
      </c>
      <c r="R1341" s="26" t="str">
        <f>VLOOKUP(B1341,[1]ПланКаз!A1326:S4630,19,0)</f>
        <v>Килограмм</v>
      </c>
      <c r="S1341" s="28">
        <v>24</v>
      </c>
      <c r="T1341" s="28">
        <v>2985.33</v>
      </c>
      <c r="U1341" s="28">
        <v>71647.92</v>
      </c>
      <c r="V1341" s="28">
        <v>80245.67</v>
      </c>
      <c r="W1341" s="26"/>
      <c r="X1341" s="26" t="s">
        <v>62</v>
      </c>
      <c r="Y1341" s="26" t="s">
        <v>61</v>
      </c>
    </row>
    <row r="1342" spans="2:25" x14ac:dyDescent="0.2">
      <c r="B1342" s="26" t="s">
        <v>2562</v>
      </c>
      <c r="C1342" s="26" t="s">
        <v>55</v>
      </c>
      <c r="D1342" s="26" t="s">
        <v>2558</v>
      </c>
      <c r="E1342" s="26" t="str">
        <f>VLOOKUP(D1342,[1]ЕНС!A:E,2,FALSE)</f>
        <v>Веревка</v>
      </c>
      <c r="F1342" s="26" t="str">
        <f>VLOOKUP(D1342,[1]ЕНС!A:E,3,FALSE)</f>
        <v>капроновая</v>
      </c>
      <c r="G1342" s="26" t="s">
        <v>2563</v>
      </c>
      <c r="H1342" s="26" t="s">
        <v>26</v>
      </c>
      <c r="I1342" s="26">
        <v>0</v>
      </c>
      <c r="J1342" s="26">
        <v>631010000</v>
      </c>
      <c r="K1342" s="26" t="str">
        <f>VLOOKUP(B1342,[1]ПланКаз!A1329:M4633,12,0)</f>
        <v>ҚР, ШҚО, Өскемен қ., Бажов көш., 10</v>
      </c>
      <c r="L1342" s="26" t="str">
        <f>VLOOKUP(B1342,[1]ПланКаз!A1327:M4631,13,0)</f>
        <v>Желтоқсан-Қантар</v>
      </c>
      <c r="M1342" s="26" t="str">
        <f>VLOOKUP(B1342,[1]ПланКаз!A1329:N4633,14,0)</f>
        <v>Шығыс-Қазақстан облысы, Өскемен қ.</v>
      </c>
      <c r="N1342" s="26" t="s">
        <v>58</v>
      </c>
      <c r="O1342" s="26" t="str">
        <f>VLOOKUP(B1342,[1]ПланКаз!A1328:P4632,16,0)</f>
        <v>шартқа қол қойылған кезден бастап 30 күнтізбелік күн ішінде</v>
      </c>
      <c r="P1342" s="26" t="s">
        <v>59</v>
      </c>
      <c r="Q1342" s="27" t="s">
        <v>329</v>
      </c>
      <c r="R1342" s="26" t="str">
        <f>VLOOKUP(B1342,[1]ПланКаз!A1327:S4631,19,0)</f>
        <v>Килограмм</v>
      </c>
      <c r="S1342" s="28">
        <v>10</v>
      </c>
      <c r="T1342" s="28">
        <v>2985.33</v>
      </c>
      <c r="U1342" s="28">
        <v>29853.3</v>
      </c>
      <c r="V1342" s="28">
        <v>33435.696000000004</v>
      </c>
      <c r="W1342" s="26"/>
      <c r="X1342" s="26" t="s">
        <v>62</v>
      </c>
      <c r="Y1342" s="26" t="s">
        <v>61</v>
      </c>
    </row>
    <row r="1343" spans="2:25" x14ac:dyDescent="0.2">
      <c r="B1343" s="26" t="s">
        <v>2564</v>
      </c>
      <c r="C1343" s="26" t="s">
        <v>55</v>
      </c>
      <c r="D1343" s="26" t="s">
        <v>2558</v>
      </c>
      <c r="E1343" s="26" t="str">
        <f>VLOOKUP(D1343,[1]ЕНС!A:E,2,FALSE)</f>
        <v>Веревка</v>
      </c>
      <c r="F1343" s="26" t="str">
        <f>VLOOKUP(D1343,[1]ЕНС!A:E,3,FALSE)</f>
        <v>капроновая</v>
      </c>
      <c r="G1343" s="26" t="s">
        <v>2565</v>
      </c>
      <c r="H1343" s="26" t="s">
        <v>26</v>
      </c>
      <c r="I1343" s="26">
        <v>0</v>
      </c>
      <c r="J1343" s="26">
        <v>631010000</v>
      </c>
      <c r="K1343" s="26" t="str">
        <f>VLOOKUP(B1343,[1]ПланКаз!A1330:M4634,12,0)</f>
        <v>ҚР, ШҚО, Өскемен қ., Бажов көш., 10</v>
      </c>
      <c r="L1343" s="26" t="str">
        <f>VLOOKUP(B1343,[1]ПланКаз!A1328:M4632,13,0)</f>
        <v>Желтоқсан-Қантар</v>
      </c>
      <c r="M1343" s="26" t="str">
        <f>VLOOKUP(B1343,[1]ПланКаз!A1330:N4634,14,0)</f>
        <v>Шығыс-Қазақстан облысы, Өскемен қ.</v>
      </c>
      <c r="N1343" s="26" t="s">
        <v>58</v>
      </c>
      <c r="O1343" s="26" t="str">
        <f>VLOOKUP(B1343,[1]ПланКаз!A1329:P4633,16,0)</f>
        <v>шартқа қол қойылған кезден бастап 30 күнтізбелік күн ішінде</v>
      </c>
      <c r="P1343" s="26" t="s">
        <v>59</v>
      </c>
      <c r="Q1343" s="27" t="s">
        <v>329</v>
      </c>
      <c r="R1343" s="26" t="str">
        <f>VLOOKUP(B1343,[1]ПланКаз!A1328:S4632,19,0)</f>
        <v>Килограмм</v>
      </c>
      <c r="S1343" s="28">
        <v>13</v>
      </c>
      <c r="T1343" s="28">
        <v>2985.33</v>
      </c>
      <c r="U1343" s="28">
        <v>38809.29</v>
      </c>
      <c r="V1343" s="28">
        <v>43466.404999999999</v>
      </c>
      <c r="W1343" s="26"/>
      <c r="X1343" s="26" t="s">
        <v>62</v>
      </c>
      <c r="Y1343" s="26" t="s">
        <v>61</v>
      </c>
    </row>
    <row r="1344" spans="2:25" x14ac:dyDescent="0.2">
      <c r="B1344" s="26" t="s">
        <v>2566</v>
      </c>
      <c r="C1344" s="26" t="s">
        <v>55</v>
      </c>
      <c r="D1344" s="26" t="s">
        <v>2567</v>
      </c>
      <c r="E1344" s="26" t="str">
        <f>VLOOKUP(D1344,[1]ЕНС!A:E,2,FALSE)</f>
        <v>Пластина</v>
      </c>
      <c r="F1344" s="26" t="str">
        <f>VLOOKUP(D1344,[1]ЕНС!A:E,3,FALSE)</f>
        <v>тип МБС, размер 8*1000*1000 мм, ГОСТ 7338-90</v>
      </c>
      <c r="G1344" s="26" t="s">
        <v>2568</v>
      </c>
      <c r="H1344" s="26" t="s">
        <v>26</v>
      </c>
      <c r="I1344" s="26">
        <v>0</v>
      </c>
      <c r="J1344" s="26">
        <v>631010000</v>
      </c>
      <c r="K1344" s="26" t="str">
        <f>VLOOKUP(B1344,[1]ПланКаз!A1331:M4635,12,0)</f>
        <v>ҚР, ШҚО, Өскемен қ., Бажов көш., 10</v>
      </c>
      <c r="L1344" s="26" t="str">
        <f>VLOOKUP(B1344,[1]ПланКаз!A1329:M4633,13,0)</f>
        <v>Желтоқсан-Қантар</v>
      </c>
      <c r="M1344" s="26" t="str">
        <f>VLOOKUP(B1344,[1]ПланКаз!A1331:N4635,14,0)</f>
        <v>Шығыс-Қазақстан облысы, Өскемен қ.</v>
      </c>
      <c r="N1344" s="26" t="s">
        <v>58</v>
      </c>
      <c r="O1344" s="26" t="str">
        <f>VLOOKUP(B1344,[1]ПланКаз!A1330:P4634,16,0)</f>
        <v>шартқа қол қойылған кезден бастап 45 күнтізбелік күн ішінде</v>
      </c>
      <c r="P1344" s="26" t="s">
        <v>59</v>
      </c>
      <c r="Q1344" s="27" t="s">
        <v>329</v>
      </c>
      <c r="R1344" s="26" t="str">
        <f>VLOOKUP(B1344,[1]ПланКаз!A1329:S4633,19,0)</f>
        <v>Килограмм</v>
      </c>
      <c r="S1344" s="28">
        <v>243</v>
      </c>
      <c r="T1344" s="28">
        <v>3653</v>
      </c>
      <c r="U1344" s="28" t="s">
        <v>61</v>
      </c>
      <c r="V1344" s="28" t="s">
        <v>61</v>
      </c>
      <c r="W1344" s="26" t="s">
        <v>69</v>
      </c>
      <c r="X1344" s="26" t="s">
        <v>62</v>
      </c>
      <c r="Y1344" s="26" t="s">
        <v>658</v>
      </c>
    </row>
    <row r="1345" spans="2:25" x14ac:dyDescent="0.2">
      <c r="B1345" s="26" t="s">
        <v>2569</v>
      </c>
      <c r="C1345" s="26" t="s">
        <v>55</v>
      </c>
      <c r="D1345" s="26" t="s">
        <v>2567</v>
      </c>
      <c r="E1345" s="26" t="str">
        <f>VLOOKUP(D1345,[1]ЕНС!A:E,2,FALSE)</f>
        <v>Пластина</v>
      </c>
      <c r="F1345" s="26" t="str">
        <f>VLOOKUP(D1345,[1]ЕНС!A:E,3,FALSE)</f>
        <v>тип МБС, размер 8*1000*1000 мм, ГОСТ 7338-90</v>
      </c>
      <c r="G1345" s="26" t="s">
        <v>2568</v>
      </c>
      <c r="H1345" s="26" t="s">
        <v>26</v>
      </c>
      <c r="I1345" s="26">
        <v>0</v>
      </c>
      <c r="J1345" s="26">
        <v>631010000</v>
      </c>
      <c r="K1345" s="26" t="str">
        <f>VLOOKUP(B1345,[1]ПланКаз!A1332:M4636,12,0)</f>
        <v>070002,  Қазақстан Республикасы, Шығыс Қазақстан облысы, Өскемен қ., Бажов к-сі,10</v>
      </c>
      <c r="L1345" s="26" t="str">
        <f>VLOOKUP(B1345,[1]ПланКаз!A1330:M4634,13,0)</f>
        <v>Ақпан - Наурыз</v>
      </c>
      <c r="M1345" s="26" t="str">
        <f>VLOOKUP(B1345,[1]ПланКаз!A1332:N4636,14,0)</f>
        <v>Шығыс-Қазақстан облысы, Өскемен қ.</v>
      </c>
      <c r="N1345" s="26" t="s">
        <v>58</v>
      </c>
      <c r="O1345" s="26" t="str">
        <f>VLOOKUP(B1345,[1]ПланКаз!A1331:P4635,16,0)</f>
        <v>шартқа қол қойылған кезден бастап 45 күнтізбелік күн ішінде</v>
      </c>
      <c r="P1345" s="26" t="s">
        <v>59</v>
      </c>
      <c r="Q1345" s="27" t="s">
        <v>329</v>
      </c>
      <c r="R1345" s="26" t="str">
        <f>VLOOKUP(B1345,[1]ПланКаз!A1330:S4634,19,0)</f>
        <v>Килограмм</v>
      </c>
      <c r="S1345" s="28">
        <v>243</v>
      </c>
      <c r="T1345" s="28">
        <v>3653</v>
      </c>
      <c r="U1345" s="28" t="s">
        <v>61</v>
      </c>
      <c r="V1345" s="28" t="s">
        <v>61</v>
      </c>
      <c r="W1345" s="26"/>
      <c r="X1345" s="26" t="s">
        <v>72</v>
      </c>
      <c r="Y1345" s="26" t="s">
        <v>63</v>
      </c>
    </row>
    <row r="1346" spans="2:25" x14ac:dyDescent="0.2">
      <c r="B1346" s="26" t="s">
        <v>2570</v>
      </c>
      <c r="C1346" s="26" t="s">
        <v>55</v>
      </c>
      <c r="D1346" s="26" t="s">
        <v>2567</v>
      </c>
      <c r="E1346" s="26" t="str">
        <f>VLOOKUP(D1346,[1]ЕНС!A:E,2,FALSE)</f>
        <v>Пластина</v>
      </c>
      <c r="F1346" s="26" t="str">
        <f>VLOOKUP(D1346,[1]ЕНС!A:E,3,FALSE)</f>
        <v>тип МБС, размер 8*1000*1000 мм, ГОСТ 7338-90</v>
      </c>
      <c r="G1346" s="26" t="s">
        <v>2568</v>
      </c>
      <c r="H1346" s="26" t="s">
        <v>26</v>
      </c>
      <c r="I1346" s="26">
        <v>0</v>
      </c>
      <c r="J1346" s="26">
        <v>631010000</v>
      </c>
      <c r="K1346" s="26" t="str">
        <f>VLOOKUP(B1346,[1]ПланКаз!A1333:M4637,12,0)</f>
        <v>070002,  Қазақстан Республикасы, Шығыс Қазақстан облысы, Өскемен қ., Бажов к-сі,10</v>
      </c>
      <c r="L1346" s="26" t="str">
        <f>VLOOKUP(B1346,[1]ПланКаз!A1331:M4635,13,0)</f>
        <v>Ақпан - Наурыз</v>
      </c>
      <c r="M1346" s="26" t="str">
        <f>VLOOKUP(B1346,[1]ПланКаз!A1333:N4637,14,0)</f>
        <v>Шығыс-Қазақстан облысы, Өскемен қ.</v>
      </c>
      <c r="N1346" s="26" t="s">
        <v>58</v>
      </c>
      <c r="O1346" s="26" t="str">
        <f>VLOOKUP(B1346,[1]ПланКаз!A1332:P4636,16,0)</f>
        <v>шартқа қол қойылған кезден бастап 45 күнтізбелік күн ішінде</v>
      </c>
      <c r="P1346" s="26" t="s">
        <v>59</v>
      </c>
      <c r="Q1346" s="27" t="s">
        <v>329</v>
      </c>
      <c r="R1346" s="26" t="str">
        <f>VLOOKUP(B1346,[1]ПланКаз!A1331:S4635,19,0)</f>
        <v>Килограмм</v>
      </c>
      <c r="S1346" s="28">
        <v>200</v>
      </c>
      <c r="T1346" s="28">
        <v>3653</v>
      </c>
      <c r="U1346" s="28">
        <v>730600</v>
      </c>
      <c r="V1346" s="28">
        <v>818272</v>
      </c>
      <c r="W1346" s="26"/>
      <c r="X1346" s="26" t="s">
        <v>72</v>
      </c>
      <c r="Y1346" s="26" t="s">
        <v>61</v>
      </c>
    </row>
    <row r="1347" spans="2:25" x14ac:dyDescent="0.2">
      <c r="B1347" s="26" t="s">
        <v>2571</v>
      </c>
      <c r="C1347" s="26" t="s">
        <v>55</v>
      </c>
      <c r="D1347" s="26" t="s">
        <v>2572</v>
      </c>
      <c r="E1347" s="26" t="str">
        <f>VLOOKUP(D1347,[1]ЕНС!A:E,2,FALSE)</f>
        <v>Пластина</v>
      </c>
      <c r="F1347" s="26" t="str">
        <f>VLOOKUP(D1347,[1]ЕНС!A:E,3,FALSE)</f>
        <v>тип МБС, размер 10*1000*1000 мм, ГОСТ 7338-90</v>
      </c>
      <c r="G1347" s="26" t="s">
        <v>2573</v>
      </c>
      <c r="H1347" s="26" t="s">
        <v>26</v>
      </c>
      <c r="I1347" s="26">
        <v>0</v>
      </c>
      <c r="J1347" s="26">
        <v>631010000</v>
      </c>
      <c r="K1347" s="26" t="str">
        <f>VLOOKUP(B1347,[1]ПланКаз!A1334:M4638,12,0)</f>
        <v>ҚР, ШҚО, Өскемен қ., Бажов көш., 10</v>
      </c>
      <c r="L1347" s="26" t="str">
        <f>VLOOKUP(B1347,[1]ПланКаз!A1332:M4636,13,0)</f>
        <v>Желтоқсан-Қантар</v>
      </c>
      <c r="M1347" s="26" t="str">
        <f>VLOOKUP(B1347,[1]ПланКаз!A1334:N4638,14,0)</f>
        <v>Шығыс-Қазақстан облысы, Өскемен қ.</v>
      </c>
      <c r="N1347" s="26" t="s">
        <v>58</v>
      </c>
      <c r="O1347" s="26" t="str">
        <f>VLOOKUP(B1347,[1]ПланКаз!A1333:P4637,16,0)</f>
        <v>шартқа қол қойылған кезден бастап 45 күнтізбелік күн ішінде</v>
      </c>
      <c r="P1347" s="26" t="s">
        <v>59</v>
      </c>
      <c r="Q1347" s="27" t="s">
        <v>329</v>
      </c>
      <c r="R1347" s="26" t="str">
        <f>VLOOKUP(B1347,[1]ПланКаз!A1332:S4636,19,0)</f>
        <v>Килограмм</v>
      </c>
      <c r="S1347" s="28">
        <v>80</v>
      </c>
      <c r="T1347" s="28">
        <v>3653</v>
      </c>
      <c r="U1347" s="28" t="s">
        <v>61</v>
      </c>
      <c r="V1347" s="28" t="s">
        <v>61</v>
      </c>
      <c r="W1347" s="26" t="s">
        <v>69</v>
      </c>
      <c r="X1347" s="26" t="s">
        <v>62</v>
      </c>
      <c r="Y1347" s="26" t="s">
        <v>658</v>
      </c>
    </row>
    <row r="1348" spans="2:25" x14ac:dyDescent="0.2">
      <c r="B1348" s="26" t="s">
        <v>2574</v>
      </c>
      <c r="C1348" s="26" t="s">
        <v>55</v>
      </c>
      <c r="D1348" s="26" t="s">
        <v>2572</v>
      </c>
      <c r="E1348" s="26" t="str">
        <f>VLOOKUP(D1348,[1]ЕНС!A:E,2,FALSE)</f>
        <v>Пластина</v>
      </c>
      <c r="F1348" s="26" t="str">
        <f>VLOOKUP(D1348,[1]ЕНС!A:E,3,FALSE)</f>
        <v>тип МБС, размер 10*1000*1000 мм, ГОСТ 7338-90</v>
      </c>
      <c r="G1348" s="26" t="s">
        <v>2573</v>
      </c>
      <c r="H1348" s="26" t="s">
        <v>26</v>
      </c>
      <c r="I1348" s="26">
        <v>0</v>
      </c>
      <c r="J1348" s="26">
        <v>631010000</v>
      </c>
      <c r="K1348" s="26" t="str">
        <f>VLOOKUP(B1348,[1]ПланКаз!A1335:M4639,12,0)</f>
        <v>070002,  Қазақстан Республикасы, Шығыс Қазақстан облысы, Өскемен қ., Бажов к-сі,10</v>
      </c>
      <c r="L1348" s="26" t="str">
        <f>VLOOKUP(B1348,[1]ПланКаз!A1333:M4637,13,0)</f>
        <v>Ақпан - Наурыз</v>
      </c>
      <c r="M1348" s="26" t="str">
        <f>VLOOKUP(B1348,[1]ПланКаз!A1335:N4639,14,0)</f>
        <v>Шығыс-Қазақстан облысы, Өскемен қ.</v>
      </c>
      <c r="N1348" s="26" t="s">
        <v>58</v>
      </c>
      <c r="O1348" s="26" t="str">
        <f>VLOOKUP(B1348,[1]ПланКаз!A1334:P4638,16,0)</f>
        <v>шартқа қол қойылған кезден бастап 45 күнтізбелік күн ішінде</v>
      </c>
      <c r="P1348" s="26" t="s">
        <v>59</v>
      </c>
      <c r="Q1348" s="27" t="s">
        <v>329</v>
      </c>
      <c r="R1348" s="26" t="str">
        <f>VLOOKUP(B1348,[1]ПланКаз!A1333:S4637,19,0)</f>
        <v>Килограмм</v>
      </c>
      <c r="S1348" s="28">
        <v>80</v>
      </c>
      <c r="T1348" s="28">
        <v>3653</v>
      </c>
      <c r="U1348" s="28" t="s">
        <v>61</v>
      </c>
      <c r="V1348" s="28" t="s">
        <v>61</v>
      </c>
      <c r="W1348" s="26"/>
      <c r="X1348" s="26" t="s">
        <v>72</v>
      </c>
      <c r="Y1348" s="26" t="s">
        <v>63</v>
      </c>
    </row>
    <row r="1349" spans="2:25" x14ac:dyDescent="0.2">
      <c r="B1349" s="26" t="s">
        <v>2575</v>
      </c>
      <c r="C1349" s="26" t="s">
        <v>55</v>
      </c>
      <c r="D1349" s="26" t="s">
        <v>2572</v>
      </c>
      <c r="E1349" s="26" t="str">
        <f>VLOOKUP(D1349,[1]ЕНС!A:E,2,FALSE)</f>
        <v>Пластина</v>
      </c>
      <c r="F1349" s="26" t="str">
        <f>VLOOKUP(D1349,[1]ЕНС!A:E,3,FALSE)</f>
        <v>тип МБС, размер 10*1000*1000 мм, ГОСТ 7338-90</v>
      </c>
      <c r="G1349" s="26" t="s">
        <v>2573</v>
      </c>
      <c r="H1349" s="26" t="s">
        <v>26</v>
      </c>
      <c r="I1349" s="26">
        <v>0</v>
      </c>
      <c r="J1349" s="26">
        <v>631010000</v>
      </c>
      <c r="K1349" s="26" t="str">
        <f>VLOOKUP(B1349,[1]ПланКаз!A1336:M4640,12,0)</f>
        <v>070002,  Қазақстан Республикасы, Шығыс Қазақстан облысы, Өскемен қ., Бажов к-сі,10</v>
      </c>
      <c r="L1349" s="26" t="str">
        <f>VLOOKUP(B1349,[1]ПланКаз!A1334:M4638,13,0)</f>
        <v>Ақпан - Наурыз</v>
      </c>
      <c r="M1349" s="26" t="str">
        <f>VLOOKUP(B1349,[1]ПланКаз!A1336:N4640,14,0)</f>
        <v>Шығыс-Қазақстан облысы, Өскемен қ.</v>
      </c>
      <c r="N1349" s="26" t="s">
        <v>58</v>
      </c>
      <c r="O1349" s="26" t="str">
        <f>VLOOKUP(B1349,[1]ПланКаз!A1335:P4639,16,0)</f>
        <v>шартқа қол қойылған кезден бастап 45 күнтізбелік күн ішінде</v>
      </c>
      <c r="P1349" s="26" t="s">
        <v>59</v>
      </c>
      <c r="Q1349" s="27" t="s">
        <v>329</v>
      </c>
      <c r="R1349" s="26" t="str">
        <f>VLOOKUP(B1349,[1]ПланКаз!A1334:S4638,19,0)</f>
        <v>Килограмм</v>
      </c>
      <c r="S1349" s="28">
        <v>74</v>
      </c>
      <c r="T1349" s="28">
        <v>3653</v>
      </c>
      <c r="U1349" s="28">
        <v>270322</v>
      </c>
      <c r="V1349" s="28">
        <v>302760.64</v>
      </c>
      <c r="W1349" s="26"/>
      <c r="X1349" s="26" t="s">
        <v>72</v>
      </c>
      <c r="Y1349" s="26" t="s">
        <v>61</v>
      </c>
    </row>
    <row r="1350" spans="2:25" x14ac:dyDescent="0.2">
      <c r="B1350" s="26" t="s">
        <v>2576</v>
      </c>
      <c r="C1350" s="26" t="s">
        <v>55</v>
      </c>
      <c r="D1350" s="26" t="s">
        <v>2577</v>
      </c>
      <c r="E1350" s="26" t="str">
        <f>VLOOKUP(D1350,[1]ЕНС!A:E,2,FALSE)</f>
        <v>Диод</v>
      </c>
      <c r="F1350" s="26" t="str">
        <f>VLOOKUP(D1350,[1]ЕНС!A:E,3,FALSE)</f>
        <v>полупроводниковый, ограничительный</v>
      </c>
      <c r="G1350" s="26" t="s">
        <v>2578</v>
      </c>
      <c r="H1350" s="26" t="s">
        <v>26</v>
      </c>
      <c r="I1350" s="26">
        <v>0</v>
      </c>
      <c r="J1350" s="26">
        <v>631010000</v>
      </c>
      <c r="K1350" s="26" t="str">
        <f>VLOOKUP(B1350,[1]ПланКаз!A1337:M4641,12,0)</f>
        <v>ҚР, ШҚО, Өскемен қ., Бажов көш., 10</v>
      </c>
      <c r="L1350" s="26" t="str">
        <f>VLOOKUP(B1350,[1]ПланКаз!A1335:M4639,13,0)</f>
        <v>Желтоқсан-Қантар</v>
      </c>
      <c r="M1350" s="26" t="str">
        <f>VLOOKUP(B1350,[1]ПланКаз!A1337:N4641,14,0)</f>
        <v>Шығыс-Қазақстан облысы, Өскемен қ.</v>
      </c>
      <c r="N1350" s="26" t="s">
        <v>58</v>
      </c>
      <c r="O1350" s="26" t="str">
        <f>VLOOKUP(B1350,[1]ПланКаз!A1336:P4640,16,0)</f>
        <v>шартқа қол қойылған кезден бастап 60 күнтізбелік күн ішінде</v>
      </c>
      <c r="P1350" s="26" t="s">
        <v>59</v>
      </c>
      <c r="Q1350" s="27" t="s">
        <v>522</v>
      </c>
      <c r="R1350" s="26" t="str">
        <f>VLOOKUP(B1350,[1]ПланКаз!A1335:S4639,19,0)</f>
        <v>Дана</v>
      </c>
      <c r="S1350" s="28">
        <v>5</v>
      </c>
      <c r="T1350" s="28">
        <v>1457</v>
      </c>
      <c r="U1350" s="28">
        <v>7285</v>
      </c>
      <c r="V1350" s="28">
        <v>8159.2</v>
      </c>
      <c r="W1350" s="26"/>
      <c r="X1350" s="26" t="s">
        <v>62</v>
      </c>
      <c r="Y1350" s="26" t="s">
        <v>61</v>
      </c>
    </row>
    <row r="1351" spans="2:25" x14ac:dyDescent="0.2">
      <c r="B1351" s="26" t="s">
        <v>2579</v>
      </c>
      <c r="C1351" s="26" t="s">
        <v>55</v>
      </c>
      <c r="D1351" s="26" t="s">
        <v>2580</v>
      </c>
      <c r="E1351" s="26" t="str">
        <f>VLOOKUP(D1351,[1]ЕНС!A:E,2,FALSE)</f>
        <v>Конденсатор</v>
      </c>
      <c r="F1351" s="26" t="str">
        <f>VLOOKUP(D1351,[1]ЕНС!A:E,3,FALSE)</f>
        <v>общего назначения, не электролитический</v>
      </c>
      <c r="G1351" s="26" t="s">
        <v>2581</v>
      </c>
      <c r="H1351" s="26" t="s">
        <v>26</v>
      </c>
      <c r="I1351" s="26">
        <v>0</v>
      </c>
      <c r="J1351" s="26">
        <v>631010000</v>
      </c>
      <c r="K1351" s="26" t="str">
        <f>VLOOKUP(B1351,[1]ПланКаз!A1338:M4642,12,0)</f>
        <v>ҚР, ШҚО, Өскемен қ., Бажов көш., 10</v>
      </c>
      <c r="L1351" s="26" t="str">
        <f>VLOOKUP(B1351,[1]ПланКаз!A1336:M4640,13,0)</f>
        <v>Желтоқсан-Қантар</v>
      </c>
      <c r="M1351" s="26" t="str">
        <f>VLOOKUP(B1351,[1]ПланКаз!A1338:N4642,14,0)</f>
        <v>Шығыс-Қазақстан облысы, Өскемен қ.</v>
      </c>
      <c r="N1351" s="26" t="s">
        <v>58</v>
      </c>
      <c r="O1351" s="26" t="str">
        <f>VLOOKUP(B1351,[1]ПланКаз!A1337:P4641,16,0)</f>
        <v>шартқа қол қойылған кезден бастап 60 күнтізбелік күн ішінде</v>
      </c>
      <c r="P1351" s="26" t="s">
        <v>59</v>
      </c>
      <c r="Q1351" s="27" t="s">
        <v>522</v>
      </c>
      <c r="R1351" s="26" t="str">
        <f>VLOOKUP(B1351,[1]ПланКаз!A1336:S4640,19,0)</f>
        <v>Дана</v>
      </c>
      <c r="S1351" s="28">
        <v>50</v>
      </c>
      <c r="T1351" s="28">
        <v>123</v>
      </c>
      <c r="U1351" s="28">
        <v>6150</v>
      </c>
      <c r="V1351" s="28">
        <v>6888</v>
      </c>
      <c r="W1351" s="26"/>
      <c r="X1351" s="26" t="s">
        <v>62</v>
      </c>
      <c r="Y1351" s="26" t="s">
        <v>61</v>
      </c>
    </row>
    <row r="1352" spans="2:25" x14ac:dyDescent="0.2">
      <c r="B1352" s="26" t="s">
        <v>2582</v>
      </c>
      <c r="C1352" s="26" t="s">
        <v>55</v>
      </c>
      <c r="D1352" s="26" t="s">
        <v>2580</v>
      </c>
      <c r="E1352" s="26" t="str">
        <f>VLOOKUP(D1352,[1]ЕНС!A:E,2,FALSE)</f>
        <v>Конденсатор</v>
      </c>
      <c r="F1352" s="26" t="str">
        <f>VLOOKUP(D1352,[1]ЕНС!A:E,3,FALSE)</f>
        <v>общего назначения, не электролитический</v>
      </c>
      <c r="G1352" s="26" t="s">
        <v>2583</v>
      </c>
      <c r="H1352" s="26" t="s">
        <v>26</v>
      </c>
      <c r="I1352" s="26">
        <v>0</v>
      </c>
      <c r="J1352" s="26">
        <v>631010000</v>
      </c>
      <c r="K1352" s="26" t="str">
        <f>VLOOKUP(B1352,[1]ПланКаз!A1339:M4643,12,0)</f>
        <v>ҚР, ШҚО, Өскемен қ., Бажов көш., 10</v>
      </c>
      <c r="L1352" s="26" t="str">
        <f>VLOOKUP(B1352,[1]ПланКаз!A1337:M4641,13,0)</f>
        <v>Желтоқсан-Қантар</v>
      </c>
      <c r="M1352" s="26" t="str">
        <f>VLOOKUP(B1352,[1]ПланКаз!A1339:N4643,14,0)</f>
        <v>Шығыс-Қазақстан облысы, Өскемен қ.</v>
      </c>
      <c r="N1352" s="26" t="s">
        <v>58</v>
      </c>
      <c r="O1352" s="26" t="str">
        <f>VLOOKUP(B1352,[1]ПланКаз!A1338:P4642,16,0)</f>
        <v>шартқа қол қойылған кезден бастап 60 күнтізбелік күн ішінде</v>
      </c>
      <c r="P1352" s="26" t="s">
        <v>59</v>
      </c>
      <c r="Q1352" s="27" t="s">
        <v>522</v>
      </c>
      <c r="R1352" s="26" t="str">
        <f>VLOOKUP(B1352,[1]ПланКаз!A1337:S4641,19,0)</f>
        <v>Дана</v>
      </c>
      <c r="S1352" s="28">
        <v>50</v>
      </c>
      <c r="T1352" s="28">
        <v>63</v>
      </c>
      <c r="U1352" s="28">
        <v>3150</v>
      </c>
      <c r="V1352" s="28">
        <v>3528</v>
      </c>
      <c r="W1352" s="26"/>
      <c r="X1352" s="26" t="s">
        <v>62</v>
      </c>
      <c r="Y1352" s="26" t="s">
        <v>61</v>
      </c>
    </row>
    <row r="1353" spans="2:25" x14ac:dyDescent="0.2">
      <c r="B1353" s="26" t="s">
        <v>2584</v>
      </c>
      <c r="C1353" s="26" t="s">
        <v>55</v>
      </c>
      <c r="D1353" s="26" t="s">
        <v>2580</v>
      </c>
      <c r="E1353" s="26" t="str">
        <f>VLOOKUP(D1353,[1]ЕНС!A:E,2,FALSE)</f>
        <v>Конденсатор</v>
      </c>
      <c r="F1353" s="26" t="str">
        <f>VLOOKUP(D1353,[1]ЕНС!A:E,3,FALSE)</f>
        <v>общего назначения, не электролитический</v>
      </c>
      <c r="G1353" s="26" t="s">
        <v>2585</v>
      </c>
      <c r="H1353" s="26" t="s">
        <v>26</v>
      </c>
      <c r="I1353" s="26">
        <v>0</v>
      </c>
      <c r="J1353" s="26">
        <v>631010000</v>
      </c>
      <c r="K1353" s="26" t="str">
        <f>VLOOKUP(B1353,[1]ПланКаз!A1340:M4644,12,0)</f>
        <v>ҚР, ШҚО, Өскемен қ., Бажов көш., 10</v>
      </c>
      <c r="L1353" s="26" t="str">
        <f>VLOOKUP(B1353,[1]ПланКаз!A1338:M4642,13,0)</f>
        <v>Желтоқсан-Қантар</v>
      </c>
      <c r="M1353" s="26" t="str">
        <f>VLOOKUP(B1353,[1]ПланКаз!A1340:N4644,14,0)</f>
        <v>Шығыс-Қазақстан облысы, Өскемен қ.</v>
      </c>
      <c r="N1353" s="26" t="s">
        <v>58</v>
      </c>
      <c r="O1353" s="26" t="str">
        <f>VLOOKUP(B1353,[1]ПланКаз!A1339:P4643,16,0)</f>
        <v>шартқа қол қойылған кезден бастап 60 күнтізбелік күн ішінде</v>
      </c>
      <c r="P1353" s="26" t="s">
        <v>59</v>
      </c>
      <c r="Q1353" s="27" t="s">
        <v>522</v>
      </c>
      <c r="R1353" s="26" t="str">
        <f>VLOOKUP(B1353,[1]ПланКаз!A1338:S4642,19,0)</f>
        <v>Дана</v>
      </c>
      <c r="S1353" s="28">
        <v>50</v>
      </c>
      <c r="T1353" s="28">
        <v>259</v>
      </c>
      <c r="U1353" s="28">
        <v>12950</v>
      </c>
      <c r="V1353" s="28">
        <v>14504</v>
      </c>
      <c r="W1353" s="26"/>
      <c r="X1353" s="26" t="s">
        <v>62</v>
      </c>
      <c r="Y1353" s="26" t="s">
        <v>61</v>
      </c>
    </row>
    <row r="1354" spans="2:25" x14ac:dyDescent="0.2">
      <c r="B1354" s="26" t="s">
        <v>2586</v>
      </c>
      <c r="C1354" s="26" t="s">
        <v>55</v>
      </c>
      <c r="D1354" s="26" t="s">
        <v>2580</v>
      </c>
      <c r="E1354" s="26" t="str">
        <f>VLOOKUP(D1354,[1]ЕНС!A:E,2,FALSE)</f>
        <v>Конденсатор</v>
      </c>
      <c r="F1354" s="26" t="str">
        <f>VLOOKUP(D1354,[1]ЕНС!A:E,3,FALSE)</f>
        <v>общего назначения, не электролитический</v>
      </c>
      <c r="G1354" s="26" t="s">
        <v>2587</v>
      </c>
      <c r="H1354" s="26" t="s">
        <v>26</v>
      </c>
      <c r="I1354" s="26">
        <v>0</v>
      </c>
      <c r="J1354" s="26">
        <v>631010000</v>
      </c>
      <c r="K1354" s="26" t="str">
        <f>VLOOKUP(B1354,[1]ПланКаз!A1341:M4645,12,0)</f>
        <v>ҚР, ШҚО, Өскемен қ., Бажов көш., 10</v>
      </c>
      <c r="L1354" s="26" t="str">
        <f>VLOOKUP(B1354,[1]ПланКаз!A1339:M4643,13,0)</f>
        <v>Желтоқсан-Қантар</v>
      </c>
      <c r="M1354" s="26" t="str">
        <f>VLOOKUP(B1354,[1]ПланКаз!A1341:N4645,14,0)</f>
        <v>Шығыс-Қазақстан облысы, Өскемен қ.</v>
      </c>
      <c r="N1354" s="26" t="s">
        <v>58</v>
      </c>
      <c r="O1354" s="26" t="str">
        <f>VLOOKUP(B1354,[1]ПланКаз!A1340:P4644,16,0)</f>
        <v>шартқа қол қойылған кезден бастап 60 күнтізбелік күн ішінде</v>
      </c>
      <c r="P1354" s="26" t="s">
        <v>59</v>
      </c>
      <c r="Q1354" s="27" t="s">
        <v>522</v>
      </c>
      <c r="R1354" s="26" t="str">
        <f>VLOOKUP(B1354,[1]ПланКаз!A1339:S4643,19,0)</f>
        <v>Дана</v>
      </c>
      <c r="S1354" s="28">
        <v>200</v>
      </c>
      <c r="T1354" s="28">
        <v>72</v>
      </c>
      <c r="U1354" s="28">
        <v>14400</v>
      </c>
      <c r="V1354" s="28">
        <v>16128</v>
      </c>
      <c r="W1354" s="26"/>
      <c r="X1354" s="26" t="s">
        <v>62</v>
      </c>
      <c r="Y1354" s="26" t="s">
        <v>61</v>
      </c>
    </row>
    <row r="1355" spans="2:25" x14ac:dyDescent="0.2">
      <c r="B1355" s="26" t="s">
        <v>2588</v>
      </c>
      <c r="C1355" s="26" t="s">
        <v>55</v>
      </c>
      <c r="D1355" s="26" t="s">
        <v>2580</v>
      </c>
      <c r="E1355" s="26" t="str">
        <f>VLOOKUP(D1355,[1]ЕНС!A:E,2,FALSE)</f>
        <v>Конденсатор</v>
      </c>
      <c r="F1355" s="26" t="str">
        <f>VLOOKUP(D1355,[1]ЕНС!A:E,3,FALSE)</f>
        <v>общего назначения, не электролитический</v>
      </c>
      <c r="G1355" s="26" t="s">
        <v>2589</v>
      </c>
      <c r="H1355" s="26" t="s">
        <v>26</v>
      </c>
      <c r="I1355" s="26">
        <v>0</v>
      </c>
      <c r="J1355" s="26">
        <v>631010000</v>
      </c>
      <c r="K1355" s="26" t="str">
        <f>VLOOKUP(B1355,[1]ПланКаз!A1342:M4646,12,0)</f>
        <v>ҚР, ШҚО, Өскемен қ., Бажов көш., 10</v>
      </c>
      <c r="L1355" s="26" t="str">
        <f>VLOOKUP(B1355,[1]ПланКаз!A1340:M4644,13,0)</f>
        <v>Желтоқсан-Қантар</v>
      </c>
      <c r="M1355" s="26" t="str">
        <f>VLOOKUP(B1355,[1]ПланКаз!A1342:N4646,14,0)</f>
        <v>Шығыс-Қазақстан облысы, Өскемен қ.</v>
      </c>
      <c r="N1355" s="26" t="s">
        <v>58</v>
      </c>
      <c r="O1355" s="26" t="str">
        <f>VLOOKUP(B1355,[1]ПланКаз!A1341:P4645,16,0)</f>
        <v>шартқа қол қойылған кезден бастап 60 күнтізбелік күн ішінде</v>
      </c>
      <c r="P1355" s="26" t="s">
        <v>59</v>
      </c>
      <c r="Q1355" s="27" t="s">
        <v>522</v>
      </c>
      <c r="R1355" s="26" t="str">
        <f>VLOOKUP(B1355,[1]ПланКаз!A1340:S4644,19,0)</f>
        <v>Дана</v>
      </c>
      <c r="S1355" s="28">
        <v>100</v>
      </c>
      <c r="T1355" s="28">
        <v>58</v>
      </c>
      <c r="U1355" s="28">
        <v>5800</v>
      </c>
      <c r="V1355" s="28">
        <v>6496</v>
      </c>
      <c r="W1355" s="26"/>
      <c r="X1355" s="26" t="s">
        <v>62</v>
      </c>
      <c r="Y1355" s="26" t="s">
        <v>61</v>
      </c>
    </row>
    <row r="1356" spans="2:25" x14ac:dyDescent="0.2">
      <c r="B1356" s="26" t="s">
        <v>2590</v>
      </c>
      <c r="C1356" s="26" t="s">
        <v>55</v>
      </c>
      <c r="D1356" s="26" t="s">
        <v>2580</v>
      </c>
      <c r="E1356" s="26" t="str">
        <f>VLOOKUP(D1356,[1]ЕНС!A:E,2,FALSE)</f>
        <v>Конденсатор</v>
      </c>
      <c r="F1356" s="26" t="str">
        <f>VLOOKUP(D1356,[1]ЕНС!A:E,3,FALSE)</f>
        <v>общего назначения, не электролитический</v>
      </c>
      <c r="G1356" s="26" t="s">
        <v>2591</v>
      </c>
      <c r="H1356" s="26" t="s">
        <v>26</v>
      </c>
      <c r="I1356" s="26">
        <v>0</v>
      </c>
      <c r="J1356" s="26">
        <v>631010000</v>
      </c>
      <c r="K1356" s="26" t="str">
        <f>VLOOKUP(B1356,[1]ПланКаз!A1343:M4647,12,0)</f>
        <v>ҚР, ШҚО, Өскемен қ., Бажов көш., 10</v>
      </c>
      <c r="L1356" s="26" t="str">
        <f>VLOOKUP(B1356,[1]ПланКаз!A1341:M4645,13,0)</f>
        <v>Желтоқсан-Қантар</v>
      </c>
      <c r="M1356" s="26" t="str">
        <f>VLOOKUP(B1356,[1]ПланКаз!A1343:N4647,14,0)</f>
        <v>Шығыс-Қазақстан облысы, Өскемен қ.</v>
      </c>
      <c r="N1356" s="26" t="s">
        <v>58</v>
      </c>
      <c r="O1356" s="26" t="str">
        <f>VLOOKUP(B1356,[1]ПланКаз!A1342:P4646,16,0)</f>
        <v>шартқа қол қойылған кезден бастап 60 күнтізбелік күн ішінде</v>
      </c>
      <c r="P1356" s="26" t="s">
        <v>59</v>
      </c>
      <c r="Q1356" s="27" t="s">
        <v>522</v>
      </c>
      <c r="R1356" s="26" t="str">
        <f>VLOOKUP(B1356,[1]ПланКаз!A1341:S4645,19,0)</f>
        <v>Дана</v>
      </c>
      <c r="S1356" s="28">
        <v>20</v>
      </c>
      <c r="T1356" s="28">
        <v>126</v>
      </c>
      <c r="U1356" s="28">
        <v>2520</v>
      </c>
      <c r="V1356" s="28">
        <v>2822.4</v>
      </c>
      <c r="W1356" s="26"/>
      <c r="X1356" s="26" t="s">
        <v>62</v>
      </c>
      <c r="Y1356" s="26" t="s">
        <v>61</v>
      </c>
    </row>
    <row r="1357" spans="2:25" x14ac:dyDescent="0.2">
      <c r="B1357" s="26" t="s">
        <v>2592</v>
      </c>
      <c r="C1357" s="26" t="s">
        <v>55</v>
      </c>
      <c r="D1357" s="26" t="s">
        <v>2580</v>
      </c>
      <c r="E1357" s="26" t="str">
        <f>VLOOKUP(D1357,[1]ЕНС!A:E,2,FALSE)</f>
        <v>Конденсатор</v>
      </c>
      <c r="F1357" s="26" t="str">
        <f>VLOOKUP(D1357,[1]ЕНС!A:E,3,FALSE)</f>
        <v>общего назначения, не электролитический</v>
      </c>
      <c r="G1357" s="26" t="s">
        <v>2593</v>
      </c>
      <c r="H1357" s="26" t="s">
        <v>26</v>
      </c>
      <c r="I1357" s="26">
        <v>0</v>
      </c>
      <c r="J1357" s="26">
        <v>631010000</v>
      </c>
      <c r="K1357" s="26" t="str">
        <f>VLOOKUP(B1357,[1]ПланКаз!A1344:M4648,12,0)</f>
        <v>ҚР, ШҚО, Өскемен қ., Бажов көш., 10</v>
      </c>
      <c r="L1357" s="26" t="str">
        <f>VLOOKUP(B1357,[1]ПланКаз!A1342:M4646,13,0)</f>
        <v>Желтоқсан-Қантар</v>
      </c>
      <c r="M1357" s="26" t="str">
        <f>VLOOKUP(B1357,[1]ПланКаз!A1344:N4648,14,0)</f>
        <v>Шығыс-Қазақстан облысы, Өскемен қ.</v>
      </c>
      <c r="N1357" s="26" t="s">
        <v>58</v>
      </c>
      <c r="O1357" s="26" t="str">
        <f>VLOOKUP(B1357,[1]ПланКаз!A1343:P4647,16,0)</f>
        <v>шартқа қол қойылған кезден бастап 60 күнтізбелік күн ішінде</v>
      </c>
      <c r="P1357" s="26" t="s">
        <v>59</v>
      </c>
      <c r="Q1357" s="27" t="s">
        <v>522</v>
      </c>
      <c r="R1357" s="26" t="str">
        <f>VLOOKUP(B1357,[1]ПланКаз!A1342:S4646,19,0)</f>
        <v>Дана</v>
      </c>
      <c r="S1357" s="28">
        <v>50</v>
      </c>
      <c r="T1357" s="28">
        <v>468</v>
      </c>
      <c r="U1357" s="28">
        <v>23400</v>
      </c>
      <c r="V1357" s="28">
        <v>26208</v>
      </c>
      <c r="W1357" s="26"/>
      <c r="X1357" s="26" t="s">
        <v>62</v>
      </c>
      <c r="Y1357" s="26" t="s">
        <v>61</v>
      </c>
    </row>
    <row r="1358" spans="2:25" x14ac:dyDescent="0.2">
      <c r="B1358" s="26" t="s">
        <v>2594</v>
      </c>
      <c r="C1358" s="26" t="s">
        <v>55</v>
      </c>
      <c r="D1358" s="26" t="s">
        <v>2580</v>
      </c>
      <c r="E1358" s="26" t="str">
        <f>VLOOKUP(D1358,[1]ЕНС!A:E,2,FALSE)</f>
        <v>Конденсатор</v>
      </c>
      <c r="F1358" s="26" t="str">
        <f>VLOOKUP(D1358,[1]ЕНС!A:E,3,FALSE)</f>
        <v>общего назначения, не электролитический</v>
      </c>
      <c r="G1358" s="26" t="s">
        <v>2595</v>
      </c>
      <c r="H1358" s="26" t="s">
        <v>26</v>
      </c>
      <c r="I1358" s="26">
        <v>0</v>
      </c>
      <c r="J1358" s="26">
        <v>631010000</v>
      </c>
      <c r="K1358" s="26" t="str">
        <f>VLOOKUP(B1358,[1]ПланКаз!A1345:M4649,12,0)</f>
        <v>ҚР, ШҚО, Өскемен қ., Бажов көш., 10</v>
      </c>
      <c r="L1358" s="26" t="str">
        <f>VLOOKUP(B1358,[1]ПланКаз!A1343:M4647,13,0)</f>
        <v>Желтоқсан-Қантар</v>
      </c>
      <c r="M1358" s="26" t="str">
        <f>VLOOKUP(B1358,[1]ПланКаз!A1345:N4649,14,0)</f>
        <v>Шығыс-Қазақстан облысы, Өскемен қ.</v>
      </c>
      <c r="N1358" s="26" t="s">
        <v>58</v>
      </c>
      <c r="O1358" s="26" t="str">
        <f>VLOOKUP(B1358,[1]ПланКаз!A1344:P4648,16,0)</f>
        <v>шартқа қол қойылған кезден бастап 60 күнтізбелік күн ішінде</v>
      </c>
      <c r="P1358" s="26" t="s">
        <v>59</v>
      </c>
      <c r="Q1358" s="27" t="s">
        <v>522</v>
      </c>
      <c r="R1358" s="26" t="str">
        <f>VLOOKUP(B1358,[1]ПланКаз!A1343:S4647,19,0)</f>
        <v>Дана</v>
      </c>
      <c r="S1358" s="28">
        <v>270</v>
      </c>
      <c r="T1358" s="28">
        <v>188</v>
      </c>
      <c r="U1358" s="28">
        <v>50760</v>
      </c>
      <c r="V1358" s="28">
        <v>56851.199999999997</v>
      </c>
      <c r="W1358" s="26"/>
      <c r="X1358" s="26" t="s">
        <v>62</v>
      </c>
      <c r="Y1358" s="26" t="s">
        <v>61</v>
      </c>
    </row>
    <row r="1359" spans="2:25" x14ac:dyDescent="0.2">
      <c r="B1359" s="26" t="s">
        <v>2596</v>
      </c>
      <c r="C1359" s="26" t="s">
        <v>55</v>
      </c>
      <c r="D1359" s="26" t="s">
        <v>2580</v>
      </c>
      <c r="E1359" s="26" t="str">
        <f>VLOOKUP(D1359,[1]ЕНС!A:E,2,FALSE)</f>
        <v>Конденсатор</v>
      </c>
      <c r="F1359" s="26" t="str">
        <f>VLOOKUP(D1359,[1]ЕНС!A:E,3,FALSE)</f>
        <v>общего назначения, не электролитический</v>
      </c>
      <c r="G1359" s="26" t="s">
        <v>2597</v>
      </c>
      <c r="H1359" s="26" t="s">
        <v>26</v>
      </c>
      <c r="I1359" s="26">
        <v>0</v>
      </c>
      <c r="J1359" s="26">
        <v>631010000</v>
      </c>
      <c r="K1359" s="26" t="str">
        <f>VLOOKUP(B1359,[1]ПланКаз!A1346:M4650,12,0)</f>
        <v>ҚР, ШҚО, Өскемен қ., Бажов көш., 10</v>
      </c>
      <c r="L1359" s="26" t="str">
        <f>VLOOKUP(B1359,[1]ПланКаз!A1344:M4648,13,0)</f>
        <v>Желтоқсан-Қантар</v>
      </c>
      <c r="M1359" s="26" t="str">
        <f>VLOOKUP(B1359,[1]ПланКаз!A1346:N4650,14,0)</f>
        <v>Шығыс-Қазақстан облысы, Өскемен қ.</v>
      </c>
      <c r="N1359" s="26" t="s">
        <v>58</v>
      </c>
      <c r="O1359" s="26" t="str">
        <f>VLOOKUP(B1359,[1]ПланКаз!A1345:P4649,16,0)</f>
        <v>шартқа қол қойылған кезден бастап 60 күнтізбелік күн ішінде</v>
      </c>
      <c r="P1359" s="26" t="s">
        <v>59</v>
      </c>
      <c r="Q1359" s="27" t="s">
        <v>522</v>
      </c>
      <c r="R1359" s="26" t="str">
        <f>VLOOKUP(B1359,[1]ПланКаз!A1344:S4648,19,0)</f>
        <v>Дана</v>
      </c>
      <c r="S1359" s="28">
        <v>200</v>
      </c>
      <c r="T1359" s="28">
        <v>98</v>
      </c>
      <c r="U1359" s="28">
        <v>19600</v>
      </c>
      <c r="V1359" s="28">
        <v>21952</v>
      </c>
      <c r="W1359" s="26"/>
      <c r="X1359" s="26" t="s">
        <v>62</v>
      </c>
      <c r="Y1359" s="26" t="s">
        <v>61</v>
      </c>
    </row>
    <row r="1360" spans="2:25" x14ac:dyDescent="0.2">
      <c r="B1360" s="26" t="s">
        <v>2598</v>
      </c>
      <c r="C1360" s="26" t="s">
        <v>55</v>
      </c>
      <c r="D1360" s="26" t="s">
        <v>2580</v>
      </c>
      <c r="E1360" s="26" t="str">
        <f>VLOOKUP(D1360,[1]ЕНС!A:E,2,FALSE)</f>
        <v>Конденсатор</v>
      </c>
      <c r="F1360" s="26" t="str">
        <f>VLOOKUP(D1360,[1]ЕНС!A:E,3,FALSE)</f>
        <v>общего назначения, не электролитический</v>
      </c>
      <c r="G1360" s="26" t="s">
        <v>2599</v>
      </c>
      <c r="H1360" s="26" t="s">
        <v>26</v>
      </c>
      <c r="I1360" s="26">
        <v>0</v>
      </c>
      <c r="J1360" s="26">
        <v>631010000</v>
      </c>
      <c r="K1360" s="26" t="str">
        <f>VLOOKUP(B1360,[1]ПланКаз!A1347:M4651,12,0)</f>
        <v>ҚР, ШҚО, Өскемен қ., Бажов көш., 10</v>
      </c>
      <c r="L1360" s="26" t="str">
        <f>VLOOKUP(B1360,[1]ПланКаз!A1345:M4649,13,0)</f>
        <v>Желтоқсан-Қантар</v>
      </c>
      <c r="M1360" s="26" t="str">
        <f>VLOOKUP(B1360,[1]ПланКаз!A1347:N4651,14,0)</f>
        <v>Шығыс-Қазақстан облысы, Өскемен қ.</v>
      </c>
      <c r="N1360" s="26" t="s">
        <v>58</v>
      </c>
      <c r="O1360" s="26" t="str">
        <f>VLOOKUP(B1360,[1]ПланКаз!A1346:P4650,16,0)</f>
        <v>шартқа қол қойылған кезден бастап 60 күнтізбелік күн ішінде</v>
      </c>
      <c r="P1360" s="26" t="s">
        <v>59</v>
      </c>
      <c r="Q1360" s="27" t="s">
        <v>522</v>
      </c>
      <c r="R1360" s="26" t="str">
        <f>VLOOKUP(B1360,[1]ПланКаз!A1345:S4649,19,0)</f>
        <v>Дана</v>
      </c>
      <c r="S1360" s="28">
        <v>50</v>
      </c>
      <c r="T1360" s="28">
        <v>464</v>
      </c>
      <c r="U1360" s="28">
        <v>23200</v>
      </c>
      <c r="V1360" s="28">
        <v>25984</v>
      </c>
      <c r="W1360" s="26"/>
      <c r="X1360" s="26" t="s">
        <v>62</v>
      </c>
      <c r="Y1360" s="26" t="s">
        <v>61</v>
      </c>
    </row>
    <row r="1361" spans="2:25" x14ac:dyDescent="0.2">
      <c r="B1361" s="26" t="s">
        <v>2600</v>
      </c>
      <c r="C1361" s="26" t="s">
        <v>55</v>
      </c>
      <c r="D1361" s="26" t="s">
        <v>2580</v>
      </c>
      <c r="E1361" s="26" t="str">
        <f>VLOOKUP(D1361,[1]ЕНС!A:E,2,FALSE)</f>
        <v>Конденсатор</v>
      </c>
      <c r="F1361" s="26" t="str">
        <f>VLOOKUP(D1361,[1]ЕНС!A:E,3,FALSE)</f>
        <v>общего назначения, не электролитический</v>
      </c>
      <c r="G1361" s="26" t="s">
        <v>2601</v>
      </c>
      <c r="H1361" s="26" t="s">
        <v>26</v>
      </c>
      <c r="I1361" s="26">
        <v>0</v>
      </c>
      <c r="J1361" s="26">
        <v>631010000</v>
      </c>
      <c r="K1361" s="26" t="str">
        <f>VLOOKUP(B1361,[1]ПланКаз!A1348:M4652,12,0)</f>
        <v>ҚР, ШҚО, Өскемен қ., Бажов көш., 10</v>
      </c>
      <c r="L1361" s="26" t="str">
        <f>VLOOKUP(B1361,[1]ПланКаз!A1346:M4650,13,0)</f>
        <v>Желтоқсан-Қантар</v>
      </c>
      <c r="M1361" s="26" t="str">
        <f>VLOOKUP(B1361,[1]ПланКаз!A1348:N4652,14,0)</f>
        <v>Шығыс-Қазақстан облысы, Өскемен қ.</v>
      </c>
      <c r="N1361" s="26" t="s">
        <v>58</v>
      </c>
      <c r="O1361" s="26" t="str">
        <f>VLOOKUP(B1361,[1]ПланКаз!A1347:P4651,16,0)</f>
        <v>шартқа қол қойылған кезден бастап 60 күнтізбелік күн ішінде</v>
      </c>
      <c r="P1361" s="26" t="s">
        <v>59</v>
      </c>
      <c r="Q1361" s="27" t="s">
        <v>522</v>
      </c>
      <c r="R1361" s="26" t="str">
        <f>VLOOKUP(B1361,[1]ПланКаз!A1346:S4650,19,0)</f>
        <v>Дана</v>
      </c>
      <c r="S1361" s="28">
        <v>10</v>
      </c>
      <c r="T1361" s="28">
        <v>1404</v>
      </c>
      <c r="U1361" s="28">
        <v>14040</v>
      </c>
      <c r="V1361" s="28">
        <v>15724.8</v>
      </c>
      <c r="W1361" s="26"/>
      <c r="X1361" s="26" t="s">
        <v>62</v>
      </c>
      <c r="Y1361" s="26" t="s">
        <v>61</v>
      </c>
    </row>
    <row r="1362" spans="2:25" x14ac:dyDescent="0.2">
      <c r="B1362" s="26" t="s">
        <v>2602</v>
      </c>
      <c r="C1362" s="26" t="s">
        <v>55</v>
      </c>
      <c r="D1362" s="26" t="s">
        <v>2580</v>
      </c>
      <c r="E1362" s="26" t="str">
        <f>VLOOKUP(D1362,[1]ЕНС!A:E,2,FALSE)</f>
        <v>Конденсатор</v>
      </c>
      <c r="F1362" s="26" t="str">
        <f>VLOOKUP(D1362,[1]ЕНС!A:E,3,FALSE)</f>
        <v>общего назначения, не электролитический</v>
      </c>
      <c r="G1362" s="26" t="s">
        <v>2603</v>
      </c>
      <c r="H1362" s="26" t="s">
        <v>26</v>
      </c>
      <c r="I1362" s="26">
        <v>0</v>
      </c>
      <c r="J1362" s="26">
        <v>631010000</v>
      </c>
      <c r="K1362" s="26" t="str">
        <f>VLOOKUP(B1362,[1]ПланКаз!A1349:M4653,12,0)</f>
        <v>ҚР, ШҚО, Өскемен қ., Бажов көш., 10</v>
      </c>
      <c r="L1362" s="26" t="str">
        <f>VLOOKUP(B1362,[1]ПланКаз!A1347:M4651,13,0)</f>
        <v>Желтоқсан-Қантар</v>
      </c>
      <c r="M1362" s="26" t="str">
        <f>VLOOKUP(B1362,[1]ПланКаз!A1349:N4653,14,0)</f>
        <v>Шығыс-Қазақстан облысы, Өскемен қ.</v>
      </c>
      <c r="N1362" s="26" t="s">
        <v>58</v>
      </c>
      <c r="O1362" s="26" t="str">
        <f>VLOOKUP(B1362,[1]ПланКаз!A1348:P4652,16,0)</f>
        <v>шартқа қол қойылған кезден бастап 60 күнтізбелік күн ішінде</v>
      </c>
      <c r="P1362" s="26" t="s">
        <v>59</v>
      </c>
      <c r="Q1362" s="27" t="s">
        <v>522</v>
      </c>
      <c r="R1362" s="26" t="str">
        <f>VLOOKUP(B1362,[1]ПланКаз!A1347:S4651,19,0)</f>
        <v>Дана</v>
      </c>
      <c r="S1362" s="28">
        <v>100</v>
      </c>
      <c r="T1362" s="28">
        <v>163</v>
      </c>
      <c r="U1362" s="28">
        <v>16300</v>
      </c>
      <c r="V1362" s="28">
        <v>18256</v>
      </c>
      <c r="W1362" s="26"/>
      <c r="X1362" s="26" t="s">
        <v>62</v>
      </c>
      <c r="Y1362" s="26" t="s">
        <v>61</v>
      </c>
    </row>
    <row r="1363" spans="2:25" x14ac:dyDescent="0.2">
      <c r="B1363" s="26" t="s">
        <v>2604</v>
      </c>
      <c r="C1363" s="26" t="s">
        <v>55</v>
      </c>
      <c r="D1363" s="26" t="s">
        <v>2605</v>
      </c>
      <c r="E1363" s="26" t="str">
        <f>VLOOKUP(D1363,[1]ЕНС!A:E,2,FALSE)</f>
        <v>Микросхема интегральная</v>
      </c>
      <c r="F1363" s="26" t="str">
        <f>VLOOKUP(D1363,[1]ЕНС!A:E,3,FALSE)</f>
        <v>полупроводниковая, ГОСТ 17021-88</v>
      </c>
      <c r="G1363" s="26" t="s">
        <v>2606</v>
      </c>
      <c r="H1363" s="26" t="s">
        <v>26</v>
      </c>
      <c r="I1363" s="26">
        <v>0</v>
      </c>
      <c r="J1363" s="26">
        <v>631010000</v>
      </c>
      <c r="K1363" s="26" t="str">
        <f>VLOOKUP(B1363,[1]ПланКаз!A1350:M4654,12,0)</f>
        <v>ҚР, ШҚО, Өскемен қ., Бажов көш., 10</v>
      </c>
      <c r="L1363" s="26" t="str">
        <f>VLOOKUP(B1363,[1]ПланКаз!A1348:M4652,13,0)</f>
        <v>Желтоқсан-Қантар</v>
      </c>
      <c r="M1363" s="26" t="str">
        <f>VLOOKUP(B1363,[1]ПланКаз!A1350:N4654,14,0)</f>
        <v>Шығыс-Қазақстан облысы, Өскемен қ.</v>
      </c>
      <c r="N1363" s="26" t="s">
        <v>58</v>
      </c>
      <c r="O1363" s="26" t="str">
        <f>VLOOKUP(B1363,[1]ПланКаз!A1349:P4653,16,0)</f>
        <v>шартқа қол қойылған кезден бастап 60 күнтізбелік күн ішінде</v>
      </c>
      <c r="P1363" s="26" t="s">
        <v>59</v>
      </c>
      <c r="Q1363" s="27" t="s">
        <v>522</v>
      </c>
      <c r="R1363" s="26" t="str">
        <f>VLOOKUP(B1363,[1]ПланКаз!A1348:S4652,19,0)</f>
        <v>Дана</v>
      </c>
      <c r="S1363" s="28">
        <v>15</v>
      </c>
      <c r="T1363" s="28">
        <v>123</v>
      </c>
      <c r="U1363" s="28">
        <v>1845</v>
      </c>
      <c r="V1363" s="28">
        <v>2066.4</v>
      </c>
      <c r="W1363" s="26"/>
      <c r="X1363" s="26" t="s">
        <v>62</v>
      </c>
      <c r="Y1363" s="26" t="s">
        <v>61</v>
      </c>
    </row>
    <row r="1364" spans="2:25" x14ac:dyDescent="0.2">
      <c r="B1364" s="26" t="s">
        <v>2607</v>
      </c>
      <c r="C1364" s="26" t="s">
        <v>55</v>
      </c>
      <c r="D1364" s="26" t="s">
        <v>2605</v>
      </c>
      <c r="E1364" s="26" t="str">
        <f>VLOOKUP(D1364,[1]ЕНС!A:E,2,FALSE)</f>
        <v>Микросхема интегральная</v>
      </c>
      <c r="F1364" s="26" t="str">
        <f>VLOOKUP(D1364,[1]ЕНС!A:E,3,FALSE)</f>
        <v>полупроводниковая, ГОСТ 17021-88</v>
      </c>
      <c r="G1364" s="26" t="s">
        <v>2608</v>
      </c>
      <c r="H1364" s="26" t="s">
        <v>26</v>
      </c>
      <c r="I1364" s="26">
        <v>0</v>
      </c>
      <c r="J1364" s="26">
        <v>631010000</v>
      </c>
      <c r="K1364" s="26" t="str">
        <f>VLOOKUP(B1364,[1]ПланКаз!A1351:M4655,12,0)</f>
        <v>ҚР, ШҚО, Өскемен қ., Бажов көш., 10</v>
      </c>
      <c r="L1364" s="26" t="str">
        <f>VLOOKUP(B1364,[1]ПланКаз!A1349:M4653,13,0)</f>
        <v>Желтоқсан-Қантар</v>
      </c>
      <c r="M1364" s="26" t="str">
        <f>VLOOKUP(B1364,[1]ПланКаз!A1351:N4655,14,0)</f>
        <v>Шығыс-Қазақстан облысы, Өскемен қ.</v>
      </c>
      <c r="N1364" s="26" t="s">
        <v>58</v>
      </c>
      <c r="O1364" s="26" t="str">
        <f>VLOOKUP(B1364,[1]ПланКаз!A1350:P4654,16,0)</f>
        <v>шартқа қол қойылған кезден бастап 60 күнтізбелік күн ішінде</v>
      </c>
      <c r="P1364" s="26" t="s">
        <v>59</v>
      </c>
      <c r="Q1364" s="27" t="s">
        <v>522</v>
      </c>
      <c r="R1364" s="26" t="str">
        <f>VLOOKUP(B1364,[1]ПланКаз!A1349:S4653,19,0)</f>
        <v>Дана</v>
      </c>
      <c r="S1364" s="28">
        <v>5</v>
      </c>
      <c r="T1364" s="28">
        <v>565</v>
      </c>
      <c r="U1364" s="28">
        <v>2825</v>
      </c>
      <c r="V1364" s="28">
        <v>3164</v>
      </c>
      <c r="W1364" s="26"/>
      <c r="X1364" s="26" t="s">
        <v>62</v>
      </c>
      <c r="Y1364" s="26" t="s">
        <v>61</v>
      </c>
    </row>
    <row r="1365" spans="2:25" x14ac:dyDescent="0.2">
      <c r="B1365" s="26" t="s">
        <v>2609</v>
      </c>
      <c r="C1365" s="26" t="s">
        <v>55</v>
      </c>
      <c r="D1365" s="26" t="s">
        <v>2605</v>
      </c>
      <c r="E1365" s="26" t="str">
        <f>VLOOKUP(D1365,[1]ЕНС!A:E,2,FALSE)</f>
        <v>Микросхема интегральная</v>
      </c>
      <c r="F1365" s="26" t="str">
        <f>VLOOKUP(D1365,[1]ЕНС!A:E,3,FALSE)</f>
        <v>полупроводниковая, ГОСТ 17021-88</v>
      </c>
      <c r="G1365" s="26" t="s">
        <v>2610</v>
      </c>
      <c r="H1365" s="26" t="s">
        <v>26</v>
      </c>
      <c r="I1365" s="26">
        <v>0</v>
      </c>
      <c r="J1365" s="26">
        <v>631010000</v>
      </c>
      <c r="K1365" s="26" t="str">
        <f>VLOOKUP(B1365,[1]ПланКаз!A1352:M4656,12,0)</f>
        <v>ҚР, ШҚО, Өскемен қ., Бажов көш., 10</v>
      </c>
      <c r="L1365" s="26" t="str">
        <f>VLOOKUP(B1365,[1]ПланКаз!A1350:M4654,13,0)</f>
        <v>Желтоқсан-Қантар</v>
      </c>
      <c r="M1365" s="26" t="str">
        <f>VLOOKUP(B1365,[1]ПланКаз!A1352:N4656,14,0)</f>
        <v>Шығыс-Қазақстан облысы, Өскемен қ.</v>
      </c>
      <c r="N1365" s="26" t="s">
        <v>58</v>
      </c>
      <c r="O1365" s="26" t="str">
        <f>VLOOKUP(B1365,[1]ПланКаз!A1351:P4655,16,0)</f>
        <v>шартқа қол қойылған кезден бастап 60 күнтізбелік күн ішінде</v>
      </c>
      <c r="P1365" s="26" t="s">
        <v>59</v>
      </c>
      <c r="Q1365" s="27" t="s">
        <v>522</v>
      </c>
      <c r="R1365" s="26" t="str">
        <f>VLOOKUP(B1365,[1]ПланКаз!A1350:S4654,19,0)</f>
        <v>Дана</v>
      </c>
      <c r="S1365" s="28">
        <v>10</v>
      </c>
      <c r="T1365" s="28">
        <v>214</v>
      </c>
      <c r="U1365" s="28">
        <v>2140</v>
      </c>
      <c r="V1365" s="28">
        <v>2396.8000000000002</v>
      </c>
      <c r="W1365" s="26"/>
      <c r="X1365" s="26" t="s">
        <v>62</v>
      </c>
      <c r="Y1365" s="26" t="s">
        <v>61</v>
      </c>
    </row>
    <row r="1366" spans="2:25" x14ac:dyDescent="0.2">
      <c r="B1366" s="26" t="s">
        <v>2611</v>
      </c>
      <c r="C1366" s="26" t="s">
        <v>55</v>
      </c>
      <c r="D1366" s="26" t="s">
        <v>2605</v>
      </c>
      <c r="E1366" s="26" t="str">
        <f>VLOOKUP(D1366,[1]ЕНС!A:E,2,FALSE)</f>
        <v>Микросхема интегральная</v>
      </c>
      <c r="F1366" s="26" t="str">
        <f>VLOOKUP(D1366,[1]ЕНС!A:E,3,FALSE)</f>
        <v>полупроводниковая, ГОСТ 17021-88</v>
      </c>
      <c r="G1366" s="26" t="s">
        <v>2612</v>
      </c>
      <c r="H1366" s="26" t="s">
        <v>26</v>
      </c>
      <c r="I1366" s="26">
        <v>0</v>
      </c>
      <c r="J1366" s="26">
        <v>631010000</v>
      </c>
      <c r="K1366" s="26" t="str">
        <f>VLOOKUP(B1366,[1]ПланКаз!A1353:M4657,12,0)</f>
        <v>ҚР, ШҚО, Өскемен қ., Бажов көш., 10</v>
      </c>
      <c r="L1366" s="26" t="str">
        <f>VLOOKUP(B1366,[1]ПланКаз!A1351:M4655,13,0)</f>
        <v>Желтоқсан-Қантар</v>
      </c>
      <c r="M1366" s="26" t="str">
        <f>VLOOKUP(B1366,[1]ПланКаз!A1353:N4657,14,0)</f>
        <v>Шығыс-Қазақстан облысы, Өскемен қ.</v>
      </c>
      <c r="N1366" s="26" t="s">
        <v>58</v>
      </c>
      <c r="O1366" s="26" t="str">
        <f>VLOOKUP(B1366,[1]ПланКаз!A1352:P4656,16,0)</f>
        <v>шартқа қол қойылған кезден бастап 60 күнтізбелік күн ішінде</v>
      </c>
      <c r="P1366" s="26" t="s">
        <v>59</v>
      </c>
      <c r="Q1366" s="27" t="s">
        <v>522</v>
      </c>
      <c r="R1366" s="26" t="str">
        <f>VLOOKUP(B1366,[1]ПланКаз!A1351:S4655,19,0)</f>
        <v>Дана</v>
      </c>
      <c r="S1366" s="28">
        <v>10</v>
      </c>
      <c r="T1366" s="28">
        <v>640</v>
      </c>
      <c r="U1366" s="28">
        <v>6400</v>
      </c>
      <c r="V1366" s="28">
        <v>7168</v>
      </c>
      <c r="W1366" s="26"/>
      <c r="X1366" s="26" t="s">
        <v>62</v>
      </c>
      <c r="Y1366" s="26" t="s">
        <v>61</v>
      </c>
    </row>
    <row r="1367" spans="2:25" x14ac:dyDescent="0.2">
      <c r="B1367" s="26" t="s">
        <v>2613</v>
      </c>
      <c r="C1367" s="26" t="s">
        <v>55</v>
      </c>
      <c r="D1367" s="26" t="s">
        <v>2605</v>
      </c>
      <c r="E1367" s="26" t="str">
        <f>VLOOKUP(D1367,[1]ЕНС!A:E,2,FALSE)</f>
        <v>Микросхема интегральная</v>
      </c>
      <c r="F1367" s="26" t="str">
        <f>VLOOKUP(D1367,[1]ЕНС!A:E,3,FALSE)</f>
        <v>полупроводниковая, ГОСТ 17021-88</v>
      </c>
      <c r="G1367" s="26" t="s">
        <v>2614</v>
      </c>
      <c r="H1367" s="26" t="s">
        <v>26</v>
      </c>
      <c r="I1367" s="26">
        <v>0</v>
      </c>
      <c r="J1367" s="26">
        <v>631010000</v>
      </c>
      <c r="K1367" s="26" t="str">
        <f>VLOOKUP(B1367,[1]ПланКаз!A1354:M4658,12,0)</f>
        <v>ҚР, ШҚО, Өскемен қ., Бажов көш., 10</v>
      </c>
      <c r="L1367" s="26" t="str">
        <f>VLOOKUP(B1367,[1]ПланКаз!A1352:M4656,13,0)</f>
        <v>Желтоқсан-Қантар</v>
      </c>
      <c r="M1367" s="26" t="str">
        <f>VLOOKUP(B1367,[1]ПланКаз!A1354:N4658,14,0)</f>
        <v>Шығыс-Қазақстан облысы, Өскемен қ.</v>
      </c>
      <c r="N1367" s="26" t="s">
        <v>58</v>
      </c>
      <c r="O1367" s="26" t="str">
        <f>VLOOKUP(B1367,[1]ПланКаз!A1353:P4657,16,0)</f>
        <v>шартқа қол қойылған кезден бастап 60 күнтізбелік күн ішінде</v>
      </c>
      <c r="P1367" s="26" t="s">
        <v>59</v>
      </c>
      <c r="Q1367" s="27" t="s">
        <v>522</v>
      </c>
      <c r="R1367" s="26" t="str">
        <f>VLOOKUP(B1367,[1]ПланКаз!A1352:S4656,19,0)</f>
        <v>Дана</v>
      </c>
      <c r="S1367" s="28">
        <v>5</v>
      </c>
      <c r="T1367" s="28">
        <v>185</v>
      </c>
      <c r="U1367" s="28">
        <v>925</v>
      </c>
      <c r="V1367" s="28">
        <v>1036</v>
      </c>
      <c r="W1367" s="26"/>
      <c r="X1367" s="26" t="s">
        <v>62</v>
      </c>
      <c r="Y1367" s="26" t="s">
        <v>61</v>
      </c>
    </row>
    <row r="1368" spans="2:25" x14ac:dyDescent="0.2">
      <c r="B1368" s="26" t="s">
        <v>2615</v>
      </c>
      <c r="C1368" s="26" t="s">
        <v>55</v>
      </c>
      <c r="D1368" s="26" t="s">
        <v>2605</v>
      </c>
      <c r="E1368" s="26" t="str">
        <f>VLOOKUP(D1368,[1]ЕНС!A:E,2,FALSE)</f>
        <v>Микросхема интегральная</v>
      </c>
      <c r="F1368" s="26" t="str">
        <f>VLOOKUP(D1368,[1]ЕНС!A:E,3,FALSE)</f>
        <v>полупроводниковая, ГОСТ 17021-88</v>
      </c>
      <c r="G1368" s="26" t="s">
        <v>2616</v>
      </c>
      <c r="H1368" s="26" t="s">
        <v>26</v>
      </c>
      <c r="I1368" s="26">
        <v>0</v>
      </c>
      <c r="J1368" s="26">
        <v>631010000</v>
      </c>
      <c r="K1368" s="26" t="str">
        <f>VLOOKUP(B1368,[1]ПланКаз!A1355:M4659,12,0)</f>
        <v>ҚР, ШҚО, Өскемен қ., Бажов көш., 10</v>
      </c>
      <c r="L1368" s="26" t="str">
        <f>VLOOKUP(B1368,[1]ПланКаз!A1353:M4657,13,0)</f>
        <v>Желтоқсан-Қантар</v>
      </c>
      <c r="M1368" s="26" t="str">
        <f>VLOOKUP(B1368,[1]ПланКаз!A1355:N4659,14,0)</f>
        <v>Шығыс-Қазақстан облысы, Өскемен қ.</v>
      </c>
      <c r="N1368" s="26" t="s">
        <v>58</v>
      </c>
      <c r="O1368" s="26" t="str">
        <f>VLOOKUP(B1368,[1]ПланКаз!A1354:P4658,16,0)</f>
        <v>шартқа қол қойылған кезден бастап 60 күнтізбелік күн ішінде</v>
      </c>
      <c r="P1368" s="26" t="s">
        <v>59</v>
      </c>
      <c r="Q1368" s="27" t="s">
        <v>522</v>
      </c>
      <c r="R1368" s="26" t="str">
        <f>VLOOKUP(B1368,[1]ПланКаз!A1353:S4657,19,0)</f>
        <v>Дана</v>
      </c>
      <c r="S1368" s="28">
        <v>10</v>
      </c>
      <c r="T1368" s="28">
        <v>1456</v>
      </c>
      <c r="U1368" s="28">
        <v>14560</v>
      </c>
      <c r="V1368" s="28">
        <v>16307.2</v>
      </c>
      <c r="W1368" s="26"/>
      <c r="X1368" s="26" t="s">
        <v>62</v>
      </c>
      <c r="Y1368" s="26" t="s">
        <v>61</v>
      </c>
    </row>
    <row r="1369" spans="2:25" x14ac:dyDescent="0.2">
      <c r="B1369" s="26" t="s">
        <v>2617</v>
      </c>
      <c r="C1369" s="26" t="s">
        <v>55</v>
      </c>
      <c r="D1369" s="26" t="s">
        <v>2605</v>
      </c>
      <c r="E1369" s="26" t="str">
        <f>VLOOKUP(D1369,[1]ЕНС!A:E,2,FALSE)</f>
        <v>Микросхема интегральная</v>
      </c>
      <c r="F1369" s="26" t="str">
        <f>VLOOKUP(D1369,[1]ЕНС!A:E,3,FALSE)</f>
        <v>полупроводниковая, ГОСТ 17021-88</v>
      </c>
      <c r="G1369" s="26" t="s">
        <v>2618</v>
      </c>
      <c r="H1369" s="26" t="s">
        <v>26</v>
      </c>
      <c r="I1369" s="26">
        <v>0</v>
      </c>
      <c r="J1369" s="26">
        <v>631010000</v>
      </c>
      <c r="K1369" s="26" t="str">
        <f>VLOOKUP(B1369,[1]ПланКаз!A1356:M4660,12,0)</f>
        <v>ҚР, ШҚО, Өскемен қ., Бажов көш., 10</v>
      </c>
      <c r="L1369" s="26" t="str">
        <f>VLOOKUP(B1369,[1]ПланКаз!A1354:M4658,13,0)</f>
        <v>Желтоқсан-Қантар</v>
      </c>
      <c r="M1369" s="26" t="str">
        <f>VLOOKUP(B1369,[1]ПланКаз!A1356:N4660,14,0)</f>
        <v>Шығыс-Қазақстан облысы, Өскемен қ.</v>
      </c>
      <c r="N1369" s="26" t="s">
        <v>58</v>
      </c>
      <c r="O1369" s="26" t="str">
        <f>VLOOKUP(B1369,[1]ПланКаз!A1355:P4659,16,0)</f>
        <v>шартқа қол қойылған кезден бастап 60 күнтізбелік күн ішінде</v>
      </c>
      <c r="P1369" s="26" t="s">
        <v>59</v>
      </c>
      <c r="Q1369" s="27" t="s">
        <v>522</v>
      </c>
      <c r="R1369" s="26" t="str">
        <f>VLOOKUP(B1369,[1]ПланКаз!A1354:S4658,19,0)</f>
        <v>Дана</v>
      </c>
      <c r="S1369" s="28">
        <v>3</v>
      </c>
      <c r="T1369" s="28">
        <v>4246</v>
      </c>
      <c r="U1369" s="28">
        <v>12738</v>
      </c>
      <c r="V1369" s="28">
        <v>14266.56</v>
      </c>
      <c r="W1369" s="26"/>
      <c r="X1369" s="26" t="s">
        <v>62</v>
      </c>
      <c r="Y1369" s="26" t="s">
        <v>61</v>
      </c>
    </row>
    <row r="1370" spans="2:25" x14ac:dyDescent="0.2">
      <c r="B1370" s="26" t="s">
        <v>2619</v>
      </c>
      <c r="C1370" s="26" t="s">
        <v>55</v>
      </c>
      <c r="D1370" s="26" t="s">
        <v>2605</v>
      </c>
      <c r="E1370" s="26" t="str">
        <f>VLOOKUP(D1370,[1]ЕНС!A:E,2,FALSE)</f>
        <v>Микросхема интегральная</v>
      </c>
      <c r="F1370" s="26" t="str">
        <f>VLOOKUP(D1370,[1]ЕНС!A:E,3,FALSE)</f>
        <v>полупроводниковая, ГОСТ 17021-88</v>
      </c>
      <c r="G1370" s="26" t="s">
        <v>2620</v>
      </c>
      <c r="H1370" s="26" t="s">
        <v>26</v>
      </c>
      <c r="I1370" s="26">
        <v>0</v>
      </c>
      <c r="J1370" s="26">
        <v>631010000</v>
      </c>
      <c r="K1370" s="26" t="str">
        <f>VLOOKUP(B1370,[1]ПланКаз!A1357:M4661,12,0)</f>
        <v>ҚР, ШҚО, Өскемен қ., Бажов көш., 10</v>
      </c>
      <c r="L1370" s="26" t="str">
        <f>VLOOKUP(B1370,[1]ПланКаз!A1355:M4659,13,0)</f>
        <v>Желтоқсан-Қантар</v>
      </c>
      <c r="M1370" s="26" t="str">
        <f>VLOOKUP(B1370,[1]ПланКаз!A1357:N4661,14,0)</f>
        <v>Шығыс-Қазақстан облысы, Өскемен қ.</v>
      </c>
      <c r="N1370" s="26" t="s">
        <v>58</v>
      </c>
      <c r="O1370" s="26" t="str">
        <f>VLOOKUP(B1370,[1]ПланКаз!A1356:P4660,16,0)</f>
        <v>шартқа қол қойылған кезден бастап 60 күнтізбелік күн ішінде</v>
      </c>
      <c r="P1370" s="26" t="s">
        <v>59</v>
      </c>
      <c r="Q1370" s="27" t="s">
        <v>522</v>
      </c>
      <c r="R1370" s="26" t="str">
        <f>VLOOKUP(B1370,[1]ПланКаз!A1355:S4659,19,0)</f>
        <v>Дана</v>
      </c>
      <c r="S1370" s="28">
        <v>30</v>
      </c>
      <c r="T1370" s="28">
        <v>1495</v>
      </c>
      <c r="U1370" s="28">
        <v>44850</v>
      </c>
      <c r="V1370" s="28">
        <v>50232</v>
      </c>
      <c r="W1370" s="26"/>
      <c r="X1370" s="26" t="s">
        <v>62</v>
      </c>
      <c r="Y1370" s="26" t="s">
        <v>61</v>
      </c>
    </row>
    <row r="1371" spans="2:25" x14ac:dyDescent="0.2">
      <c r="B1371" s="26" t="s">
        <v>2621</v>
      </c>
      <c r="C1371" s="26" t="s">
        <v>55</v>
      </c>
      <c r="D1371" s="26" t="s">
        <v>2605</v>
      </c>
      <c r="E1371" s="26" t="str">
        <f>VLOOKUP(D1371,[1]ЕНС!A:E,2,FALSE)</f>
        <v>Микросхема интегральная</v>
      </c>
      <c r="F1371" s="26" t="str">
        <f>VLOOKUP(D1371,[1]ЕНС!A:E,3,FALSE)</f>
        <v>полупроводниковая, ГОСТ 17021-88</v>
      </c>
      <c r="G1371" s="26" t="s">
        <v>2622</v>
      </c>
      <c r="H1371" s="26" t="s">
        <v>26</v>
      </c>
      <c r="I1371" s="26">
        <v>0</v>
      </c>
      <c r="J1371" s="26">
        <v>631010000</v>
      </c>
      <c r="K1371" s="26" t="str">
        <f>VLOOKUP(B1371,[1]ПланКаз!A1358:M4662,12,0)</f>
        <v>ҚР, ШҚО, Өскемен қ., Бажов көш., 10</v>
      </c>
      <c r="L1371" s="26" t="str">
        <f>VLOOKUP(B1371,[1]ПланКаз!A1356:M4660,13,0)</f>
        <v>Желтоқсан-Қантар</v>
      </c>
      <c r="M1371" s="26" t="str">
        <f>VLOOKUP(B1371,[1]ПланКаз!A1358:N4662,14,0)</f>
        <v>Шығыс-Қазақстан облысы, Өскемен қ.</v>
      </c>
      <c r="N1371" s="26" t="s">
        <v>58</v>
      </c>
      <c r="O1371" s="26" t="str">
        <f>VLOOKUP(B1371,[1]ПланКаз!A1357:P4661,16,0)</f>
        <v>шартқа қол қойылған кезден бастап 60 күнтізбелік күн ішінде</v>
      </c>
      <c r="P1371" s="26" t="s">
        <v>59</v>
      </c>
      <c r="Q1371" s="27" t="s">
        <v>522</v>
      </c>
      <c r="R1371" s="26" t="str">
        <f>VLOOKUP(B1371,[1]ПланКаз!A1356:S4660,19,0)</f>
        <v>Дана</v>
      </c>
      <c r="S1371" s="28">
        <v>30</v>
      </c>
      <c r="T1371" s="28">
        <v>1477</v>
      </c>
      <c r="U1371" s="28">
        <v>44310</v>
      </c>
      <c r="V1371" s="28">
        <v>49627.199999999997</v>
      </c>
      <c r="W1371" s="26"/>
      <c r="X1371" s="26" t="s">
        <v>62</v>
      </c>
      <c r="Y1371" s="26" t="s">
        <v>61</v>
      </c>
    </row>
    <row r="1372" spans="2:25" x14ac:dyDescent="0.2">
      <c r="B1372" s="26" t="s">
        <v>2623</v>
      </c>
      <c r="C1372" s="26" t="s">
        <v>55</v>
      </c>
      <c r="D1372" s="26" t="s">
        <v>2605</v>
      </c>
      <c r="E1372" s="26" t="str">
        <f>VLOOKUP(D1372,[1]ЕНС!A:E,2,FALSE)</f>
        <v>Микросхема интегральная</v>
      </c>
      <c r="F1372" s="26" t="str">
        <f>VLOOKUP(D1372,[1]ЕНС!A:E,3,FALSE)</f>
        <v>полупроводниковая, ГОСТ 17021-88</v>
      </c>
      <c r="G1372" s="26" t="s">
        <v>2624</v>
      </c>
      <c r="H1372" s="26" t="s">
        <v>26</v>
      </c>
      <c r="I1372" s="26">
        <v>0</v>
      </c>
      <c r="J1372" s="26">
        <v>631010000</v>
      </c>
      <c r="K1372" s="26" t="str">
        <f>VLOOKUP(B1372,[1]ПланКаз!A1359:M4663,12,0)</f>
        <v>ҚР, ШҚО, Өскемен қ., Бажов көш., 10</v>
      </c>
      <c r="L1372" s="26" t="str">
        <f>VLOOKUP(B1372,[1]ПланКаз!A1357:M4661,13,0)</f>
        <v>Желтоқсан-Қантар</v>
      </c>
      <c r="M1372" s="26" t="str">
        <f>VLOOKUP(B1372,[1]ПланКаз!A1359:N4663,14,0)</f>
        <v>Шығыс-Қазақстан облысы, Өскемен қ.</v>
      </c>
      <c r="N1372" s="26" t="s">
        <v>58</v>
      </c>
      <c r="O1372" s="26" t="str">
        <f>VLOOKUP(B1372,[1]ПланКаз!A1358:P4662,16,0)</f>
        <v>шартқа қол қойылған кезден бастап 60 күнтізбелік күн ішінде</v>
      </c>
      <c r="P1372" s="26" t="s">
        <v>59</v>
      </c>
      <c r="Q1372" s="27" t="s">
        <v>522</v>
      </c>
      <c r="R1372" s="26" t="str">
        <f>VLOOKUP(B1372,[1]ПланКаз!A1357:S4661,19,0)</f>
        <v>Дана</v>
      </c>
      <c r="S1372" s="28">
        <v>20</v>
      </c>
      <c r="T1372" s="28">
        <v>182</v>
      </c>
      <c r="U1372" s="28">
        <v>3640</v>
      </c>
      <c r="V1372" s="28">
        <v>4076.8</v>
      </c>
      <c r="W1372" s="26"/>
      <c r="X1372" s="26" t="s">
        <v>62</v>
      </c>
      <c r="Y1372" s="26" t="s">
        <v>61</v>
      </c>
    </row>
    <row r="1373" spans="2:25" x14ac:dyDescent="0.2">
      <c r="B1373" s="26" t="s">
        <v>2625</v>
      </c>
      <c r="C1373" s="26" t="s">
        <v>55</v>
      </c>
      <c r="D1373" s="26" t="s">
        <v>2605</v>
      </c>
      <c r="E1373" s="26" t="str">
        <f>VLOOKUP(D1373,[1]ЕНС!A:E,2,FALSE)</f>
        <v>Микросхема интегральная</v>
      </c>
      <c r="F1373" s="26" t="str">
        <f>VLOOKUP(D1373,[1]ЕНС!A:E,3,FALSE)</f>
        <v>полупроводниковая, ГОСТ 17021-88</v>
      </c>
      <c r="G1373" s="26" t="s">
        <v>2626</v>
      </c>
      <c r="H1373" s="26" t="s">
        <v>26</v>
      </c>
      <c r="I1373" s="26">
        <v>0</v>
      </c>
      <c r="J1373" s="26">
        <v>631010000</v>
      </c>
      <c r="K1373" s="26" t="str">
        <f>VLOOKUP(B1373,[1]ПланКаз!A1360:M4664,12,0)</f>
        <v>ҚР, ШҚО, Өскемен қ., Бажов көш., 10</v>
      </c>
      <c r="L1373" s="26" t="str">
        <f>VLOOKUP(B1373,[1]ПланКаз!A1358:M4662,13,0)</f>
        <v>Желтоқсан-Қантар</v>
      </c>
      <c r="M1373" s="26" t="str">
        <f>VLOOKUP(B1373,[1]ПланКаз!A1360:N4664,14,0)</f>
        <v>Шығыс-Қазақстан облысы, Өскемен қ.</v>
      </c>
      <c r="N1373" s="26" t="s">
        <v>58</v>
      </c>
      <c r="O1373" s="26" t="str">
        <f>VLOOKUP(B1373,[1]ПланКаз!A1359:P4663,16,0)</f>
        <v>шартқа қол қойылған кезден бастап 60 күнтізбелік күн ішінде</v>
      </c>
      <c r="P1373" s="26" t="s">
        <v>59</v>
      </c>
      <c r="Q1373" s="27" t="s">
        <v>522</v>
      </c>
      <c r="R1373" s="26" t="str">
        <f>VLOOKUP(B1373,[1]ПланКаз!A1358:S4662,19,0)</f>
        <v>Дана</v>
      </c>
      <c r="S1373" s="28">
        <v>5</v>
      </c>
      <c r="T1373" s="28">
        <v>2092</v>
      </c>
      <c r="U1373" s="28">
        <v>10460</v>
      </c>
      <c r="V1373" s="28">
        <v>11715.2</v>
      </c>
      <c r="W1373" s="26"/>
      <c r="X1373" s="26" t="s">
        <v>62</v>
      </c>
      <c r="Y1373" s="26" t="s">
        <v>61</v>
      </c>
    </row>
    <row r="1374" spans="2:25" x14ac:dyDescent="0.2">
      <c r="B1374" s="26" t="s">
        <v>2627</v>
      </c>
      <c r="C1374" s="26" t="s">
        <v>55</v>
      </c>
      <c r="D1374" s="26" t="s">
        <v>2605</v>
      </c>
      <c r="E1374" s="26" t="str">
        <f>VLOOKUP(D1374,[1]ЕНС!A:E,2,FALSE)</f>
        <v>Микросхема интегральная</v>
      </c>
      <c r="F1374" s="26" t="str">
        <f>VLOOKUP(D1374,[1]ЕНС!A:E,3,FALSE)</f>
        <v>полупроводниковая, ГОСТ 17021-88</v>
      </c>
      <c r="G1374" s="26" t="s">
        <v>2628</v>
      </c>
      <c r="H1374" s="26" t="s">
        <v>26</v>
      </c>
      <c r="I1374" s="26">
        <v>0</v>
      </c>
      <c r="J1374" s="26">
        <v>631010000</v>
      </c>
      <c r="K1374" s="26" t="str">
        <f>VLOOKUP(B1374,[1]ПланКаз!A1361:M4665,12,0)</f>
        <v>ҚР, ШҚО, Өскемен қ., Бажов көш., 10</v>
      </c>
      <c r="L1374" s="26" t="str">
        <f>VLOOKUP(B1374,[1]ПланКаз!A1359:M4663,13,0)</f>
        <v>Желтоқсан-Қантар</v>
      </c>
      <c r="M1374" s="26" t="str">
        <f>VLOOKUP(B1374,[1]ПланКаз!A1361:N4665,14,0)</f>
        <v>Шығыс-Қазақстан облысы, Өскемен қ.</v>
      </c>
      <c r="N1374" s="26" t="s">
        <v>58</v>
      </c>
      <c r="O1374" s="26" t="str">
        <f>VLOOKUP(B1374,[1]ПланКаз!A1360:P4664,16,0)</f>
        <v>шартқа қол қойылған кезден бастап 60 күнтізбелік күн ішінде</v>
      </c>
      <c r="P1374" s="26" t="s">
        <v>59</v>
      </c>
      <c r="Q1374" s="27" t="s">
        <v>522</v>
      </c>
      <c r="R1374" s="26" t="str">
        <f>VLOOKUP(B1374,[1]ПланКаз!A1359:S4663,19,0)</f>
        <v>Дана</v>
      </c>
      <c r="S1374" s="28">
        <v>5</v>
      </c>
      <c r="T1374" s="28">
        <v>1507</v>
      </c>
      <c r="U1374" s="28">
        <v>7535</v>
      </c>
      <c r="V1374" s="28">
        <v>8439.2000000000007</v>
      </c>
      <c r="W1374" s="26"/>
      <c r="X1374" s="26" t="s">
        <v>62</v>
      </c>
      <c r="Y1374" s="26" t="s">
        <v>61</v>
      </c>
    </row>
    <row r="1375" spans="2:25" x14ac:dyDescent="0.2">
      <c r="B1375" s="26" t="s">
        <v>2629</v>
      </c>
      <c r="C1375" s="26" t="s">
        <v>55</v>
      </c>
      <c r="D1375" s="26" t="s">
        <v>2605</v>
      </c>
      <c r="E1375" s="26" t="str">
        <f>VLOOKUP(D1375,[1]ЕНС!A:E,2,FALSE)</f>
        <v>Микросхема интегральная</v>
      </c>
      <c r="F1375" s="26" t="str">
        <f>VLOOKUP(D1375,[1]ЕНС!A:E,3,FALSE)</f>
        <v>полупроводниковая, ГОСТ 17021-88</v>
      </c>
      <c r="G1375" s="26" t="s">
        <v>2630</v>
      </c>
      <c r="H1375" s="26" t="s">
        <v>26</v>
      </c>
      <c r="I1375" s="26">
        <v>0</v>
      </c>
      <c r="J1375" s="26">
        <v>631010000</v>
      </c>
      <c r="K1375" s="26" t="str">
        <f>VLOOKUP(B1375,[1]ПланКаз!A1362:M4666,12,0)</f>
        <v>ҚР, ШҚО, Өскемен қ., Бажов көш., 10</v>
      </c>
      <c r="L1375" s="26" t="str">
        <f>VLOOKUP(B1375,[1]ПланКаз!A1360:M4664,13,0)</f>
        <v>Желтоқсан-Қантар</v>
      </c>
      <c r="M1375" s="26" t="str">
        <f>VLOOKUP(B1375,[1]ПланКаз!A1362:N4666,14,0)</f>
        <v>Шығыс-Қазақстан облысы, Өскемен қ.</v>
      </c>
      <c r="N1375" s="26" t="s">
        <v>58</v>
      </c>
      <c r="O1375" s="26" t="str">
        <f>VLOOKUP(B1375,[1]ПланКаз!A1361:P4665,16,0)</f>
        <v>шартқа қол қойылған кезден бастап 60 күнтізбелік күн ішінде</v>
      </c>
      <c r="P1375" s="26" t="s">
        <v>59</v>
      </c>
      <c r="Q1375" s="27" t="s">
        <v>522</v>
      </c>
      <c r="R1375" s="26" t="str">
        <f>VLOOKUP(B1375,[1]ПланКаз!A1360:S4664,19,0)</f>
        <v>Дана</v>
      </c>
      <c r="S1375" s="28">
        <v>10</v>
      </c>
      <c r="T1375" s="28">
        <v>286</v>
      </c>
      <c r="U1375" s="28">
        <v>2860</v>
      </c>
      <c r="V1375" s="28">
        <v>3203.2</v>
      </c>
      <c r="W1375" s="26"/>
      <c r="X1375" s="26" t="s">
        <v>62</v>
      </c>
      <c r="Y1375" s="26" t="s">
        <v>61</v>
      </c>
    </row>
    <row r="1376" spans="2:25" x14ac:dyDescent="0.2">
      <c r="B1376" s="26" t="s">
        <v>2631</v>
      </c>
      <c r="C1376" s="26" t="s">
        <v>55</v>
      </c>
      <c r="D1376" s="26" t="s">
        <v>2605</v>
      </c>
      <c r="E1376" s="26" t="str">
        <f>VLOOKUP(D1376,[1]ЕНС!A:E,2,FALSE)</f>
        <v>Микросхема интегральная</v>
      </c>
      <c r="F1376" s="26" t="str">
        <f>VLOOKUP(D1376,[1]ЕНС!A:E,3,FALSE)</f>
        <v>полупроводниковая, ГОСТ 17021-88</v>
      </c>
      <c r="G1376" s="26" t="s">
        <v>2632</v>
      </c>
      <c r="H1376" s="26" t="s">
        <v>26</v>
      </c>
      <c r="I1376" s="26">
        <v>0</v>
      </c>
      <c r="J1376" s="26">
        <v>631010000</v>
      </c>
      <c r="K1376" s="26" t="str">
        <f>VLOOKUP(B1376,[1]ПланКаз!A1363:M4667,12,0)</f>
        <v>ҚР, ШҚО, Өскемен қ., Бажов көш., 10</v>
      </c>
      <c r="L1376" s="26" t="str">
        <f>VLOOKUP(B1376,[1]ПланКаз!A1361:M4665,13,0)</f>
        <v>Желтоқсан-Қантар</v>
      </c>
      <c r="M1376" s="26" t="str">
        <f>VLOOKUP(B1376,[1]ПланКаз!A1363:N4667,14,0)</f>
        <v>Шығыс-Қазақстан облысы, Өскемен қ.</v>
      </c>
      <c r="N1376" s="26" t="s">
        <v>58</v>
      </c>
      <c r="O1376" s="26" t="str">
        <f>VLOOKUP(B1376,[1]ПланКаз!A1362:P4666,16,0)</f>
        <v>шартқа қол қойылған кезден бастап 60 күнтізбелік күн ішінде</v>
      </c>
      <c r="P1376" s="26" t="s">
        <v>59</v>
      </c>
      <c r="Q1376" s="27" t="s">
        <v>522</v>
      </c>
      <c r="R1376" s="26" t="str">
        <f>VLOOKUP(B1376,[1]ПланКаз!A1361:S4665,19,0)</f>
        <v>Дана</v>
      </c>
      <c r="S1376" s="28">
        <v>10</v>
      </c>
      <c r="T1376" s="28">
        <v>362</v>
      </c>
      <c r="U1376" s="28">
        <v>3620</v>
      </c>
      <c r="V1376" s="28">
        <v>4054.4</v>
      </c>
      <c r="W1376" s="26"/>
      <c r="X1376" s="26" t="s">
        <v>62</v>
      </c>
      <c r="Y1376" s="26" t="s">
        <v>61</v>
      </c>
    </row>
    <row r="1377" spans="2:25" x14ac:dyDescent="0.2">
      <c r="B1377" s="26" t="s">
        <v>2633</v>
      </c>
      <c r="C1377" s="26" t="s">
        <v>55</v>
      </c>
      <c r="D1377" s="26" t="s">
        <v>2634</v>
      </c>
      <c r="E1377" s="26" t="str">
        <f>VLOOKUP(D1377,[1]ЕНС!A:E,2,FALSE)</f>
        <v>Схема оптрон</v>
      </c>
      <c r="F1377" s="26" t="str">
        <f>VLOOKUP(D1377,[1]ЕНС!A:E,3,FALSE)</f>
        <v>интегральная, оптоэлектронная</v>
      </c>
      <c r="G1377" s="26" t="s">
        <v>2635</v>
      </c>
      <c r="H1377" s="26" t="s">
        <v>26</v>
      </c>
      <c r="I1377" s="26">
        <v>0</v>
      </c>
      <c r="J1377" s="26">
        <v>631010000</v>
      </c>
      <c r="K1377" s="26" t="str">
        <f>VLOOKUP(B1377,[1]ПланКаз!A1364:M4668,12,0)</f>
        <v>ҚР, ШҚО, Өскемен қ., Бажов көш., 10</v>
      </c>
      <c r="L1377" s="26" t="str">
        <f>VLOOKUP(B1377,[1]ПланКаз!A1362:M4666,13,0)</f>
        <v>Желтоқсан-Қантар</v>
      </c>
      <c r="M1377" s="26" t="str">
        <f>VLOOKUP(B1377,[1]ПланКаз!A1364:N4668,14,0)</f>
        <v>Шығыс-Қазақстан облысы, Өскемен қ.</v>
      </c>
      <c r="N1377" s="26" t="s">
        <v>58</v>
      </c>
      <c r="O1377" s="26" t="str">
        <f>VLOOKUP(B1377,[1]ПланКаз!A1363:P4667,16,0)</f>
        <v>шартқа қол қойылған кезден бастап 60 күнтізбелік күн ішінде</v>
      </c>
      <c r="P1377" s="26" t="s">
        <v>59</v>
      </c>
      <c r="Q1377" s="27" t="s">
        <v>522</v>
      </c>
      <c r="R1377" s="26" t="str">
        <f>VLOOKUP(B1377,[1]ПланКаз!A1362:S4666,19,0)</f>
        <v>Дана</v>
      </c>
      <c r="S1377" s="28">
        <v>50</v>
      </c>
      <c r="T1377" s="28">
        <v>514</v>
      </c>
      <c r="U1377" s="28">
        <v>25700</v>
      </c>
      <c r="V1377" s="28">
        <v>28784</v>
      </c>
      <c r="W1377" s="26"/>
      <c r="X1377" s="26" t="s">
        <v>62</v>
      </c>
      <c r="Y1377" s="26" t="s">
        <v>61</v>
      </c>
    </row>
    <row r="1378" spans="2:25" x14ac:dyDescent="0.2">
      <c r="B1378" s="26" t="s">
        <v>2636</v>
      </c>
      <c r="C1378" s="26" t="s">
        <v>55</v>
      </c>
      <c r="D1378" s="26" t="s">
        <v>2634</v>
      </c>
      <c r="E1378" s="26" t="str">
        <f>VLOOKUP(D1378,[1]ЕНС!A:E,2,FALSE)</f>
        <v>Схема оптрон</v>
      </c>
      <c r="F1378" s="26" t="str">
        <f>VLOOKUP(D1378,[1]ЕНС!A:E,3,FALSE)</f>
        <v>интегральная, оптоэлектронная</v>
      </c>
      <c r="G1378" s="26" t="s">
        <v>2637</v>
      </c>
      <c r="H1378" s="26" t="s">
        <v>26</v>
      </c>
      <c r="I1378" s="26">
        <v>0</v>
      </c>
      <c r="J1378" s="26">
        <v>631010000</v>
      </c>
      <c r="K1378" s="26" t="str">
        <f>VLOOKUP(B1378,[1]ПланКаз!A1365:M4669,12,0)</f>
        <v>ҚР, ШҚО, Өскемен қ., Бажов көш., 10</v>
      </c>
      <c r="L1378" s="26" t="str">
        <f>VLOOKUP(B1378,[1]ПланКаз!A1363:M4667,13,0)</f>
        <v>Желтоқсан-Қантар</v>
      </c>
      <c r="M1378" s="26" t="str">
        <f>VLOOKUP(B1378,[1]ПланКаз!A1365:N4669,14,0)</f>
        <v>Шығыс-Қазақстан облысы, Өскемен қ.</v>
      </c>
      <c r="N1378" s="26" t="s">
        <v>58</v>
      </c>
      <c r="O1378" s="26" t="str">
        <f>VLOOKUP(B1378,[1]ПланКаз!A1364:P4668,16,0)</f>
        <v>шартқа қол қойылған кезден бастап 60 күнтізбелік күн ішінде</v>
      </c>
      <c r="P1378" s="26" t="s">
        <v>59</v>
      </c>
      <c r="Q1378" s="27" t="s">
        <v>522</v>
      </c>
      <c r="R1378" s="26" t="str">
        <f>VLOOKUP(B1378,[1]ПланКаз!A1363:S4667,19,0)</f>
        <v>Дана</v>
      </c>
      <c r="S1378" s="28">
        <v>5</v>
      </c>
      <c r="T1378" s="28">
        <v>1170</v>
      </c>
      <c r="U1378" s="28">
        <v>5850</v>
      </c>
      <c r="V1378" s="28">
        <v>6552</v>
      </c>
      <c r="W1378" s="26"/>
      <c r="X1378" s="26" t="s">
        <v>62</v>
      </c>
      <c r="Y1378" s="26" t="s">
        <v>61</v>
      </c>
    </row>
    <row r="1379" spans="2:25" x14ac:dyDescent="0.2">
      <c r="B1379" s="26" t="s">
        <v>2638</v>
      </c>
      <c r="C1379" s="26" t="s">
        <v>55</v>
      </c>
      <c r="D1379" s="26" t="s">
        <v>2639</v>
      </c>
      <c r="E1379" s="26" t="str">
        <f>VLOOKUP(D1379,[1]ЕНС!A:E,2,FALSE)</f>
        <v>Резистор</v>
      </c>
      <c r="F1379" s="26" t="str">
        <f>VLOOKUP(D1379,[1]ЕНС!A:E,3,FALSE)</f>
        <v>постоянный, тип МЛТ-0,5-1 ОМ, металлопленочный, номинальное сопротивление 1 ОМ</v>
      </c>
      <c r="G1379" s="26" t="s">
        <v>2640</v>
      </c>
      <c r="H1379" s="26" t="s">
        <v>26</v>
      </c>
      <c r="I1379" s="26">
        <v>0</v>
      </c>
      <c r="J1379" s="26">
        <v>631010000</v>
      </c>
      <c r="K1379" s="26" t="str">
        <f>VLOOKUP(B1379,[1]ПланКаз!A1366:M4670,12,0)</f>
        <v>ҚР, ШҚО, Өскемен қ., Бажов көш., 10</v>
      </c>
      <c r="L1379" s="26" t="str">
        <f>VLOOKUP(B1379,[1]ПланКаз!A1364:M4668,13,0)</f>
        <v>Желтоқсан-Қантар</v>
      </c>
      <c r="M1379" s="26" t="str">
        <f>VLOOKUP(B1379,[1]ПланКаз!A1366:N4670,14,0)</f>
        <v>Шығыс-Қазақстан облысы, Өскемен қ.</v>
      </c>
      <c r="N1379" s="26" t="s">
        <v>58</v>
      </c>
      <c r="O1379" s="26" t="str">
        <f>VLOOKUP(B1379,[1]ПланКаз!A1365:P4669,16,0)</f>
        <v>шартқа қол қойылған кезден бастап 60 күнтізбелік күн ішінде</v>
      </c>
      <c r="P1379" s="26" t="s">
        <v>59</v>
      </c>
      <c r="Q1379" s="27" t="s">
        <v>522</v>
      </c>
      <c r="R1379" s="26" t="str">
        <f>VLOOKUP(B1379,[1]ПланКаз!A1364:S4668,19,0)</f>
        <v>Дана</v>
      </c>
      <c r="S1379" s="28">
        <v>50</v>
      </c>
      <c r="T1379" s="28">
        <v>17</v>
      </c>
      <c r="U1379" s="28">
        <v>850</v>
      </c>
      <c r="V1379" s="28">
        <v>952</v>
      </c>
      <c r="W1379" s="26"/>
      <c r="X1379" s="26" t="s">
        <v>62</v>
      </c>
      <c r="Y1379" s="26" t="s">
        <v>61</v>
      </c>
    </row>
    <row r="1380" spans="2:25" x14ac:dyDescent="0.2">
      <c r="B1380" s="26" t="s">
        <v>2641</v>
      </c>
      <c r="C1380" s="26" t="s">
        <v>55</v>
      </c>
      <c r="D1380" s="26" t="s">
        <v>2642</v>
      </c>
      <c r="E1380" s="26" t="str">
        <f>VLOOKUP(D1380,[1]ЕНС!A:E,2,FALSE)</f>
        <v>Резистор</v>
      </c>
      <c r="F1380" s="26" t="str">
        <f>VLOOKUP(D1380,[1]ЕНС!A:E,3,FALSE)</f>
        <v>постоянный, тип МЛТ-2-1 ОМ, металлопленочный, номинальное сопротивление 1 ОМ</v>
      </c>
      <c r="G1380" s="26" t="s">
        <v>2643</v>
      </c>
      <c r="H1380" s="26" t="s">
        <v>26</v>
      </c>
      <c r="I1380" s="26">
        <v>0</v>
      </c>
      <c r="J1380" s="26">
        <v>631010000</v>
      </c>
      <c r="K1380" s="26" t="str">
        <f>VLOOKUP(B1380,[1]ПланКаз!A1367:M4671,12,0)</f>
        <v>ҚР, ШҚО, Өскемен қ., Бажов көш., 10</v>
      </c>
      <c r="L1380" s="26" t="str">
        <f>VLOOKUP(B1380,[1]ПланКаз!A1365:M4669,13,0)</f>
        <v>Желтоқсан-Қантар</v>
      </c>
      <c r="M1380" s="26" t="str">
        <f>VLOOKUP(B1380,[1]ПланКаз!A1367:N4671,14,0)</f>
        <v>Шығыс-Қазақстан облысы, Өскемен қ.</v>
      </c>
      <c r="N1380" s="26" t="s">
        <v>58</v>
      </c>
      <c r="O1380" s="26" t="str">
        <f>VLOOKUP(B1380,[1]ПланКаз!A1366:P4670,16,0)</f>
        <v>шартқа қол қойылған кезден бастап 60 күнтізбелік күн ішінде</v>
      </c>
      <c r="P1380" s="26" t="s">
        <v>59</v>
      </c>
      <c r="Q1380" s="27" t="s">
        <v>522</v>
      </c>
      <c r="R1380" s="26" t="str">
        <f>VLOOKUP(B1380,[1]ПланКаз!A1365:S4669,19,0)</f>
        <v>Дана</v>
      </c>
      <c r="S1380" s="28">
        <v>100</v>
      </c>
      <c r="T1380" s="28">
        <v>23</v>
      </c>
      <c r="U1380" s="28">
        <v>2300</v>
      </c>
      <c r="V1380" s="28">
        <v>2576</v>
      </c>
      <c r="W1380" s="26"/>
      <c r="X1380" s="26" t="s">
        <v>62</v>
      </c>
      <c r="Y1380" s="26" t="s">
        <v>61</v>
      </c>
    </row>
    <row r="1381" spans="2:25" x14ac:dyDescent="0.2">
      <c r="B1381" s="26" t="s">
        <v>2644</v>
      </c>
      <c r="C1381" s="26" t="s">
        <v>55</v>
      </c>
      <c r="D1381" s="26" t="s">
        <v>2645</v>
      </c>
      <c r="E1381" s="26" t="str">
        <f>VLOOKUP(D1381,[1]ЕНС!A:E,2,FALSE)</f>
        <v>Резистор</v>
      </c>
      <c r="F1381" s="26" t="str">
        <f>VLOOKUP(D1381,[1]ЕНС!A:E,3,FALSE)</f>
        <v>постоянный, тип С2-33Н-0,125, металлодиэлектрический, номинальное сопротивление 100 Ом</v>
      </c>
      <c r="G1381" s="26" t="s">
        <v>2646</v>
      </c>
      <c r="H1381" s="26" t="s">
        <v>26</v>
      </c>
      <c r="I1381" s="26">
        <v>0</v>
      </c>
      <c r="J1381" s="26">
        <v>631010000</v>
      </c>
      <c r="K1381" s="26" t="str">
        <f>VLOOKUP(B1381,[1]ПланКаз!A1368:M4672,12,0)</f>
        <v>ҚР, ШҚО, Өскемен қ., Бажов көш., 10</v>
      </c>
      <c r="L1381" s="26" t="str">
        <f>VLOOKUP(B1381,[1]ПланКаз!A1366:M4670,13,0)</f>
        <v>Желтоқсан-Қантар</v>
      </c>
      <c r="M1381" s="26" t="str">
        <f>VLOOKUP(B1381,[1]ПланКаз!A1368:N4672,14,0)</f>
        <v>Шығыс-Қазақстан облысы, Өскемен қ.</v>
      </c>
      <c r="N1381" s="26" t="s">
        <v>58</v>
      </c>
      <c r="O1381" s="26" t="str">
        <f>VLOOKUP(B1381,[1]ПланКаз!A1367:P4671,16,0)</f>
        <v>шартқа қол қойылған кезден бастап 60 күнтізбелік күн ішінде</v>
      </c>
      <c r="P1381" s="26" t="s">
        <v>59</v>
      </c>
      <c r="Q1381" s="27" t="s">
        <v>522</v>
      </c>
      <c r="R1381" s="26" t="str">
        <f>VLOOKUP(B1381,[1]ПланКаз!A1366:S4670,19,0)</f>
        <v>Дана</v>
      </c>
      <c r="S1381" s="28">
        <v>10</v>
      </c>
      <c r="T1381" s="28">
        <v>21</v>
      </c>
      <c r="U1381" s="28">
        <v>210</v>
      </c>
      <c r="V1381" s="28">
        <v>235.2</v>
      </c>
      <c r="W1381" s="26"/>
      <c r="X1381" s="26" t="s">
        <v>62</v>
      </c>
      <c r="Y1381" s="26" t="s">
        <v>61</v>
      </c>
    </row>
    <row r="1382" spans="2:25" x14ac:dyDescent="0.2">
      <c r="B1382" s="26" t="s">
        <v>2647</v>
      </c>
      <c r="C1382" s="26" t="s">
        <v>55</v>
      </c>
      <c r="D1382" s="26" t="s">
        <v>2648</v>
      </c>
      <c r="E1382" s="26" t="str">
        <f>VLOOKUP(D1382,[1]ЕНС!A:E,2,FALSE)</f>
        <v>Резистор</v>
      </c>
      <c r="F1382" s="26" t="str">
        <f>VLOOKUP(D1382,[1]ЕНС!A:E,3,FALSE)</f>
        <v>постоянный, тип МЛТ-0,125, металлопленочный, номинальное сопротивление 100 Ом</v>
      </c>
      <c r="G1382" s="26" t="s">
        <v>2649</v>
      </c>
      <c r="H1382" s="26" t="s">
        <v>26</v>
      </c>
      <c r="I1382" s="26">
        <v>0</v>
      </c>
      <c r="J1382" s="26">
        <v>631010000</v>
      </c>
      <c r="K1382" s="26" t="str">
        <f>VLOOKUP(B1382,[1]ПланКаз!A1369:M4673,12,0)</f>
        <v>ҚР, ШҚО, Өскемен қ., Бажов көш., 10</v>
      </c>
      <c r="L1382" s="26" t="str">
        <f>VLOOKUP(B1382,[1]ПланКаз!A1367:M4671,13,0)</f>
        <v>Желтоқсан-Қантар</v>
      </c>
      <c r="M1382" s="26" t="str">
        <f>VLOOKUP(B1382,[1]ПланКаз!A1369:N4673,14,0)</f>
        <v>Шығыс-Қазақстан облысы, Өскемен қ.</v>
      </c>
      <c r="N1382" s="26" t="s">
        <v>58</v>
      </c>
      <c r="O1382" s="26" t="str">
        <f>VLOOKUP(B1382,[1]ПланКаз!A1368:P4672,16,0)</f>
        <v>шартқа қол қойылған кезден бастап 60 күнтізбелік күн ішінде</v>
      </c>
      <c r="P1382" s="26" t="s">
        <v>59</v>
      </c>
      <c r="Q1382" s="27" t="s">
        <v>522</v>
      </c>
      <c r="R1382" s="26" t="str">
        <f>VLOOKUP(B1382,[1]ПланКаз!A1367:S4671,19,0)</f>
        <v>Дана</v>
      </c>
      <c r="S1382" s="28">
        <v>10</v>
      </c>
      <c r="T1382" s="28">
        <v>18</v>
      </c>
      <c r="U1382" s="28">
        <v>180</v>
      </c>
      <c r="V1382" s="28">
        <v>201.6</v>
      </c>
      <c r="W1382" s="26"/>
      <c r="X1382" s="26" t="s">
        <v>62</v>
      </c>
      <c r="Y1382" s="26" t="s">
        <v>61</v>
      </c>
    </row>
    <row r="1383" spans="2:25" x14ac:dyDescent="0.2">
      <c r="B1383" s="26" t="s">
        <v>2650</v>
      </c>
      <c r="C1383" s="26" t="s">
        <v>55</v>
      </c>
      <c r="D1383" s="26" t="s">
        <v>2651</v>
      </c>
      <c r="E1383" s="26" t="str">
        <f>VLOOKUP(D1383,[1]ЕНС!A:E,2,FALSE)</f>
        <v>Резистор</v>
      </c>
      <c r="F1383" s="26" t="str">
        <f>VLOOKUP(D1383,[1]ЕНС!A:E,3,FALSE)</f>
        <v>постоянный, тип МЛТ-0,125, металлопленочный, номинальное сопротивление 20 Ом</v>
      </c>
      <c r="G1383" s="26" t="s">
        <v>2652</v>
      </c>
      <c r="H1383" s="26" t="s">
        <v>26</v>
      </c>
      <c r="I1383" s="26">
        <v>0</v>
      </c>
      <c r="J1383" s="26">
        <v>631010000</v>
      </c>
      <c r="K1383" s="26" t="str">
        <f>VLOOKUP(B1383,[1]ПланКаз!A1370:M4674,12,0)</f>
        <v>ҚР, ШҚО, Өскемен қ., Бажов көш., 10</v>
      </c>
      <c r="L1383" s="26" t="str">
        <f>VLOOKUP(B1383,[1]ПланКаз!A1368:M4672,13,0)</f>
        <v>Желтоқсан-Қантар</v>
      </c>
      <c r="M1383" s="26" t="str">
        <f>VLOOKUP(B1383,[1]ПланКаз!A1370:N4674,14,0)</f>
        <v>Шығыс-Қазақстан облысы, Өскемен қ.</v>
      </c>
      <c r="N1383" s="26" t="s">
        <v>58</v>
      </c>
      <c r="O1383" s="26" t="str">
        <f>VLOOKUP(B1383,[1]ПланКаз!A1369:P4673,16,0)</f>
        <v>шартқа қол қойылған кезден бастап 60 күнтізбелік күн ішінде</v>
      </c>
      <c r="P1383" s="26" t="s">
        <v>59</v>
      </c>
      <c r="Q1383" s="27" t="s">
        <v>522</v>
      </c>
      <c r="R1383" s="26" t="str">
        <f>VLOOKUP(B1383,[1]ПланКаз!A1368:S4672,19,0)</f>
        <v>Дана</v>
      </c>
      <c r="S1383" s="28">
        <v>10</v>
      </c>
      <c r="T1383" s="28">
        <v>18</v>
      </c>
      <c r="U1383" s="28">
        <v>180</v>
      </c>
      <c r="V1383" s="28">
        <v>201.6</v>
      </c>
      <c r="W1383" s="26"/>
      <c r="X1383" s="26" t="s">
        <v>62</v>
      </c>
      <c r="Y1383" s="26" t="s">
        <v>61</v>
      </c>
    </row>
    <row r="1384" spans="2:25" x14ac:dyDescent="0.2">
      <c r="B1384" s="26" t="s">
        <v>2653</v>
      </c>
      <c r="C1384" s="26" t="s">
        <v>55</v>
      </c>
      <c r="D1384" s="26" t="s">
        <v>2654</v>
      </c>
      <c r="E1384" s="26" t="str">
        <f>VLOOKUP(D1384,[1]ЕНС!A:E,2,FALSE)</f>
        <v>Резистор</v>
      </c>
      <c r="F1384" s="26" t="str">
        <f>VLOOKUP(D1384,[1]ЕНС!A:E,3,FALSE)</f>
        <v>постоянный, тип С2-33Н-0,125, металлодиэлектрический, номинальное сопротивление 150 Ом</v>
      </c>
      <c r="G1384" s="26" t="s">
        <v>2655</v>
      </c>
      <c r="H1384" s="26" t="s">
        <v>26</v>
      </c>
      <c r="I1384" s="26">
        <v>0</v>
      </c>
      <c r="J1384" s="26">
        <v>631010000</v>
      </c>
      <c r="K1384" s="26" t="str">
        <f>VLOOKUP(B1384,[1]ПланКаз!A1371:M4675,12,0)</f>
        <v>ҚР, ШҚО, Өскемен қ., Бажов көш., 10</v>
      </c>
      <c r="L1384" s="26" t="str">
        <f>VLOOKUP(B1384,[1]ПланКаз!A1369:M4673,13,0)</f>
        <v>Желтоқсан-Қантар</v>
      </c>
      <c r="M1384" s="26" t="str">
        <f>VLOOKUP(B1384,[1]ПланКаз!A1371:N4675,14,0)</f>
        <v>Шығыс-Қазақстан облысы, Өскемен қ.</v>
      </c>
      <c r="N1384" s="26" t="s">
        <v>58</v>
      </c>
      <c r="O1384" s="26" t="str">
        <f>VLOOKUP(B1384,[1]ПланКаз!A1370:P4674,16,0)</f>
        <v>шартқа қол қойылған кезден бастап 60 күнтізбелік күн ішінде</v>
      </c>
      <c r="P1384" s="26" t="s">
        <v>59</v>
      </c>
      <c r="Q1384" s="27" t="s">
        <v>522</v>
      </c>
      <c r="R1384" s="26" t="str">
        <f>VLOOKUP(B1384,[1]ПланКаз!A1369:S4673,19,0)</f>
        <v>Дана</v>
      </c>
      <c r="S1384" s="28">
        <v>10</v>
      </c>
      <c r="T1384" s="28">
        <v>21</v>
      </c>
      <c r="U1384" s="28">
        <v>210</v>
      </c>
      <c r="V1384" s="28">
        <v>235.2</v>
      </c>
      <c r="W1384" s="26"/>
      <c r="X1384" s="26" t="s">
        <v>62</v>
      </c>
      <c r="Y1384" s="26" t="s">
        <v>61</v>
      </c>
    </row>
    <row r="1385" spans="2:25" x14ac:dyDescent="0.2">
      <c r="B1385" s="26" t="s">
        <v>2656</v>
      </c>
      <c r="C1385" s="26" t="s">
        <v>55</v>
      </c>
      <c r="D1385" s="26" t="s">
        <v>2657</v>
      </c>
      <c r="E1385" s="26" t="str">
        <f>VLOOKUP(D1385,[1]ЕНС!A:E,2,FALSE)</f>
        <v>Диод</v>
      </c>
      <c r="F1385" s="26" t="str">
        <f>VLOOKUP(D1385,[1]ЕНС!A:E,3,FALSE)</f>
        <v>стабилитрон, полупроводниковый, ГОСТ 17465-80</v>
      </c>
      <c r="G1385" s="26" t="s">
        <v>2658</v>
      </c>
      <c r="H1385" s="26" t="s">
        <v>26</v>
      </c>
      <c r="I1385" s="26">
        <v>0</v>
      </c>
      <c r="J1385" s="26">
        <v>631010000</v>
      </c>
      <c r="K1385" s="26" t="str">
        <f>VLOOKUP(B1385,[1]ПланКаз!A1372:M4676,12,0)</f>
        <v>ҚР, ШҚО, Өскемен қ., Бажов көш., 10</v>
      </c>
      <c r="L1385" s="26" t="str">
        <f>VLOOKUP(B1385,[1]ПланКаз!A1370:M4674,13,0)</f>
        <v>Желтоқсан-Қантар</v>
      </c>
      <c r="M1385" s="26" t="str">
        <f>VLOOKUP(B1385,[1]ПланКаз!A1372:N4676,14,0)</f>
        <v>Шығыс-Қазақстан облысы, Өскемен қ.</v>
      </c>
      <c r="N1385" s="26" t="s">
        <v>58</v>
      </c>
      <c r="O1385" s="26" t="str">
        <f>VLOOKUP(B1385,[1]ПланКаз!A1371:P4675,16,0)</f>
        <v>шартқа қол қойылған кезден бастап 60 күнтізбелік күн ішінде</v>
      </c>
      <c r="P1385" s="26" t="s">
        <v>59</v>
      </c>
      <c r="Q1385" s="27" t="s">
        <v>522</v>
      </c>
      <c r="R1385" s="26" t="str">
        <f>VLOOKUP(B1385,[1]ПланКаз!A1370:S4674,19,0)</f>
        <v>Дана</v>
      </c>
      <c r="S1385" s="28">
        <v>10</v>
      </c>
      <c r="T1385" s="28">
        <v>767</v>
      </c>
      <c r="U1385" s="28">
        <v>7670</v>
      </c>
      <c r="V1385" s="28">
        <v>8590.4</v>
      </c>
      <c r="W1385" s="26"/>
      <c r="X1385" s="26" t="s">
        <v>62</v>
      </c>
      <c r="Y1385" s="26" t="s">
        <v>61</v>
      </c>
    </row>
    <row r="1386" spans="2:25" x14ac:dyDescent="0.2">
      <c r="B1386" s="26" t="s">
        <v>2659</v>
      </c>
      <c r="C1386" s="26" t="s">
        <v>55</v>
      </c>
      <c r="D1386" s="26" t="s">
        <v>2657</v>
      </c>
      <c r="E1386" s="26" t="str">
        <f>VLOOKUP(D1386,[1]ЕНС!A:E,2,FALSE)</f>
        <v>Диод</v>
      </c>
      <c r="F1386" s="26" t="str">
        <f>VLOOKUP(D1386,[1]ЕНС!A:E,3,FALSE)</f>
        <v>стабилитрон, полупроводниковый, ГОСТ 17465-80</v>
      </c>
      <c r="G1386" s="26" t="s">
        <v>2660</v>
      </c>
      <c r="H1386" s="26" t="s">
        <v>26</v>
      </c>
      <c r="I1386" s="26">
        <v>0</v>
      </c>
      <c r="J1386" s="26">
        <v>631010000</v>
      </c>
      <c r="K1386" s="26" t="str">
        <f>VLOOKUP(B1386,[1]ПланКаз!A1373:M4677,12,0)</f>
        <v>ҚР, ШҚО, Өскемен қ., Бажов көш., 10</v>
      </c>
      <c r="L1386" s="26" t="str">
        <f>VLOOKUP(B1386,[1]ПланКаз!A1371:M4675,13,0)</f>
        <v>Желтоқсан-Қантар</v>
      </c>
      <c r="M1386" s="26" t="str">
        <f>VLOOKUP(B1386,[1]ПланКаз!A1373:N4677,14,0)</f>
        <v>Шығыс-Қазақстан облысы, Өскемен қ.</v>
      </c>
      <c r="N1386" s="26" t="s">
        <v>58</v>
      </c>
      <c r="O1386" s="26" t="str">
        <f>VLOOKUP(B1386,[1]ПланКаз!A1372:P4676,16,0)</f>
        <v>шартқа қол қойылған кезден бастап 60 күнтізбелік күн ішінде</v>
      </c>
      <c r="P1386" s="26" t="s">
        <v>59</v>
      </c>
      <c r="Q1386" s="27" t="s">
        <v>522</v>
      </c>
      <c r="R1386" s="26" t="str">
        <f>VLOOKUP(B1386,[1]ПланКаз!A1371:S4675,19,0)</f>
        <v>Дана</v>
      </c>
      <c r="S1386" s="28">
        <v>10</v>
      </c>
      <c r="T1386" s="28">
        <v>905</v>
      </c>
      <c r="U1386" s="28">
        <v>9050</v>
      </c>
      <c r="V1386" s="28">
        <v>10136</v>
      </c>
      <c r="W1386" s="26"/>
      <c r="X1386" s="26" t="s">
        <v>62</v>
      </c>
      <c r="Y1386" s="26" t="s">
        <v>61</v>
      </c>
    </row>
    <row r="1387" spans="2:25" x14ac:dyDescent="0.2">
      <c r="B1387" s="26" t="s">
        <v>2661</v>
      </c>
      <c r="C1387" s="26" t="s">
        <v>55</v>
      </c>
      <c r="D1387" s="26" t="s">
        <v>2657</v>
      </c>
      <c r="E1387" s="26" t="str">
        <f>VLOOKUP(D1387,[1]ЕНС!A:E,2,FALSE)</f>
        <v>Диод</v>
      </c>
      <c r="F1387" s="26" t="str">
        <f>VLOOKUP(D1387,[1]ЕНС!A:E,3,FALSE)</f>
        <v>стабилитрон, полупроводниковый, ГОСТ 17465-80</v>
      </c>
      <c r="G1387" s="26" t="s">
        <v>2662</v>
      </c>
      <c r="H1387" s="26" t="s">
        <v>26</v>
      </c>
      <c r="I1387" s="26">
        <v>0</v>
      </c>
      <c r="J1387" s="26">
        <v>631010000</v>
      </c>
      <c r="K1387" s="26" t="str">
        <f>VLOOKUP(B1387,[1]ПланКаз!A1374:M4678,12,0)</f>
        <v>ҚР, ШҚО, Өскемен қ., Бажов көш., 10</v>
      </c>
      <c r="L1387" s="26" t="str">
        <f>VLOOKUP(B1387,[1]ПланКаз!A1372:M4676,13,0)</f>
        <v>Желтоқсан-Қантар</v>
      </c>
      <c r="M1387" s="26" t="str">
        <f>VLOOKUP(B1387,[1]ПланКаз!A1374:N4678,14,0)</f>
        <v>Шығыс-Қазақстан облысы, Өскемен қ.</v>
      </c>
      <c r="N1387" s="26" t="s">
        <v>58</v>
      </c>
      <c r="O1387" s="26" t="str">
        <f>VLOOKUP(B1387,[1]ПланКаз!A1373:P4677,16,0)</f>
        <v>шартқа қол қойылған кезден бастап 60 күнтізбелік күн ішінде</v>
      </c>
      <c r="P1387" s="26" t="s">
        <v>59</v>
      </c>
      <c r="Q1387" s="27" t="s">
        <v>522</v>
      </c>
      <c r="R1387" s="26" t="str">
        <f>VLOOKUP(B1387,[1]ПланКаз!A1372:S4676,19,0)</f>
        <v>Дана</v>
      </c>
      <c r="S1387" s="28">
        <v>10</v>
      </c>
      <c r="T1387" s="28">
        <v>2123</v>
      </c>
      <c r="U1387" s="28">
        <v>21230</v>
      </c>
      <c r="V1387" s="28">
        <v>23777.599999999999</v>
      </c>
      <c r="W1387" s="26"/>
      <c r="X1387" s="26" t="s">
        <v>62</v>
      </c>
      <c r="Y1387" s="26" t="s">
        <v>61</v>
      </c>
    </row>
    <row r="1388" spans="2:25" x14ac:dyDescent="0.2">
      <c r="B1388" s="26" t="s">
        <v>2663</v>
      </c>
      <c r="C1388" s="26" t="s">
        <v>55</v>
      </c>
      <c r="D1388" s="26" t="s">
        <v>2664</v>
      </c>
      <c r="E1388" s="26" t="str">
        <f>VLOOKUP(D1388,[1]ЕНС!A:E,2,FALSE)</f>
        <v>Транзистор</v>
      </c>
      <c r="F1388" s="26" t="str">
        <f>VLOOKUP(D1388,[1]ЕНС!A:E,3,FALSE)</f>
        <v>биполярный, кремниевый</v>
      </c>
      <c r="G1388" s="26" t="s">
        <v>2665</v>
      </c>
      <c r="H1388" s="26" t="s">
        <v>26</v>
      </c>
      <c r="I1388" s="26">
        <v>0</v>
      </c>
      <c r="J1388" s="26">
        <v>631010000</v>
      </c>
      <c r="K1388" s="26" t="str">
        <f>VLOOKUP(B1388,[1]ПланКаз!A1375:M4679,12,0)</f>
        <v>ҚР, ШҚО, Өскемен қ., Бажов көш., 10</v>
      </c>
      <c r="L1388" s="26" t="str">
        <f>VLOOKUP(B1388,[1]ПланКаз!A1373:M4677,13,0)</f>
        <v>Желтоқсан-Қантар</v>
      </c>
      <c r="M1388" s="26" t="str">
        <f>VLOOKUP(B1388,[1]ПланКаз!A1375:N4679,14,0)</f>
        <v>Шығыс-Қазақстан облысы, Өскемен қ.</v>
      </c>
      <c r="N1388" s="26" t="s">
        <v>58</v>
      </c>
      <c r="O1388" s="26" t="str">
        <f>VLOOKUP(B1388,[1]ПланКаз!A1374:P4678,16,0)</f>
        <v>шартқа қол қойылған кезден бастап 60 күнтізбелік күн ішінде</v>
      </c>
      <c r="P1388" s="26" t="s">
        <v>59</v>
      </c>
      <c r="Q1388" s="27" t="s">
        <v>522</v>
      </c>
      <c r="R1388" s="26" t="str">
        <f>VLOOKUP(B1388,[1]ПланКаз!A1373:S4677,19,0)</f>
        <v>Дана</v>
      </c>
      <c r="S1388" s="28">
        <v>15</v>
      </c>
      <c r="T1388" s="28">
        <v>181</v>
      </c>
      <c r="U1388" s="28">
        <v>2715</v>
      </c>
      <c r="V1388" s="28">
        <v>3040.8</v>
      </c>
      <c r="W1388" s="26"/>
      <c r="X1388" s="26" t="s">
        <v>62</v>
      </c>
      <c r="Y1388" s="26" t="s">
        <v>61</v>
      </c>
    </row>
    <row r="1389" spans="2:25" x14ac:dyDescent="0.2">
      <c r="B1389" s="26" t="s">
        <v>2666</v>
      </c>
      <c r="C1389" s="26" t="s">
        <v>55</v>
      </c>
      <c r="D1389" s="26" t="s">
        <v>2664</v>
      </c>
      <c r="E1389" s="26" t="str">
        <f>VLOOKUP(D1389,[1]ЕНС!A:E,2,FALSE)</f>
        <v>Транзистор</v>
      </c>
      <c r="F1389" s="26" t="str">
        <f>VLOOKUP(D1389,[1]ЕНС!A:E,3,FALSE)</f>
        <v>биполярный, кремниевый</v>
      </c>
      <c r="G1389" s="26" t="s">
        <v>2667</v>
      </c>
      <c r="H1389" s="26" t="s">
        <v>26</v>
      </c>
      <c r="I1389" s="26">
        <v>0</v>
      </c>
      <c r="J1389" s="26">
        <v>631010000</v>
      </c>
      <c r="K1389" s="26" t="str">
        <f>VLOOKUP(B1389,[1]ПланКаз!A1376:M4680,12,0)</f>
        <v>ҚР, ШҚО, Өскемен қ., Бажов көш., 10</v>
      </c>
      <c r="L1389" s="26" t="str">
        <f>VLOOKUP(B1389,[1]ПланКаз!A1374:M4678,13,0)</f>
        <v>Желтоқсан-Қантар</v>
      </c>
      <c r="M1389" s="26" t="str">
        <f>VLOOKUP(B1389,[1]ПланКаз!A1376:N4680,14,0)</f>
        <v>Шығыс-Қазақстан облысы, Өскемен қ.</v>
      </c>
      <c r="N1389" s="26" t="s">
        <v>58</v>
      </c>
      <c r="O1389" s="26" t="str">
        <f>VLOOKUP(B1389,[1]ПланКаз!A1375:P4679,16,0)</f>
        <v>шартқа қол қойылған кезден бастап 60 күнтізбелік күн ішінде</v>
      </c>
      <c r="P1389" s="26" t="s">
        <v>59</v>
      </c>
      <c r="Q1389" s="27" t="s">
        <v>522</v>
      </c>
      <c r="R1389" s="26" t="str">
        <f>VLOOKUP(B1389,[1]ПланКаз!A1374:S4678,19,0)</f>
        <v>Дана</v>
      </c>
      <c r="S1389" s="28">
        <v>50</v>
      </c>
      <c r="T1389" s="28">
        <v>123</v>
      </c>
      <c r="U1389" s="28">
        <v>6150</v>
      </c>
      <c r="V1389" s="28">
        <v>6888</v>
      </c>
      <c r="W1389" s="26"/>
      <c r="X1389" s="26" t="s">
        <v>62</v>
      </c>
      <c r="Y1389" s="26" t="s">
        <v>61</v>
      </c>
    </row>
    <row r="1390" spans="2:25" x14ac:dyDescent="0.2">
      <c r="B1390" s="26" t="s">
        <v>2668</v>
      </c>
      <c r="C1390" s="26" t="s">
        <v>55</v>
      </c>
      <c r="D1390" s="26" t="s">
        <v>2664</v>
      </c>
      <c r="E1390" s="26" t="str">
        <f>VLOOKUP(D1390,[1]ЕНС!A:E,2,FALSE)</f>
        <v>Транзистор</v>
      </c>
      <c r="F1390" s="26" t="str">
        <f>VLOOKUP(D1390,[1]ЕНС!A:E,3,FALSE)</f>
        <v>биполярный, кремниевый</v>
      </c>
      <c r="G1390" s="26" t="s">
        <v>2669</v>
      </c>
      <c r="H1390" s="26" t="s">
        <v>26</v>
      </c>
      <c r="I1390" s="26">
        <v>0</v>
      </c>
      <c r="J1390" s="26">
        <v>631010000</v>
      </c>
      <c r="K1390" s="26" t="str">
        <f>VLOOKUP(B1390,[1]ПланКаз!A1377:M4681,12,0)</f>
        <v>ҚР, ШҚО, Өскемен қ., Бажов көш., 10</v>
      </c>
      <c r="L1390" s="26" t="str">
        <f>VLOOKUP(B1390,[1]ПланКаз!A1375:M4679,13,0)</f>
        <v>Желтоқсан-Қантар</v>
      </c>
      <c r="M1390" s="26" t="str">
        <f>VLOOKUP(B1390,[1]ПланКаз!A1377:N4681,14,0)</f>
        <v>Шығыс-Қазақстан облысы, Өскемен қ.</v>
      </c>
      <c r="N1390" s="26" t="s">
        <v>58</v>
      </c>
      <c r="O1390" s="26" t="str">
        <f>VLOOKUP(B1390,[1]ПланКаз!A1376:P4680,16,0)</f>
        <v>шартқа қол қойылған кезден бастап 60 күнтізбелік күн ішінде</v>
      </c>
      <c r="P1390" s="26" t="s">
        <v>59</v>
      </c>
      <c r="Q1390" s="27" t="s">
        <v>522</v>
      </c>
      <c r="R1390" s="26" t="str">
        <f>VLOOKUP(B1390,[1]ПланКаз!A1375:S4679,19,0)</f>
        <v>Дана</v>
      </c>
      <c r="S1390" s="28">
        <v>20</v>
      </c>
      <c r="T1390" s="28">
        <v>575</v>
      </c>
      <c r="U1390" s="28">
        <v>11500</v>
      </c>
      <c r="V1390" s="28">
        <v>12880</v>
      </c>
      <c r="W1390" s="26"/>
      <c r="X1390" s="26" t="s">
        <v>62</v>
      </c>
      <c r="Y1390" s="26" t="s">
        <v>61</v>
      </c>
    </row>
    <row r="1391" spans="2:25" x14ac:dyDescent="0.2">
      <c r="B1391" s="26" t="s">
        <v>2670</v>
      </c>
      <c r="C1391" s="26" t="s">
        <v>55</v>
      </c>
      <c r="D1391" s="26" t="s">
        <v>2664</v>
      </c>
      <c r="E1391" s="26" t="str">
        <f>VLOOKUP(D1391,[1]ЕНС!A:E,2,FALSE)</f>
        <v>Транзистор</v>
      </c>
      <c r="F1391" s="26" t="str">
        <f>VLOOKUP(D1391,[1]ЕНС!A:E,3,FALSE)</f>
        <v>биполярный, кремниевый</v>
      </c>
      <c r="G1391" s="26" t="s">
        <v>2671</v>
      </c>
      <c r="H1391" s="26" t="s">
        <v>26</v>
      </c>
      <c r="I1391" s="26">
        <v>0</v>
      </c>
      <c r="J1391" s="26">
        <v>631010000</v>
      </c>
      <c r="K1391" s="26" t="str">
        <f>VLOOKUP(B1391,[1]ПланКаз!A1378:M4682,12,0)</f>
        <v>ҚР, ШҚО, Өскемен қ., Бажов көш., 10</v>
      </c>
      <c r="L1391" s="26" t="str">
        <f>VLOOKUP(B1391,[1]ПланКаз!A1376:M4680,13,0)</f>
        <v>Желтоқсан-Қантар</v>
      </c>
      <c r="M1391" s="26" t="str">
        <f>VLOOKUP(B1391,[1]ПланКаз!A1378:N4682,14,0)</f>
        <v>Шығыс-Қазақстан облысы, Өскемен қ.</v>
      </c>
      <c r="N1391" s="26" t="s">
        <v>58</v>
      </c>
      <c r="O1391" s="26" t="str">
        <f>VLOOKUP(B1391,[1]ПланКаз!A1377:P4681,16,0)</f>
        <v>шартқа қол қойылған кезден бастап 60 күнтізбелік күн ішінде</v>
      </c>
      <c r="P1391" s="26" t="s">
        <v>59</v>
      </c>
      <c r="Q1391" s="27" t="s">
        <v>522</v>
      </c>
      <c r="R1391" s="26" t="str">
        <f>VLOOKUP(B1391,[1]ПланКаз!A1376:S4680,19,0)</f>
        <v>Дана</v>
      </c>
      <c r="S1391" s="28">
        <v>10</v>
      </c>
      <c r="T1391" s="28">
        <v>91</v>
      </c>
      <c r="U1391" s="28">
        <v>910</v>
      </c>
      <c r="V1391" s="28">
        <v>1019.2</v>
      </c>
      <c r="W1391" s="26"/>
      <c r="X1391" s="26" t="s">
        <v>62</v>
      </c>
      <c r="Y1391" s="26" t="s">
        <v>61</v>
      </c>
    </row>
    <row r="1392" spans="2:25" x14ac:dyDescent="0.2">
      <c r="B1392" s="26" t="s">
        <v>2672</v>
      </c>
      <c r="C1392" s="26" t="s">
        <v>55</v>
      </c>
      <c r="D1392" s="26" t="s">
        <v>2664</v>
      </c>
      <c r="E1392" s="26" t="str">
        <f>VLOOKUP(D1392,[1]ЕНС!A:E,2,FALSE)</f>
        <v>Транзистор</v>
      </c>
      <c r="F1392" s="26" t="str">
        <f>VLOOKUP(D1392,[1]ЕНС!A:E,3,FALSE)</f>
        <v>биполярный, кремниевый</v>
      </c>
      <c r="G1392" s="26" t="s">
        <v>2673</v>
      </c>
      <c r="H1392" s="26" t="s">
        <v>26</v>
      </c>
      <c r="I1392" s="26">
        <v>0</v>
      </c>
      <c r="J1392" s="26">
        <v>631010000</v>
      </c>
      <c r="K1392" s="26" t="str">
        <f>VLOOKUP(B1392,[1]ПланКаз!A1379:M4683,12,0)</f>
        <v>ҚР, ШҚО, Өскемен қ., Бажов көш., 10</v>
      </c>
      <c r="L1392" s="26" t="str">
        <f>VLOOKUP(B1392,[1]ПланКаз!A1377:M4681,13,0)</f>
        <v>Желтоқсан-Қантар</v>
      </c>
      <c r="M1392" s="26" t="str">
        <f>VLOOKUP(B1392,[1]ПланКаз!A1379:N4683,14,0)</f>
        <v>Шығыс-Қазақстан облысы, Өскемен қ.</v>
      </c>
      <c r="N1392" s="26" t="s">
        <v>58</v>
      </c>
      <c r="O1392" s="26" t="str">
        <f>VLOOKUP(B1392,[1]ПланКаз!A1378:P4682,16,0)</f>
        <v>шартқа қол қойылған кезден бастап 60 күнтізбелік күн ішінде</v>
      </c>
      <c r="P1392" s="26" t="s">
        <v>59</v>
      </c>
      <c r="Q1392" s="27" t="s">
        <v>522</v>
      </c>
      <c r="R1392" s="26" t="str">
        <f>VLOOKUP(B1392,[1]ПланКаз!A1377:S4681,19,0)</f>
        <v>Дана</v>
      </c>
      <c r="S1392" s="28">
        <v>10</v>
      </c>
      <c r="T1392" s="28">
        <v>115</v>
      </c>
      <c r="U1392" s="28">
        <v>1150</v>
      </c>
      <c r="V1392" s="28">
        <v>1288</v>
      </c>
      <c r="W1392" s="26"/>
      <c r="X1392" s="26" t="s">
        <v>62</v>
      </c>
      <c r="Y1392" s="26" t="s">
        <v>61</v>
      </c>
    </row>
    <row r="1393" spans="2:25" x14ac:dyDescent="0.2">
      <c r="B1393" s="26" t="s">
        <v>2674</v>
      </c>
      <c r="C1393" s="26" t="s">
        <v>55</v>
      </c>
      <c r="D1393" s="26" t="s">
        <v>2664</v>
      </c>
      <c r="E1393" s="26" t="str">
        <f>VLOOKUP(D1393,[1]ЕНС!A:E,2,FALSE)</f>
        <v>Транзистор</v>
      </c>
      <c r="F1393" s="26" t="str">
        <f>VLOOKUP(D1393,[1]ЕНС!A:E,3,FALSE)</f>
        <v>биполярный, кремниевый</v>
      </c>
      <c r="G1393" s="26" t="s">
        <v>2675</v>
      </c>
      <c r="H1393" s="26" t="s">
        <v>26</v>
      </c>
      <c r="I1393" s="26">
        <v>0</v>
      </c>
      <c r="J1393" s="26">
        <v>631010000</v>
      </c>
      <c r="K1393" s="26" t="str">
        <f>VLOOKUP(B1393,[1]ПланКаз!A1380:M4684,12,0)</f>
        <v>ҚР, ШҚО, Өскемен қ., Бажов көш., 10</v>
      </c>
      <c r="L1393" s="26" t="str">
        <f>VLOOKUP(B1393,[1]ПланКаз!A1378:M4682,13,0)</f>
        <v>Желтоқсан-Қантар</v>
      </c>
      <c r="M1393" s="26" t="str">
        <f>VLOOKUP(B1393,[1]ПланКаз!A1380:N4684,14,0)</f>
        <v>Шығыс-Қазақстан облысы, Өскемен қ.</v>
      </c>
      <c r="N1393" s="26" t="s">
        <v>58</v>
      </c>
      <c r="O1393" s="26" t="str">
        <f>VLOOKUP(B1393,[1]ПланКаз!A1379:P4683,16,0)</f>
        <v>шартқа қол қойылған кезден бастап 60 күнтізбелік күн ішінде</v>
      </c>
      <c r="P1393" s="26" t="s">
        <v>59</v>
      </c>
      <c r="Q1393" s="27" t="s">
        <v>522</v>
      </c>
      <c r="R1393" s="26" t="str">
        <f>VLOOKUP(B1393,[1]ПланКаз!A1378:S4682,19,0)</f>
        <v>Дана</v>
      </c>
      <c r="S1393" s="28">
        <v>2</v>
      </c>
      <c r="T1393" s="28">
        <v>18458</v>
      </c>
      <c r="U1393" s="28">
        <v>36916</v>
      </c>
      <c r="V1393" s="28">
        <v>41345.919999999998</v>
      </c>
      <c r="W1393" s="26"/>
      <c r="X1393" s="26" t="s">
        <v>62</v>
      </c>
      <c r="Y1393" s="26" t="s">
        <v>61</v>
      </c>
    </row>
    <row r="1394" spans="2:25" x14ac:dyDescent="0.2">
      <c r="B1394" s="26" t="s">
        <v>2676</v>
      </c>
      <c r="C1394" s="26" t="s">
        <v>55</v>
      </c>
      <c r="D1394" s="26" t="s">
        <v>2664</v>
      </c>
      <c r="E1394" s="26" t="str">
        <f>VLOOKUP(D1394,[1]ЕНС!A:E,2,FALSE)</f>
        <v>Транзистор</v>
      </c>
      <c r="F1394" s="26" t="str">
        <f>VLOOKUP(D1394,[1]ЕНС!A:E,3,FALSE)</f>
        <v>биполярный, кремниевый</v>
      </c>
      <c r="G1394" s="26" t="s">
        <v>2677</v>
      </c>
      <c r="H1394" s="26" t="s">
        <v>26</v>
      </c>
      <c r="I1394" s="26">
        <v>0</v>
      </c>
      <c r="J1394" s="26">
        <v>631010000</v>
      </c>
      <c r="K1394" s="26" t="str">
        <f>VLOOKUP(B1394,[1]ПланКаз!A1381:M4685,12,0)</f>
        <v>ҚР, ШҚО, Өскемен қ., Бажов көш., 10</v>
      </c>
      <c r="L1394" s="26" t="str">
        <f>VLOOKUP(B1394,[1]ПланКаз!A1379:M4683,13,0)</f>
        <v>Желтоқсан-Қантар</v>
      </c>
      <c r="M1394" s="26" t="str">
        <f>VLOOKUP(B1394,[1]ПланКаз!A1381:N4685,14,0)</f>
        <v>Шығыс-Қазақстан облысы, Өскемен қ.</v>
      </c>
      <c r="N1394" s="26" t="s">
        <v>58</v>
      </c>
      <c r="O1394" s="26" t="str">
        <f>VLOOKUP(B1394,[1]ПланКаз!A1380:P4684,16,0)</f>
        <v>шартқа қол қойылған кезден бастап 60 күнтізбелік күн ішінде</v>
      </c>
      <c r="P1394" s="26" t="s">
        <v>59</v>
      </c>
      <c r="Q1394" s="27" t="s">
        <v>522</v>
      </c>
      <c r="R1394" s="26" t="str">
        <f>VLOOKUP(B1394,[1]ПланКаз!A1379:S4683,19,0)</f>
        <v>Дана</v>
      </c>
      <c r="S1394" s="28">
        <v>40</v>
      </c>
      <c r="T1394" s="28">
        <v>357</v>
      </c>
      <c r="U1394" s="28">
        <v>14280</v>
      </c>
      <c r="V1394" s="28">
        <v>15993.6</v>
      </c>
      <c r="W1394" s="26"/>
      <c r="X1394" s="26" t="s">
        <v>62</v>
      </c>
      <c r="Y1394" s="26" t="s">
        <v>61</v>
      </c>
    </row>
    <row r="1395" spans="2:25" x14ac:dyDescent="0.2">
      <c r="B1395" s="26" t="s">
        <v>2678</v>
      </c>
      <c r="C1395" s="26" t="s">
        <v>55</v>
      </c>
      <c r="D1395" s="26" t="s">
        <v>2664</v>
      </c>
      <c r="E1395" s="26" t="str">
        <f>VLOOKUP(D1395,[1]ЕНС!A:E,2,FALSE)</f>
        <v>Транзистор</v>
      </c>
      <c r="F1395" s="26" t="str">
        <f>VLOOKUP(D1395,[1]ЕНС!A:E,3,FALSE)</f>
        <v>биполярный, кремниевый</v>
      </c>
      <c r="G1395" s="26" t="s">
        <v>2679</v>
      </c>
      <c r="H1395" s="26" t="s">
        <v>26</v>
      </c>
      <c r="I1395" s="26">
        <v>0</v>
      </c>
      <c r="J1395" s="26">
        <v>631010000</v>
      </c>
      <c r="K1395" s="26" t="str">
        <f>VLOOKUP(B1395,[1]ПланКаз!A1382:M4686,12,0)</f>
        <v>ҚР, ШҚО, Өскемен қ., Бажов көш., 10</v>
      </c>
      <c r="L1395" s="26" t="str">
        <f>VLOOKUP(B1395,[1]ПланКаз!A1380:M4684,13,0)</f>
        <v>Желтоқсан-Қантар</v>
      </c>
      <c r="M1395" s="26" t="str">
        <f>VLOOKUP(B1395,[1]ПланКаз!A1382:N4686,14,0)</f>
        <v>Шығыс-Қазақстан облысы, Өскемен қ.</v>
      </c>
      <c r="N1395" s="26" t="s">
        <v>58</v>
      </c>
      <c r="O1395" s="26" t="str">
        <f>VLOOKUP(B1395,[1]ПланКаз!A1381:P4685,16,0)</f>
        <v>шартқа қол қойылған кезден бастап 60 күнтізбелік күн ішінде</v>
      </c>
      <c r="P1395" s="26" t="s">
        <v>59</v>
      </c>
      <c r="Q1395" s="27" t="s">
        <v>522</v>
      </c>
      <c r="R1395" s="26" t="str">
        <f>VLOOKUP(B1395,[1]ПланКаз!A1380:S4684,19,0)</f>
        <v>Дана</v>
      </c>
      <c r="S1395" s="28">
        <v>4</v>
      </c>
      <c r="T1395" s="28">
        <v>14766</v>
      </c>
      <c r="U1395" s="28">
        <v>59064</v>
      </c>
      <c r="V1395" s="28">
        <v>66151.679999999993</v>
      </c>
      <c r="W1395" s="26"/>
      <c r="X1395" s="26" t="s">
        <v>62</v>
      </c>
      <c r="Y1395" s="26" t="s">
        <v>61</v>
      </c>
    </row>
    <row r="1396" spans="2:25" x14ac:dyDescent="0.2">
      <c r="B1396" s="26" t="s">
        <v>2680</v>
      </c>
      <c r="C1396" s="26" t="s">
        <v>55</v>
      </c>
      <c r="D1396" s="26" t="s">
        <v>2664</v>
      </c>
      <c r="E1396" s="26" t="str">
        <f>VLOOKUP(D1396,[1]ЕНС!A:E,2,FALSE)</f>
        <v>Транзистор</v>
      </c>
      <c r="F1396" s="26" t="str">
        <f>VLOOKUP(D1396,[1]ЕНС!A:E,3,FALSE)</f>
        <v>биполярный, кремниевый</v>
      </c>
      <c r="G1396" s="26" t="s">
        <v>2681</v>
      </c>
      <c r="H1396" s="26" t="s">
        <v>26</v>
      </c>
      <c r="I1396" s="26">
        <v>0</v>
      </c>
      <c r="J1396" s="26">
        <v>631010000</v>
      </c>
      <c r="K1396" s="26" t="str">
        <f>VLOOKUP(B1396,[1]ПланКаз!A1383:M4687,12,0)</f>
        <v>ҚР, ШҚО, Өскемен қ., Бажов көш., 10</v>
      </c>
      <c r="L1396" s="26" t="str">
        <f>VLOOKUP(B1396,[1]ПланКаз!A1381:M4685,13,0)</f>
        <v>Желтоқсан-Қантар</v>
      </c>
      <c r="M1396" s="26" t="str">
        <f>VLOOKUP(B1396,[1]ПланКаз!A1383:N4687,14,0)</f>
        <v>Шығыс-Қазақстан облысы, Өскемен қ.</v>
      </c>
      <c r="N1396" s="26" t="s">
        <v>58</v>
      </c>
      <c r="O1396" s="26" t="str">
        <f>VLOOKUP(B1396,[1]ПланКаз!A1382:P4686,16,0)</f>
        <v>шартқа қол қойылған кезден бастап 60 күнтізбелік күн ішінде</v>
      </c>
      <c r="P1396" s="26" t="s">
        <v>59</v>
      </c>
      <c r="Q1396" s="27" t="s">
        <v>522</v>
      </c>
      <c r="R1396" s="26" t="str">
        <f>VLOOKUP(B1396,[1]ПланКаз!A1381:S4685,19,0)</f>
        <v>Дана</v>
      </c>
      <c r="S1396" s="28">
        <v>10</v>
      </c>
      <c r="T1396" s="28">
        <v>154</v>
      </c>
      <c r="U1396" s="28">
        <v>1540</v>
      </c>
      <c r="V1396" s="28">
        <v>1724.8</v>
      </c>
      <c r="W1396" s="26"/>
      <c r="X1396" s="26" t="s">
        <v>62</v>
      </c>
      <c r="Y1396" s="26" t="s">
        <v>61</v>
      </c>
    </row>
    <row r="1397" spans="2:25" x14ac:dyDescent="0.2">
      <c r="B1397" s="26" t="s">
        <v>2682</v>
      </c>
      <c r="C1397" s="26" t="s">
        <v>55</v>
      </c>
      <c r="D1397" s="26" t="s">
        <v>2664</v>
      </c>
      <c r="E1397" s="26" t="str">
        <f>VLOOKUP(D1397,[1]ЕНС!A:E,2,FALSE)</f>
        <v>Транзистор</v>
      </c>
      <c r="F1397" s="26" t="str">
        <f>VLOOKUP(D1397,[1]ЕНС!A:E,3,FALSE)</f>
        <v>биполярный, кремниевый</v>
      </c>
      <c r="G1397" s="26" t="s">
        <v>2683</v>
      </c>
      <c r="H1397" s="26" t="s">
        <v>26</v>
      </c>
      <c r="I1397" s="26">
        <v>0</v>
      </c>
      <c r="J1397" s="26">
        <v>631010000</v>
      </c>
      <c r="K1397" s="26" t="str">
        <f>VLOOKUP(B1397,[1]ПланКаз!A1384:M4688,12,0)</f>
        <v>ҚР, ШҚО, Өскемен қ., Бажов көш., 10</v>
      </c>
      <c r="L1397" s="26" t="str">
        <f>VLOOKUP(B1397,[1]ПланКаз!A1382:M4686,13,0)</f>
        <v>Желтоқсан-Қантар</v>
      </c>
      <c r="M1397" s="26" t="str">
        <f>VLOOKUP(B1397,[1]ПланКаз!A1384:N4688,14,0)</f>
        <v>Шығыс-Қазақстан облысы, Өскемен қ.</v>
      </c>
      <c r="N1397" s="26" t="s">
        <v>58</v>
      </c>
      <c r="O1397" s="26" t="str">
        <f>VLOOKUP(B1397,[1]ПланКаз!A1383:P4687,16,0)</f>
        <v>шартқа қол қойылған кезден бастап 60 күнтізбелік күн ішінде</v>
      </c>
      <c r="P1397" s="26" t="s">
        <v>59</v>
      </c>
      <c r="Q1397" s="27" t="s">
        <v>522</v>
      </c>
      <c r="R1397" s="26" t="str">
        <f>VLOOKUP(B1397,[1]ПланКаз!A1382:S4686,19,0)</f>
        <v>Дана</v>
      </c>
      <c r="S1397" s="28">
        <v>10</v>
      </c>
      <c r="T1397" s="28">
        <v>861</v>
      </c>
      <c r="U1397" s="28">
        <v>8610</v>
      </c>
      <c r="V1397" s="28">
        <v>9643.2000000000007</v>
      </c>
      <c r="W1397" s="26"/>
      <c r="X1397" s="26" t="s">
        <v>62</v>
      </c>
      <c r="Y1397" s="26" t="s">
        <v>61</v>
      </c>
    </row>
    <row r="1398" spans="2:25" x14ac:dyDescent="0.2">
      <c r="B1398" s="26" t="s">
        <v>2684</v>
      </c>
      <c r="C1398" s="26" t="s">
        <v>55</v>
      </c>
      <c r="D1398" s="26" t="s">
        <v>2664</v>
      </c>
      <c r="E1398" s="26" t="str">
        <f>VLOOKUP(D1398,[1]ЕНС!A:E,2,FALSE)</f>
        <v>Транзистор</v>
      </c>
      <c r="F1398" s="26" t="str">
        <f>VLOOKUP(D1398,[1]ЕНС!A:E,3,FALSE)</f>
        <v>биполярный, кремниевый</v>
      </c>
      <c r="G1398" s="26" t="s">
        <v>2685</v>
      </c>
      <c r="H1398" s="26" t="s">
        <v>26</v>
      </c>
      <c r="I1398" s="26">
        <v>0</v>
      </c>
      <c r="J1398" s="26">
        <v>631010000</v>
      </c>
      <c r="K1398" s="26" t="str">
        <f>VLOOKUP(B1398,[1]ПланКаз!A1385:M4689,12,0)</f>
        <v>ҚР, ШҚО, Өскемен қ., Бажов көш., 10</v>
      </c>
      <c r="L1398" s="26" t="str">
        <f>VLOOKUP(B1398,[1]ПланКаз!A1383:M4687,13,0)</f>
        <v>Желтоқсан-Қантар</v>
      </c>
      <c r="M1398" s="26" t="str">
        <f>VLOOKUP(B1398,[1]ПланКаз!A1385:N4689,14,0)</f>
        <v>Шығыс-Қазақстан облысы, Өскемен қ.</v>
      </c>
      <c r="N1398" s="26" t="s">
        <v>58</v>
      </c>
      <c r="O1398" s="26" t="str">
        <f>VLOOKUP(B1398,[1]ПланКаз!A1384:P4688,16,0)</f>
        <v>шартқа қол қойылған кезден бастап 60 күнтізбелік күн ішінде</v>
      </c>
      <c r="P1398" s="26" t="s">
        <v>59</v>
      </c>
      <c r="Q1398" s="27" t="s">
        <v>522</v>
      </c>
      <c r="R1398" s="26" t="str">
        <f>VLOOKUP(B1398,[1]ПланКаз!A1383:S4687,19,0)</f>
        <v>Дана</v>
      </c>
      <c r="S1398" s="28">
        <v>10</v>
      </c>
      <c r="T1398" s="28">
        <v>369</v>
      </c>
      <c r="U1398" s="28">
        <v>3690</v>
      </c>
      <c r="V1398" s="28">
        <v>4132.8</v>
      </c>
      <c r="W1398" s="26"/>
      <c r="X1398" s="26" t="s">
        <v>62</v>
      </c>
      <c r="Y1398" s="26" t="s">
        <v>61</v>
      </c>
    </row>
    <row r="1399" spans="2:25" x14ac:dyDescent="0.2">
      <c r="B1399" s="26" t="s">
        <v>2686</v>
      </c>
      <c r="C1399" s="26" t="s">
        <v>55</v>
      </c>
      <c r="D1399" s="26" t="s">
        <v>2664</v>
      </c>
      <c r="E1399" s="26" t="str">
        <f>VLOOKUP(D1399,[1]ЕНС!A:E,2,FALSE)</f>
        <v>Транзистор</v>
      </c>
      <c r="F1399" s="26" t="str">
        <f>VLOOKUP(D1399,[1]ЕНС!A:E,3,FALSE)</f>
        <v>биполярный, кремниевый</v>
      </c>
      <c r="G1399" s="26" t="s">
        <v>2687</v>
      </c>
      <c r="H1399" s="26" t="s">
        <v>26</v>
      </c>
      <c r="I1399" s="26">
        <v>0</v>
      </c>
      <c r="J1399" s="26">
        <v>631010000</v>
      </c>
      <c r="K1399" s="26" t="str">
        <f>VLOOKUP(B1399,[1]ПланКаз!A1386:M4690,12,0)</f>
        <v>ҚР, ШҚО, Өскемен қ., Бажов көш., 10</v>
      </c>
      <c r="L1399" s="26" t="str">
        <f>VLOOKUP(B1399,[1]ПланКаз!A1384:M4688,13,0)</f>
        <v>Желтоқсан-Қантар</v>
      </c>
      <c r="M1399" s="26" t="str">
        <f>VLOOKUP(B1399,[1]ПланКаз!A1386:N4690,14,0)</f>
        <v>Шығыс-Қазақстан облысы, Өскемен қ.</v>
      </c>
      <c r="N1399" s="26" t="s">
        <v>58</v>
      </c>
      <c r="O1399" s="26" t="str">
        <f>VLOOKUP(B1399,[1]ПланКаз!A1385:P4689,16,0)</f>
        <v>шартқа қол қойылған кезден бастап 60 күнтізбелік күн ішінде</v>
      </c>
      <c r="P1399" s="26" t="s">
        <v>59</v>
      </c>
      <c r="Q1399" s="27" t="s">
        <v>522</v>
      </c>
      <c r="R1399" s="26" t="str">
        <f>VLOOKUP(B1399,[1]ПланКаз!A1384:S4688,19,0)</f>
        <v>Дана</v>
      </c>
      <c r="S1399" s="28">
        <v>2</v>
      </c>
      <c r="T1399" s="28">
        <v>13585</v>
      </c>
      <c r="U1399" s="28">
        <v>27170</v>
      </c>
      <c r="V1399" s="28">
        <v>30430.400000000001</v>
      </c>
      <c r="W1399" s="26"/>
      <c r="X1399" s="26" t="s">
        <v>62</v>
      </c>
      <c r="Y1399" s="26" t="s">
        <v>61</v>
      </c>
    </row>
    <row r="1400" spans="2:25" x14ac:dyDescent="0.2">
      <c r="B1400" s="26" t="s">
        <v>2688</v>
      </c>
      <c r="C1400" s="26" t="s">
        <v>55</v>
      </c>
      <c r="D1400" s="26" t="s">
        <v>2664</v>
      </c>
      <c r="E1400" s="26" t="str">
        <f>VLOOKUP(D1400,[1]ЕНС!A:E,2,FALSE)</f>
        <v>Транзистор</v>
      </c>
      <c r="F1400" s="26" t="str">
        <f>VLOOKUP(D1400,[1]ЕНС!A:E,3,FALSE)</f>
        <v>биполярный, кремниевый</v>
      </c>
      <c r="G1400" s="26" t="s">
        <v>2689</v>
      </c>
      <c r="H1400" s="26" t="s">
        <v>26</v>
      </c>
      <c r="I1400" s="26">
        <v>0</v>
      </c>
      <c r="J1400" s="26">
        <v>631010000</v>
      </c>
      <c r="K1400" s="26" t="str">
        <f>VLOOKUP(B1400,[1]ПланКаз!A1387:M4691,12,0)</f>
        <v>ҚР, ШҚО, Өскемен қ., Бажов көш., 10</v>
      </c>
      <c r="L1400" s="26" t="str">
        <f>VLOOKUP(B1400,[1]ПланКаз!A1385:M4689,13,0)</f>
        <v>Желтоқсан-Қантар</v>
      </c>
      <c r="M1400" s="26" t="str">
        <f>VLOOKUP(B1400,[1]ПланКаз!A1387:N4691,14,0)</f>
        <v>Шығыс-Қазақстан облысы, Өскемен қ.</v>
      </c>
      <c r="N1400" s="26" t="s">
        <v>58</v>
      </c>
      <c r="O1400" s="26" t="str">
        <f>VLOOKUP(B1400,[1]ПланКаз!A1386:P4690,16,0)</f>
        <v>шартқа қол қойылған кезден бастап 60 күнтізбелік күн ішінде</v>
      </c>
      <c r="P1400" s="26" t="s">
        <v>59</v>
      </c>
      <c r="Q1400" s="27" t="s">
        <v>522</v>
      </c>
      <c r="R1400" s="26" t="str">
        <f>VLOOKUP(B1400,[1]ПланКаз!A1385:S4689,19,0)</f>
        <v>Дана</v>
      </c>
      <c r="S1400" s="28">
        <v>3</v>
      </c>
      <c r="T1400" s="28">
        <v>4922</v>
      </c>
      <c r="U1400" s="28">
        <v>14766</v>
      </c>
      <c r="V1400" s="28">
        <v>16537.919999999998</v>
      </c>
      <c r="W1400" s="26"/>
      <c r="X1400" s="26" t="s">
        <v>62</v>
      </c>
      <c r="Y1400" s="26" t="s">
        <v>61</v>
      </c>
    </row>
    <row r="1401" spans="2:25" x14ac:dyDescent="0.2">
      <c r="B1401" s="26" t="s">
        <v>2690</v>
      </c>
      <c r="C1401" s="26" t="s">
        <v>55</v>
      </c>
      <c r="D1401" s="26" t="s">
        <v>2664</v>
      </c>
      <c r="E1401" s="26" t="str">
        <f>VLOOKUP(D1401,[1]ЕНС!A:E,2,FALSE)</f>
        <v>Транзистор</v>
      </c>
      <c r="F1401" s="26" t="str">
        <f>VLOOKUP(D1401,[1]ЕНС!A:E,3,FALSE)</f>
        <v>биполярный, кремниевый</v>
      </c>
      <c r="G1401" s="26" t="s">
        <v>2691</v>
      </c>
      <c r="H1401" s="26" t="s">
        <v>26</v>
      </c>
      <c r="I1401" s="26">
        <v>0</v>
      </c>
      <c r="J1401" s="26">
        <v>631010000</v>
      </c>
      <c r="K1401" s="26" t="str">
        <f>VLOOKUP(B1401,[1]ПланКаз!A1388:M4692,12,0)</f>
        <v>ҚР, ШҚО, Өскемен қ., Бажов көш., 10</v>
      </c>
      <c r="L1401" s="26" t="str">
        <f>VLOOKUP(B1401,[1]ПланКаз!A1386:M4690,13,0)</f>
        <v>Желтоқсан-Қантар</v>
      </c>
      <c r="M1401" s="26" t="str">
        <f>VLOOKUP(B1401,[1]ПланКаз!A1388:N4692,14,0)</f>
        <v>Шығыс-Қазақстан облысы, Өскемен қ.</v>
      </c>
      <c r="N1401" s="26" t="s">
        <v>58</v>
      </c>
      <c r="O1401" s="26" t="str">
        <f>VLOOKUP(B1401,[1]ПланКаз!A1387:P4691,16,0)</f>
        <v>шартқа қол қойылған кезден бастап 60 күнтізбелік күн ішінде</v>
      </c>
      <c r="P1401" s="26" t="s">
        <v>59</v>
      </c>
      <c r="Q1401" s="27" t="s">
        <v>522</v>
      </c>
      <c r="R1401" s="26" t="str">
        <f>VLOOKUP(B1401,[1]ПланКаз!A1386:S4690,19,0)</f>
        <v>Дана</v>
      </c>
      <c r="S1401" s="28">
        <v>4</v>
      </c>
      <c r="T1401" s="28">
        <v>1464</v>
      </c>
      <c r="U1401" s="28">
        <v>5856</v>
      </c>
      <c r="V1401" s="28">
        <v>6558.72</v>
      </c>
      <c r="W1401" s="26"/>
      <c r="X1401" s="26" t="s">
        <v>62</v>
      </c>
      <c r="Y1401" s="26" t="s">
        <v>61</v>
      </c>
    </row>
    <row r="1402" spans="2:25" x14ac:dyDescent="0.2">
      <c r="B1402" s="26" t="s">
        <v>2692</v>
      </c>
      <c r="C1402" s="26" t="s">
        <v>55</v>
      </c>
      <c r="D1402" s="26" t="s">
        <v>2664</v>
      </c>
      <c r="E1402" s="26" t="str">
        <f>VLOOKUP(D1402,[1]ЕНС!A:E,2,FALSE)</f>
        <v>Транзистор</v>
      </c>
      <c r="F1402" s="26" t="str">
        <f>VLOOKUP(D1402,[1]ЕНС!A:E,3,FALSE)</f>
        <v>биполярный, кремниевый</v>
      </c>
      <c r="G1402" s="26" t="s">
        <v>2693</v>
      </c>
      <c r="H1402" s="26" t="s">
        <v>26</v>
      </c>
      <c r="I1402" s="26">
        <v>0</v>
      </c>
      <c r="J1402" s="26">
        <v>631010000</v>
      </c>
      <c r="K1402" s="26" t="str">
        <f>VLOOKUP(B1402,[1]ПланКаз!A1389:M4693,12,0)</f>
        <v>ҚР, ШҚО, Өскемен қ., Бажов көш., 10</v>
      </c>
      <c r="L1402" s="26" t="str">
        <f>VLOOKUP(B1402,[1]ПланКаз!A1387:M4691,13,0)</f>
        <v>Желтоқсан-Қантар</v>
      </c>
      <c r="M1402" s="26" t="str">
        <f>VLOOKUP(B1402,[1]ПланКаз!A1389:N4693,14,0)</f>
        <v>Шығыс-Қазақстан облысы, Өскемен қ.</v>
      </c>
      <c r="N1402" s="26" t="s">
        <v>58</v>
      </c>
      <c r="O1402" s="26" t="str">
        <f>VLOOKUP(B1402,[1]ПланКаз!A1388:P4692,16,0)</f>
        <v>шартқа қол қойылған кезден бастап 60 күнтізбелік күн ішінде</v>
      </c>
      <c r="P1402" s="26" t="s">
        <v>59</v>
      </c>
      <c r="Q1402" s="27" t="s">
        <v>522</v>
      </c>
      <c r="R1402" s="26" t="str">
        <f>VLOOKUP(B1402,[1]ПланКаз!A1387:S4691,19,0)</f>
        <v>Дана</v>
      </c>
      <c r="S1402" s="28">
        <v>6</v>
      </c>
      <c r="T1402" s="28">
        <v>13536</v>
      </c>
      <c r="U1402" s="28">
        <v>81216</v>
      </c>
      <c r="V1402" s="28">
        <v>90961.919999999998</v>
      </c>
      <c r="W1402" s="26"/>
      <c r="X1402" s="26" t="s">
        <v>62</v>
      </c>
      <c r="Y1402" s="26" t="s">
        <v>61</v>
      </c>
    </row>
    <row r="1403" spans="2:25" x14ac:dyDescent="0.2">
      <c r="B1403" s="26" t="s">
        <v>2694</v>
      </c>
      <c r="C1403" s="26" t="s">
        <v>55</v>
      </c>
      <c r="D1403" s="26" t="s">
        <v>2664</v>
      </c>
      <c r="E1403" s="26" t="str">
        <f>VLOOKUP(D1403,[1]ЕНС!A:E,2,FALSE)</f>
        <v>Транзистор</v>
      </c>
      <c r="F1403" s="26" t="str">
        <f>VLOOKUP(D1403,[1]ЕНС!A:E,3,FALSE)</f>
        <v>биполярный, кремниевый</v>
      </c>
      <c r="G1403" s="26" t="s">
        <v>2695</v>
      </c>
      <c r="H1403" s="26" t="s">
        <v>26</v>
      </c>
      <c r="I1403" s="26">
        <v>0</v>
      </c>
      <c r="J1403" s="26">
        <v>631010000</v>
      </c>
      <c r="K1403" s="26" t="str">
        <f>VLOOKUP(B1403,[1]ПланКаз!A1390:M4694,12,0)</f>
        <v>ҚР, ШҚО, Өскемен қ., Бажов көш., 10</v>
      </c>
      <c r="L1403" s="26" t="str">
        <f>VLOOKUP(B1403,[1]ПланКаз!A1388:M4692,13,0)</f>
        <v>Желтоқсан-Қантар</v>
      </c>
      <c r="M1403" s="26" t="str">
        <f>VLOOKUP(B1403,[1]ПланКаз!A1390:N4694,14,0)</f>
        <v>Шығыс-Қазақстан облысы, Өскемен қ.</v>
      </c>
      <c r="N1403" s="26" t="s">
        <v>58</v>
      </c>
      <c r="O1403" s="26" t="str">
        <f>VLOOKUP(B1403,[1]ПланКаз!A1389:P4693,16,0)</f>
        <v>шартқа қол қойылған кезден бастап 60 күнтізбелік күн ішінде</v>
      </c>
      <c r="P1403" s="26" t="s">
        <v>59</v>
      </c>
      <c r="Q1403" s="27" t="s">
        <v>522</v>
      </c>
      <c r="R1403" s="26" t="str">
        <f>VLOOKUP(B1403,[1]ПланКаз!A1388:S4692,19,0)</f>
        <v>Дана</v>
      </c>
      <c r="S1403" s="28">
        <v>2</v>
      </c>
      <c r="T1403" s="28">
        <v>22764</v>
      </c>
      <c r="U1403" s="28">
        <v>45528</v>
      </c>
      <c r="V1403" s="28">
        <v>50991.360000000001</v>
      </c>
      <c r="W1403" s="26"/>
      <c r="X1403" s="26" t="s">
        <v>62</v>
      </c>
      <c r="Y1403" s="26" t="s">
        <v>61</v>
      </c>
    </row>
    <row r="1404" spans="2:25" x14ac:dyDescent="0.2">
      <c r="B1404" s="26" t="s">
        <v>2696</v>
      </c>
      <c r="C1404" s="26" t="s">
        <v>55</v>
      </c>
      <c r="D1404" s="26" t="s">
        <v>2664</v>
      </c>
      <c r="E1404" s="26" t="str">
        <f>VLOOKUP(D1404,[1]ЕНС!A:E,2,FALSE)</f>
        <v>Транзистор</v>
      </c>
      <c r="F1404" s="26" t="str">
        <f>VLOOKUP(D1404,[1]ЕНС!A:E,3,FALSE)</f>
        <v>биполярный, кремниевый</v>
      </c>
      <c r="G1404" s="26" t="s">
        <v>2697</v>
      </c>
      <c r="H1404" s="26" t="s">
        <v>26</v>
      </c>
      <c r="I1404" s="26">
        <v>0</v>
      </c>
      <c r="J1404" s="26">
        <v>631010000</v>
      </c>
      <c r="K1404" s="26" t="str">
        <f>VLOOKUP(B1404,[1]ПланКаз!A1391:M4695,12,0)</f>
        <v>ҚР, ШҚО, Өскемен қ., Бажов көш., 10</v>
      </c>
      <c r="L1404" s="26" t="str">
        <f>VLOOKUP(B1404,[1]ПланКаз!A1389:M4693,13,0)</f>
        <v>Желтоқсан-Қантар</v>
      </c>
      <c r="M1404" s="26" t="str">
        <f>VLOOKUP(B1404,[1]ПланКаз!A1391:N4695,14,0)</f>
        <v>Шығыс-Қазақстан облысы, Өскемен қ.</v>
      </c>
      <c r="N1404" s="26" t="s">
        <v>58</v>
      </c>
      <c r="O1404" s="26" t="str">
        <f>VLOOKUP(B1404,[1]ПланКаз!A1390:P4694,16,0)</f>
        <v>шартқа қол қойылған кезден бастап 60 күнтізбелік күн ішінде</v>
      </c>
      <c r="P1404" s="26" t="s">
        <v>59</v>
      </c>
      <c r="Q1404" s="27" t="s">
        <v>522</v>
      </c>
      <c r="R1404" s="26" t="str">
        <f>VLOOKUP(B1404,[1]ПланКаз!A1389:S4693,19,0)</f>
        <v>Дана</v>
      </c>
      <c r="S1404" s="28">
        <v>6</v>
      </c>
      <c r="T1404" s="28">
        <v>24610</v>
      </c>
      <c r="U1404" s="28">
        <v>147660</v>
      </c>
      <c r="V1404" s="28">
        <v>165379.20000000001</v>
      </c>
      <c r="W1404" s="26"/>
      <c r="X1404" s="26" t="s">
        <v>62</v>
      </c>
      <c r="Y1404" s="26" t="s">
        <v>61</v>
      </c>
    </row>
    <row r="1405" spans="2:25" x14ac:dyDescent="0.2">
      <c r="B1405" s="26" t="s">
        <v>2698</v>
      </c>
      <c r="C1405" s="26" t="s">
        <v>55</v>
      </c>
      <c r="D1405" s="26" t="s">
        <v>2699</v>
      </c>
      <c r="E1405" s="26" t="str">
        <f>VLOOKUP(D1405,[1]ЕНС!A:E,2,FALSE)</f>
        <v>Элемент питания</v>
      </c>
      <c r="F1405" s="26" t="str">
        <f>VLOOKUP(D1405,[1]ЕНС!A:E,3,FALSE)</f>
        <v>напряжение 3,6 В</v>
      </c>
      <c r="G1405" s="26" t="s">
        <v>2700</v>
      </c>
      <c r="H1405" s="26" t="s">
        <v>26</v>
      </c>
      <c r="I1405" s="26">
        <v>0</v>
      </c>
      <c r="J1405" s="26">
        <v>631010000</v>
      </c>
      <c r="K1405" s="26" t="str">
        <f>VLOOKUP(B1405,[1]ПланКаз!A1392:M4696,12,0)</f>
        <v>ҚР, ШҚО, Өскемен қ., Бажов көш., 10</v>
      </c>
      <c r="L1405" s="26" t="str">
        <f>VLOOKUP(B1405,[1]ПланКаз!A1390:M4694,13,0)</f>
        <v>Желтоқсан-Қантар</v>
      </c>
      <c r="M1405" s="26" t="str">
        <f>VLOOKUP(B1405,[1]ПланКаз!A1392:N4696,14,0)</f>
        <v>Шығыс-Қазақстан облысы, Өскемен қ.</v>
      </c>
      <c r="N1405" s="26" t="s">
        <v>58</v>
      </c>
      <c r="O1405" s="26" t="str">
        <f>VLOOKUP(B1405,[1]ПланКаз!A1391:P4695,16,0)</f>
        <v>шартқа қол қойылған кезден бастап 60 күнтізбелік күн ішінде</v>
      </c>
      <c r="P1405" s="26" t="s">
        <v>59</v>
      </c>
      <c r="Q1405" s="27" t="s">
        <v>522</v>
      </c>
      <c r="R1405" s="26" t="str">
        <f>VLOOKUP(B1405,[1]ПланКаз!A1390:S4694,19,0)</f>
        <v>Дана</v>
      </c>
      <c r="S1405" s="28">
        <v>67</v>
      </c>
      <c r="T1405" s="28">
        <v>3771</v>
      </c>
      <c r="U1405" s="28">
        <v>252657</v>
      </c>
      <c r="V1405" s="28">
        <v>282975.84000000003</v>
      </c>
      <c r="W1405" s="26"/>
      <c r="X1405" s="26" t="s">
        <v>62</v>
      </c>
      <c r="Y1405" s="26" t="s">
        <v>61</v>
      </c>
    </row>
    <row r="1406" spans="2:25" x14ac:dyDescent="0.2">
      <c r="B1406" s="26" t="s">
        <v>2701</v>
      </c>
      <c r="C1406" s="26" t="s">
        <v>55</v>
      </c>
      <c r="D1406" s="26" t="s">
        <v>2702</v>
      </c>
      <c r="E1406" s="26" t="str">
        <f>VLOOKUP(D1406,[1]ЕНС!A:E,2,FALSE)</f>
        <v>Микроконтроллер</v>
      </c>
      <c r="F1406" s="26" t="str">
        <f>VLOOKUP(D1406,[1]ЕНС!A:E,3,FALSE)</f>
        <v>16-бит</v>
      </c>
      <c r="G1406" s="26" t="s">
        <v>2703</v>
      </c>
      <c r="H1406" s="26" t="s">
        <v>26</v>
      </c>
      <c r="I1406" s="26">
        <v>0</v>
      </c>
      <c r="J1406" s="26">
        <v>631010000</v>
      </c>
      <c r="K1406" s="26" t="str">
        <f>VLOOKUP(B1406,[1]ПланКаз!A1393:M4697,12,0)</f>
        <v>ҚР, ШҚО, Өскемен қ., Бажов көш., 10</v>
      </c>
      <c r="L1406" s="26" t="str">
        <f>VLOOKUP(B1406,[1]ПланКаз!A1391:M4695,13,0)</f>
        <v>Желтоқсан-Қантар</v>
      </c>
      <c r="M1406" s="26" t="str">
        <f>VLOOKUP(B1406,[1]ПланКаз!A1393:N4697,14,0)</f>
        <v>Шығыс-Қазақстан облысы, Өскемен қ.</v>
      </c>
      <c r="N1406" s="26" t="s">
        <v>58</v>
      </c>
      <c r="O1406" s="26" t="str">
        <f>VLOOKUP(B1406,[1]ПланКаз!A1392:P4696,16,0)</f>
        <v>шартқа қол қойылған кезден бастап 60 күнтізбелік күн ішінде</v>
      </c>
      <c r="P1406" s="26" t="s">
        <v>59</v>
      </c>
      <c r="Q1406" s="27" t="s">
        <v>522</v>
      </c>
      <c r="R1406" s="26" t="str">
        <f>VLOOKUP(B1406,[1]ПланКаз!A1391:S4695,19,0)</f>
        <v>Дана</v>
      </c>
      <c r="S1406" s="28">
        <v>10</v>
      </c>
      <c r="T1406" s="28">
        <v>6522</v>
      </c>
      <c r="U1406" s="28">
        <v>65220</v>
      </c>
      <c r="V1406" s="28">
        <v>73046.399999999994</v>
      </c>
      <c r="W1406" s="26"/>
      <c r="X1406" s="26" t="s">
        <v>62</v>
      </c>
      <c r="Y1406" s="26" t="s">
        <v>61</v>
      </c>
    </row>
    <row r="1407" spans="2:25" x14ac:dyDescent="0.2">
      <c r="B1407" s="26" t="s">
        <v>2704</v>
      </c>
      <c r="C1407" s="26" t="s">
        <v>55</v>
      </c>
      <c r="D1407" s="26" t="s">
        <v>2702</v>
      </c>
      <c r="E1407" s="26" t="str">
        <f>VLOOKUP(D1407,[1]ЕНС!A:E,2,FALSE)</f>
        <v>Микроконтроллер</v>
      </c>
      <c r="F1407" s="26" t="str">
        <f>VLOOKUP(D1407,[1]ЕНС!A:E,3,FALSE)</f>
        <v>16-бит</v>
      </c>
      <c r="G1407" s="26" t="s">
        <v>2705</v>
      </c>
      <c r="H1407" s="26" t="s">
        <v>26</v>
      </c>
      <c r="I1407" s="26">
        <v>0</v>
      </c>
      <c r="J1407" s="26">
        <v>631010000</v>
      </c>
      <c r="K1407" s="26" t="str">
        <f>VLOOKUP(B1407,[1]ПланКаз!A1394:M4698,12,0)</f>
        <v>ҚР, ШҚО, Өскемен қ., Бажов көш., 10</v>
      </c>
      <c r="L1407" s="26" t="str">
        <f>VLOOKUP(B1407,[1]ПланКаз!A1392:M4696,13,0)</f>
        <v>Желтоқсан-Қантар</v>
      </c>
      <c r="M1407" s="26" t="str">
        <f>VLOOKUP(B1407,[1]ПланКаз!A1394:N4698,14,0)</f>
        <v>Шығыс-Қазақстан облысы, Өскемен қ.</v>
      </c>
      <c r="N1407" s="26" t="s">
        <v>58</v>
      </c>
      <c r="O1407" s="26" t="str">
        <f>VLOOKUP(B1407,[1]ПланКаз!A1393:P4697,16,0)</f>
        <v>шартқа қол қойылған кезден бастап 60 күнтізбелік күн ішінде</v>
      </c>
      <c r="P1407" s="26" t="s">
        <v>59</v>
      </c>
      <c r="Q1407" s="27" t="s">
        <v>522</v>
      </c>
      <c r="R1407" s="26" t="str">
        <f>VLOOKUP(B1407,[1]ПланКаз!A1392:S4696,19,0)</f>
        <v>Дана</v>
      </c>
      <c r="S1407" s="28">
        <v>10</v>
      </c>
      <c r="T1407" s="28">
        <v>8761</v>
      </c>
      <c r="U1407" s="28">
        <v>87610</v>
      </c>
      <c r="V1407" s="28">
        <v>98123.199999999997</v>
      </c>
      <c r="W1407" s="26"/>
      <c r="X1407" s="26" t="s">
        <v>62</v>
      </c>
      <c r="Y1407" s="26" t="s">
        <v>61</v>
      </c>
    </row>
    <row r="1408" spans="2:25" x14ac:dyDescent="0.2">
      <c r="B1408" s="26" t="s">
        <v>2706</v>
      </c>
      <c r="C1408" s="26" t="s">
        <v>55</v>
      </c>
      <c r="D1408" s="26" t="s">
        <v>2707</v>
      </c>
      <c r="E1408" s="26" t="str">
        <f>VLOOKUP(D1408,[1]ЕНС!A:E,2,FALSE)</f>
        <v>Усилитель</v>
      </c>
      <c r="F1408" s="26" t="str">
        <f>VLOOKUP(D1408,[1]ЕНС!A:E,3,FALSE)</f>
        <v>мощности высокочастотного радиосигнала, диапазон 1,5 МГц-30 МГц</v>
      </c>
      <c r="G1408" s="26" t="s">
        <v>2708</v>
      </c>
      <c r="H1408" s="26" t="s">
        <v>26</v>
      </c>
      <c r="I1408" s="26">
        <v>0</v>
      </c>
      <c r="J1408" s="26">
        <v>631010000</v>
      </c>
      <c r="K1408" s="26" t="str">
        <f>VLOOKUP(B1408,[1]ПланКаз!A1395:M4699,12,0)</f>
        <v>ҚР, ШҚО, Өскемен қ., Бажов көш., 10</v>
      </c>
      <c r="L1408" s="26" t="str">
        <f>VLOOKUP(B1408,[1]ПланКаз!A1393:M4697,13,0)</f>
        <v>Желтоқсан-Қантар</v>
      </c>
      <c r="M1408" s="26" t="str">
        <f>VLOOKUP(B1408,[1]ПланКаз!A1395:N4699,14,0)</f>
        <v>Шығыс-Қазақстан облысы, Өскемен қ.</v>
      </c>
      <c r="N1408" s="26" t="s">
        <v>58</v>
      </c>
      <c r="O1408" s="26" t="str">
        <f>VLOOKUP(B1408,[1]ПланКаз!A1394:P4698,16,0)</f>
        <v>шартқа қол қойылған кезден бастап 60 күнтізбелік күн ішінде</v>
      </c>
      <c r="P1408" s="26" t="s">
        <v>59</v>
      </c>
      <c r="Q1408" s="27" t="s">
        <v>522</v>
      </c>
      <c r="R1408" s="26" t="str">
        <f>VLOOKUP(B1408,[1]ПланКаз!A1393:S4697,19,0)</f>
        <v>Дана</v>
      </c>
      <c r="S1408" s="28">
        <v>5</v>
      </c>
      <c r="T1408" s="28">
        <v>1723</v>
      </c>
      <c r="U1408" s="28">
        <v>8615</v>
      </c>
      <c r="V1408" s="28">
        <v>9648.7999999999993</v>
      </c>
      <c r="W1408" s="26"/>
      <c r="X1408" s="26" t="s">
        <v>62</v>
      </c>
      <c r="Y1408" s="26" t="s">
        <v>61</v>
      </c>
    </row>
    <row r="1409" spans="2:25" x14ac:dyDescent="0.2">
      <c r="B1409" s="26" t="s">
        <v>2709</v>
      </c>
      <c r="C1409" s="26" t="s">
        <v>55</v>
      </c>
      <c r="D1409" s="26" t="s">
        <v>2605</v>
      </c>
      <c r="E1409" s="26" t="str">
        <f>VLOOKUP(D1409,[1]ЕНС!A:E,2,FALSE)</f>
        <v>Микросхема интегральная</v>
      </c>
      <c r="F1409" s="26" t="str">
        <f>VLOOKUP(D1409,[1]ЕНС!A:E,3,FALSE)</f>
        <v>полупроводниковая, ГОСТ 17021-88</v>
      </c>
      <c r="G1409" s="26" t="s">
        <v>2710</v>
      </c>
      <c r="H1409" s="26" t="s">
        <v>26</v>
      </c>
      <c r="I1409" s="26">
        <v>0</v>
      </c>
      <c r="J1409" s="26">
        <v>631010000</v>
      </c>
      <c r="K1409" s="26" t="str">
        <f>VLOOKUP(B1409,[1]ПланКаз!A1396:M4700,12,0)</f>
        <v>ҚР, ШҚО, Өскемен қ., Бажов көш., 10</v>
      </c>
      <c r="L1409" s="26" t="str">
        <f>VLOOKUP(B1409,[1]ПланКаз!A1394:M4698,13,0)</f>
        <v>Желтоқсан-Қантар</v>
      </c>
      <c r="M1409" s="26" t="str">
        <f>VLOOKUP(B1409,[1]ПланКаз!A1396:N4700,14,0)</f>
        <v>Шығыс-Қазақстан облысы, Өскемен қ.</v>
      </c>
      <c r="N1409" s="26" t="s">
        <v>58</v>
      </c>
      <c r="O1409" s="26" t="str">
        <f>VLOOKUP(B1409,[1]ПланКаз!A1395:P4699,16,0)</f>
        <v>шартқа қол қойылған кезден бастап 60 күнтізбелік күн ішінде</v>
      </c>
      <c r="P1409" s="26" t="s">
        <v>59</v>
      </c>
      <c r="Q1409" s="27" t="s">
        <v>522</v>
      </c>
      <c r="R1409" s="26" t="str">
        <f>VLOOKUP(B1409,[1]ПланКаз!A1394:S4698,19,0)</f>
        <v>Дана</v>
      </c>
      <c r="S1409" s="28">
        <v>20</v>
      </c>
      <c r="T1409" s="28">
        <v>403</v>
      </c>
      <c r="U1409" s="28">
        <v>8060</v>
      </c>
      <c r="V1409" s="28">
        <v>9027.2000000000007</v>
      </c>
      <c r="W1409" s="26"/>
      <c r="X1409" s="26" t="s">
        <v>62</v>
      </c>
      <c r="Y1409" s="26" t="s">
        <v>61</v>
      </c>
    </row>
    <row r="1410" spans="2:25" x14ac:dyDescent="0.2">
      <c r="B1410" s="26" t="s">
        <v>2711</v>
      </c>
      <c r="C1410" s="26" t="s">
        <v>55</v>
      </c>
      <c r="D1410" s="26" t="s">
        <v>2712</v>
      </c>
      <c r="E1410" s="26" t="str">
        <f>VLOOKUP(D1410,[1]ЕНС!A:E,2,FALSE)</f>
        <v>Стабилизатор</v>
      </c>
      <c r="F1410" s="26" t="str">
        <f>VLOOKUP(D1410,[1]ЕНС!A:E,3,FALSE)</f>
        <v>пьезоэлектрический, кварцевый</v>
      </c>
      <c r="G1410" s="26" t="s">
        <v>2713</v>
      </c>
      <c r="H1410" s="26" t="s">
        <v>26</v>
      </c>
      <c r="I1410" s="26">
        <v>0</v>
      </c>
      <c r="J1410" s="26">
        <v>631010000</v>
      </c>
      <c r="K1410" s="26" t="str">
        <f>VLOOKUP(B1410,[1]ПланКаз!A1397:M4701,12,0)</f>
        <v>ҚР, ШҚО, Өскемен қ., Бажов көш., 10</v>
      </c>
      <c r="L1410" s="26" t="str">
        <f>VLOOKUP(B1410,[1]ПланКаз!A1395:M4699,13,0)</f>
        <v>Желтоқсан-Қантар</v>
      </c>
      <c r="M1410" s="26" t="str">
        <f>VLOOKUP(B1410,[1]ПланКаз!A1397:N4701,14,0)</f>
        <v>Шығыс-Қазақстан облысы, Өскемен қ.</v>
      </c>
      <c r="N1410" s="26" t="s">
        <v>58</v>
      </c>
      <c r="O1410" s="26" t="str">
        <f>VLOOKUP(B1410,[1]ПланКаз!A1396:P4700,16,0)</f>
        <v>шартқа қол қойылған кезден бастап 60 күнтізбелік күн ішінде</v>
      </c>
      <c r="P1410" s="26" t="s">
        <v>59</v>
      </c>
      <c r="Q1410" s="27" t="s">
        <v>522</v>
      </c>
      <c r="R1410" s="26" t="str">
        <f>VLOOKUP(B1410,[1]ПланКаз!A1395:S4699,19,0)</f>
        <v>Дана</v>
      </c>
      <c r="S1410" s="28">
        <v>4</v>
      </c>
      <c r="T1410" s="28">
        <v>1709</v>
      </c>
      <c r="U1410" s="28">
        <v>6836</v>
      </c>
      <c r="V1410" s="28">
        <v>7656.32</v>
      </c>
      <c r="W1410" s="26"/>
      <c r="X1410" s="26" t="s">
        <v>62</v>
      </c>
      <c r="Y1410" s="26" t="s">
        <v>61</v>
      </c>
    </row>
    <row r="1411" spans="2:25" x14ac:dyDescent="0.2">
      <c r="B1411" s="26" t="s">
        <v>2714</v>
      </c>
      <c r="C1411" s="26" t="s">
        <v>55</v>
      </c>
      <c r="D1411" s="26" t="s">
        <v>2715</v>
      </c>
      <c r="E1411" s="26" t="str">
        <f>VLOOKUP(D1411,[1]ЕНС!A:E,2,FALSE)</f>
        <v>Разъем</v>
      </c>
      <c r="F1411" s="26" t="str">
        <f>VLOOKUP(D1411,[1]ЕНС!A:E,3,FALSE)</f>
        <v>штыревой</v>
      </c>
      <c r="G1411" s="26" t="s">
        <v>2716</v>
      </c>
      <c r="H1411" s="26" t="s">
        <v>26</v>
      </c>
      <c r="I1411" s="26">
        <v>0</v>
      </c>
      <c r="J1411" s="26">
        <v>631010000</v>
      </c>
      <c r="K1411" s="26" t="str">
        <f>VLOOKUP(B1411,[1]ПланКаз!A1398:M4702,12,0)</f>
        <v>ҚР, ШҚО, Өскемен қ., Бажов көш., 10</v>
      </c>
      <c r="L1411" s="26" t="str">
        <f>VLOOKUP(B1411,[1]ПланКаз!A1396:M4700,13,0)</f>
        <v>Желтоқсан-Қантар</v>
      </c>
      <c r="M1411" s="26" t="str">
        <f>VLOOKUP(B1411,[1]ПланКаз!A1398:N4702,14,0)</f>
        <v>Шығыс-Қазақстан облысы, Өскемен қ.</v>
      </c>
      <c r="N1411" s="26" t="s">
        <v>58</v>
      </c>
      <c r="O1411" s="26" t="str">
        <f>VLOOKUP(B1411,[1]ПланКаз!A1397:P4701,16,0)</f>
        <v>шартқа қол қойылған кезден бастап 60 күнтізбелік күн ішінде</v>
      </c>
      <c r="P1411" s="26" t="s">
        <v>59</v>
      </c>
      <c r="Q1411" s="27" t="s">
        <v>522</v>
      </c>
      <c r="R1411" s="26" t="str">
        <f>VLOOKUP(B1411,[1]ПланКаз!A1396:S4700,19,0)</f>
        <v>Дана</v>
      </c>
      <c r="S1411" s="28">
        <v>20</v>
      </c>
      <c r="T1411" s="28">
        <v>322</v>
      </c>
      <c r="U1411" s="28">
        <v>6440</v>
      </c>
      <c r="V1411" s="28">
        <v>7212.8</v>
      </c>
      <c r="W1411" s="26"/>
      <c r="X1411" s="26" t="s">
        <v>62</v>
      </c>
      <c r="Y1411" s="26" t="s">
        <v>61</v>
      </c>
    </row>
    <row r="1412" spans="2:25" x14ac:dyDescent="0.2">
      <c r="B1412" s="26" t="s">
        <v>2717</v>
      </c>
      <c r="C1412" s="26" t="s">
        <v>55</v>
      </c>
      <c r="D1412" s="26" t="s">
        <v>2715</v>
      </c>
      <c r="E1412" s="26" t="str">
        <f>VLOOKUP(D1412,[1]ЕНС!A:E,2,FALSE)</f>
        <v>Разъем</v>
      </c>
      <c r="F1412" s="26" t="str">
        <f>VLOOKUP(D1412,[1]ЕНС!A:E,3,FALSE)</f>
        <v>штыревой</v>
      </c>
      <c r="G1412" s="26" t="s">
        <v>2718</v>
      </c>
      <c r="H1412" s="26" t="s">
        <v>26</v>
      </c>
      <c r="I1412" s="26">
        <v>0</v>
      </c>
      <c r="J1412" s="26">
        <v>631010000</v>
      </c>
      <c r="K1412" s="26" t="str">
        <f>VLOOKUP(B1412,[1]ПланКаз!A1399:M4703,12,0)</f>
        <v>ҚР, ШҚО, Өскемен қ., Бажов көш., 10</v>
      </c>
      <c r="L1412" s="26" t="str">
        <f>VLOOKUP(B1412,[1]ПланКаз!A1397:M4701,13,0)</f>
        <v>Желтоқсан-Қантар</v>
      </c>
      <c r="M1412" s="26" t="str">
        <f>VLOOKUP(B1412,[1]ПланКаз!A1399:N4703,14,0)</f>
        <v>Шығыс-Қазақстан облысы, Өскемен қ.</v>
      </c>
      <c r="N1412" s="26" t="s">
        <v>58</v>
      </c>
      <c r="O1412" s="26" t="str">
        <f>VLOOKUP(B1412,[1]ПланКаз!A1398:P4702,16,0)</f>
        <v>шартқа қол қойылған кезден бастап 60 күнтізбелік күн ішінде</v>
      </c>
      <c r="P1412" s="26" t="s">
        <v>59</v>
      </c>
      <c r="Q1412" s="27" t="s">
        <v>522</v>
      </c>
      <c r="R1412" s="26" t="str">
        <f>VLOOKUP(B1412,[1]ПланКаз!A1397:S4701,19,0)</f>
        <v>Дана</v>
      </c>
      <c r="S1412" s="28">
        <v>20</v>
      </c>
      <c r="T1412" s="28">
        <v>322</v>
      </c>
      <c r="U1412" s="28">
        <v>6440</v>
      </c>
      <c r="V1412" s="28">
        <v>7212.8</v>
      </c>
      <c r="W1412" s="26"/>
      <c r="X1412" s="26" t="s">
        <v>62</v>
      </c>
      <c r="Y1412" s="26" t="s">
        <v>61</v>
      </c>
    </row>
    <row r="1413" spans="2:25" x14ac:dyDescent="0.2">
      <c r="B1413" s="26" t="s">
        <v>2719</v>
      </c>
      <c r="C1413" s="26" t="s">
        <v>55</v>
      </c>
      <c r="D1413" s="26" t="s">
        <v>2720</v>
      </c>
      <c r="E1413" s="26" t="str">
        <f>VLOOKUP(D1413,[1]ЕНС!A:E,2,FALSE)</f>
        <v>Заземление переносное</v>
      </c>
      <c r="F1413" s="26" t="str">
        <f>VLOOKUP(D1413,[1]ЕНС!A:E,3,FALSE)</f>
        <v>для распределительных устройств</v>
      </c>
      <c r="G1413" s="26" t="s">
        <v>2721</v>
      </c>
      <c r="H1413" s="26" t="s">
        <v>26</v>
      </c>
      <c r="I1413" s="26">
        <v>0</v>
      </c>
      <c r="J1413" s="26">
        <v>631010000</v>
      </c>
      <c r="K1413" s="26" t="str">
        <f>VLOOKUP(B1413,[1]ПланКаз!A1400:M4704,12,0)</f>
        <v>ҚР, ШҚО, Өскемен қ., Бажов көш., 10</v>
      </c>
      <c r="L1413" s="26" t="str">
        <f>VLOOKUP(B1413,[1]ПланКаз!A1398:M4702,13,0)</f>
        <v>Қантар-Ақпан</v>
      </c>
      <c r="M1413" s="26" t="str">
        <f>VLOOKUP(B1413,[1]ПланКаз!A1400:N4704,14,0)</f>
        <v>Шығыс-Қазақстан облысы, Өскемен қ.</v>
      </c>
      <c r="N1413" s="26" t="s">
        <v>58</v>
      </c>
      <c r="O1413" s="26" t="str">
        <f>VLOOKUP(B1413,[1]ПланКаз!A1399:P4703,16,0)</f>
        <v>Шартқа қол қойылған күннен бастап 50 күнтізбелік күн ішінде</v>
      </c>
      <c r="P1413" s="26" t="s">
        <v>59</v>
      </c>
      <c r="Q1413" s="27" t="s">
        <v>522</v>
      </c>
      <c r="R1413" s="26" t="str">
        <f>VLOOKUP(B1413,[1]ПланКаз!A1398:S4702,19,0)</f>
        <v>Дана</v>
      </c>
      <c r="S1413" s="28">
        <v>37</v>
      </c>
      <c r="T1413" s="28">
        <v>51413</v>
      </c>
      <c r="U1413" s="28">
        <v>1902281</v>
      </c>
      <c r="V1413" s="28">
        <v>2130554.7200000002</v>
      </c>
      <c r="W1413" s="26" t="s">
        <v>24</v>
      </c>
      <c r="X1413" s="26" t="s">
        <v>72</v>
      </c>
      <c r="Y1413" s="26" t="s">
        <v>61</v>
      </c>
    </row>
    <row r="1414" spans="2:25" x14ac:dyDescent="0.2">
      <c r="B1414" s="26" t="s">
        <v>2722</v>
      </c>
      <c r="C1414" s="26" t="s">
        <v>55</v>
      </c>
      <c r="D1414" s="26" t="s">
        <v>2720</v>
      </c>
      <c r="E1414" s="26" t="str">
        <f>VLOOKUP(D1414,[1]ЕНС!A:E,2,FALSE)</f>
        <v>Заземление переносное</v>
      </c>
      <c r="F1414" s="26" t="str">
        <f>VLOOKUP(D1414,[1]ЕНС!A:E,3,FALSE)</f>
        <v>для распределительных устройств</v>
      </c>
      <c r="G1414" s="26" t="s">
        <v>2723</v>
      </c>
      <c r="H1414" s="26" t="s">
        <v>26</v>
      </c>
      <c r="I1414" s="26">
        <v>0</v>
      </c>
      <c r="J1414" s="26">
        <v>631010000</v>
      </c>
      <c r="K1414" s="26" t="str">
        <f>VLOOKUP(B1414,[1]ПланКаз!A1401:M4705,12,0)</f>
        <v>ҚР, ШҚО, Өскемен қ., Бажов көш., 10</v>
      </c>
      <c r="L1414" s="26" t="str">
        <f>VLOOKUP(B1414,[1]ПланКаз!A1399:M4703,13,0)</f>
        <v>Қантар-Ақпан</v>
      </c>
      <c r="M1414" s="26" t="str">
        <f>VLOOKUP(B1414,[1]ПланКаз!A1401:N4705,14,0)</f>
        <v>Шығыс-Қазақстан облысы, Өскемен қ.</v>
      </c>
      <c r="N1414" s="26" t="s">
        <v>58</v>
      </c>
      <c r="O1414" s="26" t="str">
        <f>VLOOKUP(B1414,[1]ПланКаз!A1400:P4704,16,0)</f>
        <v>Шартқа қол қойылған күннен бастап 50 күнтізбелік күн ішінде</v>
      </c>
      <c r="P1414" s="26" t="s">
        <v>59</v>
      </c>
      <c r="Q1414" s="27" t="s">
        <v>522</v>
      </c>
      <c r="R1414" s="26" t="str">
        <f>VLOOKUP(B1414,[1]ПланКаз!A1399:S4703,19,0)</f>
        <v>Дана</v>
      </c>
      <c r="S1414" s="28">
        <v>8</v>
      </c>
      <c r="T1414" s="28">
        <v>87426</v>
      </c>
      <c r="U1414" s="28">
        <v>699408</v>
      </c>
      <c r="V1414" s="28">
        <v>783336.95999999996</v>
      </c>
      <c r="W1414" s="26" t="s">
        <v>24</v>
      </c>
      <c r="X1414" s="26" t="s">
        <v>72</v>
      </c>
      <c r="Y1414" s="26" t="s">
        <v>61</v>
      </c>
    </row>
    <row r="1415" spans="2:25" x14ac:dyDescent="0.2">
      <c r="B1415" s="26" t="s">
        <v>2724</v>
      </c>
      <c r="C1415" s="26" t="s">
        <v>55</v>
      </c>
      <c r="D1415" s="26" t="s">
        <v>2720</v>
      </c>
      <c r="E1415" s="26" t="str">
        <f>VLOOKUP(D1415,[1]ЕНС!A:E,2,FALSE)</f>
        <v>Заземление переносное</v>
      </c>
      <c r="F1415" s="26" t="str">
        <f>VLOOKUP(D1415,[1]ЕНС!A:E,3,FALSE)</f>
        <v>для распределительных устройств</v>
      </c>
      <c r="G1415" s="26" t="s">
        <v>2725</v>
      </c>
      <c r="H1415" s="26" t="s">
        <v>26</v>
      </c>
      <c r="I1415" s="26">
        <v>0</v>
      </c>
      <c r="J1415" s="26">
        <v>631010000</v>
      </c>
      <c r="K1415" s="26" t="str">
        <f>VLOOKUP(B1415,[1]ПланКаз!A1402:M4706,12,0)</f>
        <v>ҚР, ШҚО, Өскемен қ., Бажов көш., 10</v>
      </c>
      <c r="L1415" s="26" t="str">
        <f>VLOOKUP(B1415,[1]ПланКаз!A1400:M4704,13,0)</f>
        <v>Қантар-Ақпан</v>
      </c>
      <c r="M1415" s="26" t="str">
        <f>VLOOKUP(B1415,[1]ПланКаз!A1402:N4706,14,0)</f>
        <v>Шығыс-Қазақстан облысы, Өскемен қ.</v>
      </c>
      <c r="N1415" s="26" t="s">
        <v>58</v>
      </c>
      <c r="O1415" s="26" t="str">
        <f>VLOOKUP(B1415,[1]ПланКаз!A1401:P4705,16,0)</f>
        <v>Шартқа қол қойылған күннен бастап 50 күнтізбелік күн ішінде</v>
      </c>
      <c r="P1415" s="26" t="s">
        <v>59</v>
      </c>
      <c r="Q1415" s="27" t="s">
        <v>522</v>
      </c>
      <c r="R1415" s="26" t="str">
        <f>VLOOKUP(B1415,[1]ПланКаз!A1400:S4704,19,0)</f>
        <v>Дана</v>
      </c>
      <c r="S1415" s="28">
        <v>43</v>
      </c>
      <c r="T1415" s="28">
        <v>39533</v>
      </c>
      <c r="U1415" s="28">
        <v>1699919</v>
      </c>
      <c r="V1415" s="28">
        <v>1903909.28</v>
      </c>
      <c r="W1415" s="26" t="s">
        <v>24</v>
      </c>
      <c r="X1415" s="26" t="s">
        <v>72</v>
      </c>
      <c r="Y1415" s="26" t="s">
        <v>61</v>
      </c>
    </row>
    <row r="1416" spans="2:25" x14ac:dyDescent="0.2">
      <c r="B1416" s="26" t="s">
        <v>2726</v>
      </c>
      <c r="C1416" s="26" t="s">
        <v>55</v>
      </c>
      <c r="D1416" s="26" t="s">
        <v>2727</v>
      </c>
      <c r="E1416" s="26" t="str">
        <f>VLOOKUP(D1416,[1]ЕНС!A:E,2,FALSE)</f>
        <v>Заземление переносное</v>
      </c>
      <c r="F1416" s="26" t="str">
        <f>VLOOKUP(D1416,[1]ЕНС!A:E,3,FALSE)</f>
        <v>для воздушных линий</v>
      </c>
      <c r="G1416" s="26" t="s">
        <v>2728</v>
      </c>
      <c r="H1416" s="26" t="s">
        <v>26</v>
      </c>
      <c r="I1416" s="26">
        <v>0</v>
      </c>
      <c r="J1416" s="26">
        <v>631010000</v>
      </c>
      <c r="K1416" s="26" t="str">
        <f>VLOOKUP(B1416,[1]ПланКаз!A1403:M4707,12,0)</f>
        <v>ҚР, ШҚО, Өскемен қ., Бажов көш., 10</v>
      </c>
      <c r="L1416" s="26" t="str">
        <f>VLOOKUP(B1416,[1]ПланКаз!A1401:M4705,13,0)</f>
        <v>Қантар-Ақпан</v>
      </c>
      <c r="M1416" s="26" t="str">
        <f>VLOOKUP(B1416,[1]ПланКаз!A1403:N4707,14,0)</f>
        <v>Шығыс-Қазақстан облысы, Өскемен қ.</v>
      </c>
      <c r="N1416" s="26" t="s">
        <v>58</v>
      </c>
      <c r="O1416" s="26" t="str">
        <f>VLOOKUP(B1416,[1]ПланКаз!A1402:P4706,16,0)</f>
        <v>Шартқа қол қойылған күннен бастап 50 күнтізбелік күн ішінде</v>
      </c>
      <c r="P1416" s="26" t="s">
        <v>59</v>
      </c>
      <c r="Q1416" s="27" t="s">
        <v>522</v>
      </c>
      <c r="R1416" s="26" t="str">
        <f>VLOOKUP(B1416,[1]ПланКаз!A1401:S4705,19,0)</f>
        <v>Дана</v>
      </c>
      <c r="S1416" s="28">
        <v>3</v>
      </c>
      <c r="T1416" s="28">
        <v>98855</v>
      </c>
      <c r="U1416" s="28">
        <v>296565</v>
      </c>
      <c r="V1416" s="28">
        <v>332152.8</v>
      </c>
      <c r="W1416" s="26" t="s">
        <v>24</v>
      </c>
      <c r="X1416" s="26" t="s">
        <v>72</v>
      </c>
      <c r="Y1416" s="26" t="s">
        <v>61</v>
      </c>
    </row>
    <row r="1417" spans="2:25" x14ac:dyDescent="0.2">
      <c r="B1417" s="26" t="s">
        <v>2729</v>
      </c>
      <c r="C1417" s="26" t="s">
        <v>55</v>
      </c>
      <c r="D1417" s="26" t="s">
        <v>2720</v>
      </c>
      <c r="E1417" s="26" t="str">
        <f>VLOOKUP(D1417,[1]ЕНС!A:E,2,FALSE)</f>
        <v>Заземление переносное</v>
      </c>
      <c r="F1417" s="26" t="str">
        <f>VLOOKUP(D1417,[1]ЕНС!A:E,3,FALSE)</f>
        <v>для распределительных устройств</v>
      </c>
      <c r="G1417" s="26" t="s">
        <v>2730</v>
      </c>
      <c r="H1417" s="26" t="s">
        <v>26</v>
      </c>
      <c r="I1417" s="26">
        <v>0</v>
      </c>
      <c r="J1417" s="26">
        <v>631010000</v>
      </c>
      <c r="K1417" s="26" t="str">
        <f>VLOOKUP(B1417,[1]ПланКаз!A1404:M4708,12,0)</f>
        <v>ҚР, ШҚО, Өскемен қ., Бажов көш., 10</v>
      </c>
      <c r="L1417" s="26" t="str">
        <f>VLOOKUP(B1417,[1]ПланКаз!A1402:M4706,13,0)</f>
        <v>Қантар-Ақпан</v>
      </c>
      <c r="M1417" s="26" t="str">
        <f>VLOOKUP(B1417,[1]ПланКаз!A1404:N4708,14,0)</f>
        <v>Шығыс-Қазақстан облысы, Өскемен қ.</v>
      </c>
      <c r="N1417" s="26" t="s">
        <v>58</v>
      </c>
      <c r="O1417" s="26" t="str">
        <f>VLOOKUP(B1417,[1]ПланКаз!A1403:P4707,16,0)</f>
        <v>Шартқа қол қойылған күннен бастап 50 күнтізбелік күн ішінде</v>
      </c>
      <c r="P1417" s="26" t="s">
        <v>59</v>
      </c>
      <c r="Q1417" s="27" t="s">
        <v>522</v>
      </c>
      <c r="R1417" s="26" t="str">
        <f>VLOOKUP(B1417,[1]ПланКаз!A1402:S4706,19,0)</f>
        <v>Дана</v>
      </c>
      <c r="S1417" s="28">
        <v>7</v>
      </c>
      <c r="T1417" s="28">
        <v>79044</v>
      </c>
      <c r="U1417" s="28">
        <v>553308</v>
      </c>
      <c r="V1417" s="28">
        <v>619704.96</v>
      </c>
      <c r="W1417" s="26" t="s">
        <v>24</v>
      </c>
      <c r="X1417" s="26" t="s">
        <v>72</v>
      </c>
      <c r="Y1417" s="26" t="s">
        <v>61</v>
      </c>
    </row>
    <row r="1418" spans="2:25" x14ac:dyDescent="0.2">
      <c r="B1418" s="26" t="s">
        <v>2731</v>
      </c>
      <c r="C1418" s="26" t="s">
        <v>55</v>
      </c>
      <c r="D1418" s="26" t="s">
        <v>2720</v>
      </c>
      <c r="E1418" s="26" t="str">
        <f>VLOOKUP(D1418,[1]ЕНС!A:E,2,FALSE)</f>
        <v>Заземление переносное</v>
      </c>
      <c r="F1418" s="26" t="str">
        <f>VLOOKUP(D1418,[1]ЕНС!A:E,3,FALSE)</f>
        <v>для распределительных устройств</v>
      </c>
      <c r="G1418" s="26" t="s">
        <v>2732</v>
      </c>
      <c r="H1418" s="26" t="s">
        <v>26</v>
      </c>
      <c r="I1418" s="26">
        <v>0</v>
      </c>
      <c r="J1418" s="26">
        <v>631010000</v>
      </c>
      <c r="K1418" s="26" t="str">
        <f>VLOOKUP(B1418,[1]ПланКаз!A1405:M4709,12,0)</f>
        <v>ҚР, ШҚО, Өскемен қ., Бажов көш., 10</v>
      </c>
      <c r="L1418" s="26" t="str">
        <f>VLOOKUP(B1418,[1]ПланКаз!A1403:M4707,13,0)</f>
        <v>Қантар-Ақпан</v>
      </c>
      <c r="M1418" s="26" t="str">
        <f>VLOOKUP(B1418,[1]ПланКаз!A1405:N4709,14,0)</f>
        <v>Шығыс-Қазақстан облысы, Өскемен қ.</v>
      </c>
      <c r="N1418" s="26" t="s">
        <v>58</v>
      </c>
      <c r="O1418" s="26" t="str">
        <f>VLOOKUP(B1418,[1]ПланКаз!A1404:P4708,16,0)</f>
        <v>Шартқа қол қойылған күннен бастап 50 күнтізбелік күн ішінде</v>
      </c>
      <c r="P1418" s="26" t="s">
        <v>59</v>
      </c>
      <c r="Q1418" s="27" t="s">
        <v>522</v>
      </c>
      <c r="R1418" s="26" t="str">
        <f>VLOOKUP(B1418,[1]ПланКаз!A1403:S4707,19,0)</f>
        <v>Дана</v>
      </c>
      <c r="S1418" s="28">
        <v>19</v>
      </c>
      <c r="T1418" s="28">
        <v>38118</v>
      </c>
      <c r="U1418" s="28">
        <v>724242</v>
      </c>
      <c r="V1418" s="28">
        <v>811151.04</v>
      </c>
      <c r="W1418" s="26" t="s">
        <v>24</v>
      </c>
      <c r="X1418" s="26" t="s">
        <v>72</v>
      </c>
      <c r="Y1418" s="26" t="s">
        <v>61</v>
      </c>
    </row>
    <row r="1419" spans="2:25" x14ac:dyDescent="0.2">
      <c r="B1419" s="26" t="s">
        <v>2733</v>
      </c>
      <c r="C1419" s="26" t="s">
        <v>55</v>
      </c>
      <c r="D1419" s="26" t="s">
        <v>2720</v>
      </c>
      <c r="E1419" s="26" t="str">
        <f>VLOOKUP(D1419,[1]ЕНС!A:E,2,FALSE)</f>
        <v>Заземление переносное</v>
      </c>
      <c r="F1419" s="26" t="str">
        <f>VLOOKUP(D1419,[1]ЕНС!A:E,3,FALSE)</f>
        <v>для распределительных устройств</v>
      </c>
      <c r="G1419" s="26" t="s">
        <v>2734</v>
      </c>
      <c r="H1419" s="26" t="s">
        <v>26</v>
      </c>
      <c r="I1419" s="26">
        <v>0</v>
      </c>
      <c r="J1419" s="26">
        <v>631010000</v>
      </c>
      <c r="K1419" s="26" t="str">
        <f>VLOOKUP(B1419,[1]ПланКаз!A1406:M4710,12,0)</f>
        <v>ҚР, ШҚО, Өскемен қ., Бажов көш., 10</v>
      </c>
      <c r="L1419" s="26" t="str">
        <f>VLOOKUP(B1419,[1]ПланКаз!A1404:M4708,13,0)</f>
        <v>Қантар-Ақпан</v>
      </c>
      <c r="M1419" s="26" t="str">
        <f>VLOOKUP(B1419,[1]ПланКаз!A1406:N4710,14,0)</f>
        <v>Шығыс-Қазақстан облысы, Өскемен қ.</v>
      </c>
      <c r="N1419" s="26" t="s">
        <v>58</v>
      </c>
      <c r="O1419" s="26" t="str">
        <f>VLOOKUP(B1419,[1]ПланКаз!A1405:P4709,16,0)</f>
        <v>Шартқа қол қойылған күннен бастап 50 күнтізбелік күн ішінде</v>
      </c>
      <c r="P1419" s="26" t="s">
        <v>59</v>
      </c>
      <c r="Q1419" s="27" t="s">
        <v>522</v>
      </c>
      <c r="R1419" s="26" t="str">
        <f>VLOOKUP(B1419,[1]ПланКаз!A1404:S4708,19,0)</f>
        <v>Дана</v>
      </c>
      <c r="S1419" s="28">
        <v>29</v>
      </c>
      <c r="T1419" s="28">
        <v>28022</v>
      </c>
      <c r="U1419" s="28">
        <v>812638</v>
      </c>
      <c r="V1419" s="28">
        <v>910154.56</v>
      </c>
      <c r="W1419" s="26" t="s">
        <v>24</v>
      </c>
      <c r="X1419" s="26" t="s">
        <v>72</v>
      </c>
      <c r="Y1419" s="26" t="s">
        <v>61</v>
      </c>
    </row>
    <row r="1420" spans="2:25" x14ac:dyDescent="0.2">
      <c r="B1420" s="26" t="s">
        <v>2735</v>
      </c>
      <c r="C1420" s="26" t="s">
        <v>55</v>
      </c>
      <c r="D1420" s="26" t="s">
        <v>2720</v>
      </c>
      <c r="E1420" s="26" t="str">
        <f>VLOOKUP(D1420,[1]ЕНС!A:E,2,FALSE)</f>
        <v>Заземление переносное</v>
      </c>
      <c r="F1420" s="26" t="str">
        <f>VLOOKUP(D1420,[1]ЕНС!A:E,3,FALSE)</f>
        <v>для распределительных устройств</v>
      </c>
      <c r="G1420" s="26" t="s">
        <v>2736</v>
      </c>
      <c r="H1420" s="26" t="s">
        <v>26</v>
      </c>
      <c r="I1420" s="26">
        <v>0</v>
      </c>
      <c r="J1420" s="26">
        <v>631010000</v>
      </c>
      <c r="K1420" s="26" t="str">
        <f>VLOOKUP(B1420,[1]ПланКаз!A1407:M4711,12,0)</f>
        <v>ҚР, ШҚО, Өскемен қ., Бажов көш., 10</v>
      </c>
      <c r="L1420" s="26" t="str">
        <f>VLOOKUP(B1420,[1]ПланКаз!A1405:M4709,13,0)</f>
        <v>Қантар-Ақпан</v>
      </c>
      <c r="M1420" s="26" t="str">
        <f>VLOOKUP(B1420,[1]ПланКаз!A1407:N4711,14,0)</f>
        <v>Шығыс-Қазақстан облысы, Өскемен қ.</v>
      </c>
      <c r="N1420" s="26" t="s">
        <v>58</v>
      </c>
      <c r="O1420" s="26" t="str">
        <f>VLOOKUP(B1420,[1]ПланКаз!A1406:P4710,16,0)</f>
        <v>Шартқа қол қойылған күннен бастап 50 күнтізбелік күн ішінде</v>
      </c>
      <c r="P1420" s="26" t="s">
        <v>59</v>
      </c>
      <c r="Q1420" s="27" t="s">
        <v>522</v>
      </c>
      <c r="R1420" s="26" t="str">
        <f>VLOOKUP(B1420,[1]ПланКаз!A1405:S4709,19,0)</f>
        <v>Дана</v>
      </c>
      <c r="S1420" s="28">
        <v>7</v>
      </c>
      <c r="T1420" s="28">
        <v>56579</v>
      </c>
      <c r="U1420" s="28">
        <v>396053</v>
      </c>
      <c r="V1420" s="28">
        <v>443579.36</v>
      </c>
      <c r="W1420" s="26" t="s">
        <v>24</v>
      </c>
      <c r="X1420" s="26" t="s">
        <v>72</v>
      </c>
      <c r="Y1420" s="26" t="s">
        <v>61</v>
      </c>
    </row>
    <row r="1421" spans="2:25" x14ac:dyDescent="0.2">
      <c r="B1421" s="26" t="s">
        <v>2737</v>
      </c>
      <c r="C1421" s="26" t="s">
        <v>55</v>
      </c>
      <c r="D1421" s="26" t="s">
        <v>2738</v>
      </c>
      <c r="E1421" s="26" t="str">
        <f>VLOOKUP(D1421,[1]ЕНС!A:E,2,FALSE)</f>
        <v>Балончик газовый</v>
      </c>
      <c r="F1421" s="26" t="str">
        <f>VLOOKUP(D1421,[1]ЕНС!A:E,3,FALSE)</f>
        <v>перцовый</v>
      </c>
      <c r="G1421" s="26" t="s">
        <v>2739</v>
      </c>
      <c r="H1421" s="26" t="s">
        <v>26</v>
      </c>
      <c r="I1421" s="26">
        <v>0</v>
      </c>
      <c r="J1421" s="26">
        <v>631010000</v>
      </c>
      <c r="K1421" s="26" t="str">
        <f>VLOOKUP(B1421,[1]ПланКаз!A1408:M4712,12,0)</f>
        <v>ҚР, ШҚО, Өскемен қ., Бажов көш., 10</v>
      </c>
      <c r="L1421" s="26" t="str">
        <f>VLOOKUP(B1421,[1]ПланКаз!A1406:M4710,13,0)</f>
        <v>Желтоқсан-Қантар</v>
      </c>
      <c r="M1421" s="26" t="str">
        <f>VLOOKUP(B1421,[1]ПланКаз!A1408:N4712,14,0)</f>
        <v>Шығыс-Қазақстан облысы, Өскемен қ.</v>
      </c>
      <c r="N1421" s="26" t="s">
        <v>58</v>
      </c>
      <c r="O1421" s="26" t="str">
        <f>VLOOKUP(B1421,[1]ПланКаз!A1407:P4711,16,0)</f>
        <v>шартқа қол қойылған кезден бастап 45 күнтізбелік күн ішінде</v>
      </c>
      <c r="P1421" s="26" t="s">
        <v>59</v>
      </c>
      <c r="Q1421" s="27" t="s">
        <v>522</v>
      </c>
      <c r="R1421" s="26" t="str">
        <f>VLOOKUP(B1421,[1]ПланКаз!A1406:S4710,19,0)</f>
        <v>Дана</v>
      </c>
      <c r="S1421" s="28">
        <v>435</v>
      </c>
      <c r="T1421" s="28">
        <v>2795</v>
      </c>
      <c r="U1421" s="28">
        <v>1215825</v>
      </c>
      <c r="V1421" s="28">
        <v>1361724</v>
      </c>
      <c r="W1421" s="26"/>
      <c r="X1421" s="26" t="s">
        <v>62</v>
      </c>
      <c r="Y1421" s="26" t="s">
        <v>61</v>
      </c>
    </row>
    <row r="1422" spans="2:25" x14ac:dyDescent="0.2">
      <c r="B1422" s="26" t="s">
        <v>2740</v>
      </c>
      <c r="C1422" s="26" t="s">
        <v>55</v>
      </c>
      <c r="D1422" s="26" t="s">
        <v>2741</v>
      </c>
      <c r="E1422" s="26" t="str">
        <f>VLOOKUP(D1422,[1]ЕНС!A:E,2,FALSE)</f>
        <v>Боты</v>
      </c>
      <c r="F1422" s="26" t="str">
        <f>VLOOKUP(D1422,[1]ЕНС!A:E,3,FALSE)</f>
        <v>мужские, диэлектрические, резиновые</v>
      </c>
      <c r="G1422" s="26" t="s">
        <v>2742</v>
      </c>
      <c r="H1422" s="26" t="s">
        <v>26</v>
      </c>
      <c r="I1422" s="26">
        <v>0</v>
      </c>
      <c r="J1422" s="26">
        <v>631010000</v>
      </c>
      <c r="K1422" s="26" t="str">
        <f>VLOOKUP(B1422,[1]ПланКаз!A1409:M4713,12,0)</f>
        <v>ҚР, ШҚО, Өскемен қ., Бажов көш., 10</v>
      </c>
      <c r="L1422" s="26" t="str">
        <f>VLOOKUP(B1422,[1]ПланКаз!A1407:M4711,13,0)</f>
        <v>Желтоқсан-Қантар</v>
      </c>
      <c r="M1422" s="26" t="str">
        <f>VLOOKUP(B1422,[1]ПланКаз!A1409:N4713,14,0)</f>
        <v>Шығыс-Қазақстан облысы, Өскемен қ.</v>
      </c>
      <c r="N1422" s="26" t="s">
        <v>58</v>
      </c>
      <c r="O1422" s="26" t="str">
        <f>VLOOKUP(B1422,[1]ПланКаз!A1408:P4712,16,0)</f>
        <v>шартқа қол қойылған кезден бастап 45 күнтізбелік күн ішінде</v>
      </c>
      <c r="P1422" s="26" t="s">
        <v>59</v>
      </c>
      <c r="Q1422" s="27" t="s">
        <v>2743</v>
      </c>
      <c r="R1422" s="26" t="str">
        <f>VLOOKUP(B1422,[1]ПланКаз!A1407:S4711,19,0)</f>
        <v>жұп</v>
      </c>
      <c r="S1422" s="28">
        <v>53</v>
      </c>
      <c r="T1422" s="28">
        <v>6827</v>
      </c>
      <c r="U1422" s="28">
        <v>361831</v>
      </c>
      <c r="V1422" s="28">
        <v>405250.72</v>
      </c>
      <c r="W1422" s="26"/>
      <c r="X1422" s="26" t="s">
        <v>62</v>
      </c>
      <c r="Y1422" s="26" t="s">
        <v>61</v>
      </c>
    </row>
    <row r="1423" spans="2:25" x14ac:dyDescent="0.2">
      <c r="B1423" s="26" t="s">
        <v>2744</v>
      </c>
      <c r="C1423" s="26" t="s">
        <v>55</v>
      </c>
      <c r="D1423" s="26" t="s">
        <v>2745</v>
      </c>
      <c r="E1423" s="26" t="str">
        <f>VLOOKUP(D1423,[1]ЕНС!A:E,2,FALSE)</f>
        <v>Каска</v>
      </c>
      <c r="F1423" s="26" t="str">
        <f>VLOOKUP(D1423,[1]ЕНС!A:E,3,FALSE)</f>
        <v>пластмассовая, с подшлемником, ГОСТ 12.4.128-83</v>
      </c>
      <c r="G1423" s="26" t="s">
        <v>2746</v>
      </c>
      <c r="H1423" s="26" t="s">
        <v>26</v>
      </c>
      <c r="I1423" s="26">
        <v>60</v>
      </c>
      <c r="J1423" s="26">
        <v>631010000</v>
      </c>
      <c r="K1423" s="26" t="str">
        <f>VLOOKUP(B1423,[1]ПланКаз!A1410:M4714,12,0)</f>
        <v>ҚР, ШҚО, Өскемен қ., Бажов көш., 10</v>
      </c>
      <c r="L1423" s="26" t="str">
        <f>VLOOKUP(B1423,[1]ПланКаз!A1408:M4712,13,0)</f>
        <v>Желтоқсан-Қантар</v>
      </c>
      <c r="M1423" s="26" t="str">
        <f>VLOOKUP(B1423,[1]ПланКаз!A1410:N4714,14,0)</f>
        <v>Шығыс-Қазақстан облысы, Өскемен қ.</v>
      </c>
      <c r="N1423" s="26" t="s">
        <v>58</v>
      </c>
      <c r="O1423" s="26" t="str">
        <f>VLOOKUP(B1423,[1]ПланКаз!A1409:P4713,16,0)</f>
        <v>шартқа қол қойылған кезден бастап 45 күнтізбелік күн ішінде</v>
      </c>
      <c r="P1423" s="26" t="s">
        <v>59</v>
      </c>
      <c r="Q1423" s="27" t="s">
        <v>522</v>
      </c>
      <c r="R1423" s="26" t="str">
        <f>VLOOKUP(B1423,[1]ПланКаз!A1408:S4712,19,0)</f>
        <v>Дана</v>
      </c>
      <c r="S1423" s="28">
        <v>485</v>
      </c>
      <c r="T1423" s="28">
        <v>2165.67</v>
      </c>
      <c r="U1423" s="28" t="s">
        <v>61</v>
      </c>
      <c r="V1423" s="28" t="s">
        <v>61</v>
      </c>
      <c r="W1423" s="26" t="s">
        <v>69</v>
      </c>
      <c r="X1423" s="26" t="s">
        <v>62</v>
      </c>
      <c r="Y1423" s="26" t="s">
        <v>948</v>
      </c>
    </row>
    <row r="1424" spans="2:25" x14ac:dyDescent="0.2">
      <c r="B1424" s="26" t="s">
        <v>2747</v>
      </c>
      <c r="C1424" s="26" t="s">
        <v>55</v>
      </c>
      <c r="D1424" s="26" t="s">
        <v>2745</v>
      </c>
      <c r="E1424" s="26" t="str">
        <f>VLOOKUP(D1424,[1]ЕНС!A:E,2,FALSE)</f>
        <v>Каска</v>
      </c>
      <c r="F1424" s="26" t="str">
        <f>VLOOKUP(D1424,[1]ЕНС!A:E,3,FALSE)</f>
        <v>пластмассовая, с подшлемником, ГОСТ 12.4.128-83</v>
      </c>
      <c r="G1424" s="26" t="s">
        <v>2746</v>
      </c>
      <c r="H1424" s="26" t="s">
        <v>26</v>
      </c>
      <c r="I1424" s="26">
        <v>0</v>
      </c>
      <c r="J1424" s="26">
        <v>631010000</v>
      </c>
      <c r="K1424" s="26" t="str">
        <f>VLOOKUP(B1424,[1]ПланКаз!A1411:M4715,12,0)</f>
        <v>ҚР, ШҚО, Өскемен қ., Бажов көш., 10</v>
      </c>
      <c r="L1424" s="26" t="str">
        <f>VLOOKUP(B1424,[1]ПланКаз!A1409:M4713,13,0)</f>
        <v>Наурыз - Сәуір</v>
      </c>
      <c r="M1424" s="26" t="str">
        <f>VLOOKUP(B1424,[1]ПланКаз!A1411:N4715,14,0)</f>
        <v>Шығыс-Қазақстан облысы, Өскемен қ.</v>
      </c>
      <c r="N1424" s="26" t="s">
        <v>58</v>
      </c>
      <c r="O1424" s="26" t="str">
        <f>VLOOKUP(B1424,[1]ПланКаз!A1410:P4714,16,0)</f>
        <v>шартқа қол қойылған кезден бастап 45 күнтізбелік күн ішінде</v>
      </c>
      <c r="P1424" s="26" t="s">
        <v>59</v>
      </c>
      <c r="Q1424" s="27" t="s">
        <v>522</v>
      </c>
      <c r="R1424" s="26" t="str">
        <f>VLOOKUP(B1424,[1]ПланКаз!A1409:S4713,19,0)</f>
        <v>Дана</v>
      </c>
      <c r="S1424" s="28">
        <v>485</v>
      </c>
      <c r="T1424" s="28">
        <v>2165.67</v>
      </c>
      <c r="U1424" s="28">
        <v>1050349.95</v>
      </c>
      <c r="V1424" s="28">
        <v>1176391.9439999999</v>
      </c>
      <c r="W1424" s="26"/>
      <c r="X1424" s="26" t="s">
        <v>72</v>
      </c>
      <c r="Y1424" s="26" t="s">
        <v>61</v>
      </c>
    </row>
    <row r="1425" spans="2:25" x14ac:dyDescent="0.2">
      <c r="B1425" s="26" t="s">
        <v>2748</v>
      </c>
      <c r="C1425" s="26" t="s">
        <v>55</v>
      </c>
      <c r="D1425" s="26" t="s">
        <v>2749</v>
      </c>
      <c r="E1425" s="26" t="str">
        <f>VLOOKUP(D1425,[1]ЕНС!A:E,2,FALSE)</f>
        <v>Ковер</v>
      </c>
      <c r="F1425" s="26" t="str">
        <f>VLOOKUP(D1425,[1]ЕНС!A:E,3,FALSE)</f>
        <v>диэлектрический, резиновый, группа вторая, длина 500-1000мм, ширина 500-1200мм, ГОСТ 4997-75</v>
      </c>
      <c r="G1425" s="26" t="s">
        <v>2750</v>
      </c>
      <c r="H1425" s="26" t="s">
        <v>26</v>
      </c>
      <c r="I1425" s="26">
        <v>0</v>
      </c>
      <c r="J1425" s="26">
        <v>631010000</v>
      </c>
      <c r="K1425" s="26" t="str">
        <f>VLOOKUP(B1425,[1]ПланКаз!A1412:M4716,12,0)</f>
        <v>ҚР, ШҚО, Өскемен қ., Бажов көш., 10</v>
      </c>
      <c r="L1425" s="26" t="str">
        <f>VLOOKUP(B1425,[1]ПланКаз!A1410:M4714,13,0)</f>
        <v>Желтоқсан-Қантар</v>
      </c>
      <c r="M1425" s="26" t="str">
        <f>VLOOKUP(B1425,[1]ПланКаз!A1412:N4716,14,0)</f>
        <v>Шығыс-Қазақстан облысы, Өскемен қ.</v>
      </c>
      <c r="N1425" s="26" t="s">
        <v>58</v>
      </c>
      <c r="O1425" s="26" t="str">
        <f>VLOOKUP(B1425,[1]ПланКаз!A1411:P4715,16,0)</f>
        <v>шартқа қол қойылған кезден бастап 45 күнтізбелік күн ішінде</v>
      </c>
      <c r="P1425" s="26" t="s">
        <v>59</v>
      </c>
      <c r="Q1425" s="27" t="s">
        <v>522</v>
      </c>
      <c r="R1425" s="26" t="str">
        <f>VLOOKUP(B1425,[1]ПланКаз!A1410:S4714,19,0)</f>
        <v>Дана</v>
      </c>
      <c r="S1425" s="28">
        <v>84</v>
      </c>
      <c r="T1425" s="28">
        <v>3091</v>
      </c>
      <c r="U1425" s="28">
        <v>259644</v>
      </c>
      <c r="V1425" s="28">
        <v>290801.28000000003</v>
      </c>
      <c r="W1425" s="26"/>
      <c r="X1425" s="26" t="s">
        <v>62</v>
      </c>
      <c r="Y1425" s="26" t="s">
        <v>61</v>
      </c>
    </row>
    <row r="1426" spans="2:25" x14ac:dyDescent="0.2">
      <c r="B1426" s="26" t="s">
        <v>2751</v>
      </c>
      <c r="C1426" s="26" t="s">
        <v>55</v>
      </c>
      <c r="D1426" s="26" t="s">
        <v>2752</v>
      </c>
      <c r="E1426" s="26" t="str">
        <f>VLOOKUP(D1426,[1]ЕНС!A:E,2,FALSE)</f>
        <v>Конус сигнальный</v>
      </c>
      <c r="F1426" s="26" t="str">
        <f>VLOOKUP(D1426,[1]ЕНС!A:E,3,FALSE)</f>
        <v>дорожный</v>
      </c>
      <c r="G1426" s="26" t="s">
        <v>2753</v>
      </c>
      <c r="H1426" s="26" t="s">
        <v>26</v>
      </c>
      <c r="I1426" s="26">
        <v>0</v>
      </c>
      <c r="J1426" s="26">
        <v>631010000</v>
      </c>
      <c r="K1426" s="26" t="str">
        <f>VLOOKUP(B1426,[1]ПланКаз!A1413:M4717,12,0)</f>
        <v>ҚР, ШҚО, Өскемен қ., Бажов көш., 10</v>
      </c>
      <c r="L1426" s="26" t="str">
        <f>VLOOKUP(B1426,[1]ПланКаз!A1411:M4715,13,0)</f>
        <v>Желтоқсан-Қантар</v>
      </c>
      <c r="M1426" s="26" t="str">
        <f>VLOOKUP(B1426,[1]ПланКаз!A1413:N4717,14,0)</f>
        <v>Шығыс-Қазақстан облысы, Өскемен қ.</v>
      </c>
      <c r="N1426" s="26" t="s">
        <v>58</v>
      </c>
      <c r="O1426" s="26" t="str">
        <f>VLOOKUP(B1426,[1]ПланКаз!A1412:P4716,16,0)</f>
        <v>шартқа қол қойылған кезден бастап 45 күнтізбелік күн ішінде</v>
      </c>
      <c r="P1426" s="26" t="s">
        <v>59</v>
      </c>
      <c r="Q1426" s="27" t="s">
        <v>522</v>
      </c>
      <c r="R1426" s="26" t="str">
        <f>VLOOKUP(B1426,[1]ПланКаз!A1411:S4715,19,0)</f>
        <v>Дана</v>
      </c>
      <c r="S1426" s="28">
        <v>15</v>
      </c>
      <c r="T1426" s="28">
        <v>5113</v>
      </c>
      <c r="U1426" s="28">
        <v>76695</v>
      </c>
      <c r="V1426" s="28">
        <v>85898.4</v>
      </c>
      <c r="W1426" s="26"/>
      <c r="X1426" s="26" t="s">
        <v>62</v>
      </c>
      <c r="Y1426" s="26" t="s">
        <v>61</v>
      </c>
    </row>
    <row r="1427" spans="2:25" x14ac:dyDescent="0.2">
      <c r="B1427" s="26" t="s">
        <v>2754</v>
      </c>
      <c r="C1427" s="26" t="s">
        <v>55</v>
      </c>
      <c r="D1427" s="26" t="s">
        <v>2755</v>
      </c>
      <c r="E1427" s="26" t="str">
        <f>VLOOKUP(D1427,[1]ЕНС!A:E,2,FALSE)</f>
        <v>Лента</v>
      </c>
      <c r="F1427" s="26" t="str">
        <f>VLOOKUP(D1427,[1]ЕНС!A:E,3,FALSE)</f>
        <v>оградительная, сигнальная, полипропилен</v>
      </c>
      <c r="G1427" s="26" t="s">
        <v>2756</v>
      </c>
      <c r="H1427" s="26" t="s">
        <v>26</v>
      </c>
      <c r="I1427" s="26">
        <v>0</v>
      </c>
      <c r="J1427" s="26">
        <v>631010000</v>
      </c>
      <c r="K1427" s="26" t="str">
        <f>VLOOKUP(B1427,[1]ПланКаз!A1414:M4718,12,0)</f>
        <v>ҚР, ШҚО, Өскемен қ., Бажов көш., 10</v>
      </c>
      <c r="L1427" s="26" t="str">
        <f>VLOOKUP(B1427,[1]ПланКаз!A1412:M4716,13,0)</f>
        <v>Желтоқсан-Қантар</v>
      </c>
      <c r="M1427" s="26" t="str">
        <f>VLOOKUP(B1427,[1]ПланКаз!A1414:N4718,14,0)</f>
        <v>Шығыс-Қазақстан облысы, Өскемен қ.</v>
      </c>
      <c r="N1427" s="26" t="s">
        <v>58</v>
      </c>
      <c r="O1427" s="26" t="str">
        <f>VLOOKUP(B1427,[1]ПланКаз!A1413:P4717,16,0)</f>
        <v>шартқа қол қойылған кезден бастап 45 күнтізбелік күн ішінде</v>
      </c>
      <c r="P1427" s="26" t="s">
        <v>59</v>
      </c>
      <c r="Q1427" s="27" t="s">
        <v>522</v>
      </c>
      <c r="R1427" s="26" t="str">
        <f>VLOOKUP(B1427,[1]ПланКаз!A1412:S4716,19,0)</f>
        <v>Дана</v>
      </c>
      <c r="S1427" s="28">
        <v>45</v>
      </c>
      <c r="T1427" s="28">
        <v>1960</v>
      </c>
      <c r="U1427" s="28">
        <v>88200</v>
      </c>
      <c r="V1427" s="28">
        <v>98784</v>
      </c>
      <c r="W1427" s="26"/>
      <c r="X1427" s="26" t="s">
        <v>62</v>
      </c>
      <c r="Y1427" s="26" t="s">
        <v>61</v>
      </c>
    </row>
    <row r="1428" spans="2:25" x14ac:dyDescent="0.2">
      <c r="B1428" s="26" t="s">
        <v>2757</v>
      </c>
      <c r="C1428" s="26" t="s">
        <v>55</v>
      </c>
      <c r="D1428" s="26" t="s">
        <v>2758</v>
      </c>
      <c r="E1428" s="26" t="str">
        <f>VLOOKUP(D1428,[1]ЕНС!A:E,2,FALSE)</f>
        <v>Маска</v>
      </c>
      <c r="F1428" s="26" t="str">
        <f>VLOOKUP(D1428,[1]ЕНС!A:E,3,FALSE)</f>
        <v>сварочная</v>
      </c>
      <c r="G1428" s="26" t="s">
        <v>2759</v>
      </c>
      <c r="H1428" s="26" t="s">
        <v>26</v>
      </c>
      <c r="I1428" s="26">
        <v>0</v>
      </c>
      <c r="J1428" s="26">
        <v>631010000</v>
      </c>
      <c r="K1428" s="26" t="str">
        <f>VLOOKUP(B1428,[1]ПланКаз!A1415:M4719,12,0)</f>
        <v>ҚР, ШҚО, Өскемен қ., Бажов көш., 10</v>
      </c>
      <c r="L1428" s="26" t="str">
        <f>VLOOKUP(B1428,[1]ПланКаз!A1413:M4717,13,0)</f>
        <v>Желтоқсан-Қантар</v>
      </c>
      <c r="M1428" s="26" t="str">
        <f>VLOOKUP(B1428,[1]ПланКаз!A1415:N4719,14,0)</f>
        <v>Шығыс-Қазақстан облысы, Өскемен қ.</v>
      </c>
      <c r="N1428" s="26" t="s">
        <v>58</v>
      </c>
      <c r="O1428" s="26" t="str">
        <f>VLOOKUP(B1428,[1]ПланКаз!A1414:P4718,16,0)</f>
        <v>шартқа қол қойылған кезден бастап 45 күнтізбелік күн ішінде</v>
      </c>
      <c r="P1428" s="26" t="s">
        <v>59</v>
      </c>
      <c r="Q1428" s="27" t="s">
        <v>522</v>
      </c>
      <c r="R1428" s="26" t="str">
        <f>VLOOKUP(B1428,[1]ПланКаз!A1413:S4717,19,0)</f>
        <v>Дана</v>
      </c>
      <c r="S1428" s="28">
        <v>16</v>
      </c>
      <c r="T1428" s="28">
        <v>1849</v>
      </c>
      <c r="U1428" s="28">
        <v>29584</v>
      </c>
      <c r="V1428" s="28">
        <v>33134.080000000002</v>
      </c>
      <c r="W1428" s="26"/>
      <c r="X1428" s="26" t="s">
        <v>62</v>
      </c>
      <c r="Y1428" s="26" t="s">
        <v>61</v>
      </c>
    </row>
    <row r="1429" spans="2:25" x14ac:dyDescent="0.2">
      <c r="B1429" s="26" t="s">
        <v>2760</v>
      </c>
      <c r="C1429" s="26" t="s">
        <v>55</v>
      </c>
      <c r="D1429" s="26" t="s">
        <v>2761</v>
      </c>
      <c r="E1429" s="26" t="str">
        <f>VLOOKUP(D1429,[1]ЕНС!A:E,2,FALSE)</f>
        <v>Очки</v>
      </c>
      <c r="F1429" s="26" t="str">
        <f>VLOOKUP(D1429,[1]ЕНС!A:E,3,FALSE)</f>
        <v>защитные, пластиковые</v>
      </c>
      <c r="G1429" s="26" t="s">
        <v>2762</v>
      </c>
      <c r="H1429" s="26" t="s">
        <v>26</v>
      </c>
      <c r="I1429" s="26">
        <v>60</v>
      </c>
      <c r="J1429" s="26">
        <v>631010000</v>
      </c>
      <c r="K1429" s="26" t="str">
        <f>VLOOKUP(B1429,[1]ПланКаз!A1416:M4720,12,0)</f>
        <v>ҚР, ШҚО, Өскемен қ., Бажов көш., 10</v>
      </c>
      <c r="L1429" s="26" t="str">
        <f>VLOOKUP(B1429,[1]ПланКаз!A1414:M4718,13,0)</f>
        <v>Желтоқсан-Қантар</v>
      </c>
      <c r="M1429" s="26" t="str">
        <f>VLOOKUP(B1429,[1]ПланКаз!A1416:N4720,14,0)</f>
        <v>Шығыс-Қазақстан облысы, Өскемен қ.</v>
      </c>
      <c r="N1429" s="26" t="s">
        <v>58</v>
      </c>
      <c r="O1429" s="26" t="str">
        <f>VLOOKUP(B1429,[1]ПланКаз!A1415:P4719,16,0)</f>
        <v>шартқа қол қойылған кезден бастап 45 күнтізбелік күн ішінде</v>
      </c>
      <c r="P1429" s="26" t="s">
        <v>59</v>
      </c>
      <c r="Q1429" s="27" t="s">
        <v>522</v>
      </c>
      <c r="R1429" s="26" t="str">
        <f>VLOOKUP(B1429,[1]ПланКаз!A1414:S4718,19,0)</f>
        <v>Дана</v>
      </c>
      <c r="S1429" s="28">
        <v>499</v>
      </c>
      <c r="T1429" s="28">
        <v>1692.67</v>
      </c>
      <c r="U1429" s="28" t="s">
        <v>61</v>
      </c>
      <c r="V1429" s="28" t="s">
        <v>61</v>
      </c>
      <c r="W1429" s="26" t="s">
        <v>69</v>
      </c>
      <c r="X1429" s="26" t="s">
        <v>62</v>
      </c>
      <c r="Y1429" s="26" t="s">
        <v>948</v>
      </c>
    </row>
    <row r="1430" spans="2:25" x14ac:dyDescent="0.2">
      <c r="B1430" s="26" t="s">
        <v>2763</v>
      </c>
      <c r="C1430" s="26" t="s">
        <v>55</v>
      </c>
      <c r="D1430" s="26" t="s">
        <v>2761</v>
      </c>
      <c r="E1430" s="26" t="str">
        <f>VLOOKUP(D1430,[1]ЕНС!A:E,2,FALSE)</f>
        <v>Очки</v>
      </c>
      <c r="F1430" s="26" t="str">
        <f>VLOOKUP(D1430,[1]ЕНС!A:E,3,FALSE)</f>
        <v>защитные, пластиковые</v>
      </c>
      <c r="G1430" s="26" t="s">
        <v>2762</v>
      </c>
      <c r="H1430" s="26" t="s">
        <v>26</v>
      </c>
      <c r="I1430" s="26">
        <v>0</v>
      </c>
      <c r="J1430" s="26">
        <v>631010000</v>
      </c>
      <c r="K1430" s="26" t="str">
        <f>VLOOKUP(B1430,[1]ПланКаз!A1417:M4721,12,0)</f>
        <v>ҚР, ШҚО, Өскемен қ., Бажов көш., 10</v>
      </c>
      <c r="L1430" s="26" t="str">
        <f>VLOOKUP(B1430,[1]ПланКаз!A1415:M4719,13,0)</f>
        <v>Наурыз - Сәуір</v>
      </c>
      <c r="M1430" s="26" t="str">
        <f>VLOOKUP(B1430,[1]ПланКаз!A1417:N4721,14,0)</f>
        <v>Шығыс-Қазақстан облысы, Өскемен қ.</v>
      </c>
      <c r="N1430" s="26" t="s">
        <v>58</v>
      </c>
      <c r="O1430" s="26" t="str">
        <f>VLOOKUP(B1430,[1]ПланКаз!A1416:P4720,16,0)</f>
        <v>шартқа қол қойылған кезден бастап 45 күнтізбелік күн ішінде</v>
      </c>
      <c r="P1430" s="26" t="s">
        <v>59</v>
      </c>
      <c r="Q1430" s="27" t="s">
        <v>522</v>
      </c>
      <c r="R1430" s="26" t="str">
        <f>VLOOKUP(B1430,[1]ПланКаз!A1415:S4719,19,0)</f>
        <v>Дана</v>
      </c>
      <c r="S1430" s="28">
        <v>499</v>
      </c>
      <c r="T1430" s="28">
        <v>1692.67</v>
      </c>
      <c r="U1430" s="28">
        <v>844642.33</v>
      </c>
      <c r="V1430" s="28">
        <v>945999.41</v>
      </c>
      <c r="W1430" s="26"/>
      <c r="X1430" s="26" t="s">
        <v>72</v>
      </c>
      <c r="Y1430" s="26" t="s">
        <v>61</v>
      </c>
    </row>
    <row r="1431" spans="2:25" x14ac:dyDescent="0.2">
      <c r="B1431" s="26" t="s">
        <v>2764</v>
      </c>
      <c r="C1431" s="26" t="s">
        <v>55</v>
      </c>
      <c r="D1431" s="26" t="s">
        <v>2765</v>
      </c>
      <c r="E1431" s="26" t="str">
        <f>VLOOKUP(D1431,[1]ЕНС!A:E,2,FALSE)</f>
        <v>Очки</v>
      </c>
      <c r="F1431" s="26" t="str">
        <f>VLOOKUP(D1431,[1]ЕНС!A:E,3,FALSE)</f>
        <v>для сварочных работ</v>
      </c>
      <c r="G1431" s="26" t="s">
        <v>2766</v>
      </c>
      <c r="H1431" s="26" t="s">
        <v>26</v>
      </c>
      <c r="I1431" s="26">
        <v>0</v>
      </c>
      <c r="J1431" s="26">
        <v>631010000</v>
      </c>
      <c r="K1431" s="26" t="str">
        <f>VLOOKUP(B1431,[1]ПланКаз!A1418:M4722,12,0)</f>
        <v>ҚР, ШҚО, Өскемен қ., Бажов көш., 10</v>
      </c>
      <c r="L1431" s="26" t="str">
        <f>VLOOKUP(B1431,[1]ПланКаз!A1416:M4720,13,0)</f>
        <v>Желтоқсан-Қантар</v>
      </c>
      <c r="M1431" s="26" t="str">
        <f>VLOOKUP(B1431,[1]ПланКаз!A1418:N4722,14,0)</f>
        <v>Шығыс-Қазақстан облысы, Өскемен қ.</v>
      </c>
      <c r="N1431" s="26" t="s">
        <v>58</v>
      </c>
      <c r="O1431" s="26" t="str">
        <f>VLOOKUP(B1431,[1]ПланКаз!A1417:P4721,16,0)</f>
        <v>шартқа қол қойылған кезден бастап 45 күнтізбелік күн ішінде</v>
      </c>
      <c r="P1431" s="26" t="s">
        <v>59</v>
      </c>
      <c r="Q1431" s="27" t="s">
        <v>522</v>
      </c>
      <c r="R1431" s="26" t="str">
        <f>VLOOKUP(B1431,[1]ПланКаз!A1416:S4720,19,0)</f>
        <v>Дана</v>
      </c>
      <c r="S1431" s="28">
        <v>6</v>
      </c>
      <c r="T1431" s="28">
        <v>1470.67</v>
      </c>
      <c r="U1431" s="28">
        <v>8824.02</v>
      </c>
      <c r="V1431" s="28">
        <v>9882.902</v>
      </c>
      <c r="W1431" s="26"/>
      <c r="X1431" s="26" t="s">
        <v>62</v>
      </c>
      <c r="Y1431" s="26" t="s">
        <v>61</v>
      </c>
    </row>
    <row r="1432" spans="2:25" x14ac:dyDescent="0.2">
      <c r="B1432" s="26" t="s">
        <v>2767</v>
      </c>
      <c r="C1432" s="26" t="s">
        <v>55</v>
      </c>
      <c r="D1432" s="26" t="s">
        <v>2768</v>
      </c>
      <c r="E1432" s="26" t="str">
        <f>VLOOKUP(D1432,[1]ЕНС!A:E,2,FALSE)</f>
        <v>Перчатки</v>
      </c>
      <c r="F1432" s="26" t="str">
        <f>VLOOKUP(D1432,[1]ЕНС!A:E,3,FALSE)</f>
        <v>для защиты рук технические, из латекса, бесшовные, диэлектрические</v>
      </c>
      <c r="G1432" s="26" t="s">
        <v>2769</v>
      </c>
      <c r="H1432" s="26" t="s">
        <v>26</v>
      </c>
      <c r="I1432" s="26">
        <v>0</v>
      </c>
      <c r="J1432" s="26">
        <v>631010000</v>
      </c>
      <c r="K1432" s="26" t="str">
        <f>VLOOKUP(B1432,[1]ПланКаз!A1419:M4723,12,0)</f>
        <v>ҚР, ШҚО, Өскемен қ., Бажов көш., 10</v>
      </c>
      <c r="L1432" s="26" t="str">
        <f>VLOOKUP(B1432,[1]ПланКаз!A1417:M4721,13,0)</f>
        <v>Желтоқсан-Қантар</v>
      </c>
      <c r="M1432" s="26" t="str">
        <f>VLOOKUP(B1432,[1]ПланКаз!A1419:N4723,14,0)</f>
        <v>Шығыс-Қазақстан облысы, Өскемен қ.</v>
      </c>
      <c r="N1432" s="26" t="s">
        <v>58</v>
      </c>
      <c r="O1432" s="26" t="str">
        <f>VLOOKUP(B1432,[1]ПланКаз!A1418:P4722,16,0)</f>
        <v>шартқа қол қойылған кезден бастап 45 күнтізбелік күн ішінде</v>
      </c>
      <c r="P1432" s="26" t="s">
        <v>59</v>
      </c>
      <c r="Q1432" s="27" t="s">
        <v>2743</v>
      </c>
      <c r="R1432" s="26" t="str">
        <f>VLOOKUP(B1432,[1]ПланКаз!A1417:S4721,19,0)</f>
        <v>жұп</v>
      </c>
      <c r="S1432" s="28">
        <v>624</v>
      </c>
      <c r="T1432" s="28">
        <v>1700</v>
      </c>
      <c r="U1432" s="28">
        <v>1060800</v>
      </c>
      <c r="V1432" s="28">
        <v>1188096</v>
      </c>
      <c r="W1432" s="26"/>
      <c r="X1432" s="26" t="s">
        <v>62</v>
      </c>
      <c r="Y1432" s="26" t="s">
        <v>61</v>
      </c>
    </row>
    <row r="1433" spans="2:25" x14ac:dyDescent="0.2">
      <c r="B1433" s="26" t="s">
        <v>2770</v>
      </c>
      <c r="C1433" s="26" t="s">
        <v>55</v>
      </c>
      <c r="D1433" s="26" t="s">
        <v>2771</v>
      </c>
      <c r="E1433" s="26" t="str">
        <f>VLOOKUP(D1433,[1]ЕНС!A:E,2,FALSE)</f>
        <v>Перчатки</v>
      </c>
      <c r="F1433" s="26" t="str">
        <f>VLOOKUP(D1433,[1]ЕНС!A:E,3,FALSE)</f>
        <v>для защиты рук технические, резиновые</v>
      </c>
      <c r="G1433" s="26" t="s">
        <v>2772</v>
      </c>
      <c r="H1433" s="26" t="s">
        <v>26</v>
      </c>
      <c r="I1433" s="26">
        <v>0</v>
      </c>
      <c r="J1433" s="26">
        <v>631010000</v>
      </c>
      <c r="K1433" s="26" t="str">
        <f>VLOOKUP(B1433,[1]ПланКаз!A1420:M4724,12,0)</f>
        <v>ҚР, ШҚО, Өскемен қ., Бажов көш., 10</v>
      </c>
      <c r="L1433" s="26" t="str">
        <f>VLOOKUP(B1433,[1]ПланКаз!A1418:M4722,13,0)</f>
        <v>Желтоқсан-Қантар</v>
      </c>
      <c r="M1433" s="26" t="str">
        <f>VLOOKUP(B1433,[1]ПланКаз!A1420:N4724,14,0)</f>
        <v>Шығыс-Қазақстан облысы, Өскемен қ.</v>
      </c>
      <c r="N1433" s="26" t="s">
        <v>58</v>
      </c>
      <c r="O1433" s="26" t="str">
        <f>VLOOKUP(B1433,[1]ПланКаз!A1419:P4723,16,0)</f>
        <v>шартқа қол қойылған кезден бастап 45 күнтізбелік күн ішінде</v>
      </c>
      <c r="P1433" s="26" t="s">
        <v>59</v>
      </c>
      <c r="Q1433" s="27" t="s">
        <v>2743</v>
      </c>
      <c r="R1433" s="26" t="str">
        <f>VLOOKUP(B1433,[1]ПланКаз!A1418:S4722,19,0)</f>
        <v>жұп</v>
      </c>
      <c r="S1433" s="28">
        <v>558</v>
      </c>
      <c r="T1433" s="28">
        <v>304</v>
      </c>
      <c r="U1433" s="28">
        <v>169632</v>
      </c>
      <c r="V1433" s="28">
        <v>189987.84</v>
      </c>
      <c r="W1433" s="26"/>
      <c r="X1433" s="26" t="s">
        <v>62</v>
      </c>
      <c r="Y1433" s="26" t="s">
        <v>61</v>
      </c>
    </row>
    <row r="1434" spans="2:25" x14ac:dyDescent="0.2">
      <c r="B1434" s="26" t="s">
        <v>2773</v>
      </c>
      <c r="C1434" s="26" t="s">
        <v>55</v>
      </c>
      <c r="D1434" s="26" t="s">
        <v>2774</v>
      </c>
      <c r="E1434" s="26" t="str">
        <f>VLOOKUP(D1434,[1]ЕНС!A:E,2,FALSE)</f>
        <v>Пояс</v>
      </c>
      <c r="F1434" s="26" t="str">
        <f>VLOOKUP(D1434,[1]ЕНС!A:E,3,FALSE)</f>
        <v>предохранительный, страховочный, лямочный</v>
      </c>
      <c r="G1434" s="26" t="s">
        <v>2775</v>
      </c>
      <c r="H1434" s="26" t="s">
        <v>26</v>
      </c>
      <c r="I1434" s="26">
        <v>0</v>
      </c>
      <c r="J1434" s="26">
        <v>631010000</v>
      </c>
      <c r="K1434" s="26" t="str">
        <f>VLOOKUP(B1434,[1]ПланКаз!A1421:M4725,12,0)</f>
        <v>ҚР, ШҚО, Өскемен қ., Бажов көш., 10</v>
      </c>
      <c r="L1434" s="26" t="str">
        <f>VLOOKUP(B1434,[1]ПланКаз!A1419:M4723,13,0)</f>
        <v>Желтоқсан-Қантар</v>
      </c>
      <c r="M1434" s="26" t="str">
        <f>VLOOKUP(B1434,[1]ПланКаз!A1421:N4725,14,0)</f>
        <v>Шығыс-Қазақстан облысы, Өскемен қ.</v>
      </c>
      <c r="N1434" s="26" t="s">
        <v>58</v>
      </c>
      <c r="O1434" s="26" t="str">
        <f>VLOOKUP(B1434,[1]ПланКаз!A1420:P4724,16,0)</f>
        <v>шартқа қол қойылған кезден бастап 45 күнтізбелік күн ішінде</v>
      </c>
      <c r="P1434" s="26" t="s">
        <v>59</v>
      </c>
      <c r="Q1434" s="27" t="s">
        <v>522</v>
      </c>
      <c r="R1434" s="26" t="str">
        <f>VLOOKUP(B1434,[1]ПланКаз!A1419:S4723,19,0)</f>
        <v>Дана</v>
      </c>
      <c r="S1434" s="28">
        <v>143</v>
      </c>
      <c r="T1434" s="28">
        <v>13124</v>
      </c>
      <c r="U1434" s="28">
        <v>1876732</v>
      </c>
      <c r="V1434" s="28">
        <v>2101939.84</v>
      </c>
      <c r="W1434" s="26"/>
      <c r="X1434" s="26" t="s">
        <v>62</v>
      </c>
      <c r="Y1434" s="26" t="s">
        <v>61</v>
      </c>
    </row>
    <row r="1435" spans="2:25" x14ac:dyDescent="0.2">
      <c r="B1435" s="26" t="s">
        <v>2776</v>
      </c>
      <c r="C1435" s="26" t="s">
        <v>55</v>
      </c>
      <c r="D1435" s="26" t="s">
        <v>2777</v>
      </c>
      <c r="E1435" s="26" t="str">
        <f>VLOOKUP(D1435,[1]ЕНС!A:E,2,FALSE)</f>
        <v>Респиратор</v>
      </c>
      <c r="F1435" s="26" t="str">
        <f>VLOOKUP(D1435,[1]ЕНС!A:E,3,FALSE)</f>
        <v>противоаэрозольный</v>
      </c>
      <c r="G1435" s="26" t="s">
        <v>2778</v>
      </c>
      <c r="H1435" s="26" t="s">
        <v>26</v>
      </c>
      <c r="I1435" s="26">
        <v>60</v>
      </c>
      <c r="J1435" s="26">
        <v>631010000</v>
      </c>
      <c r="K1435" s="26" t="str">
        <f>VLOOKUP(B1435,[1]ПланКаз!A1422:M4726,12,0)</f>
        <v>ҚР, ШҚО, Өскемен қ., Бажов көш., 10</v>
      </c>
      <c r="L1435" s="26" t="str">
        <f>VLOOKUP(B1435,[1]ПланКаз!A1420:M4724,13,0)</f>
        <v>Желтоқсан-Қантар</v>
      </c>
      <c r="M1435" s="26" t="str">
        <f>VLOOKUP(B1435,[1]ПланКаз!A1422:N4726,14,0)</f>
        <v>Шығыс-Қазақстан облысы, Өскемен қ.</v>
      </c>
      <c r="N1435" s="26" t="s">
        <v>58</v>
      </c>
      <c r="O1435" s="26" t="str">
        <f>VLOOKUP(B1435,[1]ПланКаз!A1421:P4725,16,0)</f>
        <v>шартқа қол қойылған кезден бастап 45 күнтізбелік күн ішінде</v>
      </c>
      <c r="P1435" s="26" t="s">
        <v>59</v>
      </c>
      <c r="Q1435" s="27" t="s">
        <v>522</v>
      </c>
      <c r="R1435" s="26" t="str">
        <f>VLOOKUP(B1435,[1]ПланКаз!A1420:S4724,19,0)</f>
        <v>Дана</v>
      </c>
      <c r="S1435" s="28">
        <v>374</v>
      </c>
      <c r="T1435" s="28">
        <v>111.67</v>
      </c>
      <c r="U1435" s="28" t="s">
        <v>61</v>
      </c>
      <c r="V1435" s="28" t="s">
        <v>61</v>
      </c>
      <c r="W1435" s="26" t="s">
        <v>69</v>
      </c>
      <c r="X1435" s="26" t="s">
        <v>62</v>
      </c>
      <c r="Y1435" s="26" t="s">
        <v>948</v>
      </c>
    </row>
    <row r="1436" spans="2:25" x14ac:dyDescent="0.2">
      <c r="B1436" s="26" t="s">
        <v>2779</v>
      </c>
      <c r="C1436" s="26" t="s">
        <v>55</v>
      </c>
      <c r="D1436" s="26" t="s">
        <v>2777</v>
      </c>
      <c r="E1436" s="26" t="str">
        <f>VLOOKUP(D1436,[1]ЕНС!A:E,2,FALSE)</f>
        <v>Респиратор</v>
      </c>
      <c r="F1436" s="26" t="str">
        <f>VLOOKUP(D1436,[1]ЕНС!A:E,3,FALSE)</f>
        <v>противоаэрозольный</v>
      </c>
      <c r="G1436" s="26" t="s">
        <v>2778</v>
      </c>
      <c r="H1436" s="26" t="s">
        <v>26</v>
      </c>
      <c r="I1436" s="26">
        <v>0</v>
      </c>
      <c r="J1436" s="26">
        <v>631010000</v>
      </c>
      <c r="K1436" s="26" t="str">
        <f>VLOOKUP(B1436,[1]ПланКаз!A1423:M4727,12,0)</f>
        <v>ҚР, ШҚО, Өскемен қ., Бажов көш., 10</v>
      </c>
      <c r="L1436" s="26" t="str">
        <f>VLOOKUP(B1436,[1]ПланКаз!A1421:M4725,13,0)</f>
        <v>Наурыз - Сәуір</v>
      </c>
      <c r="M1436" s="26" t="str">
        <f>VLOOKUP(B1436,[1]ПланКаз!A1423:N4727,14,0)</f>
        <v>Шығыс-Қазақстан облысы, Өскемен қ.</v>
      </c>
      <c r="N1436" s="26" t="s">
        <v>58</v>
      </c>
      <c r="O1436" s="26" t="str">
        <f>VLOOKUP(B1436,[1]ПланКаз!A1422:P4726,16,0)</f>
        <v>шартқа қол қойылған кезден бастап 45 күнтізбелік күн ішінде</v>
      </c>
      <c r="P1436" s="26" t="s">
        <v>59</v>
      </c>
      <c r="Q1436" s="27" t="s">
        <v>522</v>
      </c>
      <c r="R1436" s="26" t="str">
        <f>VLOOKUP(B1436,[1]ПланКаз!A1421:S4725,19,0)</f>
        <v>Дана</v>
      </c>
      <c r="S1436" s="28">
        <v>374</v>
      </c>
      <c r="T1436" s="28">
        <v>111.67</v>
      </c>
      <c r="U1436" s="28" t="s">
        <v>61</v>
      </c>
      <c r="V1436" s="28" t="s">
        <v>61</v>
      </c>
      <c r="W1436" s="26"/>
      <c r="X1436" s="26" t="s">
        <v>72</v>
      </c>
      <c r="Y1436" s="26" t="s">
        <v>63</v>
      </c>
    </row>
    <row r="1437" spans="2:25" x14ac:dyDescent="0.2">
      <c r="B1437" s="26" t="s">
        <v>2780</v>
      </c>
      <c r="C1437" s="26" t="s">
        <v>55</v>
      </c>
      <c r="D1437" s="26" t="s">
        <v>2777</v>
      </c>
      <c r="E1437" s="26" t="str">
        <f>VLOOKUP(D1437,[1]ЕНС!A:E,2,FALSE)</f>
        <v>Респиратор</v>
      </c>
      <c r="F1437" s="26" t="str">
        <f>VLOOKUP(D1437,[1]ЕНС!A:E,3,FALSE)</f>
        <v>противоаэрозольный</v>
      </c>
      <c r="G1437" s="26" t="s">
        <v>2778</v>
      </c>
      <c r="H1437" s="26" t="s">
        <v>26</v>
      </c>
      <c r="I1437" s="26">
        <v>0</v>
      </c>
      <c r="J1437" s="26">
        <v>631010000</v>
      </c>
      <c r="K1437" s="26" t="str">
        <f>VLOOKUP(B1437,[1]ПланКаз!A1424:M4728,12,0)</f>
        <v>ҚР, ШҚО, Өскемен қ., Бажов көш., 10</v>
      </c>
      <c r="L1437" s="26" t="str">
        <f>VLOOKUP(B1437,[1]ПланКаз!A1422:M4726,13,0)</f>
        <v>Наурыз - Сәуір</v>
      </c>
      <c r="M1437" s="26" t="str">
        <f>VLOOKUP(B1437,[1]ПланКаз!A1424:N4728,14,0)</f>
        <v>Шығыс-Қазақстан облысы, Өскемен қ.</v>
      </c>
      <c r="N1437" s="26" t="s">
        <v>58</v>
      </c>
      <c r="O1437" s="26" t="str">
        <f>VLOOKUP(B1437,[1]ПланКаз!A1423:P4727,16,0)</f>
        <v>шартқа қол қойылған кезден бастап 45 күнтізбелік күн ішінде</v>
      </c>
      <c r="P1437" s="26" t="s">
        <v>59</v>
      </c>
      <c r="Q1437" s="27" t="s">
        <v>522</v>
      </c>
      <c r="R1437" s="26" t="str">
        <f>VLOOKUP(B1437,[1]ПланКаз!A1422:S4726,19,0)</f>
        <v>Дана</v>
      </c>
      <c r="S1437" s="28">
        <v>19</v>
      </c>
      <c r="T1437" s="28">
        <v>111.67</v>
      </c>
      <c r="U1437" s="28">
        <v>2121.73</v>
      </c>
      <c r="V1437" s="28">
        <v>2376.3380000000002</v>
      </c>
      <c r="W1437" s="26"/>
      <c r="X1437" s="26" t="s">
        <v>72</v>
      </c>
      <c r="Y1437" s="26" t="s">
        <v>61</v>
      </c>
    </row>
    <row r="1438" spans="2:25" x14ac:dyDescent="0.2">
      <c r="B1438" s="26" t="s">
        <v>2781</v>
      </c>
      <c r="C1438" s="26" t="s">
        <v>55</v>
      </c>
      <c r="D1438" s="26" t="s">
        <v>2777</v>
      </c>
      <c r="E1438" s="26" t="str">
        <f>VLOOKUP(D1438,[1]ЕНС!A:E,2,FALSE)</f>
        <v>Респиратор</v>
      </c>
      <c r="F1438" s="26" t="str">
        <f>VLOOKUP(D1438,[1]ЕНС!A:E,3,FALSE)</f>
        <v>противоаэрозольный</v>
      </c>
      <c r="G1438" s="26" t="s">
        <v>2782</v>
      </c>
      <c r="H1438" s="26" t="s">
        <v>26</v>
      </c>
      <c r="I1438" s="26">
        <v>0</v>
      </c>
      <c r="J1438" s="26">
        <v>631010000</v>
      </c>
      <c r="K1438" s="26" t="str">
        <f>VLOOKUP(B1438,[1]ПланКаз!A1425:M4729,12,0)</f>
        <v>ҚР, ШҚО, Өскемен қ., Бажов көш., 10</v>
      </c>
      <c r="L1438" s="26" t="str">
        <f>VLOOKUP(B1438,[1]ПланКаз!A1423:M4727,13,0)</f>
        <v>Желтоқсан-Қантар</v>
      </c>
      <c r="M1438" s="26" t="str">
        <f>VLOOKUP(B1438,[1]ПланКаз!A1425:N4729,14,0)</f>
        <v>Шығыс-Қазақстан облысы, Өскемен қ.</v>
      </c>
      <c r="N1438" s="26" t="s">
        <v>58</v>
      </c>
      <c r="O1438" s="26" t="str">
        <f>VLOOKUP(B1438,[1]ПланКаз!A1424:P4728,16,0)</f>
        <v>шартқа қол қойылған кезден бастап 45 күнтізбелік күн ішінде</v>
      </c>
      <c r="P1438" s="26" t="s">
        <v>59</v>
      </c>
      <c r="Q1438" s="27" t="s">
        <v>522</v>
      </c>
      <c r="R1438" s="26" t="str">
        <f>VLOOKUP(B1438,[1]ПланКаз!A1423:S4727,19,0)</f>
        <v>Дана</v>
      </c>
      <c r="S1438" s="28">
        <v>140</v>
      </c>
      <c r="T1438" s="28">
        <v>267</v>
      </c>
      <c r="U1438" s="28">
        <v>37380</v>
      </c>
      <c r="V1438" s="28">
        <v>41865.599999999999</v>
      </c>
      <c r="W1438" s="26"/>
      <c r="X1438" s="26" t="s">
        <v>62</v>
      </c>
      <c r="Y1438" s="26" t="s">
        <v>61</v>
      </c>
    </row>
    <row r="1439" spans="2:25" x14ac:dyDescent="0.2">
      <c r="B1439" s="26" t="s">
        <v>2783</v>
      </c>
      <c r="C1439" s="26" t="s">
        <v>55</v>
      </c>
      <c r="D1439" s="26" t="s">
        <v>2784</v>
      </c>
      <c r="E1439" s="26" t="str">
        <f>VLOOKUP(D1439,[1]ЕНС!A:E,2,FALSE)</f>
        <v>Стекло защитное</v>
      </c>
      <c r="F1439" s="26" t="str">
        <f>VLOOKUP(D1439,[1]ЕНС!A:E,3,FALSE)</f>
        <v>для сварочной маски</v>
      </c>
      <c r="G1439" s="26" t="s">
        <v>2785</v>
      </c>
      <c r="H1439" s="26" t="s">
        <v>26</v>
      </c>
      <c r="I1439" s="26">
        <v>0</v>
      </c>
      <c r="J1439" s="26">
        <v>631010000</v>
      </c>
      <c r="K1439" s="26" t="str">
        <f>VLOOKUP(B1439,[1]ПланКаз!A1426:M4730,12,0)</f>
        <v>ҚР, ШҚО, Өскемен қ., Бажов көш., 10</v>
      </c>
      <c r="L1439" s="26" t="str">
        <f>VLOOKUP(B1439,[1]ПланКаз!A1424:M4728,13,0)</f>
        <v>Желтоқсан-Қантар</v>
      </c>
      <c r="M1439" s="26" t="str">
        <f>VLOOKUP(B1439,[1]ПланКаз!A1426:N4730,14,0)</f>
        <v>Шығыс-Қазақстан облысы, Өскемен қ.</v>
      </c>
      <c r="N1439" s="26" t="s">
        <v>58</v>
      </c>
      <c r="O1439" s="26" t="str">
        <f>VLOOKUP(B1439,[1]ПланКаз!A1425:P4729,16,0)</f>
        <v>шартқа қол қойылған кезден бастап 45 күнтізбелік күн ішінде</v>
      </c>
      <c r="P1439" s="26" t="s">
        <v>59</v>
      </c>
      <c r="Q1439" s="27" t="s">
        <v>522</v>
      </c>
      <c r="R1439" s="26" t="str">
        <f>VLOOKUP(B1439,[1]ПланКаз!A1424:S4728,19,0)</f>
        <v>Дана</v>
      </c>
      <c r="S1439" s="28">
        <v>33</v>
      </c>
      <c r="T1439" s="28">
        <v>158</v>
      </c>
      <c r="U1439" s="28">
        <v>5214</v>
      </c>
      <c r="V1439" s="28">
        <v>5839.68</v>
      </c>
      <c r="W1439" s="26"/>
      <c r="X1439" s="26" t="s">
        <v>62</v>
      </c>
      <c r="Y1439" s="26" t="s">
        <v>61</v>
      </c>
    </row>
    <row r="1440" spans="2:25" x14ac:dyDescent="0.2">
      <c r="B1440" s="26" t="s">
        <v>2786</v>
      </c>
      <c r="C1440" s="26" t="s">
        <v>55</v>
      </c>
      <c r="D1440" s="26" t="s">
        <v>2771</v>
      </c>
      <c r="E1440" s="26" t="str">
        <f>VLOOKUP(D1440,[1]ЕНС!A:E,2,FALSE)</f>
        <v>Перчатки</v>
      </c>
      <c r="F1440" s="26" t="str">
        <f>VLOOKUP(D1440,[1]ЕНС!A:E,3,FALSE)</f>
        <v>для защиты рук технические, резиновые</v>
      </c>
      <c r="G1440" s="26" t="s">
        <v>2787</v>
      </c>
      <c r="H1440" s="26" t="s">
        <v>26</v>
      </c>
      <c r="I1440" s="26">
        <v>0</v>
      </c>
      <c r="J1440" s="26">
        <v>631010000</v>
      </c>
      <c r="K1440" s="26" t="str">
        <f>VLOOKUP(B1440,[1]ПланКаз!A1427:M4731,12,0)</f>
        <v>ҚР, ШҚО, Өскемен қ., Бажов көш., 10</v>
      </c>
      <c r="L1440" s="26" t="str">
        <f>VLOOKUP(B1440,[1]ПланКаз!A1425:M4729,13,0)</f>
        <v>Желтоқсан-Қантар</v>
      </c>
      <c r="M1440" s="26" t="str">
        <f>VLOOKUP(B1440,[1]ПланКаз!A1427:N4731,14,0)</f>
        <v>Шығыс-Қазақстан облысы, Өскемен қ.</v>
      </c>
      <c r="N1440" s="26" t="s">
        <v>58</v>
      </c>
      <c r="O1440" s="26" t="str">
        <f>VLOOKUP(B1440,[1]ПланКаз!A1426:P4730,16,0)</f>
        <v>шартқа қол қойылған кезден бастап 45 күнтізбелік күн ішінде</v>
      </c>
      <c r="P1440" s="26" t="s">
        <v>59</v>
      </c>
      <c r="Q1440" s="27" t="s">
        <v>2743</v>
      </c>
      <c r="R1440" s="26" t="str">
        <f>VLOOKUP(B1440,[1]ПланКаз!A1425:S4729,19,0)</f>
        <v>жұп</v>
      </c>
      <c r="S1440" s="28">
        <v>22</v>
      </c>
      <c r="T1440" s="28">
        <v>826</v>
      </c>
      <c r="U1440" s="28">
        <v>18172</v>
      </c>
      <c r="V1440" s="28">
        <v>20352.64</v>
      </c>
      <c r="W1440" s="26"/>
      <c r="X1440" s="26" t="s">
        <v>62</v>
      </c>
      <c r="Y1440" s="26" t="s">
        <v>61</v>
      </c>
    </row>
    <row r="1441" spans="2:25" x14ac:dyDescent="0.2">
      <c r="B1441" s="26" t="s">
        <v>2788</v>
      </c>
      <c r="C1441" s="26" t="s">
        <v>55</v>
      </c>
      <c r="D1441" s="26" t="s">
        <v>2789</v>
      </c>
      <c r="E1441" s="26" t="str">
        <f>VLOOKUP(D1441,[1]ЕНС!A:E,2,FALSE)</f>
        <v>Фартук</v>
      </c>
      <c r="F1441" s="26" t="str">
        <f>VLOOKUP(D1441,[1]ЕНС!A:E,3,FALSE)</f>
        <v>мужской, для защиты от растворов щелочей, из прорезиненной ткани, тип А, ГОСТ 12.4.029-76</v>
      </c>
      <c r="G1441" s="26" t="s">
        <v>2790</v>
      </c>
      <c r="H1441" s="26" t="s">
        <v>26</v>
      </c>
      <c r="I1441" s="26">
        <v>0</v>
      </c>
      <c r="J1441" s="26">
        <v>631010000</v>
      </c>
      <c r="K1441" s="26" t="str">
        <f>VLOOKUP(B1441,[1]ПланКаз!A1428:M4732,12,0)</f>
        <v>ҚР, ШҚО, Өскемен қ., Бажов көш., 10</v>
      </c>
      <c r="L1441" s="26" t="str">
        <f>VLOOKUP(B1441,[1]ПланКаз!A1426:M4730,13,0)</f>
        <v>Желтоқсан-Қантар</v>
      </c>
      <c r="M1441" s="26" t="str">
        <f>VLOOKUP(B1441,[1]ПланКаз!A1428:N4732,14,0)</f>
        <v>Шығыс-Қазақстан облысы, Өскемен қ.</v>
      </c>
      <c r="N1441" s="26" t="s">
        <v>58</v>
      </c>
      <c r="O1441" s="26" t="str">
        <f>VLOOKUP(B1441,[1]ПланКаз!A1427:P4731,16,0)</f>
        <v>шартқа қол қойылған кезден бастап 45 күнтізбелік күн ішінде</v>
      </c>
      <c r="P1441" s="26" t="s">
        <v>59</v>
      </c>
      <c r="Q1441" s="27" t="s">
        <v>522</v>
      </c>
      <c r="R1441" s="26" t="str">
        <f>VLOOKUP(B1441,[1]ПланКаз!A1426:S4730,19,0)</f>
        <v>Дана</v>
      </c>
      <c r="S1441" s="28">
        <v>7</v>
      </c>
      <c r="T1441" s="28">
        <v>1900</v>
      </c>
      <c r="U1441" s="28">
        <v>13300</v>
      </c>
      <c r="V1441" s="28">
        <v>14896</v>
      </c>
      <c r="W1441" s="26"/>
      <c r="X1441" s="26" t="s">
        <v>62</v>
      </c>
      <c r="Y1441" s="26" t="s">
        <v>61</v>
      </c>
    </row>
    <row r="1442" spans="2:25" x14ac:dyDescent="0.2">
      <c r="B1442" s="26" t="s">
        <v>2791</v>
      </c>
      <c r="C1442" s="26" t="s">
        <v>55</v>
      </c>
      <c r="D1442" s="26" t="s">
        <v>2745</v>
      </c>
      <c r="E1442" s="26" t="str">
        <f>VLOOKUP(D1442,[1]ЕНС!A:E,2,FALSE)</f>
        <v>Каска</v>
      </c>
      <c r="F1442" s="26" t="str">
        <f>VLOOKUP(D1442,[1]ЕНС!A:E,3,FALSE)</f>
        <v>пластмассовая, с подшлемником, ГОСТ 12.4.128-83</v>
      </c>
      <c r="G1442" s="26" t="s">
        <v>2792</v>
      </c>
      <c r="H1442" s="26" t="s">
        <v>26</v>
      </c>
      <c r="I1442" s="26">
        <v>60</v>
      </c>
      <c r="J1442" s="26">
        <v>631010000</v>
      </c>
      <c r="K1442" s="26" t="str">
        <f>VLOOKUP(B1442,[1]ПланКаз!A1429:M4733,12,0)</f>
        <v>ҚР, ШҚО, Өскемен қ., Бажов көш., 10</v>
      </c>
      <c r="L1442" s="26" t="str">
        <f>VLOOKUP(B1442,[1]ПланКаз!A1427:M4731,13,0)</f>
        <v>Желтоқсан-Қантар</v>
      </c>
      <c r="M1442" s="26" t="str">
        <f>VLOOKUP(B1442,[1]ПланКаз!A1429:N4733,14,0)</f>
        <v>Шығыс-Қазақстан облысы, Өскемен қ.</v>
      </c>
      <c r="N1442" s="26" t="s">
        <v>58</v>
      </c>
      <c r="O1442" s="26" t="str">
        <f>VLOOKUP(B1442,[1]ПланКаз!A1428:P4732,16,0)</f>
        <v>шартқа қол қойылған кезден бастап 45 күнтізбелік күн ішінде</v>
      </c>
      <c r="P1442" s="26" t="s">
        <v>59</v>
      </c>
      <c r="Q1442" s="27" t="s">
        <v>522</v>
      </c>
      <c r="R1442" s="26" t="str">
        <f>VLOOKUP(B1442,[1]ПланКаз!A1427:S4731,19,0)</f>
        <v>Дана</v>
      </c>
      <c r="S1442" s="28">
        <v>62</v>
      </c>
      <c r="T1442" s="28">
        <v>2165.67</v>
      </c>
      <c r="U1442" s="28" t="s">
        <v>61</v>
      </c>
      <c r="V1442" s="28" t="s">
        <v>61</v>
      </c>
      <c r="W1442" s="26" t="s">
        <v>69</v>
      </c>
      <c r="X1442" s="26" t="s">
        <v>62</v>
      </c>
      <c r="Y1442" s="26" t="s">
        <v>948</v>
      </c>
    </row>
    <row r="1443" spans="2:25" x14ac:dyDescent="0.2">
      <c r="B1443" s="26" t="s">
        <v>2793</v>
      </c>
      <c r="C1443" s="26" t="s">
        <v>55</v>
      </c>
      <c r="D1443" s="26" t="s">
        <v>2745</v>
      </c>
      <c r="E1443" s="26" t="str">
        <f>VLOOKUP(D1443,[1]ЕНС!A:E,2,FALSE)</f>
        <v>Каска</v>
      </c>
      <c r="F1443" s="26" t="str">
        <f>VLOOKUP(D1443,[1]ЕНС!A:E,3,FALSE)</f>
        <v>пластмассовая, с подшлемником, ГОСТ 12.4.128-83</v>
      </c>
      <c r="G1443" s="26" t="s">
        <v>2792</v>
      </c>
      <c r="H1443" s="26" t="s">
        <v>26</v>
      </c>
      <c r="I1443" s="26">
        <v>0</v>
      </c>
      <c r="J1443" s="26">
        <v>631010000</v>
      </c>
      <c r="K1443" s="26" t="str">
        <f>VLOOKUP(B1443,[1]ПланКаз!A1430:M4734,12,0)</f>
        <v>ҚР, ШҚО, Өскемен қ., Бажов көш., 10</v>
      </c>
      <c r="L1443" s="26" t="str">
        <f>VLOOKUP(B1443,[1]ПланКаз!A1428:M4732,13,0)</f>
        <v>Наурыз - Сәуір</v>
      </c>
      <c r="M1443" s="26" t="str">
        <f>VLOOKUP(B1443,[1]ПланКаз!A1430:N4734,14,0)</f>
        <v>Шығыс-Қазақстан облысы, Өскемен қ.</v>
      </c>
      <c r="N1443" s="26" t="s">
        <v>58</v>
      </c>
      <c r="O1443" s="26" t="str">
        <f>VLOOKUP(B1443,[1]ПланКаз!A1429:P4733,16,0)</f>
        <v>шартқа қол қойылған кезден бастап 45 күнтізбелік күн ішінде</v>
      </c>
      <c r="P1443" s="26" t="s">
        <v>59</v>
      </c>
      <c r="Q1443" s="27" t="s">
        <v>522</v>
      </c>
      <c r="R1443" s="26" t="str">
        <f>VLOOKUP(B1443,[1]ПланКаз!A1428:S4732,19,0)</f>
        <v>Дана</v>
      </c>
      <c r="S1443" s="28">
        <v>62</v>
      </c>
      <c r="T1443" s="28">
        <v>2165.67</v>
      </c>
      <c r="U1443" s="28">
        <v>134271.54</v>
      </c>
      <c r="V1443" s="28">
        <v>150384.125</v>
      </c>
      <c r="W1443" s="26"/>
      <c r="X1443" s="26" t="s">
        <v>72</v>
      </c>
      <c r="Y1443" s="26" t="s">
        <v>61</v>
      </c>
    </row>
    <row r="1444" spans="2:25" x14ac:dyDescent="0.2">
      <c r="B1444" s="26" t="s">
        <v>2794</v>
      </c>
      <c r="C1444" s="26" t="s">
        <v>55</v>
      </c>
      <c r="D1444" s="26" t="s">
        <v>2795</v>
      </c>
      <c r="E1444" s="26" t="str">
        <f>VLOOKUP(D1444,[1]ЕНС!A:E,2,FALSE)</f>
        <v>Строп</v>
      </c>
      <c r="F1444" s="26" t="str">
        <f>VLOOKUP(D1444,[1]ЕНС!A:E,3,FALSE)</f>
        <v>удерживающий, двухплечный с амортизатором</v>
      </c>
      <c r="G1444" s="26" t="s">
        <v>2796</v>
      </c>
      <c r="H1444" s="26" t="s">
        <v>26</v>
      </c>
      <c r="I1444" s="26">
        <v>0</v>
      </c>
      <c r="J1444" s="26">
        <v>631010000</v>
      </c>
      <c r="K1444" s="26" t="str">
        <f>VLOOKUP(B1444,[1]ПланКаз!A1431:M4735,12,0)</f>
        <v>ҚР, ШҚО, Өскемен қ., Бажов көш., 10</v>
      </c>
      <c r="L1444" s="26" t="str">
        <f>VLOOKUP(B1444,[1]ПланКаз!A1429:M4733,13,0)</f>
        <v>Желтоқсан-Қантар</v>
      </c>
      <c r="M1444" s="26" t="str">
        <f>VLOOKUP(B1444,[1]ПланКаз!A1431:N4735,14,0)</f>
        <v>Шығыс-Қазақстан облысы, Өскемен қ.</v>
      </c>
      <c r="N1444" s="26" t="s">
        <v>58</v>
      </c>
      <c r="O1444" s="26" t="str">
        <f>VLOOKUP(B1444,[1]ПланКаз!A1430:P4734,16,0)</f>
        <v>шартқа қол қойылған кезден бастап 45 күнтізбелік күн ішінде</v>
      </c>
      <c r="P1444" s="26" t="s">
        <v>59</v>
      </c>
      <c r="Q1444" s="27" t="s">
        <v>522</v>
      </c>
      <c r="R1444" s="26" t="str">
        <f>VLOOKUP(B1444,[1]ПланКаз!A1429:S4733,19,0)</f>
        <v>Дана</v>
      </c>
      <c r="S1444" s="28">
        <v>6</v>
      </c>
      <c r="T1444" s="28">
        <v>4938.67</v>
      </c>
      <c r="U1444" s="28">
        <v>29632.02</v>
      </c>
      <c r="V1444" s="28">
        <v>33187.862000000001</v>
      </c>
      <c r="W1444" s="26"/>
      <c r="X1444" s="26" t="s">
        <v>62</v>
      </c>
      <c r="Y1444" s="26" t="s">
        <v>61</v>
      </c>
    </row>
    <row r="1445" spans="2:25" x14ac:dyDescent="0.2">
      <c r="B1445" s="26" t="s">
        <v>2797</v>
      </c>
      <c r="C1445" s="26" t="s">
        <v>55</v>
      </c>
      <c r="D1445" s="26" t="s">
        <v>2774</v>
      </c>
      <c r="E1445" s="26" t="str">
        <f>VLOOKUP(D1445,[1]ЕНС!A:E,2,FALSE)</f>
        <v>Пояс</v>
      </c>
      <c r="F1445" s="26" t="str">
        <f>VLOOKUP(D1445,[1]ЕНС!A:E,3,FALSE)</f>
        <v>предохранительный, страховочный, лямочный</v>
      </c>
      <c r="G1445" s="26" t="s">
        <v>2798</v>
      </c>
      <c r="H1445" s="26" t="s">
        <v>26</v>
      </c>
      <c r="I1445" s="26">
        <v>0</v>
      </c>
      <c r="J1445" s="26">
        <v>631010000</v>
      </c>
      <c r="K1445" s="26" t="str">
        <f>VLOOKUP(B1445,[1]ПланКаз!A1432:M4736,12,0)</f>
        <v>ҚР, ШҚО, Өскемен қ., Бажов көш., 10</v>
      </c>
      <c r="L1445" s="26" t="str">
        <f>VLOOKUP(B1445,[1]ПланКаз!A1430:M4734,13,0)</f>
        <v>Желтоқсан-Қантар</v>
      </c>
      <c r="M1445" s="26" t="str">
        <f>VLOOKUP(B1445,[1]ПланКаз!A1432:N4736,14,0)</f>
        <v>Шығыс-Қазақстан облысы, Өскемен қ.</v>
      </c>
      <c r="N1445" s="26" t="s">
        <v>58</v>
      </c>
      <c r="O1445" s="26" t="str">
        <f>VLOOKUP(B1445,[1]ПланКаз!A1431:P4735,16,0)</f>
        <v>шартқа қол қойылған кезден бастап 45 күнтізбелік күн ішінде</v>
      </c>
      <c r="P1445" s="26" t="s">
        <v>59</v>
      </c>
      <c r="Q1445" s="27" t="s">
        <v>522</v>
      </c>
      <c r="R1445" s="26" t="str">
        <f>VLOOKUP(B1445,[1]ПланКаз!A1430:S4734,19,0)</f>
        <v>Дана</v>
      </c>
      <c r="S1445" s="28">
        <v>10</v>
      </c>
      <c r="T1445" s="28">
        <v>20324.669999999998</v>
      </c>
      <c r="U1445" s="28">
        <v>203246.7</v>
      </c>
      <c r="V1445" s="28">
        <v>227636.304</v>
      </c>
      <c r="W1445" s="26"/>
      <c r="X1445" s="26" t="s">
        <v>62</v>
      </c>
      <c r="Y1445" s="26" t="s">
        <v>61</v>
      </c>
    </row>
    <row r="1446" spans="2:25" x14ac:dyDescent="0.2">
      <c r="B1446" s="26" t="s">
        <v>2799</v>
      </c>
      <c r="C1446" s="26" t="s">
        <v>55</v>
      </c>
      <c r="D1446" s="26" t="s">
        <v>2800</v>
      </c>
      <c r="E1446" s="26" t="str">
        <f>VLOOKUP(D1446,[1]ЕНС!A:E,2,FALSE)</f>
        <v>Рукавицы</v>
      </c>
      <c r="F1446" s="26" t="str">
        <f>VLOOKUP(D1446,[1]ЕНС!A:E,3,FALSE)</f>
        <v>для защиты от нефтепродуктов, из полиэфирновискозной ткани, тип Б, ГОСТ 12.4.010-75</v>
      </c>
      <c r="G1446" s="26" t="s">
        <v>2801</v>
      </c>
      <c r="H1446" s="26" t="s">
        <v>26</v>
      </c>
      <c r="I1446" s="26">
        <v>0</v>
      </c>
      <c r="J1446" s="26">
        <v>631010000</v>
      </c>
      <c r="K1446" s="26" t="str">
        <f>VLOOKUP(B1446,[1]ПланКаз!A1433:M4737,12,0)</f>
        <v>ҚР, ШҚО, Өскемен қ., Бажов көш., 10</v>
      </c>
      <c r="L1446" s="26" t="str">
        <f>VLOOKUP(B1446,[1]ПланКаз!A1431:M4735,13,0)</f>
        <v>Желтоқсан-Қантар</v>
      </c>
      <c r="M1446" s="26" t="str">
        <f>VLOOKUP(B1446,[1]ПланКаз!A1433:N4737,14,0)</f>
        <v>Шығыс-Қазақстан облысы, Өскемен қ.</v>
      </c>
      <c r="N1446" s="26" t="s">
        <v>58</v>
      </c>
      <c r="O1446" s="26" t="str">
        <f>VLOOKUP(B1446,[1]ПланКаз!A1432:P4736,16,0)</f>
        <v>шартқа қол қойылған кезден бастап 45 күнтізбелік күн ішінде</v>
      </c>
      <c r="P1446" s="26" t="s">
        <v>59</v>
      </c>
      <c r="Q1446" s="27" t="s">
        <v>2743</v>
      </c>
      <c r="R1446" s="26" t="str">
        <f>VLOOKUP(B1446,[1]ПланКаз!A1431:S4735,19,0)</f>
        <v>жұп</v>
      </c>
      <c r="S1446" s="28">
        <v>793</v>
      </c>
      <c r="T1446" s="28">
        <v>572</v>
      </c>
      <c r="U1446" s="28">
        <v>453596</v>
      </c>
      <c r="V1446" s="28">
        <v>508027.52</v>
      </c>
      <c r="W1446" s="26"/>
      <c r="X1446" s="26" t="s">
        <v>62</v>
      </c>
      <c r="Y1446" s="26" t="s">
        <v>61</v>
      </c>
    </row>
    <row r="1447" spans="2:25" x14ac:dyDescent="0.2">
      <c r="B1447" s="26" t="s">
        <v>2802</v>
      </c>
      <c r="C1447" s="26" t="s">
        <v>55</v>
      </c>
      <c r="D1447" s="26" t="s">
        <v>2803</v>
      </c>
      <c r="E1447" s="26" t="str">
        <f>VLOOKUP(D1447,[1]ЕНС!A:E,2,FALSE)</f>
        <v>Сигнализатор</v>
      </c>
      <c r="F1447" s="26" t="str">
        <f>VLOOKUP(D1447,[1]ЕНС!A:E,3,FALSE)</f>
        <v>для электросигнализации</v>
      </c>
      <c r="G1447" s="26" t="s">
        <v>2804</v>
      </c>
      <c r="H1447" s="26" t="s">
        <v>26</v>
      </c>
      <c r="I1447" s="26">
        <v>0</v>
      </c>
      <c r="J1447" s="26">
        <v>631010000</v>
      </c>
      <c r="K1447" s="26" t="str">
        <f>VLOOKUP(B1447,[1]ПланКаз!A1434:M4738,12,0)</f>
        <v>ҚР, ШҚО, Өскемен қ., Бажов көш., 10</v>
      </c>
      <c r="L1447" s="26" t="str">
        <f>VLOOKUP(B1447,[1]ПланКаз!A1432:M4736,13,0)</f>
        <v>Желтоқсан-Қантар</v>
      </c>
      <c r="M1447" s="26" t="str">
        <f>VLOOKUP(B1447,[1]ПланКаз!A1434:N4738,14,0)</f>
        <v>Шығыс-Қазақстан облысы, Өскемен қ.</v>
      </c>
      <c r="N1447" s="26" t="s">
        <v>58</v>
      </c>
      <c r="O1447" s="26" t="str">
        <f>VLOOKUP(B1447,[1]ПланКаз!A1433:P4737,16,0)</f>
        <v>шартқа қол қойылған кезден бастап 45 күнтізбелік күн ішінде</v>
      </c>
      <c r="P1447" s="26" t="s">
        <v>59</v>
      </c>
      <c r="Q1447" s="27" t="s">
        <v>522</v>
      </c>
      <c r="R1447" s="26" t="str">
        <f>VLOOKUP(B1447,[1]ПланКаз!A1432:S4736,19,0)</f>
        <v>Дана</v>
      </c>
      <c r="S1447" s="28">
        <v>10</v>
      </c>
      <c r="T1447" s="28">
        <v>13616</v>
      </c>
      <c r="U1447" s="28">
        <v>136160</v>
      </c>
      <c r="V1447" s="28">
        <v>152499.20000000001</v>
      </c>
      <c r="W1447" s="26"/>
      <c r="X1447" s="26" t="s">
        <v>62</v>
      </c>
      <c r="Y1447" s="26" t="s">
        <v>61</v>
      </c>
    </row>
    <row r="1448" spans="2:25" x14ac:dyDescent="0.2">
      <c r="B1448" s="26" t="s">
        <v>2805</v>
      </c>
      <c r="C1448" s="26" t="s">
        <v>55</v>
      </c>
      <c r="D1448" s="26" t="s">
        <v>2806</v>
      </c>
      <c r="E1448" s="26" t="str">
        <f>VLOOKUP(D1448,[1]ЕНС!A:E,2,FALSE)</f>
        <v>Щиток</v>
      </c>
      <c r="F1448" s="26" t="str">
        <f>VLOOKUP(D1448,[1]ЕНС!A:E,3,FALSE)</f>
        <v>защитный лицевой, для электросварщиков, ГОСТ 12.4.035-78</v>
      </c>
      <c r="G1448" s="26" t="s">
        <v>2807</v>
      </c>
      <c r="H1448" s="26" t="s">
        <v>26</v>
      </c>
      <c r="I1448" s="26">
        <v>0</v>
      </c>
      <c r="J1448" s="26">
        <v>631010000</v>
      </c>
      <c r="K1448" s="26" t="str">
        <f>VLOOKUP(B1448,[1]ПланКаз!A1435:M4739,12,0)</f>
        <v>ҚР, ШҚО, Өскемен қ., Бажов көш., 10</v>
      </c>
      <c r="L1448" s="26" t="str">
        <f>VLOOKUP(B1448,[1]ПланКаз!A1433:M4737,13,0)</f>
        <v>Желтоқсан-Қантар</v>
      </c>
      <c r="M1448" s="26" t="str">
        <f>VLOOKUP(B1448,[1]ПланКаз!A1435:N4739,14,0)</f>
        <v>Шығыс-Қазақстан облысы, Өскемен қ.</v>
      </c>
      <c r="N1448" s="26" t="s">
        <v>58</v>
      </c>
      <c r="O1448" s="26" t="str">
        <f>VLOOKUP(B1448,[1]ПланКаз!A1434:P4738,16,0)</f>
        <v>шартқа қол қойылған кезден бастап 45 күнтізбелік күн ішінде</v>
      </c>
      <c r="P1448" s="26" t="s">
        <v>59</v>
      </c>
      <c r="Q1448" s="27" t="s">
        <v>522</v>
      </c>
      <c r="R1448" s="26" t="str">
        <f>VLOOKUP(B1448,[1]ПланКаз!A1433:S4737,19,0)</f>
        <v>Дана</v>
      </c>
      <c r="S1448" s="28">
        <v>9</v>
      </c>
      <c r="T1448" s="28">
        <v>24676</v>
      </c>
      <c r="U1448" s="28">
        <v>222084</v>
      </c>
      <c r="V1448" s="28">
        <v>248734.07999999999</v>
      </c>
      <c r="W1448" s="26"/>
      <c r="X1448" s="26" t="s">
        <v>62</v>
      </c>
      <c r="Y1448" s="26" t="s">
        <v>61</v>
      </c>
    </row>
    <row r="1449" spans="2:25" x14ac:dyDescent="0.2">
      <c r="B1449" s="26" t="s">
        <v>2808</v>
      </c>
      <c r="C1449" s="26" t="s">
        <v>55</v>
      </c>
      <c r="D1449" s="26" t="s">
        <v>2809</v>
      </c>
      <c r="E1449" s="26" t="str">
        <f>VLOOKUP(D1449,[1]ЕНС!A:E,2,FALSE)</f>
        <v>Перчатки</v>
      </c>
      <c r="F1449" s="26" t="str">
        <f>VLOOKUP(D1449,[1]ЕНС!A:E,3,FALSE)</f>
        <v>технические, нитриловые, химостойкие</v>
      </c>
      <c r="G1449" s="26" t="s">
        <v>2810</v>
      </c>
      <c r="H1449" s="26" t="s">
        <v>26</v>
      </c>
      <c r="I1449" s="26">
        <v>0</v>
      </c>
      <c r="J1449" s="26">
        <v>631010000</v>
      </c>
      <c r="K1449" s="26" t="str">
        <f>VLOOKUP(B1449,[1]ПланКаз!A1436:M4740,12,0)</f>
        <v>ҚР, ШҚО, Өскемен қ., Бажов көш., 10</v>
      </c>
      <c r="L1449" s="26" t="str">
        <f>VLOOKUP(B1449,[1]ПланКаз!A1434:M4738,13,0)</f>
        <v>Желтоқсан-Қантар</v>
      </c>
      <c r="M1449" s="26" t="str">
        <f>VLOOKUP(B1449,[1]ПланКаз!A1436:N4740,14,0)</f>
        <v>Шығыс-Қазақстан облысы, Өскемен қ.</v>
      </c>
      <c r="N1449" s="26" t="s">
        <v>58</v>
      </c>
      <c r="O1449" s="26" t="str">
        <f>VLOOKUP(B1449,[1]ПланКаз!A1435:P4739,16,0)</f>
        <v>шартқа қол қойылған кезден бастап 45 күнтізбелік күн ішінде</v>
      </c>
      <c r="P1449" s="26" t="s">
        <v>59</v>
      </c>
      <c r="Q1449" s="27" t="s">
        <v>2743</v>
      </c>
      <c r="R1449" s="26" t="str">
        <f>VLOOKUP(B1449,[1]ПланКаз!A1434:S4738,19,0)</f>
        <v>жұп</v>
      </c>
      <c r="S1449" s="28">
        <v>112</v>
      </c>
      <c r="T1449" s="28">
        <v>168.67</v>
      </c>
      <c r="U1449" s="28">
        <v>18891.04</v>
      </c>
      <c r="V1449" s="28">
        <v>21157.965</v>
      </c>
      <c r="W1449" s="26"/>
      <c r="X1449" s="26" t="s">
        <v>62</v>
      </c>
      <c r="Y1449" s="26" t="s">
        <v>61</v>
      </c>
    </row>
    <row r="1450" spans="2:25" x14ac:dyDescent="0.2">
      <c r="B1450" s="26" t="s">
        <v>2811</v>
      </c>
      <c r="C1450" s="26" t="s">
        <v>55</v>
      </c>
      <c r="D1450" s="26" t="s">
        <v>2812</v>
      </c>
      <c r="E1450" s="26" t="str">
        <f>VLOOKUP(D1450,[1]ЕНС!A:E,2,FALSE)</f>
        <v>Респиратор</v>
      </c>
      <c r="F1450" s="26" t="str">
        <f>VLOOKUP(D1450,[1]ЕНС!A:E,3,FALSE)</f>
        <v>пыле-газозащитный</v>
      </c>
      <c r="G1450" s="26" t="s">
        <v>2813</v>
      </c>
      <c r="H1450" s="26" t="s">
        <v>26</v>
      </c>
      <c r="I1450" s="26">
        <v>60</v>
      </c>
      <c r="J1450" s="26">
        <v>631010000</v>
      </c>
      <c r="K1450" s="26" t="str">
        <f>VLOOKUP(B1450,[1]ПланКаз!A1437:M4741,12,0)</f>
        <v>ҚР, ШҚО, Өскемен қ., Бажов көш., 10</v>
      </c>
      <c r="L1450" s="26" t="str">
        <f>VLOOKUP(B1450,[1]ПланКаз!A1435:M4739,13,0)</f>
        <v>Желтоқсан-Қантар</v>
      </c>
      <c r="M1450" s="26" t="str">
        <f>VLOOKUP(B1450,[1]ПланКаз!A1437:N4741,14,0)</f>
        <v>Шығыс-Қазақстан облысы, Өскемен қ.</v>
      </c>
      <c r="N1450" s="26" t="s">
        <v>58</v>
      </c>
      <c r="O1450" s="26" t="str">
        <f>VLOOKUP(B1450,[1]ПланКаз!A1436:P4740,16,0)</f>
        <v>шартқа қол қойылған кезден бастап 45 күнтізбелік күн ішінде</v>
      </c>
      <c r="P1450" s="26" t="s">
        <v>59</v>
      </c>
      <c r="Q1450" s="27" t="s">
        <v>522</v>
      </c>
      <c r="R1450" s="26" t="str">
        <f>VLOOKUP(B1450,[1]ПланКаз!A1435:S4739,19,0)</f>
        <v>Дана</v>
      </c>
      <c r="S1450" s="28">
        <v>19</v>
      </c>
      <c r="T1450" s="28">
        <v>469</v>
      </c>
      <c r="U1450" s="28" t="s">
        <v>61</v>
      </c>
      <c r="V1450" s="28" t="s">
        <v>61</v>
      </c>
      <c r="W1450" s="26" t="s">
        <v>69</v>
      </c>
      <c r="X1450" s="26" t="s">
        <v>62</v>
      </c>
      <c r="Y1450" s="26" t="s">
        <v>948</v>
      </c>
    </row>
    <row r="1451" spans="2:25" x14ac:dyDescent="0.2">
      <c r="B1451" s="26" t="s">
        <v>2814</v>
      </c>
      <c r="C1451" s="26" t="s">
        <v>55</v>
      </c>
      <c r="D1451" s="26" t="s">
        <v>2812</v>
      </c>
      <c r="E1451" s="26" t="str">
        <f>VLOOKUP(D1451,[1]ЕНС!A:E,2,FALSE)</f>
        <v>Респиратор</v>
      </c>
      <c r="F1451" s="26" t="str">
        <f>VLOOKUP(D1451,[1]ЕНС!A:E,3,FALSE)</f>
        <v>пыле-газозащитный</v>
      </c>
      <c r="G1451" s="26" t="s">
        <v>2813</v>
      </c>
      <c r="H1451" s="26" t="s">
        <v>26</v>
      </c>
      <c r="I1451" s="26">
        <v>0</v>
      </c>
      <c r="J1451" s="26">
        <v>631010000</v>
      </c>
      <c r="K1451" s="26" t="str">
        <f>VLOOKUP(B1451,[1]ПланКаз!A1438:M4742,12,0)</f>
        <v>ҚР, ШҚО, Өскемен қ., Бажов көш., 10</v>
      </c>
      <c r="L1451" s="26" t="str">
        <f>VLOOKUP(B1451,[1]ПланКаз!A1436:M4740,13,0)</f>
        <v>Наурыз - Сәуір</v>
      </c>
      <c r="M1451" s="26" t="str">
        <f>VLOOKUP(B1451,[1]ПланКаз!A1438:N4742,14,0)</f>
        <v>Шығыс-Қазақстан облысы, Өскемен қ.</v>
      </c>
      <c r="N1451" s="26" t="s">
        <v>58</v>
      </c>
      <c r="O1451" s="26" t="str">
        <f>VLOOKUP(B1451,[1]ПланКаз!A1437:P4741,16,0)</f>
        <v>шартқа қол қойылған кезден бастап 45 күнтізбелік күн ішінде</v>
      </c>
      <c r="P1451" s="26" t="s">
        <v>59</v>
      </c>
      <c r="Q1451" s="27" t="s">
        <v>522</v>
      </c>
      <c r="R1451" s="26" t="str">
        <f>VLOOKUP(B1451,[1]ПланКаз!A1436:S4740,19,0)</f>
        <v>Дана</v>
      </c>
      <c r="S1451" s="28">
        <v>19</v>
      </c>
      <c r="T1451" s="28">
        <v>469</v>
      </c>
      <c r="U1451" s="28">
        <v>8911</v>
      </c>
      <c r="V1451" s="28">
        <v>9980.32</v>
      </c>
      <c r="W1451" s="26"/>
      <c r="X1451" s="26" t="s">
        <v>72</v>
      </c>
      <c r="Y1451" s="26" t="s">
        <v>61</v>
      </c>
    </row>
    <row r="1452" spans="2:25" x14ac:dyDescent="0.2">
      <c r="B1452" s="26" t="s">
        <v>2815</v>
      </c>
      <c r="C1452" s="26" t="s">
        <v>55</v>
      </c>
      <c r="D1452" s="26" t="s">
        <v>2816</v>
      </c>
      <c r="E1452" s="26" t="str">
        <f>VLOOKUP(D1452,[1]ЕНС!A:E,2,FALSE)</f>
        <v>Перчатки</v>
      </c>
      <c r="F1452" s="26" t="str">
        <f>VLOOKUP(D1452,[1]ЕНС!A:E,3,FALSE)</f>
        <v>медицинские смотровые, из натурального латекса, нестерильные</v>
      </c>
      <c r="G1452" s="26" t="s">
        <v>2817</v>
      </c>
      <c r="H1452" s="26" t="s">
        <v>26</v>
      </c>
      <c r="I1452" s="26">
        <v>0</v>
      </c>
      <c r="J1452" s="26">
        <v>631010000</v>
      </c>
      <c r="K1452" s="26" t="str">
        <f>VLOOKUP(B1452,[1]ПланКаз!A1439:M4743,12,0)</f>
        <v>ҚР, ШҚО, Өскемен қ., Бажов көш., 10</v>
      </c>
      <c r="L1452" s="26" t="str">
        <f>VLOOKUP(B1452,[1]ПланКаз!A1437:M4741,13,0)</f>
        <v>Желтоқсан-Қантар</v>
      </c>
      <c r="M1452" s="26" t="str">
        <f>VLOOKUP(B1452,[1]ПланКаз!A1439:N4743,14,0)</f>
        <v>Шығыс-Қазақстан облысы, Өскемен қ.</v>
      </c>
      <c r="N1452" s="26" t="s">
        <v>58</v>
      </c>
      <c r="O1452" s="26" t="str">
        <f>VLOOKUP(B1452,[1]ПланКаз!A1438:P4742,16,0)</f>
        <v>шартқа қол қойылған кезден бастап 45 күнтізбелік күн ішінде</v>
      </c>
      <c r="P1452" s="26" t="s">
        <v>59</v>
      </c>
      <c r="Q1452" s="27" t="s">
        <v>894</v>
      </c>
      <c r="R1452" s="26" t="str">
        <f>VLOOKUP(B1452,[1]ПланКаз!A1437:S4741,19,0)</f>
        <v>жұп</v>
      </c>
      <c r="S1452" s="28">
        <v>235</v>
      </c>
      <c r="T1452" s="28">
        <v>91.67</v>
      </c>
      <c r="U1452" s="28">
        <v>21542.45</v>
      </c>
      <c r="V1452" s="28">
        <v>24127.544000000002</v>
      </c>
      <c r="W1452" s="26"/>
      <c r="X1452" s="26" t="s">
        <v>62</v>
      </c>
      <c r="Y1452" s="26" t="s">
        <v>61</v>
      </c>
    </row>
    <row r="1453" spans="2:25" x14ac:dyDescent="0.2">
      <c r="B1453" s="26" t="s">
        <v>2818</v>
      </c>
      <c r="C1453" s="26" t="s">
        <v>55</v>
      </c>
      <c r="D1453" s="26" t="s">
        <v>2819</v>
      </c>
      <c r="E1453" s="26" t="str">
        <f>VLOOKUP(D1453,[1]ЕНС!A:E,2,FALSE)</f>
        <v>Знак указательный</v>
      </c>
      <c r="F1453" s="26" t="str">
        <f>VLOOKUP(D1453,[1]ЕНС!A:E,3,FALSE)</f>
        <v>квадратный, размер 200*200 мм</v>
      </c>
      <c r="G1453" s="26" t="s">
        <v>2820</v>
      </c>
      <c r="H1453" s="26" t="s">
        <v>26</v>
      </c>
      <c r="I1453" s="26">
        <v>60</v>
      </c>
      <c r="J1453" s="26">
        <v>631010000</v>
      </c>
      <c r="K1453" s="26" t="str">
        <f>VLOOKUP(B1453,[1]ПланКаз!A1440:M4744,12,0)</f>
        <v>ҚР, ШҚО, Өскемен қ., Бажов көш., 10</v>
      </c>
      <c r="L1453" s="26" t="str">
        <f>VLOOKUP(B1453,[1]ПланКаз!A1438:M4742,13,0)</f>
        <v>Желтоқсан-Қантар</v>
      </c>
      <c r="M1453" s="26" t="str">
        <f>VLOOKUP(B1453,[1]ПланКаз!A1440:N4744,14,0)</f>
        <v>Шығыс-Қазақстан облысы, Өскемен қ.</v>
      </c>
      <c r="N1453" s="26" t="s">
        <v>58</v>
      </c>
      <c r="O1453" s="26" t="str">
        <f>VLOOKUP(B1453,[1]ПланКаз!A1439:P4743,16,0)</f>
        <v>шартқа қол қойылған кезден бастап 45 күнтізбелік күн ішінде</v>
      </c>
      <c r="P1453" s="26" t="s">
        <v>59</v>
      </c>
      <c r="Q1453" s="27" t="s">
        <v>522</v>
      </c>
      <c r="R1453" s="26" t="str">
        <f>VLOOKUP(B1453,[1]ПланКаз!A1438:S4742,19,0)</f>
        <v>Дана</v>
      </c>
      <c r="S1453" s="28">
        <v>125</v>
      </c>
      <c r="T1453" s="28">
        <v>552</v>
      </c>
      <c r="U1453" s="28" t="s">
        <v>61</v>
      </c>
      <c r="V1453" s="28" t="s">
        <v>61</v>
      </c>
      <c r="W1453" s="26" t="s">
        <v>69</v>
      </c>
      <c r="X1453" s="26" t="s">
        <v>62</v>
      </c>
      <c r="Y1453" s="26" t="s">
        <v>948</v>
      </c>
    </row>
    <row r="1454" spans="2:25" x14ac:dyDescent="0.2">
      <c r="B1454" s="26" t="s">
        <v>2821</v>
      </c>
      <c r="C1454" s="26" t="s">
        <v>55</v>
      </c>
      <c r="D1454" s="26" t="s">
        <v>2819</v>
      </c>
      <c r="E1454" s="26" t="str">
        <f>VLOOKUP(D1454,[1]ЕНС!A:E,2,FALSE)</f>
        <v>Знак указательный</v>
      </c>
      <c r="F1454" s="26" t="str">
        <f>VLOOKUP(D1454,[1]ЕНС!A:E,3,FALSE)</f>
        <v>квадратный, размер 200*200 мм</v>
      </c>
      <c r="G1454" s="26" t="s">
        <v>2820</v>
      </c>
      <c r="H1454" s="26" t="s">
        <v>26</v>
      </c>
      <c r="I1454" s="26">
        <v>0</v>
      </c>
      <c r="J1454" s="26">
        <v>631010000</v>
      </c>
      <c r="K1454" s="26" t="str">
        <f>VLOOKUP(B1454,[1]ПланКаз!A1441:M4745,12,0)</f>
        <v>ҚР, ШҚО, Өскемен қ., Бажов көш., 10</v>
      </c>
      <c r="L1454" s="26" t="str">
        <f>VLOOKUP(B1454,[1]ПланКаз!A1439:M4743,13,0)</f>
        <v>Мамыр - Маусым</v>
      </c>
      <c r="M1454" s="26" t="str">
        <f>VLOOKUP(B1454,[1]ПланКаз!A1441:N4745,14,0)</f>
        <v>Шығыс-Қазақстан облысы, Өскемен қ.</v>
      </c>
      <c r="N1454" s="26" t="s">
        <v>58</v>
      </c>
      <c r="O1454" s="26" t="str">
        <f>VLOOKUP(B1454,[1]ПланКаз!A1440:P4744,16,0)</f>
        <v>шартқа қол қойылған кезден бастап 45 күнтізбелік күн ішінде</v>
      </c>
      <c r="P1454" s="26" t="s">
        <v>59</v>
      </c>
      <c r="Q1454" s="27" t="s">
        <v>522</v>
      </c>
      <c r="R1454" s="26" t="str">
        <f>VLOOKUP(B1454,[1]ПланКаз!A1439:S4743,19,0)</f>
        <v>Дана</v>
      </c>
      <c r="S1454" s="28">
        <v>125</v>
      </c>
      <c r="T1454" s="28">
        <v>552</v>
      </c>
      <c r="U1454" s="28">
        <v>69000</v>
      </c>
      <c r="V1454" s="28">
        <v>77280</v>
      </c>
      <c r="W1454" s="26"/>
      <c r="X1454" s="26" t="s">
        <v>72</v>
      </c>
      <c r="Y1454" s="26" t="s">
        <v>61</v>
      </c>
    </row>
    <row r="1455" spans="2:25" x14ac:dyDescent="0.2">
      <c r="B1455" s="26" t="s">
        <v>2822</v>
      </c>
      <c r="C1455" s="26" t="s">
        <v>55</v>
      </c>
      <c r="D1455" s="26" t="s">
        <v>2823</v>
      </c>
      <c r="E1455" s="26" t="str">
        <f>VLOOKUP(D1455,[1]ЕНС!A:E,2,FALSE)</f>
        <v>Знак предупреждающий</v>
      </c>
      <c r="F1455" s="26" t="str">
        <f>VLOOKUP(D1455,[1]ЕНС!A:E,3,FALSE)</f>
        <v>длина 200 мм</v>
      </c>
      <c r="G1455" s="26" t="s">
        <v>2824</v>
      </c>
      <c r="H1455" s="26" t="s">
        <v>26</v>
      </c>
      <c r="I1455" s="26">
        <v>60</v>
      </c>
      <c r="J1455" s="26">
        <v>631010000</v>
      </c>
      <c r="K1455" s="26" t="str">
        <f>VLOOKUP(B1455,[1]ПланКаз!A1442:M4746,12,0)</f>
        <v>ҚР, ШҚО, Өскемен қ., Бажов көш., 10</v>
      </c>
      <c r="L1455" s="26" t="str">
        <f>VLOOKUP(B1455,[1]ПланКаз!A1440:M4744,13,0)</f>
        <v>Желтоқсан-Қантар</v>
      </c>
      <c r="M1455" s="26" t="str">
        <f>VLOOKUP(B1455,[1]ПланКаз!A1442:N4746,14,0)</f>
        <v>Шығыс-Қазақстан облысы, Өскемен қ.</v>
      </c>
      <c r="N1455" s="26" t="s">
        <v>58</v>
      </c>
      <c r="O1455" s="26" t="str">
        <f>VLOOKUP(B1455,[1]ПланКаз!A1441:P4745,16,0)</f>
        <v>шартқа қол қойылған кезден бастап 45 күнтізбелік күн ішінде</v>
      </c>
      <c r="P1455" s="26" t="s">
        <v>59</v>
      </c>
      <c r="Q1455" s="27" t="s">
        <v>522</v>
      </c>
      <c r="R1455" s="26" t="str">
        <f>VLOOKUP(B1455,[1]ПланКаз!A1440:S4744,19,0)</f>
        <v>Дана</v>
      </c>
      <c r="S1455" s="28">
        <v>18</v>
      </c>
      <c r="T1455" s="28">
        <v>290</v>
      </c>
      <c r="U1455" s="28" t="s">
        <v>61</v>
      </c>
      <c r="V1455" s="28" t="s">
        <v>61</v>
      </c>
      <c r="W1455" s="26" t="s">
        <v>69</v>
      </c>
      <c r="X1455" s="26" t="s">
        <v>62</v>
      </c>
      <c r="Y1455" s="26" t="s">
        <v>948</v>
      </c>
    </row>
    <row r="1456" spans="2:25" x14ac:dyDescent="0.2">
      <c r="B1456" s="26" t="s">
        <v>2825</v>
      </c>
      <c r="C1456" s="26" t="s">
        <v>55</v>
      </c>
      <c r="D1456" s="26" t="s">
        <v>2823</v>
      </c>
      <c r="E1456" s="26" t="str">
        <f>VLOOKUP(D1456,[1]ЕНС!A:E,2,FALSE)</f>
        <v>Знак предупреждающий</v>
      </c>
      <c r="F1456" s="26" t="str">
        <f>VLOOKUP(D1456,[1]ЕНС!A:E,3,FALSE)</f>
        <v>длина 200 мм</v>
      </c>
      <c r="G1456" s="26" t="s">
        <v>2824</v>
      </c>
      <c r="H1456" s="26" t="s">
        <v>26</v>
      </c>
      <c r="I1456" s="26">
        <v>0</v>
      </c>
      <c r="J1456" s="26">
        <v>631010000</v>
      </c>
      <c r="K1456" s="26" t="str">
        <f>VLOOKUP(B1456,[1]ПланКаз!A1443:M4747,12,0)</f>
        <v>ҚР, ШҚО, Өскемен қ., Бажов көш., 10</v>
      </c>
      <c r="L1456" s="26" t="str">
        <f>VLOOKUP(B1456,[1]ПланКаз!A1441:M4745,13,0)</f>
        <v>Мамыр - Маусым</v>
      </c>
      <c r="M1456" s="26" t="str">
        <f>VLOOKUP(B1456,[1]ПланКаз!A1443:N4747,14,0)</f>
        <v>Шығыс-Қазақстан облысы, Өскемен қ.</v>
      </c>
      <c r="N1456" s="26" t="s">
        <v>58</v>
      </c>
      <c r="O1456" s="26" t="str">
        <f>VLOOKUP(B1456,[1]ПланКаз!A1442:P4746,16,0)</f>
        <v>шартқа қол қойылған кезден бастап 45 күнтізбелік күн ішінде</v>
      </c>
      <c r="P1456" s="26" t="s">
        <v>59</v>
      </c>
      <c r="Q1456" s="27" t="s">
        <v>522</v>
      </c>
      <c r="R1456" s="26" t="str">
        <f>VLOOKUP(B1456,[1]ПланКаз!A1441:S4745,19,0)</f>
        <v>Дана</v>
      </c>
      <c r="S1456" s="28">
        <v>18</v>
      </c>
      <c r="T1456" s="28">
        <v>290</v>
      </c>
      <c r="U1456" s="28">
        <v>5220</v>
      </c>
      <c r="V1456" s="28">
        <v>5846.4</v>
      </c>
      <c r="W1456" s="26"/>
      <c r="X1456" s="26" t="s">
        <v>72</v>
      </c>
      <c r="Y1456" s="26" t="s">
        <v>61</v>
      </c>
    </row>
    <row r="1457" spans="2:25" x14ac:dyDescent="0.2">
      <c r="B1457" s="26" t="s">
        <v>2826</v>
      </c>
      <c r="C1457" s="26" t="s">
        <v>55</v>
      </c>
      <c r="D1457" s="26" t="s">
        <v>2819</v>
      </c>
      <c r="E1457" s="26" t="str">
        <f>VLOOKUP(D1457,[1]ЕНС!A:E,2,FALSE)</f>
        <v>Знак указательный</v>
      </c>
      <c r="F1457" s="26" t="str">
        <f>VLOOKUP(D1457,[1]ЕНС!A:E,3,FALSE)</f>
        <v>квадратный, размер 200*200 мм</v>
      </c>
      <c r="G1457" s="26" t="s">
        <v>2827</v>
      </c>
      <c r="H1457" s="26" t="s">
        <v>26</v>
      </c>
      <c r="I1457" s="26">
        <v>60</v>
      </c>
      <c r="J1457" s="26">
        <v>631010000</v>
      </c>
      <c r="K1457" s="26" t="str">
        <f>VLOOKUP(B1457,[1]ПланКаз!A1444:M4748,12,0)</f>
        <v>ҚР, ШҚО, Өскемен қ., Бажов көш., 10</v>
      </c>
      <c r="L1457" s="26" t="str">
        <f>VLOOKUP(B1457,[1]ПланКаз!A1442:M4746,13,0)</f>
        <v>Желтоқсан-Қантар</v>
      </c>
      <c r="M1457" s="26" t="str">
        <f>VLOOKUP(B1457,[1]ПланКаз!A1444:N4748,14,0)</f>
        <v>Шығыс-Қазақстан облысы, Өскемен қ.</v>
      </c>
      <c r="N1457" s="26" t="s">
        <v>58</v>
      </c>
      <c r="O1457" s="26" t="str">
        <f>VLOOKUP(B1457,[1]ПланКаз!A1443:P4747,16,0)</f>
        <v>шартқа қол қойылған кезден бастап 45 күнтізбелік күн ішінде</v>
      </c>
      <c r="P1457" s="26" t="s">
        <v>59</v>
      </c>
      <c r="Q1457" s="27" t="s">
        <v>522</v>
      </c>
      <c r="R1457" s="26" t="str">
        <f>VLOOKUP(B1457,[1]ПланКаз!A1442:S4746,19,0)</f>
        <v>Дана</v>
      </c>
      <c r="S1457" s="28">
        <v>45</v>
      </c>
      <c r="T1457" s="28">
        <v>505</v>
      </c>
      <c r="U1457" s="28" t="s">
        <v>61</v>
      </c>
      <c r="V1457" s="28" t="s">
        <v>61</v>
      </c>
      <c r="W1457" s="26" t="s">
        <v>69</v>
      </c>
      <c r="X1457" s="26" t="s">
        <v>62</v>
      </c>
      <c r="Y1457" s="26" t="s">
        <v>948</v>
      </c>
    </row>
    <row r="1458" spans="2:25" x14ac:dyDescent="0.2">
      <c r="B1458" s="26" t="s">
        <v>2828</v>
      </c>
      <c r="C1458" s="26" t="s">
        <v>55</v>
      </c>
      <c r="D1458" s="26" t="s">
        <v>2819</v>
      </c>
      <c r="E1458" s="26" t="str">
        <f>VLOOKUP(D1458,[1]ЕНС!A:E,2,FALSE)</f>
        <v>Знак указательный</v>
      </c>
      <c r="F1458" s="26" t="str">
        <f>VLOOKUP(D1458,[1]ЕНС!A:E,3,FALSE)</f>
        <v>квадратный, размер 200*200 мм</v>
      </c>
      <c r="G1458" s="26" t="s">
        <v>2827</v>
      </c>
      <c r="H1458" s="26" t="s">
        <v>26</v>
      </c>
      <c r="I1458" s="26">
        <v>0</v>
      </c>
      <c r="J1458" s="26">
        <v>631010000</v>
      </c>
      <c r="K1458" s="26" t="str">
        <f>VLOOKUP(B1458,[1]ПланКаз!A1445:M4749,12,0)</f>
        <v>ҚР, ШҚО, Өскемен қ., Бажов көш., 10</v>
      </c>
      <c r="L1458" s="26" t="str">
        <f>VLOOKUP(B1458,[1]ПланКаз!A1443:M4747,13,0)</f>
        <v>Мамыр - Маусым</v>
      </c>
      <c r="M1458" s="26" t="str">
        <f>VLOOKUP(B1458,[1]ПланКаз!A1445:N4749,14,0)</f>
        <v>Шығыс-Қазақстан облысы, Өскемен қ.</v>
      </c>
      <c r="N1458" s="26" t="s">
        <v>58</v>
      </c>
      <c r="O1458" s="26" t="str">
        <f>VLOOKUP(B1458,[1]ПланКаз!A1444:P4748,16,0)</f>
        <v>шартқа қол қойылған кезден бастап 45 күнтізбелік күн ішінде</v>
      </c>
      <c r="P1458" s="26" t="s">
        <v>59</v>
      </c>
      <c r="Q1458" s="27" t="s">
        <v>522</v>
      </c>
      <c r="R1458" s="26" t="str">
        <f>VLOOKUP(B1458,[1]ПланКаз!A1443:S4747,19,0)</f>
        <v>Дана</v>
      </c>
      <c r="S1458" s="28">
        <v>45</v>
      </c>
      <c r="T1458" s="28">
        <v>505</v>
      </c>
      <c r="U1458" s="28">
        <v>22725</v>
      </c>
      <c r="V1458" s="28">
        <v>25452</v>
      </c>
      <c r="W1458" s="26"/>
      <c r="X1458" s="26" t="s">
        <v>72</v>
      </c>
      <c r="Y1458" s="26" t="s">
        <v>61</v>
      </c>
    </row>
    <row r="1459" spans="2:25" x14ac:dyDescent="0.2">
      <c r="B1459" s="26" t="s">
        <v>2829</v>
      </c>
      <c r="C1459" s="26" t="s">
        <v>55</v>
      </c>
      <c r="D1459" s="26" t="s">
        <v>2819</v>
      </c>
      <c r="E1459" s="26" t="str">
        <f>VLOOKUP(D1459,[1]ЕНС!A:E,2,FALSE)</f>
        <v>Знак указательный</v>
      </c>
      <c r="F1459" s="26" t="str">
        <f>VLOOKUP(D1459,[1]ЕНС!A:E,3,FALSE)</f>
        <v>квадратный, размер 200*200 мм</v>
      </c>
      <c r="G1459" s="26" t="s">
        <v>2830</v>
      </c>
      <c r="H1459" s="26" t="s">
        <v>26</v>
      </c>
      <c r="I1459" s="26">
        <v>60</v>
      </c>
      <c r="J1459" s="26">
        <v>631010000</v>
      </c>
      <c r="K1459" s="26" t="str">
        <f>VLOOKUP(B1459,[1]ПланКаз!A1446:M4750,12,0)</f>
        <v>ҚР, ШҚО, Өскемен қ., Бажов көш., 10</v>
      </c>
      <c r="L1459" s="26" t="str">
        <f>VLOOKUP(B1459,[1]ПланКаз!A1444:M4748,13,0)</f>
        <v>Желтоқсан-Қантар</v>
      </c>
      <c r="M1459" s="26" t="str">
        <f>VLOOKUP(B1459,[1]ПланКаз!A1446:N4750,14,0)</f>
        <v>Шығыс-Қазақстан облысы, Өскемен қ.</v>
      </c>
      <c r="N1459" s="26" t="s">
        <v>58</v>
      </c>
      <c r="O1459" s="26" t="str">
        <f>VLOOKUP(B1459,[1]ПланКаз!A1445:P4749,16,0)</f>
        <v>шартқа қол қойылған кезден бастап 45 күнтізбелік күн ішінде</v>
      </c>
      <c r="P1459" s="26" t="s">
        <v>59</v>
      </c>
      <c r="Q1459" s="27" t="s">
        <v>522</v>
      </c>
      <c r="R1459" s="26" t="str">
        <f>VLOOKUP(B1459,[1]ПланКаз!A1444:S4748,19,0)</f>
        <v>Дана</v>
      </c>
      <c r="S1459" s="28">
        <v>1369</v>
      </c>
      <c r="T1459" s="28">
        <v>366</v>
      </c>
      <c r="U1459" s="28" t="s">
        <v>61</v>
      </c>
      <c r="V1459" s="28" t="s">
        <v>61</v>
      </c>
      <c r="W1459" s="26" t="s">
        <v>69</v>
      </c>
      <c r="X1459" s="26" t="s">
        <v>62</v>
      </c>
      <c r="Y1459" s="26" t="s">
        <v>948</v>
      </c>
    </row>
    <row r="1460" spans="2:25" x14ac:dyDescent="0.2">
      <c r="B1460" s="26" t="s">
        <v>2831</v>
      </c>
      <c r="C1460" s="26" t="s">
        <v>55</v>
      </c>
      <c r="D1460" s="26" t="s">
        <v>2819</v>
      </c>
      <c r="E1460" s="26" t="str">
        <f>VLOOKUP(D1460,[1]ЕНС!A:E,2,FALSE)</f>
        <v>Знак указательный</v>
      </c>
      <c r="F1460" s="26" t="str">
        <f>VLOOKUP(D1460,[1]ЕНС!A:E,3,FALSE)</f>
        <v>квадратный, размер 200*200 мм</v>
      </c>
      <c r="G1460" s="26" t="s">
        <v>2830</v>
      </c>
      <c r="H1460" s="26" t="s">
        <v>26</v>
      </c>
      <c r="I1460" s="26">
        <v>0</v>
      </c>
      <c r="J1460" s="26">
        <v>631010000</v>
      </c>
      <c r="K1460" s="26" t="str">
        <f>VLOOKUP(B1460,[1]ПланКаз!A1447:M4751,12,0)</f>
        <v>ҚР, ШҚО, Өскемен қ., Бажов көш., 10</v>
      </c>
      <c r="L1460" s="26" t="str">
        <f>VLOOKUP(B1460,[1]ПланКаз!A1445:M4749,13,0)</f>
        <v>Мамыр - Маусым</v>
      </c>
      <c r="M1460" s="26" t="str">
        <f>VLOOKUP(B1460,[1]ПланКаз!A1447:N4751,14,0)</f>
        <v>Шығыс-Қазақстан облысы, Өскемен қ.</v>
      </c>
      <c r="N1460" s="26" t="s">
        <v>58</v>
      </c>
      <c r="O1460" s="26" t="str">
        <f>VLOOKUP(B1460,[1]ПланКаз!A1446:P4750,16,0)</f>
        <v>шартқа қол қойылған кезден бастап 45 күнтізбелік күн ішінде</v>
      </c>
      <c r="P1460" s="26" t="s">
        <v>59</v>
      </c>
      <c r="Q1460" s="27" t="s">
        <v>522</v>
      </c>
      <c r="R1460" s="26" t="str">
        <f>VLOOKUP(B1460,[1]ПланКаз!A1445:S4749,19,0)</f>
        <v>Дана</v>
      </c>
      <c r="S1460" s="28">
        <v>1369</v>
      </c>
      <c r="T1460" s="28">
        <v>366</v>
      </c>
      <c r="U1460" s="28">
        <v>501054</v>
      </c>
      <c r="V1460" s="28">
        <v>561180.48</v>
      </c>
      <c r="W1460" s="26"/>
      <c r="X1460" s="26" t="s">
        <v>72</v>
      </c>
      <c r="Y1460" s="26" t="s">
        <v>61</v>
      </c>
    </row>
    <row r="1461" spans="2:25" x14ac:dyDescent="0.2">
      <c r="B1461" s="26" t="s">
        <v>2832</v>
      </c>
      <c r="C1461" s="26" t="s">
        <v>55</v>
      </c>
      <c r="D1461" s="26" t="s">
        <v>2819</v>
      </c>
      <c r="E1461" s="26" t="str">
        <f>VLOOKUP(D1461,[1]ЕНС!A:E,2,FALSE)</f>
        <v>Знак указательный</v>
      </c>
      <c r="F1461" s="26" t="str">
        <f>VLOOKUP(D1461,[1]ЕНС!A:E,3,FALSE)</f>
        <v>квадратный, размер 200*200 мм</v>
      </c>
      <c r="G1461" s="26" t="s">
        <v>2833</v>
      </c>
      <c r="H1461" s="26" t="s">
        <v>26</v>
      </c>
      <c r="I1461" s="26">
        <v>60</v>
      </c>
      <c r="J1461" s="26">
        <v>631010000</v>
      </c>
      <c r="K1461" s="26" t="str">
        <f>VLOOKUP(B1461,[1]ПланКаз!A1448:M4752,12,0)</f>
        <v>ҚР, ШҚО, Өскемен қ., Бажов көш., 10</v>
      </c>
      <c r="L1461" s="26" t="str">
        <f>VLOOKUP(B1461,[1]ПланКаз!A1446:M4750,13,0)</f>
        <v>Желтоқсан-Қантар</v>
      </c>
      <c r="M1461" s="26" t="str">
        <f>VLOOKUP(B1461,[1]ПланКаз!A1448:N4752,14,0)</f>
        <v>Шығыс-Қазақстан облысы, Өскемен қ.</v>
      </c>
      <c r="N1461" s="26" t="s">
        <v>58</v>
      </c>
      <c r="O1461" s="26" t="str">
        <f>VLOOKUP(B1461,[1]ПланКаз!A1447:P4751,16,0)</f>
        <v>шартқа қол қойылған кезден бастап 45 күнтізбелік күн ішінде</v>
      </c>
      <c r="P1461" s="26" t="s">
        <v>59</v>
      </c>
      <c r="Q1461" s="27" t="s">
        <v>522</v>
      </c>
      <c r="R1461" s="26" t="str">
        <f>VLOOKUP(B1461,[1]ПланКаз!A1446:S4750,19,0)</f>
        <v>Дана</v>
      </c>
      <c r="S1461" s="28">
        <v>300</v>
      </c>
      <c r="T1461" s="28">
        <v>304</v>
      </c>
      <c r="U1461" s="28" t="s">
        <v>61</v>
      </c>
      <c r="V1461" s="28" t="s">
        <v>61</v>
      </c>
      <c r="W1461" s="26" t="s">
        <v>69</v>
      </c>
      <c r="X1461" s="26" t="s">
        <v>62</v>
      </c>
      <c r="Y1461" s="26" t="s">
        <v>948</v>
      </c>
    </row>
    <row r="1462" spans="2:25" x14ac:dyDescent="0.2">
      <c r="B1462" s="26" t="s">
        <v>2834</v>
      </c>
      <c r="C1462" s="26" t="s">
        <v>55</v>
      </c>
      <c r="D1462" s="26" t="s">
        <v>2819</v>
      </c>
      <c r="E1462" s="26" t="str">
        <f>VLOOKUP(D1462,[1]ЕНС!A:E,2,FALSE)</f>
        <v>Знак указательный</v>
      </c>
      <c r="F1462" s="26" t="str">
        <f>VLOOKUP(D1462,[1]ЕНС!A:E,3,FALSE)</f>
        <v>квадратный, размер 200*200 мм</v>
      </c>
      <c r="G1462" s="26" t="s">
        <v>2833</v>
      </c>
      <c r="H1462" s="26" t="s">
        <v>26</v>
      </c>
      <c r="I1462" s="26">
        <v>0</v>
      </c>
      <c r="J1462" s="26">
        <v>631010000</v>
      </c>
      <c r="K1462" s="26" t="str">
        <f>VLOOKUP(B1462,[1]ПланКаз!A1449:M4753,12,0)</f>
        <v>ҚР, ШҚО, Өскемен қ., Бажов көш., 10</v>
      </c>
      <c r="L1462" s="26" t="str">
        <f>VLOOKUP(B1462,[1]ПланКаз!A1447:M4751,13,0)</f>
        <v>Мамыр - Маусым</v>
      </c>
      <c r="M1462" s="26" t="str">
        <f>VLOOKUP(B1462,[1]ПланКаз!A1449:N4753,14,0)</f>
        <v>Шығыс-Қазақстан облысы, Өскемен қ.</v>
      </c>
      <c r="N1462" s="26" t="s">
        <v>58</v>
      </c>
      <c r="O1462" s="26" t="str">
        <f>VLOOKUP(B1462,[1]ПланКаз!A1448:P4752,16,0)</f>
        <v>шартқа қол қойылған кезден бастап 45 күнтізбелік күн ішінде</v>
      </c>
      <c r="P1462" s="26" t="s">
        <v>59</v>
      </c>
      <c r="Q1462" s="27" t="s">
        <v>522</v>
      </c>
      <c r="R1462" s="26" t="str">
        <f>VLOOKUP(B1462,[1]ПланКаз!A1447:S4751,19,0)</f>
        <v>Дана</v>
      </c>
      <c r="S1462" s="28">
        <v>300</v>
      </c>
      <c r="T1462" s="28">
        <v>304</v>
      </c>
      <c r="U1462" s="28">
        <v>91200</v>
      </c>
      <c r="V1462" s="28">
        <v>102144</v>
      </c>
      <c r="W1462" s="26"/>
      <c r="X1462" s="26" t="s">
        <v>72</v>
      </c>
      <c r="Y1462" s="26" t="s">
        <v>61</v>
      </c>
    </row>
    <row r="1463" spans="2:25" x14ac:dyDescent="0.2">
      <c r="B1463" s="26" t="s">
        <v>2835</v>
      </c>
      <c r="C1463" s="26" t="s">
        <v>55</v>
      </c>
      <c r="D1463" s="26" t="s">
        <v>2819</v>
      </c>
      <c r="E1463" s="26" t="str">
        <f>VLOOKUP(D1463,[1]ЕНС!A:E,2,FALSE)</f>
        <v>Знак указательный</v>
      </c>
      <c r="F1463" s="26" t="str">
        <f>VLOOKUP(D1463,[1]ЕНС!A:E,3,FALSE)</f>
        <v>квадратный, размер 200*200 мм</v>
      </c>
      <c r="G1463" s="26" t="s">
        <v>2836</v>
      </c>
      <c r="H1463" s="26" t="s">
        <v>26</v>
      </c>
      <c r="I1463" s="26">
        <v>60</v>
      </c>
      <c r="J1463" s="26">
        <v>631010000</v>
      </c>
      <c r="K1463" s="26" t="str">
        <f>VLOOKUP(B1463,[1]ПланКаз!A1450:M4754,12,0)</f>
        <v>ҚР, ШҚО, Өскемен қ., Бажов көш., 10</v>
      </c>
      <c r="L1463" s="26" t="str">
        <f>VLOOKUP(B1463,[1]ПланКаз!A1448:M4752,13,0)</f>
        <v>Желтоқсан-Қантар</v>
      </c>
      <c r="M1463" s="26" t="str">
        <f>VLOOKUP(B1463,[1]ПланКаз!A1450:N4754,14,0)</f>
        <v>Шығыс-Қазақстан облысы, Өскемен қ.</v>
      </c>
      <c r="N1463" s="26" t="s">
        <v>58</v>
      </c>
      <c r="O1463" s="26" t="str">
        <f>VLOOKUP(B1463,[1]ПланКаз!A1449:P4753,16,0)</f>
        <v>шартқа қол қойылған кезден бастап 45 күнтізбелік күн ішінде</v>
      </c>
      <c r="P1463" s="26" t="s">
        <v>59</v>
      </c>
      <c r="Q1463" s="27" t="s">
        <v>522</v>
      </c>
      <c r="R1463" s="26" t="str">
        <f>VLOOKUP(B1463,[1]ПланКаз!A1448:S4752,19,0)</f>
        <v>Дана</v>
      </c>
      <c r="S1463" s="28">
        <v>13</v>
      </c>
      <c r="T1463" s="28">
        <v>366</v>
      </c>
      <c r="U1463" s="28" t="s">
        <v>61</v>
      </c>
      <c r="V1463" s="28" t="s">
        <v>61</v>
      </c>
      <c r="W1463" s="26" t="s">
        <v>69</v>
      </c>
      <c r="X1463" s="26" t="s">
        <v>62</v>
      </c>
      <c r="Y1463" s="26" t="s">
        <v>948</v>
      </c>
    </row>
    <row r="1464" spans="2:25" x14ac:dyDescent="0.2">
      <c r="B1464" s="26" t="s">
        <v>2837</v>
      </c>
      <c r="C1464" s="26" t="s">
        <v>55</v>
      </c>
      <c r="D1464" s="26" t="s">
        <v>2819</v>
      </c>
      <c r="E1464" s="26" t="str">
        <f>VLOOKUP(D1464,[1]ЕНС!A:E,2,FALSE)</f>
        <v>Знак указательный</v>
      </c>
      <c r="F1464" s="26" t="str">
        <f>VLOOKUP(D1464,[1]ЕНС!A:E,3,FALSE)</f>
        <v>квадратный, размер 200*200 мм</v>
      </c>
      <c r="G1464" s="26" t="s">
        <v>2836</v>
      </c>
      <c r="H1464" s="26" t="s">
        <v>26</v>
      </c>
      <c r="I1464" s="26">
        <v>0</v>
      </c>
      <c r="J1464" s="26">
        <v>631010000</v>
      </c>
      <c r="K1464" s="26" t="str">
        <f>VLOOKUP(B1464,[1]ПланКаз!A1451:M4755,12,0)</f>
        <v>ҚР, ШҚО, Өскемен қ., Бажов көш., 10</v>
      </c>
      <c r="L1464" s="26" t="str">
        <f>VLOOKUP(B1464,[1]ПланКаз!A1449:M4753,13,0)</f>
        <v>Мамыр - Маусым</v>
      </c>
      <c r="M1464" s="26" t="str">
        <f>VLOOKUP(B1464,[1]ПланКаз!A1451:N4755,14,0)</f>
        <v>Шығыс-Қазақстан облысы, Өскемен қ.</v>
      </c>
      <c r="N1464" s="26" t="s">
        <v>58</v>
      </c>
      <c r="O1464" s="26" t="str">
        <f>VLOOKUP(B1464,[1]ПланКаз!A1450:P4754,16,0)</f>
        <v>шартқа қол қойылған кезден бастап 45 күнтізбелік күн ішінде</v>
      </c>
      <c r="P1464" s="26" t="s">
        <v>59</v>
      </c>
      <c r="Q1464" s="27" t="s">
        <v>522</v>
      </c>
      <c r="R1464" s="26" t="str">
        <f>VLOOKUP(B1464,[1]ПланКаз!A1449:S4753,19,0)</f>
        <v>Дана</v>
      </c>
      <c r="S1464" s="28">
        <v>13</v>
      </c>
      <c r="T1464" s="28">
        <v>366</v>
      </c>
      <c r="U1464" s="28">
        <v>4758</v>
      </c>
      <c r="V1464" s="28">
        <v>5328.96</v>
      </c>
      <c r="W1464" s="26"/>
      <c r="X1464" s="26" t="s">
        <v>72</v>
      </c>
      <c r="Y1464" s="26" t="s">
        <v>61</v>
      </c>
    </row>
    <row r="1465" spans="2:25" x14ac:dyDescent="0.2">
      <c r="B1465" s="26" t="s">
        <v>2838</v>
      </c>
      <c r="C1465" s="26" t="s">
        <v>55</v>
      </c>
      <c r="D1465" s="26" t="s">
        <v>2823</v>
      </c>
      <c r="E1465" s="26" t="str">
        <f>VLOOKUP(D1465,[1]ЕНС!A:E,2,FALSE)</f>
        <v>Знак предупреждающий</v>
      </c>
      <c r="F1465" s="26" t="str">
        <f>VLOOKUP(D1465,[1]ЕНС!A:E,3,FALSE)</f>
        <v>длина 200 мм</v>
      </c>
      <c r="G1465" s="26" t="s">
        <v>2839</v>
      </c>
      <c r="H1465" s="26" t="s">
        <v>26</v>
      </c>
      <c r="I1465" s="26">
        <v>60</v>
      </c>
      <c r="J1465" s="26">
        <v>631010000</v>
      </c>
      <c r="K1465" s="26" t="str">
        <f>VLOOKUP(B1465,[1]ПланКаз!A1452:M4756,12,0)</f>
        <v>ҚР, ШҚО, Өскемен қ., Бажов көш., 10</v>
      </c>
      <c r="L1465" s="26" t="str">
        <f>VLOOKUP(B1465,[1]ПланКаз!A1450:M4754,13,0)</f>
        <v>Желтоқсан-Қантар</v>
      </c>
      <c r="M1465" s="26" t="str">
        <f>VLOOKUP(B1465,[1]ПланКаз!A1452:N4756,14,0)</f>
        <v>Шығыс-Қазақстан облысы, Өскемен қ.</v>
      </c>
      <c r="N1465" s="26" t="s">
        <v>58</v>
      </c>
      <c r="O1465" s="26" t="str">
        <f>VLOOKUP(B1465,[1]ПланКаз!A1451:P4755,16,0)</f>
        <v>шартқа қол қойылған кезден бастап 45 күнтізбелік күн ішінде</v>
      </c>
      <c r="P1465" s="26" t="s">
        <v>59</v>
      </c>
      <c r="Q1465" s="27" t="s">
        <v>522</v>
      </c>
      <c r="R1465" s="26" t="str">
        <f>VLOOKUP(B1465,[1]ПланКаз!A1450:S4754,19,0)</f>
        <v>Дана</v>
      </c>
      <c r="S1465" s="28">
        <v>95</v>
      </c>
      <c r="T1465" s="28">
        <v>434</v>
      </c>
      <c r="U1465" s="28" t="s">
        <v>61</v>
      </c>
      <c r="V1465" s="28" t="s">
        <v>61</v>
      </c>
      <c r="W1465" s="26" t="s">
        <v>69</v>
      </c>
      <c r="X1465" s="26" t="s">
        <v>62</v>
      </c>
      <c r="Y1465" s="26" t="s">
        <v>948</v>
      </c>
    </row>
    <row r="1466" spans="2:25" x14ac:dyDescent="0.2">
      <c r="B1466" s="26" t="s">
        <v>2840</v>
      </c>
      <c r="C1466" s="26" t="s">
        <v>55</v>
      </c>
      <c r="D1466" s="26" t="s">
        <v>2823</v>
      </c>
      <c r="E1466" s="26" t="str">
        <f>VLOOKUP(D1466,[1]ЕНС!A:E,2,FALSE)</f>
        <v>Знак предупреждающий</v>
      </c>
      <c r="F1466" s="26" t="str">
        <f>VLOOKUP(D1466,[1]ЕНС!A:E,3,FALSE)</f>
        <v>длина 200 мм</v>
      </c>
      <c r="G1466" s="26" t="s">
        <v>2839</v>
      </c>
      <c r="H1466" s="26" t="s">
        <v>26</v>
      </c>
      <c r="I1466" s="26">
        <v>0</v>
      </c>
      <c r="J1466" s="26">
        <v>631010000</v>
      </c>
      <c r="K1466" s="26" t="str">
        <f>VLOOKUP(B1466,[1]ПланКаз!A1453:M4757,12,0)</f>
        <v>ҚР, ШҚО, Өскемен қ., Бажов көш., 10</v>
      </c>
      <c r="L1466" s="26" t="str">
        <f>VLOOKUP(B1466,[1]ПланКаз!A1451:M4755,13,0)</f>
        <v>Мамыр - Маусым</v>
      </c>
      <c r="M1466" s="26" t="str">
        <f>VLOOKUP(B1466,[1]ПланКаз!A1453:N4757,14,0)</f>
        <v>Шығыс-Қазақстан облысы, Өскемен қ.</v>
      </c>
      <c r="N1466" s="26" t="s">
        <v>58</v>
      </c>
      <c r="O1466" s="26" t="str">
        <f>VLOOKUP(B1466,[1]ПланКаз!A1452:P4756,16,0)</f>
        <v>шартқа қол қойылған кезден бастап 45 күнтізбелік күн ішінде</v>
      </c>
      <c r="P1466" s="26" t="s">
        <v>59</v>
      </c>
      <c r="Q1466" s="27" t="s">
        <v>522</v>
      </c>
      <c r="R1466" s="26" t="str">
        <f>VLOOKUP(B1466,[1]ПланКаз!A1451:S4755,19,0)</f>
        <v>Дана</v>
      </c>
      <c r="S1466" s="28">
        <v>95</v>
      </c>
      <c r="T1466" s="28">
        <v>434</v>
      </c>
      <c r="U1466" s="28">
        <v>41230</v>
      </c>
      <c r="V1466" s="28">
        <v>46177.599999999999</v>
      </c>
      <c r="W1466" s="26"/>
      <c r="X1466" s="26" t="s">
        <v>72</v>
      </c>
      <c r="Y1466" s="26" t="s">
        <v>61</v>
      </c>
    </row>
    <row r="1467" spans="2:25" x14ac:dyDescent="0.2">
      <c r="B1467" s="26" t="s">
        <v>2841</v>
      </c>
      <c r="C1467" s="26" t="s">
        <v>55</v>
      </c>
      <c r="D1467" s="26" t="s">
        <v>2842</v>
      </c>
      <c r="E1467" s="26" t="str">
        <f>VLOOKUP(D1467,[1]ЕНС!A:E,2,FALSE)</f>
        <v>Знак предписывающий</v>
      </c>
      <c r="F1467" s="26" t="str">
        <f>VLOOKUP(D1467,[1]ЕНС!A:E,3,FALSE)</f>
        <v>диаметр 200 мм</v>
      </c>
      <c r="G1467" s="26" t="s">
        <v>2843</v>
      </c>
      <c r="H1467" s="26" t="s">
        <v>26</v>
      </c>
      <c r="I1467" s="26">
        <v>60</v>
      </c>
      <c r="J1467" s="26">
        <v>631010000</v>
      </c>
      <c r="K1467" s="26" t="str">
        <f>VLOOKUP(B1467,[1]ПланКаз!A1454:M4758,12,0)</f>
        <v>ҚР, ШҚО, Өскемен қ., Бажов көш., 10</v>
      </c>
      <c r="L1467" s="26" t="str">
        <f>VLOOKUP(B1467,[1]ПланКаз!A1452:M4756,13,0)</f>
        <v>Желтоқсан-Қантар</v>
      </c>
      <c r="M1467" s="26" t="str">
        <f>VLOOKUP(B1467,[1]ПланКаз!A1454:N4758,14,0)</f>
        <v>Шығыс-Қазақстан облысы, Өскемен қ.</v>
      </c>
      <c r="N1467" s="26" t="s">
        <v>58</v>
      </c>
      <c r="O1467" s="26" t="str">
        <f>VLOOKUP(B1467,[1]ПланКаз!A1453:P4757,16,0)</f>
        <v>шартқа қол қойылған кезден бастап 45 күнтізбелік күн ішінде</v>
      </c>
      <c r="P1467" s="26" t="s">
        <v>59</v>
      </c>
      <c r="Q1467" s="27" t="s">
        <v>522</v>
      </c>
      <c r="R1467" s="26" t="str">
        <f>VLOOKUP(B1467,[1]ПланКаз!A1452:S4756,19,0)</f>
        <v>Дана</v>
      </c>
      <c r="S1467" s="28">
        <v>31</v>
      </c>
      <c r="T1467" s="28">
        <v>419</v>
      </c>
      <c r="U1467" s="28" t="s">
        <v>61</v>
      </c>
      <c r="V1467" s="28" t="s">
        <v>61</v>
      </c>
      <c r="W1467" s="26" t="s">
        <v>69</v>
      </c>
      <c r="X1467" s="26" t="s">
        <v>62</v>
      </c>
      <c r="Y1467" s="26" t="s">
        <v>948</v>
      </c>
    </row>
    <row r="1468" spans="2:25" x14ac:dyDescent="0.2">
      <c r="B1468" s="26" t="s">
        <v>2844</v>
      </c>
      <c r="C1468" s="26" t="s">
        <v>55</v>
      </c>
      <c r="D1468" s="26" t="s">
        <v>2842</v>
      </c>
      <c r="E1468" s="26" t="str">
        <f>VLOOKUP(D1468,[1]ЕНС!A:E,2,FALSE)</f>
        <v>Знак предписывающий</v>
      </c>
      <c r="F1468" s="26" t="str">
        <f>VLOOKUP(D1468,[1]ЕНС!A:E,3,FALSE)</f>
        <v>диаметр 200 мм</v>
      </c>
      <c r="G1468" s="26" t="s">
        <v>2843</v>
      </c>
      <c r="H1468" s="26" t="s">
        <v>26</v>
      </c>
      <c r="I1468" s="26">
        <v>0</v>
      </c>
      <c r="J1468" s="26">
        <v>631010000</v>
      </c>
      <c r="K1468" s="26" t="str">
        <f>VLOOKUP(B1468,[1]ПланКаз!A1455:M4759,12,0)</f>
        <v>ҚР, ШҚО, Өскемен қ., Бажов көш., 10</v>
      </c>
      <c r="L1468" s="26" t="str">
        <f>VLOOKUP(B1468,[1]ПланКаз!A1453:M4757,13,0)</f>
        <v>Мамыр - Маусым</v>
      </c>
      <c r="M1468" s="26" t="str">
        <f>VLOOKUP(B1468,[1]ПланКаз!A1455:N4759,14,0)</f>
        <v>Шығыс-Қазақстан облысы, Өскемен қ.</v>
      </c>
      <c r="N1468" s="26" t="s">
        <v>58</v>
      </c>
      <c r="O1468" s="26" t="str">
        <f>VLOOKUP(B1468,[1]ПланКаз!A1454:P4758,16,0)</f>
        <v>шартқа қол қойылған кезден бастап 45 күнтізбелік күн ішінде</v>
      </c>
      <c r="P1468" s="26" t="s">
        <v>59</v>
      </c>
      <c r="Q1468" s="27" t="s">
        <v>522</v>
      </c>
      <c r="R1468" s="26" t="str">
        <f>VLOOKUP(B1468,[1]ПланКаз!A1453:S4757,19,0)</f>
        <v>Дана</v>
      </c>
      <c r="S1468" s="28">
        <v>31</v>
      </c>
      <c r="T1468" s="28">
        <v>419</v>
      </c>
      <c r="U1468" s="28">
        <v>12989</v>
      </c>
      <c r="V1468" s="28">
        <v>14547.68</v>
      </c>
      <c r="W1468" s="26"/>
      <c r="X1468" s="26" t="s">
        <v>72</v>
      </c>
      <c r="Y1468" s="26" t="s">
        <v>61</v>
      </c>
    </row>
    <row r="1469" spans="2:25" x14ac:dyDescent="0.2">
      <c r="B1469" s="26" t="s">
        <v>2845</v>
      </c>
      <c r="C1469" s="26" t="s">
        <v>55</v>
      </c>
      <c r="D1469" s="26" t="s">
        <v>2819</v>
      </c>
      <c r="E1469" s="26" t="str">
        <f>VLOOKUP(D1469,[1]ЕНС!A:E,2,FALSE)</f>
        <v>Знак указательный</v>
      </c>
      <c r="F1469" s="26" t="str">
        <f>VLOOKUP(D1469,[1]ЕНС!A:E,3,FALSE)</f>
        <v>квадратный, размер 200*200 мм</v>
      </c>
      <c r="G1469" s="26" t="s">
        <v>2846</v>
      </c>
      <c r="H1469" s="26" t="s">
        <v>26</v>
      </c>
      <c r="I1469" s="26">
        <v>60</v>
      </c>
      <c r="J1469" s="26">
        <v>631010000</v>
      </c>
      <c r="K1469" s="26" t="str">
        <f>VLOOKUP(B1469,[1]ПланКаз!A1456:M4760,12,0)</f>
        <v>ҚР, ШҚО, Өскемен қ., Бажов көш., 10</v>
      </c>
      <c r="L1469" s="26" t="str">
        <f>VLOOKUP(B1469,[1]ПланКаз!A1454:M4758,13,0)</f>
        <v>Желтоқсан-Қантар</v>
      </c>
      <c r="M1469" s="26" t="str">
        <f>VLOOKUP(B1469,[1]ПланКаз!A1456:N4760,14,0)</f>
        <v>Шығыс-Қазақстан облысы, Өскемен қ.</v>
      </c>
      <c r="N1469" s="26" t="s">
        <v>58</v>
      </c>
      <c r="O1469" s="26" t="str">
        <f>VLOOKUP(B1469,[1]ПланКаз!A1455:P4759,16,0)</f>
        <v>шартқа қол қойылған кезден бастап 45 күнтізбелік күн ішінде</v>
      </c>
      <c r="P1469" s="26" t="s">
        <v>59</v>
      </c>
      <c r="Q1469" s="27" t="s">
        <v>522</v>
      </c>
      <c r="R1469" s="26" t="str">
        <f>VLOOKUP(B1469,[1]ПланКаз!A1454:S4758,19,0)</f>
        <v>Дана</v>
      </c>
      <c r="S1469" s="28">
        <v>30</v>
      </c>
      <c r="T1469" s="28">
        <v>366</v>
      </c>
      <c r="U1469" s="28" t="s">
        <v>61</v>
      </c>
      <c r="V1469" s="28" t="s">
        <v>61</v>
      </c>
      <c r="W1469" s="26" t="s">
        <v>69</v>
      </c>
      <c r="X1469" s="26" t="s">
        <v>62</v>
      </c>
      <c r="Y1469" s="26" t="s">
        <v>948</v>
      </c>
    </row>
    <row r="1470" spans="2:25" x14ac:dyDescent="0.2">
      <c r="B1470" s="26" t="s">
        <v>2847</v>
      </c>
      <c r="C1470" s="26" t="s">
        <v>55</v>
      </c>
      <c r="D1470" s="26" t="s">
        <v>2819</v>
      </c>
      <c r="E1470" s="26" t="str">
        <f>VLOOKUP(D1470,[1]ЕНС!A:E,2,FALSE)</f>
        <v>Знак указательный</v>
      </c>
      <c r="F1470" s="26" t="str">
        <f>VLOOKUP(D1470,[1]ЕНС!A:E,3,FALSE)</f>
        <v>квадратный, размер 200*200 мм</v>
      </c>
      <c r="G1470" s="26" t="s">
        <v>2846</v>
      </c>
      <c r="H1470" s="26" t="s">
        <v>26</v>
      </c>
      <c r="I1470" s="26">
        <v>0</v>
      </c>
      <c r="J1470" s="26">
        <v>631010000</v>
      </c>
      <c r="K1470" s="26" t="str">
        <f>VLOOKUP(B1470,[1]ПланКаз!A1457:M4761,12,0)</f>
        <v>ҚР, ШҚО, Өскемен қ., Бажов көш., 10</v>
      </c>
      <c r="L1470" s="26" t="str">
        <f>VLOOKUP(B1470,[1]ПланКаз!A1455:M4759,13,0)</f>
        <v>Мамыр - Маусым</v>
      </c>
      <c r="M1470" s="26" t="str">
        <f>VLOOKUP(B1470,[1]ПланКаз!A1457:N4761,14,0)</f>
        <v>Шығыс-Қазақстан облысы, Өскемен қ.</v>
      </c>
      <c r="N1470" s="26" t="s">
        <v>58</v>
      </c>
      <c r="O1470" s="26" t="str">
        <f>VLOOKUP(B1470,[1]ПланКаз!A1456:P4760,16,0)</f>
        <v>шартқа қол қойылған кезден бастап 45 күнтізбелік күн ішінде</v>
      </c>
      <c r="P1470" s="26" t="s">
        <v>59</v>
      </c>
      <c r="Q1470" s="27" t="s">
        <v>522</v>
      </c>
      <c r="R1470" s="26" t="str">
        <f>VLOOKUP(B1470,[1]ПланКаз!A1455:S4759,19,0)</f>
        <v>Дана</v>
      </c>
      <c r="S1470" s="28">
        <v>30</v>
      </c>
      <c r="T1470" s="28">
        <v>366</v>
      </c>
      <c r="U1470" s="28">
        <v>10980</v>
      </c>
      <c r="V1470" s="28">
        <v>12297.6</v>
      </c>
      <c r="W1470" s="26"/>
      <c r="X1470" s="26" t="s">
        <v>72</v>
      </c>
      <c r="Y1470" s="26" t="s">
        <v>61</v>
      </c>
    </row>
    <row r="1471" spans="2:25" x14ac:dyDescent="0.2">
      <c r="B1471" s="26" t="s">
        <v>2848</v>
      </c>
      <c r="C1471" s="26" t="s">
        <v>55</v>
      </c>
      <c r="D1471" s="26" t="s">
        <v>2823</v>
      </c>
      <c r="E1471" s="26" t="str">
        <f>VLOOKUP(D1471,[1]ЕНС!A:E,2,FALSE)</f>
        <v>Знак предупреждающий</v>
      </c>
      <c r="F1471" s="26" t="str">
        <f>VLOOKUP(D1471,[1]ЕНС!A:E,3,FALSE)</f>
        <v>длина 200 мм</v>
      </c>
      <c r="G1471" s="26" t="s">
        <v>2849</v>
      </c>
      <c r="H1471" s="26" t="s">
        <v>26</v>
      </c>
      <c r="I1471" s="26">
        <v>60</v>
      </c>
      <c r="J1471" s="26">
        <v>631010000</v>
      </c>
      <c r="K1471" s="26" t="str">
        <f>VLOOKUP(B1471,[1]ПланКаз!A1458:M4762,12,0)</f>
        <v>ҚР, ШҚО, Өскемен қ., Бажов көш., 10</v>
      </c>
      <c r="L1471" s="26" t="str">
        <f>VLOOKUP(B1471,[1]ПланКаз!A1456:M4760,13,0)</f>
        <v>Желтоқсан-Қантар</v>
      </c>
      <c r="M1471" s="26" t="str">
        <f>VLOOKUP(B1471,[1]ПланКаз!A1458:N4762,14,0)</f>
        <v>Шығыс-Қазақстан облысы, Өскемен қ.</v>
      </c>
      <c r="N1471" s="26" t="s">
        <v>58</v>
      </c>
      <c r="O1471" s="26" t="str">
        <f>VLOOKUP(B1471,[1]ПланКаз!A1457:P4761,16,0)</f>
        <v>шартқа қол қойылған кезден бастап 45 күнтізбелік күн ішінде</v>
      </c>
      <c r="P1471" s="26" t="s">
        <v>59</v>
      </c>
      <c r="Q1471" s="27" t="s">
        <v>522</v>
      </c>
      <c r="R1471" s="26" t="str">
        <f>VLOOKUP(B1471,[1]ПланКаз!A1456:S4760,19,0)</f>
        <v>Дана</v>
      </c>
      <c r="S1471" s="28">
        <v>298</v>
      </c>
      <c r="T1471" s="28">
        <v>304</v>
      </c>
      <c r="U1471" s="28" t="s">
        <v>61</v>
      </c>
      <c r="V1471" s="28" t="s">
        <v>61</v>
      </c>
      <c r="W1471" s="26" t="s">
        <v>69</v>
      </c>
      <c r="X1471" s="26" t="s">
        <v>62</v>
      </c>
      <c r="Y1471" s="26" t="s">
        <v>948</v>
      </c>
    </row>
    <row r="1472" spans="2:25" x14ac:dyDescent="0.2">
      <c r="B1472" s="26" t="s">
        <v>2850</v>
      </c>
      <c r="C1472" s="26" t="s">
        <v>55</v>
      </c>
      <c r="D1472" s="26" t="s">
        <v>2823</v>
      </c>
      <c r="E1472" s="26" t="str">
        <f>VLOOKUP(D1472,[1]ЕНС!A:E,2,FALSE)</f>
        <v>Знак предупреждающий</v>
      </c>
      <c r="F1472" s="26" t="str">
        <f>VLOOKUP(D1472,[1]ЕНС!A:E,3,FALSE)</f>
        <v>длина 200 мм</v>
      </c>
      <c r="G1472" s="26" t="s">
        <v>2849</v>
      </c>
      <c r="H1472" s="26" t="s">
        <v>26</v>
      </c>
      <c r="I1472" s="26">
        <v>0</v>
      </c>
      <c r="J1472" s="26">
        <v>631010000</v>
      </c>
      <c r="K1472" s="26" t="str">
        <f>VLOOKUP(B1472,[1]ПланКаз!A1459:M4763,12,0)</f>
        <v>ҚР, ШҚО, Өскемен қ., Бажов көш., 10</v>
      </c>
      <c r="L1472" s="26" t="str">
        <f>VLOOKUP(B1472,[1]ПланКаз!A1457:M4761,13,0)</f>
        <v>Мамыр - Маусым</v>
      </c>
      <c r="M1472" s="26" t="str">
        <f>VLOOKUP(B1472,[1]ПланКаз!A1459:N4763,14,0)</f>
        <v>Шығыс-Қазақстан облысы, Өскемен қ.</v>
      </c>
      <c r="N1472" s="26" t="s">
        <v>58</v>
      </c>
      <c r="O1472" s="26" t="str">
        <f>VLOOKUP(B1472,[1]ПланКаз!A1458:P4762,16,0)</f>
        <v>шартқа қол қойылған кезден бастап 45 күнтізбелік күн ішінде</v>
      </c>
      <c r="P1472" s="26" t="s">
        <v>59</v>
      </c>
      <c r="Q1472" s="27" t="s">
        <v>522</v>
      </c>
      <c r="R1472" s="26" t="str">
        <f>VLOOKUP(B1472,[1]ПланКаз!A1457:S4761,19,0)</f>
        <v>Дана</v>
      </c>
      <c r="S1472" s="28">
        <v>298</v>
      </c>
      <c r="T1472" s="28">
        <v>304</v>
      </c>
      <c r="U1472" s="28">
        <v>90592</v>
      </c>
      <c r="V1472" s="28">
        <v>101463.03999999999</v>
      </c>
      <c r="W1472" s="26"/>
      <c r="X1472" s="26" t="s">
        <v>72</v>
      </c>
      <c r="Y1472" s="26" t="s">
        <v>61</v>
      </c>
    </row>
    <row r="1473" spans="2:25" x14ac:dyDescent="0.2">
      <c r="B1473" s="26" t="s">
        <v>2851</v>
      </c>
      <c r="C1473" s="26" t="s">
        <v>55</v>
      </c>
      <c r="D1473" s="26" t="s">
        <v>2823</v>
      </c>
      <c r="E1473" s="26" t="str">
        <f>VLOOKUP(D1473,[1]ЕНС!A:E,2,FALSE)</f>
        <v>Знак предупреждающий</v>
      </c>
      <c r="F1473" s="26" t="str">
        <f>VLOOKUP(D1473,[1]ЕНС!A:E,3,FALSE)</f>
        <v>длина 200 мм</v>
      </c>
      <c r="G1473" s="26" t="s">
        <v>2852</v>
      </c>
      <c r="H1473" s="26" t="s">
        <v>26</v>
      </c>
      <c r="I1473" s="26">
        <v>60</v>
      </c>
      <c r="J1473" s="26">
        <v>631010000</v>
      </c>
      <c r="K1473" s="26" t="str">
        <f>VLOOKUP(B1473,[1]ПланКаз!A1460:M4764,12,0)</f>
        <v>ҚР, ШҚО, Өскемен қ., Бажов көш., 10</v>
      </c>
      <c r="L1473" s="26" t="str">
        <f>VLOOKUP(B1473,[1]ПланКаз!A1458:M4762,13,0)</f>
        <v>Желтоқсан-Қантар</v>
      </c>
      <c r="M1473" s="26" t="str">
        <f>VLOOKUP(B1473,[1]ПланКаз!A1460:N4764,14,0)</f>
        <v>Шығыс-Қазақстан облысы, Өскемен қ.</v>
      </c>
      <c r="N1473" s="26" t="s">
        <v>58</v>
      </c>
      <c r="O1473" s="26" t="str">
        <f>VLOOKUP(B1473,[1]ПланКаз!A1459:P4763,16,0)</f>
        <v>шартқа қол қойылған кезден бастап 45 күнтізбелік күн ішінде</v>
      </c>
      <c r="P1473" s="26" t="s">
        <v>59</v>
      </c>
      <c r="Q1473" s="27" t="s">
        <v>522</v>
      </c>
      <c r="R1473" s="26" t="str">
        <f>VLOOKUP(B1473,[1]ПланКаз!A1458:S4762,19,0)</f>
        <v>Дана</v>
      </c>
      <c r="S1473" s="28">
        <v>308</v>
      </c>
      <c r="T1473" s="28">
        <v>304</v>
      </c>
      <c r="U1473" s="28" t="s">
        <v>61</v>
      </c>
      <c r="V1473" s="28" t="s">
        <v>61</v>
      </c>
      <c r="W1473" s="26" t="s">
        <v>69</v>
      </c>
      <c r="X1473" s="26" t="s">
        <v>62</v>
      </c>
      <c r="Y1473" s="26" t="s">
        <v>948</v>
      </c>
    </row>
    <row r="1474" spans="2:25" x14ac:dyDescent="0.2">
      <c r="B1474" s="26" t="s">
        <v>2853</v>
      </c>
      <c r="C1474" s="26" t="s">
        <v>55</v>
      </c>
      <c r="D1474" s="26" t="s">
        <v>2823</v>
      </c>
      <c r="E1474" s="26" t="str">
        <f>VLOOKUP(D1474,[1]ЕНС!A:E,2,FALSE)</f>
        <v>Знак предупреждающий</v>
      </c>
      <c r="F1474" s="26" t="str">
        <f>VLOOKUP(D1474,[1]ЕНС!A:E,3,FALSE)</f>
        <v>длина 200 мм</v>
      </c>
      <c r="G1474" s="26" t="s">
        <v>2852</v>
      </c>
      <c r="H1474" s="26" t="s">
        <v>26</v>
      </c>
      <c r="I1474" s="26">
        <v>0</v>
      </c>
      <c r="J1474" s="26">
        <v>631010000</v>
      </c>
      <c r="K1474" s="26" t="str">
        <f>VLOOKUP(B1474,[1]ПланКаз!A1461:M4765,12,0)</f>
        <v>ҚР, ШҚО, Өскемен қ., Бажов көш., 10</v>
      </c>
      <c r="L1474" s="26" t="str">
        <f>VLOOKUP(B1474,[1]ПланКаз!A1459:M4763,13,0)</f>
        <v>Мамыр - Маусым</v>
      </c>
      <c r="M1474" s="26" t="str">
        <f>VLOOKUP(B1474,[1]ПланКаз!A1461:N4765,14,0)</f>
        <v>Шығыс-Қазақстан облысы, Өскемен қ.</v>
      </c>
      <c r="N1474" s="26" t="s">
        <v>58</v>
      </c>
      <c r="O1474" s="26" t="str">
        <f>VLOOKUP(B1474,[1]ПланКаз!A1460:P4764,16,0)</f>
        <v>шартқа қол қойылған кезден бастап 45 күнтізбелік күн ішінде</v>
      </c>
      <c r="P1474" s="26" t="s">
        <v>59</v>
      </c>
      <c r="Q1474" s="27" t="s">
        <v>522</v>
      </c>
      <c r="R1474" s="26" t="str">
        <f>VLOOKUP(B1474,[1]ПланКаз!A1459:S4763,19,0)</f>
        <v>Дана</v>
      </c>
      <c r="S1474" s="28">
        <v>308</v>
      </c>
      <c r="T1474" s="28">
        <v>304</v>
      </c>
      <c r="U1474" s="28">
        <v>93632</v>
      </c>
      <c r="V1474" s="28">
        <v>104867.84</v>
      </c>
      <c r="W1474" s="26"/>
      <c r="X1474" s="26" t="s">
        <v>72</v>
      </c>
      <c r="Y1474" s="26" t="s">
        <v>61</v>
      </c>
    </row>
    <row r="1475" spans="2:25" x14ac:dyDescent="0.2">
      <c r="B1475" s="26" t="s">
        <v>2854</v>
      </c>
      <c r="C1475" s="26" t="s">
        <v>55</v>
      </c>
      <c r="D1475" s="26" t="s">
        <v>2823</v>
      </c>
      <c r="E1475" s="26" t="str">
        <f>VLOOKUP(D1475,[1]ЕНС!A:E,2,FALSE)</f>
        <v>Знак предупреждающий</v>
      </c>
      <c r="F1475" s="26" t="str">
        <f>VLOOKUP(D1475,[1]ЕНС!A:E,3,FALSE)</f>
        <v>длина 200 мм</v>
      </c>
      <c r="G1475" s="26" t="s">
        <v>2855</v>
      </c>
      <c r="H1475" s="26" t="s">
        <v>26</v>
      </c>
      <c r="I1475" s="26">
        <v>60</v>
      </c>
      <c r="J1475" s="26">
        <v>631010000</v>
      </c>
      <c r="K1475" s="26" t="str">
        <f>VLOOKUP(B1475,[1]ПланКаз!A1462:M4766,12,0)</f>
        <v>ҚР, ШҚО, Өскемен қ., Бажов көш., 10</v>
      </c>
      <c r="L1475" s="26" t="str">
        <f>VLOOKUP(B1475,[1]ПланКаз!A1460:M4764,13,0)</f>
        <v>Желтоқсан-Қантар</v>
      </c>
      <c r="M1475" s="26" t="str">
        <f>VLOOKUP(B1475,[1]ПланКаз!A1462:N4766,14,0)</f>
        <v>Шығыс-Қазақстан облысы, Өскемен қ.</v>
      </c>
      <c r="N1475" s="26" t="s">
        <v>58</v>
      </c>
      <c r="O1475" s="26" t="str">
        <f>VLOOKUP(B1475,[1]ПланКаз!A1461:P4765,16,0)</f>
        <v>шартқа қол қойылған кезден бастап 45 күнтізбелік күн ішінде</v>
      </c>
      <c r="P1475" s="26" t="s">
        <v>59</v>
      </c>
      <c r="Q1475" s="27" t="s">
        <v>522</v>
      </c>
      <c r="R1475" s="26" t="str">
        <f>VLOOKUP(B1475,[1]ПланКаз!A1460:S4764,19,0)</f>
        <v>Дана</v>
      </c>
      <c r="S1475" s="28">
        <v>158</v>
      </c>
      <c r="T1475" s="28">
        <v>407</v>
      </c>
      <c r="U1475" s="28" t="s">
        <v>61</v>
      </c>
      <c r="V1475" s="28" t="s">
        <v>61</v>
      </c>
      <c r="W1475" s="26" t="s">
        <v>69</v>
      </c>
      <c r="X1475" s="26" t="s">
        <v>62</v>
      </c>
      <c r="Y1475" s="26" t="s">
        <v>948</v>
      </c>
    </row>
    <row r="1476" spans="2:25" x14ac:dyDescent="0.2">
      <c r="B1476" s="26" t="s">
        <v>2856</v>
      </c>
      <c r="C1476" s="26" t="s">
        <v>55</v>
      </c>
      <c r="D1476" s="26" t="s">
        <v>2823</v>
      </c>
      <c r="E1476" s="26" t="str">
        <f>VLOOKUP(D1476,[1]ЕНС!A:E,2,FALSE)</f>
        <v>Знак предупреждающий</v>
      </c>
      <c r="F1476" s="26" t="str">
        <f>VLOOKUP(D1476,[1]ЕНС!A:E,3,FALSE)</f>
        <v>длина 200 мм</v>
      </c>
      <c r="G1476" s="26" t="s">
        <v>2855</v>
      </c>
      <c r="H1476" s="26" t="s">
        <v>26</v>
      </c>
      <c r="I1476" s="26">
        <v>0</v>
      </c>
      <c r="J1476" s="26">
        <v>631010000</v>
      </c>
      <c r="K1476" s="26" t="str">
        <f>VLOOKUP(B1476,[1]ПланКаз!A1463:M4767,12,0)</f>
        <v>ҚР, ШҚО, Өскемен қ., Бажов көш., 10</v>
      </c>
      <c r="L1476" s="26" t="str">
        <f>VLOOKUP(B1476,[1]ПланКаз!A1461:M4765,13,0)</f>
        <v>Мамыр - Маусым</v>
      </c>
      <c r="M1476" s="26" t="str">
        <f>VLOOKUP(B1476,[1]ПланКаз!A1463:N4767,14,0)</f>
        <v>Шығыс-Қазақстан облысы, Өскемен қ.</v>
      </c>
      <c r="N1476" s="26" t="s">
        <v>58</v>
      </c>
      <c r="O1476" s="26" t="str">
        <f>VLOOKUP(B1476,[1]ПланКаз!A1462:P4766,16,0)</f>
        <v>шартқа қол қойылған кезден бастап 45 күнтізбелік күн ішінде</v>
      </c>
      <c r="P1476" s="26" t="s">
        <v>59</v>
      </c>
      <c r="Q1476" s="27" t="s">
        <v>522</v>
      </c>
      <c r="R1476" s="26" t="str">
        <f>VLOOKUP(B1476,[1]ПланКаз!A1461:S4765,19,0)</f>
        <v>Дана</v>
      </c>
      <c r="S1476" s="28">
        <v>158</v>
      </c>
      <c r="T1476" s="28">
        <v>407</v>
      </c>
      <c r="U1476" s="28">
        <v>64306</v>
      </c>
      <c r="V1476" s="28">
        <v>72022.720000000001</v>
      </c>
      <c r="W1476" s="26"/>
      <c r="X1476" s="26" t="s">
        <v>72</v>
      </c>
      <c r="Y1476" s="26" t="s">
        <v>61</v>
      </c>
    </row>
    <row r="1477" spans="2:25" x14ac:dyDescent="0.2">
      <c r="B1477" s="26" t="s">
        <v>2857</v>
      </c>
      <c r="C1477" s="26" t="s">
        <v>55</v>
      </c>
      <c r="D1477" s="26" t="s">
        <v>2858</v>
      </c>
      <c r="E1477" s="26" t="str">
        <f>VLOOKUP(D1477,[1]ЕНС!A:E,2,FALSE)</f>
        <v>Знак запрещающий</v>
      </c>
      <c r="F1477" s="26" t="str">
        <f>VLOOKUP(D1477,[1]ЕНС!A:E,3,FALSE)</f>
        <v>диаметр 200 мм</v>
      </c>
      <c r="G1477" s="26" t="s">
        <v>2859</v>
      </c>
      <c r="H1477" s="26" t="s">
        <v>26</v>
      </c>
      <c r="I1477" s="26">
        <v>60</v>
      </c>
      <c r="J1477" s="26">
        <v>631010000</v>
      </c>
      <c r="K1477" s="26" t="str">
        <f>VLOOKUP(B1477,[1]ПланКаз!A1464:M4768,12,0)</f>
        <v>ҚР, ШҚО, Өскемен қ., Бажов көш., 10</v>
      </c>
      <c r="L1477" s="26" t="str">
        <f>VLOOKUP(B1477,[1]ПланКаз!A1462:M4766,13,0)</f>
        <v>Желтоқсан-Қантар</v>
      </c>
      <c r="M1477" s="26" t="str">
        <f>VLOOKUP(B1477,[1]ПланКаз!A1464:N4768,14,0)</f>
        <v>Шығыс-Қазақстан облысы, Өскемен қ.</v>
      </c>
      <c r="N1477" s="26" t="s">
        <v>58</v>
      </c>
      <c r="O1477" s="26" t="str">
        <f>VLOOKUP(B1477,[1]ПланКаз!A1463:P4767,16,0)</f>
        <v>шартқа қол қойылған кезден бастап 45 күнтізбелік күн ішінде</v>
      </c>
      <c r="P1477" s="26" t="s">
        <v>59</v>
      </c>
      <c r="Q1477" s="27" t="s">
        <v>522</v>
      </c>
      <c r="R1477" s="26" t="str">
        <f>VLOOKUP(B1477,[1]ПланКаз!A1462:S4766,19,0)</f>
        <v>Дана</v>
      </c>
      <c r="S1477" s="28">
        <v>52</v>
      </c>
      <c r="T1477" s="28">
        <v>419</v>
      </c>
      <c r="U1477" s="28" t="s">
        <v>61</v>
      </c>
      <c r="V1477" s="28" t="s">
        <v>61</v>
      </c>
      <c r="W1477" s="26" t="s">
        <v>69</v>
      </c>
      <c r="X1477" s="26" t="s">
        <v>62</v>
      </c>
      <c r="Y1477" s="26" t="s">
        <v>948</v>
      </c>
    </row>
    <row r="1478" spans="2:25" x14ac:dyDescent="0.2">
      <c r="B1478" s="26" t="s">
        <v>2860</v>
      </c>
      <c r="C1478" s="26" t="s">
        <v>55</v>
      </c>
      <c r="D1478" s="26" t="s">
        <v>2858</v>
      </c>
      <c r="E1478" s="26" t="str">
        <f>VLOOKUP(D1478,[1]ЕНС!A:E,2,FALSE)</f>
        <v>Знак запрещающий</v>
      </c>
      <c r="F1478" s="26" t="str">
        <f>VLOOKUP(D1478,[1]ЕНС!A:E,3,FALSE)</f>
        <v>диаметр 200 мм</v>
      </c>
      <c r="G1478" s="26" t="s">
        <v>2859</v>
      </c>
      <c r="H1478" s="26" t="s">
        <v>26</v>
      </c>
      <c r="I1478" s="26">
        <v>0</v>
      </c>
      <c r="J1478" s="26">
        <v>631010000</v>
      </c>
      <c r="K1478" s="26" t="str">
        <f>VLOOKUP(B1478,[1]ПланКаз!A1465:M4769,12,0)</f>
        <v>ҚР, ШҚО, Өскемен қ., Бажов көш., 10</v>
      </c>
      <c r="L1478" s="26" t="str">
        <f>VLOOKUP(B1478,[1]ПланКаз!A1463:M4767,13,0)</f>
        <v>Мамыр - Маусым</v>
      </c>
      <c r="M1478" s="26" t="str">
        <f>VLOOKUP(B1478,[1]ПланКаз!A1465:N4769,14,0)</f>
        <v>Шығыс-Қазақстан облысы, Өскемен қ.</v>
      </c>
      <c r="N1478" s="26" t="s">
        <v>58</v>
      </c>
      <c r="O1478" s="26" t="str">
        <f>VLOOKUP(B1478,[1]ПланКаз!A1464:P4768,16,0)</f>
        <v>шартқа қол қойылған кезден бастап 45 күнтізбелік күн ішінде</v>
      </c>
      <c r="P1478" s="26" t="s">
        <v>59</v>
      </c>
      <c r="Q1478" s="27" t="s">
        <v>522</v>
      </c>
      <c r="R1478" s="26" t="str">
        <f>VLOOKUP(B1478,[1]ПланКаз!A1463:S4767,19,0)</f>
        <v>Дана</v>
      </c>
      <c r="S1478" s="28">
        <v>52</v>
      </c>
      <c r="T1478" s="28">
        <v>419</v>
      </c>
      <c r="U1478" s="28">
        <v>21788</v>
      </c>
      <c r="V1478" s="28">
        <v>24402.560000000001</v>
      </c>
      <c r="W1478" s="26"/>
      <c r="X1478" s="26" t="s">
        <v>72</v>
      </c>
      <c r="Y1478" s="26" t="s">
        <v>61</v>
      </c>
    </row>
    <row r="1479" spans="2:25" x14ac:dyDescent="0.2">
      <c r="B1479" s="26" t="s">
        <v>2861</v>
      </c>
      <c r="C1479" s="26" t="s">
        <v>55</v>
      </c>
      <c r="D1479" s="26" t="s">
        <v>2819</v>
      </c>
      <c r="E1479" s="26" t="str">
        <f>VLOOKUP(D1479,[1]ЕНС!A:E,2,FALSE)</f>
        <v>Знак указательный</v>
      </c>
      <c r="F1479" s="26" t="str">
        <f>VLOOKUP(D1479,[1]ЕНС!A:E,3,FALSE)</f>
        <v>квадратный, размер 200*200 мм</v>
      </c>
      <c r="G1479" s="26" t="s">
        <v>2862</v>
      </c>
      <c r="H1479" s="26" t="s">
        <v>26</v>
      </c>
      <c r="I1479" s="26">
        <v>60</v>
      </c>
      <c r="J1479" s="26">
        <v>631010000</v>
      </c>
      <c r="K1479" s="26" t="str">
        <f>VLOOKUP(B1479,[1]ПланКаз!A1466:M4770,12,0)</f>
        <v>ҚР, ШҚО, Өскемен қ., Бажов көш., 10</v>
      </c>
      <c r="L1479" s="26" t="str">
        <f>VLOOKUP(B1479,[1]ПланКаз!A1464:M4768,13,0)</f>
        <v>Желтоқсан-Қантар</v>
      </c>
      <c r="M1479" s="26" t="str">
        <f>VLOOKUP(B1479,[1]ПланКаз!A1466:N4770,14,0)</f>
        <v>Шығыс-Қазақстан облысы, Өскемен қ.</v>
      </c>
      <c r="N1479" s="26" t="s">
        <v>58</v>
      </c>
      <c r="O1479" s="26" t="str">
        <f>VLOOKUP(B1479,[1]ПланКаз!A1465:P4769,16,0)</f>
        <v>шартқа қол қойылған кезден бастап 45 күнтізбелік күн ішінде</v>
      </c>
      <c r="P1479" s="26" t="s">
        <v>59</v>
      </c>
      <c r="Q1479" s="27" t="s">
        <v>522</v>
      </c>
      <c r="R1479" s="26" t="str">
        <f>VLOOKUP(B1479,[1]ПланКаз!A1464:S4768,19,0)</f>
        <v>Дана</v>
      </c>
      <c r="S1479" s="28">
        <v>160</v>
      </c>
      <c r="T1479" s="28">
        <v>566</v>
      </c>
      <c r="U1479" s="28" t="s">
        <v>61</v>
      </c>
      <c r="V1479" s="28" t="s">
        <v>61</v>
      </c>
      <c r="W1479" s="26" t="s">
        <v>69</v>
      </c>
      <c r="X1479" s="26" t="s">
        <v>62</v>
      </c>
      <c r="Y1479" s="26" t="s">
        <v>948</v>
      </c>
    </row>
    <row r="1480" spans="2:25" x14ac:dyDescent="0.2">
      <c r="B1480" s="26" t="s">
        <v>2863</v>
      </c>
      <c r="C1480" s="26" t="s">
        <v>55</v>
      </c>
      <c r="D1480" s="26" t="s">
        <v>2819</v>
      </c>
      <c r="E1480" s="26" t="str">
        <f>VLOOKUP(D1480,[1]ЕНС!A:E,2,FALSE)</f>
        <v>Знак указательный</v>
      </c>
      <c r="F1480" s="26" t="str">
        <f>VLOOKUP(D1480,[1]ЕНС!A:E,3,FALSE)</f>
        <v>квадратный, размер 200*200 мм</v>
      </c>
      <c r="G1480" s="26" t="s">
        <v>2862</v>
      </c>
      <c r="H1480" s="26" t="s">
        <v>26</v>
      </c>
      <c r="I1480" s="26">
        <v>0</v>
      </c>
      <c r="J1480" s="26">
        <v>631010000</v>
      </c>
      <c r="K1480" s="26" t="str">
        <f>VLOOKUP(B1480,[1]ПланКаз!A1467:M4771,12,0)</f>
        <v>ҚР, ШҚО, Өскемен қ., Бажов көш., 10</v>
      </c>
      <c r="L1480" s="26" t="str">
        <f>VLOOKUP(B1480,[1]ПланКаз!A1465:M4769,13,0)</f>
        <v>Мамыр - Маусым</v>
      </c>
      <c r="M1480" s="26" t="str">
        <f>VLOOKUP(B1480,[1]ПланКаз!A1467:N4771,14,0)</f>
        <v>Шығыс-Қазақстан облысы, Өскемен қ.</v>
      </c>
      <c r="N1480" s="26" t="s">
        <v>58</v>
      </c>
      <c r="O1480" s="26" t="str">
        <f>VLOOKUP(B1480,[1]ПланКаз!A1466:P4770,16,0)</f>
        <v>шартқа қол қойылған кезден бастап 45 күнтізбелік күн ішінде</v>
      </c>
      <c r="P1480" s="26" t="s">
        <v>59</v>
      </c>
      <c r="Q1480" s="27" t="s">
        <v>522</v>
      </c>
      <c r="R1480" s="26" t="str">
        <f>VLOOKUP(B1480,[1]ПланКаз!A1465:S4769,19,0)</f>
        <v>Дана</v>
      </c>
      <c r="S1480" s="28">
        <v>160</v>
      </c>
      <c r="T1480" s="28">
        <v>566</v>
      </c>
      <c r="U1480" s="28">
        <v>90560</v>
      </c>
      <c r="V1480" s="28">
        <v>101427.2</v>
      </c>
      <c r="W1480" s="26"/>
      <c r="X1480" s="26" t="s">
        <v>72</v>
      </c>
      <c r="Y1480" s="26" t="s">
        <v>61</v>
      </c>
    </row>
    <row r="1481" spans="2:25" x14ac:dyDescent="0.2">
      <c r="B1481" s="26" t="s">
        <v>2864</v>
      </c>
      <c r="C1481" s="26" t="s">
        <v>55</v>
      </c>
      <c r="D1481" s="26" t="s">
        <v>2819</v>
      </c>
      <c r="E1481" s="26" t="str">
        <f>VLOOKUP(D1481,[1]ЕНС!A:E,2,FALSE)</f>
        <v>Знак указательный</v>
      </c>
      <c r="F1481" s="26" t="str">
        <f>VLOOKUP(D1481,[1]ЕНС!A:E,3,FALSE)</f>
        <v>квадратный, размер 200*200 мм</v>
      </c>
      <c r="G1481" s="26" t="s">
        <v>2865</v>
      </c>
      <c r="H1481" s="26" t="s">
        <v>26</v>
      </c>
      <c r="I1481" s="26">
        <v>60</v>
      </c>
      <c r="J1481" s="26">
        <v>631010000</v>
      </c>
      <c r="K1481" s="26" t="str">
        <f>VLOOKUP(B1481,[1]ПланКаз!A1468:M4772,12,0)</f>
        <v>ҚР, ШҚО, Өскемен қ., Бажов көш., 10</v>
      </c>
      <c r="L1481" s="26" t="str">
        <f>VLOOKUP(B1481,[1]ПланКаз!A1466:M4770,13,0)</f>
        <v>Желтоқсан-Қантар</v>
      </c>
      <c r="M1481" s="26" t="str">
        <f>VLOOKUP(B1481,[1]ПланКаз!A1468:N4772,14,0)</f>
        <v>Шығыс-Қазақстан облысы, Өскемен қ.</v>
      </c>
      <c r="N1481" s="26" t="s">
        <v>58</v>
      </c>
      <c r="O1481" s="26" t="str">
        <f>VLOOKUP(B1481,[1]ПланКаз!A1467:P4771,16,0)</f>
        <v>шартқа қол қойылған кезден бастап 45 күнтізбелік күн ішінде</v>
      </c>
      <c r="P1481" s="26" t="s">
        <v>59</v>
      </c>
      <c r="Q1481" s="27" t="s">
        <v>522</v>
      </c>
      <c r="R1481" s="26" t="str">
        <f>VLOOKUP(B1481,[1]ПланКаз!A1466:S4770,19,0)</f>
        <v>Дана</v>
      </c>
      <c r="S1481" s="28">
        <v>53</v>
      </c>
      <c r="T1481" s="28">
        <v>204</v>
      </c>
      <c r="U1481" s="28" t="s">
        <v>61</v>
      </c>
      <c r="V1481" s="28" t="s">
        <v>61</v>
      </c>
      <c r="W1481" s="26" t="s">
        <v>69</v>
      </c>
      <c r="X1481" s="26" t="s">
        <v>62</v>
      </c>
      <c r="Y1481" s="26" t="s">
        <v>948</v>
      </c>
    </row>
    <row r="1482" spans="2:25" x14ac:dyDescent="0.2">
      <c r="B1482" s="26" t="s">
        <v>2866</v>
      </c>
      <c r="C1482" s="26" t="s">
        <v>55</v>
      </c>
      <c r="D1482" s="26" t="s">
        <v>2819</v>
      </c>
      <c r="E1482" s="26" t="str">
        <f>VLOOKUP(D1482,[1]ЕНС!A:E,2,FALSE)</f>
        <v>Знак указательный</v>
      </c>
      <c r="F1482" s="26" t="str">
        <f>VLOOKUP(D1482,[1]ЕНС!A:E,3,FALSE)</f>
        <v>квадратный, размер 200*200 мм</v>
      </c>
      <c r="G1482" s="26" t="s">
        <v>2865</v>
      </c>
      <c r="H1482" s="26" t="s">
        <v>26</v>
      </c>
      <c r="I1482" s="26">
        <v>0</v>
      </c>
      <c r="J1482" s="26">
        <v>631010000</v>
      </c>
      <c r="K1482" s="26" t="str">
        <f>VLOOKUP(B1482,[1]ПланКаз!A1469:M4773,12,0)</f>
        <v>ҚР, ШҚО, Өскемен қ., Бажов көш., 10</v>
      </c>
      <c r="L1482" s="26" t="str">
        <f>VLOOKUP(B1482,[1]ПланКаз!A1467:M4771,13,0)</f>
        <v>Мамыр - Маусым</v>
      </c>
      <c r="M1482" s="26" t="str">
        <f>VLOOKUP(B1482,[1]ПланКаз!A1469:N4773,14,0)</f>
        <v>Шығыс-Қазақстан облысы, Өскемен қ.</v>
      </c>
      <c r="N1482" s="26" t="s">
        <v>58</v>
      </c>
      <c r="O1482" s="26" t="str">
        <f>VLOOKUP(B1482,[1]ПланКаз!A1468:P4772,16,0)</f>
        <v>шартқа қол қойылған кезден бастап 45 күнтізбелік күн ішінде</v>
      </c>
      <c r="P1482" s="26" t="s">
        <v>59</v>
      </c>
      <c r="Q1482" s="27" t="s">
        <v>522</v>
      </c>
      <c r="R1482" s="26" t="str">
        <f>VLOOKUP(B1482,[1]ПланКаз!A1467:S4771,19,0)</f>
        <v>Дана</v>
      </c>
      <c r="S1482" s="28">
        <v>53</v>
      </c>
      <c r="T1482" s="28">
        <v>204</v>
      </c>
      <c r="U1482" s="28">
        <v>10812</v>
      </c>
      <c r="V1482" s="28">
        <v>12109.44</v>
      </c>
      <c r="W1482" s="26"/>
      <c r="X1482" s="26" t="s">
        <v>72</v>
      </c>
      <c r="Y1482" s="26" t="s">
        <v>61</v>
      </c>
    </row>
    <row r="1483" spans="2:25" x14ac:dyDescent="0.2">
      <c r="B1483" s="26" t="s">
        <v>2867</v>
      </c>
      <c r="C1483" s="26" t="s">
        <v>55</v>
      </c>
      <c r="D1483" s="26" t="s">
        <v>2823</v>
      </c>
      <c r="E1483" s="26" t="str">
        <f>VLOOKUP(D1483,[1]ЕНС!A:E,2,FALSE)</f>
        <v>Знак предупреждающий</v>
      </c>
      <c r="F1483" s="26" t="str">
        <f>VLOOKUP(D1483,[1]ЕНС!A:E,3,FALSE)</f>
        <v>длина 200 мм</v>
      </c>
      <c r="G1483" s="26" t="s">
        <v>2868</v>
      </c>
      <c r="H1483" s="26" t="s">
        <v>26</v>
      </c>
      <c r="I1483" s="26">
        <v>60</v>
      </c>
      <c r="J1483" s="26">
        <v>631010000</v>
      </c>
      <c r="K1483" s="26" t="str">
        <f>VLOOKUP(B1483,[1]ПланКаз!A1470:M4774,12,0)</f>
        <v>ҚР, ШҚО, Өскемен қ., Бажов көш., 10</v>
      </c>
      <c r="L1483" s="26" t="str">
        <f>VLOOKUP(B1483,[1]ПланКаз!A1468:M4772,13,0)</f>
        <v>Желтоқсан-Қантар</v>
      </c>
      <c r="M1483" s="26" t="str">
        <f>VLOOKUP(B1483,[1]ПланКаз!A1470:N4774,14,0)</f>
        <v>Шығыс-Қазақстан облысы, Өскемен қ.</v>
      </c>
      <c r="N1483" s="26" t="s">
        <v>58</v>
      </c>
      <c r="O1483" s="26" t="str">
        <f>VLOOKUP(B1483,[1]ПланКаз!A1469:P4773,16,0)</f>
        <v>шартқа қол қойылған кезден бастап 45 күнтізбелік күн ішінде</v>
      </c>
      <c r="P1483" s="26" t="s">
        <v>59</v>
      </c>
      <c r="Q1483" s="27" t="s">
        <v>522</v>
      </c>
      <c r="R1483" s="26" t="str">
        <f>VLOOKUP(B1483,[1]ПланКаз!A1468:S4772,19,0)</f>
        <v>Дана</v>
      </c>
      <c r="S1483" s="28">
        <v>360</v>
      </c>
      <c r="T1483" s="28">
        <v>386</v>
      </c>
      <c r="U1483" s="28" t="s">
        <v>61</v>
      </c>
      <c r="V1483" s="28" t="s">
        <v>61</v>
      </c>
      <c r="W1483" s="26" t="s">
        <v>69</v>
      </c>
      <c r="X1483" s="26" t="s">
        <v>62</v>
      </c>
      <c r="Y1483" s="26" t="s">
        <v>948</v>
      </c>
    </row>
    <row r="1484" spans="2:25" x14ac:dyDescent="0.2">
      <c r="B1484" s="26" t="s">
        <v>2869</v>
      </c>
      <c r="C1484" s="26" t="s">
        <v>55</v>
      </c>
      <c r="D1484" s="26" t="s">
        <v>2823</v>
      </c>
      <c r="E1484" s="26" t="str">
        <f>VLOOKUP(D1484,[1]ЕНС!A:E,2,FALSE)</f>
        <v>Знак предупреждающий</v>
      </c>
      <c r="F1484" s="26" t="str">
        <f>VLOOKUP(D1484,[1]ЕНС!A:E,3,FALSE)</f>
        <v>длина 200 мм</v>
      </c>
      <c r="G1484" s="26" t="s">
        <v>2868</v>
      </c>
      <c r="H1484" s="26" t="s">
        <v>26</v>
      </c>
      <c r="I1484" s="26">
        <v>0</v>
      </c>
      <c r="J1484" s="26">
        <v>631010000</v>
      </c>
      <c r="K1484" s="26" t="str">
        <f>VLOOKUP(B1484,[1]ПланКаз!A1471:M4775,12,0)</f>
        <v>ҚР, ШҚО, Өскемен қ., Бажов көш., 10</v>
      </c>
      <c r="L1484" s="26" t="str">
        <f>VLOOKUP(B1484,[1]ПланКаз!A1469:M4773,13,0)</f>
        <v>Мамыр - Маусым</v>
      </c>
      <c r="M1484" s="26" t="str">
        <f>VLOOKUP(B1484,[1]ПланКаз!A1471:N4775,14,0)</f>
        <v>Шығыс-Қазақстан облысы, Өскемен қ.</v>
      </c>
      <c r="N1484" s="26" t="s">
        <v>58</v>
      </c>
      <c r="O1484" s="26" t="str">
        <f>VLOOKUP(B1484,[1]ПланКаз!A1470:P4774,16,0)</f>
        <v>шартқа қол қойылған кезден бастап 45 күнтізбелік күн ішінде</v>
      </c>
      <c r="P1484" s="26" t="s">
        <v>59</v>
      </c>
      <c r="Q1484" s="27" t="s">
        <v>522</v>
      </c>
      <c r="R1484" s="26" t="str">
        <f>VLOOKUP(B1484,[1]ПланКаз!A1469:S4773,19,0)</f>
        <v>Дана</v>
      </c>
      <c r="S1484" s="28">
        <v>360</v>
      </c>
      <c r="T1484" s="28">
        <v>386</v>
      </c>
      <c r="U1484" s="28">
        <v>138960</v>
      </c>
      <c r="V1484" s="28">
        <v>155635.20000000001</v>
      </c>
      <c r="W1484" s="26"/>
      <c r="X1484" s="26" t="s">
        <v>72</v>
      </c>
      <c r="Y1484" s="26" t="s">
        <v>61</v>
      </c>
    </row>
    <row r="1485" spans="2:25" x14ac:dyDescent="0.2">
      <c r="B1485" s="26" t="s">
        <v>2870</v>
      </c>
      <c r="C1485" s="26" t="s">
        <v>55</v>
      </c>
      <c r="D1485" s="26" t="s">
        <v>2819</v>
      </c>
      <c r="E1485" s="26" t="str">
        <f>VLOOKUP(D1485,[1]ЕНС!A:E,2,FALSE)</f>
        <v>Знак указательный</v>
      </c>
      <c r="F1485" s="26" t="str">
        <f>VLOOKUP(D1485,[1]ЕНС!A:E,3,FALSE)</f>
        <v>квадратный, размер 200*200 мм</v>
      </c>
      <c r="G1485" s="26" t="s">
        <v>2871</v>
      </c>
      <c r="H1485" s="26" t="s">
        <v>26</v>
      </c>
      <c r="I1485" s="26">
        <v>60</v>
      </c>
      <c r="J1485" s="26">
        <v>631010000</v>
      </c>
      <c r="K1485" s="26" t="str">
        <f>VLOOKUP(B1485,[1]ПланКаз!A1472:M4776,12,0)</f>
        <v>ҚР, ШҚО, Өскемен қ., Бажов көш., 10</v>
      </c>
      <c r="L1485" s="26" t="str">
        <f>VLOOKUP(B1485,[1]ПланКаз!A1470:M4774,13,0)</f>
        <v>Желтоқсан-Қантар</v>
      </c>
      <c r="M1485" s="26" t="str">
        <f>VLOOKUP(B1485,[1]ПланКаз!A1472:N4776,14,0)</f>
        <v>Шығыс-Қазақстан облысы, Өскемен қ.</v>
      </c>
      <c r="N1485" s="26" t="s">
        <v>58</v>
      </c>
      <c r="O1485" s="26" t="str">
        <f>VLOOKUP(B1485,[1]ПланКаз!A1471:P4775,16,0)</f>
        <v>шартқа қол қойылған кезден бастап 45 күнтізбелік күн ішінде</v>
      </c>
      <c r="P1485" s="26" t="s">
        <v>59</v>
      </c>
      <c r="Q1485" s="27" t="s">
        <v>522</v>
      </c>
      <c r="R1485" s="26" t="str">
        <f>VLOOKUP(B1485,[1]ПланКаз!A1470:S4774,19,0)</f>
        <v>Дана</v>
      </c>
      <c r="S1485" s="28">
        <v>6</v>
      </c>
      <c r="T1485" s="28">
        <v>815</v>
      </c>
      <c r="U1485" s="28" t="s">
        <v>61</v>
      </c>
      <c r="V1485" s="28" t="s">
        <v>61</v>
      </c>
      <c r="W1485" s="26" t="s">
        <v>69</v>
      </c>
      <c r="X1485" s="26" t="s">
        <v>62</v>
      </c>
      <c r="Y1485" s="26" t="s">
        <v>948</v>
      </c>
    </row>
    <row r="1486" spans="2:25" x14ac:dyDescent="0.2">
      <c r="B1486" s="26" t="s">
        <v>2872</v>
      </c>
      <c r="C1486" s="26" t="s">
        <v>55</v>
      </c>
      <c r="D1486" s="26" t="s">
        <v>2819</v>
      </c>
      <c r="E1486" s="26" t="str">
        <f>VLOOKUP(D1486,[1]ЕНС!A:E,2,FALSE)</f>
        <v>Знак указательный</v>
      </c>
      <c r="F1486" s="26" t="str">
        <f>VLOOKUP(D1486,[1]ЕНС!A:E,3,FALSE)</f>
        <v>квадратный, размер 200*200 мм</v>
      </c>
      <c r="G1486" s="26" t="s">
        <v>2871</v>
      </c>
      <c r="H1486" s="26" t="s">
        <v>26</v>
      </c>
      <c r="I1486" s="26">
        <v>0</v>
      </c>
      <c r="J1486" s="26">
        <v>631010000</v>
      </c>
      <c r="K1486" s="26" t="str">
        <f>VLOOKUP(B1486,[1]ПланКаз!A1473:M4777,12,0)</f>
        <v>ҚР, ШҚО, Өскемен қ., Бажов көш., 10</v>
      </c>
      <c r="L1486" s="26" t="str">
        <f>VLOOKUP(B1486,[1]ПланКаз!A1471:M4775,13,0)</f>
        <v>Мамыр - Маусым</v>
      </c>
      <c r="M1486" s="26" t="str">
        <f>VLOOKUP(B1486,[1]ПланКаз!A1473:N4777,14,0)</f>
        <v>Шығыс-Қазақстан облысы, Өскемен қ.</v>
      </c>
      <c r="N1486" s="26" t="s">
        <v>58</v>
      </c>
      <c r="O1486" s="26" t="str">
        <f>VLOOKUP(B1486,[1]ПланКаз!A1472:P4776,16,0)</f>
        <v>шартқа қол қойылған кезден бастап 45 күнтізбелік күн ішінде</v>
      </c>
      <c r="P1486" s="26" t="s">
        <v>59</v>
      </c>
      <c r="Q1486" s="27" t="s">
        <v>522</v>
      </c>
      <c r="R1486" s="26" t="str">
        <f>VLOOKUP(B1486,[1]ПланКаз!A1471:S4775,19,0)</f>
        <v>Дана</v>
      </c>
      <c r="S1486" s="28">
        <v>6</v>
      </c>
      <c r="T1486" s="28">
        <v>815</v>
      </c>
      <c r="U1486" s="28">
        <v>4890</v>
      </c>
      <c r="V1486" s="28">
        <v>5476.8</v>
      </c>
      <c r="W1486" s="26"/>
      <c r="X1486" s="26" t="s">
        <v>72</v>
      </c>
      <c r="Y1486" s="26" t="s">
        <v>61</v>
      </c>
    </row>
    <row r="1487" spans="2:25" x14ac:dyDescent="0.2">
      <c r="B1487" s="26" t="s">
        <v>2873</v>
      </c>
      <c r="C1487" s="26" t="s">
        <v>55</v>
      </c>
      <c r="D1487" s="26" t="s">
        <v>2819</v>
      </c>
      <c r="E1487" s="26" t="str">
        <f>VLOOKUP(D1487,[1]ЕНС!A:E,2,FALSE)</f>
        <v>Знак указательный</v>
      </c>
      <c r="F1487" s="26" t="str">
        <f>VLOOKUP(D1487,[1]ЕНС!A:E,3,FALSE)</f>
        <v>квадратный, размер 200*200 мм</v>
      </c>
      <c r="G1487" s="26" t="s">
        <v>2874</v>
      </c>
      <c r="H1487" s="26" t="s">
        <v>26</v>
      </c>
      <c r="I1487" s="26">
        <v>60</v>
      </c>
      <c r="J1487" s="26">
        <v>631010000</v>
      </c>
      <c r="K1487" s="26" t="str">
        <f>VLOOKUP(B1487,[1]ПланКаз!A1474:M4778,12,0)</f>
        <v>ҚР, ШҚО, Өскемен қ., Бажов көш., 10</v>
      </c>
      <c r="L1487" s="26" t="str">
        <f>VLOOKUP(B1487,[1]ПланКаз!A1472:M4776,13,0)</f>
        <v>Желтоқсан-Қантар</v>
      </c>
      <c r="M1487" s="26" t="str">
        <f>VLOOKUP(B1487,[1]ПланКаз!A1474:N4778,14,0)</f>
        <v>Шығыс-Қазақстан облысы, Өскемен қ.</v>
      </c>
      <c r="N1487" s="26" t="s">
        <v>58</v>
      </c>
      <c r="O1487" s="26" t="str">
        <f>VLOOKUP(B1487,[1]ПланКаз!A1473:P4777,16,0)</f>
        <v>шартқа қол қойылған кезден бастап 45 күнтізбелік күн ішінде</v>
      </c>
      <c r="P1487" s="26" t="s">
        <v>59</v>
      </c>
      <c r="Q1487" s="27" t="s">
        <v>522</v>
      </c>
      <c r="R1487" s="26" t="str">
        <f>VLOOKUP(B1487,[1]ПланКаз!A1472:S4776,19,0)</f>
        <v>Дана</v>
      </c>
      <c r="S1487" s="28">
        <v>25</v>
      </c>
      <c r="T1487" s="28">
        <v>352</v>
      </c>
      <c r="U1487" s="28" t="s">
        <v>61</v>
      </c>
      <c r="V1487" s="28" t="s">
        <v>61</v>
      </c>
      <c r="W1487" s="26" t="s">
        <v>69</v>
      </c>
      <c r="X1487" s="26" t="s">
        <v>62</v>
      </c>
      <c r="Y1487" s="26" t="s">
        <v>948</v>
      </c>
    </row>
    <row r="1488" spans="2:25" x14ac:dyDescent="0.2">
      <c r="B1488" s="26" t="s">
        <v>2875</v>
      </c>
      <c r="C1488" s="26" t="s">
        <v>55</v>
      </c>
      <c r="D1488" s="26" t="s">
        <v>2819</v>
      </c>
      <c r="E1488" s="26" t="str">
        <f>VLOOKUP(D1488,[1]ЕНС!A:E,2,FALSE)</f>
        <v>Знак указательный</v>
      </c>
      <c r="F1488" s="26" t="str">
        <f>VLOOKUP(D1488,[1]ЕНС!A:E,3,FALSE)</f>
        <v>квадратный, размер 200*200 мм</v>
      </c>
      <c r="G1488" s="26" t="s">
        <v>2874</v>
      </c>
      <c r="H1488" s="26" t="s">
        <v>26</v>
      </c>
      <c r="I1488" s="26">
        <v>0</v>
      </c>
      <c r="J1488" s="26">
        <v>631010000</v>
      </c>
      <c r="K1488" s="26" t="str">
        <f>VLOOKUP(B1488,[1]ПланКаз!A1475:M4779,12,0)</f>
        <v>ҚР, ШҚО, Өскемен қ., Бажов көш., 10</v>
      </c>
      <c r="L1488" s="26" t="str">
        <f>VLOOKUP(B1488,[1]ПланКаз!A1473:M4777,13,0)</f>
        <v>Мамыр - Маусым</v>
      </c>
      <c r="M1488" s="26" t="str">
        <f>VLOOKUP(B1488,[1]ПланКаз!A1475:N4779,14,0)</f>
        <v>Шығыс-Қазақстан облысы, Өскемен қ.</v>
      </c>
      <c r="N1488" s="26" t="s">
        <v>58</v>
      </c>
      <c r="O1488" s="26" t="str">
        <f>VLOOKUP(B1488,[1]ПланКаз!A1474:P4778,16,0)</f>
        <v>шартқа қол қойылған кезден бастап 45 күнтізбелік күн ішінде</v>
      </c>
      <c r="P1488" s="26" t="s">
        <v>59</v>
      </c>
      <c r="Q1488" s="27" t="s">
        <v>522</v>
      </c>
      <c r="R1488" s="26" t="str">
        <f>VLOOKUP(B1488,[1]ПланКаз!A1473:S4777,19,0)</f>
        <v>Дана</v>
      </c>
      <c r="S1488" s="28">
        <v>25</v>
      </c>
      <c r="T1488" s="28">
        <v>352</v>
      </c>
      <c r="U1488" s="28">
        <v>8800</v>
      </c>
      <c r="V1488" s="28">
        <v>9856</v>
      </c>
      <c r="W1488" s="26"/>
      <c r="X1488" s="26" t="s">
        <v>72</v>
      </c>
      <c r="Y1488" s="26" t="s">
        <v>61</v>
      </c>
    </row>
    <row r="1489" spans="2:25" x14ac:dyDescent="0.2">
      <c r="B1489" s="26" t="s">
        <v>2876</v>
      </c>
      <c r="C1489" s="26" t="s">
        <v>55</v>
      </c>
      <c r="D1489" s="26" t="s">
        <v>2823</v>
      </c>
      <c r="E1489" s="26" t="str">
        <f>VLOOKUP(D1489,[1]ЕНС!A:E,2,FALSE)</f>
        <v>Знак предупреждающий</v>
      </c>
      <c r="F1489" s="26" t="str">
        <f>VLOOKUP(D1489,[1]ЕНС!A:E,3,FALSE)</f>
        <v>длина 200 мм</v>
      </c>
      <c r="G1489" s="26" t="s">
        <v>2877</v>
      </c>
      <c r="H1489" s="26" t="s">
        <v>26</v>
      </c>
      <c r="I1489" s="26">
        <v>60</v>
      </c>
      <c r="J1489" s="26">
        <v>631010000</v>
      </c>
      <c r="K1489" s="26" t="str">
        <f>VLOOKUP(B1489,[1]ПланКаз!A1476:M4780,12,0)</f>
        <v>ҚР, ШҚО, Өскемен қ., Бажов көш., 10</v>
      </c>
      <c r="L1489" s="26" t="str">
        <f>VLOOKUP(B1489,[1]ПланКаз!A1474:M4778,13,0)</f>
        <v>Желтоқсан-Қантар</v>
      </c>
      <c r="M1489" s="26" t="str">
        <f>VLOOKUP(B1489,[1]ПланКаз!A1476:N4780,14,0)</f>
        <v>Шығыс-Қазақстан облысы, Өскемен қ.</v>
      </c>
      <c r="N1489" s="26" t="s">
        <v>58</v>
      </c>
      <c r="O1489" s="26" t="str">
        <f>VLOOKUP(B1489,[1]ПланКаз!A1475:P4779,16,0)</f>
        <v>шартқа қол қойылған кезден бастап 45 күнтізбелік күн ішінде</v>
      </c>
      <c r="P1489" s="26" t="s">
        <v>59</v>
      </c>
      <c r="Q1489" s="27" t="s">
        <v>522</v>
      </c>
      <c r="R1489" s="26" t="str">
        <f>VLOOKUP(B1489,[1]ПланКаз!A1474:S4778,19,0)</f>
        <v>Дана</v>
      </c>
      <c r="S1489" s="28">
        <v>41</v>
      </c>
      <c r="T1489" s="28">
        <v>828</v>
      </c>
      <c r="U1489" s="28" t="s">
        <v>61</v>
      </c>
      <c r="V1489" s="28" t="s">
        <v>61</v>
      </c>
      <c r="W1489" s="26" t="s">
        <v>69</v>
      </c>
      <c r="X1489" s="26" t="s">
        <v>62</v>
      </c>
      <c r="Y1489" s="26" t="s">
        <v>948</v>
      </c>
    </row>
    <row r="1490" spans="2:25" x14ac:dyDescent="0.2">
      <c r="B1490" s="26" t="s">
        <v>2878</v>
      </c>
      <c r="C1490" s="26" t="s">
        <v>55</v>
      </c>
      <c r="D1490" s="26" t="s">
        <v>2823</v>
      </c>
      <c r="E1490" s="26" t="str">
        <f>VLOOKUP(D1490,[1]ЕНС!A:E,2,FALSE)</f>
        <v>Знак предупреждающий</v>
      </c>
      <c r="F1490" s="26" t="str">
        <f>VLOOKUP(D1490,[1]ЕНС!A:E,3,FALSE)</f>
        <v>длина 200 мм</v>
      </c>
      <c r="G1490" s="26" t="s">
        <v>2877</v>
      </c>
      <c r="H1490" s="26" t="s">
        <v>26</v>
      </c>
      <c r="I1490" s="26">
        <v>0</v>
      </c>
      <c r="J1490" s="26">
        <v>631010000</v>
      </c>
      <c r="K1490" s="26" t="str">
        <f>VLOOKUP(B1490,[1]ПланКаз!A1477:M4781,12,0)</f>
        <v>ҚР, ШҚО, Өскемен қ., Бажов көш., 10</v>
      </c>
      <c r="L1490" s="26" t="str">
        <f>VLOOKUP(B1490,[1]ПланКаз!A1475:M4779,13,0)</f>
        <v>Мамыр - Маусым</v>
      </c>
      <c r="M1490" s="26" t="str">
        <f>VLOOKUP(B1490,[1]ПланКаз!A1477:N4781,14,0)</f>
        <v>Шығыс-Қазақстан облысы, Өскемен қ.</v>
      </c>
      <c r="N1490" s="26" t="s">
        <v>58</v>
      </c>
      <c r="O1490" s="26" t="str">
        <f>VLOOKUP(B1490,[1]ПланКаз!A1476:P4780,16,0)</f>
        <v>шартқа қол қойылған кезден бастап 45 күнтізбелік күн ішінде</v>
      </c>
      <c r="P1490" s="26" t="s">
        <v>59</v>
      </c>
      <c r="Q1490" s="27" t="s">
        <v>522</v>
      </c>
      <c r="R1490" s="26" t="str">
        <f>VLOOKUP(B1490,[1]ПланКаз!A1475:S4779,19,0)</f>
        <v>Дана</v>
      </c>
      <c r="S1490" s="28">
        <v>41</v>
      </c>
      <c r="T1490" s="28">
        <v>828</v>
      </c>
      <c r="U1490" s="28">
        <v>33948</v>
      </c>
      <c r="V1490" s="28">
        <v>38021.760000000002</v>
      </c>
      <c r="W1490" s="26"/>
      <c r="X1490" s="26" t="s">
        <v>72</v>
      </c>
      <c r="Y1490" s="26" t="s">
        <v>61</v>
      </c>
    </row>
    <row r="1491" spans="2:25" x14ac:dyDescent="0.2">
      <c r="B1491" s="26" t="s">
        <v>2879</v>
      </c>
      <c r="C1491" s="26" t="s">
        <v>55</v>
      </c>
      <c r="D1491" s="26" t="s">
        <v>2819</v>
      </c>
      <c r="E1491" s="26" t="str">
        <f>VLOOKUP(D1491,[1]ЕНС!A:E,2,FALSE)</f>
        <v>Знак указательный</v>
      </c>
      <c r="F1491" s="26" t="str">
        <f>VLOOKUP(D1491,[1]ЕНС!A:E,3,FALSE)</f>
        <v>квадратный, размер 200*200 мм</v>
      </c>
      <c r="G1491" s="26" t="s">
        <v>2880</v>
      </c>
      <c r="H1491" s="26" t="s">
        <v>26</v>
      </c>
      <c r="I1491" s="26">
        <v>60</v>
      </c>
      <c r="J1491" s="26">
        <v>631010000</v>
      </c>
      <c r="K1491" s="26" t="str">
        <f>VLOOKUP(B1491,[1]ПланКаз!A1478:M4782,12,0)</f>
        <v>ҚР, ШҚО, Өскемен қ., Бажов көш., 10</v>
      </c>
      <c r="L1491" s="26" t="str">
        <f>VLOOKUP(B1491,[1]ПланКаз!A1476:M4780,13,0)</f>
        <v>Желтоқсан-Қантар</v>
      </c>
      <c r="M1491" s="26" t="str">
        <f>VLOOKUP(B1491,[1]ПланКаз!A1478:N4782,14,0)</f>
        <v>Шығыс-Қазақстан облысы, Өскемен қ.</v>
      </c>
      <c r="N1491" s="26" t="s">
        <v>58</v>
      </c>
      <c r="O1491" s="26" t="str">
        <f>VLOOKUP(B1491,[1]ПланКаз!A1477:P4781,16,0)</f>
        <v>шартқа қол қойылған кезден бастап 45 күнтізбелік күн ішінде</v>
      </c>
      <c r="P1491" s="26" t="s">
        <v>59</v>
      </c>
      <c r="Q1491" s="27" t="s">
        <v>522</v>
      </c>
      <c r="R1491" s="26" t="str">
        <f>VLOOKUP(B1491,[1]ПланКаз!A1476:S4780,19,0)</f>
        <v>Дана</v>
      </c>
      <c r="S1491" s="28">
        <v>20</v>
      </c>
      <c r="T1491" s="28">
        <v>1498</v>
      </c>
      <c r="U1491" s="28" t="s">
        <v>61</v>
      </c>
      <c r="V1491" s="28" t="s">
        <v>61</v>
      </c>
      <c r="W1491" s="26" t="s">
        <v>69</v>
      </c>
      <c r="X1491" s="26" t="s">
        <v>62</v>
      </c>
      <c r="Y1491" s="26" t="s">
        <v>948</v>
      </c>
    </row>
    <row r="1492" spans="2:25" x14ac:dyDescent="0.2">
      <c r="B1492" s="26" t="s">
        <v>2881</v>
      </c>
      <c r="C1492" s="26" t="s">
        <v>55</v>
      </c>
      <c r="D1492" s="26" t="s">
        <v>2819</v>
      </c>
      <c r="E1492" s="26" t="str">
        <f>VLOOKUP(D1492,[1]ЕНС!A:E,2,FALSE)</f>
        <v>Знак указательный</v>
      </c>
      <c r="F1492" s="26" t="str">
        <f>VLOOKUP(D1492,[1]ЕНС!A:E,3,FALSE)</f>
        <v>квадратный, размер 200*200 мм</v>
      </c>
      <c r="G1492" s="26" t="s">
        <v>2880</v>
      </c>
      <c r="H1492" s="26" t="s">
        <v>26</v>
      </c>
      <c r="I1492" s="26">
        <v>0</v>
      </c>
      <c r="J1492" s="26">
        <v>631010000</v>
      </c>
      <c r="K1492" s="26" t="str">
        <f>VLOOKUP(B1492,[1]ПланКаз!A1479:M4783,12,0)</f>
        <v>ҚР, ШҚО, Өскемен қ., Бажов көш., 10</v>
      </c>
      <c r="L1492" s="26" t="str">
        <f>VLOOKUP(B1492,[1]ПланКаз!A1477:M4781,13,0)</f>
        <v>Мамыр - Маусым</v>
      </c>
      <c r="M1492" s="26" t="str">
        <f>VLOOKUP(B1492,[1]ПланКаз!A1479:N4783,14,0)</f>
        <v>Шығыс-Қазақстан облысы, Өскемен қ.</v>
      </c>
      <c r="N1492" s="26" t="s">
        <v>58</v>
      </c>
      <c r="O1492" s="26" t="str">
        <f>VLOOKUP(B1492,[1]ПланКаз!A1478:P4782,16,0)</f>
        <v>шартқа қол қойылған кезден бастап 45 күнтізбелік күн ішінде</v>
      </c>
      <c r="P1492" s="26" t="s">
        <v>59</v>
      </c>
      <c r="Q1492" s="27" t="s">
        <v>522</v>
      </c>
      <c r="R1492" s="26" t="str">
        <f>VLOOKUP(B1492,[1]ПланКаз!A1477:S4781,19,0)</f>
        <v>Дана</v>
      </c>
      <c r="S1492" s="28">
        <v>20</v>
      </c>
      <c r="T1492" s="28">
        <v>1498</v>
      </c>
      <c r="U1492" s="28">
        <v>29960</v>
      </c>
      <c r="V1492" s="28">
        <v>33555.199999999997</v>
      </c>
      <c r="W1492" s="26"/>
      <c r="X1492" s="26" t="s">
        <v>72</v>
      </c>
      <c r="Y1492" s="26" t="s">
        <v>61</v>
      </c>
    </row>
    <row r="1493" spans="2:25" x14ac:dyDescent="0.2">
      <c r="B1493" s="26" t="s">
        <v>2882</v>
      </c>
      <c r="C1493" s="26" t="s">
        <v>55</v>
      </c>
      <c r="D1493" s="26" t="s">
        <v>2823</v>
      </c>
      <c r="E1493" s="26" t="str">
        <f>VLOOKUP(D1493,[1]ЕНС!A:E,2,FALSE)</f>
        <v>Знак предупреждающий</v>
      </c>
      <c r="F1493" s="26" t="str">
        <f>VLOOKUP(D1493,[1]ЕНС!A:E,3,FALSE)</f>
        <v>длина 200 мм</v>
      </c>
      <c r="G1493" s="26" t="s">
        <v>2883</v>
      </c>
      <c r="H1493" s="26" t="s">
        <v>26</v>
      </c>
      <c r="I1493" s="26">
        <v>60</v>
      </c>
      <c r="J1493" s="26">
        <v>631010000</v>
      </c>
      <c r="K1493" s="26" t="str">
        <f>VLOOKUP(B1493,[1]ПланКаз!A1480:M4784,12,0)</f>
        <v>ҚР, ШҚО, Өскемен қ., Бажов көш., 10</v>
      </c>
      <c r="L1493" s="26" t="str">
        <f>VLOOKUP(B1493,[1]ПланКаз!A1478:M4782,13,0)</f>
        <v>Желтоқсан-Қантар</v>
      </c>
      <c r="M1493" s="26" t="str">
        <f>VLOOKUP(B1493,[1]ПланКаз!A1480:N4784,14,0)</f>
        <v>Шығыс-Қазақстан облысы, Өскемен қ.</v>
      </c>
      <c r="N1493" s="26" t="s">
        <v>58</v>
      </c>
      <c r="O1493" s="26" t="str">
        <f>VLOOKUP(B1493,[1]ПланКаз!A1479:P4783,16,0)</f>
        <v>шартқа қол қойылған кезден бастап 45 күнтізбелік күн ішінде</v>
      </c>
      <c r="P1493" s="26" t="s">
        <v>59</v>
      </c>
      <c r="Q1493" s="27" t="s">
        <v>522</v>
      </c>
      <c r="R1493" s="26" t="str">
        <f>VLOOKUP(B1493,[1]ПланКаз!A1478:S4782,19,0)</f>
        <v>Дана</v>
      </c>
      <c r="S1493" s="28">
        <v>59</v>
      </c>
      <c r="T1493" s="28">
        <v>434</v>
      </c>
      <c r="U1493" s="28" t="s">
        <v>61</v>
      </c>
      <c r="V1493" s="28" t="s">
        <v>61</v>
      </c>
      <c r="W1493" s="26" t="s">
        <v>69</v>
      </c>
      <c r="X1493" s="26" t="s">
        <v>62</v>
      </c>
      <c r="Y1493" s="26" t="s">
        <v>948</v>
      </c>
    </row>
    <row r="1494" spans="2:25" x14ac:dyDescent="0.2">
      <c r="B1494" s="26" t="s">
        <v>2884</v>
      </c>
      <c r="C1494" s="26" t="s">
        <v>55</v>
      </c>
      <c r="D1494" s="26" t="s">
        <v>2823</v>
      </c>
      <c r="E1494" s="26" t="str">
        <f>VLOOKUP(D1494,[1]ЕНС!A:E,2,FALSE)</f>
        <v>Знак предупреждающий</v>
      </c>
      <c r="F1494" s="26" t="str">
        <f>VLOOKUP(D1494,[1]ЕНС!A:E,3,FALSE)</f>
        <v>длина 200 мм</v>
      </c>
      <c r="G1494" s="26" t="s">
        <v>2883</v>
      </c>
      <c r="H1494" s="26" t="s">
        <v>26</v>
      </c>
      <c r="I1494" s="26">
        <v>0</v>
      </c>
      <c r="J1494" s="26">
        <v>631010000</v>
      </c>
      <c r="K1494" s="26" t="str">
        <f>VLOOKUP(B1494,[1]ПланКаз!A1481:M4785,12,0)</f>
        <v>ҚР, ШҚО, Өскемен қ., Бажов көш., 10</v>
      </c>
      <c r="L1494" s="26" t="str">
        <f>VLOOKUP(B1494,[1]ПланКаз!A1479:M4783,13,0)</f>
        <v>Мамыр - Маусым</v>
      </c>
      <c r="M1494" s="26" t="str">
        <f>VLOOKUP(B1494,[1]ПланКаз!A1481:N4785,14,0)</f>
        <v>Шығыс-Қазақстан облысы, Өскемен қ.</v>
      </c>
      <c r="N1494" s="26" t="s">
        <v>58</v>
      </c>
      <c r="O1494" s="26" t="str">
        <f>VLOOKUP(B1494,[1]ПланКаз!A1480:P4784,16,0)</f>
        <v>шартқа қол қойылған кезден бастап 45 күнтізбелік күн ішінде</v>
      </c>
      <c r="P1494" s="26" t="s">
        <v>59</v>
      </c>
      <c r="Q1494" s="27" t="s">
        <v>522</v>
      </c>
      <c r="R1494" s="26" t="str">
        <f>VLOOKUP(B1494,[1]ПланКаз!A1479:S4783,19,0)</f>
        <v>Дана</v>
      </c>
      <c r="S1494" s="28">
        <v>59</v>
      </c>
      <c r="T1494" s="28">
        <v>434</v>
      </c>
      <c r="U1494" s="28">
        <v>25606</v>
      </c>
      <c r="V1494" s="28">
        <v>28678.720000000001</v>
      </c>
      <c r="W1494" s="26"/>
      <c r="X1494" s="26" t="s">
        <v>72</v>
      </c>
      <c r="Y1494" s="26" t="s">
        <v>61</v>
      </c>
    </row>
    <row r="1495" spans="2:25" x14ac:dyDescent="0.2">
      <c r="B1495" s="26" t="s">
        <v>2885</v>
      </c>
      <c r="C1495" s="26" t="s">
        <v>55</v>
      </c>
      <c r="D1495" s="26" t="s">
        <v>2823</v>
      </c>
      <c r="E1495" s="26" t="str">
        <f>VLOOKUP(D1495,[1]ЕНС!A:E,2,FALSE)</f>
        <v>Знак предупреждающий</v>
      </c>
      <c r="F1495" s="26" t="str">
        <f>VLOOKUP(D1495,[1]ЕНС!A:E,3,FALSE)</f>
        <v>длина 200 мм</v>
      </c>
      <c r="G1495" s="26" t="s">
        <v>2886</v>
      </c>
      <c r="H1495" s="26" t="s">
        <v>26</v>
      </c>
      <c r="I1495" s="26">
        <v>60</v>
      </c>
      <c r="J1495" s="26">
        <v>631010000</v>
      </c>
      <c r="K1495" s="26" t="str">
        <f>VLOOKUP(B1495,[1]ПланКаз!A1482:M4786,12,0)</f>
        <v>ҚР, ШҚО, Өскемен қ., Бажов көш., 10</v>
      </c>
      <c r="L1495" s="26" t="str">
        <f>VLOOKUP(B1495,[1]ПланКаз!A1480:M4784,13,0)</f>
        <v>Желтоқсан-Қантар</v>
      </c>
      <c r="M1495" s="26" t="str">
        <f>VLOOKUP(B1495,[1]ПланКаз!A1482:N4786,14,0)</f>
        <v>Шығыс-Қазақстан облысы, Өскемен қ.</v>
      </c>
      <c r="N1495" s="26" t="s">
        <v>58</v>
      </c>
      <c r="O1495" s="26" t="str">
        <f>VLOOKUP(B1495,[1]ПланКаз!A1481:P4785,16,0)</f>
        <v>шартқа қол қойылған кезден бастап 45 күнтізбелік күн ішінде</v>
      </c>
      <c r="P1495" s="26" t="s">
        <v>59</v>
      </c>
      <c r="Q1495" s="27" t="s">
        <v>522</v>
      </c>
      <c r="R1495" s="26" t="str">
        <f>VLOOKUP(B1495,[1]ПланКаз!A1480:S4784,19,0)</f>
        <v>Дана</v>
      </c>
      <c r="S1495" s="28">
        <v>37</v>
      </c>
      <c r="T1495" s="28">
        <v>434</v>
      </c>
      <c r="U1495" s="28" t="s">
        <v>61</v>
      </c>
      <c r="V1495" s="28" t="s">
        <v>61</v>
      </c>
      <c r="W1495" s="26" t="s">
        <v>69</v>
      </c>
      <c r="X1495" s="26" t="s">
        <v>62</v>
      </c>
      <c r="Y1495" s="26" t="s">
        <v>948</v>
      </c>
    </row>
    <row r="1496" spans="2:25" x14ac:dyDescent="0.2">
      <c r="B1496" s="26" t="s">
        <v>2887</v>
      </c>
      <c r="C1496" s="26" t="s">
        <v>55</v>
      </c>
      <c r="D1496" s="26" t="s">
        <v>2823</v>
      </c>
      <c r="E1496" s="26" t="str">
        <f>VLOOKUP(D1496,[1]ЕНС!A:E,2,FALSE)</f>
        <v>Знак предупреждающий</v>
      </c>
      <c r="F1496" s="26" t="str">
        <f>VLOOKUP(D1496,[1]ЕНС!A:E,3,FALSE)</f>
        <v>длина 200 мм</v>
      </c>
      <c r="G1496" s="26" t="s">
        <v>2886</v>
      </c>
      <c r="H1496" s="26" t="s">
        <v>26</v>
      </c>
      <c r="I1496" s="26">
        <v>0</v>
      </c>
      <c r="J1496" s="26">
        <v>631010000</v>
      </c>
      <c r="K1496" s="26" t="str">
        <f>VLOOKUP(B1496,[1]ПланКаз!A1483:M4787,12,0)</f>
        <v>ҚР, ШҚО, Өскемен қ., Бажов көш., 10</v>
      </c>
      <c r="L1496" s="26" t="str">
        <f>VLOOKUP(B1496,[1]ПланКаз!A1481:M4785,13,0)</f>
        <v>Мамыр - Маусым</v>
      </c>
      <c r="M1496" s="26" t="str">
        <f>VLOOKUP(B1496,[1]ПланКаз!A1483:N4787,14,0)</f>
        <v>Шығыс-Қазақстан облысы, Өскемен қ.</v>
      </c>
      <c r="N1496" s="26" t="s">
        <v>58</v>
      </c>
      <c r="O1496" s="26" t="str">
        <f>VLOOKUP(B1496,[1]ПланКаз!A1482:P4786,16,0)</f>
        <v>шартқа қол қойылған кезден бастап 45 күнтізбелік күн ішінде</v>
      </c>
      <c r="P1496" s="26" t="s">
        <v>59</v>
      </c>
      <c r="Q1496" s="27" t="s">
        <v>522</v>
      </c>
      <c r="R1496" s="26" t="str">
        <f>VLOOKUP(B1496,[1]ПланКаз!A1481:S4785,19,0)</f>
        <v>Дана</v>
      </c>
      <c r="S1496" s="28">
        <v>37</v>
      </c>
      <c r="T1496" s="28">
        <v>434</v>
      </c>
      <c r="U1496" s="28">
        <v>16058</v>
      </c>
      <c r="V1496" s="28">
        <v>17984.96</v>
      </c>
      <c r="W1496" s="26"/>
      <c r="X1496" s="26" t="s">
        <v>72</v>
      </c>
      <c r="Y1496" s="26" t="s">
        <v>61</v>
      </c>
    </row>
    <row r="1497" spans="2:25" x14ac:dyDescent="0.2">
      <c r="B1497" s="26" t="s">
        <v>2888</v>
      </c>
      <c r="C1497" s="26" t="s">
        <v>55</v>
      </c>
      <c r="D1497" s="26" t="s">
        <v>2889</v>
      </c>
      <c r="E1497" s="26" t="str">
        <f>VLOOKUP(D1497,[1]ЕНС!A:E,2,FALSE)</f>
        <v>Когти монтерские</v>
      </c>
      <c r="F1497" s="26" t="str">
        <f>VLOOKUP(D1497,[1]ЕНС!A:E,3,FALSE)</f>
        <v>для подъема на опоры</v>
      </c>
      <c r="G1497" s="26" t="s">
        <v>2890</v>
      </c>
      <c r="H1497" s="26" t="s">
        <v>26</v>
      </c>
      <c r="I1497" s="26">
        <v>0</v>
      </c>
      <c r="J1497" s="26">
        <v>631010000</v>
      </c>
      <c r="K1497" s="26" t="str">
        <f>VLOOKUP(B1497,[1]ПланКаз!A1484:M4788,12,0)</f>
        <v>ҚР, ШҚО, Өскемен қ., Бажов көш., 10</v>
      </c>
      <c r="L1497" s="26" t="str">
        <f>VLOOKUP(B1497,[1]ПланКаз!A1482:M4786,13,0)</f>
        <v>Желтоқсан-Қантар</v>
      </c>
      <c r="M1497" s="26" t="str">
        <f>VLOOKUP(B1497,[1]ПланКаз!A1484:N4788,14,0)</f>
        <v>Шығыс-Қазақстан облысы, Өскемен қ.</v>
      </c>
      <c r="N1497" s="26" t="s">
        <v>58</v>
      </c>
      <c r="O1497" s="26" t="str">
        <f>VLOOKUP(B1497,[1]ПланКаз!A1483:P4787,16,0)</f>
        <v>Шартқа қол қойылған күннен бастап 50 күнтізбелік күн ішінде</v>
      </c>
      <c r="P1497" s="26" t="s">
        <v>59</v>
      </c>
      <c r="Q1497" s="27" t="s">
        <v>2743</v>
      </c>
      <c r="R1497" s="26" t="str">
        <f>VLOOKUP(B1497,[1]ПланКаз!A1482:S4786,19,0)</f>
        <v>жұп</v>
      </c>
      <c r="S1497" s="28">
        <v>61</v>
      </c>
      <c r="T1497" s="28">
        <v>14076</v>
      </c>
      <c r="U1497" s="28">
        <v>858636</v>
      </c>
      <c r="V1497" s="28">
        <v>961672.32</v>
      </c>
      <c r="W1497" s="26"/>
      <c r="X1497" s="26" t="s">
        <v>62</v>
      </c>
      <c r="Y1497" s="26" t="s">
        <v>61</v>
      </c>
    </row>
    <row r="1498" spans="2:25" x14ac:dyDescent="0.2">
      <c r="B1498" s="26" t="s">
        <v>2891</v>
      </c>
      <c r="C1498" s="26" t="s">
        <v>55</v>
      </c>
      <c r="D1498" s="26" t="s">
        <v>2889</v>
      </c>
      <c r="E1498" s="26" t="str">
        <f>VLOOKUP(D1498,[1]ЕНС!A:E,2,FALSE)</f>
        <v>Когти монтерские</v>
      </c>
      <c r="F1498" s="26" t="str">
        <f>VLOOKUP(D1498,[1]ЕНС!A:E,3,FALSE)</f>
        <v>для подъема на опоры</v>
      </c>
      <c r="G1498" s="26" t="s">
        <v>2892</v>
      </c>
      <c r="H1498" s="26" t="s">
        <v>26</v>
      </c>
      <c r="I1498" s="26">
        <v>0</v>
      </c>
      <c r="J1498" s="26">
        <v>631010000</v>
      </c>
      <c r="K1498" s="26" t="str">
        <f>VLOOKUP(B1498,[1]ПланКаз!A1485:M4789,12,0)</f>
        <v>ҚР, ШҚО, Өскемен қ., Бажов көш., 10</v>
      </c>
      <c r="L1498" s="26" t="str">
        <f>VLOOKUP(B1498,[1]ПланКаз!A1483:M4787,13,0)</f>
        <v>Желтоқсан-Қантар</v>
      </c>
      <c r="M1498" s="26" t="str">
        <f>VLOOKUP(B1498,[1]ПланКаз!A1485:N4789,14,0)</f>
        <v>Шығыс-Қазақстан облысы, Өскемен қ.</v>
      </c>
      <c r="N1498" s="26" t="s">
        <v>58</v>
      </c>
      <c r="O1498" s="26" t="str">
        <f>VLOOKUP(B1498,[1]ПланКаз!A1484:P4788,16,0)</f>
        <v>Шартқа қол қойылған күннен бастап 50 күнтізбелік күн ішінде</v>
      </c>
      <c r="P1498" s="26" t="s">
        <v>59</v>
      </c>
      <c r="Q1498" s="27" t="s">
        <v>2743</v>
      </c>
      <c r="R1498" s="26" t="str">
        <f>VLOOKUP(B1498,[1]ПланКаз!A1483:S4787,19,0)</f>
        <v>жұп</v>
      </c>
      <c r="S1498" s="28">
        <v>48</v>
      </c>
      <c r="T1498" s="28">
        <v>14904</v>
      </c>
      <c r="U1498" s="28">
        <v>715392</v>
      </c>
      <c r="V1498" s="28">
        <v>801239.04000000004</v>
      </c>
      <c r="W1498" s="26"/>
      <c r="X1498" s="26" t="s">
        <v>62</v>
      </c>
      <c r="Y1498" s="26" t="s">
        <v>61</v>
      </c>
    </row>
    <row r="1499" spans="2:25" x14ac:dyDescent="0.2">
      <c r="B1499" s="26" t="s">
        <v>2893</v>
      </c>
      <c r="C1499" s="26" t="s">
        <v>55</v>
      </c>
      <c r="D1499" s="26" t="s">
        <v>2894</v>
      </c>
      <c r="E1499" s="26" t="str">
        <f>VLOOKUP(D1499,[1]ЕНС!A:E,2,FALSE)</f>
        <v>Шипы</v>
      </c>
      <c r="F1499" s="26" t="str">
        <f>VLOOKUP(D1499,[1]ЕНС!A:E,3,FALSE)</f>
        <v>к монтерским когтям</v>
      </c>
      <c r="G1499" s="26" t="s">
        <v>2895</v>
      </c>
      <c r="H1499" s="26" t="s">
        <v>26</v>
      </c>
      <c r="I1499" s="26">
        <v>0</v>
      </c>
      <c r="J1499" s="26">
        <v>631010000</v>
      </c>
      <c r="K1499" s="26" t="str">
        <f>VLOOKUP(B1499,[1]ПланКаз!A1486:M4790,12,0)</f>
        <v>ҚР, ШҚО, Өскемен қ., Бажов көш., 10</v>
      </c>
      <c r="L1499" s="26" t="str">
        <f>VLOOKUP(B1499,[1]ПланКаз!A1484:M4788,13,0)</f>
        <v>Желтоқсан-Қантар</v>
      </c>
      <c r="M1499" s="26" t="str">
        <f>VLOOKUP(B1499,[1]ПланКаз!A1486:N4790,14,0)</f>
        <v>Шығыс-Қазақстан облысы, Өскемен қ.</v>
      </c>
      <c r="N1499" s="26" t="s">
        <v>58</v>
      </c>
      <c r="O1499" s="26" t="str">
        <f>VLOOKUP(B1499,[1]ПланКаз!A1485:P4789,16,0)</f>
        <v>Шартқа қол қойылған күннен бастап 50 күнтізбелік күн ішінде</v>
      </c>
      <c r="P1499" s="26" t="s">
        <v>59</v>
      </c>
      <c r="Q1499" s="27" t="s">
        <v>2896</v>
      </c>
      <c r="R1499" s="26" t="str">
        <f>VLOOKUP(B1499,[1]ПланКаз!A1484:S4788,19,0)</f>
        <v>Комплект</v>
      </c>
      <c r="S1499" s="28">
        <v>119</v>
      </c>
      <c r="T1499" s="28">
        <v>4426</v>
      </c>
      <c r="U1499" s="28">
        <v>526694</v>
      </c>
      <c r="V1499" s="28">
        <v>589897.28</v>
      </c>
      <c r="W1499" s="26"/>
      <c r="X1499" s="26" t="s">
        <v>62</v>
      </c>
      <c r="Y1499" s="26" t="s">
        <v>61</v>
      </c>
    </row>
    <row r="1500" spans="2:25" x14ac:dyDescent="0.2">
      <c r="B1500" s="26" t="s">
        <v>2897</v>
      </c>
      <c r="C1500" s="26" t="s">
        <v>55</v>
      </c>
      <c r="D1500" s="26" t="s">
        <v>2898</v>
      </c>
      <c r="E1500" s="26" t="str">
        <f>VLOOKUP(D1500,[1]ЕНС!A:E,2,FALSE)</f>
        <v>Ремень</v>
      </c>
      <c r="F1500" s="26" t="str">
        <f>VLOOKUP(D1500,[1]ЕНС!A:E,3,FALSE)</f>
        <v>из тяжелой натуральной кожи, монтерских когтяей, ГОСТ 20836-75</v>
      </c>
      <c r="G1500" s="26" t="s">
        <v>2899</v>
      </c>
      <c r="H1500" s="26" t="s">
        <v>26</v>
      </c>
      <c r="I1500" s="26">
        <v>0</v>
      </c>
      <c r="J1500" s="26">
        <v>631010000</v>
      </c>
      <c r="K1500" s="26" t="str">
        <f>VLOOKUP(B1500,[1]ПланКаз!A1487:M4791,12,0)</f>
        <v>ҚР, ШҚО, Өскемен қ., Бажов көш., 10</v>
      </c>
      <c r="L1500" s="26" t="str">
        <f>VLOOKUP(B1500,[1]ПланКаз!A1485:M4789,13,0)</f>
        <v>Желтоқсан-Қантар</v>
      </c>
      <c r="M1500" s="26" t="str">
        <f>VLOOKUP(B1500,[1]ПланКаз!A1487:N4791,14,0)</f>
        <v>Шығыс-Қазақстан облысы, Өскемен қ.</v>
      </c>
      <c r="N1500" s="26" t="s">
        <v>58</v>
      </c>
      <c r="O1500" s="26" t="str">
        <f>VLOOKUP(B1500,[1]ПланКаз!A1486:P4790,16,0)</f>
        <v>Шартқа қол қойылған күннен бастап 50 күнтізбелік күн ішінде</v>
      </c>
      <c r="P1500" s="26" t="s">
        <v>59</v>
      </c>
      <c r="Q1500" s="27" t="s">
        <v>522</v>
      </c>
      <c r="R1500" s="26" t="str">
        <f>VLOOKUP(B1500,[1]ПланКаз!A1485:S4789,19,0)</f>
        <v>жұп</v>
      </c>
      <c r="S1500" s="28">
        <v>120</v>
      </c>
      <c r="T1500" s="28">
        <v>3930</v>
      </c>
      <c r="U1500" s="28">
        <v>471600</v>
      </c>
      <c r="V1500" s="28">
        <v>528192</v>
      </c>
      <c r="W1500" s="26"/>
      <c r="X1500" s="26" t="s">
        <v>62</v>
      </c>
      <c r="Y1500" s="26" t="s">
        <v>61</v>
      </c>
    </row>
    <row r="1501" spans="2:25" x14ac:dyDescent="0.2">
      <c r="B1501" s="26" t="s">
        <v>2900</v>
      </c>
      <c r="C1501" s="26" t="s">
        <v>55</v>
      </c>
      <c r="D1501" s="26" t="s">
        <v>2901</v>
      </c>
      <c r="E1501" s="26" t="str">
        <f>VLOOKUP(D1501,[1]ЕНС!A:E,2,FALSE)</f>
        <v>Лазы</v>
      </c>
      <c r="F1501" s="26" t="str">
        <f>VLOOKUP(D1501,[1]ЕНС!A:E,3,FALSE)</f>
        <v>универсальные, для подъема на железобетонные опоры трапецеидального сечения воздушных линий электропередач</v>
      </c>
      <c r="G1501" s="26" t="s">
        <v>2902</v>
      </c>
      <c r="H1501" s="26" t="s">
        <v>26</v>
      </c>
      <c r="I1501" s="26">
        <v>0</v>
      </c>
      <c r="J1501" s="26">
        <v>631010000</v>
      </c>
      <c r="K1501" s="26" t="str">
        <f>VLOOKUP(B1501,[1]ПланКаз!A1488:M4792,12,0)</f>
        <v>ҚР, ШҚО, Өскемен қ., Бажов көш., 10</v>
      </c>
      <c r="L1501" s="26" t="str">
        <f>VLOOKUP(B1501,[1]ПланКаз!A1486:M4790,13,0)</f>
        <v>Желтоқсан-Қантар</v>
      </c>
      <c r="M1501" s="26" t="str">
        <f>VLOOKUP(B1501,[1]ПланКаз!A1488:N4792,14,0)</f>
        <v>Шығыс-Қазақстан облысы, Өскемен қ.</v>
      </c>
      <c r="N1501" s="26" t="s">
        <v>58</v>
      </c>
      <c r="O1501" s="26" t="str">
        <f>VLOOKUP(B1501,[1]ПланКаз!A1487:P4791,16,0)</f>
        <v>Шартқа қол қойылған күннен бастап 50 күнтізбелік күн ішінде</v>
      </c>
      <c r="P1501" s="26" t="s">
        <v>59</v>
      </c>
      <c r="Q1501" s="27" t="s">
        <v>2743</v>
      </c>
      <c r="R1501" s="26" t="str">
        <f>VLOOKUP(B1501,[1]ПланКаз!A1486:S4790,19,0)</f>
        <v>жұп</v>
      </c>
      <c r="S1501" s="28">
        <v>34</v>
      </c>
      <c r="T1501" s="28">
        <v>16921</v>
      </c>
      <c r="U1501" s="28">
        <v>575314</v>
      </c>
      <c r="V1501" s="28">
        <v>644351.68000000005</v>
      </c>
      <c r="W1501" s="26"/>
      <c r="X1501" s="26" t="s">
        <v>62</v>
      </c>
      <c r="Y1501" s="26" t="s">
        <v>61</v>
      </c>
    </row>
    <row r="1502" spans="2:25" x14ac:dyDescent="0.2">
      <c r="B1502" s="26" t="s">
        <v>2903</v>
      </c>
      <c r="C1502" s="26" t="s">
        <v>55</v>
      </c>
      <c r="D1502" s="26" t="s">
        <v>2904</v>
      </c>
      <c r="E1502" s="26" t="str">
        <f>VLOOKUP(D1502,[1]ЕНС!A:E,2,FALSE)</f>
        <v>Анальгин, фенобарбитал, дибазол, папаверина гидрохлорид</v>
      </c>
      <c r="F1502" s="26" t="str">
        <f>VLOOKUP(D1502,[1]ЕНС!A:E,3,FALSE)</f>
        <v>таблетки</v>
      </c>
      <c r="G1502" s="26" t="s">
        <v>2905</v>
      </c>
      <c r="H1502" s="26" t="s">
        <v>26</v>
      </c>
      <c r="I1502" s="26">
        <v>0</v>
      </c>
      <c r="J1502" s="26">
        <v>631010000</v>
      </c>
      <c r="K1502" s="26" t="str">
        <f>VLOOKUP(B1502,[1]ПланКаз!A1489:M4793,12,0)</f>
        <v>ҚР, ШҚО, Өскемен қ., Бажов көш., 10</v>
      </c>
      <c r="L1502" s="26" t="str">
        <f>VLOOKUP(B1502,[1]ПланКаз!A1487:M4791,13,0)</f>
        <v>Желтоқсан-Қантар</v>
      </c>
      <c r="M1502" s="26" t="str">
        <f>VLOOKUP(B1502,[1]ПланКаз!A1489:N4793,14,0)</f>
        <v>Шығыс-Қазақстан облысы, Өскемен қ.</v>
      </c>
      <c r="N1502" s="26" t="s">
        <v>58</v>
      </c>
      <c r="O1502" s="26" t="str">
        <f>VLOOKUP(B1502,[1]ПланКаз!A1488:P4792,16,0)</f>
        <v>шартқа қол қойылған кезден бастап 30 күнтізбелік күн ішінде</v>
      </c>
      <c r="P1502" s="26" t="s">
        <v>59</v>
      </c>
      <c r="Q1502" s="27" t="s">
        <v>894</v>
      </c>
      <c r="R1502" s="26" t="str">
        <f>VLOOKUP(B1502,[1]ПланКаз!A1487:S4791,19,0)</f>
        <v>тоғанақ</v>
      </c>
      <c r="S1502" s="28">
        <v>465</v>
      </c>
      <c r="T1502" s="28">
        <v>43</v>
      </c>
      <c r="U1502" s="28">
        <v>19995</v>
      </c>
      <c r="V1502" s="28">
        <v>22394.400000000001</v>
      </c>
      <c r="W1502" s="26"/>
      <c r="X1502" s="26" t="s">
        <v>62</v>
      </c>
      <c r="Y1502" s="26" t="s">
        <v>61</v>
      </c>
    </row>
    <row r="1503" spans="2:25" x14ac:dyDescent="0.2">
      <c r="B1503" s="26" t="s">
        <v>2906</v>
      </c>
      <c r="C1503" s="26" t="s">
        <v>55</v>
      </c>
      <c r="D1503" s="26" t="s">
        <v>2907</v>
      </c>
      <c r="E1503" s="26" t="str">
        <f>VLOOKUP(D1503,[1]ЕНС!A:E,2,FALSE)</f>
        <v>Аптечка медицинская</v>
      </c>
      <c r="F1503" s="26" t="str">
        <f>VLOOKUP(D1503,[1]ЕНС!A:E,3,FALSE)</f>
        <v>транспортная</v>
      </c>
      <c r="G1503" s="26" t="s">
        <v>2908</v>
      </c>
      <c r="H1503" s="26" t="s">
        <v>26</v>
      </c>
      <c r="I1503" s="26">
        <v>60</v>
      </c>
      <c r="J1503" s="26">
        <v>631010000</v>
      </c>
      <c r="K1503" s="26" t="str">
        <f>VLOOKUP(B1503,[1]ПланКаз!A1490:M4794,12,0)</f>
        <v>ҚР, ШҚО, Өскемен қ., Бажов көш., 10</v>
      </c>
      <c r="L1503" s="26" t="str">
        <f>VLOOKUP(B1503,[1]ПланКаз!A1488:M4792,13,0)</f>
        <v>Желтоқсан-Қантар</v>
      </c>
      <c r="M1503" s="26" t="str">
        <f>VLOOKUP(B1503,[1]ПланКаз!A1490:N4794,14,0)</f>
        <v>Шығыс-Қазақстан облысы, Өскемен қ.</v>
      </c>
      <c r="N1503" s="26" t="s">
        <v>58</v>
      </c>
      <c r="O1503" s="26" t="str">
        <f>VLOOKUP(B1503,[1]ПланКаз!A1489:P4793,16,0)</f>
        <v>шартқа қол қойылған кезден бастап 30 күнтізбелік күн ішінде</v>
      </c>
      <c r="P1503" s="26" t="s">
        <v>59</v>
      </c>
      <c r="Q1503" s="27" t="s">
        <v>522</v>
      </c>
      <c r="R1503" s="26" t="str">
        <f>VLOOKUP(B1503,[1]ПланКаз!A1488:S4792,19,0)</f>
        <v>Дана</v>
      </c>
      <c r="S1503" s="28">
        <v>351</v>
      </c>
      <c r="T1503" s="28">
        <v>3134</v>
      </c>
      <c r="U1503" s="28" t="s">
        <v>61</v>
      </c>
      <c r="V1503" s="28" t="s">
        <v>61</v>
      </c>
      <c r="W1503" s="26" t="s">
        <v>69</v>
      </c>
      <c r="X1503" s="26" t="s">
        <v>62</v>
      </c>
      <c r="Y1503" s="26" t="s">
        <v>649</v>
      </c>
    </row>
    <row r="1504" spans="2:25" x14ac:dyDescent="0.2">
      <c r="B1504" s="26" t="s">
        <v>2909</v>
      </c>
      <c r="C1504" s="26" t="s">
        <v>55</v>
      </c>
      <c r="D1504" s="26" t="s">
        <v>2907</v>
      </c>
      <c r="E1504" s="26" t="str">
        <f>VLOOKUP(D1504,[1]ЕНС!A:E,2,FALSE)</f>
        <v>Аптечка медицинская</v>
      </c>
      <c r="F1504" s="26" t="str">
        <f>VLOOKUP(D1504,[1]ЕНС!A:E,3,FALSE)</f>
        <v>транспортная</v>
      </c>
      <c r="G1504" s="26" t="s">
        <v>2908</v>
      </c>
      <c r="H1504" s="26" t="s">
        <v>26</v>
      </c>
      <c r="I1504" s="26">
        <v>0</v>
      </c>
      <c r="J1504" s="26">
        <v>631010000</v>
      </c>
      <c r="K1504" s="26" t="str">
        <f>VLOOKUP(B1504,[1]ПланКаз!A1491:M4795,12,0)</f>
        <v>070002,  Қазақстан Республикасы, Шығыс Қазақстан облысы, Өскемен қ., Бажов к-сі,10</v>
      </c>
      <c r="L1504" s="26" t="str">
        <f>VLOOKUP(B1504,[1]ПланКаз!A1489:M4793,13,0)</f>
        <v>Ақпан - Наурыз</v>
      </c>
      <c r="M1504" s="26" t="str">
        <f>VLOOKUP(B1504,[1]ПланКаз!A1491:N4795,14,0)</f>
        <v>Шығыс-Қазақстан облысы, Өскемен қ.</v>
      </c>
      <c r="N1504" s="26" t="s">
        <v>58</v>
      </c>
      <c r="O1504" s="26" t="str">
        <f>VLOOKUP(B1504,[1]ПланКаз!A1490:P4794,16,0)</f>
        <v>шартқа қол қойылған кезден бастап 30 күнтізбелік күн ішінде</v>
      </c>
      <c r="P1504" s="26" t="s">
        <v>59</v>
      </c>
      <c r="Q1504" s="27" t="s">
        <v>522</v>
      </c>
      <c r="R1504" s="26" t="str">
        <f>VLOOKUP(B1504,[1]ПланКаз!A1489:S4793,19,0)</f>
        <v>Дана</v>
      </c>
      <c r="S1504" s="28">
        <v>351</v>
      </c>
      <c r="T1504" s="28">
        <v>1540.18</v>
      </c>
      <c r="U1504" s="28">
        <v>540603.18000000005</v>
      </c>
      <c r="V1504" s="28">
        <v>605475.56000000006</v>
      </c>
      <c r="W1504" s="26"/>
      <c r="X1504" s="26" t="s">
        <v>72</v>
      </c>
      <c r="Y1504" s="26" t="s">
        <v>61</v>
      </c>
    </row>
    <row r="1505" spans="2:25" x14ac:dyDescent="0.2">
      <c r="B1505" s="26" t="s">
        <v>2910</v>
      </c>
      <c r="C1505" s="26" t="s">
        <v>55</v>
      </c>
      <c r="D1505" s="26" t="s">
        <v>2911</v>
      </c>
      <c r="E1505" s="26" t="str">
        <f>VLOOKUP(D1505,[1]ЕНС!A:E,2,FALSE)</f>
        <v>Ментола раствор в изовалерате</v>
      </c>
      <c r="F1505" s="26" t="str">
        <f>VLOOKUP(D1505,[1]ЕНС!A:E,3,FALSE)</f>
        <v>таблетки</v>
      </c>
      <c r="G1505" s="26" t="s">
        <v>2912</v>
      </c>
      <c r="H1505" s="26" t="s">
        <v>26</v>
      </c>
      <c r="I1505" s="26">
        <v>0</v>
      </c>
      <c r="J1505" s="26">
        <v>631010000</v>
      </c>
      <c r="K1505" s="26" t="str">
        <f>VLOOKUP(B1505,[1]ПланКаз!A1492:M4796,12,0)</f>
        <v>ҚР, ШҚО, Өскемен қ., Бажов көш., 10</v>
      </c>
      <c r="L1505" s="26" t="str">
        <f>VLOOKUP(B1505,[1]ПланКаз!A1490:M4794,13,0)</f>
        <v>Желтоқсан-Қантар</v>
      </c>
      <c r="M1505" s="26" t="str">
        <f>VLOOKUP(B1505,[1]ПланКаз!A1492:N4796,14,0)</f>
        <v>Шығыс-Қазақстан облысы, Өскемен қ.</v>
      </c>
      <c r="N1505" s="26" t="s">
        <v>58</v>
      </c>
      <c r="O1505" s="26" t="str">
        <f>VLOOKUP(B1505,[1]ПланКаз!A1491:P4795,16,0)</f>
        <v>шартқа қол қойылған кезден бастап 30 күнтізбелік күн ішінде</v>
      </c>
      <c r="P1505" s="26" t="s">
        <v>59</v>
      </c>
      <c r="Q1505" s="27" t="s">
        <v>894</v>
      </c>
      <c r="R1505" s="26" t="str">
        <f>VLOOKUP(B1505,[1]ПланКаз!A1490:S4794,19,0)</f>
        <v>тоғанақ</v>
      </c>
      <c r="S1505" s="28">
        <v>194</v>
      </c>
      <c r="T1505" s="28">
        <v>66</v>
      </c>
      <c r="U1505" s="28">
        <v>12804</v>
      </c>
      <c r="V1505" s="28">
        <v>14340.48</v>
      </c>
      <c r="W1505" s="26"/>
      <c r="X1505" s="26" t="s">
        <v>62</v>
      </c>
      <c r="Y1505" s="26" t="s">
        <v>61</v>
      </c>
    </row>
    <row r="1506" spans="2:25" x14ac:dyDescent="0.2">
      <c r="B1506" s="26" t="s">
        <v>2913</v>
      </c>
      <c r="C1506" s="26" t="s">
        <v>55</v>
      </c>
      <c r="D1506" s="26" t="s">
        <v>2914</v>
      </c>
      <c r="E1506" s="26" t="str">
        <f>VLOOKUP(D1506,[1]ЕНС!A:E,2,FALSE)</f>
        <v>Жгут</v>
      </c>
      <c r="F1506" s="26" t="str">
        <f>VLOOKUP(D1506,[1]ЕНС!A:E,3,FALSE)</f>
        <v>резиновый, кровоостанавливающий</v>
      </c>
      <c r="G1506" s="26" t="s">
        <v>2915</v>
      </c>
      <c r="H1506" s="26" t="s">
        <v>26</v>
      </c>
      <c r="I1506" s="26">
        <v>0</v>
      </c>
      <c r="J1506" s="26">
        <v>631010000</v>
      </c>
      <c r="K1506" s="26" t="str">
        <f>VLOOKUP(B1506,[1]ПланКаз!A1493:M4797,12,0)</f>
        <v>ҚР, ШҚО, Өскемен қ., Бажов көш., 10</v>
      </c>
      <c r="L1506" s="26" t="str">
        <f>VLOOKUP(B1506,[1]ПланКаз!A1491:M4795,13,0)</f>
        <v>Желтоқсан-Қантар</v>
      </c>
      <c r="M1506" s="26" t="str">
        <f>VLOOKUP(B1506,[1]ПланКаз!A1493:N4797,14,0)</f>
        <v>Шығыс-Қазақстан облысы, Өскемен қ.</v>
      </c>
      <c r="N1506" s="26" t="s">
        <v>58</v>
      </c>
      <c r="O1506" s="26" t="str">
        <f>VLOOKUP(B1506,[1]ПланКаз!A1492:P4796,16,0)</f>
        <v>шартқа қол қойылған кезден бастап 30 күнтізбелік күн ішінде</v>
      </c>
      <c r="P1506" s="26" t="s">
        <v>59</v>
      </c>
      <c r="Q1506" s="27" t="s">
        <v>522</v>
      </c>
      <c r="R1506" s="26" t="str">
        <f>VLOOKUP(B1506,[1]ПланКаз!A1491:S4795,19,0)</f>
        <v>Дана</v>
      </c>
      <c r="S1506" s="28">
        <v>55</v>
      </c>
      <c r="T1506" s="28">
        <v>499</v>
      </c>
      <c r="U1506" s="28">
        <v>27445</v>
      </c>
      <c r="V1506" s="28">
        <v>30738.400000000001</v>
      </c>
      <c r="W1506" s="26"/>
      <c r="X1506" s="26" t="s">
        <v>62</v>
      </c>
      <c r="Y1506" s="26" t="s">
        <v>61</v>
      </c>
    </row>
    <row r="1507" spans="2:25" x14ac:dyDescent="0.2">
      <c r="B1507" s="26" t="s">
        <v>2916</v>
      </c>
      <c r="C1507" s="26" t="s">
        <v>55</v>
      </c>
      <c r="D1507" s="26" t="s">
        <v>2917</v>
      </c>
      <c r="E1507" s="26" t="str">
        <f>VLOOKUP(D1507,[1]ЕНС!A:E,2,FALSE)</f>
        <v>Йод</v>
      </c>
      <c r="F1507" s="26" t="str">
        <f>VLOOKUP(D1507,[1]ЕНС!A:E,3,FALSE)</f>
        <v>раствор</v>
      </c>
      <c r="G1507" s="26" t="s">
        <v>2918</v>
      </c>
      <c r="H1507" s="26" t="s">
        <v>26</v>
      </c>
      <c r="I1507" s="26">
        <v>0</v>
      </c>
      <c r="J1507" s="26">
        <v>631010000</v>
      </c>
      <c r="K1507" s="26" t="str">
        <f>VLOOKUP(B1507,[1]ПланКаз!A1494:M4798,12,0)</f>
        <v>ҚР, ШҚО, Өскемен қ., Бажов көш., 10</v>
      </c>
      <c r="L1507" s="26" t="str">
        <f>VLOOKUP(B1507,[1]ПланКаз!A1492:M4796,13,0)</f>
        <v>Желтоқсан-Қантар</v>
      </c>
      <c r="M1507" s="26" t="str">
        <f>VLOOKUP(B1507,[1]ПланКаз!A1494:N4798,14,0)</f>
        <v>Шығыс-Қазақстан облысы, Өскемен қ.</v>
      </c>
      <c r="N1507" s="26" t="s">
        <v>58</v>
      </c>
      <c r="O1507" s="26" t="str">
        <f>VLOOKUP(B1507,[1]ПланКаз!A1493:P4797,16,0)</f>
        <v>шартқа қол қойылған кезден бастап 30 күнтізбелік күн ішінде</v>
      </c>
      <c r="P1507" s="26" t="s">
        <v>59</v>
      </c>
      <c r="Q1507" s="27" t="s">
        <v>2919</v>
      </c>
      <c r="R1507" s="26" t="str">
        <f>VLOOKUP(B1507,[1]ПланКаз!A1492:S4796,19,0)</f>
        <v>сауыт</v>
      </c>
      <c r="S1507" s="28">
        <v>431</v>
      </c>
      <c r="T1507" s="28">
        <v>118</v>
      </c>
      <c r="U1507" s="28">
        <v>50858</v>
      </c>
      <c r="V1507" s="28">
        <v>56960.959999999999</v>
      </c>
      <c r="W1507" s="26"/>
      <c r="X1507" s="26" t="s">
        <v>62</v>
      </c>
      <c r="Y1507" s="26" t="s">
        <v>61</v>
      </c>
    </row>
    <row r="1508" spans="2:25" x14ac:dyDescent="0.2">
      <c r="B1508" s="26" t="s">
        <v>2920</v>
      </c>
      <c r="C1508" s="26" t="s">
        <v>55</v>
      </c>
      <c r="D1508" s="26" t="s">
        <v>2921</v>
      </c>
      <c r="E1508" s="26" t="str">
        <f>VLOOKUP(D1508,[1]ЕНС!A:E,2,FALSE)</f>
        <v>Кислота борная</v>
      </c>
      <c r="F1508" s="26" t="str">
        <f>VLOOKUP(D1508,[1]ЕНС!A:E,3,FALSE)</f>
        <v>раствор</v>
      </c>
      <c r="G1508" s="26" t="s">
        <v>2922</v>
      </c>
      <c r="H1508" s="26" t="s">
        <v>26</v>
      </c>
      <c r="I1508" s="26">
        <v>0</v>
      </c>
      <c r="J1508" s="26">
        <v>631010000</v>
      </c>
      <c r="K1508" s="26" t="str">
        <f>VLOOKUP(B1508,[1]ПланКаз!A1495:M4799,12,0)</f>
        <v>ҚР, ШҚО, Өскемен қ., Бажов көш., 10</v>
      </c>
      <c r="L1508" s="26" t="str">
        <f>VLOOKUP(B1508,[1]ПланКаз!A1493:M4797,13,0)</f>
        <v>Желтоқсан-Қантар</v>
      </c>
      <c r="M1508" s="26" t="str">
        <f>VLOOKUP(B1508,[1]ПланКаз!A1495:N4799,14,0)</f>
        <v>Шығыс-Қазақстан облысы, Өскемен қ.</v>
      </c>
      <c r="N1508" s="26" t="s">
        <v>58</v>
      </c>
      <c r="O1508" s="26" t="str">
        <f>VLOOKUP(B1508,[1]ПланКаз!A1494:P4798,16,0)</f>
        <v>шартқа қол қойылған кезден бастап 30 күнтізбелік күн ішінде</v>
      </c>
      <c r="P1508" s="26" t="s">
        <v>59</v>
      </c>
      <c r="Q1508" s="27" t="s">
        <v>2919</v>
      </c>
      <c r="R1508" s="26" t="str">
        <f>VLOOKUP(B1508,[1]ПланКаз!A1493:S4797,19,0)</f>
        <v>сауыт</v>
      </c>
      <c r="S1508" s="28">
        <v>215</v>
      </c>
      <c r="T1508" s="28">
        <v>72</v>
      </c>
      <c r="U1508" s="28">
        <v>15480</v>
      </c>
      <c r="V1508" s="28">
        <v>17337.599999999999</v>
      </c>
      <c r="W1508" s="26"/>
      <c r="X1508" s="26" t="s">
        <v>62</v>
      </c>
      <c r="Y1508" s="26" t="s">
        <v>61</v>
      </c>
    </row>
    <row r="1509" spans="2:25" x14ac:dyDescent="0.2">
      <c r="B1509" s="26" t="s">
        <v>2923</v>
      </c>
      <c r="C1509" s="26" t="s">
        <v>55</v>
      </c>
      <c r="D1509" s="26" t="s">
        <v>2924</v>
      </c>
      <c r="E1509" s="26" t="str">
        <f>VLOOKUP(D1509,[1]ЕНС!A:E,2,FALSE)</f>
        <v>Мундштук</v>
      </c>
      <c r="F1509" s="26" t="str">
        <f>VLOOKUP(D1509,[1]ЕНС!A:E,3,FALSE)</f>
        <v>для алкотестера, сменный</v>
      </c>
      <c r="G1509" s="26" t="s">
        <v>2925</v>
      </c>
      <c r="H1509" s="26" t="s">
        <v>26</v>
      </c>
      <c r="I1509" s="26">
        <v>0</v>
      </c>
      <c r="J1509" s="26">
        <v>631010000</v>
      </c>
      <c r="K1509" s="26" t="str">
        <f>VLOOKUP(B1509,[1]ПланКаз!A1496:M4800,12,0)</f>
        <v>ҚР, ШҚО, Өскемен қ., Бажов көш., 10</v>
      </c>
      <c r="L1509" s="26" t="str">
        <f>VLOOKUP(B1509,[1]ПланКаз!A1494:M4798,13,0)</f>
        <v>Желтоқсан-Қантар</v>
      </c>
      <c r="M1509" s="26" t="str">
        <f>VLOOKUP(B1509,[1]ПланКаз!A1496:N4800,14,0)</f>
        <v>Шығыс-Қазақстан облысы, Өскемен қ.</v>
      </c>
      <c r="N1509" s="26" t="s">
        <v>58</v>
      </c>
      <c r="O1509" s="26" t="str">
        <f>VLOOKUP(B1509,[1]ПланКаз!A1495:P4799,16,0)</f>
        <v>шартқа қол қойылған кезден бастап 30 күнтізбелік күн ішінде</v>
      </c>
      <c r="P1509" s="26" t="s">
        <v>59</v>
      </c>
      <c r="Q1509" s="27" t="s">
        <v>522</v>
      </c>
      <c r="R1509" s="26" t="str">
        <f>VLOOKUP(B1509,[1]ПланКаз!A1494:S4798,19,0)</f>
        <v>Дана</v>
      </c>
      <c r="S1509" s="28">
        <v>540</v>
      </c>
      <c r="T1509" s="28">
        <v>360</v>
      </c>
      <c r="U1509" s="28">
        <v>194400</v>
      </c>
      <c r="V1509" s="28">
        <v>217728</v>
      </c>
      <c r="W1509" s="26"/>
      <c r="X1509" s="26" t="s">
        <v>62</v>
      </c>
      <c r="Y1509" s="26" t="s">
        <v>61</v>
      </c>
    </row>
    <row r="1510" spans="2:25" x14ac:dyDescent="0.2">
      <c r="B1510" s="26" t="s">
        <v>2926</v>
      </c>
      <c r="C1510" s="26" t="s">
        <v>55</v>
      </c>
      <c r="D1510" s="26" t="s">
        <v>2927</v>
      </c>
      <c r="E1510" s="26" t="str">
        <f>VLOOKUP(D1510,[1]ЕНС!A:E,2,FALSE)</f>
        <v>Пакет</v>
      </c>
      <c r="F1510" s="26" t="str">
        <f>VLOOKUP(D1510,[1]ЕНС!A:E,3,FALSE)</f>
        <v>индивидуальный, перевязочный</v>
      </c>
      <c r="G1510" s="26" t="s">
        <v>2928</v>
      </c>
      <c r="H1510" s="26" t="s">
        <v>26</v>
      </c>
      <c r="I1510" s="26">
        <v>0</v>
      </c>
      <c r="J1510" s="26">
        <v>631010000</v>
      </c>
      <c r="K1510" s="26" t="str">
        <f>VLOOKUP(B1510,[1]ПланКаз!A1497:M4801,12,0)</f>
        <v>ҚР, ШҚО, Өскемен қ., Бажов көш., 10</v>
      </c>
      <c r="L1510" s="26" t="str">
        <f>VLOOKUP(B1510,[1]ПланКаз!A1495:M4799,13,0)</f>
        <v>Желтоқсан-Қантар</v>
      </c>
      <c r="M1510" s="26" t="str">
        <f>VLOOKUP(B1510,[1]ПланКаз!A1497:N4801,14,0)</f>
        <v>Шығыс-Қазақстан облысы, Өскемен қ.</v>
      </c>
      <c r="N1510" s="26" t="s">
        <v>58</v>
      </c>
      <c r="O1510" s="26" t="str">
        <f>VLOOKUP(B1510,[1]ПланКаз!A1496:P4800,16,0)</f>
        <v>шартқа қол қойылған кезден бастап 30 күнтізбелік күн ішінде</v>
      </c>
      <c r="P1510" s="26" t="s">
        <v>59</v>
      </c>
      <c r="Q1510" s="27" t="s">
        <v>894</v>
      </c>
      <c r="R1510" s="26" t="str">
        <f>VLOOKUP(B1510,[1]ПланКаз!A1495:S4799,19,0)</f>
        <v>тоғанақ</v>
      </c>
      <c r="S1510" s="28">
        <v>539</v>
      </c>
      <c r="T1510" s="28">
        <v>360</v>
      </c>
      <c r="U1510" s="28">
        <v>194040</v>
      </c>
      <c r="V1510" s="28">
        <v>217324.79999999999</v>
      </c>
      <c r="W1510" s="26"/>
      <c r="X1510" s="26" t="s">
        <v>62</v>
      </c>
      <c r="Y1510" s="26" t="s">
        <v>61</v>
      </c>
    </row>
    <row r="1511" spans="2:25" x14ac:dyDescent="0.2">
      <c r="B1511" s="26" t="s">
        <v>2929</v>
      </c>
      <c r="C1511" s="26" t="s">
        <v>55</v>
      </c>
      <c r="D1511" s="26" t="s">
        <v>2930</v>
      </c>
      <c r="E1511" s="26" t="str">
        <f>VLOOKUP(D1511,[1]ЕНС!A:E,2,FALSE)</f>
        <v>Тонометр</v>
      </c>
      <c r="F1511" s="26" t="str">
        <f>VLOOKUP(D1511,[1]ЕНС!A:E,3,FALSE)</f>
        <v>неинвазивный, ручной, на основе метода Н.С. Короткова</v>
      </c>
      <c r="G1511" s="26" t="s">
        <v>2931</v>
      </c>
      <c r="H1511" s="26" t="s">
        <v>26</v>
      </c>
      <c r="I1511" s="26">
        <v>0</v>
      </c>
      <c r="J1511" s="26">
        <v>631010000</v>
      </c>
      <c r="K1511" s="26" t="str">
        <f>VLOOKUP(B1511,[1]ПланКаз!A1498:M4802,12,0)</f>
        <v>ҚР, ШҚО, Өскемен қ., Бажов көш., 10</v>
      </c>
      <c r="L1511" s="26" t="str">
        <f>VLOOKUP(B1511,[1]ПланКаз!A1496:M4800,13,0)</f>
        <v>Желтоқсан-Қантар</v>
      </c>
      <c r="M1511" s="26" t="str">
        <f>VLOOKUP(B1511,[1]ПланКаз!A1498:N4802,14,0)</f>
        <v>Шығыс-Қазақстан облысы, Өскемен қ.</v>
      </c>
      <c r="N1511" s="26" t="s">
        <v>58</v>
      </c>
      <c r="O1511" s="26" t="str">
        <f>VLOOKUP(B1511,[1]ПланКаз!A1497:P4801,16,0)</f>
        <v>шартқа қол қойылған кезден бастап 30 күнтізбелік күн ішінде</v>
      </c>
      <c r="P1511" s="26" t="s">
        <v>59</v>
      </c>
      <c r="Q1511" s="27" t="s">
        <v>522</v>
      </c>
      <c r="R1511" s="26" t="str">
        <f>VLOOKUP(B1511,[1]ПланКаз!A1496:S4800,19,0)</f>
        <v>Дана</v>
      </c>
      <c r="S1511" s="28">
        <v>14</v>
      </c>
      <c r="T1511" s="28">
        <v>4416</v>
      </c>
      <c r="U1511" s="28">
        <v>61824</v>
      </c>
      <c r="V1511" s="28">
        <v>69242.880000000005</v>
      </c>
      <c r="W1511" s="26"/>
      <c r="X1511" s="26" t="s">
        <v>62</v>
      </c>
      <c r="Y1511" s="26" t="s">
        <v>61</v>
      </c>
    </row>
    <row r="1512" spans="2:25" x14ac:dyDescent="0.2">
      <c r="B1512" s="26" t="s">
        <v>2932</v>
      </c>
      <c r="C1512" s="26" t="s">
        <v>55</v>
      </c>
      <c r="D1512" s="26" t="s">
        <v>2933</v>
      </c>
      <c r="E1512" s="26" t="str">
        <f>VLOOKUP(D1512,[1]ЕНС!A:E,2,FALSE)</f>
        <v>Ножницы</v>
      </c>
      <c r="F1512" s="26" t="str">
        <f>VLOOKUP(D1512,[1]ЕНС!A:E,3,FALSE)</f>
        <v>медицинские</v>
      </c>
      <c r="G1512" s="26" t="s">
        <v>2934</v>
      </c>
      <c r="H1512" s="26" t="s">
        <v>26</v>
      </c>
      <c r="I1512" s="26">
        <v>0</v>
      </c>
      <c r="J1512" s="26">
        <v>631010000</v>
      </c>
      <c r="K1512" s="26" t="str">
        <f>VLOOKUP(B1512,[1]ПланКаз!A1499:M4803,12,0)</f>
        <v>ҚР, ШҚО, Өскемен қ., Бажов көш., 10</v>
      </c>
      <c r="L1512" s="26" t="str">
        <f>VLOOKUP(B1512,[1]ПланКаз!A1497:M4801,13,0)</f>
        <v>Желтоқсан-Қантар</v>
      </c>
      <c r="M1512" s="26" t="str">
        <f>VLOOKUP(B1512,[1]ПланКаз!A1499:N4803,14,0)</f>
        <v>Шығыс-Қазақстан облысы, Өскемен қ.</v>
      </c>
      <c r="N1512" s="26" t="s">
        <v>58</v>
      </c>
      <c r="O1512" s="26" t="str">
        <f>VLOOKUP(B1512,[1]ПланКаз!A1498:P4802,16,0)</f>
        <v>шартқа қол қойылған кезден бастап 30 күнтізбелік күн ішінде</v>
      </c>
      <c r="P1512" s="26" t="s">
        <v>59</v>
      </c>
      <c r="Q1512" s="27" t="s">
        <v>522</v>
      </c>
      <c r="R1512" s="26" t="str">
        <f>VLOOKUP(B1512,[1]ПланКаз!A1497:S4801,19,0)</f>
        <v>Дана</v>
      </c>
      <c r="S1512" s="28">
        <v>58</v>
      </c>
      <c r="T1512" s="28">
        <v>2346</v>
      </c>
      <c r="U1512" s="28">
        <v>136068</v>
      </c>
      <c r="V1512" s="28">
        <v>152396.16</v>
      </c>
      <c r="W1512" s="26"/>
      <c r="X1512" s="26" t="s">
        <v>62</v>
      </c>
      <c r="Y1512" s="26" t="s">
        <v>61</v>
      </c>
    </row>
    <row r="1513" spans="2:25" x14ac:dyDescent="0.2">
      <c r="B1513" s="26" t="s">
        <v>2935</v>
      </c>
      <c r="C1513" s="26" t="s">
        <v>55</v>
      </c>
      <c r="D1513" s="26" t="s">
        <v>2936</v>
      </c>
      <c r="E1513" s="26" t="str">
        <f>VLOOKUP(D1513,[1]ЕНС!A:E,2,FALSE)</f>
        <v>Аммиак</v>
      </c>
      <c r="F1513" s="26" t="str">
        <f>VLOOKUP(D1513,[1]ЕНС!A:E,3,FALSE)</f>
        <v>раствор</v>
      </c>
      <c r="G1513" s="26" t="s">
        <v>2937</v>
      </c>
      <c r="H1513" s="26" t="s">
        <v>26</v>
      </c>
      <c r="I1513" s="26">
        <v>0</v>
      </c>
      <c r="J1513" s="26">
        <v>631010000</v>
      </c>
      <c r="K1513" s="26" t="str">
        <f>VLOOKUP(B1513,[1]ПланКаз!A1500:M4804,12,0)</f>
        <v>ҚР, ШҚО, Өскемен қ., Бажов көш., 10</v>
      </c>
      <c r="L1513" s="26" t="str">
        <f>VLOOKUP(B1513,[1]ПланКаз!A1498:M4802,13,0)</f>
        <v>Желтоқсан-Қантар</v>
      </c>
      <c r="M1513" s="26" t="str">
        <f>VLOOKUP(B1513,[1]ПланКаз!A1500:N4804,14,0)</f>
        <v>Шығыс-Қазақстан облысы, Өскемен қ.</v>
      </c>
      <c r="N1513" s="26" t="s">
        <v>58</v>
      </c>
      <c r="O1513" s="26" t="str">
        <f>VLOOKUP(B1513,[1]ПланКаз!A1499:P4803,16,0)</f>
        <v>шартқа қол қойылған кезден бастап 30 күнтізбелік күн ішінде</v>
      </c>
      <c r="P1513" s="26" t="s">
        <v>59</v>
      </c>
      <c r="Q1513" s="27" t="s">
        <v>2919</v>
      </c>
      <c r="R1513" s="26" t="str">
        <f>VLOOKUP(B1513,[1]ПланКаз!A1498:S4802,19,0)</f>
        <v>сауыт</v>
      </c>
      <c r="S1513" s="28">
        <v>409</v>
      </c>
      <c r="T1513" s="28">
        <v>44</v>
      </c>
      <c r="U1513" s="28">
        <v>17996</v>
      </c>
      <c r="V1513" s="28">
        <v>20155.52</v>
      </c>
      <c r="W1513" s="26"/>
      <c r="X1513" s="26" t="s">
        <v>62</v>
      </c>
      <c r="Y1513" s="26" t="s">
        <v>61</v>
      </c>
    </row>
    <row r="1514" spans="2:25" x14ac:dyDescent="0.2">
      <c r="B1514" s="26" t="s">
        <v>2938</v>
      </c>
      <c r="C1514" s="26" t="s">
        <v>55</v>
      </c>
      <c r="D1514" s="26" t="s">
        <v>2939</v>
      </c>
      <c r="E1514" s="26" t="str">
        <f>VLOOKUP(D1514,[1]ЕНС!A:E,2,FALSE)</f>
        <v>Вата</v>
      </c>
      <c r="F1514" s="26" t="str">
        <f>VLOOKUP(D1514,[1]ЕНС!A:E,3,FALSE)</f>
        <v>медицинская, стерильная, гигроскопическая</v>
      </c>
      <c r="G1514" s="26" t="s">
        <v>2940</v>
      </c>
      <c r="H1514" s="26" t="s">
        <v>26</v>
      </c>
      <c r="I1514" s="26">
        <v>0</v>
      </c>
      <c r="J1514" s="26">
        <v>631010000</v>
      </c>
      <c r="K1514" s="26" t="str">
        <f>VLOOKUP(B1514,[1]ПланКаз!A1501:M4805,12,0)</f>
        <v>ҚР, ШҚО, Өскемен қ., Бажов көш., 10</v>
      </c>
      <c r="L1514" s="26" t="str">
        <f>VLOOKUP(B1514,[1]ПланКаз!A1499:M4803,13,0)</f>
        <v>Желтоқсан-Қантар</v>
      </c>
      <c r="M1514" s="26" t="str">
        <f>VLOOKUP(B1514,[1]ПланКаз!A1501:N4805,14,0)</f>
        <v>Шығыс-Қазақстан облысы, Өскемен қ.</v>
      </c>
      <c r="N1514" s="26" t="s">
        <v>58</v>
      </c>
      <c r="O1514" s="26" t="str">
        <f>VLOOKUP(B1514,[1]ПланКаз!A1500:P4804,16,0)</f>
        <v>шартқа қол қойылған кезден бастап 30 күнтізбелік күн ішінде</v>
      </c>
      <c r="P1514" s="26" t="s">
        <v>59</v>
      </c>
      <c r="Q1514" s="27" t="s">
        <v>894</v>
      </c>
      <c r="R1514" s="26" t="str">
        <f>VLOOKUP(B1514,[1]ПланКаз!A1499:S4803,19,0)</f>
        <v>тоғанақ</v>
      </c>
      <c r="S1514" s="28">
        <v>192</v>
      </c>
      <c r="T1514" s="28">
        <v>200</v>
      </c>
      <c r="U1514" s="28">
        <v>38400</v>
      </c>
      <c r="V1514" s="28">
        <v>43008</v>
      </c>
      <c r="W1514" s="26"/>
      <c r="X1514" s="26" t="s">
        <v>62</v>
      </c>
      <c r="Y1514" s="26" t="s">
        <v>61</v>
      </c>
    </row>
    <row r="1515" spans="2:25" x14ac:dyDescent="0.2">
      <c r="B1515" s="26" t="s">
        <v>2941</v>
      </c>
      <c r="C1515" s="26" t="s">
        <v>55</v>
      </c>
      <c r="D1515" s="26" t="s">
        <v>2942</v>
      </c>
      <c r="E1515" s="26" t="str">
        <f>VLOOKUP(D1515,[1]ЕНС!A:E,2,FALSE)</f>
        <v>Бинт</v>
      </c>
      <c r="F1515" s="26" t="str">
        <f>VLOOKUP(D1515,[1]ЕНС!A:E,3,FALSE)</f>
        <v>медицинский, стерильный, марлевый</v>
      </c>
      <c r="G1515" s="26" t="s">
        <v>2943</v>
      </c>
      <c r="H1515" s="26" t="s">
        <v>26</v>
      </c>
      <c r="I1515" s="26">
        <v>0</v>
      </c>
      <c r="J1515" s="26">
        <v>631010000</v>
      </c>
      <c r="K1515" s="26" t="str">
        <f>VLOOKUP(B1515,[1]ПланКаз!A1502:M4806,12,0)</f>
        <v>ҚР, ШҚО, Өскемен қ., Бажов көш., 10</v>
      </c>
      <c r="L1515" s="26" t="str">
        <f>VLOOKUP(B1515,[1]ПланКаз!A1500:M4804,13,0)</f>
        <v>Желтоқсан-Қантар</v>
      </c>
      <c r="M1515" s="26" t="str">
        <f>VLOOKUP(B1515,[1]ПланКаз!A1502:N4806,14,0)</f>
        <v>Шығыс-Қазақстан облысы, Өскемен қ.</v>
      </c>
      <c r="N1515" s="26" t="s">
        <v>58</v>
      </c>
      <c r="O1515" s="26" t="str">
        <f>VLOOKUP(B1515,[1]ПланКаз!A1501:P4805,16,0)</f>
        <v>шартқа қол қойылған кезден бастап 30 күнтізбелік күн ішінде</v>
      </c>
      <c r="P1515" s="26" t="s">
        <v>59</v>
      </c>
      <c r="Q1515" s="27" t="s">
        <v>522</v>
      </c>
      <c r="R1515" s="26" t="str">
        <f>VLOOKUP(B1515,[1]ПланКаз!A1500:S4804,19,0)</f>
        <v>Дана</v>
      </c>
      <c r="S1515" s="28">
        <v>478</v>
      </c>
      <c r="T1515" s="28">
        <v>52</v>
      </c>
      <c r="U1515" s="28">
        <v>24856</v>
      </c>
      <c r="V1515" s="28">
        <v>27838.720000000001</v>
      </c>
      <c r="W1515" s="26"/>
      <c r="X1515" s="26" t="s">
        <v>62</v>
      </c>
      <c r="Y1515" s="26" t="s">
        <v>61</v>
      </c>
    </row>
    <row r="1516" spans="2:25" x14ac:dyDescent="0.2">
      <c r="B1516" s="26" t="s">
        <v>2944</v>
      </c>
      <c r="C1516" s="26" t="s">
        <v>55</v>
      </c>
      <c r="D1516" s="26" t="s">
        <v>2945</v>
      </c>
      <c r="E1516" s="26" t="str">
        <f>VLOOKUP(D1516,[1]ЕНС!A:E,2,FALSE)</f>
        <v>Перекись водорода  </v>
      </c>
      <c r="F1516" s="26" t="str">
        <f>VLOOKUP(D1516,[1]ЕНС!A:E,3,FALSE)</f>
        <v>раствор</v>
      </c>
      <c r="G1516" s="26" t="s">
        <v>2946</v>
      </c>
      <c r="H1516" s="26" t="s">
        <v>26</v>
      </c>
      <c r="I1516" s="26">
        <v>0</v>
      </c>
      <c r="J1516" s="26">
        <v>631010000</v>
      </c>
      <c r="K1516" s="26" t="str">
        <f>VLOOKUP(B1516,[1]ПланКаз!A1503:M4807,12,0)</f>
        <v>ҚР, ШҚО, Өскемен қ., Бажов көш., 10</v>
      </c>
      <c r="L1516" s="26" t="str">
        <f>VLOOKUP(B1516,[1]ПланКаз!A1501:M4805,13,0)</f>
        <v>Желтоқсан-Қантар</v>
      </c>
      <c r="M1516" s="26" t="str">
        <f>VLOOKUP(B1516,[1]ПланКаз!A1503:N4807,14,0)</f>
        <v>Шығыс-Қазақстан облысы, Өскемен қ.</v>
      </c>
      <c r="N1516" s="26" t="s">
        <v>58</v>
      </c>
      <c r="O1516" s="26" t="str">
        <f>VLOOKUP(B1516,[1]ПланКаз!A1502:P4806,16,0)</f>
        <v>шартқа қол қойылған кезден бастап 30 күнтізбелік күн ішінде</v>
      </c>
      <c r="P1516" s="26" t="s">
        <v>59</v>
      </c>
      <c r="Q1516" s="27" t="s">
        <v>2919</v>
      </c>
      <c r="R1516" s="26" t="str">
        <f>VLOOKUP(B1516,[1]ПланКаз!A1501:S4805,19,0)</f>
        <v>сауыт</v>
      </c>
      <c r="S1516" s="28">
        <v>515</v>
      </c>
      <c r="T1516" s="28">
        <v>44</v>
      </c>
      <c r="U1516" s="28">
        <v>22660</v>
      </c>
      <c r="V1516" s="28">
        <v>25379.200000000001</v>
      </c>
      <c r="W1516" s="26"/>
      <c r="X1516" s="26" t="s">
        <v>62</v>
      </c>
      <c r="Y1516" s="26" t="s">
        <v>61</v>
      </c>
    </row>
    <row r="1517" spans="2:25" x14ac:dyDescent="0.2">
      <c r="B1517" s="26" t="s">
        <v>2947</v>
      </c>
      <c r="C1517" s="26" t="s">
        <v>55</v>
      </c>
      <c r="D1517" s="26" t="s">
        <v>2939</v>
      </c>
      <c r="E1517" s="26" t="str">
        <f>VLOOKUP(D1517,[1]ЕНС!A:E,2,FALSE)</f>
        <v>Вата</v>
      </c>
      <c r="F1517" s="26" t="str">
        <f>VLOOKUP(D1517,[1]ЕНС!A:E,3,FALSE)</f>
        <v>медицинская, стерильная, гигроскопическая</v>
      </c>
      <c r="G1517" s="26" t="s">
        <v>2948</v>
      </c>
      <c r="H1517" s="26" t="s">
        <v>26</v>
      </c>
      <c r="I1517" s="26">
        <v>0</v>
      </c>
      <c r="J1517" s="26">
        <v>631010000</v>
      </c>
      <c r="K1517" s="26" t="str">
        <f>VLOOKUP(B1517,[1]ПланКаз!A1504:M4808,12,0)</f>
        <v>ҚР, ШҚО, Өскемен қ., Бажов көш., 10</v>
      </c>
      <c r="L1517" s="26" t="str">
        <f>VLOOKUP(B1517,[1]ПланКаз!A1502:M4806,13,0)</f>
        <v>Желтоқсан-Қантар</v>
      </c>
      <c r="M1517" s="26" t="str">
        <f>VLOOKUP(B1517,[1]ПланКаз!A1504:N4808,14,0)</f>
        <v>Шығыс-Қазақстан облысы, Өскемен қ.</v>
      </c>
      <c r="N1517" s="26" t="s">
        <v>58</v>
      </c>
      <c r="O1517" s="26" t="str">
        <f>VLOOKUP(B1517,[1]ПланКаз!A1503:P4807,16,0)</f>
        <v>шартқа қол қойылған кезден бастап 30 күнтізбелік күн ішінде</v>
      </c>
      <c r="P1517" s="26" t="s">
        <v>59</v>
      </c>
      <c r="Q1517" s="27" t="s">
        <v>894</v>
      </c>
      <c r="R1517" s="26" t="str">
        <f>VLOOKUP(B1517,[1]ПланКаз!A1502:S4806,19,0)</f>
        <v>тоғанақ</v>
      </c>
      <c r="S1517" s="28">
        <v>238</v>
      </c>
      <c r="T1517" s="28">
        <v>55</v>
      </c>
      <c r="U1517" s="28">
        <v>13090</v>
      </c>
      <c r="V1517" s="28">
        <v>14660.8</v>
      </c>
      <c r="W1517" s="26"/>
      <c r="X1517" s="26" t="s">
        <v>62</v>
      </c>
      <c r="Y1517" s="26" t="s">
        <v>61</v>
      </c>
    </row>
    <row r="1518" spans="2:25" x14ac:dyDescent="0.2">
      <c r="B1518" s="26" t="s">
        <v>2949</v>
      </c>
      <c r="C1518" s="26" t="s">
        <v>55</v>
      </c>
      <c r="D1518" s="26" t="s">
        <v>2950</v>
      </c>
      <c r="E1518" s="26" t="str">
        <f>VLOOKUP(D1518,[1]ЕНС!A:E,2,FALSE)</f>
        <v>Ацетилсалициловая кислота</v>
      </c>
      <c r="F1518" s="26" t="str">
        <f>VLOOKUP(D1518,[1]ЕНС!A:E,3,FALSE)</f>
        <v>таблетки</v>
      </c>
      <c r="G1518" s="26" t="s">
        <v>2951</v>
      </c>
      <c r="H1518" s="26" t="s">
        <v>26</v>
      </c>
      <c r="I1518" s="26">
        <v>0</v>
      </c>
      <c r="J1518" s="26">
        <v>631010000</v>
      </c>
      <c r="K1518" s="26" t="str">
        <f>VLOOKUP(B1518,[1]ПланКаз!A1505:M4809,12,0)</f>
        <v>ҚР, ШҚО, Өскемен қ., Бажов көш., 10</v>
      </c>
      <c r="L1518" s="26" t="str">
        <f>VLOOKUP(B1518,[1]ПланКаз!A1503:M4807,13,0)</f>
        <v>Желтоқсан-Қантар</v>
      </c>
      <c r="M1518" s="26" t="str">
        <f>VLOOKUP(B1518,[1]ПланКаз!A1505:N4809,14,0)</f>
        <v>Шығыс-Қазақстан облысы, Өскемен қ.</v>
      </c>
      <c r="N1518" s="26" t="s">
        <v>58</v>
      </c>
      <c r="O1518" s="26" t="str">
        <f>VLOOKUP(B1518,[1]ПланКаз!A1504:P4808,16,0)</f>
        <v>шартқа қол қойылған кезден бастап 30 күнтізбелік күн ішінде</v>
      </c>
      <c r="P1518" s="26" t="s">
        <v>59</v>
      </c>
      <c r="Q1518" s="27" t="s">
        <v>894</v>
      </c>
      <c r="R1518" s="26" t="str">
        <f>VLOOKUP(B1518,[1]ПланКаз!A1503:S4807,19,0)</f>
        <v>тоғанақ</v>
      </c>
      <c r="S1518" s="28">
        <v>517</v>
      </c>
      <c r="T1518" s="28">
        <v>40</v>
      </c>
      <c r="U1518" s="28">
        <v>20680</v>
      </c>
      <c r="V1518" s="28">
        <v>23161.599999999999</v>
      </c>
      <c r="W1518" s="26"/>
      <c r="X1518" s="26" t="s">
        <v>62</v>
      </c>
      <c r="Y1518" s="26" t="s">
        <v>61</v>
      </c>
    </row>
    <row r="1519" spans="2:25" x14ac:dyDescent="0.2">
      <c r="B1519" s="26" t="s">
        <v>2952</v>
      </c>
      <c r="C1519" s="26" t="s">
        <v>55</v>
      </c>
      <c r="D1519" s="26" t="s">
        <v>2953</v>
      </c>
      <c r="E1519" s="26" t="str">
        <f>VLOOKUP(D1519,[1]ЕНС!A:E,2,FALSE)</f>
        <v>Нитроглицерин</v>
      </c>
      <c r="F1519" s="26" t="str">
        <f>VLOOKUP(D1519,[1]ЕНС!A:E,3,FALSE)</f>
        <v>таблетки</v>
      </c>
      <c r="G1519" s="26" t="s">
        <v>2954</v>
      </c>
      <c r="H1519" s="26" t="s">
        <v>26</v>
      </c>
      <c r="I1519" s="26">
        <v>0</v>
      </c>
      <c r="J1519" s="26">
        <v>631010000</v>
      </c>
      <c r="K1519" s="26" t="str">
        <f>VLOOKUP(B1519,[1]ПланКаз!A1506:M4810,12,0)</f>
        <v>ҚР, ШҚО, Өскемен қ., Бажов көш., 10</v>
      </c>
      <c r="L1519" s="26" t="str">
        <f>VLOOKUP(B1519,[1]ПланКаз!A1504:M4808,13,0)</f>
        <v>Желтоқсан-Қантар</v>
      </c>
      <c r="M1519" s="26" t="str">
        <f>VLOOKUP(B1519,[1]ПланКаз!A1506:N4810,14,0)</f>
        <v>Шығыс-Қазақстан облысы, Өскемен қ.</v>
      </c>
      <c r="N1519" s="26" t="s">
        <v>58</v>
      </c>
      <c r="O1519" s="26" t="str">
        <f>VLOOKUP(B1519,[1]ПланКаз!A1505:P4809,16,0)</f>
        <v>шартқа қол қойылған кезден бастап 30 күнтізбелік күн ішінде</v>
      </c>
      <c r="P1519" s="26" t="s">
        <v>59</v>
      </c>
      <c r="Q1519" s="27" t="s">
        <v>894</v>
      </c>
      <c r="R1519" s="26" t="str">
        <f>VLOOKUP(B1519,[1]ПланКаз!A1504:S4808,19,0)</f>
        <v>тоғанақ</v>
      </c>
      <c r="S1519" s="28">
        <v>458</v>
      </c>
      <c r="T1519" s="28">
        <v>396</v>
      </c>
      <c r="U1519" s="28">
        <v>181368</v>
      </c>
      <c r="V1519" s="28">
        <v>203132.16</v>
      </c>
      <c r="W1519" s="26"/>
      <c r="X1519" s="26" t="s">
        <v>62</v>
      </c>
      <c r="Y1519" s="26" t="s">
        <v>61</v>
      </c>
    </row>
    <row r="1520" spans="2:25" x14ac:dyDescent="0.2">
      <c r="B1520" s="26" t="s">
        <v>2955</v>
      </c>
      <c r="C1520" s="26" t="s">
        <v>55</v>
      </c>
      <c r="D1520" s="26" t="s">
        <v>2956</v>
      </c>
      <c r="E1520" s="26" t="str">
        <f>VLOOKUP(D1520,[1]ЕНС!A:E,2,FALSE)</f>
        <v>Уголь активированный</v>
      </c>
      <c r="F1520" s="26" t="str">
        <f>VLOOKUP(D1520,[1]ЕНС!A:E,3,FALSE)</f>
        <v>таблетки</v>
      </c>
      <c r="G1520" s="26" t="s">
        <v>2957</v>
      </c>
      <c r="H1520" s="26" t="s">
        <v>26</v>
      </c>
      <c r="I1520" s="26">
        <v>0</v>
      </c>
      <c r="J1520" s="26">
        <v>631010000</v>
      </c>
      <c r="K1520" s="26" t="str">
        <f>VLOOKUP(B1520,[1]ПланКаз!A1507:M4811,12,0)</f>
        <v>ҚР, ШҚО, Өскемен қ., Бажов көш., 10</v>
      </c>
      <c r="L1520" s="26" t="str">
        <f>VLOOKUP(B1520,[1]ПланКаз!A1505:M4809,13,0)</f>
        <v>Желтоқсан-Қантар</v>
      </c>
      <c r="M1520" s="26" t="str">
        <f>VLOOKUP(B1520,[1]ПланКаз!A1507:N4811,14,0)</f>
        <v>Шығыс-Қазақстан облысы, Өскемен қ.</v>
      </c>
      <c r="N1520" s="26" t="s">
        <v>58</v>
      </c>
      <c r="O1520" s="26" t="str">
        <f>VLOOKUP(B1520,[1]ПланКаз!A1506:P4810,16,0)</f>
        <v>шартқа қол қойылған кезден бастап 30 күнтізбелік күн ішінде</v>
      </c>
      <c r="P1520" s="26" t="s">
        <v>59</v>
      </c>
      <c r="Q1520" s="27" t="s">
        <v>894</v>
      </c>
      <c r="R1520" s="26" t="str">
        <f>VLOOKUP(B1520,[1]ПланКаз!A1505:S4809,19,0)</f>
        <v>тоғанақ</v>
      </c>
      <c r="S1520" s="28">
        <v>591</v>
      </c>
      <c r="T1520" s="28">
        <v>31</v>
      </c>
      <c r="U1520" s="28">
        <v>18321</v>
      </c>
      <c r="V1520" s="28">
        <v>20519.52</v>
      </c>
      <c r="W1520" s="26"/>
      <c r="X1520" s="26" t="s">
        <v>62</v>
      </c>
      <c r="Y1520" s="26" t="s">
        <v>61</v>
      </c>
    </row>
    <row r="1521" spans="2:25" x14ac:dyDescent="0.2">
      <c r="B1521" s="26" t="s">
        <v>2958</v>
      </c>
      <c r="C1521" s="26" t="s">
        <v>55</v>
      </c>
      <c r="D1521" s="26" t="s">
        <v>2959</v>
      </c>
      <c r="E1521" s="26" t="str">
        <f>VLOOKUP(D1521,[1]ЕНС!A:E,2,FALSE)</f>
        <v>Лейкопластырь</v>
      </c>
      <c r="F1521" s="26" t="str">
        <f>VLOOKUP(D1521,[1]ЕНС!A:E,3,FALSE)</f>
        <v>бактерицидный, пропитанный раствором антисептика</v>
      </c>
      <c r="G1521" s="26" t="s">
        <v>2960</v>
      </c>
      <c r="H1521" s="26" t="s">
        <v>26</v>
      </c>
      <c r="I1521" s="26">
        <v>0</v>
      </c>
      <c r="J1521" s="26">
        <v>631010000</v>
      </c>
      <c r="K1521" s="26" t="str">
        <f>VLOOKUP(B1521,[1]ПланКаз!A1508:M4812,12,0)</f>
        <v>ҚР, ШҚО, Өскемен қ., Бажов көш., 10</v>
      </c>
      <c r="L1521" s="26" t="str">
        <f>VLOOKUP(B1521,[1]ПланКаз!A1506:M4810,13,0)</f>
        <v>Желтоқсан-Қантар</v>
      </c>
      <c r="M1521" s="26" t="str">
        <f>VLOOKUP(B1521,[1]ПланКаз!A1508:N4812,14,0)</f>
        <v>Шығыс-Қазақстан облысы, Өскемен қ.</v>
      </c>
      <c r="N1521" s="26" t="s">
        <v>58</v>
      </c>
      <c r="O1521" s="26" t="str">
        <f>VLOOKUP(B1521,[1]ПланКаз!A1507:P4811,16,0)</f>
        <v>шартқа қол қойылған кезден бастап 30 күнтізбелік күн ішінде</v>
      </c>
      <c r="P1521" s="26" t="s">
        <v>59</v>
      </c>
      <c r="Q1521" s="27" t="s">
        <v>522</v>
      </c>
      <c r="R1521" s="26" t="str">
        <f>VLOOKUP(B1521,[1]ПланКаз!A1506:S4810,19,0)</f>
        <v>Дана</v>
      </c>
      <c r="S1521" s="28">
        <v>1130</v>
      </c>
      <c r="T1521" s="28">
        <v>16</v>
      </c>
      <c r="U1521" s="28">
        <v>18080</v>
      </c>
      <c r="V1521" s="28">
        <v>20249.599999999999</v>
      </c>
      <c r="W1521" s="26"/>
      <c r="X1521" s="26" t="s">
        <v>62</v>
      </c>
      <c r="Y1521" s="26" t="s">
        <v>61</v>
      </c>
    </row>
    <row r="1522" spans="2:25" x14ac:dyDescent="0.2">
      <c r="B1522" s="26" t="s">
        <v>2961</v>
      </c>
      <c r="C1522" s="26" t="s">
        <v>55</v>
      </c>
      <c r="D1522" s="26" t="s">
        <v>2962</v>
      </c>
      <c r="E1522" s="26" t="str">
        <f>VLOOKUP(D1522,[1]ЕНС!A:E,2,FALSE)</f>
        <v>Водноспиртовый раствор медицинский</v>
      </c>
      <c r="F1522" s="26" t="str">
        <f>VLOOKUP(D1522,[1]ЕНС!A:E,3,FALSE)</f>
        <v>раствор</v>
      </c>
      <c r="G1522" s="26" t="s">
        <v>2963</v>
      </c>
      <c r="H1522" s="26" t="s">
        <v>26</v>
      </c>
      <c r="I1522" s="26">
        <v>0</v>
      </c>
      <c r="J1522" s="26">
        <v>631010000</v>
      </c>
      <c r="K1522" s="26" t="str">
        <f>VLOOKUP(B1522,[1]ПланКаз!A1509:M4813,12,0)</f>
        <v>ҚР, ШҚО, Өскемен қ., Бажов көш., 10</v>
      </c>
      <c r="L1522" s="26" t="str">
        <f>VLOOKUP(B1522,[1]ПланКаз!A1507:M4811,13,0)</f>
        <v>Желтоқсан-Қантар</v>
      </c>
      <c r="M1522" s="26" t="str">
        <f>VLOOKUP(B1522,[1]ПланКаз!A1509:N4813,14,0)</f>
        <v>Шығыс-Қазақстан облысы, Өскемен қ.</v>
      </c>
      <c r="N1522" s="26" t="s">
        <v>58</v>
      </c>
      <c r="O1522" s="26" t="str">
        <f>VLOOKUP(B1522,[1]ПланКаз!A1508:P4812,16,0)</f>
        <v>шартқа қол қойылған кезден бастап 30 күнтізбелік күн ішінде</v>
      </c>
      <c r="P1522" s="26" t="s">
        <v>59</v>
      </c>
      <c r="Q1522" s="27" t="s">
        <v>2919</v>
      </c>
      <c r="R1522" s="26" t="str">
        <f>VLOOKUP(B1522,[1]ПланКаз!A1507:S4811,19,0)</f>
        <v>сауыт</v>
      </c>
      <c r="S1522" s="28">
        <v>1685</v>
      </c>
      <c r="T1522" s="28">
        <v>65</v>
      </c>
      <c r="U1522" s="28">
        <v>109525</v>
      </c>
      <c r="V1522" s="28">
        <v>122668</v>
      </c>
      <c r="W1522" s="26"/>
      <c r="X1522" s="26" t="s">
        <v>62</v>
      </c>
      <c r="Y1522" s="26" t="s">
        <v>61</v>
      </c>
    </row>
    <row r="1523" spans="2:25" x14ac:dyDescent="0.2">
      <c r="B1523" s="26" t="s">
        <v>2964</v>
      </c>
      <c r="C1523" s="26" t="s">
        <v>55</v>
      </c>
      <c r="D1523" s="26" t="s">
        <v>2939</v>
      </c>
      <c r="E1523" s="26" t="str">
        <f>VLOOKUP(D1523,[1]ЕНС!A:E,2,FALSE)</f>
        <v>Вата</v>
      </c>
      <c r="F1523" s="26" t="str">
        <f>VLOOKUP(D1523,[1]ЕНС!A:E,3,FALSE)</f>
        <v>медицинская, стерильная, гигроскопическая</v>
      </c>
      <c r="G1523" s="26" t="s">
        <v>2965</v>
      </c>
      <c r="H1523" s="26" t="s">
        <v>26</v>
      </c>
      <c r="I1523" s="26">
        <v>0</v>
      </c>
      <c r="J1523" s="26">
        <v>631010000</v>
      </c>
      <c r="K1523" s="26" t="str">
        <f>VLOOKUP(B1523,[1]ПланКаз!A1510:M4814,12,0)</f>
        <v>ҚР, ШҚО, Өскемен қ., Бажов көш., 10</v>
      </c>
      <c r="L1523" s="26" t="str">
        <f>VLOOKUP(B1523,[1]ПланКаз!A1508:M4812,13,0)</f>
        <v>Желтоқсан-Қантар</v>
      </c>
      <c r="M1523" s="26" t="str">
        <f>VLOOKUP(B1523,[1]ПланКаз!A1510:N4814,14,0)</f>
        <v>Шығыс-Қазақстан облысы, Өскемен қ.</v>
      </c>
      <c r="N1523" s="26" t="s">
        <v>58</v>
      </c>
      <c r="O1523" s="26" t="str">
        <f>VLOOKUP(B1523,[1]ПланКаз!A1509:P4813,16,0)</f>
        <v>шартқа қол қойылған кезден бастап 30 күнтізбелік күн ішінде</v>
      </c>
      <c r="P1523" s="26" t="s">
        <v>59</v>
      </c>
      <c r="Q1523" s="27" t="s">
        <v>894</v>
      </c>
      <c r="R1523" s="26" t="str">
        <f>VLOOKUP(B1523,[1]ПланКаз!A1508:S4812,19,0)</f>
        <v>тоғанақ</v>
      </c>
      <c r="S1523" s="28">
        <v>108</v>
      </c>
      <c r="T1523" s="28">
        <v>186</v>
      </c>
      <c r="U1523" s="28">
        <v>20088</v>
      </c>
      <c r="V1523" s="28">
        <v>22498.560000000001</v>
      </c>
      <c r="W1523" s="26"/>
      <c r="X1523" s="26" t="s">
        <v>62</v>
      </c>
      <c r="Y1523" s="26" t="s">
        <v>61</v>
      </c>
    </row>
    <row r="1524" spans="2:25" x14ac:dyDescent="0.2">
      <c r="B1524" s="26" t="s">
        <v>2966</v>
      </c>
      <c r="C1524" s="26" t="s">
        <v>55</v>
      </c>
      <c r="D1524" s="26" t="s">
        <v>2967</v>
      </c>
      <c r="E1524" s="26" t="str">
        <f>VLOOKUP(D1524,[1]ЕНС!A:E,2,FALSE)</f>
        <v>Бинт</v>
      </c>
      <c r="F1524" s="26" t="str">
        <f>VLOOKUP(D1524,[1]ЕНС!A:E,3,FALSE)</f>
        <v>медицинский, нестерильный, марлевый</v>
      </c>
      <c r="G1524" s="26" t="s">
        <v>2968</v>
      </c>
      <c r="H1524" s="26" t="s">
        <v>26</v>
      </c>
      <c r="I1524" s="26">
        <v>0</v>
      </c>
      <c r="J1524" s="26">
        <v>631010000</v>
      </c>
      <c r="K1524" s="26" t="str">
        <f>VLOOKUP(B1524,[1]ПланКаз!A1511:M4815,12,0)</f>
        <v>ҚР, ШҚО, Өскемен қ., Бажов көш., 10</v>
      </c>
      <c r="L1524" s="26" t="str">
        <f>VLOOKUP(B1524,[1]ПланКаз!A1509:M4813,13,0)</f>
        <v>Желтоқсан-Қантар</v>
      </c>
      <c r="M1524" s="26" t="str">
        <f>VLOOKUP(B1524,[1]ПланКаз!A1511:N4815,14,0)</f>
        <v>Шығыс-Қазақстан облысы, Өскемен қ.</v>
      </c>
      <c r="N1524" s="26" t="s">
        <v>58</v>
      </c>
      <c r="O1524" s="26" t="str">
        <f>VLOOKUP(B1524,[1]ПланКаз!A1510:P4814,16,0)</f>
        <v>шартқа қол қойылған кезден бастап 30 күнтізбелік күн ішінде</v>
      </c>
      <c r="P1524" s="26" t="s">
        <v>59</v>
      </c>
      <c r="Q1524" s="27" t="s">
        <v>522</v>
      </c>
      <c r="R1524" s="26" t="str">
        <f>VLOOKUP(B1524,[1]ПланКаз!A1509:S4813,19,0)</f>
        <v>Дана</v>
      </c>
      <c r="S1524" s="28">
        <v>257</v>
      </c>
      <c r="T1524" s="28">
        <v>62</v>
      </c>
      <c r="U1524" s="28">
        <v>15934</v>
      </c>
      <c r="V1524" s="28">
        <v>17846.080000000002</v>
      </c>
      <c r="W1524" s="26"/>
      <c r="X1524" s="26" t="s">
        <v>62</v>
      </c>
      <c r="Y1524" s="26" t="s">
        <v>61</v>
      </c>
    </row>
    <row r="1525" spans="2:25" x14ac:dyDescent="0.2">
      <c r="B1525" s="26" t="s">
        <v>2969</v>
      </c>
      <c r="C1525" s="26" t="s">
        <v>55</v>
      </c>
      <c r="D1525" s="26" t="s">
        <v>2967</v>
      </c>
      <c r="E1525" s="26" t="str">
        <f>VLOOKUP(D1525,[1]ЕНС!A:E,2,FALSE)</f>
        <v>Бинт</v>
      </c>
      <c r="F1525" s="26" t="str">
        <f>VLOOKUP(D1525,[1]ЕНС!A:E,3,FALSE)</f>
        <v>медицинский, нестерильный, марлевый</v>
      </c>
      <c r="G1525" s="26" t="s">
        <v>2970</v>
      </c>
      <c r="H1525" s="26" t="s">
        <v>26</v>
      </c>
      <c r="I1525" s="26">
        <v>0</v>
      </c>
      <c r="J1525" s="26">
        <v>631010000</v>
      </c>
      <c r="K1525" s="26" t="str">
        <f>VLOOKUP(B1525,[1]ПланКаз!A1512:M4816,12,0)</f>
        <v>ҚР, ШҚО, Өскемен қ., Бажов көш., 10</v>
      </c>
      <c r="L1525" s="26" t="str">
        <f>VLOOKUP(B1525,[1]ПланКаз!A1510:M4814,13,0)</f>
        <v>Желтоқсан-Қантар</v>
      </c>
      <c r="M1525" s="26" t="str">
        <f>VLOOKUP(B1525,[1]ПланКаз!A1512:N4816,14,0)</f>
        <v>Шығыс-Қазақстан облысы, Өскемен қ.</v>
      </c>
      <c r="N1525" s="26" t="s">
        <v>58</v>
      </c>
      <c r="O1525" s="26" t="str">
        <f>VLOOKUP(B1525,[1]ПланКаз!A1511:P4815,16,0)</f>
        <v>шартқа қол қойылған кезден бастап 30 күнтізбелік күн ішінде</v>
      </c>
      <c r="P1525" s="26" t="s">
        <v>59</v>
      </c>
      <c r="Q1525" s="27" t="s">
        <v>522</v>
      </c>
      <c r="R1525" s="26" t="str">
        <f>VLOOKUP(B1525,[1]ПланКаз!A1510:S4814,19,0)</f>
        <v>Дана</v>
      </c>
      <c r="S1525" s="28">
        <v>212</v>
      </c>
      <c r="T1525" s="28">
        <v>92</v>
      </c>
      <c r="U1525" s="28">
        <v>19504</v>
      </c>
      <c r="V1525" s="28">
        <v>21844.48</v>
      </c>
      <c r="W1525" s="26"/>
      <c r="X1525" s="26" t="s">
        <v>62</v>
      </c>
      <c r="Y1525" s="26" t="s">
        <v>61</v>
      </c>
    </row>
    <row r="1526" spans="2:25" x14ac:dyDescent="0.2">
      <c r="B1526" s="26" t="s">
        <v>2971</v>
      </c>
      <c r="C1526" s="26" t="s">
        <v>55</v>
      </c>
      <c r="D1526" s="26" t="s">
        <v>2972</v>
      </c>
      <c r="E1526" s="26" t="str">
        <f>VLOOKUP(D1526,[1]ЕНС!A:E,2,FALSE)</f>
        <v>Бинт</v>
      </c>
      <c r="F1526" s="26" t="str">
        <f>VLOOKUP(D1526,[1]ЕНС!A:E,3,FALSE)</f>
        <v>медицинский, эластичный, вязаный из хлопчатобумажной нити</v>
      </c>
      <c r="G1526" s="26" t="s">
        <v>2973</v>
      </c>
      <c r="H1526" s="26" t="s">
        <v>26</v>
      </c>
      <c r="I1526" s="26">
        <v>0</v>
      </c>
      <c r="J1526" s="26">
        <v>631010000</v>
      </c>
      <c r="K1526" s="26" t="str">
        <f>VLOOKUP(B1526,[1]ПланКаз!A1513:M4817,12,0)</f>
        <v>ҚР, ШҚО, Өскемен қ., Бажов көш., 10</v>
      </c>
      <c r="L1526" s="26" t="str">
        <f>VLOOKUP(B1526,[1]ПланКаз!A1511:M4815,13,0)</f>
        <v>Желтоқсан-Қантар</v>
      </c>
      <c r="M1526" s="26" t="str">
        <f>VLOOKUP(B1526,[1]ПланКаз!A1513:N4817,14,0)</f>
        <v>Шығыс-Қазақстан облысы, Өскемен қ.</v>
      </c>
      <c r="N1526" s="26" t="s">
        <v>58</v>
      </c>
      <c r="O1526" s="26" t="str">
        <f>VLOOKUP(B1526,[1]ПланКаз!A1512:P4816,16,0)</f>
        <v>шартқа қол қойылған кезден бастап 30 күнтізбелік күн ішінде</v>
      </c>
      <c r="P1526" s="26" t="s">
        <v>59</v>
      </c>
      <c r="Q1526" s="27" t="s">
        <v>894</v>
      </c>
      <c r="R1526" s="26" t="str">
        <f>VLOOKUP(B1526,[1]ПланКаз!A1511:S4815,19,0)</f>
        <v>Дана</v>
      </c>
      <c r="S1526" s="28">
        <v>223</v>
      </c>
      <c r="T1526" s="28">
        <v>83</v>
      </c>
      <c r="U1526" s="28">
        <v>18509</v>
      </c>
      <c r="V1526" s="28">
        <v>20730.080000000002</v>
      </c>
      <c r="W1526" s="26"/>
      <c r="X1526" s="26" t="s">
        <v>62</v>
      </c>
      <c r="Y1526" s="26" t="s">
        <v>61</v>
      </c>
    </row>
    <row r="1527" spans="2:25" x14ac:dyDescent="0.2">
      <c r="B1527" s="26" t="s">
        <v>2974</v>
      </c>
      <c r="C1527" s="26" t="s">
        <v>55</v>
      </c>
      <c r="D1527" s="26" t="s">
        <v>2972</v>
      </c>
      <c r="E1527" s="26" t="str">
        <f>VLOOKUP(D1527,[1]ЕНС!A:E,2,FALSE)</f>
        <v>Бинт</v>
      </c>
      <c r="F1527" s="26" t="str">
        <f>VLOOKUP(D1527,[1]ЕНС!A:E,3,FALSE)</f>
        <v>медицинский, эластичный, вязаный из хлопчатобумажной нити</v>
      </c>
      <c r="G1527" s="26" t="s">
        <v>2975</v>
      </c>
      <c r="H1527" s="26" t="s">
        <v>26</v>
      </c>
      <c r="I1527" s="26">
        <v>0</v>
      </c>
      <c r="J1527" s="26">
        <v>631010000</v>
      </c>
      <c r="K1527" s="26" t="str">
        <f>VLOOKUP(B1527,[1]ПланКаз!A1514:M4818,12,0)</f>
        <v>ҚР, ШҚО, Өскемен қ., Бажов көш., 10</v>
      </c>
      <c r="L1527" s="26" t="str">
        <f>VLOOKUP(B1527,[1]ПланКаз!A1512:M4816,13,0)</f>
        <v>Желтоқсан-Қантар</v>
      </c>
      <c r="M1527" s="26" t="str">
        <f>VLOOKUP(B1527,[1]ПланКаз!A1514:N4818,14,0)</f>
        <v>Шығыс-Қазақстан облысы, Өскемен қ.</v>
      </c>
      <c r="N1527" s="26" t="s">
        <v>58</v>
      </c>
      <c r="O1527" s="26" t="str">
        <f>VLOOKUP(B1527,[1]ПланКаз!A1513:P4817,16,0)</f>
        <v>шартқа қол қойылған кезден бастап 30 күнтізбелік күн ішінде</v>
      </c>
      <c r="P1527" s="26" t="s">
        <v>59</v>
      </c>
      <c r="Q1527" s="27" t="s">
        <v>894</v>
      </c>
      <c r="R1527" s="26" t="str">
        <f>VLOOKUP(B1527,[1]ПланКаз!A1512:S4816,19,0)</f>
        <v>Дана</v>
      </c>
      <c r="S1527" s="28">
        <v>199</v>
      </c>
      <c r="T1527" s="28">
        <v>103</v>
      </c>
      <c r="U1527" s="28">
        <v>20497</v>
      </c>
      <c r="V1527" s="28">
        <v>22956.639999999999</v>
      </c>
      <c r="W1527" s="26"/>
      <c r="X1527" s="26" t="s">
        <v>62</v>
      </c>
      <c r="Y1527" s="26" t="s">
        <v>61</v>
      </c>
    </row>
    <row r="1528" spans="2:25" x14ac:dyDescent="0.2">
      <c r="B1528" s="26" t="s">
        <v>2976</v>
      </c>
      <c r="C1528" s="26" t="s">
        <v>55</v>
      </c>
      <c r="D1528" s="26" t="s">
        <v>2972</v>
      </c>
      <c r="E1528" s="26" t="str">
        <f>VLOOKUP(D1528,[1]ЕНС!A:E,2,FALSE)</f>
        <v>Бинт</v>
      </c>
      <c r="F1528" s="26" t="str">
        <f>VLOOKUP(D1528,[1]ЕНС!A:E,3,FALSE)</f>
        <v>медицинский, эластичный, вязаный из хлопчатобумажной нити</v>
      </c>
      <c r="G1528" s="26" t="s">
        <v>2977</v>
      </c>
      <c r="H1528" s="26" t="s">
        <v>26</v>
      </c>
      <c r="I1528" s="26">
        <v>0</v>
      </c>
      <c r="J1528" s="26">
        <v>631010000</v>
      </c>
      <c r="K1528" s="26" t="str">
        <f>VLOOKUP(B1528,[1]ПланКаз!A1515:M4819,12,0)</f>
        <v>ҚР, ШҚО, Өскемен қ., Бажов көш., 10</v>
      </c>
      <c r="L1528" s="26" t="str">
        <f>VLOOKUP(B1528,[1]ПланКаз!A1513:M4817,13,0)</f>
        <v>Желтоқсан-Қантар</v>
      </c>
      <c r="M1528" s="26" t="str">
        <f>VLOOKUP(B1528,[1]ПланКаз!A1515:N4819,14,0)</f>
        <v>Шығыс-Қазақстан облысы, Өскемен қ.</v>
      </c>
      <c r="N1528" s="26" t="s">
        <v>58</v>
      </c>
      <c r="O1528" s="26" t="str">
        <f>VLOOKUP(B1528,[1]ПланКаз!A1514:P4818,16,0)</f>
        <v>шартқа қол қойылған кезден бастап 30 күнтізбелік күн ішінде</v>
      </c>
      <c r="P1528" s="26" t="s">
        <v>59</v>
      </c>
      <c r="Q1528" s="27" t="s">
        <v>894</v>
      </c>
      <c r="R1528" s="26" t="str">
        <f>VLOOKUP(B1528,[1]ПланКаз!A1513:S4817,19,0)</f>
        <v>Дана</v>
      </c>
      <c r="S1528" s="28">
        <v>189</v>
      </c>
      <c r="T1528" s="28">
        <v>110</v>
      </c>
      <c r="U1528" s="28">
        <v>20790</v>
      </c>
      <c r="V1528" s="28">
        <v>23284.799999999999</v>
      </c>
      <c r="W1528" s="26"/>
      <c r="X1528" s="26" t="s">
        <v>62</v>
      </c>
      <c r="Y1528" s="26" t="s">
        <v>61</v>
      </c>
    </row>
    <row r="1529" spans="2:25" x14ac:dyDescent="0.2">
      <c r="B1529" s="26" t="s">
        <v>2978</v>
      </c>
      <c r="C1529" s="26" t="s">
        <v>55</v>
      </c>
      <c r="D1529" s="26" t="s">
        <v>2979</v>
      </c>
      <c r="E1529" s="26" t="str">
        <f>VLOOKUP(D1529,[1]ЕНС!A:E,2,FALSE)</f>
        <v>Салфетка</v>
      </c>
      <c r="F1529" s="26" t="str">
        <f>VLOOKUP(D1529,[1]ЕНС!A:E,3,FALSE)</f>
        <v>медицинская, стерильная, двухслойная, марлевая</v>
      </c>
      <c r="G1529" s="26" t="s">
        <v>2980</v>
      </c>
      <c r="H1529" s="26" t="s">
        <v>26</v>
      </c>
      <c r="I1529" s="26">
        <v>0</v>
      </c>
      <c r="J1529" s="26">
        <v>631010000</v>
      </c>
      <c r="K1529" s="26" t="str">
        <f>VLOOKUP(B1529,[1]ПланКаз!A1516:M4820,12,0)</f>
        <v>ҚР, ШҚО, Өскемен қ., Бажов көш., 10</v>
      </c>
      <c r="L1529" s="26" t="str">
        <f>VLOOKUP(B1529,[1]ПланКаз!A1514:M4818,13,0)</f>
        <v>Желтоқсан-Қантар</v>
      </c>
      <c r="M1529" s="26" t="str">
        <f>VLOOKUP(B1529,[1]ПланКаз!A1516:N4820,14,0)</f>
        <v>Шығыс-Қазақстан облысы, Өскемен қ.</v>
      </c>
      <c r="N1529" s="26" t="s">
        <v>58</v>
      </c>
      <c r="O1529" s="26" t="str">
        <f>VLOOKUP(B1529,[1]ПланКаз!A1515:P4819,16,0)</f>
        <v>шартқа қол қойылған кезден бастап 30 күнтізбелік күн ішінде</v>
      </c>
      <c r="P1529" s="26" t="s">
        <v>59</v>
      </c>
      <c r="Q1529" s="27" t="s">
        <v>894</v>
      </c>
      <c r="R1529" s="26" t="str">
        <f>VLOOKUP(B1529,[1]ПланКаз!A1514:S4818,19,0)</f>
        <v>тоғанақ</v>
      </c>
      <c r="S1529" s="28">
        <v>176</v>
      </c>
      <c r="T1529" s="28">
        <v>208</v>
      </c>
      <c r="U1529" s="28">
        <v>36608</v>
      </c>
      <c r="V1529" s="28">
        <v>41000.959999999999</v>
      </c>
      <c r="W1529" s="26"/>
      <c r="X1529" s="26" t="s">
        <v>62</v>
      </c>
      <c r="Y1529" s="26" t="s">
        <v>61</v>
      </c>
    </row>
    <row r="1530" spans="2:25" x14ac:dyDescent="0.2">
      <c r="B1530" s="26" t="s">
        <v>2981</v>
      </c>
      <c r="C1530" s="26" t="s">
        <v>55</v>
      </c>
      <c r="D1530" s="26" t="s">
        <v>2959</v>
      </c>
      <c r="E1530" s="26" t="str">
        <f>VLOOKUP(D1530,[1]ЕНС!A:E,2,FALSE)</f>
        <v>Лейкопластырь</v>
      </c>
      <c r="F1530" s="26" t="str">
        <f>VLOOKUP(D1530,[1]ЕНС!A:E,3,FALSE)</f>
        <v>бактерицидный, пропитанный раствором антисептика</v>
      </c>
      <c r="G1530" s="26" t="s">
        <v>2982</v>
      </c>
      <c r="H1530" s="26" t="s">
        <v>26</v>
      </c>
      <c r="I1530" s="26">
        <v>0</v>
      </c>
      <c r="J1530" s="26">
        <v>631010000</v>
      </c>
      <c r="K1530" s="26" t="str">
        <f>VLOOKUP(B1530,[1]ПланКаз!A1517:M4821,12,0)</f>
        <v>ҚР, ШҚО, Өскемен қ., Бажов көш., 10</v>
      </c>
      <c r="L1530" s="26" t="str">
        <f>VLOOKUP(B1530,[1]ПланКаз!A1515:M4819,13,0)</f>
        <v>Желтоқсан-Қантар</v>
      </c>
      <c r="M1530" s="26" t="str">
        <f>VLOOKUP(B1530,[1]ПланКаз!A1517:N4821,14,0)</f>
        <v>Шығыс-Қазақстан облысы, Өскемен қ.</v>
      </c>
      <c r="N1530" s="26" t="s">
        <v>58</v>
      </c>
      <c r="O1530" s="26" t="str">
        <f>VLOOKUP(B1530,[1]ПланКаз!A1516:P4820,16,0)</f>
        <v>шартқа қол қойылған кезден бастап 30 күнтізбелік күн ішінде</v>
      </c>
      <c r="P1530" s="26" t="s">
        <v>59</v>
      </c>
      <c r="Q1530" s="27" t="s">
        <v>522</v>
      </c>
      <c r="R1530" s="26" t="str">
        <f>VLOOKUP(B1530,[1]ПланКаз!A1515:S4819,19,0)</f>
        <v>Дана</v>
      </c>
      <c r="S1530" s="28">
        <v>279</v>
      </c>
      <c r="T1530" s="28">
        <v>199</v>
      </c>
      <c r="U1530" s="28">
        <v>55521</v>
      </c>
      <c r="V1530" s="28">
        <v>62183.519999999997</v>
      </c>
      <c r="W1530" s="26"/>
      <c r="X1530" s="26" t="s">
        <v>62</v>
      </c>
      <c r="Y1530" s="26" t="s">
        <v>61</v>
      </c>
    </row>
    <row r="1531" spans="2:25" x14ac:dyDescent="0.2">
      <c r="B1531" s="26" t="s">
        <v>2983</v>
      </c>
      <c r="C1531" s="26" t="s">
        <v>55</v>
      </c>
      <c r="D1531" s="26" t="s">
        <v>2962</v>
      </c>
      <c r="E1531" s="26" t="str">
        <f>VLOOKUP(D1531,[1]ЕНС!A:E,2,FALSE)</f>
        <v>Водноспиртовый раствор медицинский</v>
      </c>
      <c r="F1531" s="26" t="str">
        <f>VLOOKUP(D1531,[1]ЕНС!A:E,3,FALSE)</f>
        <v>раствор</v>
      </c>
      <c r="G1531" s="26" t="s">
        <v>2984</v>
      </c>
      <c r="H1531" s="26" t="s">
        <v>26</v>
      </c>
      <c r="I1531" s="26">
        <v>0</v>
      </c>
      <c r="J1531" s="26">
        <v>631010000</v>
      </c>
      <c r="K1531" s="26" t="str">
        <f>VLOOKUP(B1531,[1]ПланКаз!A1518:M4822,12,0)</f>
        <v>ҚР, ШҚО, Өскемен қ., Бажов көш., 10</v>
      </c>
      <c r="L1531" s="26" t="str">
        <f>VLOOKUP(B1531,[1]ПланКаз!A1516:M4820,13,0)</f>
        <v>Желтоқсан-Қантар</v>
      </c>
      <c r="M1531" s="26" t="str">
        <f>VLOOKUP(B1531,[1]ПланКаз!A1518:N4822,14,0)</f>
        <v>Шығыс-Қазақстан облысы, Өскемен қ.</v>
      </c>
      <c r="N1531" s="26" t="s">
        <v>58</v>
      </c>
      <c r="O1531" s="26" t="str">
        <f>VLOOKUP(B1531,[1]ПланКаз!A1517:P4821,16,0)</f>
        <v>шартқа қол қойылған кезден бастап 30 күнтізбелік күн ішінде</v>
      </c>
      <c r="P1531" s="26" t="s">
        <v>59</v>
      </c>
      <c r="Q1531" s="27" t="s">
        <v>2919</v>
      </c>
      <c r="R1531" s="26" t="str">
        <f>VLOOKUP(B1531,[1]ПланКаз!A1516:S4820,19,0)</f>
        <v>сауыт</v>
      </c>
      <c r="S1531" s="28">
        <v>33</v>
      </c>
      <c r="T1531" s="28">
        <v>151</v>
      </c>
      <c r="U1531" s="28">
        <v>4983</v>
      </c>
      <c r="V1531" s="28">
        <v>5580.96</v>
      </c>
      <c r="W1531" s="26"/>
      <c r="X1531" s="26" t="s">
        <v>62</v>
      </c>
      <c r="Y1531" s="26" t="s">
        <v>61</v>
      </c>
    </row>
    <row r="1532" spans="2:25" x14ac:dyDescent="0.2">
      <c r="B1532" s="26" t="s">
        <v>2985</v>
      </c>
      <c r="C1532" s="26" t="s">
        <v>55</v>
      </c>
      <c r="D1532" s="26" t="s">
        <v>2986</v>
      </c>
      <c r="E1532" s="26" t="str">
        <f>VLOOKUP(D1532,[1]ЕНС!A:E,2,FALSE)</f>
        <v>Бумага</v>
      </c>
      <c r="F1532" s="26" t="str">
        <f>VLOOKUP(D1532,[1]ЕНС!A:E,3,FALSE)</f>
        <v>туалетная, однослойная</v>
      </c>
      <c r="G1532" s="26" t="s">
        <v>2987</v>
      </c>
      <c r="H1532" s="26" t="s">
        <v>26</v>
      </c>
      <c r="I1532" s="26">
        <v>0</v>
      </c>
      <c r="J1532" s="26">
        <v>631010000</v>
      </c>
      <c r="K1532" s="26" t="str">
        <f>VLOOKUP(B1532,[1]ПланКаз!A1519:M4823,12,0)</f>
        <v>ҚР, ШҚО, Өскемен қ., Бажов көш., 10</v>
      </c>
      <c r="L1532" s="26" t="str">
        <f>VLOOKUP(B1532,[1]ПланКаз!A1517:M4821,13,0)</f>
        <v>Желтоқсан-Қантар</v>
      </c>
      <c r="M1532" s="26" t="str">
        <f>VLOOKUP(B1532,[1]ПланКаз!A1519:N4823,14,0)</f>
        <v>Шығыс-Қазақстан облысы, Өскемен қ.</v>
      </c>
      <c r="N1532" s="26" t="s">
        <v>58</v>
      </c>
      <c r="O1532" s="26" t="str">
        <f>VLOOKUP(B1532,[1]ПланКаз!A1518:P4822,16,0)</f>
        <v>шартқа қол қойылған кезден бастап 30 күнтізбелік күн ішінде</v>
      </c>
      <c r="P1532" s="26" t="s">
        <v>59</v>
      </c>
      <c r="Q1532" s="27" t="s">
        <v>522</v>
      </c>
      <c r="R1532" s="26" t="str">
        <f>VLOOKUP(B1532,[1]ПланКаз!A1517:S4821,19,0)</f>
        <v>Дана</v>
      </c>
      <c r="S1532" s="28">
        <v>1421</v>
      </c>
      <c r="T1532" s="28">
        <v>80</v>
      </c>
      <c r="U1532" s="28" t="s">
        <v>61</v>
      </c>
      <c r="V1532" s="28" t="s">
        <v>61</v>
      </c>
      <c r="W1532" s="26"/>
      <c r="X1532" s="26" t="s">
        <v>62</v>
      </c>
      <c r="Y1532" s="26" t="s">
        <v>762</v>
      </c>
    </row>
    <row r="1533" spans="2:25" x14ac:dyDescent="0.2">
      <c r="B1533" s="26" t="s">
        <v>2988</v>
      </c>
      <c r="C1533" s="26" t="s">
        <v>55</v>
      </c>
      <c r="D1533" s="26" t="s">
        <v>2986</v>
      </c>
      <c r="E1533" s="26" t="str">
        <f>VLOOKUP(D1533,[1]ЕНС!A:E,2,FALSE)</f>
        <v>Бумага</v>
      </c>
      <c r="F1533" s="26" t="str">
        <f>VLOOKUP(D1533,[1]ЕНС!A:E,3,FALSE)</f>
        <v>туалетная, однослойная</v>
      </c>
      <c r="G1533" s="26" t="s">
        <v>2987</v>
      </c>
      <c r="H1533" s="26" t="s">
        <v>26</v>
      </c>
      <c r="I1533" s="26">
        <v>0</v>
      </c>
      <c r="J1533" s="26">
        <v>631010000</v>
      </c>
      <c r="K1533" s="26" t="str">
        <f>VLOOKUP(B1533,[1]ПланКаз!A1520:M4824,12,0)</f>
        <v>ҚР, ШҚО, Өскемен қ., Бажов көш., 10</v>
      </c>
      <c r="L1533" s="26" t="str">
        <f>VLOOKUP(B1533,[1]ПланКаз!A1518:M4822,13,0)</f>
        <v>Ақпан - Наурыз</v>
      </c>
      <c r="M1533" s="26" t="str">
        <f>VLOOKUP(B1533,[1]ПланКаз!A1520:N4824,14,0)</f>
        <v>Шығыс-Қазақстан облысы, Өскемен қ.</v>
      </c>
      <c r="N1533" s="26" t="s">
        <v>58</v>
      </c>
      <c r="O1533" s="26" t="str">
        <f>VLOOKUP(B1533,[1]ПланКаз!A1519:P4823,16,0)</f>
        <v>шартқа қол қойылған кезден бастап 30 күнтізбелік күн ішінде</v>
      </c>
      <c r="P1533" s="26" t="s">
        <v>59</v>
      </c>
      <c r="Q1533" s="27" t="s">
        <v>522</v>
      </c>
      <c r="R1533" s="26" t="str">
        <f>VLOOKUP(B1533,[1]ПланКаз!A1518:S4822,19,0)</f>
        <v>Дана</v>
      </c>
      <c r="S1533" s="28">
        <v>1421</v>
      </c>
      <c r="T1533" s="28">
        <v>80</v>
      </c>
      <c r="U1533" s="28">
        <v>113680</v>
      </c>
      <c r="V1533" s="28">
        <v>127321.60000000001</v>
      </c>
      <c r="W1533" s="26"/>
      <c r="X1533" s="26" t="s">
        <v>72</v>
      </c>
      <c r="Y1533" s="26" t="s">
        <v>61</v>
      </c>
    </row>
    <row r="1534" spans="2:25" x14ac:dyDescent="0.2">
      <c r="B1534" s="26" t="s">
        <v>2989</v>
      </c>
      <c r="C1534" s="26" t="s">
        <v>55</v>
      </c>
      <c r="D1534" s="26" t="s">
        <v>2990</v>
      </c>
      <c r="E1534" s="26" t="str">
        <f>VLOOKUP(D1534,[1]ЕНС!A:E,2,FALSE)</f>
        <v>Бумага</v>
      </c>
      <c r="F1534" s="26" t="str">
        <f>VLOOKUP(D1534,[1]ЕНС!A:E,3,FALSE)</f>
        <v>туалетная, многослойная</v>
      </c>
      <c r="G1534" s="26" t="s">
        <v>2991</v>
      </c>
      <c r="H1534" s="26" t="s">
        <v>26</v>
      </c>
      <c r="I1534" s="26">
        <v>0</v>
      </c>
      <c r="J1534" s="26">
        <v>631010000</v>
      </c>
      <c r="K1534" s="26" t="str">
        <f>VLOOKUP(B1534,[1]ПланКаз!A1521:M4825,12,0)</f>
        <v>ҚР, ШҚО, Өскемен қ., Бажов көш., 10</v>
      </c>
      <c r="L1534" s="26" t="str">
        <f>VLOOKUP(B1534,[1]ПланКаз!A1519:M4823,13,0)</f>
        <v>Желтоқсан-Қантар</v>
      </c>
      <c r="M1534" s="26" t="str">
        <f>VLOOKUP(B1534,[1]ПланКаз!A1521:N4825,14,0)</f>
        <v>Шығыс-Қазақстан облысы, Өскемен қ.</v>
      </c>
      <c r="N1534" s="26" t="s">
        <v>58</v>
      </c>
      <c r="O1534" s="26" t="str">
        <f>VLOOKUP(B1534,[1]ПланКаз!A1520:P4824,16,0)</f>
        <v>шартқа қол қойылған кезден бастап 30 күнтізбелік күн ішінде</v>
      </c>
      <c r="P1534" s="26" t="s">
        <v>59</v>
      </c>
      <c r="Q1534" s="27" t="s">
        <v>522</v>
      </c>
      <c r="R1534" s="26" t="str">
        <f>VLOOKUP(B1534,[1]ПланКаз!A1519:S4823,19,0)</f>
        <v>Дана</v>
      </c>
      <c r="S1534" s="28">
        <v>300</v>
      </c>
      <c r="T1534" s="28">
        <v>1069</v>
      </c>
      <c r="U1534" s="28" t="s">
        <v>61</v>
      </c>
      <c r="V1534" s="28" t="s">
        <v>61</v>
      </c>
      <c r="W1534" s="26"/>
      <c r="X1534" s="26" t="s">
        <v>62</v>
      </c>
      <c r="Y1534" s="26" t="s">
        <v>762</v>
      </c>
    </row>
    <row r="1535" spans="2:25" x14ac:dyDescent="0.2">
      <c r="B1535" s="26" t="s">
        <v>2992</v>
      </c>
      <c r="C1535" s="26" t="s">
        <v>55</v>
      </c>
      <c r="D1535" s="26" t="s">
        <v>2990</v>
      </c>
      <c r="E1535" s="26" t="str">
        <f>VLOOKUP(D1535,[1]ЕНС!A:E,2,FALSE)</f>
        <v>Бумага</v>
      </c>
      <c r="F1535" s="26" t="str">
        <f>VLOOKUP(D1535,[1]ЕНС!A:E,3,FALSE)</f>
        <v>туалетная, многослойная</v>
      </c>
      <c r="G1535" s="26" t="s">
        <v>2991</v>
      </c>
      <c r="H1535" s="26" t="s">
        <v>26</v>
      </c>
      <c r="I1535" s="26">
        <v>0</v>
      </c>
      <c r="J1535" s="26">
        <v>631010000</v>
      </c>
      <c r="K1535" s="26" t="str">
        <f>VLOOKUP(B1535,[1]ПланКаз!A1522:M4826,12,0)</f>
        <v>ҚР, ШҚО, Өскемен қ., Бажов көш., 10</v>
      </c>
      <c r="L1535" s="26" t="str">
        <f>VLOOKUP(B1535,[1]ПланКаз!A1520:M4824,13,0)</f>
        <v>Ақпан - Наурыз</v>
      </c>
      <c r="M1535" s="26" t="str">
        <f>VLOOKUP(B1535,[1]ПланКаз!A1522:N4826,14,0)</f>
        <v>Шығыс-Қазақстан облысы, Өскемен қ.</v>
      </c>
      <c r="N1535" s="26" t="s">
        <v>58</v>
      </c>
      <c r="O1535" s="26" t="str">
        <f>VLOOKUP(B1535,[1]ПланКаз!A1521:P4825,16,0)</f>
        <v>шартқа қол қойылған кезден бастап 30 күнтізбелік күн ішінде</v>
      </c>
      <c r="P1535" s="26" t="s">
        <v>59</v>
      </c>
      <c r="Q1535" s="27" t="s">
        <v>522</v>
      </c>
      <c r="R1535" s="26" t="str">
        <f>VLOOKUP(B1535,[1]ПланКаз!A1520:S4824,19,0)</f>
        <v>Дана</v>
      </c>
      <c r="S1535" s="28">
        <v>300</v>
      </c>
      <c r="T1535" s="28">
        <v>1069</v>
      </c>
      <c r="U1535" s="28">
        <v>320700</v>
      </c>
      <c r="V1535" s="28">
        <v>359184</v>
      </c>
      <c r="W1535" s="26"/>
      <c r="X1535" s="26" t="s">
        <v>72</v>
      </c>
      <c r="Y1535" s="26" t="s">
        <v>61</v>
      </c>
    </row>
    <row r="1536" spans="2:25" x14ac:dyDescent="0.2">
      <c r="B1536" s="26" t="s">
        <v>2993</v>
      </c>
      <c r="C1536" s="26" t="s">
        <v>55</v>
      </c>
      <c r="D1536" s="26" t="s">
        <v>2994</v>
      </c>
      <c r="E1536" s="26" t="str">
        <f>VLOOKUP(D1536,[1]ЕНС!A:E,2,FALSE)</f>
        <v>Хлорная известь</v>
      </c>
      <c r="F1536" s="26" t="str">
        <f>VLOOKUP(D1536,[1]ЕНС!A:E,3,FALSE)</f>
        <v>марки А, сорт 1, ГОСТ 1692-85</v>
      </c>
      <c r="G1536" s="26" t="s">
        <v>2995</v>
      </c>
      <c r="H1536" s="26" t="s">
        <v>26</v>
      </c>
      <c r="I1536" s="26">
        <v>0</v>
      </c>
      <c r="J1536" s="26">
        <v>631010000</v>
      </c>
      <c r="K1536" s="26" t="str">
        <f>VLOOKUP(B1536,[1]ПланКаз!A1523:M4827,12,0)</f>
        <v>ҚР, ШҚО, Өскемен қ., Бажов көш., 10</v>
      </c>
      <c r="L1536" s="26" t="str">
        <f>VLOOKUP(B1536,[1]ПланКаз!A1521:M4825,13,0)</f>
        <v>Желтоқсан-Қантар</v>
      </c>
      <c r="M1536" s="26" t="str">
        <f>VLOOKUP(B1536,[1]ПланКаз!A1523:N4827,14,0)</f>
        <v>Шығыс-Қазақстан облысы, Өскемен қ.</v>
      </c>
      <c r="N1536" s="26" t="s">
        <v>58</v>
      </c>
      <c r="O1536" s="26" t="str">
        <f>VLOOKUP(B1536,[1]ПланКаз!A1522:P4826,16,0)</f>
        <v>шартқа қол қойылған кезден бастап 30 күнтізбелік күн ішінде</v>
      </c>
      <c r="P1536" s="26" t="s">
        <v>59</v>
      </c>
      <c r="Q1536" s="27" t="s">
        <v>329</v>
      </c>
      <c r="R1536" s="26" t="str">
        <f>VLOOKUP(B1536,[1]ПланКаз!A1521:S4825,19,0)</f>
        <v>Килограмм</v>
      </c>
      <c r="S1536" s="28">
        <v>30</v>
      </c>
      <c r="T1536" s="28">
        <v>552</v>
      </c>
      <c r="U1536" s="28" t="s">
        <v>61</v>
      </c>
      <c r="V1536" s="28" t="s">
        <v>61</v>
      </c>
      <c r="W1536" s="26"/>
      <c r="X1536" s="26" t="s">
        <v>62</v>
      </c>
      <c r="Y1536" s="26" t="s">
        <v>762</v>
      </c>
    </row>
    <row r="1537" spans="2:25" x14ac:dyDescent="0.2">
      <c r="B1537" s="26" t="s">
        <v>2996</v>
      </c>
      <c r="C1537" s="26" t="s">
        <v>55</v>
      </c>
      <c r="D1537" s="26" t="s">
        <v>2994</v>
      </c>
      <c r="E1537" s="26" t="str">
        <f>VLOOKUP(D1537,[1]ЕНС!A:E,2,FALSE)</f>
        <v>Хлорная известь</v>
      </c>
      <c r="F1537" s="26" t="str">
        <f>VLOOKUP(D1537,[1]ЕНС!A:E,3,FALSE)</f>
        <v>марки А, сорт 1, ГОСТ 1692-85</v>
      </c>
      <c r="G1537" s="26" t="s">
        <v>2995</v>
      </c>
      <c r="H1537" s="26" t="s">
        <v>26</v>
      </c>
      <c r="I1537" s="26">
        <v>0</v>
      </c>
      <c r="J1537" s="26">
        <v>631010000</v>
      </c>
      <c r="K1537" s="26" t="str">
        <f>VLOOKUP(B1537,[1]ПланКаз!A1524:M4828,12,0)</f>
        <v>ҚР, ШҚО, Өскемен қ., Бажов көш., 10</v>
      </c>
      <c r="L1537" s="26" t="str">
        <f>VLOOKUP(B1537,[1]ПланКаз!A1522:M4826,13,0)</f>
        <v>Ақпан - Наурыз</v>
      </c>
      <c r="M1537" s="26" t="str">
        <f>VLOOKUP(B1537,[1]ПланКаз!A1524:N4828,14,0)</f>
        <v>Шығыс-Қазақстан облысы, Өскемен қ.</v>
      </c>
      <c r="N1537" s="26" t="s">
        <v>58</v>
      </c>
      <c r="O1537" s="26" t="str">
        <f>VLOOKUP(B1537,[1]ПланКаз!A1523:P4827,16,0)</f>
        <v>шартқа қол қойылған кезден бастап 30 күнтізбелік күн ішінде</v>
      </c>
      <c r="P1537" s="26" t="s">
        <v>59</v>
      </c>
      <c r="Q1537" s="27" t="s">
        <v>329</v>
      </c>
      <c r="R1537" s="26" t="str">
        <f>VLOOKUP(B1537,[1]ПланКаз!A1522:S4826,19,0)</f>
        <v>Килограмм</v>
      </c>
      <c r="S1537" s="28">
        <v>30</v>
      </c>
      <c r="T1537" s="28">
        <v>552</v>
      </c>
      <c r="U1537" s="28">
        <v>16560</v>
      </c>
      <c r="V1537" s="28">
        <v>18547.2</v>
      </c>
      <c r="W1537" s="26"/>
      <c r="X1537" s="26" t="s">
        <v>72</v>
      </c>
      <c r="Y1537" s="26" t="s">
        <v>61</v>
      </c>
    </row>
    <row r="1538" spans="2:25" x14ac:dyDescent="0.2">
      <c r="B1538" s="26" t="s">
        <v>2997</v>
      </c>
      <c r="C1538" s="26" t="s">
        <v>55</v>
      </c>
      <c r="D1538" s="26" t="s">
        <v>2998</v>
      </c>
      <c r="E1538" s="26" t="str">
        <f>VLOOKUP(D1538,[1]ЕНС!A:E,2,FALSE)</f>
        <v>Мыло</v>
      </c>
      <c r="F1538" s="26" t="str">
        <f>VLOOKUP(D1538,[1]ЕНС!A:E,3,FALSE)</f>
        <v>туалетное, жидкое, гелеобразное, ГОСТ 23361-78</v>
      </c>
      <c r="G1538" s="26" t="s">
        <v>2999</v>
      </c>
      <c r="H1538" s="26" t="s">
        <v>26</v>
      </c>
      <c r="I1538" s="26">
        <v>60</v>
      </c>
      <c r="J1538" s="26">
        <v>631010000</v>
      </c>
      <c r="K1538" s="26" t="str">
        <f>VLOOKUP(B1538,[1]ПланКаз!A1525:M4829,12,0)</f>
        <v>ҚР, ШҚО, Өскемен қ., Бажов көш., 10</v>
      </c>
      <c r="L1538" s="26" t="str">
        <f>VLOOKUP(B1538,[1]ПланКаз!A1523:M4827,13,0)</f>
        <v>Желтоқсан-Қантар</v>
      </c>
      <c r="M1538" s="26" t="str">
        <f>VLOOKUP(B1538,[1]ПланКаз!A1525:N4829,14,0)</f>
        <v>Шығыс-Қазақстан облысы, Өскемен қ.</v>
      </c>
      <c r="N1538" s="26" t="s">
        <v>58</v>
      </c>
      <c r="O1538" s="26" t="str">
        <f>VLOOKUP(B1538,[1]ПланКаз!A1524:P4828,16,0)</f>
        <v>шартқа қол қойылған кезден бастап 30 күнтізбелік күн ішінде</v>
      </c>
      <c r="P1538" s="26" t="s">
        <v>59</v>
      </c>
      <c r="Q1538" s="27" t="s">
        <v>2544</v>
      </c>
      <c r="R1538" s="26" t="str">
        <f>VLOOKUP(B1538,[1]ПланКаз!A1523:S4827,19,0)</f>
        <v>Дана</v>
      </c>
      <c r="S1538" s="28">
        <v>73</v>
      </c>
      <c r="T1538" s="28">
        <v>1602</v>
      </c>
      <c r="U1538" s="28" t="s">
        <v>61</v>
      </c>
      <c r="V1538" s="28" t="s">
        <v>61</v>
      </c>
      <c r="W1538" s="26" t="s">
        <v>69</v>
      </c>
      <c r="X1538" s="26" t="s">
        <v>62</v>
      </c>
      <c r="Y1538" s="26" t="s">
        <v>658</v>
      </c>
    </row>
    <row r="1539" spans="2:25" x14ac:dyDescent="0.2">
      <c r="B1539" s="26" t="s">
        <v>3000</v>
      </c>
      <c r="C1539" s="26" t="s">
        <v>55</v>
      </c>
      <c r="D1539" s="26" t="s">
        <v>2998</v>
      </c>
      <c r="E1539" s="26" t="str">
        <f>VLOOKUP(D1539,[1]ЕНС!A:E,2,FALSE)</f>
        <v>Мыло</v>
      </c>
      <c r="F1539" s="26" t="str">
        <f>VLOOKUP(D1539,[1]ЕНС!A:E,3,FALSE)</f>
        <v>туалетное, жидкое, гелеобразное, ГОСТ 23361-78</v>
      </c>
      <c r="G1539" s="26" t="s">
        <v>2999</v>
      </c>
      <c r="H1539" s="26" t="s">
        <v>26</v>
      </c>
      <c r="I1539" s="26">
        <v>60</v>
      </c>
      <c r="J1539" s="26">
        <v>631010000</v>
      </c>
      <c r="K1539" s="26" t="str">
        <f>VLOOKUP(B1539,[1]ПланКаз!A1526:M4830,12,0)</f>
        <v>ҚР, ШҚО, Өскемен қ., Бажов көш., 10</v>
      </c>
      <c r="L1539" s="26" t="str">
        <f>VLOOKUP(B1539,[1]ПланКаз!A1524:M4828,13,0)</f>
        <v>Ақпан - Наурыз</v>
      </c>
      <c r="M1539" s="26" t="str">
        <f>VLOOKUP(B1539,[1]ПланКаз!A1526:N4830,14,0)</f>
        <v>Шығыс-Қазақстан облысы, Өскемен қ.</v>
      </c>
      <c r="N1539" s="26" t="s">
        <v>58</v>
      </c>
      <c r="O1539" s="26" t="str">
        <f>VLOOKUP(B1539,[1]ПланКаз!A1525:P4829,16,0)</f>
        <v>шартқа қол қойылған кезден бастап 30 күнтізбелік күн ішінде</v>
      </c>
      <c r="P1539" s="26" t="s">
        <v>59</v>
      </c>
      <c r="Q1539" s="27" t="s">
        <v>2544</v>
      </c>
      <c r="R1539" s="26" t="str">
        <f>VLOOKUP(B1539,[1]ПланКаз!A1524:S4828,19,0)</f>
        <v>Дана</v>
      </c>
      <c r="S1539" s="28">
        <v>73</v>
      </c>
      <c r="T1539" s="28">
        <v>1602</v>
      </c>
      <c r="U1539" s="28">
        <v>116946</v>
      </c>
      <c r="V1539" s="28">
        <v>130979.52</v>
      </c>
      <c r="W1539" s="26"/>
      <c r="X1539" s="26" t="s">
        <v>72</v>
      </c>
      <c r="Y1539" s="26" t="s">
        <v>61</v>
      </c>
    </row>
    <row r="1540" spans="2:25" x14ac:dyDescent="0.2">
      <c r="B1540" s="26" t="s">
        <v>3001</v>
      </c>
      <c r="C1540" s="26" t="s">
        <v>55</v>
      </c>
      <c r="D1540" s="26" t="s">
        <v>3002</v>
      </c>
      <c r="E1540" s="26" t="str">
        <f>VLOOKUP(D1540,[1]ЕНС!A:E,2,FALSE)</f>
        <v>Мыло</v>
      </c>
      <c r="F1540" s="26" t="str">
        <f>VLOOKUP(D1540,[1]ЕНС!A:E,3,FALSE)</f>
        <v>туалетное, твердое, ГОСТ 28546-2002</v>
      </c>
      <c r="G1540" s="26" t="s">
        <v>3003</v>
      </c>
      <c r="H1540" s="26" t="s">
        <v>26</v>
      </c>
      <c r="I1540" s="26">
        <v>60</v>
      </c>
      <c r="J1540" s="26">
        <v>631010000</v>
      </c>
      <c r="K1540" s="26" t="str">
        <f>VLOOKUP(B1540,[1]ПланКаз!A1527:M4831,12,0)</f>
        <v>ҚР, ШҚО, Өскемен қ., Бажов көш., 10</v>
      </c>
      <c r="L1540" s="26" t="str">
        <f>VLOOKUP(B1540,[1]ПланКаз!A1525:M4829,13,0)</f>
        <v>Желтоқсан-Қантар</v>
      </c>
      <c r="M1540" s="26" t="str">
        <f>VLOOKUP(B1540,[1]ПланКаз!A1527:N4831,14,0)</f>
        <v>Шығыс-Қазақстан облысы, Өскемен қ.</v>
      </c>
      <c r="N1540" s="26" t="s">
        <v>58</v>
      </c>
      <c r="O1540" s="26" t="str">
        <f>VLOOKUP(B1540,[1]ПланКаз!A1526:P4830,16,0)</f>
        <v>шартқа қол қойылған кезден бастап 30 күнтізбелік күн ішінде</v>
      </c>
      <c r="P1540" s="26" t="s">
        <v>59</v>
      </c>
      <c r="Q1540" s="27" t="s">
        <v>522</v>
      </c>
      <c r="R1540" s="26" t="str">
        <f>VLOOKUP(B1540,[1]ПланКаз!A1525:S4829,19,0)</f>
        <v>Дана</v>
      </c>
      <c r="S1540" s="28">
        <v>1959</v>
      </c>
      <c r="T1540" s="28">
        <v>185</v>
      </c>
      <c r="U1540" s="28" t="s">
        <v>61</v>
      </c>
      <c r="V1540" s="28" t="s">
        <v>61</v>
      </c>
      <c r="W1540" s="26" t="s">
        <v>69</v>
      </c>
      <c r="X1540" s="26" t="s">
        <v>62</v>
      </c>
      <c r="Y1540" s="26" t="s">
        <v>649</v>
      </c>
    </row>
    <row r="1541" spans="2:25" x14ac:dyDescent="0.2">
      <c r="B1541" s="26" t="s">
        <v>3004</v>
      </c>
      <c r="C1541" s="26" t="s">
        <v>55</v>
      </c>
      <c r="D1541" s="26" t="s">
        <v>3002</v>
      </c>
      <c r="E1541" s="26" t="str">
        <f>VLOOKUP(D1541,[1]ЕНС!A:E,2,FALSE)</f>
        <v>Мыло</v>
      </c>
      <c r="F1541" s="26" t="str">
        <f>VLOOKUP(D1541,[1]ЕНС!A:E,3,FALSE)</f>
        <v>туалетное, твердое, ГОСТ 28546-2002</v>
      </c>
      <c r="G1541" s="26" t="s">
        <v>3003</v>
      </c>
      <c r="H1541" s="26" t="s">
        <v>26</v>
      </c>
      <c r="I1541" s="26">
        <v>0</v>
      </c>
      <c r="J1541" s="26">
        <v>631010000</v>
      </c>
      <c r="K1541" s="26" t="str">
        <f>VLOOKUP(B1541,[1]ПланКаз!A1528:M4832,12,0)</f>
        <v>070002,  Қазақстан Республикасы, Шығыс Қазақстан облысы, Өскемен қ., Бажов к-сі,10</v>
      </c>
      <c r="L1541" s="26" t="str">
        <f>VLOOKUP(B1541,[1]ПланКаз!A1526:M4830,13,0)</f>
        <v>Ақпан - Наурыз</v>
      </c>
      <c r="M1541" s="26" t="str">
        <f>VLOOKUP(B1541,[1]ПланКаз!A1528:N4832,14,0)</f>
        <v>Шығыс-Қазақстан облысы, Өскемен қ.</v>
      </c>
      <c r="N1541" s="26" t="s">
        <v>58</v>
      </c>
      <c r="O1541" s="26" t="str">
        <f>VLOOKUP(B1541,[1]ПланКаз!A1527:P4831,16,0)</f>
        <v>шартқа қол қойылған кезден бастап 30 күнтізбелік күн ішінде</v>
      </c>
      <c r="P1541" s="26" t="s">
        <v>59</v>
      </c>
      <c r="Q1541" s="27" t="s">
        <v>522</v>
      </c>
      <c r="R1541" s="26" t="str">
        <f>VLOOKUP(B1541,[1]ПланКаз!A1526:S4830,19,0)</f>
        <v>Дана</v>
      </c>
      <c r="S1541" s="28">
        <v>1959</v>
      </c>
      <c r="T1541" s="28">
        <v>225.89</v>
      </c>
      <c r="U1541" s="28">
        <v>442518.51</v>
      </c>
      <c r="V1541" s="28">
        <v>495620.73</v>
      </c>
      <c r="W1541" s="26"/>
      <c r="X1541" s="26" t="s">
        <v>72</v>
      </c>
      <c r="Y1541" s="26" t="s">
        <v>61</v>
      </c>
    </row>
    <row r="1542" spans="2:25" x14ac:dyDescent="0.2">
      <c r="B1542" s="26" t="s">
        <v>3005</v>
      </c>
      <c r="C1542" s="26" t="s">
        <v>55</v>
      </c>
      <c r="D1542" s="26" t="s">
        <v>3006</v>
      </c>
      <c r="E1542" s="26" t="str">
        <f>VLOOKUP(D1542,[1]ЕНС!A:E,2,FALSE)</f>
        <v>Мыло</v>
      </c>
      <c r="F1542" s="26" t="str">
        <f>VLOOKUP(D1542,[1]ЕНС!A:E,3,FALSE)</f>
        <v>хозяйственное, твердое, 3 группа 65%, ГОСТ 30266-95</v>
      </c>
      <c r="G1542" s="26" t="s">
        <v>3007</v>
      </c>
      <c r="H1542" s="26" t="s">
        <v>10</v>
      </c>
      <c r="I1542" s="26">
        <v>60</v>
      </c>
      <c r="J1542" s="26">
        <v>631010000</v>
      </c>
      <c r="K1542" s="26" t="str">
        <f>VLOOKUP(B1542,[1]ПланКаз!A1529:M4833,12,0)</f>
        <v>ҚР, ШҚО, Өскемен қ., Бажов көш., 10</v>
      </c>
      <c r="L1542" s="26" t="str">
        <f>VLOOKUP(B1542,[1]ПланКаз!A1527:M4831,13,0)</f>
        <v>Қантар-Ақпан</v>
      </c>
      <c r="M1542" s="26" t="str">
        <f>VLOOKUP(B1542,[1]ПланКаз!A1529:N4833,14,0)</f>
        <v>Шығыс-Қазақстан облысы, Өскемен қ.</v>
      </c>
      <c r="N1542" s="26" t="s">
        <v>58</v>
      </c>
      <c r="O1542" s="26" t="str">
        <f>VLOOKUP(B1542,[1]ПланКаз!A1528:P4832,16,0)</f>
        <v>шартқа қол қойылған кезден бастап 30 күнтізбелік күн ішінде</v>
      </c>
      <c r="P1542" s="26" t="s">
        <v>59</v>
      </c>
      <c r="Q1542" s="27" t="s">
        <v>522</v>
      </c>
      <c r="R1542" s="26" t="str">
        <f>VLOOKUP(B1542,[1]ПланКаз!A1527:S4831,19,0)</f>
        <v>Дана</v>
      </c>
      <c r="S1542" s="28">
        <v>36031</v>
      </c>
      <c r="T1542" s="28">
        <v>74</v>
      </c>
      <c r="U1542" s="28" t="s">
        <v>61</v>
      </c>
      <c r="V1542" s="28" t="s">
        <v>61</v>
      </c>
      <c r="W1542" s="26" t="s">
        <v>69</v>
      </c>
      <c r="X1542" s="26" t="s">
        <v>72</v>
      </c>
      <c r="Y1542" s="26" t="s">
        <v>1475</v>
      </c>
    </row>
    <row r="1543" spans="2:25" x14ac:dyDescent="0.2">
      <c r="B1543" s="26" t="s">
        <v>3008</v>
      </c>
      <c r="C1543" s="26" t="s">
        <v>55</v>
      </c>
      <c r="D1543" s="26" t="s">
        <v>3006</v>
      </c>
      <c r="E1543" s="26" t="str">
        <f>VLOOKUP(D1543,[1]ЕНС!A:E,2,FALSE)</f>
        <v>Мыло</v>
      </c>
      <c r="F1543" s="26" t="str">
        <f>VLOOKUP(D1543,[1]ЕНС!A:E,3,FALSE)</f>
        <v>хозяйственное, твердое, 3 группа 65%, ГОСТ 30266-95</v>
      </c>
      <c r="G1543" s="26" t="s">
        <v>3007</v>
      </c>
      <c r="H1543" s="26" t="s">
        <v>22</v>
      </c>
      <c r="I1543" s="26">
        <v>60</v>
      </c>
      <c r="J1543" s="26">
        <v>631010000</v>
      </c>
      <c r="K1543" s="26" t="str">
        <f>VLOOKUP(B1543,[1]ПланКаз!A1530:M4834,12,0)</f>
        <v>ҚР, ШҚО, Өскемен қ., Бажов көш., 10</v>
      </c>
      <c r="L1543" s="26" t="str">
        <f>VLOOKUP(B1543,[1]ПланКаз!A1528:M4832,13,0)</f>
        <v>Ақпан - Наурыз</v>
      </c>
      <c r="M1543" s="26" t="str">
        <f>VLOOKUP(B1543,[1]ПланКаз!A1530:N4834,14,0)</f>
        <v>Шығыс-Қазақстан облысы, Өскемен қ.</v>
      </c>
      <c r="N1543" s="26" t="s">
        <v>58</v>
      </c>
      <c r="O1543" s="26" t="str">
        <f>VLOOKUP(B1543,[1]ПланКаз!A1529:P4833,16,0)</f>
        <v>шартқа қол қойылған кезден бастап 30 күнтізбелік күн ішінде</v>
      </c>
      <c r="P1543" s="26" t="s">
        <v>59</v>
      </c>
      <c r="Q1543" s="27" t="s">
        <v>522</v>
      </c>
      <c r="R1543" s="26" t="str">
        <f>VLOOKUP(B1543,[1]ПланКаз!A1528:S4832,19,0)</f>
        <v>Дана</v>
      </c>
      <c r="S1543" s="28">
        <v>36031</v>
      </c>
      <c r="T1543" s="28">
        <v>74</v>
      </c>
      <c r="U1543" s="28" t="s">
        <v>61</v>
      </c>
      <c r="V1543" s="28" t="s">
        <v>61</v>
      </c>
      <c r="W1543" s="26" t="s">
        <v>69</v>
      </c>
      <c r="X1543" s="26" t="s">
        <v>72</v>
      </c>
      <c r="Y1543" s="26" t="s">
        <v>3009</v>
      </c>
    </row>
    <row r="1544" spans="2:25" x14ac:dyDescent="0.2">
      <c r="B1544" s="26" t="s">
        <v>3010</v>
      </c>
      <c r="C1544" s="26" t="s">
        <v>55</v>
      </c>
      <c r="D1544" s="26" t="s">
        <v>3006</v>
      </c>
      <c r="E1544" s="26" t="str">
        <f>VLOOKUP(D1544,[1]ЕНС!A:E,2,FALSE)</f>
        <v>Мыло</v>
      </c>
      <c r="F1544" s="26" t="str">
        <f>VLOOKUP(D1544,[1]ЕНС!A:E,3,FALSE)</f>
        <v>хозяйственное, твердое, 3 группа 65%, ГОСТ 30266-95</v>
      </c>
      <c r="G1544" s="26" t="s">
        <v>3007</v>
      </c>
      <c r="H1544" s="26" t="s">
        <v>22</v>
      </c>
      <c r="I1544" s="26">
        <v>60</v>
      </c>
      <c r="J1544" s="26">
        <v>631010000</v>
      </c>
      <c r="K1544" s="26" t="str">
        <f>VLOOKUP(B1544,[1]ПланКаз!A1531:M4835,12,0)</f>
        <v>ҚР, ШҚО, Өскемен қ., Бажов көш., 10</v>
      </c>
      <c r="L1544" s="26" t="str">
        <f>VLOOKUP(B1544,[1]ПланКаз!A1529:M4833,13,0)</f>
        <v>Ақпан - Наурыз</v>
      </c>
      <c r="M1544" s="26" t="str">
        <f>VLOOKUP(B1544,[1]ПланКаз!A1531:N4835,14,0)</f>
        <v>Шығыс-Қазақстан облысы, Өскемен қ.</v>
      </c>
      <c r="N1544" s="26" t="s">
        <v>58</v>
      </c>
      <c r="O1544" s="26" t="str">
        <f>VLOOKUP(B1544,[1]ПланКаз!A1530:P4834,16,0)</f>
        <v>шартқа қол қойылған кезден бастап 30 күнтізбелік күн ішінде</v>
      </c>
      <c r="P1544" s="26" t="s">
        <v>59</v>
      </c>
      <c r="Q1544" s="27" t="s">
        <v>522</v>
      </c>
      <c r="R1544" s="26" t="str">
        <f>VLOOKUP(B1544,[1]ПланКаз!A1529:S4833,19,0)</f>
        <v>Дана</v>
      </c>
      <c r="S1544" s="28">
        <v>36031</v>
      </c>
      <c r="T1544" s="28">
        <v>74</v>
      </c>
      <c r="U1544" s="28">
        <v>2666294</v>
      </c>
      <c r="V1544" s="28">
        <v>2986249.28</v>
      </c>
      <c r="W1544" s="26"/>
      <c r="X1544" s="26" t="s">
        <v>72</v>
      </c>
      <c r="Y1544" s="26" t="s">
        <v>61</v>
      </c>
    </row>
    <row r="1545" spans="2:25" x14ac:dyDescent="0.2">
      <c r="B1545" s="26" t="s">
        <v>3011</v>
      </c>
      <c r="C1545" s="26" t="s">
        <v>55</v>
      </c>
      <c r="D1545" s="26" t="s">
        <v>3012</v>
      </c>
      <c r="E1545" s="26" t="str">
        <f>VLOOKUP(D1545,[1]ЕНС!A:E,2,FALSE)</f>
        <v>Освежитель воздуха</v>
      </c>
      <c r="F1545" s="26" t="str">
        <f>VLOOKUP(D1545,[1]ЕНС!A:E,3,FALSE)</f>
        <v>аэрозоль</v>
      </c>
      <c r="G1545" s="26" t="s">
        <v>3013</v>
      </c>
      <c r="H1545" s="26" t="s">
        <v>26</v>
      </c>
      <c r="I1545" s="26">
        <v>60</v>
      </c>
      <c r="J1545" s="26">
        <v>631010000</v>
      </c>
      <c r="K1545" s="26" t="str">
        <f>VLOOKUP(B1545,[1]ПланКаз!A1532:M4836,12,0)</f>
        <v>ҚР, ШҚО, Өскемен қ., Бажов көш., 10</v>
      </c>
      <c r="L1545" s="26" t="str">
        <f>VLOOKUP(B1545,[1]ПланКаз!A1530:M4834,13,0)</f>
        <v>Желтоқсан-Қантар</v>
      </c>
      <c r="M1545" s="26" t="str">
        <f>VLOOKUP(B1545,[1]ПланКаз!A1532:N4836,14,0)</f>
        <v>Шығыс-Қазақстан облысы, Өскемен қ.</v>
      </c>
      <c r="N1545" s="26" t="s">
        <v>58</v>
      </c>
      <c r="O1545" s="26" t="str">
        <f>VLOOKUP(B1545,[1]ПланКаз!A1531:P4835,16,0)</f>
        <v>шартқа қол қойылған кезден бастап 30 күнтізбелік күн ішінде</v>
      </c>
      <c r="P1545" s="26" t="s">
        <v>59</v>
      </c>
      <c r="Q1545" s="27" t="s">
        <v>522</v>
      </c>
      <c r="R1545" s="26" t="str">
        <f>VLOOKUP(B1545,[1]ПланКаз!A1530:S4834,19,0)</f>
        <v>Дана</v>
      </c>
      <c r="S1545" s="28">
        <v>206</v>
      </c>
      <c r="T1545" s="28">
        <v>431</v>
      </c>
      <c r="U1545" s="28" t="s">
        <v>61</v>
      </c>
      <c r="V1545" s="28" t="s">
        <v>61</v>
      </c>
      <c r="W1545" s="26" t="s">
        <v>69</v>
      </c>
      <c r="X1545" s="26" t="s">
        <v>62</v>
      </c>
      <c r="Y1545" s="26" t="s">
        <v>658</v>
      </c>
    </row>
    <row r="1546" spans="2:25" x14ac:dyDescent="0.2">
      <c r="B1546" s="26" t="s">
        <v>3014</v>
      </c>
      <c r="C1546" s="26" t="s">
        <v>55</v>
      </c>
      <c r="D1546" s="26" t="s">
        <v>3012</v>
      </c>
      <c r="E1546" s="26" t="str">
        <f>VLOOKUP(D1546,[1]ЕНС!A:E,2,FALSE)</f>
        <v>Освежитель воздуха</v>
      </c>
      <c r="F1546" s="26" t="str">
        <f>VLOOKUP(D1546,[1]ЕНС!A:E,3,FALSE)</f>
        <v>аэрозоль</v>
      </c>
      <c r="G1546" s="26" t="s">
        <v>3013</v>
      </c>
      <c r="H1546" s="26" t="s">
        <v>26</v>
      </c>
      <c r="I1546" s="26">
        <v>60</v>
      </c>
      <c r="J1546" s="26">
        <v>631010000</v>
      </c>
      <c r="K1546" s="26" t="str">
        <f>VLOOKUP(B1546,[1]ПланКаз!A1533:M4837,12,0)</f>
        <v>ҚР, ШҚО, Өскемен қ., Бажов көш., 10</v>
      </c>
      <c r="L1546" s="26" t="str">
        <f>VLOOKUP(B1546,[1]ПланКаз!A1531:M4835,13,0)</f>
        <v>Ақпан - Наурыз</v>
      </c>
      <c r="M1546" s="26" t="str">
        <f>VLOOKUP(B1546,[1]ПланКаз!A1533:N4837,14,0)</f>
        <v>Шығыс-Қазақстан облысы, Өскемен қ.</v>
      </c>
      <c r="N1546" s="26" t="s">
        <v>58</v>
      </c>
      <c r="O1546" s="26" t="str">
        <f>VLOOKUP(B1546,[1]ПланКаз!A1532:P4836,16,0)</f>
        <v>шартқа қол қойылған кезден бастап 30 күнтізбелік күн ішінде</v>
      </c>
      <c r="P1546" s="26" t="s">
        <v>59</v>
      </c>
      <c r="Q1546" s="27" t="s">
        <v>522</v>
      </c>
      <c r="R1546" s="26" t="str">
        <f>VLOOKUP(B1546,[1]ПланКаз!A1531:S4835,19,0)</f>
        <v>Дана</v>
      </c>
      <c r="S1546" s="28">
        <v>206</v>
      </c>
      <c r="T1546" s="28">
        <v>431</v>
      </c>
      <c r="U1546" s="28">
        <v>88786</v>
      </c>
      <c r="V1546" s="28">
        <v>99440.320000000007</v>
      </c>
      <c r="W1546" s="26"/>
      <c r="X1546" s="26" t="s">
        <v>72</v>
      </c>
      <c r="Y1546" s="26" t="s">
        <v>61</v>
      </c>
    </row>
    <row r="1547" spans="2:25" x14ac:dyDescent="0.2">
      <c r="B1547" s="26" t="s">
        <v>3015</v>
      </c>
      <c r="C1547" s="26" t="s">
        <v>55</v>
      </c>
      <c r="D1547" s="26" t="s">
        <v>3016</v>
      </c>
      <c r="E1547" s="26" t="str">
        <f>VLOOKUP(D1547,[1]ЕНС!A:E,2,FALSE)</f>
        <v>Средство моющее</v>
      </c>
      <c r="F1547" s="26" t="str">
        <f>VLOOKUP(D1547,[1]ЕНС!A:E,3,FALSE)</f>
        <v>для выведения пятен, жидкость, СТ РК ГОСТ Р 51696-2003</v>
      </c>
      <c r="G1547" s="26" t="s">
        <v>3017</v>
      </c>
      <c r="H1547" s="26" t="s">
        <v>26</v>
      </c>
      <c r="I1547" s="26">
        <v>60</v>
      </c>
      <c r="J1547" s="26">
        <v>631010000</v>
      </c>
      <c r="K1547" s="26" t="str">
        <f>VLOOKUP(B1547,[1]ПланКаз!A1534:M4838,12,0)</f>
        <v>ҚР, ШҚО, Өскемен қ., Бажов көш., 10</v>
      </c>
      <c r="L1547" s="26" t="str">
        <f>VLOOKUP(B1547,[1]ПланКаз!A1532:M4836,13,0)</f>
        <v>Желтоқсан-Қантар</v>
      </c>
      <c r="M1547" s="26" t="str">
        <f>VLOOKUP(B1547,[1]ПланКаз!A1534:N4838,14,0)</f>
        <v>Шығыс-Қазақстан облысы, Өскемен қ.</v>
      </c>
      <c r="N1547" s="26" t="s">
        <v>58</v>
      </c>
      <c r="O1547" s="26" t="str">
        <f>VLOOKUP(B1547,[1]ПланКаз!A1533:P4837,16,0)</f>
        <v>шартқа қол қойылған кезден бастап 30 күнтізбелік күн ішінде</v>
      </c>
      <c r="P1547" s="26" t="s">
        <v>59</v>
      </c>
      <c r="Q1547" s="27" t="s">
        <v>522</v>
      </c>
      <c r="R1547" s="26" t="str">
        <f>VLOOKUP(B1547,[1]ПланКаз!A1532:S4836,19,0)</f>
        <v>Дана</v>
      </c>
      <c r="S1547" s="28">
        <v>273</v>
      </c>
      <c r="T1547" s="28">
        <v>185</v>
      </c>
      <c r="U1547" s="28" t="s">
        <v>61</v>
      </c>
      <c r="V1547" s="28" t="s">
        <v>61</v>
      </c>
      <c r="W1547" s="26" t="s">
        <v>69</v>
      </c>
      <c r="X1547" s="26" t="s">
        <v>62</v>
      </c>
      <c r="Y1547" s="26" t="s">
        <v>658</v>
      </c>
    </row>
    <row r="1548" spans="2:25" x14ac:dyDescent="0.2">
      <c r="B1548" s="26" t="s">
        <v>3018</v>
      </c>
      <c r="C1548" s="26" t="s">
        <v>55</v>
      </c>
      <c r="D1548" s="26" t="s">
        <v>3016</v>
      </c>
      <c r="E1548" s="26" t="str">
        <f>VLOOKUP(D1548,[1]ЕНС!A:E,2,FALSE)</f>
        <v>Средство моющее</v>
      </c>
      <c r="F1548" s="26" t="str">
        <f>VLOOKUP(D1548,[1]ЕНС!A:E,3,FALSE)</f>
        <v>для выведения пятен, жидкость, СТ РК ГОСТ Р 51696-2003</v>
      </c>
      <c r="G1548" s="26" t="s">
        <v>3017</v>
      </c>
      <c r="H1548" s="26" t="s">
        <v>26</v>
      </c>
      <c r="I1548" s="26">
        <v>60</v>
      </c>
      <c r="J1548" s="26">
        <v>631010000</v>
      </c>
      <c r="K1548" s="26" t="str">
        <f>VLOOKUP(B1548,[1]ПланКаз!A1535:M4839,12,0)</f>
        <v>ҚР, ШҚО, Өскемен қ., Бажов көш., 10</v>
      </c>
      <c r="L1548" s="26" t="str">
        <f>VLOOKUP(B1548,[1]ПланКаз!A1533:M4837,13,0)</f>
        <v>Ақпан - Наурыз</v>
      </c>
      <c r="M1548" s="26" t="str">
        <f>VLOOKUP(B1548,[1]ПланКаз!A1535:N4839,14,0)</f>
        <v>Шығыс-Қазақстан облысы, Өскемен қ.</v>
      </c>
      <c r="N1548" s="26" t="s">
        <v>58</v>
      </c>
      <c r="O1548" s="26" t="str">
        <f>VLOOKUP(B1548,[1]ПланКаз!A1534:P4838,16,0)</f>
        <v>шартқа қол қойылған кезден бастап 30 күнтізбелік күн ішінде</v>
      </c>
      <c r="P1548" s="26" t="s">
        <v>59</v>
      </c>
      <c r="Q1548" s="27" t="s">
        <v>522</v>
      </c>
      <c r="R1548" s="26" t="str">
        <f>VLOOKUP(B1548,[1]ПланКаз!A1533:S4837,19,0)</f>
        <v>Дана</v>
      </c>
      <c r="S1548" s="28">
        <v>273</v>
      </c>
      <c r="T1548" s="28">
        <v>185</v>
      </c>
      <c r="U1548" s="28">
        <v>50505</v>
      </c>
      <c r="V1548" s="28">
        <v>56565.599999999999</v>
      </c>
      <c r="W1548" s="26"/>
      <c r="X1548" s="26" t="s">
        <v>72</v>
      </c>
      <c r="Y1548" s="26" t="s">
        <v>61</v>
      </c>
    </row>
    <row r="1549" spans="2:25" x14ac:dyDescent="0.2">
      <c r="B1549" s="26" t="s">
        <v>3019</v>
      </c>
      <c r="C1549" s="26" t="s">
        <v>55</v>
      </c>
      <c r="D1549" s="26" t="s">
        <v>3020</v>
      </c>
      <c r="E1549" s="26" t="str">
        <f>VLOOKUP(D1549,[1]ЕНС!A:E,2,FALSE)</f>
        <v>Полотенце</v>
      </c>
      <c r="F1549" s="26" t="str">
        <f>VLOOKUP(D1549,[1]ЕНС!A:E,3,FALSE)</f>
        <v>общего назначения, бумажное</v>
      </c>
      <c r="G1549" s="26" t="s">
        <v>3021</v>
      </c>
      <c r="H1549" s="26" t="s">
        <v>26</v>
      </c>
      <c r="I1549" s="26">
        <v>0</v>
      </c>
      <c r="J1549" s="26">
        <v>631010000</v>
      </c>
      <c r="K1549" s="26" t="str">
        <f>VLOOKUP(B1549,[1]ПланКаз!A1536:M4840,12,0)</f>
        <v>ҚР, ШҚО, Өскемен қ., Бажов көш., 10</v>
      </c>
      <c r="L1549" s="26" t="str">
        <f>VLOOKUP(B1549,[1]ПланКаз!A1534:M4838,13,0)</f>
        <v>Желтоқсан-Қантар</v>
      </c>
      <c r="M1549" s="26" t="str">
        <f>VLOOKUP(B1549,[1]ПланКаз!A1536:N4840,14,0)</f>
        <v>Шығыс-Қазақстан облысы, Өскемен қ.</v>
      </c>
      <c r="N1549" s="26" t="s">
        <v>58</v>
      </c>
      <c r="O1549" s="26" t="str">
        <f>VLOOKUP(B1549,[1]ПланКаз!A1535:P4839,16,0)</f>
        <v>шартқа қол қойылған кезден бастап 30 күнтізбелік күн ішінде</v>
      </c>
      <c r="P1549" s="26" t="s">
        <v>59</v>
      </c>
      <c r="Q1549" s="27" t="s">
        <v>522</v>
      </c>
      <c r="R1549" s="26" t="str">
        <f>VLOOKUP(B1549,[1]ПланКаз!A1534:S4838,19,0)</f>
        <v>Дана</v>
      </c>
      <c r="S1549" s="28">
        <v>20</v>
      </c>
      <c r="T1549" s="28">
        <v>1242</v>
      </c>
      <c r="U1549" s="28" t="s">
        <v>61</v>
      </c>
      <c r="V1549" s="28" t="s">
        <v>61</v>
      </c>
      <c r="W1549" s="26"/>
      <c r="X1549" s="26" t="s">
        <v>62</v>
      </c>
      <c r="Y1549" s="26" t="s">
        <v>762</v>
      </c>
    </row>
    <row r="1550" spans="2:25" x14ac:dyDescent="0.2">
      <c r="B1550" s="26" t="s">
        <v>3022</v>
      </c>
      <c r="C1550" s="26" t="s">
        <v>55</v>
      </c>
      <c r="D1550" s="26" t="s">
        <v>3020</v>
      </c>
      <c r="E1550" s="26" t="str">
        <f>VLOOKUP(D1550,[1]ЕНС!A:E,2,FALSE)</f>
        <v>Полотенце</v>
      </c>
      <c r="F1550" s="26" t="str">
        <f>VLOOKUP(D1550,[1]ЕНС!A:E,3,FALSE)</f>
        <v>общего назначения, бумажное</v>
      </c>
      <c r="G1550" s="26" t="s">
        <v>3021</v>
      </c>
      <c r="H1550" s="26" t="s">
        <v>26</v>
      </c>
      <c r="I1550" s="26">
        <v>0</v>
      </c>
      <c r="J1550" s="26">
        <v>631010000</v>
      </c>
      <c r="K1550" s="26" t="str">
        <f>VLOOKUP(B1550,[1]ПланКаз!A1537:M4841,12,0)</f>
        <v>ҚР, ШҚО, Өскемен қ., Бажов көш., 10</v>
      </c>
      <c r="L1550" s="26" t="str">
        <f>VLOOKUP(B1550,[1]ПланКаз!A1535:M4839,13,0)</f>
        <v>Ақпан - Наурыз</v>
      </c>
      <c r="M1550" s="26" t="str">
        <f>VLOOKUP(B1550,[1]ПланКаз!A1537:N4841,14,0)</f>
        <v>Шығыс-Қазақстан облысы, Өскемен қ.</v>
      </c>
      <c r="N1550" s="26" t="s">
        <v>58</v>
      </c>
      <c r="O1550" s="26" t="str">
        <f>VLOOKUP(B1550,[1]ПланКаз!A1536:P4840,16,0)</f>
        <v>шартқа қол қойылған кезден бастап 30 күнтізбелік күн ішінде</v>
      </c>
      <c r="P1550" s="26" t="s">
        <v>59</v>
      </c>
      <c r="Q1550" s="27" t="s">
        <v>522</v>
      </c>
      <c r="R1550" s="26" t="str">
        <f>VLOOKUP(B1550,[1]ПланКаз!A1535:S4839,19,0)</f>
        <v>Дана</v>
      </c>
      <c r="S1550" s="28">
        <v>20</v>
      </c>
      <c r="T1550" s="28">
        <v>1242</v>
      </c>
      <c r="U1550" s="28">
        <v>24840</v>
      </c>
      <c r="V1550" s="28">
        <v>27820.799999999999</v>
      </c>
      <c r="W1550" s="26"/>
      <c r="X1550" s="26" t="s">
        <v>72</v>
      </c>
      <c r="Y1550" s="26" t="s">
        <v>61</v>
      </c>
    </row>
    <row r="1551" spans="2:25" x14ac:dyDescent="0.2">
      <c r="B1551" s="26" t="s">
        <v>3023</v>
      </c>
      <c r="C1551" s="26" t="s">
        <v>55</v>
      </c>
      <c r="D1551" s="26" t="s">
        <v>3024</v>
      </c>
      <c r="E1551" s="26" t="str">
        <f>VLOOKUP(D1551,[1]ЕНС!A:E,2,FALSE)</f>
        <v>Порошок</v>
      </c>
      <c r="F1551" s="26" t="str">
        <f>VLOOKUP(D1551,[1]ЕНС!A:E,3,FALSE)</f>
        <v>стиральный, для изделий из различных тканей, ГОСТ 25644-96</v>
      </c>
      <c r="G1551" s="26" t="s">
        <v>3025</v>
      </c>
      <c r="H1551" s="26" t="s">
        <v>26</v>
      </c>
      <c r="I1551" s="26">
        <v>0</v>
      </c>
      <c r="J1551" s="26">
        <v>631010000</v>
      </c>
      <c r="K1551" s="26" t="str">
        <f>VLOOKUP(B1551,[1]ПланКаз!A1538:M4842,12,0)</f>
        <v>ҚР, ШҚО, Өскемен қ., Бажов көш., 10</v>
      </c>
      <c r="L1551" s="26" t="str">
        <f>VLOOKUP(B1551,[1]ПланКаз!A1536:M4840,13,0)</f>
        <v>Желтоқсан-Қантар</v>
      </c>
      <c r="M1551" s="26" t="str">
        <f>VLOOKUP(B1551,[1]ПланКаз!A1538:N4842,14,0)</f>
        <v>Шығыс-Қазақстан облысы, Өскемен қ.</v>
      </c>
      <c r="N1551" s="26" t="s">
        <v>58</v>
      </c>
      <c r="O1551" s="26" t="str">
        <f>VLOOKUP(B1551,[1]ПланКаз!A1537:P4841,16,0)</f>
        <v>шартқа қол қойылған кезден бастап 30 күнтізбелік күн ішінде</v>
      </c>
      <c r="P1551" s="26" t="s">
        <v>59</v>
      </c>
      <c r="Q1551" s="27" t="s">
        <v>522</v>
      </c>
      <c r="R1551" s="26" t="str">
        <f>VLOOKUP(B1551,[1]ПланКаз!A1536:S4840,19,0)</f>
        <v>Дана</v>
      </c>
      <c r="S1551" s="28">
        <v>407</v>
      </c>
      <c r="T1551" s="28">
        <v>395</v>
      </c>
      <c r="U1551" s="28" t="s">
        <v>61</v>
      </c>
      <c r="V1551" s="28" t="s">
        <v>61</v>
      </c>
      <c r="W1551" s="26"/>
      <c r="X1551" s="26" t="s">
        <v>62</v>
      </c>
      <c r="Y1551" s="26" t="s">
        <v>762</v>
      </c>
    </row>
    <row r="1552" spans="2:25" x14ac:dyDescent="0.2">
      <c r="B1552" s="26" t="s">
        <v>3026</v>
      </c>
      <c r="C1552" s="26" t="s">
        <v>55</v>
      </c>
      <c r="D1552" s="26" t="s">
        <v>3024</v>
      </c>
      <c r="E1552" s="26" t="str">
        <f>VLOOKUP(D1552,[1]ЕНС!A:E,2,FALSE)</f>
        <v>Порошок</v>
      </c>
      <c r="F1552" s="26" t="str">
        <f>VLOOKUP(D1552,[1]ЕНС!A:E,3,FALSE)</f>
        <v>стиральный, для изделий из различных тканей, ГОСТ 25644-96</v>
      </c>
      <c r="G1552" s="26" t="s">
        <v>3025</v>
      </c>
      <c r="H1552" s="26" t="s">
        <v>26</v>
      </c>
      <c r="I1552" s="26">
        <v>0</v>
      </c>
      <c r="J1552" s="26">
        <v>631010000</v>
      </c>
      <c r="K1552" s="26" t="str">
        <f>VLOOKUP(B1552,[1]ПланКаз!A1539:M4843,12,0)</f>
        <v>ҚР, ШҚО, Өскемен қ., Бажов көш., 10</v>
      </c>
      <c r="L1552" s="26" t="str">
        <f>VLOOKUP(B1552,[1]ПланКаз!A1537:M4841,13,0)</f>
        <v>Ақпан - Наурыз</v>
      </c>
      <c r="M1552" s="26" t="str">
        <f>VLOOKUP(B1552,[1]ПланКаз!A1539:N4843,14,0)</f>
        <v>Шығыс-Қазақстан облысы, Өскемен қ.</v>
      </c>
      <c r="N1552" s="26" t="s">
        <v>58</v>
      </c>
      <c r="O1552" s="26" t="str">
        <f>VLOOKUP(B1552,[1]ПланКаз!A1538:P4842,16,0)</f>
        <v>шартқа қол қойылған кезден бастап 30 күнтізбелік күн ішінде</v>
      </c>
      <c r="P1552" s="26" t="s">
        <v>59</v>
      </c>
      <c r="Q1552" s="27" t="s">
        <v>522</v>
      </c>
      <c r="R1552" s="26" t="str">
        <f>VLOOKUP(B1552,[1]ПланКаз!A1537:S4841,19,0)</f>
        <v>Дана</v>
      </c>
      <c r="S1552" s="28">
        <v>407</v>
      </c>
      <c r="T1552" s="28">
        <v>395</v>
      </c>
      <c r="U1552" s="28">
        <v>160765</v>
      </c>
      <c r="V1552" s="28">
        <v>180056.8</v>
      </c>
      <c r="W1552" s="26"/>
      <c r="X1552" s="26" t="s">
        <v>72</v>
      </c>
      <c r="Y1552" s="26" t="s">
        <v>61</v>
      </c>
    </row>
    <row r="1553" spans="2:25" x14ac:dyDescent="0.2">
      <c r="B1553" s="26" t="s">
        <v>3027</v>
      </c>
      <c r="C1553" s="26" t="s">
        <v>55</v>
      </c>
      <c r="D1553" s="26" t="s">
        <v>3028</v>
      </c>
      <c r="E1553" s="26" t="str">
        <f>VLOOKUP(D1553,[1]ЕНС!A:E,2,FALSE)</f>
        <v>Покрытие</v>
      </c>
      <c r="F1553" s="26" t="str">
        <f>VLOOKUP(D1553,[1]ЕНС!A:E,3,FALSE)</f>
        <v>для унитаза, бумажное, многослойное</v>
      </c>
      <c r="G1553" s="26" t="s">
        <v>3029</v>
      </c>
      <c r="H1553" s="26" t="s">
        <v>26</v>
      </c>
      <c r="I1553" s="26">
        <v>0</v>
      </c>
      <c r="J1553" s="26">
        <v>631010000</v>
      </c>
      <c r="K1553" s="26" t="str">
        <f>VLOOKUP(B1553,[1]ПланКаз!A1540:M4844,12,0)</f>
        <v>ҚР, ШҚО, Өскемен қ., Бажов көш., 10</v>
      </c>
      <c r="L1553" s="26" t="str">
        <f>VLOOKUP(B1553,[1]ПланКаз!A1538:M4842,13,0)</f>
        <v>Желтоқсан-Қантар</v>
      </c>
      <c r="M1553" s="26" t="str">
        <f>VLOOKUP(B1553,[1]ПланКаз!A1540:N4844,14,0)</f>
        <v>Шығыс-Қазақстан облысы, Өскемен қ.</v>
      </c>
      <c r="N1553" s="26" t="s">
        <v>58</v>
      </c>
      <c r="O1553" s="26" t="str">
        <f>VLOOKUP(B1553,[1]ПланКаз!A1539:P4843,16,0)</f>
        <v>шартқа қол қойылған кезден бастап 30 күнтізбелік күн ішінде</v>
      </c>
      <c r="P1553" s="26" t="s">
        <v>59</v>
      </c>
      <c r="Q1553" s="27" t="s">
        <v>3030</v>
      </c>
      <c r="R1553" s="26" t="str">
        <f>VLOOKUP(B1553,[1]ПланКаз!A1538:S4842,19,0)</f>
        <v>Дана</v>
      </c>
      <c r="S1553" s="28">
        <v>22</v>
      </c>
      <c r="T1553" s="28">
        <v>2440</v>
      </c>
      <c r="U1553" s="28" t="s">
        <v>61</v>
      </c>
      <c r="V1553" s="28" t="s">
        <v>61</v>
      </c>
      <c r="W1553" s="26"/>
      <c r="X1553" s="26" t="s">
        <v>62</v>
      </c>
      <c r="Y1553" s="26" t="s">
        <v>762</v>
      </c>
    </row>
    <row r="1554" spans="2:25" x14ac:dyDescent="0.2">
      <c r="B1554" s="26" t="s">
        <v>3031</v>
      </c>
      <c r="C1554" s="26" t="s">
        <v>55</v>
      </c>
      <c r="D1554" s="26" t="s">
        <v>3028</v>
      </c>
      <c r="E1554" s="26" t="str">
        <f>VLOOKUP(D1554,[1]ЕНС!A:E,2,FALSE)</f>
        <v>Покрытие</v>
      </c>
      <c r="F1554" s="26" t="str">
        <f>VLOOKUP(D1554,[1]ЕНС!A:E,3,FALSE)</f>
        <v>для унитаза, бумажное, многослойное</v>
      </c>
      <c r="G1554" s="26" t="s">
        <v>3029</v>
      </c>
      <c r="H1554" s="26" t="s">
        <v>26</v>
      </c>
      <c r="I1554" s="26">
        <v>0</v>
      </c>
      <c r="J1554" s="26">
        <v>631010000</v>
      </c>
      <c r="K1554" s="26" t="str">
        <f>VLOOKUP(B1554,[1]ПланКаз!A1541:M4845,12,0)</f>
        <v>ҚР, ШҚО, Өскемен қ., Бажов көш., 10</v>
      </c>
      <c r="L1554" s="26" t="str">
        <f>VLOOKUP(B1554,[1]ПланКаз!A1539:M4843,13,0)</f>
        <v>Ақпан - Наурыз</v>
      </c>
      <c r="M1554" s="26" t="str">
        <f>VLOOKUP(B1554,[1]ПланКаз!A1541:N4845,14,0)</f>
        <v>Шығыс-Қазақстан облысы, Өскемен қ.</v>
      </c>
      <c r="N1554" s="26" t="s">
        <v>58</v>
      </c>
      <c r="O1554" s="26" t="str">
        <f>VLOOKUP(B1554,[1]ПланКаз!A1540:P4844,16,0)</f>
        <v>шартқа қол қойылған кезден бастап 30 күнтізбелік күн ішінде</v>
      </c>
      <c r="P1554" s="26" t="s">
        <v>59</v>
      </c>
      <c r="Q1554" s="27" t="s">
        <v>3030</v>
      </c>
      <c r="R1554" s="26" t="str">
        <f>VLOOKUP(B1554,[1]ПланКаз!A1539:S4843,19,0)</f>
        <v>Дана</v>
      </c>
      <c r="S1554" s="28">
        <v>22</v>
      </c>
      <c r="T1554" s="28">
        <v>2440</v>
      </c>
      <c r="U1554" s="28">
        <v>53680</v>
      </c>
      <c r="V1554" s="28">
        <v>60121.599999999999</v>
      </c>
      <c r="W1554" s="26"/>
      <c r="X1554" s="26" t="s">
        <v>72</v>
      </c>
      <c r="Y1554" s="26" t="s">
        <v>61</v>
      </c>
    </row>
    <row r="1555" spans="2:25" x14ac:dyDescent="0.2">
      <c r="B1555" s="26" t="s">
        <v>3032</v>
      </c>
      <c r="C1555" s="26" t="s">
        <v>55</v>
      </c>
      <c r="D1555" s="26" t="s">
        <v>3033</v>
      </c>
      <c r="E1555" s="26" t="str">
        <f>VLOOKUP(D1555,[1]ЕНС!A:E,2,FALSE)</f>
        <v>Средство моющее</v>
      </c>
      <c r="F1555" s="26" t="str">
        <f>VLOOKUP(D1555,[1]ЕНС!A:E,3,FALSE)</f>
        <v>для мытья стекол и зеркальных поверхностей, жидкость, СТ РК ГОСТ Р 51696-2003</v>
      </c>
      <c r="G1555" s="26" t="s">
        <v>3034</v>
      </c>
      <c r="H1555" s="26" t="s">
        <v>26</v>
      </c>
      <c r="I1555" s="26">
        <v>0</v>
      </c>
      <c r="J1555" s="26">
        <v>631010000</v>
      </c>
      <c r="K1555" s="26" t="str">
        <f>VLOOKUP(B1555,[1]ПланКаз!A1542:M4846,12,0)</f>
        <v>ҚР, ШҚО, Өскемен қ., Бажов көш., 10</v>
      </c>
      <c r="L1555" s="26" t="str">
        <f>VLOOKUP(B1555,[1]ПланКаз!A1540:M4844,13,0)</f>
        <v>Желтоқсан-Қантар</v>
      </c>
      <c r="M1555" s="26" t="str">
        <f>VLOOKUP(B1555,[1]ПланКаз!A1542:N4846,14,0)</f>
        <v>Шығыс-Қазақстан облысы, Өскемен қ.</v>
      </c>
      <c r="N1555" s="26" t="s">
        <v>58</v>
      </c>
      <c r="O1555" s="26" t="str">
        <f>VLOOKUP(B1555,[1]ПланКаз!A1541:P4845,16,0)</f>
        <v>шартқа қол қойылған кезден бастап 30 күнтізбелік күн ішінде</v>
      </c>
      <c r="P1555" s="26" t="s">
        <v>59</v>
      </c>
      <c r="Q1555" s="27" t="s">
        <v>522</v>
      </c>
      <c r="R1555" s="26" t="str">
        <f>VLOOKUP(B1555,[1]ПланКаз!A1540:S4844,19,0)</f>
        <v>Дана</v>
      </c>
      <c r="S1555" s="28">
        <v>193</v>
      </c>
      <c r="T1555" s="28">
        <v>800</v>
      </c>
      <c r="U1555" s="28" t="s">
        <v>61</v>
      </c>
      <c r="V1555" s="28" t="s">
        <v>61</v>
      </c>
      <c r="W1555" s="26"/>
      <c r="X1555" s="26" t="s">
        <v>62</v>
      </c>
      <c r="Y1555" s="26" t="s">
        <v>762</v>
      </c>
    </row>
    <row r="1556" spans="2:25" x14ac:dyDescent="0.2">
      <c r="B1556" s="26" t="s">
        <v>3035</v>
      </c>
      <c r="C1556" s="26" t="s">
        <v>55</v>
      </c>
      <c r="D1556" s="26" t="s">
        <v>3033</v>
      </c>
      <c r="E1556" s="26" t="str">
        <f>VLOOKUP(D1556,[1]ЕНС!A:E,2,FALSE)</f>
        <v>Средство моющее</v>
      </c>
      <c r="F1556" s="26" t="str">
        <f>VLOOKUP(D1556,[1]ЕНС!A:E,3,FALSE)</f>
        <v>для мытья стекол и зеркальных поверхностей, жидкость, СТ РК ГОСТ Р 51696-2003</v>
      </c>
      <c r="G1556" s="26" t="s">
        <v>3034</v>
      </c>
      <c r="H1556" s="26" t="s">
        <v>26</v>
      </c>
      <c r="I1556" s="26">
        <v>0</v>
      </c>
      <c r="J1556" s="26">
        <v>631010000</v>
      </c>
      <c r="K1556" s="26" t="str">
        <f>VLOOKUP(B1556,[1]ПланКаз!A1543:M4847,12,0)</f>
        <v>ҚР, ШҚО, Өскемен қ., Бажов көш., 10</v>
      </c>
      <c r="L1556" s="26" t="str">
        <f>VLOOKUP(B1556,[1]ПланКаз!A1541:M4845,13,0)</f>
        <v>Ақпан - Наурыз</v>
      </c>
      <c r="M1556" s="26" t="str">
        <f>VLOOKUP(B1556,[1]ПланКаз!A1543:N4847,14,0)</f>
        <v>Шығыс-Қазақстан облысы, Өскемен қ.</v>
      </c>
      <c r="N1556" s="26" t="s">
        <v>58</v>
      </c>
      <c r="O1556" s="26" t="str">
        <f>VLOOKUP(B1556,[1]ПланКаз!A1542:P4846,16,0)</f>
        <v>шартқа қол қойылған кезден бастап 30 күнтізбелік күн ішінде</v>
      </c>
      <c r="P1556" s="26" t="s">
        <v>59</v>
      </c>
      <c r="Q1556" s="27" t="s">
        <v>522</v>
      </c>
      <c r="R1556" s="26" t="str">
        <f>VLOOKUP(B1556,[1]ПланКаз!A1541:S4845,19,0)</f>
        <v>Дана</v>
      </c>
      <c r="S1556" s="28">
        <v>193</v>
      </c>
      <c r="T1556" s="28">
        <v>800</v>
      </c>
      <c r="U1556" s="28">
        <v>154400</v>
      </c>
      <c r="V1556" s="28">
        <v>172928</v>
      </c>
      <c r="W1556" s="26"/>
      <c r="X1556" s="26" t="s">
        <v>72</v>
      </c>
      <c r="Y1556" s="26" t="s">
        <v>61</v>
      </c>
    </row>
    <row r="1557" spans="2:25" x14ac:dyDescent="0.2">
      <c r="B1557" s="26" t="s">
        <v>3036</v>
      </c>
      <c r="C1557" s="26" t="s">
        <v>55</v>
      </c>
      <c r="D1557" s="26" t="s">
        <v>3037</v>
      </c>
      <c r="E1557" s="26" t="str">
        <f>VLOOKUP(D1557,[1]ЕНС!A:E,2,FALSE)</f>
        <v>Средство моющее</v>
      </c>
      <c r="F1557" s="26" t="str">
        <f>VLOOKUP(D1557,[1]ЕНС!A:E,3,FALSE)</f>
        <v>для мытья посуды, гель, СТ РК ГОСТ Р 51696-2003</v>
      </c>
      <c r="G1557" s="26" t="s">
        <v>3038</v>
      </c>
      <c r="H1557" s="26" t="s">
        <v>26</v>
      </c>
      <c r="I1557" s="26">
        <v>0</v>
      </c>
      <c r="J1557" s="26">
        <v>631010000</v>
      </c>
      <c r="K1557" s="26" t="str">
        <f>VLOOKUP(B1557,[1]ПланКаз!A1544:M4848,12,0)</f>
        <v>ҚР, ШҚО, Өскемен қ., Бажов көш., 10</v>
      </c>
      <c r="L1557" s="26" t="str">
        <f>VLOOKUP(B1557,[1]ПланКаз!A1542:M4846,13,0)</f>
        <v>Желтоқсан-Қантар</v>
      </c>
      <c r="M1557" s="26" t="str">
        <f>VLOOKUP(B1557,[1]ПланКаз!A1544:N4848,14,0)</f>
        <v>Шығыс-Қазақстан облысы, Өскемен қ.</v>
      </c>
      <c r="N1557" s="26" t="s">
        <v>58</v>
      </c>
      <c r="O1557" s="26" t="str">
        <f>VLOOKUP(B1557,[1]ПланКаз!A1543:P4847,16,0)</f>
        <v>шартқа қол қойылған кезден бастап 30 күнтізбелік күн ішінде</v>
      </c>
      <c r="P1557" s="26" t="s">
        <v>59</v>
      </c>
      <c r="Q1557" s="27" t="s">
        <v>522</v>
      </c>
      <c r="R1557" s="26" t="str">
        <f>VLOOKUP(B1557,[1]ПланКаз!A1542:S4846,19,0)</f>
        <v>Дана</v>
      </c>
      <c r="S1557" s="28">
        <v>99</v>
      </c>
      <c r="T1557" s="28">
        <v>517</v>
      </c>
      <c r="U1557" s="28" t="s">
        <v>61</v>
      </c>
      <c r="V1557" s="28" t="s">
        <v>61</v>
      </c>
      <c r="W1557" s="26"/>
      <c r="X1557" s="26" t="s">
        <v>62</v>
      </c>
      <c r="Y1557" s="26" t="s">
        <v>762</v>
      </c>
    </row>
    <row r="1558" spans="2:25" x14ac:dyDescent="0.2">
      <c r="B1558" s="26" t="s">
        <v>3039</v>
      </c>
      <c r="C1558" s="26" t="s">
        <v>55</v>
      </c>
      <c r="D1558" s="26" t="s">
        <v>3037</v>
      </c>
      <c r="E1558" s="26" t="str">
        <f>VLOOKUP(D1558,[1]ЕНС!A:E,2,FALSE)</f>
        <v>Средство моющее</v>
      </c>
      <c r="F1558" s="26" t="str">
        <f>VLOOKUP(D1558,[1]ЕНС!A:E,3,FALSE)</f>
        <v>для мытья посуды, гель, СТ РК ГОСТ Р 51696-2003</v>
      </c>
      <c r="G1558" s="26" t="s">
        <v>3038</v>
      </c>
      <c r="H1558" s="26" t="s">
        <v>26</v>
      </c>
      <c r="I1558" s="26">
        <v>0</v>
      </c>
      <c r="J1558" s="26">
        <v>631010000</v>
      </c>
      <c r="K1558" s="26" t="str">
        <f>VLOOKUP(B1558,[1]ПланКаз!A1545:M4849,12,0)</f>
        <v>ҚР, ШҚО, Өскемен қ., Бажов көш., 10</v>
      </c>
      <c r="L1558" s="26" t="str">
        <f>VLOOKUP(B1558,[1]ПланКаз!A1543:M4847,13,0)</f>
        <v>Ақпан - Наурыз</v>
      </c>
      <c r="M1558" s="26" t="str">
        <f>VLOOKUP(B1558,[1]ПланКаз!A1545:N4849,14,0)</f>
        <v>Шығыс-Қазақстан облысы, Өскемен қ.</v>
      </c>
      <c r="N1558" s="26" t="s">
        <v>58</v>
      </c>
      <c r="O1558" s="26" t="str">
        <f>VLOOKUP(B1558,[1]ПланКаз!A1544:P4848,16,0)</f>
        <v>шартқа қол қойылған кезден бастап 30 күнтізбелік күн ішінде</v>
      </c>
      <c r="P1558" s="26" t="s">
        <v>59</v>
      </c>
      <c r="Q1558" s="27" t="s">
        <v>522</v>
      </c>
      <c r="R1558" s="26" t="str">
        <f>VLOOKUP(B1558,[1]ПланКаз!A1543:S4847,19,0)</f>
        <v>Дана</v>
      </c>
      <c r="S1558" s="28">
        <v>99</v>
      </c>
      <c r="T1558" s="28">
        <v>517</v>
      </c>
      <c r="U1558" s="28">
        <v>51183</v>
      </c>
      <c r="V1558" s="28">
        <v>57324.959999999999</v>
      </c>
      <c r="W1558" s="26"/>
      <c r="X1558" s="26" t="s">
        <v>72</v>
      </c>
      <c r="Y1558" s="26" t="s">
        <v>61</v>
      </c>
    </row>
    <row r="1559" spans="2:25" x14ac:dyDescent="0.2">
      <c r="B1559" s="26" t="s">
        <v>3040</v>
      </c>
      <c r="C1559" s="26" t="s">
        <v>55</v>
      </c>
      <c r="D1559" s="26" t="s">
        <v>3041</v>
      </c>
      <c r="E1559" s="26" t="str">
        <f>VLOOKUP(D1559,[1]ЕНС!A:E,2,FALSE)</f>
        <v>Средство моющее</v>
      </c>
      <c r="F1559" s="26" t="str">
        <f>VLOOKUP(D1559,[1]ЕНС!A:E,3,FALSE)</f>
        <v>для любых видов поверхностей, порошок, СТ РК ГОСТ Р 51696-2003</v>
      </c>
      <c r="G1559" s="26" t="s">
        <v>3042</v>
      </c>
      <c r="H1559" s="26" t="s">
        <v>26</v>
      </c>
      <c r="I1559" s="26">
        <v>0</v>
      </c>
      <c r="J1559" s="26">
        <v>631010000</v>
      </c>
      <c r="K1559" s="26" t="str">
        <f>VLOOKUP(B1559,[1]ПланКаз!A1546:M4850,12,0)</f>
        <v>ҚР, ШҚО, Өскемен қ., Бажов көш., 10</v>
      </c>
      <c r="L1559" s="26" t="str">
        <f>VLOOKUP(B1559,[1]ПланКаз!A1544:M4848,13,0)</f>
        <v>Желтоқсан-Қантар</v>
      </c>
      <c r="M1559" s="26" t="str">
        <f>VLOOKUP(B1559,[1]ПланКаз!A1546:N4850,14,0)</f>
        <v>Шығыс-Қазақстан облысы, Өскемен қ.</v>
      </c>
      <c r="N1559" s="26" t="s">
        <v>58</v>
      </c>
      <c r="O1559" s="26" t="str">
        <f>VLOOKUP(B1559,[1]ПланКаз!A1545:P4849,16,0)</f>
        <v>шартқа қол қойылған кезден бастап 30 күнтізбелік күн ішінде</v>
      </c>
      <c r="P1559" s="26" t="s">
        <v>59</v>
      </c>
      <c r="Q1559" s="27" t="s">
        <v>522</v>
      </c>
      <c r="R1559" s="26" t="str">
        <f>VLOOKUP(B1559,[1]ПланКаз!A1544:S4848,19,0)</f>
        <v>Дана</v>
      </c>
      <c r="S1559" s="28">
        <v>352</v>
      </c>
      <c r="T1559" s="28">
        <v>530</v>
      </c>
      <c r="U1559" s="28" t="s">
        <v>61</v>
      </c>
      <c r="V1559" s="28" t="s">
        <v>61</v>
      </c>
      <c r="W1559" s="26"/>
      <c r="X1559" s="26" t="s">
        <v>62</v>
      </c>
      <c r="Y1559" s="26" t="s">
        <v>762</v>
      </c>
    </row>
    <row r="1560" spans="2:25" x14ac:dyDescent="0.2">
      <c r="B1560" s="26" t="s">
        <v>3043</v>
      </c>
      <c r="C1560" s="26" t="s">
        <v>55</v>
      </c>
      <c r="D1560" s="26" t="s">
        <v>3041</v>
      </c>
      <c r="E1560" s="26" t="str">
        <f>VLOOKUP(D1560,[1]ЕНС!A:E,2,FALSE)</f>
        <v>Средство моющее</v>
      </c>
      <c r="F1560" s="26" t="str">
        <f>VLOOKUP(D1560,[1]ЕНС!A:E,3,FALSE)</f>
        <v>для любых видов поверхностей, порошок, СТ РК ГОСТ Р 51696-2003</v>
      </c>
      <c r="G1560" s="26" t="s">
        <v>3042</v>
      </c>
      <c r="H1560" s="26" t="s">
        <v>26</v>
      </c>
      <c r="I1560" s="26">
        <v>0</v>
      </c>
      <c r="J1560" s="26">
        <v>631010000</v>
      </c>
      <c r="K1560" s="26" t="str">
        <f>VLOOKUP(B1560,[1]ПланКаз!A1547:M4851,12,0)</f>
        <v>ҚР, ШҚО, Өскемен қ., Бажов көш., 10</v>
      </c>
      <c r="L1560" s="26" t="str">
        <f>VLOOKUP(B1560,[1]ПланКаз!A1545:M4849,13,0)</f>
        <v>Ақпан - Наурыз</v>
      </c>
      <c r="M1560" s="26" t="str">
        <f>VLOOKUP(B1560,[1]ПланКаз!A1547:N4851,14,0)</f>
        <v>Шығыс-Қазақстан облысы, Өскемен қ.</v>
      </c>
      <c r="N1560" s="26" t="s">
        <v>58</v>
      </c>
      <c r="O1560" s="26" t="str">
        <f>VLOOKUP(B1560,[1]ПланКаз!A1546:P4850,16,0)</f>
        <v>шартқа қол қойылған кезден бастап 30 күнтізбелік күн ішінде</v>
      </c>
      <c r="P1560" s="26" t="s">
        <v>59</v>
      </c>
      <c r="Q1560" s="27" t="s">
        <v>522</v>
      </c>
      <c r="R1560" s="26" t="str">
        <f>VLOOKUP(B1560,[1]ПланКаз!A1545:S4849,19,0)</f>
        <v>Дана</v>
      </c>
      <c r="S1560" s="28">
        <v>352</v>
      </c>
      <c r="T1560" s="28">
        <v>530</v>
      </c>
      <c r="U1560" s="28">
        <v>186560</v>
      </c>
      <c r="V1560" s="28">
        <v>208947.20000000001</v>
      </c>
      <c r="W1560" s="26"/>
      <c r="X1560" s="26" t="s">
        <v>72</v>
      </c>
      <c r="Y1560" s="26" t="s">
        <v>61</v>
      </c>
    </row>
    <row r="1561" spans="2:25" x14ac:dyDescent="0.2">
      <c r="B1561" s="26" t="s">
        <v>3044</v>
      </c>
      <c r="C1561" s="26" t="s">
        <v>55</v>
      </c>
      <c r="D1561" s="26" t="s">
        <v>3045</v>
      </c>
      <c r="E1561" s="26" t="str">
        <f>VLOOKUP(D1561,[1]ЕНС!A:E,2,FALSE)</f>
        <v>Средство моющее</v>
      </c>
      <c r="F1561" s="26" t="str">
        <f>VLOOKUP(D1561,[1]ЕНС!A:E,3,FALSE)</f>
        <v>для туалетов, гель, СТ РК ГОСТ Р 51696-2003</v>
      </c>
      <c r="G1561" s="26" t="s">
        <v>3046</v>
      </c>
      <c r="H1561" s="26" t="s">
        <v>26</v>
      </c>
      <c r="I1561" s="26">
        <v>0</v>
      </c>
      <c r="J1561" s="26">
        <v>631010000</v>
      </c>
      <c r="K1561" s="26" t="str">
        <f>VLOOKUP(B1561,[1]ПланКаз!A1548:M4852,12,0)</f>
        <v>ҚР, ШҚО, Өскемен қ., Бажов көш., 10</v>
      </c>
      <c r="L1561" s="26" t="str">
        <f>VLOOKUP(B1561,[1]ПланКаз!A1546:M4850,13,0)</f>
        <v>Желтоқсан-Қантар</v>
      </c>
      <c r="M1561" s="26" t="str">
        <f>VLOOKUP(B1561,[1]ПланКаз!A1548:N4852,14,0)</f>
        <v>Шығыс-Қазақстан облысы, Өскемен қ.</v>
      </c>
      <c r="N1561" s="26" t="s">
        <v>58</v>
      </c>
      <c r="O1561" s="26" t="str">
        <f>VLOOKUP(B1561,[1]ПланКаз!A1547:P4851,16,0)</f>
        <v>шартқа қол қойылған кезден бастап 30 күнтізбелік күн ішінде</v>
      </c>
      <c r="P1561" s="26" t="s">
        <v>59</v>
      </c>
      <c r="Q1561" s="27" t="s">
        <v>522</v>
      </c>
      <c r="R1561" s="26" t="str">
        <f>VLOOKUP(B1561,[1]ПланКаз!A1546:S4850,19,0)</f>
        <v>Дана</v>
      </c>
      <c r="S1561" s="28">
        <v>296</v>
      </c>
      <c r="T1561" s="28">
        <v>554</v>
      </c>
      <c r="U1561" s="28" t="s">
        <v>61</v>
      </c>
      <c r="V1561" s="28" t="s">
        <v>61</v>
      </c>
      <c r="W1561" s="26"/>
      <c r="X1561" s="26" t="s">
        <v>62</v>
      </c>
      <c r="Y1561" s="26" t="s">
        <v>762</v>
      </c>
    </row>
    <row r="1562" spans="2:25" x14ac:dyDescent="0.2">
      <c r="B1562" s="26" t="s">
        <v>3047</v>
      </c>
      <c r="C1562" s="26" t="s">
        <v>55</v>
      </c>
      <c r="D1562" s="26" t="s">
        <v>3045</v>
      </c>
      <c r="E1562" s="26" t="str">
        <f>VLOOKUP(D1562,[1]ЕНС!A:E,2,FALSE)</f>
        <v>Средство моющее</v>
      </c>
      <c r="F1562" s="26" t="str">
        <f>VLOOKUP(D1562,[1]ЕНС!A:E,3,FALSE)</f>
        <v>для туалетов, гель, СТ РК ГОСТ Р 51696-2003</v>
      </c>
      <c r="G1562" s="26" t="s">
        <v>3046</v>
      </c>
      <c r="H1562" s="26" t="s">
        <v>26</v>
      </c>
      <c r="I1562" s="26">
        <v>0</v>
      </c>
      <c r="J1562" s="26">
        <v>631010000</v>
      </c>
      <c r="K1562" s="26" t="str">
        <f>VLOOKUP(B1562,[1]ПланКаз!A1549:M4853,12,0)</f>
        <v>ҚР, ШҚО, Өскемен қ., Бажов көш., 10</v>
      </c>
      <c r="L1562" s="26" t="str">
        <f>VLOOKUP(B1562,[1]ПланКаз!A1547:M4851,13,0)</f>
        <v>Ақпан - Наурыз</v>
      </c>
      <c r="M1562" s="26" t="str">
        <f>VLOOKUP(B1562,[1]ПланКаз!A1549:N4853,14,0)</f>
        <v>Шығыс-Қазақстан облысы, Өскемен қ.</v>
      </c>
      <c r="N1562" s="26" t="s">
        <v>58</v>
      </c>
      <c r="O1562" s="26" t="str">
        <f>VLOOKUP(B1562,[1]ПланКаз!A1548:P4852,16,0)</f>
        <v>шартқа қол қойылған кезден бастап 30 күнтізбелік күн ішінде</v>
      </c>
      <c r="P1562" s="26" t="s">
        <v>59</v>
      </c>
      <c r="Q1562" s="27" t="s">
        <v>522</v>
      </c>
      <c r="R1562" s="26" t="str">
        <f>VLOOKUP(B1562,[1]ПланКаз!A1547:S4851,19,0)</f>
        <v>Дана</v>
      </c>
      <c r="S1562" s="28">
        <v>296</v>
      </c>
      <c r="T1562" s="28">
        <v>554</v>
      </c>
      <c r="U1562" s="28">
        <v>163984</v>
      </c>
      <c r="V1562" s="28">
        <v>183662.07999999999</v>
      </c>
      <c r="W1562" s="26"/>
      <c r="X1562" s="26" t="s">
        <v>72</v>
      </c>
      <c r="Y1562" s="26" t="s">
        <v>61</v>
      </c>
    </row>
    <row r="1563" spans="2:25" x14ac:dyDescent="0.2">
      <c r="B1563" s="26" t="s">
        <v>3048</v>
      </c>
      <c r="C1563" s="26" t="s">
        <v>55</v>
      </c>
      <c r="D1563" s="26" t="s">
        <v>3049</v>
      </c>
      <c r="E1563" s="26" t="str">
        <f>VLOOKUP(D1563,[1]ЕНС!A:E,2,FALSE)</f>
        <v>Средство моющее</v>
      </c>
      <c r="F1563" s="26" t="str">
        <f>VLOOKUP(D1563,[1]ЕНС!A:E,3,FALSE)</f>
        <v>для чистки ванн и раковин, порошок, СТ РК ГОСТ Р 51696-2003</v>
      </c>
      <c r="G1563" s="26" t="s">
        <v>3050</v>
      </c>
      <c r="H1563" s="26" t="s">
        <v>26</v>
      </c>
      <c r="I1563" s="26">
        <v>0</v>
      </c>
      <c r="J1563" s="26">
        <v>631010000</v>
      </c>
      <c r="K1563" s="26" t="str">
        <f>VLOOKUP(B1563,[1]ПланКаз!A1550:M4854,12,0)</f>
        <v>ҚР, ШҚО, Өскемен қ., Бажов көш., 10</v>
      </c>
      <c r="L1563" s="26" t="str">
        <f>VLOOKUP(B1563,[1]ПланКаз!A1548:M4852,13,0)</f>
        <v>Желтоқсан-Қантар</v>
      </c>
      <c r="M1563" s="26" t="str">
        <f>VLOOKUP(B1563,[1]ПланКаз!A1550:N4854,14,0)</f>
        <v>Шығыс-Қазақстан облысы, Өскемен қ.</v>
      </c>
      <c r="N1563" s="26" t="s">
        <v>58</v>
      </c>
      <c r="O1563" s="26" t="str">
        <f>VLOOKUP(B1563,[1]ПланКаз!A1549:P4853,16,0)</f>
        <v>шартқа қол қойылған кезден бастап 30 күнтізбелік күн ішінде</v>
      </c>
      <c r="P1563" s="26" t="s">
        <v>59</v>
      </c>
      <c r="Q1563" s="27" t="s">
        <v>522</v>
      </c>
      <c r="R1563" s="26" t="str">
        <f>VLOOKUP(B1563,[1]ПланКаз!A1548:S4852,19,0)</f>
        <v>Дана</v>
      </c>
      <c r="S1563" s="28">
        <v>315</v>
      </c>
      <c r="T1563" s="28">
        <v>360</v>
      </c>
      <c r="U1563" s="28" t="s">
        <v>61</v>
      </c>
      <c r="V1563" s="28" t="s">
        <v>61</v>
      </c>
      <c r="W1563" s="26"/>
      <c r="X1563" s="26" t="s">
        <v>62</v>
      </c>
      <c r="Y1563" s="26" t="s">
        <v>762</v>
      </c>
    </row>
    <row r="1564" spans="2:25" x14ac:dyDescent="0.2">
      <c r="B1564" s="26" t="s">
        <v>3051</v>
      </c>
      <c r="C1564" s="26" t="s">
        <v>55</v>
      </c>
      <c r="D1564" s="26" t="s">
        <v>3049</v>
      </c>
      <c r="E1564" s="26" t="str">
        <f>VLOOKUP(D1564,[1]ЕНС!A:E,2,FALSE)</f>
        <v>Средство моющее</v>
      </c>
      <c r="F1564" s="26" t="str">
        <f>VLOOKUP(D1564,[1]ЕНС!A:E,3,FALSE)</f>
        <v>для чистки ванн и раковин, порошок, СТ РК ГОСТ Р 51696-2003</v>
      </c>
      <c r="G1564" s="26" t="s">
        <v>3050</v>
      </c>
      <c r="H1564" s="26" t="s">
        <v>26</v>
      </c>
      <c r="I1564" s="26">
        <v>0</v>
      </c>
      <c r="J1564" s="26">
        <v>631010000</v>
      </c>
      <c r="K1564" s="26" t="str">
        <f>VLOOKUP(B1564,[1]ПланКаз!A1551:M4855,12,0)</f>
        <v>ҚР, ШҚО, Өскемен қ., Бажов көш., 10</v>
      </c>
      <c r="L1564" s="26" t="str">
        <f>VLOOKUP(B1564,[1]ПланКаз!A1549:M4853,13,0)</f>
        <v>Ақпан - Наурыз</v>
      </c>
      <c r="M1564" s="26" t="str">
        <f>VLOOKUP(B1564,[1]ПланКаз!A1551:N4855,14,0)</f>
        <v>Шығыс-Қазақстан облысы, Өскемен қ.</v>
      </c>
      <c r="N1564" s="26" t="s">
        <v>58</v>
      </c>
      <c r="O1564" s="26" t="str">
        <f>VLOOKUP(B1564,[1]ПланКаз!A1550:P4854,16,0)</f>
        <v>шартқа қол қойылған кезден бастап 30 күнтізбелік күн ішінде</v>
      </c>
      <c r="P1564" s="26" t="s">
        <v>59</v>
      </c>
      <c r="Q1564" s="27" t="s">
        <v>522</v>
      </c>
      <c r="R1564" s="26" t="str">
        <f>VLOOKUP(B1564,[1]ПланКаз!A1549:S4853,19,0)</f>
        <v>Дана</v>
      </c>
      <c r="S1564" s="28">
        <v>315</v>
      </c>
      <c r="T1564" s="28">
        <v>360</v>
      </c>
      <c r="U1564" s="28">
        <v>113400</v>
      </c>
      <c r="V1564" s="28">
        <v>127008</v>
      </c>
      <c r="W1564" s="26"/>
      <c r="X1564" s="26" t="s">
        <v>72</v>
      </c>
      <c r="Y1564" s="26" t="s">
        <v>61</v>
      </c>
    </row>
    <row r="1565" spans="2:25" x14ac:dyDescent="0.2">
      <c r="B1565" s="26" t="s">
        <v>3052</v>
      </c>
      <c r="C1565" s="26" t="s">
        <v>55</v>
      </c>
      <c r="D1565" s="26" t="s">
        <v>3049</v>
      </c>
      <c r="E1565" s="26" t="str">
        <f>VLOOKUP(D1565,[1]ЕНС!A:E,2,FALSE)</f>
        <v>Средство моющее</v>
      </c>
      <c r="F1565" s="26" t="str">
        <f>VLOOKUP(D1565,[1]ЕНС!A:E,3,FALSE)</f>
        <v>для чистки ванн и раковин, порошок, СТ РК ГОСТ Р 51696-2003</v>
      </c>
      <c r="G1565" s="26" t="s">
        <v>3053</v>
      </c>
      <c r="H1565" s="26" t="s">
        <v>26</v>
      </c>
      <c r="I1565" s="26">
        <v>0</v>
      </c>
      <c r="J1565" s="26">
        <v>631010000</v>
      </c>
      <c r="K1565" s="26" t="str">
        <f>VLOOKUP(B1565,[1]ПланКаз!A1552:M4856,12,0)</f>
        <v>ҚР, ШҚО, Өскемен қ., Бажов көш., 10</v>
      </c>
      <c r="L1565" s="26" t="str">
        <f>VLOOKUP(B1565,[1]ПланКаз!A1550:M4854,13,0)</f>
        <v>Желтоқсан-Қантар</v>
      </c>
      <c r="M1565" s="26" t="str">
        <f>VLOOKUP(B1565,[1]ПланКаз!A1552:N4856,14,0)</f>
        <v>Шығыс-Қазақстан облысы, Өскемен қ.</v>
      </c>
      <c r="N1565" s="26" t="s">
        <v>58</v>
      </c>
      <c r="O1565" s="26" t="str">
        <f>VLOOKUP(B1565,[1]ПланКаз!A1551:P4855,16,0)</f>
        <v>шартқа қол қойылған кезден бастап 30 күнтізбелік күн ішінде</v>
      </c>
      <c r="P1565" s="26" t="s">
        <v>59</v>
      </c>
      <c r="Q1565" s="27" t="s">
        <v>522</v>
      </c>
      <c r="R1565" s="26" t="str">
        <f>VLOOKUP(B1565,[1]ПланКаз!A1550:S4854,19,0)</f>
        <v>Дана</v>
      </c>
      <c r="S1565" s="28">
        <v>195</v>
      </c>
      <c r="T1565" s="28">
        <v>431</v>
      </c>
      <c r="U1565" s="28" t="s">
        <v>61</v>
      </c>
      <c r="V1565" s="28" t="s">
        <v>61</v>
      </c>
      <c r="W1565" s="26"/>
      <c r="X1565" s="26" t="s">
        <v>62</v>
      </c>
      <c r="Y1565" s="26" t="s">
        <v>762</v>
      </c>
    </row>
    <row r="1566" spans="2:25" x14ac:dyDescent="0.2">
      <c r="B1566" s="26" t="s">
        <v>3054</v>
      </c>
      <c r="C1566" s="26" t="s">
        <v>55</v>
      </c>
      <c r="D1566" s="26" t="s">
        <v>3049</v>
      </c>
      <c r="E1566" s="26" t="str">
        <f>VLOOKUP(D1566,[1]ЕНС!A:E,2,FALSE)</f>
        <v>Средство моющее</v>
      </c>
      <c r="F1566" s="26" t="str">
        <f>VLOOKUP(D1566,[1]ЕНС!A:E,3,FALSE)</f>
        <v>для чистки ванн и раковин, порошок, СТ РК ГОСТ Р 51696-2003</v>
      </c>
      <c r="G1566" s="26" t="s">
        <v>3053</v>
      </c>
      <c r="H1566" s="26" t="s">
        <v>26</v>
      </c>
      <c r="I1566" s="26">
        <v>0</v>
      </c>
      <c r="J1566" s="26">
        <v>631010000</v>
      </c>
      <c r="K1566" s="26" t="str">
        <f>VLOOKUP(B1566,[1]ПланКаз!A1553:M4857,12,0)</f>
        <v>ҚР, ШҚО, Өскемен қ., Бажов көш., 10</v>
      </c>
      <c r="L1566" s="26" t="str">
        <f>VLOOKUP(B1566,[1]ПланКаз!A1551:M4855,13,0)</f>
        <v>Ақпан - Наурыз</v>
      </c>
      <c r="M1566" s="26" t="str">
        <f>VLOOKUP(B1566,[1]ПланКаз!A1553:N4857,14,0)</f>
        <v>Шығыс-Қазақстан облысы, Өскемен қ.</v>
      </c>
      <c r="N1566" s="26" t="s">
        <v>58</v>
      </c>
      <c r="O1566" s="26" t="str">
        <f>VLOOKUP(B1566,[1]ПланКаз!A1552:P4856,16,0)</f>
        <v>шартқа қол қойылған кезден бастап 30 күнтізбелік күн ішінде</v>
      </c>
      <c r="P1566" s="26" t="s">
        <v>59</v>
      </c>
      <c r="Q1566" s="27" t="s">
        <v>522</v>
      </c>
      <c r="R1566" s="26" t="str">
        <f>VLOOKUP(B1566,[1]ПланКаз!A1551:S4855,19,0)</f>
        <v>Дана</v>
      </c>
      <c r="S1566" s="28">
        <v>195</v>
      </c>
      <c r="T1566" s="28">
        <v>431</v>
      </c>
      <c r="U1566" s="28">
        <v>84045</v>
      </c>
      <c r="V1566" s="28">
        <v>94130.4</v>
      </c>
      <c r="W1566" s="26"/>
      <c r="X1566" s="26" t="s">
        <v>72</v>
      </c>
      <c r="Y1566" s="26" t="s">
        <v>61</v>
      </c>
    </row>
    <row r="1567" spans="2:25" x14ac:dyDescent="0.2">
      <c r="B1567" s="26" t="s">
        <v>3055</v>
      </c>
      <c r="C1567" s="26" t="s">
        <v>55</v>
      </c>
      <c r="D1567" s="26" t="s">
        <v>3045</v>
      </c>
      <c r="E1567" s="26" t="str">
        <f>VLOOKUP(D1567,[1]ЕНС!A:E,2,FALSE)</f>
        <v>Средство моющее</v>
      </c>
      <c r="F1567" s="26" t="str">
        <f>VLOOKUP(D1567,[1]ЕНС!A:E,3,FALSE)</f>
        <v>для туалетов, гель, СТ РК ГОСТ Р 51696-2003</v>
      </c>
      <c r="G1567" s="26" t="s">
        <v>3056</v>
      </c>
      <c r="H1567" s="26" t="s">
        <v>26</v>
      </c>
      <c r="I1567" s="26">
        <v>0</v>
      </c>
      <c r="J1567" s="26">
        <v>631010000</v>
      </c>
      <c r="K1567" s="26" t="str">
        <f>VLOOKUP(B1567,[1]ПланКаз!A1554:M4858,12,0)</f>
        <v>ҚР, ШҚО, Өскемен қ., Бажов көш., 10</v>
      </c>
      <c r="L1567" s="26" t="str">
        <f>VLOOKUP(B1567,[1]ПланКаз!A1552:M4856,13,0)</f>
        <v>Желтоқсан-Қантар</v>
      </c>
      <c r="M1567" s="26" t="str">
        <f>VLOOKUP(B1567,[1]ПланКаз!A1554:N4858,14,0)</f>
        <v>Шығыс-Қазақстан облысы, Өскемен қ.</v>
      </c>
      <c r="N1567" s="26" t="s">
        <v>58</v>
      </c>
      <c r="O1567" s="26" t="str">
        <f>VLOOKUP(B1567,[1]ПланКаз!A1553:P4857,16,0)</f>
        <v>шартқа қол қойылған кезден бастап 30 күнтізбелік күн ішінде</v>
      </c>
      <c r="P1567" s="26" t="s">
        <v>59</v>
      </c>
      <c r="Q1567" s="27" t="s">
        <v>522</v>
      </c>
      <c r="R1567" s="26" t="str">
        <f>VLOOKUP(B1567,[1]ПланКаз!A1552:S4856,19,0)</f>
        <v>Дана</v>
      </c>
      <c r="S1567" s="28">
        <v>234</v>
      </c>
      <c r="T1567" s="28">
        <v>616</v>
      </c>
      <c r="U1567" s="28" t="s">
        <v>61</v>
      </c>
      <c r="V1567" s="28" t="s">
        <v>61</v>
      </c>
      <c r="W1567" s="26"/>
      <c r="X1567" s="26" t="s">
        <v>62</v>
      </c>
      <c r="Y1567" s="26" t="s">
        <v>762</v>
      </c>
    </row>
    <row r="1568" spans="2:25" x14ac:dyDescent="0.2">
      <c r="B1568" s="26" t="s">
        <v>3057</v>
      </c>
      <c r="C1568" s="26" t="s">
        <v>55</v>
      </c>
      <c r="D1568" s="26" t="s">
        <v>3045</v>
      </c>
      <c r="E1568" s="26" t="str">
        <f>VLOOKUP(D1568,[1]ЕНС!A:E,2,FALSE)</f>
        <v>Средство моющее</v>
      </c>
      <c r="F1568" s="26" t="str">
        <f>VLOOKUP(D1568,[1]ЕНС!A:E,3,FALSE)</f>
        <v>для туалетов, гель, СТ РК ГОСТ Р 51696-2003</v>
      </c>
      <c r="G1568" s="26" t="s">
        <v>3056</v>
      </c>
      <c r="H1568" s="26" t="s">
        <v>26</v>
      </c>
      <c r="I1568" s="26">
        <v>0</v>
      </c>
      <c r="J1568" s="26">
        <v>631010000</v>
      </c>
      <c r="K1568" s="26" t="str">
        <f>VLOOKUP(B1568,[1]ПланКаз!A1555:M4859,12,0)</f>
        <v>ҚР, ШҚО, Өскемен қ., Бажов көш., 10</v>
      </c>
      <c r="L1568" s="26" t="str">
        <f>VLOOKUP(B1568,[1]ПланКаз!A1553:M4857,13,0)</f>
        <v>Ақпан - Наурыз</v>
      </c>
      <c r="M1568" s="26" t="str">
        <f>VLOOKUP(B1568,[1]ПланКаз!A1555:N4859,14,0)</f>
        <v>Шығыс-Қазақстан облысы, Өскемен қ.</v>
      </c>
      <c r="N1568" s="26" t="s">
        <v>58</v>
      </c>
      <c r="O1568" s="26" t="str">
        <f>VLOOKUP(B1568,[1]ПланКаз!A1554:P4858,16,0)</f>
        <v>шартқа қол қойылған кезден бастап 30 күнтізбелік күн ішінде</v>
      </c>
      <c r="P1568" s="26" t="s">
        <v>59</v>
      </c>
      <c r="Q1568" s="27" t="s">
        <v>522</v>
      </c>
      <c r="R1568" s="26" t="str">
        <f>VLOOKUP(B1568,[1]ПланКаз!A1553:S4857,19,0)</f>
        <v>Дана</v>
      </c>
      <c r="S1568" s="28">
        <v>234</v>
      </c>
      <c r="T1568" s="28">
        <v>616</v>
      </c>
      <c r="U1568" s="28">
        <v>144144</v>
      </c>
      <c r="V1568" s="28">
        <v>161441.28</v>
      </c>
      <c r="W1568" s="26"/>
      <c r="X1568" s="26" t="s">
        <v>72</v>
      </c>
      <c r="Y1568" s="26" t="s">
        <v>61</v>
      </c>
    </row>
    <row r="1569" spans="2:25" x14ac:dyDescent="0.2">
      <c r="B1569" s="26" t="s">
        <v>3058</v>
      </c>
      <c r="C1569" s="26" t="s">
        <v>55</v>
      </c>
      <c r="D1569" s="26" t="s">
        <v>3024</v>
      </c>
      <c r="E1569" s="26" t="str">
        <f>VLOOKUP(D1569,[1]ЕНС!A:E,2,FALSE)</f>
        <v>Порошок</v>
      </c>
      <c r="F1569" s="26" t="str">
        <f>VLOOKUP(D1569,[1]ЕНС!A:E,3,FALSE)</f>
        <v>стиральный, для изделий из различных тканей, ГОСТ 25644-96</v>
      </c>
      <c r="G1569" s="26" t="s">
        <v>3059</v>
      </c>
      <c r="H1569" s="26" t="s">
        <v>26</v>
      </c>
      <c r="I1569" s="26">
        <v>0</v>
      </c>
      <c r="J1569" s="26">
        <v>631010000</v>
      </c>
      <c r="K1569" s="26" t="str">
        <f>VLOOKUP(B1569,[1]ПланКаз!A1556:M4860,12,0)</f>
        <v>ҚР, ШҚО, Өскемен қ., Бажов көш., 10</v>
      </c>
      <c r="L1569" s="26" t="str">
        <f>VLOOKUP(B1569,[1]ПланКаз!A1554:M4858,13,0)</f>
        <v>Желтоқсан-Қантар</v>
      </c>
      <c r="M1569" s="26" t="str">
        <f>VLOOKUP(B1569,[1]ПланКаз!A1556:N4860,14,0)</f>
        <v>Шығыс-Қазақстан облысы, Өскемен қ.</v>
      </c>
      <c r="N1569" s="26" t="s">
        <v>58</v>
      </c>
      <c r="O1569" s="26" t="str">
        <f>VLOOKUP(B1569,[1]ПланКаз!A1555:P4859,16,0)</f>
        <v>шартқа қол қойылған кезден бастап 30 күнтізбелік күн ішінде</v>
      </c>
      <c r="P1569" s="26" t="s">
        <v>59</v>
      </c>
      <c r="Q1569" s="27" t="s">
        <v>522</v>
      </c>
      <c r="R1569" s="26" t="str">
        <f>VLOOKUP(B1569,[1]ПланКаз!A1554:S4858,19,0)</f>
        <v>Дана</v>
      </c>
      <c r="S1569" s="28">
        <v>442</v>
      </c>
      <c r="T1569" s="28">
        <v>554</v>
      </c>
      <c r="U1569" s="28" t="s">
        <v>61</v>
      </c>
      <c r="V1569" s="28" t="s">
        <v>61</v>
      </c>
      <c r="W1569" s="26"/>
      <c r="X1569" s="26" t="s">
        <v>62</v>
      </c>
      <c r="Y1569" s="26" t="s">
        <v>762</v>
      </c>
    </row>
    <row r="1570" spans="2:25" x14ac:dyDescent="0.2">
      <c r="B1570" s="26" t="s">
        <v>3060</v>
      </c>
      <c r="C1570" s="26" t="s">
        <v>55</v>
      </c>
      <c r="D1570" s="26" t="s">
        <v>3024</v>
      </c>
      <c r="E1570" s="26" t="str">
        <f>VLOOKUP(D1570,[1]ЕНС!A:E,2,FALSE)</f>
        <v>Порошок</v>
      </c>
      <c r="F1570" s="26" t="str">
        <f>VLOOKUP(D1570,[1]ЕНС!A:E,3,FALSE)</f>
        <v>стиральный, для изделий из различных тканей, ГОСТ 25644-96</v>
      </c>
      <c r="G1570" s="26" t="s">
        <v>3059</v>
      </c>
      <c r="H1570" s="26" t="s">
        <v>26</v>
      </c>
      <c r="I1570" s="26">
        <v>0</v>
      </c>
      <c r="J1570" s="26">
        <v>631010000</v>
      </c>
      <c r="K1570" s="26" t="str">
        <f>VLOOKUP(B1570,[1]ПланКаз!A1557:M4861,12,0)</f>
        <v>ҚР, ШҚО, Өскемен қ., Бажов көш., 10</v>
      </c>
      <c r="L1570" s="26" t="str">
        <f>VLOOKUP(B1570,[1]ПланКаз!A1555:M4859,13,0)</f>
        <v>Ақпан - Наурыз</v>
      </c>
      <c r="M1570" s="26" t="str">
        <f>VLOOKUP(B1570,[1]ПланКаз!A1557:N4861,14,0)</f>
        <v>Шығыс-Қазақстан облысы, Өскемен қ.</v>
      </c>
      <c r="N1570" s="26" t="s">
        <v>58</v>
      </c>
      <c r="O1570" s="26" t="str">
        <f>VLOOKUP(B1570,[1]ПланКаз!A1556:P4860,16,0)</f>
        <v>шартқа қол қойылған кезден бастап 30 күнтізбелік күн ішінде</v>
      </c>
      <c r="P1570" s="26" t="s">
        <v>59</v>
      </c>
      <c r="Q1570" s="27" t="s">
        <v>522</v>
      </c>
      <c r="R1570" s="26" t="str">
        <f>VLOOKUP(B1570,[1]ПланКаз!A1555:S4859,19,0)</f>
        <v>Дана</v>
      </c>
      <c r="S1570" s="28">
        <v>442</v>
      </c>
      <c r="T1570" s="28">
        <v>554</v>
      </c>
      <c r="U1570" s="28">
        <v>244868</v>
      </c>
      <c r="V1570" s="28">
        <v>274252.15999999997</v>
      </c>
      <c r="W1570" s="26"/>
      <c r="X1570" s="26" t="s">
        <v>72</v>
      </c>
      <c r="Y1570" s="26" t="s">
        <v>61</v>
      </c>
    </row>
    <row r="1571" spans="2:25" x14ac:dyDescent="0.2">
      <c r="B1571" s="26" t="s">
        <v>3061</v>
      </c>
      <c r="C1571" s="26" t="s">
        <v>55</v>
      </c>
      <c r="D1571" s="26" t="s">
        <v>3062</v>
      </c>
      <c r="E1571" s="26" t="str">
        <f>VLOOKUP(D1571,[1]ЕНС!A:E,2,FALSE)</f>
        <v>Лента</v>
      </c>
      <c r="F1571" s="26" t="str">
        <f>VLOOKUP(D1571,[1]ЕНС!A:E,3,FALSE)</f>
        <v>липкая, для ловли мух</v>
      </c>
      <c r="G1571" s="26" t="s">
        <v>3063</v>
      </c>
      <c r="H1571" s="26" t="s">
        <v>26</v>
      </c>
      <c r="I1571" s="26">
        <v>0</v>
      </c>
      <c r="J1571" s="26">
        <v>631010000</v>
      </c>
      <c r="K1571" s="26" t="str">
        <f>VLOOKUP(B1571,[1]ПланКаз!A1558:M4862,12,0)</f>
        <v>ҚР, ШҚО, Өскемен қ., Бажов көш., 10</v>
      </c>
      <c r="L1571" s="26" t="str">
        <f>VLOOKUP(B1571,[1]ПланКаз!A1556:M4860,13,0)</f>
        <v>Желтоқсан-Қантар</v>
      </c>
      <c r="M1571" s="26" t="str">
        <f>VLOOKUP(B1571,[1]ПланКаз!A1558:N4862,14,0)</f>
        <v>Шығыс-Қазақстан облысы, Өскемен қ.</v>
      </c>
      <c r="N1571" s="26" t="s">
        <v>58</v>
      </c>
      <c r="O1571" s="26" t="str">
        <f>VLOOKUP(B1571,[1]ПланКаз!A1557:P4861,16,0)</f>
        <v>шартқа қол қойылған кезден бастап 30 күнтізбелік күн ішінде</v>
      </c>
      <c r="P1571" s="26" t="s">
        <v>59</v>
      </c>
      <c r="Q1571" s="27" t="s">
        <v>522</v>
      </c>
      <c r="R1571" s="26" t="str">
        <f>VLOOKUP(B1571,[1]ПланКаз!A1556:S4860,19,0)</f>
        <v>Дана</v>
      </c>
      <c r="S1571" s="28">
        <v>50</v>
      </c>
      <c r="T1571" s="28">
        <v>276</v>
      </c>
      <c r="U1571" s="28" t="s">
        <v>61</v>
      </c>
      <c r="V1571" s="28" t="s">
        <v>61</v>
      </c>
      <c r="W1571" s="26"/>
      <c r="X1571" s="26" t="s">
        <v>62</v>
      </c>
      <c r="Y1571" s="26" t="s">
        <v>762</v>
      </c>
    </row>
    <row r="1572" spans="2:25" x14ac:dyDescent="0.2">
      <c r="B1572" s="26" t="s">
        <v>3064</v>
      </c>
      <c r="C1572" s="26" t="s">
        <v>55</v>
      </c>
      <c r="D1572" s="26" t="s">
        <v>3062</v>
      </c>
      <c r="E1572" s="26" t="str">
        <f>VLOOKUP(D1572,[1]ЕНС!A:E,2,FALSE)</f>
        <v>Лента</v>
      </c>
      <c r="F1572" s="26" t="str">
        <f>VLOOKUP(D1572,[1]ЕНС!A:E,3,FALSE)</f>
        <v>липкая, для ловли мух</v>
      </c>
      <c r="G1572" s="26" t="s">
        <v>3063</v>
      </c>
      <c r="H1572" s="26" t="s">
        <v>26</v>
      </c>
      <c r="I1572" s="26">
        <v>0</v>
      </c>
      <c r="J1572" s="26">
        <v>631010000</v>
      </c>
      <c r="K1572" s="26" t="str">
        <f>VLOOKUP(B1572,[1]ПланКаз!A1559:M4863,12,0)</f>
        <v>ҚР, ШҚО, Өскемен қ., Бажов көш., 10</v>
      </c>
      <c r="L1572" s="26" t="str">
        <f>VLOOKUP(B1572,[1]ПланКаз!A1557:M4861,13,0)</f>
        <v>Ақпан - Наурыз</v>
      </c>
      <c r="M1572" s="26" t="str">
        <f>VLOOKUP(B1572,[1]ПланКаз!A1559:N4863,14,0)</f>
        <v>Шығыс-Қазақстан облысы, Өскемен қ.</v>
      </c>
      <c r="N1572" s="26" t="s">
        <v>58</v>
      </c>
      <c r="O1572" s="26" t="str">
        <f>VLOOKUP(B1572,[1]ПланКаз!A1558:P4862,16,0)</f>
        <v>шартқа қол қойылған кезден бастап 30 күнтізбелік күн ішінде</v>
      </c>
      <c r="P1572" s="26" t="s">
        <v>59</v>
      </c>
      <c r="Q1572" s="27" t="s">
        <v>522</v>
      </c>
      <c r="R1572" s="26" t="str">
        <f>VLOOKUP(B1572,[1]ПланКаз!A1557:S4861,19,0)</f>
        <v>Дана</v>
      </c>
      <c r="S1572" s="28">
        <v>50</v>
      </c>
      <c r="T1572" s="28">
        <v>276</v>
      </c>
      <c r="U1572" s="28">
        <v>13800</v>
      </c>
      <c r="V1572" s="28">
        <v>15456</v>
      </c>
      <c r="W1572" s="26"/>
      <c r="X1572" s="26" t="s">
        <v>72</v>
      </c>
      <c r="Y1572" s="26" t="s">
        <v>61</v>
      </c>
    </row>
    <row r="1573" spans="2:25" x14ac:dyDescent="0.2">
      <c r="B1573" s="26" t="s">
        <v>3065</v>
      </c>
      <c r="C1573" s="26" t="s">
        <v>55</v>
      </c>
      <c r="D1573" s="26" t="s">
        <v>3066</v>
      </c>
      <c r="E1573" s="26" t="str">
        <f>VLOOKUP(D1573,[1]ЕНС!A:E,2,FALSE)</f>
        <v>Родентицид</v>
      </c>
      <c r="F1573" s="26" t="str">
        <f>VLOOKUP(D1573,[1]ЕНС!A:E,3,FALSE)</f>
        <v>порошок, для борьбы с грызунами</v>
      </c>
      <c r="G1573" s="26" t="s">
        <v>3067</v>
      </c>
      <c r="H1573" s="26" t="s">
        <v>26</v>
      </c>
      <c r="I1573" s="26">
        <v>0</v>
      </c>
      <c r="J1573" s="26">
        <v>631010000</v>
      </c>
      <c r="K1573" s="26" t="str">
        <f>VLOOKUP(B1573,[1]ПланКаз!A1560:M4864,12,0)</f>
        <v>ҚР, ШҚО, Өскемен қ., Бажов көш., 10</v>
      </c>
      <c r="L1573" s="26" t="str">
        <f>VLOOKUP(B1573,[1]ПланКаз!A1558:M4862,13,0)</f>
        <v>Желтоқсан-Қантар</v>
      </c>
      <c r="M1573" s="26" t="str">
        <f>VLOOKUP(B1573,[1]ПланКаз!A1560:N4864,14,0)</f>
        <v>Шығыс-Қазақстан облысы, Өскемен қ.</v>
      </c>
      <c r="N1573" s="26" t="s">
        <v>58</v>
      </c>
      <c r="O1573" s="26" t="str">
        <f>VLOOKUP(B1573,[1]ПланКаз!A1559:P4863,16,0)</f>
        <v>шартқа қол қойылған кезден бастап 30 күнтізбелік күн ішінде</v>
      </c>
      <c r="P1573" s="26" t="s">
        <v>59</v>
      </c>
      <c r="Q1573" s="27" t="s">
        <v>329</v>
      </c>
      <c r="R1573" s="26" t="str">
        <f>VLOOKUP(B1573,[1]ПланКаз!A1558:S4862,19,0)</f>
        <v>Килограмм</v>
      </c>
      <c r="S1573" s="28">
        <v>19</v>
      </c>
      <c r="T1573" s="28">
        <v>9108</v>
      </c>
      <c r="U1573" s="28" t="s">
        <v>61</v>
      </c>
      <c r="V1573" s="28" t="s">
        <v>61</v>
      </c>
      <c r="W1573" s="26"/>
      <c r="X1573" s="26" t="s">
        <v>62</v>
      </c>
      <c r="Y1573" s="26" t="s">
        <v>762</v>
      </c>
    </row>
    <row r="1574" spans="2:25" x14ac:dyDescent="0.2">
      <c r="B1574" s="26" t="s">
        <v>3068</v>
      </c>
      <c r="C1574" s="26" t="s">
        <v>55</v>
      </c>
      <c r="D1574" s="26" t="s">
        <v>3066</v>
      </c>
      <c r="E1574" s="26" t="str">
        <f>VLOOKUP(D1574,[1]ЕНС!A:E,2,FALSE)</f>
        <v>Родентицид</v>
      </c>
      <c r="F1574" s="26" t="str">
        <f>VLOOKUP(D1574,[1]ЕНС!A:E,3,FALSE)</f>
        <v>порошок, для борьбы с грызунами</v>
      </c>
      <c r="G1574" s="26" t="s">
        <v>3067</v>
      </c>
      <c r="H1574" s="26" t="s">
        <v>26</v>
      </c>
      <c r="I1574" s="26">
        <v>0</v>
      </c>
      <c r="J1574" s="26">
        <v>631010000</v>
      </c>
      <c r="K1574" s="26" t="str">
        <f>VLOOKUP(B1574,[1]ПланКаз!A1561:M4865,12,0)</f>
        <v>ҚР, ШҚО, Өскемен қ., Бажов көш., 10</v>
      </c>
      <c r="L1574" s="26" t="str">
        <f>VLOOKUP(B1574,[1]ПланКаз!A1559:M4863,13,0)</f>
        <v>Ақпан - Наурыз</v>
      </c>
      <c r="M1574" s="26" t="str">
        <f>VLOOKUP(B1574,[1]ПланКаз!A1561:N4865,14,0)</f>
        <v>Шығыс-Қазақстан облысы, Өскемен қ.</v>
      </c>
      <c r="N1574" s="26" t="s">
        <v>58</v>
      </c>
      <c r="O1574" s="26" t="str">
        <f>VLOOKUP(B1574,[1]ПланКаз!A1560:P4864,16,0)</f>
        <v>шартқа қол қойылған кезден бастап 30 күнтізбелік күн ішінде</v>
      </c>
      <c r="P1574" s="26" t="s">
        <v>59</v>
      </c>
      <c r="Q1574" s="27" t="s">
        <v>329</v>
      </c>
      <c r="R1574" s="26" t="str">
        <f>VLOOKUP(B1574,[1]ПланКаз!A1559:S4863,19,0)</f>
        <v>Килограмм</v>
      </c>
      <c r="S1574" s="28">
        <v>19</v>
      </c>
      <c r="T1574" s="28">
        <v>9108</v>
      </c>
      <c r="U1574" s="28">
        <v>173052</v>
      </c>
      <c r="V1574" s="28">
        <v>193818.23999999999</v>
      </c>
      <c r="W1574" s="26"/>
      <c r="X1574" s="26" t="s">
        <v>72</v>
      </c>
      <c r="Y1574" s="26" t="s">
        <v>61</v>
      </c>
    </row>
    <row r="1575" spans="2:25" x14ac:dyDescent="0.2">
      <c r="B1575" s="26" t="s">
        <v>3069</v>
      </c>
      <c r="C1575" s="26" t="s">
        <v>55</v>
      </c>
      <c r="D1575" s="26" t="s">
        <v>3070</v>
      </c>
      <c r="E1575" s="26" t="str">
        <f>VLOOKUP(D1575,[1]ЕНС!A:E,2,FALSE)</f>
        <v>Термос</v>
      </c>
      <c r="F1575" s="26" t="str">
        <f>VLOOKUP(D1575,[1]ЕНС!A:E,3,FALSE)</f>
        <v>металлический, объем 12 л</v>
      </c>
      <c r="G1575" s="26" t="s">
        <v>3071</v>
      </c>
      <c r="H1575" s="26" t="s">
        <v>26</v>
      </c>
      <c r="I1575" s="26">
        <v>0</v>
      </c>
      <c r="J1575" s="26">
        <v>631010000</v>
      </c>
      <c r="K1575" s="26" t="str">
        <f>VLOOKUP(B1575,[1]ПланКаз!A1562:M4866,12,0)</f>
        <v>ҚР, ШҚО, Өскемен қ., Бажов көш., 10</v>
      </c>
      <c r="L1575" s="26" t="str">
        <f>VLOOKUP(B1575,[1]ПланКаз!A1560:M4864,13,0)</f>
        <v>Желтоқсан-Қантар</v>
      </c>
      <c r="M1575" s="26" t="str">
        <f>VLOOKUP(B1575,[1]ПланКаз!A1562:N4866,14,0)</f>
        <v>Шығыс-Қазақстан облысы, Өскемен қ.</v>
      </c>
      <c r="N1575" s="26" t="s">
        <v>58</v>
      </c>
      <c r="O1575" s="26" t="str">
        <f>VLOOKUP(B1575,[1]ПланКаз!A1561:P4865,16,0)</f>
        <v>шартқа қол қойылған кезден бастап 30 күнтізбелік күн ішінде</v>
      </c>
      <c r="P1575" s="26" t="s">
        <v>59</v>
      </c>
      <c r="Q1575" s="27" t="s">
        <v>522</v>
      </c>
      <c r="R1575" s="26" t="str">
        <f>VLOOKUP(B1575,[1]ПланКаз!A1560:S4864,19,0)</f>
        <v>Дана</v>
      </c>
      <c r="S1575" s="28">
        <v>3</v>
      </c>
      <c r="T1575" s="28">
        <v>41280</v>
      </c>
      <c r="U1575" s="28" t="s">
        <v>61</v>
      </c>
      <c r="V1575" s="28" t="s">
        <v>61</v>
      </c>
      <c r="W1575" s="26"/>
      <c r="X1575" s="26" t="s">
        <v>62</v>
      </c>
      <c r="Y1575" s="26" t="s">
        <v>762</v>
      </c>
    </row>
    <row r="1576" spans="2:25" x14ac:dyDescent="0.2">
      <c r="B1576" s="26" t="s">
        <v>3072</v>
      </c>
      <c r="C1576" s="26" t="s">
        <v>55</v>
      </c>
      <c r="D1576" s="26" t="s">
        <v>3070</v>
      </c>
      <c r="E1576" s="26" t="str">
        <f>VLOOKUP(D1576,[1]ЕНС!A:E,2,FALSE)</f>
        <v>Термос</v>
      </c>
      <c r="F1576" s="26" t="str">
        <f>VLOOKUP(D1576,[1]ЕНС!A:E,3,FALSE)</f>
        <v>металлический, объем 12 л</v>
      </c>
      <c r="G1576" s="26" t="s">
        <v>3071</v>
      </c>
      <c r="H1576" s="26" t="s">
        <v>26</v>
      </c>
      <c r="I1576" s="26">
        <v>0</v>
      </c>
      <c r="J1576" s="26">
        <v>631010000</v>
      </c>
      <c r="K1576" s="26" t="str">
        <f>VLOOKUP(B1576,[1]ПланКаз!A1563:M4867,12,0)</f>
        <v>ҚР, ШҚО, Өскемен қ., Бажов көш., 10</v>
      </c>
      <c r="L1576" s="26" t="str">
        <f>VLOOKUP(B1576,[1]ПланКаз!A1561:M4865,13,0)</f>
        <v>Ақпан - Наурыз</v>
      </c>
      <c r="M1576" s="26" t="str">
        <f>VLOOKUP(B1576,[1]ПланКаз!A1563:N4867,14,0)</f>
        <v>Шығыс-Қазақстан облысы, Өскемен қ.</v>
      </c>
      <c r="N1576" s="26" t="s">
        <v>58</v>
      </c>
      <c r="O1576" s="26" t="str">
        <f>VLOOKUP(B1576,[1]ПланКаз!A1562:P4866,16,0)</f>
        <v>шартқа қол қойылған кезден бастап 30 күнтізбелік күн ішінде</v>
      </c>
      <c r="P1576" s="26" t="s">
        <v>59</v>
      </c>
      <c r="Q1576" s="27" t="s">
        <v>522</v>
      </c>
      <c r="R1576" s="26" t="str">
        <f>VLOOKUP(B1576,[1]ПланКаз!A1561:S4865,19,0)</f>
        <v>Дана</v>
      </c>
      <c r="S1576" s="28">
        <v>3</v>
      </c>
      <c r="T1576" s="28">
        <v>41280</v>
      </c>
      <c r="U1576" s="28">
        <v>123840</v>
      </c>
      <c r="V1576" s="28">
        <v>138700.79999999999</v>
      </c>
      <c r="W1576" s="26"/>
      <c r="X1576" s="26" t="s">
        <v>72</v>
      </c>
      <c r="Y1576" s="26" t="s">
        <v>61</v>
      </c>
    </row>
    <row r="1577" spans="2:25" x14ac:dyDescent="0.2">
      <c r="B1577" s="26" t="s">
        <v>3073</v>
      </c>
      <c r="C1577" s="26" t="s">
        <v>55</v>
      </c>
      <c r="D1577" s="26" t="s">
        <v>3074</v>
      </c>
      <c r="E1577" s="26" t="str">
        <f>VLOOKUP(D1577,[1]ЕНС!A:E,2,FALSE)</f>
        <v>Костюм (комплект)</v>
      </c>
      <c r="F1577" s="26" t="str">
        <f>VLOOKUP(D1577,[1]ЕНС!A:E,3,FALSE)</f>
        <v>для защиты от производственных загрязнений нефтепродуктами, мужской, из хлопчатобумажной ткани, состоит из куртки и брюк, летний, ГОСТ 12.4.111-82</v>
      </c>
      <c r="G1577" s="26" t="s">
        <v>3075</v>
      </c>
      <c r="H1577" s="26" t="s">
        <v>26</v>
      </c>
      <c r="I1577" s="26">
        <v>60</v>
      </c>
      <c r="J1577" s="26">
        <v>631010000</v>
      </c>
      <c r="K1577" s="26" t="str">
        <f>VLOOKUP(B1577,[1]ПланКаз!A1564:M4868,12,0)</f>
        <v>ҚР, ШҚО, Өскемен қ., Бажов көш., 10</v>
      </c>
      <c r="L1577" s="26" t="str">
        <f>VLOOKUP(B1577,[1]ПланКаз!A1562:M4866,13,0)</f>
        <v>Желтоқсан-Қантар</v>
      </c>
      <c r="M1577" s="26" t="str">
        <f>VLOOKUP(B1577,[1]ПланКаз!A1564:N4868,14,0)</f>
        <v>Шығыс-Қазақстан облысы, Өскемен қ.</v>
      </c>
      <c r="N1577" s="26" t="s">
        <v>58</v>
      </c>
      <c r="O1577" s="26" t="str">
        <f>VLOOKUP(B1577,[1]ПланКаз!A1563:P4867,16,0)</f>
        <v>Шартқа қол қойылған күннен бастап 50 күнтізбелік күн ішінде</v>
      </c>
      <c r="P1577" s="26" t="s">
        <v>59</v>
      </c>
      <c r="Q1577" s="27" t="s">
        <v>2896</v>
      </c>
      <c r="R1577" s="26" t="str">
        <f>VLOOKUP(B1577,[1]ПланКаз!A1562:S4866,19,0)</f>
        <v>Дана</v>
      </c>
      <c r="S1577" s="28">
        <v>25</v>
      </c>
      <c r="T1577" s="28">
        <v>11425.67</v>
      </c>
      <c r="U1577" s="28" t="s">
        <v>61</v>
      </c>
      <c r="V1577" s="28" t="s">
        <v>61</v>
      </c>
      <c r="W1577" s="26" t="s">
        <v>20</v>
      </c>
      <c r="X1577" s="26" t="s">
        <v>62</v>
      </c>
      <c r="Y1577" s="26" t="s">
        <v>762</v>
      </c>
    </row>
    <row r="1578" spans="2:25" x14ac:dyDescent="0.2">
      <c r="B1578" s="26" t="s">
        <v>3076</v>
      </c>
      <c r="C1578" s="26" t="s">
        <v>55</v>
      </c>
      <c r="D1578" s="26" t="s">
        <v>3074</v>
      </c>
      <c r="E1578" s="26" t="str">
        <f>VLOOKUP(D1578,[1]ЕНС!A:E,2,FALSE)</f>
        <v>Костюм (комплект)</v>
      </c>
      <c r="F1578" s="26" t="str">
        <f>VLOOKUP(D1578,[1]ЕНС!A:E,3,FALSE)</f>
        <v>для защиты от производственных загрязнений нефтепродуктами, мужской, из хлопчатобумажной ткани, состоит из куртки и брюк, летний, ГОСТ 12.4.111-82</v>
      </c>
      <c r="G1578" s="26" t="s">
        <v>3075</v>
      </c>
      <c r="H1578" s="26" t="s">
        <v>26</v>
      </c>
      <c r="I1578" s="26">
        <v>60</v>
      </c>
      <c r="J1578" s="26">
        <v>631010000</v>
      </c>
      <c r="K1578" s="26" t="str">
        <f>VLOOKUP(B1578,[1]ПланКаз!A1565:M4869,12,0)</f>
        <v>ҚР, ШҚО, Өскемен қ., Бажов көш., 10</v>
      </c>
      <c r="L1578" s="26" t="str">
        <f>VLOOKUP(B1578,[1]ПланКаз!A1563:M4867,13,0)</f>
        <v>Ақпан - Наурыз</v>
      </c>
      <c r="M1578" s="26" t="str">
        <f>VLOOKUP(B1578,[1]ПланКаз!A1565:N4869,14,0)</f>
        <v>Шығыс-Қазақстан облысы, Өскемен қ.</v>
      </c>
      <c r="N1578" s="26" t="s">
        <v>58</v>
      </c>
      <c r="O1578" s="26" t="str">
        <f>VLOOKUP(B1578,[1]ПланКаз!A1564:P4868,16,0)</f>
        <v>Шартқа қол қойылған күннен бастап 50 күнтізбелік күн ішінде</v>
      </c>
      <c r="P1578" s="26" t="s">
        <v>59</v>
      </c>
      <c r="Q1578" s="27" t="s">
        <v>2896</v>
      </c>
      <c r="R1578" s="26" t="str">
        <f>VLOOKUP(B1578,[1]ПланКаз!A1563:S4867,19,0)</f>
        <v>Дана</v>
      </c>
      <c r="S1578" s="28">
        <v>25</v>
      </c>
      <c r="T1578" s="28">
        <v>11425.67</v>
      </c>
      <c r="U1578" s="28">
        <v>285641.75</v>
      </c>
      <c r="V1578" s="28">
        <v>319918.76</v>
      </c>
      <c r="W1578" s="26" t="s">
        <v>20</v>
      </c>
      <c r="X1578" s="26" t="s">
        <v>72</v>
      </c>
      <c r="Y1578" s="26" t="s">
        <v>61</v>
      </c>
    </row>
    <row r="1579" spans="2:25" x14ac:dyDescent="0.2">
      <c r="B1579" s="26" t="s">
        <v>3077</v>
      </c>
      <c r="C1579" s="26" t="s">
        <v>55</v>
      </c>
      <c r="D1579" s="26" t="s">
        <v>3078</v>
      </c>
      <c r="E1579" s="26" t="str">
        <f>VLOOKUP(D1579,[1]ЕНС!A:E,2,FALSE)</f>
        <v>Костюм (комплект)</v>
      </c>
      <c r="F1579" s="26" t="str">
        <f>VLOOKUP(D1579,[1]ЕНС!A:E,3,FALSE)</f>
        <v>для защиты от повышенных температур, мужской, из тонкосуконных ткани, состоит из куртки и брюк тип Б, ГОСТ 12.4.045-87</v>
      </c>
      <c r="G1579" s="26" t="s">
        <v>3079</v>
      </c>
      <c r="H1579" s="26" t="s">
        <v>26</v>
      </c>
      <c r="I1579" s="26">
        <v>60</v>
      </c>
      <c r="J1579" s="26">
        <v>631010000</v>
      </c>
      <c r="K1579" s="26" t="str">
        <f>VLOOKUP(B1579,[1]ПланКаз!A1566:M4870,12,0)</f>
        <v>ҚР, ШҚО, Өскемен қ., Бажов көш., 10</v>
      </c>
      <c r="L1579" s="26" t="str">
        <f>VLOOKUP(B1579,[1]ПланКаз!A1564:M4868,13,0)</f>
        <v>Желтоқсан-Қантар</v>
      </c>
      <c r="M1579" s="26" t="str">
        <f>VLOOKUP(B1579,[1]ПланКаз!A1566:N4870,14,0)</f>
        <v>Шығыс-Қазақстан облысы, Өскемен қ.</v>
      </c>
      <c r="N1579" s="26" t="s">
        <v>58</v>
      </c>
      <c r="O1579" s="26" t="str">
        <f>VLOOKUP(B1579,[1]ПланКаз!A1565:P4869,16,0)</f>
        <v>Шартқа қол қойылған күннен бастап 50 күнтізбелік күн ішінде</v>
      </c>
      <c r="P1579" s="26" t="s">
        <v>59</v>
      </c>
      <c r="Q1579" s="27" t="s">
        <v>2896</v>
      </c>
      <c r="R1579" s="26" t="str">
        <f>VLOOKUP(B1579,[1]ПланКаз!A1564:S4868,19,0)</f>
        <v>Дана</v>
      </c>
      <c r="S1579" s="28">
        <v>19</v>
      </c>
      <c r="T1579" s="28">
        <v>9472.67</v>
      </c>
      <c r="U1579" s="28" t="s">
        <v>61</v>
      </c>
      <c r="V1579" s="28" t="s">
        <v>61</v>
      </c>
      <c r="W1579" s="26" t="s">
        <v>20</v>
      </c>
      <c r="X1579" s="26" t="s">
        <v>62</v>
      </c>
      <c r="Y1579" s="26" t="s">
        <v>948</v>
      </c>
    </row>
    <row r="1580" spans="2:25" x14ac:dyDescent="0.2">
      <c r="B1580" s="26" t="s">
        <v>3080</v>
      </c>
      <c r="C1580" s="26" t="s">
        <v>55</v>
      </c>
      <c r="D1580" s="26" t="s">
        <v>3078</v>
      </c>
      <c r="E1580" s="26" t="str">
        <f>VLOOKUP(D1580,[1]ЕНС!A:E,2,FALSE)</f>
        <v>Костюм (комплект)</v>
      </c>
      <c r="F1580" s="26" t="str">
        <f>VLOOKUP(D1580,[1]ЕНС!A:E,3,FALSE)</f>
        <v>для защиты от повышенных температур, мужской, из тонкосуконных ткани, состоит из куртки и брюк тип Б, ГОСТ 12.4.045-87</v>
      </c>
      <c r="G1580" s="26" t="s">
        <v>3079</v>
      </c>
      <c r="H1580" s="26" t="s">
        <v>26</v>
      </c>
      <c r="I1580" s="26">
        <v>0</v>
      </c>
      <c r="J1580" s="26">
        <v>631010000</v>
      </c>
      <c r="K1580" s="26" t="str">
        <f>VLOOKUP(B1580,[1]ПланКаз!A1567:M4871,12,0)</f>
        <v>ҚР, ШҚО, Өскемен қ., Бажов көш., 10</v>
      </c>
      <c r="L1580" s="26" t="str">
        <f>VLOOKUP(B1580,[1]ПланКаз!A1565:M4869,13,0)</f>
        <v>Наурыз - Сәуір</v>
      </c>
      <c r="M1580" s="26" t="str">
        <f>VLOOKUP(B1580,[1]ПланКаз!A1567:N4871,14,0)</f>
        <v>Шығыс-Қазақстан облысы, Өскемен қ.</v>
      </c>
      <c r="N1580" s="26" t="s">
        <v>58</v>
      </c>
      <c r="O1580" s="26" t="str">
        <f>VLOOKUP(B1580,[1]ПланКаз!A1566:P4870,16,0)</f>
        <v>Шартқа қол қойылған күннен бастап 50 күнтізбелік күн ішінде</v>
      </c>
      <c r="P1580" s="26" t="s">
        <v>59</v>
      </c>
      <c r="Q1580" s="27" t="s">
        <v>2896</v>
      </c>
      <c r="R1580" s="26" t="str">
        <f>VLOOKUP(B1580,[1]ПланКаз!A1565:S4869,19,0)</f>
        <v>Дана</v>
      </c>
      <c r="S1580" s="28">
        <v>19</v>
      </c>
      <c r="T1580" s="28">
        <v>9472.67</v>
      </c>
      <c r="U1580" s="28" t="s">
        <v>61</v>
      </c>
      <c r="V1580" s="28" t="s">
        <v>61</v>
      </c>
      <c r="W1580" s="26"/>
      <c r="X1580" s="26" t="s">
        <v>72</v>
      </c>
      <c r="Y1580" s="26" t="s">
        <v>3081</v>
      </c>
    </row>
    <row r="1581" spans="2:25" x14ac:dyDescent="0.2">
      <c r="B1581" s="26" t="s">
        <v>3082</v>
      </c>
      <c r="C1581" s="26" t="s">
        <v>55</v>
      </c>
      <c r="D1581" s="26" t="s">
        <v>3078</v>
      </c>
      <c r="E1581" s="26" t="str">
        <f>VLOOKUP(D1581,[1]ЕНС!A:E,2,FALSE)</f>
        <v>Костюм (комплект)</v>
      </c>
      <c r="F1581" s="26" t="str">
        <f>VLOOKUP(D1581,[1]ЕНС!A:E,3,FALSE)</f>
        <v>для защиты от повышенных температур, мужской, из тонкосуконных ткани, состоит из куртки и брюк тип Б, ГОСТ 12.4.045-87</v>
      </c>
      <c r="G1581" s="26" t="s">
        <v>3079</v>
      </c>
      <c r="H1581" s="26" t="s">
        <v>22</v>
      </c>
      <c r="I1581" s="26">
        <v>60</v>
      </c>
      <c r="J1581" s="26">
        <v>631010000</v>
      </c>
      <c r="K1581" s="26" t="str">
        <f>VLOOKUP(B1581,[1]ПланКаз!A1568:M4872,12,0)</f>
        <v>ҚР, ШҚО, Өскемен қ., Бажов көш., 10</v>
      </c>
      <c r="L1581" s="26" t="str">
        <f>VLOOKUP(B1581,[1]ПланКаз!A1566:M4870,13,0)</f>
        <v>Шілде - Тамыз</v>
      </c>
      <c r="M1581" s="26" t="str">
        <f>VLOOKUP(B1581,[1]ПланКаз!A1568:N4872,14,0)</f>
        <v>Шығыс-Қазақстан облысы, Өскемен қ.</v>
      </c>
      <c r="N1581" s="26" t="s">
        <v>58</v>
      </c>
      <c r="O1581" s="26" t="str">
        <f>VLOOKUP(B1581,[1]ПланКаз!A1567:P4871,16,0)</f>
        <v>Өтініш берген күннен бастап 10 жұмыс күні ішінде</v>
      </c>
      <c r="P1581" s="26" t="s">
        <v>59</v>
      </c>
      <c r="Q1581" s="27" t="s">
        <v>2896</v>
      </c>
      <c r="R1581" s="26" t="str">
        <f>VLOOKUP(B1581,[1]ПланКаз!A1566:S4870,19,0)</f>
        <v>Дана</v>
      </c>
      <c r="S1581" s="28">
        <v>19</v>
      </c>
      <c r="T1581" s="28">
        <v>9472.67</v>
      </c>
      <c r="U1581" s="28">
        <v>179980.73</v>
      </c>
      <c r="V1581" s="28">
        <v>201578.41800000001</v>
      </c>
      <c r="W1581" s="26" t="s">
        <v>69</v>
      </c>
      <c r="X1581" s="26" t="s">
        <v>72</v>
      </c>
      <c r="Y1581" s="26" t="s">
        <v>61</v>
      </c>
    </row>
    <row r="1582" spans="2:25" x14ac:dyDescent="0.2">
      <c r="B1582" s="26" t="s">
        <v>3083</v>
      </c>
      <c r="C1582" s="26" t="s">
        <v>55</v>
      </c>
      <c r="D1582" s="26" t="s">
        <v>3084</v>
      </c>
      <c r="E1582" s="26" t="str">
        <f>VLOOKUP(D1582,[1]ЕНС!A:E,2,FALSE)</f>
        <v>Куртка</v>
      </c>
      <c r="F1582" s="26" t="str">
        <f>VLOOKUP(D1582,[1]ЕНС!A:E,3,FALSE)</f>
        <v>мужская, для защиты от пониженных температур, из смесовой ткани, ГОСТ 29335-92</v>
      </c>
      <c r="G1582" s="26" t="s">
        <v>3085</v>
      </c>
      <c r="H1582" s="26" t="s">
        <v>10</v>
      </c>
      <c r="I1582" s="26">
        <v>60</v>
      </c>
      <c r="J1582" s="26">
        <v>631010000</v>
      </c>
      <c r="K1582" s="26" t="str">
        <f>VLOOKUP(B1582,[1]ПланКаз!A1569:M4873,12,0)</f>
        <v>ҚР, ШҚО, Өскемен қ., Бажов көш., 10</v>
      </c>
      <c r="L1582" s="26" t="str">
        <f>VLOOKUP(B1582,[1]ПланКаз!A1567:M4871,13,0)</f>
        <v>Қантар-Ақпан</v>
      </c>
      <c r="M1582" s="26" t="str">
        <f>VLOOKUP(B1582,[1]ПланКаз!A1569:N4873,14,0)</f>
        <v>Шығыс-Қазақстан облысы, Өскемен қ.</v>
      </c>
      <c r="N1582" s="26" t="s">
        <v>58</v>
      </c>
      <c r="O1582" s="26" t="str">
        <f>VLOOKUP(B1582,[1]ПланКаз!A1568:P4872,16,0)</f>
        <v>Шартқа қол қойылған күннен бастап 50 күнтізбелік күн ішінде</v>
      </c>
      <c r="P1582" s="26" t="s">
        <v>59</v>
      </c>
      <c r="Q1582" s="27" t="s">
        <v>522</v>
      </c>
      <c r="R1582" s="26" t="str">
        <f>VLOOKUP(B1582,[1]ПланКаз!A1567:S4871,19,0)</f>
        <v>Дана</v>
      </c>
      <c r="S1582" s="28">
        <v>125</v>
      </c>
      <c r="T1582" s="28">
        <v>19753.330000000002</v>
      </c>
      <c r="U1582" s="28" t="s">
        <v>61</v>
      </c>
      <c r="V1582" s="28" t="s">
        <v>61</v>
      </c>
      <c r="W1582" s="26" t="s">
        <v>20</v>
      </c>
      <c r="X1582" s="26" t="s">
        <v>72</v>
      </c>
      <c r="Y1582" s="26" t="s">
        <v>2044</v>
      </c>
    </row>
    <row r="1583" spans="2:25" x14ac:dyDescent="0.2">
      <c r="B1583" s="26" t="s">
        <v>3086</v>
      </c>
      <c r="C1583" s="26" t="s">
        <v>55</v>
      </c>
      <c r="D1583" s="26" t="s">
        <v>3084</v>
      </c>
      <c r="E1583" s="26" t="str">
        <f>VLOOKUP(D1583,[1]ЕНС!A:E,2,FALSE)</f>
        <v>Куртка</v>
      </c>
      <c r="F1583" s="26" t="str">
        <f>VLOOKUP(D1583,[1]ЕНС!A:E,3,FALSE)</f>
        <v>мужская, для защиты от пониженных температур, из смесовой ткани, ГОСТ 29335-92</v>
      </c>
      <c r="G1583" s="26" t="s">
        <v>3085</v>
      </c>
      <c r="H1583" s="26" t="s">
        <v>10</v>
      </c>
      <c r="I1583" s="26">
        <v>60</v>
      </c>
      <c r="J1583" s="26">
        <v>631010000</v>
      </c>
      <c r="K1583" s="26" t="str">
        <f>VLOOKUP(B1583,[1]ПланКаз!A1570:M4874,12,0)</f>
        <v>ҚР, ШҚО, Өскемен қ., Бажов көш., 10</v>
      </c>
      <c r="L1583" s="26" t="str">
        <f>VLOOKUP(B1583,[1]ПланКаз!A1568:M4872,13,0)</f>
        <v>Ақпан - Наурыз</v>
      </c>
      <c r="M1583" s="26" t="str">
        <f>VLOOKUP(B1583,[1]ПланКаз!A1570:N4874,14,0)</f>
        <v>Шығыс-Қазақстан облысы, Өскемен қ.</v>
      </c>
      <c r="N1583" s="26" t="s">
        <v>58</v>
      </c>
      <c r="O1583" s="26" t="str">
        <f>VLOOKUP(B1583,[1]ПланКаз!A1569:P4873,16,0)</f>
        <v>Шартқа қол қойылған күннен бастап 50 күнтізбелік күн ішінде</v>
      </c>
      <c r="P1583" s="26" t="s">
        <v>59</v>
      </c>
      <c r="Q1583" s="27" t="s">
        <v>522</v>
      </c>
      <c r="R1583" s="26" t="str">
        <f>VLOOKUP(B1583,[1]ПланКаз!A1568:S4872,19,0)</f>
        <v>Дана</v>
      </c>
      <c r="S1583" s="28">
        <v>125</v>
      </c>
      <c r="T1583" s="28">
        <v>19753.330000000002</v>
      </c>
      <c r="U1583" s="28" t="s">
        <v>61</v>
      </c>
      <c r="V1583" s="28" t="s">
        <v>61</v>
      </c>
      <c r="W1583" s="26" t="s">
        <v>69</v>
      </c>
      <c r="X1583" s="26" t="s">
        <v>72</v>
      </c>
      <c r="Y1583" s="26" t="s">
        <v>3009</v>
      </c>
    </row>
    <row r="1584" spans="2:25" x14ac:dyDescent="0.2">
      <c r="B1584" s="26" t="s">
        <v>3087</v>
      </c>
      <c r="C1584" s="26" t="s">
        <v>55</v>
      </c>
      <c r="D1584" s="26" t="s">
        <v>3084</v>
      </c>
      <c r="E1584" s="26" t="str">
        <f>VLOOKUP(D1584,[1]ЕНС!A:E,2,FALSE)</f>
        <v>Куртка</v>
      </c>
      <c r="F1584" s="26" t="str">
        <f>VLOOKUP(D1584,[1]ЕНС!A:E,3,FALSE)</f>
        <v>мужская, для защиты от пониженных температур, из смесовой ткани, ГОСТ 29335-92</v>
      </c>
      <c r="G1584" s="26" t="s">
        <v>3085</v>
      </c>
      <c r="H1584" s="26" t="s">
        <v>10</v>
      </c>
      <c r="I1584" s="26">
        <v>60</v>
      </c>
      <c r="J1584" s="26">
        <v>631010000</v>
      </c>
      <c r="K1584" s="26" t="str">
        <f>VLOOKUP(B1584,[1]ПланКаз!A1571:M4875,12,0)</f>
        <v>ҚР, ШҚО, Өскемен қ., Бажов көш., 10</v>
      </c>
      <c r="L1584" s="26" t="str">
        <f>VLOOKUP(B1584,[1]ПланКаз!A1569:M4873,13,0)</f>
        <v>Ақпан - Наурыз</v>
      </c>
      <c r="M1584" s="26" t="str">
        <f>VLOOKUP(B1584,[1]ПланКаз!A1571:N4875,14,0)</f>
        <v>Шығыс-Қазақстан облысы, Өскемен қ.</v>
      </c>
      <c r="N1584" s="26" t="s">
        <v>58</v>
      </c>
      <c r="O1584" s="26" t="str">
        <f>VLOOKUP(B1584,[1]ПланКаз!A1570:P4874,16,0)</f>
        <v>Шартқа қол қойылған күннен бастап 50 күнтізбелік күн ішінде</v>
      </c>
      <c r="P1584" s="26" t="s">
        <v>59</v>
      </c>
      <c r="Q1584" s="27" t="s">
        <v>522</v>
      </c>
      <c r="R1584" s="26" t="str">
        <f>VLOOKUP(B1584,[1]ПланКаз!A1569:S4873,19,0)</f>
        <v>Дана</v>
      </c>
      <c r="S1584" s="28">
        <v>125</v>
      </c>
      <c r="T1584" s="28">
        <v>19753.330000000002</v>
      </c>
      <c r="U1584" s="28">
        <v>2469166.25</v>
      </c>
      <c r="V1584" s="28">
        <v>2765466.2</v>
      </c>
      <c r="W1584" s="26" t="s">
        <v>20</v>
      </c>
      <c r="X1584" s="26" t="s">
        <v>72</v>
      </c>
      <c r="Y1584" s="26" t="s">
        <v>61</v>
      </c>
    </row>
    <row r="1585" spans="2:25" x14ac:dyDescent="0.2">
      <c r="B1585" s="26" t="s">
        <v>3088</v>
      </c>
      <c r="C1585" s="26" t="s">
        <v>55</v>
      </c>
      <c r="D1585" s="26" t="s">
        <v>3089</v>
      </c>
      <c r="E1585" s="26" t="str">
        <f>VLOOKUP(D1585,[1]ЕНС!A:E,2,FALSE)</f>
        <v>Плащ</v>
      </c>
      <c r="F1585" s="26" t="str">
        <f>VLOOKUP(D1585,[1]ЕНС!A:E,3,FALSE)</f>
        <v>мужской, спецодежда влагозащитная, из прорезиненной ткани, ГОСТ 12.4.134-83</v>
      </c>
      <c r="G1585" s="26" t="s">
        <v>3090</v>
      </c>
      <c r="H1585" s="26" t="s">
        <v>26</v>
      </c>
      <c r="I1585" s="26">
        <v>0</v>
      </c>
      <c r="J1585" s="26">
        <v>631010000</v>
      </c>
      <c r="K1585" s="26" t="str">
        <f>VLOOKUP(B1585,[1]ПланКаз!A1572:M4876,12,0)</f>
        <v>ҚР, ШҚО, Өскемен қ., Бажов көш., 10</v>
      </c>
      <c r="L1585" s="26" t="str">
        <f>VLOOKUP(B1585,[1]ПланКаз!A1570:M4874,13,0)</f>
        <v>Желтоқсан-Қантар</v>
      </c>
      <c r="M1585" s="26" t="str">
        <f>VLOOKUP(B1585,[1]ПланКаз!A1572:N4876,14,0)</f>
        <v>Шығыс-Қазақстан облысы, Өскемен қ.</v>
      </c>
      <c r="N1585" s="26" t="s">
        <v>58</v>
      </c>
      <c r="O1585" s="26" t="str">
        <f>VLOOKUP(B1585,[1]ПланКаз!A1571:P4875,16,0)</f>
        <v>Шартқа қол қойылған күннен бастап 50 күнтізбелік күн ішінде</v>
      </c>
      <c r="P1585" s="26" t="s">
        <v>59</v>
      </c>
      <c r="Q1585" s="27" t="s">
        <v>522</v>
      </c>
      <c r="R1585" s="26" t="str">
        <f>VLOOKUP(B1585,[1]ПланКаз!A1570:S4874,19,0)</f>
        <v>Дана</v>
      </c>
      <c r="S1585" s="28">
        <v>62</v>
      </c>
      <c r="T1585" s="28">
        <v>5105.33</v>
      </c>
      <c r="U1585" s="28">
        <v>316530.46000000002</v>
      </c>
      <c r="V1585" s="28">
        <v>354514.11499999999</v>
      </c>
      <c r="W1585" s="26"/>
      <c r="X1585" s="26" t="s">
        <v>62</v>
      </c>
      <c r="Y1585" s="26" t="s">
        <v>61</v>
      </c>
    </row>
    <row r="1586" spans="2:25" x14ac:dyDescent="0.2">
      <c r="B1586" s="26" t="s">
        <v>3091</v>
      </c>
      <c r="C1586" s="26" t="s">
        <v>55</v>
      </c>
      <c r="D1586" s="26" t="s">
        <v>3092</v>
      </c>
      <c r="E1586" s="26" t="str">
        <f>VLOOKUP(D1586,[1]ЕНС!A:E,2,FALSE)</f>
        <v>Рукавицы</v>
      </c>
      <c r="F1586" s="26" t="str">
        <f>VLOOKUP(D1586,[1]ЕНС!A:E,3,FALSE)</f>
        <v>с кожаными наладонниками, брезентовые</v>
      </c>
      <c r="G1586" s="26" t="s">
        <v>3093</v>
      </c>
      <c r="H1586" s="26" t="s">
        <v>10</v>
      </c>
      <c r="I1586" s="26">
        <v>60</v>
      </c>
      <c r="J1586" s="26">
        <v>631010000</v>
      </c>
      <c r="K1586" s="26" t="str">
        <f>VLOOKUP(B1586,[1]ПланКаз!A1573:M4877,12,0)</f>
        <v>ҚР, ШҚО, Өскемен қ., Бажов көш., 10</v>
      </c>
      <c r="L1586" s="26" t="str">
        <f>VLOOKUP(B1586,[1]ПланКаз!A1571:M4875,13,0)</f>
        <v>Қантар-Ақпан</v>
      </c>
      <c r="M1586" s="26" t="str">
        <f>VLOOKUP(B1586,[1]ПланКаз!A1573:N4877,14,0)</f>
        <v>Шығыс-Қазақстан облысы, Өскемен қ.</v>
      </c>
      <c r="N1586" s="26" t="s">
        <v>58</v>
      </c>
      <c r="O1586" s="26" t="str">
        <f>VLOOKUP(B1586,[1]ПланКаз!A1572:P4876,16,0)</f>
        <v>Шартқа қол қойылған күннен бастап 50 күнтізбелік күн ішінде</v>
      </c>
      <c r="P1586" s="26" t="s">
        <v>59</v>
      </c>
      <c r="Q1586" s="27" t="s">
        <v>2743</v>
      </c>
      <c r="R1586" s="26" t="str">
        <f>VLOOKUP(B1586,[1]ПланКаз!A1571:S4875,19,0)</f>
        <v>жұп</v>
      </c>
      <c r="S1586" s="28">
        <v>8409</v>
      </c>
      <c r="T1586" s="28">
        <v>348</v>
      </c>
      <c r="U1586" s="28" t="s">
        <v>61</v>
      </c>
      <c r="V1586" s="28" t="s">
        <v>61</v>
      </c>
      <c r="W1586" s="26" t="s">
        <v>20</v>
      </c>
      <c r="X1586" s="26" t="s">
        <v>72</v>
      </c>
      <c r="Y1586" s="26" t="s">
        <v>2044</v>
      </c>
    </row>
    <row r="1587" spans="2:25" x14ac:dyDescent="0.2">
      <c r="B1587" s="26" t="s">
        <v>3094</v>
      </c>
      <c r="C1587" s="26" t="s">
        <v>55</v>
      </c>
      <c r="D1587" s="26" t="s">
        <v>3092</v>
      </c>
      <c r="E1587" s="26" t="str">
        <f>VLOOKUP(D1587,[1]ЕНС!A:E,2,FALSE)</f>
        <v>Рукавицы</v>
      </c>
      <c r="F1587" s="26" t="str">
        <f>VLOOKUP(D1587,[1]ЕНС!A:E,3,FALSE)</f>
        <v>с кожаными наладонниками, брезентовые</v>
      </c>
      <c r="G1587" s="26" t="s">
        <v>3093</v>
      </c>
      <c r="H1587" s="26" t="s">
        <v>10</v>
      </c>
      <c r="I1587" s="26">
        <v>60</v>
      </c>
      <c r="J1587" s="26">
        <v>631010000</v>
      </c>
      <c r="K1587" s="26" t="str">
        <f>VLOOKUP(B1587,[1]ПланКаз!A1574:M4878,12,0)</f>
        <v>ҚР, ШҚО, Өскемен қ., Бажов көш., 10</v>
      </c>
      <c r="L1587" s="26" t="str">
        <f>VLOOKUP(B1587,[1]ПланКаз!A1572:M4876,13,0)</f>
        <v>Ақпан - Наурыз</v>
      </c>
      <c r="M1587" s="26" t="str">
        <f>VLOOKUP(B1587,[1]ПланКаз!A1574:N4878,14,0)</f>
        <v>Шығыс-Қазақстан облысы, Өскемен қ.</v>
      </c>
      <c r="N1587" s="26" t="s">
        <v>58</v>
      </c>
      <c r="O1587" s="26" t="str">
        <f>VLOOKUP(B1587,[1]ПланКаз!A1573:P4877,16,0)</f>
        <v>Шартқа қол қойылған күннен бастап 50 күнтізбелік күн ішінде</v>
      </c>
      <c r="P1587" s="26" t="s">
        <v>59</v>
      </c>
      <c r="Q1587" s="27" t="s">
        <v>2743</v>
      </c>
      <c r="R1587" s="26" t="str">
        <f>VLOOKUP(B1587,[1]ПланКаз!A1572:S4876,19,0)</f>
        <v>жұп</v>
      </c>
      <c r="S1587" s="28">
        <v>8409</v>
      </c>
      <c r="T1587" s="28">
        <v>348</v>
      </c>
      <c r="U1587" s="28" t="s">
        <v>61</v>
      </c>
      <c r="V1587" s="28" t="s">
        <v>61</v>
      </c>
      <c r="W1587" s="26" t="s">
        <v>69</v>
      </c>
      <c r="X1587" s="26" t="s">
        <v>72</v>
      </c>
      <c r="Y1587" s="26" t="s">
        <v>3009</v>
      </c>
    </row>
    <row r="1588" spans="2:25" x14ac:dyDescent="0.2">
      <c r="B1588" s="26" t="s">
        <v>3095</v>
      </c>
      <c r="C1588" s="26" t="s">
        <v>55</v>
      </c>
      <c r="D1588" s="26" t="s">
        <v>3092</v>
      </c>
      <c r="E1588" s="26" t="str">
        <f>VLOOKUP(D1588,[1]ЕНС!A:E,2,FALSE)</f>
        <v>Рукавицы</v>
      </c>
      <c r="F1588" s="26" t="str">
        <f>VLOOKUP(D1588,[1]ЕНС!A:E,3,FALSE)</f>
        <v>с кожаными наладонниками, брезентовые</v>
      </c>
      <c r="G1588" s="26" t="s">
        <v>3093</v>
      </c>
      <c r="H1588" s="26" t="s">
        <v>10</v>
      </c>
      <c r="I1588" s="26">
        <v>60</v>
      </c>
      <c r="J1588" s="26">
        <v>631010000</v>
      </c>
      <c r="K1588" s="26" t="str">
        <f>VLOOKUP(B1588,[1]ПланКаз!A1575:M4879,12,0)</f>
        <v>ҚР, ШҚО, Өскемен қ., Бажов көш., 10</v>
      </c>
      <c r="L1588" s="26" t="str">
        <f>VLOOKUP(B1588,[1]ПланКаз!A1573:M4877,13,0)</f>
        <v>Ақпан - Наурыз</v>
      </c>
      <c r="M1588" s="26" t="str">
        <f>VLOOKUP(B1588,[1]ПланКаз!A1575:N4879,14,0)</f>
        <v>Шығыс-Қазақстан облысы, Өскемен қ.</v>
      </c>
      <c r="N1588" s="26" t="s">
        <v>58</v>
      </c>
      <c r="O1588" s="26" t="str">
        <f>VLOOKUP(B1588,[1]ПланКаз!A1574:P4878,16,0)</f>
        <v>Шартқа қол қойылған күннен бастап 50 күнтізбелік күн ішінде</v>
      </c>
      <c r="P1588" s="26" t="s">
        <v>59</v>
      </c>
      <c r="Q1588" s="27" t="s">
        <v>2743</v>
      </c>
      <c r="R1588" s="26" t="str">
        <f>VLOOKUP(B1588,[1]ПланКаз!A1573:S4877,19,0)</f>
        <v>жұп</v>
      </c>
      <c r="S1588" s="28">
        <v>8409</v>
      </c>
      <c r="T1588" s="28">
        <v>348</v>
      </c>
      <c r="U1588" s="28">
        <v>2926332</v>
      </c>
      <c r="V1588" s="28">
        <v>3277491.84</v>
      </c>
      <c r="W1588" s="26" t="s">
        <v>20</v>
      </c>
      <c r="X1588" s="26" t="s">
        <v>72</v>
      </c>
      <c r="Y1588" s="26" t="s">
        <v>61</v>
      </c>
    </row>
    <row r="1589" spans="2:25" x14ac:dyDescent="0.2">
      <c r="B1589" s="26" t="s">
        <v>3096</v>
      </c>
      <c r="C1589" s="26" t="s">
        <v>55</v>
      </c>
      <c r="D1589" s="26" t="s">
        <v>3097</v>
      </c>
      <c r="E1589" s="26" t="str">
        <f>VLOOKUP(D1589,[1]ЕНС!A:E,2,FALSE)</f>
        <v>Сапоги</v>
      </c>
      <c r="F1589" s="26" t="str">
        <f>VLOOKUP(D1589,[1]ЕНС!A:E,3,FALSE)</f>
        <v xml:space="preserve"> общего назначения, мужские, из кирзы</v>
      </c>
      <c r="G1589" s="26" t="s">
        <v>3098</v>
      </c>
      <c r="H1589" s="26" t="s">
        <v>10</v>
      </c>
      <c r="I1589" s="26">
        <v>60</v>
      </c>
      <c r="J1589" s="26">
        <v>631010000</v>
      </c>
      <c r="K1589" s="26" t="str">
        <f>VLOOKUP(B1589,[1]ПланКаз!A1576:M4880,12,0)</f>
        <v>ҚР, ШҚО, Өскемен қ., Бажов көш., 10</v>
      </c>
      <c r="L1589" s="26" t="str">
        <f>VLOOKUP(B1589,[1]ПланКаз!A1574:M4878,13,0)</f>
        <v>Қантар-Ақпан</v>
      </c>
      <c r="M1589" s="26" t="str">
        <f>VLOOKUP(B1589,[1]ПланКаз!A1576:N4880,14,0)</f>
        <v>Шығыс-Қазақстан облысы, Өскемен қ.</v>
      </c>
      <c r="N1589" s="26" t="s">
        <v>58</v>
      </c>
      <c r="O1589" s="26" t="str">
        <f>VLOOKUP(B1589,[1]ПланКаз!A1575:P4879,16,0)</f>
        <v>Шартқа қол қойылған күннен бастап 50 күнтізбелік күн ішінде</v>
      </c>
      <c r="P1589" s="26" t="s">
        <v>59</v>
      </c>
      <c r="Q1589" s="27" t="s">
        <v>2743</v>
      </c>
      <c r="R1589" s="26" t="str">
        <f>VLOOKUP(B1589,[1]ПланКаз!A1574:S4878,19,0)</f>
        <v>жұп</v>
      </c>
      <c r="S1589" s="28">
        <v>338</v>
      </c>
      <c r="T1589" s="28">
        <v>7691.67</v>
      </c>
      <c r="U1589" s="28" t="s">
        <v>61</v>
      </c>
      <c r="V1589" s="28" t="s">
        <v>61</v>
      </c>
      <c r="W1589" s="26" t="s">
        <v>69</v>
      </c>
      <c r="X1589" s="26" t="s">
        <v>72</v>
      </c>
      <c r="Y1589" s="26" t="s">
        <v>672</v>
      </c>
    </row>
    <row r="1590" spans="2:25" x14ac:dyDescent="0.2">
      <c r="B1590" s="26" t="s">
        <v>3099</v>
      </c>
      <c r="C1590" s="26" t="s">
        <v>55</v>
      </c>
      <c r="D1590" s="26" t="s">
        <v>3097</v>
      </c>
      <c r="E1590" s="26" t="str">
        <f>VLOOKUP(D1590,[1]ЕНС!A:E,2,FALSE)</f>
        <v>Сапоги</v>
      </c>
      <c r="F1590" s="26" t="str">
        <f>VLOOKUP(D1590,[1]ЕНС!A:E,3,FALSE)</f>
        <v xml:space="preserve"> общего назначения, мужские, из кирзы</v>
      </c>
      <c r="G1590" s="26" t="s">
        <v>3098</v>
      </c>
      <c r="H1590" s="26" t="s">
        <v>10</v>
      </c>
      <c r="I1590" s="26">
        <v>60</v>
      </c>
      <c r="J1590" s="26">
        <v>631010000</v>
      </c>
      <c r="K1590" s="26" t="str">
        <f>VLOOKUP(B1590,[1]ПланКаз!A1577:M4881,12,0)</f>
        <v>ҚР, ШҚО, Өскемен қ., Бажов көш., 10</v>
      </c>
      <c r="L1590" s="26" t="str">
        <f>VLOOKUP(B1590,[1]ПланКаз!A1575:M4879,13,0)</f>
        <v>Ақпан - Наурыз</v>
      </c>
      <c r="M1590" s="26" t="str">
        <f>VLOOKUP(B1590,[1]ПланКаз!A1577:N4881,14,0)</f>
        <v>Шығыс-Қазақстан облысы, Өскемен қ.</v>
      </c>
      <c r="N1590" s="26" t="s">
        <v>58</v>
      </c>
      <c r="O1590" s="26" t="str">
        <f>VLOOKUP(B1590,[1]ПланКаз!A1576:P4880,16,0)</f>
        <v>Шартқа қол қойылған күннен бастап 50 күнтізбелік күн ішінде</v>
      </c>
      <c r="P1590" s="26" t="s">
        <v>59</v>
      </c>
      <c r="Q1590" s="27" t="s">
        <v>2743</v>
      </c>
      <c r="R1590" s="26" t="str">
        <f>VLOOKUP(B1590,[1]ПланКаз!A1575:S4879,19,0)</f>
        <v>жұп</v>
      </c>
      <c r="S1590" s="28">
        <v>338</v>
      </c>
      <c r="T1590" s="28">
        <v>7691.67</v>
      </c>
      <c r="U1590" s="28" t="s">
        <v>61</v>
      </c>
      <c r="V1590" s="28" t="s">
        <v>61</v>
      </c>
      <c r="W1590" s="26" t="s">
        <v>69</v>
      </c>
      <c r="X1590" s="26" t="s">
        <v>72</v>
      </c>
      <c r="Y1590" s="26" t="s">
        <v>3100</v>
      </c>
    </row>
    <row r="1591" spans="2:25" x14ac:dyDescent="0.2">
      <c r="B1591" s="26" t="s">
        <v>3101</v>
      </c>
      <c r="C1591" s="26" t="s">
        <v>55</v>
      </c>
      <c r="D1591" s="26" t="s">
        <v>3097</v>
      </c>
      <c r="E1591" s="26" t="str">
        <f>VLOOKUP(D1591,[1]ЕНС!A:E,2,FALSE)</f>
        <v>Сапоги</v>
      </c>
      <c r="F1591" s="26" t="str">
        <f>VLOOKUP(D1591,[1]ЕНС!A:E,3,FALSE)</f>
        <v xml:space="preserve"> общего назначения, мужские, из кирзы</v>
      </c>
      <c r="G1591" s="26" t="s">
        <v>3098</v>
      </c>
      <c r="H1591" s="26" t="s">
        <v>26</v>
      </c>
      <c r="I1591" s="26">
        <v>40</v>
      </c>
      <c r="J1591" s="26">
        <v>631010000</v>
      </c>
      <c r="K1591" s="26" t="str">
        <f>VLOOKUP(B1591,[1]ПланКаз!A1578:M4882,12,0)</f>
        <v>ҚР, ШҚО, Өскемен қ., Бажов көш., 10</v>
      </c>
      <c r="L1591" s="26" t="str">
        <f>VLOOKUP(B1591,[1]ПланКаз!A1576:M4880,13,0)</f>
        <v>Сәуір - Мамыр</v>
      </c>
      <c r="M1591" s="26" t="str">
        <f>VLOOKUP(B1591,[1]ПланКаз!A1578:N4882,14,0)</f>
        <v>Шығыс-Қазақстан облысы, Өскемен қ.</v>
      </c>
      <c r="N1591" s="26" t="s">
        <v>58</v>
      </c>
      <c r="O1591" s="26" t="str">
        <f>VLOOKUP(B1591,[1]ПланКаз!A1577:P4881,16,0)</f>
        <v>Шартқа қол қойылған күннен бастап 50 күнтізбелік күн ішінде</v>
      </c>
      <c r="P1591" s="26" t="s">
        <v>59</v>
      </c>
      <c r="Q1591" s="27" t="s">
        <v>2743</v>
      </c>
      <c r="R1591" s="26" t="str">
        <f>VLOOKUP(B1591,[1]ПланКаз!A1576:S4880,19,0)</f>
        <v>жұп</v>
      </c>
      <c r="S1591" s="28">
        <v>338</v>
      </c>
      <c r="T1591" s="28">
        <v>6710</v>
      </c>
      <c r="U1591" s="28">
        <v>2267980</v>
      </c>
      <c r="V1591" s="28">
        <v>2540137.6</v>
      </c>
      <c r="W1591" s="26" t="s">
        <v>69</v>
      </c>
      <c r="X1591" s="26" t="s">
        <v>72</v>
      </c>
      <c r="Y1591" s="26" t="s">
        <v>61</v>
      </c>
    </row>
    <row r="1592" spans="2:25" x14ac:dyDescent="0.2">
      <c r="B1592" s="26" t="s">
        <v>3102</v>
      </c>
      <c r="C1592" s="26" t="s">
        <v>55</v>
      </c>
      <c r="D1592" s="26" t="s">
        <v>3103</v>
      </c>
      <c r="E1592" s="26" t="str">
        <f>VLOOKUP(D1592,[1]ЕНС!A:E,2,FALSE)</f>
        <v>Сапоги</v>
      </c>
      <c r="F1592" s="26" t="str">
        <f>VLOOKUP(D1592,[1]ЕНС!A:E,3,FALSE)</f>
        <v>общего назначения, женские, резиновые, ГОСТ 5375-79</v>
      </c>
      <c r="G1592" s="26" t="s">
        <v>3104</v>
      </c>
      <c r="H1592" s="26" t="s">
        <v>26</v>
      </c>
      <c r="I1592" s="26">
        <v>60</v>
      </c>
      <c r="J1592" s="26">
        <v>631010000</v>
      </c>
      <c r="K1592" s="26" t="str">
        <f>VLOOKUP(B1592,[1]ПланКаз!A1579:M4883,12,0)</f>
        <v>ҚР, ШҚО, Өскемен қ., Бажов көш., 10</v>
      </c>
      <c r="L1592" s="26" t="str">
        <f>VLOOKUP(B1592,[1]ПланКаз!A1577:M4881,13,0)</f>
        <v>Желтоқсан-Қантар</v>
      </c>
      <c r="M1592" s="26" t="str">
        <f>VLOOKUP(B1592,[1]ПланКаз!A1579:N4883,14,0)</f>
        <v>Шығыс-Қазақстан облысы, Өскемен қ.</v>
      </c>
      <c r="N1592" s="26" t="s">
        <v>58</v>
      </c>
      <c r="O1592" s="26" t="str">
        <f>VLOOKUP(B1592,[1]ПланКаз!A1578:P4882,16,0)</f>
        <v>Шартқа қол қойылған күннен бастап 50 күнтізбелік күн ішінде</v>
      </c>
      <c r="P1592" s="26" t="s">
        <v>59</v>
      </c>
      <c r="Q1592" s="27" t="s">
        <v>2743</v>
      </c>
      <c r="R1592" s="26" t="str">
        <f>VLOOKUP(B1592,[1]ПланКаз!A1577:S4881,19,0)</f>
        <v>жұп</v>
      </c>
      <c r="S1592" s="28">
        <v>43</v>
      </c>
      <c r="T1592" s="28">
        <v>6293</v>
      </c>
      <c r="U1592" s="28" t="s">
        <v>61</v>
      </c>
      <c r="V1592" s="28" t="s">
        <v>61</v>
      </c>
      <c r="W1592" s="26" t="s">
        <v>69</v>
      </c>
      <c r="X1592" s="26" t="s">
        <v>62</v>
      </c>
      <c r="Y1592" s="26" t="s">
        <v>948</v>
      </c>
    </row>
    <row r="1593" spans="2:25" x14ac:dyDescent="0.2">
      <c r="B1593" s="26" t="s">
        <v>3105</v>
      </c>
      <c r="C1593" s="26" t="s">
        <v>55</v>
      </c>
      <c r="D1593" s="26" t="s">
        <v>3103</v>
      </c>
      <c r="E1593" s="26" t="str">
        <f>VLOOKUP(D1593,[1]ЕНС!A:E,2,FALSE)</f>
        <v>Сапоги</v>
      </c>
      <c r="F1593" s="26" t="str">
        <f>VLOOKUP(D1593,[1]ЕНС!A:E,3,FALSE)</f>
        <v>общего назначения, женские, резиновые, ГОСТ 5375-79</v>
      </c>
      <c r="G1593" s="26" t="s">
        <v>3104</v>
      </c>
      <c r="H1593" s="26" t="s">
        <v>26</v>
      </c>
      <c r="I1593" s="26">
        <v>0</v>
      </c>
      <c r="J1593" s="26">
        <v>631010000</v>
      </c>
      <c r="K1593" s="26" t="str">
        <f>VLOOKUP(B1593,[1]ПланКаз!A1580:M4884,12,0)</f>
        <v>ҚР, ШҚО, Өскемен қ., Бажов көш., 10</v>
      </c>
      <c r="L1593" s="26" t="str">
        <f>VLOOKUP(B1593,[1]ПланКаз!A1578:M4882,13,0)</f>
        <v>Наурыз - Сәуір</v>
      </c>
      <c r="M1593" s="26" t="str">
        <f>VLOOKUP(B1593,[1]ПланКаз!A1580:N4884,14,0)</f>
        <v>Шығыс-Қазақстан облысы, Өскемен қ.</v>
      </c>
      <c r="N1593" s="26" t="s">
        <v>58</v>
      </c>
      <c r="O1593" s="26" t="str">
        <f>VLOOKUP(B1593,[1]ПланКаз!A1579:P4883,16,0)</f>
        <v>Шартқа қол қойылған күннен бастап 50 күнтізбелік күн ішінде</v>
      </c>
      <c r="P1593" s="26" t="s">
        <v>59</v>
      </c>
      <c r="Q1593" s="27" t="s">
        <v>2743</v>
      </c>
      <c r="R1593" s="26" t="str">
        <f>VLOOKUP(B1593,[1]ПланКаз!A1578:S4882,19,0)</f>
        <v>жұп</v>
      </c>
      <c r="S1593" s="28">
        <v>43</v>
      </c>
      <c r="T1593" s="28">
        <v>6293</v>
      </c>
      <c r="U1593" s="28">
        <v>270599</v>
      </c>
      <c r="V1593" s="28">
        <v>303070.88</v>
      </c>
      <c r="W1593" s="26"/>
      <c r="X1593" s="26" t="s">
        <v>72</v>
      </c>
      <c r="Y1593" s="26" t="s">
        <v>61</v>
      </c>
    </row>
    <row r="1594" spans="2:25" x14ac:dyDescent="0.2">
      <c r="B1594" s="26" t="s">
        <v>3106</v>
      </c>
      <c r="C1594" s="26" t="s">
        <v>55</v>
      </c>
      <c r="D1594" s="26" t="s">
        <v>3107</v>
      </c>
      <c r="E1594" s="26" t="str">
        <f>VLOOKUP(D1594,[1]ЕНС!A:E,2,FALSE)</f>
        <v>Сапоги</v>
      </c>
      <c r="F1594" s="26" t="str">
        <f>VLOOKUP(D1594,[1]ЕНС!A:E,3,FALSE)</f>
        <v>общего назначения, мужские, резиновые, ГОСТ 5375-79</v>
      </c>
      <c r="G1594" s="26" t="s">
        <v>3108</v>
      </c>
      <c r="H1594" s="26" t="s">
        <v>26</v>
      </c>
      <c r="I1594" s="26">
        <v>60</v>
      </c>
      <c r="J1594" s="26">
        <v>631010000</v>
      </c>
      <c r="K1594" s="26" t="str">
        <f>VLOOKUP(B1594,[1]ПланКаз!A1581:M4885,12,0)</f>
        <v>ҚР, ШҚО, Өскемен қ., Бажов көш., 10</v>
      </c>
      <c r="L1594" s="26" t="str">
        <f>VLOOKUP(B1594,[1]ПланКаз!A1579:M4883,13,0)</f>
        <v>Желтоқсан-Қантар</v>
      </c>
      <c r="M1594" s="26" t="str">
        <f>VLOOKUP(B1594,[1]ПланКаз!A1581:N4885,14,0)</f>
        <v>Шығыс-Қазақстан облысы, Өскемен қ.</v>
      </c>
      <c r="N1594" s="26" t="s">
        <v>58</v>
      </c>
      <c r="O1594" s="26" t="str">
        <f>VLOOKUP(B1594,[1]ПланКаз!A1580:P4884,16,0)</f>
        <v>Шартқа қол қойылған күннен бастап 50 күнтізбелік күн ішінде</v>
      </c>
      <c r="P1594" s="26" t="s">
        <v>59</v>
      </c>
      <c r="Q1594" s="27" t="s">
        <v>2743</v>
      </c>
      <c r="R1594" s="26" t="str">
        <f>VLOOKUP(B1594,[1]ПланКаз!A1579:S4883,19,0)</f>
        <v>жұп</v>
      </c>
      <c r="S1594" s="28">
        <v>165</v>
      </c>
      <c r="T1594" s="28">
        <v>6712.67</v>
      </c>
      <c r="U1594" s="28" t="s">
        <v>61</v>
      </c>
      <c r="V1594" s="28" t="s">
        <v>61</v>
      </c>
      <c r="W1594" s="26" t="s">
        <v>69</v>
      </c>
      <c r="X1594" s="26" t="s">
        <v>62</v>
      </c>
      <c r="Y1594" s="26" t="s">
        <v>948</v>
      </c>
    </row>
    <row r="1595" spans="2:25" x14ac:dyDescent="0.2">
      <c r="B1595" s="26" t="s">
        <v>3109</v>
      </c>
      <c r="C1595" s="26" t="s">
        <v>55</v>
      </c>
      <c r="D1595" s="26" t="s">
        <v>3107</v>
      </c>
      <c r="E1595" s="26" t="str">
        <f>VLOOKUP(D1595,[1]ЕНС!A:E,2,FALSE)</f>
        <v>Сапоги</v>
      </c>
      <c r="F1595" s="26" t="str">
        <f>VLOOKUP(D1595,[1]ЕНС!A:E,3,FALSE)</f>
        <v>общего назначения, мужские, резиновые, ГОСТ 5375-79</v>
      </c>
      <c r="G1595" s="26" t="s">
        <v>3108</v>
      </c>
      <c r="H1595" s="26" t="s">
        <v>26</v>
      </c>
      <c r="I1595" s="26">
        <v>0</v>
      </c>
      <c r="J1595" s="26">
        <v>631010000</v>
      </c>
      <c r="K1595" s="26" t="str">
        <f>VLOOKUP(B1595,[1]ПланКаз!A1582:M4886,12,0)</f>
        <v>ҚР, ШҚО, Өскемен қ., Бажов көш., 10</v>
      </c>
      <c r="L1595" s="26" t="str">
        <f>VLOOKUP(B1595,[1]ПланКаз!A1580:M4884,13,0)</f>
        <v>Наурыз - Сәуір</v>
      </c>
      <c r="M1595" s="26" t="str">
        <f>VLOOKUP(B1595,[1]ПланКаз!A1582:N4886,14,0)</f>
        <v>Шығыс-Қазақстан облысы, Өскемен қ.</v>
      </c>
      <c r="N1595" s="26" t="s">
        <v>58</v>
      </c>
      <c r="O1595" s="26" t="str">
        <f>VLOOKUP(B1595,[1]ПланКаз!A1581:P4885,16,0)</f>
        <v>Шартқа қол қойылған күннен бастап 50 күнтізбелік күн ішінде</v>
      </c>
      <c r="P1595" s="26" t="s">
        <v>59</v>
      </c>
      <c r="Q1595" s="27" t="s">
        <v>2743</v>
      </c>
      <c r="R1595" s="26" t="str">
        <f>VLOOKUP(B1595,[1]ПланКаз!A1580:S4884,19,0)</f>
        <v>жұп</v>
      </c>
      <c r="S1595" s="28">
        <v>165</v>
      </c>
      <c r="T1595" s="28">
        <v>6712.67</v>
      </c>
      <c r="U1595" s="28">
        <v>1107590.55</v>
      </c>
      <c r="V1595" s="28">
        <v>1240501.416</v>
      </c>
      <c r="W1595" s="26"/>
      <c r="X1595" s="26" t="s">
        <v>72</v>
      </c>
      <c r="Y1595" s="26" t="s">
        <v>61</v>
      </c>
    </row>
    <row r="1596" spans="2:25" x14ac:dyDescent="0.2">
      <c r="B1596" s="26" t="s">
        <v>3110</v>
      </c>
      <c r="C1596" s="26" t="s">
        <v>55</v>
      </c>
      <c r="D1596" s="26" t="s">
        <v>3111</v>
      </c>
      <c r="E1596" s="26" t="str">
        <f>VLOOKUP(D1596,[1]ЕНС!A:E,2,FALSE)</f>
        <v>Халат</v>
      </c>
      <c r="F1596" s="26" t="str">
        <f>VLOOKUP(D1596,[1]ЕНС!A:E,3,FALSE)</f>
        <v>женский, для защиты от производственных загрязнений, из смесовой ткани (хлопчатобумажная пряжа 50%, полиэфир 50 %), тип А, ГОСТ 12.4.131-83</v>
      </c>
      <c r="G1596" s="26" t="s">
        <v>3112</v>
      </c>
      <c r="H1596" s="26" t="s">
        <v>26</v>
      </c>
      <c r="I1596" s="26">
        <v>60</v>
      </c>
      <c r="J1596" s="26">
        <v>631010000</v>
      </c>
      <c r="K1596" s="26" t="str">
        <f>VLOOKUP(B1596,[1]ПланКаз!A1583:M4887,12,0)</f>
        <v>ҚР, ШҚО, Өскемен қ., Бажов көш., 10</v>
      </c>
      <c r="L1596" s="26" t="str">
        <f>VLOOKUP(B1596,[1]ПланКаз!A1581:M4885,13,0)</f>
        <v>Желтоқсан-Қантар</v>
      </c>
      <c r="M1596" s="26" t="str">
        <f>VLOOKUP(B1596,[1]ПланКаз!A1583:N4887,14,0)</f>
        <v>Шығыс-Қазақстан облысы, Өскемен қ.</v>
      </c>
      <c r="N1596" s="26" t="s">
        <v>58</v>
      </c>
      <c r="O1596" s="26" t="str">
        <f>VLOOKUP(B1596,[1]ПланКаз!A1582:P4886,16,0)</f>
        <v>Шартқа қол қойылған күннен бастап 50 күнтізбелік күн ішінде</v>
      </c>
      <c r="P1596" s="26" t="s">
        <v>59</v>
      </c>
      <c r="Q1596" s="27" t="s">
        <v>522</v>
      </c>
      <c r="R1596" s="26" t="str">
        <f>VLOOKUP(B1596,[1]ПланКаз!A1581:S4885,19,0)</f>
        <v>Дана</v>
      </c>
      <c r="S1596" s="28">
        <v>57</v>
      </c>
      <c r="T1596" s="28">
        <v>5873.67</v>
      </c>
      <c r="U1596" s="28" t="s">
        <v>61</v>
      </c>
      <c r="V1596" s="28" t="s">
        <v>61</v>
      </c>
      <c r="W1596" s="26" t="s">
        <v>20</v>
      </c>
      <c r="X1596" s="26" t="s">
        <v>62</v>
      </c>
      <c r="Y1596" s="26" t="s">
        <v>762</v>
      </c>
    </row>
    <row r="1597" spans="2:25" x14ac:dyDescent="0.2">
      <c r="B1597" s="26" t="s">
        <v>3113</v>
      </c>
      <c r="C1597" s="26" t="s">
        <v>55</v>
      </c>
      <c r="D1597" s="26" t="s">
        <v>3111</v>
      </c>
      <c r="E1597" s="26" t="str">
        <f>VLOOKUP(D1597,[1]ЕНС!A:E,2,FALSE)</f>
        <v>Халат</v>
      </c>
      <c r="F1597" s="26" t="str">
        <f>VLOOKUP(D1597,[1]ЕНС!A:E,3,FALSE)</f>
        <v>женский, для защиты от производственных загрязнений, из смесовой ткани (хлопчатобумажная пряжа 50%, полиэфир 50 %), тип А, ГОСТ 12.4.131-83</v>
      </c>
      <c r="G1597" s="26" t="s">
        <v>3112</v>
      </c>
      <c r="H1597" s="26" t="s">
        <v>26</v>
      </c>
      <c r="I1597" s="26">
        <v>60</v>
      </c>
      <c r="J1597" s="26">
        <v>631010000</v>
      </c>
      <c r="K1597" s="26" t="str">
        <f>VLOOKUP(B1597,[1]ПланКаз!A1584:M4888,12,0)</f>
        <v>ҚР, ШҚО, Өскемен қ., Бажов көш., 10</v>
      </c>
      <c r="L1597" s="26" t="str">
        <f>VLOOKUP(B1597,[1]ПланКаз!A1582:M4886,13,0)</f>
        <v>Ақпан - Наурыз</v>
      </c>
      <c r="M1597" s="26" t="str">
        <f>VLOOKUP(B1597,[1]ПланКаз!A1584:N4888,14,0)</f>
        <v>Шығыс-Қазақстан облысы, Өскемен қ.</v>
      </c>
      <c r="N1597" s="26" t="s">
        <v>58</v>
      </c>
      <c r="O1597" s="26" t="str">
        <f>VLOOKUP(B1597,[1]ПланКаз!A1583:P4887,16,0)</f>
        <v>Шартқа қол қойылған күннен бастап 50 күнтізбелік күн ішінде</v>
      </c>
      <c r="P1597" s="26" t="s">
        <v>59</v>
      </c>
      <c r="Q1597" s="27" t="s">
        <v>522</v>
      </c>
      <c r="R1597" s="26" t="str">
        <f>VLOOKUP(B1597,[1]ПланКаз!A1582:S4886,19,0)</f>
        <v>Дана</v>
      </c>
      <c r="S1597" s="28">
        <v>57</v>
      </c>
      <c r="T1597" s="28">
        <v>5873.67</v>
      </c>
      <c r="U1597" s="28">
        <v>334799.19</v>
      </c>
      <c r="V1597" s="28">
        <v>374975.09299999999</v>
      </c>
      <c r="W1597" s="26" t="s">
        <v>20</v>
      </c>
      <c r="X1597" s="26" t="s">
        <v>72</v>
      </c>
      <c r="Y1597" s="26" t="s">
        <v>61</v>
      </c>
    </row>
    <row r="1598" spans="2:25" x14ac:dyDescent="0.2">
      <c r="B1598" s="26" t="s">
        <v>3114</v>
      </c>
      <c r="C1598" s="26" t="s">
        <v>55</v>
      </c>
      <c r="D1598" s="26" t="s">
        <v>3115</v>
      </c>
      <c r="E1598" s="26" t="str">
        <f>VLOOKUP(D1598,[1]ЕНС!A:E,2,FALSE)</f>
        <v>Перчатки</v>
      </c>
      <c r="F1598" s="26" t="str">
        <f>VLOOKUP(D1598,[1]ЕНС!A:E,3,FALSE)</f>
        <v>для защиты рук технические, спилковые</v>
      </c>
      <c r="G1598" s="26" t="s">
        <v>3116</v>
      </c>
      <c r="H1598" s="26" t="s">
        <v>10</v>
      </c>
      <c r="I1598" s="26">
        <v>60</v>
      </c>
      <c r="J1598" s="26">
        <v>631010000</v>
      </c>
      <c r="K1598" s="26" t="str">
        <f>VLOOKUP(B1598,[1]ПланКаз!A1585:M4889,12,0)</f>
        <v>ҚР, ШҚО, Өскемен қ., Бажов көш., 10</v>
      </c>
      <c r="L1598" s="26" t="str">
        <f>VLOOKUP(B1598,[1]ПланКаз!A1583:M4887,13,0)</f>
        <v>Қантар-Ақпан</v>
      </c>
      <c r="M1598" s="26" t="str">
        <f>VLOOKUP(B1598,[1]ПланКаз!A1585:N4889,14,0)</f>
        <v>Шығыс-Қазақстан облысы, Өскемен қ.</v>
      </c>
      <c r="N1598" s="26" t="s">
        <v>58</v>
      </c>
      <c r="O1598" s="26" t="str">
        <f>VLOOKUP(B1598,[1]ПланКаз!A1584:P4888,16,0)</f>
        <v>Шартқа қол қойылған күннен бастап 50 күнтізбелік күн ішінде</v>
      </c>
      <c r="P1598" s="26" t="s">
        <v>59</v>
      </c>
      <c r="Q1598" s="27" t="s">
        <v>2743</v>
      </c>
      <c r="R1598" s="26" t="str">
        <f>VLOOKUP(B1598,[1]ПланКаз!A1583:S4887,19,0)</f>
        <v>жұп</v>
      </c>
      <c r="S1598" s="28">
        <v>2915</v>
      </c>
      <c r="T1598" s="28">
        <v>835.33</v>
      </c>
      <c r="U1598" s="28" t="s">
        <v>61</v>
      </c>
      <c r="V1598" s="28" t="s">
        <v>61</v>
      </c>
      <c r="W1598" s="26" t="s">
        <v>20</v>
      </c>
      <c r="X1598" s="26" t="s">
        <v>72</v>
      </c>
      <c r="Y1598" s="26" t="s">
        <v>2044</v>
      </c>
    </row>
    <row r="1599" spans="2:25" x14ac:dyDescent="0.2">
      <c r="B1599" s="26" t="s">
        <v>3117</v>
      </c>
      <c r="C1599" s="26" t="s">
        <v>55</v>
      </c>
      <c r="D1599" s="26" t="s">
        <v>3115</v>
      </c>
      <c r="E1599" s="26" t="str">
        <f>VLOOKUP(D1599,[1]ЕНС!A:E,2,FALSE)</f>
        <v>Перчатки</v>
      </c>
      <c r="F1599" s="26" t="str">
        <f>VLOOKUP(D1599,[1]ЕНС!A:E,3,FALSE)</f>
        <v>для защиты рук технические, спилковые</v>
      </c>
      <c r="G1599" s="26" t="s">
        <v>3116</v>
      </c>
      <c r="H1599" s="26" t="s">
        <v>10</v>
      </c>
      <c r="I1599" s="26">
        <v>60</v>
      </c>
      <c r="J1599" s="26">
        <v>631010000</v>
      </c>
      <c r="K1599" s="26" t="str">
        <f>VLOOKUP(B1599,[1]ПланКаз!A1586:M4890,12,0)</f>
        <v>ҚР, ШҚО, Өскемен қ., Бажов көш., 10</v>
      </c>
      <c r="L1599" s="26" t="str">
        <f>VLOOKUP(B1599,[1]ПланКаз!A1584:M4888,13,0)</f>
        <v>Ақпан - Наурыз</v>
      </c>
      <c r="M1599" s="26" t="str">
        <f>VLOOKUP(B1599,[1]ПланКаз!A1586:N4890,14,0)</f>
        <v>Шығыс-Қазақстан облысы, Өскемен қ.</v>
      </c>
      <c r="N1599" s="26" t="s">
        <v>58</v>
      </c>
      <c r="O1599" s="26" t="str">
        <f>VLOOKUP(B1599,[1]ПланКаз!A1585:P4889,16,0)</f>
        <v>Шартқа қол қойылған күннен бастап 50 күнтізбелік күн ішінде</v>
      </c>
      <c r="P1599" s="26" t="s">
        <v>59</v>
      </c>
      <c r="Q1599" s="27" t="s">
        <v>2743</v>
      </c>
      <c r="R1599" s="26" t="str">
        <f>VLOOKUP(B1599,[1]ПланКаз!A1584:S4888,19,0)</f>
        <v>жұп</v>
      </c>
      <c r="S1599" s="28">
        <v>2915</v>
      </c>
      <c r="T1599" s="28">
        <v>835.33</v>
      </c>
      <c r="U1599" s="28" t="s">
        <v>61</v>
      </c>
      <c r="V1599" s="28" t="s">
        <v>61</v>
      </c>
      <c r="W1599" s="26" t="s">
        <v>69</v>
      </c>
      <c r="X1599" s="26" t="s">
        <v>72</v>
      </c>
      <c r="Y1599" s="26" t="s">
        <v>3009</v>
      </c>
    </row>
    <row r="1600" spans="2:25" x14ac:dyDescent="0.2">
      <c r="B1600" s="26" t="s">
        <v>3118</v>
      </c>
      <c r="C1600" s="26" t="s">
        <v>55</v>
      </c>
      <c r="D1600" s="26" t="s">
        <v>3115</v>
      </c>
      <c r="E1600" s="26" t="str">
        <f>VLOOKUP(D1600,[1]ЕНС!A:E,2,FALSE)</f>
        <v>Перчатки</v>
      </c>
      <c r="F1600" s="26" t="str">
        <f>VLOOKUP(D1600,[1]ЕНС!A:E,3,FALSE)</f>
        <v>для защиты рук технические, спилковые</v>
      </c>
      <c r="G1600" s="26" t="s">
        <v>3116</v>
      </c>
      <c r="H1600" s="26" t="s">
        <v>10</v>
      </c>
      <c r="I1600" s="26">
        <v>60</v>
      </c>
      <c r="J1600" s="26">
        <v>631010000</v>
      </c>
      <c r="K1600" s="26" t="str">
        <f>VLOOKUP(B1600,[1]ПланКаз!A1587:M4891,12,0)</f>
        <v>ҚР, ШҚО, Өскемен қ., Бажов көш., 10</v>
      </c>
      <c r="L1600" s="26" t="str">
        <f>VLOOKUP(B1600,[1]ПланКаз!A1585:M4889,13,0)</f>
        <v>Ақпан - Наурыз</v>
      </c>
      <c r="M1600" s="26" t="str">
        <f>VLOOKUP(B1600,[1]ПланКаз!A1587:N4891,14,0)</f>
        <v>Шығыс-Қазақстан облысы, Өскемен қ.</v>
      </c>
      <c r="N1600" s="26" t="s">
        <v>58</v>
      </c>
      <c r="O1600" s="26" t="str">
        <f>VLOOKUP(B1600,[1]ПланКаз!A1586:P4890,16,0)</f>
        <v>Шартқа қол қойылған күннен бастап 50 күнтізбелік күн ішінде</v>
      </c>
      <c r="P1600" s="26" t="s">
        <v>59</v>
      </c>
      <c r="Q1600" s="27" t="s">
        <v>2743</v>
      </c>
      <c r="R1600" s="26" t="str">
        <f>VLOOKUP(B1600,[1]ПланКаз!A1585:S4889,19,0)</f>
        <v>жұп</v>
      </c>
      <c r="S1600" s="28">
        <v>2915</v>
      </c>
      <c r="T1600" s="28">
        <v>835.33</v>
      </c>
      <c r="U1600" s="28">
        <v>2434986.9500000002</v>
      </c>
      <c r="V1600" s="28">
        <v>2727185.3840000001</v>
      </c>
      <c r="W1600" s="26" t="s">
        <v>20</v>
      </c>
      <c r="X1600" s="26" t="s">
        <v>72</v>
      </c>
      <c r="Y1600" s="26" t="s">
        <v>61</v>
      </c>
    </row>
    <row r="1601" spans="2:25" x14ac:dyDescent="0.2">
      <c r="B1601" s="26" t="s">
        <v>3119</v>
      </c>
      <c r="C1601" s="26" t="s">
        <v>55</v>
      </c>
      <c r="D1601" s="26" t="s">
        <v>3120</v>
      </c>
      <c r="E1601" s="26" t="str">
        <f>VLOOKUP(D1601,[1]ЕНС!A:E,2,FALSE)</f>
        <v>Перчатки</v>
      </c>
      <c r="F1601" s="26" t="str">
        <f>VLOOKUP(D1601,[1]ЕНС!A:E,3,FALSE)</f>
        <v>технические, из хлопка с нитрил бутадиеновым покрытием, маслобензостойкие</v>
      </c>
      <c r="G1601" s="26" t="s">
        <v>3121</v>
      </c>
      <c r="H1601" s="26" t="s">
        <v>26</v>
      </c>
      <c r="I1601" s="26">
        <v>0</v>
      </c>
      <c r="J1601" s="26">
        <v>631010000</v>
      </c>
      <c r="K1601" s="26" t="str">
        <f>VLOOKUP(B1601,[1]ПланКаз!A1588:M4892,12,0)</f>
        <v>ҚР, ШҚО, Өскемен қ., Бажов көш., 10</v>
      </c>
      <c r="L1601" s="26" t="str">
        <f>VLOOKUP(B1601,[1]ПланКаз!A1586:M4890,13,0)</f>
        <v>Желтоқсан-Қантар</v>
      </c>
      <c r="M1601" s="26" t="str">
        <f>VLOOKUP(B1601,[1]ПланКаз!A1588:N4892,14,0)</f>
        <v>Шығыс-Қазақстан облысы, Өскемен қ.</v>
      </c>
      <c r="N1601" s="26" t="s">
        <v>58</v>
      </c>
      <c r="O1601" s="26" t="str">
        <f>VLOOKUP(B1601,[1]ПланКаз!A1587:P4891,16,0)</f>
        <v>Шартқа қол қойылған күннен бастап 50 күнтізбелік күн ішінде</v>
      </c>
      <c r="P1601" s="26" t="s">
        <v>59</v>
      </c>
      <c r="Q1601" s="27" t="s">
        <v>2743</v>
      </c>
      <c r="R1601" s="26" t="str">
        <f>VLOOKUP(B1601,[1]ПланКаз!A1586:S4890,19,0)</f>
        <v>жұп</v>
      </c>
      <c r="S1601" s="28">
        <v>60</v>
      </c>
      <c r="T1601" s="28">
        <v>1465.67</v>
      </c>
      <c r="U1601" s="28">
        <v>87940.2</v>
      </c>
      <c r="V1601" s="28">
        <v>98493.024000000005</v>
      </c>
      <c r="W1601" s="26"/>
      <c r="X1601" s="26" t="s">
        <v>62</v>
      </c>
      <c r="Y1601" s="26" t="s">
        <v>61</v>
      </c>
    </row>
    <row r="1602" spans="2:25" x14ac:dyDescent="0.2">
      <c r="B1602" s="26" t="s">
        <v>3122</v>
      </c>
      <c r="C1602" s="26" t="s">
        <v>55</v>
      </c>
      <c r="D1602" s="26" t="s">
        <v>3123</v>
      </c>
      <c r="E1602" s="26" t="str">
        <f>VLOOKUP(D1602,[1]ЕНС!A:E,2,FALSE)</f>
        <v>Костюм (комплект)</v>
      </c>
      <c r="F1602" s="26" t="str">
        <f>VLOOKUP(D1602,[1]ЕНС!A:E,3,FALSE)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602" s="26" t="s">
        <v>3124</v>
      </c>
      <c r="H1602" s="26" t="s">
        <v>10</v>
      </c>
      <c r="I1602" s="26">
        <v>60</v>
      </c>
      <c r="J1602" s="26">
        <v>631010000</v>
      </c>
      <c r="K1602" s="26" t="str">
        <f>VLOOKUP(B1602,[1]ПланКаз!A1589:M4893,12,0)</f>
        <v>ҚР, ШҚО, Өскемен қ., Бажов көш., 10</v>
      </c>
      <c r="L1602" s="26" t="str">
        <f>VLOOKUP(B1602,[1]ПланКаз!A1587:M4891,13,0)</f>
        <v>Қантар-Ақпан</v>
      </c>
      <c r="M1602" s="26" t="str">
        <f>VLOOKUP(B1602,[1]ПланКаз!A1589:N4893,14,0)</f>
        <v>Шығыс-Қазақстан облысы, Өскемен қ.</v>
      </c>
      <c r="N1602" s="26" t="s">
        <v>58</v>
      </c>
      <c r="O1602" s="26" t="str">
        <f>VLOOKUP(B1602,[1]ПланКаз!A1588:P4892,16,0)</f>
        <v>Шартқа қол қойылған күннен бастап 50 күнтізбелік күн ішінде</v>
      </c>
      <c r="P1602" s="26" t="s">
        <v>59</v>
      </c>
      <c r="Q1602" s="27" t="s">
        <v>2896</v>
      </c>
      <c r="R1602" s="26" t="str">
        <f>VLOOKUP(B1602,[1]ПланКаз!A1587:S4891,19,0)</f>
        <v>Дана</v>
      </c>
      <c r="S1602" s="28">
        <v>1022</v>
      </c>
      <c r="T1602" s="28">
        <v>29451</v>
      </c>
      <c r="U1602" s="28" t="s">
        <v>61</v>
      </c>
      <c r="V1602" s="28" t="s">
        <v>61</v>
      </c>
      <c r="W1602" s="26" t="s">
        <v>20</v>
      </c>
      <c r="X1602" s="26" t="s">
        <v>72</v>
      </c>
      <c r="Y1602" s="26" t="s">
        <v>2044</v>
      </c>
    </row>
    <row r="1603" spans="2:25" x14ac:dyDescent="0.2">
      <c r="B1603" s="26" t="s">
        <v>3125</v>
      </c>
      <c r="C1603" s="26" t="s">
        <v>55</v>
      </c>
      <c r="D1603" s="26" t="s">
        <v>3123</v>
      </c>
      <c r="E1603" s="26" t="str">
        <f>VLOOKUP(D1603,[1]ЕНС!A:E,2,FALSE)</f>
        <v>Костюм (комплект)</v>
      </c>
      <c r="F1603" s="26" t="str">
        <f>VLOOKUP(D1603,[1]ЕНС!A:E,3,FALSE)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603" s="26" t="s">
        <v>3124</v>
      </c>
      <c r="H1603" s="26" t="s">
        <v>10</v>
      </c>
      <c r="I1603" s="26">
        <v>60</v>
      </c>
      <c r="J1603" s="26">
        <v>631010000</v>
      </c>
      <c r="K1603" s="26" t="str">
        <f>VLOOKUP(B1603,[1]ПланКаз!A1590:M4894,12,0)</f>
        <v>ҚР, ШҚО, Өскемен қ., Бажов көш., 10</v>
      </c>
      <c r="L1603" s="26" t="str">
        <f>VLOOKUP(B1603,[1]ПланКаз!A1588:M4892,13,0)</f>
        <v>Ақпан - Наурыз</v>
      </c>
      <c r="M1603" s="26" t="str">
        <f>VLOOKUP(B1603,[1]ПланКаз!A1590:N4894,14,0)</f>
        <v>Шығыс-Қазақстан облысы, Өскемен қ.</v>
      </c>
      <c r="N1603" s="26" t="s">
        <v>58</v>
      </c>
      <c r="O1603" s="26" t="str">
        <f>VLOOKUP(B1603,[1]ПланКаз!A1589:P4893,16,0)</f>
        <v>Шартқа қол қойылған күннен бастап 50 күнтізбелік күн ішінде</v>
      </c>
      <c r="P1603" s="26" t="s">
        <v>59</v>
      </c>
      <c r="Q1603" s="27" t="s">
        <v>2896</v>
      </c>
      <c r="R1603" s="26" t="str">
        <f>VLOOKUP(B1603,[1]ПланКаз!A1588:S4892,19,0)</f>
        <v>Дана</v>
      </c>
      <c r="S1603" s="28">
        <v>1022</v>
      </c>
      <c r="T1603" s="28">
        <v>29451</v>
      </c>
      <c r="U1603" s="28" t="s">
        <v>61</v>
      </c>
      <c r="V1603" s="28" t="s">
        <v>61</v>
      </c>
      <c r="W1603" s="26" t="s">
        <v>69</v>
      </c>
      <c r="X1603" s="26" t="s">
        <v>72</v>
      </c>
      <c r="Y1603" s="26" t="s">
        <v>3009</v>
      </c>
    </row>
    <row r="1604" spans="2:25" x14ac:dyDescent="0.2">
      <c r="B1604" s="26" t="s">
        <v>3126</v>
      </c>
      <c r="C1604" s="26" t="s">
        <v>55</v>
      </c>
      <c r="D1604" s="26" t="s">
        <v>3123</v>
      </c>
      <c r="E1604" s="26" t="str">
        <f>VLOOKUP(D1604,[1]ЕНС!A:E,2,FALSE)</f>
        <v>Костюм (комплект)</v>
      </c>
      <c r="F1604" s="26" t="str">
        <f>VLOOKUP(D1604,[1]ЕНС!A:E,3,FALSE)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604" s="26" t="s">
        <v>3124</v>
      </c>
      <c r="H1604" s="26" t="s">
        <v>10</v>
      </c>
      <c r="I1604" s="26">
        <v>60</v>
      </c>
      <c r="J1604" s="26">
        <v>631010000</v>
      </c>
      <c r="K1604" s="26" t="str">
        <f>VLOOKUP(B1604,[1]ПланКаз!A1591:M4895,12,0)</f>
        <v>ҚР, ШҚО, Өскемен қ., Бажов көш., 10</v>
      </c>
      <c r="L1604" s="26" t="str">
        <f>VLOOKUP(B1604,[1]ПланКаз!A1589:M4893,13,0)</f>
        <v>Ақпан - Наурыз</v>
      </c>
      <c r="M1604" s="26" t="str">
        <f>VLOOKUP(B1604,[1]ПланКаз!A1591:N4895,14,0)</f>
        <v>Шығыс-Қазақстан облысы, Өскемен қ.</v>
      </c>
      <c r="N1604" s="26" t="s">
        <v>58</v>
      </c>
      <c r="O1604" s="26" t="str">
        <f>VLOOKUP(B1604,[1]ПланКаз!A1590:P4894,16,0)</f>
        <v>Шартқа қол қойылған күннен бастап 50 күнтізбелік күн ішінде</v>
      </c>
      <c r="P1604" s="26" t="s">
        <v>59</v>
      </c>
      <c r="Q1604" s="27" t="s">
        <v>2896</v>
      </c>
      <c r="R1604" s="26" t="str">
        <f>VLOOKUP(B1604,[1]ПланКаз!A1589:S4893,19,0)</f>
        <v>Дана</v>
      </c>
      <c r="S1604" s="28">
        <v>1022</v>
      </c>
      <c r="T1604" s="28">
        <v>29451</v>
      </c>
      <c r="U1604" s="28">
        <v>30098922</v>
      </c>
      <c r="V1604" s="28">
        <v>33710792.640000001</v>
      </c>
      <c r="W1604" s="26" t="s">
        <v>20</v>
      </c>
      <c r="X1604" s="26" t="s">
        <v>72</v>
      </c>
      <c r="Y1604" s="26" t="s">
        <v>61</v>
      </c>
    </row>
    <row r="1605" spans="2:25" x14ac:dyDescent="0.2">
      <c r="B1605" s="26" t="s">
        <v>3127</v>
      </c>
      <c r="C1605" s="26" t="s">
        <v>55</v>
      </c>
      <c r="D1605" s="26" t="s">
        <v>3128</v>
      </c>
      <c r="E1605" s="26" t="str">
        <f>VLOOKUP(D1605,[1]ЕНС!A:E,2,FALSE)</f>
        <v>Костюм (комплект)</v>
      </c>
      <c r="F1605" s="26" t="str">
        <f>VLOOKUP(D1605,[1]ЕНС!A:E,3,FALSE)</f>
        <v>для защиты от производственных загрязнений, мужской, из смесовой ткани, состоит из куртки и брюк, утепленный, ГОСТ 27575-87</v>
      </c>
      <c r="G1605" s="26" t="s">
        <v>3129</v>
      </c>
      <c r="H1605" s="26" t="s">
        <v>10</v>
      </c>
      <c r="I1605" s="26">
        <v>60</v>
      </c>
      <c r="J1605" s="26">
        <v>631010000</v>
      </c>
      <c r="K1605" s="26" t="str">
        <f>VLOOKUP(B1605,[1]ПланКаз!A1592:M4896,12,0)</f>
        <v>ҚР, ШҚО, Өскемен қ., Бажов көш., 10</v>
      </c>
      <c r="L1605" s="26" t="str">
        <f>VLOOKUP(B1605,[1]ПланКаз!A1590:M4894,13,0)</f>
        <v>Қантар-Ақпан</v>
      </c>
      <c r="M1605" s="26" t="str">
        <f>VLOOKUP(B1605,[1]ПланКаз!A1592:N4896,14,0)</f>
        <v>Шығыс-Қазақстан облысы, Өскемен қ.</v>
      </c>
      <c r="N1605" s="26" t="s">
        <v>58</v>
      </c>
      <c r="O1605" s="26" t="str">
        <f>VLOOKUP(B1605,[1]ПланКаз!A1591:P4895,16,0)</f>
        <v>Шартқа қол қойылған күннен бастап 50 күнтізбелік күн ішінде</v>
      </c>
      <c r="P1605" s="26" t="s">
        <v>59</v>
      </c>
      <c r="Q1605" s="27" t="s">
        <v>2896</v>
      </c>
      <c r="R1605" s="26" t="str">
        <f>VLOOKUP(B1605,[1]ПланКаз!A1590:S4894,19,0)</f>
        <v>Дана</v>
      </c>
      <c r="S1605" s="28">
        <v>230</v>
      </c>
      <c r="T1605" s="28">
        <v>10240</v>
      </c>
      <c r="U1605" s="28" t="s">
        <v>61</v>
      </c>
      <c r="V1605" s="28" t="s">
        <v>61</v>
      </c>
      <c r="W1605" s="26" t="s">
        <v>20</v>
      </c>
      <c r="X1605" s="26" t="s">
        <v>72</v>
      </c>
      <c r="Y1605" s="26" t="s">
        <v>2044</v>
      </c>
    </row>
    <row r="1606" spans="2:25" x14ac:dyDescent="0.2">
      <c r="B1606" s="26" t="s">
        <v>3130</v>
      </c>
      <c r="C1606" s="26" t="s">
        <v>55</v>
      </c>
      <c r="D1606" s="26" t="s">
        <v>3128</v>
      </c>
      <c r="E1606" s="26" t="str">
        <f>VLOOKUP(D1606,[1]ЕНС!A:E,2,FALSE)</f>
        <v>Костюм (комплект)</v>
      </c>
      <c r="F1606" s="26" t="str">
        <f>VLOOKUP(D1606,[1]ЕНС!A:E,3,FALSE)</f>
        <v>для защиты от производственных загрязнений, мужской, из смесовой ткани, состоит из куртки и брюк, утепленный, ГОСТ 27575-87</v>
      </c>
      <c r="G1606" s="26" t="s">
        <v>3129</v>
      </c>
      <c r="H1606" s="26" t="s">
        <v>10</v>
      </c>
      <c r="I1606" s="26">
        <v>60</v>
      </c>
      <c r="J1606" s="26">
        <v>631010000</v>
      </c>
      <c r="K1606" s="26" t="str">
        <f>VLOOKUP(B1606,[1]ПланКаз!A1593:M4897,12,0)</f>
        <v>ҚР, ШҚО, Өскемен қ., Бажов көш., 10</v>
      </c>
      <c r="L1606" s="26" t="str">
        <f>VLOOKUP(B1606,[1]ПланКаз!A1591:M4895,13,0)</f>
        <v>Ақпан - Наурыз</v>
      </c>
      <c r="M1606" s="26" t="str">
        <f>VLOOKUP(B1606,[1]ПланКаз!A1593:N4897,14,0)</f>
        <v>Шығыс-Қазақстан облысы, Өскемен қ.</v>
      </c>
      <c r="N1606" s="26" t="s">
        <v>58</v>
      </c>
      <c r="O1606" s="26" t="str">
        <f>VLOOKUP(B1606,[1]ПланКаз!A1592:P4896,16,0)</f>
        <v>Шартқа қол қойылған күннен бастап 50 күнтізбелік күн ішінде</v>
      </c>
      <c r="P1606" s="26" t="s">
        <v>59</v>
      </c>
      <c r="Q1606" s="27" t="s">
        <v>2896</v>
      </c>
      <c r="R1606" s="26" t="str">
        <f>VLOOKUP(B1606,[1]ПланКаз!A1591:S4895,19,0)</f>
        <v>Дана</v>
      </c>
      <c r="S1606" s="28">
        <v>230</v>
      </c>
      <c r="T1606" s="28">
        <v>10240</v>
      </c>
      <c r="U1606" s="28" t="s">
        <v>61</v>
      </c>
      <c r="V1606" s="28" t="s">
        <v>61</v>
      </c>
      <c r="W1606" s="26" t="s">
        <v>69</v>
      </c>
      <c r="X1606" s="26" t="s">
        <v>72</v>
      </c>
      <c r="Y1606" s="26" t="s">
        <v>3009</v>
      </c>
    </row>
    <row r="1607" spans="2:25" x14ac:dyDescent="0.2">
      <c r="B1607" s="26" t="s">
        <v>3131</v>
      </c>
      <c r="C1607" s="26" t="s">
        <v>55</v>
      </c>
      <c r="D1607" s="26" t="s">
        <v>3128</v>
      </c>
      <c r="E1607" s="26" t="str">
        <f>VLOOKUP(D1607,[1]ЕНС!A:E,2,FALSE)</f>
        <v>Костюм (комплект)</v>
      </c>
      <c r="F1607" s="26" t="str">
        <f>VLOOKUP(D1607,[1]ЕНС!A:E,3,FALSE)</f>
        <v>для защиты от производственных загрязнений, мужской, из смесовой ткани, состоит из куртки и брюк, утепленный, ГОСТ 27575-87</v>
      </c>
      <c r="G1607" s="26" t="s">
        <v>3129</v>
      </c>
      <c r="H1607" s="26" t="s">
        <v>10</v>
      </c>
      <c r="I1607" s="26">
        <v>60</v>
      </c>
      <c r="J1607" s="26">
        <v>631010000</v>
      </c>
      <c r="K1607" s="26" t="str">
        <f>VLOOKUP(B1607,[1]ПланКаз!A1594:M4898,12,0)</f>
        <v>ҚР, ШҚО, Өскемен қ., Бажов көш., 10</v>
      </c>
      <c r="L1607" s="26" t="str">
        <f>VLOOKUP(B1607,[1]ПланКаз!A1592:M4896,13,0)</f>
        <v>Ақпан - Наурыз</v>
      </c>
      <c r="M1607" s="26" t="str">
        <f>VLOOKUP(B1607,[1]ПланКаз!A1594:N4898,14,0)</f>
        <v>Шығыс-Қазақстан облысы, Өскемен қ.</v>
      </c>
      <c r="N1607" s="26" t="s">
        <v>58</v>
      </c>
      <c r="O1607" s="26" t="str">
        <f>VLOOKUP(B1607,[1]ПланКаз!A1593:P4897,16,0)</f>
        <v>Шартқа қол қойылған күннен бастап 50 күнтізбелік күн ішінде</v>
      </c>
      <c r="P1607" s="26" t="s">
        <v>59</v>
      </c>
      <c r="Q1607" s="27" t="s">
        <v>2896</v>
      </c>
      <c r="R1607" s="26" t="str">
        <f>VLOOKUP(B1607,[1]ПланКаз!A1592:S4896,19,0)</f>
        <v>Дана</v>
      </c>
      <c r="S1607" s="28">
        <v>230</v>
      </c>
      <c r="T1607" s="28">
        <v>10240</v>
      </c>
      <c r="U1607" s="28">
        <v>2355200</v>
      </c>
      <c r="V1607" s="28">
        <v>2637824</v>
      </c>
      <c r="W1607" s="26" t="s">
        <v>20</v>
      </c>
      <c r="X1607" s="26" t="s">
        <v>72</v>
      </c>
      <c r="Y1607" s="26" t="s">
        <v>61</v>
      </c>
    </row>
    <row r="1608" spans="2:25" x14ac:dyDescent="0.2">
      <c r="B1608" s="26" t="s">
        <v>3132</v>
      </c>
      <c r="C1608" s="26" t="s">
        <v>55</v>
      </c>
      <c r="D1608" s="26" t="s">
        <v>3133</v>
      </c>
      <c r="E1608" s="26" t="str">
        <f>VLOOKUP(D1608,[1]ЕНС!A:E,2,FALSE)</f>
        <v>Комбинезон</v>
      </c>
      <c r="F1608" s="26" t="str">
        <f>VLOOKUP(D1608,[1]ЕНС!A:E,3,FALSE)</f>
        <v>одноразовый, химостойкий, из микропористой пленки </v>
      </c>
      <c r="G1608" s="26" t="s">
        <v>3134</v>
      </c>
      <c r="H1608" s="26" t="s">
        <v>26</v>
      </c>
      <c r="I1608" s="26">
        <v>40</v>
      </c>
      <c r="J1608" s="26">
        <v>631010000</v>
      </c>
      <c r="K1608" s="26" t="str">
        <f>VLOOKUP(B1608,[1]ПланКаз!A1595:M4899,12,0)</f>
        <v>ҚР, ШҚО, Өскемен қ., Бажов көш., 10</v>
      </c>
      <c r="L1608" s="26" t="str">
        <f>VLOOKUP(B1608,[1]ПланКаз!A1593:M4897,13,0)</f>
        <v>Желтоқсан-Қантар</v>
      </c>
      <c r="M1608" s="26" t="str">
        <f>VLOOKUP(B1608,[1]ПланКаз!A1595:N4899,14,0)</f>
        <v>Шығыс-Қазақстан облысы, Өскемен қ.</v>
      </c>
      <c r="N1608" s="26" t="s">
        <v>58</v>
      </c>
      <c r="O1608" s="26" t="str">
        <f>VLOOKUP(B1608,[1]ПланКаз!A1594:P4898,16,0)</f>
        <v>Шартқа қол қойылған күннен бастап 50 күнтізбелік күн ішінде</v>
      </c>
      <c r="P1608" s="26" t="s">
        <v>59</v>
      </c>
      <c r="Q1608" s="27" t="s">
        <v>522</v>
      </c>
      <c r="R1608" s="26" t="str">
        <f>VLOOKUP(B1608,[1]ПланКаз!A1593:S4897,19,0)</f>
        <v>Дана</v>
      </c>
      <c r="S1608" s="28">
        <v>74</v>
      </c>
      <c r="T1608" s="28">
        <v>876</v>
      </c>
      <c r="U1608" s="28" t="s">
        <v>61</v>
      </c>
      <c r="V1608" s="28" t="s">
        <v>61</v>
      </c>
      <c r="W1608" s="26" t="s">
        <v>69</v>
      </c>
      <c r="X1608" s="26" t="s">
        <v>62</v>
      </c>
      <c r="Y1608" s="26" t="s">
        <v>948</v>
      </c>
    </row>
    <row r="1609" spans="2:25" x14ac:dyDescent="0.2">
      <c r="B1609" s="26" t="s">
        <v>3135</v>
      </c>
      <c r="C1609" s="26" t="s">
        <v>55</v>
      </c>
      <c r="D1609" s="26" t="s">
        <v>3133</v>
      </c>
      <c r="E1609" s="26" t="str">
        <f>VLOOKUP(D1609,[1]ЕНС!A:E,2,FALSE)</f>
        <v>Комбинезон</v>
      </c>
      <c r="F1609" s="26" t="str">
        <f>VLOOKUP(D1609,[1]ЕНС!A:E,3,FALSE)</f>
        <v>одноразовый, химостойкий, из микропористой пленки </v>
      </c>
      <c r="G1609" s="26" t="s">
        <v>3134</v>
      </c>
      <c r="H1609" s="26" t="s">
        <v>26</v>
      </c>
      <c r="I1609" s="26">
        <v>0</v>
      </c>
      <c r="J1609" s="26">
        <v>631010000</v>
      </c>
      <c r="K1609" s="26" t="str">
        <f>VLOOKUP(B1609,[1]ПланКаз!A1596:M4900,12,0)</f>
        <v>ҚР, ШҚО, Өскемен қ., Бажов көш., 10</v>
      </c>
      <c r="L1609" s="26" t="str">
        <f>VLOOKUP(B1609,[1]ПланКаз!A1594:M4898,13,0)</f>
        <v>Наурыз - Сәуір</v>
      </c>
      <c r="M1609" s="26" t="str">
        <f>VLOOKUP(B1609,[1]ПланКаз!A1596:N4900,14,0)</f>
        <v>Шығыс-Қазақстан облысы, Өскемен қ.</v>
      </c>
      <c r="N1609" s="26" t="s">
        <v>58</v>
      </c>
      <c r="O1609" s="26" t="str">
        <f>VLOOKUP(B1609,[1]ПланКаз!A1595:P4899,16,0)</f>
        <v>Шартқа қол қойылған күннен бастап 50 күнтізбелік күн ішінде</v>
      </c>
      <c r="P1609" s="26" t="s">
        <v>59</v>
      </c>
      <c r="Q1609" s="27" t="s">
        <v>522</v>
      </c>
      <c r="R1609" s="26" t="str">
        <f>VLOOKUP(B1609,[1]ПланКаз!A1594:S4898,19,0)</f>
        <v>Дана</v>
      </c>
      <c r="S1609" s="28">
        <v>74</v>
      </c>
      <c r="T1609" s="28">
        <v>876</v>
      </c>
      <c r="U1609" s="28">
        <v>0</v>
      </c>
      <c r="V1609" s="28">
        <v>0</v>
      </c>
      <c r="W1609" s="26"/>
      <c r="X1609" s="26" t="s">
        <v>72</v>
      </c>
      <c r="Y1609" s="26" t="s">
        <v>213</v>
      </c>
    </row>
    <row r="1610" spans="2:25" x14ac:dyDescent="0.2">
      <c r="B1610" s="26" t="s">
        <v>3136</v>
      </c>
      <c r="C1610" s="26" t="s">
        <v>55</v>
      </c>
      <c r="D1610" s="26" t="s">
        <v>3137</v>
      </c>
      <c r="E1610" s="26" t="str">
        <f>VLOOKUP(D1610,[1]ЕНС!A:E,2,FALSE)</f>
        <v>Комбинезон</v>
      </c>
      <c r="F1610" s="26" t="str">
        <f>VLOOKUP(D1610,[1]ЕНС!A:E,3,FALSE)</f>
        <v>мужской, для защиты от производственных загрязнений, из воздухопроницаемого полиэстера, летний</v>
      </c>
      <c r="G1610" s="26" t="s">
        <v>3138</v>
      </c>
      <c r="H1610" s="26" t="s">
        <v>26</v>
      </c>
      <c r="I1610" s="26">
        <v>40</v>
      </c>
      <c r="J1610" s="26">
        <v>631010000</v>
      </c>
      <c r="K1610" s="26" t="str">
        <f>VLOOKUP(B1610,[1]ПланКаз!A1597:M4901,12,0)</f>
        <v>ҚР, ШҚО, Өскемен қ., Бажов көш., 10</v>
      </c>
      <c r="L1610" s="26" t="str">
        <f>VLOOKUP(B1610,[1]ПланКаз!A1595:M4899,13,0)</f>
        <v>Желтоқсан-Қантар</v>
      </c>
      <c r="M1610" s="26" t="str">
        <f>VLOOKUP(B1610,[1]ПланКаз!A1597:N4901,14,0)</f>
        <v>Шығыс-Қазақстан облысы, Өскемен қ.</v>
      </c>
      <c r="N1610" s="26" t="s">
        <v>58</v>
      </c>
      <c r="O1610" s="26" t="str">
        <f>VLOOKUP(B1610,[1]ПланКаз!A1596:P4900,16,0)</f>
        <v>Шартқа қол қойылған күннен бастап 50 күнтізбелік күн ішінде</v>
      </c>
      <c r="P1610" s="26" t="s">
        <v>59</v>
      </c>
      <c r="Q1610" s="27" t="s">
        <v>522</v>
      </c>
      <c r="R1610" s="26" t="str">
        <f>VLOOKUP(B1610,[1]ПланКаз!A1595:S4899,19,0)</f>
        <v>Дана</v>
      </c>
      <c r="S1610" s="28">
        <v>30</v>
      </c>
      <c r="T1610" s="28">
        <v>3638.33</v>
      </c>
      <c r="U1610" s="28" t="s">
        <v>61</v>
      </c>
      <c r="V1610" s="28" t="s">
        <v>61</v>
      </c>
      <c r="W1610" s="26" t="s">
        <v>69</v>
      </c>
      <c r="X1610" s="26" t="s">
        <v>62</v>
      </c>
      <c r="Y1610" s="26" t="s">
        <v>948</v>
      </c>
    </row>
    <row r="1611" spans="2:25" x14ac:dyDescent="0.2">
      <c r="B1611" s="26" t="s">
        <v>3139</v>
      </c>
      <c r="C1611" s="26" t="s">
        <v>55</v>
      </c>
      <c r="D1611" s="26" t="s">
        <v>3137</v>
      </c>
      <c r="E1611" s="26" t="str">
        <f>VLOOKUP(D1611,[1]ЕНС!A:E,2,FALSE)</f>
        <v>Комбинезон</v>
      </c>
      <c r="F1611" s="26" t="str">
        <f>VLOOKUP(D1611,[1]ЕНС!A:E,3,FALSE)</f>
        <v>мужской, для защиты от производственных загрязнений, из воздухопроницаемого полиэстера, летний</v>
      </c>
      <c r="G1611" s="26" t="s">
        <v>3138</v>
      </c>
      <c r="H1611" s="26" t="s">
        <v>26</v>
      </c>
      <c r="I1611" s="26">
        <v>0</v>
      </c>
      <c r="J1611" s="26">
        <v>631010000</v>
      </c>
      <c r="K1611" s="26" t="str">
        <f>VLOOKUP(B1611,[1]ПланКаз!A1598:M4902,12,0)</f>
        <v>ҚР, ШҚО, Өскемен қ., Бажов көш., 10</v>
      </c>
      <c r="L1611" s="26" t="str">
        <f>VLOOKUP(B1611,[1]ПланКаз!A1596:M4900,13,0)</f>
        <v>Наурыз - Сәуір</v>
      </c>
      <c r="M1611" s="26" t="str">
        <f>VLOOKUP(B1611,[1]ПланКаз!A1598:N4902,14,0)</f>
        <v>Шығыс-Қазақстан облысы, Өскемен қ.</v>
      </c>
      <c r="N1611" s="26" t="s">
        <v>58</v>
      </c>
      <c r="O1611" s="26" t="str">
        <f>VLOOKUP(B1611,[1]ПланКаз!A1597:P4901,16,0)</f>
        <v>Шартқа қол қойылған күннен бастап 50 күнтізбелік күн ішінде</v>
      </c>
      <c r="P1611" s="26" t="s">
        <v>59</v>
      </c>
      <c r="Q1611" s="27" t="s">
        <v>522</v>
      </c>
      <c r="R1611" s="26" t="str">
        <f>VLOOKUP(B1611,[1]ПланКаз!A1596:S4900,19,0)</f>
        <v>Дана</v>
      </c>
      <c r="S1611" s="28">
        <v>30</v>
      </c>
      <c r="T1611" s="28">
        <v>3638.33</v>
      </c>
      <c r="U1611" s="28">
        <v>0</v>
      </c>
      <c r="V1611" s="28">
        <v>0</v>
      </c>
      <c r="W1611" s="26"/>
      <c r="X1611" s="26" t="s">
        <v>72</v>
      </c>
      <c r="Y1611" s="26" t="s">
        <v>213</v>
      </c>
    </row>
    <row r="1612" spans="2:25" x14ac:dyDescent="0.2">
      <c r="B1612" s="26" t="s">
        <v>3140</v>
      </c>
      <c r="C1612" s="26" t="s">
        <v>55</v>
      </c>
      <c r="D1612" s="26" t="s">
        <v>3123</v>
      </c>
      <c r="E1612" s="26" t="str">
        <f>VLOOKUP(D1612,[1]ЕНС!A:E,2,FALSE)</f>
        <v>Костюм (комплект)</v>
      </c>
      <c r="F1612" s="26" t="str">
        <f>VLOOKUP(D1612,[1]ЕНС!A:E,3,FALSE)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612" s="26" t="s">
        <v>3141</v>
      </c>
      <c r="H1612" s="26" t="s">
        <v>26</v>
      </c>
      <c r="I1612" s="26">
        <v>40</v>
      </c>
      <c r="J1612" s="26">
        <v>631010000</v>
      </c>
      <c r="K1612" s="26" t="str">
        <f>VLOOKUP(B1612,[1]ПланКаз!A1599:M4903,12,0)</f>
        <v>ҚР, ШҚО, Өскемен қ., Бажов көш., 10</v>
      </c>
      <c r="L1612" s="26" t="str">
        <f>VLOOKUP(B1612,[1]ПланКаз!A1597:M4901,13,0)</f>
        <v>Желтоқсан-Қантар</v>
      </c>
      <c r="M1612" s="26" t="str">
        <f>VLOOKUP(B1612,[1]ПланКаз!A1599:N4903,14,0)</f>
        <v>Шығыс-Қазақстан облысы, Өскемен қ.</v>
      </c>
      <c r="N1612" s="26" t="s">
        <v>58</v>
      </c>
      <c r="O1612" s="26" t="str">
        <f>VLOOKUP(B1612,[1]ПланКаз!A1598:P4902,16,0)</f>
        <v>Шартқа қол қойылған күннен бастап 50 күнтізбелік күн ішінде</v>
      </c>
      <c r="P1612" s="26" t="s">
        <v>59</v>
      </c>
      <c r="Q1612" s="27" t="s">
        <v>2896</v>
      </c>
      <c r="R1612" s="26" t="str">
        <f>VLOOKUP(B1612,[1]ПланКаз!A1597:S4901,19,0)</f>
        <v>Дана</v>
      </c>
      <c r="S1612" s="28">
        <v>2</v>
      </c>
      <c r="T1612" s="28">
        <v>77280</v>
      </c>
      <c r="U1612" s="28" t="s">
        <v>61</v>
      </c>
      <c r="V1612" s="28" t="s">
        <v>61</v>
      </c>
      <c r="W1612" s="26" t="s">
        <v>69</v>
      </c>
      <c r="X1612" s="26" t="s">
        <v>62</v>
      </c>
      <c r="Y1612" s="26" t="s">
        <v>762</v>
      </c>
    </row>
    <row r="1613" spans="2:25" x14ac:dyDescent="0.2">
      <c r="B1613" s="26" t="s">
        <v>3142</v>
      </c>
      <c r="C1613" s="26" t="s">
        <v>55</v>
      </c>
      <c r="D1613" s="26" t="s">
        <v>3123</v>
      </c>
      <c r="E1613" s="26" t="str">
        <f>VLOOKUP(D1613,[1]ЕНС!A:E,2,FALSE)</f>
        <v>Костюм (комплект)</v>
      </c>
      <c r="F1613" s="26" t="str">
        <f>VLOOKUP(D1613,[1]ЕНС!A:E,3,FALSE)</f>
        <v>для защиты от производственных загрязнений, мужской, из хлопчатобумажной ткани с химическими волокнами, состоит из куртки и полукомбинезона, утепленный, ГОСТ 27575-87</v>
      </c>
      <c r="G1613" s="26" t="s">
        <v>3141</v>
      </c>
      <c r="H1613" s="26" t="s">
        <v>26</v>
      </c>
      <c r="I1613" s="26">
        <v>40</v>
      </c>
      <c r="J1613" s="26">
        <v>631010000</v>
      </c>
      <c r="K1613" s="26" t="str">
        <f>VLOOKUP(B1613,[1]ПланКаз!A1600:M4904,12,0)</f>
        <v>ҚР, ШҚО, Өскемен қ., Бажов көш., 10</v>
      </c>
      <c r="L1613" s="26" t="str">
        <f>VLOOKUP(B1613,[1]ПланКаз!A1598:M4902,13,0)</f>
        <v>Ақпан - Наурыз</v>
      </c>
      <c r="M1613" s="26" t="str">
        <f>VLOOKUP(B1613,[1]ПланКаз!A1600:N4904,14,0)</f>
        <v>Шығыс-Қазақстан облысы, Өскемен қ.</v>
      </c>
      <c r="N1613" s="26" t="s">
        <v>58</v>
      </c>
      <c r="O1613" s="26" t="str">
        <f>VLOOKUP(B1613,[1]ПланКаз!A1599:P4903,16,0)</f>
        <v>Шартқа қол қойылған күннен бастап 50 күнтізбелік күн ішінде</v>
      </c>
      <c r="P1613" s="26" t="s">
        <v>59</v>
      </c>
      <c r="Q1613" s="27" t="s">
        <v>2896</v>
      </c>
      <c r="R1613" s="26" t="str">
        <f>VLOOKUP(B1613,[1]ПланКаз!A1598:S4902,19,0)</f>
        <v>Дана</v>
      </c>
      <c r="S1613" s="28">
        <v>2</v>
      </c>
      <c r="T1613" s="28">
        <v>77280</v>
      </c>
      <c r="U1613" s="28">
        <v>154560</v>
      </c>
      <c r="V1613" s="28">
        <v>173107.20000000001</v>
      </c>
      <c r="W1613" s="26" t="s">
        <v>69</v>
      </c>
      <c r="X1613" s="26" t="s">
        <v>72</v>
      </c>
      <c r="Y1613" s="26" t="s">
        <v>61</v>
      </c>
    </row>
    <row r="1614" spans="2:25" x14ac:dyDescent="0.2">
      <c r="B1614" s="26" t="s">
        <v>3143</v>
      </c>
      <c r="C1614" s="26" t="s">
        <v>55</v>
      </c>
      <c r="D1614" s="26" t="s">
        <v>3144</v>
      </c>
      <c r="E1614" s="26" t="str">
        <f>VLOOKUP(D1614,[1]ЕНС!A:E,2,FALSE)</f>
        <v>Огнетушитель</v>
      </c>
      <c r="F1614" s="26" t="str">
        <f>VLOOKUP(D1614,[1]ЕНС!A:E,3,FALSE)</f>
        <v>углекислотный, марка ОУ-5</v>
      </c>
      <c r="G1614" s="26" t="s">
        <v>3145</v>
      </c>
      <c r="H1614" s="26" t="s">
        <v>26</v>
      </c>
      <c r="I1614" s="26">
        <v>40</v>
      </c>
      <c r="J1614" s="26">
        <v>631010000</v>
      </c>
      <c r="K1614" s="26" t="str">
        <f>VLOOKUP(B1614,[1]ПланКаз!A1601:M4905,12,0)</f>
        <v>ҚР, ШҚО, Өскемен қ., Бажов көш., 10</v>
      </c>
      <c r="L1614" s="26" t="str">
        <f>VLOOKUP(B1614,[1]ПланКаз!A1599:M4903,13,0)</f>
        <v>Желтоқсан-Қантар</v>
      </c>
      <c r="M1614" s="26" t="str">
        <f>VLOOKUP(B1614,[1]ПланКаз!A1601:N4905,14,0)</f>
        <v>Шығыс-Қазақстан облысы, Өскемен қ.</v>
      </c>
      <c r="N1614" s="26" t="s">
        <v>58</v>
      </c>
      <c r="O1614" s="26" t="str">
        <f>VLOOKUP(B1614,[1]ПланКаз!A1600:P4904,16,0)</f>
        <v>шартқа қол қойылған кезден бастап 30 күнтізбелік күн ішінде</v>
      </c>
      <c r="P1614" s="26" t="s">
        <v>59</v>
      </c>
      <c r="Q1614" s="27" t="s">
        <v>522</v>
      </c>
      <c r="R1614" s="26" t="str">
        <f>VLOOKUP(B1614,[1]ПланКаз!A1599:S4903,19,0)</f>
        <v>Дана</v>
      </c>
      <c r="S1614" s="28">
        <v>8</v>
      </c>
      <c r="T1614" s="28">
        <v>16560</v>
      </c>
      <c r="U1614" s="28" t="s">
        <v>61</v>
      </c>
      <c r="V1614" s="28" t="s">
        <v>61</v>
      </c>
      <c r="W1614" s="26" t="s">
        <v>69</v>
      </c>
      <c r="X1614" s="26" t="s">
        <v>62</v>
      </c>
      <c r="Y1614" s="26" t="s">
        <v>948</v>
      </c>
    </row>
    <row r="1615" spans="2:25" x14ac:dyDescent="0.2">
      <c r="B1615" s="26" t="s">
        <v>3146</v>
      </c>
      <c r="C1615" s="26" t="s">
        <v>55</v>
      </c>
      <c r="D1615" s="26" t="s">
        <v>3144</v>
      </c>
      <c r="E1615" s="26" t="str">
        <f>VLOOKUP(D1615,[1]ЕНС!A:E,2,FALSE)</f>
        <v>Огнетушитель</v>
      </c>
      <c r="F1615" s="26" t="str">
        <f>VLOOKUP(D1615,[1]ЕНС!A:E,3,FALSE)</f>
        <v>углекислотный, марка ОУ-5</v>
      </c>
      <c r="G1615" s="26" t="s">
        <v>3145</v>
      </c>
      <c r="H1615" s="26" t="s">
        <v>26</v>
      </c>
      <c r="I1615" s="26">
        <v>0</v>
      </c>
      <c r="J1615" s="26">
        <v>631010000</v>
      </c>
      <c r="K1615" s="26" t="str">
        <f>VLOOKUP(B1615,[1]ПланКаз!A1602:M4906,12,0)</f>
        <v>ҚР, ШҚО, Өскемен қ., Бажов көш., 10</v>
      </c>
      <c r="L1615" s="26" t="str">
        <f>VLOOKUP(B1615,[1]ПланКаз!A1600:M4904,13,0)</f>
        <v>Ақпан - Наурыз</v>
      </c>
      <c r="M1615" s="26" t="str">
        <f>VLOOKUP(B1615,[1]ПланКаз!A1602:N4906,14,0)</f>
        <v>Шығыс-Қазақстан облысы, Өскемен қ.</v>
      </c>
      <c r="N1615" s="26" t="s">
        <v>58</v>
      </c>
      <c r="O1615" s="26" t="str">
        <f>VLOOKUP(B1615,[1]ПланКаз!A1601:P4905,16,0)</f>
        <v>шартқа қол қойылған кезден бастап 30 күнтізбелік күн ішінде</v>
      </c>
      <c r="P1615" s="26" t="s">
        <v>59</v>
      </c>
      <c r="Q1615" s="27" t="s">
        <v>522</v>
      </c>
      <c r="R1615" s="26" t="str">
        <f>VLOOKUP(B1615,[1]ПланКаз!A1600:S4904,19,0)</f>
        <v>Дана</v>
      </c>
      <c r="S1615" s="28">
        <v>8</v>
      </c>
      <c r="T1615" s="28">
        <v>16560</v>
      </c>
      <c r="U1615" s="28">
        <v>132480</v>
      </c>
      <c r="V1615" s="28">
        <v>148377.60000000001</v>
      </c>
      <c r="W1615" s="26"/>
      <c r="X1615" s="26" t="s">
        <v>72</v>
      </c>
      <c r="Y1615" s="26" t="s">
        <v>61</v>
      </c>
    </row>
    <row r="1616" spans="2:25" x14ac:dyDescent="0.2">
      <c r="B1616" s="26" t="s">
        <v>3147</v>
      </c>
      <c r="C1616" s="26" t="s">
        <v>55</v>
      </c>
      <c r="D1616" s="26" t="s">
        <v>3148</v>
      </c>
      <c r="E1616" s="26" t="str">
        <f>VLOOKUP(D1616,[1]ЕНС!A:E,2,FALSE)</f>
        <v>Огнетушитель</v>
      </c>
      <c r="F1616" s="26" t="str">
        <f>VLOOKUP(D1616,[1]ЕНС!A:E,3,FALSE)</f>
        <v>порошковый, марка ОП-2 (з)  (А, В, С, Е)</v>
      </c>
      <c r="G1616" s="26" t="s">
        <v>3149</v>
      </c>
      <c r="H1616" s="26" t="s">
        <v>26</v>
      </c>
      <c r="I1616" s="26">
        <v>40</v>
      </c>
      <c r="J1616" s="26">
        <v>631010000</v>
      </c>
      <c r="K1616" s="26" t="str">
        <f>VLOOKUP(B1616,[1]ПланКаз!A1603:M4907,12,0)</f>
        <v>ҚР, ШҚО, Өскемен қ., Бажов көш., 10</v>
      </c>
      <c r="L1616" s="26" t="str">
        <f>VLOOKUP(B1616,[1]ПланКаз!A1601:M4905,13,0)</f>
        <v>Желтоқсан-Қантар</v>
      </c>
      <c r="M1616" s="26" t="str">
        <f>VLOOKUP(B1616,[1]ПланКаз!A1603:N4907,14,0)</f>
        <v>Шығыс-Қазақстан облысы, Өскемен қ.</v>
      </c>
      <c r="N1616" s="26" t="s">
        <v>58</v>
      </c>
      <c r="O1616" s="26" t="str">
        <f>VLOOKUP(B1616,[1]ПланКаз!A1602:P4906,16,0)</f>
        <v>шартқа қол қойылған кезден бастап 30 күнтізбелік күн ішінде</v>
      </c>
      <c r="P1616" s="26" t="s">
        <v>59</v>
      </c>
      <c r="Q1616" s="27" t="s">
        <v>522</v>
      </c>
      <c r="R1616" s="26" t="str">
        <f>VLOOKUP(B1616,[1]ПланКаз!A1601:S4905,19,0)</f>
        <v>Дана</v>
      </c>
      <c r="S1616" s="28">
        <v>38</v>
      </c>
      <c r="T1616" s="28">
        <v>4830</v>
      </c>
      <c r="U1616" s="28" t="s">
        <v>61</v>
      </c>
      <c r="V1616" s="28" t="s">
        <v>61</v>
      </c>
      <c r="W1616" s="26" t="s">
        <v>69</v>
      </c>
      <c r="X1616" s="26" t="s">
        <v>62</v>
      </c>
      <c r="Y1616" s="26" t="s">
        <v>948</v>
      </c>
    </row>
    <row r="1617" spans="2:25" x14ac:dyDescent="0.2">
      <c r="B1617" s="26" t="s">
        <v>3150</v>
      </c>
      <c r="C1617" s="26" t="s">
        <v>55</v>
      </c>
      <c r="D1617" s="26" t="s">
        <v>3148</v>
      </c>
      <c r="E1617" s="26" t="str">
        <f>VLOOKUP(D1617,[1]ЕНС!A:E,2,FALSE)</f>
        <v>Огнетушитель</v>
      </c>
      <c r="F1617" s="26" t="str">
        <f>VLOOKUP(D1617,[1]ЕНС!A:E,3,FALSE)</f>
        <v>порошковый, марка ОП-2 (з)  (А, В, С, Е)</v>
      </c>
      <c r="G1617" s="26" t="s">
        <v>3149</v>
      </c>
      <c r="H1617" s="26" t="s">
        <v>26</v>
      </c>
      <c r="I1617" s="26">
        <v>0</v>
      </c>
      <c r="J1617" s="26">
        <v>631010000</v>
      </c>
      <c r="K1617" s="26" t="str">
        <f>VLOOKUP(B1617,[1]ПланКаз!A1604:M4908,12,0)</f>
        <v>ҚР, ШҚО, Өскемен қ., Бажов көш., 10</v>
      </c>
      <c r="L1617" s="26" t="str">
        <f>VLOOKUP(B1617,[1]ПланКаз!A1602:M4906,13,0)</f>
        <v>Ақпан - Наурыз</v>
      </c>
      <c r="M1617" s="26" t="str">
        <f>VLOOKUP(B1617,[1]ПланКаз!A1604:N4908,14,0)</f>
        <v>Шығыс-Қазақстан облысы, Өскемен қ.</v>
      </c>
      <c r="N1617" s="26" t="s">
        <v>58</v>
      </c>
      <c r="O1617" s="26" t="str">
        <f>VLOOKUP(B1617,[1]ПланКаз!A1603:P4907,16,0)</f>
        <v>шартқа қол қойылған кезден бастап 30 күнтізбелік күн ішінде</v>
      </c>
      <c r="P1617" s="26" t="s">
        <v>59</v>
      </c>
      <c r="Q1617" s="27" t="s">
        <v>522</v>
      </c>
      <c r="R1617" s="26" t="str">
        <f>VLOOKUP(B1617,[1]ПланКаз!A1602:S4906,19,0)</f>
        <v>Дана</v>
      </c>
      <c r="S1617" s="28">
        <v>38</v>
      </c>
      <c r="T1617" s="28">
        <v>4830</v>
      </c>
      <c r="U1617" s="28">
        <v>183540</v>
      </c>
      <c r="V1617" s="28">
        <v>205564.79999999999</v>
      </c>
      <c r="W1617" s="26"/>
      <c r="X1617" s="26" t="s">
        <v>72</v>
      </c>
      <c r="Y1617" s="26" t="s">
        <v>61</v>
      </c>
    </row>
    <row r="1618" spans="2:25" x14ac:dyDescent="0.2">
      <c r="B1618" s="26" t="s">
        <v>3151</v>
      </c>
      <c r="C1618" s="26" t="s">
        <v>55</v>
      </c>
      <c r="D1618" s="26" t="s">
        <v>3152</v>
      </c>
      <c r="E1618" s="26" t="str">
        <f>VLOOKUP(D1618,[1]ЕНС!A:E,2,FALSE)</f>
        <v>Огнетушитель</v>
      </c>
      <c r="F1618" s="26" t="str">
        <f>VLOOKUP(D1618,[1]ЕНС!A:E,3,FALSE)</f>
        <v>порошковый, марка ОП-4 (г)  (А, В, С, Е)</v>
      </c>
      <c r="G1618" s="26" t="s">
        <v>3153</v>
      </c>
      <c r="H1618" s="26" t="s">
        <v>26</v>
      </c>
      <c r="I1618" s="26">
        <v>40</v>
      </c>
      <c r="J1618" s="26">
        <v>631010000</v>
      </c>
      <c r="K1618" s="26" t="str">
        <f>VLOOKUP(B1618,[1]ПланКаз!A1605:M4909,12,0)</f>
        <v>ҚР, ШҚО, Өскемен қ., Бажов көш., 10</v>
      </c>
      <c r="L1618" s="26" t="str">
        <f>VLOOKUP(B1618,[1]ПланКаз!A1603:M4907,13,0)</f>
        <v>Желтоқсан-Қантар</v>
      </c>
      <c r="M1618" s="26" t="str">
        <f>VLOOKUP(B1618,[1]ПланКаз!A1605:N4909,14,0)</f>
        <v>Шығыс-Қазақстан облысы, Өскемен қ.</v>
      </c>
      <c r="N1618" s="26" t="s">
        <v>58</v>
      </c>
      <c r="O1618" s="26" t="str">
        <f>VLOOKUP(B1618,[1]ПланКаз!A1604:P4908,16,0)</f>
        <v>шартқа қол қойылған кезден бастап 30 күнтізбелік күн ішінде</v>
      </c>
      <c r="P1618" s="26" t="s">
        <v>59</v>
      </c>
      <c r="Q1618" s="27" t="s">
        <v>522</v>
      </c>
      <c r="R1618" s="26" t="str">
        <f>VLOOKUP(B1618,[1]ПланКаз!A1603:S4907,19,0)</f>
        <v>Дана</v>
      </c>
      <c r="S1618" s="28">
        <v>10</v>
      </c>
      <c r="T1618" s="28">
        <v>6900</v>
      </c>
      <c r="U1618" s="28" t="s">
        <v>61</v>
      </c>
      <c r="V1618" s="28" t="s">
        <v>61</v>
      </c>
      <c r="W1618" s="26" t="s">
        <v>69</v>
      </c>
      <c r="X1618" s="26" t="s">
        <v>62</v>
      </c>
      <c r="Y1618" s="26" t="s">
        <v>948</v>
      </c>
    </row>
    <row r="1619" spans="2:25" x14ac:dyDescent="0.2">
      <c r="B1619" s="26" t="s">
        <v>3154</v>
      </c>
      <c r="C1619" s="26" t="s">
        <v>55</v>
      </c>
      <c r="D1619" s="26" t="s">
        <v>3152</v>
      </c>
      <c r="E1619" s="26" t="str">
        <f>VLOOKUP(D1619,[1]ЕНС!A:E,2,FALSE)</f>
        <v>Огнетушитель</v>
      </c>
      <c r="F1619" s="26" t="str">
        <f>VLOOKUP(D1619,[1]ЕНС!A:E,3,FALSE)</f>
        <v>порошковый, марка ОП-4 (г)  (А, В, С, Е)</v>
      </c>
      <c r="G1619" s="26" t="s">
        <v>3153</v>
      </c>
      <c r="H1619" s="26" t="s">
        <v>26</v>
      </c>
      <c r="I1619" s="26">
        <v>0</v>
      </c>
      <c r="J1619" s="26">
        <v>631010000</v>
      </c>
      <c r="K1619" s="26" t="str">
        <f>VLOOKUP(B1619,[1]ПланКаз!A1606:M4910,12,0)</f>
        <v>ҚР, ШҚО, Өскемен қ., Бажов көш., 10</v>
      </c>
      <c r="L1619" s="26" t="str">
        <f>VLOOKUP(B1619,[1]ПланКаз!A1604:M4908,13,0)</f>
        <v>Ақпан - Наурыз</v>
      </c>
      <c r="M1619" s="26" t="str">
        <f>VLOOKUP(B1619,[1]ПланКаз!A1606:N4910,14,0)</f>
        <v>Шығыс-Қазақстан облысы, Өскемен қ.</v>
      </c>
      <c r="N1619" s="26" t="s">
        <v>58</v>
      </c>
      <c r="O1619" s="26" t="str">
        <f>VLOOKUP(B1619,[1]ПланКаз!A1605:P4909,16,0)</f>
        <v>шартқа қол қойылған кезден бастап 30 күнтізбелік күн ішінде</v>
      </c>
      <c r="P1619" s="26" t="s">
        <v>59</v>
      </c>
      <c r="Q1619" s="27" t="s">
        <v>522</v>
      </c>
      <c r="R1619" s="26" t="str">
        <f>VLOOKUP(B1619,[1]ПланКаз!A1604:S4908,19,0)</f>
        <v>Дана</v>
      </c>
      <c r="S1619" s="28">
        <v>10</v>
      </c>
      <c r="T1619" s="28">
        <v>6900</v>
      </c>
      <c r="U1619" s="28">
        <v>69000</v>
      </c>
      <c r="V1619" s="28">
        <v>77280</v>
      </c>
      <c r="W1619" s="26"/>
      <c r="X1619" s="26" t="s">
        <v>72</v>
      </c>
      <c r="Y1619" s="26" t="s">
        <v>61</v>
      </c>
    </row>
    <row r="1620" spans="2:25" x14ac:dyDescent="0.2">
      <c r="B1620" s="26" t="s">
        <v>3155</v>
      </c>
      <c r="C1620" s="26" t="s">
        <v>55</v>
      </c>
      <c r="D1620" s="26" t="s">
        <v>3156</v>
      </c>
      <c r="E1620" s="26" t="str">
        <f>VLOOKUP(D1620,[1]ЕНС!A:E,2,FALSE)</f>
        <v>Огнетушитель</v>
      </c>
      <c r="F1620" s="26" t="str">
        <f>VLOOKUP(D1620,[1]ЕНС!A:E,3,FALSE)</f>
        <v>углекислотный, марка ОУ-2</v>
      </c>
      <c r="G1620" s="26" t="s">
        <v>3157</v>
      </c>
      <c r="H1620" s="26" t="s">
        <v>26</v>
      </c>
      <c r="I1620" s="26">
        <v>40</v>
      </c>
      <c r="J1620" s="26">
        <v>631010000</v>
      </c>
      <c r="K1620" s="26" t="str">
        <f>VLOOKUP(B1620,[1]ПланКаз!A1607:M4911,12,0)</f>
        <v>ҚР, ШҚО, Өскемен қ., Бажов көш., 10</v>
      </c>
      <c r="L1620" s="26" t="str">
        <f>VLOOKUP(B1620,[1]ПланКаз!A1605:M4909,13,0)</f>
        <v>Желтоқсан-Қантар</v>
      </c>
      <c r="M1620" s="26" t="str">
        <f>VLOOKUP(B1620,[1]ПланКаз!A1607:N4911,14,0)</f>
        <v>Шығыс-Қазақстан облысы, Өскемен қ.</v>
      </c>
      <c r="N1620" s="26" t="s">
        <v>58</v>
      </c>
      <c r="O1620" s="26" t="str">
        <f>VLOOKUP(B1620,[1]ПланКаз!A1606:P4910,16,0)</f>
        <v>шартқа қол қойылған кезден бастап 30 күнтізбелік күн ішінде</v>
      </c>
      <c r="P1620" s="26" t="s">
        <v>59</v>
      </c>
      <c r="Q1620" s="27" t="s">
        <v>522</v>
      </c>
      <c r="R1620" s="26" t="str">
        <f>VLOOKUP(B1620,[1]ПланКаз!A1605:S4909,19,0)</f>
        <v>Дана</v>
      </c>
      <c r="S1620" s="28">
        <v>23</v>
      </c>
      <c r="T1620" s="28">
        <v>8280</v>
      </c>
      <c r="U1620" s="28" t="s">
        <v>61</v>
      </c>
      <c r="V1620" s="28" t="s">
        <v>61</v>
      </c>
      <c r="W1620" s="26" t="s">
        <v>69</v>
      </c>
      <c r="X1620" s="26" t="s">
        <v>62</v>
      </c>
      <c r="Y1620" s="26" t="s">
        <v>948</v>
      </c>
    </row>
    <row r="1621" spans="2:25" x14ac:dyDescent="0.2">
      <c r="B1621" s="26" t="s">
        <v>3158</v>
      </c>
      <c r="C1621" s="26" t="s">
        <v>55</v>
      </c>
      <c r="D1621" s="26" t="s">
        <v>3156</v>
      </c>
      <c r="E1621" s="26" t="str">
        <f>VLOOKUP(D1621,[1]ЕНС!A:E,2,FALSE)</f>
        <v>Огнетушитель</v>
      </c>
      <c r="F1621" s="26" t="str">
        <f>VLOOKUP(D1621,[1]ЕНС!A:E,3,FALSE)</f>
        <v>углекислотный, марка ОУ-2</v>
      </c>
      <c r="G1621" s="26" t="s">
        <v>3157</v>
      </c>
      <c r="H1621" s="26" t="s">
        <v>26</v>
      </c>
      <c r="I1621" s="26">
        <v>0</v>
      </c>
      <c r="J1621" s="26">
        <v>631010000</v>
      </c>
      <c r="K1621" s="26" t="str">
        <f>VLOOKUP(B1621,[1]ПланКаз!A1608:M4912,12,0)</f>
        <v>ҚР, ШҚО, Өскемен қ., Бажов көш., 10</v>
      </c>
      <c r="L1621" s="26" t="str">
        <f>VLOOKUP(B1621,[1]ПланКаз!A1606:M4910,13,0)</f>
        <v>Ақпан - Наурыз</v>
      </c>
      <c r="M1621" s="26" t="str">
        <f>VLOOKUP(B1621,[1]ПланКаз!A1608:N4912,14,0)</f>
        <v>Шығыс-Қазақстан облысы, Өскемен қ.</v>
      </c>
      <c r="N1621" s="26" t="s">
        <v>58</v>
      </c>
      <c r="O1621" s="26" t="str">
        <f>VLOOKUP(B1621,[1]ПланКаз!A1607:P4911,16,0)</f>
        <v>шартқа қол қойылған кезден бастап 30 күнтізбелік күн ішінде</v>
      </c>
      <c r="P1621" s="26" t="s">
        <v>59</v>
      </c>
      <c r="Q1621" s="27" t="s">
        <v>522</v>
      </c>
      <c r="R1621" s="26" t="str">
        <f>VLOOKUP(B1621,[1]ПланКаз!A1606:S4910,19,0)</f>
        <v>Дана</v>
      </c>
      <c r="S1621" s="28">
        <v>23</v>
      </c>
      <c r="T1621" s="28">
        <v>8280</v>
      </c>
      <c r="U1621" s="28">
        <v>190440</v>
      </c>
      <c r="V1621" s="28">
        <v>213292.79999999999</v>
      </c>
      <c r="W1621" s="26"/>
      <c r="X1621" s="26" t="s">
        <v>72</v>
      </c>
      <c r="Y1621" s="26" t="s">
        <v>61</v>
      </c>
    </row>
    <row r="1622" spans="2:25" x14ac:dyDescent="0.2">
      <c r="B1622" s="26" t="s">
        <v>3159</v>
      </c>
      <c r="C1622" s="26" t="s">
        <v>55</v>
      </c>
      <c r="D1622" s="26" t="s">
        <v>3160</v>
      </c>
      <c r="E1622" s="26" t="str">
        <f>VLOOKUP(D1622,[1]ЕНС!A:E,2,FALSE)</f>
        <v>Огнетушитель</v>
      </c>
      <c r="F1622" s="26" t="str">
        <f>VLOOKUP(D1622,[1]ЕНС!A:E,3,FALSE)</f>
        <v>углекислотный, марка ОУ-3</v>
      </c>
      <c r="G1622" s="26" t="s">
        <v>3161</v>
      </c>
      <c r="H1622" s="26" t="s">
        <v>26</v>
      </c>
      <c r="I1622" s="26">
        <v>40</v>
      </c>
      <c r="J1622" s="26">
        <v>631010000</v>
      </c>
      <c r="K1622" s="26" t="str">
        <f>VLOOKUP(B1622,[1]ПланКаз!A1609:M4913,12,0)</f>
        <v>ҚР, ШҚО, Өскемен қ., Бажов көш., 10</v>
      </c>
      <c r="L1622" s="26" t="str">
        <f>VLOOKUP(B1622,[1]ПланКаз!A1607:M4911,13,0)</f>
        <v>Желтоқсан-Қантар</v>
      </c>
      <c r="M1622" s="26" t="str">
        <f>VLOOKUP(B1622,[1]ПланКаз!A1609:N4913,14,0)</f>
        <v>Шығыс-Қазақстан облысы, Өскемен қ.</v>
      </c>
      <c r="N1622" s="26" t="s">
        <v>58</v>
      </c>
      <c r="O1622" s="26" t="str">
        <f>VLOOKUP(B1622,[1]ПланКаз!A1608:P4912,16,0)</f>
        <v>шартқа қол қойылған кезден бастап 30 күнтізбелік күн ішінде</v>
      </c>
      <c r="P1622" s="26" t="s">
        <v>59</v>
      </c>
      <c r="Q1622" s="27" t="s">
        <v>522</v>
      </c>
      <c r="R1622" s="26" t="str">
        <f>VLOOKUP(B1622,[1]ПланКаз!A1607:S4911,19,0)</f>
        <v>Дана</v>
      </c>
      <c r="S1622" s="28">
        <v>7</v>
      </c>
      <c r="T1622" s="28">
        <v>9660</v>
      </c>
      <c r="U1622" s="28" t="s">
        <v>61</v>
      </c>
      <c r="V1622" s="28" t="s">
        <v>61</v>
      </c>
      <c r="W1622" s="26" t="s">
        <v>69</v>
      </c>
      <c r="X1622" s="26" t="s">
        <v>62</v>
      </c>
      <c r="Y1622" s="26" t="s">
        <v>948</v>
      </c>
    </row>
    <row r="1623" spans="2:25" x14ac:dyDescent="0.2">
      <c r="B1623" s="26" t="s">
        <v>3162</v>
      </c>
      <c r="C1623" s="26" t="s">
        <v>55</v>
      </c>
      <c r="D1623" s="26" t="s">
        <v>3160</v>
      </c>
      <c r="E1623" s="26" t="str">
        <f>VLOOKUP(D1623,[1]ЕНС!A:E,2,FALSE)</f>
        <v>Огнетушитель</v>
      </c>
      <c r="F1623" s="26" t="str">
        <f>VLOOKUP(D1623,[1]ЕНС!A:E,3,FALSE)</f>
        <v>углекислотный, марка ОУ-3</v>
      </c>
      <c r="G1623" s="26" t="s">
        <v>3161</v>
      </c>
      <c r="H1623" s="26" t="s">
        <v>26</v>
      </c>
      <c r="I1623" s="26">
        <v>0</v>
      </c>
      <c r="J1623" s="26">
        <v>631010000</v>
      </c>
      <c r="K1623" s="26" t="str">
        <f>VLOOKUP(B1623,[1]ПланКаз!A1610:M4914,12,0)</f>
        <v>ҚР, ШҚО, Өскемен қ., Бажов көш., 10</v>
      </c>
      <c r="L1623" s="26" t="str">
        <f>VLOOKUP(B1623,[1]ПланКаз!A1608:M4912,13,0)</f>
        <v>Ақпан - Наурыз</v>
      </c>
      <c r="M1623" s="26" t="str">
        <f>VLOOKUP(B1623,[1]ПланКаз!A1610:N4914,14,0)</f>
        <v>Шығыс-Қазақстан облысы, Өскемен қ.</v>
      </c>
      <c r="N1623" s="26" t="s">
        <v>58</v>
      </c>
      <c r="O1623" s="26" t="str">
        <f>VLOOKUP(B1623,[1]ПланКаз!A1609:P4913,16,0)</f>
        <v>шартқа қол қойылған кезден бастап 30 күнтізбелік күн ішінде</v>
      </c>
      <c r="P1623" s="26" t="s">
        <v>59</v>
      </c>
      <c r="Q1623" s="27" t="s">
        <v>522</v>
      </c>
      <c r="R1623" s="26" t="str">
        <f>VLOOKUP(B1623,[1]ПланКаз!A1608:S4912,19,0)</f>
        <v>Дана</v>
      </c>
      <c r="S1623" s="28">
        <v>7</v>
      </c>
      <c r="T1623" s="28">
        <v>9660</v>
      </c>
      <c r="U1623" s="28">
        <v>67620</v>
      </c>
      <c r="V1623" s="28">
        <v>75734.399999999994</v>
      </c>
      <c r="W1623" s="26"/>
      <c r="X1623" s="26" t="s">
        <v>72</v>
      </c>
      <c r="Y1623" s="26" t="s">
        <v>61</v>
      </c>
    </row>
    <row r="1624" spans="2:25" x14ac:dyDescent="0.2">
      <c r="B1624" s="26" t="s">
        <v>3163</v>
      </c>
      <c r="C1624" s="26" t="s">
        <v>55</v>
      </c>
      <c r="D1624" s="26" t="s">
        <v>3164</v>
      </c>
      <c r="E1624" s="26" t="str">
        <f>VLOOKUP(D1624,[1]ЕНС!A:E,2,FALSE)</f>
        <v>Крепление</v>
      </c>
      <c r="F1624" s="26" t="str">
        <f>VLOOKUP(D1624,[1]ЕНС!A:E,3,FALSE)</f>
        <v>для установки огнетушителя, настенное, металлическое, с застежкой</v>
      </c>
      <c r="G1624" s="26" t="s">
        <v>3165</v>
      </c>
      <c r="H1624" s="26" t="s">
        <v>26</v>
      </c>
      <c r="I1624" s="26">
        <v>40</v>
      </c>
      <c r="J1624" s="26">
        <v>631010000</v>
      </c>
      <c r="K1624" s="26" t="str">
        <f>VLOOKUP(B1624,[1]ПланКаз!A1611:M4915,12,0)</f>
        <v>ҚР, ШҚО, Өскемен қ., Бажов көш., 10</v>
      </c>
      <c r="L1624" s="26" t="str">
        <f>VLOOKUP(B1624,[1]ПланКаз!A1609:M4913,13,0)</f>
        <v>Желтоқсан-Қантар</v>
      </c>
      <c r="M1624" s="26" t="str">
        <f>VLOOKUP(B1624,[1]ПланКаз!A1611:N4915,14,0)</f>
        <v>Шығыс-Қазақстан облысы, Өскемен қ.</v>
      </c>
      <c r="N1624" s="26" t="s">
        <v>58</v>
      </c>
      <c r="O1624" s="26" t="str">
        <f>VLOOKUP(B1624,[1]ПланКаз!A1610:P4914,16,0)</f>
        <v>шартқа қол қойылған кезден бастап 30 күнтізбелік күн ішінде</v>
      </c>
      <c r="P1624" s="26" t="s">
        <v>59</v>
      </c>
      <c r="Q1624" s="27" t="s">
        <v>522</v>
      </c>
      <c r="R1624" s="26" t="str">
        <f>VLOOKUP(B1624,[1]ПланКаз!A1609:S4913,19,0)</f>
        <v>Дана</v>
      </c>
      <c r="S1624" s="28">
        <v>15</v>
      </c>
      <c r="T1624" s="28">
        <v>2125</v>
      </c>
      <c r="U1624" s="28" t="s">
        <v>61</v>
      </c>
      <c r="V1624" s="28" t="s">
        <v>61</v>
      </c>
      <c r="W1624" s="26" t="s">
        <v>69</v>
      </c>
      <c r="X1624" s="26" t="s">
        <v>62</v>
      </c>
      <c r="Y1624" s="26" t="s">
        <v>948</v>
      </c>
    </row>
    <row r="1625" spans="2:25" x14ac:dyDescent="0.2">
      <c r="B1625" s="26" t="s">
        <v>3166</v>
      </c>
      <c r="C1625" s="26" t="s">
        <v>55</v>
      </c>
      <c r="D1625" s="26" t="s">
        <v>3164</v>
      </c>
      <c r="E1625" s="26" t="str">
        <f>VLOOKUP(D1625,[1]ЕНС!A:E,2,FALSE)</f>
        <v>Крепление</v>
      </c>
      <c r="F1625" s="26" t="str">
        <f>VLOOKUP(D1625,[1]ЕНС!A:E,3,FALSE)</f>
        <v>для установки огнетушителя, настенное, металлическое, с застежкой</v>
      </c>
      <c r="G1625" s="26" t="s">
        <v>3165</v>
      </c>
      <c r="H1625" s="26" t="s">
        <v>26</v>
      </c>
      <c r="I1625" s="26">
        <v>0</v>
      </c>
      <c r="J1625" s="26">
        <v>631010000</v>
      </c>
      <c r="K1625" s="26" t="str">
        <f>VLOOKUP(B1625,[1]ПланКаз!A1612:M4916,12,0)</f>
        <v>ҚР, ШҚО, Өскемен қ., Бажов көш., 10</v>
      </c>
      <c r="L1625" s="26" t="str">
        <f>VLOOKUP(B1625,[1]ПланКаз!A1610:M4914,13,0)</f>
        <v>Ақпан - Наурыз</v>
      </c>
      <c r="M1625" s="26" t="str">
        <f>VLOOKUP(B1625,[1]ПланКаз!A1612:N4916,14,0)</f>
        <v>Шығыс-Қазақстан облысы, Өскемен қ.</v>
      </c>
      <c r="N1625" s="26" t="s">
        <v>58</v>
      </c>
      <c r="O1625" s="26" t="str">
        <f>VLOOKUP(B1625,[1]ПланКаз!A1611:P4915,16,0)</f>
        <v>шартқа қол қойылған кезден бастап 30 күнтізбелік күн ішінде</v>
      </c>
      <c r="P1625" s="26" t="s">
        <v>59</v>
      </c>
      <c r="Q1625" s="27" t="s">
        <v>522</v>
      </c>
      <c r="R1625" s="26" t="str">
        <f>VLOOKUP(B1625,[1]ПланКаз!A1610:S4914,19,0)</f>
        <v>Дана</v>
      </c>
      <c r="S1625" s="28">
        <v>15</v>
      </c>
      <c r="T1625" s="28">
        <v>2125</v>
      </c>
      <c r="U1625" s="28">
        <v>31875</v>
      </c>
      <c r="V1625" s="28">
        <v>35700</v>
      </c>
      <c r="W1625" s="26"/>
      <c r="X1625" s="26" t="s">
        <v>72</v>
      </c>
      <c r="Y1625" s="26" t="s">
        <v>61</v>
      </c>
    </row>
    <row r="1626" spans="2:25" x14ac:dyDescent="0.2">
      <c r="B1626" s="26" t="s">
        <v>3167</v>
      </c>
      <c r="C1626" s="26" t="s">
        <v>55</v>
      </c>
      <c r="D1626" s="26" t="s">
        <v>3164</v>
      </c>
      <c r="E1626" s="26" t="str">
        <f>VLOOKUP(D1626,[1]ЕНС!A:E,2,FALSE)</f>
        <v>Крепление</v>
      </c>
      <c r="F1626" s="26" t="str">
        <f>VLOOKUP(D1626,[1]ЕНС!A:E,3,FALSE)</f>
        <v>для установки огнетушителя, настенное, металлическое, с застежкой</v>
      </c>
      <c r="G1626" s="26" t="s">
        <v>3168</v>
      </c>
      <c r="H1626" s="26" t="s">
        <v>26</v>
      </c>
      <c r="I1626" s="26">
        <v>40</v>
      </c>
      <c r="J1626" s="26">
        <v>631010000</v>
      </c>
      <c r="K1626" s="26" t="str">
        <f>VLOOKUP(B1626,[1]ПланКаз!A1613:M4917,12,0)</f>
        <v>ҚР, ШҚО, Өскемен қ., Бажов көш., 10</v>
      </c>
      <c r="L1626" s="26" t="str">
        <f>VLOOKUP(B1626,[1]ПланКаз!A1611:M4915,13,0)</f>
        <v>Желтоқсан-Қантар</v>
      </c>
      <c r="M1626" s="26" t="str">
        <f>VLOOKUP(B1626,[1]ПланКаз!A1613:N4917,14,0)</f>
        <v>Шығыс-Қазақстан облысы, Өскемен қ.</v>
      </c>
      <c r="N1626" s="26" t="s">
        <v>58</v>
      </c>
      <c r="O1626" s="26" t="str">
        <f>VLOOKUP(B1626,[1]ПланКаз!A1612:P4916,16,0)</f>
        <v>шартқа қол қойылған кезден бастап 30 күнтізбелік күн ішінде</v>
      </c>
      <c r="P1626" s="26" t="s">
        <v>59</v>
      </c>
      <c r="Q1626" s="27" t="s">
        <v>522</v>
      </c>
      <c r="R1626" s="26" t="str">
        <f>VLOOKUP(B1626,[1]ПланКаз!A1611:S4915,19,0)</f>
        <v>Дана</v>
      </c>
      <c r="S1626" s="28">
        <v>11</v>
      </c>
      <c r="T1626" s="28">
        <v>503</v>
      </c>
      <c r="U1626" s="28" t="s">
        <v>61</v>
      </c>
      <c r="V1626" s="28" t="s">
        <v>61</v>
      </c>
      <c r="W1626" s="26" t="s">
        <v>69</v>
      </c>
      <c r="X1626" s="26" t="s">
        <v>62</v>
      </c>
      <c r="Y1626" s="26" t="s">
        <v>948</v>
      </c>
    </row>
    <row r="1627" spans="2:25" x14ac:dyDescent="0.2">
      <c r="B1627" s="26" t="s">
        <v>3169</v>
      </c>
      <c r="C1627" s="26" t="s">
        <v>55</v>
      </c>
      <c r="D1627" s="26" t="s">
        <v>3164</v>
      </c>
      <c r="E1627" s="26" t="str">
        <f>VLOOKUP(D1627,[1]ЕНС!A:E,2,FALSE)</f>
        <v>Крепление</v>
      </c>
      <c r="F1627" s="26" t="str">
        <f>VLOOKUP(D1627,[1]ЕНС!A:E,3,FALSE)</f>
        <v>для установки огнетушителя, настенное, металлическое, с застежкой</v>
      </c>
      <c r="G1627" s="26" t="s">
        <v>3168</v>
      </c>
      <c r="H1627" s="26" t="s">
        <v>26</v>
      </c>
      <c r="I1627" s="26">
        <v>0</v>
      </c>
      <c r="J1627" s="26">
        <v>631010000</v>
      </c>
      <c r="K1627" s="26" t="str">
        <f>VLOOKUP(B1627,[1]ПланКаз!A1614:M4918,12,0)</f>
        <v>ҚР, ШҚО, Өскемен қ., Бажов көш., 10</v>
      </c>
      <c r="L1627" s="26" t="str">
        <f>VLOOKUP(B1627,[1]ПланКаз!A1612:M4916,13,0)</f>
        <v>Ақпан - Наурыз</v>
      </c>
      <c r="M1627" s="26" t="str">
        <f>VLOOKUP(B1627,[1]ПланКаз!A1614:N4918,14,0)</f>
        <v>Шығыс-Қазақстан облысы, Өскемен қ.</v>
      </c>
      <c r="N1627" s="26" t="s">
        <v>58</v>
      </c>
      <c r="O1627" s="26" t="str">
        <f>VLOOKUP(B1627,[1]ПланКаз!A1613:P4917,16,0)</f>
        <v>шартқа қол қойылған кезден бастап 30 күнтізбелік күн ішінде</v>
      </c>
      <c r="P1627" s="26" t="s">
        <v>59</v>
      </c>
      <c r="Q1627" s="27" t="s">
        <v>522</v>
      </c>
      <c r="R1627" s="26" t="str">
        <f>VLOOKUP(B1627,[1]ПланКаз!A1612:S4916,19,0)</f>
        <v>Дана</v>
      </c>
      <c r="S1627" s="28">
        <v>11</v>
      </c>
      <c r="T1627" s="28">
        <v>503</v>
      </c>
      <c r="U1627" s="28">
        <v>5533</v>
      </c>
      <c r="V1627" s="28">
        <v>6196.96</v>
      </c>
      <c r="W1627" s="26"/>
      <c r="X1627" s="26" t="s">
        <v>72</v>
      </c>
      <c r="Y1627" s="26" t="s">
        <v>61</v>
      </c>
    </row>
    <row r="1628" spans="2:25" x14ac:dyDescent="0.2">
      <c r="B1628" s="26" t="s">
        <v>3170</v>
      </c>
      <c r="C1628" s="26" t="s">
        <v>55</v>
      </c>
      <c r="D1628" s="26" t="s">
        <v>3171</v>
      </c>
      <c r="E1628" s="26" t="str">
        <f>VLOOKUP(D1628,[1]ЕНС!A:E,2,FALSE)</f>
        <v>Рукав</v>
      </c>
      <c r="F1628" s="26" t="str">
        <f>VLOOKUP(D1628,[1]ЕНС!A:E,3,FALSE)</f>
        <v>пожарный, внутренний диаметр 51   , ГОСТ 7877-75</v>
      </c>
      <c r="G1628" s="26" t="s">
        <v>3172</v>
      </c>
      <c r="H1628" s="26" t="s">
        <v>26</v>
      </c>
      <c r="I1628" s="26">
        <v>0</v>
      </c>
      <c r="J1628" s="26">
        <v>631010000</v>
      </c>
      <c r="K1628" s="26" t="str">
        <f>VLOOKUP(B1628,[1]ПланКаз!A1615:M4919,12,0)</f>
        <v>ҚР, ШҚО, Өскемен қ., Бажов көш., 10</v>
      </c>
      <c r="L1628" s="26" t="str">
        <f>VLOOKUP(B1628,[1]ПланКаз!A1613:M4917,13,0)</f>
        <v>Желтоқсан-Қантар</v>
      </c>
      <c r="M1628" s="26" t="str">
        <f>VLOOKUP(B1628,[1]ПланКаз!A1615:N4919,14,0)</f>
        <v>Шығыс-Қазақстан облысы, Өскемен қ.</v>
      </c>
      <c r="N1628" s="26" t="s">
        <v>58</v>
      </c>
      <c r="O1628" s="26" t="str">
        <f>VLOOKUP(B1628,[1]ПланКаз!A1614:P4918,16,0)</f>
        <v>шартқа қол қойылған кезден бастап 30 күнтізбелік күн ішінде</v>
      </c>
      <c r="P1628" s="26" t="s">
        <v>59</v>
      </c>
      <c r="Q1628" s="27" t="s">
        <v>522</v>
      </c>
      <c r="R1628" s="26" t="str">
        <f>VLOOKUP(B1628,[1]ПланКаз!A1613:S4917,19,0)</f>
        <v>Дана</v>
      </c>
      <c r="S1628" s="28">
        <v>7</v>
      </c>
      <c r="T1628" s="28">
        <v>16008</v>
      </c>
      <c r="U1628" s="28" t="s">
        <v>61</v>
      </c>
      <c r="V1628" s="28" t="s">
        <v>61</v>
      </c>
      <c r="W1628" s="26"/>
      <c r="X1628" s="26" t="s">
        <v>62</v>
      </c>
      <c r="Y1628" s="26" t="s">
        <v>762</v>
      </c>
    </row>
    <row r="1629" spans="2:25" x14ac:dyDescent="0.2">
      <c r="B1629" s="26" t="s">
        <v>3173</v>
      </c>
      <c r="C1629" s="26" t="s">
        <v>55</v>
      </c>
      <c r="D1629" s="26" t="s">
        <v>3171</v>
      </c>
      <c r="E1629" s="26" t="str">
        <f>VLOOKUP(D1629,[1]ЕНС!A:E,2,FALSE)</f>
        <v>Рукав</v>
      </c>
      <c r="F1629" s="26" t="str">
        <f>VLOOKUP(D1629,[1]ЕНС!A:E,3,FALSE)</f>
        <v>пожарный, внутренний диаметр 51   , ГОСТ 7877-75</v>
      </c>
      <c r="G1629" s="26" t="s">
        <v>3172</v>
      </c>
      <c r="H1629" s="26" t="s">
        <v>26</v>
      </c>
      <c r="I1629" s="26">
        <v>0</v>
      </c>
      <c r="J1629" s="26">
        <v>631010000</v>
      </c>
      <c r="K1629" s="26" t="str">
        <f>VLOOKUP(B1629,[1]ПланКаз!A1616:M4920,12,0)</f>
        <v>ҚР, ШҚО, Өскемен қ., Бажов көш., 10</v>
      </c>
      <c r="L1629" s="26" t="str">
        <f>VLOOKUP(B1629,[1]ПланКаз!A1614:M4918,13,0)</f>
        <v>Ақпан - Наурыз</v>
      </c>
      <c r="M1629" s="26" t="str">
        <f>VLOOKUP(B1629,[1]ПланКаз!A1616:N4920,14,0)</f>
        <v>Шығыс-Қазақстан облысы, Өскемен қ.</v>
      </c>
      <c r="N1629" s="26" t="s">
        <v>58</v>
      </c>
      <c r="O1629" s="26" t="str">
        <f>VLOOKUP(B1629,[1]ПланКаз!A1615:P4919,16,0)</f>
        <v>шартқа қол қойылған кезден бастап 30 күнтізбелік күн ішінде</v>
      </c>
      <c r="P1629" s="26" t="s">
        <v>59</v>
      </c>
      <c r="Q1629" s="27" t="s">
        <v>522</v>
      </c>
      <c r="R1629" s="26" t="str">
        <f>VLOOKUP(B1629,[1]ПланКаз!A1614:S4918,19,0)</f>
        <v>Дана</v>
      </c>
      <c r="S1629" s="28">
        <v>7</v>
      </c>
      <c r="T1629" s="28">
        <v>16008</v>
      </c>
      <c r="U1629" s="28">
        <v>112056</v>
      </c>
      <c r="V1629" s="28">
        <v>125502.72</v>
      </c>
      <c r="W1629" s="26"/>
      <c r="X1629" s="26" t="s">
        <v>72</v>
      </c>
      <c r="Y1629" s="26" t="s">
        <v>61</v>
      </c>
    </row>
    <row r="1630" spans="2:25" x14ac:dyDescent="0.2">
      <c r="B1630" s="26" t="s">
        <v>3174</v>
      </c>
      <c r="C1630" s="26" t="s">
        <v>55</v>
      </c>
      <c r="D1630" s="26" t="s">
        <v>3175</v>
      </c>
      <c r="E1630" s="26" t="str">
        <f>VLOOKUP(D1630,[1]ЕНС!A:E,2,FALSE)</f>
        <v>Раствор огнебиозащитный</v>
      </c>
      <c r="F1630" s="26" t="str">
        <f>VLOOKUP(D1630,[1]ЕНС!A:E,3,FALSE)</f>
        <v>для пропитки древесины и защиты от возгорания</v>
      </c>
      <c r="G1630" s="26" t="s">
        <v>3176</v>
      </c>
      <c r="H1630" s="26" t="s">
        <v>26</v>
      </c>
      <c r="I1630" s="26">
        <v>0</v>
      </c>
      <c r="J1630" s="26">
        <v>631010000</v>
      </c>
      <c r="K1630" s="26" t="str">
        <f>VLOOKUP(B1630,[1]ПланКаз!A1617:M4921,12,0)</f>
        <v>ҚР, ШҚО, Өскемен қ., Бажов көш., 10</v>
      </c>
      <c r="L1630" s="26" t="str">
        <f>VLOOKUP(B1630,[1]ПланКаз!A1615:M4919,13,0)</f>
        <v>Желтоқсан-Қантар</v>
      </c>
      <c r="M1630" s="26" t="str">
        <f>VLOOKUP(B1630,[1]ПланКаз!A1617:N4921,14,0)</f>
        <v>Шығыс-Қазақстан облысы, Өскемен қ.</v>
      </c>
      <c r="N1630" s="26" t="s">
        <v>58</v>
      </c>
      <c r="O1630" s="26" t="str">
        <f>VLOOKUP(B1630,[1]ПланКаз!A1616:P4920,16,0)</f>
        <v>шартқа қол қойылған кезден бастап 30 күнтізбелік күн ішінде</v>
      </c>
      <c r="P1630" s="26" t="s">
        <v>59</v>
      </c>
      <c r="Q1630" s="27" t="s">
        <v>68</v>
      </c>
      <c r="R1630" s="26" t="str">
        <f>VLOOKUP(B1630,[1]ПланКаз!A1615:S4919,19,0)</f>
        <v>Литр (текше дм.)</v>
      </c>
      <c r="S1630" s="28">
        <v>564.4</v>
      </c>
      <c r="T1630" s="28">
        <v>1133</v>
      </c>
      <c r="U1630" s="28" t="s">
        <v>61</v>
      </c>
      <c r="V1630" s="28" t="s">
        <v>61</v>
      </c>
      <c r="W1630" s="26"/>
      <c r="X1630" s="26" t="s">
        <v>62</v>
      </c>
      <c r="Y1630" s="26" t="s">
        <v>63</v>
      </c>
    </row>
    <row r="1631" spans="2:25" x14ac:dyDescent="0.2">
      <c r="B1631" s="26" t="s">
        <v>3177</v>
      </c>
      <c r="C1631" s="26" t="s">
        <v>55</v>
      </c>
      <c r="D1631" s="26" t="s">
        <v>3175</v>
      </c>
      <c r="E1631" s="26" t="str">
        <f>VLOOKUP(D1631,[1]ЕНС!A:E,2,FALSE)</f>
        <v>Раствор огнебиозащитный</v>
      </c>
      <c r="F1631" s="26" t="str">
        <f>VLOOKUP(D1631,[1]ЕНС!A:E,3,FALSE)</f>
        <v>для пропитки древесины и защиты от возгорания</v>
      </c>
      <c r="G1631" s="26" t="s">
        <v>3176</v>
      </c>
      <c r="H1631" s="26" t="s">
        <v>26</v>
      </c>
      <c r="I1631" s="26">
        <v>0</v>
      </c>
      <c r="J1631" s="26">
        <v>631010000</v>
      </c>
      <c r="K1631" s="26" t="str">
        <f>VLOOKUP(B1631,[1]ПланКаз!A1618:M4922,12,0)</f>
        <v>ҚР, ШҚО, Өскемен қ., Бажов көш., 10</v>
      </c>
      <c r="L1631" s="26" t="str">
        <f>VLOOKUP(B1631,[1]ПланКаз!A1616:M4920,13,0)</f>
        <v>Желтоқсан-Қантар</v>
      </c>
      <c r="M1631" s="26" t="str">
        <f>VLOOKUP(B1631,[1]ПланКаз!A1618:N4922,14,0)</f>
        <v>Шығыс-Қазақстан облысы, Өскемен қ.</v>
      </c>
      <c r="N1631" s="26" t="s">
        <v>58</v>
      </c>
      <c r="O1631" s="26" t="str">
        <f>VLOOKUP(B1631,[1]ПланКаз!A1617:P4921,16,0)</f>
        <v>шартқа қол қойылған кезден бастап 30 күнтізбелік күн ішінде</v>
      </c>
      <c r="P1631" s="26" t="s">
        <v>59</v>
      </c>
      <c r="Q1631" s="27" t="s">
        <v>68</v>
      </c>
      <c r="R1631" s="26" t="str">
        <f>VLOOKUP(B1631,[1]ПланКаз!A1616:S4920,19,0)</f>
        <v>Литр (текше дм.)</v>
      </c>
      <c r="S1631" s="28">
        <v>17</v>
      </c>
      <c r="T1631" s="28">
        <v>1133</v>
      </c>
      <c r="U1631" s="28" t="s">
        <v>61</v>
      </c>
      <c r="V1631" s="28" t="s">
        <v>61</v>
      </c>
      <c r="W1631" s="26"/>
      <c r="X1631" s="26" t="s">
        <v>62</v>
      </c>
      <c r="Y1631" s="26" t="s">
        <v>762</v>
      </c>
    </row>
    <row r="1632" spans="2:25" x14ac:dyDescent="0.2">
      <c r="B1632" s="26" t="s">
        <v>3178</v>
      </c>
      <c r="C1632" s="26" t="s">
        <v>55</v>
      </c>
      <c r="D1632" s="26" t="s">
        <v>3175</v>
      </c>
      <c r="E1632" s="26" t="str">
        <f>VLOOKUP(D1632,[1]ЕНС!A:E,2,FALSE)</f>
        <v>Раствор огнебиозащитный</v>
      </c>
      <c r="F1632" s="26" t="str">
        <f>VLOOKUP(D1632,[1]ЕНС!A:E,3,FALSE)</f>
        <v>для пропитки древесины и защиты от возгорания</v>
      </c>
      <c r="G1632" s="26" t="s">
        <v>3176</v>
      </c>
      <c r="H1632" s="26" t="s">
        <v>26</v>
      </c>
      <c r="I1632" s="26">
        <v>0</v>
      </c>
      <c r="J1632" s="26">
        <v>631010000</v>
      </c>
      <c r="K1632" s="26" t="str">
        <f>VLOOKUP(B1632,[1]ПланКаз!A1619:M4923,12,0)</f>
        <v>ҚР, ШҚО, Өскемен қ., Бажов көш., 10</v>
      </c>
      <c r="L1632" s="26" t="str">
        <f>VLOOKUP(B1632,[1]ПланКаз!A1617:M4921,13,0)</f>
        <v>Ақпан - Наурыз</v>
      </c>
      <c r="M1632" s="26" t="str">
        <f>VLOOKUP(B1632,[1]ПланКаз!A1619:N4923,14,0)</f>
        <v>Шығыс-Қазақстан облысы, Өскемен қ.</v>
      </c>
      <c r="N1632" s="26" t="s">
        <v>58</v>
      </c>
      <c r="O1632" s="26" t="str">
        <f>VLOOKUP(B1632,[1]ПланКаз!A1618:P4922,16,0)</f>
        <v>шартқа қол қойылған кезден бастап 30 күнтізбелік күн ішінде</v>
      </c>
      <c r="P1632" s="26" t="s">
        <v>59</v>
      </c>
      <c r="Q1632" s="27" t="s">
        <v>68</v>
      </c>
      <c r="R1632" s="26" t="str">
        <f>VLOOKUP(B1632,[1]ПланКаз!A1617:S4921,19,0)</f>
        <v>Литр (текше дм.)</v>
      </c>
      <c r="S1632" s="28">
        <v>17</v>
      </c>
      <c r="T1632" s="28">
        <v>1133</v>
      </c>
      <c r="U1632" s="28">
        <v>19261</v>
      </c>
      <c r="V1632" s="28">
        <v>21572.32</v>
      </c>
      <c r="W1632" s="26"/>
      <c r="X1632" s="26" t="s">
        <v>72</v>
      </c>
      <c r="Y1632" s="26" t="s">
        <v>61</v>
      </c>
    </row>
    <row r="1633" spans="2:25" x14ac:dyDescent="0.2">
      <c r="B1633" s="26" t="s">
        <v>3179</v>
      </c>
      <c r="C1633" s="26" t="s">
        <v>55</v>
      </c>
      <c r="D1633" s="26" t="s">
        <v>3180</v>
      </c>
      <c r="E1633" s="26" t="str">
        <f>VLOOKUP(D1633,[1]ЕНС!A:E,2,FALSE)</f>
        <v>Топор</v>
      </c>
      <c r="F1633" s="26" t="str">
        <f>VLOOKUP(D1633,[1]ЕНС!A:E,3,FALSE)</f>
        <v>пожарный</v>
      </c>
      <c r="G1633" s="26" t="s">
        <v>3181</v>
      </c>
      <c r="H1633" s="26" t="s">
        <v>26</v>
      </c>
      <c r="I1633" s="26">
        <v>0</v>
      </c>
      <c r="J1633" s="26">
        <v>631010000</v>
      </c>
      <c r="K1633" s="26" t="str">
        <f>VLOOKUP(B1633,[1]ПланКаз!A1620:M4924,12,0)</f>
        <v>ҚР, ШҚО, Өскемен қ., Бажов көш., 10</v>
      </c>
      <c r="L1633" s="26" t="str">
        <f>VLOOKUP(B1633,[1]ПланКаз!A1618:M4922,13,0)</f>
        <v>Желтоқсан-Қантар</v>
      </c>
      <c r="M1633" s="26" t="str">
        <f>VLOOKUP(B1633,[1]ПланКаз!A1620:N4924,14,0)</f>
        <v>Шығыс-Қазақстан облысы, Өскемен қ.</v>
      </c>
      <c r="N1633" s="26" t="s">
        <v>58</v>
      </c>
      <c r="O1633" s="26" t="str">
        <f>VLOOKUP(B1633,[1]ПланКаз!A1619:P4923,16,0)</f>
        <v>шартқа қол қойылған кезден бастап 30 күнтізбелік күн ішінде</v>
      </c>
      <c r="P1633" s="26" t="s">
        <v>59</v>
      </c>
      <c r="Q1633" s="27" t="s">
        <v>522</v>
      </c>
      <c r="R1633" s="26" t="str">
        <f>VLOOKUP(B1633,[1]ПланКаз!A1618:S4922,19,0)</f>
        <v>Дана</v>
      </c>
      <c r="S1633" s="28">
        <v>6</v>
      </c>
      <c r="T1633" s="28">
        <v>4800</v>
      </c>
      <c r="U1633" s="28" t="s">
        <v>61</v>
      </c>
      <c r="V1633" s="28" t="s">
        <v>61</v>
      </c>
      <c r="W1633" s="26"/>
      <c r="X1633" s="26" t="s">
        <v>62</v>
      </c>
      <c r="Y1633" s="26" t="s">
        <v>762</v>
      </c>
    </row>
    <row r="1634" spans="2:25" x14ac:dyDescent="0.2">
      <c r="B1634" s="26" t="s">
        <v>3182</v>
      </c>
      <c r="C1634" s="26" t="s">
        <v>55</v>
      </c>
      <c r="D1634" s="26" t="s">
        <v>3180</v>
      </c>
      <c r="E1634" s="26" t="str">
        <f>VLOOKUP(D1634,[1]ЕНС!A:E,2,FALSE)</f>
        <v>Топор</v>
      </c>
      <c r="F1634" s="26" t="str">
        <f>VLOOKUP(D1634,[1]ЕНС!A:E,3,FALSE)</f>
        <v>пожарный</v>
      </c>
      <c r="G1634" s="26" t="s">
        <v>3181</v>
      </c>
      <c r="H1634" s="26" t="s">
        <v>26</v>
      </c>
      <c r="I1634" s="26">
        <v>0</v>
      </c>
      <c r="J1634" s="26">
        <v>631010000</v>
      </c>
      <c r="K1634" s="26" t="str">
        <f>VLOOKUP(B1634,[1]ПланКаз!A1621:M4925,12,0)</f>
        <v>ҚР, ШҚО, Өскемен қ., Бажов көш., 10</v>
      </c>
      <c r="L1634" s="26" t="str">
        <f>VLOOKUP(B1634,[1]ПланКаз!A1619:M4923,13,0)</f>
        <v>Ақпан - Наурыз</v>
      </c>
      <c r="M1634" s="26" t="str">
        <f>VLOOKUP(B1634,[1]ПланКаз!A1621:N4925,14,0)</f>
        <v>Шығыс-Қазақстан облысы, Өскемен қ.</v>
      </c>
      <c r="N1634" s="26" t="s">
        <v>58</v>
      </c>
      <c r="O1634" s="26" t="str">
        <f>VLOOKUP(B1634,[1]ПланКаз!A1620:P4924,16,0)</f>
        <v>шартқа қол қойылған кезден бастап 30 күнтізбелік күн ішінде</v>
      </c>
      <c r="P1634" s="26" t="s">
        <v>59</v>
      </c>
      <c r="Q1634" s="27" t="s">
        <v>522</v>
      </c>
      <c r="R1634" s="26" t="str">
        <f>VLOOKUP(B1634,[1]ПланКаз!A1619:S4923,19,0)</f>
        <v>Дана</v>
      </c>
      <c r="S1634" s="28">
        <v>6</v>
      </c>
      <c r="T1634" s="28">
        <v>4800</v>
      </c>
      <c r="U1634" s="28">
        <v>28800</v>
      </c>
      <c r="V1634" s="28">
        <v>32256</v>
      </c>
      <c r="W1634" s="26"/>
      <c r="X1634" s="26" t="s">
        <v>72</v>
      </c>
      <c r="Y1634" s="26" t="s">
        <v>61</v>
      </c>
    </row>
    <row r="1635" spans="2:25" x14ac:dyDescent="0.2">
      <c r="B1635" s="26" t="s">
        <v>3183</v>
      </c>
      <c r="C1635" s="26" t="s">
        <v>55</v>
      </c>
      <c r="D1635" s="26" t="s">
        <v>3184</v>
      </c>
      <c r="E1635" s="26" t="str">
        <f>VLOOKUP(D1635,[1]ЕНС!A:E,2,FALSE)</f>
        <v>Ведро</v>
      </c>
      <c r="F1635" s="26" t="str">
        <f>VLOOKUP(D1635,[1]ЕНС!A:E,3,FALSE)</f>
        <v>пожарное, конусообразное</v>
      </c>
      <c r="G1635" s="26" t="s">
        <v>3185</v>
      </c>
      <c r="H1635" s="26" t="s">
        <v>26</v>
      </c>
      <c r="I1635" s="26">
        <v>0</v>
      </c>
      <c r="J1635" s="26">
        <v>631010000</v>
      </c>
      <c r="K1635" s="26" t="str">
        <f>VLOOKUP(B1635,[1]ПланКаз!A1622:M4926,12,0)</f>
        <v>ҚР, ШҚО, Өскемен қ., Бажов көш., 10</v>
      </c>
      <c r="L1635" s="26" t="str">
        <f>VLOOKUP(B1635,[1]ПланКаз!A1620:M4924,13,0)</f>
        <v>Желтоқсан-Қантар</v>
      </c>
      <c r="M1635" s="26" t="str">
        <f>VLOOKUP(B1635,[1]ПланКаз!A1622:N4926,14,0)</f>
        <v>Шығыс-Қазақстан облысы, Өскемен қ.</v>
      </c>
      <c r="N1635" s="26" t="s">
        <v>58</v>
      </c>
      <c r="O1635" s="26" t="str">
        <f>VLOOKUP(B1635,[1]ПланКаз!A1621:P4925,16,0)</f>
        <v>шартқа қол қойылған кезден бастап 30 күнтізбелік күн ішінде</v>
      </c>
      <c r="P1635" s="26" t="s">
        <v>59</v>
      </c>
      <c r="Q1635" s="27" t="s">
        <v>522</v>
      </c>
      <c r="R1635" s="26" t="str">
        <f>VLOOKUP(B1635,[1]ПланКаз!A1620:S4924,19,0)</f>
        <v>Дана</v>
      </c>
      <c r="S1635" s="28">
        <v>5</v>
      </c>
      <c r="T1635" s="28">
        <v>1264</v>
      </c>
      <c r="U1635" s="28" t="s">
        <v>61</v>
      </c>
      <c r="V1635" s="28" t="s">
        <v>61</v>
      </c>
      <c r="W1635" s="26"/>
      <c r="X1635" s="26" t="s">
        <v>62</v>
      </c>
      <c r="Y1635" s="26" t="s">
        <v>762</v>
      </c>
    </row>
    <row r="1636" spans="2:25" x14ac:dyDescent="0.2">
      <c r="B1636" s="26" t="s">
        <v>3186</v>
      </c>
      <c r="C1636" s="26" t="s">
        <v>55</v>
      </c>
      <c r="D1636" s="26" t="s">
        <v>3184</v>
      </c>
      <c r="E1636" s="26" t="str">
        <f>VLOOKUP(D1636,[1]ЕНС!A:E,2,FALSE)</f>
        <v>Ведро</v>
      </c>
      <c r="F1636" s="26" t="str">
        <f>VLOOKUP(D1636,[1]ЕНС!A:E,3,FALSE)</f>
        <v>пожарное, конусообразное</v>
      </c>
      <c r="G1636" s="26" t="s">
        <v>3185</v>
      </c>
      <c r="H1636" s="26" t="s">
        <v>26</v>
      </c>
      <c r="I1636" s="26">
        <v>0</v>
      </c>
      <c r="J1636" s="26">
        <v>631010000</v>
      </c>
      <c r="K1636" s="26" t="str">
        <f>VLOOKUP(B1636,[1]ПланКаз!A1623:M4927,12,0)</f>
        <v>ҚР, ШҚО, Өскемен қ., Бажов көш., 10</v>
      </c>
      <c r="L1636" s="26" t="str">
        <f>VLOOKUP(B1636,[1]ПланКаз!A1621:M4925,13,0)</f>
        <v>Ақпан - Наурыз</v>
      </c>
      <c r="M1636" s="26" t="str">
        <f>VLOOKUP(B1636,[1]ПланКаз!A1623:N4927,14,0)</f>
        <v>Шығыс-Қазақстан облысы, Өскемен қ.</v>
      </c>
      <c r="N1636" s="26" t="s">
        <v>58</v>
      </c>
      <c r="O1636" s="26" t="str">
        <f>VLOOKUP(B1636,[1]ПланКаз!A1622:P4926,16,0)</f>
        <v>шартқа қол қойылған кезден бастап 30 күнтізбелік күн ішінде</v>
      </c>
      <c r="P1636" s="26" t="s">
        <v>59</v>
      </c>
      <c r="Q1636" s="27" t="s">
        <v>522</v>
      </c>
      <c r="R1636" s="26" t="str">
        <f>VLOOKUP(B1636,[1]ПланКаз!A1621:S4925,19,0)</f>
        <v>Дана</v>
      </c>
      <c r="S1636" s="28">
        <v>5</v>
      </c>
      <c r="T1636" s="28">
        <v>1264</v>
      </c>
      <c r="U1636" s="28">
        <v>6320</v>
      </c>
      <c r="V1636" s="28">
        <v>7078.4</v>
      </c>
      <c r="W1636" s="26"/>
      <c r="X1636" s="26" t="s">
        <v>72</v>
      </c>
      <c r="Y1636" s="26" t="s">
        <v>61</v>
      </c>
    </row>
    <row r="1637" spans="2:25" x14ac:dyDescent="0.2">
      <c r="B1637" s="26" t="s">
        <v>3187</v>
      </c>
      <c r="C1637" s="26" t="s">
        <v>55</v>
      </c>
      <c r="D1637" s="26" t="s">
        <v>3188</v>
      </c>
      <c r="E1637" s="26" t="str">
        <f>VLOOKUP(D1637,[1]ЕНС!A:E,2,FALSE)</f>
        <v>Индикатор напряжения</v>
      </c>
      <c r="F1637" s="26" t="str">
        <f>VLOOKUP(D1637,[1]ЕНС!A:E,3,FALSE)</f>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
      <c r="G1637" s="26" t="s">
        <v>3189</v>
      </c>
      <c r="H1637" s="26" t="s">
        <v>26</v>
      </c>
      <c r="I1637" s="26">
        <v>0</v>
      </c>
      <c r="J1637" s="26">
        <v>631010000</v>
      </c>
      <c r="K1637" s="26" t="str">
        <f>VLOOKUP(B1637,[1]ПланКаз!A1624:M4928,12,0)</f>
        <v>ҚР, ШҚО, Өскемен қ., Бажов көш., 10</v>
      </c>
      <c r="L1637" s="26" t="str">
        <f>VLOOKUP(B1637,[1]ПланКаз!A1622:M4926,13,0)</f>
        <v>Желтоқсан-Қантар</v>
      </c>
      <c r="M1637" s="26" t="str">
        <f>VLOOKUP(B1637,[1]ПланКаз!A1624:N4928,14,0)</f>
        <v>Шығыс-Қазақстан облысы, Өскемен қ.</v>
      </c>
      <c r="N1637" s="26" t="s">
        <v>58</v>
      </c>
      <c r="O1637" s="26" t="str">
        <f>VLOOKUP(B1637,[1]ПланКаз!A1623:P4927,16,0)</f>
        <v>Шартқа қол қойылған күннен бастап 50 күнтізбелік күн ішінде</v>
      </c>
      <c r="P1637" s="26" t="s">
        <v>59</v>
      </c>
      <c r="Q1637" s="27" t="s">
        <v>522</v>
      </c>
      <c r="R1637" s="26" t="str">
        <f>VLOOKUP(B1637,[1]ПланКаз!A1622:S4926,19,0)</f>
        <v>Дана</v>
      </c>
      <c r="S1637" s="28">
        <v>21</v>
      </c>
      <c r="T1637" s="28">
        <v>2378</v>
      </c>
      <c r="U1637" s="28">
        <v>49938</v>
      </c>
      <c r="V1637" s="28">
        <v>55930.559999999998</v>
      </c>
      <c r="W1637" s="26"/>
      <c r="X1637" s="26" t="s">
        <v>62</v>
      </c>
      <c r="Y1637" s="26" t="s">
        <v>61</v>
      </c>
    </row>
    <row r="1638" spans="2:25" x14ac:dyDescent="0.2">
      <c r="B1638" s="26" t="s">
        <v>3190</v>
      </c>
      <c r="C1638" s="26" t="s">
        <v>55</v>
      </c>
      <c r="D1638" s="26" t="s">
        <v>3191</v>
      </c>
      <c r="E1638" s="26" t="str">
        <f>VLOOKUP(D1638,[1]ЕНС!A:E,2,FALSE)</f>
        <v>Указатель</v>
      </c>
      <c r="F1638" s="26" t="str">
        <f>VLOOKUP(D1638,[1]ЕНС!A:E,3,FALSE)</f>
        <v>напряжения, однополюсный свыше 1000 В</v>
      </c>
      <c r="G1638" s="26" t="s">
        <v>3192</v>
      </c>
      <c r="H1638" s="26" t="s">
        <v>26</v>
      </c>
      <c r="I1638" s="26">
        <v>0</v>
      </c>
      <c r="J1638" s="26">
        <v>631010000</v>
      </c>
      <c r="K1638" s="26" t="str">
        <f>VLOOKUP(B1638,[1]ПланКаз!A1625:M4929,12,0)</f>
        <v>ҚР, ШҚО, Өскемен қ., Бажов көш., 10</v>
      </c>
      <c r="L1638" s="26" t="str">
        <f>VLOOKUP(B1638,[1]ПланКаз!A1623:M4927,13,0)</f>
        <v>Қантар-Ақпан</v>
      </c>
      <c r="M1638" s="26" t="str">
        <f>VLOOKUP(B1638,[1]ПланКаз!A1625:N4929,14,0)</f>
        <v>Шығыс-Қазақстан облысы, Өскемен қ.</v>
      </c>
      <c r="N1638" s="26" t="s">
        <v>58</v>
      </c>
      <c r="O1638" s="26" t="str">
        <f>VLOOKUP(B1638,[1]ПланКаз!A1624:P4928,16,0)</f>
        <v>Шартқа қол қойылған күннен бастап 50 күнтізбелік күн ішінде</v>
      </c>
      <c r="P1638" s="26" t="s">
        <v>59</v>
      </c>
      <c r="Q1638" s="27" t="s">
        <v>522</v>
      </c>
      <c r="R1638" s="26" t="str">
        <f>VLOOKUP(B1638,[1]ПланКаз!A1623:S4927,19,0)</f>
        <v>Дана</v>
      </c>
      <c r="S1638" s="28">
        <v>29</v>
      </c>
      <c r="T1638" s="28">
        <v>43094</v>
      </c>
      <c r="U1638" s="28">
        <v>1249726</v>
      </c>
      <c r="V1638" s="28">
        <v>1399693.12</v>
      </c>
      <c r="W1638" s="26" t="s">
        <v>24</v>
      </c>
      <c r="X1638" s="26" t="s">
        <v>72</v>
      </c>
      <c r="Y1638" s="26" t="s">
        <v>61</v>
      </c>
    </row>
    <row r="1639" spans="2:25" x14ac:dyDescent="0.2">
      <c r="B1639" s="26" t="s">
        <v>3193</v>
      </c>
      <c r="C1639" s="26" t="s">
        <v>55</v>
      </c>
      <c r="D1639" s="26" t="s">
        <v>3191</v>
      </c>
      <c r="E1639" s="26" t="str">
        <f>VLOOKUP(D1639,[1]ЕНС!A:E,2,FALSE)</f>
        <v>Указатель</v>
      </c>
      <c r="F1639" s="26" t="str">
        <f>VLOOKUP(D1639,[1]ЕНС!A:E,3,FALSE)</f>
        <v>напряжения, однополюсный свыше 1000 В</v>
      </c>
      <c r="G1639" s="26" t="s">
        <v>3194</v>
      </c>
      <c r="H1639" s="26" t="s">
        <v>26</v>
      </c>
      <c r="I1639" s="26">
        <v>0</v>
      </c>
      <c r="J1639" s="26">
        <v>631010000</v>
      </c>
      <c r="K1639" s="26" t="str">
        <f>VLOOKUP(B1639,[1]ПланКаз!A1626:M4930,12,0)</f>
        <v>ҚР, ШҚО, Өскемен қ., Бажов көш., 10</v>
      </c>
      <c r="L1639" s="26" t="str">
        <f>VLOOKUP(B1639,[1]ПланКаз!A1624:M4928,13,0)</f>
        <v>Қантар-Ақпан</v>
      </c>
      <c r="M1639" s="26" t="str">
        <f>VLOOKUP(B1639,[1]ПланКаз!A1626:N4930,14,0)</f>
        <v>Шығыс-Қазақстан облысы, Өскемен қ.</v>
      </c>
      <c r="N1639" s="26" t="s">
        <v>58</v>
      </c>
      <c r="O1639" s="26" t="str">
        <f>VLOOKUP(B1639,[1]ПланКаз!A1625:P4929,16,0)</f>
        <v>Шартқа қол қойылған күннен бастап 50 күнтізбелік күн ішінде</v>
      </c>
      <c r="P1639" s="26" t="s">
        <v>59</v>
      </c>
      <c r="Q1639" s="27" t="s">
        <v>522</v>
      </c>
      <c r="R1639" s="26" t="str">
        <f>VLOOKUP(B1639,[1]ПланКаз!A1624:S4928,19,0)</f>
        <v>Дана</v>
      </c>
      <c r="S1639" s="28">
        <v>10</v>
      </c>
      <c r="T1639" s="28">
        <v>35741</v>
      </c>
      <c r="U1639" s="28">
        <v>357410</v>
      </c>
      <c r="V1639" s="28">
        <v>400299.2</v>
      </c>
      <c r="W1639" s="26" t="s">
        <v>24</v>
      </c>
      <c r="X1639" s="26" t="s">
        <v>72</v>
      </c>
      <c r="Y1639" s="26" t="s">
        <v>61</v>
      </c>
    </row>
    <row r="1640" spans="2:25" x14ac:dyDescent="0.2">
      <c r="B1640" s="26" t="s">
        <v>3195</v>
      </c>
      <c r="C1640" s="26" t="s">
        <v>55</v>
      </c>
      <c r="D1640" s="26" t="s">
        <v>3191</v>
      </c>
      <c r="E1640" s="26" t="str">
        <f>VLOOKUP(D1640,[1]ЕНС!A:E,2,FALSE)</f>
        <v>Указатель</v>
      </c>
      <c r="F1640" s="26" t="str">
        <f>VLOOKUP(D1640,[1]ЕНС!A:E,3,FALSE)</f>
        <v>напряжения, однополюсный свыше 1000 В</v>
      </c>
      <c r="G1640" s="26" t="s">
        <v>3194</v>
      </c>
      <c r="H1640" s="26" t="s">
        <v>26</v>
      </c>
      <c r="I1640" s="26">
        <v>0</v>
      </c>
      <c r="J1640" s="26">
        <v>631010000</v>
      </c>
      <c r="K1640" s="26" t="str">
        <f>VLOOKUP(B1640,[1]ПланКаз!A1627:M4931,12,0)</f>
        <v>ҚР, ШҚО, Өскемен қ., Бажов көш., 10</v>
      </c>
      <c r="L1640" s="26" t="str">
        <f>VLOOKUP(B1640,[1]ПланКаз!A1625:M4929,13,0)</f>
        <v>Қантар-Ақпан</v>
      </c>
      <c r="M1640" s="26" t="str">
        <f>VLOOKUP(B1640,[1]ПланКаз!A1627:N4931,14,0)</f>
        <v>Шығыс-Қазақстан облысы, Өскемен қ.</v>
      </c>
      <c r="N1640" s="26" t="s">
        <v>58</v>
      </c>
      <c r="O1640" s="26" t="str">
        <f>VLOOKUP(B1640,[1]ПланКаз!A1626:P4930,16,0)</f>
        <v>Шартқа қол қойылған күннен бастап 50 күнтізбелік күн ішінде</v>
      </c>
      <c r="P1640" s="26" t="s">
        <v>59</v>
      </c>
      <c r="Q1640" s="27" t="s">
        <v>522</v>
      </c>
      <c r="R1640" s="26" t="str">
        <f>VLOOKUP(B1640,[1]ПланКаз!A1625:S4929,19,0)</f>
        <v>Дана</v>
      </c>
      <c r="S1640" s="28">
        <v>70</v>
      </c>
      <c r="T1640" s="28">
        <v>19252</v>
      </c>
      <c r="U1640" s="28">
        <v>1347640</v>
      </c>
      <c r="V1640" s="28">
        <v>1509356.8</v>
      </c>
      <c r="W1640" s="26" t="s">
        <v>24</v>
      </c>
      <c r="X1640" s="26" t="s">
        <v>72</v>
      </c>
      <c r="Y1640" s="26" t="s">
        <v>61</v>
      </c>
    </row>
    <row r="1641" spans="2:25" x14ac:dyDescent="0.2">
      <c r="B1641" s="26" t="s">
        <v>3196</v>
      </c>
      <c r="C1641" s="26" t="s">
        <v>55</v>
      </c>
      <c r="D1641" s="26" t="s">
        <v>3197</v>
      </c>
      <c r="E1641" s="26" t="str">
        <f>VLOOKUP(D1641,[1]ЕНС!A:E,2,FALSE)</f>
        <v>Указатель</v>
      </c>
      <c r="F1641" s="26" t="str">
        <f>VLOOKUP(D1641,[1]ЕНС!A:E,3,FALSE)</f>
        <v>напряжения, двухполюсный, до 1000 В</v>
      </c>
      <c r="G1641" s="26" t="s">
        <v>3198</v>
      </c>
      <c r="H1641" s="26" t="s">
        <v>26</v>
      </c>
      <c r="I1641" s="26">
        <v>0</v>
      </c>
      <c r="J1641" s="26">
        <v>631010000</v>
      </c>
      <c r="K1641" s="26" t="str">
        <f>VLOOKUP(B1641,[1]ПланКаз!A1628:M4932,12,0)</f>
        <v>ҚР, ШҚО, Өскемен қ., Бажов көш., 10</v>
      </c>
      <c r="L1641" s="26" t="str">
        <f>VLOOKUP(B1641,[1]ПланКаз!A1626:M4930,13,0)</f>
        <v>Желтоқсан-Қантар</v>
      </c>
      <c r="M1641" s="26" t="str">
        <f>VLOOKUP(B1641,[1]ПланКаз!A1628:N4932,14,0)</f>
        <v>Шығыс-Қазақстан облысы, Өскемен қ.</v>
      </c>
      <c r="N1641" s="26" t="s">
        <v>58</v>
      </c>
      <c r="O1641" s="26" t="str">
        <f>VLOOKUP(B1641,[1]ПланКаз!A1627:P4931,16,0)</f>
        <v>Шартқа қол қойылған күннен бастап 50 күнтізбелік күн ішінде</v>
      </c>
      <c r="P1641" s="26" t="s">
        <v>59</v>
      </c>
      <c r="Q1641" s="27" t="s">
        <v>522</v>
      </c>
      <c r="R1641" s="26" t="str">
        <f>VLOOKUP(B1641,[1]ПланКаз!A1626:S4930,19,0)</f>
        <v>Дана</v>
      </c>
      <c r="S1641" s="28">
        <v>17</v>
      </c>
      <c r="T1641" s="28">
        <v>29536</v>
      </c>
      <c r="U1641" s="28">
        <v>502112</v>
      </c>
      <c r="V1641" s="28">
        <v>562365.43999999994</v>
      </c>
      <c r="W1641" s="26"/>
      <c r="X1641" s="26" t="s">
        <v>62</v>
      </c>
      <c r="Y1641" s="26" t="s">
        <v>61</v>
      </c>
    </row>
    <row r="1642" spans="2:25" x14ac:dyDescent="0.2">
      <c r="B1642" s="26" t="s">
        <v>3199</v>
      </c>
      <c r="C1642" s="26" t="s">
        <v>55</v>
      </c>
      <c r="D1642" s="26" t="s">
        <v>3197</v>
      </c>
      <c r="E1642" s="26" t="str">
        <f>VLOOKUP(D1642,[1]ЕНС!A:E,2,FALSE)</f>
        <v>Указатель</v>
      </c>
      <c r="F1642" s="26" t="str">
        <f>VLOOKUP(D1642,[1]ЕНС!A:E,3,FALSE)</f>
        <v>напряжения, двухполюсный, до 1000 В</v>
      </c>
      <c r="G1642" s="26" t="s">
        <v>3200</v>
      </c>
      <c r="H1642" s="26" t="s">
        <v>26</v>
      </c>
      <c r="I1642" s="26">
        <v>0</v>
      </c>
      <c r="J1642" s="26">
        <v>631010000</v>
      </c>
      <c r="K1642" s="26" t="str">
        <f>VLOOKUP(B1642,[1]ПланКаз!A1629:M4933,12,0)</f>
        <v>ҚР, ШҚО, Өскемен қ., Бажов көш., 10</v>
      </c>
      <c r="L1642" s="26" t="str">
        <f>VLOOKUP(B1642,[1]ПланКаз!A1627:M4931,13,0)</f>
        <v>Желтоқсан-Қантар</v>
      </c>
      <c r="M1642" s="26" t="str">
        <f>VLOOKUP(B1642,[1]ПланКаз!A1629:N4933,14,0)</f>
        <v>Шығыс-Қазақстан облысы, Өскемен қ.</v>
      </c>
      <c r="N1642" s="26" t="s">
        <v>58</v>
      </c>
      <c r="O1642" s="26" t="str">
        <f>VLOOKUP(B1642,[1]ПланКаз!A1628:P4932,16,0)</f>
        <v>Шартқа қол қойылған күннен бастап 50 күнтізбелік күн ішінде</v>
      </c>
      <c r="P1642" s="26" t="s">
        <v>59</v>
      </c>
      <c r="Q1642" s="27" t="s">
        <v>522</v>
      </c>
      <c r="R1642" s="26" t="str">
        <f>VLOOKUP(B1642,[1]ПланКаз!A1627:S4931,19,0)</f>
        <v>Дана</v>
      </c>
      <c r="S1642" s="28">
        <v>20</v>
      </c>
      <c r="T1642" s="28">
        <v>7349</v>
      </c>
      <c r="U1642" s="28">
        <v>146980</v>
      </c>
      <c r="V1642" s="28">
        <v>164617.60000000001</v>
      </c>
      <c r="W1642" s="26"/>
      <c r="X1642" s="26" t="s">
        <v>62</v>
      </c>
      <c r="Y1642" s="26" t="s">
        <v>61</v>
      </c>
    </row>
    <row r="1643" spans="2:25" x14ac:dyDescent="0.2">
      <c r="B1643" s="26" t="s">
        <v>3201</v>
      </c>
      <c r="C1643" s="26" t="s">
        <v>55</v>
      </c>
      <c r="D1643" s="26" t="s">
        <v>3202</v>
      </c>
      <c r="E1643" s="26" t="str">
        <f>VLOOKUP(D1643,[1]ЕНС!A:E,2,FALSE)</f>
        <v>Указатель</v>
      </c>
      <c r="F1643" s="26" t="str">
        <f>VLOOKUP(D1643,[1]ЕНС!A:E,3,FALSE)</f>
        <v>напряжения, однополюсный, до 1000 В</v>
      </c>
      <c r="G1643" s="26" t="s">
        <v>3203</v>
      </c>
      <c r="H1643" s="26" t="s">
        <v>26</v>
      </c>
      <c r="I1643" s="26">
        <v>0</v>
      </c>
      <c r="J1643" s="26">
        <v>631010000</v>
      </c>
      <c r="K1643" s="26" t="str">
        <f>VLOOKUP(B1643,[1]ПланКаз!A1630:M4934,12,0)</f>
        <v>ҚР, ШҚО, Өскемен қ., Бажов көш., 10</v>
      </c>
      <c r="L1643" s="26" t="str">
        <f>VLOOKUP(B1643,[1]ПланКаз!A1628:M4932,13,0)</f>
        <v>Желтоқсан-Қантар</v>
      </c>
      <c r="M1643" s="26" t="str">
        <f>VLOOKUP(B1643,[1]ПланКаз!A1630:N4934,14,0)</f>
        <v>Шығыс-Қазақстан облысы, Өскемен қ.</v>
      </c>
      <c r="N1643" s="26" t="s">
        <v>58</v>
      </c>
      <c r="O1643" s="26" t="str">
        <f>VLOOKUP(B1643,[1]ПланКаз!A1629:P4933,16,0)</f>
        <v>Шартқа қол қойылған күннен бастап 50 күнтізбелік күн ішінде</v>
      </c>
      <c r="P1643" s="26" t="s">
        <v>59</v>
      </c>
      <c r="Q1643" s="27" t="s">
        <v>522</v>
      </c>
      <c r="R1643" s="26" t="str">
        <f>VLOOKUP(B1643,[1]ПланКаз!A1628:S4932,19,0)</f>
        <v>Дана</v>
      </c>
      <c r="S1643" s="28">
        <v>42</v>
      </c>
      <c r="T1643" s="28">
        <v>2732</v>
      </c>
      <c r="U1643" s="28">
        <v>114744</v>
      </c>
      <c r="V1643" s="28">
        <v>128513.28</v>
      </c>
      <c r="W1643" s="26"/>
      <c r="X1643" s="26" t="s">
        <v>62</v>
      </c>
      <c r="Y1643" s="26" t="s">
        <v>61</v>
      </c>
    </row>
    <row r="1644" spans="2:25" x14ac:dyDescent="0.2">
      <c r="B1644" s="26" t="s">
        <v>3204</v>
      </c>
      <c r="C1644" s="26" t="s">
        <v>55</v>
      </c>
      <c r="D1644" s="26" t="s">
        <v>3205</v>
      </c>
      <c r="E1644" s="26" t="str">
        <f>VLOOKUP(D1644,[1]ЕНС!A:E,2,FALSE)</f>
        <v>Устройство проверки</v>
      </c>
      <c r="F1644" s="26" t="str">
        <f>VLOOKUP(D1644,[1]ЕНС!A:E,3,FALSE)</f>
        <v>указателей напряжения</v>
      </c>
      <c r="G1644" s="26" t="s">
        <v>3206</v>
      </c>
      <c r="H1644" s="26" t="s">
        <v>26</v>
      </c>
      <c r="I1644" s="26">
        <v>0</v>
      </c>
      <c r="J1644" s="26">
        <v>631010000</v>
      </c>
      <c r="K1644" s="26" t="str">
        <f>VLOOKUP(B1644,[1]ПланКаз!A1631:M4935,12,0)</f>
        <v>ҚР, ШҚО, Өскемен қ., Бажов көш., 10</v>
      </c>
      <c r="L1644" s="26" t="str">
        <f>VLOOKUP(B1644,[1]ПланКаз!A1629:M4933,13,0)</f>
        <v>Желтоқсан-Қантар</v>
      </c>
      <c r="M1644" s="26" t="str">
        <f>VLOOKUP(B1644,[1]ПланКаз!A1631:N4935,14,0)</f>
        <v>Шығыс-Қазақстан облысы, Өскемен қ.</v>
      </c>
      <c r="N1644" s="26" t="s">
        <v>58</v>
      </c>
      <c r="O1644" s="26" t="str">
        <f>VLOOKUP(B1644,[1]ПланКаз!A1630:P4934,16,0)</f>
        <v>Шартқа қол қойылған күннен бастап 50 күнтізбелік күн ішінде</v>
      </c>
      <c r="P1644" s="26" t="s">
        <v>59</v>
      </c>
      <c r="Q1644" s="27" t="s">
        <v>522</v>
      </c>
      <c r="R1644" s="26" t="str">
        <f>VLOOKUP(B1644,[1]ПланКаз!A1629:S4933,19,0)</f>
        <v>Дана</v>
      </c>
      <c r="S1644" s="28">
        <v>14</v>
      </c>
      <c r="T1644" s="28">
        <v>18755</v>
      </c>
      <c r="U1644" s="28">
        <v>262570</v>
      </c>
      <c r="V1644" s="28">
        <v>294078.40000000002</v>
      </c>
      <c r="W1644" s="26"/>
      <c r="X1644" s="26" t="s">
        <v>62</v>
      </c>
      <c r="Y1644" s="26" t="s">
        <v>61</v>
      </c>
    </row>
    <row r="1645" spans="2:25" x14ac:dyDescent="0.2">
      <c r="B1645" s="26" t="s">
        <v>3207</v>
      </c>
      <c r="C1645" s="26" t="s">
        <v>55</v>
      </c>
      <c r="D1645" s="26" t="s">
        <v>3188</v>
      </c>
      <c r="E1645" s="26" t="str">
        <f>VLOOKUP(D1645,[1]ЕНС!A:E,2,FALSE)</f>
        <v>Индикатор напряжения</v>
      </c>
      <c r="F1645" s="26" t="str">
        <f>VLOOKUP(D1645,[1]ЕНС!A:E,3,FALSE)</f>
        <v>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v>
      </c>
      <c r="G1645" s="26" t="s">
        <v>3208</v>
      </c>
      <c r="H1645" s="26" t="s">
        <v>26</v>
      </c>
      <c r="I1645" s="26">
        <v>0</v>
      </c>
      <c r="J1645" s="26">
        <v>631010000</v>
      </c>
      <c r="K1645" s="26" t="str">
        <f>VLOOKUP(B1645,[1]ПланКаз!A1632:M4936,12,0)</f>
        <v>ҚР, ШҚО, Өскемен қ., Бажов көш., 10</v>
      </c>
      <c r="L1645" s="26" t="str">
        <f>VLOOKUP(B1645,[1]ПланКаз!A1630:M4934,13,0)</f>
        <v>Желтоқсан-Қантар</v>
      </c>
      <c r="M1645" s="26" t="str">
        <f>VLOOKUP(B1645,[1]ПланКаз!A1632:N4936,14,0)</f>
        <v>Шығыс-Қазақстан облысы, Өскемен қ.</v>
      </c>
      <c r="N1645" s="26" t="s">
        <v>58</v>
      </c>
      <c r="O1645" s="26" t="str">
        <f>VLOOKUP(B1645,[1]ПланКаз!A1631:P4935,16,0)</f>
        <v>Шартқа қол қойылған күннен бастап 50 күнтізбелік күн ішінде</v>
      </c>
      <c r="P1645" s="26" t="s">
        <v>59</v>
      </c>
      <c r="Q1645" s="27" t="s">
        <v>522</v>
      </c>
      <c r="R1645" s="26" t="str">
        <f>VLOOKUP(B1645,[1]ПланКаз!A1630:S4934,19,0)</f>
        <v>Дана</v>
      </c>
      <c r="S1645" s="28">
        <v>62</v>
      </c>
      <c r="T1645" s="28">
        <v>3560</v>
      </c>
      <c r="U1645" s="28">
        <v>220720</v>
      </c>
      <c r="V1645" s="28">
        <v>247206.39999999999</v>
      </c>
      <c r="W1645" s="26"/>
      <c r="X1645" s="26" t="s">
        <v>62</v>
      </c>
      <c r="Y1645" s="26" t="s">
        <v>61</v>
      </c>
    </row>
    <row r="1646" spans="2:25" x14ac:dyDescent="0.2">
      <c r="B1646" s="26" t="s">
        <v>3209</v>
      </c>
      <c r="C1646" s="26" t="s">
        <v>55</v>
      </c>
      <c r="D1646" s="26" t="s">
        <v>3197</v>
      </c>
      <c r="E1646" s="26" t="str">
        <f>VLOOKUP(D1646,[1]ЕНС!A:E,2,FALSE)</f>
        <v>Указатель</v>
      </c>
      <c r="F1646" s="26" t="str">
        <f>VLOOKUP(D1646,[1]ЕНС!A:E,3,FALSE)</f>
        <v>напряжения, двухполюсный, до 1000 В</v>
      </c>
      <c r="G1646" s="26" t="s">
        <v>3210</v>
      </c>
      <c r="H1646" s="26" t="s">
        <v>26</v>
      </c>
      <c r="I1646" s="26">
        <v>0</v>
      </c>
      <c r="J1646" s="26">
        <v>631010000</v>
      </c>
      <c r="K1646" s="26" t="str">
        <f>VLOOKUP(B1646,[1]ПланКаз!A1633:M4937,12,0)</f>
        <v>ҚР, ШҚО, Өскемен қ., Бажов көш., 10</v>
      </c>
      <c r="L1646" s="26" t="str">
        <f>VLOOKUP(B1646,[1]ПланКаз!A1631:M4935,13,0)</f>
        <v>Желтоқсан-Қантар</v>
      </c>
      <c r="M1646" s="26" t="str">
        <f>VLOOKUP(B1646,[1]ПланКаз!A1633:N4937,14,0)</f>
        <v>Шығыс-Қазақстан облысы, Өскемен қ.</v>
      </c>
      <c r="N1646" s="26" t="s">
        <v>58</v>
      </c>
      <c r="O1646" s="26" t="str">
        <f>VLOOKUP(B1646,[1]ПланКаз!A1632:P4936,16,0)</f>
        <v>Шартқа қол қойылған күннен бастап 50 күнтізбелік күн ішінде</v>
      </c>
      <c r="P1646" s="26" t="s">
        <v>59</v>
      </c>
      <c r="Q1646" s="27" t="s">
        <v>522</v>
      </c>
      <c r="R1646" s="26" t="str">
        <f>VLOOKUP(B1646,[1]ПланКаз!A1631:S4935,19,0)</f>
        <v>Дана</v>
      </c>
      <c r="S1646" s="28">
        <v>98</v>
      </c>
      <c r="T1646" s="28">
        <v>11011</v>
      </c>
      <c r="U1646" s="28">
        <v>1079078</v>
      </c>
      <c r="V1646" s="28">
        <v>1208567.3600000001</v>
      </c>
      <c r="W1646" s="26"/>
      <c r="X1646" s="26" t="s">
        <v>62</v>
      </c>
      <c r="Y1646" s="26" t="s">
        <v>61</v>
      </c>
    </row>
    <row r="1647" spans="2:25" x14ac:dyDescent="0.2">
      <c r="B1647" s="26" t="s">
        <v>3211</v>
      </c>
      <c r="C1647" s="26" t="s">
        <v>55</v>
      </c>
      <c r="D1647" s="26" t="s">
        <v>3212</v>
      </c>
      <c r="E1647" s="26" t="str">
        <f>VLOOKUP(D1647,[1]ЕНС!A:E,2,FALSE)</f>
        <v>Указатель</v>
      </c>
      <c r="F1647" s="26" t="str">
        <f>VLOOKUP(D1647,[1]ЕНС!A:E,3,FALSE)</f>
        <v>напряжения, бесконтактный</v>
      </c>
      <c r="G1647" s="26" t="s">
        <v>3213</v>
      </c>
      <c r="H1647" s="26" t="s">
        <v>26</v>
      </c>
      <c r="I1647" s="26">
        <v>0</v>
      </c>
      <c r="J1647" s="26">
        <v>631010000</v>
      </c>
      <c r="K1647" s="26" t="str">
        <f>VLOOKUP(B1647,[1]ПланКаз!A1634:M4938,12,0)</f>
        <v>ҚР, ШҚО, Өскемен қ., Бажов көш., 10</v>
      </c>
      <c r="L1647" s="26" t="str">
        <f>VLOOKUP(B1647,[1]ПланКаз!A1632:M4936,13,0)</f>
        <v>Қантар-Ақпан</v>
      </c>
      <c r="M1647" s="26" t="str">
        <f>VLOOKUP(B1647,[1]ПланКаз!A1634:N4938,14,0)</f>
        <v>Шығыс-Қазақстан облысы, Өскемен қ.</v>
      </c>
      <c r="N1647" s="26" t="s">
        <v>58</v>
      </c>
      <c r="O1647" s="26" t="str">
        <f>VLOOKUP(B1647,[1]ПланКаз!A1633:P4937,16,0)</f>
        <v>Шартқа қол қойылған күннен бастап 50 күнтізбелік күн ішінде</v>
      </c>
      <c r="P1647" s="26" t="s">
        <v>59</v>
      </c>
      <c r="Q1647" s="27" t="s">
        <v>522</v>
      </c>
      <c r="R1647" s="26" t="str">
        <f>VLOOKUP(B1647,[1]ПланКаз!A1632:S4936,19,0)</f>
        <v>Дана</v>
      </c>
      <c r="S1647" s="28">
        <v>10</v>
      </c>
      <c r="T1647" s="28">
        <v>78742</v>
      </c>
      <c r="U1647" s="28">
        <v>787420</v>
      </c>
      <c r="V1647" s="28">
        <v>881910.4</v>
      </c>
      <c r="W1647" s="26" t="s">
        <v>24</v>
      </c>
      <c r="X1647" s="26" t="s">
        <v>72</v>
      </c>
      <c r="Y1647" s="26" t="s">
        <v>61</v>
      </c>
    </row>
    <row r="1648" spans="2:25" x14ac:dyDescent="0.2">
      <c r="B1648" s="26" t="s">
        <v>3214</v>
      </c>
      <c r="C1648" s="26" t="s">
        <v>55</v>
      </c>
      <c r="D1648" s="26" t="s">
        <v>3215</v>
      </c>
      <c r="E1648" s="26" t="str">
        <f>VLOOKUP(D1648,[1]ЕНС!A:E,2,FALSE)</f>
        <v>Штанга</v>
      </c>
      <c r="F1648" s="26" t="str">
        <f>VLOOKUP(D1648,[1]ЕНС!A:E,3,FALSE)</f>
        <v>оперативная, на напряжение до 10 кВ</v>
      </c>
      <c r="G1648" s="26" t="s">
        <v>3216</v>
      </c>
      <c r="H1648" s="26" t="s">
        <v>26</v>
      </c>
      <c r="I1648" s="26">
        <v>0</v>
      </c>
      <c r="J1648" s="26">
        <v>631010000</v>
      </c>
      <c r="K1648" s="26" t="str">
        <f>VLOOKUP(B1648,[1]ПланКаз!A1635:M4939,12,0)</f>
        <v>ҚР, ШҚО, Өскемен қ., Бажов көш., 10</v>
      </c>
      <c r="L1648" s="26" t="str">
        <f>VLOOKUP(B1648,[1]ПланКаз!A1633:M4937,13,0)</f>
        <v>Желтоқсан-Қантар</v>
      </c>
      <c r="M1648" s="26" t="str">
        <f>VLOOKUP(B1648,[1]ПланКаз!A1635:N4939,14,0)</f>
        <v>Шығыс-Қазақстан облысы, Өскемен қ.</v>
      </c>
      <c r="N1648" s="26" t="s">
        <v>58</v>
      </c>
      <c r="O1648" s="26" t="str">
        <f>VLOOKUP(B1648,[1]ПланКаз!A1634:P4938,16,0)</f>
        <v>Шартқа қол қойылған күннен бастап 50 күнтізбелік күн ішінде</v>
      </c>
      <c r="P1648" s="26" t="s">
        <v>59</v>
      </c>
      <c r="Q1648" s="27" t="s">
        <v>522</v>
      </c>
      <c r="R1648" s="26" t="str">
        <f>VLOOKUP(B1648,[1]ПланКаз!A1633:S4937,19,0)</f>
        <v>Дана</v>
      </c>
      <c r="S1648" s="28">
        <v>28</v>
      </c>
      <c r="T1648" s="28">
        <v>6431</v>
      </c>
      <c r="U1648" s="28">
        <v>180068</v>
      </c>
      <c r="V1648" s="28">
        <v>201676.16</v>
      </c>
      <c r="W1648" s="26"/>
      <c r="X1648" s="26" t="s">
        <v>62</v>
      </c>
      <c r="Y1648" s="26" t="s">
        <v>61</v>
      </c>
    </row>
    <row r="1649" spans="2:25" x14ac:dyDescent="0.2">
      <c r="B1649" s="26" t="s">
        <v>3217</v>
      </c>
      <c r="C1649" s="26" t="s">
        <v>55</v>
      </c>
      <c r="D1649" s="26" t="s">
        <v>3218</v>
      </c>
      <c r="E1649" s="26" t="str">
        <f>VLOOKUP(D1649,[1]ЕНС!A:E,2,FALSE)</f>
        <v>Штанга</v>
      </c>
      <c r="F1649" s="26" t="str">
        <f>VLOOKUP(D1649,[1]ЕНС!A:E,3,FALSE)</f>
        <v>оперативная, на напряжение до 35 кВ</v>
      </c>
      <c r="G1649" s="26" t="s">
        <v>3219</v>
      </c>
      <c r="H1649" s="26" t="s">
        <v>26</v>
      </c>
      <c r="I1649" s="26">
        <v>0</v>
      </c>
      <c r="J1649" s="26">
        <v>631010000</v>
      </c>
      <c r="K1649" s="26" t="str">
        <f>VLOOKUP(B1649,[1]ПланКаз!A1636:M4940,12,0)</f>
        <v>ҚР, ШҚО, Өскемен қ., Бажов көш., 10</v>
      </c>
      <c r="L1649" s="26" t="str">
        <f>VLOOKUP(B1649,[1]ПланКаз!A1634:M4938,13,0)</f>
        <v>Желтоқсан-Қантар</v>
      </c>
      <c r="M1649" s="26" t="str">
        <f>VLOOKUP(B1649,[1]ПланКаз!A1636:N4940,14,0)</f>
        <v>Шығыс-Қазақстан облысы, Өскемен қ.</v>
      </c>
      <c r="N1649" s="26" t="s">
        <v>58</v>
      </c>
      <c r="O1649" s="26" t="str">
        <f>VLOOKUP(B1649,[1]ПланКаз!A1635:P4939,16,0)</f>
        <v>Шартқа қол қойылған күннен бастап 50 күнтізбелік күн ішінде</v>
      </c>
      <c r="P1649" s="26" t="s">
        <v>59</v>
      </c>
      <c r="Q1649" s="27" t="s">
        <v>522</v>
      </c>
      <c r="R1649" s="26" t="str">
        <f>VLOOKUP(B1649,[1]ПланКаз!A1634:S4938,19,0)</f>
        <v>Дана</v>
      </c>
      <c r="S1649" s="28">
        <v>18</v>
      </c>
      <c r="T1649" s="28">
        <v>10433</v>
      </c>
      <c r="U1649" s="28">
        <v>187794</v>
      </c>
      <c r="V1649" s="28">
        <v>210329.28</v>
      </c>
      <c r="W1649" s="26"/>
      <c r="X1649" s="26" t="s">
        <v>62</v>
      </c>
      <c r="Y1649" s="26" t="s">
        <v>61</v>
      </c>
    </row>
    <row r="1650" spans="2:25" x14ac:dyDescent="0.2">
      <c r="B1650" s="26" t="s">
        <v>3220</v>
      </c>
      <c r="C1650" s="26" t="s">
        <v>55</v>
      </c>
      <c r="D1650" s="26" t="s">
        <v>3221</v>
      </c>
      <c r="E1650" s="26" t="str">
        <f>VLOOKUP(D1650,[1]ЕНС!A:E,2,FALSE)</f>
        <v>Штанга</v>
      </c>
      <c r="F1650" s="26" t="str">
        <f>VLOOKUP(D1650,[1]ЕНС!A:E,3,FALSE)</f>
        <v>оперативная, на напряжение до 110 кВ</v>
      </c>
      <c r="G1650" s="26" t="s">
        <v>3222</v>
      </c>
      <c r="H1650" s="26" t="s">
        <v>26</v>
      </c>
      <c r="I1650" s="26">
        <v>0</v>
      </c>
      <c r="J1650" s="26">
        <v>631010000</v>
      </c>
      <c r="K1650" s="26" t="str">
        <f>VLOOKUP(B1650,[1]ПланКаз!A1637:M4941,12,0)</f>
        <v>ҚР, ШҚО, Өскемен қ., Бажов көш., 10</v>
      </c>
      <c r="L1650" s="26" t="str">
        <f>VLOOKUP(B1650,[1]ПланКаз!A1635:M4939,13,0)</f>
        <v>Желтоқсан-Қантар</v>
      </c>
      <c r="M1650" s="26" t="str">
        <f>VLOOKUP(B1650,[1]ПланКаз!A1637:N4941,14,0)</f>
        <v>Шығыс-Қазақстан облысы, Өскемен қ.</v>
      </c>
      <c r="N1650" s="26" t="s">
        <v>58</v>
      </c>
      <c r="O1650" s="26" t="str">
        <f>VLOOKUP(B1650,[1]ПланКаз!A1636:P4940,16,0)</f>
        <v>Шартқа қол қойылған күннен бастап 50 күнтізбелік күн ішінде</v>
      </c>
      <c r="P1650" s="26" t="s">
        <v>59</v>
      </c>
      <c r="Q1650" s="27" t="s">
        <v>522</v>
      </c>
      <c r="R1650" s="26" t="str">
        <f>VLOOKUP(B1650,[1]ПланКаз!A1635:S4939,19,0)</f>
        <v>Дана</v>
      </c>
      <c r="S1650" s="28">
        <v>17</v>
      </c>
      <c r="T1650" s="28">
        <v>16097</v>
      </c>
      <c r="U1650" s="28">
        <v>273649</v>
      </c>
      <c r="V1650" s="28">
        <v>306486.88</v>
      </c>
      <c r="W1650" s="26"/>
      <c r="X1650" s="26" t="s">
        <v>62</v>
      </c>
      <c r="Y1650" s="26" t="s">
        <v>61</v>
      </c>
    </row>
    <row r="1651" spans="2:25" x14ac:dyDescent="0.2">
      <c r="B1651" s="26" t="s">
        <v>3223</v>
      </c>
      <c r="C1651" s="26" t="s">
        <v>55</v>
      </c>
      <c r="D1651" s="26" t="s">
        <v>3224</v>
      </c>
      <c r="E1651" s="26" t="str">
        <f>VLOOKUP(D1651,[1]ЕНС!A:E,2,FALSE)</f>
        <v>Штанга</v>
      </c>
      <c r="F1651" s="26" t="str">
        <f>VLOOKUP(D1651,[1]ЕНС!A:E,3,FALSE)</f>
        <v>заземляющая, напряжение 110 кВ</v>
      </c>
      <c r="G1651" s="26" t="s">
        <v>3225</v>
      </c>
      <c r="H1651" s="26" t="s">
        <v>26</v>
      </c>
      <c r="I1651" s="26">
        <v>0</v>
      </c>
      <c r="J1651" s="26">
        <v>631010000</v>
      </c>
      <c r="K1651" s="26" t="str">
        <f>VLOOKUP(B1651,[1]ПланКаз!A1638:M4942,12,0)</f>
        <v>ҚР, ШҚО, Өскемен қ., Бажов көш., 10</v>
      </c>
      <c r="L1651" s="26" t="str">
        <f>VLOOKUP(B1651,[1]ПланКаз!A1636:M4940,13,0)</f>
        <v>Желтоқсан-Қантар</v>
      </c>
      <c r="M1651" s="26" t="str">
        <f>VLOOKUP(B1651,[1]ПланКаз!A1638:N4942,14,0)</f>
        <v>Шығыс-Қазақстан облысы, Өскемен қ.</v>
      </c>
      <c r="N1651" s="26" t="s">
        <v>58</v>
      </c>
      <c r="O1651" s="26" t="str">
        <f>VLOOKUP(B1651,[1]ПланКаз!A1637:P4941,16,0)</f>
        <v>Шартқа қол қойылған күннен бастап 50 күнтізбелік күн ішінде</v>
      </c>
      <c r="P1651" s="26" t="s">
        <v>59</v>
      </c>
      <c r="Q1651" s="27" t="s">
        <v>522</v>
      </c>
      <c r="R1651" s="26" t="str">
        <f>VLOOKUP(B1651,[1]ПланКаз!A1636:S4940,19,0)</f>
        <v>Дана</v>
      </c>
      <c r="S1651" s="28">
        <v>7</v>
      </c>
      <c r="T1651" s="28">
        <v>7301</v>
      </c>
      <c r="U1651" s="28">
        <v>51107</v>
      </c>
      <c r="V1651" s="28">
        <v>57239.839999999997</v>
      </c>
      <c r="W1651" s="26"/>
      <c r="X1651" s="26" t="s">
        <v>62</v>
      </c>
      <c r="Y1651" s="26" t="s">
        <v>61</v>
      </c>
    </row>
    <row r="1652" spans="2:25" x14ac:dyDescent="0.2">
      <c r="B1652" s="26" t="s">
        <v>3226</v>
      </c>
      <c r="C1652" s="26" t="s">
        <v>55</v>
      </c>
      <c r="D1652" s="26" t="s">
        <v>3227</v>
      </c>
      <c r="E1652" s="26" t="str">
        <f>VLOOKUP(D1652,[1]ЕНС!A:E,2,FALSE)</f>
        <v>Штанга</v>
      </c>
      <c r="F1652" s="26" t="str">
        <f>VLOOKUP(D1652,[1]ЕНС!A:E,3,FALSE)</f>
        <v>заземляющая, напряжение 35 кВ</v>
      </c>
      <c r="G1652" s="26" t="s">
        <v>3228</v>
      </c>
      <c r="H1652" s="26" t="s">
        <v>26</v>
      </c>
      <c r="I1652" s="26">
        <v>0</v>
      </c>
      <c r="J1652" s="26">
        <v>631010000</v>
      </c>
      <c r="K1652" s="26" t="str">
        <f>VLOOKUP(B1652,[1]ПланКаз!A1639:M4943,12,0)</f>
        <v>ҚР, ШҚО, Өскемен қ., Бажов көш., 10</v>
      </c>
      <c r="L1652" s="26" t="str">
        <f>VLOOKUP(B1652,[1]ПланКаз!A1637:M4941,13,0)</f>
        <v>Желтоқсан-Қантар</v>
      </c>
      <c r="M1652" s="26" t="str">
        <f>VLOOKUP(B1652,[1]ПланКаз!A1639:N4943,14,0)</f>
        <v>Шығыс-Қазақстан облысы, Өскемен қ.</v>
      </c>
      <c r="N1652" s="26" t="s">
        <v>58</v>
      </c>
      <c r="O1652" s="26" t="str">
        <f>VLOOKUP(B1652,[1]ПланКаз!A1638:P4942,16,0)</f>
        <v>Шартқа қол қойылған күннен бастап 50 күнтізбелік күн ішінде</v>
      </c>
      <c r="P1652" s="26" t="s">
        <v>59</v>
      </c>
      <c r="Q1652" s="27" t="s">
        <v>522</v>
      </c>
      <c r="R1652" s="26" t="str">
        <f>VLOOKUP(B1652,[1]ПланКаз!A1637:S4941,19,0)</f>
        <v>Дана</v>
      </c>
      <c r="S1652" s="28">
        <v>5</v>
      </c>
      <c r="T1652" s="28">
        <v>7430</v>
      </c>
      <c r="U1652" s="28">
        <v>37150</v>
      </c>
      <c r="V1652" s="28">
        <v>41608</v>
      </c>
      <c r="W1652" s="26"/>
      <c r="X1652" s="26" t="s">
        <v>62</v>
      </c>
      <c r="Y1652" s="26" t="s">
        <v>61</v>
      </c>
    </row>
    <row r="1653" spans="2:25" x14ac:dyDescent="0.2">
      <c r="B1653" s="26" t="s">
        <v>3229</v>
      </c>
      <c r="C1653" s="26" t="s">
        <v>55</v>
      </c>
      <c r="D1653" s="26" t="s">
        <v>3230</v>
      </c>
      <c r="E1653" s="26" t="str">
        <f>VLOOKUP(D1653,[1]ЕНС!A:E,2,FALSE)</f>
        <v>Бланк</v>
      </c>
      <c r="F1653" s="26" t="str">
        <f>VLOOKUP(D1653,[1]ЕНС!A:E,3,FALSE)</f>
        <v>конкретного вида документа</v>
      </c>
      <c r="G1653" s="26" t="s">
        <v>3231</v>
      </c>
      <c r="H1653" s="26" t="s">
        <v>26</v>
      </c>
      <c r="I1653" s="26">
        <v>60</v>
      </c>
      <c r="J1653" s="26">
        <v>631010000</v>
      </c>
      <c r="K1653" s="26" t="str">
        <f>VLOOKUP(B1653,[1]ПланКаз!A1640:M4944,12,0)</f>
        <v>ҚР, ШҚО, Өскемен қ., Бажов көш., 10</v>
      </c>
      <c r="L1653" s="26" t="str">
        <f>VLOOKUP(B1653,[1]ПланКаз!A1638:M4942,13,0)</f>
        <v>Желтоқсан-Қантар</v>
      </c>
      <c r="M1653" s="26" t="str">
        <f>VLOOKUP(B1653,[1]ПланКаз!A1640:N4944,14,0)</f>
        <v>Шығыс-Қазақстан облысы, Өскемен қ.</v>
      </c>
      <c r="N1653" s="26" t="s">
        <v>58</v>
      </c>
      <c r="O1653" s="26" t="str">
        <f>VLOOKUP(B1653,[1]ПланКаз!A1639:P4943,16,0)</f>
        <v>Өтініш берген күннен бастап 5 жұмыс күні ішінде</v>
      </c>
      <c r="P1653" s="26" t="s">
        <v>59</v>
      </c>
      <c r="Q1653" s="27" t="s">
        <v>522</v>
      </c>
      <c r="R1653" s="26" t="str">
        <f>VLOOKUP(B1653,[1]ПланКаз!A1638:S4942,19,0)</f>
        <v>Дана</v>
      </c>
      <c r="S1653" s="28">
        <v>300</v>
      </c>
      <c r="T1653" s="28">
        <v>10</v>
      </c>
      <c r="U1653" s="28" t="s">
        <v>61</v>
      </c>
      <c r="V1653" s="28" t="s">
        <v>61</v>
      </c>
      <c r="W1653" s="26" t="s">
        <v>69</v>
      </c>
      <c r="X1653" s="26" t="s">
        <v>62</v>
      </c>
      <c r="Y1653" s="26" t="s">
        <v>672</v>
      </c>
    </row>
    <row r="1654" spans="2:25" x14ac:dyDescent="0.2">
      <c r="B1654" s="26" t="s">
        <v>3232</v>
      </c>
      <c r="C1654" s="26" t="s">
        <v>55</v>
      </c>
      <c r="D1654" s="26" t="s">
        <v>3230</v>
      </c>
      <c r="E1654" s="26" t="str">
        <f>VLOOKUP(D1654,[1]ЕНС!A:E,2,FALSE)</f>
        <v>Бланк</v>
      </c>
      <c r="F1654" s="26" t="str">
        <f>VLOOKUP(D1654,[1]ЕНС!A:E,3,FALSE)</f>
        <v>конкретного вида документа</v>
      </c>
      <c r="G1654" s="26" t="s">
        <v>3231</v>
      </c>
      <c r="H1654" s="26" t="s">
        <v>26</v>
      </c>
      <c r="I1654" s="26">
        <v>60</v>
      </c>
      <c r="J1654" s="26">
        <v>631010000</v>
      </c>
      <c r="K1654" s="26" t="str">
        <f>VLOOKUP(B1654,[1]ПланКаз!A1641:M4945,12,0)</f>
        <v>ҚР, ШҚО, Өскемен қ., Бажов көш., 10</v>
      </c>
      <c r="L1654" s="26" t="str">
        <f>VLOOKUP(B1654,[1]ПланКаз!A1639:M4943,13,0)</f>
        <v>Сәуір - Мамыр</v>
      </c>
      <c r="M1654" s="26" t="str">
        <f>VLOOKUP(B1654,[1]ПланКаз!A1641:N4945,14,0)</f>
        <v>Шығыс-Қазақстан облысы, Өскемен қ.</v>
      </c>
      <c r="N1654" s="26" t="s">
        <v>58</v>
      </c>
      <c r="O1654" s="26" t="str">
        <f>VLOOKUP(B1654,[1]ПланКаз!A1640:P4944,16,0)</f>
        <v>Өтініш берген күннен бастап 5 жұмыс күні ішінде</v>
      </c>
      <c r="P1654" s="26" t="s">
        <v>59</v>
      </c>
      <c r="Q1654" s="27" t="s">
        <v>522</v>
      </c>
      <c r="R1654" s="26" t="str">
        <f>VLOOKUP(B1654,[1]ПланКаз!A1639:S4943,19,0)</f>
        <v>Дана</v>
      </c>
      <c r="S1654" s="28">
        <v>300</v>
      </c>
      <c r="T1654" s="28">
        <v>10</v>
      </c>
      <c r="U1654" s="28" t="s">
        <v>61</v>
      </c>
      <c r="V1654" s="28" t="s">
        <v>61</v>
      </c>
      <c r="W1654" s="26" t="s">
        <v>69</v>
      </c>
      <c r="X1654" s="26" t="s">
        <v>72</v>
      </c>
      <c r="Y1654" s="26" t="s">
        <v>1475</v>
      </c>
    </row>
    <row r="1655" spans="2:25" x14ac:dyDescent="0.2">
      <c r="B1655" s="26" t="s">
        <v>3233</v>
      </c>
      <c r="C1655" s="26" t="s">
        <v>55</v>
      </c>
      <c r="D1655" s="26" t="s">
        <v>3230</v>
      </c>
      <c r="E1655" s="26" t="str">
        <f>VLOOKUP(D1655,[1]ЕНС!A:E,2,FALSE)</f>
        <v>Бланк</v>
      </c>
      <c r="F1655" s="26" t="str">
        <f>VLOOKUP(D1655,[1]ЕНС!A:E,3,FALSE)</f>
        <v>конкретного вида документа</v>
      </c>
      <c r="G1655" s="26" t="s">
        <v>3231</v>
      </c>
      <c r="H1655" s="26" t="s">
        <v>22</v>
      </c>
      <c r="I1655" s="26">
        <v>60</v>
      </c>
      <c r="J1655" s="26">
        <v>631010000</v>
      </c>
      <c r="K1655" s="26" t="str">
        <f>VLOOKUP(B1655,[1]ПланКаз!A1642:M4946,12,0)</f>
        <v>ҚР, ШҚО, Өскемен қ., Бажов көш., 10</v>
      </c>
      <c r="L1655" s="26" t="str">
        <f>VLOOKUP(B1655,[1]ПланКаз!A1640:M4944,13,0)</f>
        <v>Маусым - Шілде</v>
      </c>
      <c r="M1655" s="26" t="str">
        <f>VLOOKUP(B1655,[1]ПланКаз!A1642:N4946,14,0)</f>
        <v>Шығыс-Қазақстан облысы, Өскемен қ.</v>
      </c>
      <c r="N1655" s="26" t="s">
        <v>58</v>
      </c>
      <c r="O1655" s="26" t="str">
        <f>VLOOKUP(B1655,[1]ПланКаз!A1641:P4945,16,0)</f>
        <v>Өтініш берген күннен бастап 5 жұмыс күні ішінде</v>
      </c>
      <c r="P1655" s="26" t="s">
        <v>59</v>
      </c>
      <c r="Q1655" s="27" t="s">
        <v>522</v>
      </c>
      <c r="R1655" s="26" t="str">
        <f>VLOOKUP(B1655,[1]ПланКаз!A1640:S4944,19,0)</f>
        <v>Дана</v>
      </c>
      <c r="S1655" s="28">
        <v>300</v>
      </c>
      <c r="T1655" s="28">
        <v>10</v>
      </c>
      <c r="U1655" s="28">
        <v>3000</v>
      </c>
      <c r="V1655" s="28">
        <v>3360</v>
      </c>
      <c r="W1655" s="26" t="s">
        <v>69</v>
      </c>
      <c r="X1655" s="26" t="s">
        <v>72</v>
      </c>
      <c r="Y1655" s="26" t="s">
        <v>61</v>
      </c>
    </row>
    <row r="1656" spans="2:25" x14ac:dyDescent="0.2">
      <c r="B1656" s="26" t="s">
        <v>3234</v>
      </c>
      <c r="C1656" s="26" t="s">
        <v>55</v>
      </c>
      <c r="D1656" s="26" t="s">
        <v>3230</v>
      </c>
      <c r="E1656" s="26" t="str">
        <f>VLOOKUP(D1656,[1]ЕНС!A:E,2,FALSE)</f>
        <v>Бланк</v>
      </c>
      <c r="F1656" s="26" t="str">
        <f>VLOOKUP(D1656,[1]ЕНС!A:E,3,FALSE)</f>
        <v>конкретного вида документа</v>
      </c>
      <c r="G1656" s="26" t="s">
        <v>3235</v>
      </c>
      <c r="H1656" s="26" t="s">
        <v>26</v>
      </c>
      <c r="I1656" s="26">
        <v>60</v>
      </c>
      <c r="J1656" s="26">
        <v>631010000</v>
      </c>
      <c r="K1656" s="26" t="str">
        <f>VLOOKUP(B1656,[1]ПланКаз!A1643:M4947,12,0)</f>
        <v>ҚР, ШҚО, Өскемен қ., Бажов көш., 10</v>
      </c>
      <c r="L1656" s="26" t="str">
        <f>VLOOKUP(B1656,[1]ПланКаз!A1641:M4945,13,0)</f>
        <v>Желтоқсан-Қантар</v>
      </c>
      <c r="M1656" s="26" t="str">
        <f>VLOOKUP(B1656,[1]ПланКаз!A1643:N4947,14,0)</f>
        <v>Шығыс-Қазақстан облысы, Өскемен қ.</v>
      </c>
      <c r="N1656" s="26" t="s">
        <v>58</v>
      </c>
      <c r="O1656" s="26" t="str">
        <f>VLOOKUP(B1656,[1]ПланКаз!A1642:P4946,16,0)</f>
        <v>Өтініш берген күннен бастап 5 жұмыс күні ішінде</v>
      </c>
      <c r="P1656" s="26" t="s">
        <v>59</v>
      </c>
      <c r="Q1656" s="27" t="s">
        <v>522</v>
      </c>
      <c r="R1656" s="26" t="str">
        <f>VLOOKUP(B1656,[1]ПланКаз!A1641:S4945,19,0)</f>
        <v>Дана</v>
      </c>
      <c r="S1656" s="28">
        <v>4000</v>
      </c>
      <c r="T1656" s="28">
        <v>9</v>
      </c>
      <c r="U1656" s="28" t="s">
        <v>61</v>
      </c>
      <c r="V1656" s="28" t="s">
        <v>61</v>
      </c>
      <c r="W1656" s="26" t="s">
        <v>69</v>
      </c>
      <c r="X1656" s="26" t="s">
        <v>62</v>
      </c>
      <c r="Y1656" s="26" t="s">
        <v>672</v>
      </c>
    </row>
    <row r="1657" spans="2:25" x14ac:dyDescent="0.2">
      <c r="B1657" s="26" t="s">
        <v>3236</v>
      </c>
      <c r="C1657" s="26" t="s">
        <v>55</v>
      </c>
      <c r="D1657" s="26" t="s">
        <v>3230</v>
      </c>
      <c r="E1657" s="26" t="str">
        <f>VLOOKUP(D1657,[1]ЕНС!A:E,2,FALSE)</f>
        <v>Бланк</v>
      </c>
      <c r="F1657" s="26" t="str">
        <f>VLOOKUP(D1657,[1]ЕНС!A:E,3,FALSE)</f>
        <v>конкретного вида документа</v>
      </c>
      <c r="G1657" s="26" t="s">
        <v>3235</v>
      </c>
      <c r="H1657" s="26" t="s">
        <v>26</v>
      </c>
      <c r="I1657" s="26">
        <v>60</v>
      </c>
      <c r="J1657" s="26">
        <v>631010000</v>
      </c>
      <c r="K1657" s="26" t="str">
        <f>VLOOKUP(B1657,[1]ПланКаз!A1644:M4948,12,0)</f>
        <v>ҚР, ШҚО, Өскемен қ., Бажов көш., 10</v>
      </c>
      <c r="L1657" s="26" t="str">
        <f>VLOOKUP(B1657,[1]ПланКаз!A1642:M4946,13,0)</f>
        <v>Сәуір - Мамыр</v>
      </c>
      <c r="M1657" s="26" t="str">
        <f>VLOOKUP(B1657,[1]ПланКаз!A1644:N4948,14,0)</f>
        <v>Шығыс-Қазақстан облысы, Өскемен қ.</v>
      </c>
      <c r="N1657" s="26" t="s">
        <v>58</v>
      </c>
      <c r="O1657" s="26" t="str">
        <f>VLOOKUP(B1657,[1]ПланКаз!A1643:P4947,16,0)</f>
        <v>Өтініш берген күннен бастап 5 жұмыс күні ішінде</v>
      </c>
      <c r="P1657" s="26" t="s">
        <v>59</v>
      </c>
      <c r="Q1657" s="27" t="s">
        <v>522</v>
      </c>
      <c r="R1657" s="26" t="str">
        <f>VLOOKUP(B1657,[1]ПланКаз!A1642:S4946,19,0)</f>
        <v>Дана</v>
      </c>
      <c r="S1657" s="28">
        <v>4000</v>
      </c>
      <c r="T1657" s="28">
        <v>9</v>
      </c>
      <c r="U1657" s="28" t="s">
        <v>61</v>
      </c>
      <c r="V1657" s="28" t="s">
        <v>61</v>
      </c>
      <c r="W1657" s="26" t="s">
        <v>69</v>
      </c>
      <c r="X1657" s="26" t="s">
        <v>72</v>
      </c>
      <c r="Y1657" s="26" t="s">
        <v>1475</v>
      </c>
    </row>
    <row r="1658" spans="2:25" x14ac:dyDescent="0.2">
      <c r="B1658" s="26" t="s">
        <v>3237</v>
      </c>
      <c r="C1658" s="26" t="s">
        <v>55</v>
      </c>
      <c r="D1658" s="26" t="s">
        <v>3230</v>
      </c>
      <c r="E1658" s="26" t="str">
        <f>VLOOKUP(D1658,[1]ЕНС!A:E,2,FALSE)</f>
        <v>Бланк</v>
      </c>
      <c r="F1658" s="26" t="str">
        <f>VLOOKUP(D1658,[1]ЕНС!A:E,3,FALSE)</f>
        <v>конкретного вида документа</v>
      </c>
      <c r="G1658" s="26" t="s">
        <v>3235</v>
      </c>
      <c r="H1658" s="26" t="s">
        <v>22</v>
      </c>
      <c r="I1658" s="26">
        <v>60</v>
      </c>
      <c r="J1658" s="26">
        <v>631010000</v>
      </c>
      <c r="K1658" s="26" t="str">
        <f>VLOOKUP(B1658,[1]ПланКаз!A1645:M4949,12,0)</f>
        <v>ҚР, ШҚО, Өскемен қ., Бажов көш., 10</v>
      </c>
      <c r="L1658" s="26" t="str">
        <f>VLOOKUP(B1658,[1]ПланКаз!A1643:M4947,13,0)</f>
        <v>Маусым - Шілде</v>
      </c>
      <c r="M1658" s="26" t="str">
        <f>VLOOKUP(B1658,[1]ПланКаз!A1645:N4949,14,0)</f>
        <v>Шығыс-Қазақстан облысы, Өскемен қ.</v>
      </c>
      <c r="N1658" s="26" t="s">
        <v>58</v>
      </c>
      <c r="O1658" s="26" t="str">
        <f>VLOOKUP(B1658,[1]ПланКаз!A1644:P4948,16,0)</f>
        <v>Өтініш берген күннен бастап 5 жұмыс күні ішінде</v>
      </c>
      <c r="P1658" s="26" t="s">
        <v>59</v>
      </c>
      <c r="Q1658" s="27" t="s">
        <v>522</v>
      </c>
      <c r="R1658" s="26" t="str">
        <f>VLOOKUP(B1658,[1]ПланКаз!A1643:S4947,19,0)</f>
        <v>Дана</v>
      </c>
      <c r="S1658" s="28">
        <v>4000</v>
      </c>
      <c r="T1658" s="28">
        <v>9</v>
      </c>
      <c r="U1658" s="28">
        <v>36000</v>
      </c>
      <c r="V1658" s="28">
        <v>40320</v>
      </c>
      <c r="W1658" s="26" t="s">
        <v>69</v>
      </c>
      <c r="X1658" s="26" t="s">
        <v>72</v>
      </c>
      <c r="Y1658" s="26" t="s">
        <v>61</v>
      </c>
    </row>
    <row r="1659" spans="2:25" x14ac:dyDescent="0.2">
      <c r="B1659" s="26" t="s">
        <v>3238</v>
      </c>
      <c r="C1659" s="26" t="s">
        <v>55</v>
      </c>
      <c r="D1659" s="26" t="s">
        <v>3239</v>
      </c>
      <c r="E1659" s="26" t="str">
        <f>VLOOKUP(D1659,[1]ЕНС!A:E,2,FALSE)</f>
        <v>Бумага</v>
      </c>
      <c r="F1659" s="26" t="str">
        <f>VLOOKUP(D1659,[1]ЕНС!A:E,3,FALSE)</f>
        <v>для плоттера, формат А0, плотность 80 г/м2</v>
      </c>
      <c r="G1659" s="26" t="s">
        <v>3240</v>
      </c>
      <c r="H1659" s="26" t="s">
        <v>26</v>
      </c>
      <c r="I1659" s="26">
        <v>60</v>
      </c>
      <c r="J1659" s="26">
        <v>631010000</v>
      </c>
      <c r="K1659" s="26" t="str">
        <f>VLOOKUP(B1659,[1]ПланКаз!A1646:M4950,12,0)</f>
        <v>ҚР, ШҚО, Өскемен қ., Бажов көш., 10</v>
      </c>
      <c r="L1659" s="26" t="str">
        <f>VLOOKUP(B1659,[1]ПланКаз!A1644:M4948,13,0)</f>
        <v>Желтоқсан-Қантар</v>
      </c>
      <c r="M1659" s="26" t="str">
        <f>VLOOKUP(B1659,[1]ПланКаз!A1646:N4950,14,0)</f>
        <v>Шығыс-Қазақстан облысы, Өскемен қ.</v>
      </c>
      <c r="N1659" s="26" t="s">
        <v>58</v>
      </c>
      <c r="O1659" s="26" t="str">
        <f>VLOOKUP(B1659,[1]ПланКаз!A1645:P4949,16,0)</f>
        <v>шартқа қол қойылған кезден бастап 30 күнтізбелік күн ішінде</v>
      </c>
      <c r="P1659" s="26" t="s">
        <v>59</v>
      </c>
      <c r="Q1659" s="27" t="s">
        <v>1948</v>
      </c>
      <c r="R1659" s="26" t="str">
        <f>VLOOKUP(B1659,[1]ПланКаз!A1644:S4948,19,0)</f>
        <v>Дана</v>
      </c>
      <c r="S1659" s="28">
        <v>16</v>
      </c>
      <c r="T1659" s="28">
        <v>10602</v>
      </c>
      <c r="U1659" s="28" t="s">
        <v>61</v>
      </c>
      <c r="V1659" s="28" t="s">
        <v>61</v>
      </c>
      <c r="W1659" s="26" t="s">
        <v>69</v>
      </c>
      <c r="X1659" s="26" t="s">
        <v>62</v>
      </c>
      <c r="Y1659" s="26" t="s">
        <v>3241</v>
      </c>
    </row>
    <row r="1660" spans="2:25" x14ac:dyDescent="0.2">
      <c r="B1660" s="26" t="s">
        <v>3242</v>
      </c>
      <c r="C1660" s="26" t="s">
        <v>55</v>
      </c>
      <c r="D1660" s="26" t="s">
        <v>3239</v>
      </c>
      <c r="E1660" s="26" t="str">
        <f>VLOOKUP(D1660,[1]ЕНС!A:E,2,FALSE)</f>
        <v>Бумага</v>
      </c>
      <c r="F1660" s="26" t="str">
        <f>VLOOKUP(D1660,[1]ЕНС!A:E,3,FALSE)</f>
        <v>для плоттера, формат А0, плотность 80 г/м2</v>
      </c>
      <c r="G1660" s="26" t="s">
        <v>3240</v>
      </c>
      <c r="H1660" s="26" t="s">
        <v>26</v>
      </c>
      <c r="I1660" s="26">
        <v>0</v>
      </c>
      <c r="J1660" s="26">
        <v>631010000</v>
      </c>
      <c r="K1660" s="26" t="str">
        <f>VLOOKUP(B1660,[1]ПланКаз!A1647:M4951,12,0)</f>
        <v>ҚР, ШҚО, Өскемен қ., Бажов көш., 10</v>
      </c>
      <c r="L1660" s="26" t="str">
        <f>VLOOKUP(B1660,[1]ПланКаз!A1645:M4949,13,0)</f>
        <v>Сәуір - Мамыр</v>
      </c>
      <c r="M1660" s="26" t="str">
        <f>VLOOKUP(B1660,[1]ПланКаз!A1647:N4951,14,0)</f>
        <v>Шығыс-Қазақстан облысы, Өскемен қ.</v>
      </c>
      <c r="N1660" s="26" t="s">
        <v>58</v>
      </c>
      <c r="O1660" s="26" t="str">
        <f>VLOOKUP(B1660,[1]ПланКаз!A1646:P4950,16,0)</f>
        <v>шартқа қол қойылған кезден бастап 30 күнтізбелік күн ішінде</v>
      </c>
      <c r="P1660" s="26" t="s">
        <v>59</v>
      </c>
      <c r="Q1660" s="27" t="s">
        <v>1948</v>
      </c>
      <c r="R1660" s="26" t="str">
        <f>VLOOKUP(B1660,[1]ПланКаз!A1645:S4949,19,0)</f>
        <v>Дана</v>
      </c>
      <c r="S1660" s="28">
        <v>16</v>
      </c>
      <c r="T1660" s="28">
        <v>10602</v>
      </c>
      <c r="U1660" s="28" t="s">
        <v>61</v>
      </c>
      <c r="V1660" s="28" t="s">
        <v>61</v>
      </c>
      <c r="W1660" s="26"/>
      <c r="X1660" s="26" t="s">
        <v>72</v>
      </c>
      <c r="Y1660" s="26" t="s">
        <v>1475</v>
      </c>
    </row>
    <row r="1661" spans="2:25" x14ac:dyDescent="0.2">
      <c r="B1661" s="26" t="s">
        <v>3243</v>
      </c>
      <c r="C1661" s="26" t="s">
        <v>55</v>
      </c>
      <c r="D1661" s="26" t="s">
        <v>3239</v>
      </c>
      <c r="E1661" s="26" t="str">
        <f>VLOOKUP(D1661,[1]ЕНС!A:E,2,FALSE)</f>
        <v>Бумага</v>
      </c>
      <c r="F1661" s="26" t="str">
        <f>VLOOKUP(D1661,[1]ЕНС!A:E,3,FALSE)</f>
        <v>для плоттера, формат А0, плотность 80 г/м2</v>
      </c>
      <c r="G1661" s="26" t="s">
        <v>3240</v>
      </c>
      <c r="H1661" s="26" t="s">
        <v>22</v>
      </c>
      <c r="I1661" s="26">
        <v>0</v>
      </c>
      <c r="J1661" s="26">
        <v>631010000</v>
      </c>
      <c r="K1661" s="26" t="str">
        <f>VLOOKUP(B1661,[1]ПланКаз!A1648:M4952,12,0)</f>
        <v>ҚР, ШҚО, Өскемен қ., Бажов көш., 10</v>
      </c>
      <c r="L1661" s="26" t="str">
        <f>VLOOKUP(B1661,[1]ПланКаз!A1646:M4950,13,0)</f>
        <v>Маусым - Шілде</v>
      </c>
      <c r="M1661" s="26" t="str">
        <f>VLOOKUP(B1661,[1]ПланКаз!A1648:N4952,14,0)</f>
        <v>Шығыс-Қазақстан облысы, Өскемен қ.</v>
      </c>
      <c r="N1661" s="26" t="s">
        <v>58</v>
      </c>
      <c r="O1661" s="26" t="str">
        <f>VLOOKUP(B1661,[1]ПланКаз!A1647:P4951,16,0)</f>
        <v>шартқа қол қойылған кезден бастап 30 күнтізбелік күн ішінде</v>
      </c>
      <c r="P1661" s="26" t="s">
        <v>59</v>
      </c>
      <c r="Q1661" s="27" t="s">
        <v>1948</v>
      </c>
      <c r="R1661" s="26" t="str">
        <f>VLOOKUP(B1661,[1]ПланКаз!A1646:S4950,19,0)</f>
        <v>Дана</v>
      </c>
      <c r="S1661" s="28">
        <v>16</v>
      </c>
      <c r="T1661" s="28">
        <v>10602</v>
      </c>
      <c r="U1661" s="28" t="s">
        <v>61</v>
      </c>
      <c r="V1661" s="28" t="s">
        <v>61</v>
      </c>
      <c r="W1661" s="26"/>
      <c r="X1661" s="26" t="s">
        <v>72</v>
      </c>
      <c r="Y1661" s="26" t="s">
        <v>61</v>
      </c>
    </row>
    <row r="1662" spans="2:25" x14ac:dyDescent="0.2">
      <c r="B1662" s="26" t="s">
        <v>3244</v>
      </c>
      <c r="C1662" s="26" t="s">
        <v>55</v>
      </c>
      <c r="D1662" s="26" t="s">
        <v>3239</v>
      </c>
      <c r="E1662" s="26" t="str">
        <f>VLOOKUP(D1662,[1]ЕНС!A:E,2,FALSE)</f>
        <v>Бумага</v>
      </c>
      <c r="F1662" s="26" t="str">
        <f>VLOOKUP(D1662,[1]ЕНС!A:E,3,FALSE)</f>
        <v>для плоттера, формат А0, плотность 80 г/м2</v>
      </c>
      <c r="G1662" s="26" t="s">
        <v>3240</v>
      </c>
      <c r="H1662" s="26" t="s">
        <v>22</v>
      </c>
      <c r="I1662" s="26">
        <v>60</v>
      </c>
      <c r="J1662" s="26">
        <v>631010000</v>
      </c>
      <c r="K1662" s="26" t="str">
        <f>VLOOKUP(B1662,[1]ПланКаз!A1649:M4953,12,0)</f>
        <v>ҚР, ШҚО, Өскемен қ., Бажов көш., 10</v>
      </c>
      <c r="L1662" s="26" t="str">
        <f>VLOOKUP(B1662,[1]ПланКаз!A1647:M4951,13,0)</f>
        <v>Шілде - Тамыз</v>
      </c>
      <c r="M1662" s="26" t="str">
        <f>VLOOKUP(B1662,[1]ПланКаз!A1649:N4953,14,0)</f>
        <v>Шығыс-Қазақстан облысы, Өскемен қ.</v>
      </c>
      <c r="N1662" s="26" t="s">
        <v>58</v>
      </c>
      <c r="O1662" s="26" t="str">
        <f>VLOOKUP(B1662,[1]ПланКаз!A1648:P4952,16,0)</f>
        <v>шартқа қол қойылған кезден бастап 30 күнтізбелік күн ішінде</v>
      </c>
      <c r="P1662" s="26" t="s">
        <v>59</v>
      </c>
      <c r="Q1662" s="27" t="s">
        <v>1948</v>
      </c>
      <c r="R1662" s="26" t="str">
        <f>VLOOKUP(B1662,[1]ПланКаз!A1647:S4951,19,0)</f>
        <v>Дана</v>
      </c>
      <c r="S1662" s="28">
        <v>16</v>
      </c>
      <c r="T1662" s="28">
        <v>10602</v>
      </c>
      <c r="U1662" s="28">
        <v>169632</v>
      </c>
      <c r="V1662" s="28">
        <v>189987.84</v>
      </c>
      <c r="W1662" s="26" t="s">
        <v>69</v>
      </c>
      <c r="X1662" s="26" t="s">
        <v>72</v>
      </c>
      <c r="Y1662" s="26" t="s">
        <v>3241</v>
      </c>
    </row>
    <row r="1663" spans="2:25" x14ac:dyDescent="0.2">
      <c r="B1663" s="26" t="s">
        <v>3245</v>
      </c>
      <c r="C1663" s="26" t="s">
        <v>55</v>
      </c>
      <c r="D1663" s="26" t="s">
        <v>3246</v>
      </c>
      <c r="E1663" s="26" t="str">
        <f>VLOOKUP(D1663,[1]ЕНС!A:E,2,FALSE)</f>
        <v>Бумага</v>
      </c>
      <c r="F1663" s="26" t="str">
        <f>VLOOKUP(D1663,[1]ЕНС!A:E,3,FALSE)</f>
        <v>перфорированная, для печати, размер 210 мм*12, плотность 17 г/м2</v>
      </c>
      <c r="G1663" s="26" t="s">
        <v>3247</v>
      </c>
      <c r="H1663" s="26" t="s">
        <v>26</v>
      </c>
      <c r="I1663" s="26">
        <v>60</v>
      </c>
      <c r="J1663" s="26">
        <v>631010000</v>
      </c>
      <c r="K1663" s="26" t="str">
        <f>VLOOKUP(B1663,[1]ПланКаз!A1650:M4954,12,0)</f>
        <v>ҚР, ШҚО, Өскемен қ., Бажов көш., 10</v>
      </c>
      <c r="L1663" s="26" t="str">
        <f>VLOOKUP(B1663,[1]ПланКаз!A1648:M4952,13,0)</f>
        <v>Желтоқсан-Қантар</v>
      </c>
      <c r="M1663" s="26" t="str">
        <f>VLOOKUP(B1663,[1]ПланКаз!A1650:N4954,14,0)</f>
        <v>Шығыс-Қазақстан облысы, Өскемен қ.</v>
      </c>
      <c r="N1663" s="26" t="s">
        <v>58</v>
      </c>
      <c r="O1663" s="26" t="str">
        <f>VLOOKUP(B1663,[1]ПланКаз!A1649:P4953,16,0)</f>
        <v>шартқа қол қойылған кезден бастап 30 күнтізбелік күн ішінде</v>
      </c>
      <c r="P1663" s="26" t="s">
        <v>59</v>
      </c>
      <c r="Q1663" s="27" t="s">
        <v>1884</v>
      </c>
      <c r="R1663" s="26" t="str">
        <f>VLOOKUP(B1663,[1]ПланКаз!A1648:S4952,19,0)</f>
        <v>Дана</v>
      </c>
      <c r="S1663" s="28">
        <v>10</v>
      </c>
      <c r="T1663" s="28">
        <v>4064</v>
      </c>
      <c r="U1663" s="28" t="s">
        <v>61</v>
      </c>
      <c r="V1663" s="28" t="s">
        <v>61</v>
      </c>
      <c r="W1663" s="26" t="s">
        <v>69</v>
      </c>
      <c r="X1663" s="26" t="s">
        <v>62</v>
      </c>
      <c r="Y1663" s="26" t="s">
        <v>3241</v>
      </c>
    </row>
    <row r="1664" spans="2:25" x14ac:dyDescent="0.2">
      <c r="B1664" s="26" t="s">
        <v>3248</v>
      </c>
      <c r="C1664" s="26" t="s">
        <v>55</v>
      </c>
      <c r="D1664" s="26" t="s">
        <v>3246</v>
      </c>
      <c r="E1664" s="26" t="str">
        <f>VLOOKUP(D1664,[1]ЕНС!A:E,2,FALSE)</f>
        <v>Бумага</v>
      </c>
      <c r="F1664" s="26" t="str">
        <f>VLOOKUP(D1664,[1]ЕНС!A:E,3,FALSE)</f>
        <v>перфорированная, для печати, размер 210 мм*12, плотность 17 г/м2</v>
      </c>
      <c r="G1664" s="26" t="s">
        <v>3247</v>
      </c>
      <c r="H1664" s="26" t="s">
        <v>26</v>
      </c>
      <c r="I1664" s="26">
        <v>0</v>
      </c>
      <c r="J1664" s="26">
        <v>631010000</v>
      </c>
      <c r="K1664" s="26" t="str">
        <f>VLOOKUP(B1664,[1]ПланКаз!A1651:M4955,12,0)</f>
        <v>ҚР, ШҚО, Өскемен қ., Бажов көш., 10</v>
      </c>
      <c r="L1664" s="26" t="str">
        <f>VLOOKUP(B1664,[1]ПланКаз!A1649:M4953,13,0)</f>
        <v>Сәуір - Мамыр</v>
      </c>
      <c r="M1664" s="26" t="str">
        <f>VLOOKUP(B1664,[1]ПланКаз!A1651:N4955,14,0)</f>
        <v>Шығыс-Қазақстан облысы, Өскемен қ.</v>
      </c>
      <c r="N1664" s="26" t="s">
        <v>58</v>
      </c>
      <c r="O1664" s="26" t="str">
        <f>VLOOKUP(B1664,[1]ПланКаз!A1650:P4954,16,0)</f>
        <v>шартқа қол қойылған кезден бастап 30 күнтізбелік күн ішінде</v>
      </c>
      <c r="P1664" s="26" t="s">
        <v>59</v>
      </c>
      <c r="Q1664" s="27" t="s">
        <v>1884</v>
      </c>
      <c r="R1664" s="26" t="str">
        <f>VLOOKUP(B1664,[1]ПланКаз!A1649:S4953,19,0)</f>
        <v>Дана</v>
      </c>
      <c r="S1664" s="28">
        <v>10</v>
      </c>
      <c r="T1664" s="28">
        <v>4064</v>
      </c>
      <c r="U1664" s="28" t="s">
        <v>61</v>
      </c>
      <c r="V1664" s="28" t="s">
        <v>61</v>
      </c>
      <c r="W1664" s="26"/>
      <c r="X1664" s="26" t="s">
        <v>72</v>
      </c>
      <c r="Y1664" s="26" t="s">
        <v>1475</v>
      </c>
    </row>
    <row r="1665" spans="2:25" x14ac:dyDescent="0.2">
      <c r="B1665" s="26" t="s">
        <v>3249</v>
      </c>
      <c r="C1665" s="26" t="s">
        <v>55</v>
      </c>
      <c r="D1665" s="26" t="s">
        <v>3246</v>
      </c>
      <c r="E1665" s="26" t="str">
        <f>VLOOKUP(D1665,[1]ЕНС!A:E,2,FALSE)</f>
        <v>Бумага</v>
      </c>
      <c r="F1665" s="26" t="str">
        <f>VLOOKUP(D1665,[1]ЕНС!A:E,3,FALSE)</f>
        <v>перфорированная, для печати, размер 210 мм*12, плотность 17 г/м2</v>
      </c>
      <c r="G1665" s="26" t="s">
        <v>3247</v>
      </c>
      <c r="H1665" s="26" t="s">
        <v>22</v>
      </c>
      <c r="I1665" s="26">
        <v>0</v>
      </c>
      <c r="J1665" s="26">
        <v>631010000</v>
      </c>
      <c r="K1665" s="26" t="str">
        <f>VLOOKUP(B1665,[1]ПланКаз!A1652:M4956,12,0)</f>
        <v>ҚР, ШҚО, Өскемен қ., Бажов көш., 10</v>
      </c>
      <c r="L1665" s="26" t="str">
        <f>VLOOKUP(B1665,[1]ПланКаз!A1650:M4954,13,0)</f>
        <v>Маусым - Шілде</v>
      </c>
      <c r="M1665" s="26" t="str">
        <f>VLOOKUP(B1665,[1]ПланКаз!A1652:N4956,14,0)</f>
        <v>Шығыс-Қазақстан облысы, Өскемен қ.</v>
      </c>
      <c r="N1665" s="26" t="s">
        <v>58</v>
      </c>
      <c r="O1665" s="26" t="str">
        <f>VLOOKUP(B1665,[1]ПланКаз!A1651:P4955,16,0)</f>
        <v>шартқа қол қойылған кезден бастап 30 күнтізбелік күн ішінде</v>
      </c>
      <c r="P1665" s="26" t="s">
        <v>59</v>
      </c>
      <c r="Q1665" s="27" t="s">
        <v>1884</v>
      </c>
      <c r="R1665" s="26" t="str">
        <f>VLOOKUP(B1665,[1]ПланКаз!A1650:S4954,19,0)</f>
        <v>Дана</v>
      </c>
      <c r="S1665" s="28">
        <v>10</v>
      </c>
      <c r="T1665" s="28">
        <v>4064</v>
      </c>
      <c r="U1665" s="28" t="s">
        <v>61</v>
      </c>
      <c r="V1665" s="28" t="s">
        <v>61</v>
      </c>
      <c r="W1665" s="26"/>
      <c r="X1665" s="26" t="s">
        <v>72</v>
      </c>
      <c r="Y1665" s="26" t="s">
        <v>61</v>
      </c>
    </row>
    <row r="1666" spans="2:25" x14ac:dyDescent="0.2">
      <c r="B1666" s="26" t="s">
        <v>3250</v>
      </c>
      <c r="C1666" s="26" t="s">
        <v>55</v>
      </c>
      <c r="D1666" s="26" t="s">
        <v>3246</v>
      </c>
      <c r="E1666" s="26" t="str">
        <f>VLOOKUP(D1666,[1]ЕНС!A:E,2,FALSE)</f>
        <v>Бумага</v>
      </c>
      <c r="F1666" s="26" t="str">
        <f>VLOOKUP(D1666,[1]ЕНС!A:E,3,FALSE)</f>
        <v>перфорированная, для печати, размер 210 мм*12, плотность 17 г/м2</v>
      </c>
      <c r="G1666" s="26" t="s">
        <v>3247</v>
      </c>
      <c r="H1666" s="26" t="s">
        <v>22</v>
      </c>
      <c r="I1666" s="26">
        <v>60</v>
      </c>
      <c r="J1666" s="26">
        <v>631010000</v>
      </c>
      <c r="K1666" s="26" t="str">
        <f>VLOOKUP(B1666,[1]ПланКаз!A1653:M4957,12,0)</f>
        <v>ҚР, ШҚО, Өскемен қ., Бажов көш., 10</v>
      </c>
      <c r="L1666" s="26" t="str">
        <f>VLOOKUP(B1666,[1]ПланКаз!A1651:M4955,13,0)</f>
        <v>Шілде - Тамыз</v>
      </c>
      <c r="M1666" s="26" t="str">
        <f>VLOOKUP(B1666,[1]ПланКаз!A1653:N4957,14,0)</f>
        <v>Шығыс-Қазақстан облысы, Өскемен қ.</v>
      </c>
      <c r="N1666" s="26" t="s">
        <v>58</v>
      </c>
      <c r="O1666" s="26" t="str">
        <f>VLOOKUP(B1666,[1]ПланКаз!A1652:P4956,16,0)</f>
        <v>шартқа қол қойылған кезден бастап 30 күнтізбелік күн ішінде</v>
      </c>
      <c r="P1666" s="26" t="s">
        <v>59</v>
      </c>
      <c r="Q1666" s="27" t="s">
        <v>1884</v>
      </c>
      <c r="R1666" s="26" t="str">
        <f>VLOOKUP(B1666,[1]ПланКаз!A1651:S4955,19,0)</f>
        <v>Дана</v>
      </c>
      <c r="S1666" s="28">
        <v>10</v>
      </c>
      <c r="T1666" s="28">
        <v>4064</v>
      </c>
      <c r="U1666" s="28">
        <v>40640</v>
      </c>
      <c r="V1666" s="28">
        <v>45516.800000000003</v>
      </c>
      <c r="W1666" s="26" t="s">
        <v>69</v>
      </c>
      <c r="X1666" s="26" t="s">
        <v>72</v>
      </c>
      <c r="Y1666" s="26" t="s">
        <v>3241</v>
      </c>
    </row>
    <row r="1667" spans="2:25" x14ac:dyDescent="0.2">
      <c r="B1667" s="26" t="s">
        <v>3251</v>
      </c>
      <c r="C1667" s="26" t="s">
        <v>55</v>
      </c>
      <c r="D1667" s="26" t="s">
        <v>3239</v>
      </c>
      <c r="E1667" s="26" t="str">
        <f>VLOOKUP(D1667,[1]ЕНС!A:E,2,FALSE)</f>
        <v>Бумага</v>
      </c>
      <c r="F1667" s="26" t="str">
        <f>VLOOKUP(D1667,[1]ЕНС!A:E,3,FALSE)</f>
        <v>для плоттера, формат А0, плотность 80 г/м2</v>
      </c>
      <c r="G1667" s="26" t="s">
        <v>3252</v>
      </c>
      <c r="H1667" s="26" t="s">
        <v>26</v>
      </c>
      <c r="I1667" s="26">
        <v>60</v>
      </c>
      <c r="J1667" s="26">
        <v>631010000</v>
      </c>
      <c r="K1667" s="26" t="str">
        <f>VLOOKUP(B1667,[1]ПланКаз!A1654:M4958,12,0)</f>
        <v>ҚР, ШҚО, Өскемен қ., Бажов көш., 10</v>
      </c>
      <c r="L1667" s="26" t="str">
        <f>VLOOKUP(B1667,[1]ПланКаз!A1652:M4956,13,0)</f>
        <v>Желтоқсан-Қантар</v>
      </c>
      <c r="M1667" s="26" t="str">
        <f>VLOOKUP(B1667,[1]ПланКаз!A1654:N4958,14,0)</f>
        <v>Шығыс-Қазақстан облысы, Өскемен қ.</v>
      </c>
      <c r="N1667" s="26" t="s">
        <v>58</v>
      </c>
      <c r="O1667" s="26" t="str">
        <f>VLOOKUP(B1667,[1]ПланКаз!A1653:P4957,16,0)</f>
        <v>шартқа қол қойылған кезден бастап 30 күнтізбелік күн ішінде</v>
      </c>
      <c r="P1667" s="26" t="s">
        <v>59</v>
      </c>
      <c r="Q1667" s="27" t="s">
        <v>1948</v>
      </c>
      <c r="R1667" s="26" t="str">
        <f>VLOOKUP(B1667,[1]ПланКаз!A1652:S4956,19,0)</f>
        <v>Дана</v>
      </c>
      <c r="S1667" s="28">
        <v>59</v>
      </c>
      <c r="T1667" s="28">
        <v>5168</v>
      </c>
      <c r="U1667" s="28" t="s">
        <v>61</v>
      </c>
      <c r="V1667" s="28" t="s">
        <v>61</v>
      </c>
      <c r="W1667" s="26" t="s">
        <v>69</v>
      </c>
      <c r="X1667" s="26" t="s">
        <v>62</v>
      </c>
      <c r="Y1667" s="26" t="s">
        <v>3241</v>
      </c>
    </row>
    <row r="1668" spans="2:25" x14ac:dyDescent="0.2">
      <c r="B1668" s="26" t="s">
        <v>3253</v>
      </c>
      <c r="C1668" s="26" t="s">
        <v>55</v>
      </c>
      <c r="D1668" s="26" t="s">
        <v>3239</v>
      </c>
      <c r="E1668" s="26" t="str">
        <f>VLOOKUP(D1668,[1]ЕНС!A:E,2,FALSE)</f>
        <v>Бумага</v>
      </c>
      <c r="F1668" s="26" t="str">
        <f>VLOOKUP(D1668,[1]ЕНС!A:E,3,FALSE)</f>
        <v>для плоттера, формат А0, плотность 80 г/м2</v>
      </c>
      <c r="G1668" s="26" t="s">
        <v>3252</v>
      </c>
      <c r="H1668" s="26" t="s">
        <v>26</v>
      </c>
      <c r="I1668" s="26">
        <v>0</v>
      </c>
      <c r="J1668" s="26">
        <v>631010000</v>
      </c>
      <c r="K1668" s="26" t="str">
        <f>VLOOKUP(B1668,[1]ПланКаз!A1655:M4959,12,0)</f>
        <v>ҚР, ШҚО, Өскемен қ., Бажов көш., 10</v>
      </c>
      <c r="L1668" s="26" t="str">
        <f>VLOOKUP(B1668,[1]ПланКаз!A1653:M4957,13,0)</f>
        <v>Сәуір - Мамыр</v>
      </c>
      <c r="M1668" s="26" t="str">
        <f>VLOOKUP(B1668,[1]ПланКаз!A1655:N4959,14,0)</f>
        <v>Шығыс-Қазақстан облысы, Өскемен қ.</v>
      </c>
      <c r="N1668" s="26" t="s">
        <v>58</v>
      </c>
      <c r="O1668" s="26" t="str">
        <f>VLOOKUP(B1668,[1]ПланКаз!A1654:P4958,16,0)</f>
        <v>шартқа қол қойылған кезден бастап 30 күнтізбелік күн ішінде</v>
      </c>
      <c r="P1668" s="26" t="s">
        <v>59</v>
      </c>
      <c r="Q1668" s="27" t="s">
        <v>1948</v>
      </c>
      <c r="R1668" s="26" t="str">
        <f>VLOOKUP(B1668,[1]ПланКаз!A1653:S4957,19,0)</f>
        <v>Дана</v>
      </c>
      <c r="S1668" s="28">
        <v>59</v>
      </c>
      <c r="T1668" s="28">
        <v>5168</v>
      </c>
      <c r="U1668" s="28" t="s">
        <v>61</v>
      </c>
      <c r="V1668" s="28" t="s">
        <v>61</v>
      </c>
      <c r="W1668" s="26"/>
      <c r="X1668" s="26" t="s">
        <v>72</v>
      </c>
      <c r="Y1668" s="26" t="s">
        <v>1475</v>
      </c>
    </row>
    <row r="1669" spans="2:25" x14ac:dyDescent="0.2">
      <c r="B1669" s="26" t="s">
        <v>3254</v>
      </c>
      <c r="C1669" s="26" t="s">
        <v>55</v>
      </c>
      <c r="D1669" s="26" t="s">
        <v>3239</v>
      </c>
      <c r="E1669" s="26" t="str">
        <f>VLOOKUP(D1669,[1]ЕНС!A:E,2,FALSE)</f>
        <v>Бумага</v>
      </c>
      <c r="F1669" s="26" t="str">
        <f>VLOOKUP(D1669,[1]ЕНС!A:E,3,FALSE)</f>
        <v>для плоттера, формат А0, плотность 80 г/м2</v>
      </c>
      <c r="G1669" s="26" t="s">
        <v>3252</v>
      </c>
      <c r="H1669" s="26" t="s">
        <v>22</v>
      </c>
      <c r="I1669" s="26">
        <v>0</v>
      </c>
      <c r="J1669" s="26">
        <v>631010000</v>
      </c>
      <c r="K1669" s="26" t="str">
        <f>VLOOKUP(B1669,[1]ПланКаз!A1656:M4960,12,0)</f>
        <v>ҚР, ШҚО, Өскемен қ., Бажов көш., 10</v>
      </c>
      <c r="L1669" s="26" t="str">
        <f>VLOOKUP(B1669,[1]ПланКаз!A1654:M4958,13,0)</f>
        <v>Маусым - Шілде</v>
      </c>
      <c r="M1669" s="26" t="str">
        <f>VLOOKUP(B1669,[1]ПланКаз!A1656:N4960,14,0)</f>
        <v>Шығыс-Қазақстан облысы, Өскемен қ.</v>
      </c>
      <c r="N1669" s="26" t="s">
        <v>58</v>
      </c>
      <c r="O1669" s="26" t="str">
        <f>VLOOKUP(B1669,[1]ПланКаз!A1655:P4959,16,0)</f>
        <v>шартқа қол қойылған кезден бастап 30 күнтізбелік күн ішінде</v>
      </c>
      <c r="P1669" s="26" t="s">
        <v>59</v>
      </c>
      <c r="Q1669" s="27" t="s">
        <v>1948</v>
      </c>
      <c r="R1669" s="26" t="str">
        <f>VLOOKUP(B1669,[1]ПланКаз!A1654:S4958,19,0)</f>
        <v>Дана</v>
      </c>
      <c r="S1669" s="28">
        <v>59</v>
      </c>
      <c r="T1669" s="28">
        <v>5168</v>
      </c>
      <c r="U1669" s="28">
        <v>304912</v>
      </c>
      <c r="V1669" s="28">
        <v>341501.44</v>
      </c>
      <c r="W1669" s="26"/>
      <c r="X1669" s="26" t="s">
        <v>72</v>
      </c>
      <c r="Y1669" s="26" t="s">
        <v>61</v>
      </c>
    </row>
    <row r="1670" spans="2:25" x14ac:dyDescent="0.2">
      <c r="B1670" s="26" t="s">
        <v>3255</v>
      </c>
      <c r="C1670" s="26" t="s">
        <v>55</v>
      </c>
      <c r="D1670" s="26" t="s">
        <v>3256</v>
      </c>
      <c r="E1670" s="26" t="str">
        <f>VLOOKUP(D1670,[1]ЕНС!A:E,2,FALSE)</f>
        <v>Бумага</v>
      </c>
      <c r="F1670" s="26" t="str">
        <f>VLOOKUP(D1670,[1]ЕНС!A:E,3,FALSE)</f>
        <v>для факса, масса 1 м2/80 г, ширина 210 мм, плотность 80 г/м2</v>
      </c>
      <c r="G1670" s="26" t="s">
        <v>3257</v>
      </c>
      <c r="H1670" s="26" t="s">
        <v>26</v>
      </c>
      <c r="I1670" s="26">
        <v>60</v>
      </c>
      <c r="J1670" s="26">
        <v>631010000</v>
      </c>
      <c r="K1670" s="26" t="str">
        <f>VLOOKUP(B1670,[1]ПланКаз!A1657:M4961,12,0)</f>
        <v>ҚР, ШҚО, Өскемен қ., Бажов көш., 10</v>
      </c>
      <c r="L1670" s="26" t="str">
        <f>VLOOKUP(B1670,[1]ПланКаз!A1655:M4959,13,0)</f>
        <v>Желтоқсан-Қантар</v>
      </c>
      <c r="M1670" s="26" t="str">
        <f>VLOOKUP(B1670,[1]ПланКаз!A1657:N4961,14,0)</f>
        <v>Шығыс-Қазақстан облысы, Өскемен қ.</v>
      </c>
      <c r="N1670" s="26" t="s">
        <v>58</v>
      </c>
      <c r="O1670" s="26" t="str">
        <f>VLOOKUP(B1670,[1]ПланКаз!A1656:P4960,16,0)</f>
        <v>шартқа қол қойылған кезден бастап 30 күнтізбелік күн ішінде</v>
      </c>
      <c r="P1670" s="26" t="s">
        <v>59</v>
      </c>
      <c r="Q1670" s="27" t="s">
        <v>1948</v>
      </c>
      <c r="R1670" s="26" t="str">
        <f>VLOOKUP(B1670,[1]ПланКаз!A1655:S4959,19,0)</f>
        <v>Дана</v>
      </c>
      <c r="S1670" s="28">
        <v>81</v>
      </c>
      <c r="T1670" s="28">
        <v>373</v>
      </c>
      <c r="U1670" s="28" t="s">
        <v>61</v>
      </c>
      <c r="V1670" s="28" t="s">
        <v>61</v>
      </c>
      <c r="W1670" s="26" t="s">
        <v>69</v>
      </c>
      <c r="X1670" s="26" t="s">
        <v>62</v>
      </c>
      <c r="Y1670" s="26" t="s">
        <v>3241</v>
      </c>
    </row>
    <row r="1671" spans="2:25" x14ac:dyDescent="0.2">
      <c r="B1671" s="26" t="s">
        <v>3258</v>
      </c>
      <c r="C1671" s="26" t="s">
        <v>55</v>
      </c>
      <c r="D1671" s="26" t="s">
        <v>3256</v>
      </c>
      <c r="E1671" s="26" t="str">
        <f>VLOOKUP(D1671,[1]ЕНС!A:E,2,FALSE)</f>
        <v>Бумага</v>
      </c>
      <c r="F1671" s="26" t="str">
        <f>VLOOKUP(D1671,[1]ЕНС!A:E,3,FALSE)</f>
        <v>для факса, масса 1 м2/80 г, ширина 210 мм, плотность 80 г/м2</v>
      </c>
      <c r="G1671" s="26" t="s">
        <v>3257</v>
      </c>
      <c r="H1671" s="26" t="s">
        <v>26</v>
      </c>
      <c r="I1671" s="26">
        <v>0</v>
      </c>
      <c r="J1671" s="26">
        <v>631010000</v>
      </c>
      <c r="K1671" s="26" t="str">
        <f>VLOOKUP(B1671,[1]ПланКаз!A1658:M4962,12,0)</f>
        <v>ҚР, ШҚО, Өскемен қ., Бажов көш., 10</v>
      </c>
      <c r="L1671" s="26" t="str">
        <f>VLOOKUP(B1671,[1]ПланКаз!A1656:M4960,13,0)</f>
        <v>Сәуір - Мамыр</v>
      </c>
      <c r="M1671" s="26" t="str">
        <f>VLOOKUP(B1671,[1]ПланКаз!A1658:N4962,14,0)</f>
        <v>Шығыс-Қазақстан облысы, Өскемен қ.</v>
      </c>
      <c r="N1671" s="26" t="s">
        <v>58</v>
      </c>
      <c r="O1671" s="26" t="str">
        <f>VLOOKUP(B1671,[1]ПланКаз!A1657:P4961,16,0)</f>
        <v>шартқа қол қойылған кезден бастап 30 күнтізбелік күн ішінде</v>
      </c>
      <c r="P1671" s="26" t="s">
        <v>59</v>
      </c>
      <c r="Q1671" s="27" t="s">
        <v>1948</v>
      </c>
      <c r="R1671" s="26" t="str">
        <f>VLOOKUP(B1671,[1]ПланКаз!A1656:S4960,19,0)</f>
        <v>Дана</v>
      </c>
      <c r="S1671" s="28">
        <v>81</v>
      </c>
      <c r="T1671" s="28">
        <v>373</v>
      </c>
      <c r="U1671" s="28" t="s">
        <v>61</v>
      </c>
      <c r="V1671" s="28" t="s">
        <v>61</v>
      </c>
      <c r="W1671" s="26"/>
      <c r="X1671" s="26" t="s">
        <v>72</v>
      </c>
      <c r="Y1671" s="26" t="s">
        <v>1475</v>
      </c>
    </row>
    <row r="1672" spans="2:25" x14ac:dyDescent="0.2">
      <c r="B1672" s="26" t="s">
        <v>3259</v>
      </c>
      <c r="C1672" s="26" t="s">
        <v>55</v>
      </c>
      <c r="D1672" s="26" t="s">
        <v>3256</v>
      </c>
      <c r="E1672" s="26" t="str">
        <f>VLOOKUP(D1672,[1]ЕНС!A:E,2,FALSE)</f>
        <v>Бумага</v>
      </c>
      <c r="F1672" s="26" t="str">
        <f>VLOOKUP(D1672,[1]ЕНС!A:E,3,FALSE)</f>
        <v>для факса, масса 1 м2/80 г, ширина 210 мм, плотность 80 г/м2</v>
      </c>
      <c r="G1672" s="26" t="s">
        <v>3257</v>
      </c>
      <c r="H1672" s="26" t="s">
        <v>22</v>
      </c>
      <c r="I1672" s="26">
        <v>0</v>
      </c>
      <c r="J1672" s="26">
        <v>631010000</v>
      </c>
      <c r="K1672" s="26" t="str">
        <f>VLOOKUP(B1672,[1]ПланКаз!A1659:M4963,12,0)</f>
        <v>ҚР, ШҚО, Өскемен қ., Бажов көш., 10</v>
      </c>
      <c r="L1672" s="26" t="str">
        <f>VLOOKUP(B1672,[1]ПланКаз!A1657:M4961,13,0)</f>
        <v>Маусым - Шілде</v>
      </c>
      <c r="M1672" s="26" t="str">
        <f>VLOOKUP(B1672,[1]ПланКаз!A1659:N4963,14,0)</f>
        <v>Шығыс-Қазақстан облысы, Өскемен қ.</v>
      </c>
      <c r="N1672" s="26" t="s">
        <v>58</v>
      </c>
      <c r="O1672" s="26" t="str">
        <f>VLOOKUP(B1672,[1]ПланКаз!A1658:P4962,16,0)</f>
        <v>шартқа қол қойылған кезден бастап 30 күнтізбелік күн ішінде</v>
      </c>
      <c r="P1672" s="26" t="s">
        <v>59</v>
      </c>
      <c r="Q1672" s="27" t="s">
        <v>1948</v>
      </c>
      <c r="R1672" s="26" t="str">
        <f>VLOOKUP(B1672,[1]ПланКаз!A1657:S4961,19,0)</f>
        <v>Дана</v>
      </c>
      <c r="S1672" s="28">
        <v>81</v>
      </c>
      <c r="T1672" s="28">
        <v>373</v>
      </c>
      <c r="U1672" s="28">
        <v>30213</v>
      </c>
      <c r="V1672" s="28">
        <v>33838.559999999998</v>
      </c>
      <c r="W1672" s="26"/>
      <c r="X1672" s="26" t="s">
        <v>72</v>
      </c>
      <c r="Y1672" s="26" t="s">
        <v>61</v>
      </c>
    </row>
    <row r="1673" spans="2:25" x14ac:dyDescent="0.2">
      <c r="B1673" s="26" t="s">
        <v>3260</v>
      </c>
      <c r="C1673" s="26" t="s">
        <v>55</v>
      </c>
      <c r="D1673" s="26" t="s">
        <v>3261</v>
      </c>
      <c r="E1673" s="26" t="str">
        <f>VLOOKUP(D1673,[1]ЕНС!A:E,2,FALSE)</f>
        <v>Бумага</v>
      </c>
      <c r="F1673" s="26" t="str">
        <f>VLOOKUP(D1673,[1]ЕНС!A:E,3,FALSE)</f>
        <v>для плоттера, формат А3, плотность 80 г/м2</v>
      </c>
      <c r="G1673" s="26" t="s">
        <v>3262</v>
      </c>
      <c r="H1673" s="26" t="s">
        <v>26</v>
      </c>
      <c r="I1673" s="26">
        <v>60</v>
      </c>
      <c r="J1673" s="26">
        <v>631010000</v>
      </c>
      <c r="K1673" s="26" t="str">
        <f>VLOOKUP(B1673,[1]ПланКаз!A1660:M4964,12,0)</f>
        <v>ҚР, ШҚО, Өскемен қ., Бажов көш., 10</v>
      </c>
      <c r="L1673" s="26" t="str">
        <f>VLOOKUP(B1673,[1]ПланКаз!A1658:M4962,13,0)</f>
        <v>Желтоқсан-Қантар</v>
      </c>
      <c r="M1673" s="26" t="str">
        <f>VLOOKUP(B1673,[1]ПланКаз!A1660:N4964,14,0)</f>
        <v>Шығыс-Қазақстан облысы, Өскемен қ.</v>
      </c>
      <c r="N1673" s="26" t="s">
        <v>58</v>
      </c>
      <c r="O1673" s="26" t="str">
        <f>VLOOKUP(B1673,[1]ПланКаз!A1659:P4963,16,0)</f>
        <v>шартқа қол қойылған кезден бастап 30 күнтізбелік күн ішінде</v>
      </c>
      <c r="P1673" s="26" t="s">
        <v>59</v>
      </c>
      <c r="Q1673" s="27" t="s">
        <v>1948</v>
      </c>
      <c r="R1673" s="26" t="str">
        <f>VLOOKUP(B1673,[1]ПланКаз!A1658:S4962,19,0)</f>
        <v>Дана</v>
      </c>
      <c r="S1673" s="28">
        <v>7</v>
      </c>
      <c r="T1673" s="28">
        <v>1868</v>
      </c>
      <c r="U1673" s="28" t="s">
        <v>61</v>
      </c>
      <c r="V1673" s="28" t="s">
        <v>61</v>
      </c>
      <c r="W1673" s="26" t="s">
        <v>69</v>
      </c>
      <c r="X1673" s="26" t="s">
        <v>62</v>
      </c>
      <c r="Y1673" s="26" t="s">
        <v>3241</v>
      </c>
    </row>
    <row r="1674" spans="2:25" x14ac:dyDescent="0.2">
      <c r="B1674" s="26" t="s">
        <v>3263</v>
      </c>
      <c r="C1674" s="26" t="s">
        <v>55</v>
      </c>
      <c r="D1674" s="26" t="s">
        <v>3261</v>
      </c>
      <c r="E1674" s="26" t="str">
        <f>VLOOKUP(D1674,[1]ЕНС!A:E,2,FALSE)</f>
        <v>Бумага</v>
      </c>
      <c r="F1674" s="26" t="str">
        <f>VLOOKUP(D1674,[1]ЕНС!A:E,3,FALSE)</f>
        <v>для плоттера, формат А3, плотность 80 г/м2</v>
      </c>
      <c r="G1674" s="26" t="s">
        <v>3262</v>
      </c>
      <c r="H1674" s="26" t="s">
        <v>26</v>
      </c>
      <c r="I1674" s="26">
        <v>0</v>
      </c>
      <c r="J1674" s="26">
        <v>631010000</v>
      </c>
      <c r="K1674" s="26" t="str">
        <f>VLOOKUP(B1674,[1]ПланКаз!A1661:M4965,12,0)</f>
        <v>ҚР, ШҚО, Өскемен қ., Бажов көш., 10</v>
      </c>
      <c r="L1674" s="26" t="str">
        <f>VLOOKUP(B1674,[1]ПланКаз!A1659:M4963,13,0)</f>
        <v>Сәуір - Мамыр</v>
      </c>
      <c r="M1674" s="26" t="str">
        <f>VLOOKUP(B1674,[1]ПланКаз!A1661:N4965,14,0)</f>
        <v>Шығыс-Қазақстан облысы, Өскемен қ.</v>
      </c>
      <c r="N1674" s="26" t="s">
        <v>58</v>
      </c>
      <c r="O1674" s="26" t="str">
        <f>VLOOKUP(B1674,[1]ПланКаз!A1660:P4964,16,0)</f>
        <v>шартқа қол қойылған кезден бастап 30 күнтізбелік күн ішінде</v>
      </c>
      <c r="P1674" s="26" t="s">
        <v>59</v>
      </c>
      <c r="Q1674" s="27" t="s">
        <v>1948</v>
      </c>
      <c r="R1674" s="26" t="str">
        <f>VLOOKUP(B1674,[1]ПланКаз!A1659:S4963,19,0)</f>
        <v>Дана</v>
      </c>
      <c r="S1674" s="28">
        <v>7</v>
      </c>
      <c r="T1674" s="28">
        <v>1868</v>
      </c>
      <c r="U1674" s="28" t="s">
        <v>61</v>
      </c>
      <c r="V1674" s="28" t="s">
        <v>61</v>
      </c>
      <c r="W1674" s="26"/>
      <c r="X1674" s="26" t="s">
        <v>72</v>
      </c>
      <c r="Y1674" s="26" t="s">
        <v>1475</v>
      </c>
    </row>
    <row r="1675" spans="2:25" x14ac:dyDescent="0.2">
      <c r="B1675" s="26" t="s">
        <v>3264</v>
      </c>
      <c r="C1675" s="26" t="s">
        <v>55</v>
      </c>
      <c r="D1675" s="26" t="s">
        <v>3261</v>
      </c>
      <c r="E1675" s="26" t="str">
        <f>VLOOKUP(D1675,[1]ЕНС!A:E,2,FALSE)</f>
        <v>Бумага</v>
      </c>
      <c r="F1675" s="26" t="str">
        <f>VLOOKUP(D1675,[1]ЕНС!A:E,3,FALSE)</f>
        <v>для плоттера, формат А3, плотность 80 г/м2</v>
      </c>
      <c r="G1675" s="26" t="s">
        <v>3262</v>
      </c>
      <c r="H1675" s="26" t="s">
        <v>22</v>
      </c>
      <c r="I1675" s="26">
        <v>0</v>
      </c>
      <c r="J1675" s="26">
        <v>631010000</v>
      </c>
      <c r="K1675" s="26" t="str">
        <f>VLOOKUP(B1675,[1]ПланКаз!A1662:M4966,12,0)</f>
        <v>ҚР, ШҚО, Өскемен қ., Бажов көш., 10</v>
      </c>
      <c r="L1675" s="26" t="str">
        <f>VLOOKUP(B1675,[1]ПланКаз!A1660:M4964,13,0)</f>
        <v>Маусым - Шілде</v>
      </c>
      <c r="M1675" s="26" t="str">
        <f>VLOOKUP(B1675,[1]ПланКаз!A1662:N4966,14,0)</f>
        <v>Шығыс-Қазақстан облысы, Өскемен қ.</v>
      </c>
      <c r="N1675" s="26" t="s">
        <v>58</v>
      </c>
      <c r="O1675" s="26" t="str">
        <f>VLOOKUP(B1675,[1]ПланКаз!A1661:P4965,16,0)</f>
        <v>шартқа қол қойылған кезден бастап 30 күнтізбелік күн ішінде</v>
      </c>
      <c r="P1675" s="26" t="s">
        <v>59</v>
      </c>
      <c r="Q1675" s="27" t="s">
        <v>1948</v>
      </c>
      <c r="R1675" s="26" t="str">
        <f>VLOOKUP(B1675,[1]ПланКаз!A1660:S4964,19,0)</f>
        <v>Дана</v>
      </c>
      <c r="S1675" s="28">
        <v>7</v>
      </c>
      <c r="T1675" s="28">
        <v>1868</v>
      </c>
      <c r="U1675" s="28">
        <v>13076</v>
      </c>
      <c r="V1675" s="28">
        <v>14645.12</v>
      </c>
      <c r="W1675" s="26"/>
      <c r="X1675" s="26" t="s">
        <v>72</v>
      </c>
      <c r="Y1675" s="26" t="s">
        <v>61</v>
      </c>
    </row>
    <row r="1676" spans="2:25" x14ac:dyDescent="0.2">
      <c r="B1676" s="26" t="s">
        <v>3265</v>
      </c>
      <c r="C1676" s="26" t="s">
        <v>55</v>
      </c>
      <c r="D1676" s="26" t="s">
        <v>3266</v>
      </c>
      <c r="E1676" s="26" t="str">
        <f>VLOOKUP(D1676,[1]ЕНС!A:E,2,FALSE)</f>
        <v>Бумага</v>
      </c>
      <c r="F1676" s="26" t="str">
        <f>VLOOKUP(D1676,[1]ЕНС!A:E,3,FALSE)</f>
        <v>для офисного оборудования, формат А4, плотность 80 г/м2, ГОСТ 6656-76</v>
      </c>
      <c r="G1676" s="26" t="s">
        <v>3267</v>
      </c>
      <c r="H1676" s="26" t="s">
        <v>10</v>
      </c>
      <c r="I1676" s="26">
        <v>60</v>
      </c>
      <c r="J1676" s="26">
        <v>631010000</v>
      </c>
      <c r="K1676" s="26" t="str">
        <f>VLOOKUP(B1676,[1]ПланКаз!A1663:M4967,12,0)</f>
        <v>ҚР, ШҚО, Өскемен қ., Бажов көш., 10</v>
      </c>
      <c r="L1676" s="26" t="str">
        <f>VLOOKUP(B1676,[1]ПланКаз!A1661:M4965,13,0)</f>
        <v>Қантар-Ақпан</v>
      </c>
      <c r="M1676" s="26" t="str">
        <f>VLOOKUP(B1676,[1]ПланКаз!A1663:N4967,14,0)</f>
        <v>Шығыс-Қазақстан облысы, Өскемен қ.</v>
      </c>
      <c r="N1676" s="26" t="s">
        <v>58</v>
      </c>
      <c r="O1676" s="26" t="str">
        <f>VLOOKUP(B1676,[1]ПланКаз!A1662:P4966,16,0)</f>
        <v>шартқа қол қойылған кезден бастап 30 күнтізбелік күн ішінде</v>
      </c>
      <c r="P1676" s="26" t="s">
        <v>59</v>
      </c>
      <c r="Q1676" s="27" t="s">
        <v>3030</v>
      </c>
      <c r="R1676" s="26" t="str">
        <f>VLOOKUP(B1676,[1]ПланКаз!A1661:S4965,19,0)</f>
        <v>Дана</v>
      </c>
      <c r="S1676" s="28">
        <v>9064</v>
      </c>
      <c r="T1676" s="28">
        <v>1140</v>
      </c>
      <c r="U1676" s="28" t="s">
        <v>61</v>
      </c>
      <c r="V1676" s="28" t="s">
        <v>61</v>
      </c>
      <c r="W1676" s="26" t="s">
        <v>69</v>
      </c>
      <c r="X1676" s="26" t="s">
        <v>72</v>
      </c>
      <c r="Y1676" s="26" t="s">
        <v>2044</v>
      </c>
    </row>
    <row r="1677" spans="2:25" x14ac:dyDescent="0.2">
      <c r="B1677" s="26" t="s">
        <v>3268</v>
      </c>
      <c r="C1677" s="26" t="s">
        <v>55</v>
      </c>
      <c r="D1677" s="26" t="s">
        <v>3266</v>
      </c>
      <c r="E1677" s="26" t="str">
        <f>VLOOKUP(D1677,[1]ЕНС!A:E,2,FALSE)</f>
        <v>Бумага</v>
      </c>
      <c r="F1677" s="26" t="str">
        <f>VLOOKUP(D1677,[1]ЕНС!A:E,3,FALSE)</f>
        <v>для офисного оборудования, формат А4, плотность 80 г/м2, ГОСТ 6656-76</v>
      </c>
      <c r="G1677" s="26" t="s">
        <v>3267</v>
      </c>
      <c r="H1677" s="26" t="s">
        <v>10</v>
      </c>
      <c r="I1677" s="26">
        <v>60</v>
      </c>
      <c r="J1677" s="26">
        <v>631010000</v>
      </c>
      <c r="K1677" s="26" t="str">
        <f>VLOOKUP(B1677,[1]ПланКаз!A1664:M4968,12,0)</f>
        <v>ҚР, ШҚО, Өскемен қ., Бажов көш., 10</v>
      </c>
      <c r="L1677" s="26" t="str">
        <f>VLOOKUP(B1677,[1]ПланКаз!A1662:M4966,13,0)</f>
        <v>Ақпан - Наурыз</v>
      </c>
      <c r="M1677" s="26" t="str">
        <f>VLOOKUP(B1677,[1]ПланКаз!A1664:N4968,14,0)</f>
        <v>Шығыс-Қазақстан облысы, Өскемен қ.</v>
      </c>
      <c r="N1677" s="26" t="s">
        <v>58</v>
      </c>
      <c r="O1677" s="26" t="str">
        <f>VLOOKUP(B1677,[1]ПланКаз!A1663:P4967,16,0)</f>
        <v>шартқа қол қойылған кезден бастап 30 күнтізбелік күн ішінде</v>
      </c>
      <c r="P1677" s="26" t="s">
        <v>59</v>
      </c>
      <c r="Q1677" s="27" t="s">
        <v>3030</v>
      </c>
      <c r="R1677" s="26" t="str">
        <f>VLOOKUP(B1677,[1]ПланКаз!A1662:S4966,19,0)</f>
        <v>Дана</v>
      </c>
      <c r="S1677" s="28">
        <v>9064</v>
      </c>
      <c r="T1677" s="28">
        <v>1140</v>
      </c>
      <c r="U1677" s="28" t="s">
        <v>61</v>
      </c>
      <c r="V1677" s="28" t="s">
        <v>61</v>
      </c>
      <c r="W1677" s="26"/>
      <c r="X1677" s="26" t="s">
        <v>72</v>
      </c>
      <c r="Y1677" s="26" t="s">
        <v>3269</v>
      </c>
    </row>
    <row r="1678" spans="2:25" x14ac:dyDescent="0.2">
      <c r="B1678" s="26" t="s">
        <v>3270</v>
      </c>
      <c r="C1678" s="26" t="s">
        <v>55</v>
      </c>
      <c r="D1678" s="26" t="s">
        <v>3266</v>
      </c>
      <c r="E1678" s="26" t="str">
        <f>VLOOKUP(D1678,[1]ЕНС!A:E,2,FALSE)</f>
        <v>Бумага</v>
      </c>
      <c r="F1678" s="26" t="str">
        <f>VLOOKUP(D1678,[1]ЕНС!A:E,3,FALSE)</f>
        <v>для офисного оборудования, формат А4, плотность 80 г/м2, ГОСТ 6656-76</v>
      </c>
      <c r="G1678" s="26" t="s">
        <v>3267</v>
      </c>
      <c r="H1678" s="26" t="s">
        <v>10</v>
      </c>
      <c r="I1678" s="26">
        <v>0</v>
      </c>
      <c r="J1678" s="26">
        <v>631010000</v>
      </c>
      <c r="K1678" s="26" t="str">
        <f>VLOOKUP(B1678,[1]ПланКаз!A1665:M4969,12,0)</f>
        <v>ҚР, ШҚО, Өскемен қ., Бажов көш., 10</v>
      </c>
      <c r="L1678" s="26" t="str">
        <f>VLOOKUP(B1678,[1]ПланКаз!A1663:M4967,13,0)</f>
        <v>Ақпан - Наурыз</v>
      </c>
      <c r="M1678" s="26" t="str">
        <f>VLOOKUP(B1678,[1]ПланКаз!A1665:N4969,14,0)</f>
        <v>Шығыс-Қазақстан облысы, Өскемен қ.</v>
      </c>
      <c r="N1678" s="26" t="s">
        <v>58</v>
      </c>
      <c r="O1678" s="26" t="str">
        <f>VLOOKUP(B1678,[1]ПланКаз!A1664:P4968,16,0)</f>
        <v>шартқа қол қойылған кезден бастап 30 күнтізбелік күн ішінде</v>
      </c>
      <c r="P1678" s="26" t="s">
        <v>59</v>
      </c>
      <c r="Q1678" s="27" t="s">
        <v>3030</v>
      </c>
      <c r="R1678" s="26" t="str">
        <f>VLOOKUP(B1678,[1]ПланКаз!A1663:S4967,19,0)</f>
        <v>Дана</v>
      </c>
      <c r="S1678" s="28">
        <v>8302</v>
      </c>
      <c r="T1678" s="28">
        <v>1140</v>
      </c>
      <c r="U1678" s="28">
        <v>9464280</v>
      </c>
      <c r="V1678" s="28">
        <v>10599993.6</v>
      </c>
      <c r="W1678" s="26"/>
      <c r="X1678" s="26" t="s">
        <v>72</v>
      </c>
      <c r="Y1678" s="26" t="s">
        <v>61</v>
      </c>
    </row>
    <row r="1679" spans="2:25" x14ac:dyDescent="0.2">
      <c r="B1679" s="26" t="s">
        <v>3271</v>
      </c>
      <c r="C1679" s="26" t="s">
        <v>55</v>
      </c>
      <c r="D1679" s="26" t="s">
        <v>3272</v>
      </c>
      <c r="E1679" s="26" t="str">
        <f>VLOOKUP(D1679,[1]ЕНС!A:E,2,FALSE)</f>
        <v>Бумага</v>
      </c>
      <c r="F1679" s="26" t="str">
        <f>VLOOKUP(D1679,[1]ЕНС!A:E,3,FALSE)</f>
        <v>для офисного оборудования, формат А4, плотность 160 г/м2, ГОСТ 6656-76</v>
      </c>
      <c r="G1679" s="26" t="s">
        <v>3273</v>
      </c>
      <c r="H1679" s="26" t="s">
        <v>26</v>
      </c>
      <c r="I1679" s="26">
        <v>60</v>
      </c>
      <c r="J1679" s="26">
        <v>631010000</v>
      </c>
      <c r="K1679" s="26" t="str">
        <f>VLOOKUP(B1679,[1]ПланКаз!A1666:M4970,12,0)</f>
        <v>ҚР, ШҚО, Өскемен қ., Бажов көш., 10</v>
      </c>
      <c r="L1679" s="26" t="str">
        <f>VLOOKUP(B1679,[1]ПланКаз!A1664:M4968,13,0)</f>
        <v>Желтоқсан-Қантар</v>
      </c>
      <c r="M1679" s="26" t="str">
        <f>VLOOKUP(B1679,[1]ПланКаз!A1666:N4970,14,0)</f>
        <v>Шығыс-Қазақстан облысы, Өскемен қ.</v>
      </c>
      <c r="N1679" s="26" t="s">
        <v>58</v>
      </c>
      <c r="O1679" s="26" t="str">
        <f>VLOOKUP(B1679,[1]ПланКаз!A1665:P4969,16,0)</f>
        <v>шартқа қол қойылған кезден бастап 30 күнтізбелік күн ішінде</v>
      </c>
      <c r="P1679" s="26" t="s">
        <v>59</v>
      </c>
      <c r="Q1679" s="27" t="s">
        <v>3030</v>
      </c>
      <c r="R1679" s="26" t="str">
        <f>VLOOKUP(B1679,[1]ПланКаз!A1664:S4968,19,0)</f>
        <v>Дана</v>
      </c>
      <c r="S1679" s="28">
        <v>2</v>
      </c>
      <c r="T1679" s="28">
        <v>3865</v>
      </c>
      <c r="U1679" s="28" t="s">
        <v>61</v>
      </c>
      <c r="V1679" s="28" t="s">
        <v>61</v>
      </c>
      <c r="W1679" s="26" t="s">
        <v>69</v>
      </c>
      <c r="X1679" s="26" t="s">
        <v>62</v>
      </c>
      <c r="Y1679" s="26" t="s">
        <v>3241</v>
      </c>
    </row>
    <row r="1680" spans="2:25" x14ac:dyDescent="0.2">
      <c r="B1680" s="26" t="s">
        <v>3274</v>
      </c>
      <c r="C1680" s="26" t="s">
        <v>55</v>
      </c>
      <c r="D1680" s="26" t="s">
        <v>3272</v>
      </c>
      <c r="E1680" s="26" t="str">
        <f>VLOOKUP(D1680,[1]ЕНС!A:E,2,FALSE)</f>
        <v>Бумага</v>
      </c>
      <c r="F1680" s="26" t="str">
        <f>VLOOKUP(D1680,[1]ЕНС!A:E,3,FALSE)</f>
        <v>для офисного оборудования, формат А4, плотность 160 г/м2, ГОСТ 6656-76</v>
      </c>
      <c r="G1680" s="26" t="s">
        <v>3273</v>
      </c>
      <c r="H1680" s="26" t="s">
        <v>26</v>
      </c>
      <c r="I1680" s="26">
        <v>0</v>
      </c>
      <c r="J1680" s="26">
        <v>631010000</v>
      </c>
      <c r="K1680" s="26" t="str">
        <f>VLOOKUP(B1680,[1]ПланКаз!A1667:M4971,12,0)</f>
        <v>ҚР, ШҚО, Өскемен қ., Бажов көш., 10</v>
      </c>
      <c r="L1680" s="26" t="str">
        <f>VLOOKUP(B1680,[1]ПланКаз!A1665:M4969,13,0)</f>
        <v>Сәуір - Мамыр</v>
      </c>
      <c r="M1680" s="26" t="str">
        <f>VLOOKUP(B1680,[1]ПланКаз!A1667:N4971,14,0)</f>
        <v>Шығыс-Қазақстан облысы, Өскемен қ.</v>
      </c>
      <c r="N1680" s="26" t="s">
        <v>58</v>
      </c>
      <c r="O1680" s="26" t="str">
        <f>VLOOKUP(B1680,[1]ПланКаз!A1666:P4970,16,0)</f>
        <v>шартқа қол қойылған кезден бастап 30 күнтізбелік күн ішінде</v>
      </c>
      <c r="P1680" s="26" t="s">
        <v>59</v>
      </c>
      <c r="Q1680" s="27" t="s">
        <v>3030</v>
      </c>
      <c r="R1680" s="26" t="str">
        <f>VLOOKUP(B1680,[1]ПланКаз!A1665:S4969,19,0)</f>
        <v>Дана</v>
      </c>
      <c r="S1680" s="28">
        <v>2</v>
      </c>
      <c r="T1680" s="28">
        <v>3865</v>
      </c>
      <c r="U1680" s="28" t="s">
        <v>61</v>
      </c>
      <c r="V1680" s="28" t="s">
        <v>61</v>
      </c>
      <c r="W1680" s="26"/>
      <c r="X1680" s="26" t="s">
        <v>72</v>
      </c>
      <c r="Y1680" s="26" t="s">
        <v>1475</v>
      </c>
    </row>
    <row r="1681" spans="2:25" x14ac:dyDescent="0.2">
      <c r="B1681" s="26" t="s">
        <v>3275</v>
      </c>
      <c r="C1681" s="26" t="s">
        <v>55</v>
      </c>
      <c r="D1681" s="26" t="s">
        <v>3272</v>
      </c>
      <c r="E1681" s="26" t="str">
        <f>VLOOKUP(D1681,[1]ЕНС!A:E,2,FALSE)</f>
        <v>Бумага</v>
      </c>
      <c r="F1681" s="26" t="str">
        <f>VLOOKUP(D1681,[1]ЕНС!A:E,3,FALSE)</f>
        <v>для офисного оборудования, формат А4, плотность 160 г/м2, ГОСТ 6656-76</v>
      </c>
      <c r="G1681" s="26" t="s">
        <v>3273</v>
      </c>
      <c r="H1681" s="26" t="s">
        <v>22</v>
      </c>
      <c r="I1681" s="26">
        <v>0</v>
      </c>
      <c r="J1681" s="26">
        <v>631010000</v>
      </c>
      <c r="K1681" s="26" t="str">
        <f>VLOOKUP(B1681,[1]ПланКаз!A1668:M4972,12,0)</f>
        <v>ҚР, ШҚО, Өскемен қ., Бажов көш., 10</v>
      </c>
      <c r="L1681" s="26" t="str">
        <f>VLOOKUP(B1681,[1]ПланКаз!A1666:M4970,13,0)</f>
        <v>Маусым - Шілде</v>
      </c>
      <c r="M1681" s="26" t="str">
        <f>VLOOKUP(B1681,[1]ПланКаз!A1668:N4972,14,0)</f>
        <v>Шығыс-Қазақстан облысы, Өскемен қ.</v>
      </c>
      <c r="N1681" s="26" t="s">
        <v>58</v>
      </c>
      <c r="O1681" s="26" t="str">
        <f>VLOOKUP(B1681,[1]ПланКаз!A1667:P4971,16,0)</f>
        <v>шартқа қол қойылған кезден бастап 30 күнтізбелік күн ішінде</v>
      </c>
      <c r="P1681" s="26" t="s">
        <v>59</v>
      </c>
      <c r="Q1681" s="27" t="s">
        <v>3030</v>
      </c>
      <c r="R1681" s="26" t="str">
        <f>VLOOKUP(B1681,[1]ПланКаз!A1666:S4970,19,0)</f>
        <v>Дана</v>
      </c>
      <c r="S1681" s="28">
        <v>2</v>
      </c>
      <c r="T1681" s="28">
        <v>3865</v>
      </c>
      <c r="U1681" s="28">
        <v>7730</v>
      </c>
      <c r="V1681" s="28">
        <v>8657.6</v>
      </c>
      <c r="W1681" s="26"/>
      <c r="X1681" s="26" t="s">
        <v>72</v>
      </c>
      <c r="Y1681" s="26" t="s">
        <v>61</v>
      </c>
    </row>
    <row r="1682" spans="2:25" x14ac:dyDescent="0.2">
      <c r="B1682" s="26" t="s">
        <v>3276</v>
      </c>
      <c r="C1682" s="26" t="s">
        <v>55</v>
      </c>
      <c r="D1682" s="26" t="s">
        <v>3277</v>
      </c>
      <c r="E1682" s="26" t="str">
        <f>VLOOKUP(D1682,[1]ЕНС!A:E,2,FALSE)</f>
        <v>Бумага</v>
      </c>
      <c r="F1682" s="26" t="str">
        <f>VLOOKUP(D1682,[1]ЕНС!A:E,3,FALSE)</f>
        <v>перфорированная, самокопировальная, размер 210*297 мм, плотность 16 г/м2</v>
      </c>
      <c r="G1682" s="26" t="s">
        <v>3278</v>
      </c>
      <c r="H1682" s="26" t="s">
        <v>26</v>
      </c>
      <c r="I1682" s="26">
        <v>60</v>
      </c>
      <c r="J1682" s="26">
        <v>631010000</v>
      </c>
      <c r="K1682" s="26" t="str">
        <f>VLOOKUP(B1682,[1]ПланКаз!A1669:M4973,12,0)</f>
        <v>ҚР, ШҚО, Өскемен қ., Бажов көш., 10</v>
      </c>
      <c r="L1682" s="26" t="str">
        <f>VLOOKUP(B1682,[1]ПланКаз!A1667:M4971,13,0)</f>
        <v>Желтоқсан-Қантар</v>
      </c>
      <c r="M1682" s="26" t="str">
        <f>VLOOKUP(B1682,[1]ПланКаз!A1669:N4973,14,0)</f>
        <v>Шығыс-Қазақстан облысы, Өскемен қ.</v>
      </c>
      <c r="N1682" s="26" t="s">
        <v>58</v>
      </c>
      <c r="O1682" s="26" t="str">
        <f>VLOOKUP(B1682,[1]ПланКаз!A1668:P4972,16,0)</f>
        <v>шартқа қол қойылған кезден бастап 30 күнтізбелік күн ішінде</v>
      </c>
      <c r="P1682" s="26" t="s">
        <v>59</v>
      </c>
      <c r="Q1682" s="27" t="s">
        <v>3030</v>
      </c>
      <c r="R1682" s="26" t="str">
        <f>VLOOKUP(B1682,[1]ПланКаз!A1667:S4971,19,0)</f>
        <v>Дана</v>
      </c>
      <c r="S1682" s="28">
        <v>25</v>
      </c>
      <c r="T1682" s="28">
        <v>856</v>
      </c>
      <c r="U1682" s="28" t="s">
        <v>61</v>
      </c>
      <c r="V1682" s="28" t="s">
        <v>61</v>
      </c>
      <c r="W1682" s="26" t="s">
        <v>69</v>
      </c>
      <c r="X1682" s="26" t="s">
        <v>62</v>
      </c>
      <c r="Y1682" s="26" t="s">
        <v>3241</v>
      </c>
    </row>
    <row r="1683" spans="2:25" x14ac:dyDescent="0.2">
      <c r="B1683" s="26" t="s">
        <v>3279</v>
      </c>
      <c r="C1683" s="26" t="s">
        <v>55</v>
      </c>
      <c r="D1683" s="26" t="s">
        <v>3277</v>
      </c>
      <c r="E1683" s="26" t="str">
        <f>VLOOKUP(D1683,[1]ЕНС!A:E,2,FALSE)</f>
        <v>Бумага</v>
      </c>
      <c r="F1683" s="26" t="str">
        <f>VLOOKUP(D1683,[1]ЕНС!A:E,3,FALSE)</f>
        <v>перфорированная, самокопировальная, размер 210*297 мм, плотность 16 г/м2</v>
      </c>
      <c r="G1683" s="26" t="s">
        <v>3278</v>
      </c>
      <c r="H1683" s="26" t="s">
        <v>26</v>
      </c>
      <c r="I1683" s="26">
        <v>0</v>
      </c>
      <c r="J1683" s="26">
        <v>631010000</v>
      </c>
      <c r="K1683" s="26" t="str">
        <f>VLOOKUP(B1683,[1]ПланКаз!A1670:M4974,12,0)</f>
        <v>ҚР, ШҚО, Өскемен қ., Бажов көш., 10</v>
      </c>
      <c r="L1683" s="26" t="str">
        <f>VLOOKUP(B1683,[1]ПланКаз!A1668:M4972,13,0)</f>
        <v>Сәуір - Мамыр</v>
      </c>
      <c r="M1683" s="26" t="str">
        <f>VLOOKUP(B1683,[1]ПланКаз!A1670:N4974,14,0)</f>
        <v>Шығыс-Қазақстан облысы, Өскемен қ.</v>
      </c>
      <c r="N1683" s="26" t="s">
        <v>58</v>
      </c>
      <c r="O1683" s="26" t="str">
        <f>VLOOKUP(B1683,[1]ПланКаз!A1669:P4973,16,0)</f>
        <v>шартқа қол қойылған кезден бастап 30 күнтізбелік күн ішінде</v>
      </c>
      <c r="P1683" s="26" t="s">
        <v>59</v>
      </c>
      <c r="Q1683" s="27" t="s">
        <v>3030</v>
      </c>
      <c r="R1683" s="26" t="str">
        <f>VLOOKUP(B1683,[1]ПланКаз!A1668:S4972,19,0)</f>
        <v>Дана</v>
      </c>
      <c r="S1683" s="28">
        <v>25</v>
      </c>
      <c r="T1683" s="28">
        <v>856</v>
      </c>
      <c r="U1683" s="28" t="s">
        <v>61</v>
      </c>
      <c r="V1683" s="28" t="s">
        <v>61</v>
      </c>
      <c r="W1683" s="26"/>
      <c r="X1683" s="26" t="s">
        <v>72</v>
      </c>
      <c r="Y1683" s="26" t="s">
        <v>1475</v>
      </c>
    </row>
    <row r="1684" spans="2:25" x14ac:dyDescent="0.2">
      <c r="B1684" s="26" t="s">
        <v>3280</v>
      </c>
      <c r="C1684" s="26" t="s">
        <v>55</v>
      </c>
      <c r="D1684" s="26" t="s">
        <v>3277</v>
      </c>
      <c r="E1684" s="26" t="str">
        <f>VLOOKUP(D1684,[1]ЕНС!A:E,2,FALSE)</f>
        <v>Бумага</v>
      </c>
      <c r="F1684" s="26" t="str">
        <f>VLOOKUP(D1684,[1]ЕНС!A:E,3,FALSE)</f>
        <v>перфорированная, самокопировальная, размер 210*297 мм, плотность 16 г/м2</v>
      </c>
      <c r="G1684" s="26" t="s">
        <v>3278</v>
      </c>
      <c r="H1684" s="26" t="s">
        <v>22</v>
      </c>
      <c r="I1684" s="26">
        <v>0</v>
      </c>
      <c r="J1684" s="26">
        <v>631010000</v>
      </c>
      <c r="K1684" s="26" t="str">
        <f>VLOOKUP(B1684,[1]ПланКаз!A1671:M4975,12,0)</f>
        <v>ҚР, ШҚО, Өскемен қ., Бажов көш., 10</v>
      </c>
      <c r="L1684" s="26" t="str">
        <f>VLOOKUP(B1684,[1]ПланКаз!A1669:M4973,13,0)</f>
        <v>Маусым - Шілде</v>
      </c>
      <c r="M1684" s="26" t="str">
        <f>VLOOKUP(B1684,[1]ПланКаз!A1671:N4975,14,0)</f>
        <v>Шығыс-Қазақстан облысы, Өскемен қ.</v>
      </c>
      <c r="N1684" s="26" t="s">
        <v>58</v>
      </c>
      <c r="O1684" s="26" t="str">
        <f>VLOOKUP(B1684,[1]ПланКаз!A1670:P4974,16,0)</f>
        <v>шартқа қол қойылған кезден бастап 30 күнтізбелік күн ішінде</v>
      </c>
      <c r="P1684" s="26" t="s">
        <v>59</v>
      </c>
      <c r="Q1684" s="27" t="s">
        <v>3030</v>
      </c>
      <c r="R1684" s="26" t="str">
        <f>VLOOKUP(B1684,[1]ПланКаз!A1669:S4973,19,0)</f>
        <v>Дана</v>
      </c>
      <c r="S1684" s="28">
        <v>25</v>
      </c>
      <c r="T1684" s="28">
        <v>856</v>
      </c>
      <c r="U1684" s="28">
        <v>21400</v>
      </c>
      <c r="V1684" s="28">
        <v>23968</v>
      </c>
      <c r="W1684" s="26"/>
      <c r="X1684" s="26" t="s">
        <v>72</v>
      </c>
      <c r="Y1684" s="26" t="s">
        <v>61</v>
      </c>
    </row>
    <row r="1685" spans="2:25" x14ac:dyDescent="0.2">
      <c r="B1685" s="26" t="s">
        <v>3281</v>
      </c>
      <c r="C1685" s="26" t="s">
        <v>55</v>
      </c>
      <c r="D1685" s="26" t="s">
        <v>3282</v>
      </c>
      <c r="E1685" s="26" t="str">
        <f>VLOOKUP(D1685,[1]ЕНС!A:E,2,FALSE)</f>
        <v>Бумага</v>
      </c>
      <c r="F1685" s="26" t="str">
        <f>VLOOKUP(D1685,[1]ЕНС!A:E,3,FALSE)</f>
        <v>для плоттера, формат А1, плотность 80 г/м2</v>
      </c>
      <c r="G1685" s="26" t="s">
        <v>3283</v>
      </c>
      <c r="H1685" s="26" t="s">
        <v>26</v>
      </c>
      <c r="I1685" s="26">
        <v>60</v>
      </c>
      <c r="J1685" s="26">
        <v>631010000</v>
      </c>
      <c r="K1685" s="26" t="str">
        <f>VLOOKUP(B1685,[1]ПланКаз!A1672:M4976,12,0)</f>
        <v>ҚР, ШҚО, Өскемен қ., Бажов көш., 10</v>
      </c>
      <c r="L1685" s="26" t="str">
        <f>VLOOKUP(B1685,[1]ПланКаз!A1670:M4974,13,0)</f>
        <v>Желтоқсан-Қантар</v>
      </c>
      <c r="M1685" s="26" t="str">
        <f>VLOOKUP(B1685,[1]ПланКаз!A1672:N4976,14,0)</f>
        <v>Шығыс-Қазақстан облысы, Өскемен қ.</v>
      </c>
      <c r="N1685" s="26" t="s">
        <v>58</v>
      </c>
      <c r="O1685" s="26" t="str">
        <f>VLOOKUP(B1685,[1]ПланКаз!A1671:P4975,16,0)</f>
        <v>шартқа қол қойылған кезден бастап 30 күнтізбелік күн ішінде</v>
      </c>
      <c r="P1685" s="26" t="s">
        <v>59</v>
      </c>
      <c r="Q1685" s="27" t="s">
        <v>1948</v>
      </c>
      <c r="R1685" s="26" t="str">
        <f>VLOOKUP(B1685,[1]ПланКаз!A1670:S4974,19,0)</f>
        <v>Дана</v>
      </c>
      <c r="S1685" s="28">
        <v>2</v>
      </c>
      <c r="T1685" s="28">
        <v>9669</v>
      </c>
      <c r="U1685" s="28" t="s">
        <v>61</v>
      </c>
      <c r="V1685" s="28" t="s">
        <v>61</v>
      </c>
      <c r="W1685" s="26" t="s">
        <v>69</v>
      </c>
      <c r="X1685" s="26" t="s">
        <v>62</v>
      </c>
      <c r="Y1685" s="26" t="s">
        <v>3241</v>
      </c>
    </row>
    <row r="1686" spans="2:25" x14ac:dyDescent="0.2">
      <c r="B1686" s="26" t="s">
        <v>3284</v>
      </c>
      <c r="C1686" s="26" t="s">
        <v>55</v>
      </c>
      <c r="D1686" s="26" t="s">
        <v>3282</v>
      </c>
      <c r="E1686" s="26" t="str">
        <f>VLOOKUP(D1686,[1]ЕНС!A:E,2,FALSE)</f>
        <v>Бумага</v>
      </c>
      <c r="F1686" s="26" t="str">
        <f>VLOOKUP(D1686,[1]ЕНС!A:E,3,FALSE)</f>
        <v>для плоттера, формат А1, плотность 80 г/м2</v>
      </c>
      <c r="G1686" s="26" t="s">
        <v>3283</v>
      </c>
      <c r="H1686" s="26" t="s">
        <v>26</v>
      </c>
      <c r="I1686" s="26">
        <v>0</v>
      </c>
      <c r="J1686" s="26">
        <v>631010000</v>
      </c>
      <c r="K1686" s="26" t="str">
        <f>VLOOKUP(B1686,[1]ПланКаз!A1673:M4977,12,0)</f>
        <v>ҚР, ШҚО, Өскемен қ., Бажов көш., 10</v>
      </c>
      <c r="L1686" s="26" t="str">
        <f>VLOOKUP(B1686,[1]ПланКаз!A1671:M4975,13,0)</f>
        <v>Сәуір - Мамыр</v>
      </c>
      <c r="M1686" s="26" t="str">
        <f>VLOOKUP(B1686,[1]ПланКаз!A1673:N4977,14,0)</f>
        <v>Шығыс-Қазақстан облысы, Өскемен қ.</v>
      </c>
      <c r="N1686" s="26" t="s">
        <v>58</v>
      </c>
      <c r="O1686" s="26" t="str">
        <f>VLOOKUP(B1686,[1]ПланКаз!A1672:P4976,16,0)</f>
        <v>шартқа қол қойылған кезден бастап 30 күнтізбелік күн ішінде</v>
      </c>
      <c r="P1686" s="26" t="s">
        <v>59</v>
      </c>
      <c r="Q1686" s="27" t="s">
        <v>1948</v>
      </c>
      <c r="R1686" s="26" t="str">
        <f>VLOOKUP(B1686,[1]ПланКаз!A1671:S4975,19,0)</f>
        <v>Дана</v>
      </c>
      <c r="S1686" s="28">
        <v>2</v>
      </c>
      <c r="T1686" s="28">
        <v>9669</v>
      </c>
      <c r="U1686" s="28" t="s">
        <v>61</v>
      </c>
      <c r="V1686" s="28" t="s">
        <v>61</v>
      </c>
      <c r="W1686" s="26"/>
      <c r="X1686" s="26" t="s">
        <v>72</v>
      </c>
      <c r="Y1686" s="26" t="s">
        <v>1475</v>
      </c>
    </row>
    <row r="1687" spans="2:25" x14ac:dyDescent="0.2">
      <c r="B1687" s="26" t="s">
        <v>3285</v>
      </c>
      <c r="C1687" s="26" t="s">
        <v>55</v>
      </c>
      <c r="D1687" s="26" t="s">
        <v>3282</v>
      </c>
      <c r="E1687" s="26" t="str">
        <f>VLOOKUP(D1687,[1]ЕНС!A:E,2,FALSE)</f>
        <v>Бумага</v>
      </c>
      <c r="F1687" s="26" t="str">
        <f>VLOOKUP(D1687,[1]ЕНС!A:E,3,FALSE)</f>
        <v>для плоттера, формат А1, плотность 80 г/м2</v>
      </c>
      <c r="G1687" s="26" t="s">
        <v>3283</v>
      </c>
      <c r="H1687" s="26" t="s">
        <v>22</v>
      </c>
      <c r="I1687" s="26">
        <v>0</v>
      </c>
      <c r="J1687" s="26">
        <v>631010000</v>
      </c>
      <c r="K1687" s="26" t="str">
        <f>VLOOKUP(B1687,[1]ПланКаз!A1674:M4978,12,0)</f>
        <v>ҚР, ШҚО, Өскемен қ., Бажов көш., 10</v>
      </c>
      <c r="L1687" s="26" t="str">
        <f>VLOOKUP(B1687,[1]ПланКаз!A1672:M4976,13,0)</f>
        <v>Маусым - Шілде</v>
      </c>
      <c r="M1687" s="26" t="str">
        <f>VLOOKUP(B1687,[1]ПланКаз!A1674:N4978,14,0)</f>
        <v>Шығыс-Қазақстан облысы, Өскемен қ.</v>
      </c>
      <c r="N1687" s="26" t="s">
        <v>58</v>
      </c>
      <c r="O1687" s="26" t="str">
        <f>VLOOKUP(B1687,[1]ПланКаз!A1673:P4977,16,0)</f>
        <v>шартқа қол қойылған кезден бастап 30 күнтізбелік күн ішінде</v>
      </c>
      <c r="P1687" s="26" t="s">
        <v>59</v>
      </c>
      <c r="Q1687" s="27" t="s">
        <v>1948</v>
      </c>
      <c r="R1687" s="26" t="str">
        <f>VLOOKUP(B1687,[1]ПланКаз!A1672:S4976,19,0)</f>
        <v>Дана</v>
      </c>
      <c r="S1687" s="28">
        <v>2</v>
      </c>
      <c r="T1687" s="28">
        <v>9669</v>
      </c>
      <c r="U1687" s="28" t="s">
        <v>61</v>
      </c>
      <c r="V1687" s="28" t="s">
        <v>61</v>
      </c>
      <c r="W1687" s="26"/>
      <c r="X1687" s="26" t="s">
        <v>72</v>
      </c>
      <c r="Y1687" s="26" t="s">
        <v>61</v>
      </c>
    </row>
    <row r="1688" spans="2:25" x14ac:dyDescent="0.2">
      <c r="B1688" s="26" t="s">
        <v>3286</v>
      </c>
      <c r="C1688" s="26" t="s">
        <v>55</v>
      </c>
      <c r="D1688" s="26" t="s">
        <v>3282</v>
      </c>
      <c r="E1688" s="26" t="str">
        <f>VLOOKUP(D1688,[1]ЕНС!A:E,2,FALSE)</f>
        <v>Бумага</v>
      </c>
      <c r="F1688" s="26" t="str">
        <f>VLOOKUP(D1688,[1]ЕНС!A:E,3,FALSE)</f>
        <v>для плоттера, формат А1, плотность 80 г/м2</v>
      </c>
      <c r="G1688" s="26" t="s">
        <v>3283</v>
      </c>
      <c r="H1688" s="26" t="s">
        <v>22</v>
      </c>
      <c r="I1688" s="26">
        <v>60</v>
      </c>
      <c r="J1688" s="26">
        <v>631010000</v>
      </c>
      <c r="K1688" s="26" t="str">
        <f>VLOOKUP(B1688,[1]ПланКаз!A1675:M4979,12,0)</f>
        <v>ҚР, ШҚО, Өскемен қ., Бажов көш., 10</v>
      </c>
      <c r="L1688" s="26" t="str">
        <f>VLOOKUP(B1688,[1]ПланКаз!A1673:M4977,13,0)</f>
        <v>Шілде - Тамыз</v>
      </c>
      <c r="M1688" s="26" t="str">
        <f>VLOOKUP(B1688,[1]ПланКаз!A1675:N4979,14,0)</f>
        <v>Шығыс-Қазақстан облысы, Өскемен қ.</v>
      </c>
      <c r="N1688" s="26" t="s">
        <v>58</v>
      </c>
      <c r="O1688" s="26" t="str">
        <f>VLOOKUP(B1688,[1]ПланКаз!A1674:P4978,16,0)</f>
        <v>шартқа қол қойылған кезден бастап 30 күнтізбелік күн ішінде</v>
      </c>
      <c r="P1688" s="26" t="s">
        <v>59</v>
      </c>
      <c r="Q1688" s="27" t="s">
        <v>1948</v>
      </c>
      <c r="R1688" s="26" t="str">
        <f>VLOOKUP(B1688,[1]ПланКаз!A1673:S4977,19,0)</f>
        <v>Дана</v>
      </c>
      <c r="S1688" s="28">
        <v>2</v>
      </c>
      <c r="T1688" s="28">
        <v>9669</v>
      </c>
      <c r="U1688" s="28">
        <v>19338</v>
      </c>
      <c r="V1688" s="28">
        <v>21658.560000000001</v>
      </c>
      <c r="W1688" s="26" t="s">
        <v>69</v>
      </c>
      <c r="X1688" s="26" t="s">
        <v>72</v>
      </c>
      <c r="Y1688" s="26" t="s">
        <v>3241</v>
      </c>
    </row>
    <row r="1689" spans="2:25" x14ac:dyDescent="0.2">
      <c r="B1689" s="26" t="s">
        <v>3287</v>
      </c>
      <c r="C1689" s="26" t="s">
        <v>55</v>
      </c>
      <c r="D1689" s="26" t="s">
        <v>3288</v>
      </c>
      <c r="E1689" s="26" t="str">
        <f>VLOOKUP(D1689,[1]ЕНС!A:E,2,FALSE)</f>
        <v>Журнал</v>
      </c>
      <c r="F1689" s="26" t="str">
        <f>VLOOKUP(D1689,[1]ЕНС!A:E,3,FALSE)</f>
        <v>регистрации</v>
      </c>
      <c r="G1689" s="26" t="s">
        <v>3289</v>
      </c>
      <c r="H1689" s="26" t="s">
        <v>26</v>
      </c>
      <c r="I1689" s="26">
        <v>60</v>
      </c>
      <c r="J1689" s="26">
        <v>631010000</v>
      </c>
      <c r="K1689" s="26" t="str">
        <f>VLOOKUP(B1689,[1]ПланКаз!A1676:M4980,12,0)</f>
        <v>ҚР, ШҚО, Өскемен қ., Бажов көш., 10</v>
      </c>
      <c r="L1689" s="26" t="str">
        <f>VLOOKUP(B1689,[1]ПланКаз!A1674:M4978,13,0)</f>
        <v>Желтоқсан-Қантар</v>
      </c>
      <c r="M1689" s="26" t="str">
        <f>VLOOKUP(B1689,[1]ПланКаз!A1676:N4980,14,0)</f>
        <v>Шығыс-Қазақстан облысы, Өскемен қ.</v>
      </c>
      <c r="N1689" s="26" t="s">
        <v>58</v>
      </c>
      <c r="O1689" s="26" t="str">
        <f>VLOOKUP(B1689,[1]ПланКаз!A1675:P4979,16,0)</f>
        <v>Өтініш берген күннен бастап 5 жұмыс күні ішінде</v>
      </c>
      <c r="P1689" s="26" t="s">
        <v>59</v>
      </c>
      <c r="Q1689" s="27" t="s">
        <v>522</v>
      </c>
      <c r="R1689" s="26" t="str">
        <f>VLOOKUP(B1689,[1]ПланКаз!A1674:S4978,19,0)</f>
        <v>Дана</v>
      </c>
      <c r="S1689" s="28">
        <v>28</v>
      </c>
      <c r="T1689" s="28">
        <v>1969</v>
      </c>
      <c r="U1689" s="28" t="s">
        <v>61</v>
      </c>
      <c r="V1689" s="28" t="s">
        <v>61</v>
      </c>
      <c r="W1689" s="26" t="s">
        <v>69</v>
      </c>
      <c r="X1689" s="26" t="s">
        <v>62</v>
      </c>
      <c r="Y1689" s="26" t="s">
        <v>672</v>
      </c>
    </row>
    <row r="1690" spans="2:25" x14ac:dyDescent="0.2">
      <c r="B1690" s="26" t="s">
        <v>3290</v>
      </c>
      <c r="C1690" s="26" t="s">
        <v>55</v>
      </c>
      <c r="D1690" s="26" t="s">
        <v>3288</v>
      </c>
      <c r="E1690" s="26" t="str">
        <f>VLOOKUP(D1690,[1]ЕНС!A:E,2,FALSE)</f>
        <v>Журнал</v>
      </c>
      <c r="F1690" s="26" t="str">
        <f>VLOOKUP(D1690,[1]ЕНС!A:E,3,FALSE)</f>
        <v>регистрации</v>
      </c>
      <c r="G1690" s="26" t="s">
        <v>3289</v>
      </c>
      <c r="H1690" s="26" t="s">
        <v>26</v>
      </c>
      <c r="I1690" s="26">
        <v>60</v>
      </c>
      <c r="J1690" s="26">
        <v>631010000</v>
      </c>
      <c r="K1690" s="26" t="str">
        <f>VLOOKUP(B1690,[1]ПланКаз!A1677:M4981,12,0)</f>
        <v>ҚР, ШҚО, Өскемен қ., Бажов көш., 10</v>
      </c>
      <c r="L1690" s="26" t="str">
        <f>VLOOKUP(B1690,[1]ПланКаз!A1675:M4979,13,0)</f>
        <v>Сәуір - Мамыр</v>
      </c>
      <c r="M1690" s="26" t="str">
        <f>VLOOKUP(B1690,[1]ПланКаз!A1677:N4981,14,0)</f>
        <v>Шығыс-Қазақстан облысы, Өскемен қ.</v>
      </c>
      <c r="N1690" s="26" t="s">
        <v>58</v>
      </c>
      <c r="O1690" s="26" t="str">
        <f>VLOOKUP(B1690,[1]ПланКаз!A1676:P4980,16,0)</f>
        <v>Өтініш берген күннен бастап 5 жұмыс күні ішінде</v>
      </c>
      <c r="P1690" s="26" t="s">
        <v>59</v>
      </c>
      <c r="Q1690" s="27" t="s">
        <v>522</v>
      </c>
      <c r="R1690" s="26" t="str">
        <f>VLOOKUP(B1690,[1]ПланКаз!A1675:S4979,19,0)</f>
        <v>Дана</v>
      </c>
      <c r="S1690" s="28">
        <v>28</v>
      </c>
      <c r="T1690" s="28">
        <v>1969</v>
      </c>
      <c r="U1690" s="28" t="s">
        <v>61</v>
      </c>
      <c r="V1690" s="28" t="s">
        <v>61</v>
      </c>
      <c r="W1690" s="26" t="s">
        <v>69</v>
      </c>
      <c r="X1690" s="26" t="s">
        <v>72</v>
      </c>
      <c r="Y1690" s="26" t="s">
        <v>1475</v>
      </c>
    </row>
    <row r="1691" spans="2:25" x14ac:dyDescent="0.2">
      <c r="B1691" s="26" t="s">
        <v>3291</v>
      </c>
      <c r="C1691" s="26" t="s">
        <v>55</v>
      </c>
      <c r="D1691" s="26" t="s">
        <v>3288</v>
      </c>
      <c r="E1691" s="26" t="str">
        <f>VLOOKUP(D1691,[1]ЕНС!A:E,2,FALSE)</f>
        <v>Журнал</v>
      </c>
      <c r="F1691" s="26" t="str">
        <f>VLOOKUP(D1691,[1]ЕНС!A:E,3,FALSE)</f>
        <v>регистрации</v>
      </c>
      <c r="G1691" s="26" t="s">
        <v>3289</v>
      </c>
      <c r="H1691" s="26" t="s">
        <v>22</v>
      </c>
      <c r="I1691" s="26">
        <v>60</v>
      </c>
      <c r="J1691" s="26">
        <v>631010000</v>
      </c>
      <c r="K1691" s="26" t="str">
        <f>VLOOKUP(B1691,[1]ПланКаз!A1678:M4982,12,0)</f>
        <v>ҚР, ШҚО, Өскемен қ., Бажов көш., 10</v>
      </c>
      <c r="L1691" s="26" t="str">
        <f>VLOOKUP(B1691,[1]ПланКаз!A1676:M4980,13,0)</f>
        <v>Маусым - Шілде</v>
      </c>
      <c r="M1691" s="26" t="str">
        <f>VLOOKUP(B1691,[1]ПланКаз!A1678:N4982,14,0)</f>
        <v>Шығыс-Қазақстан облысы, Өскемен қ.</v>
      </c>
      <c r="N1691" s="26" t="s">
        <v>58</v>
      </c>
      <c r="O1691" s="26" t="str">
        <f>VLOOKUP(B1691,[1]ПланКаз!A1677:P4981,16,0)</f>
        <v>Өтініш берген күннен бастап 5 жұмыс күні ішінде</v>
      </c>
      <c r="P1691" s="26" t="s">
        <v>59</v>
      </c>
      <c r="Q1691" s="27" t="s">
        <v>522</v>
      </c>
      <c r="R1691" s="26" t="str">
        <f>VLOOKUP(B1691,[1]ПланКаз!A1676:S4980,19,0)</f>
        <v>Дана</v>
      </c>
      <c r="S1691" s="28">
        <v>28</v>
      </c>
      <c r="T1691" s="28">
        <v>1969</v>
      </c>
      <c r="U1691" s="28">
        <v>55132</v>
      </c>
      <c r="V1691" s="28">
        <v>61747.839999999997</v>
      </c>
      <c r="W1691" s="26" t="s">
        <v>69</v>
      </c>
      <c r="X1691" s="26" t="s">
        <v>72</v>
      </c>
      <c r="Y1691" s="26" t="s">
        <v>61</v>
      </c>
    </row>
    <row r="1692" spans="2:25" x14ac:dyDescent="0.2">
      <c r="B1692" s="26" t="s">
        <v>3292</v>
      </c>
      <c r="C1692" s="26" t="s">
        <v>55</v>
      </c>
      <c r="D1692" s="26" t="s">
        <v>3293</v>
      </c>
      <c r="E1692" s="26" t="str">
        <f>VLOOKUP(D1692,[1]ЕНС!A:E,2,FALSE)</f>
        <v>Книга</v>
      </c>
      <c r="F1692" s="26" t="str">
        <f>VLOOKUP(D1692,[1]ЕНС!A:E,3,FALSE)</f>
        <v>печатная, с содержанием правил, инструкции, требований</v>
      </c>
      <c r="G1692" s="26" t="s">
        <v>3294</v>
      </c>
      <c r="H1692" s="26" t="s">
        <v>26</v>
      </c>
      <c r="I1692" s="26">
        <v>60</v>
      </c>
      <c r="J1692" s="26">
        <v>631010000</v>
      </c>
      <c r="K1692" s="26" t="str">
        <f>VLOOKUP(B1692,[1]ПланКаз!A1679:M4983,12,0)</f>
        <v>ҚР, ШҚО, Өскемен қ., Бажов көш., 10</v>
      </c>
      <c r="L1692" s="26" t="str">
        <f>VLOOKUP(B1692,[1]ПланКаз!A1677:M4981,13,0)</f>
        <v>Желтоқсан-Қантар</v>
      </c>
      <c r="M1692" s="26" t="str">
        <f>VLOOKUP(B1692,[1]ПланКаз!A1679:N4983,14,0)</f>
        <v>Шығыс-Қазақстан облысы, Өскемен қ.</v>
      </c>
      <c r="N1692" s="26" t="s">
        <v>58</v>
      </c>
      <c r="O1692" s="26" t="str">
        <f>VLOOKUP(B1692,[1]ПланКаз!A1678:P4982,16,0)</f>
        <v>шартқа қол қойылған кезден бастап 30 күнтізбелік күн ішінде</v>
      </c>
      <c r="P1692" s="26" t="s">
        <v>59</v>
      </c>
      <c r="Q1692" s="27" t="s">
        <v>522</v>
      </c>
      <c r="R1692" s="26" t="str">
        <f>VLOOKUP(B1692,[1]ПланКаз!A1677:S4981,19,0)</f>
        <v>Дана</v>
      </c>
      <c r="S1692" s="28">
        <v>2</v>
      </c>
      <c r="T1692" s="28">
        <v>2307</v>
      </c>
      <c r="U1692" s="28" t="s">
        <v>61</v>
      </c>
      <c r="V1692" s="28" t="s">
        <v>61</v>
      </c>
      <c r="W1692" s="26" t="s">
        <v>69</v>
      </c>
      <c r="X1692" s="26" t="s">
        <v>62</v>
      </c>
      <c r="Y1692" s="26" t="s">
        <v>672</v>
      </c>
    </row>
    <row r="1693" spans="2:25" x14ac:dyDescent="0.2">
      <c r="B1693" s="26" t="s">
        <v>3295</v>
      </c>
      <c r="C1693" s="26" t="s">
        <v>55</v>
      </c>
      <c r="D1693" s="26" t="s">
        <v>3293</v>
      </c>
      <c r="E1693" s="26" t="str">
        <f>VLOOKUP(D1693,[1]ЕНС!A:E,2,FALSE)</f>
        <v>Книга</v>
      </c>
      <c r="F1693" s="26" t="str">
        <f>VLOOKUP(D1693,[1]ЕНС!A:E,3,FALSE)</f>
        <v>печатная, с содержанием правил, инструкции, требований</v>
      </c>
      <c r="G1693" s="26" t="s">
        <v>3294</v>
      </c>
      <c r="H1693" s="26" t="s">
        <v>26</v>
      </c>
      <c r="I1693" s="26">
        <v>60</v>
      </c>
      <c r="J1693" s="26">
        <v>631010000</v>
      </c>
      <c r="K1693" s="26" t="str">
        <f>VLOOKUP(B1693,[1]ПланКаз!A1680:M4984,12,0)</f>
        <v>ҚР, ШҚО, Өскемен қ., Бажов көш., 10</v>
      </c>
      <c r="L1693" s="26" t="str">
        <f>VLOOKUP(B1693,[1]ПланКаз!A1678:M4982,13,0)</f>
        <v>Сәуір - Мамыр</v>
      </c>
      <c r="M1693" s="26" t="str">
        <f>VLOOKUP(B1693,[1]ПланКаз!A1680:N4984,14,0)</f>
        <v>Шығыс-Қазақстан облысы, Өскемен қ.</v>
      </c>
      <c r="N1693" s="26" t="s">
        <v>58</v>
      </c>
      <c r="O1693" s="26" t="str">
        <f>VLOOKUP(B1693,[1]ПланКаз!A1679:P4983,16,0)</f>
        <v>шартқа қол қойылған кезден бастап 30 күнтізбелік күн ішінде</v>
      </c>
      <c r="P1693" s="26" t="s">
        <v>59</v>
      </c>
      <c r="Q1693" s="27" t="s">
        <v>522</v>
      </c>
      <c r="R1693" s="26" t="str">
        <f>VLOOKUP(B1693,[1]ПланКаз!A1678:S4982,19,0)</f>
        <v>Дана</v>
      </c>
      <c r="S1693" s="28">
        <v>2</v>
      </c>
      <c r="T1693" s="28">
        <v>2307</v>
      </c>
      <c r="U1693" s="28" t="s">
        <v>61</v>
      </c>
      <c r="V1693" s="28" t="s">
        <v>61</v>
      </c>
      <c r="W1693" s="26" t="s">
        <v>69</v>
      </c>
      <c r="X1693" s="26" t="s">
        <v>72</v>
      </c>
      <c r="Y1693" s="26" t="s">
        <v>1475</v>
      </c>
    </row>
    <row r="1694" spans="2:25" x14ac:dyDescent="0.2">
      <c r="B1694" s="26" t="s">
        <v>3296</v>
      </c>
      <c r="C1694" s="26" t="s">
        <v>55</v>
      </c>
      <c r="D1694" s="26" t="s">
        <v>3293</v>
      </c>
      <c r="E1694" s="26" t="str">
        <f>VLOOKUP(D1694,[1]ЕНС!A:E,2,FALSE)</f>
        <v>Книга</v>
      </c>
      <c r="F1694" s="26" t="str">
        <f>VLOOKUP(D1694,[1]ЕНС!A:E,3,FALSE)</f>
        <v>печатная, с содержанием правил, инструкции, требований</v>
      </c>
      <c r="G1694" s="26" t="s">
        <v>3294</v>
      </c>
      <c r="H1694" s="26" t="s">
        <v>22</v>
      </c>
      <c r="I1694" s="26">
        <v>60</v>
      </c>
      <c r="J1694" s="26">
        <v>631010000</v>
      </c>
      <c r="K1694" s="26" t="str">
        <f>VLOOKUP(B1694,[1]ПланКаз!A1681:M4985,12,0)</f>
        <v>ҚР, ШҚО, Өскемен қ., Бажов көш., 10</v>
      </c>
      <c r="L1694" s="26" t="str">
        <f>VLOOKUP(B1694,[1]ПланКаз!A1679:M4983,13,0)</f>
        <v>Маусым - Шілде</v>
      </c>
      <c r="M1694" s="26" t="str">
        <f>VLOOKUP(B1694,[1]ПланКаз!A1681:N4985,14,0)</f>
        <v>Шығыс-Қазақстан облысы, Өскемен қ.</v>
      </c>
      <c r="N1694" s="26" t="s">
        <v>58</v>
      </c>
      <c r="O1694" s="26" t="str">
        <f>VLOOKUP(B1694,[1]ПланКаз!A1680:P4984,16,0)</f>
        <v>шартқа қол қойылған кезден бастап 30 күнтізбелік күн ішінде</v>
      </c>
      <c r="P1694" s="26" t="s">
        <v>59</v>
      </c>
      <c r="Q1694" s="27" t="s">
        <v>522</v>
      </c>
      <c r="R1694" s="26" t="str">
        <f>VLOOKUP(B1694,[1]ПланКаз!A1679:S4983,19,0)</f>
        <v>Дана</v>
      </c>
      <c r="S1694" s="28">
        <v>2</v>
      </c>
      <c r="T1694" s="28">
        <v>2307</v>
      </c>
      <c r="U1694" s="28">
        <v>4614</v>
      </c>
      <c r="V1694" s="28">
        <v>5167.68</v>
      </c>
      <c r="W1694" s="26" t="s">
        <v>69</v>
      </c>
      <c r="X1694" s="26" t="s">
        <v>72</v>
      </c>
      <c r="Y1694" s="26" t="s">
        <v>61</v>
      </c>
    </row>
    <row r="1695" spans="2:25" x14ac:dyDescent="0.2">
      <c r="B1695" s="26" t="s">
        <v>3297</v>
      </c>
      <c r="C1695" s="26" t="s">
        <v>55</v>
      </c>
      <c r="D1695" s="26" t="s">
        <v>3293</v>
      </c>
      <c r="E1695" s="26" t="str">
        <f>VLOOKUP(D1695,[1]ЕНС!A:E,2,FALSE)</f>
        <v>Книга</v>
      </c>
      <c r="F1695" s="26" t="str">
        <f>VLOOKUP(D1695,[1]ЕНС!A:E,3,FALSE)</f>
        <v>печатная, с содержанием правил, инструкции, требований</v>
      </c>
      <c r="G1695" s="26" t="s">
        <v>3298</v>
      </c>
      <c r="H1695" s="26" t="s">
        <v>26</v>
      </c>
      <c r="I1695" s="26">
        <v>60</v>
      </c>
      <c r="J1695" s="26">
        <v>631010000</v>
      </c>
      <c r="K1695" s="26" t="str">
        <f>VLOOKUP(B1695,[1]ПланКаз!A1682:M4986,12,0)</f>
        <v>ҚР, ШҚО, Өскемен қ., Бажов көш., 10</v>
      </c>
      <c r="L1695" s="26" t="str">
        <f>VLOOKUP(B1695,[1]ПланКаз!A1680:M4984,13,0)</f>
        <v>Желтоқсан-Қантар</v>
      </c>
      <c r="M1695" s="26" t="str">
        <f>VLOOKUP(B1695,[1]ПланКаз!A1682:N4986,14,0)</f>
        <v>Шығыс-Қазақстан облысы, Өскемен қ.</v>
      </c>
      <c r="N1695" s="26" t="s">
        <v>58</v>
      </c>
      <c r="O1695" s="26" t="str">
        <f>VLOOKUP(B1695,[1]ПланКаз!A1681:P4985,16,0)</f>
        <v>шартқа қол қойылған кезден бастап 30 күнтізбелік күн ішінде</v>
      </c>
      <c r="P1695" s="26" t="s">
        <v>59</v>
      </c>
      <c r="Q1695" s="27" t="s">
        <v>522</v>
      </c>
      <c r="R1695" s="26" t="str">
        <f>VLOOKUP(B1695,[1]ПланКаз!A1680:S4984,19,0)</f>
        <v>Дана</v>
      </c>
      <c r="S1695" s="28">
        <v>6</v>
      </c>
      <c r="T1695" s="28">
        <v>2541</v>
      </c>
      <c r="U1695" s="28" t="s">
        <v>61</v>
      </c>
      <c r="V1695" s="28" t="s">
        <v>61</v>
      </c>
      <c r="W1695" s="26" t="s">
        <v>69</v>
      </c>
      <c r="X1695" s="26" t="s">
        <v>62</v>
      </c>
      <c r="Y1695" s="26" t="s">
        <v>672</v>
      </c>
    </row>
    <row r="1696" spans="2:25" x14ac:dyDescent="0.2">
      <c r="B1696" s="26" t="s">
        <v>3299</v>
      </c>
      <c r="C1696" s="26" t="s">
        <v>55</v>
      </c>
      <c r="D1696" s="26" t="s">
        <v>3293</v>
      </c>
      <c r="E1696" s="26" t="str">
        <f>VLOOKUP(D1696,[1]ЕНС!A:E,2,FALSE)</f>
        <v>Книга</v>
      </c>
      <c r="F1696" s="26" t="str">
        <f>VLOOKUP(D1696,[1]ЕНС!A:E,3,FALSE)</f>
        <v>печатная, с содержанием правил, инструкции, требований</v>
      </c>
      <c r="G1696" s="26" t="s">
        <v>3298</v>
      </c>
      <c r="H1696" s="26" t="s">
        <v>26</v>
      </c>
      <c r="I1696" s="26">
        <v>60</v>
      </c>
      <c r="J1696" s="26">
        <v>631010000</v>
      </c>
      <c r="K1696" s="26" t="str">
        <f>VLOOKUP(B1696,[1]ПланКаз!A1683:M4987,12,0)</f>
        <v>ҚР, ШҚО, Өскемен қ., Бажов көш., 10</v>
      </c>
      <c r="L1696" s="26" t="str">
        <f>VLOOKUP(B1696,[1]ПланКаз!A1681:M4985,13,0)</f>
        <v>Сәуір - Мамыр</v>
      </c>
      <c r="M1696" s="26" t="str">
        <f>VLOOKUP(B1696,[1]ПланКаз!A1683:N4987,14,0)</f>
        <v>Шығыс-Қазақстан облысы, Өскемен қ.</v>
      </c>
      <c r="N1696" s="26" t="s">
        <v>58</v>
      </c>
      <c r="O1696" s="26" t="str">
        <f>VLOOKUP(B1696,[1]ПланКаз!A1682:P4986,16,0)</f>
        <v>шартқа қол қойылған кезден бастап 30 күнтізбелік күн ішінде</v>
      </c>
      <c r="P1696" s="26" t="s">
        <v>59</v>
      </c>
      <c r="Q1696" s="27" t="s">
        <v>522</v>
      </c>
      <c r="R1696" s="26" t="str">
        <f>VLOOKUP(B1696,[1]ПланКаз!A1681:S4985,19,0)</f>
        <v>Дана</v>
      </c>
      <c r="S1696" s="28">
        <v>6</v>
      </c>
      <c r="T1696" s="28">
        <v>2541</v>
      </c>
      <c r="U1696" s="28" t="s">
        <v>61</v>
      </c>
      <c r="V1696" s="28" t="s">
        <v>61</v>
      </c>
      <c r="W1696" s="26" t="s">
        <v>69</v>
      </c>
      <c r="X1696" s="26" t="s">
        <v>72</v>
      </c>
      <c r="Y1696" s="26" t="s">
        <v>1475</v>
      </c>
    </row>
    <row r="1697" spans="2:25" x14ac:dyDescent="0.2">
      <c r="B1697" s="26" t="s">
        <v>3300</v>
      </c>
      <c r="C1697" s="26" t="s">
        <v>55</v>
      </c>
      <c r="D1697" s="26" t="s">
        <v>3293</v>
      </c>
      <c r="E1697" s="26" t="str">
        <f>VLOOKUP(D1697,[1]ЕНС!A:E,2,FALSE)</f>
        <v>Книга</v>
      </c>
      <c r="F1697" s="26" t="str">
        <f>VLOOKUP(D1697,[1]ЕНС!A:E,3,FALSE)</f>
        <v>печатная, с содержанием правил, инструкции, требований</v>
      </c>
      <c r="G1697" s="26" t="s">
        <v>3298</v>
      </c>
      <c r="H1697" s="26" t="s">
        <v>22</v>
      </c>
      <c r="I1697" s="26">
        <v>60</v>
      </c>
      <c r="J1697" s="26">
        <v>631010000</v>
      </c>
      <c r="K1697" s="26" t="str">
        <f>VLOOKUP(B1697,[1]ПланКаз!A1684:M4988,12,0)</f>
        <v>ҚР, ШҚО, Өскемен қ., Бажов көш., 10</v>
      </c>
      <c r="L1697" s="26" t="str">
        <f>VLOOKUP(B1697,[1]ПланКаз!A1682:M4986,13,0)</f>
        <v>Маусым - Шілде</v>
      </c>
      <c r="M1697" s="26" t="str">
        <f>VLOOKUP(B1697,[1]ПланКаз!A1684:N4988,14,0)</f>
        <v>Шығыс-Қазақстан облысы, Өскемен қ.</v>
      </c>
      <c r="N1697" s="26" t="s">
        <v>58</v>
      </c>
      <c r="O1697" s="26" t="str">
        <f>VLOOKUP(B1697,[1]ПланКаз!A1683:P4987,16,0)</f>
        <v>шартқа қол қойылған кезден бастап 30 күнтізбелік күн ішінде</v>
      </c>
      <c r="P1697" s="26" t="s">
        <v>59</v>
      </c>
      <c r="Q1697" s="27" t="s">
        <v>522</v>
      </c>
      <c r="R1697" s="26" t="str">
        <f>VLOOKUP(B1697,[1]ПланКаз!A1682:S4986,19,0)</f>
        <v>Дана</v>
      </c>
      <c r="S1697" s="28">
        <v>6</v>
      </c>
      <c r="T1697" s="28">
        <v>2541</v>
      </c>
      <c r="U1697" s="28">
        <v>15246</v>
      </c>
      <c r="V1697" s="28">
        <v>17075.52</v>
      </c>
      <c r="W1697" s="26" t="s">
        <v>69</v>
      </c>
      <c r="X1697" s="26" t="s">
        <v>72</v>
      </c>
      <c r="Y1697" s="26" t="s">
        <v>61</v>
      </c>
    </row>
    <row r="1698" spans="2:25" x14ac:dyDescent="0.2">
      <c r="B1698" s="26" t="s">
        <v>3301</v>
      </c>
      <c r="C1698" s="26" t="s">
        <v>55</v>
      </c>
      <c r="D1698" s="26" t="s">
        <v>3293</v>
      </c>
      <c r="E1698" s="26" t="str">
        <f>VLOOKUP(D1698,[1]ЕНС!A:E,2,FALSE)</f>
        <v>Книга</v>
      </c>
      <c r="F1698" s="26" t="str">
        <f>VLOOKUP(D1698,[1]ЕНС!A:E,3,FALSE)</f>
        <v>печатная, с содержанием правил, инструкции, требований</v>
      </c>
      <c r="G1698" s="26" t="s">
        <v>3302</v>
      </c>
      <c r="H1698" s="26" t="s">
        <v>26</v>
      </c>
      <c r="I1698" s="26">
        <v>60</v>
      </c>
      <c r="J1698" s="26">
        <v>631010000</v>
      </c>
      <c r="K1698" s="26" t="str">
        <f>VLOOKUP(B1698,[1]ПланКаз!A1685:M4989,12,0)</f>
        <v>ҚР, ШҚО, Өскемен қ., Бажов көш., 10</v>
      </c>
      <c r="L1698" s="26" t="str">
        <f>VLOOKUP(B1698,[1]ПланКаз!A1683:M4987,13,0)</f>
        <v>Желтоқсан-Қантар</v>
      </c>
      <c r="M1698" s="26" t="str">
        <f>VLOOKUP(B1698,[1]ПланКаз!A1685:N4989,14,0)</f>
        <v>Шығыс-Қазақстан облысы, Өскемен қ.</v>
      </c>
      <c r="N1698" s="26" t="s">
        <v>58</v>
      </c>
      <c r="O1698" s="26" t="str">
        <f>VLOOKUP(B1698,[1]ПланКаз!A1684:P4988,16,0)</f>
        <v>шартқа қол қойылған кезден бастап 30 күнтізбелік күн ішінде</v>
      </c>
      <c r="P1698" s="26" t="s">
        <v>59</v>
      </c>
      <c r="Q1698" s="27" t="s">
        <v>522</v>
      </c>
      <c r="R1698" s="26" t="str">
        <f>VLOOKUP(B1698,[1]ПланКаз!A1683:S4987,19,0)</f>
        <v>Дана</v>
      </c>
      <c r="S1698" s="28">
        <v>1</v>
      </c>
      <c r="T1698" s="28">
        <v>17383</v>
      </c>
      <c r="U1698" s="28" t="s">
        <v>61</v>
      </c>
      <c r="V1698" s="28" t="s">
        <v>61</v>
      </c>
      <c r="W1698" s="26" t="s">
        <v>69</v>
      </c>
      <c r="X1698" s="26" t="s">
        <v>62</v>
      </c>
      <c r="Y1698" s="26" t="s">
        <v>672</v>
      </c>
    </row>
    <row r="1699" spans="2:25" x14ac:dyDescent="0.2">
      <c r="B1699" s="26" t="s">
        <v>3303</v>
      </c>
      <c r="C1699" s="26" t="s">
        <v>55</v>
      </c>
      <c r="D1699" s="26" t="s">
        <v>3293</v>
      </c>
      <c r="E1699" s="26" t="str">
        <f>VLOOKUP(D1699,[1]ЕНС!A:E,2,FALSE)</f>
        <v>Книга</v>
      </c>
      <c r="F1699" s="26" t="str">
        <f>VLOOKUP(D1699,[1]ЕНС!A:E,3,FALSE)</f>
        <v>печатная, с содержанием правил, инструкции, требований</v>
      </c>
      <c r="G1699" s="26" t="s">
        <v>3302</v>
      </c>
      <c r="H1699" s="26" t="s">
        <v>26</v>
      </c>
      <c r="I1699" s="26">
        <v>60</v>
      </c>
      <c r="J1699" s="26">
        <v>631010000</v>
      </c>
      <c r="K1699" s="26" t="str">
        <f>VLOOKUP(B1699,[1]ПланКаз!A1686:M4990,12,0)</f>
        <v>ҚР, ШҚО, Өскемен қ., Бажов көш., 10</v>
      </c>
      <c r="L1699" s="26" t="str">
        <f>VLOOKUP(B1699,[1]ПланКаз!A1684:M4988,13,0)</f>
        <v>Сәуір - Мамыр</v>
      </c>
      <c r="M1699" s="26" t="str">
        <f>VLOOKUP(B1699,[1]ПланКаз!A1686:N4990,14,0)</f>
        <v>Шығыс-Қазақстан облысы, Өскемен қ.</v>
      </c>
      <c r="N1699" s="26" t="s">
        <v>58</v>
      </c>
      <c r="O1699" s="26" t="str">
        <f>VLOOKUP(B1699,[1]ПланКаз!A1685:P4989,16,0)</f>
        <v>шартқа қол қойылған кезден бастап 30 күнтізбелік күн ішінде</v>
      </c>
      <c r="P1699" s="26" t="s">
        <v>59</v>
      </c>
      <c r="Q1699" s="27" t="s">
        <v>522</v>
      </c>
      <c r="R1699" s="26" t="str">
        <f>VLOOKUP(B1699,[1]ПланКаз!A1684:S4988,19,0)</f>
        <v>Дана</v>
      </c>
      <c r="S1699" s="28">
        <v>1</v>
      </c>
      <c r="T1699" s="28">
        <v>17383</v>
      </c>
      <c r="U1699" s="28" t="s">
        <v>61</v>
      </c>
      <c r="V1699" s="28" t="s">
        <v>61</v>
      </c>
      <c r="W1699" s="26" t="s">
        <v>69</v>
      </c>
      <c r="X1699" s="26" t="s">
        <v>72</v>
      </c>
      <c r="Y1699" s="26" t="s">
        <v>1475</v>
      </c>
    </row>
    <row r="1700" spans="2:25" x14ac:dyDescent="0.2">
      <c r="B1700" s="26" t="s">
        <v>3304</v>
      </c>
      <c r="C1700" s="26" t="s">
        <v>55</v>
      </c>
      <c r="D1700" s="26" t="s">
        <v>3293</v>
      </c>
      <c r="E1700" s="26" t="str">
        <f>VLOOKUP(D1700,[1]ЕНС!A:E,2,FALSE)</f>
        <v>Книга</v>
      </c>
      <c r="F1700" s="26" t="str">
        <f>VLOOKUP(D1700,[1]ЕНС!A:E,3,FALSE)</f>
        <v>печатная, с содержанием правил, инструкции, требований</v>
      </c>
      <c r="G1700" s="26" t="s">
        <v>3302</v>
      </c>
      <c r="H1700" s="26" t="s">
        <v>22</v>
      </c>
      <c r="I1700" s="26">
        <v>60</v>
      </c>
      <c r="J1700" s="26">
        <v>631010000</v>
      </c>
      <c r="K1700" s="26" t="str">
        <f>VLOOKUP(B1700,[1]ПланКаз!A1687:M4991,12,0)</f>
        <v>ҚР, ШҚО, Өскемен қ., Бажов көш., 10</v>
      </c>
      <c r="L1700" s="26" t="str">
        <f>VLOOKUP(B1700,[1]ПланКаз!A1685:M4989,13,0)</f>
        <v>Маусым - Шілде</v>
      </c>
      <c r="M1700" s="26" t="str">
        <f>VLOOKUP(B1700,[1]ПланКаз!A1687:N4991,14,0)</f>
        <v>Шығыс-Қазақстан облысы, Өскемен қ.</v>
      </c>
      <c r="N1700" s="26" t="s">
        <v>58</v>
      </c>
      <c r="O1700" s="26" t="str">
        <f>VLOOKUP(B1700,[1]ПланКаз!A1686:P4990,16,0)</f>
        <v>шартқа қол қойылған кезден бастап 30 күнтізбелік күн ішінде</v>
      </c>
      <c r="P1700" s="26" t="s">
        <v>59</v>
      </c>
      <c r="Q1700" s="27" t="s">
        <v>522</v>
      </c>
      <c r="R1700" s="26" t="str">
        <f>VLOOKUP(B1700,[1]ПланКаз!A1685:S4989,19,0)</f>
        <v>Дана</v>
      </c>
      <c r="S1700" s="28">
        <v>1</v>
      </c>
      <c r="T1700" s="28">
        <v>17383</v>
      </c>
      <c r="U1700" s="28">
        <v>17383</v>
      </c>
      <c r="V1700" s="28">
        <v>19468.96</v>
      </c>
      <c r="W1700" s="26" t="s">
        <v>69</v>
      </c>
      <c r="X1700" s="26" t="s">
        <v>72</v>
      </c>
      <c r="Y1700" s="26" t="s">
        <v>61</v>
      </c>
    </row>
    <row r="1701" spans="2:25" x14ac:dyDescent="0.2">
      <c r="B1701" s="26" t="s">
        <v>3305</v>
      </c>
      <c r="C1701" s="26" t="s">
        <v>55</v>
      </c>
      <c r="D1701" s="26" t="s">
        <v>3293</v>
      </c>
      <c r="E1701" s="26" t="str">
        <f>VLOOKUP(D1701,[1]ЕНС!A:E,2,FALSE)</f>
        <v>Книга</v>
      </c>
      <c r="F1701" s="26" t="str">
        <f>VLOOKUP(D1701,[1]ЕНС!A:E,3,FALSE)</f>
        <v>печатная, с содержанием правил, инструкции, требований</v>
      </c>
      <c r="G1701" s="26" t="s">
        <v>3306</v>
      </c>
      <c r="H1701" s="26" t="s">
        <v>26</v>
      </c>
      <c r="I1701" s="26">
        <v>60</v>
      </c>
      <c r="J1701" s="26">
        <v>631010000</v>
      </c>
      <c r="K1701" s="26" t="str">
        <f>VLOOKUP(B1701,[1]ПланКаз!A1688:M4992,12,0)</f>
        <v>ҚР, ШҚО, Өскемен қ., Бажов көш., 10</v>
      </c>
      <c r="L1701" s="26" t="str">
        <f>VLOOKUP(B1701,[1]ПланКаз!A1686:M4990,13,0)</f>
        <v>Желтоқсан-Қантар</v>
      </c>
      <c r="M1701" s="26" t="str">
        <f>VLOOKUP(B1701,[1]ПланКаз!A1688:N4992,14,0)</f>
        <v>Шығыс-Қазақстан облысы, Өскемен қ.</v>
      </c>
      <c r="N1701" s="26" t="s">
        <v>58</v>
      </c>
      <c r="O1701" s="26" t="str">
        <f>VLOOKUP(B1701,[1]ПланКаз!A1687:P4991,16,0)</f>
        <v>шартқа қол қойылған кезден бастап 30 күнтізбелік күн ішінде</v>
      </c>
      <c r="P1701" s="26" t="s">
        <v>59</v>
      </c>
      <c r="Q1701" s="27" t="s">
        <v>522</v>
      </c>
      <c r="R1701" s="26" t="str">
        <f>VLOOKUP(B1701,[1]ПланКаз!A1686:S4990,19,0)</f>
        <v>Дана</v>
      </c>
      <c r="S1701" s="28">
        <v>1</v>
      </c>
      <c r="T1701" s="28">
        <v>7998</v>
      </c>
      <c r="U1701" s="28" t="s">
        <v>61</v>
      </c>
      <c r="V1701" s="28" t="s">
        <v>61</v>
      </c>
      <c r="W1701" s="26" t="s">
        <v>69</v>
      </c>
      <c r="X1701" s="26" t="s">
        <v>62</v>
      </c>
      <c r="Y1701" s="26" t="s">
        <v>672</v>
      </c>
    </row>
    <row r="1702" spans="2:25" x14ac:dyDescent="0.2">
      <c r="B1702" s="26" t="s">
        <v>3307</v>
      </c>
      <c r="C1702" s="26" t="s">
        <v>55</v>
      </c>
      <c r="D1702" s="26" t="s">
        <v>3293</v>
      </c>
      <c r="E1702" s="26" t="str">
        <f>VLOOKUP(D1702,[1]ЕНС!A:E,2,FALSE)</f>
        <v>Книга</v>
      </c>
      <c r="F1702" s="26" t="str">
        <f>VLOOKUP(D1702,[1]ЕНС!A:E,3,FALSE)</f>
        <v>печатная, с содержанием правил, инструкции, требований</v>
      </c>
      <c r="G1702" s="26" t="s">
        <v>3306</v>
      </c>
      <c r="H1702" s="26" t="s">
        <v>26</v>
      </c>
      <c r="I1702" s="26">
        <v>60</v>
      </c>
      <c r="J1702" s="26">
        <v>631010000</v>
      </c>
      <c r="K1702" s="26" t="str">
        <f>VLOOKUP(B1702,[1]ПланКаз!A1689:M4993,12,0)</f>
        <v>ҚР, ШҚО, Өскемен қ., Бажов көш., 10</v>
      </c>
      <c r="L1702" s="26" t="str">
        <f>VLOOKUP(B1702,[1]ПланКаз!A1687:M4991,13,0)</f>
        <v>Сәуір - Мамыр</v>
      </c>
      <c r="M1702" s="26" t="str">
        <f>VLOOKUP(B1702,[1]ПланКаз!A1689:N4993,14,0)</f>
        <v>Шығыс-Қазақстан облысы, Өскемен қ.</v>
      </c>
      <c r="N1702" s="26" t="s">
        <v>58</v>
      </c>
      <c r="O1702" s="26" t="str">
        <f>VLOOKUP(B1702,[1]ПланКаз!A1688:P4992,16,0)</f>
        <v>шартқа қол қойылған кезден бастап 30 күнтізбелік күн ішінде</v>
      </c>
      <c r="P1702" s="26" t="s">
        <v>59</v>
      </c>
      <c r="Q1702" s="27" t="s">
        <v>522</v>
      </c>
      <c r="R1702" s="26" t="str">
        <f>VLOOKUP(B1702,[1]ПланКаз!A1687:S4991,19,0)</f>
        <v>Дана</v>
      </c>
      <c r="S1702" s="28">
        <v>1</v>
      </c>
      <c r="T1702" s="28">
        <v>7998</v>
      </c>
      <c r="U1702" s="28" t="s">
        <v>61</v>
      </c>
      <c r="V1702" s="28" t="s">
        <v>61</v>
      </c>
      <c r="W1702" s="26" t="s">
        <v>69</v>
      </c>
      <c r="X1702" s="26" t="s">
        <v>72</v>
      </c>
      <c r="Y1702" s="26" t="s">
        <v>1475</v>
      </c>
    </row>
    <row r="1703" spans="2:25" x14ac:dyDescent="0.2">
      <c r="B1703" s="26" t="s">
        <v>3308</v>
      </c>
      <c r="C1703" s="26" t="s">
        <v>55</v>
      </c>
      <c r="D1703" s="26" t="s">
        <v>3293</v>
      </c>
      <c r="E1703" s="26" t="str">
        <f>VLOOKUP(D1703,[1]ЕНС!A:E,2,FALSE)</f>
        <v>Книга</v>
      </c>
      <c r="F1703" s="26" t="str">
        <f>VLOOKUP(D1703,[1]ЕНС!A:E,3,FALSE)</f>
        <v>печатная, с содержанием правил, инструкции, требований</v>
      </c>
      <c r="G1703" s="26" t="s">
        <v>3306</v>
      </c>
      <c r="H1703" s="26" t="s">
        <v>22</v>
      </c>
      <c r="I1703" s="26">
        <v>60</v>
      </c>
      <c r="J1703" s="26">
        <v>631010000</v>
      </c>
      <c r="K1703" s="26" t="str">
        <f>VLOOKUP(B1703,[1]ПланКаз!A1690:M4994,12,0)</f>
        <v>ҚР, ШҚО, Өскемен қ., Бажов көш., 10</v>
      </c>
      <c r="L1703" s="26" t="str">
        <f>VLOOKUP(B1703,[1]ПланКаз!A1688:M4992,13,0)</f>
        <v>Маусым - Шілде</v>
      </c>
      <c r="M1703" s="26" t="str">
        <f>VLOOKUP(B1703,[1]ПланКаз!A1690:N4994,14,0)</f>
        <v>Шығыс-Қазақстан облысы, Өскемен қ.</v>
      </c>
      <c r="N1703" s="26" t="s">
        <v>58</v>
      </c>
      <c r="O1703" s="26" t="str">
        <f>VLOOKUP(B1703,[1]ПланКаз!A1689:P4993,16,0)</f>
        <v>шартқа қол қойылған кезден бастап 30 күнтізбелік күн ішінде</v>
      </c>
      <c r="P1703" s="26" t="s">
        <v>59</v>
      </c>
      <c r="Q1703" s="27" t="s">
        <v>522</v>
      </c>
      <c r="R1703" s="26" t="str">
        <f>VLOOKUP(B1703,[1]ПланКаз!A1688:S4992,19,0)</f>
        <v>Дана</v>
      </c>
      <c r="S1703" s="28">
        <v>1</v>
      </c>
      <c r="T1703" s="28">
        <v>7998</v>
      </c>
      <c r="U1703" s="28">
        <v>7998</v>
      </c>
      <c r="V1703" s="28">
        <v>8957.76</v>
      </c>
      <c r="W1703" s="26" t="s">
        <v>69</v>
      </c>
      <c r="X1703" s="26" t="s">
        <v>72</v>
      </c>
      <c r="Y1703" s="26" t="s">
        <v>61</v>
      </c>
    </row>
    <row r="1704" spans="2:25" x14ac:dyDescent="0.2">
      <c r="B1704" s="26" t="s">
        <v>3309</v>
      </c>
      <c r="C1704" s="26" t="s">
        <v>55</v>
      </c>
      <c r="D1704" s="26" t="s">
        <v>3310</v>
      </c>
      <c r="E1704" s="26" t="str">
        <f>VLOOKUP(D1704,[1]ЕНС!A:E,2,FALSE)</f>
        <v>Антистеплер</v>
      </c>
      <c r="F1704" s="26" t="str">
        <f>VLOOKUP(D1704,[1]ЕНС!A:E,3,FALSE)</f>
        <v>для скоб</v>
      </c>
      <c r="G1704" s="26" t="s">
        <v>3311</v>
      </c>
      <c r="H1704" s="26" t="s">
        <v>26</v>
      </c>
      <c r="I1704" s="26">
        <v>0</v>
      </c>
      <c r="J1704" s="26">
        <v>631010000</v>
      </c>
      <c r="K1704" s="26" t="str">
        <f>VLOOKUP(B1704,[1]ПланКаз!A1691:M4995,12,0)</f>
        <v>ҚР, ШҚО, Өскемен қ., Бажов көш., 10</v>
      </c>
      <c r="L1704" s="26" t="str">
        <f>VLOOKUP(B1704,[1]ПланКаз!A1689:M4993,13,0)</f>
        <v>Желтоқсан-Қантар</v>
      </c>
      <c r="M1704" s="26" t="str">
        <f>VLOOKUP(B1704,[1]ПланКаз!A1691:N4995,14,0)</f>
        <v>Шығыс-Қазақстан облысы, Өскемен қ.</v>
      </c>
      <c r="N1704" s="26" t="s">
        <v>58</v>
      </c>
      <c r="O1704" s="26" t="str">
        <f>VLOOKUP(B1704,[1]ПланКаз!A1690:P4994,16,0)</f>
        <v>шартқа қол қойылған кезден бастап 30 күнтізбелік күн ішінде</v>
      </c>
      <c r="P1704" s="26" t="s">
        <v>59</v>
      </c>
      <c r="Q1704" s="27" t="s">
        <v>522</v>
      </c>
      <c r="R1704" s="26" t="str">
        <f>VLOOKUP(B1704,[1]ПланКаз!A1689:S4993,19,0)</f>
        <v>Дана</v>
      </c>
      <c r="S1704" s="28">
        <v>41</v>
      </c>
      <c r="T1704" s="28">
        <v>110</v>
      </c>
      <c r="U1704" s="28" t="s">
        <v>61</v>
      </c>
      <c r="V1704" s="28" t="s">
        <v>61</v>
      </c>
      <c r="W1704" s="26"/>
      <c r="X1704" s="26" t="s">
        <v>62</v>
      </c>
      <c r="Y1704" s="26" t="s">
        <v>758</v>
      </c>
    </row>
    <row r="1705" spans="2:25" x14ac:dyDescent="0.2">
      <c r="B1705" s="26" t="s">
        <v>3312</v>
      </c>
      <c r="C1705" s="26" t="s">
        <v>55</v>
      </c>
      <c r="D1705" s="26" t="s">
        <v>3310</v>
      </c>
      <c r="E1705" s="26" t="str">
        <f>VLOOKUP(D1705,[1]ЕНС!A:E,2,FALSE)</f>
        <v>Антистеплер</v>
      </c>
      <c r="F1705" s="26" t="str">
        <f>VLOOKUP(D1705,[1]ЕНС!A:E,3,FALSE)</f>
        <v>для скоб</v>
      </c>
      <c r="G1705" s="26" t="s">
        <v>3311</v>
      </c>
      <c r="H1705" s="26" t="s">
        <v>26</v>
      </c>
      <c r="I1705" s="26">
        <v>0</v>
      </c>
      <c r="J1705" s="26">
        <v>631010000</v>
      </c>
      <c r="K1705" s="26" t="str">
        <f>VLOOKUP(B1705,[1]ПланКаз!A1692:M4996,12,0)</f>
        <v>070002,  Қазақстан Республикасы, Шығыс Қазақстан облысы, Өскемен қ., Бажов к-сі,10</v>
      </c>
      <c r="L1705" s="26" t="str">
        <f>VLOOKUP(B1705,[1]ПланКаз!A1690:M4994,13,0)</f>
        <v>Ақпан - Наурыз</v>
      </c>
      <c r="M1705" s="26" t="str">
        <f>VLOOKUP(B1705,[1]ПланКаз!A1692:N4996,14,0)</f>
        <v>Шығыс-Қазақстан облысы, Өскемен қ.</v>
      </c>
      <c r="N1705" s="26" t="s">
        <v>58</v>
      </c>
      <c r="O1705" s="26" t="str">
        <f>VLOOKUP(B1705,[1]ПланКаз!A1691:P4995,16,0)</f>
        <v>шартқа қол қойылған кезден бастап 30 күнтізбелік күн ішінде</v>
      </c>
      <c r="P1705" s="26" t="s">
        <v>59</v>
      </c>
      <c r="Q1705" s="27" t="s">
        <v>522</v>
      </c>
      <c r="R1705" s="26" t="str">
        <f>VLOOKUP(B1705,[1]ПланКаз!A1690:S4994,19,0)</f>
        <v>Дана</v>
      </c>
      <c r="S1705" s="28">
        <v>41</v>
      </c>
      <c r="T1705" s="28">
        <v>194.06</v>
      </c>
      <c r="U1705" s="28">
        <v>7956.46</v>
      </c>
      <c r="V1705" s="28">
        <v>8911.24</v>
      </c>
      <c r="W1705" s="26"/>
      <c r="X1705" s="26" t="s">
        <v>72</v>
      </c>
      <c r="Y1705" s="26" t="s">
        <v>61</v>
      </c>
    </row>
    <row r="1706" spans="2:25" x14ac:dyDescent="0.2">
      <c r="B1706" s="26" t="s">
        <v>3313</v>
      </c>
      <c r="C1706" s="26" t="s">
        <v>55</v>
      </c>
      <c r="D1706" s="26" t="s">
        <v>3314</v>
      </c>
      <c r="E1706" s="26" t="str">
        <f>VLOOKUP(D1706,[1]ЕНС!A:E,2,FALSE)</f>
        <v>Бумага</v>
      </c>
      <c r="F1706" s="26" t="str">
        <f>VLOOKUP(D1706,[1]ЕНС!A:E,3,FALSE)</f>
        <v>для заметок, формат блока 9*9 см</v>
      </c>
      <c r="G1706" s="26" t="s">
        <v>3315</v>
      </c>
      <c r="H1706" s="26" t="s">
        <v>26</v>
      </c>
      <c r="I1706" s="26">
        <v>0</v>
      </c>
      <c r="J1706" s="26">
        <v>631010000</v>
      </c>
      <c r="K1706" s="26" t="str">
        <f>VLOOKUP(B1706,[1]ПланКаз!A1693:M4997,12,0)</f>
        <v>ҚР, ШҚО, Өскемен қ., Бажов көш., 10</v>
      </c>
      <c r="L1706" s="26" t="str">
        <f>VLOOKUP(B1706,[1]ПланКаз!A1691:M4995,13,0)</f>
        <v>Желтоқсан-Қантар</v>
      </c>
      <c r="M1706" s="26" t="str">
        <f>VLOOKUP(B1706,[1]ПланКаз!A1693:N4997,14,0)</f>
        <v>Шығыс-Қазақстан облысы, Өскемен қ.</v>
      </c>
      <c r="N1706" s="26" t="s">
        <v>58</v>
      </c>
      <c r="O1706" s="26" t="str">
        <f>VLOOKUP(B1706,[1]ПланКаз!A1692:P4996,16,0)</f>
        <v>шартқа қол қойылған кезден бастап 30 күнтізбелік күн ішінде</v>
      </c>
      <c r="P1706" s="26" t="s">
        <v>59</v>
      </c>
      <c r="Q1706" s="27" t="s">
        <v>3030</v>
      </c>
      <c r="R1706" s="26" t="str">
        <f>VLOOKUP(B1706,[1]ПланКаз!A1691:S4995,19,0)</f>
        <v>Дана</v>
      </c>
      <c r="S1706" s="28">
        <v>249</v>
      </c>
      <c r="T1706" s="28">
        <v>321</v>
      </c>
      <c r="U1706" s="28" t="s">
        <v>61</v>
      </c>
      <c r="V1706" s="28" t="s">
        <v>61</v>
      </c>
      <c r="W1706" s="26" t="s">
        <v>69</v>
      </c>
      <c r="X1706" s="26" t="s">
        <v>62</v>
      </c>
      <c r="Y1706" s="26" t="s">
        <v>658</v>
      </c>
    </row>
    <row r="1707" spans="2:25" x14ac:dyDescent="0.2">
      <c r="B1707" s="26" t="s">
        <v>3316</v>
      </c>
      <c r="C1707" s="26" t="s">
        <v>55</v>
      </c>
      <c r="D1707" s="26" t="s">
        <v>3314</v>
      </c>
      <c r="E1707" s="26" t="str">
        <f>VLOOKUP(D1707,[1]ЕНС!A:E,2,FALSE)</f>
        <v>Бумага</v>
      </c>
      <c r="F1707" s="26" t="str">
        <f>VLOOKUP(D1707,[1]ЕНС!A:E,3,FALSE)</f>
        <v>для заметок, формат блока 9*9 см</v>
      </c>
      <c r="G1707" s="26" t="s">
        <v>3315</v>
      </c>
      <c r="H1707" s="26" t="s">
        <v>26</v>
      </c>
      <c r="I1707" s="26">
        <v>0</v>
      </c>
      <c r="J1707" s="26">
        <v>631010000</v>
      </c>
      <c r="K1707" s="26" t="str">
        <f>VLOOKUP(B1707,[1]ПланКаз!A1694:M4998,12,0)</f>
        <v>ҚР, ШҚО, Өскемен қ., Бажов көш., 10</v>
      </c>
      <c r="L1707" s="26" t="str">
        <f>VLOOKUP(B1707,[1]ПланКаз!A1692:M4996,13,0)</f>
        <v>Ақпан - Наурыз</v>
      </c>
      <c r="M1707" s="26" t="str">
        <f>VLOOKUP(B1707,[1]ПланКаз!A1694:N4998,14,0)</f>
        <v>Шығыс-Қазақстан облысы, Өскемен қ.</v>
      </c>
      <c r="N1707" s="26" t="s">
        <v>58</v>
      </c>
      <c r="O1707" s="26" t="str">
        <f>VLOOKUP(B1707,[1]ПланКаз!A1693:P4997,16,0)</f>
        <v>шартқа қол қойылған кезден бастап 30 күнтізбелік күн ішінде</v>
      </c>
      <c r="P1707" s="26" t="s">
        <v>59</v>
      </c>
      <c r="Q1707" s="27" t="s">
        <v>3030</v>
      </c>
      <c r="R1707" s="26" t="str">
        <f>VLOOKUP(B1707,[1]ПланКаз!A1692:S4996,19,0)</f>
        <v>Дана</v>
      </c>
      <c r="S1707" s="28">
        <v>249</v>
      </c>
      <c r="T1707" s="28">
        <v>321</v>
      </c>
      <c r="U1707" s="28">
        <v>79929</v>
      </c>
      <c r="V1707" s="28">
        <v>89520.48</v>
      </c>
      <c r="W1707" s="26"/>
      <c r="X1707" s="26" t="s">
        <v>72</v>
      </c>
      <c r="Y1707" s="26" t="s">
        <v>61</v>
      </c>
    </row>
    <row r="1708" spans="2:25" x14ac:dyDescent="0.2">
      <c r="B1708" s="26" t="s">
        <v>3317</v>
      </c>
      <c r="C1708" s="26" t="s">
        <v>55</v>
      </c>
      <c r="D1708" s="26" t="s">
        <v>3318</v>
      </c>
      <c r="E1708" s="26" t="str">
        <f>VLOOKUP(D1708,[1]ЕНС!A:E,2,FALSE)</f>
        <v>Блокнот для записей</v>
      </c>
      <c r="F1708" s="26" t="str">
        <f>VLOOKUP(D1708,[1]ЕНС!A:E,3,FALSE)</f>
        <v>формат А5</v>
      </c>
      <c r="G1708" s="26" t="s">
        <v>3319</v>
      </c>
      <c r="H1708" s="26" t="s">
        <v>26</v>
      </c>
      <c r="I1708" s="26">
        <v>0</v>
      </c>
      <c r="J1708" s="26">
        <v>631010000</v>
      </c>
      <c r="K1708" s="26" t="str">
        <f>VLOOKUP(B1708,[1]ПланКаз!A1695:M4999,12,0)</f>
        <v>ҚР, ШҚО, Өскемен қ., Бажов көш., 10</v>
      </c>
      <c r="L1708" s="26" t="str">
        <f>VLOOKUP(B1708,[1]ПланКаз!A1693:M4997,13,0)</f>
        <v>Желтоқсан-Қантар</v>
      </c>
      <c r="M1708" s="26" t="str">
        <f>VLOOKUP(B1708,[1]ПланКаз!A1695:N4999,14,0)</f>
        <v>Шығыс-Қазақстан облысы, Өскемен қ.</v>
      </c>
      <c r="N1708" s="26" t="s">
        <v>58</v>
      </c>
      <c r="O1708" s="26" t="str">
        <f>VLOOKUP(B1708,[1]ПланКаз!A1694:P4998,16,0)</f>
        <v>шартқа қол қойылған кезден бастап 30 күнтізбелік күн ішінде</v>
      </c>
      <c r="P1708" s="26" t="s">
        <v>59</v>
      </c>
      <c r="Q1708" s="27" t="s">
        <v>522</v>
      </c>
      <c r="R1708" s="26" t="str">
        <f>VLOOKUP(B1708,[1]ПланКаз!A1693:S4997,19,0)</f>
        <v>Дана</v>
      </c>
      <c r="S1708" s="28">
        <v>42</v>
      </c>
      <c r="T1708" s="28">
        <v>209</v>
      </c>
      <c r="U1708" s="28" t="s">
        <v>61</v>
      </c>
      <c r="V1708" s="28" t="s">
        <v>61</v>
      </c>
      <c r="W1708" s="26" t="s">
        <v>69</v>
      </c>
      <c r="X1708" s="26" t="s">
        <v>62</v>
      </c>
      <c r="Y1708" s="26" t="s">
        <v>658</v>
      </c>
    </row>
    <row r="1709" spans="2:25" x14ac:dyDescent="0.2">
      <c r="B1709" s="26" t="s">
        <v>3320</v>
      </c>
      <c r="C1709" s="26" t="s">
        <v>55</v>
      </c>
      <c r="D1709" s="26" t="s">
        <v>3318</v>
      </c>
      <c r="E1709" s="26" t="str">
        <f>VLOOKUP(D1709,[1]ЕНС!A:E,2,FALSE)</f>
        <v>Блокнот для записей</v>
      </c>
      <c r="F1709" s="26" t="str">
        <f>VLOOKUP(D1709,[1]ЕНС!A:E,3,FALSE)</f>
        <v>формат А5</v>
      </c>
      <c r="G1709" s="26" t="s">
        <v>3319</v>
      </c>
      <c r="H1709" s="26" t="s">
        <v>26</v>
      </c>
      <c r="I1709" s="26">
        <v>0</v>
      </c>
      <c r="J1709" s="26">
        <v>631010000</v>
      </c>
      <c r="K1709" s="26" t="str">
        <f>VLOOKUP(B1709,[1]ПланКаз!A1696:M5000,12,0)</f>
        <v>ҚР, ШҚО, Өскемен қ., Бажов көш., 10</v>
      </c>
      <c r="L1709" s="26" t="str">
        <f>VLOOKUP(B1709,[1]ПланКаз!A1694:M4998,13,0)</f>
        <v>Ақпан - Наурыз</v>
      </c>
      <c r="M1709" s="26" t="str">
        <f>VLOOKUP(B1709,[1]ПланКаз!A1696:N5000,14,0)</f>
        <v>Шығыс-Қазақстан облысы, Өскемен қ.</v>
      </c>
      <c r="N1709" s="26" t="s">
        <v>58</v>
      </c>
      <c r="O1709" s="26" t="str">
        <f>VLOOKUP(B1709,[1]ПланКаз!A1695:P4999,16,0)</f>
        <v>шартқа қол қойылған кезден бастап 30 күнтізбелік күн ішінде</v>
      </c>
      <c r="P1709" s="26" t="s">
        <v>59</v>
      </c>
      <c r="Q1709" s="27" t="s">
        <v>522</v>
      </c>
      <c r="R1709" s="26" t="str">
        <f>VLOOKUP(B1709,[1]ПланКаз!A1694:S4998,19,0)</f>
        <v>Дана</v>
      </c>
      <c r="S1709" s="28">
        <v>42</v>
      </c>
      <c r="T1709" s="28">
        <v>209</v>
      </c>
      <c r="U1709" s="28">
        <v>8778</v>
      </c>
      <c r="V1709" s="28">
        <v>9831.36</v>
      </c>
      <c r="W1709" s="26"/>
      <c r="X1709" s="26" t="s">
        <v>72</v>
      </c>
      <c r="Y1709" s="26" t="s">
        <v>61</v>
      </c>
    </row>
    <row r="1710" spans="2:25" x14ac:dyDescent="0.2">
      <c r="B1710" s="26" t="s">
        <v>3321</v>
      </c>
      <c r="C1710" s="26" t="s">
        <v>55</v>
      </c>
      <c r="D1710" s="26" t="s">
        <v>3322</v>
      </c>
      <c r="E1710" s="26" t="str">
        <f>VLOOKUP(D1710,[1]ЕНС!A:E,2,FALSE)</f>
        <v>Губка</v>
      </c>
      <c r="F1710" s="26" t="str">
        <f>VLOOKUP(D1710,[1]ЕНС!A:E,3,FALSE)</f>
        <v>для маркерной доски</v>
      </c>
      <c r="G1710" s="26" t="s">
        <v>3323</v>
      </c>
      <c r="H1710" s="26" t="s">
        <v>26</v>
      </c>
      <c r="I1710" s="26">
        <v>0</v>
      </c>
      <c r="J1710" s="26">
        <v>631010000</v>
      </c>
      <c r="K1710" s="26" t="str">
        <f>VLOOKUP(B1710,[1]ПланКаз!A1697:M5001,12,0)</f>
        <v>ҚР, ШҚО, Өскемен қ., Бажов көш., 10</v>
      </c>
      <c r="L1710" s="26" t="str">
        <f>VLOOKUP(B1710,[1]ПланКаз!A1695:M4999,13,0)</f>
        <v>Желтоқсан-Қантар</v>
      </c>
      <c r="M1710" s="26" t="str">
        <f>VLOOKUP(B1710,[1]ПланКаз!A1697:N5001,14,0)</f>
        <v>Шығыс-Қазақстан облысы, Өскемен қ.</v>
      </c>
      <c r="N1710" s="26" t="s">
        <v>58</v>
      </c>
      <c r="O1710" s="26" t="str">
        <f>VLOOKUP(B1710,[1]ПланКаз!A1696:P5000,16,0)</f>
        <v>шартқа қол қойылған кезден бастап 30 күнтізбелік күн ішінде</v>
      </c>
      <c r="P1710" s="26" t="s">
        <v>59</v>
      </c>
      <c r="Q1710" s="27" t="s">
        <v>522</v>
      </c>
      <c r="R1710" s="26" t="str">
        <f>VLOOKUP(B1710,[1]ПланКаз!A1695:S4999,19,0)</f>
        <v>Дана</v>
      </c>
      <c r="S1710" s="28">
        <v>8</v>
      </c>
      <c r="T1710" s="28">
        <v>132</v>
      </c>
      <c r="U1710" s="28">
        <v>1056</v>
      </c>
      <c r="V1710" s="28">
        <v>1182.72</v>
      </c>
      <c r="W1710" s="26"/>
      <c r="X1710" s="26" t="s">
        <v>62</v>
      </c>
      <c r="Y1710" s="26" t="s">
        <v>61</v>
      </c>
    </row>
    <row r="1711" spans="2:25" x14ac:dyDescent="0.2">
      <c r="B1711" s="26" t="s">
        <v>3324</v>
      </c>
      <c r="C1711" s="26" t="s">
        <v>55</v>
      </c>
      <c r="D1711" s="26" t="s">
        <v>3325</v>
      </c>
      <c r="E1711" s="26" t="str">
        <f>VLOOKUP(D1711,[1]ЕНС!A:E,2,FALSE)</f>
        <v>Дырокол</v>
      </c>
      <c r="F1711" s="26" t="str">
        <f>VLOOKUP(D1711,[1]ЕНС!A:E,3,FALSE)</f>
        <v>канцелярский, механический</v>
      </c>
      <c r="G1711" s="26" t="s">
        <v>3326</v>
      </c>
      <c r="H1711" s="26" t="s">
        <v>26</v>
      </c>
      <c r="I1711" s="26">
        <v>0</v>
      </c>
      <c r="J1711" s="26">
        <v>631010000</v>
      </c>
      <c r="K1711" s="26" t="str">
        <f>VLOOKUP(B1711,[1]ПланКаз!A1698:M5002,12,0)</f>
        <v>ҚР, ШҚО, Өскемен қ., Бажов көш., 10</v>
      </c>
      <c r="L1711" s="26" t="str">
        <f>VLOOKUP(B1711,[1]ПланКаз!A1696:M5000,13,0)</f>
        <v>Желтоқсан-Қантар</v>
      </c>
      <c r="M1711" s="26" t="str">
        <f>VLOOKUP(B1711,[1]ПланКаз!A1698:N5002,14,0)</f>
        <v>Шығыс-Қазақстан облысы, Өскемен қ.</v>
      </c>
      <c r="N1711" s="26" t="s">
        <v>58</v>
      </c>
      <c r="O1711" s="26" t="str">
        <f>VLOOKUP(B1711,[1]ПланКаз!A1697:P5001,16,0)</f>
        <v>шартқа қол қойылған кезден бастап 30 күнтізбелік күн ішінде</v>
      </c>
      <c r="P1711" s="26" t="s">
        <v>59</v>
      </c>
      <c r="Q1711" s="27" t="s">
        <v>522</v>
      </c>
      <c r="R1711" s="26" t="str">
        <f>VLOOKUP(B1711,[1]ПланКаз!A1696:S5000,19,0)</f>
        <v>Дана</v>
      </c>
      <c r="S1711" s="28">
        <v>43</v>
      </c>
      <c r="T1711" s="28">
        <v>1269</v>
      </c>
      <c r="U1711" s="28" t="s">
        <v>61</v>
      </c>
      <c r="V1711" s="28" t="s">
        <v>61</v>
      </c>
      <c r="W1711" s="26"/>
      <c r="X1711" s="26" t="s">
        <v>62</v>
      </c>
      <c r="Y1711" s="26" t="s">
        <v>758</v>
      </c>
    </row>
    <row r="1712" spans="2:25" x14ac:dyDescent="0.2">
      <c r="B1712" s="26" t="s">
        <v>3327</v>
      </c>
      <c r="C1712" s="26" t="s">
        <v>55</v>
      </c>
      <c r="D1712" s="26" t="s">
        <v>3325</v>
      </c>
      <c r="E1712" s="26" t="str">
        <f>VLOOKUP(D1712,[1]ЕНС!A:E,2,FALSE)</f>
        <v>Дырокол</v>
      </c>
      <c r="F1712" s="26" t="str">
        <f>VLOOKUP(D1712,[1]ЕНС!A:E,3,FALSE)</f>
        <v>канцелярский, механический</v>
      </c>
      <c r="G1712" s="26" t="s">
        <v>3326</v>
      </c>
      <c r="H1712" s="26" t="s">
        <v>26</v>
      </c>
      <c r="I1712" s="26">
        <v>0</v>
      </c>
      <c r="J1712" s="26">
        <v>631010000</v>
      </c>
      <c r="K1712" s="26" t="str">
        <f>VLOOKUP(B1712,[1]ПланКаз!A1699:M5003,12,0)</f>
        <v>070002,  Қазақстан Республикасы, Шығыс Қазақстан облысы, Өскемен қ., Бажов к-сі,10</v>
      </c>
      <c r="L1712" s="26" t="str">
        <f>VLOOKUP(B1712,[1]ПланКаз!A1697:M5001,13,0)</f>
        <v>Ақпан - Наурыз</v>
      </c>
      <c r="M1712" s="26" t="str">
        <f>VLOOKUP(B1712,[1]ПланКаз!A1699:N5003,14,0)</f>
        <v>Шығыс-Қазақстан облысы, Өскемен қ.</v>
      </c>
      <c r="N1712" s="26" t="s">
        <v>58</v>
      </c>
      <c r="O1712" s="26" t="str">
        <f>VLOOKUP(B1712,[1]ПланКаз!A1698:P5002,16,0)</f>
        <v>шартқа қол қойылған кезден бастап 30 күнтізбелік күн ішінде</v>
      </c>
      <c r="P1712" s="26" t="s">
        <v>59</v>
      </c>
      <c r="Q1712" s="27" t="s">
        <v>522</v>
      </c>
      <c r="R1712" s="26" t="str">
        <f>VLOOKUP(B1712,[1]ПланКаз!A1697:S5001,19,0)</f>
        <v>Дана</v>
      </c>
      <c r="S1712" s="28">
        <v>43</v>
      </c>
      <c r="T1712" s="28">
        <v>1642.86</v>
      </c>
      <c r="U1712" s="28">
        <v>70642.98</v>
      </c>
      <c r="V1712" s="28">
        <v>79120.14</v>
      </c>
      <c r="W1712" s="26"/>
      <c r="X1712" s="26" t="s">
        <v>72</v>
      </c>
      <c r="Y1712" s="26" t="s">
        <v>61</v>
      </c>
    </row>
    <row r="1713" spans="2:25" x14ac:dyDescent="0.2">
      <c r="B1713" s="26" t="s">
        <v>3328</v>
      </c>
      <c r="C1713" s="26" t="s">
        <v>55</v>
      </c>
      <c r="D1713" s="26" t="s">
        <v>3329</v>
      </c>
      <c r="E1713" s="26" t="str">
        <f>VLOOKUP(D1713,[1]ЕНС!A:E,2,FALSE)</f>
        <v>ежедневник</v>
      </c>
      <c r="F1713" s="26" t="str">
        <f>VLOOKUP(D1713,[1]ЕНС!A:E,3,FALSE)</f>
        <v>формат А5, датированный</v>
      </c>
      <c r="G1713" s="26" t="s">
        <v>3330</v>
      </c>
      <c r="H1713" s="26" t="s">
        <v>26</v>
      </c>
      <c r="I1713" s="26">
        <v>0</v>
      </c>
      <c r="J1713" s="26">
        <v>631010000</v>
      </c>
      <c r="K1713" s="26" t="str">
        <f>VLOOKUP(B1713,[1]ПланКаз!A1700:M5004,12,0)</f>
        <v>ҚР, ШҚО, Өскемен қ., Бажов көш., 10</v>
      </c>
      <c r="L1713" s="26" t="str">
        <f>VLOOKUP(B1713,[1]ПланКаз!A1698:M5002,13,0)</f>
        <v>Желтоқсан-Қантар</v>
      </c>
      <c r="M1713" s="26" t="str">
        <f>VLOOKUP(B1713,[1]ПланКаз!A1700:N5004,14,0)</f>
        <v>Шығыс-Қазақстан облысы, Өскемен қ.</v>
      </c>
      <c r="N1713" s="26" t="s">
        <v>58</v>
      </c>
      <c r="O1713" s="26" t="str">
        <f>VLOOKUP(B1713,[1]ПланКаз!A1699:P5003,16,0)</f>
        <v>шартқа қол қойылған кезден бастап 30 күнтізбелік күн ішінде</v>
      </c>
      <c r="P1713" s="26" t="s">
        <v>59</v>
      </c>
      <c r="Q1713" s="27" t="s">
        <v>522</v>
      </c>
      <c r="R1713" s="26" t="str">
        <f>VLOOKUP(B1713,[1]ПланКаз!A1698:S5002,19,0)</f>
        <v>Дана</v>
      </c>
      <c r="S1713" s="28">
        <v>44</v>
      </c>
      <c r="T1713" s="28">
        <v>1906</v>
      </c>
      <c r="U1713" s="28" t="s">
        <v>61</v>
      </c>
      <c r="V1713" s="28" t="s">
        <v>61</v>
      </c>
      <c r="W1713" s="26" t="s">
        <v>69</v>
      </c>
      <c r="X1713" s="26" t="s">
        <v>62</v>
      </c>
      <c r="Y1713" s="26" t="s">
        <v>658</v>
      </c>
    </row>
    <row r="1714" spans="2:25" x14ac:dyDescent="0.2">
      <c r="B1714" s="26" t="s">
        <v>3331</v>
      </c>
      <c r="C1714" s="26" t="s">
        <v>55</v>
      </c>
      <c r="D1714" s="26" t="s">
        <v>3329</v>
      </c>
      <c r="E1714" s="26" t="str">
        <f>VLOOKUP(D1714,[1]ЕНС!A:E,2,FALSE)</f>
        <v>ежедневник</v>
      </c>
      <c r="F1714" s="26" t="str">
        <f>VLOOKUP(D1714,[1]ЕНС!A:E,3,FALSE)</f>
        <v>формат А5, датированный</v>
      </c>
      <c r="G1714" s="26" t="s">
        <v>3330</v>
      </c>
      <c r="H1714" s="26" t="s">
        <v>26</v>
      </c>
      <c r="I1714" s="26">
        <v>0</v>
      </c>
      <c r="J1714" s="26">
        <v>631010000</v>
      </c>
      <c r="K1714" s="26" t="str">
        <f>VLOOKUP(B1714,[1]ПланКаз!A1701:M5005,12,0)</f>
        <v>ҚР, ШҚО, Өскемен қ., Бажов көш., 10</v>
      </c>
      <c r="L1714" s="26" t="str">
        <f>VLOOKUP(B1714,[1]ПланКаз!A1699:M5003,13,0)</f>
        <v>Ақпан - Наурыз</v>
      </c>
      <c r="M1714" s="26" t="str">
        <f>VLOOKUP(B1714,[1]ПланКаз!A1701:N5005,14,0)</f>
        <v>Шығыс-Қазақстан облысы, Өскемен қ.</v>
      </c>
      <c r="N1714" s="26" t="s">
        <v>58</v>
      </c>
      <c r="O1714" s="26" t="str">
        <f>VLOOKUP(B1714,[1]ПланКаз!A1700:P5004,16,0)</f>
        <v>шартқа қол қойылған кезден бастап 30 күнтізбелік күн ішінде</v>
      </c>
      <c r="P1714" s="26" t="s">
        <v>59</v>
      </c>
      <c r="Q1714" s="27" t="s">
        <v>522</v>
      </c>
      <c r="R1714" s="26" t="str">
        <f>VLOOKUP(B1714,[1]ПланКаз!A1699:S5003,19,0)</f>
        <v>Дана</v>
      </c>
      <c r="S1714" s="28">
        <v>44</v>
      </c>
      <c r="T1714" s="28">
        <v>1906</v>
      </c>
      <c r="U1714" s="28">
        <v>83864</v>
      </c>
      <c r="V1714" s="28">
        <v>93927.679999999993</v>
      </c>
      <c r="W1714" s="26"/>
      <c r="X1714" s="26" t="s">
        <v>72</v>
      </c>
      <c r="Y1714" s="26" t="s">
        <v>61</v>
      </c>
    </row>
    <row r="1715" spans="2:25" x14ac:dyDescent="0.2">
      <c r="B1715" s="26" t="s">
        <v>3332</v>
      </c>
      <c r="C1715" s="26" t="s">
        <v>55</v>
      </c>
      <c r="D1715" s="26" t="s">
        <v>3329</v>
      </c>
      <c r="E1715" s="26" t="str">
        <f>VLOOKUP(D1715,[1]ЕНС!A:E,2,FALSE)</f>
        <v>ежедневник</v>
      </c>
      <c r="F1715" s="26" t="str">
        <f>VLOOKUP(D1715,[1]ЕНС!A:E,3,FALSE)</f>
        <v>формат А5, датированный</v>
      </c>
      <c r="G1715" s="26" t="s">
        <v>3333</v>
      </c>
      <c r="H1715" s="26" t="s">
        <v>26</v>
      </c>
      <c r="I1715" s="26">
        <v>0</v>
      </c>
      <c r="J1715" s="26">
        <v>631010000</v>
      </c>
      <c r="K1715" s="26" t="str">
        <f>VLOOKUP(B1715,[1]ПланКаз!A1702:M5006,12,0)</f>
        <v>ҚР, ШҚО, Өскемен қ., Бажов көш., 10</v>
      </c>
      <c r="L1715" s="26" t="str">
        <f>VLOOKUP(B1715,[1]ПланКаз!A1700:M5004,13,0)</f>
        <v>Желтоқсан-Қантар</v>
      </c>
      <c r="M1715" s="26" t="str">
        <f>VLOOKUP(B1715,[1]ПланКаз!A1702:N5006,14,0)</f>
        <v>Шығыс-Қазақстан облысы, Өскемен қ.</v>
      </c>
      <c r="N1715" s="26" t="s">
        <v>58</v>
      </c>
      <c r="O1715" s="26" t="str">
        <f>VLOOKUP(B1715,[1]ПланКаз!A1701:P5005,16,0)</f>
        <v>шартқа қол қойылған кезден бастап 30 күнтізбелік күн ішінде</v>
      </c>
      <c r="P1715" s="26" t="s">
        <v>59</v>
      </c>
      <c r="Q1715" s="27" t="s">
        <v>522</v>
      </c>
      <c r="R1715" s="26" t="str">
        <f>VLOOKUP(B1715,[1]ПланКаз!A1700:S5004,19,0)</f>
        <v>Дана</v>
      </c>
      <c r="S1715" s="28">
        <v>11</v>
      </c>
      <c r="T1715" s="28">
        <v>10158</v>
      </c>
      <c r="U1715" s="28" t="s">
        <v>61</v>
      </c>
      <c r="V1715" s="28" t="s">
        <v>61</v>
      </c>
      <c r="W1715" s="26" t="s">
        <v>69</v>
      </c>
      <c r="X1715" s="26" t="s">
        <v>62</v>
      </c>
      <c r="Y1715" s="26" t="s">
        <v>658</v>
      </c>
    </row>
    <row r="1716" spans="2:25" x14ac:dyDescent="0.2">
      <c r="B1716" s="26" t="s">
        <v>3334</v>
      </c>
      <c r="C1716" s="26" t="s">
        <v>55</v>
      </c>
      <c r="D1716" s="26" t="s">
        <v>3329</v>
      </c>
      <c r="E1716" s="26" t="str">
        <f>VLOOKUP(D1716,[1]ЕНС!A:E,2,FALSE)</f>
        <v>ежедневник</v>
      </c>
      <c r="F1716" s="26" t="str">
        <f>VLOOKUP(D1716,[1]ЕНС!A:E,3,FALSE)</f>
        <v>формат А5, датированный</v>
      </c>
      <c r="G1716" s="26" t="s">
        <v>3333</v>
      </c>
      <c r="H1716" s="26" t="s">
        <v>26</v>
      </c>
      <c r="I1716" s="26">
        <v>0</v>
      </c>
      <c r="J1716" s="26">
        <v>631010000</v>
      </c>
      <c r="K1716" s="26" t="str">
        <f>VLOOKUP(B1716,[1]ПланКаз!A1703:M5007,12,0)</f>
        <v>ҚР, ШҚО, Өскемен қ., Бажов көш., 10</v>
      </c>
      <c r="L1716" s="26" t="str">
        <f>VLOOKUP(B1716,[1]ПланКаз!A1701:M5005,13,0)</f>
        <v>Ақпан - Наурыз</v>
      </c>
      <c r="M1716" s="26" t="str">
        <f>VLOOKUP(B1716,[1]ПланКаз!A1703:N5007,14,0)</f>
        <v>Шығыс-Қазақстан облысы, Өскемен қ.</v>
      </c>
      <c r="N1716" s="26" t="s">
        <v>58</v>
      </c>
      <c r="O1716" s="26" t="str">
        <f>VLOOKUP(B1716,[1]ПланКаз!A1702:P5006,16,0)</f>
        <v>шартқа қол қойылған кезден бастап 30 күнтізбелік күн ішінде</v>
      </c>
      <c r="P1716" s="26" t="s">
        <v>59</v>
      </c>
      <c r="Q1716" s="27" t="s">
        <v>522</v>
      </c>
      <c r="R1716" s="26" t="str">
        <f>VLOOKUP(B1716,[1]ПланКаз!A1701:S5005,19,0)</f>
        <v>Дана</v>
      </c>
      <c r="S1716" s="28">
        <v>11</v>
      </c>
      <c r="T1716" s="28">
        <v>10158</v>
      </c>
      <c r="U1716" s="28">
        <v>111738</v>
      </c>
      <c r="V1716" s="28">
        <v>125146.56</v>
      </c>
      <c r="W1716" s="26"/>
      <c r="X1716" s="26" t="s">
        <v>72</v>
      </c>
      <c r="Y1716" s="26" t="s">
        <v>61</v>
      </c>
    </row>
    <row r="1717" spans="2:25" x14ac:dyDescent="0.2">
      <c r="B1717" s="26" t="s">
        <v>3335</v>
      </c>
      <c r="C1717" s="26" t="s">
        <v>55</v>
      </c>
      <c r="D1717" s="26" t="s">
        <v>3336</v>
      </c>
      <c r="E1717" s="26" t="str">
        <f>VLOOKUP(D1717,[1]ЕНС!A:E,2,FALSE)</f>
        <v>Зажим</v>
      </c>
      <c r="F1717" s="26" t="str">
        <f>VLOOKUP(D1717,[1]ЕНС!A:E,3,FALSE)</f>
        <v>размер 19 мм</v>
      </c>
      <c r="G1717" s="26" t="s">
        <v>3337</v>
      </c>
      <c r="H1717" s="26" t="s">
        <v>26</v>
      </c>
      <c r="I1717" s="26">
        <v>0</v>
      </c>
      <c r="J1717" s="26">
        <v>631010000</v>
      </c>
      <c r="K1717" s="26" t="str">
        <f>VLOOKUP(B1717,[1]ПланКаз!A1704:M5008,12,0)</f>
        <v>ҚР, ШҚО, Өскемен қ., Бажов көш., 10</v>
      </c>
      <c r="L1717" s="26" t="str">
        <f>VLOOKUP(B1717,[1]ПланКаз!A1702:M5006,13,0)</f>
        <v>Желтоқсан-Қантар</v>
      </c>
      <c r="M1717" s="26" t="str">
        <f>VLOOKUP(B1717,[1]ПланКаз!A1704:N5008,14,0)</f>
        <v>Шығыс-Қазақстан облысы, Өскемен қ.</v>
      </c>
      <c r="N1717" s="26" t="s">
        <v>58</v>
      </c>
      <c r="O1717" s="26" t="str">
        <f>VLOOKUP(B1717,[1]ПланКаз!A1703:P5007,16,0)</f>
        <v>шартқа қол қойылған кезден бастап 30 күнтізбелік күн ішінде</v>
      </c>
      <c r="P1717" s="26" t="s">
        <v>59</v>
      </c>
      <c r="Q1717" s="27" t="s">
        <v>522</v>
      </c>
      <c r="R1717" s="26" t="str">
        <f>VLOOKUP(B1717,[1]ПланКаз!A1702:S5006,19,0)</f>
        <v>Дана</v>
      </c>
      <c r="S1717" s="28">
        <v>438</v>
      </c>
      <c r="T1717" s="28">
        <v>16</v>
      </c>
      <c r="U1717" s="28">
        <v>7008</v>
      </c>
      <c r="V1717" s="28">
        <v>7848.96</v>
      </c>
      <c r="W1717" s="26"/>
      <c r="X1717" s="26" t="s">
        <v>62</v>
      </c>
      <c r="Y1717" s="26" t="s">
        <v>61</v>
      </c>
    </row>
    <row r="1718" spans="2:25" x14ac:dyDescent="0.2">
      <c r="B1718" s="26" t="s">
        <v>3338</v>
      </c>
      <c r="C1718" s="26" t="s">
        <v>55</v>
      </c>
      <c r="D1718" s="26" t="s">
        <v>3339</v>
      </c>
      <c r="E1718" s="26" t="str">
        <f>VLOOKUP(D1718,[1]ЕНС!A:E,2,FALSE)</f>
        <v>Зажим</v>
      </c>
      <c r="F1718" s="26" t="str">
        <f>VLOOKUP(D1718,[1]ЕНС!A:E,3,FALSE)</f>
        <v>размер 25 мм</v>
      </c>
      <c r="G1718" s="26" t="s">
        <v>3340</v>
      </c>
      <c r="H1718" s="26" t="s">
        <v>26</v>
      </c>
      <c r="I1718" s="26">
        <v>0</v>
      </c>
      <c r="J1718" s="26">
        <v>631010000</v>
      </c>
      <c r="K1718" s="26" t="str">
        <f>VLOOKUP(B1718,[1]ПланКаз!A1705:M5009,12,0)</f>
        <v>ҚР, ШҚО, Өскемен қ., Бажов көш., 10</v>
      </c>
      <c r="L1718" s="26" t="str">
        <f>VLOOKUP(B1718,[1]ПланКаз!A1703:M5007,13,0)</f>
        <v>Желтоқсан-Қантар</v>
      </c>
      <c r="M1718" s="26" t="str">
        <f>VLOOKUP(B1718,[1]ПланКаз!A1705:N5009,14,0)</f>
        <v>Шығыс-Қазақстан облысы, Өскемен қ.</v>
      </c>
      <c r="N1718" s="26" t="s">
        <v>58</v>
      </c>
      <c r="O1718" s="26" t="str">
        <f>VLOOKUP(B1718,[1]ПланКаз!A1704:P5008,16,0)</f>
        <v>шартқа қол қойылған кезден бастап 30 күнтізбелік күн ішінде</v>
      </c>
      <c r="P1718" s="26" t="s">
        <v>59</v>
      </c>
      <c r="Q1718" s="27" t="s">
        <v>522</v>
      </c>
      <c r="R1718" s="26" t="str">
        <f>VLOOKUP(B1718,[1]ПланКаз!A1703:S5007,19,0)</f>
        <v>Дана</v>
      </c>
      <c r="S1718" s="28">
        <v>412</v>
      </c>
      <c r="T1718" s="28">
        <v>22</v>
      </c>
      <c r="U1718" s="28">
        <v>9064</v>
      </c>
      <c r="V1718" s="28">
        <v>10151.68</v>
      </c>
      <c r="W1718" s="26"/>
      <c r="X1718" s="26" t="s">
        <v>62</v>
      </c>
      <c r="Y1718" s="26" t="s">
        <v>61</v>
      </c>
    </row>
    <row r="1719" spans="2:25" x14ac:dyDescent="0.2">
      <c r="B1719" s="26" t="s">
        <v>3341</v>
      </c>
      <c r="C1719" s="26" t="s">
        <v>55</v>
      </c>
      <c r="D1719" s="26" t="s">
        <v>3342</v>
      </c>
      <c r="E1719" s="26" t="str">
        <f>VLOOKUP(D1719,[1]ЕНС!A:E,2,FALSE)</f>
        <v>Зажим</v>
      </c>
      <c r="F1719" s="26" t="str">
        <f>VLOOKUP(D1719,[1]ЕНС!A:E,3,FALSE)</f>
        <v>размер 32 мм</v>
      </c>
      <c r="G1719" s="26" t="s">
        <v>3343</v>
      </c>
      <c r="H1719" s="26" t="s">
        <v>26</v>
      </c>
      <c r="I1719" s="26">
        <v>0</v>
      </c>
      <c r="J1719" s="26">
        <v>631010000</v>
      </c>
      <c r="K1719" s="26" t="str">
        <f>VLOOKUP(B1719,[1]ПланКаз!A1706:M5010,12,0)</f>
        <v>ҚР, ШҚО, Өскемен қ., Бажов көш., 10</v>
      </c>
      <c r="L1719" s="26" t="str">
        <f>VLOOKUP(B1719,[1]ПланКаз!A1704:M5008,13,0)</f>
        <v>Желтоқсан-Қантар</v>
      </c>
      <c r="M1719" s="26" t="str">
        <f>VLOOKUP(B1719,[1]ПланКаз!A1706:N5010,14,0)</f>
        <v>Шығыс-Қазақстан облысы, Өскемен қ.</v>
      </c>
      <c r="N1719" s="26" t="s">
        <v>58</v>
      </c>
      <c r="O1719" s="26" t="str">
        <f>VLOOKUP(B1719,[1]ПланКаз!A1705:P5009,16,0)</f>
        <v>шартқа қол қойылған кезден бастап 30 күнтізбелік күн ішінде</v>
      </c>
      <c r="P1719" s="26" t="s">
        <v>59</v>
      </c>
      <c r="Q1719" s="27" t="s">
        <v>522</v>
      </c>
      <c r="R1719" s="26" t="str">
        <f>VLOOKUP(B1719,[1]ПланКаз!A1704:S5008,19,0)</f>
        <v>Дана</v>
      </c>
      <c r="S1719" s="28">
        <v>496</v>
      </c>
      <c r="T1719" s="28">
        <v>28</v>
      </c>
      <c r="U1719" s="28">
        <v>13888</v>
      </c>
      <c r="V1719" s="28">
        <v>15554.56</v>
      </c>
      <c r="W1719" s="26"/>
      <c r="X1719" s="26" t="s">
        <v>62</v>
      </c>
      <c r="Y1719" s="26" t="s">
        <v>61</v>
      </c>
    </row>
    <row r="1720" spans="2:25" x14ac:dyDescent="0.2">
      <c r="B1720" s="26" t="s">
        <v>3344</v>
      </c>
      <c r="C1720" s="26" t="s">
        <v>55</v>
      </c>
      <c r="D1720" s="26" t="s">
        <v>3345</v>
      </c>
      <c r="E1720" s="26" t="str">
        <f>VLOOKUP(D1720,[1]ЕНС!A:E,2,FALSE)</f>
        <v>Зажим</v>
      </c>
      <c r="F1720" s="26" t="str">
        <f>VLOOKUP(D1720,[1]ЕНС!A:E,3,FALSE)</f>
        <v>размер 51 мм</v>
      </c>
      <c r="G1720" s="26" t="s">
        <v>3346</v>
      </c>
      <c r="H1720" s="26" t="s">
        <v>26</v>
      </c>
      <c r="I1720" s="26">
        <v>0</v>
      </c>
      <c r="J1720" s="26">
        <v>631010000</v>
      </c>
      <c r="K1720" s="26" t="str">
        <f>VLOOKUP(B1720,[1]ПланКаз!A1707:M5011,12,0)</f>
        <v>ҚР, ШҚО, Өскемен қ., Бажов көш., 10</v>
      </c>
      <c r="L1720" s="26" t="str">
        <f>VLOOKUP(B1720,[1]ПланКаз!A1705:M5009,13,0)</f>
        <v>Желтоқсан-Қантар</v>
      </c>
      <c r="M1720" s="26" t="str">
        <f>VLOOKUP(B1720,[1]ПланКаз!A1707:N5011,14,0)</f>
        <v>Шығыс-Қазақстан облысы, Өскемен қ.</v>
      </c>
      <c r="N1720" s="26" t="s">
        <v>58</v>
      </c>
      <c r="O1720" s="26" t="str">
        <f>VLOOKUP(B1720,[1]ПланКаз!A1706:P5010,16,0)</f>
        <v>шартқа қол қойылған кезден бастап 30 күнтізбелік күн ішінде</v>
      </c>
      <c r="P1720" s="26" t="s">
        <v>59</v>
      </c>
      <c r="Q1720" s="27" t="s">
        <v>522</v>
      </c>
      <c r="R1720" s="26" t="str">
        <f>VLOOKUP(B1720,[1]ПланКаз!A1705:S5009,19,0)</f>
        <v>Дана</v>
      </c>
      <c r="S1720" s="28">
        <v>462</v>
      </c>
      <c r="T1720" s="28">
        <v>55</v>
      </c>
      <c r="U1720" s="28">
        <v>25410</v>
      </c>
      <c r="V1720" s="28">
        <v>28459.200000000001</v>
      </c>
      <c r="W1720" s="26"/>
      <c r="X1720" s="26" t="s">
        <v>62</v>
      </c>
      <c r="Y1720" s="26" t="s">
        <v>61</v>
      </c>
    </row>
    <row r="1721" spans="2:25" x14ac:dyDescent="0.2">
      <c r="B1721" s="26" t="s">
        <v>3347</v>
      </c>
      <c r="C1721" s="26" t="s">
        <v>55</v>
      </c>
      <c r="D1721" s="26" t="s">
        <v>3348</v>
      </c>
      <c r="E1721" s="26" t="str">
        <f>VLOOKUP(D1721,[1]ЕНС!A:E,2,FALSE)</f>
        <v>Зажим</v>
      </c>
      <c r="F1721" s="26" t="str">
        <f>VLOOKUP(D1721,[1]ЕНС!A:E,3,FALSE)</f>
        <v>размер 15 мм</v>
      </c>
      <c r="G1721" s="26" t="s">
        <v>3349</v>
      </c>
      <c r="H1721" s="26" t="s">
        <v>26</v>
      </c>
      <c r="I1721" s="26">
        <v>0</v>
      </c>
      <c r="J1721" s="26">
        <v>631010000</v>
      </c>
      <c r="K1721" s="26" t="str">
        <f>VLOOKUP(B1721,[1]ПланКаз!A1708:M5012,12,0)</f>
        <v>ҚР, ШҚО, Өскемен қ., Бажов көш., 10</v>
      </c>
      <c r="L1721" s="26" t="str">
        <f>VLOOKUP(B1721,[1]ПланКаз!A1706:M5010,13,0)</f>
        <v>Желтоқсан-Қантар</v>
      </c>
      <c r="M1721" s="26" t="str">
        <f>VLOOKUP(B1721,[1]ПланКаз!A1708:N5012,14,0)</f>
        <v>Шығыс-Қазақстан облысы, Өскемен қ.</v>
      </c>
      <c r="N1721" s="26" t="s">
        <v>58</v>
      </c>
      <c r="O1721" s="26" t="str">
        <f>VLOOKUP(B1721,[1]ПланКаз!A1707:P5011,16,0)</f>
        <v>шартқа қол қойылған кезден бастап 30 күнтізбелік күн ішінде</v>
      </c>
      <c r="P1721" s="26" t="s">
        <v>59</v>
      </c>
      <c r="Q1721" s="27" t="s">
        <v>522</v>
      </c>
      <c r="R1721" s="26" t="str">
        <f>VLOOKUP(B1721,[1]ПланКаз!A1706:S5010,19,0)</f>
        <v>Дана</v>
      </c>
      <c r="S1721" s="28">
        <v>151</v>
      </c>
      <c r="T1721" s="28">
        <v>11</v>
      </c>
      <c r="U1721" s="28">
        <v>1661</v>
      </c>
      <c r="V1721" s="28">
        <v>1860.32</v>
      </c>
      <c r="W1721" s="26"/>
      <c r="X1721" s="26" t="s">
        <v>62</v>
      </c>
      <c r="Y1721" s="26" t="s">
        <v>61</v>
      </c>
    </row>
    <row r="1722" spans="2:25" x14ac:dyDescent="0.2">
      <c r="B1722" s="26" t="s">
        <v>3350</v>
      </c>
      <c r="C1722" s="26" t="s">
        <v>55</v>
      </c>
      <c r="D1722" s="26" t="s">
        <v>3351</v>
      </c>
      <c r="E1722" s="26" t="str">
        <f>VLOOKUP(D1722,[1]ЕНС!A:E,2,FALSE)</f>
        <v>Стикер</v>
      </c>
      <c r="F1722" s="26" t="str">
        <f>VLOOKUP(D1722,[1]ЕНС!A:E,3,FALSE)</f>
        <v>для наклеивания на бумагу (постики-флажки), самоклеющийся</v>
      </c>
      <c r="G1722" s="26" t="s">
        <v>3352</v>
      </c>
      <c r="H1722" s="26" t="s">
        <v>26</v>
      </c>
      <c r="I1722" s="26">
        <v>0</v>
      </c>
      <c r="J1722" s="26">
        <v>631010000</v>
      </c>
      <c r="K1722" s="26" t="str">
        <f>VLOOKUP(B1722,[1]ПланКаз!A1709:M5013,12,0)</f>
        <v>ҚР, ШҚО, Өскемен қ., Бажов көш., 10</v>
      </c>
      <c r="L1722" s="26" t="str">
        <f>VLOOKUP(B1722,[1]ПланКаз!A1707:M5011,13,0)</f>
        <v>Желтоқсан-Қантар</v>
      </c>
      <c r="M1722" s="26" t="str">
        <f>VLOOKUP(B1722,[1]ПланКаз!A1709:N5013,14,0)</f>
        <v>Шығыс-Қазақстан облысы, Өскемен қ.</v>
      </c>
      <c r="N1722" s="26" t="s">
        <v>58</v>
      </c>
      <c r="O1722" s="26" t="str">
        <f>VLOOKUP(B1722,[1]ПланКаз!A1708:P5012,16,0)</f>
        <v>шартқа қол қойылған кезден бастап 30 күнтізбелік күн ішінде</v>
      </c>
      <c r="P1722" s="26" t="s">
        <v>59</v>
      </c>
      <c r="Q1722" s="27" t="s">
        <v>522</v>
      </c>
      <c r="R1722" s="26" t="str">
        <f>VLOOKUP(B1722,[1]ПланКаз!A1707:S5011,19,0)</f>
        <v>Дана</v>
      </c>
      <c r="S1722" s="28">
        <v>394</v>
      </c>
      <c r="T1722" s="28">
        <v>165</v>
      </c>
      <c r="U1722" s="28" t="s">
        <v>61</v>
      </c>
      <c r="V1722" s="28" t="s">
        <v>61</v>
      </c>
      <c r="W1722" s="26" t="s">
        <v>69</v>
      </c>
      <c r="X1722" s="26" t="s">
        <v>62</v>
      </c>
      <c r="Y1722" s="26" t="s">
        <v>658</v>
      </c>
    </row>
    <row r="1723" spans="2:25" x14ac:dyDescent="0.2">
      <c r="B1723" s="26" t="s">
        <v>3353</v>
      </c>
      <c r="C1723" s="26" t="s">
        <v>55</v>
      </c>
      <c r="D1723" s="26" t="s">
        <v>3351</v>
      </c>
      <c r="E1723" s="26" t="str">
        <f>VLOOKUP(D1723,[1]ЕНС!A:E,2,FALSE)</f>
        <v>Стикер</v>
      </c>
      <c r="F1723" s="26" t="str">
        <f>VLOOKUP(D1723,[1]ЕНС!A:E,3,FALSE)</f>
        <v>для наклеивания на бумагу (постики-флажки), самоклеющийся</v>
      </c>
      <c r="G1723" s="26" t="s">
        <v>3352</v>
      </c>
      <c r="H1723" s="26" t="s">
        <v>26</v>
      </c>
      <c r="I1723" s="26">
        <v>0</v>
      </c>
      <c r="J1723" s="26">
        <v>631010000</v>
      </c>
      <c r="K1723" s="26" t="str">
        <f>VLOOKUP(B1723,[1]ПланКаз!A1710:M5014,12,0)</f>
        <v>ҚР, ШҚО, Өскемен қ., Бажов көш., 10</v>
      </c>
      <c r="L1723" s="26" t="str">
        <f>VLOOKUP(B1723,[1]ПланКаз!A1708:M5012,13,0)</f>
        <v>Ақпан - Наурыз</v>
      </c>
      <c r="M1723" s="26" t="str">
        <f>VLOOKUP(B1723,[1]ПланКаз!A1710:N5014,14,0)</f>
        <v>Шығыс-Қазақстан облысы, Өскемен қ.</v>
      </c>
      <c r="N1723" s="26" t="s">
        <v>58</v>
      </c>
      <c r="O1723" s="26" t="str">
        <f>VLOOKUP(B1723,[1]ПланКаз!A1709:P5013,16,0)</f>
        <v>шартқа қол қойылған кезден бастап 30 күнтізбелік күн ішінде</v>
      </c>
      <c r="P1723" s="26" t="s">
        <v>59</v>
      </c>
      <c r="Q1723" s="27" t="s">
        <v>522</v>
      </c>
      <c r="R1723" s="26" t="str">
        <f>VLOOKUP(B1723,[1]ПланКаз!A1708:S5012,19,0)</f>
        <v>Дана</v>
      </c>
      <c r="S1723" s="28">
        <v>394</v>
      </c>
      <c r="T1723" s="28">
        <v>165</v>
      </c>
      <c r="U1723" s="28">
        <v>65010</v>
      </c>
      <c r="V1723" s="28">
        <v>72811.199999999997</v>
      </c>
      <c r="W1723" s="26"/>
      <c r="X1723" s="26" t="s">
        <v>72</v>
      </c>
      <c r="Y1723" s="26" t="s">
        <v>61</v>
      </c>
    </row>
    <row r="1724" spans="2:25" x14ac:dyDescent="0.2">
      <c r="B1724" s="26" t="s">
        <v>3354</v>
      </c>
      <c r="C1724" s="26" t="s">
        <v>55</v>
      </c>
      <c r="D1724" s="26" t="s">
        <v>3355</v>
      </c>
      <c r="E1724" s="26" t="str">
        <f>VLOOKUP(D1724,[1]ЕНС!A:E,2,FALSE)</f>
        <v>Калькулятор</v>
      </c>
      <c r="F1724" s="26" t="str">
        <f>VLOOKUP(D1724,[1]ЕНС!A:E,3,FALSE)</f>
        <v>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v>
      </c>
      <c r="G1724" s="26" t="s">
        <v>3356</v>
      </c>
      <c r="H1724" s="26" t="s">
        <v>26</v>
      </c>
      <c r="I1724" s="26">
        <v>0</v>
      </c>
      <c r="J1724" s="26">
        <v>631010000</v>
      </c>
      <c r="K1724" s="26" t="str">
        <f>VLOOKUP(B1724,[1]ПланКаз!A1711:M5015,12,0)</f>
        <v>ҚР, ШҚО, Өскемен қ., Бажов көш., 10</v>
      </c>
      <c r="L1724" s="26" t="str">
        <f>VLOOKUP(B1724,[1]ПланКаз!A1709:M5013,13,0)</f>
        <v>Желтоқсан-Қантар</v>
      </c>
      <c r="M1724" s="26" t="str">
        <f>VLOOKUP(B1724,[1]ПланКаз!A1711:N5015,14,0)</f>
        <v>Шығыс-Қазақстан облысы, Өскемен қ.</v>
      </c>
      <c r="N1724" s="26" t="s">
        <v>58</v>
      </c>
      <c r="O1724" s="26" t="str">
        <f>VLOOKUP(B1724,[1]ПланКаз!A1710:P5014,16,0)</f>
        <v>шартқа қол қойылған кезден бастап 30 күнтізбелік күн ішінде</v>
      </c>
      <c r="P1724" s="26" t="s">
        <v>59</v>
      </c>
      <c r="Q1724" s="27" t="s">
        <v>522</v>
      </c>
      <c r="R1724" s="26" t="str">
        <f>VLOOKUP(B1724,[1]ПланКаз!A1709:S5013,19,0)</f>
        <v>Дана</v>
      </c>
      <c r="S1724" s="28">
        <v>14</v>
      </c>
      <c r="T1724" s="28">
        <v>3210</v>
      </c>
      <c r="U1724" s="28">
        <v>44940</v>
      </c>
      <c r="V1724" s="28">
        <v>50332.800000000003</v>
      </c>
      <c r="W1724" s="26"/>
      <c r="X1724" s="26" t="s">
        <v>62</v>
      </c>
      <c r="Y1724" s="26" t="s">
        <v>61</v>
      </c>
    </row>
    <row r="1725" spans="2:25" x14ac:dyDescent="0.2">
      <c r="B1725" s="26" t="s">
        <v>3357</v>
      </c>
      <c r="C1725" s="26" t="s">
        <v>55</v>
      </c>
      <c r="D1725" s="26" t="s">
        <v>3358</v>
      </c>
      <c r="E1725" s="26" t="str">
        <f>VLOOKUP(D1725,[1]ЕНС!A:E,2,FALSE)</f>
        <v>Карандаш</v>
      </c>
      <c r="F1725" s="26" t="str">
        <f>VLOOKUP(D1725,[1]ЕНС!A:E,3,FALSE)</f>
        <v>толщина стержня 0,5 мм, автоматический</v>
      </c>
      <c r="G1725" s="26" t="s">
        <v>3359</v>
      </c>
      <c r="H1725" s="26" t="s">
        <v>26</v>
      </c>
      <c r="I1725" s="26">
        <v>0</v>
      </c>
      <c r="J1725" s="26">
        <v>631010000</v>
      </c>
      <c r="K1725" s="26" t="str">
        <f>VLOOKUP(B1725,[1]ПланКаз!A1712:M5016,12,0)</f>
        <v>ҚР, ШҚО, Өскемен қ., Бажов көш., 10</v>
      </c>
      <c r="L1725" s="26" t="str">
        <f>VLOOKUP(B1725,[1]ПланКаз!A1710:M5014,13,0)</f>
        <v>Желтоқсан-Қантар</v>
      </c>
      <c r="M1725" s="26" t="str">
        <f>VLOOKUP(B1725,[1]ПланКаз!A1712:N5016,14,0)</f>
        <v>Шығыс-Қазақстан облысы, Өскемен қ.</v>
      </c>
      <c r="N1725" s="26" t="s">
        <v>58</v>
      </c>
      <c r="O1725" s="26" t="str">
        <f>VLOOKUP(B1725,[1]ПланКаз!A1711:P5015,16,0)</f>
        <v>шартқа қол қойылған кезден бастап 30 күнтізбелік күн ішінде</v>
      </c>
      <c r="P1725" s="26" t="s">
        <v>59</v>
      </c>
      <c r="Q1725" s="27" t="s">
        <v>522</v>
      </c>
      <c r="R1725" s="26" t="str">
        <f>VLOOKUP(B1725,[1]ПланКаз!A1710:S5014,19,0)</f>
        <v>Дана</v>
      </c>
      <c r="S1725" s="28">
        <v>61</v>
      </c>
      <c r="T1725" s="28">
        <v>165</v>
      </c>
      <c r="U1725" s="28">
        <v>10065</v>
      </c>
      <c r="V1725" s="28">
        <v>11272.8</v>
      </c>
      <c r="W1725" s="26"/>
      <c r="X1725" s="26" t="s">
        <v>62</v>
      </c>
      <c r="Y1725" s="26" t="s">
        <v>61</v>
      </c>
    </row>
    <row r="1726" spans="2:25" x14ac:dyDescent="0.2">
      <c r="B1726" s="26" t="s">
        <v>3360</v>
      </c>
      <c r="C1726" s="26" t="s">
        <v>55</v>
      </c>
      <c r="D1726" s="26" t="s">
        <v>3361</v>
      </c>
      <c r="E1726" s="26" t="str">
        <f>VLOOKUP(D1726,[1]ЕНС!A:E,2,FALSE)</f>
        <v>Карандаш</v>
      </c>
      <c r="F1726" s="26" t="str">
        <f>VLOOKUP(D1726,[1]ЕНС!A:E,3,FALSE)</f>
        <v>толщина стержня 0,7 мм, автоматический</v>
      </c>
      <c r="G1726" s="26" t="s">
        <v>3362</v>
      </c>
      <c r="H1726" s="26" t="s">
        <v>26</v>
      </c>
      <c r="I1726" s="26">
        <v>0</v>
      </c>
      <c r="J1726" s="26">
        <v>631010000</v>
      </c>
      <c r="K1726" s="26" t="str">
        <f>VLOOKUP(B1726,[1]ПланКаз!A1713:M5017,12,0)</f>
        <v>ҚР, ШҚО, Өскемен қ., Бажов көш., 10</v>
      </c>
      <c r="L1726" s="26" t="str">
        <f>VLOOKUP(B1726,[1]ПланКаз!A1711:M5015,13,0)</f>
        <v>Желтоқсан-Қантар</v>
      </c>
      <c r="M1726" s="26" t="str">
        <f>VLOOKUP(B1726,[1]ПланКаз!A1713:N5017,14,0)</f>
        <v>Шығыс-Қазақстан облысы, Өскемен қ.</v>
      </c>
      <c r="N1726" s="26" t="s">
        <v>58</v>
      </c>
      <c r="O1726" s="26" t="str">
        <f>VLOOKUP(B1726,[1]ПланКаз!A1712:P5016,16,0)</f>
        <v>шартқа қол қойылған кезден бастап 30 күнтізбелік күн ішінде</v>
      </c>
      <c r="P1726" s="26" t="s">
        <v>59</v>
      </c>
      <c r="Q1726" s="27" t="s">
        <v>522</v>
      </c>
      <c r="R1726" s="26" t="str">
        <f>VLOOKUP(B1726,[1]ПланКаз!A1711:S5015,19,0)</f>
        <v>Дана</v>
      </c>
      <c r="S1726" s="28">
        <v>46</v>
      </c>
      <c r="T1726" s="28">
        <v>187</v>
      </c>
      <c r="U1726" s="28">
        <v>8602</v>
      </c>
      <c r="V1726" s="28">
        <v>9634.24</v>
      </c>
      <c r="W1726" s="26"/>
      <c r="X1726" s="26" t="s">
        <v>62</v>
      </c>
      <c r="Y1726" s="26" t="s">
        <v>61</v>
      </c>
    </row>
    <row r="1727" spans="2:25" x14ac:dyDescent="0.2">
      <c r="B1727" s="26" t="s">
        <v>3363</v>
      </c>
      <c r="C1727" s="26" t="s">
        <v>55</v>
      </c>
      <c r="D1727" s="26" t="s">
        <v>3364</v>
      </c>
      <c r="E1727" s="26" t="str">
        <f>VLOOKUP(D1727,[1]ЕНС!A:E,2,FALSE)</f>
        <v>Карандаш</v>
      </c>
      <c r="F1727" s="26" t="str">
        <f>VLOOKUP(D1727,[1]ЕНС!A:E,3,FALSE)</f>
        <v>простой, с ластиком</v>
      </c>
      <c r="G1727" s="26" t="s">
        <v>3365</v>
      </c>
      <c r="H1727" s="26" t="s">
        <v>26</v>
      </c>
      <c r="I1727" s="26">
        <v>0</v>
      </c>
      <c r="J1727" s="26">
        <v>631010000</v>
      </c>
      <c r="K1727" s="26" t="str">
        <f>VLOOKUP(B1727,[1]ПланКаз!A1714:M5018,12,0)</f>
        <v>ҚР, ШҚО, Өскемен қ., Бажов көш., 10</v>
      </c>
      <c r="L1727" s="26" t="str">
        <f>VLOOKUP(B1727,[1]ПланКаз!A1712:M5016,13,0)</f>
        <v>Желтоқсан-Қантар</v>
      </c>
      <c r="M1727" s="26" t="str">
        <f>VLOOKUP(B1727,[1]ПланКаз!A1714:N5018,14,0)</f>
        <v>Шығыс-Қазақстан облысы, Өскемен қ.</v>
      </c>
      <c r="N1727" s="26" t="s">
        <v>58</v>
      </c>
      <c r="O1727" s="26" t="str">
        <f>VLOOKUP(B1727,[1]ПланКаз!A1713:P5017,16,0)</f>
        <v>шартқа қол қойылған кезден бастап 30 күнтізбелік күн ішінде</v>
      </c>
      <c r="P1727" s="26" t="s">
        <v>59</v>
      </c>
      <c r="Q1727" s="27" t="s">
        <v>522</v>
      </c>
      <c r="R1727" s="26" t="str">
        <f>VLOOKUP(B1727,[1]ПланКаз!A1712:S5016,19,0)</f>
        <v>Дана</v>
      </c>
      <c r="S1727" s="28">
        <v>825</v>
      </c>
      <c r="T1727" s="28">
        <v>28</v>
      </c>
      <c r="U1727" s="28">
        <v>23100</v>
      </c>
      <c r="V1727" s="28">
        <v>25872</v>
      </c>
      <c r="W1727" s="26"/>
      <c r="X1727" s="26" t="s">
        <v>62</v>
      </c>
      <c r="Y1727" s="26" t="s">
        <v>61</v>
      </c>
    </row>
    <row r="1728" spans="2:25" x14ac:dyDescent="0.2">
      <c r="B1728" s="26" t="s">
        <v>3366</v>
      </c>
      <c r="C1728" s="26" t="s">
        <v>55</v>
      </c>
      <c r="D1728" s="26" t="s">
        <v>3367</v>
      </c>
      <c r="E1728" s="26" t="str">
        <f>VLOOKUP(D1728,[1]ЕНС!A:E,2,FALSE)</f>
        <v>Кисть для клеения</v>
      </c>
      <c r="F1728" s="26" t="str">
        <f>VLOOKUP(D1728,[1]ЕНС!A:E,3,FALSE)</f>
        <v>деревянная</v>
      </c>
      <c r="G1728" s="26" t="s">
        <v>3368</v>
      </c>
      <c r="H1728" s="26" t="s">
        <v>26</v>
      </c>
      <c r="I1728" s="26">
        <v>0</v>
      </c>
      <c r="J1728" s="26">
        <v>631010000</v>
      </c>
      <c r="K1728" s="26" t="str">
        <f>VLOOKUP(B1728,[1]ПланКаз!A1715:M5019,12,0)</f>
        <v>ҚР, ШҚО, Өскемен қ., Бажов көш., 10</v>
      </c>
      <c r="L1728" s="26" t="str">
        <f>VLOOKUP(B1728,[1]ПланКаз!A1713:M5017,13,0)</f>
        <v>Желтоқсан-Қантар</v>
      </c>
      <c r="M1728" s="26" t="str">
        <f>VLOOKUP(B1728,[1]ПланКаз!A1715:N5019,14,0)</f>
        <v>Шығыс-Қазақстан облысы, Өскемен қ.</v>
      </c>
      <c r="N1728" s="26" t="s">
        <v>58</v>
      </c>
      <c r="O1728" s="26" t="str">
        <f>VLOOKUP(B1728,[1]ПланКаз!A1714:P5018,16,0)</f>
        <v>шартқа қол қойылған кезден бастап 30 күнтізбелік күн ішінде</v>
      </c>
      <c r="P1728" s="26" t="s">
        <v>59</v>
      </c>
      <c r="Q1728" s="27" t="s">
        <v>522</v>
      </c>
      <c r="R1728" s="26" t="str">
        <f>VLOOKUP(B1728,[1]ПланКаз!A1713:S5017,19,0)</f>
        <v>Дана</v>
      </c>
      <c r="S1728" s="28">
        <v>29</v>
      </c>
      <c r="T1728" s="28">
        <v>146</v>
      </c>
      <c r="U1728" s="28">
        <v>4234</v>
      </c>
      <c r="V1728" s="28">
        <v>4742.08</v>
      </c>
      <c r="W1728" s="26"/>
      <c r="X1728" s="26" t="s">
        <v>62</v>
      </c>
      <c r="Y1728" s="26" t="s">
        <v>61</v>
      </c>
    </row>
    <row r="1729" spans="2:25" x14ac:dyDescent="0.2">
      <c r="B1729" s="26" t="s">
        <v>3369</v>
      </c>
      <c r="C1729" s="26" t="s">
        <v>55</v>
      </c>
      <c r="D1729" s="26" t="s">
        <v>3367</v>
      </c>
      <c r="E1729" s="26" t="str">
        <f>VLOOKUP(D1729,[1]ЕНС!A:E,2,FALSE)</f>
        <v>Кисть для клеения</v>
      </c>
      <c r="F1729" s="26" t="str">
        <f>VLOOKUP(D1729,[1]ЕНС!A:E,3,FALSE)</f>
        <v>деревянная</v>
      </c>
      <c r="G1729" s="26" t="s">
        <v>3370</v>
      </c>
      <c r="H1729" s="26" t="s">
        <v>26</v>
      </c>
      <c r="I1729" s="26">
        <v>0</v>
      </c>
      <c r="J1729" s="26">
        <v>631010000</v>
      </c>
      <c r="K1729" s="26" t="str">
        <f>VLOOKUP(B1729,[1]ПланКаз!A1716:M5020,12,0)</f>
        <v>ҚР, ШҚО, Өскемен қ., Бажов көш., 10</v>
      </c>
      <c r="L1729" s="26" t="str">
        <f>VLOOKUP(B1729,[1]ПланКаз!A1714:M5018,13,0)</f>
        <v>Желтоқсан-Қантар</v>
      </c>
      <c r="M1729" s="26" t="str">
        <f>VLOOKUP(B1729,[1]ПланКаз!A1716:N5020,14,0)</f>
        <v>Шығыс-Қазақстан облысы, Өскемен қ.</v>
      </c>
      <c r="N1729" s="26" t="s">
        <v>58</v>
      </c>
      <c r="O1729" s="26" t="str">
        <f>VLOOKUP(B1729,[1]ПланКаз!A1715:P5019,16,0)</f>
        <v>шартқа қол қойылған кезден бастап 30 күнтізбелік күн ішінде</v>
      </c>
      <c r="P1729" s="26" t="s">
        <v>59</v>
      </c>
      <c r="Q1729" s="27" t="s">
        <v>522</v>
      </c>
      <c r="R1729" s="26" t="str">
        <f>VLOOKUP(B1729,[1]ПланКаз!A1714:S5018,19,0)</f>
        <v>Дана</v>
      </c>
      <c r="S1729" s="28">
        <v>10</v>
      </c>
      <c r="T1729" s="28">
        <v>175</v>
      </c>
      <c r="U1729" s="28">
        <v>1750</v>
      </c>
      <c r="V1729" s="28">
        <v>1960</v>
      </c>
      <c r="W1729" s="26"/>
      <c r="X1729" s="26" t="s">
        <v>62</v>
      </c>
      <c r="Y1729" s="26" t="s">
        <v>61</v>
      </c>
    </row>
    <row r="1730" spans="2:25" x14ac:dyDescent="0.2">
      <c r="B1730" s="26" t="s">
        <v>3371</v>
      </c>
      <c r="C1730" s="26" t="s">
        <v>55</v>
      </c>
      <c r="D1730" s="26" t="s">
        <v>3372</v>
      </c>
      <c r="E1730" s="26" t="str">
        <f>VLOOKUP(D1730,[1]ЕНС!A:E,2,FALSE)</f>
        <v>Клей</v>
      </c>
      <c r="F1730" s="26" t="str">
        <f>VLOOKUP(D1730,[1]ЕНС!A:E,3,FALSE)</f>
        <v>канцелярский, карандаш</v>
      </c>
      <c r="G1730" s="26" t="s">
        <v>3373</v>
      </c>
      <c r="H1730" s="26" t="s">
        <v>26</v>
      </c>
      <c r="I1730" s="26">
        <v>0</v>
      </c>
      <c r="J1730" s="26">
        <v>631010000</v>
      </c>
      <c r="K1730" s="26" t="str">
        <f>VLOOKUP(B1730,[1]ПланКаз!A1717:M5021,12,0)</f>
        <v>ҚР, ШҚО, Өскемен қ., Бажов көш., 10</v>
      </c>
      <c r="L1730" s="26" t="str">
        <f>VLOOKUP(B1730,[1]ПланКаз!A1715:M5019,13,0)</f>
        <v>Желтоқсан-Қантар</v>
      </c>
      <c r="M1730" s="26" t="str">
        <f>VLOOKUP(B1730,[1]ПланКаз!A1717:N5021,14,0)</f>
        <v>Шығыс-Қазақстан облысы, Өскемен қ.</v>
      </c>
      <c r="N1730" s="26" t="s">
        <v>58</v>
      </c>
      <c r="O1730" s="26" t="str">
        <f>VLOOKUP(B1730,[1]ПланКаз!A1716:P5020,16,0)</f>
        <v>шартқа қол қойылған кезден бастап 30 күнтізбелік күн ішінде</v>
      </c>
      <c r="P1730" s="26" t="s">
        <v>59</v>
      </c>
      <c r="Q1730" s="27" t="s">
        <v>522</v>
      </c>
      <c r="R1730" s="26" t="str">
        <f>VLOOKUP(B1730,[1]ПланКаз!A1715:S5019,19,0)</f>
        <v>Дана</v>
      </c>
      <c r="S1730" s="28">
        <v>402</v>
      </c>
      <c r="T1730" s="28">
        <v>161</v>
      </c>
      <c r="U1730" s="28" t="s">
        <v>61</v>
      </c>
      <c r="V1730" s="28" t="s">
        <v>61</v>
      </c>
      <c r="W1730" s="26"/>
      <c r="X1730" s="26" t="s">
        <v>62</v>
      </c>
      <c r="Y1730" s="26" t="s">
        <v>758</v>
      </c>
    </row>
    <row r="1731" spans="2:25" x14ac:dyDescent="0.2">
      <c r="B1731" s="26" t="s">
        <v>3374</v>
      </c>
      <c r="C1731" s="26" t="s">
        <v>55</v>
      </c>
      <c r="D1731" s="26" t="s">
        <v>3372</v>
      </c>
      <c r="E1731" s="26" t="str">
        <f>VLOOKUP(D1731,[1]ЕНС!A:E,2,FALSE)</f>
        <v>Клей</v>
      </c>
      <c r="F1731" s="26" t="str">
        <f>VLOOKUP(D1731,[1]ЕНС!A:E,3,FALSE)</f>
        <v>канцелярский, карандаш</v>
      </c>
      <c r="G1731" s="26" t="s">
        <v>3373</v>
      </c>
      <c r="H1731" s="26" t="s">
        <v>26</v>
      </c>
      <c r="I1731" s="26">
        <v>0</v>
      </c>
      <c r="J1731" s="26">
        <v>631010000</v>
      </c>
      <c r="K1731" s="26" t="str">
        <f>VLOOKUP(B1731,[1]ПланКаз!A1718:M5022,12,0)</f>
        <v>070002,  Қазақстан Республикасы, Шығыс Қазақстан облысы, Өскемен қ., Бажов к-сі,10</v>
      </c>
      <c r="L1731" s="26" t="str">
        <f>VLOOKUP(B1731,[1]ПланКаз!A1716:M5020,13,0)</f>
        <v>Ақпан - Наурыз</v>
      </c>
      <c r="M1731" s="26" t="str">
        <f>VLOOKUP(B1731,[1]ПланКаз!A1718:N5022,14,0)</f>
        <v>Шығыс-Қазақстан облысы, Өскемен қ.</v>
      </c>
      <c r="N1731" s="26" t="s">
        <v>58</v>
      </c>
      <c r="O1731" s="26" t="str">
        <f>VLOOKUP(B1731,[1]ПланКаз!A1717:P5021,16,0)</f>
        <v>шартқа қол қойылған кезден бастап 30 күнтізбелік күн ішінде</v>
      </c>
      <c r="P1731" s="26" t="s">
        <v>59</v>
      </c>
      <c r="Q1731" s="27" t="s">
        <v>522</v>
      </c>
      <c r="R1731" s="26" t="str">
        <f>VLOOKUP(B1731,[1]ПланКаз!A1716:S5020,19,0)</f>
        <v>Дана</v>
      </c>
      <c r="S1731" s="28">
        <v>402</v>
      </c>
      <c r="T1731" s="28">
        <v>154.02000000000001</v>
      </c>
      <c r="U1731" s="28">
        <v>61916.04</v>
      </c>
      <c r="V1731" s="28">
        <v>69345.960000000006</v>
      </c>
      <c r="W1731" s="26"/>
      <c r="X1731" s="26" t="s">
        <v>72</v>
      </c>
      <c r="Y1731" s="26" t="s">
        <v>61</v>
      </c>
    </row>
    <row r="1732" spans="2:25" x14ac:dyDescent="0.2">
      <c r="B1732" s="26" t="s">
        <v>3375</v>
      </c>
      <c r="C1732" s="26" t="s">
        <v>55</v>
      </c>
      <c r="D1732" s="26" t="s">
        <v>3376</v>
      </c>
      <c r="E1732" s="26" t="str">
        <f>VLOOKUP(D1732,[1]ЕНС!A:E,2,FALSE)</f>
        <v>Клей</v>
      </c>
      <c r="F1732" s="26" t="str">
        <f>VLOOKUP(D1732,[1]ЕНС!A:E,3,FALSE)</f>
        <v>ПВА, марка Д 50Н, ГОСТ 18992-97</v>
      </c>
      <c r="G1732" s="26" t="s">
        <v>3377</v>
      </c>
      <c r="H1732" s="26" t="s">
        <v>26</v>
      </c>
      <c r="I1732" s="26">
        <v>0</v>
      </c>
      <c r="J1732" s="26">
        <v>631010000</v>
      </c>
      <c r="K1732" s="26" t="str">
        <f>VLOOKUP(B1732,[1]ПланКаз!A1719:M5023,12,0)</f>
        <v>ҚР, ШҚО, Өскемен қ., Бажов көш., 10</v>
      </c>
      <c r="L1732" s="26" t="str">
        <f>VLOOKUP(B1732,[1]ПланКаз!A1717:M5021,13,0)</f>
        <v>Желтоқсан-Қантар</v>
      </c>
      <c r="M1732" s="26" t="str">
        <f>VLOOKUP(B1732,[1]ПланКаз!A1719:N5023,14,0)</f>
        <v>Шығыс-Қазақстан облысы, Өскемен қ.</v>
      </c>
      <c r="N1732" s="26" t="s">
        <v>58</v>
      </c>
      <c r="O1732" s="26" t="str">
        <f>VLOOKUP(B1732,[1]ПланКаз!A1718:P5022,16,0)</f>
        <v>шартқа қол қойылған кезден бастап 30 күнтізбелік күн ішінде</v>
      </c>
      <c r="P1732" s="26" t="s">
        <v>59</v>
      </c>
      <c r="Q1732" s="27" t="s">
        <v>522</v>
      </c>
      <c r="R1732" s="26" t="str">
        <f>VLOOKUP(B1732,[1]ПланКаз!A1717:S5021,19,0)</f>
        <v>Дана</v>
      </c>
      <c r="S1732" s="28">
        <v>192</v>
      </c>
      <c r="T1732" s="28">
        <v>161</v>
      </c>
      <c r="U1732" s="28" t="s">
        <v>61</v>
      </c>
      <c r="V1732" s="28" t="s">
        <v>61</v>
      </c>
      <c r="W1732" s="26"/>
      <c r="X1732" s="26" t="s">
        <v>62</v>
      </c>
      <c r="Y1732" s="26" t="s">
        <v>758</v>
      </c>
    </row>
    <row r="1733" spans="2:25" x14ac:dyDescent="0.2">
      <c r="B1733" s="26" t="s">
        <v>3378</v>
      </c>
      <c r="C1733" s="26" t="s">
        <v>55</v>
      </c>
      <c r="D1733" s="26" t="s">
        <v>3376</v>
      </c>
      <c r="E1733" s="26" t="str">
        <f>VLOOKUP(D1733,[1]ЕНС!A:E,2,FALSE)</f>
        <v>Клей</v>
      </c>
      <c r="F1733" s="26" t="str">
        <f>VLOOKUP(D1733,[1]ЕНС!A:E,3,FALSE)</f>
        <v>ПВА, марка Д 50Н, ГОСТ 18992-97</v>
      </c>
      <c r="G1733" s="26" t="s">
        <v>3377</v>
      </c>
      <c r="H1733" s="26" t="s">
        <v>26</v>
      </c>
      <c r="I1733" s="26">
        <v>0</v>
      </c>
      <c r="J1733" s="26">
        <v>631010000</v>
      </c>
      <c r="K1733" s="26" t="str">
        <f>VLOOKUP(B1733,[1]ПланКаз!A1720:M5024,12,0)</f>
        <v>070002,  Қазақстан Республикасы, Шығыс Қазақстан облысы, Өскемен қ., Бажов к-сі,10</v>
      </c>
      <c r="L1733" s="26" t="str">
        <f>VLOOKUP(B1733,[1]ПланКаз!A1718:M5022,13,0)</f>
        <v>Ақпан - Наурыз</v>
      </c>
      <c r="M1733" s="26" t="str">
        <f>VLOOKUP(B1733,[1]ПланКаз!A1720:N5024,14,0)</f>
        <v>Шығыс-Қазақстан облысы, Өскемен қ.</v>
      </c>
      <c r="N1733" s="26" t="s">
        <v>58</v>
      </c>
      <c r="O1733" s="26" t="str">
        <f>VLOOKUP(B1733,[1]ПланКаз!A1719:P5023,16,0)</f>
        <v>шартқа қол қойылған кезден бастап 30 күнтізбелік күн ішінде</v>
      </c>
      <c r="P1733" s="26" t="s">
        <v>59</v>
      </c>
      <c r="Q1733" s="27" t="s">
        <v>522</v>
      </c>
      <c r="R1733" s="26" t="str">
        <f>VLOOKUP(B1733,[1]ПланКаз!A1718:S5022,19,0)</f>
        <v>Дана</v>
      </c>
      <c r="S1733" s="28">
        <v>192</v>
      </c>
      <c r="T1733" s="28">
        <v>205.36</v>
      </c>
      <c r="U1733" s="28">
        <v>39429.120000000003</v>
      </c>
      <c r="V1733" s="28">
        <v>44160.61</v>
      </c>
      <c r="W1733" s="26"/>
      <c r="X1733" s="26" t="s">
        <v>72</v>
      </c>
      <c r="Y1733" s="26" t="s">
        <v>61</v>
      </c>
    </row>
    <row r="1734" spans="2:25" x14ac:dyDescent="0.2">
      <c r="B1734" s="26" t="s">
        <v>3379</v>
      </c>
      <c r="C1734" s="26" t="s">
        <v>55</v>
      </c>
      <c r="D1734" s="26" t="s">
        <v>3380</v>
      </c>
      <c r="E1734" s="26" t="str">
        <f>VLOOKUP(D1734,[1]ЕНС!A:E,2,FALSE)</f>
        <v>Клей</v>
      </c>
      <c r="F1734" s="26" t="str">
        <f>VLOOKUP(D1734,[1]ЕНС!A:E,3,FALSE)</f>
        <v>силикатный</v>
      </c>
      <c r="G1734" s="26" t="s">
        <v>3381</v>
      </c>
      <c r="H1734" s="26" t="s">
        <v>26</v>
      </c>
      <c r="I1734" s="26">
        <v>0</v>
      </c>
      <c r="J1734" s="26">
        <v>631010000</v>
      </c>
      <c r="K1734" s="26" t="str">
        <f>VLOOKUP(B1734,[1]ПланКаз!A1721:M5025,12,0)</f>
        <v>ҚР, ШҚО, Өскемен қ., Бажов көш., 10</v>
      </c>
      <c r="L1734" s="26" t="str">
        <f>VLOOKUP(B1734,[1]ПланКаз!A1719:M5023,13,0)</f>
        <v>Желтоқсан-Қантар</v>
      </c>
      <c r="M1734" s="26" t="str">
        <f>VLOOKUP(B1734,[1]ПланКаз!A1721:N5025,14,0)</f>
        <v>Шығыс-Қазақстан облысы, Өскемен қ.</v>
      </c>
      <c r="N1734" s="26" t="s">
        <v>58</v>
      </c>
      <c r="O1734" s="26" t="str">
        <f>VLOOKUP(B1734,[1]ПланКаз!A1720:P5024,16,0)</f>
        <v>шартқа қол қойылған кезден бастап 30 күнтізбелік күн ішінде</v>
      </c>
      <c r="P1734" s="26" t="s">
        <v>59</v>
      </c>
      <c r="Q1734" s="27" t="s">
        <v>522</v>
      </c>
      <c r="R1734" s="26" t="str">
        <f>VLOOKUP(B1734,[1]ПланКаз!A1719:S5023,19,0)</f>
        <v>Дана</v>
      </c>
      <c r="S1734" s="28">
        <v>25</v>
      </c>
      <c r="T1734" s="28">
        <v>82</v>
      </c>
      <c r="U1734" s="28" t="s">
        <v>61</v>
      </c>
      <c r="V1734" s="28" t="s">
        <v>61</v>
      </c>
      <c r="W1734" s="26"/>
      <c r="X1734" s="26" t="s">
        <v>62</v>
      </c>
      <c r="Y1734" s="26" t="s">
        <v>758</v>
      </c>
    </row>
    <row r="1735" spans="2:25" x14ac:dyDescent="0.2">
      <c r="B1735" s="26" t="s">
        <v>3382</v>
      </c>
      <c r="C1735" s="26" t="s">
        <v>55</v>
      </c>
      <c r="D1735" s="26" t="s">
        <v>3380</v>
      </c>
      <c r="E1735" s="26" t="str">
        <f>VLOOKUP(D1735,[1]ЕНС!A:E,2,FALSE)</f>
        <v>Клей</v>
      </c>
      <c r="F1735" s="26" t="str">
        <f>VLOOKUP(D1735,[1]ЕНС!A:E,3,FALSE)</f>
        <v>силикатный</v>
      </c>
      <c r="G1735" s="26" t="s">
        <v>3381</v>
      </c>
      <c r="H1735" s="26" t="s">
        <v>26</v>
      </c>
      <c r="I1735" s="26">
        <v>0</v>
      </c>
      <c r="J1735" s="26">
        <v>631010000</v>
      </c>
      <c r="K1735" s="26" t="str">
        <f>VLOOKUP(B1735,[1]ПланКаз!A1722:M5026,12,0)</f>
        <v>070002,  Қазақстан Республикасы, Шығыс Қазақстан облысы, Өскемен қ., Бажов к-сі,10</v>
      </c>
      <c r="L1735" s="26" t="str">
        <f>VLOOKUP(B1735,[1]ПланКаз!A1720:M5024,13,0)</f>
        <v>Ақпан - Наурыз</v>
      </c>
      <c r="M1735" s="26" t="str">
        <f>VLOOKUP(B1735,[1]ПланКаз!A1722:N5026,14,0)</f>
        <v>Шығыс-Қазақстан облысы, Өскемен қ.</v>
      </c>
      <c r="N1735" s="26" t="s">
        <v>58</v>
      </c>
      <c r="O1735" s="26" t="str">
        <f>VLOOKUP(B1735,[1]ПланКаз!A1721:P5025,16,0)</f>
        <v>шартқа қол қойылған кезден бастап 30 күнтізбелік күн ішінде</v>
      </c>
      <c r="P1735" s="26" t="s">
        <v>59</v>
      </c>
      <c r="Q1735" s="27" t="s">
        <v>522</v>
      </c>
      <c r="R1735" s="26" t="str">
        <f>VLOOKUP(B1735,[1]ПланКаз!A1720:S5024,19,0)</f>
        <v>Дана</v>
      </c>
      <c r="S1735" s="28">
        <v>25</v>
      </c>
      <c r="T1735" s="28">
        <v>205.36</v>
      </c>
      <c r="U1735" s="28">
        <v>5134</v>
      </c>
      <c r="V1735" s="28">
        <v>5750.08</v>
      </c>
      <c r="W1735" s="26"/>
      <c r="X1735" s="26" t="s">
        <v>72</v>
      </c>
      <c r="Y1735" s="26" t="s">
        <v>61</v>
      </c>
    </row>
    <row r="1736" spans="2:25" x14ac:dyDescent="0.2">
      <c r="B1736" s="26" t="s">
        <v>3383</v>
      </c>
      <c r="C1736" s="26" t="s">
        <v>55</v>
      </c>
      <c r="D1736" s="26" t="s">
        <v>3384</v>
      </c>
      <c r="E1736" s="26" t="str">
        <f>VLOOKUP(D1736,[1]ЕНС!A:E,2,FALSE)</f>
        <v>Кнопка канцелярская</v>
      </c>
      <c r="F1736" s="26" t="str">
        <f>VLOOKUP(D1736,[1]ЕНС!A:E,3,FALSE)</f>
        <v>из меди, со шляпкой</v>
      </c>
      <c r="G1736" s="26" t="s">
        <v>3385</v>
      </c>
      <c r="H1736" s="26" t="s">
        <v>26</v>
      </c>
      <c r="I1736" s="26">
        <v>0</v>
      </c>
      <c r="J1736" s="26">
        <v>631010000</v>
      </c>
      <c r="K1736" s="26" t="str">
        <f>VLOOKUP(B1736,[1]ПланКаз!A1723:M5027,12,0)</f>
        <v>ҚР, ШҚО, Өскемен қ., Бажов көш., 10</v>
      </c>
      <c r="L1736" s="26" t="str">
        <f>VLOOKUP(B1736,[1]ПланКаз!A1721:M5025,13,0)</f>
        <v>Желтоқсан-Қантар</v>
      </c>
      <c r="M1736" s="26" t="str">
        <f>VLOOKUP(B1736,[1]ПланКаз!A1723:N5027,14,0)</f>
        <v>Шығыс-Қазақстан облысы, Өскемен қ.</v>
      </c>
      <c r="N1736" s="26" t="s">
        <v>58</v>
      </c>
      <c r="O1736" s="26" t="str">
        <f>VLOOKUP(B1736,[1]ПланКаз!A1722:P5026,16,0)</f>
        <v>шартқа қол қойылған кезден бастап 30 күнтізбелік күн ішінде</v>
      </c>
      <c r="P1736" s="26" t="s">
        <v>59</v>
      </c>
      <c r="Q1736" s="27" t="s">
        <v>894</v>
      </c>
      <c r="R1736" s="26" t="str">
        <f>VLOOKUP(B1736,[1]ПланКаз!A1721:S5025,19,0)</f>
        <v>Дана</v>
      </c>
      <c r="S1736" s="28">
        <v>5</v>
      </c>
      <c r="T1736" s="28">
        <v>66</v>
      </c>
      <c r="U1736" s="28">
        <v>330</v>
      </c>
      <c r="V1736" s="28">
        <v>369.6</v>
      </c>
      <c r="W1736" s="26"/>
      <c r="X1736" s="26" t="s">
        <v>62</v>
      </c>
      <c r="Y1736" s="26" t="s">
        <v>61</v>
      </c>
    </row>
    <row r="1737" spans="2:25" x14ac:dyDescent="0.2">
      <c r="B1737" s="26" t="s">
        <v>3386</v>
      </c>
      <c r="C1737" s="26" t="s">
        <v>55</v>
      </c>
      <c r="D1737" s="26" t="s">
        <v>3384</v>
      </c>
      <c r="E1737" s="26" t="str">
        <f>VLOOKUP(D1737,[1]ЕНС!A:E,2,FALSE)</f>
        <v>Кнопка канцелярская</v>
      </c>
      <c r="F1737" s="26" t="str">
        <f>VLOOKUP(D1737,[1]ЕНС!A:E,3,FALSE)</f>
        <v>из меди, со шляпкой</v>
      </c>
      <c r="G1737" s="26" t="s">
        <v>3387</v>
      </c>
      <c r="H1737" s="26" t="s">
        <v>26</v>
      </c>
      <c r="I1737" s="26">
        <v>0</v>
      </c>
      <c r="J1737" s="26">
        <v>631010000</v>
      </c>
      <c r="K1737" s="26" t="str">
        <f>VLOOKUP(B1737,[1]ПланКаз!A1724:M5028,12,0)</f>
        <v>ҚР, ШҚО, Өскемен қ., Бажов көш., 10</v>
      </c>
      <c r="L1737" s="26" t="str">
        <f>VLOOKUP(B1737,[1]ПланКаз!A1722:M5026,13,0)</f>
        <v>Желтоқсан-Қантар</v>
      </c>
      <c r="M1737" s="26" t="str">
        <f>VLOOKUP(B1737,[1]ПланКаз!A1724:N5028,14,0)</f>
        <v>Шығыс-Қазақстан облысы, Өскемен қ.</v>
      </c>
      <c r="N1737" s="26" t="s">
        <v>58</v>
      </c>
      <c r="O1737" s="26" t="str">
        <f>VLOOKUP(B1737,[1]ПланКаз!A1723:P5027,16,0)</f>
        <v>шартқа қол қойылған кезден бастап 30 күнтізбелік күн ішінде</v>
      </c>
      <c r="P1737" s="26" t="s">
        <v>59</v>
      </c>
      <c r="Q1737" s="27" t="s">
        <v>894</v>
      </c>
      <c r="R1737" s="26" t="str">
        <f>VLOOKUP(B1737,[1]ПланКаз!A1722:S5026,19,0)</f>
        <v>Дана</v>
      </c>
      <c r="S1737" s="28">
        <v>5</v>
      </c>
      <c r="T1737" s="28">
        <v>88</v>
      </c>
      <c r="U1737" s="28">
        <v>440</v>
      </c>
      <c r="V1737" s="28">
        <v>492.8</v>
      </c>
      <c r="W1737" s="26"/>
      <c r="X1737" s="26" t="s">
        <v>62</v>
      </c>
      <c r="Y1737" s="26" t="s">
        <v>61</v>
      </c>
    </row>
    <row r="1738" spans="2:25" x14ac:dyDescent="0.2">
      <c r="B1738" s="26" t="s">
        <v>3388</v>
      </c>
      <c r="C1738" s="26" t="s">
        <v>55</v>
      </c>
      <c r="D1738" s="26" t="s">
        <v>3389</v>
      </c>
      <c r="E1738" s="26" t="str">
        <f>VLOOKUP(D1738,[1]ЕНС!A:E,2,FALSE)</f>
        <v>Конверт</v>
      </c>
      <c r="F1738" s="26" t="str">
        <f>VLOOKUP(D1738,[1]ЕНС!A:E,3,FALSE)</f>
        <v>бумажный, формат А4</v>
      </c>
      <c r="G1738" s="26" t="s">
        <v>3390</v>
      </c>
      <c r="H1738" s="26" t="s">
        <v>26</v>
      </c>
      <c r="I1738" s="26">
        <v>0</v>
      </c>
      <c r="J1738" s="26">
        <v>631010000</v>
      </c>
      <c r="K1738" s="26" t="str">
        <f>VLOOKUP(B1738,[1]ПланКаз!A1725:M5029,12,0)</f>
        <v>ҚР, ШҚО, Өскемен қ., Бажов көш., 10</v>
      </c>
      <c r="L1738" s="26" t="str">
        <f>VLOOKUP(B1738,[1]ПланКаз!A1723:M5027,13,0)</f>
        <v>Желтоқсан-Қантар</v>
      </c>
      <c r="M1738" s="26" t="str">
        <f>VLOOKUP(B1738,[1]ПланКаз!A1725:N5029,14,0)</f>
        <v>Шығыс-Қазақстан облысы, Өскемен қ.</v>
      </c>
      <c r="N1738" s="26" t="s">
        <v>58</v>
      </c>
      <c r="O1738" s="26" t="str">
        <f>VLOOKUP(B1738,[1]ПланКаз!A1724:P5028,16,0)</f>
        <v>шартқа қол қойылған кезден бастап 30 күнтізбелік күн ішінде</v>
      </c>
      <c r="P1738" s="26" t="s">
        <v>59</v>
      </c>
      <c r="Q1738" s="27" t="s">
        <v>522</v>
      </c>
      <c r="R1738" s="26" t="str">
        <f>VLOOKUP(B1738,[1]ПланКаз!A1723:S5027,19,0)</f>
        <v>Дана</v>
      </c>
      <c r="S1738" s="28">
        <v>888</v>
      </c>
      <c r="T1738" s="28">
        <v>39</v>
      </c>
      <c r="U1738" s="28">
        <v>34632</v>
      </c>
      <c r="V1738" s="28">
        <v>38787.839999999997</v>
      </c>
      <c r="W1738" s="26"/>
      <c r="X1738" s="26" t="s">
        <v>62</v>
      </c>
      <c r="Y1738" s="26" t="s">
        <v>61</v>
      </c>
    </row>
    <row r="1739" spans="2:25" x14ac:dyDescent="0.2">
      <c r="B1739" s="26" t="s">
        <v>3391</v>
      </c>
      <c r="C1739" s="26" t="s">
        <v>55</v>
      </c>
      <c r="D1739" s="26" t="s">
        <v>3392</v>
      </c>
      <c r="E1739" s="26" t="str">
        <f>VLOOKUP(D1739,[1]ЕНС!A:E,2,FALSE)</f>
        <v>Конверт</v>
      </c>
      <c r="F1739" s="26" t="str">
        <f>VLOOKUP(D1739,[1]ЕНС!A:E,3,FALSE)</f>
        <v>бумажный, формат А5</v>
      </c>
      <c r="G1739" s="26" t="s">
        <v>3393</v>
      </c>
      <c r="H1739" s="26" t="s">
        <v>26</v>
      </c>
      <c r="I1739" s="26">
        <v>0</v>
      </c>
      <c r="J1739" s="26">
        <v>631010000</v>
      </c>
      <c r="K1739" s="26" t="str">
        <f>VLOOKUP(B1739,[1]ПланКаз!A1726:M5030,12,0)</f>
        <v>ҚР, ШҚО, Өскемен қ., Бажов көш., 10</v>
      </c>
      <c r="L1739" s="26" t="str">
        <f>VLOOKUP(B1739,[1]ПланКаз!A1724:M5028,13,0)</f>
        <v>Желтоқсан-Қантар</v>
      </c>
      <c r="M1739" s="26" t="str">
        <f>VLOOKUP(B1739,[1]ПланКаз!A1726:N5030,14,0)</f>
        <v>Шығыс-Қазақстан облысы, Өскемен қ.</v>
      </c>
      <c r="N1739" s="26" t="s">
        <v>58</v>
      </c>
      <c r="O1739" s="26" t="str">
        <f>VLOOKUP(B1739,[1]ПланКаз!A1725:P5029,16,0)</f>
        <v>шартқа қол қойылған кезден бастап 30 күнтізбелік күн ішінде</v>
      </c>
      <c r="P1739" s="26" t="s">
        <v>59</v>
      </c>
      <c r="Q1739" s="27" t="s">
        <v>522</v>
      </c>
      <c r="R1739" s="26" t="str">
        <f>VLOOKUP(B1739,[1]ПланКаз!A1724:S5028,19,0)</f>
        <v>Дана</v>
      </c>
      <c r="S1739" s="28">
        <v>1008</v>
      </c>
      <c r="T1739" s="28">
        <v>28</v>
      </c>
      <c r="U1739" s="28" t="s">
        <v>61</v>
      </c>
      <c r="V1739" s="28" t="s">
        <v>61</v>
      </c>
      <c r="W1739" s="26" t="s">
        <v>69</v>
      </c>
      <c r="X1739" s="26" t="s">
        <v>62</v>
      </c>
      <c r="Y1739" s="26" t="s">
        <v>658</v>
      </c>
    </row>
    <row r="1740" spans="2:25" x14ac:dyDescent="0.2">
      <c r="B1740" s="26" t="s">
        <v>3394</v>
      </c>
      <c r="C1740" s="26" t="s">
        <v>55</v>
      </c>
      <c r="D1740" s="26" t="s">
        <v>3392</v>
      </c>
      <c r="E1740" s="26" t="str">
        <f>VLOOKUP(D1740,[1]ЕНС!A:E,2,FALSE)</f>
        <v>Конверт</v>
      </c>
      <c r="F1740" s="26" t="str">
        <f>VLOOKUP(D1740,[1]ЕНС!A:E,3,FALSE)</f>
        <v>бумажный, формат А5</v>
      </c>
      <c r="G1740" s="26" t="s">
        <v>3393</v>
      </c>
      <c r="H1740" s="26" t="s">
        <v>26</v>
      </c>
      <c r="I1740" s="26">
        <v>0</v>
      </c>
      <c r="J1740" s="26">
        <v>631010000</v>
      </c>
      <c r="K1740" s="26" t="str">
        <f>VLOOKUP(B1740,[1]ПланКаз!A1727:M5031,12,0)</f>
        <v>ҚР, ШҚО, Өскемен қ., Бажов көш., 10</v>
      </c>
      <c r="L1740" s="26" t="str">
        <f>VLOOKUP(B1740,[1]ПланКаз!A1725:M5029,13,0)</f>
        <v>Ақпан - Наурыз</v>
      </c>
      <c r="M1740" s="26" t="str">
        <f>VLOOKUP(B1740,[1]ПланКаз!A1727:N5031,14,0)</f>
        <v>Шығыс-Қазақстан облысы, Өскемен қ.</v>
      </c>
      <c r="N1740" s="26" t="s">
        <v>58</v>
      </c>
      <c r="O1740" s="26" t="str">
        <f>VLOOKUP(B1740,[1]ПланКаз!A1726:P5030,16,0)</f>
        <v>шартқа қол қойылған кезден бастап 30 күнтізбелік күн ішінде</v>
      </c>
      <c r="P1740" s="26" t="s">
        <v>59</v>
      </c>
      <c r="Q1740" s="27" t="s">
        <v>522</v>
      </c>
      <c r="R1740" s="26" t="str">
        <f>VLOOKUP(B1740,[1]ПланКаз!A1725:S5029,19,0)</f>
        <v>Дана</v>
      </c>
      <c r="S1740" s="28">
        <v>1008</v>
      </c>
      <c r="T1740" s="28">
        <v>28</v>
      </c>
      <c r="U1740" s="28">
        <v>28224</v>
      </c>
      <c r="V1740" s="28">
        <v>31610.880000000001</v>
      </c>
      <c r="W1740" s="26"/>
      <c r="X1740" s="26" t="s">
        <v>72</v>
      </c>
      <c r="Y1740" s="26" t="s">
        <v>61</v>
      </c>
    </row>
    <row r="1741" spans="2:25" x14ac:dyDescent="0.2">
      <c r="B1741" s="26" t="s">
        <v>3395</v>
      </c>
      <c r="C1741" s="26" t="s">
        <v>55</v>
      </c>
      <c r="D1741" s="26" t="s">
        <v>3396</v>
      </c>
      <c r="E1741" s="26" t="str">
        <f>VLOOKUP(D1741,[1]ЕНС!A:E,2,FALSE)</f>
        <v>Конверт</v>
      </c>
      <c r="F1741" s="26" t="str">
        <f>VLOOKUP(D1741,[1]ЕНС!A:E,3,FALSE)</f>
        <v>бумажный, формат А6</v>
      </c>
      <c r="G1741" s="26" t="s">
        <v>3397</v>
      </c>
      <c r="H1741" s="26" t="s">
        <v>26</v>
      </c>
      <c r="I1741" s="26">
        <v>0</v>
      </c>
      <c r="J1741" s="26">
        <v>631010000</v>
      </c>
      <c r="K1741" s="26" t="str">
        <f>VLOOKUP(B1741,[1]ПланКаз!A1728:M5032,12,0)</f>
        <v>ҚР, ШҚО, Өскемен қ., Бажов көш., 10</v>
      </c>
      <c r="L1741" s="26" t="str">
        <f>VLOOKUP(B1741,[1]ПланКаз!A1726:M5030,13,0)</f>
        <v>Желтоқсан-Қантар</v>
      </c>
      <c r="M1741" s="26" t="str">
        <f>VLOOKUP(B1741,[1]ПланКаз!A1728:N5032,14,0)</f>
        <v>Шығыс-Қазақстан облысы, Өскемен қ.</v>
      </c>
      <c r="N1741" s="26" t="s">
        <v>58</v>
      </c>
      <c r="O1741" s="26" t="str">
        <f>VLOOKUP(B1741,[1]ПланКаз!A1727:P5031,16,0)</f>
        <v>шартқа қол қойылған кезден бастап 15 күнтізбелік күн ішінде</v>
      </c>
      <c r="P1741" s="26" t="s">
        <v>59</v>
      </c>
      <c r="Q1741" s="27" t="s">
        <v>522</v>
      </c>
      <c r="R1741" s="26" t="str">
        <f>VLOOKUP(B1741,[1]ПланКаз!A1726:S5030,19,0)</f>
        <v>Дана</v>
      </c>
      <c r="S1741" s="28">
        <v>1005</v>
      </c>
      <c r="T1741" s="28">
        <v>14</v>
      </c>
      <c r="U1741" s="28" t="s">
        <v>61</v>
      </c>
      <c r="V1741" s="28" t="s">
        <v>61</v>
      </c>
      <c r="W1741" s="26" t="s">
        <v>69</v>
      </c>
      <c r="X1741" s="26" t="s">
        <v>62</v>
      </c>
      <c r="Y1741" s="26" t="s">
        <v>658</v>
      </c>
    </row>
    <row r="1742" spans="2:25" x14ac:dyDescent="0.2">
      <c r="B1742" s="26" t="s">
        <v>3398</v>
      </c>
      <c r="C1742" s="26" t="s">
        <v>55</v>
      </c>
      <c r="D1742" s="26" t="s">
        <v>3396</v>
      </c>
      <c r="E1742" s="26" t="str">
        <f>VLOOKUP(D1742,[1]ЕНС!A:E,2,FALSE)</f>
        <v>Конверт</v>
      </c>
      <c r="F1742" s="26" t="str">
        <f>VLOOKUP(D1742,[1]ЕНС!A:E,3,FALSE)</f>
        <v>бумажный, формат А6</v>
      </c>
      <c r="G1742" s="26" t="s">
        <v>3397</v>
      </c>
      <c r="H1742" s="26" t="s">
        <v>26</v>
      </c>
      <c r="I1742" s="26">
        <v>0</v>
      </c>
      <c r="J1742" s="26">
        <v>631010000</v>
      </c>
      <c r="K1742" s="26" t="str">
        <f>VLOOKUP(B1742,[1]ПланКаз!A1729:M5033,12,0)</f>
        <v>ҚР, ШҚО, Өскемен қ., Бажов көш., 10</v>
      </c>
      <c r="L1742" s="26" t="str">
        <f>VLOOKUP(B1742,[1]ПланКаз!A1727:M5031,13,0)</f>
        <v>Ақпан - Наурыз</v>
      </c>
      <c r="M1742" s="26" t="str">
        <f>VLOOKUP(B1742,[1]ПланКаз!A1729:N5033,14,0)</f>
        <v>Шығыс-Қазақстан облысы, Өскемен қ.</v>
      </c>
      <c r="N1742" s="26" t="s">
        <v>58</v>
      </c>
      <c r="O1742" s="26" t="str">
        <f>VLOOKUP(B1742,[1]ПланКаз!A1728:P5032,16,0)</f>
        <v>шартқа қол қойылған кезден бастап 15 күнтізбелік күн ішінде</v>
      </c>
      <c r="P1742" s="26" t="s">
        <v>59</v>
      </c>
      <c r="Q1742" s="27" t="s">
        <v>522</v>
      </c>
      <c r="R1742" s="26" t="str">
        <f>VLOOKUP(B1742,[1]ПланКаз!A1727:S5031,19,0)</f>
        <v>Дана</v>
      </c>
      <c r="S1742" s="28">
        <v>1005</v>
      </c>
      <c r="T1742" s="28">
        <v>14</v>
      </c>
      <c r="U1742" s="28">
        <v>14070</v>
      </c>
      <c r="V1742" s="28">
        <v>15758.4</v>
      </c>
      <c r="W1742" s="26"/>
      <c r="X1742" s="26" t="s">
        <v>72</v>
      </c>
      <c r="Y1742" s="26" t="s">
        <v>61</v>
      </c>
    </row>
    <row r="1743" spans="2:25" x14ac:dyDescent="0.2">
      <c r="B1743" s="26" t="s">
        <v>3399</v>
      </c>
      <c r="C1743" s="26" t="s">
        <v>55</v>
      </c>
      <c r="D1743" s="26" t="s">
        <v>3400</v>
      </c>
      <c r="E1743" s="26" t="str">
        <f>VLOOKUP(D1743,[1]ЕНС!A:E,2,FALSE)</f>
        <v>Штрих-корректор</v>
      </c>
      <c r="F1743" s="26" t="str">
        <f>VLOOKUP(D1743,[1]ЕНС!A:E,3,FALSE)</f>
        <v>с кисточкой</v>
      </c>
      <c r="G1743" s="26" t="s">
        <v>3401</v>
      </c>
      <c r="H1743" s="26" t="s">
        <v>26</v>
      </c>
      <c r="I1743" s="26">
        <v>0</v>
      </c>
      <c r="J1743" s="26">
        <v>631010000</v>
      </c>
      <c r="K1743" s="26" t="str">
        <f>VLOOKUP(B1743,[1]ПланКаз!A1730:M5034,12,0)</f>
        <v>ҚР, ШҚО, Өскемен қ., Бажов көш., 10</v>
      </c>
      <c r="L1743" s="26" t="str">
        <f>VLOOKUP(B1743,[1]ПланКаз!A1728:M5032,13,0)</f>
        <v>Желтоқсан-Қантар</v>
      </c>
      <c r="M1743" s="26" t="str">
        <f>VLOOKUP(B1743,[1]ПланКаз!A1730:N5034,14,0)</f>
        <v>Шығыс-Қазақстан облысы, Өскемен қ.</v>
      </c>
      <c r="N1743" s="26" t="s">
        <v>58</v>
      </c>
      <c r="O1743" s="26" t="str">
        <f>VLOOKUP(B1743,[1]ПланКаз!A1729:P5033,16,0)</f>
        <v>шартқа қол қойылған кезден бастап 30 күнтізбелік күн ішінде</v>
      </c>
      <c r="P1743" s="26" t="s">
        <v>59</v>
      </c>
      <c r="Q1743" s="27" t="s">
        <v>522</v>
      </c>
      <c r="R1743" s="26" t="str">
        <f>VLOOKUP(B1743,[1]ПланКаз!A1728:S5032,19,0)</f>
        <v>Дана</v>
      </c>
      <c r="S1743" s="28">
        <v>396</v>
      </c>
      <c r="T1743" s="28">
        <v>171</v>
      </c>
      <c r="U1743" s="28">
        <v>67716</v>
      </c>
      <c r="V1743" s="28">
        <v>75841.919999999998</v>
      </c>
      <c r="W1743" s="26"/>
      <c r="X1743" s="26" t="s">
        <v>62</v>
      </c>
      <c r="Y1743" s="26" t="s">
        <v>61</v>
      </c>
    </row>
    <row r="1744" spans="2:25" x14ac:dyDescent="0.2">
      <c r="B1744" s="26" t="s">
        <v>3402</v>
      </c>
      <c r="C1744" s="26" t="s">
        <v>55</v>
      </c>
      <c r="D1744" s="26" t="s">
        <v>3314</v>
      </c>
      <c r="E1744" s="26" t="str">
        <f>VLOOKUP(D1744,[1]ЕНС!A:E,2,FALSE)</f>
        <v>Бумага</v>
      </c>
      <c r="F1744" s="26" t="str">
        <f>VLOOKUP(D1744,[1]ЕНС!A:E,3,FALSE)</f>
        <v>для заметок, формат блока 9*9 см</v>
      </c>
      <c r="G1744" s="26" t="s">
        <v>3403</v>
      </c>
      <c r="H1744" s="26" t="s">
        <v>26</v>
      </c>
      <c r="I1744" s="26">
        <v>0</v>
      </c>
      <c r="J1744" s="26">
        <v>631010000</v>
      </c>
      <c r="K1744" s="26" t="str">
        <f>VLOOKUP(B1744,[1]ПланКаз!A1731:M5035,12,0)</f>
        <v>ҚР, ШҚО, Өскемен қ., Бажов көш., 10</v>
      </c>
      <c r="L1744" s="26" t="str">
        <f>VLOOKUP(B1744,[1]ПланКаз!A1729:M5033,13,0)</f>
        <v>Желтоқсан-Қантар</v>
      </c>
      <c r="M1744" s="26" t="str">
        <f>VLOOKUP(B1744,[1]ПланКаз!A1731:N5035,14,0)</f>
        <v>Шығыс-Қазақстан облысы, Өскемен қ.</v>
      </c>
      <c r="N1744" s="26" t="s">
        <v>58</v>
      </c>
      <c r="O1744" s="26" t="str">
        <f>VLOOKUP(B1744,[1]ПланКаз!A1730:P5034,16,0)</f>
        <v>шартқа қол қойылған кезден бастап 30 күнтізбелік күн ішінде</v>
      </c>
      <c r="P1744" s="26" t="s">
        <v>59</v>
      </c>
      <c r="Q1744" s="27" t="s">
        <v>3030</v>
      </c>
      <c r="R1744" s="26" t="str">
        <f>VLOOKUP(B1744,[1]ПланКаз!A1729:S5033,19,0)</f>
        <v>Дана</v>
      </c>
      <c r="S1744" s="28">
        <v>32</v>
      </c>
      <c r="T1744" s="28">
        <v>714</v>
      </c>
      <c r="U1744" s="28" t="s">
        <v>61</v>
      </c>
      <c r="V1744" s="28" t="s">
        <v>61</v>
      </c>
      <c r="W1744" s="26" t="s">
        <v>69</v>
      </c>
      <c r="X1744" s="26" t="s">
        <v>62</v>
      </c>
      <c r="Y1744" s="26" t="s">
        <v>658</v>
      </c>
    </row>
    <row r="1745" spans="2:25" x14ac:dyDescent="0.2">
      <c r="B1745" s="26" t="s">
        <v>3404</v>
      </c>
      <c r="C1745" s="26" t="s">
        <v>55</v>
      </c>
      <c r="D1745" s="26" t="s">
        <v>3314</v>
      </c>
      <c r="E1745" s="26" t="str">
        <f>VLOOKUP(D1745,[1]ЕНС!A:E,2,FALSE)</f>
        <v>Бумага</v>
      </c>
      <c r="F1745" s="26" t="str">
        <f>VLOOKUP(D1745,[1]ЕНС!A:E,3,FALSE)</f>
        <v>для заметок, формат блока 9*9 см</v>
      </c>
      <c r="G1745" s="26" t="s">
        <v>3403</v>
      </c>
      <c r="H1745" s="26" t="s">
        <v>26</v>
      </c>
      <c r="I1745" s="26">
        <v>0</v>
      </c>
      <c r="J1745" s="26">
        <v>631010000</v>
      </c>
      <c r="K1745" s="26" t="str">
        <f>VLOOKUP(B1745,[1]ПланКаз!A1732:M5036,12,0)</f>
        <v>ҚР, ШҚО, Өскемен қ., Бажов көш., 10</v>
      </c>
      <c r="L1745" s="26" t="str">
        <f>VLOOKUP(B1745,[1]ПланКаз!A1730:M5034,13,0)</f>
        <v>Ақпан - Наурыз</v>
      </c>
      <c r="M1745" s="26" t="str">
        <f>VLOOKUP(B1745,[1]ПланКаз!A1732:N5036,14,0)</f>
        <v>Шығыс-Қазақстан облысы, Өскемен қ.</v>
      </c>
      <c r="N1745" s="26" t="s">
        <v>58</v>
      </c>
      <c r="O1745" s="26" t="str">
        <f>VLOOKUP(B1745,[1]ПланКаз!A1731:P5035,16,0)</f>
        <v>шартқа қол қойылған кезден бастап 30 күнтізбелік күн ішінде</v>
      </c>
      <c r="P1745" s="26" t="s">
        <v>59</v>
      </c>
      <c r="Q1745" s="27" t="s">
        <v>3030</v>
      </c>
      <c r="R1745" s="26" t="str">
        <f>VLOOKUP(B1745,[1]ПланКаз!A1730:S5034,19,0)</f>
        <v>Дана</v>
      </c>
      <c r="S1745" s="28">
        <v>32</v>
      </c>
      <c r="T1745" s="28">
        <v>714</v>
      </c>
      <c r="U1745" s="28">
        <v>22848</v>
      </c>
      <c r="V1745" s="28">
        <v>25589.759999999998</v>
      </c>
      <c r="W1745" s="26"/>
      <c r="X1745" s="26" t="s">
        <v>72</v>
      </c>
      <c r="Y1745" s="26" t="s">
        <v>61</v>
      </c>
    </row>
    <row r="1746" spans="2:25" x14ac:dyDescent="0.2">
      <c r="B1746" s="26" t="s">
        <v>3405</v>
      </c>
      <c r="C1746" s="26" t="s">
        <v>55</v>
      </c>
      <c r="D1746" s="26" t="s">
        <v>3406</v>
      </c>
      <c r="E1746" s="26" t="str">
        <f>VLOOKUP(D1746,[1]ЕНС!A:E,2,FALSE)</f>
        <v>Ластик</v>
      </c>
      <c r="F1746" s="26" t="str">
        <f>VLOOKUP(D1746,[1]ЕНС!A:E,3,FALSE)</f>
        <v>мягкий</v>
      </c>
      <c r="G1746" s="26" t="s">
        <v>3407</v>
      </c>
      <c r="H1746" s="26" t="s">
        <v>26</v>
      </c>
      <c r="I1746" s="26">
        <v>0</v>
      </c>
      <c r="J1746" s="26">
        <v>631010000</v>
      </c>
      <c r="K1746" s="26" t="str">
        <f>VLOOKUP(B1746,[1]ПланКаз!A1733:M5037,12,0)</f>
        <v>ҚР, ШҚО, Өскемен қ., Бажов көш., 10</v>
      </c>
      <c r="L1746" s="26" t="str">
        <f>VLOOKUP(B1746,[1]ПланКаз!A1731:M5035,13,0)</f>
        <v>Желтоқсан-Қантар</v>
      </c>
      <c r="M1746" s="26" t="str">
        <f>VLOOKUP(B1746,[1]ПланКаз!A1733:N5037,14,0)</f>
        <v>Шығыс-Қазақстан облысы, Өскемен қ.</v>
      </c>
      <c r="N1746" s="26" t="s">
        <v>58</v>
      </c>
      <c r="O1746" s="26" t="str">
        <f>VLOOKUP(B1746,[1]ПланКаз!A1732:P5036,16,0)</f>
        <v>шартқа қол қойылған кезден бастап 30 күнтізбелік күн ішінде</v>
      </c>
      <c r="P1746" s="26" t="s">
        <v>59</v>
      </c>
      <c r="Q1746" s="27" t="s">
        <v>522</v>
      </c>
      <c r="R1746" s="26" t="str">
        <f>VLOOKUP(B1746,[1]ПланКаз!A1731:S5035,19,0)</f>
        <v>Дана</v>
      </c>
      <c r="S1746" s="28">
        <v>137</v>
      </c>
      <c r="T1746" s="28">
        <v>43</v>
      </c>
      <c r="U1746" s="28" t="s">
        <v>61</v>
      </c>
      <c r="V1746" s="28" t="s">
        <v>61</v>
      </c>
      <c r="W1746" s="26"/>
      <c r="X1746" s="26" t="s">
        <v>62</v>
      </c>
      <c r="Y1746" s="26" t="s">
        <v>758</v>
      </c>
    </row>
    <row r="1747" spans="2:25" x14ac:dyDescent="0.2">
      <c r="B1747" s="26" t="s">
        <v>3408</v>
      </c>
      <c r="C1747" s="26" t="s">
        <v>55</v>
      </c>
      <c r="D1747" s="26" t="s">
        <v>3406</v>
      </c>
      <c r="E1747" s="26" t="str">
        <f>VLOOKUP(D1747,[1]ЕНС!A:E,2,FALSE)</f>
        <v>Ластик</v>
      </c>
      <c r="F1747" s="26" t="str">
        <f>VLOOKUP(D1747,[1]ЕНС!A:E,3,FALSE)</f>
        <v>мягкий</v>
      </c>
      <c r="G1747" s="26" t="s">
        <v>3407</v>
      </c>
      <c r="H1747" s="26" t="s">
        <v>26</v>
      </c>
      <c r="I1747" s="26">
        <v>0</v>
      </c>
      <c r="J1747" s="26">
        <v>631010000</v>
      </c>
      <c r="K1747" s="26" t="str">
        <f>VLOOKUP(B1747,[1]ПланКаз!A1734:M5038,12,0)</f>
        <v>070002,  Қазақстан Республикасы, Шығыс Қазақстан облысы, Өскемен қ., Бажов к-сі,10</v>
      </c>
      <c r="L1747" s="26" t="str">
        <f>VLOOKUP(B1747,[1]ПланКаз!A1732:M5036,13,0)</f>
        <v>Ақпан - Наурыз</v>
      </c>
      <c r="M1747" s="26" t="str">
        <f>VLOOKUP(B1747,[1]ПланКаз!A1734:N5038,14,0)</f>
        <v>Шығыс-Қазақстан облысы, Өскемен қ.</v>
      </c>
      <c r="N1747" s="26" t="s">
        <v>58</v>
      </c>
      <c r="O1747" s="26" t="str">
        <f>VLOOKUP(B1747,[1]ПланКаз!A1733:P5037,16,0)</f>
        <v>шартқа қол қойылған кезден бастап 30 күнтізбелік күн ішінде</v>
      </c>
      <c r="P1747" s="26" t="s">
        <v>59</v>
      </c>
      <c r="Q1747" s="27" t="s">
        <v>522</v>
      </c>
      <c r="R1747" s="26" t="str">
        <f>VLOOKUP(B1747,[1]ПланКаз!A1732:S5036,19,0)</f>
        <v>Дана</v>
      </c>
      <c r="S1747" s="28">
        <v>137</v>
      </c>
      <c r="T1747" s="28">
        <v>51.34</v>
      </c>
      <c r="U1747" s="28">
        <v>7033.58</v>
      </c>
      <c r="V1747" s="28">
        <v>7877.61</v>
      </c>
      <c r="W1747" s="26"/>
      <c r="X1747" s="26" t="s">
        <v>72</v>
      </c>
      <c r="Y1747" s="26" t="s">
        <v>61</v>
      </c>
    </row>
    <row r="1748" spans="2:25" x14ac:dyDescent="0.2">
      <c r="B1748" s="26" t="s">
        <v>3409</v>
      </c>
      <c r="C1748" s="26" t="s">
        <v>55</v>
      </c>
      <c r="D1748" s="26" t="s">
        <v>3410</v>
      </c>
      <c r="E1748" s="26" t="str">
        <f>VLOOKUP(D1748,[1]ЕНС!A:E,2,FALSE)</f>
        <v>Линейка</v>
      </c>
      <c r="F1748" s="26" t="str">
        <f>VLOOKUP(D1748,[1]ЕНС!A:E,3,FALSE)</f>
        <v>измерительная, металлическая, предел измерений 300 мм, ГОСТ 427-75</v>
      </c>
      <c r="G1748" s="26" t="s">
        <v>3411</v>
      </c>
      <c r="H1748" s="26" t="s">
        <v>26</v>
      </c>
      <c r="I1748" s="26">
        <v>0</v>
      </c>
      <c r="J1748" s="26">
        <v>631010000</v>
      </c>
      <c r="K1748" s="26" t="str">
        <f>VLOOKUP(B1748,[1]ПланКаз!A1735:M5039,12,0)</f>
        <v>ҚР, ШҚО, Өскемен қ., Бажов көш., 10</v>
      </c>
      <c r="L1748" s="26" t="str">
        <f>VLOOKUP(B1748,[1]ПланКаз!A1733:M5037,13,0)</f>
        <v>Желтоқсан-Қантар</v>
      </c>
      <c r="M1748" s="26" t="str">
        <f>VLOOKUP(B1748,[1]ПланКаз!A1735:N5039,14,0)</f>
        <v>Шығыс-Қазақстан облысы, Өскемен қ.</v>
      </c>
      <c r="N1748" s="26" t="s">
        <v>58</v>
      </c>
      <c r="O1748" s="26" t="str">
        <f>VLOOKUP(B1748,[1]ПланКаз!A1734:P5038,16,0)</f>
        <v>шартқа қол қойылған кезден бастап 30 күнтізбелік күн ішінде</v>
      </c>
      <c r="P1748" s="26" t="s">
        <v>59</v>
      </c>
      <c r="Q1748" s="27" t="s">
        <v>522</v>
      </c>
      <c r="R1748" s="26" t="str">
        <f>VLOOKUP(B1748,[1]ПланКаз!A1733:S5037,19,0)</f>
        <v>Дана</v>
      </c>
      <c r="S1748" s="28">
        <v>10</v>
      </c>
      <c r="T1748" s="28">
        <v>321</v>
      </c>
      <c r="U1748" s="28">
        <v>3210</v>
      </c>
      <c r="V1748" s="28">
        <v>3595.2</v>
      </c>
      <c r="W1748" s="26"/>
      <c r="X1748" s="26" t="s">
        <v>62</v>
      </c>
      <c r="Y1748" s="26" t="s">
        <v>61</v>
      </c>
    </row>
    <row r="1749" spans="2:25" x14ac:dyDescent="0.2">
      <c r="B1749" s="26" t="s">
        <v>3412</v>
      </c>
      <c r="C1749" s="26" t="s">
        <v>55</v>
      </c>
      <c r="D1749" s="26" t="s">
        <v>3413</v>
      </c>
      <c r="E1749" s="26" t="str">
        <f>VLOOKUP(D1749,[1]ЕНС!A:E,2,FALSE)</f>
        <v>Линейка</v>
      </c>
      <c r="F1749" s="26" t="str">
        <f>VLOOKUP(D1749,[1]ЕНС!A:E,3,FALSE)</f>
        <v>измерительная, металлическая, предел измерений 500 мм, ГОСТ 427-75</v>
      </c>
      <c r="G1749" s="26" t="s">
        <v>3414</v>
      </c>
      <c r="H1749" s="26" t="s">
        <v>26</v>
      </c>
      <c r="I1749" s="26">
        <v>0</v>
      </c>
      <c r="J1749" s="26">
        <v>631010000</v>
      </c>
      <c r="K1749" s="26" t="str">
        <f>VLOOKUP(B1749,[1]ПланКаз!A1736:M5040,12,0)</f>
        <v>ҚР, ШҚО, Өскемен қ., Бажов көш., 10</v>
      </c>
      <c r="L1749" s="26" t="str">
        <f>VLOOKUP(B1749,[1]ПланКаз!A1734:M5038,13,0)</f>
        <v>Желтоқсан-Қантар</v>
      </c>
      <c r="M1749" s="26" t="str">
        <f>VLOOKUP(B1749,[1]ПланКаз!A1736:N5040,14,0)</f>
        <v>Шығыс-Қазақстан облысы, Өскемен қ.</v>
      </c>
      <c r="N1749" s="26" t="s">
        <v>58</v>
      </c>
      <c r="O1749" s="26" t="str">
        <f>VLOOKUP(B1749,[1]ПланКаз!A1735:P5039,16,0)</f>
        <v>шартқа қол қойылған кезден бастап 30 күнтізбелік күн ішінде</v>
      </c>
      <c r="P1749" s="26" t="s">
        <v>59</v>
      </c>
      <c r="Q1749" s="27" t="s">
        <v>522</v>
      </c>
      <c r="R1749" s="26" t="str">
        <f>VLOOKUP(B1749,[1]ПланКаз!A1734:S5038,19,0)</f>
        <v>Дана</v>
      </c>
      <c r="S1749" s="28">
        <v>1</v>
      </c>
      <c r="T1749" s="28">
        <v>556</v>
      </c>
      <c r="U1749" s="28">
        <v>556</v>
      </c>
      <c r="V1749" s="28">
        <v>622.72</v>
      </c>
      <c r="W1749" s="26"/>
      <c r="X1749" s="26" t="s">
        <v>62</v>
      </c>
      <c r="Y1749" s="26" t="s">
        <v>61</v>
      </c>
    </row>
    <row r="1750" spans="2:25" x14ac:dyDescent="0.2">
      <c r="B1750" s="26" t="s">
        <v>3415</v>
      </c>
      <c r="C1750" s="26" t="s">
        <v>55</v>
      </c>
      <c r="D1750" s="26" t="s">
        <v>3416</v>
      </c>
      <c r="E1750" s="26" t="str">
        <f>VLOOKUP(D1750,[1]ЕНС!A:E,2,FALSE)</f>
        <v>Линейка</v>
      </c>
      <c r="F1750" s="26" t="str">
        <f>VLOOKUP(D1750,[1]ЕНС!A:E,3,FALSE)</f>
        <v>пластмассовая, прозрачная, цветная, 25 см</v>
      </c>
      <c r="G1750" s="26" t="s">
        <v>3417</v>
      </c>
      <c r="H1750" s="26" t="s">
        <v>26</v>
      </c>
      <c r="I1750" s="26">
        <v>0</v>
      </c>
      <c r="J1750" s="26">
        <v>631010000</v>
      </c>
      <c r="K1750" s="26" t="str">
        <f>VLOOKUP(B1750,[1]ПланКаз!A1737:M5041,12,0)</f>
        <v>ҚР, ШҚО, Өскемен қ., Бажов көш., 10</v>
      </c>
      <c r="L1750" s="26" t="str">
        <f>VLOOKUP(B1750,[1]ПланКаз!A1735:M5039,13,0)</f>
        <v>Желтоқсан-Қантар</v>
      </c>
      <c r="M1750" s="26" t="str">
        <f>VLOOKUP(B1750,[1]ПланКаз!A1737:N5041,14,0)</f>
        <v>Шығыс-Қазақстан облысы, Өскемен қ.</v>
      </c>
      <c r="N1750" s="26" t="s">
        <v>58</v>
      </c>
      <c r="O1750" s="26" t="str">
        <f>VLOOKUP(B1750,[1]ПланКаз!A1736:P5040,16,0)</f>
        <v>шартқа қол қойылған кезден бастап 30 күнтізбелік күн ішінде</v>
      </c>
      <c r="P1750" s="26" t="s">
        <v>59</v>
      </c>
      <c r="Q1750" s="27" t="s">
        <v>522</v>
      </c>
      <c r="R1750" s="26" t="str">
        <f>VLOOKUP(B1750,[1]ПланКаз!A1735:S5039,19,0)</f>
        <v>Дана</v>
      </c>
      <c r="S1750" s="28">
        <v>10</v>
      </c>
      <c r="T1750" s="28">
        <v>54</v>
      </c>
      <c r="U1750" s="28">
        <v>540</v>
      </c>
      <c r="V1750" s="28">
        <v>604.79999999999995</v>
      </c>
      <c r="W1750" s="26"/>
      <c r="X1750" s="26" t="s">
        <v>62</v>
      </c>
      <c r="Y1750" s="26" t="s">
        <v>61</v>
      </c>
    </row>
    <row r="1751" spans="2:25" x14ac:dyDescent="0.2">
      <c r="B1751" s="26" t="s">
        <v>3418</v>
      </c>
      <c r="C1751" s="26" t="s">
        <v>55</v>
      </c>
      <c r="D1751" s="26" t="s">
        <v>3419</v>
      </c>
      <c r="E1751" s="26" t="str">
        <f>VLOOKUP(D1751,[1]ЕНС!A:E,2,FALSE)</f>
        <v>Линейка</v>
      </c>
      <c r="F1751" s="26" t="str">
        <f>VLOOKUP(D1751,[1]ЕНС!A:E,3,FALSE)</f>
        <v>пластмассовая, прозрачная, цветная европодвес, 40 см</v>
      </c>
      <c r="G1751" s="26" t="s">
        <v>3420</v>
      </c>
      <c r="H1751" s="26" t="s">
        <v>26</v>
      </c>
      <c r="I1751" s="26">
        <v>0</v>
      </c>
      <c r="J1751" s="26">
        <v>631010000</v>
      </c>
      <c r="K1751" s="26" t="str">
        <f>VLOOKUP(B1751,[1]ПланКаз!A1738:M5042,12,0)</f>
        <v>ҚР, ШҚО, Өскемен қ., Бажов көш., 10</v>
      </c>
      <c r="L1751" s="26" t="str">
        <f>VLOOKUP(B1751,[1]ПланКаз!A1736:M5040,13,0)</f>
        <v>Желтоқсан-Қантар</v>
      </c>
      <c r="M1751" s="26" t="str">
        <f>VLOOKUP(B1751,[1]ПланКаз!A1738:N5042,14,0)</f>
        <v>Шығыс-Қазақстан облысы, Өскемен қ.</v>
      </c>
      <c r="N1751" s="26" t="s">
        <v>58</v>
      </c>
      <c r="O1751" s="26" t="str">
        <f>VLOOKUP(B1751,[1]ПланКаз!A1737:P5041,16,0)</f>
        <v>шартқа қол қойылған кезден бастап 30 күнтізбелік күн ішінде</v>
      </c>
      <c r="P1751" s="26" t="s">
        <v>59</v>
      </c>
      <c r="Q1751" s="27" t="s">
        <v>522</v>
      </c>
      <c r="R1751" s="26" t="str">
        <f>VLOOKUP(B1751,[1]ПланКаз!A1736:S5040,19,0)</f>
        <v>Дана</v>
      </c>
      <c r="S1751" s="28">
        <v>10</v>
      </c>
      <c r="T1751" s="28">
        <v>93</v>
      </c>
      <c r="U1751" s="28">
        <v>930</v>
      </c>
      <c r="V1751" s="28">
        <v>1041.5999999999999</v>
      </c>
      <c r="W1751" s="26"/>
      <c r="X1751" s="26" t="s">
        <v>62</v>
      </c>
      <c r="Y1751" s="26" t="s">
        <v>61</v>
      </c>
    </row>
    <row r="1752" spans="2:25" x14ac:dyDescent="0.2">
      <c r="B1752" s="26" t="s">
        <v>3421</v>
      </c>
      <c r="C1752" s="26" t="s">
        <v>55</v>
      </c>
      <c r="D1752" s="26" t="s">
        <v>3422</v>
      </c>
      <c r="E1752" s="26" t="str">
        <f>VLOOKUP(D1752,[1]ЕНС!A:E,2,FALSE)</f>
        <v>Лоток</v>
      </c>
      <c r="F1752" s="26" t="str">
        <f>VLOOKUP(D1752,[1]ЕНС!A:E,3,FALSE)</f>
        <v>для бумаг, из пластмассы, вертикальный</v>
      </c>
      <c r="G1752" s="26" t="s">
        <v>3423</v>
      </c>
      <c r="H1752" s="26" t="s">
        <v>26</v>
      </c>
      <c r="I1752" s="26">
        <v>0</v>
      </c>
      <c r="J1752" s="26">
        <v>631010000</v>
      </c>
      <c r="K1752" s="26" t="str">
        <f>VLOOKUP(B1752,[1]ПланКаз!A1739:M5043,12,0)</f>
        <v>ҚР, ШҚО, Өскемен қ., Бажов көш., 10</v>
      </c>
      <c r="L1752" s="26" t="str">
        <f>VLOOKUP(B1752,[1]ПланКаз!A1737:M5041,13,0)</f>
        <v>Желтоқсан-Қантар</v>
      </c>
      <c r="M1752" s="26" t="str">
        <f>VLOOKUP(B1752,[1]ПланКаз!A1739:N5043,14,0)</f>
        <v>Шығыс-Қазақстан облысы, Өскемен қ.</v>
      </c>
      <c r="N1752" s="26" t="s">
        <v>58</v>
      </c>
      <c r="O1752" s="26" t="str">
        <f>VLOOKUP(B1752,[1]ПланКаз!A1738:P5042,16,0)</f>
        <v>шартқа қол қойылған кезден бастап 30 күнтізбелік күн ішінде</v>
      </c>
      <c r="P1752" s="26" t="s">
        <v>59</v>
      </c>
      <c r="Q1752" s="27" t="s">
        <v>522</v>
      </c>
      <c r="R1752" s="26" t="str">
        <f>VLOOKUP(B1752,[1]ПланКаз!A1737:S5041,19,0)</f>
        <v>Дана</v>
      </c>
      <c r="S1752" s="28">
        <v>27</v>
      </c>
      <c r="T1752" s="28">
        <v>1605</v>
      </c>
      <c r="U1752" s="28">
        <v>43335</v>
      </c>
      <c r="V1752" s="28">
        <v>48535.199999999997</v>
      </c>
      <c r="W1752" s="26"/>
      <c r="X1752" s="26" t="s">
        <v>62</v>
      </c>
      <c r="Y1752" s="26" t="s">
        <v>61</v>
      </c>
    </row>
    <row r="1753" spans="2:25" x14ac:dyDescent="0.2">
      <c r="B1753" s="26" t="s">
        <v>3424</v>
      </c>
      <c r="C1753" s="26" t="s">
        <v>55</v>
      </c>
      <c r="D1753" s="26" t="s">
        <v>3422</v>
      </c>
      <c r="E1753" s="26" t="str">
        <f>VLOOKUP(D1753,[1]ЕНС!A:E,2,FALSE)</f>
        <v>Лоток</v>
      </c>
      <c r="F1753" s="26" t="str">
        <f>VLOOKUP(D1753,[1]ЕНС!A:E,3,FALSE)</f>
        <v>для бумаг, из пластмассы, вертикальный</v>
      </c>
      <c r="G1753" s="26" t="s">
        <v>3425</v>
      </c>
      <c r="H1753" s="26" t="s">
        <v>26</v>
      </c>
      <c r="I1753" s="26">
        <v>0</v>
      </c>
      <c r="J1753" s="26">
        <v>631010000</v>
      </c>
      <c r="K1753" s="26" t="str">
        <f>VLOOKUP(B1753,[1]ПланКаз!A1740:M5044,12,0)</f>
        <v>ҚР, ШҚО, Өскемен қ., Бажов көш., 10</v>
      </c>
      <c r="L1753" s="26" t="str">
        <f>VLOOKUP(B1753,[1]ПланКаз!A1738:M5042,13,0)</f>
        <v>Желтоқсан-Қантар</v>
      </c>
      <c r="M1753" s="26" t="str">
        <f>VLOOKUP(B1753,[1]ПланКаз!A1740:N5044,14,0)</f>
        <v>Шығыс-Қазақстан облысы, Өскемен қ.</v>
      </c>
      <c r="N1753" s="26" t="s">
        <v>58</v>
      </c>
      <c r="O1753" s="26" t="str">
        <f>VLOOKUP(B1753,[1]ПланКаз!A1739:P5043,16,0)</f>
        <v>шартқа қол қойылған кезден бастап 30 күнтізбелік күн ішінде</v>
      </c>
      <c r="P1753" s="26" t="s">
        <v>59</v>
      </c>
      <c r="Q1753" s="27" t="s">
        <v>522</v>
      </c>
      <c r="R1753" s="26" t="str">
        <f>VLOOKUP(B1753,[1]ПланКаз!A1738:S5042,19,0)</f>
        <v>Дана</v>
      </c>
      <c r="S1753" s="28">
        <v>2</v>
      </c>
      <c r="T1753" s="28">
        <v>1819</v>
      </c>
      <c r="U1753" s="28">
        <v>3638</v>
      </c>
      <c r="V1753" s="28">
        <v>4074.56</v>
      </c>
      <c r="W1753" s="26"/>
      <c r="X1753" s="26" t="s">
        <v>62</v>
      </c>
      <c r="Y1753" s="26" t="s">
        <v>61</v>
      </c>
    </row>
    <row r="1754" spans="2:25" x14ac:dyDescent="0.2">
      <c r="B1754" s="26" t="s">
        <v>3426</v>
      </c>
      <c r="C1754" s="26" t="s">
        <v>55</v>
      </c>
      <c r="D1754" s="26" t="s">
        <v>3427</v>
      </c>
      <c r="E1754" s="26" t="str">
        <f>VLOOKUP(D1754,[1]ЕНС!A:E,2,FALSE)</f>
        <v>Лоток</v>
      </c>
      <c r="F1754" s="26" t="str">
        <f>VLOOKUP(D1754,[1]ЕНС!A:E,3,FALSE)</f>
        <v>для бумаг, из пластмассы, горизонтальный</v>
      </c>
      <c r="G1754" s="26" t="s">
        <v>3428</v>
      </c>
      <c r="H1754" s="26" t="s">
        <v>26</v>
      </c>
      <c r="I1754" s="26">
        <v>0</v>
      </c>
      <c r="J1754" s="26">
        <v>631010000</v>
      </c>
      <c r="K1754" s="26" t="str">
        <f>VLOOKUP(B1754,[1]ПланКаз!A1741:M5045,12,0)</f>
        <v>ҚР, ШҚО, Өскемен қ., Бажов көш., 10</v>
      </c>
      <c r="L1754" s="26" t="str">
        <f>VLOOKUP(B1754,[1]ПланКаз!A1739:M5043,13,0)</f>
        <v>Желтоқсан-Қантар</v>
      </c>
      <c r="M1754" s="26" t="str">
        <f>VLOOKUP(B1754,[1]ПланКаз!A1741:N5045,14,0)</f>
        <v>Шығыс-Қазақстан облысы, Өскемен қ.</v>
      </c>
      <c r="N1754" s="26" t="s">
        <v>58</v>
      </c>
      <c r="O1754" s="26" t="str">
        <f>VLOOKUP(B1754,[1]ПланКаз!A1740:P5044,16,0)</f>
        <v>шартқа қол қойылған кезден бастап 30 күнтізбелік күн ішінде</v>
      </c>
      <c r="P1754" s="26" t="s">
        <v>59</v>
      </c>
      <c r="Q1754" s="27" t="s">
        <v>522</v>
      </c>
      <c r="R1754" s="26" t="str">
        <f>VLOOKUP(B1754,[1]ПланКаз!A1739:S5043,19,0)</f>
        <v>Дана</v>
      </c>
      <c r="S1754" s="28">
        <v>9</v>
      </c>
      <c r="T1754" s="28">
        <v>800</v>
      </c>
      <c r="U1754" s="28">
        <v>7200</v>
      </c>
      <c r="V1754" s="28">
        <v>8064</v>
      </c>
      <c r="W1754" s="26"/>
      <c r="X1754" s="26" t="s">
        <v>62</v>
      </c>
      <c r="Y1754" s="26" t="s">
        <v>61</v>
      </c>
    </row>
    <row r="1755" spans="2:25" x14ac:dyDescent="0.2">
      <c r="B1755" s="26" t="s">
        <v>3429</v>
      </c>
      <c r="C1755" s="26" t="s">
        <v>55</v>
      </c>
      <c r="D1755" s="26" t="s">
        <v>3430</v>
      </c>
      <c r="E1755" s="26" t="str">
        <f>VLOOKUP(D1755,[1]ЕНС!A:E,2,FALSE)</f>
        <v>Магниты</v>
      </c>
      <c r="F1755" s="26" t="str">
        <f>VLOOKUP(D1755,[1]ЕНС!A:E,3,FALSE)</f>
        <v>канцелярские, для досок</v>
      </c>
      <c r="G1755" s="26" t="s">
        <v>3431</v>
      </c>
      <c r="H1755" s="26" t="s">
        <v>26</v>
      </c>
      <c r="I1755" s="26">
        <v>0</v>
      </c>
      <c r="J1755" s="26">
        <v>631010000</v>
      </c>
      <c r="K1755" s="26" t="str">
        <f>VLOOKUP(B1755,[1]ПланКаз!A1742:M5046,12,0)</f>
        <v>ҚР, ШҚО, Өскемен қ., Бажов көш., 10</v>
      </c>
      <c r="L1755" s="26" t="str">
        <f>VLOOKUP(B1755,[1]ПланКаз!A1740:M5044,13,0)</f>
        <v>Желтоқсан-Қантар</v>
      </c>
      <c r="M1755" s="26" t="str">
        <f>VLOOKUP(B1755,[1]ПланКаз!A1742:N5046,14,0)</f>
        <v>Шығыс-Қазақстан облысы, Өскемен қ.</v>
      </c>
      <c r="N1755" s="26" t="s">
        <v>58</v>
      </c>
      <c r="O1755" s="26" t="str">
        <f>VLOOKUP(B1755,[1]ПланКаз!A1741:P5045,16,0)</f>
        <v>шартқа қол қойылған кезден бастап 30 күнтізбелік күн ішінде</v>
      </c>
      <c r="P1755" s="26" t="s">
        <v>59</v>
      </c>
      <c r="Q1755" s="27" t="s">
        <v>894</v>
      </c>
      <c r="R1755" s="26" t="str">
        <f>VLOOKUP(B1755,[1]ПланКаз!A1740:S5044,19,0)</f>
        <v>Дана</v>
      </c>
      <c r="S1755" s="28">
        <v>6</v>
      </c>
      <c r="T1755" s="28">
        <v>275</v>
      </c>
      <c r="U1755" s="28">
        <v>1650</v>
      </c>
      <c r="V1755" s="28">
        <v>1848</v>
      </c>
      <c r="W1755" s="26"/>
      <c r="X1755" s="26" t="s">
        <v>62</v>
      </c>
      <c r="Y1755" s="26" t="s">
        <v>61</v>
      </c>
    </row>
    <row r="1756" spans="2:25" x14ac:dyDescent="0.2">
      <c r="B1756" s="26" t="s">
        <v>3432</v>
      </c>
      <c r="C1756" s="26" t="s">
        <v>55</v>
      </c>
      <c r="D1756" s="26" t="s">
        <v>3433</v>
      </c>
      <c r="E1756" s="26" t="str">
        <f>VLOOKUP(D1756,[1]ЕНС!A:E,2,FALSE)</f>
        <v>Маркер</v>
      </c>
      <c r="F1756" s="26" t="str">
        <f>VLOOKUP(D1756,[1]ЕНС!A:E,3,FALSE)</f>
        <v>пластиковый, конусообразный, наконечник 1-3 мм, перманентный (сухостираемый)</v>
      </c>
      <c r="G1756" s="26" t="s">
        <v>3434</v>
      </c>
      <c r="H1756" s="26" t="s">
        <v>26</v>
      </c>
      <c r="I1756" s="26">
        <v>0</v>
      </c>
      <c r="J1756" s="26">
        <v>631010000</v>
      </c>
      <c r="K1756" s="26" t="str">
        <f>VLOOKUP(B1756,[1]ПланКаз!A1743:M5047,12,0)</f>
        <v>ҚР, ШҚО, Өскемен қ., Бажов көш., 10</v>
      </c>
      <c r="L1756" s="26" t="str">
        <f>VLOOKUP(B1756,[1]ПланКаз!A1741:M5045,13,0)</f>
        <v>Желтоқсан-Қантар</v>
      </c>
      <c r="M1756" s="26" t="str">
        <f>VLOOKUP(B1756,[1]ПланКаз!A1743:N5047,14,0)</f>
        <v>Шығыс-Қазақстан облысы, Өскемен қ.</v>
      </c>
      <c r="N1756" s="26" t="s">
        <v>58</v>
      </c>
      <c r="O1756" s="26" t="str">
        <f>VLOOKUP(B1756,[1]ПланКаз!A1742:P5046,16,0)</f>
        <v>шартқа қол қойылған кезден бастап 30 күнтізбелік күн ішінде</v>
      </c>
      <c r="P1756" s="26" t="s">
        <v>59</v>
      </c>
      <c r="Q1756" s="27" t="s">
        <v>3435</v>
      </c>
      <c r="R1756" s="26" t="str">
        <f>VLOOKUP(B1756,[1]ПланКаз!A1741:S5045,19,0)</f>
        <v>Дана</v>
      </c>
      <c r="S1756" s="28">
        <v>11</v>
      </c>
      <c r="T1756" s="28">
        <v>535</v>
      </c>
      <c r="U1756" s="28">
        <v>5885</v>
      </c>
      <c r="V1756" s="28">
        <v>6591.2</v>
      </c>
      <c r="W1756" s="26"/>
      <c r="X1756" s="26" t="s">
        <v>62</v>
      </c>
      <c r="Y1756" s="26" t="s">
        <v>61</v>
      </c>
    </row>
    <row r="1757" spans="2:25" x14ac:dyDescent="0.2">
      <c r="B1757" s="26" t="s">
        <v>3436</v>
      </c>
      <c r="C1757" s="26" t="s">
        <v>55</v>
      </c>
      <c r="D1757" s="26" t="s">
        <v>3437</v>
      </c>
      <c r="E1757" s="26" t="str">
        <f>VLOOKUP(D1757,[1]ЕНС!A:E,2,FALSE)</f>
        <v>Маркер</v>
      </c>
      <c r="F1757" s="26" t="str">
        <f>VLOOKUP(D1757,[1]ЕНС!A:E,3,FALSE)</f>
        <v>пластиковый, круглый, наконечник 2,5 мм, перманентный (нестираемый)</v>
      </c>
      <c r="G1757" s="26" t="s">
        <v>3438</v>
      </c>
      <c r="H1757" s="26" t="s">
        <v>26</v>
      </c>
      <c r="I1757" s="26">
        <v>0</v>
      </c>
      <c r="J1757" s="26">
        <v>631010000</v>
      </c>
      <c r="K1757" s="26" t="str">
        <f>VLOOKUP(B1757,[1]ПланКаз!A1744:M5048,12,0)</f>
        <v>ҚР, ШҚО, Өскемен қ., Бажов көш., 10</v>
      </c>
      <c r="L1757" s="26" t="str">
        <f>VLOOKUP(B1757,[1]ПланКаз!A1742:M5046,13,0)</f>
        <v>Желтоқсан-Қантар</v>
      </c>
      <c r="M1757" s="26" t="str">
        <f>VLOOKUP(B1757,[1]ПланКаз!A1744:N5048,14,0)</f>
        <v>Шығыс-Қазақстан облысы, Өскемен қ.</v>
      </c>
      <c r="N1757" s="26" t="s">
        <v>58</v>
      </c>
      <c r="O1757" s="26" t="str">
        <f>VLOOKUP(B1757,[1]ПланКаз!A1743:P5047,16,0)</f>
        <v>шартқа қол қойылған кезден бастап 30 күнтізбелік күн ішінде</v>
      </c>
      <c r="P1757" s="26" t="s">
        <v>59</v>
      </c>
      <c r="Q1757" s="27" t="s">
        <v>522</v>
      </c>
      <c r="R1757" s="26" t="str">
        <f>VLOOKUP(B1757,[1]ПланКаз!A1742:S5046,19,0)</f>
        <v>Дана</v>
      </c>
      <c r="S1757" s="28">
        <v>10</v>
      </c>
      <c r="T1757" s="28">
        <v>165</v>
      </c>
      <c r="U1757" s="28">
        <v>1650</v>
      </c>
      <c r="V1757" s="28">
        <v>1848</v>
      </c>
      <c r="W1757" s="26"/>
      <c r="X1757" s="26" t="s">
        <v>62</v>
      </c>
      <c r="Y1757" s="26" t="s">
        <v>61</v>
      </c>
    </row>
    <row r="1758" spans="2:25" x14ac:dyDescent="0.2">
      <c r="B1758" s="26" t="s">
        <v>3439</v>
      </c>
      <c r="C1758" s="26" t="s">
        <v>55</v>
      </c>
      <c r="D1758" s="26" t="s">
        <v>3440</v>
      </c>
      <c r="E1758" s="26" t="str">
        <f>VLOOKUP(D1758,[1]ЕНС!A:E,2,FALSE)</f>
        <v>Маркер</v>
      </c>
      <c r="F1758" s="26" t="str">
        <f>VLOOKUP(D1758,[1]ЕНС!A:E,3,FALSE)</f>
        <v>нестираемый, ширина линии 2 мм, пластиковый</v>
      </c>
      <c r="G1758" s="26" t="s">
        <v>3441</v>
      </c>
      <c r="H1758" s="26" t="s">
        <v>26</v>
      </c>
      <c r="I1758" s="26">
        <v>0</v>
      </c>
      <c r="J1758" s="26">
        <v>631010000</v>
      </c>
      <c r="K1758" s="26" t="str">
        <f>VLOOKUP(B1758,[1]ПланКаз!A1745:M5049,12,0)</f>
        <v>ҚР, ШҚО, Өскемен қ., Бажов көш., 10</v>
      </c>
      <c r="L1758" s="26" t="str">
        <f>VLOOKUP(B1758,[1]ПланКаз!A1743:M5047,13,0)</f>
        <v>Желтоқсан-Қантар</v>
      </c>
      <c r="M1758" s="26" t="str">
        <f>VLOOKUP(B1758,[1]ПланКаз!A1745:N5049,14,0)</f>
        <v>Шығыс-Қазақстан облысы, Өскемен қ.</v>
      </c>
      <c r="N1758" s="26" t="s">
        <v>58</v>
      </c>
      <c r="O1758" s="26" t="str">
        <f>VLOOKUP(B1758,[1]ПланКаз!A1744:P5048,16,0)</f>
        <v>шартқа қол қойылған кезден бастап 30 күнтізбелік күн ішінде</v>
      </c>
      <c r="P1758" s="26" t="s">
        <v>59</v>
      </c>
      <c r="Q1758" s="27" t="s">
        <v>522</v>
      </c>
      <c r="R1758" s="26" t="str">
        <f>VLOOKUP(B1758,[1]ПланКаз!A1743:S5047,19,0)</f>
        <v>Дана</v>
      </c>
      <c r="S1758" s="28">
        <v>31</v>
      </c>
      <c r="T1758" s="28">
        <v>110</v>
      </c>
      <c r="U1758" s="28">
        <v>3410</v>
      </c>
      <c r="V1758" s="28">
        <v>3819.2</v>
      </c>
      <c r="W1758" s="26"/>
      <c r="X1758" s="26" t="s">
        <v>62</v>
      </c>
      <c r="Y1758" s="26" t="s">
        <v>61</v>
      </c>
    </row>
    <row r="1759" spans="2:25" x14ac:dyDescent="0.2">
      <c r="B1759" s="26" t="s">
        <v>3442</v>
      </c>
      <c r="C1759" s="26" t="s">
        <v>55</v>
      </c>
      <c r="D1759" s="26" t="s">
        <v>3440</v>
      </c>
      <c r="E1759" s="26" t="str">
        <f>VLOOKUP(D1759,[1]ЕНС!A:E,2,FALSE)</f>
        <v>Маркер</v>
      </c>
      <c r="F1759" s="26" t="str">
        <f>VLOOKUP(D1759,[1]ЕНС!A:E,3,FALSE)</f>
        <v>нестираемый, ширина линии 2 мм, пластиковый</v>
      </c>
      <c r="G1759" s="26" t="s">
        <v>3443</v>
      </c>
      <c r="H1759" s="26" t="s">
        <v>26</v>
      </c>
      <c r="I1759" s="26">
        <v>0</v>
      </c>
      <c r="J1759" s="26">
        <v>631010000</v>
      </c>
      <c r="K1759" s="26" t="str">
        <f>VLOOKUP(B1759,[1]ПланКаз!A1746:M5050,12,0)</f>
        <v>ҚР, ШҚО, Өскемен қ., Бажов көш., 10</v>
      </c>
      <c r="L1759" s="26" t="str">
        <f>VLOOKUP(B1759,[1]ПланКаз!A1744:M5048,13,0)</f>
        <v>Желтоқсан-Қантар</v>
      </c>
      <c r="M1759" s="26" t="str">
        <f>VLOOKUP(B1759,[1]ПланКаз!A1746:N5050,14,0)</f>
        <v>Шығыс-Қазақстан облысы, Өскемен қ.</v>
      </c>
      <c r="N1759" s="26" t="s">
        <v>58</v>
      </c>
      <c r="O1759" s="26" t="str">
        <f>VLOOKUP(B1759,[1]ПланКаз!A1745:P5049,16,0)</f>
        <v>шартқа қол қойылған кезден бастап 30 күнтізбелік күн ішінде</v>
      </c>
      <c r="P1759" s="26" t="s">
        <v>59</v>
      </c>
      <c r="Q1759" s="27" t="s">
        <v>522</v>
      </c>
      <c r="R1759" s="26" t="str">
        <f>VLOOKUP(B1759,[1]ПланКаз!A1744:S5048,19,0)</f>
        <v>Дана</v>
      </c>
      <c r="S1759" s="28">
        <v>70</v>
      </c>
      <c r="T1759" s="28">
        <v>110</v>
      </c>
      <c r="U1759" s="28">
        <v>7700</v>
      </c>
      <c r="V1759" s="28">
        <v>8624</v>
      </c>
      <c r="W1759" s="26"/>
      <c r="X1759" s="26" t="s">
        <v>62</v>
      </c>
      <c r="Y1759" s="26" t="s">
        <v>61</v>
      </c>
    </row>
    <row r="1760" spans="2:25" x14ac:dyDescent="0.2">
      <c r="B1760" s="26" t="s">
        <v>3444</v>
      </c>
      <c r="C1760" s="26" t="s">
        <v>55</v>
      </c>
      <c r="D1760" s="26" t="s">
        <v>3440</v>
      </c>
      <c r="E1760" s="26" t="str">
        <f>VLOOKUP(D1760,[1]ЕНС!A:E,2,FALSE)</f>
        <v>Маркер</v>
      </c>
      <c r="F1760" s="26" t="str">
        <f>VLOOKUP(D1760,[1]ЕНС!A:E,3,FALSE)</f>
        <v>нестираемый, ширина линии 2 мм, пластиковый</v>
      </c>
      <c r="G1760" s="26" t="s">
        <v>3445</v>
      </c>
      <c r="H1760" s="26" t="s">
        <v>26</v>
      </c>
      <c r="I1760" s="26">
        <v>0</v>
      </c>
      <c r="J1760" s="26">
        <v>631010000</v>
      </c>
      <c r="K1760" s="26" t="str">
        <f>VLOOKUP(B1760,[1]ПланКаз!A1747:M5051,12,0)</f>
        <v>ҚР, ШҚО, Өскемен қ., Бажов көш., 10</v>
      </c>
      <c r="L1760" s="26" t="str">
        <f>VLOOKUP(B1760,[1]ПланКаз!A1745:M5049,13,0)</f>
        <v>Желтоқсан-Қантар</v>
      </c>
      <c r="M1760" s="26" t="str">
        <f>VLOOKUP(B1760,[1]ПланКаз!A1747:N5051,14,0)</f>
        <v>Шығыс-Қазақстан облысы, Өскемен қ.</v>
      </c>
      <c r="N1760" s="26" t="s">
        <v>58</v>
      </c>
      <c r="O1760" s="26" t="str">
        <f>VLOOKUP(B1760,[1]ПланКаз!A1746:P5050,16,0)</f>
        <v>шартқа қол қойылған кезден бастап 30 күнтізбелік күн ішінде</v>
      </c>
      <c r="P1760" s="26" t="s">
        <v>59</v>
      </c>
      <c r="Q1760" s="27" t="s">
        <v>522</v>
      </c>
      <c r="R1760" s="26" t="str">
        <f>VLOOKUP(B1760,[1]ПланКаз!A1745:S5049,19,0)</f>
        <v>Дана</v>
      </c>
      <c r="S1760" s="28">
        <v>61</v>
      </c>
      <c r="T1760" s="28">
        <v>110</v>
      </c>
      <c r="U1760" s="28">
        <v>6710</v>
      </c>
      <c r="V1760" s="28">
        <v>7515.2</v>
      </c>
      <c r="W1760" s="26"/>
      <c r="X1760" s="26" t="s">
        <v>62</v>
      </c>
      <c r="Y1760" s="26" t="s">
        <v>61</v>
      </c>
    </row>
    <row r="1761" spans="2:25" x14ac:dyDescent="0.2">
      <c r="B1761" s="26" t="s">
        <v>3446</v>
      </c>
      <c r="C1761" s="26" t="s">
        <v>55</v>
      </c>
      <c r="D1761" s="26" t="s">
        <v>3440</v>
      </c>
      <c r="E1761" s="26" t="str">
        <f>VLOOKUP(D1761,[1]ЕНС!A:E,2,FALSE)</f>
        <v>Маркер</v>
      </c>
      <c r="F1761" s="26" t="str">
        <f>VLOOKUP(D1761,[1]ЕНС!A:E,3,FALSE)</f>
        <v>нестираемый, ширина линии 2 мм, пластиковый</v>
      </c>
      <c r="G1761" s="26" t="s">
        <v>3447</v>
      </c>
      <c r="H1761" s="26" t="s">
        <v>26</v>
      </c>
      <c r="I1761" s="26">
        <v>0</v>
      </c>
      <c r="J1761" s="26">
        <v>631010000</v>
      </c>
      <c r="K1761" s="26" t="str">
        <f>VLOOKUP(B1761,[1]ПланКаз!A1748:M5052,12,0)</f>
        <v>ҚР, ШҚО, Өскемен қ., Бажов көш., 10</v>
      </c>
      <c r="L1761" s="26" t="str">
        <f>VLOOKUP(B1761,[1]ПланКаз!A1746:M5050,13,0)</f>
        <v>Желтоқсан-Қантар</v>
      </c>
      <c r="M1761" s="26" t="str">
        <f>VLOOKUP(B1761,[1]ПланКаз!A1748:N5052,14,0)</f>
        <v>Шығыс-Қазақстан облысы, Өскемен қ.</v>
      </c>
      <c r="N1761" s="26" t="s">
        <v>58</v>
      </c>
      <c r="O1761" s="26" t="str">
        <f>VLOOKUP(B1761,[1]ПланКаз!A1747:P5051,16,0)</f>
        <v>шартқа қол қойылған кезден бастап 30 күнтізбелік күн ішінде</v>
      </c>
      <c r="P1761" s="26" t="s">
        <v>59</v>
      </c>
      <c r="Q1761" s="27" t="s">
        <v>522</v>
      </c>
      <c r="R1761" s="26" t="str">
        <f>VLOOKUP(B1761,[1]ПланКаз!A1746:S5050,19,0)</f>
        <v>Дана</v>
      </c>
      <c r="S1761" s="28">
        <v>23</v>
      </c>
      <c r="T1761" s="28">
        <v>110</v>
      </c>
      <c r="U1761" s="28">
        <v>2530</v>
      </c>
      <c r="V1761" s="28">
        <v>2833.6</v>
      </c>
      <c r="W1761" s="26"/>
      <c r="X1761" s="26" t="s">
        <v>62</v>
      </c>
      <c r="Y1761" s="26" t="s">
        <v>61</v>
      </c>
    </row>
    <row r="1762" spans="2:25" x14ac:dyDescent="0.2">
      <c r="B1762" s="26" t="s">
        <v>3448</v>
      </c>
      <c r="C1762" s="26" t="s">
        <v>55</v>
      </c>
      <c r="D1762" s="26" t="s">
        <v>3440</v>
      </c>
      <c r="E1762" s="26" t="str">
        <f>VLOOKUP(D1762,[1]ЕНС!A:E,2,FALSE)</f>
        <v>Маркер</v>
      </c>
      <c r="F1762" s="26" t="str">
        <f>VLOOKUP(D1762,[1]ЕНС!A:E,3,FALSE)</f>
        <v>нестираемый, ширина линии 2 мм, пластиковый</v>
      </c>
      <c r="G1762" s="26" t="s">
        <v>3449</v>
      </c>
      <c r="H1762" s="26" t="s">
        <v>26</v>
      </c>
      <c r="I1762" s="26">
        <v>0</v>
      </c>
      <c r="J1762" s="26">
        <v>631010000</v>
      </c>
      <c r="K1762" s="26" t="str">
        <f>VLOOKUP(B1762,[1]ПланКаз!A1749:M5053,12,0)</f>
        <v>ҚР, ШҚО, Өскемен қ., Бажов көш., 10</v>
      </c>
      <c r="L1762" s="26" t="str">
        <f>VLOOKUP(B1762,[1]ПланКаз!A1747:M5051,13,0)</f>
        <v>Желтоқсан-Қантар</v>
      </c>
      <c r="M1762" s="26" t="str">
        <f>VLOOKUP(B1762,[1]ПланКаз!A1749:N5053,14,0)</f>
        <v>Шығыс-Қазақстан облысы, Өскемен қ.</v>
      </c>
      <c r="N1762" s="26" t="s">
        <v>58</v>
      </c>
      <c r="O1762" s="26" t="str">
        <f>VLOOKUP(B1762,[1]ПланКаз!A1748:P5052,16,0)</f>
        <v>шартқа қол қойылған кезден бастап 30 күнтізбелік күн ішінде</v>
      </c>
      <c r="P1762" s="26" t="s">
        <v>59</v>
      </c>
      <c r="Q1762" s="27" t="s">
        <v>522</v>
      </c>
      <c r="R1762" s="26" t="str">
        <f>VLOOKUP(B1762,[1]ПланКаз!A1747:S5051,19,0)</f>
        <v>Дана</v>
      </c>
      <c r="S1762" s="28">
        <v>36</v>
      </c>
      <c r="T1762" s="28">
        <v>110</v>
      </c>
      <c r="U1762" s="28">
        <v>3960</v>
      </c>
      <c r="V1762" s="28">
        <v>4435.2</v>
      </c>
      <c r="W1762" s="26"/>
      <c r="X1762" s="26" t="s">
        <v>62</v>
      </c>
      <c r="Y1762" s="26" t="s">
        <v>61</v>
      </c>
    </row>
    <row r="1763" spans="2:25" x14ac:dyDescent="0.2">
      <c r="B1763" s="26" t="s">
        <v>3450</v>
      </c>
      <c r="C1763" s="26" t="s">
        <v>55</v>
      </c>
      <c r="D1763" s="26" t="s">
        <v>3451</v>
      </c>
      <c r="E1763" s="26" t="str">
        <f>VLOOKUP(D1763,[1]ЕНС!A:E,2,FALSE)</f>
        <v>Краска штемпельная</v>
      </c>
      <c r="F1763" s="26" t="str">
        <f>VLOOKUP(D1763,[1]ЕНС!A:E,3,FALSE)</f>
        <v>для печатей и штемпелей</v>
      </c>
      <c r="G1763" s="26" t="s">
        <v>3452</v>
      </c>
      <c r="H1763" s="26" t="s">
        <v>26</v>
      </c>
      <c r="I1763" s="26">
        <v>0</v>
      </c>
      <c r="J1763" s="26">
        <v>631010000</v>
      </c>
      <c r="K1763" s="26" t="str">
        <f>VLOOKUP(B1763,[1]ПланКаз!A1750:M5054,12,0)</f>
        <v>ҚР, ШҚО, Өскемен қ., Бажов көш., 10</v>
      </c>
      <c r="L1763" s="26" t="str">
        <f>VLOOKUP(B1763,[1]ПланКаз!A1748:M5052,13,0)</f>
        <v>Желтоқсан-Қантар</v>
      </c>
      <c r="M1763" s="26" t="str">
        <f>VLOOKUP(B1763,[1]ПланКаз!A1750:N5054,14,0)</f>
        <v>Шығыс-Қазақстан облысы, Өскемен қ.</v>
      </c>
      <c r="N1763" s="26" t="s">
        <v>58</v>
      </c>
      <c r="O1763" s="26" t="str">
        <f>VLOOKUP(B1763,[1]ПланКаз!A1749:P5053,16,0)</f>
        <v>шартқа қол қойылған кезден бастап 30 күнтізбелік күн ішінде</v>
      </c>
      <c r="P1763" s="26" t="s">
        <v>59</v>
      </c>
      <c r="Q1763" s="27" t="s">
        <v>522</v>
      </c>
      <c r="R1763" s="26" t="str">
        <f>VLOOKUP(B1763,[1]ПланКаз!A1748:S5052,19,0)</f>
        <v>Дана</v>
      </c>
      <c r="S1763" s="28">
        <v>27</v>
      </c>
      <c r="T1763" s="28">
        <v>492</v>
      </c>
      <c r="U1763" s="28">
        <v>13284</v>
      </c>
      <c r="V1763" s="28">
        <v>14878.08</v>
      </c>
      <c r="W1763" s="26"/>
      <c r="X1763" s="26" t="s">
        <v>62</v>
      </c>
      <c r="Y1763" s="26" t="s">
        <v>61</v>
      </c>
    </row>
    <row r="1764" spans="2:25" x14ac:dyDescent="0.2">
      <c r="B1764" s="26" t="s">
        <v>3453</v>
      </c>
      <c r="C1764" s="26" t="s">
        <v>55</v>
      </c>
      <c r="D1764" s="26" t="s">
        <v>3451</v>
      </c>
      <c r="E1764" s="26" t="str">
        <f>VLOOKUP(D1764,[1]ЕНС!A:E,2,FALSE)</f>
        <v>Краска штемпельная</v>
      </c>
      <c r="F1764" s="26" t="str">
        <f>VLOOKUP(D1764,[1]ЕНС!A:E,3,FALSE)</f>
        <v>для печатей и штемпелей</v>
      </c>
      <c r="G1764" s="26" t="s">
        <v>3454</v>
      </c>
      <c r="H1764" s="26" t="s">
        <v>26</v>
      </c>
      <c r="I1764" s="26">
        <v>0</v>
      </c>
      <c r="J1764" s="26">
        <v>631010000</v>
      </c>
      <c r="K1764" s="26" t="str">
        <f>VLOOKUP(B1764,[1]ПланКаз!A1751:M5055,12,0)</f>
        <v>ҚР, ШҚО, Өскемен қ., Бажов көш., 10</v>
      </c>
      <c r="L1764" s="26" t="str">
        <f>VLOOKUP(B1764,[1]ПланКаз!A1749:M5053,13,0)</f>
        <v>Желтоқсан-Қантар</v>
      </c>
      <c r="M1764" s="26" t="str">
        <f>VLOOKUP(B1764,[1]ПланКаз!A1751:N5055,14,0)</f>
        <v>Шығыс-Қазақстан облысы, Өскемен қ.</v>
      </c>
      <c r="N1764" s="26" t="s">
        <v>58</v>
      </c>
      <c r="O1764" s="26" t="str">
        <f>VLOOKUP(B1764,[1]ПланКаз!A1750:P5054,16,0)</f>
        <v>шартқа қол қойылған кезден бастап 30 күнтізбелік күн ішінде</v>
      </c>
      <c r="P1764" s="26" t="s">
        <v>59</v>
      </c>
      <c r="Q1764" s="27" t="s">
        <v>522</v>
      </c>
      <c r="R1764" s="26" t="str">
        <f>VLOOKUP(B1764,[1]ПланКаз!A1749:S5053,19,0)</f>
        <v>Дана</v>
      </c>
      <c r="S1764" s="28">
        <v>22</v>
      </c>
      <c r="T1764" s="28">
        <v>3533</v>
      </c>
      <c r="U1764" s="28">
        <v>77726</v>
      </c>
      <c r="V1764" s="28">
        <v>87053.119999999995</v>
      </c>
      <c r="W1764" s="26"/>
      <c r="X1764" s="26" t="s">
        <v>62</v>
      </c>
      <c r="Y1764" s="26" t="s">
        <v>61</v>
      </c>
    </row>
    <row r="1765" spans="2:25" x14ac:dyDescent="0.2">
      <c r="B1765" s="26" t="s">
        <v>3455</v>
      </c>
      <c r="C1765" s="26" t="s">
        <v>55</v>
      </c>
      <c r="D1765" s="26" t="s">
        <v>3456</v>
      </c>
      <c r="E1765" s="26" t="str">
        <f>VLOOKUP(D1765,[1]ЕНС!A:E,2,FALSE)</f>
        <v>Органайзер</v>
      </c>
      <c r="F1765" s="26" t="str">
        <f>VLOOKUP(D1765,[1]ЕНС!A:E,3,FALSE)</f>
        <v>пластиковый, не вращающейся основа</v>
      </c>
      <c r="G1765" s="26" t="s">
        <v>3457</v>
      </c>
      <c r="H1765" s="26" t="s">
        <v>26</v>
      </c>
      <c r="I1765" s="26">
        <v>0</v>
      </c>
      <c r="J1765" s="26">
        <v>631010000</v>
      </c>
      <c r="K1765" s="26" t="str">
        <f>VLOOKUP(B1765,[1]ПланКаз!A1752:M5056,12,0)</f>
        <v>ҚР, ШҚО, Өскемен қ., Бажов көш., 10</v>
      </c>
      <c r="L1765" s="26" t="str">
        <f>VLOOKUP(B1765,[1]ПланКаз!A1750:M5054,13,0)</f>
        <v>Желтоқсан-Қантар</v>
      </c>
      <c r="M1765" s="26" t="str">
        <f>VLOOKUP(B1765,[1]ПланКаз!A1752:N5056,14,0)</f>
        <v>Шығыс-Қазақстан облысы, Өскемен қ.</v>
      </c>
      <c r="N1765" s="26" t="s">
        <v>58</v>
      </c>
      <c r="O1765" s="26" t="str">
        <f>VLOOKUP(B1765,[1]ПланКаз!A1751:P5055,16,0)</f>
        <v>шартқа қол қойылған кезден бастап 30 күнтізбелік күн ішінде</v>
      </c>
      <c r="P1765" s="26" t="s">
        <v>59</v>
      </c>
      <c r="Q1765" s="27" t="s">
        <v>522</v>
      </c>
      <c r="R1765" s="26" t="str">
        <f>VLOOKUP(B1765,[1]ПланКаз!A1750:S5054,19,0)</f>
        <v>Дана</v>
      </c>
      <c r="S1765" s="28">
        <v>7</v>
      </c>
      <c r="T1765" s="28">
        <v>2088</v>
      </c>
      <c r="U1765" s="28">
        <v>14616</v>
      </c>
      <c r="V1765" s="28">
        <v>16369.92</v>
      </c>
      <c r="W1765" s="26"/>
      <c r="X1765" s="26" t="s">
        <v>62</v>
      </c>
      <c r="Y1765" s="26" t="s">
        <v>61</v>
      </c>
    </row>
    <row r="1766" spans="2:25" x14ac:dyDescent="0.2">
      <c r="B1766" s="26" t="s">
        <v>3458</v>
      </c>
      <c r="C1766" s="26" t="s">
        <v>55</v>
      </c>
      <c r="D1766" s="26" t="s">
        <v>3459</v>
      </c>
      <c r="E1766" s="26" t="str">
        <f>VLOOKUP(D1766,[1]ЕНС!A:E,2,FALSE)</f>
        <v>Настольный набор</v>
      </c>
      <c r="F1766" s="26" t="str">
        <f>VLOOKUP(D1766,[1]ЕНС!A:E,3,FALSE)</f>
        <v>пластиковый, письменный, более 5 предметов</v>
      </c>
      <c r="G1766" s="26" t="s">
        <v>3460</v>
      </c>
      <c r="H1766" s="26" t="s">
        <v>26</v>
      </c>
      <c r="I1766" s="26">
        <v>0</v>
      </c>
      <c r="J1766" s="26">
        <v>631010000</v>
      </c>
      <c r="K1766" s="26" t="str">
        <f>VLOOKUP(B1766,[1]ПланКаз!A1753:M5057,12,0)</f>
        <v>ҚР, ШҚО, Өскемен қ., Бажов көш., 10</v>
      </c>
      <c r="L1766" s="26" t="str">
        <f>VLOOKUP(B1766,[1]ПланКаз!A1751:M5055,13,0)</f>
        <v>Желтоқсан-Қантар</v>
      </c>
      <c r="M1766" s="26" t="str">
        <f>VLOOKUP(B1766,[1]ПланКаз!A1753:N5057,14,0)</f>
        <v>Шығыс-Қазақстан облысы, Өскемен қ.</v>
      </c>
      <c r="N1766" s="26" t="s">
        <v>58</v>
      </c>
      <c r="O1766" s="26" t="str">
        <f>VLOOKUP(B1766,[1]ПланКаз!A1752:P5056,16,0)</f>
        <v>шартқа қол қойылған кезден бастап 30 күнтізбелік күн ішінде</v>
      </c>
      <c r="P1766" s="26" t="s">
        <v>59</v>
      </c>
      <c r="Q1766" s="27" t="s">
        <v>522</v>
      </c>
      <c r="R1766" s="26" t="str">
        <f>VLOOKUP(B1766,[1]ПланКаз!A1751:S5055,19,0)</f>
        <v>Дана</v>
      </c>
      <c r="S1766" s="28">
        <v>2</v>
      </c>
      <c r="T1766" s="28">
        <v>21200</v>
      </c>
      <c r="U1766" s="28">
        <v>42400</v>
      </c>
      <c r="V1766" s="28">
        <v>47488</v>
      </c>
      <c r="W1766" s="26"/>
      <c r="X1766" s="26" t="s">
        <v>62</v>
      </c>
      <c r="Y1766" s="26" t="s">
        <v>61</v>
      </c>
    </row>
    <row r="1767" spans="2:25" x14ac:dyDescent="0.2">
      <c r="B1767" s="26" t="s">
        <v>3461</v>
      </c>
      <c r="C1767" s="26" t="s">
        <v>55</v>
      </c>
      <c r="D1767" s="26" t="s">
        <v>3462</v>
      </c>
      <c r="E1767" s="26" t="str">
        <f>VLOOKUP(D1767,[1]ЕНС!A:E,2,FALSE)</f>
        <v>Нож</v>
      </c>
      <c r="F1767" s="26" t="str">
        <f>VLOOKUP(D1767,[1]ЕНС!A:E,3,FALSE)</f>
        <v>канцелярский</v>
      </c>
      <c r="G1767" s="26" t="s">
        <v>3463</v>
      </c>
      <c r="H1767" s="26" t="s">
        <v>26</v>
      </c>
      <c r="I1767" s="26">
        <v>0</v>
      </c>
      <c r="J1767" s="26">
        <v>631010000</v>
      </c>
      <c r="K1767" s="26" t="str">
        <f>VLOOKUP(B1767,[1]ПланКаз!A1754:M5058,12,0)</f>
        <v>ҚР, ШҚО, Өскемен қ., Бажов көш., 10</v>
      </c>
      <c r="L1767" s="26" t="str">
        <f>VLOOKUP(B1767,[1]ПланКаз!A1752:M5056,13,0)</f>
        <v>Желтоқсан-Қантар</v>
      </c>
      <c r="M1767" s="26" t="str">
        <f>VLOOKUP(B1767,[1]ПланКаз!A1754:N5058,14,0)</f>
        <v>Шығыс-Қазақстан облысы, Өскемен қ.</v>
      </c>
      <c r="N1767" s="26" t="s">
        <v>58</v>
      </c>
      <c r="O1767" s="26" t="str">
        <f>VLOOKUP(B1767,[1]ПланКаз!A1753:P5057,16,0)</f>
        <v>шартқа қол қойылған кезден бастап 30 күнтізбелік күн ішінде</v>
      </c>
      <c r="P1767" s="26" t="s">
        <v>59</v>
      </c>
      <c r="Q1767" s="27" t="s">
        <v>522</v>
      </c>
      <c r="R1767" s="26" t="str">
        <f>VLOOKUP(B1767,[1]ПланКаз!A1752:S5056,19,0)</f>
        <v>Дана</v>
      </c>
      <c r="S1767" s="28">
        <v>180</v>
      </c>
      <c r="T1767" s="28">
        <v>139</v>
      </c>
      <c r="U1767" s="28">
        <v>25020</v>
      </c>
      <c r="V1767" s="28">
        <v>28022.400000000001</v>
      </c>
      <c r="W1767" s="26"/>
      <c r="X1767" s="26" t="s">
        <v>62</v>
      </c>
      <c r="Y1767" s="26" t="s">
        <v>61</v>
      </c>
    </row>
    <row r="1768" spans="2:25" x14ac:dyDescent="0.2">
      <c r="B1768" s="26" t="s">
        <v>3464</v>
      </c>
      <c r="C1768" s="26" t="s">
        <v>55</v>
      </c>
      <c r="D1768" s="26" t="s">
        <v>3465</v>
      </c>
      <c r="E1768" s="26" t="str">
        <f>VLOOKUP(D1768,[1]ЕНС!A:E,2,FALSE)</f>
        <v>Ножницы</v>
      </c>
      <c r="F1768" s="26" t="str">
        <f>VLOOKUP(D1768,[1]ЕНС!A:E,3,FALSE)</f>
        <v>канцелярские</v>
      </c>
      <c r="G1768" s="26" t="s">
        <v>3466</v>
      </c>
      <c r="H1768" s="26" t="s">
        <v>26</v>
      </c>
      <c r="I1768" s="26">
        <v>0</v>
      </c>
      <c r="J1768" s="26">
        <v>631010000</v>
      </c>
      <c r="K1768" s="26" t="str">
        <f>VLOOKUP(B1768,[1]ПланКаз!A1755:M5059,12,0)</f>
        <v>ҚР, ШҚО, Өскемен қ., Бажов көш., 10</v>
      </c>
      <c r="L1768" s="26" t="str">
        <f>VLOOKUP(B1768,[1]ПланКаз!A1753:M5057,13,0)</f>
        <v>Желтоқсан-Қантар</v>
      </c>
      <c r="M1768" s="26" t="str">
        <f>VLOOKUP(B1768,[1]ПланКаз!A1755:N5059,14,0)</f>
        <v>Шығыс-Қазақстан облысы, Өскемен қ.</v>
      </c>
      <c r="N1768" s="26" t="s">
        <v>58</v>
      </c>
      <c r="O1768" s="26" t="str">
        <f>VLOOKUP(B1768,[1]ПланКаз!A1754:P5058,16,0)</f>
        <v>шартқа қол қойылған кезден бастап 30 күнтізбелік күн ішінде</v>
      </c>
      <c r="P1768" s="26" t="s">
        <v>59</v>
      </c>
      <c r="Q1768" s="27" t="s">
        <v>522</v>
      </c>
      <c r="R1768" s="26" t="str">
        <f>VLOOKUP(B1768,[1]ПланКаз!A1753:S5057,19,0)</f>
        <v>Дана</v>
      </c>
      <c r="S1768" s="28">
        <v>157</v>
      </c>
      <c r="T1768" s="28">
        <v>342</v>
      </c>
      <c r="U1768" s="28">
        <v>53694</v>
      </c>
      <c r="V1768" s="28">
        <v>60137.279999999999</v>
      </c>
      <c r="W1768" s="26"/>
      <c r="X1768" s="26" t="s">
        <v>62</v>
      </c>
      <c r="Y1768" s="26" t="s">
        <v>61</v>
      </c>
    </row>
    <row r="1769" spans="2:25" x14ac:dyDescent="0.2">
      <c r="B1769" s="26" t="s">
        <v>3467</v>
      </c>
      <c r="C1769" s="26" t="s">
        <v>55</v>
      </c>
      <c r="D1769" s="26" t="s">
        <v>3468</v>
      </c>
      <c r="E1769" s="26" t="str">
        <f>VLOOKUP(D1769,[1]ЕНС!A:E,2,FALSE)</f>
        <v>Очиститель</v>
      </c>
      <c r="F1769" s="26" t="str">
        <f>VLOOKUP(D1769,[1]ЕНС!A:E,3,FALSE)</f>
        <v>для оптических поверхностей, СТ РК ГОСТ Р 51696-2003</v>
      </c>
      <c r="G1769" s="26" t="s">
        <v>3469</v>
      </c>
      <c r="H1769" s="26" t="s">
        <v>26</v>
      </c>
      <c r="I1769" s="26">
        <v>0</v>
      </c>
      <c r="J1769" s="26">
        <v>631010000</v>
      </c>
      <c r="K1769" s="26" t="str">
        <f>VLOOKUP(B1769,[1]ПланКаз!A1756:M5060,12,0)</f>
        <v>ҚР, ШҚО, Өскемен қ., Бажов көш., 10</v>
      </c>
      <c r="L1769" s="26" t="str">
        <f>VLOOKUP(B1769,[1]ПланКаз!A1754:M5058,13,0)</f>
        <v>Желтоқсан-Қантар</v>
      </c>
      <c r="M1769" s="26" t="str">
        <f>VLOOKUP(B1769,[1]ПланКаз!A1756:N5060,14,0)</f>
        <v>Шығыс-Қазақстан облысы, Өскемен қ.</v>
      </c>
      <c r="N1769" s="26" t="s">
        <v>58</v>
      </c>
      <c r="O1769" s="26" t="str">
        <f>VLOOKUP(B1769,[1]ПланКаз!A1755:P5059,16,0)</f>
        <v>шартқа қол қойылған кезден бастап 30 күнтізбелік күн ішінде</v>
      </c>
      <c r="P1769" s="26" t="s">
        <v>59</v>
      </c>
      <c r="Q1769" s="27" t="s">
        <v>522</v>
      </c>
      <c r="R1769" s="26" t="str">
        <f>VLOOKUP(B1769,[1]ПланКаз!A1754:S5058,19,0)</f>
        <v>Дана</v>
      </c>
      <c r="S1769" s="28">
        <v>7</v>
      </c>
      <c r="T1769" s="28">
        <v>1043</v>
      </c>
      <c r="U1769" s="28">
        <v>7301</v>
      </c>
      <c r="V1769" s="28">
        <v>8177.12</v>
      </c>
      <c r="W1769" s="26"/>
      <c r="X1769" s="26" t="s">
        <v>62</v>
      </c>
      <c r="Y1769" s="26" t="s">
        <v>61</v>
      </c>
    </row>
    <row r="1770" spans="2:25" x14ac:dyDescent="0.2">
      <c r="B1770" s="26" t="s">
        <v>3470</v>
      </c>
      <c r="C1770" s="26" t="s">
        <v>55</v>
      </c>
      <c r="D1770" s="26" t="s">
        <v>3471</v>
      </c>
      <c r="E1770" s="26" t="str">
        <f>VLOOKUP(D1770,[1]ЕНС!A:E,2,FALSE)</f>
        <v>Спрей</v>
      </c>
      <c r="F1770" s="26" t="str">
        <f>VLOOKUP(D1770,[1]ЕНС!A:E,3,FALSE)</f>
        <v>для маркерной доски</v>
      </c>
      <c r="G1770" s="26" t="s">
        <v>3472</v>
      </c>
      <c r="H1770" s="26" t="s">
        <v>26</v>
      </c>
      <c r="I1770" s="26">
        <v>0</v>
      </c>
      <c r="J1770" s="26">
        <v>631010000</v>
      </c>
      <c r="K1770" s="26" t="str">
        <f>VLOOKUP(B1770,[1]ПланКаз!A1757:M5061,12,0)</f>
        <v>ҚР, ШҚО, Өскемен қ., Бажов көш., 10</v>
      </c>
      <c r="L1770" s="26" t="str">
        <f>VLOOKUP(B1770,[1]ПланКаз!A1755:M5059,13,0)</f>
        <v>Желтоқсан-Қантар</v>
      </c>
      <c r="M1770" s="26" t="str">
        <f>VLOOKUP(B1770,[1]ПланКаз!A1757:N5061,14,0)</f>
        <v>Шығыс-Қазақстан облысы, Өскемен қ.</v>
      </c>
      <c r="N1770" s="26" t="s">
        <v>58</v>
      </c>
      <c r="O1770" s="26" t="str">
        <f>VLOOKUP(B1770,[1]ПланКаз!A1756:P5060,16,0)</f>
        <v>шартқа қол қойылған кезден бастап 30 күнтізбелік күн ішінде</v>
      </c>
      <c r="P1770" s="26" t="s">
        <v>59</v>
      </c>
      <c r="Q1770" s="27" t="s">
        <v>522</v>
      </c>
      <c r="R1770" s="26" t="str">
        <f>VLOOKUP(B1770,[1]ПланКаз!A1755:S5059,19,0)</f>
        <v>Дана</v>
      </c>
      <c r="S1770" s="28">
        <v>10</v>
      </c>
      <c r="T1770" s="28">
        <v>1043</v>
      </c>
      <c r="U1770" s="28">
        <v>10430</v>
      </c>
      <c r="V1770" s="28">
        <v>11681.6</v>
      </c>
      <c r="W1770" s="26"/>
      <c r="X1770" s="26" t="s">
        <v>62</v>
      </c>
      <c r="Y1770" s="26" t="s">
        <v>61</v>
      </c>
    </row>
    <row r="1771" spans="2:25" x14ac:dyDescent="0.2">
      <c r="B1771" s="26" t="s">
        <v>3473</v>
      </c>
      <c r="C1771" s="26" t="s">
        <v>55</v>
      </c>
      <c r="D1771" s="26" t="s">
        <v>3474</v>
      </c>
      <c r="E1771" s="26" t="str">
        <f>VLOOKUP(D1771,[1]ЕНС!A:E,2,FALSE)</f>
        <v>Папка</v>
      </c>
      <c r="F1771" s="26" t="str">
        <f>VLOOKUP(D1771,[1]ЕНС!A:E,3,FALSE)</f>
        <v>на кольцах, пластиковая, формат А4, плотность 20</v>
      </c>
      <c r="G1771" s="26" t="s">
        <v>3475</v>
      </c>
      <c r="H1771" s="26" t="s">
        <v>26</v>
      </c>
      <c r="I1771" s="26">
        <v>0</v>
      </c>
      <c r="J1771" s="26">
        <v>631010000</v>
      </c>
      <c r="K1771" s="26" t="str">
        <f>VLOOKUP(B1771,[1]ПланКаз!A1758:M5062,12,0)</f>
        <v>ҚР, ШҚО, Өскемен қ., Бажов көш., 10</v>
      </c>
      <c r="L1771" s="26" t="str">
        <f>VLOOKUP(B1771,[1]ПланКаз!A1756:M5060,13,0)</f>
        <v>Желтоқсан-Қантар</v>
      </c>
      <c r="M1771" s="26" t="str">
        <f>VLOOKUP(B1771,[1]ПланКаз!A1758:N5062,14,0)</f>
        <v>Шығыс-Қазақстан облысы, Өскемен қ.</v>
      </c>
      <c r="N1771" s="26" t="s">
        <v>58</v>
      </c>
      <c r="O1771" s="26" t="str">
        <f>VLOOKUP(B1771,[1]ПланКаз!A1757:P5061,16,0)</f>
        <v>шартқа қол қойылған кезден бастап 30 күнтізбелік күн ішінде</v>
      </c>
      <c r="P1771" s="26" t="s">
        <v>59</v>
      </c>
      <c r="Q1771" s="27" t="s">
        <v>522</v>
      </c>
      <c r="R1771" s="26" t="str">
        <f>VLOOKUP(B1771,[1]ПланКаз!A1756:S5060,19,0)</f>
        <v>Дана</v>
      </c>
      <c r="S1771" s="28">
        <v>139</v>
      </c>
      <c r="T1771" s="28">
        <v>475</v>
      </c>
      <c r="U1771" s="28" t="s">
        <v>61</v>
      </c>
      <c r="V1771" s="28" t="s">
        <v>61</v>
      </c>
      <c r="W1771" s="26" t="s">
        <v>69</v>
      </c>
      <c r="X1771" s="26" t="s">
        <v>62</v>
      </c>
      <c r="Y1771" s="26" t="s">
        <v>658</v>
      </c>
    </row>
    <row r="1772" spans="2:25" x14ac:dyDescent="0.2">
      <c r="B1772" s="26" t="s">
        <v>3476</v>
      </c>
      <c r="C1772" s="26" t="s">
        <v>55</v>
      </c>
      <c r="D1772" s="26" t="s">
        <v>3474</v>
      </c>
      <c r="E1772" s="26" t="str">
        <f>VLOOKUP(D1772,[1]ЕНС!A:E,2,FALSE)</f>
        <v>Папка</v>
      </c>
      <c r="F1772" s="26" t="str">
        <f>VLOOKUP(D1772,[1]ЕНС!A:E,3,FALSE)</f>
        <v>на кольцах, пластиковая, формат А4, плотность 20</v>
      </c>
      <c r="G1772" s="26" t="s">
        <v>3475</v>
      </c>
      <c r="H1772" s="26" t="s">
        <v>26</v>
      </c>
      <c r="I1772" s="26">
        <v>0</v>
      </c>
      <c r="J1772" s="26">
        <v>631010000</v>
      </c>
      <c r="K1772" s="26" t="str">
        <f>VLOOKUP(B1772,[1]ПланКаз!A1759:M5063,12,0)</f>
        <v>ҚР, ШҚО, Өскемен қ., Бажов көш., 10</v>
      </c>
      <c r="L1772" s="26" t="str">
        <f>VLOOKUP(B1772,[1]ПланКаз!A1757:M5061,13,0)</f>
        <v>Ақпан - Наурыз</v>
      </c>
      <c r="M1772" s="26" t="str">
        <f>VLOOKUP(B1772,[1]ПланКаз!A1759:N5063,14,0)</f>
        <v>Шығыс-Қазақстан облысы, Өскемен қ.</v>
      </c>
      <c r="N1772" s="26" t="s">
        <v>58</v>
      </c>
      <c r="O1772" s="26" t="str">
        <f>VLOOKUP(B1772,[1]ПланКаз!A1758:P5062,16,0)</f>
        <v>шартқа қол қойылған кезден бастап 30 күнтізбелік күн ішінде</v>
      </c>
      <c r="P1772" s="26" t="s">
        <v>59</v>
      </c>
      <c r="Q1772" s="27" t="s">
        <v>522</v>
      </c>
      <c r="R1772" s="26" t="str">
        <f>VLOOKUP(B1772,[1]ПланКаз!A1757:S5061,19,0)</f>
        <v>Дана</v>
      </c>
      <c r="S1772" s="28">
        <v>139</v>
      </c>
      <c r="T1772" s="28">
        <v>475</v>
      </c>
      <c r="U1772" s="28">
        <v>66025</v>
      </c>
      <c r="V1772" s="28">
        <v>73948</v>
      </c>
      <c r="W1772" s="26"/>
      <c r="X1772" s="26" t="s">
        <v>72</v>
      </c>
      <c r="Y1772" s="26" t="s">
        <v>61</v>
      </c>
    </row>
    <row r="1773" spans="2:25" x14ac:dyDescent="0.2">
      <c r="B1773" s="26" t="s">
        <v>3477</v>
      </c>
      <c r="C1773" s="26" t="s">
        <v>55</v>
      </c>
      <c r="D1773" s="26" t="s">
        <v>3478</v>
      </c>
      <c r="E1773" s="26" t="str">
        <f>VLOOKUP(D1773,[1]ЕНС!A:E,2,FALSE)</f>
        <v>Папка</v>
      </c>
      <c r="F1773" s="26" t="str">
        <f>VLOOKUP(D1773,[1]ЕНС!A:E,3,FALSE)</f>
        <v>с зажимом, пластиковая, формат А4, 50 мм</v>
      </c>
      <c r="G1773" s="26" t="s">
        <v>3479</v>
      </c>
      <c r="H1773" s="26" t="s">
        <v>26</v>
      </c>
      <c r="I1773" s="26">
        <v>0</v>
      </c>
      <c r="J1773" s="26">
        <v>631010000</v>
      </c>
      <c r="K1773" s="26" t="str">
        <f>VLOOKUP(B1773,[1]ПланКаз!A1760:M5064,12,0)</f>
        <v>ҚР, ШҚО, Өскемен қ., Бажов көш., 10</v>
      </c>
      <c r="L1773" s="26" t="str">
        <f>VLOOKUP(B1773,[1]ПланКаз!A1758:M5062,13,0)</f>
        <v>Желтоқсан-Қантар</v>
      </c>
      <c r="M1773" s="26" t="str">
        <f>VLOOKUP(B1773,[1]ПланКаз!A1760:N5064,14,0)</f>
        <v>Шығыс-Қазақстан облысы, Өскемен қ.</v>
      </c>
      <c r="N1773" s="26" t="s">
        <v>58</v>
      </c>
      <c r="O1773" s="26" t="str">
        <f>VLOOKUP(B1773,[1]ПланКаз!A1759:P5063,16,0)</f>
        <v>шартқа қол қойылған кезден бастап 30 күнтізбелік күн ішінде</v>
      </c>
      <c r="P1773" s="26" t="s">
        <v>59</v>
      </c>
      <c r="Q1773" s="27" t="s">
        <v>522</v>
      </c>
      <c r="R1773" s="26" t="str">
        <f>VLOOKUP(B1773,[1]ПланКаз!A1758:S5062,19,0)</f>
        <v>Дана</v>
      </c>
      <c r="S1773" s="28">
        <v>85</v>
      </c>
      <c r="T1773" s="28">
        <v>494</v>
      </c>
      <c r="U1773" s="28" t="s">
        <v>61</v>
      </c>
      <c r="V1773" s="28" t="s">
        <v>61</v>
      </c>
      <c r="W1773" s="26" t="s">
        <v>69</v>
      </c>
      <c r="X1773" s="26" t="s">
        <v>62</v>
      </c>
      <c r="Y1773" s="26" t="s">
        <v>658</v>
      </c>
    </row>
    <row r="1774" spans="2:25" x14ac:dyDescent="0.2">
      <c r="B1774" s="26" t="s">
        <v>3480</v>
      </c>
      <c r="C1774" s="26" t="s">
        <v>55</v>
      </c>
      <c r="D1774" s="26" t="s">
        <v>3478</v>
      </c>
      <c r="E1774" s="26" t="str">
        <f>VLOOKUP(D1774,[1]ЕНС!A:E,2,FALSE)</f>
        <v>Папка</v>
      </c>
      <c r="F1774" s="26" t="str">
        <f>VLOOKUP(D1774,[1]ЕНС!A:E,3,FALSE)</f>
        <v>с зажимом, пластиковая, формат А4, 50 мм</v>
      </c>
      <c r="G1774" s="26" t="s">
        <v>3479</v>
      </c>
      <c r="H1774" s="26" t="s">
        <v>26</v>
      </c>
      <c r="I1774" s="26">
        <v>0</v>
      </c>
      <c r="J1774" s="26">
        <v>631010000</v>
      </c>
      <c r="K1774" s="26" t="str">
        <f>VLOOKUP(B1774,[1]ПланКаз!A1761:M5065,12,0)</f>
        <v>ҚР, ШҚО, Өскемен қ., Бажов көш., 10</v>
      </c>
      <c r="L1774" s="26" t="str">
        <f>VLOOKUP(B1774,[1]ПланКаз!A1759:M5063,13,0)</f>
        <v>Ақпан - Наурыз</v>
      </c>
      <c r="M1774" s="26" t="str">
        <f>VLOOKUP(B1774,[1]ПланКаз!A1761:N5065,14,0)</f>
        <v>Шығыс-Қазақстан облысы, Өскемен қ.</v>
      </c>
      <c r="N1774" s="26" t="s">
        <v>58</v>
      </c>
      <c r="O1774" s="26" t="str">
        <f>VLOOKUP(B1774,[1]ПланКаз!A1760:P5064,16,0)</f>
        <v>шартқа қол қойылған кезден бастап 30 күнтізбелік күн ішінде</v>
      </c>
      <c r="P1774" s="26" t="s">
        <v>59</v>
      </c>
      <c r="Q1774" s="27" t="s">
        <v>522</v>
      </c>
      <c r="R1774" s="26" t="str">
        <f>VLOOKUP(B1774,[1]ПланКаз!A1759:S5063,19,0)</f>
        <v>Дана</v>
      </c>
      <c r="S1774" s="28">
        <v>85</v>
      </c>
      <c r="T1774" s="28">
        <v>494</v>
      </c>
      <c r="U1774" s="28">
        <v>41990</v>
      </c>
      <c r="V1774" s="28">
        <v>47028.800000000003</v>
      </c>
      <c r="W1774" s="26"/>
      <c r="X1774" s="26" t="s">
        <v>72</v>
      </c>
      <c r="Y1774" s="26" t="s">
        <v>61</v>
      </c>
    </row>
    <row r="1775" spans="2:25" x14ac:dyDescent="0.2">
      <c r="B1775" s="26" t="s">
        <v>3481</v>
      </c>
      <c r="C1775" s="26" t="s">
        <v>55</v>
      </c>
      <c r="D1775" s="26" t="s">
        <v>3482</v>
      </c>
      <c r="E1775" s="26" t="str">
        <f>VLOOKUP(D1775,[1]ЕНС!A:E,2,FALSE)</f>
        <v>Папка</v>
      </c>
      <c r="F1775" s="26" t="str">
        <f>VLOOKUP(D1775,[1]ЕНС!A:E,3,FALSE)</f>
        <v>из мелованного картона, формат А4, плотность от 200 до 250 г/м2</v>
      </c>
      <c r="G1775" s="26" t="s">
        <v>3483</v>
      </c>
      <c r="H1775" s="26" t="s">
        <v>26</v>
      </c>
      <c r="I1775" s="26">
        <v>0</v>
      </c>
      <c r="J1775" s="26">
        <v>631010000</v>
      </c>
      <c r="K1775" s="26" t="str">
        <f>VLOOKUP(B1775,[1]ПланКаз!A1762:M5066,12,0)</f>
        <v>ҚР, ШҚО, Өскемен қ., Бажов көш., 10</v>
      </c>
      <c r="L1775" s="26" t="str">
        <f>VLOOKUP(B1775,[1]ПланКаз!A1760:M5064,13,0)</f>
        <v>Желтоқсан-Қантар</v>
      </c>
      <c r="M1775" s="26" t="str">
        <f>VLOOKUP(B1775,[1]ПланКаз!A1762:N5066,14,0)</f>
        <v>Шығыс-Қазақстан облысы, Өскемен қ.</v>
      </c>
      <c r="N1775" s="26" t="s">
        <v>58</v>
      </c>
      <c r="O1775" s="26" t="str">
        <f>VLOOKUP(B1775,[1]ПланКаз!A1761:P5065,16,0)</f>
        <v>шартқа қол қойылған кезден бастап 30 күнтізбелік күн ішінде</v>
      </c>
      <c r="P1775" s="26" t="s">
        <v>59</v>
      </c>
      <c r="Q1775" s="27" t="s">
        <v>522</v>
      </c>
      <c r="R1775" s="26" t="str">
        <f>VLOOKUP(B1775,[1]ПланКаз!A1760:S5064,19,0)</f>
        <v>Дана</v>
      </c>
      <c r="S1775" s="28">
        <v>30</v>
      </c>
      <c r="T1775" s="28">
        <v>167</v>
      </c>
      <c r="U1775" s="28" t="s">
        <v>61</v>
      </c>
      <c r="V1775" s="28" t="s">
        <v>61</v>
      </c>
      <c r="W1775" s="26" t="s">
        <v>69</v>
      </c>
      <c r="X1775" s="26" t="s">
        <v>62</v>
      </c>
      <c r="Y1775" s="26" t="s">
        <v>658</v>
      </c>
    </row>
    <row r="1776" spans="2:25" x14ac:dyDescent="0.2">
      <c r="B1776" s="26" t="s">
        <v>3484</v>
      </c>
      <c r="C1776" s="26" t="s">
        <v>55</v>
      </c>
      <c r="D1776" s="26" t="s">
        <v>3482</v>
      </c>
      <c r="E1776" s="26" t="str">
        <f>VLOOKUP(D1776,[1]ЕНС!A:E,2,FALSE)</f>
        <v>Папка</v>
      </c>
      <c r="F1776" s="26" t="str">
        <f>VLOOKUP(D1776,[1]ЕНС!A:E,3,FALSE)</f>
        <v>из мелованного картона, формат А4, плотность от 200 до 250 г/м2</v>
      </c>
      <c r="G1776" s="26" t="s">
        <v>3483</v>
      </c>
      <c r="H1776" s="26" t="s">
        <v>26</v>
      </c>
      <c r="I1776" s="26">
        <v>0</v>
      </c>
      <c r="J1776" s="26">
        <v>631010000</v>
      </c>
      <c r="K1776" s="26" t="str">
        <f>VLOOKUP(B1776,[1]ПланКаз!A1763:M5067,12,0)</f>
        <v>ҚР, ШҚО, Өскемен қ., Бажов көш., 10</v>
      </c>
      <c r="L1776" s="26" t="str">
        <f>VLOOKUP(B1776,[1]ПланКаз!A1761:M5065,13,0)</f>
        <v>Ақпан - Наурыз</v>
      </c>
      <c r="M1776" s="26" t="str">
        <f>VLOOKUP(B1776,[1]ПланКаз!A1763:N5067,14,0)</f>
        <v>Шығыс-Қазақстан облысы, Өскемен қ.</v>
      </c>
      <c r="N1776" s="26" t="s">
        <v>58</v>
      </c>
      <c r="O1776" s="26" t="str">
        <f>VLOOKUP(B1776,[1]ПланКаз!A1762:P5066,16,0)</f>
        <v>шартқа қол қойылған кезден бастап 30 күнтізбелік күн ішінде</v>
      </c>
      <c r="P1776" s="26" t="s">
        <v>59</v>
      </c>
      <c r="Q1776" s="27" t="s">
        <v>522</v>
      </c>
      <c r="R1776" s="26" t="str">
        <f>VLOOKUP(B1776,[1]ПланКаз!A1761:S5065,19,0)</f>
        <v>Дана</v>
      </c>
      <c r="S1776" s="28">
        <v>30</v>
      </c>
      <c r="T1776" s="28">
        <v>167</v>
      </c>
      <c r="U1776" s="28">
        <v>5010</v>
      </c>
      <c r="V1776" s="28">
        <v>5611.2</v>
      </c>
      <c r="W1776" s="26"/>
      <c r="X1776" s="26" t="s">
        <v>72</v>
      </c>
      <c r="Y1776" s="26" t="s">
        <v>61</v>
      </c>
    </row>
    <row r="1777" spans="2:25" x14ac:dyDescent="0.2">
      <c r="B1777" s="26" t="s">
        <v>3485</v>
      </c>
      <c r="C1777" s="26" t="s">
        <v>55</v>
      </c>
      <c r="D1777" s="26" t="s">
        <v>3482</v>
      </c>
      <c r="E1777" s="26" t="str">
        <f>VLOOKUP(D1777,[1]ЕНС!A:E,2,FALSE)</f>
        <v>Папка</v>
      </c>
      <c r="F1777" s="26" t="str">
        <f>VLOOKUP(D1777,[1]ЕНС!A:E,3,FALSE)</f>
        <v>из мелованного картона, формат А4, плотность от 200 до 250 г/м2</v>
      </c>
      <c r="G1777" s="26" t="s">
        <v>3486</v>
      </c>
      <c r="H1777" s="26" t="s">
        <v>26</v>
      </c>
      <c r="I1777" s="26">
        <v>0</v>
      </c>
      <c r="J1777" s="26">
        <v>631010000</v>
      </c>
      <c r="K1777" s="26" t="str">
        <f>VLOOKUP(B1777,[1]ПланКаз!A1764:M5068,12,0)</f>
        <v>ҚР, ШҚО, Өскемен қ., Бажов көш., 10</v>
      </c>
      <c r="L1777" s="26" t="str">
        <f>VLOOKUP(B1777,[1]ПланКаз!A1762:M5066,13,0)</f>
        <v>Желтоқсан-Қантар</v>
      </c>
      <c r="M1777" s="26" t="str">
        <f>VLOOKUP(B1777,[1]ПланКаз!A1764:N5068,14,0)</f>
        <v>Шығыс-Қазақстан облысы, Өскемен қ.</v>
      </c>
      <c r="N1777" s="26" t="s">
        <v>58</v>
      </c>
      <c r="O1777" s="26" t="str">
        <f>VLOOKUP(B1777,[1]ПланКаз!A1763:P5067,16,0)</f>
        <v>шартқа қол қойылған кезден бастап 30 күнтізбелік күн ішінде</v>
      </c>
      <c r="P1777" s="26" t="s">
        <v>59</v>
      </c>
      <c r="Q1777" s="27" t="s">
        <v>522</v>
      </c>
      <c r="R1777" s="26" t="str">
        <f>VLOOKUP(B1777,[1]ПланКаз!A1762:S5066,19,0)</f>
        <v>Дана</v>
      </c>
      <c r="S1777" s="28">
        <v>434</v>
      </c>
      <c r="T1777" s="28">
        <v>66</v>
      </c>
      <c r="U1777" s="28" t="s">
        <v>61</v>
      </c>
      <c r="V1777" s="28" t="s">
        <v>61</v>
      </c>
      <c r="W1777" s="26" t="s">
        <v>69</v>
      </c>
      <c r="X1777" s="26" t="s">
        <v>62</v>
      </c>
      <c r="Y1777" s="26" t="s">
        <v>658</v>
      </c>
    </row>
    <row r="1778" spans="2:25" x14ac:dyDescent="0.2">
      <c r="B1778" s="26" t="s">
        <v>3487</v>
      </c>
      <c r="C1778" s="26" t="s">
        <v>55</v>
      </c>
      <c r="D1778" s="26" t="s">
        <v>3482</v>
      </c>
      <c r="E1778" s="26" t="str">
        <f>VLOOKUP(D1778,[1]ЕНС!A:E,2,FALSE)</f>
        <v>Папка</v>
      </c>
      <c r="F1778" s="26" t="str">
        <f>VLOOKUP(D1778,[1]ЕНС!A:E,3,FALSE)</f>
        <v>из мелованного картона, формат А4, плотность от 200 до 250 г/м2</v>
      </c>
      <c r="G1778" s="26" t="s">
        <v>3486</v>
      </c>
      <c r="H1778" s="26" t="s">
        <v>26</v>
      </c>
      <c r="I1778" s="26">
        <v>0</v>
      </c>
      <c r="J1778" s="26">
        <v>631010000</v>
      </c>
      <c r="K1778" s="26" t="str">
        <f>VLOOKUP(B1778,[1]ПланКаз!A1765:M5069,12,0)</f>
        <v>ҚР, ШҚО, Өскемен қ., Бажов көш., 10</v>
      </c>
      <c r="L1778" s="26" t="str">
        <f>VLOOKUP(B1778,[1]ПланКаз!A1763:M5067,13,0)</f>
        <v>Ақпан - Наурыз</v>
      </c>
      <c r="M1778" s="26" t="str">
        <f>VLOOKUP(B1778,[1]ПланКаз!A1765:N5069,14,0)</f>
        <v>Шығыс-Қазақстан облысы, Өскемен қ.</v>
      </c>
      <c r="N1778" s="26" t="s">
        <v>58</v>
      </c>
      <c r="O1778" s="26" t="str">
        <f>VLOOKUP(B1778,[1]ПланКаз!A1764:P5068,16,0)</f>
        <v>шартқа қол қойылған кезден бастап 30 күнтізбелік күн ішінде</v>
      </c>
      <c r="P1778" s="26" t="s">
        <v>59</v>
      </c>
      <c r="Q1778" s="27" t="s">
        <v>522</v>
      </c>
      <c r="R1778" s="26" t="str">
        <f>VLOOKUP(B1778,[1]ПланКаз!A1763:S5067,19,0)</f>
        <v>Дана</v>
      </c>
      <c r="S1778" s="28">
        <v>434</v>
      </c>
      <c r="T1778" s="28">
        <v>66</v>
      </c>
      <c r="U1778" s="28">
        <v>28644</v>
      </c>
      <c r="V1778" s="28">
        <v>32081.279999999999</v>
      </c>
      <c r="W1778" s="26"/>
      <c r="X1778" s="26" t="s">
        <v>72</v>
      </c>
      <c r="Y1778" s="26" t="s">
        <v>61</v>
      </c>
    </row>
    <row r="1779" spans="2:25" x14ac:dyDescent="0.2">
      <c r="B1779" s="26" t="s">
        <v>3488</v>
      </c>
      <c r="C1779" s="26" t="s">
        <v>55</v>
      </c>
      <c r="D1779" s="26" t="s">
        <v>3489</v>
      </c>
      <c r="E1779" s="26" t="str">
        <f>VLOOKUP(D1779,[1]ЕНС!A:E,2,FALSE)</f>
        <v>Папка</v>
      </c>
      <c r="F1779" s="26" t="str">
        <f>VLOOKUP(D1779,[1]ЕНС!A:E,3,FALSE)</f>
        <v>с зажимом и крышкой, пластиковая, формат А4, 50 мм</v>
      </c>
      <c r="G1779" s="26" t="s">
        <v>3490</v>
      </c>
      <c r="H1779" s="26" t="s">
        <v>26</v>
      </c>
      <c r="I1779" s="26">
        <v>0</v>
      </c>
      <c r="J1779" s="26">
        <v>631010000</v>
      </c>
      <c r="K1779" s="26" t="str">
        <f>VLOOKUP(B1779,[1]ПланКаз!A1766:M5070,12,0)</f>
        <v>ҚР, ШҚО, Өскемен қ., Бажов көш., 10</v>
      </c>
      <c r="L1779" s="26" t="str">
        <f>VLOOKUP(B1779,[1]ПланКаз!A1764:M5068,13,0)</f>
        <v>Желтоқсан-Қантар</v>
      </c>
      <c r="M1779" s="26" t="str">
        <f>VLOOKUP(B1779,[1]ПланКаз!A1766:N5070,14,0)</f>
        <v>Шығыс-Қазақстан облысы, Өскемен қ.</v>
      </c>
      <c r="N1779" s="26" t="s">
        <v>58</v>
      </c>
      <c r="O1779" s="26" t="str">
        <f>VLOOKUP(B1779,[1]ПланКаз!A1765:P5069,16,0)</f>
        <v>шартқа қол қойылған кезден бастап 30 күнтізбелік күн ішінде</v>
      </c>
      <c r="P1779" s="26" t="s">
        <v>59</v>
      </c>
      <c r="Q1779" s="27" t="s">
        <v>522</v>
      </c>
      <c r="R1779" s="26" t="str">
        <f>VLOOKUP(B1779,[1]ПланКаз!A1764:S5068,19,0)</f>
        <v>Дана</v>
      </c>
      <c r="S1779" s="28">
        <v>92</v>
      </c>
      <c r="T1779" s="28">
        <v>308</v>
      </c>
      <c r="U1779" s="28" t="s">
        <v>61</v>
      </c>
      <c r="V1779" s="28" t="s">
        <v>61</v>
      </c>
      <c r="W1779" s="26" t="s">
        <v>69</v>
      </c>
      <c r="X1779" s="26" t="s">
        <v>62</v>
      </c>
      <c r="Y1779" s="26" t="s">
        <v>658</v>
      </c>
    </row>
    <row r="1780" spans="2:25" x14ac:dyDescent="0.2">
      <c r="B1780" s="26" t="s">
        <v>3491</v>
      </c>
      <c r="C1780" s="26" t="s">
        <v>55</v>
      </c>
      <c r="D1780" s="26" t="s">
        <v>3489</v>
      </c>
      <c r="E1780" s="26" t="str">
        <f>VLOOKUP(D1780,[1]ЕНС!A:E,2,FALSE)</f>
        <v>Папка</v>
      </c>
      <c r="F1780" s="26" t="str">
        <f>VLOOKUP(D1780,[1]ЕНС!A:E,3,FALSE)</f>
        <v>с зажимом и крышкой, пластиковая, формат А4, 50 мм</v>
      </c>
      <c r="G1780" s="26" t="s">
        <v>3490</v>
      </c>
      <c r="H1780" s="26" t="s">
        <v>26</v>
      </c>
      <c r="I1780" s="26">
        <v>0</v>
      </c>
      <c r="J1780" s="26">
        <v>631010000</v>
      </c>
      <c r="K1780" s="26" t="str">
        <f>VLOOKUP(B1780,[1]ПланКаз!A1767:M5071,12,0)</f>
        <v>ҚР, ШҚО, Өскемен қ., Бажов көш., 10</v>
      </c>
      <c r="L1780" s="26" t="str">
        <f>VLOOKUP(B1780,[1]ПланКаз!A1765:M5069,13,0)</f>
        <v>Ақпан - Наурыз</v>
      </c>
      <c r="M1780" s="26" t="str">
        <f>VLOOKUP(B1780,[1]ПланКаз!A1767:N5071,14,0)</f>
        <v>Шығыс-Қазақстан облысы, Өскемен қ.</v>
      </c>
      <c r="N1780" s="26" t="s">
        <v>58</v>
      </c>
      <c r="O1780" s="26" t="str">
        <f>VLOOKUP(B1780,[1]ПланКаз!A1766:P5070,16,0)</f>
        <v>шартқа қол қойылған кезден бастап 30 күнтізбелік күн ішінде</v>
      </c>
      <c r="P1780" s="26" t="s">
        <v>59</v>
      </c>
      <c r="Q1780" s="27" t="s">
        <v>522</v>
      </c>
      <c r="R1780" s="26" t="str">
        <f>VLOOKUP(B1780,[1]ПланКаз!A1765:S5069,19,0)</f>
        <v>Дана</v>
      </c>
      <c r="S1780" s="28">
        <v>92</v>
      </c>
      <c r="T1780" s="28">
        <v>308</v>
      </c>
      <c r="U1780" s="28">
        <v>28336</v>
      </c>
      <c r="V1780" s="28">
        <v>31736.32</v>
      </c>
      <c r="W1780" s="26"/>
      <c r="X1780" s="26" t="s">
        <v>72</v>
      </c>
      <c r="Y1780" s="26" t="s">
        <v>61</v>
      </c>
    </row>
    <row r="1781" spans="2:25" x14ac:dyDescent="0.2">
      <c r="B1781" s="26" t="s">
        <v>3492</v>
      </c>
      <c r="C1781" s="26" t="s">
        <v>55</v>
      </c>
      <c r="D1781" s="26" t="s">
        <v>3493</v>
      </c>
      <c r="E1781" s="26" t="str">
        <f>VLOOKUP(D1781,[1]ЕНС!A:E,2,FALSE)</f>
        <v>Папка</v>
      </c>
      <c r="F1781" s="26" t="str">
        <f>VLOOKUP(D1781,[1]ЕНС!A:E,3,FALSE)</f>
        <v>с металлическим скоросшивателем, внутренним карманом, пластиковая, формат A4, 50 мм</v>
      </c>
      <c r="G1781" s="26" t="s">
        <v>3494</v>
      </c>
      <c r="H1781" s="26" t="s">
        <v>26</v>
      </c>
      <c r="I1781" s="26">
        <v>0</v>
      </c>
      <c r="J1781" s="26">
        <v>631010000</v>
      </c>
      <c r="K1781" s="26" t="str">
        <f>VLOOKUP(B1781,[1]ПланКаз!A1768:M5072,12,0)</f>
        <v>ҚР, ШҚО, Өскемен қ., Бажов көш., 10</v>
      </c>
      <c r="L1781" s="26" t="str">
        <f>VLOOKUP(B1781,[1]ПланКаз!A1766:M5070,13,0)</f>
        <v>Желтоқсан-Қантар</v>
      </c>
      <c r="M1781" s="26" t="str">
        <f>VLOOKUP(B1781,[1]ПланКаз!A1768:N5072,14,0)</f>
        <v>Шығыс-Қазақстан облысы, Өскемен қ.</v>
      </c>
      <c r="N1781" s="26" t="s">
        <v>58</v>
      </c>
      <c r="O1781" s="26" t="str">
        <f>VLOOKUP(B1781,[1]ПланКаз!A1767:P5071,16,0)</f>
        <v>шартқа қол қойылған кезден бастап 30 күнтізбелік күн ішінде</v>
      </c>
      <c r="P1781" s="26" t="s">
        <v>59</v>
      </c>
      <c r="Q1781" s="27" t="s">
        <v>522</v>
      </c>
      <c r="R1781" s="26" t="str">
        <f>VLOOKUP(B1781,[1]ПланКаз!A1766:S5070,19,0)</f>
        <v>Дана</v>
      </c>
      <c r="S1781" s="28">
        <v>83</v>
      </c>
      <c r="T1781" s="28">
        <v>384</v>
      </c>
      <c r="U1781" s="28" t="s">
        <v>61</v>
      </c>
      <c r="V1781" s="28" t="s">
        <v>61</v>
      </c>
      <c r="W1781" s="26" t="s">
        <v>69</v>
      </c>
      <c r="X1781" s="26" t="s">
        <v>62</v>
      </c>
      <c r="Y1781" s="26" t="s">
        <v>658</v>
      </c>
    </row>
    <row r="1782" spans="2:25" x14ac:dyDescent="0.2">
      <c r="B1782" s="26" t="s">
        <v>3495</v>
      </c>
      <c r="C1782" s="26" t="s">
        <v>55</v>
      </c>
      <c r="D1782" s="26" t="s">
        <v>3493</v>
      </c>
      <c r="E1782" s="26" t="str">
        <f>VLOOKUP(D1782,[1]ЕНС!A:E,2,FALSE)</f>
        <v>Папка</v>
      </c>
      <c r="F1782" s="26" t="str">
        <f>VLOOKUP(D1782,[1]ЕНС!A:E,3,FALSE)</f>
        <v>с металлическим скоросшивателем, внутренним карманом, пластиковая, формат A4, 50 мм</v>
      </c>
      <c r="G1782" s="26" t="s">
        <v>3494</v>
      </c>
      <c r="H1782" s="26" t="s">
        <v>26</v>
      </c>
      <c r="I1782" s="26">
        <v>0</v>
      </c>
      <c r="J1782" s="26">
        <v>631010000</v>
      </c>
      <c r="K1782" s="26" t="str">
        <f>VLOOKUP(B1782,[1]ПланКаз!A1769:M5073,12,0)</f>
        <v>ҚР, ШҚО, Өскемен қ., Бажов көш., 10</v>
      </c>
      <c r="L1782" s="26" t="str">
        <f>VLOOKUP(B1782,[1]ПланКаз!A1767:M5071,13,0)</f>
        <v>Ақпан - Наурыз</v>
      </c>
      <c r="M1782" s="26" t="str">
        <f>VLOOKUP(B1782,[1]ПланКаз!A1769:N5073,14,0)</f>
        <v>Шығыс-Қазақстан облысы, Өскемен қ.</v>
      </c>
      <c r="N1782" s="26" t="s">
        <v>58</v>
      </c>
      <c r="O1782" s="26" t="str">
        <f>VLOOKUP(B1782,[1]ПланКаз!A1768:P5072,16,0)</f>
        <v>шартқа қол қойылған кезден бастап 30 күнтізбелік күн ішінде</v>
      </c>
      <c r="P1782" s="26" t="s">
        <v>59</v>
      </c>
      <c r="Q1782" s="27" t="s">
        <v>522</v>
      </c>
      <c r="R1782" s="26" t="str">
        <f>VLOOKUP(B1782,[1]ПланКаз!A1767:S5071,19,0)</f>
        <v>Дана</v>
      </c>
      <c r="S1782" s="28">
        <v>83</v>
      </c>
      <c r="T1782" s="28">
        <v>384</v>
      </c>
      <c r="U1782" s="28">
        <v>31872</v>
      </c>
      <c r="V1782" s="28">
        <v>35696.639999999999</v>
      </c>
      <c r="W1782" s="26"/>
      <c r="X1782" s="26" t="s">
        <v>72</v>
      </c>
      <c r="Y1782" s="26" t="s">
        <v>61</v>
      </c>
    </row>
    <row r="1783" spans="2:25" x14ac:dyDescent="0.2">
      <c r="B1783" s="26" t="s">
        <v>3496</v>
      </c>
      <c r="C1783" s="26" t="s">
        <v>55</v>
      </c>
      <c r="D1783" s="26" t="s">
        <v>3497</v>
      </c>
      <c r="E1783" s="26" t="str">
        <f>VLOOKUP(D1783,[1]ЕНС!A:E,2,FALSE)</f>
        <v>Папка</v>
      </c>
      <c r="F1783" s="26" t="str">
        <f>VLOOKUP(D1783,[1]ЕНС!A:E,3,FALSE)</f>
        <v>с кнопкой, пластиковая, формат А4, 50 мм</v>
      </c>
      <c r="G1783" s="26" t="s">
        <v>3498</v>
      </c>
      <c r="H1783" s="26" t="s">
        <v>26</v>
      </c>
      <c r="I1783" s="26">
        <v>0</v>
      </c>
      <c r="J1783" s="26">
        <v>631010000</v>
      </c>
      <c r="K1783" s="26" t="str">
        <f>VLOOKUP(B1783,[1]ПланКаз!A1770:M5074,12,0)</f>
        <v>ҚР, ШҚО, Өскемен қ., Бажов көш., 10</v>
      </c>
      <c r="L1783" s="26" t="str">
        <f>VLOOKUP(B1783,[1]ПланКаз!A1768:M5072,13,0)</f>
        <v>Желтоқсан-Қантар</v>
      </c>
      <c r="M1783" s="26" t="str">
        <f>VLOOKUP(B1783,[1]ПланКаз!A1770:N5074,14,0)</f>
        <v>Шығыс-Қазақстан облысы, Өскемен қ.</v>
      </c>
      <c r="N1783" s="26" t="s">
        <v>58</v>
      </c>
      <c r="O1783" s="26" t="str">
        <f>VLOOKUP(B1783,[1]ПланКаз!A1769:P5073,16,0)</f>
        <v>шартқа қол қойылған кезден бастап 30 күнтізбелік күн ішінде</v>
      </c>
      <c r="P1783" s="26" t="s">
        <v>59</v>
      </c>
      <c r="Q1783" s="27" t="s">
        <v>522</v>
      </c>
      <c r="R1783" s="26" t="str">
        <f>VLOOKUP(B1783,[1]ПланКаз!A1768:S5072,19,0)</f>
        <v>Дана</v>
      </c>
      <c r="S1783" s="28">
        <v>168</v>
      </c>
      <c r="T1783" s="28">
        <v>132</v>
      </c>
      <c r="U1783" s="28" t="s">
        <v>61</v>
      </c>
      <c r="V1783" s="28" t="s">
        <v>61</v>
      </c>
      <c r="W1783" s="26" t="s">
        <v>69</v>
      </c>
      <c r="X1783" s="26" t="s">
        <v>62</v>
      </c>
      <c r="Y1783" s="26" t="s">
        <v>658</v>
      </c>
    </row>
    <row r="1784" spans="2:25" x14ac:dyDescent="0.2">
      <c r="B1784" s="26" t="s">
        <v>3499</v>
      </c>
      <c r="C1784" s="26" t="s">
        <v>55</v>
      </c>
      <c r="D1784" s="26" t="s">
        <v>3497</v>
      </c>
      <c r="E1784" s="26" t="str">
        <f>VLOOKUP(D1784,[1]ЕНС!A:E,2,FALSE)</f>
        <v>Папка</v>
      </c>
      <c r="F1784" s="26" t="str">
        <f>VLOOKUP(D1784,[1]ЕНС!A:E,3,FALSE)</f>
        <v>с кнопкой, пластиковая, формат А4, 50 мм</v>
      </c>
      <c r="G1784" s="26" t="s">
        <v>3498</v>
      </c>
      <c r="H1784" s="26" t="s">
        <v>26</v>
      </c>
      <c r="I1784" s="26">
        <v>0</v>
      </c>
      <c r="J1784" s="26">
        <v>631010000</v>
      </c>
      <c r="K1784" s="26" t="str">
        <f>VLOOKUP(B1784,[1]ПланКаз!A1771:M5075,12,0)</f>
        <v>ҚР, ШҚО, Өскемен қ., Бажов көш., 10</v>
      </c>
      <c r="L1784" s="26" t="str">
        <f>VLOOKUP(B1784,[1]ПланКаз!A1769:M5073,13,0)</f>
        <v>Ақпан - Наурыз</v>
      </c>
      <c r="M1784" s="26" t="str">
        <f>VLOOKUP(B1784,[1]ПланКаз!A1771:N5075,14,0)</f>
        <v>Шығыс-Қазақстан облысы, Өскемен қ.</v>
      </c>
      <c r="N1784" s="26" t="s">
        <v>58</v>
      </c>
      <c r="O1784" s="26" t="str">
        <f>VLOOKUP(B1784,[1]ПланКаз!A1770:P5074,16,0)</f>
        <v>шартқа қол қойылған кезден бастап 30 күнтізбелік күн ішінде</v>
      </c>
      <c r="P1784" s="26" t="s">
        <v>59</v>
      </c>
      <c r="Q1784" s="27" t="s">
        <v>522</v>
      </c>
      <c r="R1784" s="26" t="str">
        <f>VLOOKUP(B1784,[1]ПланКаз!A1769:S5073,19,0)</f>
        <v>Дана</v>
      </c>
      <c r="S1784" s="28">
        <v>168</v>
      </c>
      <c r="T1784" s="28">
        <v>132</v>
      </c>
      <c r="U1784" s="28">
        <v>22176</v>
      </c>
      <c r="V1784" s="28">
        <v>24837.119999999999</v>
      </c>
      <c r="W1784" s="26"/>
      <c r="X1784" s="26" t="s">
        <v>72</v>
      </c>
      <c r="Y1784" s="26" t="s">
        <v>61</v>
      </c>
    </row>
    <row r="1785" spans="2:25" x14ac:dyDescent="0.2">
      <c r="B1785" s="26" t="s">
        <v>3500</v>
      </c>
      <c r="C1785" s="26" t="s">
        <v>55</v>
      </c>
      <c r="D1785" s="26" t="s">
        <v>3501</v>
      </c>
      <c r="E1785" s="26" t="str">
        <f>VLOOKUP(D1785,[1]ЕНС!A:E,2,FALSE)</f>
        <v>Папка</v>
      </c>
      <c r="F1785" s="26" t="str">
        <f>VLOOKUP(D1785,[1]ЕНС!A:E,3,FALSE)</f>
        <v>скоросшиватель, пластиковая, формат A4, 50 мм</v>
      </c>
      <c r="G1785" s="26" t="s">
        <v>3502</v>
      </c>
      <c r="H1785" s="26" t="s">
        <v>26</v>
      </c>
      <c r="I1785" s="26">
        <v>0</v>
      </c>
      <c r="J1785" s="26">
        <v>631010000</v>
      </c>
      <c r="K1785" s="26" t="str">
        <f>VLOOKUP(B1785,[1]ПланКаз!A1772:M5076,12,0)</f>
        <v>ҚР, ШҚО, Өскемен қ., Бажов көш., 10</v>
      </c>
      <c r="L1785" s="26" t="str">
        <f>VLOOKUP(B1785,[1]ПланКаз!A1770:M5074,13,0)</f>
        <v>Желтоқсан-Қантар</v>
      </c>
      <c r="M1785" s="26" t="str">
        <f>VLOOKUP(B1785,[1]ПланКаз!A1772:N5076,14,0)</f>
        <v>Шығыс-Қазақстан облысы, Өскемен қ.</v>
      </c>
      <c r="N1785" s="26" t="s">
        <v>58</v>
      </c>
      <c r="O1785" s="26" t="str">
        <f>VLOOKUP(B1785,[1]ПланКаз!A1771:P5075,16,0)</f>
        <v>шартқа қол қойылған кезден бастап 30 күнтізбелік күн ішінде</v>
      </c>
      <c r="P1785" s="26" t="s">
        <v>59</v>
      </c>
      <c r="Q1785" s="27" t="s">
        <v>522</v>
      </c>
      <c r="R1785" s="26" t="str">
        <f>VLOOKUP(B1785,[1]ПланКаз!A1770:S5074,19,0)</f>
        <v>Дана</v>
      </c>
      <c r="S1785" s="28">
        <v>101</v>
      </c>
      <c r="T1785" s="28">
        <v>305</v>
      </c>
      <c r="U1785" s="28" t="s">
        <v>61</v>
      </c>
      <c r="V1785" s="28" t="s">
        <v>61</v>
      </c>
      <c r="W1785" s="26" t="s">
        <v>69</v>
      </c>
      <c r="X1785" s="26" t="s">
        <v>62</v>
      </c>
      <c r="Y1785" s="26" t="s">
        <v>658</v>
      </c>
    </row>
    <row r="1786" spans="2:25" x14ac:dyDescent="0.2">
      <c r="B1786" s="26" t="s">
        <v>3503</v>
      </c>
      <c r="C1786" s="26" t="s">
        <v>55</v>
      </c>
      <c r="D1786" s="26" t="s">
        <v>3501</v>
      </c>
      <c r="E1786" s="26" t="str">
        <f>VLOOKUP(D1786,[1]ЕНС!A:E,2,FALSE)</f>
        <v>Папка</v>
      </c>
      <c r="F1786" s="26" t="str">
        <f>VLOOKUP(D1786,[1]ЕНС!A:E,3,FALSE)</f>
        <v>скоросшиватель, пластиковая, формат A4, 50 мм</v>
      </c>
      <c r="G1786" s="26" t="s">
        <v>3502</v>
      </c>
      <c r="H1786" s="26" t="s">
        <v>26</v>
      </c>
      <c r="I1786" s="26">
        <v>0</v>
      </c>
      <c r="J1786" s="26">
        <v>631010000</v>
      </c>
      <c r="K1786" s="26" t="str">
        <f>VLOOKUP(B1786,[1]ПланКаз!A1773:M5077,12,0)</f>
        <v>ҚР, ШҚО, Өскемен қ., Бажов көш., 10</v>
      </c>
      <c r="L1786" s="26" t="str">
        <f>VLOOKUP(B1786,[1]ПланКаз!A1771:M5075,13,0)</f>
        <v>Ақпан - Наурыз</v>
      </c>
      <c r="M1786" s="26" t="str">
        <f>VLOOKUP(B1786,[1]ПланКаз!A1773:N5077,14,0)</f>
        <v>Шығыс-Қазақстан облысы, Өскемен қ.</v>
      </c>
      <c r="N1786" s="26" t="s">
        <v>58</v>
      </c>
      <c r="O1786" s="26" t="str">
        <f>VLOOKUP(B1786,[1]ПланКаз!A1772:P5076,16,0)</f>
        <v>шартқа қол қойылған кезден бастап 30 күнтізбелік күн ішінде</v>
      </c>
      <c r="P1786" s="26" t="s">
        <v>59</v>
      </c>
      <c r="Q1786" s="27" t="s">
        <v>522</v>
      </c>
      <c r="R1786" s="26" t="str">
        <f>VLOOKUP(B1786,[1]ПланКаз!A1771:S5075,19,0)</f>
        <v>Дана</v>
      </c>
      <c r="S1786" s="28">
        <v>101</v>
      </c>
      <c r="T1786" s="28">
        <v>305</v>
      </c>
      <c r="U1786" s="28">
        <v>30805</v>
      </c>
      <c r="V1786" s="28">
        <v>34501.599999999999</v>
      </c>
      <c r="W1786" s="26"/>
      <c r="X1786" s="26" t="s">
        <v>72</v>
      </c>
      <c r="Y1786" s="26" t="s">
        <v>61</v>
      </c>
    </row>
    <row r="1787" spans="2:25" x14ac:dyDescent="0.2">
      <c r="B1787" s="26" t="s">
        <v>3504</v>
      </c>
      <c r="C1787" s="26" t="s">
        <v>55</v>
      </c>
      <c r="D1787" s="26" t="s">
        <v>3505</v>
      </c>
      <c r="E1787" s="26" t="str">
        <f>VLOOKUP(D1787,[1]ЕНС!A:E,2,FALSE)</f>
        <v>Папка</v>
      </c>
      <c r="F1787" s="26" t="str">
        <f>VLOOKUP(D1787,[1]ЕНС!A:E,3,FALSE)</f>
        <v>с резинками, пластиковая, формат A4, 50 мм</v>
      </c>
      <c r="G1787" s="26" t="s">
        <v>3506</v>
      </c>
      <c r="H1787" s="26" t="s">
        <v>26</v>
      </c>
      <c r="I1787" s="26">
        <v>0</v>
      </c>
      <c r="J1787" s="26">
        <v>631010000</v>
      </c>
      <c r="K1787" s="26" t="str">
        <f>VLOOKUP(B1787,[1]ПланКаз!A1774:M5078,12,0)</f>
        <v>ҚР, ШҚО, Өскемен қ., Бажов көш., 10</v>
      </c>
      <c r="L1787" s="26" t="str">
        <f>VLOOKUP(B1787,[1]ПланКаз!A1772:M5076,13,0)</f>
        <v>Желтоқсан-Қантар</v>
      </c>
      <c r="M1787" s="26" t="str">
        <f>VLOOKUP(B1787,[1]ПланКаз!A1774:N5078,14,0)</f>
        <v>Шығыс-Қазақстан облысы, Өскемен қ.</v>
      </c>
      <c r="N1787" s="26" t="s">
        <v>58</v>
      </c>
      <c r="O1787" s="26" t="str">
        <f>VLOOKUP(B1787,[1]ПланКаз!A1773:P5077,16,0)</f>
        <v>шартқа қол қойылған кезден бастап 30 күнтізбелік күн ішінде</v>
      </c>
      <c r="P1787" s="26" t="s">
        <v>59</v>
      </c>
      <c r="Q1787" s="27" t="s">
        <v>522</v>
      </c>
      <c r="R1787" s="26" t="str">
        <f>VLOOKUP(B1787,[1]ПланКаз!A1772:S5076,19,0)</f>
        <v>Дана</v>
      </c>
      <c r="S1787" s="28">
        <v>228</v>
      </c>
      <c r="T1787" s="28">
        <v>235</v>
      </c>
      <c r="U1787" s="28" t="s">
        <v>61</v>
      </c>
      <c r="V1787" s="28" t="s">
        <v>61</v>
      </c>
      <c r="W1787" s="26" t="s">
        <v>69</v>
      </c>
      <c r="X1787" s="26" t="s">
        <v>62</v>
      </c>
      <c r="Y1787" s="26" t="s">
        <v>658</v>
      </c>
    </row>
    <row r="1788" spans="2:25" x14ac:dyDescent="0.2">
      <c r="B1788" s="26" t="s">
        <v>3507</v>
      </c>
      <c r="C1788" s="26" t="s">
        <v>55</v>
      </c>
      <c r="D1788" s="26" t="s">
        <v>3505</v>
      </c>
      <c r="E1788" s="26" t="str">
        <f>VLOOKUP(D1788,[1]ЕНС!A:E,2,FALSE)</f>
        <v>Папка</v>
      </c>
      <c r="F1788" s="26" t="str">
        <f>VLOOKUP(D1788,[1]ЕНС!A:E,3,FALSE)</f>
        <v>с резинками, пластиковая, формат A4, 50 мм</v>
      </c>
      <c r="G1788" s="26" t="s">
        <v>3506</v>
      </c>
      <c r="H1788" s="26" t="s">
        <v>26</v>
      </c>
      <c r="I1788" s="26">
        <v>0</v>
      </c>
      <c r="J1788" s="26">
        <v>631010000</v>
      </c>
      <c r="K1788" s="26" t="str">
        <f>VLOOKUP(B1788,[1]ПланКаз!A1775:M5079,12,0)</f>
        <v>ҚР, ШҚО, Өскемен қ., Бажов көш., 10</v>
      </c>
      <c r="L1788" s="26" t="str">
        <f>VLOOKUP(B1788,[1]ПланКаз!A1773:M5077,13,0)</f>
        <v>Ақпан - Наурыз</v>
      </c>
      <c r="M1788" s="26" t="str">
        <f>VLOOKUP(B1788,[1]ПланКаз!A1775:N5079,14,0)</f>
        <v>Шығыс-Қазақстан облысы, Өскемен қ.</v>
      </c>
      <c r="N1788" s="26" t="s">
        <v>58</v>
      </c>
      <c r="O1788" s="26" t="str">
        <f>VLOOKUP(B1788,[1]ПланКаз!A1774:P5078,16,0)</f>
        <v>шартқа қол қойылған кезден бастап 30 күнтізбелік күн ішінде</v>
      </c>
      <c r="P1788" s="26" t="s">
        <v>59</v>
      </c>
      <c r="Q1788" s="27" t="s">
        <v>522</v>
      </c>
      <c r="R1788" s="26" t="str">
        <f>VLOOKUP(B1788,[1]ПланКаз!A1773:S5077,19,0)</f>
        <v>Дана</v>
      </c>
      <c r="S1788" s="28">
        <v>228</v>
      </c>
      <c r="T1788" s="28">
        <v>235</v>
      </c>
      <c r="U1788" s="28">
        <v>53580</v>
      </c>
      <c r="V1788" s="28">
        <v>60009.599999999999</v>
      </c>
      <c r="W1788" s="26"/>
      <c r="X1788" s="26" t="s">
        <v>72</v>
      </c>
      <c r="Y1788" s="26" t="s">
        <v>61</v>
      </c>
    </row>
    <row r="1789" spans="2:25" x14ac:dyDescent="0.2">
      <c r="B1789" s="26" t="s">
        <v>3508</v>
      </c>
      <c r="C1789" s="26" t="s">
        <v>55</v>
      </c>
      <c r="D1789" s="26" t="s">
        <v>3509</v>
      </c>
      <c r="E1789" s="26" t="str">
        <f>VLOOKUP(D1789,[1]ЕНС!A:E,2,FALSE)</f>
        <v>Папка</v>
      </c>
      <c r="F1789" s="26" t="str">
        <f>VLOOKUP(D1789,[1]ЕНС!A:E,3,FALSE)</f>
        <v>10 вкладышей, пластиковая, формат A4, 50 мм</v>
      </c>
      <c r="G1789" s="26" t="s">
        <v>3510</v>
      </c>
      <c r="H1789" s="26" t="s">
        <v>26</v>
      </c>
      <c r="I1789" s="26">
        <v>0</v>
      </c>
      <c r="J1789" s="26">
        <v>631010000</v>
      </c>
      <c r="K1789" s="26" t="str">
        <f>VLOOKUP(B1789,[1]ПланКаз!A1776:M5080,12,0)</f>
        <v>ҚР, ШҚО, Өскемен қ., Бажов көш., 10</v>
      </c>
      <c r="L1789" s="26" t="str">
        <f>VLOOKUP(B1789,[1]ПланКаз!A1774:M5078,13,0)</f>
        <v>Желтоқсан-Қантар</v>
      </c>
      <c r="M1789" s="26" t="str">
        <f>VLOOKUP(B1789,[1]ПланКаз!A1776:N5080,14,0)</f>
        <v>Шығыс-Қазақстан облысы, Өскемен қ.</v>
      </c>
      <c r="N1789" s="26" t="s">
        <v>58</v>
      </c>
      <c r="O1789" s="26" t="str">
        <f>VLOOKUP(B1789,[1]ПланКаз!A1775:P5079,16,0)</f>
        <v>шартқа қол қойылған кезден бастап 30 күнтізбелік күн ішінде</v>
      </c>
      <c r="P1789" s="26" t="s">
        <v>59</v>
      </c>
      <c r="Q1789" s="27" t="s">
        <v>522</v>
      </c>
      <c r="R1789" s="26" t="str">
        <f>VLOOKUP(B1789,[1]ПланКаз!A1774:S5078,19,0)</f>
        <v>Дана</v>
      </c>
      <c r="S1789" s="28">
        <v>74</v>
      </c>
      <c r="T1789" s="28">
        <v>231</v>
      </c>
      <c r="U1789" s="28" t="s">
        <v>61</v>
      </c>
      <c r="V1789" s="28" t="s">
        <v>61</v>
      </c>
      <c r="W1789" s="26" t="s">
        <v>69</v>
      </c>
      <c r="X1789" s="26" t="s">
        <v>62</v>
      </c>
      <c r="Y1789" s="26" t="s">
        <v>658</v>
      </c>
    </row>
    <row r="1790" spans="2:25" x14ac:dyDescent="0.2">
      <c r="B1790" s="26" t="s">
        <v>3511</v>
      </c>
      <c r="C1790" s="26" t="s">
        <v>55</v>
      </c>
      <c r="D1790" s="26" t="s">
        <v>3509</v>
      </c>
      <c r="E1790" s="26" t="str">
        <f>VLOOKUP(D1790,[1]ЕНС!A:E,2,FALSE)</f>
        <v>Папка</v>
      </c>
      <c r="F1790" s="26" t="str">
        <f>VLOOKUP(D1790,[1]ЕНС!A:E,3,FALSE)</f>
        <v>10 вкладышей, пластиковая, формат A4, 50 мм</v>
      </c>
      <c r="G1790" s="26" t="s">
        <v>3510</v>
      </c>
      <c r="H1790" s="26" t="s">
        <v>26</v>
      </c>
      <c r="I1790" s="26">
        <v>0</v>
      </c>
      <c r="J1790" s="26">
        <v>631010000</v>
      </c>
      <c r="K1790" s="26" t="str">
        <f>VLOOKUP(B1790,[1]ПланКаз!A1777:M5081,12,0)</f>
        <v>ҚР, ШҚО, Өскемен қ., Бажов көш., 10</v>
      </c>
      <c r="L1790" s="26" t="str">
        <f>VLOOKUP(B1790,[1]ПланКаз!A1775:M5079,13,0)</f>
        <v>Ақпан - Наурыз</v>
      </c>
      <c r="M1790" s="26" t="str">
        <f>VLOOKUP(B1790,[1]ПланКаз!A1777:N5081,14,0)</f>
        <v>Шығыс-Қазақстан облысы, Өскемен қ.</v>
      </c>
      <c r="N1790" s="26" t="s">
        <v>58</v>
      </c>
      <c r="O1790" s="26" t="str">
        <f>VLOOKUP(B1790,[1]ПланКаз!A1776:P5080,16,0)</f>
        <v>шартқа қол қойылған кезден бастап 30 күнтізбелік күн ішінде</v>
      </c>
      <c r="P1790" s="26" t="s">
        <v>59</v>
      </c>
      <c r="Q1790" s="27" t="s">
        <v>522</v>
      </c>
      <c r="R1790" s="26" t="str">
        <f>VLOOKUP(B1790,[1]ПланКаз!A1775:S5079,19,0)</f>
        <v>Дана</v>
      </c>
      <c r="S1790" s="28">
        <v>74</v>
      </c>
      <c r="T1790" s="28">
        <v>231</v>
      </c>
      <c r="U1790" s="28">
        <v>17094</v>
      </c>
      <c r="V1790" s="28">
        <v>19145.28</v>
      </c>
      <c r="W1790" s="26"/>
      <c r="X1790" s="26" t="s">
        <v>72</v>
      </c>
      <c r="Y1790" s="26" t="s">
        <v>61</v>
      </c>
    </row>
    <row r="1791" spans="2:25" x14ac:dyDescent="0.2">
      <c r="B1791" s="26" t="s">
        <v>3512</v>
      </c>
      <c r="C1791" s="26" t="s">
        <v>55</v>
      </c>
      <c r="D1791" s="26" t="s">
        <v>3513</v>
      </c>
      <c r="E1791" s="26" t="str">
        <f>VLOOKUP(D1791,[1]ЕНС!A:E,2,FALSE)</f>
        <v>Папка</v>
      </c>
      <c r="F1791" s="26" t="str">
        <f>VLOOKUP(D1791,[1]ЕНС!A:E,3,FALSE)</f>
        <v>20 вкладышей, пластиковая, формат A4, 50 мм</v>
      </c>
      <c r="G1791" s="26" t="s">
        <v>3514</v>
      </c>
      <c r="H1791" s="26" t="s">
        <v>26</v>
      </c>
      <c r="I1791" s="26">
        <v>0</v>
      </c>
      <c r="J1791" s="26">
        <v>631010000</v>
      </c>
      <c r="K1791" s="26" t="str">
        <f>VLOOKUP(B1791,[1]ПланКаз!A1778:M5082,12,0)</f>
        <v>ҚР, ШҚО, Өскемен қ., Бажов көш., 10</v>
      </c>
      <c r="L1791" s="26" t="str">
        <f>VLOOKUP(B1791,[1]ПланКаз!A1776:M5080,13,0)</f>
        <v>Желтоқсан-Қантар</v>
      </c>
      <c r="M1791" s="26" t="str">
        <f>VLOOKUP(B1791,[1]ПланКаз!A1778:N5082,14,0)</f>
        <v>Шығыс-Қазақстан облысы, Өскемен қ.</v>
      </c>
      <c r="N1791" s="26" t="s">
        <v>58</v>
      </c>
      <c r="O1791" s="26" t="str">
        <f>VLOOKUP(B1791,[1]ПланКаз!A1777:P5081,16,0)</f>
        <v>шартқа қол қойылған кезден бастап 30 күнтізбелік күн ішінде</v>
      </c>
      <c r="P1791" s="26" t="s">
        <v>59</v>
      </c>
      <c r="Q1791" s="27" t="s">
        <v>522</v>
      </c>
      <c r="R1791" s="26" t="str">
        <f>VLOOKUP(B1791,[1]ПланКаз!A1776:S5080,19,0)</f>
        <v>Дана</v>
      </c>
      <c r="S1791" s="28">
        <v>92</v>
      </c>
      <c r="T1791" s="28">
        <v>305</v>
      </c>
      <c r="U1791" s="28" t="s">
        <v>61</v>
      </c>
      <c r="V1791" s="28" t="s">
        <v>61</v>
      </c>
      <c r="W1791" s="26" t="s">
        <v>69</v>
      </c>
      <c r="X1791" s="26" t="s">
        <v>62</v>
      </c>
      <c r="Y1791" s="26" t="s">
        <v>3515</v>
      </c>
    </row>
    <row r="1792" spans="2:25" x14ac:dyDescent="0.2">
      <c r="B1792" s="26" t="s">
        <v>3516</v>
      </c>
      <c r="C1792" s="26" t="s">
        <v>55</v>
      </c>
      <c r="D1792" s="26" t="s">
        <v>3513</v>
      </c>
      <c r="E1792" s="26" t="str">
        <f>VLOOKUP(D1792,[1]ЕНС!A:E,2,FALSE)</f>
        <v>Папка</v>
      </c>
      <c r="F1792" s="26" t="str">
        <f>VLOOKUP(D1792,[1]ЕНС!A:E,3,FALSE)</f>
        <v>20 вкладышей, пластиковая, формат A4, 50 мм</v>
      </c>
      <c r="G1792" s="26" t="s">
        <v>3514</v>
      </c>
      <c r="H1792" s="26" t="s">
        <v>26</v>
      </c>
      <c r="I1792" s="26">
        <v>0</v>
      </c>
      <c r="J1792" s="26">
        <v>631010000</v>
      </c>
      <c r="K1792" s="26" t="str">
        <f>VLOOKUP(B1792,[1]ПланКаз!A1779:M5083,12,0)</f>
        <v>070002,  Қазақстан Республикасы, Шығыс Қазақстан облысы, Өскемен қ., Бажов к-сі,10</v>
      </c>
      <c r="L1792" s="26" t="str">
        <f>VLOOKUP(B1792,[1]ПланКаз!A1777:M5081,13,0)</f>
        <v>Ақпан - Наурыз</v>
      </c>
      <c r="M1792" s="26" t="str">
        <f>VLOOKUP(B1792,[1]ПланКаз!A1779:N5083,14,0)</f>
        <v>Шығыс-Қазақстан облысы, Өскемен қ.</v>
      </c>
      <c r="N1792" s="26" t="s">
        <v>58</v>
      </c>
      <c r="O1792" s="26" t="str">
        <f>VLOOKUP(B1792,[1]ПланКаз!A1778:P5082,16,0)</f>
        <v>шартқа қол қойылған кезден бастап 30 күнтізбелік күн ішінде</v>
      </c>
      <c r="P1792" s="26" t="s">
        <v>59</v>
      </c>
      <c r="Q1792" s="27" t="s">
        <v>522</v>
      </c>
      <c r="R1792" s="26" t="str">
        <f>VLOOKUP(B1792,[1]ПланКаз!A1777:S5081,19,0)</f>
        <v>Дана</v>
      </c>
      <c r="S1792" s="28">
        <v>92</v>
      </c>
      <c r="T1792" s="28">
        <v>205.36</v>
      </c>
      <c r="U1792" s="28">
        <v>18893.12</v>
      </c>
      <c r="V1792" s="28">
        <v>21160.29</v>
      </c>
      <c r="W1792" s="26"/>
      <c r="X1792" s="26" t="s">
        <v>72</v>
      </c>
      <c r="Y1792" s="26" t="s">
        <v>61</v>
      </c>
    </row>
    <row r="1793" spans="2:25" x14ac:dyDescent="0.2">
      <c r="B1793" s="26" t="s">
        <v>3517</v>
      </c>
      <c r="C1793" s="26" t="s">
        <v>55</v>
      </c>
      <c r="D1793" s="26" t="s">
        <v>3518</v>
      </c>
      <c r="E1793" s="26" t="str">
        <f>VLOOKUP(D1793,[1]ЕНС!A:E,2,FALSE)</f>
        <v>Папка</v>
      </c>
      <c r="F1793" s="26" t="str">
        <f>VLOOKUP(D1793,[1]ЕНС!A:E,3,FALSE)</f>
        <v>30 вкладышей, пластиковая, формат A4, 50 мм</v>
      </c>
      <c r="G1793" s="26" t="s">
        <v>3519</v>
      </c>
      <c r="H1793" s="26" t="s">
        <v>26</v>
      </c>
      <c r="I1793" s="26">
        <v>0</v>
      </c>
      <c r="J1793" s="26">
        <v>631010000</v>
      </c>
      <c r="K1793" s="26" t="str">
        <f>VLOOKUP(B1793,[1]ПланКаз!A1780:M5084,12,0)</f>
        <v>ҚР, ШҚО, Өскемен қ., Бажов көш., 10</v>
      </c>
      <c r="L1793" s="26" t="str">
        <f>VLOOKUP(B1793,[1]ПланКаз!A1778:M5082,13,0)</f>
        <v>Желтоқсан-Қантар</v>
      </c>
      <c r="M1793" s="26" t="str">
        <f>VLOOKUP(B1793,[1]ПланКаз!A1780:N5084,14,0)</f>
        <v>Шығыс-Қазақстан облысы, Өскемен қ.</v>
      </c>
      <c r="N1793" s="26" t="s">
        <v>58</v>
      </c>
      <c r="O1793" s="26" t="str">
        <f>VLOOKUP(B1793,[1]ПланКаз!A1779:P5083,16,0)</f>
        <v>шартқа қол қойылған кезден бастап 30 күнтізбелік күн ішінде</v>
      </c>
      <c r="P1793" s="26" t="s">
        <v>59</v>
      </c>
      <c r="Q1793" s="27" t="s">
        <v>522</v>
      </c>
      <c r="R1793" s="26" t="str">
        <f>VLOOKUP(B1793,[1]ПланКаз!A1778:S5082,19,0)</f>
        <v>Дана</v>
      </c>
      <c r="S1793" s="28">
        <v>155</v>
      </c>
      <c r="T1793" s="28">
        <v>407</v>
      </c>
      <c r="U1793" s="28" t="s">
        <v>61</v>
      </c>
      <c r="V1793" s="28" t="s">
        <v>61</v>
      </c>
      <c r="W1793" s="26" t="s">
        <v>69</v>
      </c>
      <c r="X1793" s="26" t="s">
        <v>62</v>
      </c>
      <c r="Y1793" s="26" t="s">
        <v>3515</v>
      </c>
    </row>
    <row r="1794" spans="2:25" x14ac:dyDescent="0.2">
      <c r="B1794" s="26" t="s">
        <v>3520</v>
      </c>
      <c r="C1794" s="26" t="s">
        <v>55</v>
      </c>
      <c r="D1794" s="26" t="s">
        <v>3518</v>
      </c>
      <c r="E1794" s="26" t="str">
        <f>VLOOKUP(D1794,[1]ЕНС!A:E,2,FALSE)</f>
        <v>Папка</v>
      </c>
      <c r="F1794" s="26" t="str">
        <f>VLOOKUP(D1794,[1]ЕНС!A:E,3,FALSE)</f>
        <v>30 вкладышей, пластиковая, формат A4, 50 мм</v>
      </c>
      <c r="G1794" s="26" t="s">
        <v>3519</v>
      </c>
      <c r="H1794" s="26" t="s">
        <v>26</v>
      </c>
      <c r="I1794" s="26">
        <v>0</v>
      </c>
      <c r="J1794" s="26">
        <v>631010000</v>
      </c>
      <c r="K1794" s="26" t="str">
        <f>VLOOKUP(B1794,[1]ПланКаз!A1781:M5085,12,0)</f>
        <v>070002,  Қазақстан Республикасы, Шығыс Қазақстан облысы, Өскемен қ., Бажов к-сі,10</v>
      </c>
      <c r="L1794" s="26" t="str">
        <f>VLOOKUP(B1794,[1]ПланКаз!A1779:M5083,13,0)</f>
        <v>Ақпан - Наурыз</v>
      </c>
      <c r="M1794" s="26" t="str">
        <f>VLOOKUP(B1794,[1]ПланКаз!A1781:N5085,14,0)</f>
        <v>Шығыс-Қазақстан облысы, Өскемен қ.</v>
      </c>
      <c r="N1794" s="26" t="s">
        <v>58</v>
      </c>
      <c r="O1794" s="26" t="str">
        <f>VLOOKUP(B1794,[1]ПланКаз!A1780:P5084,16,0)</f>
        <v>шартқа қол қойылған кезден бастап 30 күнтізбелік күн ішінде</v>
      </c>
      <c r="P1794" s="26" t="s">
        <v>59</v>
      </c>
      <c r="Q1794" s="27" t="s">
        <v>522</v>
      </c>
      <c r="R1794" s="26" t="str">
        <f>VLOOKUP(B1794,[1]ПланКаз!A1779:S5083,19,0)</f>
        <v>Дана</v>
      </c>
      <c r="S1794" s="28">
        <v>155</v>
      </c>
      <c r="T1794" s="28">
        <v>308.04000000000002</v>
      </c>
      <c r="U1794" s="28">
        <v>47746.2</v>
      </c>
      <c r="V1794" s="28">
        <v>53475.74</v>
      </c>
      <c r="W1794" s="26"/>
      <c r="X1794" s="26" t="s">
        <v>72</v>
      </c>
      <c r="Y1794" s="26" t="s">
        <v>61</v>
      </c>
    </row>
    <row r="1795" spans="2:25" x14ac:dyDescent="0.2">
      <c r="B1795" s="26" t="s">
        <v>3521</v>
      </c>
      <c r="C1795" s="26" t="s">
        <v>55</v>
      </c>
      <c r="D1795" s="26" t="s">
        <v>3522</v>
      </c>
      <c r="E1795" s="26" t="str">
        <f>VLOOKUP(D1795,[1]ЕНС!A:E,2,FALSE)</f>
        <v>Файл - вкладыш</v>
      </c>
      <c r="F1795" s="26" t="str">
        <f>VLOOKUP(D1795,[1]ЕНС!A:E,3,FALSE)</f>
        <v>с перфорацией, для документов, размер 235*305 мм</v>
      </c>
      <c r="G1795" s="26" t="s">
        <v>3523</v>
      </c>
      <c r="H1795" s="26" t="s">
        <v>26</v>
      </c>
      <c r="I1795" s="26">
        <v>0</v>
      </c>
      <c r="J1795" s="26">
        <v>631010000</v>
      </c>
      <c r="K1795" s="26" t="str">
        <f>VLOOKUP(B1795,[1]ПланКаз!A1782:M5086,12,0)</f>
        <v>ҚР, ШҚО, Өскемен қ., Бажов көш., 10</v>
      </c>
      <c r="L1795" s="26" t="str">
        <f>VLOOKUP(B1795,[1]ПланКаз!A1780:M5084,13,0)</f>
        <v>Желтоқсан-Қантар</v>
      </c>
      <c r="M1795" s="26" t="str">
        <f>VLOOKUP(B1795,[1]ПланКаз!A1782:N5086,14,0)</f>
        <v>Шығыс-Қазақстан облысы, Өскемен қ.</v>
      </c>
      <c r="N1795" s="26" t="s">
        <v>58</v>
      </c>
      <c r="O1795" s="26" t="str">
        <f>VLOOKUP(B1795,[1]ПланКаз!A1781:P5085,16,0)</f>
        <v>шартқа қол қойылған кезден бастап 30 күнтізбелік күн ішінде</v>
      </c>
      <c r="P1795" s="26" t="s">
        <v>59</v>
      </c>
      <c r="Q1795" s="27" t="s">
        <v>522</v>
      </c>
      <c r="R1795" s="26" t="str">
        <f>VLOOKUP(B1795,[1]ПланКаз!A1780:S5084,19,0)</f>
        <v>Дана</v>
      </c>
      <c r="S1795" s="28">
        <v>26647</v>
      </c>
      <c r="T1795" s="28">
        <v>13</v>
      </c>
      <c r="U1795" s="28" t="s">
        <v>61</v>
      </c>
      <c r="V1795" s="28" t="s">
        <v>61</v>
      </c>
      <c r="W1795" s="26"/>
      <c r="X1795" s="26" t="s">
        <v>62</v>
      </c>
      <c r="Y1795" s="26" t="s">
        <v>758</v>
      </c>
    </row>
    <row r="1796" spans="2:25" x14ac:dyDescent="0.2">
      <c r="B1796" s="26" t="s">
        <v>3524</v>
      </c>
      <c r="C1796" s="26" t="s">
        <v>55</v>
      </c>
      <c r="D1796" s="26" t="s">
        <v>3522</v>
      </c>
      <c r="E1796" s="26" t="str">
        <f>VLOOKUP(D1796,[1]ЕНС!A:E,2,FALSE)</f>
        <v>Файл - вкладыш</v>
      </c>
      <c r="F1796" s="26" t="str">
        <f>VLOOKUP(D1796,[1]ЕНС!A:E,3,FALSE)</f>
        <v>с перфорацией, для документов, размер 235*305 мм</v>
      </c>
      <c r="G1796" s="26" t="s">
        <v>3523</v>
      </c>
      <c r="H1796" s="26" t="s">
        <v>26</v>
      </c>
      <c r="I1796" s="26">
        <v>0</v>
      </c>
      <c r="J1796" s="26">
        <v>631010000</v>
      </c>
      <c r="K1796" s="26" t="str">
        <f>VLOOKUP(B1796,[1]ПланКаз!A1783:M5087,12,0)</f>
        <v>070002,  Қазақстан Республикасы, Шығыс Қазақстан облысы, Өскемен қ., Бажов к-сі,10</v>
      </c>
      <c r="L1796" s="26" t="str">
        <f>VLOOKUP(B1796,[1]ПланКаз!A1781:M5085,13,0)</f>
        <v>Ақпан - Наурыз</v>
      </c>
      <c r="M1796" s="26" t="str">
        <f>VLOOKUP(B1796,[1]ПланКаз!A1783:N5087,14,0)</f>
        <v>Шығыс-Қазақстан облысы, Өскемен қ.</v>
      </c>
      <c r="N1796" s="26" t="s">
        <v>58</v>
      </c>
      <c r="O1796" s="26" t="str">
        <f>VLOOKUP(B1796,[1]ПланКаз!A1782:P5086,16,0)</f>
        <v>шартқа қол қойылған кезден бастап 30 күнтізбелік күн ішінде</v>
      </c>
      <c r="P1796" s="26" t="s">
        <v>59</v>
      </c>
      <c r="Q1796" s="27" t="s">
        <v>522</v>
      </c>
      <c r="R1796" s="26" t="str">
        <f>VLOOKUP(B1796,[1]ПланКаз!A1781:S5085,19,0)</f>
        <v>Дана</v>
      </c>
      <c r="S1796" s="28">
        <v>26647</v>
      </c>
      <c r="T1796" s="28">
        <v>20.54</v>
      </c>
      <c r="U1796" s="28">
        <v>547329.38</v>
      </c>
      <c r="V1796" s="28">
        <v>613008.91</v>
      </c>
      <c r="W1796" s="26"/>
      <c r="X1796" s="26" t="s">
        <v>72</v>
      </c>
      <c r="Y1796" s="26" t="s">
        <v>61</v>
      </c>
    </row>
    <row r="1797" spans="2:25" x14ac:dyDescent="0.2">
      <c r="B1797" s="26" t="s">
        <v>3525</v>
      </c>
      <c r="C1797" s="26" t="s">
        <v>55</v>
      </c>
      <c r="D1797" s="26" t="s">
        <v>3501</v>
      </c>
      <c r="E1797" s="26" t="str">
        <f>VLOOKUP(D1797,[1]ЕНС!A:E,2,FALSE)</f>
        <v>Папка</v>
      </c>
      <c r="F1797" s="26" t="str">
        <f>VLOOKUP(D1797,[1]ЕНС!A:E,3,FALSE)</f>
        <v>скоросшиватель, пластиковая, формат A4, 50 мм</v>
      </c>
      <c r="G1797" s="26" t="s">
        <v>3526</v>
      </c>
      <c r="H1797" s="26" t="s">
        <v>26</v>
      </c>
      <c r="I1797" s="26">
        <v>0</v>
      </c>
      <c r="J1797" s="26">
        <v>631010000</v>
      </c>
      <c r="K1797" s="26" t="str">
        <f>VLOOKUP(B1797,[1]ПланКаз!A1784:M5088,12,0)</f>
        <v>ҚР, ШҚО, Өскемен қ., Бажов көш., 10</v>
      </c>
      <c r="L1797" s="26" t="str">
        <f>VLOOKUP(B1797,[1]ПланКаз!A1782:M5086,13,0)</f>
        <v>Желтоқсан-Қантар</v>
      </c>
      <c r="M1797" s="26" t="str">
        <f>VLOOKUP(B1797,[1]ПланКаз!A1784:N5088,14,0)</f>
        <v>Шығыс-Қазақстан облысы, Өскемен қ.</v>
      </c>
      <c r="N1797" s="26" t="s">
        <v>58</v>
      </c>
      <c r="O1797" s="26" t="str">
        <f>VLOOKUP(B1797,[1]ПланКаз!A1783:P5087,16,0)</f>
        <v>шартқа қол қойылған кезден бастап 30 күнтізбелік күн ішінде</v>
      </c>
      <c r="P1797" s="26" t="s">
        <v>59</v>
      </c>
      <c r="Q1797" s="27" t="s">
        <v>522</v>
      </c>
      <c r="R1797" s="26" t="str">
        <f>VLOOKUP(B1797,[1]ПланКаз!A1782:S5086,19,0)</f>
        <v>Дана</v>
      </c>
      <c r="S1797" s="28">
        <v>2499</v>
      </c>
      <c r="T1797" s="28">
        <v>55</v>
      </c>
      <c r="U1797" s="28" t="s">
        <v>61</v>
      </c>
      <c r="V1797" s="28" t="s">
        <v>61</v>
      </c>
      <c r="W1797" s="26" t="s">
        <v>69</v>
      </c>
      <c r="X1797" s="26" t="s">
        <v>62</v>
      </c>
      <c r="Y1797" s="26" t="s">
        <v>658</v>
      </c>
    </row>
    <row r="1798" spans="2:25" x14ac:dyDescent="0.2">
      <c r="B1798" s="26" t="s">
        <v>3527</v>
      </c>
      <c r="C1798" s="26" t="s">
        <v>55</v>
      </c>
      <c r="D1798" s="26" t="s">
        <v>3501</v>
      </c>
      <c r="E1798" s="26" t="str">
        <f>VLOOKUP(D1798,[1]ЕНС!A:E,2,FALSE)</f>
        <v>Папка</v>
      </c>
      <c r="F1798" s="26" t="str">
        <f>VLOOKUP(D1798,[1]ЕНС!A:E,3,FALSE)</f>
        <v>скоросшиватель, пластиковая, формат A4, 50 мм</v>
      </c>
      <c r="G1798" s="26" t="s">
        <v>3526</v>
      </c>
      <c r="H1798" s="26" t="s">
        <v>26</v>
      </c>
      <c r="I1798" s="26">
        <v>0</v>
      </c>
      <c r="J1798" s="26">
        <v>631010000</v>
      </c>
      <c r="K1798" s="26" t="str">
        <f>VLOOKUP(B1798,[1]ПланКаз!A1785:M5089,12,0)</f>
        <v>ҚР, ШҚО, Өскемен қ., Бажов көш., 10</v>
      </c>
      <c r="L1798" s="26" t="str">
        <f>VLOOKUP(B1798,[1]ПланКаз!A1783:M5087,13,0)</f>
        <v>Ақпан - Наурыз</v>
      </c>
      <c r="M1798" s="26" t="str">
        <f>VLOOKUP(B1798,[1]ПланКаз!A1785:N5089,14,0)</f>
        <v>Шығыс-Қазақстан облысы, Өскемен қ.</v>
      </c>
      <c r="N1798" s="26" t="s">
        <v>58</v>
      </c>
      <c r="O1798" s="26" t="str">
        <f>VLOOKUP(B1798,[1]ПланКаз!A1784:P5088,16,0)</f>
        <v>шартқа қол қойылған кезден бастап 30 күнтізбелік күн ішінде</v>
      </c>
      <c r="P1798" s="26" t="s">
        <v>59</v>
      </c>
      <c r="Q1798" s="27" t="s">
        <v>522</v>
      </c>
      <c r="R1798" s="26" t="str">
        <f>VLOOKUP(B1798,[1]ПланКаз!A1783:S5087,19,0)</f>
        <v>Дана</v>
      </c>
      <c r="S1798" s="28">
        <v>2499</v>
      </c>
      <c r="T1798" s="28">
        <v>55</v>
      </c>
      <c r="U1798" s="28">
        <v>137445</v>
      </c>
      <c r="V1798" s="28">
        <v>153938.4</v>
      </c>
      <c r="W1798" s="26"/>
      <c r="X1798" s="26" t="s">
        <v>72</v>
      </c>
      <c r="Y1798" s="26" t="s">
        <v>61</v>
      </c>
    </row>
    <row r="1799" spans="2:25" x14ac:dyDescent="0.2">
      <c r="B1799" s="26" t="s">
        <v>3528</v>
      </c>
      <c r="C1799" s="26" t="s">
        <v>55</v>
      </c>
      <c r="D1799" s="26" t="s">
        <v>3501</v>
      </c>
      <c r="E1799" s="26" t="str">
        <f>VLOOKUP(D1799,[1]ЕНС!A:E,2,FALSE)</f>
        <v>Папка</v>
      </c>
      <c r="F1799" s="26" t="str">
        <f>VLOOKUP(D1799,[1]ЕНС!A:E,3,FALSE)</f>
        <v>скоросшиватель, пластиковая, формат A4, 50 мм</v>
      </c>
      <c r="G1799" s="26" t="s">
        <v>3529</v>
      </c>
      <c r="H1799" s="26" t="s">
        <v>26</v>
      </c>
      <c r="I1799" s="26">
        <v>0</v>
      </c>
      <c r="J1799" s="26">
        <v>631010000</v>
      </c>
      <c r="K1799" s="26" t="str">
        <f>VLOOKUP(B1799,[1]ПланКаз!A1786:M5090,12,0)</f>
        <v>ҚР, ШҚО, Өскемен қ., Бажов көш., 10</v>
      </c>
      <c r="L1799" s="26" t="str">
        <f>VLOOKUP(B1799,[1]ПланКаз!A1784:M5088,13,0)</f>
        <v>Желтоқсан-Қантар</v>
      </c>
      <c r="M1799" s="26" t="str">
        <f>VLOOKUP(B1799,[1]ПланКаз!A1786:N5090,14,0)</f>
        <v>Шығыс-Қазақстан облысы, Өскемен қ.</v>
      </c>
      <c r="N1799" s="26" t="s">
        <v>58</v>
      </c>
      <c r="O1799" s="26" t="str">
        <f>VLOOKUP(B1799,[1]ПланКаз!A1785:P5089,16,0)</f>
        <v>шартқа қол қойылған кезден бастап 30 күнтізбелік күн ішінде</v>
      </c>
      <c r="P1799" s="26" t="s">
        <v>59</v>
      </c>
      <c r="Q1799" s="27" t="s">
        <v>522</v>
      </c>
      <c r="R1799" s="26" t="str">
        <f>VLOOKUP(B1799,[1]ПланКаз!A1784:S5088,19,0)</f>
        <v>Дана</v>
      </c>
      <c r="S1799" s="28">
        <v>793</v>
      </c>
      <c r="T1799" s="28">
        <v>66</v>
      </c>
      <c r="U1799" s="28" t="s">
        <v>61</v>
      </c>
      <c r="V1799" s="28" t="s">
        <v>61</v>
      </c>
      <c r="W1799" s="26" t="s">
        <v>69</v>
      </c>
      <c r="X1799" s="26" t="s">
        <v>62</v>
      </c>
      <c r="Y1799" s="26" t="s">
        <v>658</v>
      </c>
    </row>
    <row r="1800" spans="2:25" x14ac:dyDescent="0.2">
      <c r="B1800" s="26" t="s">
        <v>3530</v>
      </c>
      <c r="C1800" s="26" t="s">
        <v>55</v>
      </c>
      <c r="D1800" s="26" t="s">
        <v>3501</v>
      </c>
      <c r="E1800" s="26" t="str">
        <f>VLOOKUP(D1800,[1]ЕНС!A:E,2,FALSE)</f>
        <v>Папка</v>
      </c>
      <c r="F1800" s="26" t="str">
        <f>VLOOKUP(D1800,[1]ЕНС!A:E,3,FALSE)</f>
        <v>скоросшиватель, пластиковая, формат A4, 50 мм</v>
      </c>
      <c r="G1800" s="26" t="s">
        <v>3529</v>
      </c>
      <c r="H1800" s="26" t="s">
        <v>26</v>
      </c>
      <c r="I1800" s="26">
        <v>0</v>
      </c>
      <c r="J1800" s="26">
        <v>631010000</v>
      </c>
      <c r="K1800" s="26" t="str">
        <f>VLOOKUP(B1800,[1]ПланКаз!A1787:M5091,12,0)</f>
        <v>ҚР, ШҚО, Өскемен қ., Бажов көш., 10</v>
      </c>
      <c r="L1800" s="26" t="str">
        <f>VLOOKUP(B1800,[1]ПланКаз!A1785:M5089,13,0)</f>
        <v>Ақпан - Наурыз</v>
      </c>
      <c r="M1800" s="26" t="str">
        <f>VLOOKUP(B1800,[1]ПланКаз!A1787:N5091,14,0)</f>
        <v>Шығыс-Қазақстан облысы, Өскемен қ.</v>
      </c>
      <c r="N1800" s="26" t="s">
        <v>58</v>
      </c>
      <c r="O1800" s="26" t="str">
        <f>VLOOKUP(B1800,[1]ПланКаз!A1786:P5090,16,0)</f>
        <v>шартқа қол қойылған кезден бастап 30 күнтізбелік күн ішінде</v>
      </c>
      <c r="P1800" s="26" t="s">
        <v>59</v>
      </c>
      <c r="Q1800" s="27" t="s">
        <v>522</v>
      </c>
      <c r="R1800" s="26" t="str">
        <f>VLOOKUP(B1800,[1]ПланКаз!A1785:S5089,19,0)</f>
        <v>Дана</v>
      </c>
      <c r="S1800" s="28">
        <v>793</v>
      </c>
      <c r="T1800" s="28">
        <v>66</v>
      </c>
      <c r="U1800" s="28">
        <v>52338</v>
      </c>
      <c r="V1800" s="28">
        <v>58618.559999999998</v>
      </c>
      <c r="W1800" s="26"/>
      <c r="X1800" s="26" t="s">
        <v>72</v>
      </c>
      <c r="Y1800" s="26" t="s">
        <v>61</v>
      </c>
    </row>
    <row r="1801" spans="2:25" x14ac:dyDescent="0.2">
      <c r="B1801" s="26" t="s">
        <v>3531</v>
      </c>
      <c r="C1801" s="26" t="s">
        <v>55</v>
      </c>
      <c r="D1801" s="26" t="s">
        <v>3532</v>
      </c>
      <c r="E1801" s="26" t="str">
        <f>VLOOKUP(D1801,[1]ЕНС!A:E,2,FALSE)</f>
        <v>Файл-уголок</v>
      </c>
      <c r="F1801" s="26" t="str">
        <f>VLOOKUP(D1801,[1]ЕНС!A:E,3,FALSE)</f>
        <v>формат А4</v>
      </c>
      <c r="G1801" s="26" t="s">
        <v>3533</v>
      </c>
      <c r="H1801" s="26" t="s">
        <v>26</v>
      </c>
      <c r="I1801" s="26">
        <v>0</v>
      </c>
      <c r="J1801" s="26">
        <v>631010000</v>
      </c>
      <c r="K1801" s="26" t="str">
        <f>VLOOKUP(B1801,[1]ПланКаз!A1788:M5092,12,0)</f>
        <v>ҚР, ШҚО, Өскемен қ., Бажов көш., 10</v>
      </c>
      <c r="L1801" s="26" t="str">
        <f>VLOOKUP(B1801,[1]ПланКаз!A1786:M5090,13,0)</f>
        <v>Желтоқсан-Қантар</v>
      </c>
      <c r="M1801" s="26" t="str">
        <f>VLOOKUP(B1801,[1]ПланКаз!A1788:N5092,14,0)</f>
        <v>Шығыс-Қазақстан облысы, Өскемен қ.</v>
      </c>
      <c r="N1801" s="26" t="s">
        <v>58</v>
      </c>
      <c r="O1801" s="26" t="str">
        <f>VLOOKUP(B1801,[1]ПланКаз!A1787:P5091,16,0)</f>
        <v>шартқа қол қойылған кезден бастап 30 күнтізбелік күн ішінде</v>
      </c>
      <c r="P1801" s="26" t="s">
        <v>59</v>
      </c>
      <c r="Q1801" s="27" t="s">
        <v>522</v>
      </c>
      <c r="R1801" s="26" t="str">
        <f>VLOOKUP(B1801,[1]ПланКаз!A1786:S5090,19,0)</f>
        <v>Дана</v>
      </c>
      <c r="S1801" s="28">
        <v>320</v>
      </c>
      <c r="T1801" s="28">
        <v>64</v>
      </c>
      <c r="U1801" s="28" t="s">
        <v>61</v>
      </c>
      <c r="V1801" s="28" t="s">
        <v>61</v>
      </c>
      <c r="W1801" s="26" t="s">
        <v>69</v>
      </c>
      <c r="X1801" s="26" t="s">
        <v>62</v>
      </c>
      <c r="Y1801" s="26" t="s">
        <v>658</v>
      </c>
    </row>
    <row r="1802" spans="2:25" x14ac:dyDescent="0.2">
      <c r="B1802" s="26" t="s">
        <v>3534</v>
      </c>
      <c r="C1802" s="26" t="s">
        <v>55</v>
      </c>
      <c r="D1802" s="26" t="s">
        <v>3532</v>
      </c>
      <c r="E1802" s="26" t="str">
        <f>VLOOKUP(D1802,[1]ЕНС!A:E,2,FALSE)</f>
        <v>Файл-уголок</v>
      </c>
      <c r="F1802" s="26" t="str">
        <f>VLOOKUP(D1802,[1]ЕНС!A:E,3,FALSE)</f>
        <v>формат А4</v>
      </c>
      <c r="G1802" s="26" t="s">
        <v>3533</v>
      </c>
      <c r="H1802" s="26" t="s">
        <v>26</v>
      </c>
      <c r="I1802" s="26">
        <v>0</v>
      </c>
      <c r="J1802" s="26">
        <v>631010000</v>
      </c>
      <c r="K1802" s="26" t="str">
        <f>VLOOKUP(B1802,[1]ПланКаз!A1789:M5093,12,0)</f>
        <v>ҚР, ШҚО, Өскемен қ., Бажов көш., 10</v>
      </c>
      <c r="L1802" s="26" t="str">
        <f>VLOOKUP(B1802,[1]ПланКаз!A1787:M5091,13,0)</f>
        <v>Ақпан - Наурыз</v>
      </c>
      <c r="M1802" s="26" t="str">
        <f>VLOOKUP(B1802,[1]ПланКаз!A1789:N5093,14,0)</f>
        <v>Шығыс-Қазақстан облысы, Өскемен қ.</v>
      </c>
      <c r="N1802" s="26" t="s">
        <v>58</v>
      </c>
      <c r="O1802" s="26" t="str">
        <f>VLOOKUP(B1802,[1]ПланКаз!A1788:P5092,16,0)</f>
        <v>шартқа қол қойылған кезден бастап 30 күнтізбелік күн ішінде</v>
      </c>
      <c r="P1802" s="26" t="s">
        <v>59</v>
      </c>
      <c r="Q1802" s="27" t="s">
        <v>522</v>
      </c>
      <c r="R1802" s="26" t="str">
        <f>VLOOKUP(B1802,[1]ПланКаз!A1787:S5091,19,0)</f>
        <v>Дана</v>
      </c>
      <c r="S1802" s="28">
        <v>320</v>
      </c>
      <c r="T1802" s="28">
        <v>64</v>
      </c>
      <c r="U1802" s="28">
        <v>20480</v>
      </c>
      <c r="V1802" s="28">
        <v>22937.599999999999</v>
      </c>
      <c r="W1802" s="26"/>
      <c r="X1802" s="26" t="s">
        <v>72</v>
      </c>
      <c r="Y1802" s="26" t="s">
        <v>61</v>
      </c>
    </row>
    <row r="1803" spans="2:25" x14ac:dyDescent="0.2">
      <c r="B1803" s="26" t="s">
        <v>3535</v>
      </c>
      <c r="C1803" s="26" t="s">
        <v>55</v>
      </c>
      <c r="D1803" s="26" t="s">
        <v>3482</v>
      </c>
      <c r="E1803" s="26" t="str">
        <f>VLOOKUP(D1803,[1]ЕНС!A:E,2,FALSE)</f>
        <v>Папка</v>
      </c>
      <c r="F1803" s="26" t="str">
        <f>VLOOKUP(D1803,[1]ЕНС!A:E,3,FALSE)</f>
        <v>из мелованного картона, формат А4, плотность от 200 до 250 г/м2</v>
      </c>
      <c r="G1803" s="26" t="s">
        <v>3536</v>
      </c>
      <c r="H1803" s="26" t="s">
        <v>26</v>
      </c>
      <c r="I1803" s="26">
        <v>0</v>
      </c>
      <c r="J1803" s="26">
        <v>631010000</v>
      </c>
      <c r="K1803" s="26" t="str">
        <f>VLOOKUP(B1803,[1]ПланКаз!A1790:M5094,12,0)</f>
        <v>ҚР, ШҚО, Өскемен қ., Бажов көш., 10</v>
      </c>
      <c r="L1803" s="26" t="str">
        <f>VLOOKUP(B1803,[1]ПланКаз!A1788:M5092,13,0)</f>
        <v>Желтоқсан-Қантар</v>
      </c>
      <c r="M1803" s="26" t="str">
        <f>VLOOKUP(B1803,[1]ПланКаз!A1790:N5094,14,0)</f>
        <v>Шығыс-Қазақстан облысы, Өскемен қ.</v>
      </c>
      <c r="N1803" s="26" t="s">
        <v>58</v>
      </c>
      <c r="O1803" s="26" t="str">
        <f>VLOOKUP(B1803,[1]ПланКаз!A1789:P5093,16,0)</f>
        <v>шартқа қол қойылған кезден бастап 30 күнтізбелік күн ішінде</v>
      </c>
      <c r="P1803" s="26" t="s">
        <v>59</v>
      </c>
      <c r="Q1803" s="27" t="s">
        <v>522</v>
      </c>
      <c r="R1803" s="26" t="str">
        <f>VLOOKUP(B1803,[1]ПланКаз!A1788:S5092,19,0)</f>
        <v>Дана</v>
      </c>
      <c r="S1803" s="28">
        <v>12</v>
      </c>
      <c r="T1803" s="28">
        <v>24000</v>
      </c>
      <c r="U1803" s="28" t="s">
        <v>61</v>
      </c>
      <c r="V1803" s="28" t="s">
        <v>61</v>
      </c>
      <c r="W1803" s="26" t="s">
        <v>69</v>
      </c>
      <c r="X1803" s="26" t="s">
        <v>62</v>
      </c>
      <c r="Y1803" s="26" t="s">
        <v>658</v>
      </c>
    </row>
    <row r="1804" spans="2:25" x14ac:dyDescent="0.2">
      <c r="B1804" s="26" t="s">
        <v>3537</v>
      </c>
      <c r="C1804" s="26" t="s">
        <v>55</v>
      </c>
      <c r="D1804" s="26" t="s">
        <v>3482</v>
      </c>
      <c r="E1804" s="26" t="str">
        <f>VLOOKUP(D1804,[1]ЕНС!A:E,2,FALSE)</f>
        <v>Папка</v>
      </c>
      <c r="F1804" s="26" t="str">
        <f>VLOOKUP(D1804,[1]ЕНС!A:E,3,FALSE)</f>
        <v>из мелованного картона, формат А4, плотность от 200 до 250 г/м2</v>
      </c>
      <c r="G1804" s="26" t="s">
        <v>3536</v>
      </c>
      <c r="H1804" s="26" t="s">
        <v>26</v>
      </c>
      <c r="I1804" s="26">
        <v>0</v>
      </c>
      <c r="J1804" s="26">
        <v>631010000</v>
      </c>
      <c r="K1804" s="26" t="str">
        <f>VLOOKUP(B1804,[1]ПланКаз!A1791:M5095,12,0)</f>
        <v>ҚР, ШҚО, Өскемен қ., Бажов көш., 10</v>
      </c>
      <c r="L1804" s="26" t="str">
        <f>VLOOKUP(B1804,[1]ПланКаз!A1789:M5093,13,0)</f>
        <v>Ақпан - Наурыз</v>
      </c>
      <c r="M1804" s="26" t="str">
        <f>VLOOKUP(B1804,[1]ПланКаз!A1791:N5095,14,0)</f>
        <v>Шығыс-Қазақстан облысы, Өскемен қ.</v>
      </c>
      <c r="N1804" s="26" t="s">
        <v>58</v>
      </c>
      <c r="O1804" s="26" t="str">
        <f>VLOOKUP(B1804,[1]ПланКаз!A1790:P5094,16,0)</f>
        <v>шартқа қол қойылған кезден бастап 30 күнтізбелік күн ішінде</v>
      </c>
      <c r="P1804" s="26" t="s">
        <v>59</v>
      </c>
      <c r="Q1804" s="27" t="s">
        <v>522</v>
      </c>
      <c r="R1804" s="26" t="str">
        <f>VLOOKUP(B1804,[1]ПланКаз!A1789:S5093,19,0)</f>
        <v>Дана</v>
      </c>
      <c r="S1804" s="28">
        <v>12</v>
      </c>
      <c r="T1804" s="28">
        <v>24000</v>
      </c>
      <c r="U1804" s="28">
        <v>288000</v>
      </c>
      <c r="V1804" s="28">
        <v>322560</v>
      </c>
      <c r="W1804" s="26"/>
      <c r="X1804" s="26" t="s">
        <v>72</v>
      </c>
      <c r="Y1804" s="26" t="s">
        <v>61</v>
      </c>
    </row>
    <row r="1805" spans="2:25" x14ac:dyDescent="0.2">
      <c r="B1805" s="26" t="s">
        <v>3538</v>
      </c>
      <c r="C1805" s="26" t="s">
        <v>55</v>
      </c>
      <c r="D1805" s="26" t="s">
        <v>3482</v>
      </c>
      <c r="E1805" s="26" t="str">
        <f>VLOOKUP(D1805,[1]ЕНС!A:E,2,FALSE)</f>
        <v>Папка</v>
      </c>
      <c r="F1805" s="26" t="str">
        <f>VLOOKUP(D1805,[1]ЕНС!A:E,3,FALSE)</f>
        <v>из мелованного картона, формат А4, плотность от 200 до 250 г/м2</v>
      </c>
      <c r="G1805" s="26" t="s">
        <v>3539</v>
      </c>
      <c r="H1805" s="26" t="s">
        <v>26</v>
      </c>
      <c r="I1805" s="26">
        <v>0</v>
      </c>
      <c r="J1805" s="26">
        <v>631010000</v>
      </c>
      <c r="K1805" s="26" t="str">
        <f>VLOOKUP(B1805,[1]ПланКаз!A1792:M5096,12,0)</f>
        <v>ҚР, ШҚО, Өскемен қ., Бажов көш., 10</v>
      </c>
      <c r="L1805" s="26" t="str">
        <f>VLOOKUP(B1805,[1]ПланКаз!A1790:M5094,13,0)</f>
        <v>Желтоқсан-Қантар</v>
      </c>
      <c r="M1805" s="26" t="str">
        <f>VLOOKUP(B1805,[1]ПланКаз!A1792:N5096,14,0)</f>
        <v>Шығыс-Қазақстан облысы, Өскемен қ.</v>
      </c>
      <c r="N1805" s="26" t="s">
        <v>58</v>
      </c>
      <c r="O1805" s="26" t="str">
        <f>VLOOKUP(B1805,[1]ПланКаз!A1791:P5095,16,0)</f>
        <v>шартқа қол қойылған кезден бастап 30 күнтізбелік күн ішінде</v>
      </c>
      <c r="P1805" s="26" t="s">
        <v>59</v>
      </c>
      <c r="Q1805" s="27" t="s">
        <v>522</v>
      </c>
      <c r="R1805" s="26" t="str">
        <f>VLOOKUP(B1805,[1]ПланКаз!A1790:S5094,19,0)</f>
        <v>Дана</v>
      </c>
      <c r="S1805" s="28">
        <v>183</v>
      </c>
      <c r="T1805" s="28">
        <v>214</v>
      </c>
      <c r="U1805" s="28" t="s">
        <v>61</v>
      </c>
      <c r="V1805" s="28" t="s">
        <v>61</v>
      </c>
      <c r="W1805" s="26" t="s">
        <v>69</v>
      </c>
      <c r="X1805" s="26" t="s">
        <v>62</v>
      </c>
      <c r="Y1805" s="26" t="s">
        <v>658</v>
      </c>
    </row>
    <row r="1806" spans="2:25" x14ac:dyDescent="0.2">
      <c r="B1806" s="26" t="s">
        <v>3540</v>
      </c>
      <c r="C1806" s="26" t="s">
        <v>55</v>
      </c>
      <c r="D1806" s="26" t="s">
        <v>3482</v>
      </c>
      <c r="E1806" s="26" t="str">
        <f>VLOOKUP(D1806,[1]ЕНС!A:E,2,FALSE)</f>
        <v>Папка</v>
      </c>
      <c r="F1806" s="26" t="str">
        <f>VLOOKUP(D1806,[1]ЕНС!A:E,3,FALSE)</f>
        <v>из мелованного картона, формат А4, плотность от 200 до 250 г/м2</v>
      </c>
      <c r="G1806" s="26" t="s">
        <v>3539</v>
      </c>
      <c r="H1806" s="26" t="s">
        <v>26</v>
      </c>
      <c r="I1806" s="26">
        <v>0</v>
      </c>
      <c r="J1806" s="26">
        <v>631010000</v>
      </c>
      <c r="K1806" s="26" t="str">
        <f>VLOOKUP(B1806,[1]ПланКаз!A1793:M5097,12,0)</f>
        <v>ҚР, ШҚО, Өскемен қ., Бажов көш., 10</v>
      </c>
      <c r="L1806" s="26" t="str">
        <f>VLOOKUP(B1806,[1]ПланКаз!A1791:M5095,13,0)</f>
        <v>Ақпан - Наурыз</v>
      </c>
      <c r="M1806" s="26" t="str">
        <f>VLOOKUP(B1806,[1]ПланКаз!A1793:N5097,14,0)</f>
        <v>Шығыс-Қазақстан облысы, Өскемен қ.</v>
      </c>
      <c r="N1806" s="26" t="s">
        <v>58</v>
      </c>
      <c r="O1806" s="26" t="str">
        <f>VLOOKUP(B1806,[1]ПланКаз!A1792:P5096,16,0)</f>
        <v>шартқа қол қойылған кезден бастап 30 күнтізбелік күн ішінде</v>
      </c>
      <c r="P1806" s="26" t="s">
        <v>59</v>
      </c>
      <c r="Q1806" s="27" t="s">
        <v>522</v>
      </c>
      <c r="R1806" s="26" t="str">
        <f>VLOOKUP(B1806,[1]ПланКаз!A1791:S5095,19,0)</f>
        <v>Дана</v>
      </c>
      <c r="S1806" s="28">
        <v>183</v>
      </c>
      <c r="T1806" s="28">
        <v>214</v>
      </c>
      <c r="U1806" s="28">
        <v>39162</v>
      </c>
      <c r="V1806" s="28">
        <v>43861.440000000002</v>
      </c>
      <c r="W1806" s="26"/>
      <c r="X1806" s="26" t="s">
        <v>72</v>
      </c>
      <c r="Y1806" s="26" t="s">
        <v>61</v>
      </c>
    </row>
    <row r="1807" spans="2:25" x14ac:dyDescent="0.2">
      <c r="B1807" s="26" t="s">
        <v>3541</v>
      </c>
      <c r="C1807" s="26" t="s">
        <v>55</v>
      </c>
      <c r="D1807" s="26" t="s">
        <v>3542</v>
      </c>
      <c r="E1807" s="26" t="str">
        <f>VLOOKUP(D1807,[1]ЕНС!A:E,2,FALSE)</f>
        <v>Планшет</v>
      </c>
      <c r="F1807" s="26" t="str">
        <f>VLOOKUP(D1807,[1]ЕНС!A:E,3,FALSE)</f>
        <v>из пластмассы</v>
      </c>
      <c r="G1807" s="26" t="s">
        <v>3543</v>
      </c>
      <c r="H1807" s="26" t="s">
        <v>26</v>
      </c>
      <c r="I1807" s="26">
        <v>0</v>
      </c>
      <c r="J1807" s="26">
        <v>631010000</v>
      </c>
      <c r="K1807" s="26" t="str">
        <f>VLOOKUP(B1807,[1]ПланКаз!A1794:M5098,12,0)</f>
        <v>ҚР, ШҚО, Өскемен қ., Бажов көш., 10</v>
      </c>
      <c r="L1807" s="26" t="str">
        <f>VLOOKUP(B1807,[1]ПланКаз!A1792:M5096,13,0)</f>
        <v>Желтоқсан-Қантар</v>
      </c>
      <c r="M1807" s="26" t="str">
        <f>VLOOKUP(B1807,[1]ПланКаз!A1794:N5098,14,0)</f>
        <v>Шығыс-Қазақстан облысы, Өскемен қ.</v>
      </c>
      <c r="N1807" s="26" t="s">
        <v>58</v>
      </c>
      <c r="O1807" s="26" t="str">
        <f>VLOOKUP(B1807,[1]ПланКаз!A1793:P5097,16,0)</f>
        <v>шартқа қол қойылған кезден бастап 30 күнтізбелік күн ішінде</v>
      </c>
      <c r="P1807" s="26" t="s">
        <v>59</v>
      </c>
      <c r="Q1807" s="27" t="s">
        <v>522</v>
      </c>
      <c r="R1807" s="26" t="str">
        <f>VLOOKUP(B1807,[1]ПланКаз!A1792:S5096,19,0)</f>
        <v>Дана</v>
      </c>
      <c r="S1807" s="28">
        <v>23</v>
      </c>
      <c r="T1807" s="28">
        <v>496</v>
      </c>
      <c r="U1807" s="28">
        <v>11408</v>
      </c>
      <c r="V1807" s="28">
        <v>12776.96</v>
      </c>
      <c r="W1807" s="26"/>
      <c r="X1807" s="26" t="s">
        <v>62</v>
      </c>
      <c r="Y1807" s="26" t="s">
        <v>61</v>
      </c>
    </row>
    <row r="1808" spans="2:25" x14ac:dyDescent="0.2">
      <c r="B1808" s="26" t="s">
        <v>3544</v>
      </c>
      <c r="C1808" s="26" t="s">
        <v>55</v>
      </c>
      <c r="D1808" s="26" t="s">
        <v>3545</v>
      </c>
      <c r="E1808" s="26" t="str">
        <f>VLOOKUP(D1808,[1]ЕНС!A:E,2,FALSE)</f>
        <v>Папка</v>
      </c>
      <c r="F1808" s="26" t="str">
        <f>VLOOKUP(D1808,[1]ЕНС!A:E,3,FALSE)</f>
        <v>40 вкладышей, пластиковая, формат A4, 50 мм</v>
      </c>
      <c r="G1808" s="26" t="s">
        <v>3546</v>
      </c>
      <c r="H1808" s="26" t="s">
        <v>26</v>
      </c>
      <c r="I1808" s="26">
        <v>0</v>
      </c>
      <c r="J1808" s="26">
        <v>631010000</v>
      </c>
      <c r="K1808" s="26" t="str">
        <f>VLOOKUP(B1808,[1]ПланКаз!A1795:M5099,12,0)</f>
        <v>ҚР, ШҚО, Өскемен қ., Бажов көш., 10</v>
      </c>
      <c r="L1808" s="26" t="str">
        <f>VLOOKUP(B1808,[1]ПланКаз!A1793:M5097,13,0)</f>
        <v>Желтоқсан-Қантар</v>
      </c>
      <c r="M1808" s="26" t="str">
        <f>VLOOKUP(B1808,[1]ПланКаз!A1795:N5099,14,0)</f>
        <v>Шығыс-Қазақстан облысы, Өскемен қ.</v>
      </c>
      <c r="N1808" s="26" t="s">
        <v>58</v>
      </c>
      <c r="O1808" s="26" t="str">
        <f>VLOOKUP(B1808,[1]ПланКаз!A1794:P5098,16,0)</f>
        <v>шартқа қол қойылған кезден бастап 30 күнтізбелік күн ішінде</v>
      </c>
      <c r="P1808" s="26" t="s">
        <v>59</v>
      </c>
      <c r="Q1808" s="27" t="s">
        <v>522</v>
      </c>
      <c r="R1808" s="26" t="str">
        <f>VLOOKUP(B1808,[1]ПланКаз!A1793:S5097,19,0)</f>
        <v>Дана</v>
      </c>
      <c r="S1808" s="28">
        <v>194</v>
      </c>
      <c r="T1808" s="28">
        <v>428</v>
      </c>
      <c r="U1808" s="28" t="s">
        <v>61</v>
      </c>
      <c r="V1808" s="28" t="s">
        <v>61</v>
      </c>
      <c r="W1808" s="26" t="s">
        <v>69</v>
      </c>
      <c r="X1808" s="26" t="s">
        <v>62</v>
      </c>
      <c r="Y1808" s="26" t="s">
        <v>658</v>
      </c>
    </row>
    <row r="1809" spans="2:25" x14ac:dyDescent="0.2">
      <c r="B1809" s="26" t="s">
        <v>3547</v>
      </c>
      <c r="C1809" s="26" t="s">
        <v>55</v>
      </c>
      <c r="D1809" s="26" t="s">
        <v>3545</v>
      </c>
      <c r="E1809" s="26" t="str">
        <f>VLOOKUP(D1809,[1]ЕНС!A:E,2,FALSE)</f>
        <v>Папка</v>
      </c>
      <c r="F1809" s="26" t="str">
        <f>VLOOKUP(D1809,[1]ЕНС!A:E,3,FALSE)</f>
        <v>40 вкладышей, пластиковая, формат A4, 50 мм</v>
      </c>
      <c r="G1809" s="26" t="s">
        <v>3546</v>
      </c>
      <c r="H1809" s="26" t="s">
        <v>26</v>
      </c>
      <c r="I1809" s="26">
        <v>0</v>
      </c>
      <c r="J1809" s="26">
        <v>631010000</v>
      </c>
      <c r="K1809" s="26" t="str">
        <f>VLOOKUP(B1809,[1]ПланКаз!A1796:M5100,12,0)</f>
        <v>ҚР, ШҚО, Өскемен қ., Бажов көш., 10</v>
      </c>
      <c r="L1809" s="26" t="str">
        <f>VLOOKUP(B1809,[1]ПланКаз!A1794:M5098,13,0)</f>
        <v>Ақпан - Наурыз</v>
      </c>
      <c r="M1809" s="26" t="str">
        <f>VLOOKUP(B1809,[1]ПланКаз!A1796:N5100,14,0)</f>
        <v>Шығыс-Қазақстан облысы, Өскемен қ.</v>
      </c>
      <c r="N1809" s="26" t="s">
        <v>58</v>
      </c>
      <c r="O1809" s="26" t="str">
        <f>VLOOKUP(B1809,[1]ПланКаз!A1795:P5099,16,0)</f>
        <v>шартқа қол қойылған кезден бастап 30 күнтізбелік күн ішінде</v>
      </c>
      <c r="P1809" s="26" t="s">
        <v>59</v>
      </c>
      <c r="Q1809" s="27" t="s">
        <v>522</v>
      </c>
      <c r="R1809" s="26" t="str">
        <f>VLOOKUP(B1809,[1]ПланКаз!A1794:S5098,19,0)</f>
        <v>Дана</v>
      </c>
      <c r="S1809" s="28">
        <v>194</v>
      </c>
      <c r="T1809" s="28">
        <v>428</v>
      </c>
      <c r="U1809" s="28">
        <v>83032</v>
      </c>
      <c r="V1809" s="28">
        <v>92995.839999999997</v>
      </c>
      <c r="W1809" s="26"/>
      <c r="X1809" s="26" t="s">
        <v>72</v>
      </c>
      <c r="Y1809" s="26" t="s">
        <v>61</v>
      </c>
    </row>
    <row r="1810" spans="2:25" x14ac:dyDescent="0.2">
      <c r="B1810" s="26" t="s">
        <v>3548</v>
      </c>
      <c r="C1810" s="26" t="s">
        <v>55</v>
      </c>
      <c r="D1810" s="26" t="s">
        <v>3549</v>
      </c>
      <c r="E1810" s="26" t="str">
        <f>VLOOKUP(D1810,[1]ЕНС!A:E,2,FALSE)</f>
        <v>Обложка</v>
      </c>
      <c r="F1810" s="26" t="str">
        <f>VLOOKUP(D1810,[1]ЕНС!A:E,3,FALSE)</f>
        <v>для переплета, формат А4, прозрачная</v>
      </c>
      <c r="G1810" s="26" t="s">
        <v>3550</v>
      </c>
      <c r="H1810" s="26" t="s">
        <v>26</v>
      </c>
      <c r="I1810" s="26">
        <v>0</v>
      </c>
      <c r="J1810" s="26">
        <v>631010000</v>
      </c>
      <c r="K1810" s="26" t="str">
        <f>VLOOKUP(B1810,[1]ПланКаз!A1797:M5101,12,0)</f>
        <v>ҚР, ШҚО, Өскемен қ., Бажов көш., 10</v>
      </c>
      <c r="L1810" s="26" t="str">
        <f>VLOOKUP(B1810,[1]ПланКаз!A1795:M5099,13,0)</f>
        <v>Желтоқсан-Қантар</v>
      </c>
      <c r="M1810" s="26" t="str">
        <f>VLOOKUP(B1810,[1]ПланКаз!A1797:N5101,14,0)</f>
        <v>Шығыс-Қазақстан облысы, Өскемен қ.</v>
      </c>
      <c r="N1810" s="26" t="s">
        <v>58</v>
      </c>
      <c r="O1810" s="26" t="str">
        <f>VLOOKUP(B1810,[1]ПланКаз!A1796:P5100,16,0)</f>
        <v>шартқа қол қойылған кезден бастап 30 күнтізбелік күн ішінде</v>
      </c>
      <c r="P1810" s="26" t="s">
        <v>59</v>
      </c>
      <c r="Q1810" s="27" t="s">
        <v>522</v>
      </c>
      <c r="R1810" s="26" t="str">
        <f>VLOOKUP(B1810,[1]ПланКаз!A1795:S5099,19,0)</f>
        <v>Дана</v>
      </c>
      <c r="S1810" s="28">
        <v>100</v>
      </c>
      <c r="T1810" s="28">
        <v>32</v>
      </c>
      <c r="U1810" s="28">
        <v>3200</v>
      </c>
      <c r="V1810" s="28">
        <v>3584</v>
      </c>
      <c r="W1810" s="26"/>
      <c r="X1810" s="26" t="s">
        <v>62</v>
      </c>
      <c r="Y1810" s="26" t="s">
        <v>61</v>
      </c>
    </row>
    <row r="1811" spans="2:25" x14ac:dyDescent="0.2">
      <c r="B1811" s="26" t="s">
        <v>3551</v>
      </c>
      <c r="C1811" s="26" t="s">
        <v>55</v>
      </c>
      <c r="D1811" s="26" t="s">
        <v>3552</v>
      </c>
      <c r="E1811" s="26" t="str">
        <f>VLOOKUP(D1811,[1]ЕНС!A:E,2,FALSE)</f>
        <v>Пружина</v>
      </c>
      <c r="F1811" s="26" t="str">
        <f>VLOOKUP(D1811,[1]ЕНС!A:E,3,FALSE)</f>
        <v>для переплета, пластиковая, диаметр 12 мм</v>
      </c>
      <c r="G1811" s="26" t="s">
        <v>3553</v>
      </c>
      <c r="H1811" s="26" t="s">
        <v>26</v>
      </c>
      <c r="I1811" s="26">
        <v>0</v>
      </c>
      <c r="J1811" s="26">
        <v>631010000</v>
      </c>
      <c r="K1811" s="26" t="str">
        <f>VLOOKUP(B1811,[1]ПланКаз!A1798:M5102,12,0)</f>
        <v>ҚР, ШҚО, Өскемен қ., Бажов көш., 10</v>
      </c>
      <c r="L1811" s="26" t="str">
        <f>VLOOKUP(B1811,[1]ПланКаз!A1796:M5100,13,0)</f>
        <v>Желтоқсан-Қантар</v>
      </c>
      <c r="M1811" s="26" t="str">
        <f>VLOOKUP(B1811,[1]ПланКаз!A1798:N5102,14,0)</f>
        <v>Шығыс-Қазақстан облысы, Өскемен қ.</v>
      </c>
      <c r="N1811" s="26" t="s">
        <v>58</v>
      </c>
      <c r="O1811" s="26" t="str">
        <f>VLOOKUP(B1811,[1]ПланКаз!A1797:P5101,16,0)</f>
        <v>шартқа қол қойылған кезден бастап 30 күнтізбелік күн ішінде</v>
      </c>
      <c r="P1811" s="26" t="s">
        <v>59</v>
      </c>
      <c r="Q1811" s="27" t="s">
        <v>522</v>
      </c>
      <c r="R1811" s="26" t="str">
        <f>VLOOKUP(B1811,[1]ПланКаз!A1796:S5100,19,0)</f>
        <v>Дана</v>
      </c>
      <c r="S1811" s="28">
        <v>5</v>
      </c>
      <c r="T1811" s="28">
        <v>21</v>
      </c>
      <c r="U1811" s="28">
        <v>105</v>
      </c>
      <c r="V1811" s="28">
        <v>117.6</v>
      </c>
      <c r="W1811" s="26"/>
      <c r="X1811" s="26" t="s">
        <v>62</v>
      </c>
      <c r="Y1811" s="26" t="s">
        <v>61</v>
      </c>
    </row>
    <row r="1812" spans="2:25" x14ac:dyDescent="0.2">
      <c r="B1812" s="26" t="s">
        <v>3554</v>
      </c>
      <c r="C1812" s="26" t="s">
        <v>55</v>
      </c>
      <c r="D1812" s="26" t="s">
        <v>3555</v>
      </c>
      <c r="E1812" s="26" t="str">
        <f>VLOOKUP(D1812,[1]ЕНС!A:E,2,FALSE)</f>
        <v>Пружина</v>
      </c>
      <c r="F1812" s="26" t="str">
        <f>VLOOKUP(D1812,[1]ЕНС!A:E,3,FALSE)</f>
        <v>для переплета, пластиковая, диаметр 14 мм</v>
      </c>
      <c r="G1812" s="26" t="s">
        <v>3556</v>
      </c>
      <c r="H1812" s="26" t="s">
        <v>26</v>
      </c>
      <c r="I1812" s="26">
        <v>0</v>
      </c>
      <c r="J1812" s="26">
        <v>631010000</v>
      </c>
      <c r="K1812" s="26" t="str">
        <f>VLOOKUP(B1812,[1]ПланКаз!A1799:M5103,12,0)</f>
        <v>ҚР, ШҚО, Өскемен қ., Бажов көш., 10</v>
      </c>
      <c r="L1812" s="26" t="str">
        <f>VLOOKUP(B1812,[1]ПланКаз!A1797:M5101,13,0)</f>
        <v>Желтоқсан-Қантар</v>
      </c>
      <c r="M1812" s="26" t="str">
        <f>VLOOKUP(B1812,[1]ПланКаз!A1799:N5103,14,0)</f>
        <v>Шығыс-Қазақстан облысы, Өскемен қ.</v>
      </c>
      <c r="N1812" s="26" t="s">
        <v>58</v>
      </c>
      <c r="O1812" s="26" t="str">
        <f>VLOOKUP(B1812,[1]ПланКаз!A1798:P5102,16,0)</f>
        <v>шартқа қол қойылған кезден бастап 30 күнтізбелік күн ішінде</v>
      </c>
      <c r="P1812" s="26" t="s">
        <v>59</v>
      </c>
      <c r="Q1812" s="27" t="s">
        <v>522</v>
      </c>
      <c r="R1812" s="26" t="str">
        <f>VLOOKUP(B1812,[1]ПланКаз!A1797:S5101,19,0)</f>
        <v>Дана</v>
      </c>
      <c r="S1812" s="28">
        <v>5</v>
      </c>
      <c r="T1812" s="28">
        <v>19</v>
      </c>
      <c r="U1812" s="28">
        <v>95</v>
      </c>
      <c r="V1812" s="28">
        <v>106.4</v>
      </c>
      <c r="W1812" s="26"/>
      <c r="X1812" s="26" t="s">
        <v>62</v>
      </c>
      <c r="Y1812" s="26" t="s">
        <v>61</v>
      </c>
    </row>
    <row r="1813" spans="2:25" x14ac:dyDescent="0.2">
      <c r="B1813" s="26" t="s">
        <v>3557</v>
      </c>
      <c r="C1813" s="26" t="s">
        <v>55</v>
      </c>
      <c r="D1813" s="26" t="s">
        <v>3558</v>
      </c>
      <c r="E1813" s="26" t="str">
        <f>VLOOKUP(D1813,[1]ЕНС!A:E,2,FALSE)</f>
        <v>Пружина</v>
      </c>
      <c r="F1813" s="26" t="str">
        <f>VLOOKUP(D1813,[1]ЕНС!A:E,3,FALSE)</f>
        <v>для переплета, пластиковая, диаметр 16 мм</v>
      </c>
      <c r="G1813" s="26" t="s">
        <v>3559</v>
      </c>
      <c r="H1813" s="26" t="s">
        <v>26</v>
      </c>
      <c r="I1813" s="26">
        <v>0</v>
      </c>
      <c r="J1813" s="26">
        <v>631010000</v>
      </c>
      <c r="K1813" s="26" t="str">
        <f>VLOOKUP(B1813,[1]ПланКаз!A1800:M5104,12,0)</f>
        <v>ҚР, ШҚО, Өскемен қ., Бажов көш., 10</v>
      </c>
      <c r="L1813" s="26" t="str">
        <f>VLOOKUP(B1813,[1]ПланКаз!A1798:M5102,13,0)</f>
        <v>Желтоқсан-Қантар</v>
      </c>
      <c r="M1813" s="26" t="str">
        <f>VLOOKUP(B1813,[1]ПланКаз!A1800:N5104,14,0)</f>
        <v>Шығыс-Қазақстан облысы, Өскемен қ.</v>
      </c>
      <c r="N1813" s="26" t="s">
        <v>58</v>
      </c>
      <c r="O1813" s="26" t="str">
        <f>VLOOKUP(B1813,[1]ПланКаз!A1799:P5103,16,0)</f>
        <v>шартқа қол қойылған кезден бастап 30 күнтізбелік күн ішінде</v>
      </c>
      <c r="P1813" s="26" t="s">
        <v>59</v>
      </c>
      <c r="Q1813" s="27" t="s">
        <v>522</v>
      </c>
      <c r="R1813" s="26" t="str">
        <f>VLOOKUP(B1813,[1]ПланКаз!A1798:S5102,19,0)</f>
        <v>Дана</v>
      </c>
      <c r="S1813" s="28">
        <v>5</v>
      </c>
      <c r="T1813" s="28">
        <v>22</v>
      </c>
      <c r="U1813" s="28">
        <v>110</v>
      </c>
      <c r="V1813" s="28">
        <v>123.2</v>
      </c>
      <c r="W1813" s="26"/>
      <c r="X1813" s="26" t="s">
        <v>62</v>
      </c>
      <c r="Y1813" s="26" t="s">
        <v>61</v>
      </c>
    </row>
    <row r="1814" spans="2:25" x14ac:dyDescent="0.2">
      <c r="B1814" s="26" t="s">
        <v>3560</v>
      </c>
      <c r="C1814" s="26" t="s">
        <v>55</v>
      </c>
      <c r="D1814" s="26" t="s">
        <v>3561</v>
      </c>
      <c r="E1814" s="26" t="str">
        <f>VLOOKUP(D1814,[1]ЕНС!A:E,2,FALSE)</f>
        <v>Подушка штемпельная</v>
      </c>
      <c r="F1814" s="26" t="str">
        <f>VLOOKUP(D1814,[1]ЕНС!A:E,3,FALSE)</f>
        <v>для печатей, штампов</v>
      </c>
      <c r="G1814" s="26" t="s">
        <v>3562</v>
      </c>
      <c r="H1814" s="26" t="s">
        <v>26</v>
      </c>
      <c r="I1814" s="26">
        <v>0</v>
      </c>
      <c r="J1814" s="26">
        <v>631010000</v>
      </c>
      <c r="K1814" s="26" t="str">
        <f>VLOOKUP(B1814,[1]ПланКаз!A1801:M5105,12,0)</f>
        <v>ҚР, ШҚО, Өскемен қ., Бажов көш., 10</v>
      </c>
      <c r="L1814" s="26" t="str">
        <f>VLOOKUP(B1814,[1]ПланКаз!A1799:M5103,13,0)</f>
        <v>Желтоқсан-Қантар</v>
      </c>
      <c r="M1814" s="26" t="str">
        <f>VLOOKUP(B1814,[1]ПланКаз!A1801:N5105,14,0)</f>
        <v>Шығыс-Қазақстан облысы, Өскемен қ.</v>
      </c>
      <c r="N1814" s="26" t="s">
        <v>58</v>
      </c>
      <c r="O1814" s="26" t="str">
        <f>VLOOKUP(B1814,[1]ПланКаз!A1800:P5104,16,0)</f>
        <v>шартқа қол қойылған кезден бастап 30 күнтізбелік күн ішінде</v>
      </c>
      <c r="P1814" s="26" t="s">
        <v>59</v>
      </c>
      <c r="Q1814" s="27" t="s">
        <v>522</v>
      </c>
      <c r="R1814" s="26" t="str">
        <f>VLOOKUP(B1814,[1]ПланКаз!A1799:S5103,19,0)</f>
        <v>Дана</v>
      </c>
      <c r="S1814" s="28">
        <v>4</v>
      </c>
      <c r="T1814" s="28">
        <v>482</v>
      </c>
      <c r="U1814" s="28">
        <v>1928</v>
      </c>
      <c r="V1814" s="28">
        <v>2159.36</v>
      </c>
      <c r="W1814" s="26"/>
      <c r="X1814" s="26" t="s">
        <v>62</v>
      </c>
      <c r="Y1814" s="26" t="s">
        <v>61</v>
      </c>
    </row>
    <row r="1815" spans="2:25" x14ac:dyDescent="0.2">
      <c r="B1815" s="26" t="s">
        <v>3563</v>
      </c>
      <c r="C1815" s="26" t="s">
        <v>55</v>
      </c>
      <c r="D1815" s="26" t="s">
        <v>3561</v>
      </c>
      <c r="E1815" s="26" t="str">
        <f>VLOOKUP(D1815,[1]ЕНС!A:E,2,FALSE)</f>
        <v>Подушка штемпельная</v>
      </c>
      <c r="F1815" s="26" t="str">
        <f>VLOOKUP(D1815,[1]ЕНС!A:E,3,FALSE)</f>
        <v>для печатей, штампов</v>
      </c>
      <c r="G1815" s="26" t="s">
        <v>3564</v>
      </c>
      <c r="H1815" s="26" t="s">
        <v>26</v>
      </c>
      <c r="I1815" s="26">
        <v>0</v>
      </c>
      <c r="J1815" s="26">
        <v>631010000</v>
      </c>
      <c r="K1815" s="26" t="str">
        <f>VLOOKUP(B1815,[1]ПланКаз!A1802:M5106,12,0)</f>
        <v>ҚР, ШҚО, Өскемен қ., Бажов көш., 10</v>
      </c>
      <c r="L1815" s="26" t="str">
        <f>VLOOKUP(B1815,[1]ПланКаз!A1800:M5104,13,0)</f>
        <v>Желтоқсан-Қантар</v>
      </c>
      <c r="M1815" s="26" t="str">
        <f>VLOOKUP(B1815,[1]ПланКаз!A1802:N5106,14,0)</f>
        <v>Шығыс-Қазақстан облысы, Өскемен қ.</v>
      </c>
      <c r="N1815" s="26" t="s">
        <v>58</v>
      </c>
      <c r="O1815" s="26" t="str">
        <f>VLOOKUP(B1815,[1]ПланКаз!A1801:P5105,16,0)</f>
        <v>шартқа қол қойылған кезден бастап 30 күнтізбелік күн ішінде</v>
      </c>
      <c r="P1815" s="26" t="s">
        <v>59</v>
      </c>
      <c r="Q1815" s="27" t="s">
        <v>522</v>
      </c>
      <c r="R1815" s="26" t="str">
        <f>VLOOKUP(B1815,[1]ПланКаз!A1800:S5104,19,0)</f>
        <v>Дана</v>
      </c>
      <c r="S1815" s="28">
        <v>15</v>
      </c>
      <c r="T1815" s="28">
        <v>1098</v>
      </c>
      <c r="U1815" s="28">
        <v>16470</v>
      </c>
      <c r="V1815" s="28">
        <v>18446.400000000001</v>
      </c>
      <c r="W1815" s="26"/>
      <c r="X1815" s="26" t="s">
        <v>62</v>
      </c>
      <c r="Y1815" s="26" t="s">
        <v>61</v>
      </c>
    </row>
    <row r="1816" spans="2:25" x14ac:dyDescent="0.2">
      <c r="B1816" s="26" t="s">
        <v>3565</v>
      </c>
      <c r="C1816" s="26" t="s">
        <v>55</v>
      </c>
      <c r="D1816" s="26" t="s">
        <v>3561</v>
      </c>
      <c r="E1816" s="26" t="str">
        <f>VLOOKUP(D1816,[1]ЕНС!A:E,2,FALSE)</f>
        <v>Подушка штемпельная</v>
      </c>
      <c r="F1816" s="26" t="str">
        <f>VLOOKUP(D1816,[1]ЕНС!A:E,3,FALSE)</f>
        <v>для печатей, штампов</v>
      </c>
      <c r="G1816" s="26" t="s">
        <v>3566</v>
      </c>
      <c r="H1816" s="26" t="s">
        <v>26</v>
      </c>
      <c r="I1816" s="26">
        <v>0</v>
      </c>
      <c r="J1816" s="26">
        <v>631010000</v>
      </c>
      <c r="K1816" s="26" t="str">
        <f>VLOOKUP(B1816,[1]ПланКаз!A1803:M5107,12,0)</f>
        <v>ҚР, ШҚО, Өскемен қ., Бажов көш., 10</v>
      </c>
      <c r="L1816" s="26" t="str">
        <f>VLOOKUP(B1816,[1]ПланКаз!A1801:M5105,13,0)</f>
        <v>Желтоқсан-Қантар</v>
      </c>
      <c r="M1816" s="26" t="str">
        <f>VLOOKUP(B1816,[1]ПланКаз!A1803:N5107,14,0)</f>
        <v>Шығыс-Қазақстан облысы, Өскемен қ.</v>
      </c>
      <c r="N1816" s="26" t="s">
        <v>58</v>
      </c>
      <c r="O1816" s="26" t="str">
        <f>VLOOKUP(B1816,[1]ПланКаз!A1802:P5106,16,0)</f>
        <v>шартқа қол қойылған кезден бастап 30 күнтізбелік күн ішінде</v>
      </c>
      <c r="P1816" s="26" t="s">
        <v>59</v>
      </c>
      <c r="Q1816" s="27" t="s">
        <v>522</v>
      </c>
      <c r="R1816" s="26" t="str">
        <f>VLOOKUP(B1816,[1]ПланКаз!A1801:S5105,19,0)</f>
        <v>Дана</v>
      </c>
      <c r="S1816" s="28">
        <v>15</v>
      </c>
      <c r="T1816" s="28">
        <v>788</v>
      </c>
      <c r="U1816" s="28">
        <v>11820</v>
      </c>
      <c r="V1816" s="28">
        <v>13238.4</v>
      </c>
      <c r="W1816" s="26"/>
      <c r="X1816" s="26" t="s">
        <v>62</v>
      </c>
      <c r="Y1816" s="26" t="s">
        <v>61</v>
      </c>
    </row>
    <row r="1817" spans="2:25" x14ac:dyDescent="0.2">
      <c r="B1817" s="26" t="s">
        <v>3567</v>
      </c>
      <c r="C1817" s="26" t="s">
        <v>55</v>
      </c>
      <c r="D1817" s="26" t="s">
        <v>3568</v>
      </c>
      <c r="E1817" s="26" t="str">
        <f>VLOOKUP(D1817,[1]ЕНС!A:E,2,FALSE)</f>
        <v>Стикер</v>
      </c>
      <c r="F1817" s="26" t="str">
        <f>VLOOKUP(D1817,[1]ЕНС!A:E,3,FALSE)</f>
        <v>для заметок, бумажный, самоклеющийся</v>
      </c>
      <c r="G1817" s="26" t="s">
        <v>3569</v>
      </c>
      <c r="H1817" s="26" t="s">
        <v>26</v>
      </c>
      <c r="I1817" s="26">
        <v>0</v>
      </c>
      <c r="J1817" s="26">
        <v>631010000</v>
      </c>
      <c r="K1817" s="26" t="str">
        <f>VLOOKUP(B1817,[1]ПланКаз!A1804:M5108,12,0)</f>
        <v>ҚР, ШҚО, Өскемен қ., Бажов көш., 10</v>
      </c>
      <c r="L1817" s="26" t="str">
        <f>VLOOKUP(B1817,[1]ПланКаз!A1802:M5106,13,0)</f>
        <v>Желтоқсан-Қантар</v>
      </c>
      <c r="M1817" s="26" t="str">
        <f>VLOOKUP(B1817,[1]ПланКаз!A1804:N5108,14,0)</f>
        <v>Шығыс-Қазақстан облысы, Өскемен қ.</v>
      </c>
      <c r="N1817" s="26" t="s">
        <v>58</v>
      </c>
      <c r="O1817" s="26" t="str">
        <f>VLOOKUP(B1817,[1]ПланКаз!A1803:P5107,16,0)</f>
        <v>шартқа қол қойылған кезден бастап 30 күнтізбелік күн ішінде</v>
      </c>
      <c r="P1817" s="26" t="s">
        <v>59</v>
      </c>
      <c r="Q1817" s="27" t="s">
        <v>3030</v>
      </c>
      <c r="R1817" s="26" t="str">
        <f>VLOOKUP(B1817,[1]ПланКаз!A1802:S5106,19,0)</f>
        <v>Дана</v>
      </c>
      <c r="S1817" s="28">
        <v>367</v>
      </c>
      <c r="T1817" s="28">
        <v>132</v>
      </c>
      <c r="U1817" s="28" t="s">
        <v>61</v>
      </c>
      <c r="V1817" s="28" t="s">
        <v>61</v>
      </c>
      <c r="W1817" s="26" t="s">
        <v>69</v>
      </c>
      <c r="X1817" s="26" t="s">
        <v>62</v>
      </c>
      <c r="Y1817" s="26" t="s">
        <v>658</v>
      </c>
    </row>
    <row r="1818" spans="2:25" x14ac:dyDescent="0.2">
      <c r="B1818" s="26" t="s">
        <v>3570</v>
      </c>
      <c r="C1818" s="26" t="s">
        <v>55</v>
      </c>
      <c r="D1818" s="26" t="s">
        <v>3568</v>
      </c>
      <c r="E1818" s="26" t="str">
        <f>VLOOKUP(D1818,[1]ЕНС!A:E,2,FALSE)</f>
        <v>Стикер</v>
      </c>
      <c r="F1818" s="26" t="str">
        <f>VLOOKUP(D1818,[1]ЕНС!A:E,3,FALSE)</f>
        <v>для заметок, бумажный, самоклеющийся</v>
      </c>
      <c r="G1818" s="26" t="s">
        <v>3569</v>
      </c>
      <c r="H1818" s="26" t="s">
        <v>26</v>
      </c>
      <c r="I1818" s="26">
        <v>0</v>
      </c>
      <c r="J1818" s="26">
        <v>631010000</v>
      </c>
      <c r="K1818" s="26" t="str">
        <f>VLOOKUP(B1818,[1]ПланКаз!A1805:M5109,12,0)</f>
        <v>ҚР, ШҚО, Өскемен қ., Бажов көш., 10</v>
      </c>
      <c r="L1818" s="26" t="str">
        <f>VLOOKUP(B1818,[1]ПланКаз!A1803:M5107,13,0)</f>
        <v>Ақпан - Наурыз</v>
      </c>
      <c r="M1818" s="26" t="str">
        <f>VLOOKUP(B1818,[1]ПланКаз!A1805:N5109,14,0)</f>
        <v>Шығыс-Қазақстан облысы, Өскемен қ.</v>
      </c>
      <c r="N1818" s="26" t="s">
        <v>58</v>
      </c>
      <c r="O1818" s="26" t="str">
        <f>VLOOKUP(B1818,[1]ПланКаз!A1804:P5108,16,0)</f>
        <v>шартқа қол қойылған кезден бастап 30 күнтізбелік күн ішінде</v>
      </c>
      <c r="P1818" s="26" t="s">
        <v>59</v>
      </c>
      <c r="Q1818" s="27" t="s">
        <v>3030</v>
      </c>
      <c r="R1818" s="26" t="str">
        <f>VLOOKUP(B1818,[1]ПланКаз!A1803:S5107,19,0)</f>
        <v>Дана</v>
      </c>
      <c r="S1818" s="28">
        <v>367</v>
      </c>
      <c r="T1818" s="28">
        <v>132</v>
      </c>
      <c r="U1818" s="28">
        <v>48444</v>
      </c>
      <c r="V1818" s="28">
        <v>54257.279999999999</v>
      </c>
      <c r="W1818" s="26"/>
      <c r="X1818" s="26" t="s">
        <v>72</v>
      </c>
      <c r="Y1818" s="26" t="s">
        <v>61</v>
      </c>
    </row>
    <row r="1819" spans="2:25" x14ac:dyDescent="0.2">
      <c r="B1819" s="26" t="s">
        <v>3571</v>
      </c>
      <c r="C1819" s="26" t="s">
        <v>55</v>
      </c>
      <c r="D1819" s="26" t="s">
        <v>3572</v>
      </c>
      <c r="E1819" s="26" t="str">
        <f>VLOOKUP(D1819,[1]ЕНС!A:E,2,FALSE)</f>
        <v>Разделитель</v>
      </c>
      <c r="F1819" s="26" t="str">
        <f>VLOOKUP(D1819,[1]ЕНС!A:E,3,FALSE)</f>
        <v>пластиковый, цифровой</v>
      </c>
      <c r="G1819" s="26" t="s">
        <v>3573</v>
      </c>
      <c r="H1819" s="26" t="s">
        <v>26</v>
      </c>
      <c r="I1819" s="26">
        <v>0</v>
      </c>
      <c r="J1819" s="26">
        <v>631010000</v>
      </c>
      <c r="K1819" s="26" t="str">
        <f>VLOOKUP(B1819,[1]ПланКаз!A1806:M5110,12,0)</f>
        <v>ҚР, ШҚО, Өскемен қ., Бажов көш., 10</v>
      </c>
      <c r="L1819" s="26" t="str">
        <f>VLOOKUP(B1819,[1]ПланКаз!A1804:M5108,13,0)</f>
        <v>Желтоқсан-Қантар</v>
      </c>
      <c r="M1819" s="26" t="str">
        <f>VLOOKUP(B1819,[1]ПланКаз!A1806:N5110,14,0)</f>
        <v>Шығыс-Қазақстан облысы, Өскемен қ.</v>
      </c>
      <c r="N1819" s="26" t="s">
        <v>58</v>
      </c>
      <c r="O1819" s="26" t="str">
        <f>VLOOKUP(B1819,[1]ПланКаз!A1805:P5109,16,0)</f>
        <v>шартқа қол қойылған кезден бастап 30 күнтізбелік күн ішінде</v>
      </c>
      <c r="P1819" s="26" t="s">
        <v>59</v>
      </c>
      <c r="Q1819" s="27" t="s">
        <v>522</v>
      </c>
      <c r="R1819" s="26" t="str">
        <f>VLOOKUP(B1819,[1]ПланКаз!A1804:S5108,19,0)</f>
        <v>Дана</v>
      </c>
      <c r="S1819" s="28">
        <v>18</v>
      </c>
      <c r="T1819" s="28">
        <v>319</v>
      </c>
      <c r="U1819" s="28">
        <v>5742</v>
      </c>
      <c r="V1819" s="28">
        <v>6431.04</v>
      </c>
      <c r="W1819" s="26"/>
      <c r="X1819" s="26" t="s">
        <v>62</v>
      </c>
      <c r="Y1819" s="26" t="s">
        <v>61</v>
      </c>
    </row>
    <row r="1820" spans="2:25" x14ac:dyDescent="0.2">
      <c r="B1820" s="26" t="s">
        <v>3574</v>
      </c>
      <c r="C1820" s="26" t="s">
        <v>55</v>
      </c>
      <c r="D1820" s="26" t="s">
        <v>3572</v>
      </c>
      <c r="E1820" s="26" t="str">
        <f>VLOOKUP(D1820,[1]ЕНС!A:E,2,FALSE)</f>
        <v>Разделитель</v>
      </c>
      <c r="F1820" s="26" t="str">
        <f>VLOOKUP(D1820,[1]ЕНС!A:E,3,FALSE)</f>
        <v>пластиковый, цифровой</v>
      </c>
      <c r="G1820" s="26" t="s">
        <v>3575</v>
      </c>
      <c r="H1820" s="26" t="s">
        <v>26</v>
      </c>
      <c r="I1820" s="26">
        <v>0</v>
      </c>
      <c r="J1820" s="26">
        <v>631010000</v>
      </c>
      <c r="K1820" s="26" t="str">
        <f>VLOOKUP(B1820,[1]ПланКаз!A1807:M5111,12,0)</f>
        <v>ҚР, ШҚО, Өскемен қ., Бажов көш., 10</v>
      </c>
      <c r="L1820" s="26" t="str">
        <f>VLOOKUP(B1820,[1]ПланКаз!A1805:M5109,13,0)</f>
        <v>Желтоқсан-Қантар</v>
      </c>
      <c r="M1820" s="26" t="str">
        <f>VLOOKUP(B1820,[1]ПланКаз!A1807:N5111,14,0)</f>
        <v>Шығыс-Қазақстан облысы, Өскемен қ.</v>
      </c>
      <c r="N1820" s="26" t="s">
        <v>58</v>
      </c>
      <c r="O1820" s="26" t="str">
        <f>VLOOKUP(B1820,[1]ПланКаз!A1806:P5110,16,0)</f>
        <v>шартқа қол қойылған кезден бастап 30 күнтізбелік күн ішінде</v>
      </c>
      <c r="P1820" s="26" t="s">
        <v>59</v>
      </c>
      <c r="Q1820" s="27" t="s">
        <v>522</v>
      </c>
      <c r="R1820" s="26" t="str">
        <f>VLOOKUP(B1820,[1]ПланКаз!A1805:S5109,19,0)</f>
        <v>Дана</v>
      </c>
      <c r="S1820" s="28">
        <v>20</v>
      </c>
      <c r="T1820" s="28">
        <v>535</v>
      </c>
      <c r="U1820" s="28">
        <v>10700</v>
      </c>
      <c r="V1820" s="28">
        <v>11984</v>
      </c>
      <c r="W1820" s="26"/>
      <c r="X1820" s="26" t="s">
        <v>62</v>
      </c>
      <c r="Y1820" s="26" t="s">
        <v>61</v>
      </c>
    </row>
    <row r="1821" spans="2:25" x14ac:dyDescent="0.2">
      <c r="B1821" s="26" t="s">
        <v>3576</v>
      </c>
      <c r="C1821" s="26" t="s">
        <v>55</v>
      </c>
      <c r="D1821" s="26" t="s">
        <v>3577</v>
      </c>
      <c r="E1821" s="26" t="str">
        <f>VLOOKUP(D1821,[1]ЕНС!A:E,2,FALSE)</f>
        <v>Папка</v>
      </c>
      <c r="F1821" s="26" t="str">
        <f>VLOOKUP(D1821,[1]ЕНС!A:E,3,FALSE)</f>
        <v>регистратор, пластиковая, формат А4, 50 мм</v>
      </c>
      <c r="G1821" s="26" t="s">
        <v>3578</v>
      </c>
      <c r="H1821" s="26" t="s">
        <v>26</v>
      </c>
      <c r="I1821" s="26">
        <v>0</v>
      </c>
      <c r="J1821" s="26">
        <v>631010000</v>
      </c>
      <c r="K1821" s="26" t="str">
        <f>VLOOKUP(B1821,[1]ПланКаз!A1808:M5112,12,0)</f>
        <v>ҚР, ШҚО, Өскемен қ., Бажов көш., 10</v>
      </c>
      <c r="L1821" s="26" t="str">
        <f>VLOOKUP(B1821,[1]ПланКаз!A1806:M5110,13,0)</f>
        <v>Желтоқсан-Қантар</v>
      </c>
      <c r="M1821" s="26" t="str">
        <f>VLOOKUP(B1821,[1]ПланКаз!A1808:N5112,14,0)</f>
        <v>Шығыс-Қазақстан облысы, Өскемен қ.</v>
      </c>
      <c r="N1821" s="26" t="s">
        <v>58</v>
      </c>
      <c r="O1821" s="26" t="str">
        <f>VLOOKUP(B1821,[1]ПланКаз!A1807:P5111,16,0)</f>
        <v>шартқа қол қойылған кезден бастап 30 күнтізбелік күн ішінде</v>
      </c>
      <c r="P1821" s="26" t="s">
        <v>59</v>
      </c>
      <c r="Q1821" s="27" t="s">
        <v>522</v>
      </c>
      <c r="R1821" s="26" t="str">
        <f>VLOOKUP(B1821,[1]ПланКаз!A1806:S5110,19,0)</f>
        <v>Дана</v>
      </c>
      <c r="S1821" s="28">
        <v>338</v>
      </c>
      <c r="T1821" s="28">
        <v>517</v>
      </c>
      <c r="U1821" s="28" t="s">
        <v>61</v>
      </c>
      <c r="V1821" s="28" t="s">
        <v>61</v>
      </c>
      <c r="W1821" s="26" t="s">
        <v>69</v>
      </c>
      <c r="X1821" s="26" t="s">
        <v>62</v>
      </c>
      <c r="Y1821" s="26" t="s">
        <v>3515</v>
      </c>
    </row>
    <row r="1822" spans="2:25" x14ac:dyDescent="0.2">
      <c r="B1822" s="26" t="s">
        <v>3579</v>
      </c>
      <c r="C1822" s="26" t="s">
        <v>55</v>
      </c>
      <c r="D1822" s="26" t="s">
        <v>3577</v>
      </c>
      <c r="E1822" s="26" t="str">
        <f>VLOOKUP(D1822,[1]ЕНС!A:E,2,FALSE)</f>
        <v>Папка</v>
      </c>
      <c r="F1822" s="26" t="str">
        <f>VLOOKUP(D1822,[1]ЕНС!A:E,3,FALSE)</f>
        <v>регистратор, пластиковая, формат А4, 50 мм</v>
      </c>
      <c r="G1822" s="26" t="s">
        <v>3578</v>
      </c>
      <c r="H1822" s="26" t="s">
        <v>26</v>
      </c>
      <c r="I1822" s="26">
        <v>0</v>
      </c>
      <c r="J1822" s="26">
        <v>631010000</v>
      </c>
      <c r="K1822" s="26" t="str">
        <f>VLOOKUP(B1822,[1]ПланКаз!A1809:M5113,12,0)</f>
        <v>070002,  Қазақстан Республикасы, Шығыс Қазақстан облысы, Өскемен қ., Бажов к-сі,10</v>
      </c>
      <c r="L1822" s="26" t="str">
        <f>VLOOKUP(B1822,[1]ПланКаз!A1807:M5111,13,0)</f>
        <v>Ақпан - Наурыз</v>
      </c>
      <c r="M1822" s="26" t="str">
        <f>VLOOKUP(B1822,[1]ПланКаз!A1809:N5113,14,0)</f>
        <v>Шығыс-Қазақстан облысы, Өскемен қ.</v>
      </c>
      <c r="N1822" s="26" t="s">
        <v>58</v>
      </c>
      <c r="O1822" s="26" t="str">
        <f>VLOOKUP(B1822,[1]ПланКаз!A1808:P5112,16,0)</f>
        <v>шартқа қол қойылған кезден бастап 30 күнтізбелік күн ішінде</v>
      </c>
      <c r="P1822" s="26" t="s">
        <v>59</v>
      </c>
      <c r="Q1822" s="27" t="s">
        <v>522</v>
      </c>
      <c r="R1822" s="26" t="str">
        <f>VLOOKUP(B1822,[1]ПланКаз!A1807:S5111,19,0)</f>
        <v>Дана</v>
      </c>
      <c r="S1822" s="28">
        <v>338</v>
      </c>
      <c r="T1822" s="28">
        <v>564.73</v>
      </c>
      <c r="U1822" s="28">
        <v>190878.74</v>
      </c>
      <c r="V1822" s="28">
        <v>213784.19</v>
      </c>
      <c r="W1822" s="26"/>
      <c r="X1822" s="26" t="s">
        <v>72</v>
      </c>
      <c r="Y1822" s="26" t="s">
        <v>61</v>
      </c>
    </row>
    <row r="1823" spans="2:25" x14ac:dyDescent="0.2">
      <c r="B1823" s="26" t="s">
        <v>3580</v>
      </c>
      <c r="C1823" s="26" t="s">
        <v>55</v>
      </c>
      <c r="D1823" s="26" t="s">
        <v>3581</v>
      </c>
      <c r="E1823" s="26" t="str">
        <f>VLOOKUP(D1823,[1]ЕНС!A:E,2,FALSE)</f>
        <v>Папка</v>
      </c>
      <c r="F1823" s="26" t="str">
        <f>VLOOKUP(D1823,[1]ЕНС!A:E,3,FALSE)</f>
        <v>регистратор, пластиковая, формат А4, 70 мм</v>
      </c>
      <c r="G1823" s="26" t="s">
        <v>3582</v>
      </c>
      <c r="H1823" s="26" t="s">
        <v>26</v>
      </c>
      <c r="I1823" s="26">
        <v>0</v>
      </c>
      <c r="J1823" s="26">
        <v>631010000</v>
      </c>
      <c r="K1823" s="26" t="str">
        <f>VLOOKUP(B1823,[1]ПланКаз!A1810:M5114,12,0)</f>
        <v>ҚР, ШҚО, Өскемен қ., Бажов көш., 10</v>
      </c>
      <c r="L1823" s="26" t="str">
        <f>VLOOKUP(B1823,[1]ПланКаз!A1808:M5112,13,0)</f>
        <v>Желтоқсан-Қантар</v>
      </c>
      <c r="M1823" s="26" t="str">
        <f>VLOOKUP(B1823,[1]ПланКаз!A1810:N5114,14,0)</f>
        <v>Шығыс-Қазақстан облысы, Өскемен қ.</v>
      </c>
      <c r="N1823" s="26" t="s">
        <v>58</v>
      </c>
      <c r="O1823" s="26" t="str">
        <f>VLOOKUP(B1823,[1]ПланКаз!A1809:P5113,16,0)</f>
        <v>шартқа қол қойылған кезден бастап 30 күнтізбелік күн ішінде</v>
      </c>
      <c r="P1823" s="26" t="s">
        <v>59</v>
      </c>
      <c r="Q1823" s="27" t="s">
        <v>522</v>
      </c>
      <c r="R1823" s="26" t="str">
        <f>VLOOKUP(B1823,[1]ПланКаз!A1808:S5112,19,0)</f>
        <v>Дана</v>
      </c>
      <c r="S1823" s="28">
        <v>253</v>
      </c>
      <c r="T1823" s="28">
        <v>517</v>
      </c>
      <c r="U1823" s="28" t="s">
        <v>61</v>
      </c>
      <c r="V1823" s="28" t="s">
        <v>61</v>
      </c>
      <c r="W1823" s="26" t="s">
        <v>69</v>
      </c>
      <c r="X1823" s="26" t="s">
        <v>62</v>
      </c>
      <c r="Y1823" s="26" t="s">
        <v>658</v>
      </c>
    </row>
    <row r="1824" spans="2:25" x14ac:dyDescent="0.2">
      <c r="B1824" s="26" t="s">
        <v>3583</v>
      </c>
      <c r="C1824" s="26" t="s">
        <v>55</v>
      </c>
      <c r="D1824" s="26" t="s">
        <v>3581</v>
      </c>
      <c r="E1824" s="26" t="str">
        <f>VLOOKUP(D1824,[1]ЕНС!A:E,2,FALSE)</f>
        <v>Папка</v>
      </c>
      <c r="F1824" s="26" t="str">
        <f>VLOOKUP(D1824,[1]ЕНС!A:E,3,FALSE)</f>
        <v>регистратор, пластиковая, формат А4, 70 мм</v>
      </c>
      <c r="G1824" s="26" t="s">
        <v>3582</v>
      </c>
      <c r="H1824" s="26" t="s">
        <v>26</v>
      </c>
      <c r="I1824" s="26">
        <v>0</v>
      </c>
      <c r="J1824" s="26">
        <v>631010000</v>
      </c>
      <c r="K1824" s="26" t="str">
        <f>VLOOKUP(B1824,[1]ПланКаз!A1811:M5115,12,0)</f>
        <v>ҚР, ШҚО, Өскемен қ., Бажов көш., 10</v>
      </c>
      <c r="L1824" s="26" t="str">
        <f>VLOOKUP(B1824,[1]ПланКаз!A1809:M5113,13,0)</f>
        <v>Ақпан - Наурыз</v>
      </c>
      <c r="M1824" s="26" t="str">
        <f>VLOOKUP(B1824,[1]ПланКаз!A1811:N5115,14,0)</f>
        <v>Шығыс-Қазақстан облысы, Өскемен қ.</v>
      </c>
      <c r="N1824" s="26" t="s">
        <v>58</v>
      </c>
      <c r="O1824" s="26" t="str">
        <f>VLOOKUP(B1824,[1]ПланКаз!A1810:P5114,16,0)</f>
        <v>шартқа қол қойылған кезден бастап 30 күнтізбелік күн ішінде</v>
      </c>
      <c r="P1824" s="26" t="s">
        <v>59</v>
      </c>
      <c r="Q1824" s="27" t="s">
        <v>522</v>
      </c>
      <c r="R1824" s="26" t="str">
        <f>VLOOKUP(B1824,[1]ПланКаз!A1809:S5113,19,0)</f>
        <v>Дана</v>
      </c>
      <c r="S1824" s="28">
        <v>253</v>
      </c>
      <c r="T1824" s="28">
        <v>517</v>
      </c>
      <c r="U1824" s="28">
        <v>130801</v>
      </c>
      <c r="V1824" s="28">
        <v>146497.12</v>
      </c>
      <c r="W1824" s="26"/>
      <c r="X1824" s="26" t="s">
        <v>72</v>
      </c>
      <c r="Y1824" s="26" t="s">
        <v>61</v>
      </c>
    </row>
    <row r="1825" spans="2:25" x14ac:dyDescent="0.2">
      <c r="B1825" s="26" t="s">
        <v>3584</v>
      </c>
      <c r="C1825" s="26" t="s">
        <v>55</v>
      </c>
      <c r="D1825" s="26" t="s">
        <v>3585</v>
      </c>
      <c r="E1825" s="26" t="str">
        <f>VLOOKUP(D1825,[1]ЕНС!A:E,2,FALSE)</f>
        <v>Папка</v>
      </c>
      <c r="F1825" s="26" t="str">
        <f>VLOOKUP(D1825,[1]ЕНС!A:E,3,FALSE)</f>
        <v>регистратор, пластиковая, формат А4, 80 мм</v>
      </c>
      <c r="G1825" s="26" t="s">
        <v>3586</v>
      </c>
      <c r="H1825" s="26" t="s">
        <v>26</v>
      </c>
      <c r="I1825" s="26">
        <v>0</v>
      </c>
      <c r="J1825" s="26">
        <v>631010000</v>
      </c>
      <c r="K1825" s="26" t="str">
        <f>VLOOKUP(B1825,[1]ПланКаз!A1812:M5116,12,0)</f>
        <v>ҚР, ШҚО, Өскемен қ., Бажов көш., 10</v>
      </c>
      <c r="L1825" s="26" t="str">
        <f>VLOOKUP(B1825,[1]ПланКаз!A1810:M5114,13,0)</f>
        <v>Желтоқсан-Қантар</v>
      </c>
      <c r="M1825" s="26" t="str">
        <f>VLOOKUP(B1825,[1]ПланКаз!A1812:N5116,14,0)</f>
        <v>Шығыс-Қазақстан облысы, Өскемен қ.</v>
      </c>
      <c r="N1825" s="26" t="s">
        <v>58</v>
      </c>
      <c r="O1825" s="26" t="str">
        <f>VLOOKUP(B1825,[1]ПланКаз!A1811:P5115,16,0)</f>
        <v>шартқа қол қойылған кезден бастап 30 күнтізбелік күн ішінде</v>
      </c>
      <c r="P1825" s="26" t="s">
        <v>59</v>
      </c>
      <c r="Q1825" s="27" t="s">
        <v>522</v>
      </c>
      <c r="R1825" s="26" t="str">
        <f>VLOOKUP(B1825,[1]ПланКаз!A1810:S5114,19,0)</f>
        <v>Дана</v>
      </c>
      <c r="S1825" s="28">
        <v>234</v>
      </c>
      <c r="T1825" s="28">
        <v>517</v>
      </c>
      <c r="U1825" s="28" t="s">
        <v>61</v>
      </c>
      <c r="V1825" s="28" t="s">
        <v>61</v>
      </c>
      <c r="W1825" s="26" t="s">
        <v>69</v>
      </c>
      <c r="X1825" s="26" t="s">
        <v>62</v>
      </c>
      <c r="Y1825" s="26" t="s">
        <v>3515</v>
      </c>
    </row>
    <row r="1826" spans="2:25" x14ac:dyDescent="0.2">
      <c r="B1826" s="26" t="s">
        <v>3587</v>
      </c>
      <c r="C1826" s="26" t="s">
        <v>55</v>
      </c>
      <c r="D1826" s="26" t="s">
        <v>3585</v>
      </c>
      <c r="E1826" s="26" t="str">
        <f>VLOOKUP(D1826,[1]ЕНС!A:E,2,FALSE)</f>
        <v>Папка</v>
      </c>
      <c r="F1826" s="26" t="str">
        <f>VLOOKUP(D1826,[1]ЕНС!A:E,3,FALSE)</f>
        <v>регистратор, пластиковая, формат А4, 80 мм</v>
      </c>
      <c r="G1826" s="26" t="s">
        <v>3586</v>
      </c>
      <c r="H1826" s="26" t="s">
        <v>26</v>
      </c>
      <c r="I1826" s="26">
        <v>0</v>
      </c>
      <c r="J1826" s="26">
        <v>631010000</v>
      </c>
      <c r="K1826" s="26" t="str">
        <f>VLOOKUP(B1826,[1]ПланКаз!A1813:M5117,12,0)</f>
        <v>070002,  Қазақстан Республикасы, Шығыс Қазақстан облысы, Өскемен қ., Бажов к-сі,10</v>
      </c>
      <c r="L1826" s="26" t="str">
        <f>VLOOKUP(B1826,[1]ПланКаз!A1811:M5115,13,0)</f>
        <v>Ақпан - Наурыз</v>
      </c>
      <c r="M1826" s="26" t="str">
        <f>VLOOKUP(B1826,[1]ПланКаз!A1813:N5117,14,0)</f>
        <v>Шығыс-Қазақстан облысы, Өскемен қ.</v>
      </c>
      <c r="N1826" s="26" t="s">
        <v>58</v>
      </c>
      <c r="O1826" s="26" t="str">
        <f>VLOOKUP(B1826,[1]ПланКаз!A1812:P5116,16,0)</f>
        <v>шартқа қол қойылған кезден бастап 30 күнтізбелік күн ішінде</v>
      </c>
      <c r="P1826" s="26" t="s">
        <v>59</v>
      </c>
      <c r="Q1826" s="27" t="s">
        <v>522</v>
      </c>
      <c r="R1826" s="26" t="str">
        <f>VLOOKUP(B1826,[1]ПланКаз!A1811:S5115,19,0)</f>
        <v>Дана</v>
      </c>
      <c r="S1826" s="28">
        <v>234</v>
      </c>
      <c r="T1826" s="28">
        <v>564.73</v>
      </c>
      <c r="U1826" s="28">
        <v>132146.82</v>
      </c>
      <c r="V1826" s="28">
        <v>148004.44</v>
      </c>
      <c r="W1826" s="26"/>
      <c r="X1826" s="26" t="s">
        <v>72</v>
      </c>
      <c r="Y1826" s="26" t="s">
        <v>61</v>
      </c>
    </row>
    <row r="1827" spans="2:25" x14ac:dyDescent="0.2">
      <c r="B1827" s="26" t="s">
        <v>3588</v>
      </c>
      <c r="C1827" s="26" t="s">
        <v>55</v>
      </c>
      <c r="D1827" s="26" t="s">
        <v>3589</v>
      </c>
      <c r="E1827" s="26" t="str">
        <f>VLOOKUP(D1827,[1]ЕНС!A:E,2,FALSE)</f>
        <v>Ручка</v>
      </c>
      <c r="F1827" s="26" t="str">
        <f>VLOOKUP(D1827,[1]ЕНС!A:E,3,FALSE)</f>
        <v>пластиковая, гелевая</v>
      </c>
      <c r="G1827" s="26" t="s">
        <v>3590</v>
      </c>
      <c r="H1827" s="26" t="s">
        <v>26</v>
      </c>
      <c r="I1827" s="26">
        <v>0</v>
      </c>
      <c r="J1827" s="26">
        <v>631010000</v>
      </c>
      <c r="K1827" s="26" t="str">
        <f>VLOOKUP(B1827,[1]ПланКаз!A1814:M5118,12,0)</f>
        <v>ҚР, ШҚО, Өскемен қ., Бажов көш., 10</v>
      </c>
      <c r="L1827" s="26" t="str">
        <f>VLOOKUP(B1827,[1]ПланКаз!A1812:M5116,13,0)</f>
        <v>Желтоқсан-Қантар</v>
      </c>
      <c r="M1827" s="26" t="str">
        <f>VLOOKUP(B1827,[1]ПланКаз!A1814:N5118,14,0)</f>
        <v>Шығыс-Қазақстан облысы, Өскемен қ.</v>
      </c>
      <c r="N1827" s="26" t="s">
        <v>58</v>
      </c>
      <c r="O1827" s="26" t="str">
        <f>VLOOKUP(B1827,[1]ПланКаз!A1813:P5117,16,0)</f>
        <v>шартқа қол қойылған кезден бастап 30 күнтізбелік күн ішінде</v>
      </c>
      <c r="P1827" s="26" t="s">
        <v>59</v>
      </c>
      <c r="Q1827" s="27" t="s">
        <v>522</v>
      </c>
      <c r="R1827" s="26" t="str">
        <f>VLOOKUP(B1827,[1]ПланКаз!A1812:S5116,19,0)</f>
        <v>Дана</v>
      </c>
      <c r="S1827" s="28">
        <v>60</v>
      </c>
      <c r="T1827" s="28">
        <v>49</v>
      </c>
      <c r="U1827" s="28">
        <v>2940</v>
      </c>
      <c r="V1827" s="28">
        <v>3292.8</v>
      </c>
      <c r="W1827" s="26"/>
      <c r="X1827" s="26" t="s">
        <v>62</v>
      </c>
      <c r="Y1827" s="26" t="s">
        <v>61</v>
      </c>
    </row>
    <row r="1828" spans="2:25" x14ac:dyDescent="0.2">
      <c r="B1828" s="26" t="s">
        <v>3591</v>
      </c>
      <c r="C1828" s="26" t="s">
        <v>55</v>
      </c>
      <c r="D1828" s="26" t="s">
        <v>3592</v>
      </c>
      <c r="E1828" s="26" t="str">
        <f>VLOOKUP(D1828,[1]ЕНС!A:E,2,FALSE)</f>
        <v>Набор цветных гелевых ручек</v>
      </c>
      <c r="F1828" s="26" t="str">
        <f>VLOOKUP(D1828,[1]ЕНС!A:E,3,FALSE)</f>
        <v>корпус пластиковый, стержень гелевый, толщина линии - 0,5 мм</v>
      </c>
      <c r="G1828" s="26" t="s">
        <v>3593</v>
      </c>
      <c r="H1828" s="26" t="s">
        <v>26</v>
      </c>
      <c r="I1828" s="26">
        <v>0</v>
      </c>
      <c r="J1828" s="26">
        <v>631010000</v>
      </c>
      <c r="K1828" s="26" t="str">
        <f>VLOOKUP(B1828,[1]ПланКаз!A1815:M5119,12,0)</f>
        <v>ҚР, ШҚО, Өскемен қ., Бажов көш., 10</v>
      </c>
      <c r="L1828" s="26" t="str">
        <f>VLOOKUP(B1828,[1]ПланКаз!A1813:M5117,13,0)</f>
        <v>Желтоқсан-Қантар</v>
      </c>
      <c r="M1828" s="26" t="str">
        <f>VLOOKUP(B1828,[1]ПланКаз!A1815:N5119,14,0)</f>
        <v>Шығыс-Қазақстан облысы, Өскемен қ.</v>
      </c>
      <c r="N1828" s="26" t="s">
        <v>58</v>
      </c>
      <c r="O1828" s="26" t="str">
        <f>VLOOKUP(B1828,[1]ПланКаз!A1814:P5118,16,0)</f>
        <v>шартқа қол қойылған кезден бастап 30 күнтізбелік күн ішінде</v>
      </c>
      <c r="P1828" s="26" t="s">
        <v>59</v>
      </c>
      <c r="Q1828" s="27" t="s">
        <v>522</v>
      </c>
      <c r="R1828" s="26" t="str">
        <f>VLOOKUP(B1828,[1]ПланКаз!A1813:S5117,19,0)</f>
        <v>Дана</v>
      </c>
      <c r="S1828" s="28">
        <v>62</v>
      </c>
      <c r="T1828" s="28">
        <v>275</v>
      </c>
      <c r="U1828" s="28">
        <v>17050</v>
      </c>
      <c r="V1828" s="28">
        <v>19096</v>
      </c>
      <c r="W1828" s="26"/>
      <c r="X1828" s="26" t="s">
        <v>62</v>
      </c>
      <c r="Y1828" s="26" t="s">
        <v>61</v>
      </c>
    </row>
    <row r="1829" spans="2:25" x14ac:dyDescent="0.2">
      <c r="B1829" s="26" t="s">
        <v>3594</v>
      </c>
      <c r="C1829" s="26" t="s">
        <v>55</v>
      </c>
      <c r="D1829" s="26" t="s">
        <v>3589</v>
      </c>
      <c r="E1829" s="26" t="str">
        <f>VLOOKUP(D1829,[1]ЕНС!A:E,2,FALSE)</f>
        <v>Ручка</v>
      </c>
      <c r="F1829" s="26" t="str">
        <f>VLOOKUP(D1829,[1]ЕНС!A:E,3,FALSE)</f>
        <v>пластиковая, гелевая</v>
      </c>
      <c r="G1829" s="26" t="s">
        <v>3595</v>
      </c>
      <c r="H1829" s="26" t="s">
        <v>26</v>
      </c>
      <c r="I1829" s="26">
        <v>0</v>
      </c>
      <c r="J1829" s="26">
        <v>631010000</v>
      </c>
      <c r="K1829" s="26" t="str">
        <f>VLOOKUP(B1829,[1]ПланКаз!A1816:M5120,12,0)</f>
        <v>ҚР, ШҚО, Өскемен қ., Бажов көш., 10</v>
      </c>
      <c r="L1829" s="26" t="str">
        <f>VLOOKUP(B1829,[1]ПланКаз!A1814:M5118,13,0)</f>
        <v>Желтоқсан-Қантар</v>
      </c>
      <c r="M1829" s="26" t="str">
        <f>VLOOKUP(B1829,[1]ПланКаз!A1816:N5120,14,0)</f>
        <v>Шығыс-Қазақстан облысы, Өскемен қ.</v>
      </c>
      <c r="N1829" s="26" t="s">
        <v>58</v>
      </c>
      <c r="O1829" s="26" t="str">
        <f>VLOOKUP(B1829,[1]ПланКаз!A1815:P5119,16,0)</f>
        <v>шартқа қол қойылған кезден бастап 30 күнтізбелік күн ішінде</v>
      </c>
      <c r="P1829" s="26" t="s">
        <v>59</v>
      </c>
      <c r="Q1829" s="27" t="s">
        <v>522</v>
      </c>
      <c r="R1829" s="26" t="str">
        <f>VLOOKUP(B1829,[1]ПланКаз!A1814:S5118,19,0)</f>
        <v>Дана</v>
      </c>
      <c r="S1829" s="28">
        <v>295</v>
      </c>
      <c r="T1829" s="28">
        <v>49</v>
      </c>
      <c r="U1829" s="28">
        <v>14455</v>
      </c>
      <c r="V1829" s="28">
        <v>16189.6</v>
      </c>
      <c r="W1829" s="26"/>
      <c r="X1829" s="26" t="s">
        <v>62</v>
      </c>
      <c r="Y1829" s="26" t="s">
        <v>61</v>
      </c>
    </row>
    <row r="1830" spans="2:25" x14ac:dyDescent="0.2">
      <c r="B1830" s="26" t="s">
        <v>3596</v>
      </c>
      <c r="C1830" s="26" t="s">
        <v>55</v>
      </c>
      <c r="D1830" s="26" t="s">
        <v>3589</v>
      </c>
      <c r="E1830" s="26" t="str">
        <f>VLOOKUP(D1830,[1]ЕНС!A:E,2,FALSE)</f>
        <v>Ручка</v>
      </c>
      <c r="F1830" s="26" t="str">
        <f>VLOOKUP(D1830,[1]ЕНС!A:E,3,FALSE)</f>
        <v>пластиковая, гелевая</v>
      </c>
      <c r="G1830" s="26" t="s">
        <v>3597</v>
      </c>
      <c r="H1830" s="26" t="s">
        <v>26</v>
      </c>
      <c r="I1830" s="26">
        <v>0</v>
      </c>
      <c r="J1830" s="26">
        <v>631010000</v>
      </c>
      <c r="K1830" s="26" t="str">
        <f>VLOOKUP(B1830,[1]ПланКаз!A1817:M5121,12,0)</f>
        <v>ҚР, ШҚО, Өскемен қ., Бажов көш., 10</v>
      </c>
      <c r="L1830" s="26" t="str">
        <f>VLOOKUP(B1830,[1]ПланКаз!A1815:M5119,13,0)</f>
        <v>Желтоқсан-Қантар</v>
      </c>
      <c r="M1830" s="26" t="str">
        <f>VLOOKUP(B1830,[1]ПланКаз!A1817:N5121,14,0)</f>
        <v>Шығыс-Қазақстан облысы, Өскемен қ.</v>
      </c>
      <c r="N1830" s="26" t="s">
        <v>58</v>
      </c>
      <c r="O1830" s="26" t="str">
        <f>VLOOKUP(B1830,[1]ПланКаз!A1816:P5120,16,0)</f>
        <v>шартқа қол қойылған кезден бастап 30 күнтізбелік күн ішінде</v>
      </c>
      <c r="P1830" s="26" t="s">
        <v>59</v>
      </c>
      <c r="Q1830" s="27" t="s">
        <v>522</v>
      </c>
      <c r="R1830" s="26" t="str">
        <f>VLOOKUP(B1830,[1]ПланКаз!A1815:S5119,19,0)</f>
        <v>Дана</v>
      </c>
      <c r="S1830" s="28">
        <v>96</v>
      </c>
      <c r="T1830" s="28">
        <v>49</v>
      </c>
      <c r="U1830" s="28">
        <v>4704</v>
      </c>
      <c r="V1830" s="28">
        <v>5268.48</v>
      </c>
      <c r="W1830" s="26"/>
      <c r="X1830" s="26" t="s">
        <v>62</v>
      </c>
      <c r="Y1830" s="26" t="s">
        <v>61</v>
      </c>
    </row>
    <row r="1831" spans="2:25" x14ac:dyDescent="0.2">
      <c r="B1831" s="26" t="s">
        <v>3598</v>
      </c>
      <c r="C1831" s="26" t="s">
        <v>55</v>
      </c>
      <c r="D1831" s="26" t="s">
        <v>3599</v>
      </c>
      <c r="E1831" s="26" t="str">
        <f>VLOOKUP(D1831,[1]ЕНС!A:E,2,FALSE)</f>
        <v>Ручка</v>
      </c>
      <c r="F1831" s="26" t="str">
        <f>VLOOKUP(D1831,[1]ЕНС!A:E,3,FALSE)</f>
        <v>пластиковая, шариковая</v>
      </c>
      <c r="G1831" s="26" t="s">
        <v>3600</v>
      </c>
      <c r="H1831" s="26" t="s">
        <v>26</v>
      </c>
      <c r="I1831" s="26">
        <v>0</v>
      </c>
      <c r="J1831" s="26">
        <v>631010000</v>
      </c>
      <c r="K1831" s="26" t="str">
        <f>VLOOKUP(B1831,[1]ПланКаз!A1818:M5122,12,0)</f>
        <v>ҚР, ШҚО, Өскемен қ., Бажов көш., 10</v>
      </c>
      <c r="L1831" s="26" t="str">
        <f>VLOOKUP(B1831,[1]ПланКаз!A1816:M5120,13,0)</f>
        <v>Желтоқсан-Қантар</v>
      </c>
      <c r="M1831" s="26" t="str">
        <f>VLOOKUP(B1831,[1]ПланКаз!A1818:N5122,14,0)</f>
        <v>Шығыс-Қазақстан облысы, Өскемен қ.</v>
      </c>
      <c r="N1831" s="26" t="s">
        <v>58</v>
      </c>
      <c r="O1831" s="26" t="str">
        <f>VLOOKUP(B1831,[1]ПланКаз!A1817:P5121,16,0)</f>
        <v>шартқа қол қойылған кезден бастап 30 күнтізбелік күн ішінде</v>
      </c>
      <c r="P1831" s="26" t="s">
        <v>59</v>
      </c>
      <c r="Q1831" s="27" t="s">
        <v>522</v>
      </c>
      <c r="R1831" s="26" t="str">
        <f>VLOOKUP(B1831,[1]ПланКаз!A1816:S5120,19,0)</f>
        <v>Дана</v>
      </c>
      <c r="S1831" s="28">
        <v>107</v>
      </c>
      <c r="T1831" s="28">
        <v>39</v>
      </c>
      <c r="U1831" s="28">
        <v>4173</v>
      </c>
      <c r="V1831" s="28">
        <v>4673.76</v>
      </c>
      <c r="W1831" s="26"/>
      <c r="X1831" s="26" t="s">
        <v>62</v>
      </c>
      <c r="Y1831" s="26" t="s">
        <v>61</v>
      </c>
    </row>
    <row r="1832" spans="2:25" x14ac:dyDescent="0.2">
      <c r="B1832" s="26" t="s">
        <v>3601</v>
      </c>
      <c r="C1832" s="26" t="s">
        <v>55</v>
      </c>
      <c r="D1832" s="26" t="s">
        <v>3602</v>
      </c>
      <c r="E1832" s="26" t="str">
        <f>VLOOKUP(D1832,[1]ЕНС!A:E,2,FALSE)</f>
        <v>Набор ручек</v>
      </c>
      <c r="F1832" s="26" t="str">
        <f>VLOOKUP(D1832,[1]ЕНС!A:E,3,FALSE)</f>
        <v>шариковых</v>
      </c>
      <c r="G1832" s="26" t="s">
        <v>3603</v>
      </c>
      <c r="H1832" s="26" t="s">
        <v>26</v>
      </c>
      <c r="I1832" s="26">
        <v>0</v>
      </c>
      <c r="J1832" s="26">
        <v>631010000</v>
      </c>
      <c r="K1832" s="26" t="str">
        <f>VLOOKUP(B1832,[1]ПланКаз!A1819:M5123,12,0)</f>
        <v>ҚР, ШҚО, Өскемен қ., Бажов көш., 10</v>
      </c>
      <c r="L1832" s="26" t="str">
        <f>VLOOKUP(B1832,[1]ПланКаз!A1817:M5121,13,0)</f>
        <v>Желтоқсан-Қантар</v>
      </c>
      <c r="M1832" s="26" t="str">
        <f>VLOOKUP(B1832,[1]ПланКаз!A1819:N5123,14,0)</f>
        <v>Шығыс-Қазақстан облысы, Өскемен қ.</v>
      </c>
      <c r="N1832" s="26" t="s">
        <v>58</v>
      </c>
      <c r="O1832" s="26" t="str">
        <f>VLOOKUP(B1832,[1]ПланКаз!A1818:P5122,16,0)</f>
        <v>шартқа қол қойылған кезден бастап 30 күнтізбелік күн ішінде</v>
      </c>
      <c r="P1832" s="26" t="s">
        <v>59</v>
      </c>
      <c r="Q1832" s="27" t="s">
        <v>2896</v>
      </c>
      <c r="R1832" s="26" t="str">
        <f>VLOOKUP(B1832,[1]ПланКаз!A1817:S5121,19,0)</f>
        <v>Дана</v>
      </c>
      <c r="S1832" s="28">
        <v>109</v>
      </c>
      <c r="T1832" s="28">
        <v>275</v>
      </c>
      <c r="U1832" s="28">
        <v>29975</v>
      </c>
      <c r="V1832" s="28">
        <v>33572</v>
      </c>
      <c r="W1832" s="26"/>
      <c r="X1832" s="26" t="s">
        <v>62</v>
      </c>
      <c r="Y1832" s="26" t="s">
        <v>61</v>
      </c>
    </row>
    <row r="1833" spans="2:25" x14ac:dyDescent="0.2">
      <c r="B1833" s="26" t="s">
        <v>3604</v>
      </c>
      <c r="C1833" s="26" t="s">
        <v>55</v>
      </c>
      <c r="D1833" s="26" t="s">
        <v>3599</v>
      </c>
      <c r="E1833" s="26" t="str">
        <f>VLOOKUP(D1833,[1]ЕНС!A:E,2,FALSE)</f>
        <v>Ручка</v>
      </c>
      <c r="F1833" s="26" t="str">
        <f>VLOOKUP(D1833,[1]ЕНС!A:E,3,FALSE)</f>
        <v>пластиковая, шариковая</v>
      </c>
      <c r="G1833" s="26" t="s">
        <v>3605</v>
      </c>
      <c r="H1833" s="26" t="s">
        <v>26</v>
      </c>
      <c r="I1833" s="26">
        <v>0</v>
      </c>
      <c r="J1833" s="26">
        <v>631010000</v>
      </c>
      <c r="K1833" s="26" t="str">
        <f>VLOOKUP(B1833,[1]ПланКаз!A1820:M5124,12,0)</f>
        <v>ҚР, ШҚО, Өскемен қ., Бажов көш., 10</v>
      </c>
      <c r="L1833" s="26" t="str">
        <f>VLOOKUP(B1833,[1]ПланКаз!A1818:M5122,13,0)</f>
        <v>Желтоқсан-Қантар</v>
      </c>
      <c r="M1833" s="26" t="str">
        <f>VLOOKUP(B1833,[1]ПланКаз!A1820:N5124,14,0)</f>
        <v>Шығыс-Қазақстан облысы, Өскемен қ.</v>
      </c>
      <c r="N1833" s="26" t="s">
        <v>58</v>
      </c>
      <c r="O1833" s="26" t="str">
        <f>VLOOKUP(B1833,[1]ПланКаз!A1819:P5123,16,0)</f>
        <v>шартқа қол қойылған кезден бастап 30 күнтізбелік күн ішінде</v>
      </c>
      <c r="P1833" s="26" t="s">
        <v>59</v>
      </c>
      <c r="Q1833" s="27" t="s">
        <v>522</v>
      </c>
      <c r="R1833" s="26" t="str">
        <f>VLOOKUP(B1833,[1]ПланКаз!A1818:S5122,19,0)</f>
        <v>Дана</v>
      </c>
      <c r="S1833" s="28">
        <v>3634</v>
      </c>
      <c r="T1833" s="28">
        <v>49</v>
      </c>
      <c r="U1833" s="28">
        <v>178066</v>
      </c>
      <c r="V1833" s="28">
        <v>199433.92</v>
      </c>
      <c r="W1833" s="26"/>
      <c r="X1833" s="26" t="s">
        <v>62</v>
      </c>
      <c r="Y1833" s="26" t="s">
        <v>61</v>
      </c>
    </row>
    <row r="1834" spans="2:25" x14ac:dyDescent="0.2">
      <c r="B1834" s="26" t="s">
        <v>3606</v>
      </c>
      <c r="C1834" s="26" t="s">
        <v>55</v>
      </c>
      <c r="D1834" s="26" t="s">
        <v>3599</v>
      </c>
      <c r="E1834" s="26" t="str">
        <f>VLOOKUP(D1834,[1]ЕНС!A:E,2,FALSE)</f>
        <v>Ручка</v>
      </c>
      <c r="F1834" s="26" t="str">
        <f>VLOOKUP(D1834,[1]ЕНС!A:E,3,FALSE)</f>
        <v>пластиковая, шариковая</v>
      </c>
      <c r="G1834" s="26" t="s">
        <v>3607</v>
      </c>
      <c r="H1834" s="26" t="s">
        <v>26</v>
      </c>
      <c r="I1834" s="26">
        <v>0</v>
      </c>
      <c r="J1834" s="26">
        <v>631010000</v>
      </c>
      <c r="K1834" s="26" t="str">
        <f>VLOOKUP(B1834,[1]ПланКаз!A1821:M5125,12,0)</f>
        <v>ҚР, ШҚО, Өскемен қ., Бажов көш., 10</v>
      </c>
      <c r="L1834" s="26" t="str">
        <f>VLOOKUP(B1834,[1]ПланКаз!A1819:M5123,13,0)</f>
        <v>Желтоқсан-Қантар</v>
      </c>
      <c r="M1834" s="26" t="str">
        <f>VLOOKUP(B1834,[1]ПланКаз!A1821:N5125,14,0)</f>
        <v>Шығыс-Қазақстан облысы, Өскемен қ.</v>
      </c>
      <c r="N1834" s="26" t="s">
        <v>58</v>
      </c>
      <c r="O1834" s="26" t="str">
        <f>VLOOKUP(B1834,[1]ПланКаз!A1820:P5124,16,0)</f>
        <v>шартқа қол қойылған кезден бастап 30 күнтізбелік күн ішінде</v>
      </c>
      <c r="P1834" s="26" t="s">
        <v>59</v>
      </c>
      <c r="Q1834" s="27" t="s">
        <v>522</v>
      </c>
      <c r="R1834" s="26" t="str">
        <f>VLOOKUP(B1834,[1]ПланКаз!A1819:S5123,19,0)</f>
        <v>Дана</v>
      </c>
      <c r="S1834" s="28">
        <v>1137</v>
      </c>
      <c r="T1834" s="28">
        <v>37</v>
      </c>
      <c r="U1834" s="28">
        <v>42069</v>
      </c>
      <c r="V1834" s="28">
        <v>47117.279999999999</v>
      </c>
      <c r="W1834" s="26"/>
      <c r="X1834" s="26" t="s">
        <v>62</v>
      </c>
      <c r="Y1834" s="26" t="s">
        <v>61</v>
      </c>
    </row>
    <row r="1835" spans="2:25" x14ac:dyDescent="0.2">
      <c r="B1835" s="26" t="s">
        <v>3608</v>
      </c>
      <c r="C1835" s="26" t="s">
        <v>55</v>
      </c>
      <c r="D1835" s="26" t="s">
        <v>3599</v>
      </c>
      <c r="E1835" s="26" t="str">
        <f>VLOOKUP(D1835,[1]ЕНС!A:E,2,FALSE)</f>
        <v>Ручка</v>
      </c>
      <c r="F1835" s="26" t="str">
        <f>VLOOKUP(D1835,[1]ЕНС!A:E,3,FALSE)</f>
        <v>пластиковая, шариковая</v>
      </c>
      <c r="G1835" s="26" t="s">
        <v>3609</v>
      </c>
      <c r="H1835" s="26" t="s">
        <v>26</v>
      </c>
      <c r="I1835" s="26">
        <v>0</v>
      </c>
      <c r="J1835" s="26">
        <v>631010000</v>
      </c>
      <c r="K1835" s="26" t="str">
        <f>VLOOKUP(B1835,[1]ПланКаз!A1822:M5126,12,0)</f>
        <v>ҚР, ШҚО, Өскемен қ., Бажов көш., 10</v>
      </c>
      <c r="L1835" s="26" t="str">
        <f>VLOOKUP(B1835,[1]ПланКаз!A1820:M5124,13,0)</f>
        <v>Желтоқсан-Қантар</v>
      </c>
      <c r="M1835" s="26" t="str">
        <f>VLOOKUP(B1835,[1]ПланКаз!A1822:N5126,14,0)</f>
        <v>Шығыс-Қазақстан облысы, Өскемен қ.</v>
      </c>
      <c r="N1835" s="26" t="s">
        <v>58</v>
      </c>
      <c r="O1835" s="26" t="str">
        <f>VLOOKUP(B1835,[1]ПланКаз!A1821:P5125,16,0)</f>
        <v>шартқа қол қойылған кезден бастап 30 күнтізбелік күн ішінде</v>
      </c>
      <c r="P1835" s="26" t="s">
        <v>59</v>
      </c>
      <c r="Q1835" s="27" t="s">
        <v>522</v>
      </c>
      <c r="R1835" s="26" t="str">
        <f>VLOOKUP(B1835,[1]ПланКаз!A1820:S5124,19,0)</f>
        <v>Дана</v>
      </c>
      <c r="S1835" s="28">
        <v>220</v>
      </c>
      <c r="T1835" s="28">
        <v>49</v>
      </c>
      <c r="U1835" s="28">
        <v>10780</v>
      </c>
      <c r="V1835" s="28">
        <v>12073.6</v>
      </c>
      <c r="W1835" s="26"/>
      <c r="X1835" s="26" t="s">
        <v>62</v>
      </c>
      <c r="Y1835" s="26" t="s">
        <v>61</v>
      </c>
    </row>
    <row r="1836" spans="2:25" x14ac:dyDescent="0.2">
      <c r="B1836" s="26" t="s">
        <v>3610</v>
      </c>
      <c r="C1836" s="26" t="s">
        <v>55</v>
      </c>
      <c r="D1836" s="26" t="s">
        <v>3611</v>
      </c>
      <c r="E1836" s="26" t="str">
        <f>VLOOKUP(D1836,[1]ЕНС!A:E,2,FALSE)</f>
        <v>Скоба</v>
      </c>
      <c r="F1836" s="26" t="str">
        <f>VLOOKUP(D1836,[1]ЕНС!A:E,3,FALSE)</f>
        <v>для канцелярских целей, проволочная</v>
      </c>
      <c r="G1836" s="26" t="s">
        <v>3612</v>
      </c>
      <c r="H1836" s="26" t="s">
        <v>26</v>
      </c>
      <c r="I1836" s="26">
        <v>0</v>
      </c>
      <c r="J1836" s="26">
        <v>631010000</v>
      </c>
      <c r="K1836" s="26" t="str">
        <f>VLOOKUP(B1836,[1]ПланКаз!A1823:M5127,12,0)</f>
        <v>ҚР, ШҚО, Өскемен қ., Бажов көш., 10</v>
      </c>
      <c r="L1836" s="26" t="str">
        <f>VLOOKUP(B1836,[1]ПланКаз!A1821:M5125,13,0)</f>
        <v>Желтоқсан-Қантар</v>
      </c>
      <c r="M1836" s="26" t="str">
        <f>VLOOKUP(B1836,[1]ПланКаз!A1823:N5127,14,0)</f>
        <v>Шығыс-Қазақстан облысы, Өскемен қ.</v>
      </c>
      <c r="N1836" s="26" t="s">
        <v>58</v>
      </c>
      <c r="O1836" s="26" t="str">
        <f>VLOOKUP(B1836,[1]ПланКаз!A1822:P5126,16,0)</f>
        <v>шартқа қол қойылған кезден бастап 30 күнтізбелік күн ішінде</v>
      </c>
      <c r="P1836" s="26" t="s">
        <v>59</v>
      </c>
      <c r="Q1836" s="27" t="s">
        <v>894</v>
      </c>
      <c r="R1836" s="26" t="str">
        <f>VLOOKUP(B1836,[1]ПланКаз!A1821:S5125,19,0)</f>
        <v>Дана</v>
      </c>
      <c r="S1836" s="28">
        <v>447</v>
      </c>
      <c r="T1836" s="28">
        <v>39</v>
      </c>
      <c r="U1836" s="28">
        <v>17433</v>
      </c>
      <c r="V1836" s="28">
        <v>19524.96</v>
      </c>
      <c r="W1836" s="26"/>
      <c r="X1836" s="26" t="s">
        <v>62</v>
      </c>
      <c r="Y1836" s="26" t="s">
        <v>61</v>
      </c>
    </row>
    <row r="1837" spans="2:25" x14ac:dyDescent="0.2">
      <c r="B1837" s="26" t="s">
        <v>3613</v>
      </c>
      <c r="C1837" s="26" t="s">
        <v>55</v>
      </c>
      <c r="D1837" s="26" t="s">
        <v>3611</v>
      </c>
      <c r="E1837" s="26" t="str">
        <f>VLOOKUP(D1837,[1]ЕНС!A:E,2,FALSE)</f>
        <v>Скоба</v>
      </c>
      <c r="F1837" s="26" t="str">
        <f>VLOOKUP(D1837,[1]ЕНС!A:E,3,FALSE)</f>
        <v>для канцелярских целей, проволочная</v>
      </c>
      <c r="G1837" s="26" t="s">
        <v>3614</v>
      </c>
      <c r="H1837" s="26" t="s">
        <v>26</v>
      </c>
      <c r="I1837" s="26">
        <v>0</v>
      </c>
      <c r="J1837" s="26">
        <v>631010000</v>
      </c>
      <c r="K1837" s="26" t="str">
        <f>VLOOKUP(B1837,[1]ПланКаз!A1824:M5128,12,0)</f>
        <v>ҚР, ШҚО, Өскемен қ., Бажов көш., 10</v>
      </c>
      <c r="L1837" s="26" t="str">
        <f>VLOOKUP(B1837,[1]ПланКаз!A1822:M5126,13,0)</f>
        <v>Желтоқсан-Қантар</v>
      </c>
      <c r="M1837" s="26" t="str">
        <f>VLOOKUP(B1837,[1]ПланКаз!A1824:N5128,14,0)</f>
        <v>Шығыс-Қазақстан облысы, Өскемен қ.</v>
      </c>
      <c r="N1837" s="26" t="s">
        <v>58</v>
      </c>
      <c r="O1837" s="26" t="str">
        <f>VLOOKUP(B1837,[1]ПланКаз!A1823:P5127,16,0)</f>
        <v>шартқа қол қойылған кезден бастап 30 күнтізбелік күн ішінде</v>
      </c>
      <c r="P1837" s="26" t="s">
        <v>59</v>
      </c>
      <c r="Q1837" s="27" t="s">
        <v>894</v>
      </c>
      <c r="R1837" s="26" t="str">
        <f>VLOOKUP(B1837,[1]ПланКаз!A1822:S5126,19,0)</f>
        <v>Дана</v>
      </c>
      <c r="S1837" s="28">
        <v>436</v>
      </c>
      <c r="T1837" s="28">
        <v>44</v>
      </c>
      <c r="U1837" s="28">
        <v>19184</v>
      </c>
      <c r="V1837" s="28">
        <v>21486.080000000002</v>
      </c>
      <c r="W1837" s="26"/>
      <c r="X1837" s="26" t="s">
        <v>62</v>
      </c>
      <c r="Y1837" s="26" t="s">
        <v>61</v>
      </c>
    </row>
    <row r="1838" spans="2:25" x14ac:dyDescent="0.2">
      <c r="B1838" s="26" t="s">
        <v>3615</v>
      </c>
      <c r="C1838" s="26" t="s">
        <v>55</v>
      </c>
      <c r="D1838" s="26" t="s">
        <v>3611</v>
      </c>
      <c r="E1838" s="26" t="str">
        <f>VLOOKUP(D1838,[1]ЕНС!A:E,2,FALSE)</f>
        <v>Скоба</v>
      </c>
      <c r="F1838" s="26" t="str">
        <f>VLOOKUP(D1838,[1]ЕНС!A:E,3,FALSE)</f>
        <v>для канцелярских целей, проволочная</v>
      </c>
      <c r="G1838" s="26" t="s">
        <v>3616</v>
      </c>
      <c r="H1838" s="26" t="s">
        <v>26</v>
      </c>
      <c r="I1838" s="26">
        <v>0</v>
      </c>
      <c r="J1838" s="26">
        <v>631010000</v>
      </c>
      <c r="K1838" s="26" t="str">
        <f>VLOOKUP(B1838,[1]ПланКаз!A1825:M5129,12,0)</f>
        <v>ҚР, ШҚО, Өскемен қ., Бажов көш., 10</v>
      </c>
      <c r="L1838" s="26" t="str">
        <f>VLOOKUP(B1838,[1]ПланКаз!A1823:M5127,13,0)</f>
        <v>Желтоқсан-Қантар</v>
      </c>
      <c r="M1838" s="26" t="str">
        <f>VLOOKUP(B1838,[1]ПланКаз!A1825:N5129,14,0)</f>
        <v>Шығыс-Қазақстан облысы, Өскемен қ.</v>
      </c>
      <c r="N1838" s="26" t="s">
        <v>58</v>
      </c>
      <c r="O1838" s="26" t="str">
        <f>VLOOKUP(B1838,[1]ПланКаз!A1824:P5128,16,0)</f>
        <v>шартқа қол қойылған кезден бастап 30 күнтізбелік күн ішінде</v>
      </c>
      <c r="P1838" s="26" t="s">
        <v>59</v>
      </c>
      <c r="Q1838" s="27" t="s">
        <v>894</v>
      </c>
      <c r="R1838" s="26" t="str">
        <f>VLOOKUP(B1838,[1]ПланКаз!A1823:S5127,19,0)</f>
        <v>Дана</v>
      </c>
      <c r="S1838" s="28">
        <v>4</v>
      </c>
      <c r="T1838" s="28">
        <v>490</v>
      </c>
      <c r="U1838" s="28">
        <v>1960</v>
      </c>
      <c r="V1838" s="28">
        <v>2195.1999999999998</v>
      </c>
      <c r="W1838" s="26"/>
      <c r="X1838" s="26" t="s">
        <v>62</v>
      </c>
      <c r="Y1838" s="26" t="s">
        <v>61</v>
      </c>
    </row>
    <row r="1839" spans="2:25" x14ac:dyDescent="0.2">
      <c r="B1839" s="26" t="s">
        <v>3617</v>
      </c>
      <c r="C1839" s="26" t="s">
        <v>55</v>
      </c>
      <c r="D1839" s="26" t="s">
        <v>3611</v>
      </c>
      <c r="E1839" s="26" t="str">
        <f>VLOOKUP(D1839,[1]ЕНС!A:E,2,FALSE)</f>
        <v>Скоба</v>
      </c>
      <c r="F1839" s="26" t="str">
        <f>VLOOKUP(D1839,[1]ЕНС!A:E,3,FALSE)</f>
        <v>для канцелярских целей, проволочная</v>
      </c>
      <c r="G1839" s="26" t="s">
        <v>3618</v>
      </c>
      <c r="H1839" s="26" t="s">
        <v>26</v>
      </c>
      <c r="I1839" s="26">
        <v>0</v>
      </c>
      <c r="J1839" s="26">
        <v>631010000</v>
      </c>
      <c r="K1839" s="26" t="str">
        <f>VLOOKUP(B1839,[1]ПланКаз!A1826:M5130,12,0)</f>
        <v>ҚР, ШҚО, Өскемен қ., Бажов көш., 10</v>
      </c>
      <c r="L1839" s="26" t="str">
        <f>VLOOKUP(B1839,[1]ПланКаз!A1824:M5128,13,0)</f>
        <v>Желтоқсан-Қантар</v>
      </c>
      <c r="M1839" s="26" t="str">
        <f>VLOOKUP(B1839,[1]ПланКаз!A1826:N5130,14,0)</f>
        <v>Шығыс-Қазақстан облысы, Өскемен қ.</v>
      </c>
      <c r="N1839" s="26" t="s">
        <v>58</v>
      </c>
      <c r="O1839" s="26" t="str">
        <f>VLOOKUP(B1839,[1]ПланКаз!A1825:P5129,16,0)</f>
        <v>шартқа қол қойылған кезден бастап 30 күнтізбелік күн ішінде</v>
      </c>
      <c r="P1839" s="26" t="s">
        <v>59</v>
      </c>
      <c r="Q1839" s="27" t="s">
        <v>894</v>
      </c>
      <c r="R1839" s="26" t="str">
        <f>VLOOKUP(B1839,[1]ПланКаз!A1824:S5128,19,0)</f>
        <v>Дана</v>
      </c>
      <c r="S1839" s="28">
        <v>2</v>
      </c>
      <c r="T1839" s="28">
        <v>340</v>
      </c>
      <c r="U1839" s="28">
        <v>680</v>
      </c>
      <c r="V1839" s="28">
        <v>761.6</v>
      </c>
      <c r="W1839" s="26"/>
      <c r="X1839" s="26" t="s">
        <v>62</v>
      </c>
      <c r="Y1839" s="26" t="s">
        <v>61</v>
      </c>
    </row>
    <row r="1840" spans="2:25" x14ac:dyDescent="0.2">
      <c r="B1840" s="26" t="s">
        <v>3619</v>
      </c>
      <c r="C1840" s="26" t="s">
        <v>55</v>
      </c>
      <c r="D1840" s="26" t="s">
        <v>3620</v>
      </c>
      <c r="E1840" s="26" t="str">
        <f>VLOOKUP(D1840,[1]ЕНС!A:E,2,FALSE)</f>
        <v>Скотч</v>
      </c>
      <c r="F1840" s="26" t="str">
        <f>VLOOKUP(D1840,[1]ЕНС!A:E,3,FALSE)</f>
        <v>полиэтиленовый, ширина до 75 мм</v>
      </c>
      <c r="G1840" s="26" t="s">
        <v>3621</v>
      </c>
      <c r="H1840" s="26" t="s">
        <v>26</v>
      </c>
      <c r="I1840" s="26">
        <v>0</v>
      </c>
      <c r="J1840" s="26">
        <v>631010000</v>
      </c>
      <c r="K1840" s="26" t="str">
        <f>VLOOKUP(B1840,[1]ПланКаз!A1827:M5131,12,0)</f>
        <v>ҚР, ШҚО, Өскемен қ., Бажов көш., 10</v>
      </c>
      <c r="L1840" s="26" t="str">
        <f>VLOOKUP(B1840,[1]ПланКаз!A1825:M5129,13,0)</f>
        <v>Желтоқсан-Қантар</v>
      </c>
      <c r="M1840" s="26" t="str">
        <f>VLOOKUP(B1840,[1]ПланКаз!A1827:N5131,14,0)</f>
        <v>Шығыс-Қазақстан облысы, Өскемен қ.</v>
      </c>
      <c r="N1840" s="26" t="s">
        <v>58</v>
      </c>
      <c r="O1840" s="26" t="str">
        <f>VLOOKUP(B1840,[1]ПланКаз!A1826:P5130,16,0)</f>
        <v>шартқа қол қойылған кезден бастап 30 күнтізбелік күн ішінде</v>
      </c>
      <c r="P1840" s="26" t="s">
        <v>59</v>
      </c>
      <c r="Q1840" s="27" t="s">
        <v>522</v>
      </c>
      <c r="R1840" s="26" t="str">
        <f>VLOOKUP(B1840,[1]ПланКаз!A1825:S5129,19,0)</f>
        <v>Дана</v>
      </c>
      <c r="S1840" s="28">
        <v>27</v>
      </c>
      <c r="T1840" s="28">
        <v>77</v>
      </c>
      <c r="U1840" s="28">
        <v>2079</v>
      </c>
      <c r="V1840" s="28">
        <v>2328.48</v>
      </c>
      <c r="W1840" s="26"/>
      <c r="X1840" s="26" t="s">
        <v>62</v>
      </c>
      <c r="Y1840" s="26" t="s">
        <v>61</v>
      </c>
    </row>
    <row r="1841" spans="2:25" x14ac:dyDescent="0.2">
      <c r="B1841" s="26" t="s">
        <v>3622</v>
      </c>
      <c r="C1841" s="26" t="s">
        <v>55</v>
      </c>
      <c r="D1841" s="26" t="s">
        <v>3620</v>
      </c>
      <c r="E1841" s="26" t="str">
        <f>VLOOKUP(D1841,[1]ЕНС!A:E,2,FALSE)</f>
        <v>Скотч</v>
      </c>
      <c r="F1841" s="26" t="str">
        <f>VLOOKUP(D1841,[1]ЕНС!A:E,3,FALSE)</f>
        <v>полиэтиленовый, ширина до 75 мм</v>
      </c>
      <c r="G1841" s="26" t="s">
        <v>3623</v>
      </c>
      <c r="H1841" s="26" t="s">
        <v>26</v>
      </c>
      <c r="I1841" s="26">
        <v>0</v>
      </c>
      <c r="J1841" s="26">
        <v>631010000</v>
      </c>
      <c r="K1841" s="26" t="str">
        <f>VLOOKUP(B1841,[1]ПланКаз!A1828:M5132,12,0)</f>
        <v>ҚР, ШҚО, Өскемен қ., Бажов көш., 10</v>
      </c>
      <c r="L1841" s="26" t="str">
        <f>VLOOKUP(B1841,[1]ПланКаз!A1826:M5130,13,0)</f>
        <v>Желтоқсан-Қантар</v>
      </c>
      <c r="M1841" s="26" t="str">
        <f>VLOOKUP(B1841,[1]ПланКаз!A1828:N5132,14,0)</f>
        <v>Шығыс-Қазақстан облысы, Өскемен қ.</v>
      </c>
      <c r="N1841" s="26" t="s">
        <v>58</v>
      </c>
      <c r="O1841" s="26" t="str">
        <f>VLOOKUP(B1841,[1]ПланКаз!A1827:P5131,16,0)</f>
        <v>шартқа қол қойылған кезден бастап 30 күнтізбелік күн ішінде</v>
      </c>
      <c r="P1841" s="26" t="s">
        <v>59</v>
      </c>
      <c r="Q1841" s="27" t="s">
        <v>522</v>
      </c>
      <c r="R1841" s="26" t="str">
        <f>VLOOKUP(B1841,[1]ПланКаз!A1826:S5130,19,0)</f>
        <v>Дана</v>
      </c>
      <c r="S1841" s="28">
        <v>245</v>
      </c>
      <c r="T1841" s="28">
        <v>95</v>
      </c>
      <c r="U1841" s="28">
        <v>23275</v>
      </c>
      <c r="V1841" s="28">
        <v>26068</v>
      </c>
      <c r="W1841" s="26"/>
      <c r="X1841" s="26" t="s">
        <v>62</v>
      </c>
      <c r="Y1841" s="26" t="s">
        <v>61</v>
      </c>
    </row>
    <row r="1842" spans="2:25" x14ac:dyDescent="0.2">
      <c r="B1842" s="26" t="s">
        <v>3624</v>
      </c>
      <c r="C1842" s="26" t="s">
        <v>55</v>
      </c>
      <c r="D1842" s="26" t="s">
        <v>3620</v>
      </c>
      <c r="E1842" s="26" t="str">
        <f>VLOOKUP(D1842,[1]ЕНС!A:E,2,FALSE)</f>
        <v>Скотч</v>
      </c>
      <c r="F1842" s="26" t="str">
        <f>VLOOKUP(D1842,[1]ЕНС!A:E,3,FALSE)</f>
        <v>полиэтиленовый, ширина до 75 мм</v>
      </c>
      <c r="G1842" s="26" t="s">
        <v>3625</v>
      </c>
      <c r="H1842" s="26" t="s">
        <v>26</v>
      </c>
      <c r="I1842" s="26">
        <v>0</v>
      </c>
      <c r="J1842" s="26">
        <v>631010000</v>
      </c>
      <c r="K1842" s="26" t="str">
        <f>VLOOKUP(B1842,[1]ПланКаз!A1829:M5133,12,0)</f>
        <v>ҚР, ШҚО, Өскемен қ., Бажов көш., 10</v>
      </c>
      <c r="L1842" s="26" t="str">
        <f>VLOOKUP(B1842,[1]ПланКаз!A1827:M5131,13,0)</f>
        <v>Желтоқсан-Қантар</v>
      </c>
      <c r="M1842" s="26" t="str">
        <f>VLOOKUP(B1842,[1]ПланКаз!A1829:N5133,14,0)</f>
        <v>Шығыс-Қазақстан облысы, Өскемен қ.</v>
      </c>
      <c r="N1842" s="26" t="s">
        <v>58</v>
      </c>
      <c r="O1842" s="26" t="str">
        <f>VLOOKUP(B1842,[1]ПланКаз!A1828:P5132,16,0)</f>
        <v>шартқа қол қойылған кезден бастап 30 күнтізбелік күн ішінде</v>
      </c>
      <c r="P1842" s="26" t="s">
        <v>59</v>
      </c>
      <c r="Q1842" s="27" t="s">
        <v>522</v>
      </c>
      <c r="R1842" s="26" t="str">
        <f>VLOOKUP(B1842,[1]ПланКаз!A1827:S5131,19,0)</f>
        <v>Дана</v>
      </c>
      <c r="S1842" s="28">
        <v>582</v>
      </c>
      <c r="T1842" s="28">
        <v>253</v>
      </c>
      <c r="U1842" s="28">
        <v>147246</v>
      </c>
      <c r="V1842" s="28">
        <v>164915.51999999999</v>
      </c>
      <c r="W1842" s="26"/>
      <c r="X1842" s="26" t="s">
        <v>62</v>
      </c>
      <c r="Y1842" s="26" t="s">
        <v>61</v>
      </c>
    </row>
    <row r="1843" spans="2:25" x14ac:dyDescent="0.2">
      <c r="B1843" s="26" t="s">
        <v>3626</v>
      </c>
      <c r="C1843" s="26" t="s">
        <v>55</v>
      </c>
      <c r="D1843" s="26" t="s">
        <v>3627</v>
      </c>
      <c r="E1843" s="26" t="str">
        <f>VLOOKUP(D1843,[1]ЕНС!A:E,2,FALSE)</f>
        <v>Скрепка</v>
      </c>
      <c r="F1843" s="26" t="str">
        <f>VLOOKUP(D1843,[1]ЕНС!A:E,3,FALSE)</f>
        <v>металлическая, размер 22 мм</v>
      </c>
      <c r="G1843" s="26" t="s">
        <v>3628</v>
      </c>
      <c r="H1843" s="26" t="s">
        <v>26</v>
      </c>
      <c r="I1843" s="26">
        <v>0</v>
      </c>
      <c r="J1843" s="26">
        <v>631010000</v>
      </c>
      <c r="K1843" s="26" t="str">
        <f>VLOOKUP(B1843,[1]ПланКаз!A1830:M5134,12,0)</f>
        <v>ҚР, ШҚО, Өскемен қ., Бажов көш., 10</v>
      </c>
      <c r="L1843" s="26" t="str">
        <f>VLOOKUP(B1843,[1]ПланКаз!A1828:M5132,13,0)</f>
        <v>Желтоқсан-Қантар</v>
      </c>
      <c r="M1843" s="26" t="str">
        <f>VLOOKUP(B1843,[1]ПланКаз!A1830:N5134,14,0)</f>
        <v>Шығыс-Қазақстан облысы, Өскемен қ.</v>
      </c>
      <c r="N1843" s="26" t="s">
        <v>58</v>
      </c>
      <c r="O1843" s="26" t="str">
        <f>VLOOKUP(B1843,[1]ПланКаз!A1829:P5133,16,0)</f>
        <v>шартқа қол қойылған кезден бастап 30 күнтізбелік күн ішінде</v>
      </c>
      <c r="P1843" s="26" t="s">
        <v>59</v>
      </c>
      <c r="Q1843" s="27" t="s">
        <v>894</v>
      </c>
      <c r="R1843" s="26" t="str">
        <f>VLOOKUP(B1843,[1]ПланКаз!A1828:S5132,19,0)</f>
        <v>Дана</v>
      </c>
      <c r="S1843" s="28">
        <v>254</v>
      </c>
      <c r="T1843" s="28">
        <v>66</v>
      </c>
      <c r="U1843" s="28">
        <v>16764</v>
      </c>
      <c r="V1843" s="28">
        <v>18775.68</v>
      </c>
      <c r="W1843" s="26"/>
      <c r="X1843" s="26" t="s">
        <v>62</v>
      </c>
      <c r="Y1843" s="26" t="s">
        <v>61</v>
      </c>
    </row>
    <row r="1844" spans="2:25" x14ac:dyDescent="0.2">
      <c r="B1844" s="26" t="s">
        <v>3629</v>
      </c>
      <c r="C1844" s="26" t="s">
        <v>55</v>
      </c>
      <c r="D1844" s="26" t="s">
        <v>3630</v>
      </c>
      <c r="E1844" s="26" t="str">
        <f>VLOOKUP(D1844,[1]ЕНС!A:E,2,FALSE)</f>
        <v>Скрепка</v>
      </c>
      <c r="F1844" s="26" t="str">
        <f>VLOOKUP(D1844,[1]ЕНС!A:E,3,FALSE)</f>
        <v>металлическая, размер 28 мм</v>
      </c>
      <c r="G1844" s="26" t="s">
        <v>3631</v>
      </c>
      <c r="H1844" s="26" t="s">
        <v>26</v>
      </c>
      <c r="I1844" s="26">
        <v>0</v>
      </c>
      <c r="J1844" s="26">
        <v>631010000</v>
      </c>
      <c r="K1844" s="26" t="str">
        <f>VLOOKUP(B1844,[1]ПланКаз!A1831:M5135,12,0)</f>
        <v>ҚР, ШҚО, Өскемен қ., Бажов көш., 10</v>
      </c>
      <c r="L1844" s="26" t="str">
        <f>VLOOKUP(B1844,[1]ПланКаз!A1829:M5133,13,0)</f>
        <v>Желтоқсан-Қантар</v>
      </c>
      <c r="M1844" s="26" t="str">
        <f>VLOOKUP(B1844,[1]ПланКаз!A1831:N5135,14,0)</f>
        <v>Шығыс-Қазақстан облысы, Өскемен қ.</v>
      </c>
      <c r="N1844" s="26" t="s">
        <v>58</v>
      </c>
      <c r="O1844" s="26" t="str">
        <f>VLOOKUP(B1844,[1]ПланКаз!A1830:P5134,16,0)</f>
        <v>шартқа қол қойылған кезден бастап 30 күнтізбелік күн ішінде</v>
      </c>
      <c r="P1844" s="26" t="s">
        <v>59</v>
      </c>
      <c r="Q1844" s="27" t="s">
        <v>894</v>
      </c>
      <c r="R1844" s="26" t="str">
        <f>VLOOKUP(B1844,[1]ПланКаз!A1829:S5133,19,0)</f>
        <v>Дана</v>
      </c>
      <c r="S1844" s="28">
        <v>116</v>
      </c>
      <c r="T1844" s="28">
        <v>82</v>
      </c>
      <c r="U1844" s="28">
        <v>9512</v>
      </c>
      <c r="V1844" s="28">
        <v>10653.44</v>
      </c>
      <c r="W1844" s="26"/>
      <c r="X1844" s="26" t="s">
        <v>62</v>
      </c>
      <c r="Y1844" s="26" t="s">
        <v>61</v>
      </c>
    </row>
    <row r="1845" spans="2:25" x14ac:dyDescent="0.2">
      <c r="B1845" s="26" t="s">
        <v>3632</v>
      </c>
      <c r="C1845" s="26" t="s">
        <v>55</v>
      </c>
      <c r="D1845" s="26" t="s">
        <v>3633</v>
      </c>
      <c r="E1845" s="26" t="str">
        <f>VLOOKUP(D1845,[1]ЕНС!A:E,2,FALSE)</f>
        <v>Скрепка</v>
      </c>
      <c r="F1845" s="26" t="str">
        <f>VLOOKUP(D1845,[1]ЕНС!A:E,3,FALSE)</f>
        <v>металлическая, размер 50 мм</v>
      </c>
      <c r="G1845" s="26" t="s">
        <v>3634</v>
      </c>
      <c r="H1845" s="26" t="s">
        <v>26</v>
      </c>
      <c r="I1845" s="26">
        <v>0</v>
      </c>
      <c r="J1845" s="26">
        <v>631010000</v>
      </c>
      <c r="K1845" s="26" t="str">
        <f>VLOOKUP(B1845,[1]ПланКаз!A1832:M5136,12,0)</f>
        <v>ҚР, ШҚО, Өскемен қ., Бажов көш., 10</v>
      </c>
      <c r="L1845" s="26" t="str">
        <f>VLOOKUP(B1845,[1]ПланКаз!A1830:M5134,13,0)</f>
        <v>Желтоқсан-Қантар</v>
      </c>
      <c r="M1845" s="26" t="str">
        <f>VLOOKUP(B1845,[1]ПланКаз!A1832:N5136,14,0)</f>
        <v>Шығыс-Қазақстан облысы, Өскемен қ.</v>
      </c>
      <c r="N1845" s="26" t="s">
        <v>58</v>
      </c>
      <c r="O1845" s="26" t="str">
        <f>VLOOKUP(B1845,[1]ПланКаз!A1831:P5135,16,0)</f>
        <v>шартқа қол қойылған кезден бастап 30 күнтізбелік күн ішінде</v>
      </c>
      <c r="P1845" s="26" t="s">
        <v>59</v>
      </c>
      <c r="Q1845" s="27" t="s">
        <v>894</v>
      </c>
      <c r="R1845" s="26" t="str">
        <f>VLOOKUP(B1845,[1]ПланКаз!A1830:S5134,19,0)</f>
        <v>Дана</v>
      </c>
      <c r="S1845" s="28">
        <v>111</v>
      </c>
      <c r="T1845" s="28">
        <v>98</v>
      </c>
      <c r="U1845" s="28">
        <v>10878</v>
      </c>
      <c r="V1845" s="28">
        <v>12183.36</v>
      </c>
      <c r="W1845" s="26"/>
      <c r="X1845" s="26" t="s">
        <v>62</v>
      </c>
      <c r="Y1845" s="26" t="s">
        <v>61</v>
      </c>
    </row>
    <row r="1846" spans="2:25" x14ac:dyDescent="0.2">
      <c r="B1846" s="26" t="s">
        <v>3635</v>
      </c>
      <c r="C1846" s="26" t="s">
        <v>55</v>
      </c>
      <c r="D1846" s="26" t="s">
        <v>3636</v>
      </c>
      <c r="E1846" s="26" t="str">
        <f>VLOOKUP(D1846,[1]ЕНС!A:E,2,FALSE)</f>
        <v>Скрепка</v>
      </c>
      <c r="F1846" s="26" t="str">
        <f>VLOOKUP(D1846,[1]ЕНС!A:E,3,FALSE)</f>
        <v>металлическая, размер 33 мм</v>
      </c>
      <c r="G1846" s="26" t="s">
        <v>3637</v>
      </c>
      <c r="H1846" s="26" t="s">
        <v>26</v>
      </c>
      <c r="I1846" s="26">
        <v>0</v>
      </c>
      <c r="J1846" s="26">
        <v>631010000</v>
      </c>
      <c r="K1846" s="26" t="str">
        <f>VLOOKUP(B1846,[1]ПланКаз!A1833:M5137,12,0)</f>
        <v>ҚР, ШҚО, Өскемен қ., Бажов көш., 10</v>
      </c>
      <c r="L1846" s="26" t="str">
        <f>VLOOKUP(B1846,[1]ПланКаз!A1831:M5135,13,0)</f>
        <v>Желтоқсан-Қантар</v>
      </c>
      <c r="M1846" s="26" t="str">
        <f>VLOOKUP(B1846,[1]ПланКаз!A1833:N5137,14,0)</f>
        <v>Шығыс-Қазақстан облысы, Өскемен қ.</v>
      </c>
      <c r="N1846" s="26" t="s">
        <v>58</v>
      </c>
      <c r="O1846" s="26" t="str">
        <f>VLOOKUP(B1846,[1]ПланКаз!A1832:P5136,16,0)</f>
        <v>шартқа қол қойылған кезден бастап 30 күнтізбелік күн ішінде</v>
      </c>
      <c r="P1846" s="26" t="s">
        <v>59</v>
      </c>
      <c r="Q1846" s="27" t="s">
        <v>894</v>
      </c>
      <c r="R1846" s="26" t="str">
        <f>VLOOKUP(B1846,[1]ПланКаз!A1831:S5135,19,0)</f>
        <v>Дана</v>
      </c>
      <c r="S1846" s="28">
        <v>35</v>
      </c>
      <c r="T1846" s="28">
        <v>92</v>
      </c>
      <c r="U1846" s="28">
        <v>3220</v>
      </c>
      <c r="V1846" s="28">
        <v>3606.4</v>
      </c>
      <c r="W1846" s="26"/>
      <c r="X1846" s="26" t="s">
        <v>62</v>
      </c>
      <c r="Y1846" s="26" t="s">
        <v>61</v>
      </c>
    </row>
    <row r="1847" spans="2:25" x14ac:dyDescent="0.2">
      <c r="B1847" s="26" t="s">
        <v>3638</v>
      </c>
      <c r="C1847" s="26" t="s">
        <v>55</v>
      </c>
      <c r="D1847" s="26" t="s">
        <v>3639</v>
      </c>
      <c r="E1847" s="26" t="str">
        <f>VLOOKUP(D1847,[1]ЕНС!A:E,2,FALSE)</f>
        <v>Степлер</v>
      </c>
      <c r="F1847" s="26" t="str">
        <f>VLOOKUP(D1847,[1]ЕНС!A:E,3,FALSE)</f>
        <v>канцелярский, механический</v>
      </c>
      <c r="G1847" s="26" t="s">
        <v>3640</v>
      </c>
      <c r="H1847" s="26" t="s">
        <v>26</v>
      </c>
      <c r="I1847" s="26">
        <v>0</v>
      </c>
      <c r="J1847" s="26">
        <v>631010000</v>
      </c>
      <c r="K1847" s="26" t="str">
        <f>VLOOKUP(B1847,[1]ПланКаз!A1834:M5138,12,0)</f>
        <v>ҚР, ШҚО, Өскемен қ., Бажов көш., 10</v>
      </c>
      <c r="L1847" s="26" t="str">
        <f>VLOOKUP(B1847,[1]ПланКаз!A1832:M5136,13,0)</f>
        <v>Желтоқсан-Қантар</v>
      </c>
      <c r="M1847" s="26" t="str">
        <f>VLOOKUP(B1847,[1]ПланКаз!A1834:N5138,14,0)</f>
        <v>Шығыс-Қазақстан облысы, Өскемен қ.</v>
      </c>
      <c r="N1847" s="26" t="s">
        <v>58</v>
      </c>
      <c r="O1847" s="26" t="str">
        <f>VLOOKUP(B1847,[1]ПланКаз!A1833:P5137,16,0)</f>
        <v>шартқа қол қойылған кезден бастап 30 күнтізбелік күн ішінде</v>
      </c>
      <c r="P1847" s="26" t="s">
        <v>59</v>
      </c>
      <c r="Q1847" s="27" t="s">
        <v>522</v>
      </c>
      <c r="R1847" s="26" t="str">
        <f>VLOOKUP(B1847,[1]ПланКаз!A1832:S5136,19,0)</f>
        <v>Дана</v>
      </c>
      <c r="S1847" s="28">
        <v>85</v>
      </c>
      <c r="T1847" s="28">
        <v>330</v>
      </c>
      <c r="U1847" s="28">
        <v>28050</v>
      </c>
      <c r="V1847" s="28">
        <v>31416</v>
      </c>
      <c r="W1847" s="26"/>
      <c r="X1847" s="26" t="s">
        <v>62</v>
      </c>
      <c r="Y1847" s="26" t="s">
        <v>61</v>
      </c>
    </row>
    <row r="1848" spans="2:25" x14ac:dyDescent="0.2">
      <c r="B1848" s="26" t="s">
        <v>3641</v>
      </c>
      <c r="C1848" s="26" t="s">
        <v>55</v>
      </c>
      <c r="D1848" s="26" t="s">
        <v>3639</v>
      </c>
      <c r="E1848" s="26" t="str">
        <f>VLOOKUP(D1848,[1]ЕНС!A:E,2,FALSE)</f>
        <v>Степлер</v>
      </c>
      <c r="F1848" s="26" t="str">
        <f>VLOOKUP(D1848,[1]ЕНС!A:E,3,FALSE)</f>
        <v>канцелярский, механический</v>
      </c>
      <c r="G1848" s="26" t="s">
        <v>3642</v>
      </c>
      <c r="H1848" s="26" t="s">
        <v>26</v>
      </c>
      <c r="I1848" s="26">
        <v>0</v>
      </c>
      <c r="J1848" s="26">
        <v>631010000</v>
      </c>
      <c r="K1848" s="26" t="str">
        <f>VLOOKUP(B1848,[1]ПланКаз!A1835:M5139,12,0)</f>
        <v>ҚР, ШҚО, Өскемен қ., Бажов көш., 10</v>
      </c>
      <c r="L1848" s="26" t="str">
        <f>VLOOKUP(B1848,[1]ПланКаз!A1833:M5137,13,0)</f>
        <v>Желтоқсан-Қантар</v>
      </c>
      <c r="M1848" s="26" t="str">
        <f>VLOOKUP(B1848,[1]ПланКаз!A1835:N5139,14,0)</f>
        <v>Шығыс-Қазақстан облысы, Өскемен қ.</v>
      </c>
      <c r="N1848" s="26" t="s">
        <v>58</v>
      </c>
      <c r="O1848" s="26" t="str">
        <f>VLOOKUP(B1848,[1]ПланКаз!A1834:P5138,16,0)</f>
        <v>шартқа қол қойылған кезден бастап 30 күнтізбелік күн ішінде</v>
      </c>
      <c r="P1848" s="26" t="s">
        <v>59</v>
      </c>
      <c r="Q1848" s="27" t="s">
        <v>522</v>
      </c>
      <c r="R1848" s="26" t="str">
        <f>VLOOKUP(B1848,[1]ПланКаз!A1833:S5137,19,0)</f>
        <v>Дана</v>
      </c>
      <c r="S1848" s="28">
        <v>68</v>
      </c>
      <c r="T1848" s="28">
        <v>714</v>
      </c>
      <c r="U1848" s="28">
        <v>48552</v>
      </c>
      <c r="V1848" s="28">
        <v>54378.239999999998</v>
      </c>
      <c r="W1848" s="26"/>
      <c r="X1848" s="26" t="s">
        <v>62</v>
      </c>
      <c r="Y1848" s="26" t="s">
        <v>61</v>
      </c>
    </row>
    <row r="1849" spans="2:25" x14ac:dyDescent="0.2">
      <c r="B1849" s="26" t="s">
        <v>3643</v>
      </c>
      <c r="C1849" s="26" t="s">
        <v>55</v>
      </c>
      <c r="D1849" s="26" t="s">
        <v>3639</v>
      </c>
      <c r="E1849" s="26" t="str">
        <f>VLOOKUP(D1849,[1]ЕНС!A:E,2,FALSE)</f>
        <v>Степлер</v>
      </c>
      <c r="F1849" s="26" t="str">
        <f>VLOOKUP(D1849,[1]ЕНС!A:E,3,FALSE)</f>
        <v>канцелярский, механический</v>
      </c>
      <c r="G1849" s="26" t="s">
        <v>3644</v>
      </c>
      <c r="H1849" s="26" t="s">
        <v>26</v>
      </c>
      <c r="I1849" s="26">
        <v>0</v>
      </c>
      <c r="J1849" s="26">
        <v>631010000</v>
      </c>
      <c r="K1849" s="26" t="str">
        <f>VLOOKUP(B1849,[1]ПланКаз!A1836:M5140,12,0)</f>
        <v>ҚР, ШҚО, Өскемен қ., Бажов көш., 10</v>
      </c>
      <c r="L1849" s="26" t="str">
        <f>VLOOKUP(B1849,[1]ПланКаз!A1834:M5138,13,0)</f>
        <v>Желтоқсан-Қантар</v>
      </c>
      <c r="M1849" s="26" t="str">
        <f>VLOOKUP(B1849,[1]ПланКаз!A1836:N5140,14,0)</f>
        <v>Шығыс-Қазақстан облысы, Өскемен қ.</v>
      </c>
      <c r="N1849" s="26" t="s">
        <v>58</v>
      </c>
      <c r="O1849" s="26" t="str">
        <f>VLOOKUP(B1849,[1]ПланКаз!A1835:P5139,16,0)</f>
        <v>шартқа қол қойылған кезден бастап 30 күнтізбелік күн ішінде</v>
      </c>
      <c r="P1849" s="26" t="s">
        <v>59</v>
      </c>
      <c r="Q1849" s="27" t="s">
        <v>522</v>
      </c>
      <c r="R1849" s="26" t="str">
        <f>VLOOKUP(B1849,[1]ПланКаз!A1834:S5138,19,0)</f>
        <v>Дана</v>
      </c>
      <c r="S1849" s="28">
        <v>4</v>
      </c>
      <c r="T1849" s="28">
        <v>6153</v>
      </c>
      <c r="U1849" s="28">
        <v>24612</v>
      </c>
      <c r="V1849" s="28">
        <v>27565.439999999999</v>
      </c>
      <c r="W1849" s="26"/>
      <c r="X1849" s="26" t="s">
        <v>62</v>
      </c>
      <c r="Y1849" s="26" t="s">
        <v>61</v>
      </c>
    </row>
    <row r="1850" spans="2:25" x14ac:dyDescent="0.2">
      <c r="B1850" s="26" t="s">
        <v>3645</v>
      </c>
      <c r="C1850" s="26" t="s">
        <v>55</v>
      </c>
      <c r="D1850" s="26" t="s">
        <v>3646</v>
      </c>
      <c r="E1850" s="26" t="str">
        <f>VLOOKUP(D1850,[1]ЕНС!A:E,2,FALSE)</f>
        <v>Стержень</v>
      </c>
      <c r="F1850" s="26" t="str">
        <f>VLOOKUP(D1850,[1]ЕНС!A:E,3,FALSE)</f>
        <v>для ручек, гелевый</v>
      </c>
      <c r="G1850" s="26" t="s">
        <v>3647</v>
      </c>
      <c r="H1850" s="26" t="s">
        <v>26</v>
      </c>
      <c r="I1850" s="26">
        <v>0</v>
      </c>
      <c r="J1850" s="26">
        <v>631010000</v>
      </c>
      <c r="K1850" s="26" t="str">
        <f>VLOOKUP(B1850,[1]ПланКаз!A1837:M5141,12,0)</f>
        <v>ҚР, ШҚО, Өскемен қ., Бажов көш., 10</v>
      </c>
      <c r="L1850" s="26" t="str">
        <f>VLOOKUP(B1850,[1]ПланКаз!A1835:M5139,13,0)</f>
        <v>Желтоқсан-Қантар</v>
      </c>
      <c r="M1850" s="26" t="str">
        <f>VLOOKUP(B1850,[1]ПланКаз!A1837:N5141,14,0)</f>
        <v>Шығыс-Қазақстан облысы, Өскемен қ.</v>
      </c>
      <c r="N1850" s="26" t="s">
        <v>58</v>
      </c>
      <c r="O1850" s="26" t="str">
        <f>VLOOKUP(B1850,[1]ПланКаз!A1836:P5140,16,0)</f>
        <v>шартқа қол қойылған кезден бастап 30 күнтізбелік күн ішінде</v>
      </c>
      <c r="P1850" s="26" t="s">
        <v>59</v>
      </c>
      <c r="Q1850" s="27" t="s">
        <v>522</v>
      </c>
      <c r="R1850" s="26" t="str">
        <f>VLOOKUP(B1850,[1]ПланКаз!A1835:S5139,19,0)</f>
        <v>Дана</v>
      </c>
      <c r="S1850" s="28">
        <v>20</v>
      </c>
      <c r="T1850" s="28">
        <v>19</v>
      </c>
      <c r="U1850" s="28">
        <v>380</v>
      </c>
      <c r="V1850" s="28">
        <v>425.6</v>
      </c>
      <c r="W1850" s="26"/>
      <c r="X1850" s="26" t="s">
        <v>62</v>
      </c>
      <c r="Y1850" s="26" t="s">
        <v>61</v>
      </c>
    </row>
    <row r="1851" spans="2:25" x14ac:dyDescent="0.2">
      <c r="B1851" s="26" t="s">
        <v>3648</v>
      </c>
      <c r="C1851" s="26" t="s">
        <v>55</v>
      </c>
      <c r="D1851" s="26" t="s">
        <v>3646</v>
      </c>
      <c r="E1851" s="26" t="str">
        <f>VLOOKUP(D1851,[1]ЕНС!A:E,2,FALSE)</f>
        <v>Стержень</v>
      </c>
      <c r="F1851" s="26" t="str">
        <f>VLOOKUP(D1851,[1]ЕНС!A:E,3,FALSE)</f>
        <v>для ручек, гелевый</v>
      </c>
      <c r="G1851" s="26" t="s">
        <v>3649</v>
      </c>
      <c r="H1851" s="26" t="s">
        <v>26</v>
      </c>
      <c r="I1851" s="26">
        <v>0</v>
      </c>
      <c r="J1851" s="26">
        <v>631010000</v>
      </c>
      <c r="K1851" s="26" t="str">
        <f>VLOOKUP(B1851,[1]ПланКаз!A1838:M5142,12,0)</f>
        <v>ҚР, ШҚО, Өскемен қ., Бажов көш., 10</v>
      </c>
      <c r="L1851" s="26" t="str">
        <f>VLOOKUP(B1851,[1]ПланКаз!A1836:M5140,13,0)</f>
        <v>Желтоқсан-Қантар</v>
      </c>
      <c r="M1851" s="26" t="str">
        <f>VLOOKUP(B1851,[1]ПланКаз!A1838:N5142,14,0)</f>
        <v>Шығыс-Қазақстан облысы, Өскемен қ.</v>
      </c>
      <c r="N1851" s="26" t="s">
        <v>58</v>
      </c>
      <c r="O1851" s="26" t="str">
        <f>VLOOKUP(B1851,[1]ПланКаз!A1837:P5141,16,0)</f>
        <v>шартқа қол қойылған кезден бастап 30 күнтізбелік күн ішінде</v>
      </c>
      <c r="P1851" s="26" t="s">
        <v>59</v>
      </c>
      <c r="Q1851" s="27" t="s">
        <v>522</v>
      </c>
      <c r="R1851" s="26" t="str">
        <f>VLOOKUP(B1851,[1]ПланКаз!A1836:S5140,19,0)</f>
        <v>Дана</v>
      </c>
      <c r="S1851" s="28">
        <v>135</v>
      </c>
      <c r="T1851" s="28">
        <v>28</v>
      </c>
      <c r="U1851" s="28">
        <v>3780</v>
      </c>
      <c r="V1851" s="28">
        <v>4233.6000000000004</v>
      </c>
      <c r="W1851" s="26"/>
      <c r="X1851" s="26" t="s">
        <v>62</v>
      </c>
      <c r="Y1851" s="26" t="s">
        <v>61</v>
      </c>
    </row>
    <row r="1852" spans="2:25" x14ac:dyDescent="0.2">
      <c r="B1852" s="26" t="s">
        <v>3650</v>
      </c>
      <c r="C1852" s="26" t="s">
        <v>55</v>
      </c>
      <c r="D1852" s="26" t="s">
        <v>3646</v>
      </c>
      <c r="E1852" s="26" t="str">
        <f>VLOOKUP(D1852,[1]ЕНС!A:E,2,FALSE)</f>
        <v>Стержень</v>
      </c>
      <c r="F1852" s="26" t="str">
        <f>VLOOKUP(D1852,[1]ЕНС!A:E,3,FALSE)</f>
        <v>для ручек, гелевый</v>
      </c>
      <c r="G1852" s="26" t="s">
        <v>3651</v>
      </c>
      <c r="H1852" s="26" t="s">
        <v>26</v>
      </c>
      <c r="I1852" s="26">
        <v>0</v>
      </c>
      <c r="J1852" s="26">
        <v>631010000</v>
      </c>
      <c r="K1852" s="26" t="str">
        <f>VLOOKUP(B1852,[1]ПланКаз!A1839:M5143,12,0)</f>
        <v>ҚР, ШҚО, Өскемен қ., Бажов көш., 10</v>
      </c>
      <c r="L1852" s="26" t="str">
        <f>VLOOKUP(B1852,[1]ПланКаз!A1837:M5141,13,0)</f>
        <v>Желтоқсан-Қантар</v>
      </c>
      <c r="M1852" s="26" t="str">
        <f>VLOOKUP(B1852,[1]ПланКаз!A1839:N5143,14,0)</f>
        <v>Шығыс-Қазақстан облысы, Өскемен қ.</v>
      </c>
      <c r="N1852" s="26" t="s">
        <v>58</v>
      </c>
      <c r="O1852" s="26" t="str">
        <f>VLOOKUP(B1852,[1]ПланКаз!A1838:P5142,16,0)</f>
        <v>шартқа қол қойылған кезден бастап 30 күнтізбелік күн ішінде</v>
      </c>
      <c r="P1852" s="26" t="s">
        <v>59</v>
      </c>
      <c r="Q1852" s="27" t="s">
        <v>522</v>
      </c>
      <c r="R1852" s="26" t="str">
        <f>VLOOKUP(B1852,[1]ПланКаз!A1837:S5141,19,0)</f>
        <v>Дана</v>
      </c>
      <c r="S1852" s="28">
        <v>25</v>
      </c>
      <c r="T1852" s="28">
        <v>28</v>
      </c>
      <c r="U1852" s="28">
        <v>700</v>
      </c>
      <c r="V1852" s="28">
        <v>784</v>
      </c>
      <c r="W1852" s="26"/>
      <c r="X1852" s="26" t="s">
        <v>62</v>
      </c>
      <c r="Y1852" s="26" t="s">
        <v>61</v>
      </c>
    </row>
    <row r="1853" spans="2:25" x14ac:dyDescent="0.2">
      <c r="B1853" s="26" t="s">
        <v>3652</v>
      </c>
      <c r="C1853" s="26" t="s">
        <v>55</v>
      </c>
      <c r="D1853" s="26" t="s">
        <v>3653</v>
      </c>
      <c r="E1853" s="26" t="str">
        <f>VLOOKUP(D1853,[1]ЕНС!A:E,2,FALSE)</f>
        <v>Стержень</v>
      </c>
      <c r="F1853" s="26" t="str">
        <f>VLOOKUP(D1853,[1]ЕНС!A:E,3,FALSE)</f>
        <v>грифельный</v>
      </c>
      <c r="G1853" s="26" t="s">
        <v>3654</v>
      </c>
      <c r="H1853" s="26" t="s">
        <v>26</v>
      </c>
      <c r="I1853" s="26">
        <v>0</v>
      </c>
      <c r="J1853" s="26">
        <v>631010000</v>
      </c>
      <c r="K1853" s="26" t="str">
        <f>VLOOKUP(B1853,[1]ПланКаз!A1840:M5144,12,0)</f>
        <v>ҚР, ШҚО, Өскемен қ., Бажов көш., 10</v>
      </c>
      <c r="L1853" s="26" t="str">
        <f>VLOOKUP(B1853,[1]ПланКаз!A1838:M5142,13,0)</f>
        <v>Желтоқсан-Қантар</v>
      </c>
      <c r="M1853" s="26" t="str">
        <f>VLOOKUP(B1853,[1]ПланКаз!A1840:N5144,14,0)</f>
        <v>Шығыс-Қазақстан облысы, Өскемен қ.</v>
      </c>
      <c r="N1853" s="26" t="s">
        <v>58</v>
      </c>
      <c r="O1853" s="26" t="str">
        <f>VLOOKUP(B1853,[1]ПланКаз!A1839:P5143,16,0)</f>
        <v>шартқа қол қойылған кезден бастап 30 күнтізбелік күн ішінде</v>
      </c>
      <c r="P1853" s="26" t="s">
        <v>59</v>
      </c>
      <c r="Q1853" s="27" t="s">
        <v>522</v>
      </c>
      <c r="R1853" s="26" t="str">
        <f>VLOOKUP(B1853,[1]ПланКаз!A1838:S5142,19,0)</f>
        <v>Дана</v>
      </c>
      <c r="S1853" s="28">
        <v>2</v>
      </c>
      <c r="T1853" s="28">
        <v>40</v>
      </c>
      <c r="U1853" s="28">
        <v>80</v>
      </c>
      <c r="V1853" s="28">
        <v>89.6</v>
      </c>
      <c r="W1853" s="26"/>
      <c r="X1853" s="26" t="s">
        <v>62</v>
      </c>
      <c r="Y1853" s="26" t="s">
        <v>61</v>
      </c>
    </row>
    <row r="1854" spans="2:25" x14ac:dyDescent="0.2">
      <c r="B1854" s="26" t="s">
        <v>3655</v>
      </c>
      <c r="C1854" s="26" t="s">
        <v>55</v>
      </c>
      <c r="D1854" s="26" t="s">
        <v>3653</v>
      </c>
      <c r="E1854" s="26" t="str">
        <f>VLOOKUP(D1854,[1]ЕНС!A:E,2,FALSE)</f>
        <v>Стержень</v>
      </c>
      <c r="F1854" s="26" t="str">
        <f>VLOOKUP(D1854,[1]ЕНС!A:E,3,FALSE)</f>
        <v>грифельный</v>
      </c>
      <c r="G1854" s="26" t="s">
        <v>3656</v>
      </c>
      <c r="H1854" s="26" t="s">
        <v>26</v>
      </c>
      <c r="I1854" s="26">
        <v>0</v>
      </c>
      <c r="J1854" s="26">
        <v>631010000</v>
      </c>
      <c r="K1854" s="26" t="str">
        <f>VLOOKUP(B1854,[1]ПланКаз!A1841:M5145,12,0)</f>
        <v>ҚР, ШҚО, Өскемен қ., Бажов көш., 10</v>
      </c>
      <c r="L1854" s="26" t="str">
        <f>VLOOKUP(B1854,[1]ПланКаз!A1839:M5143,13,0)</f>
        <v>Желтоқсан-Қантар</v>
      </c>
      <c r="M1854" s="26" t="str">
        <f>VLOOKUP(B1854,[1]ПланКаз!A1841:N5145,14,0)</f>
        <v>Шығыс-Қазақстан облысы, Өскемен қ.</v>
      </c>
      <c r="N1854" s="26" t="s">
        <v>58</v>
      </c>
      <c r="O1854" s="26" t="str">
        <f>VLOOKUP(B1854,[1]ПланКаз!A1840:P5144,16,0)</f>
        <v>шартқа қол қойылған кезден бастап 30 күнтізбелік күн ішінде</v>
      </c>
      <c r="P1854" s="26" t="s">
        <v>59</v>
      </c>
      <c r="Q1854" s="27" t="s">
        <v>522</v>
      </c>
      <c r="R1854" s="26" t="str">
        <f>VLOOKUP(B1854,[1]ПланКаз!A1839:S5143,19,0)</f>
        <v>Дана</v>
      </c>
      <c r="S1854" s="28">
        <v>17</v>
      </c>
      <c r="T1854" s="28">
        <v>40</v>
      </c>
      <c r="U1854" s="28">
        <v>680</v>
      </c>
      <c r="V1854" s="28">
        <v>761.6</v>
      </c>
      <c r="W1854" s="26"/>
      <c r="X1854" s="26" t="s">
        <v>62</v>
      </c>
      <c r="Y1854" s="26" t="s">
        <v>61</v>
      </c>
    </row>
    <row r="1855" spans="2:25" x14ac:dyDescent="0.2">
      <c r="B1855" s="26" t="s">
        <v>3657</v>
      </c>
      <c r="C1855" s="26" t="s">
        <v>55</v>
      </c>
      <c r="D1855" s="26" t="s">
        <v>3658</v>
      </c>
      <c r="E1855" s="26" t="str">
        <f>VLOOKUP(D1855,[1]ЕНС!A:E,2,FALSE)</f>
        <v>Стержень</v>
      </c>
      <c r="F1855" s="26" t="str">
        <f>VLOOKUP(D1855,[1]ЕНС!A:E,3,FALSE)</f>
        <v>для ручек, шариковый</v>
      </c>
      <c r="G1855" s="26" t="s">
        <v>3659</v>
      </c>
      <c r="H1855" s="26" t="s">
        <v>26</v>
      </c>
      <c r="I1855" s="26">
        <v>0</v>
      </c>
      <c r="J1855" s="26">
        <v>631010000</v>
      </c>
      <c r="K1855" s="26" t="str">
        <f>VLOOKUP(B1855,[1]ПланКаз!A1842:M5146,12,0)</f>
        <v>ҚР, ШҚО, Өскемен қ., Бажов көш., 10</v>
      </c>
      <c r="L1855" s="26" t="str">
        <f>VLOOKUP(B1855,[1]ПланКаз!A1840:M5144,13,0)</f>
        <v>Желтоқсан-Қантар</v>
      </c>
      <c r="M1855" s="26" t="str">
        <f>VLOOKUP(B1855,[1]ПланКаз!A1842:N5146,14,0)</f>
        <v>Шығыс-Қазақстан облысы, Өскемен қ.</v>
      </c>
      <c r="N1855" s="26" t="s">
        <v>58</v>
      </c>
      <c r="O1855" s="26" t="str">
        <f>VLOOKUP(B1855,[1]ПланКаз!A1841:P5145,16,0)</f>
        <v>шартқа қол қойылған кезден бастап 30 күнтізбелік күн ішінде</v>
      </c>
      <c r="P1855" s="26" t="s">
        <v>59</v>
      </c>
      <c r="Q1855" s="27" t="s">
        <v>522</v>
      </c>
      <c r="R1855" s="26" t="str">
        <f>VLOOKUP(B1855,[1]ПланКаз!A1840:S5144,19,0)</f>
        <v>Дана</v>
      </c>
      <c r="S1855" s="28">
        <v>110</v>
      </c>
      <c r="T1855" s="28">
        <v>11</v>
      </c>
      <c r="U1855" s="28">
        <v>1210</v>
      </c>
      <c r="V1855" s="28">
        <v>1355.2</v>
      </c>
      <c r="W1855" s="26"/>
      <c r="X1855" s="26" t="s">
        <v>62</v>
      </c>
      <c r="Y1855" s="26" t="s">
        <v>61</v>
      </c>
    </row>
    <row r="1856" spans="2:25" x14ac:dyDescent="0.2">
      <c r="B1856" s="26" t="s">
        <v>3660</v>
      </c>
      <c r="C1856" s="26" t="s">
        <v>55</v>
      </c>
      <c r="D1856" s="26" t="s">
        <v>3661</v>
      </c>
      <c r="E1856" s="26" t="str">
        <f>VLOOKUP(D1856,[1]ЕНС!A:E,2,FALSE)</f>
        <v>Тетрадь</v>
      </c>
      <c r="F1856" s="26" t="str">
        <f>VLOOKUP(D1856,[1]ЕНС!A:E,3,FALSE)</f>
        <v>простая, 12 листа, ГОСТ 12063-89</v>
      </c>
      <c r="G1856" s="26" t="s">
        <v>3662</v>
      </c>
      <c r="H1856" s="26" t="s">
        <v>26</v>
      </c>
      <c r="I1856" s="26">
        <v>0</v>
      </c>
      <c r="J1856" s="26">
        <v>631010000</v>
      </c>
      <c r="K1856" s="26" t="str">
        <f>VLOOKUP(B1856,[1]ПланКаз!A1843:M5147,12,0)</f>
        <v>ҚР, ШҚО, Өскемен қ., Бажов көш., 10</v>
      </c>
      <c r="L1856" s="26" t="str">
        <f>VLOOKUP(B1856,[1]ПланКаз!A1841:M5145,13,0)</f>
        <v>Желтоқсан-Қантар</v>
      </c>
      <c r="M1856" s="26" t="str">
        <f>VLOOKUP(B1856,[1]ПланКаз!A1843:N5147,14,0)</f>
        <v>Шығыс-Қазақстан облысы, Өскемен қ.</v>
      </c>
      <c r="N1856" s="26" t="s">
        <v>58</v>
      </c>
      <c r="O1856" s="26" t="str">
        <f>VLOOKUP(B1856,[1]ПланКаз!A1842:P5146,16,0)</f>
        <v>шартқа қол қойылған кезден бастап 30 күнтізбелік күн ішінде</v>
      </c>
      <c r="P1856" s="26" t="s">
        <v>59</v>
      </c>
      <c r="Q1856" s="27" t="s">
        <v>522</v>
      </c>
      <c r="R1856" s="26" t="str">
        <f>VLOOKUP(B1856,[1]ПланКаз!A1841:S5145,19,0)</f>
        <v>Дана</v>
      </c>
      <c r="S1856" s="28">
        <v>110</v>
      </c>
      <c r="T1856" s="28">
        <v>16</v>
      </c>
      <c r="U1856" s="28" t="s">
        <v>61</v>
      </c>
      <c r="V1856" s="28" t="s">
        <v>61</v>
      </c>
      <c r="W1856" s="26" t="s">
        <v>69</v>
      </c>
      <c r="X1856" s="26" t="s">
        <v>62</v>
      </c>
      <c r="Y1856" s="26" t="s">
        <v>3515</v>
      </c>
    </row>
    <row r="1857" spans="2:25" x14ac:dyDescent="0.2">
      <c r="B1857" s="26" t="s">
        <v>3663</v>
      </c>
      <c r="C1857" s="26" t="s">
        <v>55</v>
      </c>
      <c r="D1857" s="26" t="s">
        <v>3661</v>
      </c>
      <c r="E1857" s="26" t="str">
        <f>VLOOKUP(D1857,[1]ЕНС!A:E,2,FALSE)</f>
        <v>Тетрадь</v>
      </c>
      <c r="F1857" s="26" t="str">
        <f>VLOOKUP(D1857,[1]ЕНС!A:E,3,FALSE)</f>
        <v>простая, 12 листа, ГОСТ 12063-89</v>
      </c>
      <c r="G1857" s="26" t="s">
        <v>3662</v>
      </c>
      <c r="H1857" s="26" t="s">
        <v>26</v>
      </c>
      <c r="I1857" s="26">
        <v>0</v>
      </c>
      <c r="J1857" s="26">
        <v>631010000</v>
      </c>
      <c r="K1857" s="26" t="str">
        <f>VLOOKUP(B1857,[1]ПланКаз!A1844:M5148,12,0)</f>
        <v>070002,  Қазақстан Республикасы, Шығыс Қазақстан облысы, Өскемен қ., Бажов к-сі,10</v>
      </c>
      <c r="L1857" s="26" t="str">
        <f>VLOOKUP(B1857,[1]ПланКаз!A1842:M5146,13,0)</f>
        <v>Ақпан - Наурыз</v>
      </c>
      <c r="M1857" s="26" t="str">
        <f>VLOOKUP(B1857,[1]ПланКаз!A1844:N5148,14,0)</f>
        <v>Шығыс-Қазақстан облысы, Өскемен қ.</v>
      </c>
      <c r="N1857" s="26" t="s">
        <v>58</v>
      </c>
      <c r="O1857" s="26" t="str">
        <f>VLOOKUP(B1857,[1]ПланКаз!A1843:P5147,16,0)</f>
        <v>шартқа қол қойылған кезден бастап 30 күнтізбелік күн ішінде</v>
      </c>
      <c r="P1857" s="26" t="s">
        <v>59</v>
      </c>
      <c r="Q1857" s="27" t="s">
        <v>522</v>
      </c>
      <c r="R1857" s="26" t="str">
        <f>VLOOKUP(B1857,[1]ПланКаз!A1842:S5146,19,0)</f>
        <v>Дана</v>
      </c>
      <c r="S1857" s="28">
        <v>110</v>
      </c>
      <c r="T1857" s="28">
        <v>35.94</v>
      </c>
      <c r="U1857" s="28">
        <v>3953.4</v>
      </c>
      <c r="V1857" s="28">
        <v>4427.8100000000004</v>
      </c>
      <c r="W1857" s="26"/>
      <c r="X1857" s="26" t="s">
        <v>72</v>
      </c>
      <c r="Y1857" s="26" t="s">
        <v>61</v>
      </c>
    </row>
    <row r="1858" spans="2:25" x14ac:dyDescent="0.2">
      <c r="B1858" s="26" t="s">
        <v>3664</v>
      </c>
      <c r="C1858" s="26" t="s">
        <v>55</v>
      </c>
      <c r="D1858" s="26" t="s">
        <v>3665</v>
      </c>
      <c r="E1858" s="26" t="str">
        <f>VLOOKUP(D1858,[1]ЕНС!A:E,2,FALSE)</f>
        <v>Тетрадь</v>
      </c>
      <c r="F1858" s="26" t="str">
        <f>VLOOKUP(D1858,[1]ЕНС!A:E,3,FALSE)</f>
        <v>общая, 48 листов, ГОСТ 13309-90</v>
      </c>
      <c r="G1858" s="26" t="s">
        <v>3666</v>
      </c>
      <c r="H1858" s="26" t="s">
        <v>26</v>
      </c>
      <c r="I1858" s="26">
        <v>0</v>
      </c>
      <c r="J1858" s="26">
        <v>631010000</v>
      </c>
      <c r="K1858" s="26" t="str">
        <f>VLOOKUP(B1858,[1]ПланКаз!A1845:M5149,12,0)</f>
        <v>ҚР, ШҚО, Өскемен қ., Бажов көш., 10</v>
      </c>
      <c r="L1858" s="26" t="str">
        <f>VLOOKUP(B1858,[1]ПланКаз!A1843:M5147,13,0)</f>
        <v>Желтоқсан-Қантар</v>
      </c>
      <c r="M1858" s="26" t="str">
        <f>VLOOKUP(B1858,[1]ПланКаз!A1845:N5149,14,0)</f>
        <v>Шығыс-Қазақстан облысы, Өскемен қ.</v>
      </c>
      <c r="N1858" s="26" t="s">
        <v>58</v>
      </c>
      <c r="O1858" s="26" t="str">
        <f>VLOOKUP(B1858,[1]ПланКаз!A1844:P5148,16,0)</f>
        <v>шартқа қол қойылған кезден бастап 30 күнтізбелік күн ішінде</v>
      </c>
      <c r="P1858" s="26" t="s">
        <v>59</v>
      </c>
      <c r="Q1858" s="27" t="s">
        <v>522</v>
      </c>
      <c r="R1858" s="26" t="str">
        <f>VLOOKUP(B1858,[1]ПланКаз!A1843:S5147,19,0)</f>
        <v>Дана</v>
      </c>
      <c r="S1858" s="28">
        <v>217</v>
      </c>
      <c r="T1858" s="28">
        <v>72</v>
      </c>
      <c r="U1858" s="28" t="s">
        <v>61</v>
      </c>
      <c r="V1858" s="28" t="s">
        <v>61</v>
      </c>
      <c r="W1858" s="26" t="s">
        <v>69</v>
      </c>
      <c r="X1858" s="26" t="s">
        <v>62</v>
      </c>
      <c r="Y1858" s="26" t="s">
        <v>3515</v>
      </c>
    </row>
    <row r="1859" spans="2:25" x14ac:dyDescent="0.2">
      <c r="B1859" s="26" t="s">
        <v>3667</v>
      </c>
      <c r="C1859" s="26" t="s">
        <v>55</v>
      </c>
      <c r="D1859" s="26" t="s">
        <v>3665</v>
      </c>
      <c r="E1859" s="26" t="str">
        <f>VLOOKUP(D1859,[1]ЕНС!A:E,2,FALSE)</f>
        <v>Тетрадь</v>
      </c>
      <c r="F1859" s="26" t="str">
        <f>VLOOKUP(D1859,[1]ЕНС!A:E,3,FALSE)</f>
        <v>общая, 48 листов, ГОСТ 13309-90</v>
      </c>
      <c r="G1859" s="26" t="s">
        <v>3666</v>
      </c>
      <c r="H1859" s="26" t="s">
        <v>26</v>
      </c>
      <c r="I1859" s="26">
        <v>0</v>
      </c>
      <c r="J1859" s="26">
        <v>631010000</v>
      </c>
      <c r="K1859" s="26" t="str">
        <f>VLOOKUP(B1859,[1]ПланКаз!A1846:M5150,12,0)</f>
        <v>070002,  Қазақстан Республикасы, Шығыс Қазақстан облысы, Өскемен қ., Бажов к-сі,10</v>
      </c>
      <c r="L1859" s="26" t="str">
        <f>VLOOKUP(B1859,[1]ПланКаз!A1844:M5148,13,0)</f>
        <v>Ақпан - Наурыз</v>
      </c>
      <c r="M1859" s="26" t="str">
        <f>VLOOKUP(B1859,[1]ПланКаз!A1846:N5150,14,0)</f>
        <v>Шығыс-Қазақстан облысы, Өскемен қ.</v>
      </c>
      <c r="N1859" s="26" t="s">
        <v>58</v>
      </c>
      <c r="O1859" s="26" t="str">
        <f>VLOOKUP(B1859,[1]ПланКаз!A1845:P5149,16,0)</f>
        <v>шартқа қол қойылған кезден бастап 30 күнтізбелік күн ішінде</v>
      </c>
      <c r="P1859" s="26" t="s">
        <v>59</v>
      </c>
      <c r="Q1859" s="27" t="s">
        <v>522</v>
      </c>
      <c r="R1859" s="26" t="str">
        <f>VLOOKUP(B1859,[1]ПланКаз!A1844:S5148,19,0)</f>
        <v>Дана</v>
      </c>
      <c r="S1859" s="28">
        <v>217</v>
      </c>
      <c r="T1859" s="28">
        <v>123.21</v>
      </c>
      <c r="U1859" s="28">
        <v>26736.57</v>
      </c>
      <c r="V1859" s="28">
        <v>29944.959999999999</v>
      </c>
      <c r="W1859" s="26"/>
      <c r="X1859" s="26" t="s">
        <v>72</v>
      </c>
      <c r="Y1859" s="26" t="s">
        <v>61</v>
      </c>
    </row>
    <row r="1860" spans="2:25" x14ac:dyDescent="0.2">
      <c r="B1860" s="26" t="s">
        <v>3668</v>
      </c>
      <c r="C1860" s="26" t="s">
        <v>55</v>
      </c>
      <c r="D1860" s="26" t="s">
        <v>3665</v>
      </c>
      <c r="E1860" s="26" t="str">
        <f>VLOOKUP(D1860,[1]ЕНС!A:E,2,FALSE)</f>
        <v>Тетрадь</v>
      </c>
      <c r="F1860" s="26" t="str">
        <f>VLOOKUP(D1860,[1]ЕНС!A:E,3,FALSE)</f>
        <v>общая, 48 листов, ГОСТ 13309-90</v>
      </c>
      <c r="G1860" s="26" t="s">
        <v>3669</v>
      </c>
      <c r="H1860" s="26" t="s">
        <v>26</v>
      </c>
      <c r="I1860" s="26">
        <v>0</v>
      </c>
      <c r="J1860" s="26">
        <v>631010000</v>
      </c>
      <c r="K1860" s="26" t="str">
        <f>VLOOKUP(B1860,[1]ПланКаз!A1847:M5151,12,0)</f>
        <v>ҚР, ШҚО, Өскемен қ., Бажов көш., 10</v>
      </c>
      <c r="L1860" s="26" t="str">
        <f>VLOOKUP(B1860,[1]ПланКаз!A1845:M5149,13,0)</f>
        <v>Желтоқсан-Қантар</v>
      </c>
      <c r="M1860" s="26" t="str">
        <f>VLOOKUP(B1860,[1]ПланКаз!A1847:N5151,14,0)</f>
        <v>Шығыс-Қазақстан облысы, Өскемен қ.</v>
      </c>
      <c r="N1860" s="26" t="s">
        <v>58</v>
      </c>
      <c r="O1860" s="26" t="str">
        <f>VLOOKUP(B1860,[1]ПланКаз!A1846:P5150,16,0)</f>
        <v>шартқа қол қойылған кезден бастап 30 күнтізбелік күн ішінде</v>
      </c>
      <c r="P1860" s="26" t="s">
        <v>59</v>
      </c>
      <c r="Q1860" s="27" t="s">
        <v>522</v>
      </c>
      <c r="R1860" s="26" t="str">
        <f>VLOOKUP(B1860,[1]ПланКаз!A1845:S5149,19,0)</f>
        <v>Дана</v>
      </c>
      <c r="S1860" s="28">
        <v>55</v>
      </c>
      <c r="T1860" s="28">
        <v>165</v>
      </c>
      <c r="U1860" s="28" t="s">
        <v>61</v>
      </c>
      <c r="V1860" s="28" t="s">
        <v>61</v>
      </c>
      <c r="W1860" s="26" t="s">
        <v>69</v>
      </c>
      <c r="X1860" s="26" t="s">
        <v>62</v>
      </c>
      <c r="Y1860" s="26" t="s">
        <v>658</v>
      </c>
    </row>
    <row r="1861" spans="2:25" x14ac:dyDescent="0.2">
      <c r="B1861" s="26" t="s">
        <v>3670</v>
      </c>
      <c r="C1861" s="26" t="s">
        <v>55</v>
      </c>
      <c r="D1861" s="26" t="s">
        <v>3665</v>
      </c>
      <c r="E1861" s="26" t="str">
        <f>VLOOKUP(D1861,[1]ЕНС!A:E,2,FALSE)</f>
        <v>Тетрадь</v>
      </c>
      <c r="F1861" s="26" t="str">
        <f>VLOOKUP(D1861,[1]ЕНС!A:E,3,FALSE)</f>
        <v>общая, 48 листов, ГОСТ 13309-90</v>
      </c>
      <c r="G1861" s="26" t="s">
        <v>3669</v>
      </c>
      <c r="H1861" s="26" t="s">
        <v>26</v>
      </c>
      <c r="I1861" s="26">
        <v>0</v>
      </c>
      <c r="J1861" s="26">
        <v>631010000</v>
      </c>
      <c r="K1861" s="26" t="str">
        <f>VLOOKUP(B1861,[1]ПланКаз!A1848:M5152,12,0)</f>
        <v>ҚР, ШҚО, Өскемен қ., Бажов көш., 10</v>
      </c>
      <c r="L1861" s="26" t="str">
        <f>VLOOKUP(B1861,[1]ПланКаз!A1846:M5150,13,0)</f>
        <v>Ақпан - Наурыз</v>
      </c>
      <c r="M1861" s="26" t="str">
        <f>VLOOKUP(B1861,[1]ПланКаз!A1848:N5152,14,0)</f>
        <v>Шығыс-Қазақстан облысы, Өскемен қ.</v>
      </c>
      <c r="N1861" s="26" t="s">
        <v>58</v>
      </c>
      <c r="O1861" s="26" t="str">
        <f>VLOOKUP(B1861,[1]ПланКаз!A1847:P5151,16,0)</f>
        <v>шартқа қол қойылған кезден бастап 30 күнтізбелік күн ішінде</v>
      </c>
      <c r="P1861" s="26" t="s">
        <v>59</v>
      </c>
      <c r="Q1861" s="27" t="s">
        <v>522</v>
      </c>
      <c r="R1861" s="26" t="str">
        <f>VLOOKUP(B1861,[1]ПланКаз!A1846:S5150,19,0)</f>
        <v>Дана</v>
      </c>
      <c r="S1861" s="28">
        <v>55</v>
      </c>
      <c r="T1861" s="28">
        <v>165</v>
      </c>
      <c r="U1861" s="28">
        <v>9075</v>
      </c>
      <c r="V1861" s="28">
        <v>10164</v>
      </c>
      <c r="W1861" s="26"/>
      <c r="X1861" s="26" t="s">
        <v>72</v>
      </c>
      <c r="Y1861" s="26" t="s">
        <v>61</v>
      </c>
    </row>
    <row r="1862" spans="2:25" x14ac:dyDescent="0.2">
      <c r="B1862" s="26" t="s">
        <v>3671</v>
      </c>
      <c r="C1862" s="26" t="s">
        <v>55</v>
      </c>
      <c r="D1862" s="26" t="s">
        <v>3672</v>
      </c>
      <c r="E1862" s="26" t="str">
        <f>VLOOKUP(D1862,[1]ЕНС!A:E,2,FALSE)</f>
        <v>Тетрадь</v>
      </c>
      <c r="F1862" s="26" t="str">
        <f>VLOOKUP(D1862,[1]ЕНС!A:E,3,FALSE)</f>
        <v>общая, 80 листов, ГОСТ 13309-90</v>
      </c>
      <c r="G1862" s="26" t="s">
        <v>3673</v>
      </c>
      <c r="H1862" s="26" t="s">
        <v>26</v>
      </c>
      <c r="I1862" s="26">
        <v>0</v>
      </c>
      <c r="J1862" s="26">
        <v>631010000</v>
      </c>
      <c r="K1862" s="26" t="str">
        <f>VLOOKUP(B1862,[1]ПланКаз!A1849:M5153,12,0)</f>
        <v>ҚР, ШҚО, Өскемен қ., Бажов көш., 10</v>
      </c>
      <c r="L1862" s="26" t="str">
        <f>VLOOKUP(B1862,[1]ПланКаз!A1847:M5151,13,0)</f>
        <v>Желтоқсан-Қантар</v>
      </c>
      <c r="M1862" s="26" t="str">
        <f>VLOOKUP(B1862,[1]ПланКаз!A1849:N5153,14,0)</f>
        <v>Шығыс-Қазақстан облысы, Өскемен қ.</v>
      </c>
      <c r="N1862" s="26" t="s">
        <v>58</v>
      </c>
      <c r="O1862" s="26" t="str">
        <f>VLOOKUP(B1862,[1]ПланКаз!A1848:P5152,16,0)</f>
        <v>шартқа қол қойылған кезден бастап 30 күнтізбелік күн ішінде</v>
      </c>
      <c r="P1862" s="26" t="s">
        <v>59</v>
      </c>
      <c r="Q1862" s="27" t="s">
        <v>522</v>
      </c>
      <c r="R1862" s="26" t="str">
        <f>VLOOKUP(B1862,[1]ПланКаз!A1847:S5151,19,0)</f>
        <v>Дана</v>
      </c>
      <c r="S1862" s="28">
        <v>56</v>
      </c>
      <c r="T1862" s="28">
        <v>296</v>
      </c>
      <c r="U1862" s="28" t="s">
        <v>61</v>
      </c>
      <c r="V1862" s="28" t="s">
        <v>61</v>
      </c>
      <c r="W1862" s="26" t="s">
        <v>69</v>
      </c>
      <c r="X1862" s="26" t="s">
        <v>62</v>
      </c>
      <c r="Y1862" s="26" t="s">
        <v>658</v>
      </c>
    </row>
    <row r="1863" spans="2:25" x14ac:dyDescent="0.2">
      <c r="B1863" s="26" t="s">
        <v>3674</v>
      </c>
      <c r="C1863" s="26" t="s">
        <v>55</v>
      </c>
      <c r="D1863" s="26" t="s">
        <v>3672</v>
      </c>
      <c r="E1863" s="26" t="str">
        <f>VLOOKUP(D1863,[1]ЕНС!A:E,2,FALSE)</f>
        <v>Тетрадь</v>
      </c>
      <c r="F1863" s="26" t="str">
        <f>VLOOKUP(D1863,[1]ЕНС!A:E,3,FALSE)</f>
        <v>общая, 80 листов, ГОСТ 13309-90</v>
      </c>
      <c r="G1863" s="26" t="s">
        <v>3673</v>
      </c>
      <c r="H1863" s="26" t="s">
        <v>26</v>
      </c>
      <c r="I1863" s="26">
        <v>0</v>
      </c>
      <c r="J1863" s="26">
        <v>631010000</v>
      </c>
      <c r="K1863" s="26" t="str">
        <f>VLOOKUP(B1863,[1]ПланКаз!A1850:M5154,12,0)</f>
        <v>ҚР, ШҚО, Өскемен қ., Бажов көш., 10</v>
      </c>
      <c r="L1863" s="26" t="str">
        <f>VLOOKUP(B1863,[1]ПланКаз!A1848:M5152,13,0)</f>
        <v>Ақпан - Наурыз</v>
      </c>
      <c r="M1863" s="26" t="str">
        <f>VLOOKUP(B1863,[1]ПланКаз!A1850:N5154,14,0)</f>
        <v>Шығыс-Қазақстан облысы, Өскемен қ.</v>
      </c>
      <c r="N1863" s="26" t="s">
        <v>58</v>
      </c>
      <c r="O1863" s="26" t="str">
        <f>VLOOKUP(B1863,[1]ПланКаз!A1849:P5153,16,0)</f>
        <v>шартқа қол қойылған кезден бастап 30 күнтізбелік күн ішінде</v>
      </c>
      <c r="P1863" s="26" t="s">
        <v>59</v>
      </c>
      <c r="Q1863" s="27" t="s">
        <v>522</v>
      </c>
      <c r="R1863" s="26" t="str">
        <f>VLOOKUP(B1863,[1]ПланКаз!A1848:S5152,19,0)</f>
        <v>Дана</v>
      </c>
      <c r="S1863" s="28">
        <v>56</v>
      </c>
      <c r="T1863" s="28">
        <v>296</v>
      </c>
      <c r="U1863" s="28">
        <v>16576</v>
      </c>
      <c r="V1863" s="28">
        <v>18565.12</v>
      </c>
      <c r="W1863" s="26"/>
      <c r="X1863" s="26" t="s">
        <v>72</v>
      </c>
      <c r="Y1863" s="26" t="s">
        <v>61</v>
      </c>
    </row>
    <row r="1864" spans="2:25" x14ac:dyDescent="0.2">
      <c r="B1864" s="26" t="s">
        <v>3675</v>
      </c>
      <c r="C1864" s="26" t="s">
        <v>55</v>
      </c>
      <c r="D1864" s="26" t="s">
        <v>3676</v>
      </c>
      <c r="E1864" s="26" t="str">
        <f>VLOOKUP(D1864,[1]ЕНС!A:E,2,FALSE)</f>
        <v>Тетрадь</v>
      </c>
      <c r="F1864" s="26" t="str">
        <f>VLOOKUP(D1864,[1]ЕНС!A:E,3,FALSE)</f>
        <v>общая, 96 листов, ГОСТ 13309-90</v>
      </c>
      <c r="G1864" s="26" t="s">
        <v>3677</v>
      </c>
      <c r="H1864" s="26" t="s">
        <v>26</v>
      </c>
      <c r="I1864" s="26">
        <v>0</v>
      </c>
      <c r="J1864" s="26">
        <v>631010000</v>
      </c>
      <c r="K1864" s="26" t="str">
        <f>VLOOKUP(B1864,[1]ПланКаз!A1851:M5155,12,0)</f>
        <v>ҚР, ШҚО, Өскемен қ., Бажов көш., 10</v>
      </c>
      <c r="L1864" s="26" t="str">
        <f>VLOOKUP(B1864,[1]ПланКаз!A1849:M5153,13,0)</f>
        <v>Желтоқсан-Қантар</v>
      </c>
      <c r="M1864" s="26" t="str">
        <f>VLOOKUP(B1864,[1]ПланКаз!A1851:N5155,14,0)</f>
        <v>Шығыс-Қазақстан облысы, Өскемен қ.</v>
      </c>
      <c r="N1864" s="26" t="s">
        <v>58</v>
      </c>
      <c r="O1864" s="26" t="str">
        <f>VLOOKUP(B1864,[1]ПланКаз!A1850:P5154,16,0)</f>
        <v>шартқа қол қойылған кезден бастап 30 күнтізбелік күн ішінде</v>
      </c>
      <c r="P1864" s="26" t="s">
        <v>59</v>
      </c>
      <c r="Q1864" s="27" t="s">
        <v>522</v>
      </c>
      <c r="R1864" s="26" t="str">
        <f>VLOOKUP(B1864,[1]ПланКаз!A1849:S5153,19,0)</f>
        <v>Дана</v>
      </c>
      <c r="S1864" s="28">
        <v>177</v>
      </c>
      <c r="T1864" s="28">
        <v>208</v>
      </c>
      <c r="U1864" s="28" t="s">
        <v>61</v>
      </c>
      <c r="V1864" s="28" t="s">
        <v>61</v>
      </c>
      <c r="W1864" s="26" t="s">
        <v>69</v>
      </c>
      <c r="X1864" s="26" t="s">
        <v>62</v>
      </c>
      <c r="Y1864" s="26" t="s">
        <v>658</v>
      </c>
    </row>
    <row r="1865" spans="2:25" x14ac:dyDescent="0.2">
      <c r="B1865" s="26" t="s">
        <v>3678</v>
      </c>
      <c r="C1865" s="26" t="s">
        <v>55</v>
      </c>
      <c r="D1865" s="26" t="s">
        <v>3676</v>
      </c>
      <c r="E1865" s="26" t="str">
        <f>VLOOKUP(D1865,[1]ЕНС!A:E,2,FALSE)</f>
        <v>Тетрадь</v>
      </c>
      <c r="F1865" s="26" t="str">
        <f>VLOOKUP(D1865,[1]ЕНС!A:E,3,FALSE)</f>
        <v>общая, 96 листов, ГОСТ 13309-90</v>
      </c>
      <c r="G1865" s="26" t="s">
        <v>3677</v>
      </c>
      <c r="H1865" s="26" t="s">
        <v>26</v>
      </c>
      <c r="I1865" s="26">
        <v>0</v>
      </c>
      <c r="J1865" s="26">
        <v>631010000</v>
      </c>
      <c r="K1865" s="26" t="str">
        <f>VLOOKUP(B1865,[1]ПланКаз!A1852:M5156,12,0)</f>
        <v>ҚР, ШҚО, Өскемен қ., Бажов көш., 10</v>
      </c>
      <c r="L1865" s="26" t="str">
        <f>VLOOKUP(B1865,[1]ПланКаз!A1850:M5154,13,0)</f>
        <v>Ақпан - Наурыз</v>
      </c>
      <c r="M1865" s="26" t="str">
        <f>VLOOKUP(B1865,[1]ПланКаз!A1852:N5156,14,0)</f>
        <v>Шығыс-Қазақстан облысы, Өскемен қ.</v>
      </c>
      <c r="N1865" s="26" t="s">
        <v>58</v>
      </c>
      <c r="O1865" s="26" t="str">
        <f>VLOOKUP(B1865,[1]ПланКаз!A1851:P5155,16,0)</f>
        <v>шартқа қол қойылған кезден бастап 30 күнтізбелік күн ішінде</v>
      </c>
      <c r="P1865" s="26" t="s">
        <v>59</v>
      </c>
      <c r="Q1865" s="27" t="s">
        <v>522</v>
      </c>
      <c r="R1865" s="26" t="str">
        <f>VLOOKUP(B1865,[1]ПланКаз!A1850:S5154,19,0)</f>
        <v>Дана</v>
      </c>
      <c r="S1865" s="28">
        <v>177</v>
      </c>
      <c r="T1865" s="28">
        <v>208</v>
      </c>
      <c r="U1865" s="28">
        <v>36816</v>
      </c>
      <c r="V1865" s="28">
        <v>41233.919999999998</v>
      </c>
      <c r="W1865" s="26"/>
      <c r="X1865" s="26" t="s">
        <v>72</v>
      </c>
      <c r="Y1865" s="26" t="s">
        <v>61</v>
      </c>
    </row>
    <row r="1866" spans="2:25" x14ac:dyDescent="0.2">
      <c r="B1866" s="26" t="s">
        <v>3679</v>
      </c>
      <c r="C1866" s="26" t="s">
        <v>55</v>
      </c>
      <c r="D1866" s="26" t="s">
        <v>3676</v>
      </c>
      <c r="E1866" s="26" t="str">
        <f>VLOOKUP(D1866,[1]ЕНС!A:E,2,FALSE)</f>
        <v>Тетрадь</v>
      </c>
      <c r="F1866" s="26" t="str">
        <f>VLOOKUP(D1866,[1]ЕНС!A:E,3,FALSE)</f>
        <v>общая, 96 листов, ГОСТ 13309-90</v>
      </c>
      <c r="G1866" s="26" t="s">
        <v>3680</v>
      </c>
      <c r="H1866" s="26" t="s">
        <v>26</v>
      </c>
      <c r="I1866" s="26">
        <v>0</v>
      </c>
      <c r="J1866" s="26">
        <v>631010000</v>
      </c>
      <c r="K1866" s="26" t="str">
        <f>VLOOKUP(B1866,[1]ПланКаз!A1853:M5157,12,0)</f>
        <v>ҚР, ШҚО, Өскемен қ., Бажов көш., 10</v>
      </c>
      <c r="L1866" s="26" t="str">
        <f>VLOOKUP(B1866,[1]ПланКаз!A1851:M5155,13,0)</f>
        <v>Желтоқсан-Қантар</v>
      </c>
      <c r="M1866" s="26" t="str">
        <f>VLOOKUP(B1866,[1]ПланКаз!A1853:N5157,14,0)</f>
        <v>Шығыс-Қазақстан облысы, Өскемен қ.</v>
      </c>
      <c r="N1866" s="26" t="s">
        <v>58</v>
      </c>
      <c r="O1866" s="26" t="str">
        <f>VLOOKUP(B1866,[1]ПланКаз!A1852:P5156,16,0)</f>
        <v>шартқа қол қойылған кезден бастап 30 күнтізбелік күн ішінде</v>
      </c>
      <c r="P1866" s="26" t="s">
        <v>59</v>
      </c>
      <c r="Q1866" s="27" t="s">
        <v>522</v>
      </c>
      <c r="R1866" s="26" t="str">
        <f>VLOOKUP(B1866,[1]ПланКаз!A1851:S5155,19,0)</f>
        <v>Дана</v>
      </c>
      <c r="S1866" s="28">
        <v>35</v>
      </c>
      <c r="T1866" s="28">
        <v>352</v>
      </c>
      <c r="U1866" s="28" t="s">
        <v>61</v>
      </c>
      <c r="V1866" s="28" t="s">
        <v>61</v>
      </c>
      <c r="W1866" s="26" t="s">
        <v>69</v>
      </c>
      <c r="X1866" s="26" t="s">
        <v>62</v>
      </c>
      <c r="Y1866" s="26" t="s">
        <v>658</v>
      </c>
    </row>
    <row r="1867" spans="2:25" x14ac:dyDescent="0.2">
      <c r="B1867" s="26" t="s">
        <v>3681</v>
      </c>
      <c r="C1867" s="26" t="s">
        <v>55</v>
      </c>
      <c r="D1867" s="26" t="s">
        <v>3676</v>
      </c>
      <c r="E1867" s="26" t="str">
        <f>VLOOKUP(D1867,[1]ЕНС!A:E,2,FALSE)</f>
        <v>Тетрадь</v>
      </c>
      <c r="F1867" s="26" t="str">
        <f>VLOOKUP(D1867,[1]ЕНС!A:E,3,FALSE)</f>
        <v>общая, 96 листов, ГОСТ 13309-90</v>
      </c>
      <c r="G1867" s="26" t="s">
        <v>3680</v>
      </c>
      <c r="H1867" s="26" t="s">
        <v>26</v>
      </c>
      <c r="I1867" s="26">
        <v>0</v>
      </c>
      <c r="J1867" s="26">
        <v>631010000</v>
      </c>
      <c r="K1867" s="26" t="str">
        <f>VLOOKUP(B1867,[1]ПланКаз!A1854:M5158,12,0)</f>
        <v>ҚР, ШҚО, Өскемен қ., Бажов көш., 10</v>
      </c>
      <c r="L1867" s="26" t="str">
        <f>VLOOKUP(B1867,[1]ПланКаз!A1852:M5156,13,0)</f>
        <v>Ақпан - Наурыз</v>
      </c>
      <c r="M1867" s="26" t="str">
        <f>VLOOKUP(B1867,[1]ПланКаз!A1854:N5158,14,0)</f>
        <v>Шығыс-Қазақстан облысы, Өскемен қ.</v>
      </c>
      <c r="N1867" s="26" t="s">
        <v>58</v>
      </c>
      <c r="O1867" s="26" t="str">
        <f>VLOOKUP(B1867,[1]ПланКаз!A1853:P5157,16,0)</f>
        <v>шартқа қол қойылған кезден бастап 30 күнтізбелік күн ішінде</v>
      </c>
      <c r="P1867" s="26" t="s">
        <v>59</v>
      </c>
      <c r="Q1867" s="27" t="s">
        <v>522</v>
      </c>
      <c r="R1867" s="26" t="str">
        <f>VLOOKUP(B1867,[1]ПланКаз!A1852:S5156,19,0)</f>
        <v>Дана</v>
      </c>
      <c r="S1867" s="28">
        <v>35</v>
      </c>
      <c r="T1867" s="28">
        <v>352</v>
      </c>
      <c r="U1867" s="28">
        <v>12320</v>
      </c>
      <c r="V1867" s="28">
        <v>13798.4</v>
      </c>
      <c r="W1867" s="26"/>
      <c r="X1867" s="26" t="s">
        <v>72</v>
      </c>
      <c r="Y1867" s="26" t="s">
        <v>61</v>
      </c>
    </row>
    <row r="1868" spans="2:25" x14ac:dyDescent="0.2">
      <c r="B1868" s="26" t="s">
        <v>3682</v>
      </c>
      <c r="C1868" s="26" t="s">
        <v>55</v>
      </c>
      <c r="D1868" s="26" t="s">
        <v>3676</v>
      </c>
      <c r="E1868" s="26" t="str">
        <f>VLOOKUP(D1868,[1]ЕНС!A:E,2,FALSE)</f>
        <v>Тетрадь</v>
      </c>
      <c r="F1868" s="26" t="str">
        <f>VLOOKUP(D1868,[1]ЕНС!A:E,3,FALSE)</f>
        <v>общая, 96 листов, ГОСТ 13309-90</v>
      </c>
      <c r="G1868" s="26" t="s">
        <v>3683</v>
      </c>
      <c r="H1868" s="26" t="s">
        <v>26</v>
      </c>
      <c r="I1868" s="26">
        <v>0</v>
      </c>
      <c r="J1868" s="26">
        <v>631010000</v>
      </c>
      <c r="K1868" s="26" t="str">
        <f>VLOOKUP(B1868,[1]ПланКаз!A1855:M5159,12,0)</f>
        <v>ҚР, ШҚО, Өскемен қ., Бажов көш., 10</v>
      </c>
      <c r="L1868" s="26" t="str">
        <f>VLOOKUP(B1868,[1]ПланКаз!A1853:M5157,13,0)</f>
        <v>Желтоқсан-Қантар</v>
      </c>
      <c r="M1868" s="26" t="str">
        <f>VLOOKUP(B1868,[1]ПланКаз!A1855:N5159,14,0)</f>
        <v>Шығыс-Қазақстан облысы, Өскемен қ.</v>
      </c>
      <c r="N1868" s="26" t="s">
        <v>58</v>
      </c>
      <c r="O1868" s="26" t="str">
        <f>VLOOKUP(B1868,[1]ПланКаз!A1854:P5158,16,0)</f>
        <v>шартқа қол қойылған кезден бастап 30 күнтізбелік күн ішінде</v>
      </c>
      <c r="P1868" s="26" t="s">
        <v>59</v>
      </c>
      <c r="Q1868" s="27" t="s">
        <v>522</v>
      </c>
      <c r="R1868" s="26" t="str">
        <f>VLOOKUP(B1868,[1]ПланКаз!A1853:S5157,19,0)</f>
        <v>Дана</v>
      </c>
      <c r="S1868" s="28">
        <v>83</v>
      </c>
      <c r="T1868" s="28">
        <v>141</v>
      </c>
      <c r="U1868" s="28" t="s">
        <v>61</v>
      </c>
      <c r="V1868" s="28" t="s">
        <v>61</v>
      </c>
      <c r="W1868" s="26" t="s">
        <v>69</v>
      </c>
      <c r="X1868" s="26" t="s">
        <v>62</v>
      </c>
      <c r="Y1868" s="26" t="s">
        <v>658</v>
      </c>
    </row>
    <row r="1869" spans="2:25" x14ac:dyDescent="0.2">
      <c r="B1869" s="26" t="s">
        <v>3684</v>
      </c>
      <c r="C1869" s="26" t="s">
        <v>55</v>
      </c>
      <c r="D1869" s="26" t="s">
        <v>3676</v>
      </c>
      <c r="E1869" s="26" t="str">
        <f>VLOOKUP(D1869,[1]ЕНС!A:E,2,FALSE)</f>
        <v>Тетрадь</v>
      </c>
      <c r="F1869" s="26" t="str">
        <f>VLOOKUP(D1869,[1]ЕНС!A:E,3,FALSE)</f>
        <v>общая, 96 листов, ГОСТ 13309-90</v>
      </c>
      <c r="G1869" s="26" t="s">
        <v>3683</v>
      </c>
      <c r="H1869" s="26" t="s">
        <v>26</v>
      </c>
      <c r="I1869" s="26">
        <v>0</v>
      </c>
      <c r="J1869" s="26">
        <v>631010000</v>
      </c>
      <c r="K1869" s="26" t="str">
        <f>VLOOKUP(B1869,[1]ПланКаз!A1856:M5160,12,0)</f>
        <v>ҚР, ШҚО, Өскемен қ., Бажов көш., 10</v>
      </c>
      <c r="L1869" s="26" t="str">
        <f>VLOOKUP(B1869,[1]ПланКаз!A1854:M5158,13,0)</f>
        <v>Ақпан - Наурыз</v>
      </c>
      <c r="M1869" s="26" t="str">
        <f>VLOOKUP(B1869,[1]ПланКаз!A1856:N5160,14,0)</f>
        <v>Шығыс-Қазақстан облысы, Өскемен қ.</v>
      </c>
      <c r="N1869" s="26" t="s">
        <v>58</v>
      </c>
      <c r="O1869" s="26" t="str">
        <f>VLOOKUP(B1869,[1]ПланКаз!A1855:P5159,16,0)</f>
        <v>шартқа қол қойылған кезден бастап 30 күнтізбелік күн ішінде</v>
      </c>
      <c r="P1869" s="26" t="s">
        <v>59</v>
      </c>
      <c r="Q1869" s="27" t="s">
        <v>522</v>
      </c>
      <c r="R1869" s="26" t="str">
        <f>VLOOKUP(B1869,[1]ПланКаз!A1854:S5158,19,0)</f>
        <v>Дана</v>
      </c>
      <c r="S1869" s="28">
        <v>83</v>
      </c>
      <c r="T1869" s="28">
        <v>141</v>
      </c>
      <c r="U1869" s="28">
        <v>11703</v>
      </c>
      <c r="V1869" s="28">
        <v>13107.36</v>
      </c>
      <c r="W1869" s="26"/>
      <c r="X1869" s="26" t="s">
        <v>72</v>
      </c>
      <c r="Y1869" s="26" t="s">
        <v>61</v>
      </c>
    </row>
    <row r="1870" spans="2:25" x14ac:dyDescent="0.2">
      <c r="B1870" s="26" t="s">
        <v>3685</v>
      </c>
      <c r="C1870" s="26" t="s">
        <v>55</v>
      </c>
      <c r="D1870" s="26" t="s">
        <v>3676</v>
      </c>
      <c r="E1870" s="26" t="str">
        <f>VLOOKUP(D1870,[1]ЕНС!A:E,2,FALSE)</f>
        <v>Тетрадь</v>
      </c>
      <c r="F1870" s="26" t="str">
        <f>VLOOKUP(D1870,[1]ЕНС!A:E,3,FALSE)</f>
        <v>общая, 96 листов, ГОСТ 13309-90</v>
      </c>
      <c r="G1870" s="26" t="s">
        <v>3686</v>
      </c>
      <c r="H1870" s="26" t="s">
        <v>26</v>
      </c>
      <c r="I1870" s="26">
        <v>0</v>
      </c>
      <c r="J1870" s="26">
        <v>631010000</v>
      </c>
      <c r="K1870" s="26" t="str">
        <f>VLOOKUP(B1870,[1]ПланКаз!A1857:M5161,12,0)</f>
        <v>ҚР, ШҚО, Өскемен қ., Бажов көш., 10</v>
      </c>
      <c r="L1870" s="26" t="str">
        <f>VLOOKUP(B1870,[1]ПланКаз!A1855:M5159,13,0)</f>
        <v>Желтоқсан-Қантар</v>
      </c>
      <c r="M1870" s="26" t="str">
        <f>VLOOKUP(B1870,[1]ПланКаз!A1857:N5161,14,0)</f>
        <v>Шығыс-Қазақстан облысы, Өскемен қ.</v>
      </c>
      <c r="N1870" s="26" t="s">
        <v>58</v>
      </c>
      <c r="O1870" s="26" t="str">
        <f>VLOOKUP(B1870,[1]ПланКаз!A1856:P5160,16,0)</f>
        <v>шартқа қол қойылған кезден бастап 30 күнтізбелік күн ішінде</v>
      </c>
      <c r="P1870" s="26" t="s">
        <v>59</v>
      </c>
      <c r="Q1870" s="27" t="s">
        <v>522</v>
      </c>
      <c r="R1870" s="26" t="str">
        <f>VLOOKUP(B1870,[1]ПланКаз!A1855:S5159,19,0)</f>
        <v>Дана</v>
      </c>
      <c r="S1870" s="28">
        <v>14</v>
      </c>
      <c r="T1870" s="28">
        <v>229</v>
      </c>
      <c r="U1870" s="28" t="s">
        <v>61</v>
      </c>
      <c r="V1870" s="28" t="s">
        <v>61</v>
      </c>
      <c r="W1870" s="26" t="s">
        <v>69</v>
      </c>
      <c r="X1870" s="26" t="s">
        <v>62</v>
      </c>
      <c r="Y1870" s="26" t="s">
        <v>658</v>
      </c>
    </row>
    <row r="1871" spans="2:25" x14ac:dyDescent="0.2">
      <c r="B1871" s="26" t="s">
        <v>3687</v>
      </c>
      <c r="C1871" s="26" t="s">
        <v>55</v>
      </c>
      <c r="D1871" s="26" t="s">
        <v>3676</v>
      </c>
      <c r="E1871" s="26" t="str">
        <f>VLOOKUP(D1871,[1]ЕНС!A:E,2,FALSE)</f>
        <v>Тетрадь</v>
      </c>
      <c r="F1871" s="26" t="str">
        <f>VLOOKUP(D1871,[1]ЕНС!A:E,3,FALSE)</f>
        <v>общая, 96 листов, ГОСТ 13309-90</v>
      </c>
      <c r="G1871" s="26" t="s">
        <v>3686</v>
      </c>
      <c r="H1871" s="26" t="s">
        <v>26</v>
      </c>
      <c r="I1871" s="26">
        <v>0</v>
      </c>
      <c r="J1871" s="26">
        <v>631010000</v>
      </c>
      <c r="K1871" s="26" t="str">
        <f>VLOOKUP(B1871,[1]ПланКаз!A1858:M5162,12,0)</f>
        <v>ҚР, ШҚО, Өскемен қ., Бажов көш., 10</v>
      </c>
      <c r="L1871" s="26" t="str">
        <f>VLOOKUP(B1871,[1]ПланКаз!A1856:M5160,13,0)</f>
        <v>Ақпан - Наурыз</v>
      </c>
      <c r="M1871" s="26" t="str">
        <f>VLOOKUP(B1871,[1]ПланКаз!A1858:N5162,14,0)</f>
        <v>Шығыс-Қазақстан облысы, Өскемен қ.</v>
      </c>
      <c r="N1871" s="26" t="s">
        <v>58</v>
      </c>
      <c r="O1871" s="26" t="str">
        <f>VLOOKUP(B1871,[1]ПланКаз!A1857:P5161,16,0)</f>
        <v>шартқа қол қойылған кезден бастап 30 күнтізбелік күн ішінде</v>
      </c>
      <c r="P1871" s="26" t="s">
        <v>59</v>
      </c>
      <c r="Q1871" s="27" t="s">
        <v>522</v>
      </c>
      <c r="R1871" s="26" t="str">
        <f>VLOOKUP(B1871,[1]ПланКаз!A1856:S5160,19,0)</f>
        <v>Дана</v>
      </c>
      <c r="S1871" s="28">
        <v>14</v>
      </c>
      <c r="T1871" s="28">
        <v>229</v>
      </c>
      <c r="U1871" s="28">
        <v>3206</v>
      </c>
      <c r="V1871" s="28">
        <v>3590.72</v>
      </c>
      <c r="W1871" s="26"/>
      <c r="X1871" s="26" t="s">
        <v>72</v>
      </c>
      <c r="Y1871" s="26" t="s">
        <v>61</v>
      </c>
    </row>
    <row r="1872" spans="2:25" x14ac:dyDescent="0.2">
      <c r="B1872" s="26" t="s">
        <v>3688</v>
      </c>
      <c r="C1872" s="26" t="s">
        <v>55</v>
      </c>
      <c r="D1872" s="26" t="s">
        <v>3689</v>
      </c>
      <c r="E1872" s="26" t="str">
        <f>VLOOKUP(D1872,[1]ЕНС!A:E,2,FALSE)</f>
        <v>Увлажнитель</v>
      </c>
      <c r="F1872" s="26" t="str">
        <f>VLOOKUP(D1872,[1]ЕНС!A:E,3,FALSE)</f>
        <v>для пальцев</v>
      </c>
      <c r="G1872" s="26" t="s">
        <v>3690</v>
      </c>
      <c r="H1872" s="26" t="s">
        <v>26</v>
      </c>
      <c r="I1872" s="26">
        <v>0</v>
      </c>
      <c r="J1872" s="26">
        <v>631010000</v>
      </c>
      <c r="K1872" s="26" t="str">
        <f>VLOOKUP(B1872,[1]ПланКаз!A1859:M5163,12,0)</f>
        <v>ҚР, ШҚО, Өскемен қ., Бажов көш., 10</v>
      </c>
      <c r="L1872" s="26" t="str">
        <f>VLOOKUP(B1872,[1]ПланКаз!A1857:M5161,13,0)</f>
        <v>Желтоқсан-Қантар</v>
      </c>
      <c r="M1872" s="26" t="str">
        <f>VLOOKUP(B1872,[1]ПланКаз!A1859:N5163,14,0)</f>
        <v>Шығыс-Қазақстан облысы, Өскемен қ.</v>
      </c>
      <c r="N1872" s="26" t="s">
        <v>58</v>
      </c>
      <c r="O1872" s="26" t="str">
        <f>VLOOKUP(B1872,[1]ПланКаз!A1858:P5162,16,0)</f>
        <v>шартқа қол қойылған кезден бастап 30 күнтізбелік күн ішінде</v>
      </c>
      <c r="P1872" s="26" t="s">
        <v>59</v>
      </c>
      <c r="Q1872" s="27" t="s">
        <v>522</v>
      </c>
      <c r="R1872" s="26" t="str">
        <f>VLOOKUP(B1872,[1]ПланКаз!A1857:S5161,19,0)</f>
        <v>Дана</v>
      </c>
      <c r="S1872" s="28">
        <v>12</v>
      </c>
      <c r="T1872" s="28">
        <v>114</v>
      </c>
      <c r="U1872" s="28">
        <v>1368</v>
      </c>
      <c r="V1872" s="28">
        <v>1532.16</v>
      </c>
      <c r="W1872" s="26"/>
      <c r="X1872" s="26" t="s">
        <v>62</v>
      </c>
      <c r="Y1872" s="26" t="s">
        <v>61</v>
      </c>
    </row>
    <row r="1873" spans="2:25" x14ac:dyDescent="0.2">
      <c r="B1873" s="26" t="s">
        <v>3691</v>
      </c>
      <c r="C1873" s="26" t="s">
        <v>55</v>
      </c>
      <c r="D1873" s="26" t="s">
        <v>3692</v>
      </c>
      <c r="E1873" s="26" t="str">
        <f>VLOOKUP(D1873,[1]ЕНС!A:E,2,FALSE)</f>
        <v>Шило</v>
      </c>
      <c r="F1873" s="26" t="str">
        <f>VLOOKUP(D1873,[1]ЕНС!A:E,3,FALSE)</f>
        <v>с деревянной рукояткой</v>
      </c>
      <c r="G1873" s="26" t="s">
        <v>3693</v>
      </c>
      <c r="H1873" s="26" t="s">
        <v>26</v>
      </c>
      <c r="I1873" s="26">
        <v>0</v>
      </c>
      <c r="J1873" s="26">
        <v>631010000</v>
      </c>
      <c r="K1873" s="26" t="str">
        <f>VLOOKUP(B1873,[1]ПланКаз!A1860:M5164,12,0)</f>
        <v>ҚР, ШҚО, Өскемен қ., Бажов көш., 10</v>
      </c>
      <c r="L1873" s="26" t="str">
        <f>VLOOKUP(B1873,[1]ПланКаз!A1858:M5162,13,0)</f>
        <v>Желтоқсан-Қантар</v>
      </c>
      <c r="M1873" s="26" t="str">
        <f>VLOOKUP(B1873,[1]ПланКаз!A1860:N5164,14,0)</f>
        <v>Шығыс-Қазақстан облысы, Өскемен қ.</v>
      </c>
      <c r="N1873" s="26" t="s">
        <v>58</v>
      </c>
      <c r="O1873" s="26" t="str">
        <f>VLOOKUP(B1873,[1]ПланКаз!A1859:P5163,16,0)</f>
        <v>шартқа қол қойылған кезден бастап 30 күнтізбелік күн ішінде</v>
      </c>
      <c r="P1873" s="26" t="s">
        <v>59</v>
      </c>
      <c r="Q1873" s="27" t="s">
        <v>522</v>
      </c>
      <c r="R1873" s="26" t="str">
        <f>VLOOKUP(B1873,[1]ПланКаз!A1858:S5162,19,0)</f>
        <v>Дана</v>
      </c>
      <c r="S1873" s="28">
        <v>17</v>
      </c>
      <c r="T1873" s="28">
        <v>165</v>
      </c>
      <c r="U1873" s="28">
        <v>2805</v>
      </c>
      <c r="V1873" s="28">
        <v>3141.6</v>
      </c>
      <c r="W1873" s="26"/>
      <c r="X1873" s="26" t="s">
        <v>62</v>
      </c>
      <c r="Y1873" s="26" t="s">
        <v>61</v>
      </c>
    </row>
    <row r="1874" spans="2:25" x14ac:dyDescent="0.2">
      <c r="B1874" s="26" t="s">
        <v>3694</v>
      </c>
      <c r="C1874" s="26" t="s">
        <v>55</v>
      </c>
      <c r="D1874" s="26" t="s">
        <v>3695</v>
      </c>
      <c r="E1874" s="26" t="str">
        <f>VLOOKUP(D1874,[1]ЕНС!A:E,2,FALSE)</f>
        <v>Корзина</v>
      </c>
      <c r="F1874" s="26" t="str">
        <f>VLOOKUP(D1874,[1]ЕНС!A:E,3,FALSE)</f>
        <v>для бумаг, объем 10 л</v>
      </c>
      <c r="G1874" s="26" t="s">
        <v>3696</v>
      </c>
      <c r="H1874" s="26" t="s">
        <v>26</v>
      </c>
      <c r="I1874" s="26">
        <v>0</v>
      </c>
      <c r="J1874" s="26">
        <v>631010000</v>
      </c>
      <c r="K1874" s="26" t="str">
        <f>VLOOKUP(B1874,[1]ПланКаз!A1861:M5165,12,0)</f>
        <v>ҚР, ШҚО, Өскемен қ., Бажов көш., 10</v>
      </c>
      <c r="L1874" s="26" t="str">
        <f>VLOOKUP(B1874,[1]ПланКаз!A1859:M5163,13,0)</f>
        <v>Желтоқсан-Қантар</v>
      </c>
      <c r="M1874" s="26" t="str">
        <f>VLOOKUP(B1874,[1]ПланКаз!A1861:N5165,14,0)</f>
        <v>Шығыс-Қазақстан облысы, Өскемен қ.</v>
      </c>
      <c r="N1874" s="26" t="s">
        <v>58</v>
      </c>
      <c r="O1874" s="26" t="str">
        <f>VLOOKUP(B1874,[1]ПланКаз!A1860:P5164,16,0)</f>
        <v>шартқа қол қойылған кезден бастап 30 күнтізбелік күн ішінде</v>
      </c>
      <c r="P1874" s="26" t="s">
        <v>59</v>
      </c>
      <c r="Q1874" s="27" t="s">
        <v>522</v>
      </c>
      <c r="R1874" s="26" t="str">
        <f>VLOOKUP(B1874,[1]ПланКаз!A1859:S5163,19,0)</f>
        <v>Дана</v>
      </c>
      <c r="S1874" s="28">
        <v>3</v>
      </c>
      <c r="T1874" s="28">
        <v>824</v>
      </c>
      <c r="U1874" s="28" t="s">
        <v>61</v>
      </c>
      <c r="V1874" s="28" t="s">
        <v>61</v>
      </c>
      <c r="W1874" s="26"/>
      <c r="X1874" s="26" t="s">
        <v>62</v>
      </c>
      <c r="Y1874" s="26" t="s">
        <v>758</v>
      </c>
    </row>
    <row r="1875" spans="2:25" x14ac:dyDescent="0.2">
      <c r="B1875" s="26" t="s">
        <v>3697</v>
      </c>
      <c r="C1875" s="26" t="s">
        <v>55</v>
      </c>
      <c r="D1875" s="26" t="s">
        <v>3695</v>
      </c>
      <c r="E1875" s="26" t="str">
        <f>VLOOKUP(D1875,[1]ЕНС!A:E,2,FALSE)</f>
        <v>Корзина</v>
      </c>
      <c r="F1875" s="26" t="str">
        <f>VLOOKUP(D1875,[1]ЕНС!A:E,3,FALSE)</f>
        <v>для бумаг, объем 10 л</v>
      </c>
      <c r="G1875" s="26" t="s">
        <v>3696</v>
      </c>
      <c r="H1875" s="26" t="s">
        <v>26</v>
      </c>
      <c r="I1875" s="26">
        <v>0</v>
      </c>
      <c r="J1875" s="26">
        <v>631010000</v>
      </c>
      <c r="K1875" s="26" t="str">
        <f>VLOOKUP(B1875,[1]ПланКаз!A1862:M5166,12,0)</f>
        <v>070002,  Қазақстан Республикасы, Шығыс Қазақстан облысы, Өскемен қ., Бажов к-сі,10</v>
      </c>
      <c r="L1875" s="26" t="str">
        <f>VLOOKUP(B1875,[1]ПланКаз!A1860:M5164,13,0)</f>
        <v>Ақпан - Наурыз</v>
      </c>
      <c r="M1875" s="26" t="str">
        <f>VLOOKUP(B1875,[1]ПланКаз!A1862:N5166,14,0)</f>
        <v>Шығыс-Қазақстан облысы, Өскемен қ.</v>
      </c>
      <c r="N1875" s="26" t="s">
        <v>58</v>
      </c>
      <c r="O1875" s="26" t="str">
        <f>VLOOKUP(B1875,[1]ПланКаз!A1861:P5165,16,0)</f>
        <v>шартқа қол қойылған кезден бастап 30 күнтізбелік күн ішінде</v>
      </c>
      <c r="P1875" s="26" t="s">
        <v>59</v>
      </c>
      <c r="Q1875" s="27" t="s">
        <v>522</v>
      </c>
      <c r="R1875" s="26" t="str">
        <f>VLOOKUP(B1875,[1]ПланКаз!A1860:S5164,19,0)</f>
        <v>Дана</v>
      </c>
      <c r="S1875" s="28">
        <v>3</v>
      </c>
      <c r="T1875" s="28">
        <v>1251.6500000000001</v>
      </c>
      <c r="U1875" s="28">
        <v>3754.95</v>
      </c>
      <c r="V1875" s="28">
        <v>4205.54</v>
      </c>
      <c r="W1875" s="26"/>
      <c r="X1875" s="26" t="s">
        <v>72</v>
      </c>
      <c r="Y1875" s="26" t="s">
        <v>61</v>
      </c>
    </row>
    <row r="1876" spans="2:25" x14ac:dyDescent="0.2">
      <c r="B1876" s="26" t="s">
        <v>3698</v>
      </c>
      <c r="C1876" s="26" t="s">
        <v>55</v>
      </c>
      <c r="D1876" s="26" t="s">
        <v>3699</v>
      </c>
      <c r="E1876" s="26" t="str">
        <f>VLOOKUP(D1876,[1]ЕНС!A:E,2,FALSE)</f>
        <v>Календарь</v>
      </c>
      <c r="F1876" s="26" t="str">
        <f>VLOOKUP(D1876,[1]ЕНС!A:E,3,FALSE)</f>
        <v>настенный</v>
      </c>
      <c r="G1876" s="26" t="s">
        <v>3700</v>
      </c>
      <c r="H1876" s="26" t="s">
        <v>26</v>
      </c>
      <c r="I1876" s="26">
        <v>0</v>
      </c>
      <c r="J1876" s="26">
        <v>631010000</v>
      </c>
      <c r="K1876" s="26" t="str">
        <f>VLOOKUP(B1876,[1]ПланКаз!A1863:M5167,12,0)</f>
        <v>ҚР, ШҚО, Өскемен қ., Бажов көш., 10</v>
      </c>
      <c r="L1876" s="26" t="str">
        <f>VLOOKUP(B1876,[1]ПланКаз!A1861:M5165,13,0)</f>
        <v>Желтоқсан-Қантар</v>
      </c>
      <c r="M1876" s="26" t="str">
        <f>VLOOKUP(B1876,[1]ПланКаз!A1863:N5167,14,0)</f>
        <v>Шығыс-Қазақстан облысы, Өскемен қ.</v>
      </c>
      <c r="N1876" s="26" t="s">
        <v>58</v>
      </c>
      <c r="O1876" s="26" t="str">
        <f>VLOOKUP(B1876,[1]ПланКаз!A1862:P5166,16,0)</f>
        <v>шартқа қол қойылған кезден бастап 30 күнтізбелік күн ішінде</v>
      </c>
      <c r="P1876" s="26" t="s">
        <v>59</v>
      </c>
      <c r="Q1876" s="27" t="s">
        <v>522</v>
      </c>
      <c r="R1876" s="26" t="str">
        <f>VLOOKUP(B1876,[1]ПланКаз!A1861:S5165,19,0)</f>
        <v>Дана</v>
      </c>
      <c r="S1876" s="28">
        <v>19</v>
      </c>
      <c r="T1876" s="28">
        <v>1635</v>
      </c>
      <c r="U1876" s="28" t="s">
        <v>61</v>
      </c>
      <c r="V1876" s="28" t="s">
        <v>61</v>
      </c>
      <c r="W1876" s="26" t="s">
        <v>69</v>
      </c>
      <c r="X1876" s="26" t="s">
        <v>62</v>
      </c>
      <c r="Y1876" s="26" t="s">
        <v>658</v>
      </c>
    </row>
    <row r="1877" spans="2:25" x14ac:dyDescent="0.2">
      <c r="B1877" s="26" t="s">
        <v>3701</v>
      </c>
      <c r="C1877" s="26" t="s">
        <v>55</v>
      </c>
      <c r="D1877" s="26" t="s">
        <v>3699</v>
      </c>
      <c r="E1877" s="26" t="str">
        <f>VLOOKUP(D1877,[1]ЕНС!A:E,2,FALSE)</f>
        <v>Календарь</v>
      </c>
      <c r="F1877" s="26" t="str">
        <f>VLOOKUP(D1877,[1]ЕНС!A:E,3,FALSE)</f>
        <v>настенный</v>
      </c>
      <c r="G1877" s="26" t="s">
        <v>3700</v>
      </c>
      <c r="H1877" s="26" t="s">
        <v>26</v>
      </c>
      <c r="I1877" s="26">
        <v>0</v>
      </c>
      <c r="J1877" s="26">
        <v>631010000</v>
      </c>
      <c r="K1877" s="26" t="str">
        <f>VLOOKUP(B1877,[1]ПланКаз!A1864:M5168,12,0)</f>
        <v>ҚР, ШҚО, Өскемен қ., Бажов көш., 10</v>
      </c>
      <c r="L1877" s="26" t="str">
        <f>VLOOKUP(B1877,[1]ПланКаз!A1862:M5166,13,0)</f>
        <v>Ақпан - Наурыз</v>
      </c>
      <c r="M1877" s="26" t="str">
        <f>VLOOKUP(B1877,[1]ПланКаз!A1864:N5168,14,0)</f>
        <v>Шығыс-Қазақстан облысы, Өскемен қ.</v>
      </c>
      <c r="N1877" s="26" t="s">
        <v>58</v>
      </c>
      <c r="O1877" s="26" t="str">
        <f>VLOOKUP(B1877,[1]ПланКаз!A1863:P5167,16,0)</f>
        <v>шартқа қол қойылған кезден бастап 30 күнтізбелік күн ішінде</v>
      </c>
      <c r="P1877" s="26" t="s">
        <v>59</v>
      </c>
      <c r="Q1877" s="27" t="s">
        <v>522</v>
      </c>
      <c r="R1877" s="26" t="str">
        <f>VLOOKUP(B1877,[1]ПланКаз!A1862:S5166,19,0)</f>
        <v>Дана</v>
      </c>
      <c r="S1877" s="28">
        <v>19</v>
      </c>
      <c r="T1877" s="28">
        <v>1635</v>
      </c>
      <c r="U1877" s="28">
        <v>31065</v>
      </c>
      <c r="V1877" s="28">
        <v>34792.800000000003</v>
      </c>
      <c r="W1877" s="26"/>
      <c r="X1877" s="26" t="s">
        <v>72</v>
      </c>
      <c r="Y1877" s="26" t="s">
        <v>61</v>
      </c>
    </row>
    <row r="1878" spans="2:25" x14ac:dyDescent="0.2">
      <c r="B1878" s="26" t="s">
        <v>3702</v>
      </c>
      <c r="C1878" s="26" t="s">
        <v>55</v>
      </c>
      <c r="D1878" s="26" t="s">
        <v>3703</v>
      </c>
      <c r="E1878" s="26" t="str">
        <f>VLOOKUP(D1878,[1]ЕНС!A:E,2,FALSE)</f>
        <v>Календарь</v>
      </c>
      <c r="F1878" s="26" t="str">
        <f>VLOOKUP(D1878,[1]ЕНС!A:E,3,FALSE)</f>
        <v>настольный</v>
      </c>
      <c r="G1878" s="26" t="s">
        <v>3704</v>
      </c>
      <c r="H1878" s="26" t="s">
        <v>26</v>
      </c>
      <c r="I1878" s="26">
        <v>0</v>
      </c>
      <c r="J1878" s="26">
        <v>631010000</v>
      </c>
      <c r="K1878" s="26" t="str">
        <f>VLOOKUP(B1878,[1]ПланКаз!A1865:M5169,12,0)</f>
        <v>ҚР, ШҚО, Өскемен қ., Бажов көш., 10</v>
      </c>
      <c r="L1878" s="26" t="str">
        <f>VLOOKUP(B1878,[1]ПланКаз!A1863:M5167,13,0)</f>
        <v>Желтоқсан-Қантар</v>
      </c>
      <c r="M1878" s="26" t="str">
        <f>VLOOKUP(B1878,[1]ПланКаз!A1865:N5169,14,0)</f>
        <v>Шығыс-Қазақстан облысы, Өскемен қ.</v>
      </c>
      <c r="N1878" s="26" t="s">
        <v>58</v>
      </c>
      <c r="O1878" s="26" t="str">
        <f>VLOOKUP(B1878,[1]ПланКаз!A1864:P5168,16,0)</f>
        <v>шартқа қол қойылған кезден бастап 30 күнтізбелік күн ішінде</v>
      </c>
      <c r="P1878" s="26" t="s">
        <v>59</v>
      </c>
      <c r="Q1878" s="27" t="s">
        <v>522</v>
      </c>
      <c r="R1878" s="26" t="str">
        <f>VLOOKUP(B1878,[1]ПланКаз!A1863:S5167,19,0)</f>
        <v>Дана</v>
      </c>
      <c r="S1878" s="28">
        <v>45</v>
      </c>
      <c r="T1878" s="28">
        <v>352</v>
      </c>
      <c r="U1878" s="28" t="s">
        <v>61</v>
      </c>
      <c r="V1878" s="28" t="s">
        <v>61</v>
      </c>
      <c r="W1878" s="26" t="s">
        <v>69</v>
      </c>
      <c r="X1878" s="26" t="s">
        <v>62</v>
      </c>
      <c r="Y1878" s="26" t="s">
        <v>658</v>
      </c>
    </row>
    <row r="1879" spans="2:25" x14ac:dyDescent="0.2">
      <c r="B1879" s="26" t="s">
        <v>3705</v>
      </c>
      <c r="C1879" s="26" t="s">
        <v>55</v>
      </c>
      <c r="D1879" s="26" t="s">
        <v>3703</v>
      </c>
      <c r="E1879" s="26" t="str">
        <f>VLOOKUP(D1879,[1]ЕНС!A:E,2,FALSE)</f>
        <v>Календарь</v>
      </c>
      <c r="F1879" s="26" t="str">
        <f>VLOOKUP(D1879,[1]ЕНС!A:E,3,FALSE)</f>
        <v>настольный</v>
      </c>
      <c r="G1879" s="26" t="s">
        <v>3704</v>
      </c>
      <c r="H1879" s="26" t="s">
        <v>26</v>
      </c>
      <c r="I1879" s="26">
        <v>0</v>
      </c>
      <c r="J1879" s="26">
        <v>631010000</v>
      </c>
      <c r="K1879" s="26" t="str">
        <f>VLOOKUP(B1879,[1]ПланКаз!A1866:M5170,12,0)</f>
        <v>ҚР, ШҚО, Өскемен қ., Бажов көш., 10</v>
      </c>
      <c r="L1879" s="26" t="str">
        <f>VLOOKUP(B1879,[1]ПланКаз!A1864:M5168,13,0)</f>
        <v>Ақпан - Наурыз</v>
      </c>
      <c r="M1879" s="26" t="str">
        <f>VLOOKUP(B1879,[1]ПланКаз!A1866:N5170,14,0)</f>
        <v>Шығыс-Қазақстан облысы, Өскемен қ.</v>
      </c>
      <c r="N1879" s="26" t="s">
        <v>58</v>
      </c>
      <c r="O1879" s="26" t="str">
        <f>VLOOKUP(B1879,[1]ПланКаз!A1865:P5169,16,0)</f>
        <v>шартқа қол қойылған кезден бастап 30 күнтізбелік күн ішінде</v>
      </c>
      <c r="P1879" s="26" t="s">
        <v>59</v>
      </c>
      <c r="Q1879" s="27" t="s">
        <v>522</v>
      </c>
      <c r="R1879" s="26" t="str">
        <f>VLOOKUP(B1879,[1]ПланКаз!A1864:S5168,19,0)</f>
        <v>Дана</v>
      </c>
      <c r="S1879" s="28">
        <v>45</v>
      </c>
      <c r="T1879" s="28">
        <v>352</v>
      </c>
      <c r="U1879" s="28">
        <v>15840</v>
      </c>
      <c r="V1879" s="28">
        <v>17740.8</v>
      </c>
      <c r="W1879" s="26"/>
      <c r="X1879" s="26" t="s">
        <v>72</v>
      </c>
      <c r="Y1879" s="26" t="s">
        <v>61</v>
      </c>
    </row>
    <row r="1880" spans="2:25" x14ac:dyDescent="0.2">
      <c r="B1880" s="26" t="s">
        <v>3706</v>
      </c>
      <c r="C1880" s="26" t="s">
        <v>55</v>
      </c>
      <c r="D1880" s="26" t="s">
        <v>3707</v>
      </c>
      <c r="E1880" s="26" t="str">
        <f>VLOOKUP(D1880,[1]ЕНС!A:E,2,FALSE)</f>
        <v>Бейдж</v>
      </c>
      <c r="F1880" s="26" t="str">
        <f>VLOOKUP(D1880,[1]ЕНС!A:E,3,FALSE)</f>
        <v>нагрудной, визитная карточка</v>
      </c>
      <c r="G1880" s="26" t="s">
        <v>3708</v>
      </c>
      <c r="H1880" s="26" t="s">
        <v>26</v>
      </c>
      <c r="I1880" s="26">
        <v>0</v>
      </c>
      <c r="J1880" s="26">
        <v>631010000</v>
      </c>
      <c r="K1880" s="26" t="str">
        <f>VLOOKUP(B1880,[1]ПланКаз!A1867:M5171,12,0)</f>
        <v>ҚР, ШҚО, Өскемен қ., Бажов көш., 10</v>
      </c>
      <c r="L1880" s="26" t="str">
        <f>VLOOKUP(B1880,[1]ПланКаз!A1865:M5169,13,0)</f>
        <v>Желтоқсан-Қантар</v>
      </c>
      <c r="M1880" s="26" t="str">
        <f>VLOOKUP(B1880,[1]ПланКаз!A1867:N5171,14,0)</f>
        <v>Шығыс-Қазақстан облысы, Өскемен қ.</v>
      </c>
      <c r="N1880" s="26" t="s">
        <v>58</v>
      </c>
      <c r="O1880" s="26" t="str">
        <f>VLOOKUP(B1880,[1]ПланКаз!A1866:P5170,16,0)</f>
        <v>шартқа қол қойылған кезден бастап 30 күнтізбелік күн ішінде</v>
      </c>
      <c r="P1880" s="26" t="s">
        <v>59</v>
      </c>
      <c r="Q1880" s="27" t="s">
        <v>522</v>
      </c>
      <c r="R1880" s="26" t="str">
        <f>VLOOKUP(B1880,[1]ПланКаз!A1865:S5169,19,0)</f>
        <v>Дана</v>
      </c>
      <c r="S1880" s="28">
        <v>25</v>
      </c>
      <c r="T1880" s="28">
        <v>182</v>
      </c>
      <c r="U1880" s="28" t="s">
        <v>61</v>
      </c>
      <c r="V1880" s="28" t="s">
        <v>61</v>
      </c>
      <c r="W1880" s="26" t="s">
        <v>69</v>
      </c>
      <c r="X1880" s="26" t="s">
        <v>62</v>
      </c>
      <c r="Y1880" s="26" t="s">
        <v>658</v>
      </c>
    </row>
    <row r="1881" spans="2:25" x14ac:dyDescent="0.2">
      <c r="B1881" s="26" t="s">
        <v>3709</v>
      </c>
      <c r="C1881" s="26" t="s">
        <v>55</v>
      </c>
      <c r="D1881" s="26" t="s">
        <v>3707</v>
      </c>
      <c r="E1881" s="26" t="str">
        <f>VLOOKUP(D1881,[1]ЕНС!A:E,2,FALSE)</f>
        <v>Бейдж</v>
      </c>
      <c r="F1881" s="26" t="str">
        <f>VLOOKUP(D1881,[1]ЕНС!A:E,3,FALSE)</f>
        <v>нагрудной, визитная карточка</v>
      </c>
      <c r="G1881" s="26" t="s">
        <v>3708</v>
      </c>
      <c r="H1881" s="26" t="s">
        <v>26</v>
      </c>
      <c r="I1881" s="26">
        <v>0</v>
      </c>
      <c r="J1881" s="26">
        <v>631010000</v>
      </c>
      <c r="K1881" s="26" t="str">
        <f>VLOOKUP(B1881,[1]ПланКаз!A1868:M5172,12,0)</f>
        <v>ҚР, ШҚО, Өскемен қ., Бажов көш., 10</v>
      </c>
      <c r="L1881" s="26" t="str">
        <f>VLOOKUP(B1881,[1]ПланКаз!A1866:M5170,13,0)</f>
        <v>Ақпан - Наурыз</v>
      </c>
      <c r="M1881" s="26" t="str">
        <f>VLOOKUP(B1881,[1]ПланКаз!A1868:N5172,14,0)</f>
        <v>Шығыс-Қазақстан облысы, Өскемен қ.</v>
      </c>
      <c r="N1881" s="26" t="s">
        <v>58</v>
      </c>
      <c r="O1881" s="26" t="str">
        <f>VLOOKUP(B1881,[1]ПланКаз!A1867:P5171,16,0)</f>
        <v>шартқа қол қойылған кезден бастап 30 күнтізбелік күн ішінде</v>
      </c>
      <c r="P1881" s="26" t="s">
        <v>59</v>
      </c>
      <c r="Q1881" s="27" t="s">
        <v>522</v>
      </c>
      <c r="R1881" s="26" t="str">
        <f>VLOOKUP(B1881,[1]ПланКаз!A1866:S5170,19,0)</f>
        <v>Дана</v>
      </c>
      <c r="S1881" s="28">
        <v>25</v>
      </c>
      <c r="T1881" s="28">
        <v>182</v>
      </c>
      <c r="U1881" s="28">
        <v>4550</v>
      </c>
      <c r="V1881" s="28">
        <v>5096</v>
      </c>
      <c r="W1881" s="26"/>
      <c r="X1881" s="26" t="s">
        <v>72</v>
      </c>
      <c r="Y1881" s="26" t="s">
        <v>61</v>
      </c>
    </row>
    <row r="1882" spans="2:25" x14ac:dyDescent="0.2">
      <c r="B1882" s="26" t="s">
        <v>3710</v>
      </c>
      <c r="C1882" s="26" t="s">
        <v>55</v>
      </c>
      <c r="D1882" s="26" t="s">
        <v>3711</v>
      </c>
      <c r="E1882" s="26" t="str">
        <f>VLOOKUP(D1882,[1]ЕНС!A:E,2,FALSE)</f>
        <v>Брелок</v>
      </c>
      <c r="F1882" s="26" t="str">
        <f>VLOOKUP(D1882,[1]ЕНС!A:E,3,FALSE)</f>
        <v>для ключей, из пластика и металла</v>
      </c>
      <c r="G1882" s="26" t="s">
        <v>3712</v>
      </c>
      <c r="H1882" s="26" t="s">
        <v>26</v>
      </c>
      <c r="I1882" s="26">
        <v>0</v>
      </c>
      <c r="J1882" s="26">
        <v>631010000</v>
      </c>
      <c r="K1882" s="26" t="str">
        <f>VLOOKUP(B1882,[1]ПланКаз!A1869:M5173,12,0)</f>
        <v>ҚР, ШҚО, Өскемен қ., Бажов көш., 10</v>
      </c>
      <c r="L1882" s="26" t="str">
        <f>VLOOKUP(B1882,[1]ПланКаз!A1867:M5171,13,0)</f>
        <v>Желтоқсан-Қантар</v>
      </c>
      <c r="M1882" s="26" t="str">
        <f>VLOOKUP(B1882,[1]ПланКаз!A1869:N5173,14,0)</f>
        <v>Шығыс-Қазақстан облысы, Өскемен қ.</v>
      </c>
      <c r="N1882" s="26" t="s">
        <v>58</v>
      </c>
      <c r="O1882" s="26" t="str">
        <f>VLOOKUP(B1882,[1]ПланКаз!A1868:P5172,16,0)</f>
        <v>шартқа қол қойылған кезден бастап 30 күнтізбелік күн ішінде</v>
      </c>
      <c r="P1882" s="26" t="s">
        <v>59</v>
      </c>
      <c r="Q1882" s="27" t="s">
        <v>522</v>
      </c>
      <c r="R1882" s="26" t="str">
        <f>VLOOKUP(B1882,[1]ПланКаз!A1867:S5171,19,0)</f>
        <v>Дана</v>
      </c>
      <c r="S1882" s="28">
        <v>6</v>
      </c>
      <c r="T1882" s="28">
        <v>1539</v>
      </c>
      <c r="U1882" s="28">
        <v>9234</v>
      </c>
      <c r="V1882" s="28">
        <v>10342.08</v>
      </c>
      <c r="W1882" s="26"/>
      <c r="X1882" s="26" t="s">
        <v>62</v>
      </c>
      <c r="Y1882" s="26" t="s">
        <v>61</v>
      </c>
    </row>
    <row r="1883" spans="2:25" x14ac:dyDescent="0.2">
      <c r="B1883" s="26" t="s">
        <v>3713</v>
      </c>
      <c r="C1883" s="26" t="s">
        <v>55</v>
      </c>
      <c r="D1883" s="26" t="s">
        <v>3714</v>
      </c>
      <c r="E1883" s="26" t="str">
        <f>VLOOKUP(D1883,[1]ЕНС!A:E,2,FALSE)</f>
        <v>Чернила</v>
      </c>
      <c r="F1883" s="26" t="str">
        <f>VLOOKUP(D1883,[1]ЕНС!A:E,3,FALSE)</f>
        <v>для шариковых ручек</v>
      </c>
      <c r="G1883" s="26" t="s">
        <v>3715</v>
      </c>
      <c r="H1883" s="26" t="s">
        <v>26</v>
      </c>
      <c r="I1883" s="26">
        <v>0</v>
      </c>
      <c r="J1883" s="26">
        <v>631010000</v>
      </c>
      <c r="K1883" s="26" t="str">
        <f>VLOOKUP(B1883,[1]ПланКаз!A1870:M5174,12,0)</f>
        <v>ҚР, ШҚО, Өскемен қ., Бажов көш., 10</v>
      </c>
      <c r="L1883" s="26" t="str">
        <f>VLOOKUP(B1883,[1]ПланКаз!A1868:M5172,13,0)</f>
        <v>Желтоқсан-Қантар</v>
      </c>
      <c r="M1883" s="26" t="str">
        <f>VLOOKUP(B1883,[1]ПланКаз!A1870:N5174,14,0)</f>
        <v>Шығыс-Қазақстан облысы, Өскемен қ.</v>
      </c>
      <c r="N1883" s="26" t="s">
        <v>58</v>
      </c>
      <c r="O1883" s="26" t="str">
        <f>VLOOKUP(B1883,[1]ПланКаз!A1869:P5173,16,0)</f>
        <v>шартқа қол қойылған кезден бастап 30 күнтізбелік күн ішінде</v>
      </c>
      <c r="P1883" s="26" t="s">
        <v>59</v>
      </c>
      <c r="Q1883" s="27" t="s">
        <v>522</v>
      </c>
      <c r="R1883" s="26" t="str">
        <f>VLOOKUP(B1883,[1]ПланКаз!A1868:S5172,19,0)</f>
        <v>Дана</v>
      </c>
      <c r="S1883" s="28">
        <v>10</v>
      </c>
      <c r="T1883" s="28">
        <v>400</v>
      </c>
      <c r="U1883" s="28">
        <v>4000</v>
      </c>
      <c r="V1883" s="28">
        <v>4480</v>
      </c>
      <c r="W1883" s="26"/>
      <c r="X1883" s="26" t="s">
        <v>62</v>
      </c>
      <c r="Y1883" s="26" t="s">
        <v>61</v>
      </c>
    </row>
    <row r="1884" spans="2:25" x14ac:dyDescent="0.2">
      <c r="B1884" s="26" t="s">
        <v>3716</v>
      </c>
      <c r="C1884" s="26" t="s">
        <v>55</v>
      </c>
      <c r="D1884" s="26" t="s">
        <v>3714</v>
      </c>
      <c r="E1884" s="26" t="str">
        <f>VLOOKUP(D1884,[1]ЕНС!A:E,2,FALSE)</f>
        <v>Чернила</v>
      </c>
      <c r="F1884" s="26" t="str">
        <f>VLOOKUP(D1884,[1]ЕНС!A:E,3,FALSE)</f>
        <v>для шариковых ручек</v>
      </c>
      <c r="G1884" s="26" t="s">
        <v>3717</v>
      </c>
      <c r="H1884" s="26" t="s">
        <v>26</v>
      </c>
      <c r="I1884" s="26">
        <v>0</v>
      </c>
      <c r="J1884" s="26">
        <v>631010000</v>
      </c>
      <c r="K1884" s="26" t="str">
        <f>VLOOKUP(B1884,[1]ПланКаз!A1871:M5175,12,0)</f>
        <v>ҚР, ШҚО, Өскемен қ., Бажов көш., 10</v>
      </c>
      <c r="L1884" s="26" t="str">
        <f>VLOOKUP(B1884,[1]ПланКаз!A1869:M5173,13,0)</f>
        <v>Желтоқсан-Қантар</v>
      </c>
      <c r="M1884" s="26" t="str">
        <f>VLOOKUP(B1884,[1]ПланКаз!A1871:N5175,14,0)</f>
        <v>Шығыс-Қазақстан облысы, Өскемен қ.</v>
      </c>
      <c r="N1884" s="26" t="s">
        <v>58</v>
      </c>
      <c r="O1884" s="26" t="str">
        <f>VLOOKUP(B1884,[1]ПланКаз!A1870:P5174,16,0)</f>
        <v>шартқа қол қойылған кезден бастап 30 күнтізбелік күн ішінде</v>
      </c>
      <c r="P1884" s="26" t="s">
        <v>59</v>
      </c>
      <c r="Q1884" s="27" t="s">
        <v>522</v>
      </c>
      <c r="R1884" s="26" t="str">
        <f>VLOOKUP(B1884,[1]ПланКаз!A1869:S5173,19,0)</f>
        <v>Дана</v>
      </c>
      <c r="S1884" s="28">
        <v>10</v>
      </c>
      <c r="T1884" s="28">
        <v>400</v>
      </c>
      <c r="U1884" s="28">
        <v>4000</v>
      </c>
      <c r="V1884" s="28">
        <v>4480</v>
      </c>
      <c r="W1884" s="26"/>
      <c r="X1884" s="26" t="s">
        <v>62</v>
      </c>
      <c r="Y1884" s="26" t="s">
        <v>61</v>
      </c>
    </row>
    <row r="1885" spans="2:25" x14ac:dyDescent="0.2">
      <c r="B1885" s="26" t="s">
        <v>3718</v>
      </c>
      <c r="C1885" s="26" t="s">
        <v>55</v>
      </c>
      <c r="D1885" s="26" t="s">
        <v>3719</v>
      </c>
      <c r="E1885" s="26" t="str">
        <f>VLOOKUP(D1885,[1]ЕНС!A:E,2,FALSE)</f>
        <v>Точилка</v>
      </c>
      <c r="F1885" s="26" t="str">
        <f>VLOOKUP(D1885,[1]ЕНС!A:E,3,FALSE)</f>
        <v>пластиковая</v>
      </c>
      <c r="G1885" s="26" t="s">
        <v>3720</v>
      </c>
      <c r="H1885" s="26" t="s">
        <v>26</v>
      </c>
      <c r="I1885" s="26">
        <v>0</v>
      </c>
      <c r="J1885" s="26">
        <v>631010000</v>
      </c>
      <c r="K1885" s="26" t="str">
        <f>VLOOKUP(B1885,[1]ПланКаз!A1872:M5176,12,0)</f>
        <v>ҚР, ШҚО, Өскемен қ., Бажов көш., 10</v>
      </c>
      <c r="L1885" s="26" t="str">
        <f>VLOOKUP(B1885,[1]ПланКаз!A1870:M5174,13,0)</f>
        <v>Желтоқсан-Қантар</v>
      </c>
      <c r="M1885" s="26" t="str">
        <f>VLOOKUP(B1885,[1]ПланКаз!A1872:N5176,14,0)</f>
        <v>Шығыс-Қазақстан облысы, Өскемен қ.</v>
      </c>
      <c r="N1885" s="26" t="s">
        <v>58</v>
      </c>
      <c r="O1885" s="26" t="str">
        <f>VLOOKUP(B1885,[1]ПланКаз!A1871:P5175,16,0)</f>
        <v>шартқа қол қойылған кезден бастап 30 күнтізбелік күн ішінде</v>
      </c>
      <c r="P1885" s="26" t="s">
        <v>59</v>
      </c>
      <c r="Q1885" s="27" t="s">
        <v>522</v>
      </c>
      <c r="R1885" s="26" t="str">
        <f>VLOOKUP(B1885,[1]ПланКаз!A1870:S5174,19,0)</f>
        <v>Дана</v>
      </c>
      <c r="S1885" s="28">
        <v>29</v>
      </c>
      <c r="T1885" s="28">
        <v>75</v>
      </c>
      <c r="U1885" s="28" t="s">
        <v>61</v>
      </c>
      <c r="V1885" s="28" t="s">
        <v>61</v>
      </c>
      <c r="W1885" s="26"/>
      <c r="X1885" s="26" t="s">
        <v>62</v>
      </c>
      <c r="Y1885" s="26" t="s">
        <v>758</v>
      </c>
    </row>
    <row r="1886" spans="2:25" x14ac:dyDescent="0.2">
      <c r="B1886" s="26" t="s">
        <v>3721</v>
      </c>
      <c r="C1886" s="26" t="s">
        <v>55</v>
      </c>
      <c r="D1886" s="26" t="s">
        <v>3719</v>
      </c>
      <c r="E1886" s="26" t="str">
        <f>VLOOKUP(D1886,[1]ЕНС!A:E,2,FALSE)</f>
        <v>Точилка</v>
      </c>
      <c r="F1886" s="26" t="str">
        <f>VLOOKUP(D1886,[1]ЕНС!A:E,3,FALSE)</f>
        <v>пластиковая</v>
      </c>
      <c r="G1886" s="26" t="s">
        <v>3720</v>
      </c>
      <c r="H1886" s="26" t="s">
        <v>26</v>
      </c>
      <c r="I1886" s="26">
        <v>0</v>
      </c>
      <c r="J1886" s="26">
        <v>631010000</v>
      </c>
      <c r="K1886" s="26" t="str">
        <f>VLOOKUP(B1886,[1]ПланКаз!A1873:M5177,12,0)</f>
        <v>070002,  Қазақстан Республикасы, Шығыс Қазақстан облысы, Өскемен қ., Бажов к-сі,10</v>
      </c>
      <c r="L1886" s="26" t="str">
        <f>VLOOKUP(B1886,[1]ПланКаз!A1871:M5175,13,0)</f>
        <v>Ақпан - Наурыз</v>
      </c>
      <c r="M1886" s="26" t="str">
        <f>VLOOKUP(B1886,[1]ПланКаз!A1873:N5177,14,0)</f>
        <v>Шығыс-Қазақстан облысы, Өскемен қ.</v>
      </c>
      <c r="N1886" s="26" t="s">
        <v>58</v>
      </c>
      <c r="O1886" s="26" t="str">
        <f>VLOOKUP(B1886,[1]ПланКаз!A1872:P5176,16,0)</f>
        <v>шартқа қол қойылған кезден бастап 30 күнтізбелік күн ішінде</v>
      </c>
      <c r="P1886" s="26" t="s">
        <v>59</v>
      </c>
      <c r="Q1886" s="27" t="s">
        <v>522</v>
      </c>
      <c r="R1886" s="26" t="str">
        <f>VLOOKUP(B1886,[1]ПланКаз!A1871:S5175,19,0)</f>
        <v>Дана</v>
      </c>
      <c r="S1886" s="28">
        <v>29</v>
      </c>
      <c r="T1886" s="28">
        <v>92.41</v>
      </c>
      <c r="U1886" s="28">
        <v>2679.89</v>
      </c>
      <c r="V1886" s="28">
        <v>3001.48</v>
      </c>
      <c r="W1886" s="26"/>
      <c r="X1886" s="26" t="s">
        <v>72</v>
      </c>
      <c r="Y1886" s="26" t="s">
        <v>61</v>
      </c>
    </row>
    <row r="1887" spans="2:25" x14ac:dyDescent="0.2">
      <c r="B1887" s="26" t="s">
        <v>3722</v>
      </c>
      <c r="C1887" s="26" t="s">
        <v>55</v>
      </c>
      <c r="D1887" s="26" t="s">
        <v>3723</v>
      </c>
      <c r="E1887" s="26" t="str">
        <f>VLOOKUP(D1887,[1]ЕНС!A:E,2,FALSE)</f>
        <v>Штамп</v>
      </c>
      <c r="F1887" s="26" t="str">
        <f>VLOOKUP(D1887,[1]ЕНС!A:E,3,FALSE)</f>
        <v>для нанесения оттиска, содержащего текст определенной профессиональной деятельности</v>
      </c>
      <c r="G1887" s="26" t="s">
        <v>3724</v>
      </c>
      <c r="H1887" s="26" t="s">
        <v>26</v>
      </c>
      <c r="I1887" s="26">
        <v>0</v>
      </c>
      <c r="J1887" s="26">
        <v>631010000</v>
      </c>
      <c r="K1887" s="26" t="str">
        <f>VLOOKUP(B1887,[1]ПланКаз!A1874:M5178,12,0)</f>
        <v>ҚР, ШҚО, Өскемен қ., Бажов көш., 10</v>
      </c>
      <c r="L1887" s="26" t="str">
        <f>VLOOKUP(B1887,[1]ПланКаз!A1872:M5176,13,0)</f>
        <v>Желтоқсан-Қантар</v>
      </c>
      <c r="M1887" s="26" t="str">
        <f>VLOOKUP(B1887,[1]ПланКаз!A1874:N5178,14,0)</f>
        <v>Шығыс-Қазақстан облысы, Өскемен қ.</v>
      </c>
      <c r="N1887" s="26" t="s">
        <v>58</v>
      </c>
      <c r="O1887" s="26" t="str">
        <f>VLOOKUP(B1887,[1]ПланКаз!A1873:P5177,16,0)</f>
        <v>шартқа қол қойылған кезден бастап 30 күнтізбелік күн ішінде</v>
      </c>
      <c r="P1887" s="26" t="s">
        <v>59</v>
      </c>
      <c r="Q1887" s="27" t="s">
        <v>522</v>
      </c>
      <c r="R1887" s="26" t="str">
        <f>VLOOKUP(B1887,[1]ПланКаз!A1872:S5176,19,0)</f>
        <v>Дана</v>
      </c>
      <c r="S1887" s="28">
        <v>1</v>
      </c>
      <c r="T1887" s="28">
        <v>7110</v>
      </c>
      <c r="U1887" s="28">
        <v>7110</v>
      </c>
      <c r="V1887" s="28">
        <v>7963.2</v>
      </c>
      <c r="W1887" s="26"/>
      <c r="X1887" s="26" t="s">
        <v>62</v>
      </c>
      <c r="Y1887" s="26" t="s">
        <v>61</v>
      </c>
    </row>
    <row r="1888" spans="2:25" x14ac:dyDescent="0.2">
      <c r="B1888" s="26" t="s">
        <v>3725</v>
      </c>
      <c r="C1888" s="26" t="s">
        <v>55</v>
      </c>
      <c r="D1888" s="26" t="s">
        <v>3726</v>
      </c>
      <c r="E1888" s="26" t="str">
        <f>VLOOKUP(D1888,[1]ЕНС!A:E,2,FALSE)</f>
        <v>Ручка</v>
      </c>
      <c r="F1888" s="26" t="str">
        <f>VLOOKUP(D1888,[1]ЕНС!A:E,3,FALSE)</f>
        <v>пластиковая, перьевая</v>
      </c>
      <c r="G1888" s="26" t="s">
        <v>3727</v>
      </c>
      <c r="H1888" s="26" t="s">
        <v>26</v>
      </c>
      <c r="I1888" s="26">
        <v>0</v>
      </c>
      <c r="J1888" s="26">
        <v>631010000</v>
      </c>
      <c r="K1888" s="26" t="str">
        <f>VLOOKUP(B1888,[1]ПланКаз!A1875:M5179,12,0)</f>
        <v>ҚР, ШҚО, Өскемен қ., Бажов көш., 10</v>
      </c>
      <c r="L1888" s="26" t="str">
        <f>VLOOKUP(B1888,[1]ПланКаз!A1873:M5177,13,0)</f>
        <v>Желтоқсан-Қантар</v>
      </c>
      <c r="M1888" s="26" t="str">
        <f>VLOOKUP(B1888,[1]ПланКаз!A1875:N5179,14,0)</f>
        <v>Шығыс-Қазақстан облысы, Өскемен қ.</v>
      </c>
      <c r="N1888" s="26" t="s">
        <v>58</v>
      </c>
      <c r="O1888" s="26" t="str">
        <f>VLOOKUP(B1888,[1]ПланКаз!A1874:P5178,16,0)</f>
        <v>шартқа қол қойылған кезден бастап 30 күнтізбелік күн ішінде</v>
      </c>
      <c r="P1888" s="26" t="s">
        <v>59</v>
      </c>
      <c r="Q1888" s="27" t="s">
        <v>522</v>
      </c>
      <c r="R1888" s="26" t="str">
        <f>VLOOKUP(B1888,[1]ПланКаз!A1873:S5177,19,0)</f>
        <v>Дана</v>
      </c>
      <c r="S1888" s="28">
        <v>3</v>
      </c>
      <c r="T1888" s="28">
        <v>13250</v>
      </c>
      <c r="U1888" s="28">
        <v>39750</v>
      </c>
      <c r="V1888" s="28">
        <v>44520</v>
      </c>
      <c r="W1888" s="26"/>
      <c r="X1888" s="26" t="s">
        <v>62</v>
      </c>
      <c r="Y1888" s="26" t="s">
        <v>61</v>
      </c>
    </row>
    <row r="1889" spans="2:25" x14ac:dyDescent="0.2">
      <c r="B1889" s="26" t="s">
        <v>3728</v>
      </c>
      <c r="C1889" s="26" t="s">
        <v>55</v>
      </c>
      <c r="D1889" s="26" t="s">
        <v>3729</v>
      </c>
      <c r="E1889" s="26" t="str">
        <f>VLOOKUP(D1889,[1]ЕНС!A:E,2,FALSE)</f>
        <v>Грабли</v>
      </c>
      <c r="F1889" s="26" t="str">
        <f>VLOOKUP(D1889,[1]ЕНС!A:E,3,FALSE)</f>
        <v>садовые</v>
      </c>
      <c r="G1889" s="26" t="s">
        <v>3730</v>
      </c>
      <c r="H1889" s="26" t="s">
        <v>26</v>
      </c>
      <c r="I1889" s="26">
        <v>40</v>
      </c>
      <c r="J1889" s="26">
        <v>631010000</v>
      </c>
      <c r="K1889" s="26" t="str">
        <f>VLOOKUP(B1889,[1]ПланКаз!A1876:M5180,12,0)</f>
        <v>ҚР, ШҚО, Өскемен қ., Бажов көш., 10</v>
      </c>
      <c r="L1889" s="26" t="str">
        <f>VLOOKUP(B1889,[1]ПланКаз!A1874:M5178,13,0)</f>
        <v>Желтоқсан-Қантар</v>
      </c>
      <c r="M1889" s="26" t="str">
        <f>VLOOKUP(B1889,[1]ПланКаз!A1876:N5180,14,0)</f>
        <v>Шығыс-Қазақстан облысы, Өскемен қ.</v>
      </c>
      <c r="N1889" s="26" t="s">
        <v>58</v>
      </c>
      <c r="O1889" s="26" t="str">
        <f>VLOOKUP(B1889,[1]ПланКаз!A1875:P5179,16,0)</f>
        <v>шартқа қол қойылған кезден бастап 30 күнтізбелік күн ішінде</v>
      </c>
      <c r="P1889" s="26" t="s">
        <v>59</v>
      </c>
      <c r="Q1889" s="27" t="s">
        <v>522</v>
      </c>
      <c r="R1889" s="26" t="str">
        <f>VLOOKUP(B1889,[1]ПланКаз!A1874:S5178,19,0)</f>
        <v>Дана</v>
      </c>
      <c r="S1889" s="28">
        <v>2</v>
      </c>
      <c r="T1889" s="28">
        <v>856</v>
      </c>
      <c r="U1889" s="28" t="s">
        <v>61</v>
      </c>
      <c r="V1889" s="28" t="s">
        <v>61</v>
      </c>
      <c r="W1889" s="26" t="s">
        <v>69</v>
      </c>
      <c r="X1889" s="26" t="s">
        <v>62</v>
      </c>
      <c r="Y1889" s="26" t="s">
        <v>948</v>
      </c>
    </row>
    <row r="1890" spans="2:25" x14ac:dyDescent="0.2">
      <c r="B1890" s="26" t="s">
        <v>3731</v>
      </c>
      <c r="C1890" s="26" t="s">
        <v>55</v>
      </c>
      <c r="D1890" s="26" t="s">
        <v>3729</v>
      </c>
      <c r="E1890" s="26" t="str">
        <f>VLOOKUP(D1890,[1]ЕНС!A:E,2,FALSE)</f>
        <v>Грабли</v>
      </c>
      <c r="F1890" s="26" t="str">
        <f>VLOOKUP(D1890,[1]ЕНС!A:E,3,FALSE)</f>
        <v>садовые</v>
      </c>
      <c r="G1890" s="26" t="s">
        <v>3730</v>
      </c>
      <c r="H1890" s="26" t="s">
        <v>26</v>
      </c>
      <c r="I1890" s="26">
        <v>0</v>
      </c>
      <c r="J1890" s="26">
        <v>631010000</v>
      </c>
      <c r="K1890" s="26" t="str">
        <f>VLOOKUP(B1890,[1]ПланКаз!A1877:M5181,12,0)</f>
        <v>070002,  Қазақстан Республикасы, Шығыс Қазақстан облысы, Өскемен қ., Бажов к-сі,10</v>
      </c>
      <c r="L1890" s="26" t="str">
        <f>VLOOKUP(B1890,[1]ПланКаз!A1875:M5179,13,0)</f>
        <v>Ақпан - Наурыз</v>
      </c>
      <c r="M1890" s="26" t="str">
        <f>VLOOKUP(B1890,[1]ПланКаз!A1877:N5181,14,0)</f>
        <v>Шығыс-Қазақстан облысы, Өскемен қ.</v>
      </c>
      <c r="N1890" s="26" t="s">
        <v>58</v>
      </c>
      <c r="O1890" s="26" t="str">
        <f>VLOOKUP(B1890,[1]ПланКаз!A1876:P5180,16,0)</f>
        <v>шартқа қол қойылған кезден бастап 30 күнтізбелік күн ішінде</v>
      </c>
      <c r="P1890" s="26" t="s">
        <v>59</v>
      </c>
      <c r="Q1890" s="27" t="s">
        <v>522</v>
      </c>
      <c r="R1890" s="26" t="str">
        <f>VLOOKUP(B1890,[1]ПланКаз!A1875:S5179,19,0)</f>
        <v>Дана</v>
      </c>
      <c r="S1890" s="28">
        <v>2</v>
      </c>
      <c r="T1890" s="28">
        <v>856</v>
      </c>
      <c r="U1890" s="28">
        <v>1712</v>
      </c>
      <c r="V1890" s="28">
        <v>1917.44</v>
      </c>
      <c r="W1890" s="26"/>
      <c r="X1890" s="26" t="s">
        <v>72</v>
      </c>
      <c r="Y1890" s="26" t="s">
        <v>61</v>
      </c>
    </row>
    <row r="1891" spans="2:25" x14ac:dyDescent="0.2">
      <c r="B1891" s="26" t="s">
        <v>3732</v>
      </c>
      <c r="C1891" s="26" t="s">
        <v>55</v>
      </c>
      <c r="D1891" s="26" t="s">
        <v>3733</v>
      </c>
      <c r="E1891" s="26" t="str">
        <f>VLOOKUP(D1891,[1]ЕНС!A:E,2,FALSE)</f>
        <v>Веник</v>
      </c>
      <c r="F1891" s="26" t="str">
        <f>VLOOKUP(D1891,[1]ЕНС!A:E,3,FALSE)</f>
        <v>из материалов растительного происхождения</v>
      </c>
      <c r="G1891" s="26" t="s">
        <v>3734</v>
      </c>
      <c r="H1891" s="26" t="s">
        <v>26</v>
      </c>
      <c r="I1891" s="26">
        <v>40</v>
      </c>
      <c r="J1891" s="26">
        <v>631010000</v>
      </c>
      <c r="K1891" s="26" t="str">
        <f>VLOOKUP(B1891,[1]ПланКаз!A1878:M5182,12,0)</f>
        <v>ҚР, ШҚО, Өскемен қ., Бажов көш., 10</v>
      </c>
      <c r="L1891" s="26" t="str">
        <f>VLOOKUP(B1891,[1]ПланКаз!A1876:M5180,13,0)</f>
        <v>Желтоқсан-Қантар</v>
      </c>
      <c r="M1891" s="26" t="str">
        <f>VLOOKUP(B1891,[1]ПланКаз!A1878:N5182,14,0)</f>
        <v>Шығыс-Қазақстан облысы, Өскемен қ.</v>
      </c>
      <c r="N1891" s="26" t="s">
        <v>58</v>
      </c>
      <c r="O1891" s="26" t="str">
        <f>VLOOKUP(B1891,[1]ПланКаз!A1877:P5181,16,0)</f>
        <v>шартқа қол қойылған кезден бастап 30 күнтізбелік күн ішінде</v>
      </c>
      <c r="P1891" s="26" t="s">
        <v>59</v>
      </c>
      <c r="Q1891" s="27" t="s">
        <v>522</v>
      </c>
      <c r="R1891" s="26" t="str">
        <f>VLOOKUP(B1891,[1]ПланКаз!A1876:S5180,19,0)</f>
        <v>Дана</v>
      </c>
      <c r="S1891" s="28">
        <v>24</v>
      </c>
      <c r="T1891" s="28">
        <v>856</v>
      </c>
      <c r="U1891" s="28" t="s">
        <v>61</v>
      </c>
      <c r="V1891" s="28" t="s">
        <v>61</v>
      </c>
      <c r="W1891" s="26" t="s">
        <v>69</v>
      </c>
      <c r="X1891" s="26" t="s">
        <v>62</v>
      </c>
      <c r="Y1891" s="26" t="s">
        <v>948</v>
      </c>
    </row>
    <row r="1892" spans="2:25" x14ac:dyDescent="0.2">
      <c r="B1892" s="26" t="s">
        <v>3735</v>
      </c>
      <c r="C1892" s="26" t="s">
        <v>55</v>
      </c>
      <c r="D1892" s="26" t="s">
        <v>3733</v>
      </c>
      <c r="E1892" s="26" t="str">
        <f>VLOOKUP(D1892,[1]ЕНС!A:E,2,FALSE)</f>
        <v>Веник</v>
      </c>
      <c r="F1892" s="26" t="str">
        <f>VLOOKUP(D1892,[1]ЕНС!A:E,3,FALSE)</f>
        <v>из материалов растительного происхождения</v>
      </c>
      <c r="G1892" s="26" t="s">
        <v>3734</v>
      </c>
      <c r="H1892" s="26" t="s">
        <v>26</v>
      </c>
      <c r="I1892" s="26">
        <v>0</v>
      </c>
      <c r="J1892" s="26">
        <v>631010000</v>
      </c>
      <c r="K1892" s="26" t="str">
        <f>VLOOKUP(B1892,[1]ПланКаз!A1879:M5183,12,0)</f>
        <v>070002,  Қазақстан Республикасы, Шығыс Қазақстан облысы, Өскемен қ., Бажов к-сі,10</v>
      </c>
      <c r="L1892" s="26" t="str">
        <f>VLOOKUP(B1892,[1]ПланКаз!A1877:M5181,13,0)</f>
        <v>Ақпан - Наурыз</v>
      </c>
      <c r="M1892" s="26" t="str">
        <f>VLOOKUP(B1892,[1]ПланКаз!A1879:N5183,14,0)</f>
        <v>Шығыс-Қазақстан облысы, Өскемен қ.</v>
      </c>
      <c r="N1892" s="26" t="s">
        <v>58</v>
      </c>
      <c r="O1892" s="26" t="str">
        <f>VLOOKUP(B1892,[1]ПланКаз!A1878:P5182,16,0)</f>
        <v>шартқа қол қойылған кезден бастап 30 күнтізбелік күн ішінде</v>
      </c>
      <c r="P1892" s="26" t="s">
        <v>59</v>
      </c>
      <c r="Q1892" s="27" t="s">
        <v>522</v>
      </c>
      <c r="R1892" s="26" t="str">
        <f>VLOOKUP(B1892,[1]ПланКаз!A1877:S5181,19,0)</f>
        <v>Дана</v>
      </c>
      <c r="S1892" s="28">
        <v>24</v>
      </c>
      <c r="T1892" s="28">
        <v>856</v>
      </c>
      <c r="U1892" s="28">
        <v>20544</v>
      </c>
      <c r="V1892" s="28">
        <v>23009.279999999999</v>
      </c>
      <c r="W1892" s="26"/>
      <c r="X1892" s="26" t="s">
        <v>72</v>
      </c>
      <c r="Y1892" s="26" t="s">
        <v>61</v>
      </c>
    </row>
    <row r="1893" spans="2:25" x14ac:dyDescent="0.2">
      <c r="B1893" s="26" t="s">
        <v>3736</v>
      </c>
      <c r="C1893" s="26" t="s">
        <v>55</v>
      </c>
      <c r="D1893" s="26" t="s">
        <v>3737</v>
      </c>
      <c r="E1893" s="26" t="str">
        <f>VLOOKUP(D1893,[1]ЕНС!A:E,2,FALSE)</f>
        <v>Коса</v>
      </c>
      <c r="F1893" s="26" t="str">
        <f>VLOOKUP(D1893,[1]ЕНС!A:E,3,FALSE)</f>
        <v>сельскохозяйственная, изогнутое лезвие, стальное, деревянный черенок</v>
      </c>
      <c r="G1893" s="26" t="s">
        <v>3738</v>
      </c>
      <c r="H1893" s="26" t="s">
        <v>26</v>
      </c>
      <c r="I1893" s="26">
        <v>0</v>
      </c>
      <c r="J1893" s="26">
        <v>631010000</v>
      </c>
      <c r="K1893" s="26" t="str">
        <f>VLOOKUP(B1893,[1]ПланКаз!A1880:M5184,12,0)</f>
        <v>ҚР, ШҚО, Өскемен қ., Бажов көш., 10</v>
      </c>
      <c r="L1893" s="26" t="str">
        <f>VLOOKUP(B1893,[1]ПланКаз!A1878:M5182,13,0)</f>
        <v>Желтоқсан-Қантар</v>
      </c>
      <c r="M1893" s="26" t="str">
        <f>VLOOKUP(B1893,[1]ПланКаз!A1880:N5184,14,0)</f>
        <v>Шығыс-Қазақстан облысы, Өскемен қ.</v>
      </c>
      <c r="N1893" s="26" t="s">
        <v>58</v>
      </c>
      <c r="O1893" s="26" t="str">
        <f>VLOOKUP(B1893,[1]ПланКаз!A1879:P5183,16,0)</f>
        <v>шартқа қол қойылған кезден бастап 30 күнтізбелік күн ішінде</v>
      </c>
      <c r="P1893" s="26" t="s">
        <v>59</v>
      </c>
      <c r="Q1893" s="27" t="s">
        <v>522</v>
      </c>
      <c r="R1893" s="26" t="str">
        <f>VLOOKUP(B1893,[1]ПланКаз!A1878:S5182,19,0)</f>
        <v>Дана</v>
      </c>
      <c r="S1893" s="28">
        <v>6</v>
      </c>
      <c r="T1893" s="28">
        <v>4922</v>
      </c>
      <c r="U1893" s="28">
        <v>29532</v>
      </c>
      <c r="V1893" s="28">
        <v>33075.839999999997</v>
      </c>
      <c r="W1893" s="26"/>
      <c r="X1893" s="26" t="s">
        <v>62</v>
      </c>
      <c r="Y1893" s="26" t="s">
        <v>61</v>
      </c>
    </row>
    <row r="1894" spans="2:25" x14ac:dyDescent="0.2">
      <c r="B1894" s="26" t="s">
        <v>3739</v>
      </c>
      <c r="C1894" s="26" t="s">
        <v>55</v>
      </c>
      <c r="D1894" s="26" t="s">
        <v>3737</v>
      </c>
      <c r="E1894" s="26" t="str">
        <f>VLOOKUP(D1894,[1]ЕНС!A:E,2,FALSE)</f>
        <v>Коса</v>
      </c>
      <c r="F1894" s="26" t="str">
        <f>VLOOKUP(D1894,[1]ЕНС!A:E,3,FALSE)</f>
        <v>сельскохозяйственная, изогнутое лезвие, стальное, деревянный черенок</v>
      </c>
      <c r="G1894" s="26" t="s">
        <v>3740</v>
      </c>
      <c r="H1894" s="26" t="s">
        <v>26</v>
      </c>
      <c r="I1894" s="26">
        <v>0</v>
      </c>
      <c r="J1894" s="26">
        <v>631010000</v>
      </c>
      <c r="K1894" s="26" t="str">
        <f>VLOOKUP(B1894,[1]ПланКаз!A1881:M5185,12,0)</f>
        <v>ҚР, ШҚО, Өскемен қ., Бажов көш., 10</v>
      </c>
      <c r="L1894" s="26" t="str">
        <f>VLOOKUP(B1894,[1]ПланКаз!A1879:M5183,13,0)</f>
        <v>Желтоқсан-Қантар</v>
      </c>
      <c r="M1894" s="26" t="str">
        <f>VLOOKUP(B1894,[1]ПланКаз!A1881:N5185,14,0)</f>
        <v>Шығыс-Қазақстан облысы, Өскемен қ.</v>
      </c>
      <c r="N1894" s="26" t="s">
        <v>58</v>
      </c>
      <c r="O1894" s="26" t="str">
        <f>VLOOKUP(B1894,[1]ПланКаз!A1880:P5184,16,0)</f>
        <v>шартқа қол қойылған кезден бастап 30 күнтізбелік күн ішінде</v>
      </c>
      <c r="P1894" s="26" t="s">
        <v>59</v>
      </c>
      <c r="Q1894" s="27" t="s">
        <v>522</v>
      </c>
      <c r="R1894" s="26" t="str">
        <f>VLOOKUP(B1894,[1]ПланКаз!A1879:S5183,19,0)</f>
        <v>Дана</v>
      </c>
      <c r="S1894" s="28">
        <v>2</v>
      </c>
      <c r="T1894" s="28">
        <v>4109</v>
      </c>
      <c r="U1894" s="28">
        <v>8218</v>
      </c>
      <c r="V1894" s="28">
        <v>9204.16</v>
      </c>
      <c r="W1894" s="26"/>
      <c r="X1894" s="26" t="s">
        <v>62</v>
      </c>
      <c r="Y1894" s="26" t="s">
        <v>61</v>
      </c>
    </row>
    <row r="1895" spans="2:25" x14ac:dyDescent="0.2">
      <c r="B1895" s="26" t="s">
        <v>3741</v>
      </c>
      <c r="C1895" s="26" t="s">
        <v>55</v>
      </c>
      <c r="D1895" s="26" t="s">
        <v>3742</v>
      </c>
      <c r="E1895" s="26" t="str">
        <f>VLOOKUP(D1895,[1]ЕНС!A:E,2,FALSE)</f>
        <v>Лопата</v>
      </c>
      <c r="F1895" s="26" t="str">
        <f>VLOOKUP(D1895,[1]ЕНС!A:E,3,FALSE)</f>
        <v>снегоуборочная</v>
      </c>
      <c r="G1895" s="26" t="s">
        <v>3743</v>
      </c>
      <c r="H1895" s="26" t="s">
        <v>26</v>
      </c>
      <c r="I1895" s="26">
        <v>40</v>
      </c>
      <c r="J1895" s="26">
        <v>631010000</v>
      </c>
      <c r="K1895" s="26" t="str">
        <f>VLOOKUP(B1895,[1]ПланКаз!A1882:M5186,12,0)</f>
        <v>ҚР, ШҚО, Өскемен қ., Бажов көш., 10</v>
      </c>
      <c r="L1895" s="26" t="str">
        <f>VLOOKUP(B1895,[1]ПланКаз!A1880:M5184,13,0)</f>
        <v>Желтоқсан-Қантар</v>
      </c>
      <c r="M1895" s="26" t="str">
        <f>VLOOKUP(B1895,[1]ПланКаз!A1882:N5186,14,0)</f>
        <v>Шығыс-Қазақстан облысы, Өскемен қ.</v>
      </c>
      <c r="N1895" s="26" t="s">
        <v>58</v>
      </c>
      <c r="O1895" s="26" t="str">
        <f>VLOOKUP(B1895,[1]ПланКаз!A1881:P5185,16,0)</f>
        <v>шартқа қол қойылған кезден бастап 30 күнтізбелік күн ішінде</v>
      </c>
      <c r="P1895" s="26" t="s">
        <v>59</v>
      </c>
      <c r="Q1895" s="27" t="s">
        <v>522</v>
      </c>
      <c r="R1895" s="26" t="str">
        <f>VLOOKUP(B1895,[1]ПланКаз!A1880:S5184,19,0)</f>
        <v>Дана</v>
      </c>
      <c r="S1895" s="28">
        <v>12</v>
      </c>
      <c r="T1895" s="28">
        <v>3076</v>
      </c>
      <c r="U1895" s="28" t="s">
        <v>61</v>
      </c>
      <c r="V1895" s="28" t="s">
        <v>61</v>
      </c>
      <c r="W1895" s="26" t="s">
        <v>69</v>
      </c>
      <c r="X1895" s="26" t="s">
        <v>62</v>
      </c>
      <c r="Y1895" s="26" t="s">
        <v>948</v>
      </c>
    </row>
    <row r="1896" spans="2:25" x14ac:dyDescent="0.2">
      <c r="B1896" s="26" t="s">
        <v>3744</v>
      </c>
      <c r="C1896" s="26" t="s">
        <v>55</v>
      </c>
      <c r="D1896" s="26" t="s">
        <v>3742</v>
      </c>
      <c r="E1896" s="26" t="str">
        <f>VLOOKUP(D1896,[1]ЕНС!A:E,2,FALSE)</f>
        <v>Лопата</v>
      </c>
      <c r="F1896" s="26" t="str">
        <f>VLOOKUP(D1896,[1]ЕНС!A:E,3,FALSE)</f>
        <v>снегоуборочная</v>
      </c>
      <c r="G1896" s="26" t="s">
        <v>3743</v>
      </c>
      <c r="H1896" s="26" t="s">
        <v>26</v>
      </c>
      <c r="I1896" s="26">
        <v>0</v>
      </c>
      <c r="J1896" s="26">
        <v>631010000</v>
      </c>
      <c r="K1896" s="26" t="str">
        <f>VLOOKUP(B1896,[1]ПланКаз!A1883:M5187,12,0)</f>
        <v>070002,  Қазақстан Республикасы, Шығыс Қазақстан облысы, Өскемен қ., Бажов к-сі,10</v>
      </c>
      <c r="L1896" s="26" t="str">
        <f>VLOOKUP(B1896,[1]ПланКаз!A1881:M5185,13,0)</f>
        <v>Ақпан - Наурыз</v>
      </c>
      <c r="M1896" s="26" t="str">
        <f>VLOOKUP(B1896,[1]ПланКаз!A1883:N5187,14,0)</f>
        <v>Шығыс-Қазақстан облысы, Өскемен қ.</v>
      </c>
      <c r="N1896" s="26" t="s">
        <v>58</v>
      </c>
      <c r="O1896" s="26" t="str">
        <f>VLOOKUP(B1896,[1]ПланКаз!A1882:P5186,16,0)</f>
        <v>шартқа қол қойылған кезден бастап 30 күнтізбелік күн ішінде</v>
      </c>
      <c r="P1896" s="26" t="s">
        <v>59</v>
      </c>
      <c r="Q1896" s="27" t="s">
        <v>522</v>
      </c>
      <c r="R1896" s="26" t="str">
        <f>VLOOKUP(B1896,[1]ПланКаз!A1881:S5185,19,0)</f>
        <v>Дана</v>
      </c>
      <c r="S1896" s="28">
        <v>12</v>
      </c>
      <c r="T1896" s="28">
        <v>3076</v>
      </c>
      <c r="U1896" s="28">
        <v>36912</v>
      </c>
      <c r="V1896" s="28">
        <v>41341.440000000002</v>
      </c>
      <c r="W1896" s="26"/>
      <c r="X1896" s="26" t="s">
        <v>72</v>
      </c>
      <c r="Y1896" s="26" t="s">
        <v>61</v>
      </c>
    </row>
    <row r="1897" spans="2:25" x14ac:dyDescent="0.2">
      <c r="B1897" s="26" t="s">
        <v>3745</v>
      </c>
      <c r="C1897" s="26" t="s">
        <v>55</v>
      </c>
      <c r="D1897" s="26" t="s">
        <v>3742</v>
      </c>
      <c r="E1897" s="26" t="str">
        <f>VLOOKUP(D1897,[1]ЕНС!A:E,2,FALSE)</f>
        <v>Лопата</v>
      </c>
      <c r="F1897" s="26" t="str">
        <f>VLOOKUP(D1897,[1]ЕНС!A:E,3,FALSE)</f>
        <v>снегоуборочная</v>
      </c>
      <c r="G1897" s="26" t="s">
        <v>3746</v>
      </c>
      <c r="H1897" s="26" t="s">
        <v>26</v>
      </c>
      <c r="I1897" s="26">
        <v>40</v>
      </c>
      <c r="J1897" s="26">
        <v>631010000</v>
      </c>
      <c r="K1897" s="26" t="str">
        <f>VLOOKUP(B1897,[1]ПланКаз!A1884:M5188,12,0)</f>
        <v>ҚР, ШҚО, Өскемен қ., Бажов көш., 10</v>
      </c>
      <c r="L1897" s="26" t="str">
        <f>VLOOKUP(B1897,[1]ПланКаз!A1882:M5186,13,0)</f>
        <v>Желтоқсан-Қантар</v>
      </c>
      <c r="M1897" s="26" t="str">
        <f>VLOOKUP(B1897,[1]ПланКаз!A1884:N5188,14,0)</f>
        <v>Шығыс-Қазақстан облысы, Өскемен қ.</v>
      </c>
      <c r="N1897" s="26" t="s">
        <v>58</v>
      </c>
      <c r="O1897" s="26" t="str">
        <f>VLOOKUP(B1897,[1]ПланКаз!A1883:P5187,16,0)</f>
        <v>шартқа қол қойылған кезден бастап 30 күнтізбелік күн ішінде</v>
      </c>
      <c r="P1897" s="26" t="s">
        <v>59</v>
      </c>
      <c r="Q1897" s="27" t="s">
        <v>522</v>
      </c>
      <c r="R1897" s="26" t="str">
        <f>VLOOKUP(B1897,[1]ПланКаз!A1882:S5186,19,0)</f>
        <v>Дана</v>
      </c>
      <c r="S1897" s="28">
        <v>38</v>
      </c>
      <c r="T1897" s="28">
        <v>5045</v>
      </c>
      <c r="U1897" s="28" t="s">
        <v>61</v>
      </c>
      <c r="V1897" s="28" t="s">
        <v>61</v>
      </c>
      <c r="W1897" s="26" t="s">
        <v>69</v>
      </c>
      <c r="X1897" s="26" t="s">
        <v>62</v>
      </c>
      <c r="Y1897" s="26" t="s">
        <v>948</v>
      </c>
    </row>
    <row r="1898" spans="2:25" x14ac:dyDescent="0.2">
      <c r="B1898" s="26" t="s">
        <v>3747</v>
      </c>
      <c r="C1898" s="26" t="s">
        <v>55</v>
      </c>
      <c r="D1898" s="26" t="s">
        <v>3742</v>
      </c>
      <c r="E1898" s="26" t="str">
        <f>VLOOKUP(D1898,[1]ЕНС!A:E,2,FALSE)</f>
        <v>Лопата</v>
      </c>
      <c r="F1898" s="26" t="str">
        <f>VLOOKUP(D1898,[1]ЕНС!A:E,3,FALSE)</f>
        <v>снегоуборочная</v>
      </c>
      <c r="G1898" s="26" t="s">
        <v>3746</v>
      </c>
      <c r="H1898" s="26" t="s">
        <v>26</v>
      </c>
      <c r="I1898" s="26">
        <v>0</v>
      </c>
      <c r="J1898" s="26">
        <v>631010000</v>
      </c>
      <c r="K1898" s="26" t="str">
        <f>VLOOKUP(B1898,[1]ПланКаз!A1885:M5189,12,0)</f>
        <v>070002,  Қазақстан Республикасы, Шығыс Қазақстан облысы, Өскемен қ., Бажов к-сі,10</v>
      </c>
      <c r="L1898" s="26" t="str">
        <f>VLOOKUP(B1898,[1]ПланКаз!A1883:M5187,13,0)</f>
        <v>Ақпан - Наурыз</v>
      </c>
      <c r="M1898" s="26" t="str">
        <f>VLOOKUP(B1898,[1]ПланКаз!A1885:N5189,14,0)</f>
        <v>Шығыс-Қазақстан облысы, Өскемен қ.</v>
      </c>
      <c r="N1898" s="26" t="s">
        <v>58</v>
      </c>
      <c r="O1898" s="26" t="str">
        <f>VLOOKUP(B1898,[1]ПланКаз!A1884:P5188,16,0)</f>
        <v>шартқа қол қойылған кезден бастап 30 күнтізбелік күн ішінде</v>
      </c>
      <c r="P1898" s="26" t="s">
        <v>59</v>
      </c>
      <c r="Q1898" s="27" t="s">
        <v>522</v>
      </c>
      <c r="R1898" s="26" t="str">
        <f>VLOOKUP(B1898,[1]ПланКаз!A1883:S5187,19,0)</f>
        <v>Дана</v>
      </c>
      <c r="S1898" s="28">
        <v>38</v>
      </c>
      <c r="T1898" s="28">
        <v>5045</v>
      </c>
      <c r="U1898" s="28">
        <v>191710</v>
      </c>
      <c r="V1898" s="28">
        <v>214715.2</v>
      </c>
      <c r="W1898" s="26"/>
      <c r="X1898" s="26" t="s">
        <v>72</v>
      </c>
      <c r="Y1898" s="26" t="s">
        <v>61</v>
      </c>
    </row>
    <row r="1899" spans="2:25" x14ac:dyDescent="0.2">
      <c r="B1899" s="26" t="s">
        <v>3748</v>
      </c>
      <c r="C1899" s="26" t="s">
        <v>55</v>
      </c>
      <c r="D1899" s="26" t="s">
        <v>3749</v>
      </c>
      <c r="E1899" s="26" t="str">
        <f>VLOOKUP(D1899,[1]ЕНС!A:E,2,FALSE)</f>
        <v>Лопата</v>
      </c>
      <c r="F1899" s="26" t="str">
        <f>VLOOKUP(D1899,[1]ЕНС!A:E,3,FALSE)</f>
        <v>совковая</v>
      </c>
      <c r="G1899" s="26" t="s">
        <v>3750</v>
      </c>
      <c r="H1899" s="26" t="s">
        <v>26</v>
      </c>
      <c r="I1899" s="26">
        <v>40</v>
      </c>
      <c r="J1899" s="26">
        <v>631010000</v>
      </c>
      <c r="K1899" s="26" t="str">
        <f>VLOOKUP(B1899,[1]ПланКаз!A1886:M5190,12,0)</f>
        <v>ҚР, ШҚО, Өскемен қ., Бажов көш., 10</v>
      </c>
      <c r="L1899" s="26" t="str">
        <f>VLOOKUP(B1899,[1]ПланКаз!A1884:M5188,13,0)</f>
        <v>Желтоқсан-Қантар</v>
      </c>
      <c r="M1899" s="26" t="str">
        <f>VLOOKUP(B1899,[1]ПланКаз!A1886:N5190,14,0)</f>
        <v>Шығыс-Қазақстан облысы, Өскемен қ.</v>
      </c>
      <c r="N1899" s="26" t="s">
        <v>58</v>
      </c>
      <c r="O1899" s="26" t="str">
        <f>VLOOKUP(B1899,[1]ПланКаз!A1885:P5189,16,0)</f>
        <v>шартқа қол қойылған кезден бастап 30 күнтізбелік күн ішінде</v>
      </c>
      <c r="P1899" s="26" t="s">
        <v>59</v>
      </c>
      <c r="Q1899" s="27" t="s">
        <v>522</v>
      </c>
      <c r="R1899" s="26" t="str">
        <f>VLOOKUP(B1899,[1]ПланКаз!A1884:S5188,19,0)</f>
        <v>Дана</v>
      </c>
      <c r="S1899" s="28">
        <v>52</v>
      </c>
      <c r="T1899" s="28">
        <v>1370</v>
      </c>
      <c r="U1899" s="28" t="s">
        <v>61</v>
      </c>
      <c r="V1899" s="28" t="s">
        <v>61</v>
      </c>
      <c r="W1899" s="26" t="s">
        <v>69</v>
      </c>
      <c r="X1899" s="26" t="s">
        <v>62</v>
      </c>
      <c r="Y1899" s="26" t="s">
        <v>948</v>
      </c>
    </row>
    <row r="1900" spans="2:25" x14ac:dyDescent="0.2">
      <c r="B1900" s="26" t="s">
        <v>3751</v>
      </c>
      <c r="C1900" s="26" t="s">
        <v>55</v>
      </c>
      <c r="D1900" s="26" t="s">
        <v>3749</v>
      </c>
      <c r="E1900" s="26" t="str">
        <f>VLOOKUP(D1900,[1]ЕНС!A:E,2,FALSE)</f>
        <v>Лопата</v>
      </c>
      <c r="F1900" s="26" t="str">
        <f>VLOOKUP(D1900,[1]ЕНС!A:E,3,FALSE)</f>
        <v>совковая</v>
      </c>
      <c r="G1900" s="26" t="s">
        <v>3750</v>
      </c>
      <c r="H1900" s="26" t="s">
        <v>26</v>
      </c>
      <c r="I1900" s="26">
        <v>0</v>
      </c>
      <c r="J1900" s="26">
        <v>631010000</v>
      </c>
      <c r="K1900" s="26" t="str">
        <f>VLOOKUP(B1900,[1]ПланКаз!A1887:M5191,12,0)</f>
        <v>070002,  Қазақстан Республикасы, Шығыс Қазақстан облысы, Өскемен қ., Бажов к-сі,10</v>
      </c>
      <c r="L1900" s="26" t="str">
        <f>VLOOKUP(B1900,[1]ПланКаз!A1885:M5189,13,0)</f>
        <v>Ақпан - Наурыз</v>
      </c>
      <c r="M1900" s="26" t="str">
        <f>VLOOKUP(B1900,[1]ПланКаз!A1887:N5191,14,0)</f>
        <v>Шығыс-Қазақстан облысы, Өскемен қ.</v>
      </c>
      <c r="N1900" s="26" t="s">
        <v>58</v>
      </c>
      <c r="O1900" s="26" t="str">
        <f>VLOOKUP(B1900,[1]ПланКаз!A1886:P5190,16,0)</f>
        <v>шартқа қол қойылған кезден бастап 30 күнтізбелік күн ішінде</v>
      </c>
      <c r="P1900" s="26" t="s">
        <v>59</v>
      </c>
      <c r="Q1900" s="27" t="s">
        <v>522</v>
      </c>
      <c r="R1900" s="26" t="str">
        <f>VLOOKUP(B1900,[1]ПланКаз!A1885:S5189,19,0)</f>
        <v>Дана</v>
      </c>
      <c r="S1900" s="28">
        <v>52</v>
      </c>
      <c r="T1900" s="28">
        <v>1370</v>
      </c>
      <c r="U1900" s="28">
        <v>71240</v>
      </c>
      <c r="V1900" s="28">
        <v>79788.800000000003</v>
      </c>
      <c r="W1900" s="26"/>
      <c r="X1900" s="26" t="s">
        <v>72</v>
      </c>
      <c r="Y1900" s="26" t="s">
        <v>61</v>
      </c>
    </row>
    <row r="1901" spans="2:25" x14ac:dyDescent="0.2">
      <c r="B1901" s="26" t="s">
        <v>3752</v>
      </c>
      <c r="C1901" s="26" t="s">
        <v>55</v>
      </c>
      <c r="D1901" s="26" t="s">
        <v>3749</v>
      </c>
      <c r="E1901" s="26" t="str">
        <f>VLOOKUP(D1901,[1]ЕНС!A:E,2,FALSE)</f>
        <v>Лопата</v>
      </c>
      <c r="F1901" s="26" t="str">
        <f>VLOOKUP(D1901,[1]ЕНС!A:E,3,FALSE)</f>
        <v>совковая</v>
      </c>
      <c r="G1901" s="26" t="s">
        <v>3753</v>
      </c>
      <c r="H1901" s="26" t="s">
        <v>26</v>
      </c>
      <c r="I1901" s="26">
        <v>0</v>
      </c>
      <c r="J1901" s="26">
        <v>631010000</v>
      </c>
      <c r="K1901" s="26" t="str">
        <f>VLOOKUP(B1901,[1]ПланКаз!A1888:M5192,12,0)</f>
        <v>ҚР, ШҚО, Өскемен қ., Бажов көш., 10</v>
      </c>
      <c r="L1901" s="26" t="str">
        <f>VLOOKUP(B1901,[1]ПланКаз!A1886:M5190,13,0)</f>
        <v>Желтоқсан-Қантар</v>
      </c>
      <c r="M1901" s="26" t="str">
        <f>VLOOKUP(B1901,[1]ПланКаз!A1888:N5192,14,0)</f>
        <v>Шығыс-Қазақстан облысы, Өскемен қ.</v>
      </c>
      <c r="N1901" s="26" t="s">
        <v>58</v>
      </c>
      <c r="O1901" s="26" t="str">
        <f>VLOOKUP(B1901,[1]ПланКаз!A1887:P5191,16,0)</f>
        <v>шартқа қол қойылған кезден бастап 30 күнтізбелік күн ішінде</v>
      </c>
      <c r="P1901" s="26" t="s">
        <v>59</v>
      </c>
      <c r="Q1901" s="27" t="s">
        <v>522</v>
      </c>
      <c r="R1901" s="26" t="str">
        <f>VLOOKUP(B1901,[1]ПланКаз!A1886:S5190,19,0)</f>
        <v>Дана</v>
      </c>
      <c r="S1901" s="28">
        <v>22</v>
      </c>
      <c r="T1901" s="28">
        <v>2461</v>
      </c>
      <c r="U1901" s="28">
        <v>54142</v>
      </c>
      <c r="V1901" s="28">
        <v>60639.040000000001</v>
      </c>
      <c r="W1901" s="26"/>
      <c r="X1901" s="26" t="s">
        <v>62</v>
      </c>
      <c r="Y1901" s="26" t="s">
        <v>61</v>
      </c>
    </row>
    <row r="1902" spans="2:25" x14ac:dyDescent="0.2">
      <c r="B1902" s="26" t="s">
        <v>3754</v>
      </c>
      <c r="C1902" s="26" t="s">
        <v>55</v>
      </c>
      <c r="D1902" s="26" t="s">
        <v>3755</v>
      </c>
      <c r="E1902" s="26" t="str">
        <f>VLOOKUP(D1902,[1]ЕНС!A:E,2,FALSE)</f>
        <v>Лопата</v>
      </c>
      <c r="F1902" s="26" t="str">
        <f>VLOOKUP(D1902,[1]ЕНС!A:E,3,FALSE)</f>
        <v>копальная, остроконечная</v>
      </c>
      <c r="G1902" s="26" t="s">
        <v>3756</v>
      </c>
      <c r="H1902" s="26" t="s">
        <v>26</v>
      </c>
      <c r="I1902" s="26">
        <v>40</v>
      </c>
      <c r="J1902" s="26">
        <v>631010000</v>
      </c>
      <c r="K1902" s="26" t="str">
        <f>VLOOKUP(B1902,[1]ПланКаз!A1889:M5193,12,0)</f>
        <v>ҚР, ШҚО, Өскемен қ., Бажов көш., 10</v>
      </c>
      <c r="L1902" s="26" t="str">
        <f>VLOOKUP(B1902,[1]ПланКаз!A1887:M5191,13,0)</f>
        <v>Желтоқсан-Қантар</v>
      </c>
      <c r="M1902" s="26" t="str">
        <f>VLOOKUP(B1902,[1]ПланКаз!A1889:N5193,14,0)</f>
        <v>Шығыс-Қазақстан облысы, Өскемен қ.</v>
      </c>
      <c r="N1902" s="26" t="s">
        <v>58</v>
      </c>
      <c r="O1902" s="26" t="str">
        <f>VLOOKUP(B1902,[1]ПланКаз!A1888:P5192,16,0)</f>
        <v>шартқа қол қойылған кезден бастап 30 күнтізбелік күн ішінде</v>
      </c>
      <c r="P1902" s="26" t="s">
        <v>59</v>
      </c>
      <c r="Q1902" s="27" t="s">
        <v>522</v>
      </c>
      <c r="R1902" s="26" t="str">
        <f>VLOOKUP(B1902,[1]ПланКаз!A1887:S5191,19,0)</f>
        <v>Дана</v>
      </c>
      <c r="S1902" s="28">
        <v>68</v>
      </c>
      <c r="T1902" s="28">
        <v>1969</v>
      </c>
      <c r="U1902" s="28" t="s">
        <v>61</v>
      </c>
      <c r="V1902" s="28" t="s">
        <v>61</v>
      </c>
      <c r="W1902" s="26" t="s">
        <v>69</v>
      </c>
      <c r="X1902" s="26" t="s">
        <v>62</v>
      </c>
      <c r="Y1902" s="26" t="s">
        <v>948</v>
      </c>
    </row>
    <row r="1903" spans="2:25" x14ac:dyDescent="0.2">
      <c r="B1903" s="26" t="s">
        <v>3757</v>
      </c>
      <c r="C1903" s="26" t="s">
        <v>55</v>
      </c>
      <c r="D1903" s="26" t="s">
        <v>3755</v>
      </c>
      <c r="E1903" s="26" t="str">
        <f>VLOOKUP(D1903,[1]ЕНС!A:E,2,FALSE)</f>
        <v>Лопата</v>
      </c>
      <c r="F1903" s="26" t="str">
        <f>VLOOKUP(D1903,[1]ЕНС!A:E,3,FALSE)</f>
        <v>копальная, остроконечная</v>
      </c>
      <c r="G1903" s="26" t="s">
        <v>3756</v>
      </c>
      <c r="H1903" s="26" t="s">
        <v>26</v>
      </c>
      <c r="I1903" s="26">
        <v>0</v>
      </c>
      <c r="J1903" s="26">
        <v>631010000</v>
      </c>
      <c r="K1903" s="26" t="str">
        <f>VLOOKUP(B1903,[1]ПланКаз!A1890:M5194,12,0)</f>
        <v>070002,  Қазақстан Республикасы, Шығыс Қазақстан облысы, Өскемен қ., Бажов к-сі,10</v>
      </c>
      <c r="L1903" s="26" t="str">
        <f>VLOOKUP(B1903,[1]ПланКаз!A1888:M5192,13,0)</f>
        <v>Ақпан - Наурыз</v>
      </c>
      <c r="M1903" s="26" t="str">
        <f>VLOOKUP(B1903,[1]ПланКаз!A1890:N5194,14,0)</f>
        <v>Шығыс-Қазақстан облысы, Өскемен қ.</v>
      </c>
      <c r="N1903" s="26" t="s">
        <v>58</v>
      </c>
      <c r="O1903" s="26" t="str">
        <f>VLOOKUP(B1903,[1]ПланКаз!A1889:P5193,16,0)</f>
        <v>шартқа қол қойылған кезден бастап 30 күнтізбелік күн ішінде</v>
      </c>
      <c r="P1903" s="26" t="s">
        <v>59</v>
      </c>
      <c r="Q1903" s="27" t="s">
        <v>522</v>
      </c>
      <c r="R1903" s="26" t="str">
        <f>VLOOKUP(B1903,[1]ПланКаз!A1888:S5192,19,0)</f>
        <v>Дана</v>
      </c>
      <c r="S1903" s="28">
        <v>68</v>
      </c>
      <c r="T1903" s="28">
        <v>1969</v>
      </c>
      <c r="U1903" s="28">
        <v>133892</v>
      </c>
      <c r="V1903" s="28">
        <v>149959.04000000001</v>
      </c>
      <c r="W1903" s="26"/>
      <c r="X1903" s="26" t="s">
        <v>72</v>
      </c>
      <c r="Y1903" s="26" t="s">
        <v>61</v>
      </c>
    </row>
    <row r="1904" spans="2:25" x14ac:dyDescent="0.2">
      <c r="B1904" s="26" t="s">
        <v>3758</v>
      </c>
      <c r="C1904" s="26" t="s">
        <v>55</v>
      </c>
      <c r="D1904" s="26" t="s">
        <v>3759</v>
      </c>
      <c r="E1904" s="26" t="str">
        <f>VLOOKUP(D1904,[1]ЕНС!A:E,2,FALSE)</f>
        <v>Лопата</v>
      </c>
      <c r="F1904" s="26" t="str">
        <f>VLOOKUP(D1904,[1]ЕНС!A:E,3,FALSE)</f>
        <v>копальная, прямоугольная</v>
      </c>
      <c r="G1904" s="26" t="s">
        <v>3760</v>
      </c>
      <c r="H1904" s="26" t="s">
        <v>26</v>
      </c>
      <c r="I1904" s="26">
        <v>40</v>
      </c>
      <c r="J1904" s="26">
        <v>631010000</v>
      </c>
      <c r="K1904" s="26" t="str">
        <f>VLOOKUP(B1904,[1]ПланКаз!A1891:M5195,12,0)</f>
        <v>ҚР, ШҚО, Өскемен қ., Бажов көш., 10</v>
      </c>
      <c r="L1904" s="26" t="str">
        <f>VLOOKUP(B1904,[1]ПланКаз!A1889:M5193,13,0)</f>
        <v>Желтоқсан-Қантар</v>
      </c>
      <c r="M1904" s="26" t="str">
        <f>VLOOKUP(B1904,[1]ПланКаз!A1891:N5195,14,0)</f>
        <v>Шығыс-Қазақстан облысы, Өскемен қ.</v>
      </c>
      <c r="N1904" s="26" t="s">
        <v>58</v>
      </c>
      <c r="O1904" s="26" t="str">
        <f>VLOOKUP(B1904,[1]ПланКаз!A1890:P5194,16,0)</f>
        <v>шартқа қол қойылған кезден бастап 30 күнтізбелік күн ішінде</v>
      </c>
      <c r="P1904" s="26" t="s">
        <v>59</v>
      </c>
      <c r="Q1904" s="27" t="s">
        <v>522</v>
      </c>
      <c r="R1904" s="26" t="str">
        <f>VLOOKUP(B1904,[1]ПланКаз!A1889:S5193,19,0)</f>
        <v>Дана</v>
      </c>
      <c r="S1904" s="28">
        <v>7</v>
      </c>
      <c r="T1904" s="28">
        <v>1969</v>
      </c>
      <c r="U1904" s="28" t="s">
        <v>61</v>
      </c>
      <c r="V1904" s="28" t="s">
        <v>61</v>
      </c>
      <c r="W1904" s="26" t="s">
        <v>69</v>
      </c>
      <c r="X1904" s="26" t="s">
        <v>62</v>
      </c>
      <c r="Y1904" s="26" t="s">
        <v>948</v>
      </c>
    </row>
    <row r="1905" spans="2:25" x14ac:dyDescent="0.2">
      <c r="B1905" s="26" t="s">
        <v>3761</v>
      </c>
      <c r="C1905" s="26" t="s">
        <v>55</v>
      </c>
      <c r="D1905" s="26" t="s">
        <v>3759</v>
      </c>
      <c r="E1905" s="26" t="str">
        <f>VLOOKUP(D1905,[1]ЕНС!A:E,2,FALSE)</f>
        <v>Лопата</v>
      </c>
      <c r="F1905" s="26" t="str">
        <f>VLOOKUP(D1905,[1]ЕНС!A:E,3,FALSE)</f>
        <v>копальная, прямоугольная</v>
      </c>
      <c r="G1905" s="26" t="s">
        <v>3760</v>
      </c>
      <c r="H1905" s="26" t="s">
        <v>26</v>
      </c>
      <c r="I1905" s="26">
        <v>0</v>
      </c>
      <c r="J1905" s="26">
        <v>631010000</v>
      </c>
      <c r="K1905" s="26" t="str">
        <f>VLOOKUP(B1905,[1]ПланКаз!A1892:M5196,12,0)</f>
        <v>070002,  Қазақстан Республикасы, Шығыс Қазақстан облысы, Өскемен қ., Бажов к-сі,10</v>
      </c>
      <c r="L1905" s="26" t="str">
        <f>VLOOKUP(B1905,[1]ПланКаз!A1890:M5194,13,0)</f>
        <v>Ақпан - Наурыз</v>
      </c>
      <c r="M1905" s="26" t="str">
        <f>VLOOKUP(B1905,[1]ПланКаз!A1892:N5196,14,0)</f>
        <v>Шығыс-Қазақстан облысы, Өскемен қ.</v>
      </c>
      <c r="N1905" s="26" t="s">
        <v>58</v>
      </c>
      <c r="O1905" s="26" t="str">
        <f>VLOOKUP(B1905,[1]ПланКаз!A1891:P5195,16,0)</f>
        <v>шартқа қол қойылған кезден бастап 30 күнтізбелік күн ішінде</v>
      </c>
      <c r="P1905" s="26" t="s">
        <v>59</v>
      </c>
      <c r="Q1905" s="27" t="s">
        <v>522</v>
      </c>
      <c r="R1905" s="26" t="str">
        <f>VLOOKUP(B1905,[1]ПланКаз!A1890:S5194,19,0)</f>
        <v>Дана</v>
      </c>
      <c r="S1905" s="28">
        <v>7</v>
      </c>
      <c r="T1905" s="28">
        <v>1969</v>
      </c>
      <c r="U1905" s="28">
        <v>13783</v>
      </c>
      <c r="V1905" s="28">
        <v>15436.96</v>
      </c>
      <c r="W1905" s="26"/>
      <c r="X1905" s="26" t="s">
        <v>72</v>
      </c>
      <c r="Y1905" s="26" t="s">
        <v>61</v>
      </c>
    </row>
    <row r="1906" spans="2:25" x14ac:dyDescent="0.2">
      <c r="B1906" s="26" t="s">
        <v>3762</v>
      </c>
      <c r="C1906" s="26" t="s">
        <v>55</v>
      </c>
      <c r="D1906" s="26" t="s">
        <v>3763</v>
      </c>
      <c r="E1906" s="26" t="str">
        <f>VLOOKUP(D1906,[1]ЕНС!A:E,2,FALSE)</f>
        <v>Черенок</v>
      </c>
      <c r="F1906" s="26" t="str">
        <f>VLOOKUP(D1906,[1]ЕНС!A:E,3,FALSE)</f>
        <v>для лопаты, деревянный</v>
      </c>
      <c r="G1906" s="26" t="s">
        <v>3764</v>
      </c>
      <c r="H1906" s="26" t="s">
        <v>26</v>
      </c>
      <c r="I1906" s="26">
        <v>40</v>
      </c>
      <c r="J1906" s="26">
        <v>631010000</v>
      </c>
      <c r="K1906" s="26" t="str">
        <f>VLOOKUP(B1906,[1]ПланКаз!A1893:M5197,12,0)</f>
        <v>ҚР, ШҚО, Өскемен қ., Бажов көш., 10</v>
      </c>
      <c r="L1906" s="26" t="str">
        <f>VLOOKUP(B1906,[1]ПланКаз!A1891:M5195,13,0)</f>
        <v>Желтоқсан-Қантар</v>
      </c>
      <c r="M1906" s="26" t="str">
        <f>VLOOKUP(B1906,[1]ПланКаз!A1893:N5197,14,0)</f>
        <v>Шығыс-Қазақстан облысы, Өскемен қ.</v>
      </c>
      <c r="N1906" s="26" t="s">
        <v>58</v>
      </c>
      <c r="O1906" s="26" t="str">
        <f>VLOOKUP(B1906,[1]ПланКаз!A1892:P5196,16,0)</f>
        <v>шартқа қол қойылған кезден бастап 30 күнтізбелік күн ішінде</v>
      </c>
      <c r="P1906" s="26" t="s">
        <v>59</v>
      </c>
      <c r="Q1906" s="27" t="s">
        <v>522</v>
      </c>
      <c r="R1906" s="26" t="str">
        <f>VLOOKUP(B1906,[1]ПланКаз!A1891:S5195,19,0)</f>
        <v>Дана</v>
      </c>
      <c r="S1906" s="28">
        <v>121</v>
      </c>
      <c r="T1906" s="28">
        <v>321</v>
      </c>
      <c r="U1906" s="28" t="s">
        <v>61</v>
      </c>
      <c r="V1906" s="28" t="s">
        <v>61</v>
      </c>
      <c r="W1906" s="26" t="s">
        <v>69</v>
      </c>
      <c r="X1906" s="26" t="s">
        <v>62</v>
      </c>
      <c r="Y1906" s="26" t="s">
        <v>948</v>
      </c>
    </row>
    <row r="1907" spans="2:25" x14ac:dyDescent="0.2">
      <c r="B1907" s="26" t="s">
        <v>3765</v>
      </c>
      <c r="C1907" s="26" t="s">
        <v>55</v>
      </c>
      <c r="D1907" s="26" t="s">
        <v>3763</v>
      </c>
      <c r="E1907" s="26" t="str">
        <f>VLOOKUP(D1907,[1]ЕНС!A:E,2,FALSE)</f>
        <v>Черенок</v>
      </c>
      <c r="F1907" s="26" t="str">
        <f>VLOOKUP(D1907,[1]ЕНС!A:E,3,FALSE)</f>
        <v>для лопаты, деревянный</v>
      </c>
      <c r="G1907" s="26" t="s">
        <v>3764</v>
      </c>
      <c r="H1907" s="26" t="s">
        <v>26</v>
      </c>
      <c r="I1907" s="26">
        <v>0</v>
      </c>
      <c r="J1907" s="26">
        <v>631010000</v>
      </c>
      <c r="K1907" s="26" t="str">
        <f>VLOOKUP(B1907,[1]ПланКаз!A1894:M5198,12,0)</f>
        <v>070002,  Қазақстан Республикасы, Шығыс Қазақстан облысы, Өскемен қ., Бажов к-сі,10</v>
      </c>
      <c r="L1907" s="26" t="str">
        <f>VLOOKUP(B1907,[1]ПланКаз!A1892:M5196,13,0)</f>
        <v>Ақпан - Наурыз</v>
      </c>
      <c r="M1907" s="26" t="str">
        <f>VLOOKUP(B1907,[1]ПланКаз!A1894:N5198,14,0)</f>
        <v>Шығыс-Қазақстан облысы, Өскемен қ.</v>
      </c>
      <c r="N1907" s="26" t="s">
        <v>58</v>
      </c>
      <c r="O1907" s="26" t="str">
        <f>VLOOKUP(B1907,[1]ПланКаз!A1893:P5197,16,0)</f>
        <v>шартқа қол қойылған кезден бастап 30 күнтізбелік күн ішінде</v>
      </c>
      <c r="P1907" s="26" t="s">
        <v>59</v>
      </c>
      <c r="Q1907" s="27" t="s">
        <v>522</v>
      </c>
      <c r="R1907" s="26" t="str">
        <f>VLOOKUP(B1907,[1]ПланКаз!A1892:S5196,19,0)</f>
        <v>Дана</v>
      </c>
      <c r="S1907" s="28">
        <v>121</v>
      </c>
      <c r="T1907" s="28">
        <v>321</v>
      </c>
      <c r="U1907" s="28">
        <v>38841</v>
      </c>
      <c r="V1907" s="28">
        <v>43501.919999999998</v>
      </c>
      <c r="W1907" s="26"/>
      <c r="X1907" s="26" t="s">
        <v>72</v>
      </c>
      <c r="Y1907" s="26" t="s">
        <v>61</v>
      </c>
    </row>
    <row r="1908" spans="2:25" x14ac:dyDescent="0.2">
      <c r="B1908" s="26" t="s">
        <v>3766</v>
      </c>
      <c r="C1908" s="26" t="s">
        <v>55</v>
      </c>
      <c r="D1908" s="26" t="s">
        <v>3767</v>
      </c>
      <c r="E1908" s="26" t="str">
        <f>VLOOKUP(D1908,[1]ЕНС!A:E,2,FALSE)</f>
        <v>Лестница</v>
      </c>
      <c r="F1908" s="26" t="str">
        <f>VLOOKUP(D1908,[1]ЕНС!A:E,3,FALSE)</f>
        <v>стеклопластиковая, диэлектрическая, приставная (ЛСП)</v>
      </c>
      <c r="G1908" s="26" t="s">
        <v>3768</v>
      </c>
      <c r="H1908" s="26" t="s">
        <v>26</v>
      </c>
      <c r="I1908" s="26">
        <v>0</v>
      </c>
      <c r="J1908" s="26">
        <v>631010000</v>
      </c>
      <c r="K1908" s="26" t="str">
        <f>VLOOKUP(B1908,[1]ПланКаз!A1895:M5199,12,0)</f>
        <v>ҚР, ШҚО, Өскемен қ., Бажов көш., 10</v>
      </c>
      <c r="L1908" s="26" t="str">
        <f>VLOOKUP(B1908,[1]ПланКаз!A1893:M5197,13,0)</f>
        <v>Желтоқсан-Қантар</v>
      </c>
      <c r="M1908" s="26" t="str">
        <f>VLOOKUP(B1908,[1]ПланКаз!A1895:N5199,14,0)</f>
        <v>Шығыс-Қазақстан облысы, Өскемен қ.</v>
      </c>
      <c r="N1908" s="26" t="s">
        <v>58</v>
      </c>
      <c r="O1908" s="26" t="str">
        <f>VLOOKUP(B1908,[1]ПланКаз!A1894:P5198,16,0)</f>
        <v>шартқа қол қойылған кезден бастап 30 күнтізбелік күн ішінде</v>
      </c>
      <c r="P1908" s="26" t="s">
        <v>59</v>
      </c>
      <c r="Q1908" s="27" t="s">
        <v>522</v>
      </c>
      <c r="R1908" s="26" t="str">
        <f>VLOOKUP(B1908,[1]ПланКаз!A1893:S5197,19,0)</f>
        <v>Дана</v>
      </c>
      <c r="S1908" s="28">
        <v>3</v>
      </c>
      <c r="T1908" s="28">
        <v>78400</v>
      </c>
      <c r="U1908" s="28" t="s">
        <v>61</v>
      </c>
      <c r="V1908" s="28" t="s">
        <v>61</v>
      </c>
      <c r="W1908" s="26"/>
      <c r="X1908" s="26" t="s">
        <v>62</v>
      </c>
      <c r="Y1908" s="26" t="s">
        <v>762</v>
      </c>
    </row>
    <row r="1909" spans="2:25" x14ac:dyDescent="0.2">
      <c r="B1909" s="26" t="s">
        <v>3769</v>
      </c>
      <c r="C1909" s="26" t="s">
        <v>55</v>
      </c>
      <c r="D1909" s="26" t="s">
        <v>3767</v>
      </c>
      <c r="E1909" s="26" t="str">
        <f>VLOOKUP(D1909,[1]ЕНС!A:E,2,FALSE)</f>
        <v>Лестница</v>
      </c>
      <c r="F1909" s="26" t="str">
        <f>VLOOKUP(D1909,[1]ЕНС!A:E,3,FALSE)</f>
        <v>стеклопластиковая, диэлектрическая, приставная (ЛСП)</v>
      </c>
      <c r="G1909" s="26" t="s">
        <v>3768</v>
      </c>
      <c r="H1909" s="26" t="s">
        <v>26</v>
      </c>
      <c r="I1909" s="26">
        <v>0</v>
      </c>
      <c r="J1909" s="26">
        <v>631010000</v>
      </c>
      <c r="K1909" s="26" t="str">
        <f>VLOOKUP(B1909,[1]ПланКаз!A1896:M5200,12,0)</f>
        <v>ҚР, ШҚО, Өскемен қ., Бажов көш., 10</v>
      </c>
      <c r="L1909" s="26" t="str">
        <f>VLOOKUP(B1909,[1]ПланКаз!A1894:M5198,13,0)</f>
        <v>Маусым - Шілде</v>
      </c>
      <c r="M1909" s="26" t="str">
        <f>VLOOKUP(B1909,[1]ПланКаз!A1896:N5200,14,0)</f>
        <v>Шығыс-Қазақстан облысы, Өскемен қ.</v>
      </c>
      <c r="N1909" s="26" t="s">
        <v>58</v>
      </c>
      <c r="O1909" s="26" t="str">
        <f>VLOOKUP(B1909,[1]ПланКаз!A1895:P5199,16,0)</f>
        <v>шартқа қол қойылған кезден бастап 30 күнтізбелік күн ішінде</v>
      </c>
      <c r="P1909" s="26" t="s">
        <v>59</v>
      </c>
      <c r="Q1909" s="27" t="s">
        <v>522</v>
      </c>
      <c r="R1909" s="26" t="str">
        <f>VLOOKUP(B1909,[1]ПланКаз!A1894:S5198,19,0)</f>
        <v>Дана</v>
      </c>
      <c r="S1909" s="28">
        <v>3</v>
      </c>
      <c r="T1909" s="28">
        <v>78400</v>
      </c>
      <c r="U1909" s="28">
        <v>235200</v>
      </c>
      <c r="V1909" s="28">
        <v>263424</v>
      </c>
      <c r="W1909" s="26"/>
      <c r="X1909" s="26" t="s">
        <v>72</v>
      </c>
      <c r="Y1909" s="26" t="s">
        <v>61</v>
      </c>
    </row>
    <row r="1910" spans="2:25" x14ac:dyDescent="0.2">
      <c r="B1910" s="26" t="s">
        <v>3770</v>
      </c>
      <c r="C1910" s="26" t="s">
        <v>55</v>
      </c>
      <c r="D1910" s="26" t="s">
        <v>3771</v>
      </c>
      <c r="E1910" s="26" t="str">
        <f>VLOOKUP(D1910,[1]ЕНС!A:E,2,FALSE)</f>
        <v>Комплект постельного белья</v>
      </c>
      <c r="F1910" s="26" t="str">
        <f>VLOOKUP(D1910,[1]ЕНС!A:E,3,FALSE)</f>
        <v>из хлопка, полуторный, состоит из одного пододеяльника, одной простыни,двух наволочек , плотность плетения высокая (85-120 нитей/см2), ГОСТ 31307-2005</v>
      </c>
      <c r="G1910" s="26" t="s">
        <v>3772</v>
      </c>
      <c r="H1910" s="26" t="s">
        <v>26</v>
      </c>
      <c r="I1910" s="26">
        <v>60</v>
      </c>
      <c r="J1910" s="26">
        <v>631010000</v>
      </c>
      <c r="K1910" s="26" t="str">
        <f>VLOOKUP(B1910,[1]ПланКаз!A1897:M5201,12,0)</f>
        <v>ҚР, ШҚО, Өскемен қ., Бажов көш., 10</v>
      </c>
      <c r="L1910" s="26" t="str">
        <f>VLOOKUP(B1910,[1]ПланКаз!A1895:M5199,13,0)</f>
        <v>Желтоқсан-Қантар</v>
      </c>
      <c r="M1910" s="26" t="str">
        <f>VLOOKUP(B1910,[1]ПланКаз!A1897:N5201,14,0)</f>
        <v>Шығыс-Қазақстан облысы, Өскемен қ.</v>
      </c>
      <c r="N1910" s="26" t="s">
        <v>58</v>
      </c>
      <c r="O1910" s="26" t="str">
        <f>VLOOKUP(B1910,[1]ПланКаз!A1896:P5200,16,0)</f>
        <v>шартқа қол қойылған кезден бастап 30 күнтізбелік күн ішінде</v>
      </c>
      <c r="P1910" s="26" t="s">
        <v>59</v>
      </c>
      <c r="Q1910" s="27" t="s">
        <v>2896</v>
      </c>
      <c r="R1910" s="26" t="str">
        <f>VLOOKUP(B1910,[1]ПланКаз!A1895:S5199,19,0)</f>
        <v>Комплект</v>
      </c>
      <c r="S1910" s="28">
        <v>41</v>
      </c>
      <c r="T1910" s="28">
        <v>5550</v>
      </c>
      <c r="U1910" s="28" t="s">
        <v>61</v>
      </c>
      <c r="V1910" s="28" t="s">
        <v>61</v>
      </c>
      <c r="W1910" s="26" t="s">
        <v>69</v>
      </c>
      <c r="X1910" s="26" t="s">
        <v>62</v>
      </c>
      <c r="Y1910" s="26" t="s">
        <v>948</v>
      </c>
    </row>
    <row r="1911" spans="2:25" x14ac:dyDescent="0.2">
      <c r="B1911" s="26" t="s">
        <v>3773</v>
      </c>
      <c r="C1911" s="26" t="s">
        <v>55</v>
      </c>
      <c r="D1911" s="26" t="s">
        <v>3771</v>
      </c>
      <c r="E1911" s="26" t="str">
        <f>VLOOKUP(D1911,[1]ЕНС!A:E,2,FALSE)</f>
        <v>Комплект постельного белья</v>
      </c>
      <c r="F1911" s="26" t="str">
        <f>VLOOKUP(D1911,[1]ЕНС!A:E,3,FALSE)</f>
        <v>из хлопка, полуторный, состоит из одного пододеяльника, одной простыни,двух наволочек , плотность плетения высокая (85-120 нитей/см2), ГОСТ 31307-2005</v>
      </c>
      <c r="G1911" s="26" t="s">
        <v>3772</v>
      </c>
      <c r="H1911" s="26" t="s">
        <v>26</v>
      </c>
      <c r="I1911" s="26">
        <v>0</v>
      </c>
      <c r="J1911" s="26">
        <v>631010000</v>
      </c>
      <c r="K1911" s="26" t="str">
        <f>VLOOKUP(B1911,[1]ПланКаз!A1898:M5202,12,0)</f>
        <v>070002,  Қазақстан Республикасы, Шығыс Қазақстан облысы, Өскемен қ., Бажов к-сі,10</v>
      </c>
      <c r="L1911" s="26" t="str">
        <f>VLOOKUP(B1911,[1]ПланКаз!A1896:M5200,13,0)</f>
        <v>Ақпан - Наурыз</v>
      </c>
      <c r="M1911" s="26" t="str">
        <f>VLOOKUP(B1911,[1]ПланКаз!A1898:N5202,14,0)</f>
        <v>Шығыс-Қазақстан облысы, Өскемен қ.</v>
      </c>
      <c r="N1911" s="26" t="s">
        <v>58</v>
      </c>
      <c r="O1911" s="26" t="str">
        <f>VLOOKUP(B1911,[1]ПланКаз!A1897:P5201,16,0)</f>
        <v>шартқа қол қойылған кезден бастап 30 күнтізбелік күн ішінде</v>
      </c>
      <c r="P1911" s="26" t="s">
        <v>59</v>
      </c>
      <c r="Q1911" s="27" t="s">
        <v>2896</v>
      </c>
      <c r="R1911" s="26" t="str">
        <f>VLOOKUP(B1911,[1]ПланКаз!A1896:S5200,19,0)</f>
        <v>Комплект</v>
      </c>
      <c r="S1911" s="28">
        <v>41</v>
      </c>
      <c r="T1911" s="28">
        <v>5550</v>
      </c>
      <c r="U1911" s="28">
        <v>227550</v>
      </c>
      <c r="V1911" s="28">
        <v>254856</v>
      </c>
      <c r="W1911" s="26"/>
      <c r="X1911" s="26" t="s">
        <v>72</v>
      </c>
      <c r="Y1911" s="26" t="s">
        <v>61</v>
      </c>
    </row>
    <row r="1912" spans="2:25" x14ac:dyDescent="0.2">
      <c r="B1912" s="26" t="s">
        <v>3774</v>
      </c>
      <c r="C1912" s="26" t="s">
        <v>55</v>
      </c>
      <c r="D1912" s="26" t="s">
        <v>3775</v>
      </c>
      <c r="E1912" s="26" t="str">
        <f>VLOOKUP(D1912,[1]ЕНС!A:E,2,FALSE)</f>
        <v>Матрац</v>
      </c>
      <c r="F1912" s="26" t="str">
        <f>VLOOKUP(D1912,[1]ЕНС!A:E,3,FALSE)</f>
        <v>ватный, в тике</v>
      </c>
      <c r="G1912" s="26" t="s">
        <v>3776</v>
      </c>
      <c r="H1912" s="26" t="s">
        <v>26</v>
      </c>
      <c r="I1912" s="26">
        <v>60</v>
      </c>
      <c r="J1912" s="26">
        <v>631010000</v>
      </c>
      <c r="K1912" s="26" t="str">
        <f>VLOOKUP(B1912,[1]ПланКаз!A1899:M5203,12,0)</f>
        <v>ҚР, ШҚО, Өскемен қ., Бажов көш., 10</v>
      </c>
      <c r="L1912" s="26" t="str">
        <f>VLOOKUP(B1912,[1]ПланКаз!A1897:M5201,13,0)</f>
        <v>Желтоқсан-Қантар</v>
      </c>
      <c r="M1912" s="26" t="str">
        <f>VLOOKUP(B1912,[1]ПланКаз!A1899:N5203,14,0)</f>
        <v>Шығыс-Қазақстан облысы, Өскемен қ.</v>
      </c>
      <c r="N1912" s="26" t="s">
        <v>58</v>
      </c>
      <c r="O1912" s="26" t="str">
        <f>VLOOKUP(B1912,[1]ПланКаз!A1898:P5202,16,0)</f>
        <v>шартқа қол қойылған кезден бастап 30 күнтізбелік күн ішінде</v>
      </c>
      <c r="P1912" s="26" t="s">
        <v>59</v>
      </c>
      <c r="Q1912" s="27" t="s">
        <v>522</v>
      </c>
      <c r="R1912" s="26" t="str">
        <f>VLOOKUP(B1912,[1]ПланКаз!A1897:S5201,19,0)</f>
        <v>Дана</v>
      </c>
      <c r="S1912" s="28">
        <v>20</v>
      </c>
      <c r="T1912" s="28">
        <v>7396</v>
      </c>
      <c r="U1912" s="28" t="s">
        <v>61</v>
      </c>
      <c r="V1912" s="28" t="s">
        <v>61</v>
      </c>
      <c r="W1912" s="26" t="s">
        <v>69</v>
      </c>
      <c r="X1912" s="26" t="s">
        <v>62</v>
      </c>
      <c r="Y1912" s="26" t="s">
        <v>948</v>
      </c>
    </row>
    <row r="1913" spans="2:25" x14ac:dyDescent="0.2">
      <c r="B1913" s="26" t="s">
        <v>3777</v>
      </c>
      <c r="C1913" s="26" t="s">
        <v>55</v>
      </c>
      <c r="D1913" s="26" t="s">
        <v>3775</v>
      </c>
      <c r="E1913" s="26" t="str">
        <f>VLOOKUP(D1913,[1]ЕНС!A:E,2,FALSE)</f>
        <v>Матрац</v>
      </c>
      <c r="F1913" s="26" t="str">
        <f>VLOOKUP(D1913,[1]ЕНС!A:E,3,FALSE)</f>
        <v>ватный, в тике</v>
      </c>
      <c r="G1913" s="26" t="s">
        <v>3776</v>
      </c>
      <c r="H1913" s="26" t="s">
        <v>26</v>
      </c>
      <c r="I1913" s="26">
        <v>0</v>
      </c>
      <c r="J1913" s="26">
        <v>631010000</v>
      </c>
      <c r="K1913" s="26" t="str">
        <f>VLOOKUP(B1913,[1]ПланКаз!A1900:M5204,12,0)</f>
        <v>070002,  Қазақстан Республикасы, Шығыс Қазақстан облысы, Өскемен қ., Бажов к-сі,10</v>
      </c>
      <c r="L1913" s="26" t="str">
        <f>VLOOKUP(B1913,[1]ПланКаз!A1898:M5202,13,0)</f>
        <v>Ақпан - Наурыз</v>
      </c>
      <c r="M1913" s="26" t="str">
        <f>VLOOKUP(B1913,[1]ПланКаз!A1900:N5204,14,0)</f>
        <v>Шығыс-Қазақстан облысы, Өскемен қ.</v>
      </c>
      <c r="N1913" s="26" t="s">
        <v>58</v>
      </c>
      <c r="O1913" s="26" t="str">
        <f>VLOOKUP(B1913,[1]ПланКаз!A1899:P5203,16,0)</f>
        <v>шартқа қол қойылған кезден бастап 30 күнтізбелік күн ішінде</v>
      </c>
      <c r="P1913" s="26" t="s">
        <v>59</v>
      </c>
      <c r="Q1913" s="27" t="s">
        <v>522</v>
      </c>
      <c r="R1913" s="26" t="str">
        <f>VLOOKUP(B1913,[1]ПланКаз!A1898:S5202,19,0)</f>
        <v>Дана</v>
      </c>
      <c r="S1913" s="28">
        <v>20</v>
      </c>
      <c r="T1913" s="28">
        <v>7396</v>
      </c>
      <c r="U1913" s="28">
        <v>147920</v>
      </c>
      <c r="V1913" s="28">
        <v>165670.39999999999</v>
      </c>
      <c r="W1913" s="26"/>
      <c r="X1913" s="26" t="s">
        <v>72</v>
      </c>
      <c r="Y1913" s="26" t="s">
        <v>61</v>
      </c>
    </row>
    <row r="1914" spans="2:25" x14ac:dyDescent="0.2">
      <c r="B1914" s="26" t="s">
        <v>3778</v>
      </c>
      <c r="C1914" s="26" t="s">
        <v>55</v>
      </c>
      <c r="D1914" s="26" t="s">
        <v>3779</v>
      </c>
      <c r="E1914" s="26" t="str">
        <f>VLOOKUP(D1914,[1]ЕНС!A:E,2,FALSE)</f>
        <v>Одеяло</v>
      </c>
      <c r="F1914" s="26" t="str">
        <f>VLOOKUP(D1914,[1]ЕНС!A:E,3,FALSE)</f>
        <v>шерстяное, размер 150*205 см, полуторное, ГОСТ 9382-78</v>
      </c>
      <c r="G1914" s="26" t="s">
        <v>3780</v>
      </c>
      <c r="H1914" s="26" t="s">
        <v>26</v>
      </c>
      <c r="I1914" s="26">
        <v>60</v>
      </c>
      <c r="J1914" s="26">
        <v>631010000</v>
      </c>
      <c r="K1914" s="26" t="str">
        <f>VLOOKUP(B1914,[1]ПланКаз!A1901:M5205,12,0)</f>
        <v>ҚР, ШҚО, Өскемен қ., Бажов көш., 10</v>
      </c>
      <c r="L1914" s="26" t="str">
        <f>VLOOKUP(B1914,[1]ПланКаз!A1899:M5203,13,0)</f>
        <v>Желтоқсан-Қантар</v>
      </c>
      <c r="M1914" s="26" t="str">
        <f>VLOOKUP(B1914,[1]ПланКаз!A1901:N5205,14,0)</f>
        <v>Шығыс-Қазақстан облысы, Өскемен қ.</v>
      </c>
      <c r="N1914" s="26" t="s">
        <v>58</v>
      </c>
      <c r="O1914" s="26" t="str">
        <f>VLOOKUP(B1914,[1]ПланКаз!A1900:P5204,16,0)</f>
        <v>шартқа қол қойылған кезден бастап 30 күнтізбелік күн ішінде</v>
      </c>
      <c r="P1914" s="26" t="s">
        <v>59</v>
      </c>
      <c r="Q1914" s="27" t="s">
        <v>522</v>
      </c>
      <c r="R1914" s="26" t="str">
        <f>VLOOKUP(B1914,[1]ПланКаз!A1899:S5203,19,0)</f>
        <v>Дана</v>
      </c>
      <c r="S1914" s="28">
        <v>21</v>
      </c>
      <c r="T1914" s="28">
        <v>6153</v>
      </c>
      <c r="U1914" s="28" t="s">
        <v>61</v>
      </c>
      <c r="V1914" s="28" t="s">
        <v>61</v>
      </c>
      <c r="W1914" s="26" t="s">
        <v>69</v>
      </c>
      <c r="X1914" s="26" t="s">
        <v>62</v>
      </c>
      <c r="Y1914" s="26" t="s">
        <v>948</v>
      </c>
    </row>
    <row r="1915" spans="2:25" x14ac:dyDescent="0.2">
      <c r="B1915" s="26" t="s">
        <v>3781</v>
      </c>
      <c r="C1915" s="26" t="s">
        <v>55</v>
      </c>
      <c r="D1915" s="26" t="s">
        <v>3779</v>
      </c>
      <c r="E1915" s="26" t="str">
        <f>VLOOKUP(D1915,[1]ЕНС!A:E,2,FALSE)</f>
        <v>Одеяло</v>
      </c>
      <c r="F1915" s="26" t="str">
        <f>VLOOKUP(D1915,[1]ЕНС!A:E,3,FALSE)</f>
        <v>шерстяное, размер 150*205 см, полуторное, ГОСТ 9382-78</v>
      </c>
      <c r="G1915" s="26" t="s">
        <v>3780</v>
      </c>
      <c r="H1915" s="26" t="s">
        <v>26</v>
      </c>
      <c r="I1915" s="26">
        <v>0</v>
      </c>
      <c r="J1915" s="26">
        <v>631010000</v>
      </c>
      <c r="K1915" s="26" t="str">
        <f>VLOOKUP(B1915,[1]ПланКаз!A1902:M5206,12,0)</f>
        <v>070002,  Қазақстан Республикасы, Шығыс Қазақстан облысы, Өскемен қ., Бажов к-сі,10</v>
      </c>
      <c r="L1915" s="26" t="str">
        <f>VLOOKUP(B1915,[1]ПланКаз!A1900:M5204,13,0)</f>
        <v>Ақпан - Наурыз</v>
      </c>
      <c r="M1915" s="26" t="str">
        <f>VLOOKUP(B1915,[1]ПланКаз!A1902:N5206,14,0)</f>
        <v>Шығыс-Қазақстан облысы, Өскемен қ.</v>
      </c>
      <c r="N1915" s="26" t="s">
        <v>58</v>
      </c>
      <c r="O1915" s="26" t="str">
        <f>VLOOKUP(B1915,[1]ПланКаз!A1901:P5205,16,0)</f>
        <v>шартқа қол қойылған кезден бастап 30 күнтізбелік күн ішінде</v>
      </c>
      <c r="P1915" s="26" t="s">
        <v>59</v>
      </c>
      <c r="Q1915" s="27" t="s">
        <v>522</v>
      </c>
      <c r="R1915" s="26" t="str">
        <f>VLOOKUP(B1915,[1]ПланКаз!A1900:S5204,19,0)</f>
        <v>Дана</v>
      </c>
      <c r="S1915" s="28">
        <v>21</v>
      </c>
      <c r="T1915" s="28">
        <v>6153</v>
      </c>
      <c r="U1915" s="28">
        <v>129213</v>
      </c>
      <c r="V1915" s="28">
        <v>144718.56</v>
      </c>
      <c r="W1915" s="26"/>
      <c r="X1915" s="26" t="s">
        <v>72</v>
      </c>
      <c r="Y1915" s="26" t="s">
        <v>61</v>
      </c>
    </row>
    <row r="1916" spans="2:25" x14ac:dyDescent="0.2">
      <c r="B1916" s="26" t="s">
        <v>3782</v>
      </c>
      <c r="C1916" s="26" t="s">
        <v>55</v>
      </c>
      <c r="D1916" s="26" t="s">
        <v>3783</v>
      </c>
      <c r="E1916" s="26" t="str">
        <f>VLOOKUP(D1916,[1]ЕНС!A:E,2,FALSE)</f>
        <v>Мешок спальный</v>
      </c>
      <c r="F1916" s="26" t="str">
        <f>VLOOKUP(D1916,[1]ЕНС!A:E,3,FALSE)</f>
        <v>брезентово-нейлоновый</v>
      </c>
      <c r="G1916" s="26" t="s">
        <v>3784</v>
      </c>
      <c r="H1916" s="26" t="s">
        <v>26</v>
      </c>
      <c r="I1916" s="26">
        <v>60</v>
      </c>
      <c r="J1916" s="26">
        <v>631010000</v>
      </c>
      <c r="K1916" s="26" t="str">
        <f>VLOOKUP(B1916,[1]ПланКаз!A1903:M5207,12,0)</f>
        <v>ҚР, ШҚО, Өскемен қ., Бажов көш., 10</v>
      </c>
      <c r="L1916" s="26" t="str">
        <f>VLOOKUP(B1916,[1]ПланКаз!A1901:M5205,13,0)</f>
        <v>Желтоқсан-Қантар</v>
      </c>
      <c r="M1916" s="26" t="str">
        <f>VLOOKUP(B1916,[1]ПланКаз!A1903:N5207,14,0)</f>
        <v>Шығыс-Қазақстан облысы, Өскемен қ.</v>
      </c>
      <c r="N1916" s="26" t="s">
        <v>58</v>
      </c>
      <c r="O1916" s="26" t="str">
        <f>VLOOKUP(B1916,[1]ПланКаз!A1902:P5206,16,0)</f>
        <v>шартқа қол қойылған кезден бастап 30 күнтізбелік күн ішінде</v>
      </c>
      <c r="P1916" s="26" t="s">
        <v>59</v>
      </c>
      <c r="Q1916" s="27" t="s">
        <v>522</v>
      </c>
      <c r="R1916" s="26" t="str">
        <f>VLOOKUP(B1916,[1]ПланКаз!A1901:S5205,19,0)</f>
        <v>Дана</v>
      </c>
      <c r="S1916" s="28">
        <v>38</v>
      </c>
      <c r="T1916" s="28">
        <v>31378</v>
      </c>
      <c r="U1916" s="28" t="s">
        <v>61</v>
      </c>
      <c r="V1916" s="28" t="s">
        <v>61</v>
      </c>
      <c r="W1916" s="26" t="s">
        <v>69</v>
      </c>
      <c r="X1916" s="26" t="s">
        <v>62</v>
      </c>
      <c r="Y1916" s="26" t="s">
        <v>948</v>
      </c>
    </row>
    <row r="1917" spans="2:25" x14ac:dyDescent="0.2">
      <c r="B1917" s="26" t="s">
        <v>3785</v>
      </c>
      <c r="C1917" s="26" t="s">
        <v>55</v>
      </c>
      <c r="D1917" s="26" t="s">
        <v>3783</v>
      </c>
      <c r="E1917" s="26" t="str">
        <f>VLOOKUP(D1917,[1]ЕНС!A:E,2,FALSE)</f>
        <v>Мешок спальный</v>
      </c>
      <c r="F1917" s="26" t="str">
        <f>VLOOKUP(D1917,[1]ЕНС!A:E,3,FALSE)</f>
        <v>брезентово-нейлоновый</v>
      </c>
      <c r="G1917" s="26" t="s">
        <v>3784</v>
      </c>
      <c r="H1917" s="26" t="s">
        <v>26</v>
      </c>
      <c r="I1917" s="26">
        <v>0</v>
      </c>
      <c r="J1917" s="26">
        <v>631010000</v>
      </c>
      <c r="K1917" s="26" t="str">
        <f>VLOOKUP(B1917,[1]ПланКаз!A1904:M5208,12,0)</f>
        <v>070002,  Қазақстан Республикасы, Шығыс Қазақстан облысы, Өскемен қ., Бажов к-сі,10</v>
      </c>
      <c r="L1917" s="26" t="str">
        <f>VLOOKUP(B1917,[1]ПланКаз!A1902:M5206,13,0)</f>
        <v>Ақпан - Наурыз</v>
      </c>
      <c r="M1917" s="26" t="str">
        <f>VLOOKUP(B1917,[1]ПланКаз!A1904:N5208,14,0)</f>
        <v>Шығыс-Қазақстан облысы, Өскемен қ.</v>
      </c>
      <c r="N1917" s="26" t="s">
        <v>58</v>
      </c>
      <c r="O1917" s="26" t="str">
        <f>VLOOKUP(B1917,[1]ПланКаз!A1903:P5207,16,0)</f>
        <v>шартқа қол қойылған кезден бастап 30 күнтізбелік күн ішінде</v>
      </c>
      <c r="P1917" s="26" t="s">
        <v>59</v>
      </c>
      <c r="Q1917" s="27" t="s">
        <v>522</v>
      </c>
      <c r="R1917" s="26" t="str">
        <f>VLOOKUP(B1917,[1]ПланКаз!A1902:S5206,19,0)</f>
        <v>Дана</v>
      </c>
      <c r="S1917" s="28">
        <v>38</v>
      </c>
      <c r="T1917" s="28">
        <v>31378</v>
      </c>
      <c r="U1917" s="28">
        <v>1192364</v>
      </c>
      <c r="V1917" s="28">
        <v>1335447.68</v>
      </c>
      <c r="W1917" s="26"/>
      <c r="X1917" s="26" t="s">
        <v>72</v>
      </c>
      <c r="Y1917" s="26" t="s">
        <v>61</v>
      </c>
    </row>
    <row r="1918" spans="2:25" x14ac:dyDescent="0.2">
      <c r="B1918" s="26" t="s">
        <v>3786</v>
      </c>
      <c r="C1918" s="26" t="s">
        <v>55</v>
      </c>
      <c r="D1918" s="26" t="s">
        <v>3787</v>
      </c>
      <c r="E1918" s="26" t="str">
        <f>VLOOKUP(D1918,[1]ЕНС!A:E,2,FALSE)</f>
        <v>Подушка</v>
      </c>
      <c r="F1918" s="26" t="str">
        <f>VLOOKUP(D1918,[1]ЕНС!A:E,3,FALSE)</f>
        <v>спальная, с верхом из хлопчатобумажных тканей, пухо-перьевой наполнитель, размер 70*70 см, ГОСТ 30332-95</v>
      </c>
      <c r="G1918" s="26" t="s">
        <v>3788</v>
      </c>
      <c r="H1918" s="26" t="s">
        <v>26</v>
      </c>
      <c r="I1918" s="26">
        <v>60</v>
      </c>
      <c r="J1918" s="26">
        <v>631010000</v>
      </c>
      <c r="K1918" s="26" t="str">
        <f>VLOOKUP(B1918,[1]ПланКаз!A1905:M5209,12,0)</f>
        <v>ҚР, ШҚО, Өскемен қ., Бажов көш., 10</v>
      </c>
      <c r="L1918" s="26" t="str">
        <f>VLOOKUP(B1918,[1]ПланКаз!A1903:M5207,13,0)</f>
        <v>Желтоқсан-Қантар</v>
      </c>
      <c r="M1918" s="26" t="str">
        <f>VLOOKUP(B1918,[1]ПланКаз!A1905:N5209,14,0)</f>
        <v>Шығыс-Қазақстан облысы, Өскемен қ.</v>
      </c>
      <c r="N1918" s="26" t="s">
        <v>58</v>
      </c>
      <c r="O1918" s="26" t="str">
        <f>VLOOKUP(B1918,[1]ПланКаз!A1904:P5208,16,0)</f>
        <v>шартқа қол қойылған кезден бастап 30 күнтізбелік күн ішінде</v>
      </c>
      <c r="P1918" s="26" t="s">
        <v>59</v>
      </c>
      <c r="Q1918" s="27" t="s">
        <v>522</v>
      </c>
      <c r="R1918" s="26" t="str">
        <f>VLOOKUP(B1918,[1]ПланКаз!A1903:S5207,19,0)</f>
        <v>Дана</v>
      </c>
      <c r="S1918" s="28">
        <v>18</v>
      </c>
      <c r="T1918" s="28">
        <v>5722</v>
      </c>
      <c r="U1918" s="28" t="s">
        <v>61</v>
      </c>
      <c r="V1918" s="28" t="s">
        <v>61</v>
      </c>
      <c r="W1918" s="26" t="s">
        <v>69</v>
      </c>
      <c r="X1918" s="26" t="s">
        <v>62</v>
      </c>
      <c r="Y1918" s="26" t="s">
        <v>948</v>
      </c>
    </row>
    <row r="1919" spans="2:25" x14ac:dyDescent="0.2">
      <c r="B1919" s="26" t="s">
        <v>3789</v>
      </c>
      <c r="C1919" s="26" t="s">
        <v>55</v>
      </c>
      <c r="D1919" s="26" t="s">
        <v>3787</v>
      </c>
      <c r="E1919" s="26" t="str">
        <f>VLOOKUP(D1919,[1]ЕНС!A:E,2,FALSE)</f>
        <v>Подушка</v>
      </c>
      <c r="F1919" s="26" t="str">
        <f>VLOOKUP(D1919,[1]ЕНС!A:E,3,FALSE)</f>
        <v>спальная, с верхом из хлопчатобумажных тканей, пухо-перьевой наполнитель, размер 70*70 см, ГОСТ 30332-95</v>
      </c>
      <c r="G1919" s="26" t="s">
        <v>3788</v>
      </c>
      <c r="H1919" s="26" t="s">
        <v>26</v>
      </c>
      <c r="I1919" s="26">
        <v>0</v>
      </c>
      <c r="J1919" s="26">
        <v>631010000</v>
      </c>
      <c r="K1919" s="26" t="str">
        <f>VLOOKUP(B1919,[1]ПланКаз!A1906:M5210,12,0)</f>
        <v>070002,  Қазақстан Республикасы, Шығыс Қазақстан облысы, Өскемен қ., Бажов к-сі,10</v>
      </c>
      <c r="L1919" s="26" t="str">
        <f>VLOOKUP(B1919,[1]ПланКаз!A1904:M5208,13,0)</f>
        <v>Ақпан - Наурыз</v>
      </c>
      <c r="M1919" s="26" t="str">
        <f>VLOOKUP(B1919,[1]ПланКаз!A1906:N5210,14,0)</f>
        <v>Шығыс-Қазақстан облысы, Өскемен қ.</v>
      </c>
      <c r="N1919" s="26" t="s">
        <v>58</v>
      </c>
      <c r="O1919" s="26" t="str">
        <f>VLOOKUP(B1919,[1]ПланКаз!A1905:P5209,16,0)</f>
        <v>шартқа қол қойылған кезден бастап 30 күнтізбелік күн ішінде</v>
      </c>
      <c r="P1919" s="26" t="s">
        <v>59</v>
      </c>
      <c r="Q1919" s="27" t="s">
        <v>522</v>
      </c>
      <c r="R1919" s="26" t="str">
        <f>VLOOKUP(B1919,[1]ПланКаз!A1904:S5208,19,0)</f>
        <v>Дана</v>
      </c>
      <c r="S1919" s="28">
        <v>18</v>
      </c>
      <c r="T1919" s="28">
        <v>5722</v>
      </c>
      <c r="U1919" s="28">
        <v>102996</v>
      </c>
      <c r="V1919" s="28">
        <v>115355.52</v>
      </c>
      <c r="W1919" s="26"/>
      <c r="X1919" s="26" t="s">
        <v>72</v>
      </c>
      <c r="Y1919" s="26" t="s">
        <v>61</v>
      </c>
    </row>
    <row r="1920" spans="2:25" x14ac:dyDescent="0.2">
      <c r="B1920" s="26" t="s">
        <v>3790</v>
      </c>
      <c r="C1920" s="26" t="s">
        <v>55</v>
      </c>
      <c r="D1920" s="26" t="s">
        <v>3791</v>
      </c>
      <c r="E1920" s="26" t="str">
        <f>VLOOKUP(D1920,[1]ЕНС!A:E,2,FALSE)</f>
        <v>Полотенце</v>
      </c>
      <c r="F1920" s="26" t="str">
        <f>VLOOKUP(D1920,[1]ЕНС!A:E,3,FALSE)</f>
        <v>туалетное, из махровой ткани, размер 50*100 см, ГОСТ 11027-80</v>
      </c>
      <c r="G1920" s="26" t="s">
        <v>3792</v>
      </c>
      <c r="H1920" s="26" t="s">
        <v>26</v>
      </c>
      <c r="I1920" s="26">
        <v>60</v>
      </c>
      <c r="J1920" s="26">
        <v>631010000</v>
      </c>
      <c r="K1920" s="26" t="str">
        <f>VLOOKUP(B1920,[1]ПланКаз!A1907:M5211,12,0)</f>
        <v>ҚР, ШҚО, Өскемен қ., Бажов көш., 10</v>
      </c>
      <c r="L1920" s="26" t="str">
        <f>VLOOKUP(B1920,[1]ПланКаз!A1905:M5209,13,0)</f>
        <v>Желтоқсан-Қантар</v>
      </c>
      <c r="M1920" s="26" t="str">
        <f>VLOOKUP(B1920,[1]ПланКаз!A1907:N5211,14,0)</f>
        <v>Шығыс-Қазақстан облысы, Өскемен қ.</v>
      </c>
      <c r="N1920" s="26" t="s">
        <v>58</v>
      </c>
      <c r="O1920" s="26" t="str">
        <f>VLOOKUP(B1920,[1]ПланКаз!A1906:P5210,16,0)</f>
        <v>шартқа қол қойылған кезден бастап 30 күнтізбелік күн ішінде</v>
      </c>
      <c r="P1920" s="26" t="s">
        <v>59</v>
      </c>
      <c r="Q1920" s="27" t="s">
        <v>522</v>
      </c>
      <c r="R1920" s="26" t="str">
        <f>VLOOKUP(B1920,[1]ПланКаз!A1905:S5209,19,0)</f>
        <v>Дана</v>
      </c>
      <c r="S1920" s="28">
        <v>5</v>
      </c>
      <c r="T1920" s="28">
        <v>1231</v>
      </c>
      <c r="U1920" s="28" t="s">
        <v>61</v>
      </c>
      <c r="V1920" s="28" t="s">
        <v>61</v>
      </c>
      <c r="W1920" s="26" t="s">
        <v>69</v>
      </c>
      <c r="X1920" s="26" t="s">
        <v>62</v>
      </c>
      <c r="Y1920" s="26" t="s">
        <v>948</v>
      </c>
    </row>
    <row r="1921" spans="2:25" x14ac:dyDescent="0.2">
      <c r="B1921" s="26" t="s">
        <v>3793</v>
      </c>
      <c r="C1921" s="26" t="s">
        <v>55</v>
      </c>
      <c r="D1921" s="26" t="s">
        <v>3791</v>
      </c>
      <c r="E1921" s="26" t="str">
        <f>VLOOKUP(D1921,[1]ЕНС!A:E,2,FALSE)</f>
        <v>Полотенце</v>
      </c>
      <c r="F1921" s="26" t="str">
        <f>VLOOKUP(D1921,[1]ЕНС!A:E,3,FALSE)</f>
        <v>туалетное, из махровой ткани, размер 50*100 см, ГОСТ 11027-80</v>
      </c>
      <c r="G1921" s="26" t="s">
        <v>3792</v>
      </c>
      <c r="H1921" s="26" t="s">
        <v>26</v>
      </c>
      <c r="I1921" s="26">
        <v>0</v>
      </c>
      <c r="J1921" s="26">
        <v>631010000</v>
      </c>
      <c r="K1921" s="26" t="str">
        <f>VLOOKUP(B1921,[1]ПланКаз!A1908:M5212,12,0)</f>
        <v>070002,  Қазақстан Республикасы, Шығыс Қазақстан облысы, Өскемен қ., Бажов к-сі,10</v>
      </c>
      <c r="L1921" s="26" t="str">
        <f>VLOOKUP(B1921,[1]ПланКаз!A1906:M5210,13,0)</f>
        <v>Ақпан - Наурыз</v>
      </c>
      <c r="M1921" s="26" t="str">
        <f>VLOOKUP(B1921,[1]ПланКаз!A1908:N5212,14,0)</f>
        <v>Шығыс-Қазақстан облысы, Өскемен қ.</v>
      </c>
      <c r="N1921" s="26" t="s">
        <v>58</v>
      </c>
      <c r="O1921" s="26" t="str">
        <f>VLOOKUP(B1921,[1]ПланКаз!A1907:P5211,16,0)</f>
        <v>шартқа қол қойылған кезден бастап 30 күнтізбелік күн ішінде</v>
      </c>
      <c r="P1921" s="26" t="s">
        <v>59</v>
      </c>
      <c r="Q1921" s="27" t="s">
        <v>522</v>
      </c>
      <c r="R1921" s="26" t="str">
        <f>VLOOKUP(B1921,[1]ПланКаз!A1906:S5210,19,0)</f>
        <v>Дана</v>
      </c>
      <c r="S1921" s="28">
        <v>5</v>
      </c>
      <c r="T1921" s="28">
        <v>1231</v>
      </c>
      <c r="U1921" s="28">
        <v>6155</v>
      </c>
      <c r="V1921" s="28">
        <v>6893.6</v>
      </c>
      <c r="W1921" s="26"/>
      <c r="X1921" s="26" t="s">
        <v>72</v>
      </c>
      <c r="Y1921" s="26" t="s">
        <v>61</v>
      </c>
    </row>
    <row r="1922" spans="2:25" x14ac:dyDescent="0.2">
      <c r="B1922" s="26" t="s">
        <v>3794</v>
      </c>
      <c r="C1922" s="26" t="s">
        <v>55</v>
      </c>
      <c r="D1922" s="26" t="s">
        <v>3795</v>
      </c>
      <c r="E1922" s="26" t="str">
        <f>VLOOKUP(D1922,[1]ЕНС!A:E,2,FALSE)</f>
        <v>Ведро</v>
      </c>
      <c r="F1922" s="26" t="str">
        <f>VLOOKUP(D1922,[1]ЕНС!A:E,3,FALSE)</f>
        <v>оцинкованное, эмалированное, объем 12 л, ГОСТ 20558-82</v>
      </c>
      <c r="G1922" s="26" t="s">
        <v>3796</v>
      </c>
      <c r="H1922" s="26" t="s">
        <v>26</v>
      </c>
      <c r="I1922" s="26">
        <v>0</v>
      </c>
      <c r="J1922" s="26">
        <v>631010000</v>
      </c>
      <c r="K1922" s="26" t="str">
        <f>VLOOKUP(B1922,[1]ПланКаз!A1909:M5213,12,0)</f>
        <v>ҚР, ШҚО, Өскемен қ., Бажов көш., 10</v>
      </c>
      <c r="L1922" s="26" t="str">
        <f>VLOOKUP(B1922,[1]ПланКаз!A1907:M5211,13,0)</f>
        <v>Желтоқсан-Қантар</v>
      </c>
      <c r="M1922" s="26" t="str">
        <f>VLOOKUP(B1922,[1]ПланКаз!A1909:N5213,14,0)</f>
        <v>Шығыс-Қазақстан облысы, Өскемен қ.</v>
      </c>
      <c r="N1922" s="26" t="s">
        <v>58</v>
      </c>
      <c r="O1922" s="26" t="str">
        <f>VLOOKUP(B1922,[1]ПланКаз!A1908:P5212,16,0)</f>
        <v>шартқа қол қойылған кезден бастап 30 күнтізбелік күн ішінде</v>
      </c>
      <c r="P1922" s="26" t="s">
        <v>59</v>
      </c>
      <c r="Q1922" s="27" t="s">
        <v>522</v>
      </c>
      <c r="R1922" s="26" t="str">
        <f>VLOOKUP(B1922,[1]ПланКаз!A1907:S5211,19,0)</f>
        <v>Дана</v>
      </c>
      <c r="S1922" s="28">
        <v>99</v>
      </c>
      <c r="T1922" s="28">
        <v>2092</v>
      </c>
      <c r="U1922" s="28">
        <v>207108</v>
      </c>
      <c r="V1922" s="28">
        <v>231960.95999999999</v>
      </c>
      <c r="W1922" s="26"/>
      <c r="X1922" s="26" t="s">
        <v>62</v>
      </c>
      <c r="Y1922" s="26" t="s">
        <v>61</v>
      </c>
    </row>
    <row r="1923" spans="2:25" x14ac:dyDescent="0.2">
      <c r="B1923" s="26" t="s">
        <v>3797</v>
      </c>
      <c r="C1923" s="26" t="s">
        <v>55</v>
      </c>
      <c r="D1923" s="26" t="s">
        <v>3798</v>
      </c>
      <c r="E1923" s="26" t="str">
        <f>VLOOKUP(D1923,[1]ЕНС!A:E,2,FALSE)</f>
        <v>Таз</v>
      </c>
      <c r="F1923" s="26" t="str">
        <f>VLOOKUP(D1923,[1]ЕНС!A:E,3,FALSE)</f>
        <v>оцинкованный, круглый, вместимость 14-20 л</v>
      </c>
      <c r="G1923" s="26" t="s">
        <v>3799</v>
      </c>
      <c r="H1923" s="26" t="s">
        <v>26</v>
      </c>
      <c r="I1923" s="26">
        <v>0</v>
      </c>
      <c r="J1923" s="26">
        <v>631010000</v>
      </c>
      <c r="K1923" s="26" t="str">
        <f>VLOOKUP(B1923,[1]ПланКаз!A1910:M5214,12,0)</f>
        <v>ҚР, ШҚО, Өскемен қ., Бажов көш., 10</v>
      </c>
      <c r="L1923" s="26" t="str">
        <f>VLOOKUP(B1923,[1]ПланКаз!A1908:M5212,13,0)</f>
        <v>Желтоқсан-Қантар</v>
      </c>
      <c r="M1923" s="26" t="str">
        <f>VLOOKUP(B1923,[1]ПланКаз!A1910:N5214,14,0)</f>
        <v>Шығыс-Қазақстан облысы, Өскемен қ.</v>
      </c>
      <c r="N1923" s="26" t="s">
        <v>58</v>
      </c>
      <c r="O1923" s="26" t="str">
        <f>VLOOKUP(B1923,[1]ПланКаз!A1909:P5213,16,0)</f>
        <v>шартқа қол қойылған кезден бастап 30 күнтізбелік күн ішінде</v>
      </c>
      <c r="P1923" s="26" t="s">
        <v>59</v>
      </c>
      <c r="Q1923" s="27" t="s">
        <v>522</v>
      </c>
      <c r="R1923" s="26" t="str">
        <f>VLOOKUP(B1923,[1]ПланКаз!A1908:S5212,19,0)</f>
        <v>Дана</v>
      </c>
      <c r="S1923" s="28">
        <v>1</v>
      </c>
      <c r="T1923" s="28">
        <v>1605</v>
      </c>
      <c r="U1923" s="28">
        <v>1605</v>
      </c>
      <c r="V1923" s="28">
        <v>1797.6</v>
      </c>
      <c r="W1923" s="26"/>
      <c r="X1923" s="26" t="s">
        <v>62</v>
      </c>
      <c r="Y1923" s="26" t="s">
        <v>61</v>
      </c>
    </row>
    <row r="1924" spans="2:25" x14ac:dyDescent="0.2">
      <c r="B1924" s="26" t="s">
        <v>3800</v>
      </c>
      <c r="C1924" s="26" t="s">
        <v>55</v>
      </c>
      <c r="D1924" s="26" t="s">
        <v>3801</v>
      </c>
      <c r="E1924" s="26" t="str">
        <f>VLOOKUP(D1924,[1]ЕНС!A:E,2,FALSE)</f>
        <v>Ведро</v>
      </c>
      <c r="F1924" s="26" t="str">
        <f>VLOOKUP(D1924,[1]ЕНС!A:E,3,FALSE)</f>
        <v>пластиковое, круглое, объем 5 л, с контрольной пломбой</v>
      </c>
      <c r="G1924" s="26" t="s">
        <v>3802</v>
      </c>
      <c r="H1924" s="26" t="s">
        <v>26</v>
      </c>
      <c r="I1924" s="26">
        <v>0</v>
      </c>
      <c r="J1924" s="26">
        <v>631010000</v>
      </c>
      <c r="K1924" s="26" t="str">
        <f>VLOOKUP(B1924,[1]ПланКаз!A1911:M5215,12,0)</f>
        <v>ҚР, ШҚО, Өскемен қ., Бажов көш., 10</v>
      </c>
      <c r="L1924" s="26" t="str">
        <f>VLOOKUP(B1924,[1]ПланКаз!A1909:M5213,13,0)</f>
        <v>Желтоқсан-Қантар</v>
      </c>
      <c r="M1924" s="26" t="str">
        <f>VLOOKUP(B1924,[1]ПланКаз!A1911:N5215,14,0)</f>
        <v>Шығыс-Қазақстан облысы, Өскемен қ.</v>
      </c>
      <c r="N1924" s="26" t="s">
        <v>58</v>
      </c>
      <c r="O1924" s="26" t="str">
        <f>VLOOKUP(B1924,[1]ПланКаз!A1910:P5214,16,0)</f>
        <v>шартқа қол қойылған кезден бастап 30 күнтізбелік күн ішінде</v>
      </c>
      <c r="P1924" s="26" t="s">
        <v>59</v>
      </c>
      <c r="Q1924" s="27" t="s">
        <v>522</v>
      </c>
      <c r="R1924" s="26" t="str">
        <f>VLOOKUP(B1924,[1]ПланКаз!A1909:S5213,19,0)</f>
        <v>Дана</v>
      </c>
      <c r="S1924" s="28">
        <v>18</v>
      </c>
      <c r="T1924" s="28">
        <v>714.29</v>
      </c>
      <c r="U1924" s="28">
        <v>12857.22</v>
      </c>
      <c r="V1924" s="28">
        <v>14400.085999999999</v>
      </c>
      <c r="W1924" s="26"/>
      <c r="X1924" s="26" t="s">
        <v>62</v>
      </c>
      <c r="Y1924" s="26" t="s">
        <v>61</v>
      </c>
    </row>
    <row r="1925" spans="2:25" x14ac:dyDescent="0.2">
      <c r="B1925" s="26" t="s">
        <v>3803</v>
      </c>
      <c r="C1925" s="26" t="s">
        <v>55</v>
      </c>
      <c r="D1925" s="26" t="s">
        <v>3804</v>
      </c>
      <c r="E1925" s="26" t="str">
        <f>VLOOKUP(D1925,[1]ЕНС!A:E,2,FALSE)</f>
        <v>Ведро</v>
      </c>
      <c r="F1925" s="26" t="str">
        <f>VLOOKUP(D1925,[1]ЕНС!A:E,3,FALSE)</f>
        <v>пластиковое, круглое, объем 10 л</v>
      </c>
      <c r="G1925" s="26" t="s">
        <v>3805</v>
      </c>
      <c r="H1925" s="26" t="s">
        <v>26</v>
      </c>
      <c r="I1925" s="26">
        <v>0</v>
      </c>
      <c r="J1925" s="26">
        <v>631010000</v>
      </c>
      <c r="K1925" s="26" t="str">
        <f>VLOOKUP(B1925,[1]ПланКаз!A1912:M5216,12,0)</f>
        <v>ҚР, ШҚО, Өскемен қ., Бажов көш., 10</v>
      </c>
      <c r="L1925" s="26" t="str">
        <f>VLOOKUP(B1925,[1]ПланКаз!A1910:M5214,13,0)</f>
        <v>Желтоқсан-Қантар</v>
      </c>
      <c r="M1925" s="26" t="str">
        <f>VLOOKUP(B1925,[1]ПланКаз!A1912:N5216,14,0)</f>
        <v>Шығыс-Қазақстан облысы, Өскемен қ.</v>
      </c>
      <c r="N1925" s="26" t="s">
        <v>58</v>
      </c>
      <c r="O1925" s="26" t="str">
        <f>VLOOKUP(B1925,[1]ПланКаз!A1911:P5215,16,0)</f>
        <v>шартқа қол қойылған кезден бастап 30 күнтізбелік күн ішінде</v>
      </c>
      <c r="P1925" s="26" t="s">
        <v>59</v>
      </c>
      <c r="Q1925" s="27" t="s">
        <v>522</v>
      </c>
      <c r="R1925" s="26" t="str">
        <f>VLOOKUP(B1925,[1]ПланКаз!A1910:S5214,19,0)</f>
        <v>Дана</v>
      </c>
      <c r="S1925" s="28">
        <v>30</v>
      </c>
      <c r="T1925" s="28">
        <v>1071.43</v>
      </c>
      <c r="U1925" s="28" t="s">
        <v>61</v>
      </c>
      <c r="V1925" s="28" t="s">
        <v>61</v>
      </c>
      <c r="W1925" s="26"/>
      <c r="X1925" s="26" t="s">
        <v>62</v>
      </c>
      <c r="Y1925" s="26" t="s">
        <v>758</v>
      </c>
    </row>
    <row r="1926" spans="2:25" x14ac:dyDescent="0.2">
      <c r="B1926" s="26" t="s">
        <v>3806</v>
      </c>
      <c r="C1926" s="26" t="s">
        <v>55</v>
      </c>
      <c r="D1926" s="26" t="s">
        <v>3804</v>
      </c>
      <c r="E1926" s="26" t="str">
        <f>VLOOKUP(D1926,[1]ЕНС!A:E,2,FALSE)</f>
        <v>Ведро</v>
      </c>
      <c r="F1926" s="26" t="str">
        <f>VLOOKUP(D1926,[1]ЕНС!A:E,3,FALSE)</f>
        <v>пластиковое, круглое, объем 10 л</v>
      </c>
      <c r="G1926" s="26" t="s">
        <v>3805</v>
      </c>
      <c r="H1926" s="26" t="s">
        <v>26</v>
      </c>
      <c r="I1926" s="26">
        <v>0</v>
      </c>
      <c r="J1926" s="26">
        <v>631010000</v>
      </c>
      <c r="K1926" s="26" t="str">
        <f>VLOOKUP(B1926,[1]ПланКаз!A1913:M5217,12,0)</f>
        <v>070002,  Қазақстан Республикасы, Шығыс Қазақстан облысы, Өскемен қ., Бажов к-сі,10</v>
      </c>
      <c r="L1926" s="26" t="str">
        <f>VLOOKUP(B1926,[1]ПланКаз!A1911:M5215,13,0)</f>
        <v>Ақпан - Наурыз</v>
      </c>
      <c r="M1926" s="26" t="str">
        <f>VLOOKUP(B1926,[1]ПланКаз!A1913:N5217,14,0)</f>
        <v>Шығыс-Қазақстан облысы, Өскемен қ.</v>
      </c>
      <c r="N1926" s="26" t="s">
        <v>58</v>
      </c>
      <c r="O1926" s="26" t="str">
        <f>VLOOKUP(B1926,[1]ПланКаз!A1912:P5216,16,0)</f>
        <v>шартқа қол қойылған кезден бастап 30 күнтізбелік күн ішінде</v>
      </c>
      <c r="P1926" s="26" t="s">
        <v>59</v>
      </c>
      <c r="Q1926" s="27" t="s">
        <v>522</v>
      </c>
      <c r="R1926" s="26" t="str">
        <f>VLOOKUP(B1926,[1]ПланКаз!A1911:S5215,19,0)</f>
        <v>Дана</v>
      </c>
      <c r="S1926" s="28">
        <v>30</v>
      </c>
      <c r="T1926" s="28">
        <v>667.41</v>
      </c>
      <c r="U1926" s="28">
        <v>20022.3</v>
      </c>
      <c r="V1926" s="28">
        <v>22424.98</v>
      </c>
      <c r="W1926" s="26"/>
      <c r="X1926" s="26" t="s">
        <v>72</v>
      </c>
      <c r="Y1926" s="26" t="s">
        <v>61</v>
      </c>
    </row>
    <row r="1927" spans="2:25" x14ac:dyDescent="0.2">
      <c r="B1927" s="26" t="s">
        <v>3807</v>
      </c>
      <c r="C1927" s="26" t="s">
        <v>55</v>
      </c>
      <c r="D1927" s="26" t="s">
        <v>3808</v>
      </c>
      <c r="E1927" s="26" t="str">
        <f>VLOOKUP(D1927,[1]ЕНС!A:E,2,FALSE)</f>
        <v>Жалюзи</v>
      </c>
      <c r="F1927" s="26" t="str">
        <f>VLOOKUP(D1927,[1]ЕНС!A:E,3,FALSE)</f>
        <v>из хлопка, вертикальные</v>
      </c>
      <c r="G1927" s="26" t="s">
        <v>3809</v>
      </c>
      <c r="H1927" s="26" t="s">
        <v>26</v>
      </c>
      <c r="I1927" s="26">
        <v>0</v>
      </c>
      <c r="J1927" s="26">
        <v>631010000</v>
      </c>
      <c r="K1927" s="26" t="str">
        <f>VLOOKUP(B1927,[1]ПланКаз!A1914:M5218,12,0)</f>
        <v>ҚР, ШҚО, Өскемен қ., Бажов көш., 10</v>
      </c>
      <c r="L1927" s="26" t="str">
        <f>VLOOKUP(B1927,[1]ПланКаз!A1912:M5216,13,0)</f>
        <v>Желтоқсан-Қантар</v>
      </c>
      <c r="M1927" s="26" t="str">
        <f>VLOOKUP(B1927,[1]ПланКаз!A1914:N5218,14,0)</f>
        <v>Шығыс-Қазақстан облысы, Өскемен қ.</v>
      </c>
      <c r="N1927" s="26" t="s">
        <v>58</v>
      </c>
      <c r="O1927" s="26" t="str">
        <f>VLOOKUP(B1927,[1]ПланКаз!A1913:P5217,16,0)</f>
        <v>Өтініш берген күннен бастап 5 жұмыс күні ішінде</v>
      </c>
      <c r="P1927" s="26" t="s">
        <v>59</v>
      </c>
      <c r="Q1927" s="27" t="s">
        <v>1614</v>
      </c>
      <c r="R1927" s="26" t="str">
        <f>VLOOKUP(B1927,[1]ПланКаз!A1912:S5216,19,0)</f>
        <v>шаршы метр</v>
      </c>
      <c r="S1927" s="28">
        <v>10</v>
      </c>
      <c r="T1927" s="28">
        <v>4676</v>
      </c>
      <c r="U1927" s="28">
        <v>46760</v>
      </c>
      <c r="V1927" s="28">
        <v>52371.199999999997</v>
      </c>
      <c r="W1927" s="26"/>
      <c r="X1927" s="26" t="s">
        <v>62</v>
      </c>
      <c r="Y1927" s="26" t="s">
        <v>61</v>
      </c>
    </row>
    <row r="1928" spans="2:25" x14ac:dyDescent="0.2">
      <c r="B1928" s="26" t="s">
        <v>3810</v>
      </c>
      <c r="C1928" s="26" t="s">
        <v>55</v>
      </c>
      <c r="D1928" s="26" t="s">
        <v>3811</v>
      </c>
      <c r="E1928" s="26" t="str">
        <f>VLOOKUP(D1928,[1]ЕНС!A:E,2,FALSE)</f>
        <v>Метла</v>
      </c>
      <c r="F1928" s="26" t="str">
        <f>VLOOKUP(D1928,[1]ЕНС!A:E,3,FALSE)</f>
        <v>из материалов растительного происхождения</v>
      </c>
      <c r="G1928" s="26" t="s">
        <v>3812</v>
      </c>
      <c r="H1928" s="26" t="s">
        <v>26</v>
      </c>
      <c r="I1928" s="26">
        <v>0</v>
      </c>
      <c r="J1928" s="26">
        <v>631010000</v>
      </c>
      <c r="K1928" s="26" t="str">
        <f>VLOOKUP(B1928,[1]ПланКаз!A1915:M5219,12,0)</f>
        <v>ҚР, ШҚО, Өскемен қ., Бажов көш., 10</v>
      </c>
      <c r="L1928" s="26" t="str">
        <f>VLOOKUP(B1928,[1]ПланКаз!A1913:M5217,13,0)</f>
        <v>Желтоқсан-Қантар</v>
      </c>
      <c r="M1928" s="26" t="str">
        <f>VLOOKUP(B1928,[1]ПланКаз!A1915:N5219,14,0)</f>
        <v>Шығыс-Қазақстан облысы, Өскемен қ.</v>
      </c>
      <c r="N1928" s="26" t="s">
        <v>58</v>
      </c>
      <c r="O1928" s="26" t="str">
        <f>VLOOKUP(B1928,[1]ПланКаз!A1914:P5218,16,0)</f>
        <v>шартқа қол қойылған кезден бастап 30 күнтізбелік күн ішінде</v>
      </c>
      <c r="P1928" s="26" t="s">
        <v>59</v>
      </c>
      <c r="Q1928" s="27" t="s">
        <v>522</v>
      </c>
      <c r="R1928" s="26" t="str">
        <f>VLOOKUP(B1928,[1]ПланКаз!A1913:S5217,19,0)</f>
        <v>Дана</v>
      </c>
      <c r="S1928" s="28">
        <v>9</v>
      </c>
      <c r="T1928" s="28">
        <v>2461</v>
      </c>
      <c r="U1928" s="28">
        <v>22149</v>
      </c>
      <c r="V1928" s="28">
        <v>24806.880000000001</v>
      </c>
      <c r="W1928" s="26"/>
      <c r="X1928" s="26" t="s">
        <v>62</v>
      </c>
      <c r="Y1928" s="26" t="s">
        <v>61</v>
      </c>
    </row>
    <row r="1929" spans="2:25" x14ac:dyDescent="0.2">
      <c r="B1929" s="26" t="s">
        <v>3813</v>
      </c>
      <c r="C1929" s="26" t="s">
        <v>55</v>
      </c>
      <c r="D1929" s="26" t="s">
        <v>3814</v>
      </c>
      <c r="E1929" s="26" t="str">
        <f>VLOOKUP(D1929,[1]ЕНС!A:E,2,FALSE)</f>
        <v>Швабра</v>
      </c>
      <c r="F1929" s="26" t="str">
        <f>VLOOKUP(D1929,[1]ЕНС!A:E,3,FALSE)</f>
        <v>деревянная</v>
      </c>
      <c r="G1929" s="26" t="s">
        <v>3815</v>
      </c>
      <c r="H1929" s="26" t="s">
        <v>26</v>
      </c>
      <c r="I1929" s="26">
        <v>0</v>
      </c>
      <c r="J1929" s="26">
        <v>631010000</v>
      </c>
      <c r="K1929" s="26" t="str">
        <f>VLOOKUP(B1929,[1]ПланКаз!A1916:M5220,12,0)</f>
        <v>ҚР, ШҚО, Өскемен қ., Бажов көш., 10</v>
      </c>
      <c r="L1929" s="26" t="str">
        <f>VLOOKUP(B1929,[1]ПланКаз!A1914:M5218,13,0)</f>
        <v>Желтоқсан-Қантар</v>
      </c>
      <c r="M1929" s="26" t="str">
        <f>VLOOKUP(B1929,[1]ПланКаз!A1916:N5220,14,0)</f>
        <v>Шығыс-Қазақстан облысы, Өскемен қ.</v>
      </c>
      <c r="N1929" s="26" t="s">
        <v>58</v>
      </c>
      <c r="O1929" s="26" t="str">
        <f>VLOOKUP(B1929,[1]ПланКаз!A1915:P5219,16,0)</f>
        <v>шартқа қол қойылған кезден бастап 30 күнтізбелік күн ішінде</v>
      </c>
      <c r="P1929" s="26" t="s">
        <v>59</v>
      </c>
      <c r="Q1929" s="27" t="s">
        <v>522</v>
      </c>
      <c r="R1929" s="26" t="str">
        <f>VLOOKUP(B1929,[1]ПланКаз!A1914:S5218,19,0)</f>
        <v>Дана</v>
      </c>
      <c r="S1929" s="28">
        <v>7</v>
      </c>
      <c r="T1929" s="28">
        <v>1605</v>
      </c>
      <c r="U1929" s="28" t="s">
        <v>61</v>
      </c>
      <c r="V1929" s="28" t="s">
        <v>61</v>
      </c>
      <c r="W1929" s="26"/>
      <c r="X1929" s="26" t="s">
        <v>62</v>
      </c>
      <c r="Y1929" s="26" t="s">
        <v>3816</v>
      </c>
    </row>
    <row r="1930" spans="2:25" x14ac:dyDescent="0.2">
      <c r="B1930" s="26" t="s">
        <v>3817</v>
      </c>
      <c r="C1930" s="26" t="s">
        <v>55</v>
      </c>
      <c r="D1930" s="26" t="s">
        <v>3814</v>
      </c>
      <c r="E1930" s="26" t="str">
        <f>VLOOKUP(D1930,[1]ЕНС!A:E,2,FALSE)</f>
        <v>Швабра</v>
      </c>
      <c r="F1930" s="26" t="str">
        <f>VLOOKUP(D1930,[1]ЕНС!A:E,3,FALSE)</f>
        <v>деревянная</v>
      </c>
      <c r="G1930" s="26" t="s">
        <v>3815</v>
      </c>
      <c r="H1930" s="26" t="s">
        <v>26</v>
      </c>
      <c r="I1930" s="26">
        <v>0</v>
      </c>
      <c r="J1930" s="26">
        <v>631010000</v>
      </c>
      <c r="K1930" s="26" t="str">
        <f>VLOOKUP(B1930,[1]ПланКаз!A1917:M5221,12,0)</f>
        <v>070002,  Қазақстан Республикасы, Шығыс Қазақстан облысы, Өскемен қ., Бажов к-сі,10</v>
      </c>
      <c r="L1930" s="26" t="str">
        <f>VLOOKUP(B1930,[1]ПланКаз!A1915:M5219,13,0)</f>
        <v>Ақпан - Наурыз</v>
      </c>
      <c r="M1930" s="26" t="str">
        <f>VLOOKUP(B1930,[1]ПланКаз!A1917:N5221,14,0)</f>
        <v>Шығыс-Қазақстан облысы, Өскемен қ.</v>
      </c>
      <c r="N1930" s="26" t="s">
        <v>58</v>
      </c>
      <c r="O1930" s="26" t="str">
        <f>VLOOKUP(B1930,[1]ПланКаз!A1916:P5220,16,0)</f>
        <v>шартқа қол қойылған кезден бастап 30 күнтізбелік күн ішінде</v>
      </c>
      <c r="P1930" s="26" t="s">
        <v>59</v>
      </c>
      <c r="Q1930" s="27" t="s">
        <v>522</v>
      </c>
      <c r="R1930" s="26" t="str">
        <f>VLOOKUP(B1930,[1]ПланКаз!A1915:S5219,19,0)</f>
        <v>Дана</v>
      </c>
      <c r="S1930" s="28">
        <v>7</v>
      </c>
      <c r="T1930" s="28">
        <v>821.43</v>
      </c>
      <c r="U1930" s="28">
        <v>5750.01</v>
      </c>
      <c r="V1930" s="28">
        <v>6440.01</v>
      </c>
      <c r="W1930" s="26"/>
      <c r="X1930" s="26" t="s">
        <v>72</v>
      </c>
      <c r="Y1930" s="26" t="s">
        <v>61</v>
      </c>
    </row>
    <row r="1931" spans="2:25" x14ac:dyDescent="0.2">
      <c r="B1931" s="26" t="s">
        <v>3818</v>
      </c>
      <c r="C1931" s="26" t="s">
        <v>55</v>
      </c>
      <c r="D1931" s="26" t="s">
        <v>3819</v>
      </c>
      <c r="E1931" s="26" t="str">
        <f>VLOOKUP(D1931,[1]ЕНС!A:E,2,FALSE)</f>
        <v>Щетка</v>
      </c>
      <c r="F1931" s="26" t="str">
        <f>VLOOKUP(D1931,[1]ЕНС!A:E,3,FALSE)</f>
        <v>хозяйственная</v>
      </c>
      <c r="G1931" s="26" t="s">
        <v>3820</v>
      </c>
      <c r="H1931" s="26" t="s">
        <v>26</v>
      </c>
      <c r="I1931" s="26">
        <v>0</v>
      </c>
      <c r="J1931" s="26">
        <v>631010000</v>
      </c>
      <c r="K1931" s="26" t="str">
        <f>VLOOKUP(B1931,[1]ПланКаз!A1918:M5222,12,0)</f>
        <v>ҚР, ШҚО, Өскемен қ., Бажов көш., 10</v>
      </c>
      <c r="L1931" s="26" t="str">
        <f>VLOOKUP(B1931,[1]ПланКаз!A1916:M5220,13,0)</f>
        <v>Желтоқсан-Қантар</v>
      </c>
      <c r="M1931" s="26" t="str">
        <f>VLOOKUP(B1931,[1]ПланКаз!A1918:N5222,14,0)</f>
        <v>Шығыс-Қазақстан облысы, Өскемен қ.</v>
      </c>
      <c r="N1931" s="26" t="s">
        <v>58</v>
      </c>
      <c r="O1931" s="26" t="str">
        <f>VLOOKUP(B1931,[1]ПланКаз!A1917:P5221,16,0)</f>
        <v>шартқа қол қойылған кезден бастап 30 күнтізбелік күн ішінде</v>
      </c>
      <c r="P1931" s="26" t="s">
        <v>59</v>
      </c>
      <c r="Q1931" s="27" t="s">
        <v>522</v>
      </c>
      <c r="R1931" s="26" t="str">
        <f>VLOOKUP(B1931,[1]ПланКаз!A1916:S5220,19,0)</f>
        <v>Дана</v>
      </c>
      <c r="S1931" s="28">
        <v>36</v>
      </c>
      <c r="T1931" s="28">
        <v>1477</v>
      </c>
      <c r="U1931" s="28">
        <v>53172</v>
      </c>
      <c r="V1931" s="28">
        <v>59552.639999999999</v>
      </c>
      <c r="W1931" s="26"/>
      <c r="X1931" s="26" t="s">
        <v>62</v>
      </c>
      <c r="Y1931" s="26" t="s">
        <v>61</v>
      </c>
    </row>
    <row r="1932" spans="2:25" x14ac:dyDescent="0.2">
      <c r="B1932" s="26" t="s">
        <v>3821</v>
      </c>
      <c r="C1932" s="26" t="s">
        <v>55</v>
      </c>
      <c r="D1932" s="26" t="s">
        <v>3819</v>
      </c>
      <c r="E1932" s="26" t="str">
        <f>VLOOKUP(D1932,[1]ЕНС!A:E,2,FALSE)</f>
        <v>Щетка</v>
      </c>
      <c r="F1932" s="26" t="str">
        <f>VLOOKUP(D1932,[1]ЕНС!A:E,3,FALSE)</f>
        <v>хозяйственная</v>
      </c>
      <c r="G1932" s="26" t="s">
        <v>3822</v>
      </c>
      <c r="H1932" s="26" t="s">
        <v>26</v>
      </c>
      <c r="I1932" s="26">
        <v>0</v>
      </c>
      <c r="J1932" s="26">
        <v>631010000</v>
      </c>
      <c r="K1932" s="26" t="str">
        <f>VLOOKUP(B1932,[1]ПланКаз!A1919:M5223,12,0)</f>
        <v>ҚР, ШҚО, Өскемен қ., Бажов көш., 10</v>
      </c>
      <c r="L1932" s="26" t="str">
        <f>VLOOKUP(B1932,[1]ПланКаз!A1917:M5221,13,0)</f>
        <v>Желтоқсан-Қантар</v>
      </c>
      <c r="M1932" s="26" t="str">
        <f>VLOOKUP(B1932,[1]ПланКаз!A1919:N5223,14,0)</f>
        <v>Шығыс-Қазақстан облысы, Өскемен қ.</v>
      </c>
      <c r="N1932" s="26" t="s">
        <v>58</v>
      </c>
      <c r="O1932" s="26" t="str">
        <f>VLOOKUP(B1932,[1]ПланКаз!A1918:P5222,16,0)</f>
        <v>шартқа қол қойылған кезден бастап 30 күнтізбелік күн ішінде</v>
      </c>
      <c r="P1932" s="26" t="s">
        <v>59</v>
      </c>
      <c r="Q1932" s="27" t="s">
        <v>522</v>
      </c>
      <c r="R1932" s="26" t="str">
        <f>VLOOKUP(B1932,[1]ПланКаз!A1917:S5221,19,0)</f>
        <v>Дана</v>
      </c>
      <c r="S1932" s="28">
        <v>60</v>
      </c>
      <c r="T1932" s="28">
        <v>535</v>
      </c>
      <c r="U1932" s="28">
        <v>32100</v>
      </c>
      <c r="V1932" s="28">
        <v>35952</v>
      </c>
      <c r="W1932" s="26"/>
      <c r="X1932" s="26" t="s">
        <v>62</v>
      </c>
      <c r="Y1932" s="26" t="s">
        <v>61</v>
      </c>
    </row>
    <row r="1933" spans="2:25" x14ac:dyDescent="0.2">
      <c r="B1933" s="26" t="s">
        <v>3823</v>
      </c>
      <c r="C1933" s="26" t="s">
        <v>55</v>
      </c>
      <c r="D1933" s="26" t="s">
        <v>3824</v>
      </c>
      <c r="E1933" s="26" t="str">
        <f>VLOOKUP(D1933,[1]ЕНС!A:E,2,FALSE)</f>
        <v>Щетка</v>
      </c>
      <c r="F1933" s="26" t="str">
        <f>VLOOKUP(D1933,[1]ЕНС!A:E,3,FALSE)</f>
        <v>металлическая</v>
      </c>
      <c r="G1933" s="26" t="s">
        <v>3825</v>
      </c>
      <c r="H1933" s="26" t="s">
        <v>26</v>
      </c>
      <c r="I1933" s="26">
        <v>0</v>
      </c>
      <c r="J1933" s="26">
        <v>631010000</v>
      </c>
      <c r="K1933" s="26" t="str">
        <f>VLOOKUP(B1933,[1]ПланКаз!A1920:M5224,12,0)</f>
        <v>ҚР, ШҚО, Өскемен қ., Бажов көш., 10</v>
      </c>
      <c r="L1933" s="26" t="str">
        <f>VLOOKUP(B1933,[1]ПланКаз!A1918:M5222,13,0)</f>
        <v>Желтоқсан-Қантар</v>
      </c>
      <c r="M1933" s="26" t="str">
        <f>VLOOKUP(B1933,[1]ПланКаз!A1920:N5224,14,0)</f>
        <v>Шығыс-Қазақстан облысы, Өскемен қ.</v>
      </c>
      <c r="N1933" s="26" t="s">
        <v>58</v>
      </c>
      <c r="O1933" s="26" t="str">
        <f>VLOOKUP(B1933,[1]ПланКаз!A1919:P5223,16,0)</f>
        <v>шартқа қол қойылған кезден бастап 30 күнтізбелік күн ішінде</v>
      </c>
      <c r="P1933" s="26" t="s">
        <v>59</v>
      </c>
      <c r="Q1933" s="27" t="s">
        <v>522</v>
      </c>
      <c r="R1933" s="26" t="str">
        <f>VLOOKUP(B1933,[1]ПланКаз!A1918:S5222,19,0)</f>
        <v>Дана</v>
      </c>
      <c r="S1933" s="28">
        <v>226</v>
      </c>
      <c r="T1933" s="28">
        <v>749</v>
      </c>
      <c r="U1933" s="28">
        <v>169274</v>
      </c>
      <c r="V1933" s="28">
        <v>189586.88</v>
      </c>
      <c r="W1933" s="26"/>
      <c r="X1933" s="26" t="s">
        <v>62</v>
      </c>
      <c r="Y1933" s="26" t="s">
        <v>61</v>
      </c>
    </row>
    <row r="1934" spans="2:25" x14ac:dyDescent="0.2">
      <c r="B1934" s="26" t="s">
        <v>3826</v>
      </c>
      <c r="C1934" s="26" t="s">
        <v>55</v>
      </c>
      <c r="D1934" s="26" t="s">
        <v>3827</v>
      </c>
      <c r="E1934" s="26" t="str">
        <f>VLOOKUP(D1934,[1]ЕНС!A:E,2,FALSE)</f>
        <v>Ерш</v>
      </c>
      <c r="F1934" s="26" t="str">
        <f>VLOOKUP(D1934,[1]ЕНС!A:E,3,FALSE)</f>
        <v>унитазный</v>
      </c>
      <c r="G1934" s="26" t="s">
        <v>3828</v>
      </c>
      <c r="H1934" s="26" t="s">
        <v>26</v>
      </c>
      <c r="I1934" s="26">
        <v>0</v>
      </c>
      <c r="J1934" s="26">
        <v>631010000</v>
      </c>
      <c r="K1934" s="26" t="str">
        <f>VLOOKUP(B1934,[1]ПланКаз!A1921:M5225,12,0)</f>
        <v>ҚР, ШҚО, Өскемен қ., Бажов көш., 10</v>
      </c>
      <c r="L1934" s="26" t="str">
        <f>VLOOKUP(B1934,[1]ПланКаз!A1919:M5223,13,0)</f>
        <v>Желтоқсан-Қантар</v>
      </c>
      <c r="M1934" s="26" t="str">
        <f>VLOOKUP(B1934,[1]ПланКаз!A1921:N5225,14,0)</f>
        <v>Шығыс-Қазақстан облысы, Өскемен қ.</v>
      </c>
      <c r="N1934" s="26" t="s">
        <v>58</v>
      </c>
      <c r="O1934" s="26" t="str">
        <f>VLOOKUP(B1934,[1]ПланКаз!A1920:P5224,16,0)</f>
        <v>шартқа қол қойылған кезден бастап 30 күнтізбелік күн ішінде</v>
      </c>
      <c r="P1934" s="26" t="s">
        <v>59</v>
      </c>
      <c r="Q1934" s="27" t="s">
        <v>522</v>
      </c>
      <c r="R1934" s="26" t="str">
        <f>VLOOKUP(B1934,[1]ПланКаз!A1919:S5223,19,0)</f>
        <v>Дана</v>
      </c>
      <c r="S1934" s="28">
        <v>4</v>
      </c>
      <c r="T1934" s="28">
        <v>2568</v>
      </c>
      <c r="U1934" s="28">
        <v>10272</v>
      </c>
      <c r="V1934" s="28">
        <v>11504.64</v>
      </c>
      <c r="W1934" s="26"/>
      <c r="X1934" s="26" t="s">
        <v>62</v>
      </c>
      <c r="Y1934" s="26" t="s">
        <v>61</v>
      </c>
    </row>
    <row r="1935" spans="2:25" x14ac:dyDescent="0.2">
      <c r="B1935" s="26" t="s">
        <v>3829</v>
      </c>
      <c r="C1935" s="26" t="s">
        <v>55</v>
      </c>
      <c r="D1935" s="26" t="s">
        <v>3830</v>
      </c>
      <c r="E1935" s="26" t="str">
        <f>VLOOKUP(D1935,[1]ЕНС!A:E,2,FALSE)</f>
        <v>Щетка</v>
      </c>
      <c r="F1935" s="26" t="str">
        <f>VLOOKUP(D1935,[1]ЕНС!A:E,3,FALSE)</f>
        <v>стеклоочистителя, для специального и специализированного автомобиля</v>
      </c>
      <c r="G1935" s="26" t="s">
        <v>3831</v>
      </c>
      <c r="H1935" s="26" t="s">
        <v>26</v>
      </c>
      <c r="I1935" s="26">
        <v>0</v>
      </c>
      <c r="J1935" s="26">
        <v>631010000</v>
      </c>
      <c r="K1935" s="26" t="str">
        <f>VLOOKUP(B1935,[1]ПланКаз!A1922:M5226,12,0)</f>
        <v>ҚР, ШҚО, Өскемен қ., Бажов көш., 10</v>
      </c>
      <c r="L1935" s="26" t="str">
        <f>VLOOKUP(B1935,[1]ПланКаз!A1920:M5224,13,0)</f>
        <v>Желтоқсан-Қантар</v>
      </c>
      <c r="M1935" s="26" t="str">
        <f>VLOOKUP(B1935,[1]ПланКаз!A1922:N5226,14,0)</f>
        <v>Шығыс-Қазақстан облысы, Өскемен қ.</v>
      </c>
      <c r="N1935" s="26" t="s">
        <v>58</v>
      </c>
      <c r="O1935" s="26" t="str">
        <f>VLOOKUP(B1935,[1]ПланКаз!A1921:P5225,16,0)</f>
        <v>шартқа қол қойылған кезден бастап 30 күнтізбелік күн ішінде</v>
      </c>
      <c r="P1935" s="26" t="s">
        <v>59</v>
      </c>
      <c r="Q1935" s="27" t="s">
        <v>522</v>
      </c>
      <c r="R1935" s="26" t="str">
        <f>VLOOKUP(B1935,[1]ПланКаз!A1920:S5224,19,0)</f>
        <v>Дана</v>
      </c>
      <c r="S1935" s="28">
        <v>4</v>
      </c>
      <c r="T1935" s="28">
        <v>3692</v>
      </c>
      <c r="U1935" s="28">
        <v>14768</v>
      </c>
      <c r="V1935" s="28">
        <v>16540.16</v>
      </c>
      <c r="W1935" s="26"/>
      <c r="X1935" s="26" t="s">
        <v>62</v>
      </c>
      <c r="Y1935" s="26" t="s">
        <v>61</v>
      </c>
    </row>
    <row r="1936" spans="2:25" x14ac:dyDescent="0.2">
      <c r="B1936" s="26" t="s">
        <v>3832</v>
      </c>
      <c r="C1936" s="26" t="s">
        <v>55</v>
      </c>
      <c r="D1936" s="26" t="s">
        <v>3833</v>
      </c>
      <c r="E1936" s="26" t="str">
        <f>VLOOKUP(D1936,[1]ЕНС!A:E,2,FALSE)</f>
        <v>Мешок</v>
      </c>
      <c r="F1936" s="26" t="str">
        <f>VLOOKUP(D1936,[1]ЕНС!A:E,3,FALSE)</f>
        <v>упаковочный, для мусора, из полиэтилена, обычной прочности, с ручками</v>
      </c>
      <c r="G1936" s="26" t="s">
        <v>3834</v>
      </c>
      <c r="H1936" s="26" t="s">
        <v>26</v>
      </c>
      <c r="I1936" s="26">
        <v>0</v>
      </c>
      <c r="J1936" s="26">
        <v>631010000</v>
      </c>
      <c r="K1936" s="26" t="str">
        <f>VLOOKUP(B1936,[1]ПланКаз!A1923:M5227,12,0)</f>
        <v>ҚР, ШҚО, Өскемен қ., Бажов көш., 10</v>
      </c>
      <c r="L1936" s="26" t="str">
        <f>VLOOKUP(B1936,[1]ПланКаз!A1921:M5225,13,0)</f>
        <v>Желтоқсан-Қантар</v>
      </c>
      <c r="M1936" s="26" t="str">
        <f>VLOOKUP(B1936,[1]ПланКаз!A1923:N5227,14,0)</f>
        <v>Шығыс-Қазақстан облысы, Өскемен қ.</v>
      </c>
      <c r="N1936" s="26" t="s">
        <v>58</v>
      </c>
      <c r="O1936" s="26" t="str">
        <f>VLOOKUP(B1936,[1]ПланКаз!A1922:P5226,16,0)</f>
        <v>шартқа қол қойылған кезден бастап 30 күнтізбелік күн ішінде</v>
      </c>
      <c r="P1936" s="26" t="s">
        <v>59</v>
      </c>
      <c r="Q1936" s="27" t="s">
        <v>522</v>
      </c>
      <c r="R1936" s="26" t="str">
        <f>VLOOKUP(B1936,[1]ПланКаз!A1921:S5225,19,0)</f>
        <v>Дана</v>
      </c>
      <c r="S1936" s="28">
        <v>168</v>
      </c>
      <c r="T1936" s="28">
        <v>677</v>
      </c>
      <c r="U1936" s="28">
        <v>113736</v>
      </c>
      <c r="V1936" s="28">
        <v>127384.32000000001</v>
      </c>
      <c r="W1936" s="26"/>
      <c r="X1936" s="26" t="s">
        <v>62</v>
      </c>
      <c r="Y1936" s="26" t="s">
        <v>61</v>
      </c>
    </row>
    <row r="1937" spans="2:25" x14ac:dyDescent="0.2">
      <c r="B1937" s="26" t="s">
        <v>3835</v>
      </c>
      <c r="C1937" s="26" t="s">
        <v>55</v>
      </c>
      <c r="D1937" s="26" t="s">
        <v>3836</v>
      </c>
      <c r="E1937" s="26" t="str">
        <f>VLOOKUP(D1937,[1]ЕНС!A:E,2,FALSE)</f>
        <v>Щетка</v>
      </c>
      <c r="F1937" s="26" t="str">
        <f>VLOOKUP(D1937,[1]ЕНС!A:E,3,FALSE)</f>
        <v>санитарно-бытовая</v>
      </c>
      <c r="G1937" s="26" t="s">
        <v>3837</v>
      </c>
      <c r="H1937" s="26" t="s">
        <v>26</v>
      </c>
      <c r="I1937" s="26">
        <v>0</v>
      </c>
      <c r="J1937" s="26">
        <v>631010000</v>
      </c>
      <c r="K1937" s="26" t="str">
        <f>VLOOKUP(B1937,[1]ПланКаз!A1924:M5228,12,0)</f>
        <v>ҚР, ШҚО, Өскемен қ., Бажов көш., 10</v>
      </c>
      <c r="L1937" s="26" t="str">
        <f>VLOOKUP(B1937,[1]ПланКаз!A1922:M5226,13,0)</f>
        <v>Желтоқсан-Қантар</v>
      </c>
      <c r="M1937" s="26" t="str">
        <f>VLOOKUP(B1937,[1]ПланКаз!A1924:N5228,14,0)</f>
        <v>Шығыс-Қазақстан облысы, Өскемен қ.</v>
      </c>
      <c r="N1937" s="26" t="s">
        <v>58</v>
      </c>
      <c r="O1937" s="26" t="str">
        <f>VLOOKUP(B1937,[1]ПланКаз!A1923:P5227,16,0)</f>
        <v>шартқа қол қойылған кезден бастап 30 күнтізбелік күн ішінде</v>
      </c>
      <c r="P1937" s="26" t="s">
        <v>59</v>
      </c>
      <c r="Q1937" s="27" t="s">
        <v>522</v>
      </c>
      <c r="R1937" s="26" t="str">
        <f>VLOOKUP(B1937,[1]ПланКаз!A1922:S5226,19,0)</f>
        <v>Дана</v>
      </c>
      <c r="S1937" s="28">
        <v>9</v>
      </c>
      <c r="T1937" s="28">
        <v>615</v>
      </c>
      <c r="U1937" s="28">
        <v>5535</v>
      </c>
      <c r="V1937" s="28">
        <v>6199.2</v>
      </c>
      <c r="W1937" s="26"/>
      <c r="X1937" s="26" t="s">
        <v>62</v>
      </c>
      <c r="Y1937" s="26" t="s">
        <v>61</v>
      </c>
    </row>
    <row r="1938" spans="2:25" x14ac:dyDescent="0.2">
      <c r="B1938" s="26" t="s">
        <v>3838</v>
      </c>
      <c r="C1938" s="26" t="s">
        <v>55</v>
      </c>
      <c r="D1938" s="26" t="s">
        <v>3839</v>
      </c>
      <c r="E1938" s="26" t="str">
        <f>VLOOKUP(D1938,[1]ЕНС!A:E,2,FALSE)</f>
        <v>Совок</v>
      </c>
      <c r="F1938" s="26" t="str">
        <f>VLOOKUP(D1938,[1]ЕНС!A:E,3,FALSE)</f>
        <v>металлический</v>
      </c>
      <c r="G1938" s="26" t="s">
        <v>3840</v>
      </c>
      <c r="H1938" s="26" t="s">
        <v>26</v>
      </c>
      <c r="I1938" s="26">
        <v>0</v>
      </c>
      <c r="J1938" s="26">
        <v>631010000</v>
      </c>
      <c r="K1938" s="26" t="str">
        <f>VLOOKUP(B1938,[1]ПланКаз!A1925:M5229,12,0)</f>
        <v>ҚР, ШҚО, Өскемен қ., Бажов көш., 10</v>
      </c>
      <c r="L1938" s="26" t="str">
        <f>VLOOKUP(B1938,[1]ПланКаз!A1923:M5227,13,0)</f>
        <v>Желтоқсан-Қантар</v>
      </c>
      <c r="M1938" s="26" t="str">
        <f>VLOOKUP(B1938,[1]ПланКаз!A1925:N5229,14,0)</f>
        <v>Шығыс-Қазақстан облысы, Өскемен қ.</v>
      </c>
      <c r="N1938" s="26" t="s">
        <v>58</v>
      </c>
      <c r="O1938" s="26" t="str">
        <f>VLOOKUP(B1938,[1]ПланКаз!A1924:P5228,16,0)</f>
        <v>шартқа қол қойылған кезден бастап 30 күнтізбелік күн ішінде</v>
      </c>
      <c r="P1938" s="26" t="s">
        <v>59</v>
      </c>
      <c r="Q1938" s="27" t="s">
        <v>522</v>
      </c>
      <c r="R1938" s="26" t="str">
        <f>VLOOKUP(B1938,[1]ПланКаз!A1923:S5227,19,0)</f>
        <v>Дана</v>
      </c>
      <c r="S1938" s="28">
        <v>7</v>
      </c>
      <c r="T1938" s="28">
        <v>2461</v>
      </c>
      <c r="U1938" s="28">
        <v>17227</v>
      </c>
      <c r="V1938" s="28">
        <v>19294.240000000002</v>
      </c>
      <c r="W1938" s="26"/>
      <c r="X1938" s="26" t="s">
        <v>62</v>
      </c>
      <c r="Y1938" s="26" t="s">
        <v>61</v>
      </c>
    </row>
    <row r="1939" spans="2:25" x14ac:dyDescent="0.2">
      <c r="B1939" s="26" t="s">
        <v>3841</v>
      </c>
      <c r="C1939" s="26" t="s">
        <v>55</v>
      </c>
      <c r="D1939" s="26" t="s">
        <v>3842</v>
      </c>
      <c r="E1939" s="26" t="str">
        <f>VLOOKUP(D1939,[1]ЕНС!A:E,2,FALSE)</f>
        <v>Кровать</v>
      </c>
      <c r="F1939" s="26" t="str">
        <f>VLOOKUP(D1939,[1]ЕНС!A:E,3,FALSE)</f>
        <v>полевая, раскладная, складывающаяся металлическая рама с откидными металлическими ножками</v>
      </c>
      <c r="G1939" s="26" t="s">
        <v>3843</v>
      </c>
      <c r="H1939" s="26" t="s">
        <v>26</v>
      </c>
      <c r="I1939" s="26">
        <v>0</v>
      </c>
      <c r="J1939" s="26">
        <v>631010000</v>
      </c>
      <c r="K1939" s="26" t="str">
        <f>VLOOKUP(B1939,[1]ПланКаз!A1926:M5230,12,0)</f>
        <v>ҚР, ШҚО, Өскемен қ., Бажов көш., 10</v>
      </c>
      <c r="L1939" s="26" t="str">
        <f>VLOOKUP(B1939,[1]ПланКаз!A1924:M5228,13,0)</f>
        <v>Желтоқсан-Қантар</v>
      </c>
      <c r="M1939" s="26" t="str">
        <f>VLOOKUP(B1939,[1]ПланКаз!A1926:N5230,14,0)</f>
        <v>Шығыс-Қазақстан облысы, Өскемен қ.</v>
      </c>
      <c r="N1939" s="26" t="s">
        <v>58</v>
      </c>
      <c r="O1939" s="26" t="str">
        <f>VLOOKUP(B1939,[1]ПланКаз!A1925:P5229,16,0)</f>
        <v>шартқа қол қойылған кезден бастап 30 күнтізбелік күн ішінде</v>
      </c>
      <c r="P1939" s="26" t="s">
        <v>59</v>
      </c>
      <c r="Q1939" s="27" t="s">
        <v>522</v>
      </c>
      <c r="R1939" s="26" t="str">
        <f>VLOOKUP(B1939,[1]ПланКаз!A1924:S5228,19,0)</f>
        <v>Дана</v>
      </c>
      <c r="S1939" s="28">
        <v>44</v>
      </c>
      <c r="T1939" s="28">
        <v>27071</v>
      </c>
      <c r="U1939" s="28">
        <v>1191124</v>
      </c>
      <c r="V1939" s="28">
        <v>1334058.8799999999</v>
      </c>
      <c r="W1939" s="26"/>
      <c r="X1939" s="26" t="s">
        <v>62</v>
      </c>
      <c r="Y1939" s="26" t="s">
        <v>61</v>
      </c>
    </row>
    <row r="1940" spans="2:25" x14ac:dyDescent="0.2">
      <c r="B1940" s="26" t="s">
        <v>3844</v>
      </c>
      <c r="C1940" s="26" t="s">
        <v>55</v>
      </c>
      <c r="D1940" s="26" t="s">
        <v>3845</v>
      </c>
      <c r="E1940" s="26" t="str">
        <f>VLOOKUP(D1940,[1]ЕНС!A:E,2,FALSE)</f>
        <v>Салфетка</v>
      </c>
      <c r="F1940" s="26" t="str">
        <f>VLOOKUP(D1940,[1]ЕНС!A:E,3,FALSE)</f>
        <v>техническая, из микрофибры, сухая</v>
      </c>
      <c r="G1940" s="26" t="s">
        <v>3846</v>
      </c>
      <c r="H1940" s="26" t="s">
        <v>26</v>
      </c>
      <c r="I1940" s="26">
        <v>0</v>
      </c>
      <c r="J1940" s="26">
        <v>631010000</v>
      </c>
      <c r="K1940" s="26" t="str">
        <f>VLOOKUP(B1940,[1]ПланКаз!A1927:M5231,12,0)</f>
        <v>ҚР, ШҚО, Өскемен қ., Бажов көш., 10</v>
      </c>
      <c r="L1940" s="26" t="str">
        <f>VLOOKUP(B1940,[1]ПланКаз!A1925:M5229,13,0)</f>
        <v>Желтоқсан-Қантар</v>
      </c>
      <c r="M1940" s="26" t="str">
        <f>VLOOKUP(B1940,[1]ПланКаз!A1927:N5231,14,0)</f>
        <v>Шығыс-Қазақстан облысы, Өскемен қ.</v>
      </c>
      <c r="N1940" s="26" t="s">
        <v>58</v>
      </c>
      <c r="O1940" s="26" t="str">
        <f>VLOOKUP(B1940,[1]ПланКаз!A1926:P5230,16,0)</f>
        <v>шартқа қол қойылған кезден бастап 30 күнтізбелік күн ішінде</v>
      </c>
      <c r="P1940" s="26" t="s">
        <v>59</v>
      </c>
      <c r="Q1940" s="27" t="s">
        <v>522</v>
      </c>
      <c r="R1940" s="26" t="str">
        <f>VLOOKUP(B1940,[1]ПланКаз!A1925:S5229,19,0)</f>
        <v>Орам</v>
      </c>
      <c r="S1940" s="28">
        <v>57</v>
      </c>
      <c r="T1940" s="28">
        <v>572</v>
      </c>
      <c r="U1940" s="28">
        <v>32604</v>
      </c>
      <c r="V1940" s="28">
        <v>36516.480000000003</v>
      </c>
      <c r="W1940" s="26"/>
      <c r="X1940" s="26" t="s">
        <v>62</v>
      </c>
      <c r="Y1940" s="26" t="s">
        <v>61</v>
      </c>
    </row>
    <row r="1941" spans="2:25" x14ac:dyDescent="0.2">
      <c r="B1941" s="26" t="s">
        <v>3847</v>
      </c>
      <c r="C1941" s="26" t="s">
        <v>55</v>
      </c>
      <c r="D1941" s="26" t="s">
        <v>3848</v>
      </c>
      <c r="E1941" s="26" t="str">
        <f>VLOOKUP(D1941,[1]ЕНС!A:E,2,FALSE)</f>
        <v>Фонарь</v>
      </c>
      <c r="F1941" s="26" t="str">
        <f>VLOOKUP(D1941,[1]ЕНС!A:E,3,FALSE)</f>
        <v>светодиодный, переносной</v>
      </c>
      <c r="G1941" s="26" t="s">
        <v>3849</v>
      </c>
      <c r="H1941" s="26" t="s">
        <v>26</v>
      </c>
      <c r="I1941" s="26">
        <v>0</v>
      </c>
      <c r="J1941" s="26">
        <v>631010000</v>
      </c>
      <c r="K1941" s="26" t="str">
        <f>VLOOKUP(B1941,[1]ПланКаз!A1928:M5232,12,0)</f>
        <v>ҚР, ШҚО, Өскемен қ., Бажов көш., 10</v>
      </c>
      <c r="L1941" s="26" t="str">
        <f>VLOOKUP(B1941,[1]ПланКаз!A1926:M5230,13,0)</f>
        <v>Желтоқсан-Қантар</v>
      </c>
      <c r="M1941" s="26" t="str">
        <f>VLOOKUP(B1941,[1]ПланКаз!A1928:N5232,14,0)</f>
        <v>Шығыс-Қазақстан облысы, Өскемен қ.</v>
      </c>
      <c r="N1941" s="26" t="s">
        <v>58</v>
      </c>
      <c r="O1941" s="26" t="str">
        <f>VLOOKUP(B1941,[1]ПланКаз!A1927:P5231,16,0)</f>
        <v>шартқа қол қойылған кезден бастап 45 күнтізбелік күн ішінде</v>
      </c>
      <c r="P1941" s="26" t="s">
        <v>59</v>
      </c>
      <c r="Q1941" s="27" t="s">
        <v>522</v>
      </c>
      <c r="R1941" s="26" t="str">
        <f>VLOOKUP(B1941,[1]ПланКаз!A1926:S5230,19,0)</f>
        <v>Дана</v>
      </c>
      <c r="S1941" s="28">
        <v>4</v>
      </c>
      <c r="T1941" s="28">
        <v>10182</v>
      </c>
      <c r="U1941" s="28">
        <v>40728</v>
      </c>
      <c r="V1941" s="28">
        <v>45615.360000000001</v>
      </c>
      <c r="W1941" s="26"/>
      <c r="X1941" s="26" t="s">
        <v>62</v>
      </c>
      <c r="Y1941" s="26" t="s">
        <v>61</v>
      </c>
    </row>
    <row r="1942" spans="2:25" x14ac:dyDescent="0.2">
      <c r="B1942" s="26" t="s">
        <v>3850</v>
      </c>
      <c r="C1942" s="26" t="s">
        <v>55</v>
      </c>
      <c r="D1942" s="26" t="s">
        <v>3848</v>
      </c>
      <c r="E1942" s="26" t="str">
        <f>VLOOKUP(D1942,[1]ЕНС!A:E,2,FALSE)</f>
        <v>Фонарь</v>
      </c>
      <c r="F1942" s="26" t="str">
        <f>VLOOKUP(D1942,[1]ЕНС!A:E,3,FALSE)</f>
        <v>светодиодный, переносной</v>
      </c>
      <c r="G1942" s="26" t="s">
        <v>3851</v>
      </c>
      <c r="H1942" s="26" t="s">
        <v>26</v>
      </c>
      <c r="I1942" s="26">
        <v>0</v>
      </c>
      <c r="J1942" s="26">
        <v>631010000</v>
      </c>
      <c r="K1942" s="26" t="str">
        <f>VLOOKUP(B1942,[1]ПланКаз!A1929:M5233,12,0)</f>
        <v>ҚР, ШҚО, Өскемен қ., Бажов көш., 10</v>
      </c>
      <c r="L1942" s="26" t="str">
        <f>VLOOKUP(B1942,[1]ПланКаз!A1927:M5231,13,0)</f>
        <v>Желтоқсан-Қантар</v>
      </c>
      <c r="M1942" s="26" t="str">
        <f>VLOOKUP(B1942,[1]ПланКаз!A1929:N5233,14,0)</f>
        <v>Шығыс-Қазақстан облысы, Өскемен қ.</v>
      </c>
      <c r="N1942" s="26" t="s">
        <v>58</v>
      </c>
      <c r="O1942" s="26" t="str">
        <f>VLOOKUP(B1942,[1]ПланКаз!A1928:P5232,16,0)</f>
        <v>шартқа қол қойылған кезден бастап 45 күнтізбелік күн ішінде</v>
      </c>
      <c r="P1942" s="26" t="s">
        <v>59</v>
      </c>
      <c r="Q1942" s="27" t="s">
        <v>522</v>
      </c>
      <c r="R1942" s="26" t="str">
        <f>VLOOKUP(B1942,[1]ПланКаз!A1927:S5231,19,0)</f>
        <v>Дана</v>
      </c>
      <c r="S1942" s="28">
        <v>63</v>
      </c>
      <c r="T1942" s="28">
        <v>10182</v>
      </c>
      <c r="U1942" s="28">
        <v>641466</v>
      </c>
      <c r="V1942" s="28">
        <v>718441.92</v>
      </c>
      <c r="W1942" s="26"/>
      <c r="X1942" s="26" t="s">
        <v>62</v>
      </c>
      <c r="Y1942" s="26" t="s">
        <v>61</v>
      </c>
    </row>
    <row r="1943" spans="2:25" x14ac:dyDescent="0.2">
      <c r="B1943" s="26" t="s">
        <v>3852</v>
      </c>
      <c r="C1943" s="26" t="s">
        <v>55</v>
      </c>
      <c r="D1943" s="26" t="s">
        <v>3853</v>
      </c>
      <c r="E1943" s="26" t="str">
        <f>VLOOKUP(D1943,[1]ЕНС!A:E,2,FALSE)</f>
        <v>Фонарь</v>
      </c>
      <c r="F1943" s="26" t="str">
        <f>VLOOKUP(D1943,[1]ЕНС!A:E,3,FALSE)</f>
        <v>сигнально-осветительный</v>
      </c>
      <c r="G1943" s="26" t="s">
        <v>3854</v>
      </c>
      <c r="H1943" s="26" t="s">
        <v>26</v>
      </c>
      <c r="I1943" s="26">
        <v>0</v>
      </c>
      <c r="J1943" s="26">
        <v>631010000</v>
      </c>
      <c r="K1943" s="26" t="str">
        <f>VLOOKUP(B1943,[1]ПланКаз!A1930:M5234,12,0)</f>
        <v>ҚР, ШҚО, Өскемен қ., Бажов көш., 10</v>
      </c>
      <c r="L1943" s="26" t="str">
        <f>VLOOKUP(B1943,[1]ПланКаз!A1928:M5232,13,0)</f>
        <v>Желтоқсан-Қантар</v>
      </c>
      <c r="M1943" s="26" t="str">
        <f>VLOOKUP(B1943,[1]ПланКаз!A1930:N5234,14,0)</f>
        <v>Шығыс-Қазақстан облысы, Өскемен қ.</v>
      </c>
      <c r="N1943" s="26" t="s">
        <v>58</v>
      </c>
      <c r="O1943" s="26" t="str">
        <f>VLOOKUP(B1943,[1]ПланКаз!A1929:P5233,16,0)</f>
        <v>шартқа қол қойылған кезден бастап 45 күнтізбелік күн ішінде</v>
      </c>
      <c r="P1943" s="26" t="s">
        <v>59</v>
      </c>
      <c r="Q1943" s="27" t="s">
        <v>522</v>
      </c>
      <c r="R1943" s="26" t="str">
        <f>VLOOKUP(B1943,[1]ПланКаз!A1928:S5232,19,0)</f>
        <v>Дана</v>
      </c>
      <c r="S1943" s="28">
        <v>1</v>
      </c>
      <c r="T1943" s="28">
        <v>18164</v>
      </c>
      <c r="U1943" s="28" t="s">
        <v>61</v>
      </c>
      <c r="V1943" s="28" t="s">
        <v>61</v>
      </c>
      <c r="W1943" s="26"/>
      <c r="X1943" s="26" t="s">
        <v>62</v>
      </c>
      <c r="Y1943" s="26" t="s">
        <v>762</v>
      </c>
    </row>
    <row r="1944" spans="2:25" x14ac:dyDescent="0.2">
      <c r="B1944" s="26" t="s">
        <v>3855</v>
      </c>
      <c r="C1944" s="26" t="s">
        <v>55</v>
      </c>
      <c r="D1944" s="26" t="s">
        <v>3853</v>
      </c>
      <c r="E1944" s="26" t="str">
        <f>VLOOKUP(D1944,[1]ЕНС!A:E,2,FALSE)</f>
        <v>Фонарь</v>
      </c>
      <c r="F1944" s="26" t="str">
        <f>VLOOKUP(D1944,[1]ЕНС!A:E,3,FALSE)</f>
        <v>сигнально-осветительный</v>
      </c>
      <c r="G1944" s="26" t="s">
        <v>3854</v>
      </c>
      <c r="H1944" s="26" t="s">
        <v>26</v>
      </c>
      <c r="I1944" s="26">
        <v>0</v>
      </c>
      <c r="J1944" s="26">
        <v>631010000</v>
      </c>
      <c r="K1944" s="26" t="str">
        <f>VLOOKUP(B1944,[1]ПланКаз!A1931:M5235,12,0)</f>
        <v>ҚР, ШҚО, Өскемен қ., Бажов көш., 10</v>
      </c>
      <c r="L1944" s="26" t="str">
        <f>VLOOKUP(B1944,[1]ПланКаз!A1929:M5233,13,0)</f>
        <v>Маусым - Шілде</v>
      </c>
      <c r="M1944" s="26" t="str">
        <f>VLOOKUP(B1944,[1]ПланКаз!A1931:N5235,14,0)</f>
        <v>Шығыс-Қазақстан облысы, Өскемен қ.</v>
      </c>
      <c r="N1944" s="26" t="s">
        <v>58</v>
      </c>
      <c r="O1944" s="26" t="str">
        <f>VLOOKUP(B1944,[1]ПланКаз!A1930:P5234,16,0)</f>
        <v>шартқа қол қойылған кезден бастап 45 күнтізбелік күн ішінде</v>
      </c>
      <c r="P1944" s="26" t="s">
        <v>59</v>
      </c>
      <c r="Q1944" s="27" t="s">
        <v>522</v>
      </c>
      <c r="R1944" s="26" t="str">
        <f>VLOOKUP(B1944,[1]ПланКаз!A1929:S5233,19,0)</f>
        <v>Дана</v>
      </c>
      <c r="S1944" s="28">
        <v>1</v>
      </c>
      <c r="T1944" s="28">
        <v>18164</v>
      </c>
      <c r="U1944" s="28">
        <v>18164</v>
      </c>
      <c r="V1944" s="28">
        <v>20343.68</v>
      </c>
      <c r="W1944" s="26"/>
      <c r="X1944" s="26" t="s">
        <v>72</v>
      </c>
      <c r="Y1944" s="26" t="s">
        <v>61</v>
      </c>
    </row>
    <row r="1945" spans="2:25" x14ac:dyDescent="0.2">
      <c r="B1945" s="26" t="s">
        <v>3856</v>
      </c>
      <c r="C1945" s="26" t="s">
        <v>55</v>
      </c>
      <c r="D1945" s="26" t="s">
        <v>3853</v>
      </c>
      <c r="E1945" s="26" t="str">
        <f>VLOOKUP(D1945,[1]ЕНС!A:E,2,FALSE)</f>
        <v>Фонарь</v>
      </c>
      <c r="F1945" s="26" t="str">
        <f>VLOOKUP(D1945,[1]ЕНС!A:E,3,FALSE)</f>
        <v>сигнально-осветительный</v>
      </c>
      <c r="G1945" s="26" t="s">
        <v>3857</v>
      </c>
      <c r="H1945" s="26" t="s">
        <v>26</v>
      </c>
      <c r="I1945" s="26">
        <v>0</v>
      </c>
      <c r="J1945" s="26">
        <v>631010000</v>
      </c>
      <c r="K1945" s="26" t="str">
        <f>VLOOKUP(B1945,[1]ПланКаз!A1932:M5236,12,0)</f>
        <v>ҚР, ШҚО, Өскемен қ., Бажов көш., 10</v>
      </c>
      <c r="L1945" s="26" t="str">
        <f>VLOOKUP(B1945,[1]ПланКаз!A1930:M5234,13,0)</f>
        <v>Желтоқсан-Қантар</v>
      </c>
      <c r="M1945" s="26" t="str">
        <f>VLOOKUP(B1945,[1]ПланКаз!A1932:N5236,14,0)</f>
        <v>Шығыс-Қазақстан облысы, Өскемен қ.</v>
      </c>
      <c r="N1945" s="26" t="s">
        <v>58</v>
      </c>
      <c r="O1945" s="26" t="str">
        <f>VLOOKUP(B1945,[1]ПланКаз!A1931:P5235,16,0)</f>
        <v>шартқа қол қойылған кезден бастап 45 күнтізбелік күн ішінде</v>
      </c>
      <c r="P1945" s="26" t="s">
        <v>59</v>
      </c>
      <c r="Q1945" s="27" t="s">
        <v>522</v>
      </c>
      <c r="R1945" s="26" t="str">
        <f>VLOOKUP(B1945,[1]ПланКаз!A1930:S5234,19,0)</f>
        <v>Дана</v>
      </c>
      <c r="S1945" s="28">
        <v>38</v>
      </c>
      <c r="T1945" s="28">
        <v>1747</v>
      </c>
      <c r="U1945" s="28">
        <v>66386</v>
      </c>
      <c r="V1945" s="28">
        <v>74352.320000000007</v>
      </c>
      <c r="W1945" s="26"/>
      <c r="X1945" s="26" t="s">
        <v>62</v>
      </c>
      <c r="Y1945" s="26" t="s">
        <v>61</v>
      </c>
    </row>
    <row r="1946" spans="2:25" x14ac:dyDescent="0.2">
      <c r="B1946" s="26" t="s">
        <v>3858</v>
      </c>
      <c r="C1946" s="26" t="s">
        <v>55</v>
      </c>
      <c r="D1946" s="26" t="s">
        <v>3853</v>
      </c>
      <c r="E1946" s="26" t="str">
        <f>VLOOKUP(D1946,[1]ЕНС!A:E,2,FALSE)</f>
        <v>Фонарь</v>
      </c>
      <c r="F1946" s="26" t="str">
        <f>VLOOKUP(D1946,[1]ЕНС!A:E,3,FALSE)</f>
        <v>сигнально-осветительный</v>
      </c>
      <c r="G1946" s="26" t="s">
        <v>3859</v>
      </c>
      <c r="H1946" s="26" t="s">
        <v>26</v>
      </c>
      <c r="I1946" s="26">
        <v>0</v>
      </c>
      <c r="J1946" s="26">
        <v>631010000</v>
      </c>
      <c r="K1946" s="26" t="str">
        <f>VLOOKUP(B1946,[1]ПланКаз!A1933:M5237,12,0)</f>
        <v>ҚР, ШҚО, Өскемен қ., Бажов көш., 10</v>
      </c>
      <c r="L1946" s="26" t="str">
        <f>VLOOKUP(B1946,[1]ПланКаз!A1931:M5235,13,0)</f>
        <v>Желтоқсан-Қантар</v>
      </c>
      <c r="M1946" s="26" t="str">
        <f>VLOOKUP(B1946,[1]ПланКаз!A1933:N5237,14,0)</f>
        <v>Шығыс-Қазақстан облысы, Өскемен қ.</v>
      </c>
      <c r="N1946" s="26" t="s">
        <v>58</v>
      </c>
      <c r="O1946" s="26" t="str">
        <f>VLOOKUP(B1946,[1]ПланКаз!A1932:P5236,16,0)</f>
        <v>шартқа қол қойылған кезден бастап 45 күнтізбелік күн ішінде</v>
      </c>
      <c r="P1946" s="26" t="s">
        <v>59</v>
      </c>
      <c r="Q1946" s="27" t="s">
        <v>522</v>
      </c>
      <c r="R1946" s="26" t="str">
        <f>VLOOKUP(B1946,[1]ПланКаз!A1931:S5235,19,0)</f>
        <v>Дана</v>
      </c>
      <c r="S1946" s="28">
        <v>10</v>
      </c>
      <c r="T1946" s="28">
        <v>7691</v>
      </c>
      <c r="U1946" s="28">
        <v>76910</v>
      </c>
      <c r="V1946" s="28">
        <v>86139.199999999997</v>
      </c>
      <c r="W1946" s="26"/>
      <c r="X1946" s="26" t="s">
        <v>62</v>
      </c>
      <c r="Y1946" s="26" t="s">
        <v>61</v>
      </c>
    </row>
    <row r="1947" spans="2:25" x14ac:dyDescent="0.2">
      <c r="B1947" s="26" t="s">
        <v>3860</v>
      </c>
      <c r="C1947" s="26" t="s">
        <v>55</v>
      </c>
      <c r="D1947" s="26" t="s">
        <v>3861</v>
      </c>
      <c r="E1947" s="26" t="str">
        <f>VLOOKUP(D1947,[1]ЕНС!A:E,2,FALSE)</f>
        <v>Плита электрическая</v>
      </c>
      <c r="F1947" s="26" t="str">
        <f>VLOOKUP(D1947,[1]ЕНС!A:E,3,FALSE)</f>
        <v>тип варочной панели традиционный, количество конфорок 2, отдельностоящая</v>
      </c>
      <c r="G1947" s="26" t="s">
        <v>3862</v>
      </c>
      <c r="H1947" s="26" t="s">
        <v>26</v>
      </c>
      <c r="I1947" s="26">
        <v>0</v>
      </c>
      <c r="J1947" s="26">
        <v>631010000</v>
      </c>
      <c r="K1947" s="26" t="str">
        <f>VLOOKUP(B1947,[1]ПланКаз!A1934:M5238,12,0)</f>
        <v>ҚР, ШҚО, Өскемен қ., Бажов көш., 10</v>
      </c>
      <c r="L1947" s="26" t="str">
        <f>VLOOKUP(B1947,[1]ПланКаз!A1932:M5236,13,0)</f>
        <v>Желтоқсан-Қантар</v>
      </c>
      <c r="M1947" s="26" t="str">
        <f>VLOOKUP(B1947,[1]ПланКаз!A1934:N5238,14,0)</f>
        <v>Шығыс-Қазақстан облысы, Өскемен қ.</v>
      </c>
      <c r="N1947" s="26" t="s">
        <v>58</v>
      </c>
      <c r="O1947" s="26" t="str">
        <f>VLOOKUP(B1947,[1]ПланКаз!A1933:P5237,16,0)</f>
        <v>шартқа қол қойылған кезден бастап 45 күнтізбелік күн ішінде</v>
      </c>
      <c r="P1947" s="26" t="s">
        <v>59</v>
      </c>
      <c r="Q1947" s="27" t="s">
        <v>522</v>
      </c>
      <c r="R1947" s="26" t="str">
        <f>VLOOKUP(B1947,[1]ПланКаз!A1932:S5236,19,0)</f>
        <v>Дана</v>
      </c>
      <c r="S1947" s="28">
        <v>8</v>
      </c>
      <c r="T1947" s="28">
        <v>13721</v>
      </c>
      <c r="U1947" s="28">
        <v>109768</v>
      </c>
      <c r="V1947" s="28">
        <v>122940.16</v>
      </c>
      <c r="W1947" s="26"/>
      <c r="X1947" s="26" t="s">
        <v>62</v>
      </c>
      <c r="Y1947" s="26" t="s">
        <v>61</v>
      </c>
    </row>
    <row r="1948" spans="2:25" x14ac:dyDescent="0.2">
      <c r="B1948" s="26" t="s">
        <v>3863</v>
      </c>
      <c r="C1948" s="26" t="s">
        <v>55</v>
      </c>
      <c r="D1948" s="26" t="s">
        <v>3864</v>
      </c>
      <c r="E1948" s="26" t="str">
        <f>VLOOKUP(D1948,[1]ЕНС!A:E,2,FALSE)</f>
        <v>Фильтр</v>
      </c>
      <c r="F1948" s="26" t="str">
        <f>VLOOKUP(D1948,[1]ЕНС!A:E,3,FALSE)</f>
        <v>сетевой, количество входных разъемов (розеток) свыше 5, длина шнура свыше 5 м</v>
      </c>
      <c r="G1948" s="26" t="s">
        <v>3865</v>
      </c>
      <c r="H1948" s="26" t="s">
        <v>26</v>
      </c>
      <c r="I1948" s="26">
        <v>0</v>
      </c>
      <c r="J1948" s="26">
        <v>631010000</v>
      </c>
      <c r="K1948" s="26" t="str">
        <f>VLOOKUP(B1948,[1]ПланКаз!A1935:M5239,12,0)</f>
        <v>ҚР, ШҚО, Өскемен қ., Бажов көш., 10</v>
      </c>
      <c r="L1948" s="26" t="str">
        <f>VLOOKUP(B1948,[1]ПланКаз!A1933:M5237,13,0)</f>
        <v>Желтоқсан-Қантар</v>
      </c>
      <c r="M1948" s="26" t="str">
        <f>VLOOKUP(B1948,[1]ПланКаз!A1935:N5239,14,0)</f>
        <v>Шығыс-Қазақстан облысы, Өскемен қ.</v>
      </c>
      <c r="N1948" s="26" t="s">
        <v>58</v>
      </c>
      <c r="O1948" s="26" t="str">
        <f>VLOOKUP(B1948,[1]ПланКаз!A1934:P5238,16,0)</f>
        <v>шартқа қол қойылған кезден бастап 45 күнтізбелік күн ішінде</v>
      </c>
      <c r="P1948" s="26" t="s">
        <v>59</v>
      </c>
      <c r="Q1948" s="27" t="s">
        <v>522</v>
      </c>
      <c r="R1948" s="26" t="str">
        <f>VLOOKUP(B1948,[1]ПланКаз!A1933:S5237,19,0)</f>
        <v>Дана</v>
      </c>
      <c r="S1948" s="28">
        <v>4</v>
      </c>
      <c r="T1948" s="28">
        <v>6800</v>
      </c>
      <c r="U1948" s="28" t="s">
        <v>61</v>
      </c>
      <c r="V1948" s="28" t="s">
        <v>61</v>
      </c>
      <c r="W1948" s="26"/>
      <c r="X1948" s="26" t="s">
        <v>62</v>
      </c>
      <c r="Y1948" s="26" t="s">
        <v>762</v>
      </c>
    </row>
    <row r="1949" spans="2:25" x14ac:dyDescent="0.2">
      <c r="B1949" s="26" t="s">
        <v>3866</v>
      </c>
      <c r="C1949" s="26" t="s">
        <v>55</v>
      </c>
      <c r="D1949" s="26" t="s">
        <v>3864</v>
      </c>
      <c r="E1949" s="26" t="str">
        <f>VLOOKUP(D1949,[1]ЕНС!A:E,2,FALSE)</f>
        <v>Фильтр</v>
      </c>
      <c r="F1949" s="26" t="str">
        <f>VLOOKUP(D1949,[1]ЕНС!A:E,3,FALSE)</f>
        <v>сетевой, количество входных разъемов (розеток) свыше 5, длина шнура свыше 5 м</v>
      </c>
      <c r="G1949" s="26" t="s">
        <v>3865</v>
      </c>
      <c r="H1949" s="26" t="s">
        <v>26</v>
      </c>
      <c r="I1949" s="26">
        <v>0</v>
      </c>
      <c r="J1949" s="26">
        <v>631010000</v>
      </c>
      <c r="K1949" s="26" t="str">
        <f>VLOOKUP(B1949,[1]ПланКаз!A1936:M5240,12,0)</f>
        <v>ҚР, ШҚО, Өскемен қ., Бажов көш., 10</v>
      </c>
      <c r="L1949" s="26" t="str">
        <f>VLOOKUP(B1949,[1]ПланКаз!A1934:M5238,13,0)</f>
        <v>Маусым - Шілде</v>
      </c>
      <c r="M1949" s="26" t="str">
        <f>VLOOKUP(B1949,[1]ПланКаз!A1936:N5240,14,0)</f>
        <v>Шығыс-Қазақстан облысы, Өскемен қ.</v>
      </c>
      <c r="N1949" s="26" t="s">
        <v>58</v>
      </c>
      <c r="O1949" s="26" t="str">
        <f>VLOOKUP(B1949,[1]ПланКаз!A1935:P5239,16,0)</f>
        <v>шартқа қол қойылған кезден бастап 45 күнтізбелік күн ішінде</v>
      </c>
      <c r="P1949" s="26" t="s">
        <v>59</v>
      </c>
      <c r="Q1949" s="27" t="s">
        <v>522</v>
      </c>
      <c r="R1949" s="26" t="str">
        <f>VLOOKUP(B1949,[1]ПланКаз!A1934:S5238,19,0)</f>
        <v>Дана</v>
      </c>
      <c r="S1949" s="28">
        <v>4</v>
      </c>
      <c r="T1949" s="28">
        <v>6800</v>
      </c>
      <c r="U1949" s="28">
        <v>27200</v>
      </c>
      <c r="V1949" s="28">
        <v>30464</v>
      </c>
      <c r="W1949" s="26"/>
      <c r="X1949" s="26" t="s">
        <v>72</v>
      </c>
      <c r="Y1949" s="26" t="s">
        <v>61</v>
      </c>
    </row>
    <row r="1950" spans="2:25" x14ac:dyDescent="0.2">
      <c r="B1950" s="26" t="s">
        <v>3867</v>
      </c>
      <c r="C1950" s="26" t="s">
        <v>55</v>
      </c>
      <c r="D1950" s="26" t="s">
        <v>3864</v>
      </c>
      <c r="E1950" s="26" t="str">
        <f>VLOOKUP(D1950,[1]ЕНС!A:E,2,FALSE)</f>
        <v>Фильтр</v>
      </c>
      <c r="F1950" s="26" t="str">
        <f>VLOOKUP(D1950,[1]ЕНС!A:E,3,FALSE)</f>
        <v>сетевой, количество входных разъемов (розеток) свыше 5, длина шнура свыше 5 м</v>
      </c>
      <c r="G1950" s="26" t="s">
        <v>3868</v>
      </c>
      <c r="H1950" s="26" t="s">
        <v>26</v>
      </c>
      <c r="I1950" s="26">
        <v>0</v>
      </c>
      <c r="J1950" s="26">
        <v>631010000</v>
      </c>
      <c r="K1950" s="26" t="str">
        <f>VLOOKUP(B1950,[1]ПланКаз!A1937:M5241,12,0)</f>
        <v>ҚР, ШҚО, Өскемен қ., Бажов көш., 10</v>
      </c>
      <c r="L1950" s="26" t="str">
        <f>VLOOKUP(B1950,[1]ПланКаз!A1935:M5239,13,0)</f>
        <v>Желтоқсан-Қантар</v>
      </c>
      <c r="M1950" s="26" t="str">
        <f>VLOOKUP(B1950,[1]ПланКаз!A1937:N5241,14,0)</f>
        <v>Шығыс-Қазақстан облысы, Өскемен қ.</v>
      </c>
      <c r="N1950" s="26" t="s">
        <v>58</v>
      </c>
      <c r="O1950" s="26" t="str">
        <f>VLOOKUP(B1950,[1]ПланКаз!A1936:P5240,16,0)</f>
        <v>шартқа қол қойылған кезден бастап 45 күнтізбелік күн ішінде</v>
      </c>
      <c r="P1950" s="26" t="s">
        <v>59</v>
      </c>
      <c r="Q1950" s="27" t="s">
        <v>522</v>
      </c>
      <c r="R1950" s="26" t="str">
        <f>VLOOKUP(B1950,[1]ПланКаз!A1935:S5239,19,0)</f>
        <v>Дана</v>
      </c>
      <c r="S1950" s="28">
        <v>10</v>
      </c>
      <c r="T1950" s="28">
        <v>10700</v>
      </c>
      <c r="U1950" s="28">
        <v>0</v>
      </c>
      <c r="V1950" s="28">
        <v>0</v>
      </c>
      <c r="W1950" s="26"/>
      <c r="X1950" s="26" t="s">
        <v>62</v>
      </c>
      <c r="Y1950" s="26" t="s">
        <v>213</v>
      </c>
    </row>
    <row r="1951" spans="2:25" x14ac:dyDescent="0.2">
      <c r="B1951" s="26" t="s">
        <v>3869</v>
      </c>
      <c r="C1951" s="26" t="s">
        <v>55</v>
      </c>
      <c r="D1951" s="26" t="s">
        <v>3870</v>
      </c>
      <c r="E1951" s="26" t="str">
        <f>VLOOKUP(D1951,[1]ЕНС!A:E,2,FALSE)</f>
        <v>Удлинитель</v>
      </c>
      <c r="F1951" s="26" t="str">
        <f>VLOOKUP(D1951,[1]ЕНС!A:E,3,FALSE)</f>
        <v>электрический, на катушке</v>
      </c>
      <c r="G1951" s="26" t="s">
        <v>3871</v>
      </c>
      <c r="H1951" s="26" t="s">
        <v>26</v>
      </c>
      <c r="I1951" s="26">
        <v>0</v>
      </c>
      <c r="J1951" s="26">
        <v>631010000</v>
      </c>
      <c r="K1951" s="26" t="str">
        <f>VLOOKUP(B1951,[1]ПланКаз!A1938:M5242,12,0)</f>
        <v>ҚР, ШҚО, Өскемен қ., Бажов көш., 10</v>
      </c>
      <c r="L1951" s="26" t="str">
        <f>VLOOKUP(B1951,[1]ПланКаз!A1936:M5240,13,0)</f>
        <v>Желтоқсан-Қантар</v>
      </c>
      <c r="M1951" s="26" t="str">
        <f>VLOOKUP(B1951,[1]ПланКаз!A1938:N5242,14,0)</f>
        <v>Шығыс-Қазақстан облысы, Өскемен қ.</v>
      </c>
      <c r="N1951" s="26" t="s">
        <v>58</v>
      </c>
      <c r="O1951" s="26" t="str">
        <f>VLOOKUP(B1951,[1]ПланКаз!A1937:P5241,16,0)</f>
        <v>шартқа қол қойылған кезден бастап 45 күнтізбелік күн ішінде</v>
      </c>
      <c r="P1951" s="26" t="s">
        <v>59</v>
      </c>
      <c r="Q1951" s="27" t="s">
        <v>522</v>
      </c>
      <c r="R1951" s="26" t="str">
        <f>VLOOKUP(B1951,[1]ПланКаз!A1936:S5240,19,0)</f>
        <v>Дана</v>
      </c>
      <c r="S1951" s="28">
        <v>7</v>
      </c>
      <c r="T1951" s="28">
        <v>25619</v>
      </c>
      <c r="U1951" s="28">
        <v>179333</v>
      </c>
      <c r="V1951" s="28">
        <v>200852.96</v>
      </c>
      <c r="W1951" s="26"/>
      <c r="X1951" s="26" t="s">
        <v>62</v>
      </c>
      <c r="Y1951" s="26" t="s">
        <v>61</v>
      </c>
    </row>
    <row r="1952" spans="2:25" x14ac:dyDescent="0.2">
      <c r="B1952" s="26" t="s">
        <v>3872</v>
      </c>
      <c r="C1952" s="26" t="s">
        <v>55</v>
      </c>
      <c r="D1952" s="26" t="s">
        <v>3873</v>
      </c>
      <c r="E1952" s="26" t="str">
        <f>VLOOKUP(D1952,[1]ЕНС!A:E,2,FALSE)</f>
        <v>Вентилятор</v>
      </c>
      <c r="F1952" s="26" t="str">
        <f>VLOOKUP(D1952,[1]ЕНС!A:E,3,FALSE)</f>
        <v>канальный, для круглого воздуховода, общего назначения, марка стали ВК-250Б, мощность 0,18 кВт, производительность 1000 м3/час</v>
      </c>
      <c r="G1952" s="26" t="s">
        <v>3874</v>
      </c>
      <c r="H1952" s="26" t="s">
        <v>26</v>
      </c>
      <c r="I1952" s="26">
        <v>0</v>
      </c>
      <c r="J1952" s="26">
        <v>631010000</v>
      </c>
      <c r="K1952" s="26" t="str">
        <f>VLOOKUP(B1952,[1]ПланКаз!A1939:M5243,12,0)</f>
        <v>ҚР, ШҚО, Өскемен қ., Бажов көш., 10</v>
      </c>
      <c r="L1952" s="26" t="str">
        <f>VLOOKUP(B1952,[1]ПланКаз!A1937:M5241,13,0)</f>
        <v>Желтоқсан-Қантар</v>
      </c>
      <c r="M1952" s="26" t="str">
        <f>VLOOKUP(B1952,[1]ПланКаз!A1939:N5243,14,0)</f>
        <v>Шығыс-Қазақстан облысы, Өскемен қ.</v>
      </c>
      <c r="N1952" s="26" t="s">
        <v>58</v>
      </c>
      <c r="O1952" s="26" t="str">
        <f>VLOOKUP(B1952,[1]ПланКаз!A1938:P5242,16,0)</f>
        <v>шартқа қол қойылған кезден бастап 45 күнтізбелік күн ішінде</v>
      </c>
      <c r="P1952" s="26" t="s">
        <v>59</v>
      </c>
      <c r="Q1952" s="27" t="s">
        <v>2896</v>
      </c>
      <c r="R1952" s="26" t="str">
        <f>VLOOKUP(B1952,[1]ПланКаз!A1937:S5241,19,0)</f>
        <v>Дана</v>
      </c>
      <c r="S1952" s="28">
        <v>2</v>
      </c>
      <c r="T1952" s="28">
        <v>57600</v>
      </c>
      <c r="U1952" s="28">
        <v>115200</v>
      </c>
      <c r="V1952" s="28">
        <v>129024</v>
      </c>
      <c r="W1952" s="26"/>
      <c r="X1952" s="26" t="s">
        <v>62</v>
      </c>
      <c r="Y1952" s="26" t="s">
        <v>61</v>
      </c>
    </row>
    <row r="1953" spans="2:25" x14ac:dyDescent="0.2">
      <c r="B1953" s="26" t="s">
        <v>3875</v>
      </c>
      <c r="C1953" s="26" t="s">
        <v>55</v>
      </c>
      <c r="D1953" s="26" t="s">
        <v>3870</v>
      </c>
      <c r="E1953" s="26" t="str">
        <f>VLOOKUP(D1953,[1]ЕНС!A:E,2,FALSE)</f>
        <v>Удлинитель</v>
      </c>
      <c r="F1953" s="26" t="str">
        <f>VLOOKUP(D1953,[1]ЕНС!A:E,3,FALSE)</f>
        <v>электрический, на катушке</v>
      </c>
      <c r="G1953" s="26" t="s">
        <v>3876</v>
      </c>
      <c r="H1953" s="26" t="s">
        <v>26</v>
      </c>
      <c r="I1953" s="26">
        <v>0</v>
      </c>
      <c r="J1953" s="26">
        <v>631010000</v>
      </c>
      <c r="K1953" s="26" t="str">
        <f>VLOOKUP(B1953,[1]ПланКаз!A1940:M5244,12,0)</f>
        <v>ҚР, ШҚО, Өскемен қ., Бажов көш., 10</v>
      </c>
      <c r="L1953" s="26" t="str">
        <f>VLOOKUP(B1953,[1]ПланКаз!A1938:M5242,13,0)</f>
        <v>Желтоқсан-Қантар</v>
      </c>
      <c r="M1953" s="26" t="str">
        <f>VLOOKUP(B1953,[1]ПланКаз!A1940:N5244,14,0)</f>
        <v>Шығыс-Қазақстан облысы, Өскемен қ.</v>
      </c>
      <c r="N1953" s="26" t="s">
        <v>58</v>
      </c>
      <c r="O1953" s="26" t="str">
        <f>VLOOKUP(B1953,[1]ПланКаз!A1939:P5243,16,0)</f>
        <v>шартқа қол қойылған кезден бастап 45 күнтізбелік күн ішінде</v>
      </c>
      <c r="P1953" s="26" t="s">
        <v>59</v>
      </c>
      <c r="Q1953" s="27" t="s">
        <v>522</v>
      </c>
      <c r="R1953" s="26" t="str">
        <f>VLOOKUP(B1953,[1]ПланКаз!A1938:S5242,19,0)</f>
        <v>Дана</v>
      </c>
      <c r="S1953" s="28">
        <v>5</v>
      </c>
      <c r="T1953" s="28">
        <v>38933</v>
      </c>
      <c r="U1953" s="28">
        <v>194665</v>
      </c>
      <c r="V1953" s="28">
        <v>218024.8</v>
      </c>
      <c r="W1953" s="26"/>
      <c r="X1953" s="26" t="s">
        <v>62</v>
      </c>
      <c r="Y1953" s="26" t="s">
        <v>61</v>
      </c>
    </row>
    <row r="1954" spans="2:25" x14ac:dyDescent="0.2">
      <c r="B1954" s="26" t="s">
        <v>3877</v>
      </c>
      <c r="C1954" s="26" t="s">
        <v>55</v>
      </c>
      <c r="D1954" s="26" t="s">
        <v>3878</v>
      </c>
      <c r="E1954" s="26" t="str">
        <f>VLOOKUP(D1954,[1]ЕНС!A:E,2,FALSE)</f>
        <v>Вилы</v>
      </c>
      <c r="F1954" s="26" t="str">
        <f>VLOOKUP(D1954,[1]ЕНС!A:E,3,FALSE)</f>
        <v>хозяйственные, металлические, четырехрогие, деревянный черенок</v>
      </c>
      <c r="G1954" s="26" t="s">
        <v>3879</v>
      </c>
      <c r="H1954" s="26" t="s">
        <v>26</v>
      </c>
      <c r="I1954" s="26">
        <v>40</v>
      </c>
      <c r="J1954" s="26">
        <v>631010000</v>
      </c>
      <c r="K1954" s="26" t="str">
        <f>VLOOKUP(B1954,[1]ПланКаз!A1941:M5245,12,0)</f>
        <v>ҚР, ШҚО, Өскемен қ., Бажов көш., 10</v>
      </c>
      <c r="L1954" s="26" t="str">
        <f>VLOOKUP(B1954,[1]ПланКаз!A1939:M5243,13,0)</f>
        <v>Желтоқсан-Қантар</v>
      </c>
      <c r="M1954" s="26" t="str">
        <f>VLOOKUP(B1954,[1]ПланКаз!A1941:N5245,14,0)</f>
        <v>Шығыс-Қазақстан облысы, Өскемен қ.</v>
      </c>
      <c r="N1954" s="26" t="s">
        <v>58</v>
      </c>
      <c r="O1954" s="26" t="str">
        <f>VLOOKUP(B1954,[1]ПланКаз!A1940:P5244,16,0)</f>
        <v>шартқа қол қойылған кезден бастап 30 күнтізбелік күн ішінде</v>
      </c>
      <c r="P1954" s="26" t="s">
        <v>59</v>
      </c>
      <c r="Q1954" s="27" t="s">
        <v>522</v>
      </c>
      <c r="R1954" s="26" t="str">
        <f>VLOOKUP(B1954,[1]ПланКаз!A1939:S5243,19,0)</f>
        <v>Дана</v>
      </c>
      <c r="S1954" s="28">
        <v>5</v>
      </c>
      <c r="T1954" s="28">
        <v>4922</v>
      </c>
      <c r="U1954" s="28" t="s">
        <v>61</v>
      </c>
      <c r="V1954" s="28" t="s">
        <v>61</v>
      </c>
      <c r="W1954" s="26" t="s">
        <v>69</v>
      </c>
      <c r="X1954" s="26" t="s">
        <v>62</v>
      </c>
      <c r="Y1954" s="26" t="s">
        <v>948</v>
      </c>
    </row>
    <row r="1955" spans="2:25" x14ac:dyDescent="0.2">
      <c r="B1955" s="26" t="s">
        <v>3880</v>
      </c>
      <c r="C1955" s="26" t="s">
        <v>55</v>
      </c>
      <c r="D1955" s="26" t="s">
        <v>3878</v>
      </c>
      <c r="E1955" s="26" t="str">
        <f>VLOOKUP(D1955,[1]ЕНС!A:E,2,FALSE)</f>
        <v>Вилы</v>
      </c>
      <c r="F1955" s="26" t="str">
        <f>VLOOKUP(D1955,[1]ЕНС!A:E,3,FALSE)</f>
        <v>хозяйственные, металлические, четырехрогие, деревянный черенок</v>
      </c>
      <c r="G1955" s="26" t="s">
        <v>3879</v>
      </c>
      <c r="H1955" s="26" t="s">
        <v>26</v>
      </c>
      <c r="I1955" s="26">
        <v>0</v>
      </c>
      <c r="J1955" s="26">
        <v>631010000</v>
      </c>
      <c r="K1955" s="26" t="str">
        <f>VLOOKUP(B1955,[1]ПланКаз!A1942:M5246,12,0)</f>
        <v>070002,  Қазақстан Республикасы, Шығыс Қазақстан облысы, Өскемен қ., Бажов к-сі,10</v>
      </c>
      <c r="L1955" s="26" t="str">
        <f>VLOOKUP(B1955,[1]ПланКаз!A1940:M5244,13,0)</f>
        <v>Ақпан - Наурыз</v>
      </c>
      <c r="M1955" s="26" t="str">
        <f>VLOOKUP(B1955,[1]ПланКаз!A1942:N5246,14,0)</f>
        <v>Шығыс-Қазақстан облысы, Өскемен қ.</v>
      </c>
      <c r="N1955" s="26" t="s">
        <v>58</v>
      </c>
      <c r="O1955" s="26" t="str">
        <f>VLOOKUP(B1955,[1]ПланКаз!A1941:P5245,16,0)</f>
        <v>шартқа қол қойылған кезден бастап 30 күнтізбелік күн ішінде</v>
      </c>
      <c r="P1955" s="26" t="s">
        <v>59</v>
      </c>
      <c r="Q1955" s="27" t="s">
        <v>522</v>
      </c>
      <c r="R1955" s="26" t="str">
        <f>VLOOKUP(B1955,[1]ПланКаз!A1940:S5244,19,0)</f>
        <v>Дана</v>
      </c>
      <c r="S1955" s="28">
        <v>5</v>
      </c>
      <c r="T1955" s="28">
        <v>4922</v>
      </c>
      <c r="U1955" s="28">
        <v>24610</v>
      </c>
      <c r="V1955" s="28">
        <v>27563.200000000001</v>
      </c>
      <c r="W1955" s="26"/>
      <c r="X1955" s="26" t="s">
        <v>72</v>
      </c>
      <c r="Y1955" s="26" t="s">
        <v>61</v>
      </c>
    </row>
    <row r="1956" spans="2:25" x14ac:dyDescent="0.2">
      <c r="B1956" s="26" t="s">
        <v>3881</v>
      </c>
      <c r="C1956" s="26" t="s">
        <v>55</v>
      </c>
      <c r="D1956" s="26" t="s">
        <v>3882</v>
      </c>
      <c r="E1956" s="26" t="str">
        <f>VLOOKUP(D1956,[1]ЕНС!A:E,2,FALSE)</f>
        <v>Кресло</v>
      </c>
      <c r="F1956" s="26" t="str">
        <f>VLOOKUP(D1956,[1]ЕНС!A:E,3,FALSE)</f>
        <v>пластик, обивка тканевая, с поворотно подъемным механизмом, подлокотники пластиковые</v>
      </c>
      <c r="G1956" s="26" t="s">
        <v>3883</v>
      </c>
      <c r="H1956" s="26" t="s">
        <v>26</v>
      </c>
      <c r="I1956" s="26">
        <v>0</v>
      </c>
      <c r="J1956" s="26">
        <v>631010000</v>
      </c>
      <c r="K1956" s="26" t="str">
        <f>VLOOKUP(B1956,[1]ПланКаз!A1943:M5247,12,0)</f>
        <v>ҚР, ШҚО, Өскемен қ., Бажов көш., 10</v>
      </c>
      <c r="L1956" s="26" t="str">
        <f>VLOOKUP(B1956,[1]ПланКаз!A1941:M5245,13,0)</f>
        <v>Желтоқсан-Қантар</v>
      </c>
      <c r="M1956" s="26" t="str">
        <f>VLOOKUP(B1956,[1]ПланКаз!A1943:N5247,14,0)</f>
        <v>Шығыс-Қазақстан облысы, Өскемен қ.</v>
      </c>
      <c r="N1956" s="26" t="s">
        <v>58</v>
      </c>
      <c r="O1956" s="26" t="str">
        <f>VLOOKUP(B1956,[1]ПланКаз!A1942:P5246,16,0)</f>
        <v>шартқа қол қойылған кезден бастап 30 күнтізбелік күн ішінде</v>
      </c>
      <c r="P1956" s="26" t="s">
        <v>59</v>
      </c>
      <c r="Q1956" s="27" t="s">
        <v>522</v>
      </c>
      <c r="R1956" s="26" t="str">
        <f>VLOOKUP(B1956,[1]ПланКаз!A1941:S5245,19,0)</f>
        <v>Дана</v>
      </c>
      <c r="S1956" s="28">
        <v>5</v>
      </c>
      <c r="T1956" s="28">
        <v>26499</v>
      </c>
      <c r="U1956" s="28">
        <v>0</v>
      </c>
      <c r="V1956" s="28">
        <v>0</v>
      </c>
      <c r="W1956" s="26"/>
      <c r="X1956" s="26" t="s">
        <v>62</v>
      </c>
      <c r="Y1956" s="26" t="s">
        <v>213</v>
      </c>
    </row>
    <row r="1957" spans="2:25" x14ac:dyDescent="0.2">
      <c r="B1957" s="26" t="s">
        <v>3884</v>
      </c>
      <c r="C1957" s="26" t="s">
        <v>55</v>
      </c>
      <c r="D1957" s="26" t="s">
        <v>3885</v>
      </c>
      <c r="E1957" s="26" t="str">
        <f>VLOOKUP(D1957,[1]ЕНС!A:E,2,FALSE)</f>
        <v>Вентилятор</v>
      </c>
      <c r="F1957" s="26" t="str">
        <f>VLOOKUP(D1957,[1]ЕНС!A:E,3,FALSE)</f>
        <v>канальный, для круглого воздуховода, общего назначения, марка стали ВК-200Б, мощность 0,18 кВт, производительность 930 м3/час</v>
      </c>
      <c r="G1957" s="26" t="s">
        <v>3886</v>
      </c>
      <c r="H1957" s="26" t="s">
        <v>26</v>
      </c>
      <c r="I1957" s="26">
        <v>0</v>
      </c>
      <c r="J1957" s="26">
        <v>631010000</v>
      </c>
      <c r="K1957" s="26" t="str">
        <f>VLOOKUP(B1957,[1]ПланКаз!A1944:M5248,12,0)</f>
        <v>ҚР, ШҚО, Өскемен қ., Бажов көш., 10</v>
      </c>
      <c r="L1957" s="26" t="str">
        <f>VLOOKUP(B1957,[1]ПланКаз!A1942:M5246,13,0)</f>
        <v>Желтоқсан-Қантар</v>
      </c>
      <c r="M1957" s="26" t="str">
        <f>VLOOKUP(B1957,[1]ПланКаз!A1944:N5248,14,0)</f>
        <v>Шығыс-Қазақстан облысы, Өскемен қ.</v>
      </c>
      <c r="N1957" s="26" t="s">
        <v>58</v>
      </c>
      <c r="O1957" s="26" t="str">
        <f>VLOOKUP(B1957,[1]ПланКаз!A1943:P5247,16,0)</f>
        <v>шартқа қол қойылған кезден бастап 45 күнтізбелік күн ішінде</v>
      </c>
      <c r="P1957" s="26" t="s">
        <v>59</v>
      </c>
      <c r="Q1957" s="27" t="s">
        <v>2896</v>
      </c>
      <c r="R1957" s="26" t="str">
        <f>VLOOKUP(B1957,[1]ПланКаз!A1942:S5246,19,0)</f>
        <v>Дана</v>
      </c>
      <c r="S1957" s="28">
        <v>1</v>
      </c>
      <c r="T1957" s="28">
        <v>62000</v>
      </c>
      <c r="U1957" s="28">
        <v>0</v>
      </c>
      <c r="V1957" s="28">
        <v>0</v>
      </c>
      <c r="W1957" s="26"/>
      <c r="X1957" s="26" t="s">
        <v>62</v>
      </c>
      <c r="Y1957" s="26" t="s">
        <v>213</v>
      </c>
    </row>
    <row r="1958" spans="2:25" x14ac:dyDescent="0.2">
      <c r="B1958" s="26" t="s">
        <v>3887</v>
      </c>
      <c r="C1958" s="26" t="s">
        <v>55</v>
      </c>
      <c r="D1958" s="26" t="s">
        <v>3888</v>
      </c>
      <c r="E1958" s="26" t="str">
        <f>VLOOKUP(D1958,[1]ЕНС!A:E,2,FALSE)</f>
        <v>Воздуховод</v>
      </c>
      <c r="F1958" s="26" t="str">
        <f>VLOOKUP(D1958,[1]ЕНС!A:E,3,FALSE)</f>
        <v>из алюминиевой фольги</v>
      </c>
      <c r="G1958" s="26" t="s">
        <v>3889</v>
      </c>
      <c r="H1958" s="26" t="s">
        <v>26</v>
      </c>
      <c r="I1958" s="26">
        <v>0</v>
      </c>
      <c r="J1958" s="26">
        <v>631010000</v>
      </c>
      <c r="K1958" s="26" t="str">
        <f>VLOOKUP(B1958,[1]ПланКаз!A1945:M5249,12,0)</f>
        <v>ҚР, ШҚО, Өскемен қ., Бажов көш., 10</v>
      </c>
      <c r="L1958" s="26" t="str">
        <f>VLOOKUP(B1958,[1]ПланКаз!A1943:M5247,13,0)</f>
        <v>Желтоқсан-Қантар</v>
      </c>
      <c r="M1958" s="26" t="str">
        <f>VLOOKUP(B1958,[1]ПланКаз!A1945:N5249,14,0)</f>
        <v>Шығыс-Қазақстан облысы, Өскемен қ.</v>
      </c>
      <c r="N1958" s="26" t="s">
        <v>58</v>
      </c>
      <c r="O1958" s="26" t="str">
        <f>VLOOKUP(B1958,[1]ПланКаз!A1944:P5248,16,0)</f>
        <v>шартқа қол қойылған кезден бастап 45 күнтізбелік күн ішінде</v>
      </c>
      <c r="P1958" s="26" t="s">
        <v>59</v>
      </c>
      <c r="Q1958" s="27" t="s">
        <v>1614</v>
      </c>
      <c r="R1958" s="26" t="str">
        <f>VLOOKUP(B1958,[1]ПланКаз!A1943:S5247,19,0)</f>
        <v>метр бойы</v>
      </c>
      <c r="S1958" s="28">
        <v>10</v>
      </c>
      <c r="T1958" s="28">
        <v>6750</v>
      </c>
      <c r="U1958" s="28">
        <v>0</v>
      </c>
      <c r="V1958" s="28">
        <v>0</v>
      </c>
      <c r="W1958" s="26"/>
      <c r="X1958" s="26" t="s">
        <v>62</v>
      </c>
      <c r="Y1958" s="26" t="s">
        <v>213</v>
      </c>
    </row>
    <row r="1959" spans="2:25" x14ac:dyDescent="0.2">
      <c r="B1959" s="26" t="s">
        <v>3890</v>
      </c>
      <c r="C1959" s="26" t="s">
        <v>55</v>
      </c>
      <c r="D1959" s="26" t="s">
        <v>3891</v>
      </c>
      <c r="E1959" s="26" t="str">
        <f>VLOOKUP(D1959,[1]ЕНС!A:E,2,FALSE)</f>
        <v>Зонт</v>
      </c>
      <c r="F1959" s="26" t="str">
        <f>VLOOKUP(D1959,[1]ЕНС!A:E,3,FALSE)</f>
        <v>вытяжной, с маслофильтром, островной, из нержавеющей стали</v>
      </c>
      <c r="G1959" s="26" t="s">
        <v>3892</v>
      </c>
      <c r="H1959" s="26" t="s">
        <v>26</v>
      </c>
      <c r="I1959" s="26">
        <v>0</v>
      </c>
      <c r="J1959" s="26">
        <v>631010000</v>
      </c>
      <c r="K1959" s="26" t="str">
        <f>VLOOKUP(B1959,[1]ПланКаз!A1946:M5250,12,0)</f>
        <v>ҚР, ШҚО, Өскемен қ., Бажов көш., 10</v>
      </c>
      <c r="L1959" s="26" t="str">
        <f>VLOOKUP(B1959,[1]ПланКаз!A1944:M5248,13,0)</f>
        <v>Желтоқсан-Қантар</v>
      </c>
      <c r="M1959" s="26" t="str">
        <f>VLOOKUP(B1959,[1]ПланКаз!A1946:N5250,14,0)</f>
        <v>Шығыс-Қазақстан облысы, Өскемен қ.</v>
      </c>
      <c r="N1959" s="26" t="s">
        <v>58</v>
      </c>
      <c r="O1959" s="26" t="str">
        <f>VLOOKUP(B1959,[1]ПланКаз!A1945:P5249,16,0)</f>
        <v>шартқа қол қойылған кезден бастап 45 күнтізбелік күн ішінде</v>
      </c>
      <c r="P1959" s="26" t="s">
        <v>59</v>
      </c>
      <c r="Q1959" s="27" t="s">
        <v>522</v>
      </c>
      <c r="R1959" s="26" t="str">
        <f>VLOOKUP(B1959,[1]ПланКаз!A1944:S5248,19,0)</f>
        <v>Дана</v>
      </c>
      <c r="S1959" s="28">
        <v>1</v>
      </c>
      <c r="T1959" s="28">
        <v>115000</v>
      </c>
      <c r="U1959" s="28">
        <v>0</v>
      </c>
      <c r="V1959" s="28">
        <v>0</v>
      </c>
      <c r="W1959" s="26"/>
      <c r="X1959" s="26" t="s">
        <v>62</v>
      </c>
      <c r="Y1959" s="26" t="s">
        <v>213</v>
      </c>
    </row>
    <row r="1960" spans="2:25" x14ac:dyDescent="0.2">
      <c r="B1960" s="26" t="s">
        <v>3893</v>
      </c>
      <c r="C1960" s="26" t="s">
        <v>55</v>
      </c>
      <c r="D1960" s="26" t="s">
        <v>3894</v>
      </c>
      <c r="E1960" s="26" t="str">
        <f>VLOOKUP(D1960,[1]ЕНС!A:E,2,FALSE)</f>
        <v>Воздуховод</v>
      </c>
      <c r="F1960" s="26" t="str">
        <f>VLOOKUP(D1960,[1]ЕНС!A:E,3,FALSE)</f>
        <v>из оцинкованной стали</v>
      </c>
      <c r="G1960" s="26" t="s">
        <v>3895</v>
      </c>
      <c r="H1960" s="26" t="s">
        <v>26</v>
      </c>
      <c r="I1960" s="26">
        <v>0</v>
      </c>
      <c r="J1960" s="26">
        <v>631010000</v>
      </c>
      <c r="K1960" s="26" t="str">
        <f>VLOOKUP(B1960,[1]ПланКаз!A1947:M5251,12,0)</f>
        <v>ҚР, ШҚО, Өскемен қ., Бажов көш., 10</v>
      </c>
      <c r="L1960" s="26" t="str">
        <f>VLOOKUP(B1960,[1]ПланКаз!A1945:M5249,13,0)</f>
        <v>Желтоқсан-Қантар</v>
      </c>
      <c r="M1960" s="26" t="str">
        <f>VLOOKUP(B1960,[1]ПланКаз!A1947:N5251,14,0)</f>
        <v>Шығыс-Қазақстан облысы, Өскемен қ.</v>
      </c>
      <c r="N1960" s="26" t="s">
        <v>58</v>
      </c>
      <c r="O1960" s="26" t="str">
        <f>VLOOKUP(B1960,[1]ПланКаз!A1946:P5250,16,0)</f>
        <v>шартқа қол қойылған кезден бастап 45 күнтізбелік күн ішінде</v>
      </c>
      <c r="P1960" s="26" t="s">
        <v>59</v>
      </c>
      <c r="Q1960" s="27" t="s">
        <v>1614</v>
      </c>
      <c r="R1960" s="26" t="str">
        <f>VLOOKUP(B1960,[1]ПланКаз!A1945:S5249,19,0)</f>
        <v>метр бойы</v>
      </c>
      <c r="S1960" s="28">
        <v>2</v>
      </c>
      <c r="T1960" s="28">
        <v>7500</v>
      </c>
      <c r="U1960" s="28">
        <v>0</v>
      </c>
      <c r="V1960" s="28">
        <v>0</v>
      </c>
      <c r="W1960" s="26"/>
      <c r="X1960" s="26" t="s">
        <v>62</v>
      </c>
      <c r="Y1960" s="26" t="s">
        <v>213</v>
      </c>
    </row>
    <row r="1961" spans="2:25" x14ac:dyDescent="0.2">
      <c r="B1961" s="26" t="s">
        <v>3896</v>
      </c>
      <c r="C1961" s="26" t="s">
        <v>55</v>
      </c>
      <c r="D1961" s="26" t="s">
        <v>3897</v>
      </c>
      <c r="E1961" s="26" t="str">
        <f>VLOOKUP(D1961,[1]ЕНС!A:E,2,FALSE)</f>
        <v>Задвижка</v>
      </c>
      <c r="F1961" s="26" t="str">
        <f>VLOOKUP(D1961,[1]ЕНС!A:E,3,FALSE)</f>
        <v>чугунная, ножевая (шиберная), с маховиком, номинальное давление 16 Мпа, номинальный диаметр 200 мм</v>
      </c>
      <c r="G1961" s="26" t="s">
        <v>3898</v>
      </c>
      <c r="H1961" s="26" t="s">
        <v>26</v>
      </c>
      <c r="I1961" s="26">
        <v>0</v>
      </c>
      <c r="J1961" s="26">
        <v>631010000</v>
      </c>
      <c r="K1961" s="26" t="str">
        <f>VLOOKUP(B1961,[1]ПланКаз!A1948:M5252,12,0)</f>
        <v>ҚР, ШҚО, Өскемен қ., Бажов көш., 10</v>
      </c>
      <c r="L1961" s="26" t="str">
        <f>VLOOKUP(B1961,[1]ПланКаз!A1946:M5250,13,0)</f>
        <v>Желтоқсан-Қантар</v>
      </c>
      <c r="M1961" s="26" t="str">
        <f>VLOOKUP(B1961,[1]ПланКаз!A1948:N5252,14,0)</f>
        <v>Шығыс-Қазақстан облысы, Өскемен қ.</v>
      </c>
      <c r="N1961" s="26" t="s">
        <v>58</v>
      </c>
      <c r="O1961" s="26" t="str">
        <f>VLOOKUP(B1961,[1]ПланКаз!A1947:P5251,16,0)</f>
        <v>шартқа қол қойылған кезден бастап 45 күнтізбелік күн ішінде</v>
      </c>
      <c r="P1961" s="26" t="s">
        <v>59</v>
      </c>
      <c r="Q1961" s="27" t="s">
        <v>522</v>
      </c>
      <c r="R1961" s="26" t="str">
        <f>VLOOKUP(B1961,[1]ПланКаз!A1946:S5250,19,0)</f>
        <v>Дана</v>
      </c>
      <c r="S1961" s="28">
        <v>1</v>
      </c>
      <c r="T1961" s="28">
        <v>15250</v>
      </c>
      <c r="U1961" s="28">
        <v>0</v>
      </c>
      <c r="V1961" s="28">
        <v>0</v>
      </c>
      <c r="W1961" s="26"/>
      <c r="X1961" s="26" t="s">
        <v>62</v>
      </c>
      <c r="Y1961" s="26" t="s">
        <v>213</v>
      </c>
    </row>
    <row r="1962" spans="2:25" x14ac:dyDescent="0.2">
      <c r="B1962" s="26" t="s">
        <v>3899</v>
      </c>
      <c r="C1962" s="26" t="s">
        <v>55</v>
      </c>
      <c r="D1962" s="26" t="s">
        <v>3900</v>
      </c>
      <c r="E1962" s="26" t="str">
        <f>VLOOKUP(D1962,[1]ЕНС!A:E,2,FALSE)</f>
        <v>Вороток</v>
      </c>
      <c r="F1962" s="26" t="str">
        <f>VLOOKUP(D1962,[1]ЕНС!A:E,3,FALSE)</f>
        <v>для вращения режущих инструментов</v>
      </c>
      <c r="G1962" s="26" t="s">
        <v>3901</v>
      </c>
      <c r="H1962" s="26" t="s">
        <v>26</v>
      </c>
      <c r="I1962" s="26">
        <v>0</v>
      </c>
      <c r="J1962" s="26">
        <v>631010000</v>
      </c>
      <c r="K1962" s="26" t="str">
        <f>VLOOKUP(B1962,[1]ПланКаз!A1949:M5253,12,0)</f>
        <v>ҚР, ШҚО, Өскемен қ., Бажов көш., 10</v>
      </c>
      <c r="L1962" s="26" t="str">
        <f>VLOOKUP(B1962,[1]ПланКаз!A1947:M5251,13,0)</f>
        <v>Желтоқсан-Қантар</v>
      </c>
      <c r="M1962" s="26" t="str">
        <f>VLOOKUP(B1962,[1]ПланКаз!A1949:N5253,14,0)</f>
        <v>Шығыс-Қазақстан облысы, Өскемен қ.</v>
      </c>
      <c r="N1962" s="26" t="s">
        <v>58</v>
      </c>
      <c r="O1962" s="26" t="str">
        <f>VLOOKUP(B1962,[1]ПланКаз!A1948:P5252,16,0)</f>
        <v>шартқа қол қойылған кезден бастап 45 күнтізбелік күн ішінде</v>
      </c>
      <c r="P1962" s="26" t="s">
        <v>59</v>
      </c>
      <c r="Q1962" s="27" t="s">
        <v>522</v>
      </c>
      <c r="R1962" s="26" t="str">
        <f>VLOOKUP(B1962,[1]ПланКаз!A1947:S5251,19,0)</f>
        <v>Дана</v>
      </c>
      <c r="S1962" s="28">
        <v>3</v>
      </c>
      <c r="T1962" s="28">
        <v>2402</v>
      </c>
      <c r="U1962" s="28" t="s">
        <v>61</v>
      </c>
      <c r="V1962" s="28" t="s">
        <v>61</v>
      </c>
      <c r="W1962" s="26"/>
      <c r="X1962" s="26" t="s">
        <v>62</v>
      </c>
      <c r="Y1962" s="26" t="s">
        <v>762</v>
      </c>
    </row>
    <row r="1963" spans="2:25" x14ac:dyDescent="0.2">
      <c r="B1963" s="26" t="s">
        <v>3902</v>
      </c>
      <c r="C1963" s="26" t="s">
        <v>55</v>
      </c>
      <c r="D1963" s="26" t="s">
        <v>3900</v>
      </c>
      <c r="E1963" s="26" t="str">
        <f>VLOOKUP(D1963,[1]ЕНС!A:E,2,FALSE)</f>
        <v>Вороток</v>
      </c>
      <c r="F1963" s="26" t="str">
        <f>VLOOKUP(D1963,[1]ЕНС!A:E,3,FALSE)</f>
        <v>для вращения режущих инструментов</v>
      </c>
      <c r="G1963" s="26" t="s">
        <v>3901</v>
      </c>
      <c r="H1963" s="26" t="s">
        <v>26</v>
      </c>
      <c r="I1963" s="26">
        <v>0</v>
      </c>
      <c r="J1963" s="26">
        <v>631010000</v>
      </c>
      <c r="K1963" s="26" t="str">
        <f>VLOOKUP(B1963,[1]ПланКаз!A1950:M5254,12,0)</f>
        <v>ҚР, ШҚО, Өскемен қ., Бажов көш., 10</v>
      </c>
      <c r="L1963" s="26" t="str">
        <f>VLOOKUP(B1963,[1]ПланКаз!A1948:M5252,13,0)</f>
        <v>Наурыз - Сәуір</v>
      </c>
      <c r="M1963" s="26" t="str">
        <f>VLOOKUP(B1963,[1]ПланКаз!A1950:N5254,14,0)</f>
        <v>Шығыс-Қазақстан облысы, Өскемен қ.</v>
      </c>
      <c r="N1963" s="26" t="s">
        <v>58</v>
      </c>
      <c r="O1963" s="26" t="str">
        <f>VLOOKUP(B1963,[1]ПланКаз!A1949:P5253,16,0)</f>
        <v>шартқа қол қойылған кезден бастап 45 күнтізбелік күн ішінде</v>
      </c>
      <c r="P1963" s="26" t="s">
        <v>59</v>
      </c>
      <c r="Q1963" s="27" t="s">
        <v>522</v>
      </c>
      <c r="R1963" s="26" t="str">
        <f>VLOOKUP(B1963,[1]ПланКаз!A1948:S5252,19,0)</f>
        <v>Дана</v>
      </c>
      <c r="S1963" s="28">
        <v>3</v>
      </c>
      <c r="T1963" s="28">
        <v>2402</v>
      </c>
      <c r="U1963" s="28">
        <v>7206</v>
      </c>
      <c r="V1963" s="28">
        <v>8070.72</v>
      </c>
      <c r="W1963" s="26"/>
      <c r="X1963" s="26" t="s">
        <v>72</v>
      </c>
      <c r="Y1963" s="26" t="s">
        <v>61</v>
      </c>
    </row>
    <row r="1964" spans="2:25" x14ac:dyDescent="0.2">
      <c r="B1964" s="26" t="s">
        <v>3903</v>
      </c>
      <c r="C1964" s="26" t="s">
        <v>55</v>
      </c>
      <c r="D1964" s="26" t="s">
        <v>3900</v>
      </c>
      <c r="E1964" s="26" t="str">
        <f>VLOOKUP(D1964,[1]ЕНС!A:E,2,FALSE)</f>
        <v>Вороток</v>
      </c>
      <c r="F1964" s="26" t="str">
        <f>VLOOKUP(D1964,[1]ЕНС!A:E,3,FALSE)</f>
        <v>для вращения режущих инструментов</v>
      </c>
      <c r="G1964" s="26" t="s">
        <v>3904</v>
      </c>
      <c r="H1964" s="26" t="s">
        <v>26</v>
      </c>
      <c r="I1964" s="26">
        <v>0</v>
      </c>
      <c r="J1964" s="26">
        <v>631010000</v>
      </c>
      <c r="K1964" s="26" t="str">
        <f>VLOOKUP(B1964,[1]ПланКаз!A1951:M5255,12,0)</f>
        <v>ҚР, ШҚО, Өскемен қ., Бажов көш., 10</v>
      </c>
      <c r="L1964" s="26" t="str">
        <f>VLOOKUP(B1964,[1]ПланКаз!A1949:M5253,13,0)</f>
        <v>Желтоқсан-Қантар</v>
      </c>
      <c r="M1964" s="26" t="str">
        <f>VLOOKUP(B1964,[1]ПланКаз!A1951:N5255,14,0)</f>
        <v>Шығыс-Қазақстан облысы, Өскемен қ.</v>
      </c>
      <c r="N1964" s="26" t="s">
        <v>58</v>
      </c>
      <c r="O1964" s="26" t="str">
        <f>VLOOKUP(B1964,[1]ПланКаз!A1950:P5254,16,0)</f>
        <v>шартқа қол қойылған кезден бастап 45 күнтізбелік күн ішінде</v>
      </c>
      <c r="P1964" s="26" t="s">
        <v>59</v>
      </c>
      <c r="Q1964" s="27" t="s">
        <v>522</v>
      </c>
      <c r="R1964" s="26" t="str">
        <f>VLOOKUP(B1964,[1]ПланКаз!A1949:S5253,19,0)</f>
        <v>Дана</v>
      </c>
      <c r="S1964" s="28">
        <v>23</v>
      </c>
      <c r="T1964" s="28">
        <v>2218</v>
      </c>
      <c r="U1964" s="28" t="s">
        <v>61</v>
      </c>
      <c r="V1964" s="28" t="s">
        <v>61</v>
      </c>
      <c r="W1964" s="26"/>
      <c r="X1964" s="26" t="s">
        <v>62</v>
      </c>
      <c r="Y1964" s="26" t="s">
        <v>762</v>
      </c>
    </row>
    <row r="1965" spans="2:25" x14ac:dyDescent="0.2">
      <c r="B1965" s="26" t="s">
        <v>3905</v>
      </c>
      <c r="C1965" s="26" t="s">
        <v>55</v>
      </c>
      <c r="D1965" s="26" t="s">
        <v>3900</v>
      </c>
      <c r="E1965" s="26" t="str">
        <f>VLOOKUP(D1965,[1]ЕНС!A:E,2,FALSE)</f>
        <v>Вороток</v>
      </c>
      <c r="F1965" s="26" t="str">
        <f>VLOOKUP(D1965,[1]ЕНС!A:E,3,FALSE)</f>
        <v>для вращения режущих инструментов</v>
      </c>
      <c r="G1965" s="26" t="s">
        <v>3904</v>
      </c>
      <c r="H1965" s="26" t="s">
        <v>26</v>
      </c>
      <c r="I1965" s="26">
        <v>0</v>
      </c>
      <c r="J1965" s="26">
        <v>631010000</v>
      </c>
      <c r="K1965" s="26" t="str">
        <f>VLOOKUP(B1965,[1]ПланКаз!A1952:M5256,12,0)</f>
        <v>ҚР, ШҚО, Өскемен қ., Бажов көш., 10</v>
      </c>
      <c r="L1965" s="26" t="str">
        <f>VLOOKUP(B1965,[1]ПланКаз!A1950:M5254,13,0)</f>
        <v>Наурыз - Сәуір</v>
      </c>
      <c r="M1965" s="26" t="str">
        <f>VLOOKUP(B1965,[1]ПланКаз!A1952:N5256,14,0)</f>
        <v>Шығыс-Қазақстан облысы, Өскемен қ.</v>
      </c>
      <c r="N1965" s="26" t="s">
        <v>58</v>
      </c>
      <c r="O1965" s="26" t="str">
        <f>VLOOKUP(B1965,[1]ПланКаз!A1951:P5255,16,0)</f>
        <v>шартқа қол қойылған кезден бастап 45 күнтізбелік күн ішінде</v>
      </c>
      <c r="P1965" s="26" t="s">
        <v>59</v>
      </c>
      <c r="Q1965" s="27" t="s">
        <v>522</v>
      </c>
      <c r="R1965" s="26" t="str">
        <f>VLOOKUP(B1965,[1]ПланКаз!A1950:S5254,19,0)</f>
        <v>Дана</v>
      </c>
      <c r="S1965" s="28">
        <v>23</v>
      </c>
      <c r="T1965" s="28">
        <v>2218</v>
      </c>
      <c r="U1965" s="28">
        <v>51014</v>
      </c>
      <c r="V1965" s="28">
        <v>57135.68</v>
      </c>
      <c r="W1965" s="26"/>
      <c r="X1965" s="26" t="s">
        <v>72</v>
      </c>
      <c r="Y1965" s="26" t="s">
        <v>61</v>
      </c>
    </row>
    <row r="1966" spans="2:25" x14ac:dyDescent="0.2">
      <c r="B1966" s="26" t="s">
        <v>3906</v>
      </c>
      <c r="C1966" s="26" t="s">
        <v>55</v>
      </c>
      <c r="D1966" s="26" t="s">
        <v>3907</v>
      </c>
      <c r="E1966" s="26" t="str">
        <f>VLOOKUP(D1966,[1]ЕНС!A:E,2,FALSE)</f>
        <v>Гвоздодер</v>
      </c>
      <c r="F1966" s="26" t="str">
        <f>VLOOKUP(D1966,[1]ЕНС!A:E,3,FALSE)</f>
        <v>ручной, рычажно-клиновой</v>
      </c>
      <c r="G1966" s="26" t="s">
        <v>3908</v>
      </c>
      <c r="H1966" s="26" t="s">
        <v>26</v>
      </c>
      <c r="I1966" s="26">
        <v>0</v>
      </c>
      <c r="J1966" s="26">
        <v>631010000</v>
      </c>
      <c r="K1966" s="26" t="str">
        <f>VLOOKUP(B1966,[1]ПланКаз!A1953:M5257,12,0)</f>
        <v>ҚР, ШҚО, Өскемен қ., Бажов көш., 10</v>
      </c>
      <c r="L1966" s="26" t="str">
        <f>VLOOKUP(B1966,[1]ПланКаз!A1951:M5255,13,0)</f>
        <v>Желтоқсан-Қантар</v>
      </c>
      <c r="M1966" s="26" t="str">
        <f>VLOOKUP(B1966,[1]ПланКаз!A1953:N5257,14,0)</f>
        <v>Шығыс-Қазақстан облысы, Өскемен қ.</v>
      </c>
      <c r="N1966" s="26" t="s">
        <v>58</v>
      </c>
      <c r="O1966" s="26" t="str">
        <f>VLOOKUP(B1966,[1]ПланКаз!A1952:P5256,16,0)</f>
        <v>шартқа қол қойылған кезден бастап 45 күнтізбелік күн ішінде</v>
      </c>
      <c r="P1966" s="26" t="s">
        <v>59</v>
      </c>
      <c r="Q1966" s="27" t="s">
        <v>522</v>
      </c>
      <c r="R1966" s="26" t="str">
        <f>VLOOKUP(B1966,[1]ПланКаз!A1951:S5255,19,0)</f>
        <v>Дана</v>
      </c>
      <c r="S1966" s="28">
        <v>5</v>
      </c>
      <c r="T1966" s="28">
        <v>3930</v>
      </c>
      <c r="U1966" s="28" t="s">
        <v>61</v>
      </c>
      <c r="V1966" s="28" t="s">
        <v>61</v>
      </c>
      <c r="W1966" s="26"/>
      <c r="X1966" s="26" t="s">
        <v>62</v>
      </c>
      <c r="Y1966" s="26" t="s">
        <v>762</v>
      </c>
    </row>
    <row r="1967" spans="2:25" x14ac:dyDescent="0.2">
      <c r="B1967" s="26" t="s">
        <v>3909</v>
      </c>
      <c r="C1967" s="26" t="s">
        <v>55</v>
      </c>
      <c r="D1967" s="26" t="s">
        <v>3907</v>
      </c>
      <c r="E1967" s="26" t="str">
        <f>VLOOKUP(D1967,[1]ЕНС!A:E,2,FALSE)</f>
        <v>Гвоздодер</v>
      </c>
      <c r="F1967" s="26" t="str">
        <f>VLOOKUP(D1967,[1]ЕНС!A:E,3,FALSE)</f>
        <v>ручной, рычажно-клиновой</v>
      </c>
      <c r="G1967" s="26" t="s">
        <v>3908</v>
      </c>
      <c r="H1967" s="26" t="s">
        <v>26</v>
      </c>
      <c r="I1967" s="26">
        <v>0</v>
      </c>
      <c r="J1967" s="26">
        <v>631010000</v>
      </c>
      <c r="K1967" s="26" t="str">
        <f>VLOOKUP(B1967,[1]ПланКаз!A1954:M5258,12,0)</f>
        <v>ҚР, ШҚО, Өскемен қ., Бажов көш., 10</v>
      </c>
      <c r="L1967" s="26" t="str">
        <f>VLOOKUP(B1967,[1]ПланКаз!A1952:M5256,13,0)</f>
        <v>Наурыз - Сәуір</v>
      </c>
      <c r="M1967" s="26" t="str">
        <f>VLOOKUP(B1967,[1]ПланКаз!A1954:N5258,14,0)</f>
        <v>Шығыс-Қазақстан облысы, Өскемен қ.</v>
      </c>
      <c r="N1967" s="26" t="s">
        <v>58</v>
      </c>
      <c r="O1967" s="26" t="str">
        <f>VLOOKUP(B1967,[1]ПланКаз!A1953:P5257,16,0)</f>
        <v>шартқа қол қойылған кезден бастап 45 күнтізбелік күн ішінде</v>
      </c>
      <c r="P1967" s="26" t="s">
        <v>59</v>
      </c>
      <c r="Q1967" s="27" t="s">
        <v>522</v>
      </c>
      <c r="R1967" s="26" t="str">
        <f>VLOOKUP(B1967,[1]ПланКаз!A1952:S5256,19,0)</f>
        <v>Дана</v>
      </c>
      <c r="S1967" s="28">
        <v>5</v>
      </c>
      <c r="T1967" s="28">
        <v>3930</v>
      </c>
      <c r="U1967" s="28">
        <v>19650</v>
      </c>
      <c r="V1967" s="28">
        <v>22008</v>
      </c>
      <c r="W1967" s="26"/>
      <c r="X1967" s="26" t="s">
        <v>72</v>
      </c>
      <c r="Y1967" s="26" t="s">
        <v>61</v>
      </c>
    </row>
    <row r="1968" spans="2:25" x14ac:dyDescent="0.2">
      <c r="B1968" s="26" t="s">
        <v>3910</v>
      </c>
      <c r="C1968" s="26" t="s">
        <v>55</v>
      </c>
      <c r="D1968" s="26" t="s">
        <v>3907</v>
      </c>
      <c r="E1968" s="26" t="str">
        <f>VLOOKUP(D1968,[1]ЕНС!A:E,2,FALSE)</f>
        <v>Гвоздодер</v>
      </c>
      <c r="F1968" s="26" t="str">
        <f>VLOOKUP(D1968,[1]ЕНС!A:E,3,FALSE)</f>
        <v>ручной, рычажно-клиновой</v>
      </c>
      <c r="G1968" s="26" t="s">
        <v>3911</v>
      </c>
      <c r="H1968" s="26" t="s">
        <v>26</v>
      </c>
      <c r="I1968" s="26">
        <v>0</v>
      </c>
      <c r="J1968" s="26">
        <v>631010000</v>
      </c>
      <c r="K1968" s="26" t="str">
        <f>VLOOKUP(B1968,[1]ПланКаз!A1955:M5259,12,0)</f>
        <v>ҚР, ШҚО, Өскемен қ., Бажов көш., 10</v>
      </c>
      <c r="L1968" s="26" t="str">
        <f>VLOOKUP(B1968,[1]ПланКаз!A1953:M5257,13,0)</f>
        <v>Желтоқсан-Қантар</v>
      </c>
      <c r="M1968" s="26" t="str">
        <f>VLOOKUP(B1968,[1]ПланКаз!A1955:N5259,14,0)</f>
        <v>Шығыс-Қазақстан облысы, Өскемен қ.</v>
      </c>
      <c r="N1968" s="26" t="s">
        <v>58</v>
      </c>
      <c r="O1968" s="26" t="str">
        <f>VLOOKUP(B1968,[1]ПланКаз!A1954:P5258,16,0)</f>
        <v>шартқа қол қойылған кезден бастап 45 күнтізбелік күн ішінде</v>
      </c>
      <c r="P1968" s="26" t="s">
        <v>59</v>
      </c>
      <c r="Q1968" s="27" t="s">
        <v>522</v>
      </c>
      <c r="R1968" s="26" t="str">
        <f>VLOOKUP(B1968,[1]ПланКаз!A1953:S5257,19,0)</f>
        <v>Дана</v>
      </c>
      <c r="S1968" s="28">
        <v>7</v>
      </c>
      <c r="T1968" s="28">
        <v>2418</v>
      </c>
      <c r="U1968" s="28">
        <v>16926</v>
      </c>
      <c r="V1968" s="28">
        <v>18957.12</v>
      </c>
      <c r="W1968" s="26"/>
      <c r="X1968" s="26" t="s">
        <v>62</v>
      </c>
      <c r="Y1968" s="26" t="s">
        <v>61</v>
      </c>
    </row>
    <row r="1969" spans="2:25" x14ac:dyDescent="0.2">
      <c r="B1969" s="26" t="s">
        <v>3912</v>
      </c>
      <c r="C1969" s="26" t="s">
        <v>55</v>
      </c>
      <c r="D1969" s="26" t="s">
        <v>3913</v>
      </c>
      <c r="E1969" s="26" t="str">
        <f>VLOOKUP(D1969,[1]ЕНС!A:E,2,FALSE)</f>
        <v>Головка</v>
      </c>
      <c r="F1969" s="26" t="str">
        <f>VLOOKUP(D1969,[1]ЕНС!A:E,3,FALSE)</f>
        <v>сменная, с внутренним шестигранным зевом, размер зева 3,2-80 мм, ГОСТ 25604-83</v>
      </c>
      <c r="G1969" s="26" t="s">
        <v>3914</v>
      </c>
      <c r="H1969" s="26" t="s">
        <v>26</v>
      </c>
      <c r="I1969" s="26">
        <v>0</v>
      </c>
      <c r="J1969" s="26">
        <v>631010000</v>
      </c>
      <c r="K1969" s="26" t="str">
        <f>VLOOKUP(B1969,[1]ПланКаз!A1956:M5260,12,0)</f>
        <v>ҚР, ШҚО, Өскемен қ., Бажов көш., 10</v>
      </c>
      <c r="L1969" s="26" t="str">
        <f>VLOOKUP(B1969,[1]ПланКаз!A1954:M5258,13,0)</f>
        <v>Желтоқсан-Қантар</v>
      </c>
      <c r="M1969" s="26" t="str">
        <f>VLOOKUP(B1969,[1]ПланКаз!A1956:N5260,14,0)</f>
        <v>Шығыс-Қазақстан облысы, Өскемен қ.</v>
      </c>
      <c r="N1969" s="26" t="s">
        <v>58</v>
      </c>
      <c r="O1969" s="26" t="str">
        <f>VLOOKUP(B1969,[1]ПланКаз!A1955:P5259,16,0)</f>
        <v>шартқа қол қойылған кезден бастап 45 күнтізбелік күн ішінде</v>
      </c>
      <c r="P1969" s="26" t="s">
        <v>59</v>
      </c>
      <c r="Q1969" s="27" t="s">
        <v>522</v>
      </c>
      <c r="R1969" s="26" t="str">
        <f>VLOOKUP(B1969,[1]ПланКаз!A1954:S5258,19,0)</f>
        <v>Дана</v>
      </c>
      <c r="S1969" s="28">
        <v>2</v>
      </c>
      <c r="T1969" s="28">
        <v>636</v>
      </c>
      <c r="U1969" s="28" t="s">
        <v>61</v>
      </c>
      <c r="V1969" s="28" t="s">
        <v>61</v>
      </c>
      <c r="W1969" s="26"/>
      <c r="X1969" s="26" t="s">
        <v>62</v>
      </c>
      <c r="Y1969" s="26" t="s">
        <v>762</v>
      </c>
    </row>
    <row r="1970" spans="2:25" x14ac:dyDescent="0.2">
      <c r="B1970" s="26" t="s">
        <v>3915</v>
      </c>
      <c r="C1970" s="26" t="s">
        <v>55</v>
      </c>
      <c r="D1970" s="26" t="s">
        <v>3913</v>
      </c>
      <c r="E1970" s="26" t="str">
        <f>VLOOKUP(D1970,[1]ЕНС!A:E,2,FALSE)</f>
        <v>Головка</v>
      </c>
      <c r="F1970" s="26" t="str">
        <f>VLOOKUP(D1970,[1]ЕНС!A:E,3,FALSE)</f>
        <v>сменная, с внутренним шестигранным зевом, размер зева 3,2-80 мм, ГОСТ 25604-83</v>
      </c>
      <c r="G1970" s="26" t="s">
        <v>3914</v>
      </c>
      <c r="H1970" s="26" t="s">
        <v>26</v>
      </c>
      <c r="I1970" s="26">
        <v>0</v>
      </c>
      <c r="J1970" s="26">
        <v>631010000</v>
      </c>
      <c r="K1970" s="26" t="str">
        <f>VLOOKUP(B1970,[1]ПланКаз!A1957:M5261,12,0)</f>
        <v>ҚР, ШҚО, Өскемен қ., Бажов көш., 10</v>
      </c>
      <c r="L1970" s="26" t="str">
        <f>VLOOKUP(B1970,[1]ПланКаз!A1955:M5259,13,0)</f>
        <v>Наурыз - Сәуір</v>
      </c>
      <c r="M1970" s="26" t="str">
        <f>VLOOKUP(B1970,[1]ПланКаз!A1957:N5261,14,0)</f>
        <v>Шығыс-Қазақстан облысы, Өскемен қ.</v>
      </c>
      <c r="N1970" s="26" t="s">
        <v>58</v>
      </c>
      <c r="O1970" s="26" t="str">
        <f>VLOOKUP(B1970,[1]ПланКаз!A1956:P5260,16,0)</f>
        <v>шартқа қол қойылған кезден бастап 45 күнтізбелік күн ішінде</v>
      </c>
      <c r="P1970" s="26" t="s">
        <v>59</v>
      </c>
      <c r="Q1970" s="27" t="s">
        <v>522</v>
      </c>
      <c r="R1970" s="26" t="str">
        <f>VLOOKUP(B1970,[1]ПланКаз!A1955:S5259,19,0)</f>
        <v>Дана</v>
      </c>
      <c r="S1970" s="28">
        <v>2</v>
      </c>
      <c r="T1970" s="28">
        <v>636</v>
      </c>
      <c r="U1970" s="28">
        <v>1272</v>
      </c>
      <c r="V1970" s="28">
        <v>1424.64</v>
      </c>
      <c r="W1970" s="26"/>
      <c r="X1970" s="26" t="s">
        <v>72</v>
      </c>
      <c r="Y1970" s="26" t="s">
        <v>61</v>
      </c>
    </row>
    <row r="1971" spans="2:25" x14ac:dyDescent="0.2">
      <c r="B1971" s="26" t="s">
        <v>3916</v>
      </c>
      <c r="C1971" s="26" t="s">
        <v>55</v>
      </c>
      <c r="D1971" s="26" t="s">
        <v>3913</v>
      </c>
      <c r="E1971" s="26" t="str">
        <f>VLOOKUP(D1971,[1]ЕНС!A:E,2,FALSE)</f>
        <v>Головка</v>
      </c>
      <c r="F1971" s="26" t="str">
        <f>VLOOKUP(D1971,[1]ЕНС!A:E,3,FALSE)</f>
        <v>сменная, с внутренним шестигранным зевом, размер зева 3,2-80 мм, ГОСТ 25604-83</v>
      </c>
      <c r="G1971" s="26" t="s">
        <v>3917</v>
      </c>
      <c r="H1971" s="26" t="s">
        <v>26</v>
      </c>
      <c r="I1971" s="26">
        <v>0</v>
      </c>
      <c r="J1971" s="26">
        <v>631010000</v>
      </c>
      <c r="K1971" s="26" t="str">
        <f>VLOOKUP(B1971,[1]ПланКаз!A1958:M5262,12,0)</f>
        <v>ҚР, ШҚО, Өскемен қ., Бажов көш., 10</v>
      </c>
      <c r="L1971" s="26" t="str">
        <f>VLOOKUP(B1971,[1]ПланКаз!A1956:M5260,13,0)</f>
        <v>Желтоқсан-Қантар</v>
      </c>
      <c r="M1971" s="26" t="str">
        <f>VLOOKUP(B1971,[1]ПланКаз!A1958:N5262,14,0)</f>
        <v>Шығыс-Қазақстан облысы, Өскемен қ.</v>
      </c>
      <c r="N1971" s="26" t="s">
        <v>58</v>
      </c>
      <c r="O1971" s="26" t="str">
        <f>VLOOKUP(B1971,[1]ПланКаз!A1957:P5261,16,0)</f>
        <v>шартқа қол қойылған кезден бастап 45 күнтізбелік күн ішінде</v>
      </c>
      <c r="P1971" s="26" t="s">
        <v>59</v>
      </c>
      <c r="Q1971" s="27" t="s">
        <v>522</v>
      </c>
      <c r="R1971" s="26" t="str">
        <f>VLOOKUP(B1971,[1]ПланКаз!A1956:S5260,19,0)</f>
        <v>Дана</v>
      </c>
      <c r="S1971" s="28">
        <v>12</v>
      </c>
      <c r="T1971" s="28">
        <v>450</v>
      </c>
      <c r="U1971" s="28" t="s">
        <v>61</v>
      </c>
      <c r="V1971" s="28" t="s">
        <v>61</v>
      </c>
      <c r="W1971" s="26"/>
      <c r="X1971" s="26" t="s">
        <v>62</v>
      </c>
      <c r="Y1971" s="26" t="s">
        <v>762</v>
      </c>
    </row>
    <row r="1972" spans="2:25" x14ac:dyDescent="0.2">
      <c r="B1972" s="26" t="s">
        <v>3918</v>
      </c>
      <c r="C1972" s="26" t="s">
        <v>55</v>
      </c>
      <c r="D1972" s="26" t="s">
        <v>3913</v>
      </c>
      <c r="E1972" s="26" t="str">
        <f>VLOOKUP(D1972,[1]ЕНС!A:E,2,FALSE)</f>
        <v>Головка</v>
      </c>
      <c r="F1972" s="26" t="str">
        <f>VLOOKUP(D1972,[1]ЕНС!A:E,3,FALSE)</f>
        <v>сменная, с внутренним шестигранным зевом, размер зева 3,2-80 мм, ГОСТ 25604-83</v>
      </c>
      <c r="G1972" s="26" t="s">
        <v>3917</v>
      </c>
      <c r="H1972" s="26" t="s">
        <v>26</v>
      </c>
      <c r="I1972" s="26">
        <v>0</v>
      </c>
      <c r="J1972" s="26">
        <v>631010000</v>
      </c>
      <c r="K1972" s="26" t="str">
        <f>VLOOKUP(B1972,[1]ПланКаз!A1959:M5263,12,0)</f>
        <v>ҚР, ШҚО, Өскемен қ., Бажов көш., 10</v>
      </c>
      <c r="L1972" s="26" t="str">
        <f>VLOOKUP(B1972,[1]ПланКаз!A1957:M5261,13,0)</f>
        <v>Наурыз - Сәуір</v>
      </c>
      <c r="M1972" s="26" t="str">
        <f>VLOOKUP(B1972,[1]ПланКаз!A1959:N5263,14,0)</f>
        <v>Шығыс-Қазақстан облысы, Өскемен қ.</v>
      </c>
      <c r="N1972" s="26" t="s">
        <v>58</v>
      </c>
      <c r="O1972" s="26" t="str">
        <f>VLOOKUP(B1972,[1]ПланКаз!A1958:P5262,16,0)</f>
        <v>шартқа қол қойылған кезден бастап 45 күнтізбелік күн ішінде</v>
      </c>
      <c r="P1972" s="26" t="s">
        <v>59</v>
      </c>
      <c r="Q1972" s="27" t="s">
        <v>522</v>
      </c>
      <c r="R1972" s="26" t="str">
        <f>VLOOKUP(B1972,[1]ПланКаз!A1957:S5261,19,0)</f>
        <v>Дана</v>
      </c>
      <c r="S1972" s="28">
        <v>12</v>
      </c>
      <c r="T1972" s="28">
        <v>450</v>
      </c>
      <c r="U1972" s="28">
        <v>5400</v>
      </c>
      <c r="V1972" s="28">
        <v>6048</v>
      </c>
      <c r="W1972" s="26"/>
      <c r="X1972" s="26" t="s">
        <v>72</v>
      </c>
      <c r="Y1972" s="26" t="s">
        <v>61</v>
      </c>
    </row>
    <row r="1973" spans="2:25" x14ac:dyDescent="0.2">
      <c r="B1973" s="26" t="s">
        <v>3919</v>
      </c>
      <c r="C1973" s="26" t="s">
        <v>55</v>
      </c>
      <c r="D1973" s="26" t="s">
        <v>3913</v>
      </c>
      <c r="E1973" s="26" t="str">
        <f>VLOOKUP(D1973,[1]ЕНС!A:E,2,FALSE)</f>
        <v>Головка</v>
      </c>
      <c r="F1973" s="26" t="str">
        <f>VLOOKUP(D1973,[1]ЕНС!A:E,3,FALSE)</f>
        <v>сменная, с внутренним шестигранным зевом, размер зева 3,2-80 мм, ГОСТ 25604-83</v>
      </c>
      <c r="G1973" s="26" t="s">
        <v>3920</v>
      </c>
      <c r="H1973" s="26" t="s">
        <v>26</v>
      </c>
      <c r="I1973" s="26">
        <v>0</v>
      </c>
      <c r="J1973" s="26">
        <v>631010000</v>
      </c>
      <c r="K1973" s="26" t="str">
        <f>VLOOKUP(B1973,[1]ПланКаз!A1960:M5264,12,0)</f>
        <v>ҚР, ШҚО, Өскемен қ., Бажов көш., 10</v>
      </c>
      <c r="L1973" s="26" t="str">
        <f>VLOOKUP(B1973,[1]ПланКаз!A1958:M5262,13,0)</f>
        <v>Желтоқсан-Қантар</v>
      </c>
      <c r="M1973" s="26" t="str">
        <f>VLOOKUP(B1973,[1]ПланКаз!A1960:N5264,14,0)</f>
        <v>Шығыс-Қазақстан облысы, Өскемен қ.</v>
      </c>
      <c r="N1973" s="26" t="s">
        <v>58</v>
      </c>
      <c r="O1973" s="26" t="str">
        <f>VLOOKUP(B1973,[1]ПланКаз!A1959:P5263,16,0)</f>
        <v>шартқа қол қойылған кезден бастап 45 күнтізбелік күн ішінде</v>
      </c>
      <c r="P1973" s="26" t="s">
        <v>59</v>
      </c>
      <c r="Q1973" s="27" t="s">
        <v>522</v>
      </c>
      <c r="R1973" s="26" t="str">
        <f>VLOOKUP(B1973,[1]ПланКаз!A1958:S5262,19,0)</f>
        <v>Дана</v>
      </c>
      <c r="S1973" s="28">
        <v>12</v>
      </c>
      <c r="T1973" s="28">
        <v>450</v>
      </c>
      <c r="U1973" s="28" t="s">
        <v>61</v>
      </c>
      <c r="V1973" s="28" t="s">
        <v>61</v>
      </c>
      <c r="W1973" s="26"/>
      <c r="X1973" s="26" t="s">
        <v>62</v>
      </c>
      <c r="Y1973" s="26" t="s">
        <v>762</v>
      </c>
    </row>
    <row r="1974" spans="2:25" x14ac:dyDescent="0.2">
      <c r="B1974" s="26" t="s">
        <v>3921</v>
      </c>
      <c r="C1974" s="26" t="s">
        <v>55</v>
      </c>
      <c r="D1974" s="26" t="s">
        <v>3913</v>
      </c>
      <c r="E1974" s="26" t="str">
        <f>VLOOKUP(D1974,[1]ЕНС!A:E,2,FALSE)</f>
        <v>Головка</v>
      </c>
      <c r="F1974" s="26" t="str">
        <f>VLOOKUP(D1974,[1]ЕНС!A:E,3,FALSE)</f>
        <v>сменная, с внутренним шестигранным зевом, размер зева 3,2-80 мм, ГОСТ 25604-83</v>
      </c>
      <c r="G1974" s="26" t="s">
        <v>3920</v>
      </c>
      <c r="H1974" s="26" t="s">
        <v>26</v>
      </c>
      <c r="I1974" s="26">
        <v>0</v>
      </c>
      <c r="J1974" s="26">
        <v>631010000</v>
      </c>
      <c r="K1974" s="26" t="str">
        <f>VLOOKUP(B1974,[1]ПланКаз!A1961:M5265,12,0)</f>
        <v>ҚР, ШҚО, Өскемен қ., Бажов көш., 10</v>
      </c>
      <c r="L1974" s="26" t="str">
        <f>VLOOKUP(B1974,[1]ПланКаз!A1959:M5263,13,0)</f>
        <v>Наурыз - Сәуір</v>
      </c>
      <c r="M1974" s="26" t="str">
        <f>VLOOKUP(B1974,[1]ПланКаз!A1961:N5265,14,0)</f>
        <v>Шығыс-Қазақстан облысы, Өскемен қ.</v>
      </c>
      <c r="N1974" s="26" t="s">
        <v>58</v>
      </c>
      <c r="O1974" s="26" t="str">
        <f>VLOOKUP(B1974,[1]ПланКаз!A1960:P5264,16,0)</f>
        <v>шартқа қол қойылған кезден бастап 45 күнтізбелік күн ішінде</v>
      </c>
      <c r="P1974" s="26" t="s">
        <v>59</v>
      </c>
      <c r="Q1974" s="27" t="s">
        <v>522</v>
      </c>
      <c r="R1974" s="26" t="str">
        <f>VLOOKUP(B1974,[1]ПланКаз!A1959:S5263,19,0)</f>
        <v>Дана</v>
      </c>
      <c r="S1974" s="28">
        <v>12</v>
      </c>
      <c r="T1974" s="28">
        <v>450</v>
      </c>
      <c r="U1974" s="28">
        <v>5400</v>
      </c>
      <c r="V1974" s="28">
        <v>6048</v>
      </c>
      <c r="W1974" s="26"/>
      <c r="X1974" s="26" t="s">
        <v>72</v>
      </c>
      <c r="Y1974" s="26" t="s">
        <v>61</v>
      </c>
    </row>
    <row r="1975" spans="2:25" x14ac:dyDescent="0.2">
      <c r="B1975" s="26" t="s">
        <v>3922</v>
      </c>
      <c r="C1975" s="26" t="s">
        <v>55</v>
      </c>
      <c r="D1975" s="26" t="s">
        <v>3913</v>
      </c>
      <c r="E1975" s="26" t="str">
        <f>VLOOKUP(D1975,[1]ЕНС!A:E,2,FALSE)</f>
        <v>Головка</v>
      </c>
      <c r="F1975" s="26" t="str">
        <f>VLOOKUP(D1975,[1]ЕНС!A:E,3,FALSE)</f>
        <v>сменная, с внутренним шестигранным зевом, размер зева 3,2-80 мм, ГОСТ 25604-83</v>
      </c>
      <c r="G1975" s="26" t="s">
        <v>3923</v>
      </c>
      <c r="H1975" s="26" t="s">
        <v>26</v>
      </c>
      <c r="I1975" s="26">
        <v>0</v>
      </c>
      <c r="J1975" s="26">
        <v>631010000</v>
      </c>
      <c r="K1975" s="26" t="str">
        <f>VLOOKUP(B1975,[1]ПланКаз!A1962:M5266,12,0)</f>
        <v>ҚР, ШҚО, Өскемен қ., Бажов көш., 10</v>
      </c>
      <c r="L1975" s="26" t="str">
        <f>VLOOKUP(B1975,[1]ПланКаз!A1960:M5264,13,0)</f>
        <v>Желтоқсан-Қантар</v>
      </c>
      <c r="M1975" s="26" t="str">
        <f>VLOOKUP(B1975,[1]ПланКаз!A1962:N5266,14,0)</f>
        <v>Шығыс-Қазақстан облысы, Өскемен қ.</v>
      </c>
      <c r="N1975" s="26" t="s">
        <v>58</v>
      </c>
      <c r="O1975" s="26" t="str">
        <f>VLOOKUP(B1975,[1]ПланКаз!A1961:P5265,16,0)</f>
        <v>шартқа қол қойылған кезден бастап 45 күнтізбелік күн ішінде</v>
      </c>
      <c r="P1975" s="26" t="s">
        <v>59</v>
      </c>
      <c r="Q1975" s="27" t="s">
        <v>522</v>
      </c>
      <c r="R1975" s="26" t="str">
        <f>VLOOKUP(B1975,[1]ПланКаз!A1960:S5264,19,0)</f>
        <v>Дана</v>
      </c>
      <c r="S1975" s="28">
        <v>11</v>
      </c>
      <c r="T1975" s="28">
        <v>450</v>
      </c>
      <c r="U1975" s="28" t="s">
        <v>61</v>
      </c>
      <c r="V1975" s="28" t="s">
        <v>61</v>
      </c>
      <c r="W1975" s="26"/>
      <c r="X1975" s="26" t="s">
        <v>62</v>
      </c>
      <c r="Y1975" s="26" t="s">
        <v>762</v>
      </c>
    </row>
    <row r="1976" spans="2:25" x14ac:dyDescent="0.2">
      <c r="B1976" s="26" t="s">
        <v>3924</v>
      </c>
      <c r="C1976" s="26" t="s">
        <v>55</v>
      </c>
      <c r="D1976" s="26" t="s">
        <v>3913</v>
      </c>
      <c r="E1976" s="26" t="str">
        <f>VLOOKUP(D1976,[1]ЕНС!A:E,2,FALSE)</f>
        <v>Головка</v>
      </c>
      <c r="F1976" s="26" t="str">
        <f>VLOOKUP(D1976,[1]ЕНС!A:E,3,FALSE)</f>
        <v>сменная, с внутренним шестигранным зевом, размер зева 3,2-80 мм, ГОСТ 25604-83</v>
      </c>
      <c r="G1976" s="26" t="s">
        <v>3923</v>
      </c>
      <c r="H1976" s="26" t="s">
        <v>26</v>
      </c>
      <c r="I1976" s="26">
        <v>0</v>
      </c>
      <c r="J1976" s="26">
        <v>631010000</v>
      </c>
      <c r="K1976" s="26" t="str">
        <f>VLOOKUP(B1976,[1]ПланКаз!A1963:M5267,12,0)</f>
        <v>ҚР, ШҚО, Өскемен қ., Бажов көш., 10</v>
      </c>
      <c r="L1976" s="26" t="str">
        <f>VLOOKUP(B1976,[1]ПланКаз!A1961:M5265,13,0)</f>
        <v>Наурыз - Сәуір</v>
      </c>
      <c r="M1976" s="26" t="str">
        <f>VLOOKUP(B1976,[1]ПланКаз!A1963:N5267,14,0)</f>
        <v>Шығыс-Қазақстан облысы, Өскемен қ.</v>
      </c>
      <c r="N1976" s="26" t="s">
        <v>58</v>
      </c>
      <c r="O1976" s="26" t="str">
        <f>VLOOKUP(B1976,[1]ПланКаз!A1962:P5266,16,0)</f>
        <v>шартқа қол қойылған кезден бастап 45 күнтізбелік күн ішінде</v>
      </c>
      <c r="P1976" s="26" t="s">
        <v>59</v>
      </c>
      <c r="Q1976" s="27" t="s">
        <v>522</v>
      </c>
      <c r="R1976" s="26" t="str">
        <f>VLOOKUP(B1976,[1]ПланКаз!A1961:S5265,19,0)</f>
        <v>Дана</v>
      </c>
      <c r="S1976" s="28">
        <v>11</v>
      </c>
      <c r="T1976" s="28">
        <v>450</v>
      </c>
      <c r="U1976" s="28">
        <v>4950</v>
      </c>
      <c r="V1976" s="28">
        <v>5544</v>
      </c>
      <c r="W1976" s="26"/>
      <c r="X1976" s="26" t="s">
        <v>72</v>
      </c>
      <c r="Y1976" s="26" t="s">
        <v>61</v>
      </c>
    </row>
    <row r="1977" spans="2:25" x14ac:dyDescent="0.2">
      <c r="B1977" s="26" t="s">
        <v>3925</v>
      </c>
      <c r="C1977" s="26" t="s">
        <v>55</v>
      </c>
      <c r="D1977" s="26" t="s">
        <v>3913</v>
      </c>
      <c r="E1977" s="26" t="str">
        <f>VLOOKUP(D1977,[1]ЕНС!A:E,2,FALSE)</f>
        <v>Головка</v>
      </c>
      <c r="F1977" s="26" t="str">
        <f>VLOOKUP(D1977,[1]ЕНС!A:E,3,FALSE)</f>
        <v>сменная, с внутренним шестигранным зевом, размер зева 3,2-80 мм, ГОСТ 25604-83</v>
      </c>
      <c r="G1977" s="26" t="s">
        <v>3926</v>
      </c>
      <c r="H1977" s="26" t="s">
        <v>26</v>
      </c>
      <c r="I1977" s="26">
        <v>0</v>
      </c>
      <c r="J1977" s="26">
        <v>631010000</v>
      </c>
      <c r="K1977" s="26" t="str">
        <f>VLOOKUP(B1977,[1]ПланКаз!A1964:M5268,12,0)</f>
        <v>ҚР, ШҚО, Өскемен қ., Бажов көш., 10</v>
      </c>
      <c r="L1977" s="26" t="str">
        <f>VLOOKUP(B1977,[1]ПланКаз!A1962:M5266,13,0)</f>
        <v>Желтоқсан-Қантар</v>
      </c>
      <c r="M1977" s="26" t="str">
        <f>VLOOKUP(B1977,[1]ПланКаз!A1964:N5268,14,0)</f>
        <v>Шығыс-Қазақстан облысы, Өскемен қ.</v>
      </c>
      <c r="N1977" s="26" t="s">
        <v>58</v>
      </c>
      <c r="O1977" s="26" t="str">
        <f>VLOOKUP(B1977,[1]ПланКаз!A1963:P5267,16,0)</f>
        <v>шартқа қол қойылған кезден бастап 45 күнтізбелік күн ішінде</v>
      </c>
      <c r="P1977" s="26" t="s">
        <v>59</v>
      </c>
      <c r="Q1977" s="27" t="s">
        <v>522</v>
      </c>
      <c r="R1977" s="26" t="str">
        <f>VLOOKUP(B1977,[1]ПланКаз!A1962:S5266,19,0)</f>
        <v>Дана</v>
      </c>
      <c r="S1977" s="28">
        <v>12</v>
      </c>
      <c r="T1977" s="28">
        <v>535</v>
      </c>
      <c r="U1977" s="28" t="s">
        <v>61</v>
      </c>
      <c r="V1977" s="28" t="s">
        <v>61</v>
      </c>
      <c r="W1977" s="26"/>
      <c r="X1977" s="26" t="s">
        <v>62</v>
      </c>
      <c r="Y1977" s="26" t="s">
        <v>762</v>
      </c>
    </row>
    <row r="1978" spans="2:25" x14ac:dyDescent="0.2">
      <c r="B1978" s="26" t="s">
        <v>3927</v>
      </c>
      <c r="C1978" s="26" t="s">
        <v>55</v>
      </c>
      <c r="D1978" s="26" t="s">
        <v>3913</v>
      </c>
      <c r="E1978" s="26" t="str">
        <f>VLOOKUP(D1978,[1]ЕНС!A:E,2,FALSE)</f>
        <v>Головка</v>
      </c>
      <c r="F1978" s="26" t="str">
        <f>VLOOKUP(D1978,[1]ЕНС!A:E,3,FALSE)</f>
        <v>сменная, с внутренним шестигранным зевом, размер зева 3,2-80 мм, ГОСТ 25604-83</v>
      </c>
      <c r="G1978" s="26" t="s">
        <v>3926</v>
      </c>
      <c r="H1978" s="26" t="s">
        <v>26</v>
      </c>
      <c r="I1978" s="26">
        <v>0</v>
      </c>
      <c r="J1978" s="26">
        <v>631010000</v>
      </c>
      <c r="K1978" s="26" t="str">
        <f>VLOOKUP(B1978,[1]ПланКаз!A1965:M5269,12,0)</f>
        <v>ҚР, ШҚО, Өскемен қ., Бажов көш., 10</v>
      </c>
      <c r="L1978" s="26" t="str">
        <f>VLOOKUP(B1978,[1]ПланКаз!A1963:M5267,13,0)</f>
        <v>Наурыз - Сәуір</v>
      </c>
      <c r="M1978" s="26" t="str">
        <f>VLOOKUP(B1978,[1]ПланКаз!A1965:N5269,14,0)</f>
        <v>Шығыс-Қазақстан облысы, Өскемен қ.</v>
      </c>
      <c r="N1978" s="26" t="s">
        <v>58</v>
      </c>
      <c r="O1978" s="26" t="str">
        <f>VLOOKUP(B1978,[1]ПланКаз!A1964:P5268,16,0)</f>
        <v>шартқа қол қойылған кезден бастап 45 күнтізбелік күн ішінде</v>
      </c>
      <c r="P1978" s="26" t="s">
        <v>59</v>
      </c>
      <c r="Q1978" s="27" t="s">
        <v>522</v>
      </c>
      <c r="R1978" s="26" t="str">
        <f>VLOOKUP(B1978,[1]ПланКаз!A1963:S5267,19,0)</f>
        <v>Дана</v>
      </c>
      <c r="S1978" s="28">
        <v>12</v>
      </c>
      <c r="T1978" s="28">
        <v>535</v>
      </c>
      <c r="U1978" s="28">
        <v>6420</v>
      </c>
      <c r="V1978" s="28">
        <v>7190.4</v>
      </c>
      <c r="W1978" s="26"/>
      <c r="X1978" s="26" t="s">
        <v>72</v>
      </c>
      <c r="Y1978" s="26" t="s">
        <v>61</v>
      </c>
    </row>
    <row r="1979" spans="2:25" x14ac:dyDescent="0.2">
      <c r="B1979" s="26" t="s">
        <v>3928</v>
      </c>
      <c r="C1979" s="26" t="s">
        <v>55</v>
      </c>
      <c r="D1979" s="26" t="s">
        <v>3913</v>
      </c>
      <c r="E1979" s="26" t="str">
        <f>VLOOKUP(D1979,[1]ЕНС!A:E,2,FALSE)</f>
        <v>Головка</v>
      </c>
      <c r="F1979" s="26" t="str">
        <f>VLOOKUP(D1979,[1]ЕНС!A:E,3,FALSE)</f>
        <v>сменная, с внутренним шестигранным зевом, размер зева 3,2-80 мм, ГОСТ 25604-83</v>
      </c>
      <c r="G1979" s="26" t="s">
        <v>3929</v>
      </c>
      <c r="H1979" s="26" t="s">
        <v>26</v>
      </c>
      <c r="I1979" s="26">
        <v>0</v>
      </c>
      <c r="J1979" s="26">
        <v>631010000</v>
      </c>
      <c r="K1979" s="26" t="str">
        <f>VLOOKUP(B1979,[1]ПланКаз!A1966:M5270,12,0)</f>
        <v>ҚР, ШҚО, Өскемен қ., Бажов көш., 10</v>
      </c>
      <c r="L1979" s="26" t="str">
        <f>VLOOKUP(B1979,[1]ПланКаз!A1964:M5268,13,0)</f>
        <v>Желтоқсан-Қантар</v>
      </c>
      <c r="M1979" s="26" t="str">
        <f>VLOOKUP(B1979,[1]ПланКаз!A1966:N5270,14,0)</f>
        <v>Шығыс-Қазақстан облысы, Өскемен қ.</v>
      </c>
      <c r="N1979" s="26" t="s">
        <v>58</v>
      </c>
      <c r="O1979" s="26" t="str">
        <f>VLOOKUP(B1979,[1]ПланКаз!A1965:P5269,16,0)</f>
        <v>шартқа қол қойылған кезден бастап 45 күнтізбелік күн ішінде</v>
      </c>
      <c r="P1979" s="26" t="s">
        <v>59</v>
      </c>
      <c r="Q1979" s="27" t="s">
        <v>522</v>
      </c>
      <c r="R1979" s="26" t="str">
        <f>VLOOKUP(B1979,[1]ПланКаз!A1964:S5268,19,0)</f>
        <v>Дана</v>
      </c>
      <c r="S1979" s="28">
        <v>12</v>
      </c>
      <c r="T1979" s="28">
        <v>589</v>
      </c>
      <c r="U1979" s="28" t="s">
        <v>61</v>
      </c>
      <c r="V1979" s="28" t="s">
        <v>61</v>
      </c>
      <c r="W1979" s="26"/>
      <c r="X1979" s="26" t="s">
        <v>62</v>
      </c>
      <c r="Y1979" s="26" t="s">
        <v>762</v>
      </c>
    </row>
    <row r="1980" spans="2:25" x14ac:dyDescent="0.2">
      <c r="B1980" s="26" t="s">
        <v>3930</v>
      </c>
      <c r="C1980" s="26" t="s">
        <v>55</v>
      </c>
      <c r="D1980" s="26" t="s">
        <v>3913</v>
      </c>
      <c r="E1980" s="26" t="str">
        <f>VLOOKUP(D1980,[1]ЕНС!A:E,2,FALSE)</f>
        <v>Головка</v>
      </c>
      <c r="F1980" s="26" t="str">
        <f>VLOOKUP(D1980,[1]ЕНС!A:E,3,FALSE)</f>
        <v>сменная, с внутренним шестигранным зевом, размер зева 3,2-80 мм, ГОСТ 25604-83</v>
      </c>
      <c r="G1980" s="26" t="s">
        <v>3929</v>
      </c>
      <c r="H1980" s="26" t="s">
        <v>26</v>
      </c>
      <c r="I1980" s="26">
        <v>0</v>
      </c>
      <c r="J1980" s="26">
        <v>631010000</v>
      </c>
      <c r="K1980" s="26" t="str">
        <f>VLOOKUP(B1980,[1]ПланКаз!A1967:M5271,12,0)</f>
        <v>ҚР, ШҚО, Өскемен қ., Бажов көш., 10</v>
      </c>
      <c r="L1980" s="26" t="str">
        <f>VLOOKUP(B1980,[1]ПланКаз!A1965:M5269,13,0)</f>
        <v>Наурыз - Сәуір</v>
      </c>
      <c r="M1980" s="26" t="str">
        <f>VLOOKUP(B1980,[1]ПланКаз!A1967:N5271,14,0)</f>
        <v>Шығыс-Қазақстан облысы, Өскемен қ.</v>
      </c>
      <c r="N1980" s="26" t="s">
        <v>58</v>
      </c>
      <c r="O1980" s="26" t="str">
        <f>VLOOKUP(B1980,[1]ПланКаз!A1966:P5270,16,0)</f>
        <v>шартқа қол қойылған кезден бастап 45 күнтізбелік күн ішінде</v>
      </c>
      <c r="P1980" s="26" t="s">
        <v>59</v>
      </c>
      <c r="Q1980" s="27" t="s">
        <v>522</v>
      </c>
      <c r="R1980" s="26" t="str">
        <f>VLOOKUP(B1980,[1]ПланКаз!A1965:S5269,19,0)</f>
        <v>Дана</v>
      </c>
      <c r="S1980" s="28">
        <v>12</v>
      </c>
      <c r="T1980" s="28">
        <v>589</v>
      </c>
      <c r="U1980" s="28">
        <v>7068</v>
      </c>
      <c r="V1980" s="28">
        <v>7916.16</v>
      </c>
      <c r="W1980" s="26"/>
      <c r="X1980" s="26" t="s">
        <v>72</v>
      </c>
      <c r="Y1980" s="26" t="s">
        <v>61</v>
      </c>
    </row>
    <row r="1981" spans="2:25" x14ac:dyDescent="0.2">
      <c r="B1981" s="26" t="s">
        <v>3931</v>
      </c>
      <c r="C1981" s="26" t="s">
        <v>55</v>
      </c>
      <c r="D1981" s="26" t="s">
        <v>3913</v>
      </c>
      <c r="E1981" s="26" t="str">
        <f>VLOOKUP(D1981,[1]ЕНС!A:E,2,FALSE)</f>
        <v>Головка</v>
      </c>
      <c r="F1981" s="26" t="str">
        <f>VLOOKUP(D1981,[1]ЕНС!A:E,3,FALSE)</f>
        <v>сменная, с внутренним шестигранным зевом, размер зева 3,2-80 мм, ГОСТ 25604-83</v>
      </c>
      <c r="G1981" s="26" t="s">
        <v>3932</v>
      </c>
      <c r="H1981" s="26" t="s">
        <v>26</v>
      </c>
      <c r="I1981" s="26">
        <v>0</v>
      </c>
      <c r="J1981" s="26">
        <v>631010000</v>
      </c>
      <c r="K1981" s="26" t="str">
        <f>VLOOKUP(B1981,[1]ПланКаз!A1968:M5272,12,0)</f>
        <v>ҚР, ШҚО, Өскемен қ., Бажов көш., 10</v>
      </c>
      <c r="L1981" s="26" t="str">
        <f>VLOOKUP(B1981,[1]ПланКаз!A1966:M5270,13,0)</f>
        <v>Желтоқсан-Қантар</v>
      </c>
      <c r="M1981" s="26" t="str">
        <f>VLOOKUP(B1981,[1]ПланКаз!A1968:N5272,14,0)</f>
        <v>Шығыс-Қазақстан облысы, Өскемен қ.</v>
      </c>
      <c r="N1981" s="26" t="s">
        <v>58</v>
      </c>
      <c r="O1981" s="26" t="str">
        <f>VLOOKUP(B1981,[1]ПланКаз!A1967:P5271,16,0)</f>
        <v>шартқа қол қойылған кезден бастап 45 күнтізбелік күн ішінде</v>
      </c>
      <c r="P1981" s="26" t="s">
        <v>59</v>
      </c>
      <c r="Q1981" s="27" t="s">
        <v>522</v>
      </c>
      <c r="R1981" s="26" t="str">
        <f>VLOOKUP(B1981,[1]ПланКаз!A1966:S5270,19,0)</f>
        <v>Дана</v>
      </c>
      <c r="S1981" s="28">
        <v>12</v>
      </c>
      <c r="T1981" s="28">
        <v>728</v>
      </c>
      <c r="U1981" s="28" t="s">
        <v>61</v>
      </c>
      <c r="V1981" s="28" t="s">
        <v>61</v>
      </c>
      <c r="W1981" s="26"/>
      <c r="X1981" s="26" t="s">
        <v>62</v>
      </c>
      <c r="Y1981" s="26" t="s">
        <v>762</v>
      </c>
    </row>
    <row r="1982" spans="2:25" x14ac:dyDescent="0.2">
      <c r="B1982" s="26" t="s">
        <v>3933</v>
      </c>
      <c r="C1982" s="26" t="s">
        <v>55</v>
      </c>
      <c r="D1982" s="26" t="s">
        <v>3913</v>
      </c>
      <c r="E1982" s="26" t="str">
        <f>VLOOKUP(D1982,[1]ЕНС!A:E,2,FALSE)</f>
        <v>Головка</v>
      </c>
      <c r="F1982" s="26" t="str">
        <f>VLOOKUP(D1982,[1]ЕНС!A:E,3,FALSE)</f>
        <v>сменная, с внутренним шестигранным зевом, размер зева 3,2-80 мм, ГОСТ 25604-83</v>
      </c>
      <c r="G1982" s="26" t="s">
        <v>3932</v>
      </c>
      <c r="H1982" s="26" t="s">
        <v>26</v>
      </c>
      <c r="I1982" s="26">
        <v>0</v>
      </c>
      <c r="J1982" s="26">
        <v>631010000</v>
      </c>
      <c r="K1982" s="26" t="str">
        <f>VLOOKUP(B1982,[1]ПланКаз!A1969:M5273,12,0)</f>
        <v>ҚР, ШҚО, Өскемен қ., Бажов көш., 10</v>
      </c>
      <c r="L1982" s="26" t="str">
        <f>VLOOKUP(B1982,[1]ПланКаз!A1967:M5271,13,0)</f>
        <v>Наурыз - Сәуір</v>
      </c>
      <c r="M1982" s="26" t="str">
        <f>VLOOKUP(B1982,[1]ПланКаз!A1969:N5273,14,0)</f>
        <v>Шығыс-Қазақстан облысы, Өскемен қ.</v>
      </c>
      <c r="N1982" s="26" t="s">
        <v>58</v>
      </c>
      <c r="O1982" s="26" t="str">
        <f>VLOOKUP(B1982,[1]ПланКаз!A1968:P5272,16,0)</f>
        <v>шартқа қол қойылған кезден бастап 45 күнтізбелік күн ішінде</v>
      </c>
      <c r="P1982" s="26" t="s">
        <v>59</v>
      </c>
      <c r="Q1982" s="27" t="s">
        <v>522</v>
      </c>
      <c r="R1982" s="26" t="str">
        <f>VLOOKUP(B1982,[1]ПланКаз!A1967:S5271,19,0)</f>
        <v>Дана</v>
      </c>
      <c r="S1982" s="28">
        <v>12</v>
      </c>
      <c r="T1982" s="28">
        <v>728</v>
      </c>
      <c r="U1982" s="28">
        <v>8736</v>
      </c>
      <c r="V1982" s="28">
        <v>9784.32</v>
      </c>
      <c r="W1982" s="26"/>
      <c r="X1982" s="26" t="s">
        <v>72</v>
      </c>
      <c r="Y1982" s="26" t="s">
        <v>61</v>
      </c>
    </row>
    <row r="1983" spans="2:25" x14ac:dyDescent="0.2">
      <c r="B1983" s="26" t="s">
        <v>3934</v>
      </c>
      <c r="C1983" s="26" t="s">
        <v>55</v>
      </c>
      <c r="D1983" s="26" t="s">
        <v>3913</v>
      </c>
      <c r="E1983" s="26" t="str">
        <f>VLOOKUP(D1983,[1]ЕНС!A:E,2,FALSE)</f>
        <v>Головка</v>
      </c>
      <c r="F1983" s="26" t="str">
        <f>VLOOKUP(D1983,[1]ЕНС!A:E,3,FALSE)</f>
        <v>сменная, с внутренним шестигранным зевом, размер зева 3,2-80 мм, ГОСТ 25604-83</v>
      </c>
      <c r="G1983" s="26" t="s">
        <v>3935</v>
      </c>
      <c r="H1983" s="26" t="s">
        <v>26</v>
      </c>
      <c r="I1983" s="26">
        <v>0</v>
      </c>
      <c r="J1983" s="26">
        <v>631010000</v>
      </c>
      <c r="K1983" s="26" t="str">
        <f>VLOOKUP(B1983,[1]ПланКаз!A1970:M5274,12,0)</f>
        <v>ҚР, ШҚО, Өскемен қ., Бажов көш., 10</v>
      </c>
      <c r="L1983" s="26" t="str">
        <f>VLOOKUP(B1983,[1]ПланКаз!A1968:M5272,13,0)</f>
        <v>Желтоқсан-Қантар</v>
      </c>
      <c r="M1983" s="26" t="str">
        <f>VLOOKUP(B1983,[1]ПланКаз!A1970:N5274,14,0)</f>
        <v>Шығыс-Қазақстан облысы, Өскемен қ.</v>
      </c>
      <c r="N1983" s="26" t="s">
        <v>58</v>
      </c>
      <c r="O1983" s="26" t="str">
        <f>VLOOKUP(B1983,[1]ПланКаз!A1969:P5273,16,0)</f>
        <v>шартқа қол қойылған кезден бастап 45 күнтізбелік күн ішінде</v>
      </c>
      <c r="P1983" s="26" t="s">
        <v>59</v>
      </c>
      <c r="Q1983" s="27" t="s">
        <v>522</v>
      </c>
      <c r="R1983" s="26" t="str">
        <f>VLOOKUP(B1983,[1]ПланКаз!A1968:S5272,19,0)</f>
        <v>Дана</v>
      </c>
      <c r="S1983" s="28">
        <v>12</v>
      </c>
      <c r="T1983" s="28">
        <v>792</v>
      </c>
      <c r="U1983" s="28" t="s">
        <v>61</v>
      </c>
      <c r="V1983" s="28" t="s">
        <v>61</v>
      </c>
      <c r="W1983" s="26"/>
      <c r="X1983" s="26" t="s">
        <v>62</v>
      </c>
      <c r="Y1983" s="26" t="s">
        <v>762</v>
      </c>
    </row>
    <row r="1984" spans="2:25" x14ac:dyDescent="0.2">
      <c r="B1984" s="26" t="s">
        <v>3936</v>
      </c>
      <c r="C1984" s="26" t="s">
        <v>55</v>
      </c>
      <c r="D1984" s="26" t="s">
        <v>3913</v>
      </c>
      <c r="E1984" s="26" t="str">
        <f>VLOOKUP(D1984,[1]ЕНС!A:E,2,FALSE)</f>
        <v>Головка</v>
      </c>
      <c r="F1984" s="26" t="str">
        <f>VLOOKUP(D1984,[1]ЕНС!A:E,3,FALSE)</f>
        <v>сменная, с внутренним шестигранным зевом, размер зева 3,2-80 мм, ГОСТ 25604-83</v>
      </c>
      <c r="G1984" s="26" t="s">
        <v>3935</v>
      </c>
      <c r="H1984" s="26" t="s">
        <v>26</v>
      </c>
      <c r="I1984" s="26">
        <v>0</v>
      </c>
      <c r="J1984" s="26">
        <v>631010000</v>
      </c>
      <c r="K1984" s="26" t="str">
        <f>VLOOKUP(B1984,[1]ПланКаз!A1971:M5275,12,0)</f>
        <v>ҚР, ШҚО, Өскемен қ., Бажов көш., 10</v>
      </c>
      <c r="L1984" s="26" t="str">
        <f>VLOOKUP(B1984,[1]ПланКаз!A1969:M5273,13,0)</f>
        <v>Наурыз - Сәуір</v>
      </c>
      <c r="M1984" s="26" t="str">
        <f>VLOOKUP(B1984,[1]ПланКаз!A1971:N5275,14,0)</f>
        <v>Шығыс-Қазақстан облысы, Өскемен қ.</v>
      </c>
      <c r="N1984" s="26" t="s">
        <v>58</v>
      </c>
      <c r="O1984" s="26" t="str">
        <f>VLOOKUP(B1984,[1]ПланКаз!A1970:P5274,16,0)</f>
        <v>шартқа қол қойылған кезден бастап 45 күнтізбелік күн ішінде</v>
      </c>
      <c r="P1984" s="26" t="s">
        <v>59</v>
      </c>
      <c r="Q1984" s="27" t="s">
        <v>522</v>
      </c>
      <c r="R1984" s="26" t="str">
        <f>VLOOKUP(B1984,[1]ПланКаз!A1969:S5273,19,0)</f>
        <v>Дана</v>
      </c>
      <c r="S1984" s="28">
        <v>12</v>
      </c>
      <c r="T1984" s="28">
        <v>792</v>
      </c>
      <c r="U1984" s="28">
        <v>9504</v>
      </c>
      <c r="V1984" s="28">
        <v>10644.48</v>
      </c>
      <c r="W1984" s="26"/>
      <c r="X1984" s="26" t="s">
        <v>72</v>
      </c>
      <c r="Y1984" s="26" t="s">
        <v>61</v>
      </c>
    </row>
    <row r="1985" spans="2:25" x14ac:dyDescent="0.2">
      <c r="B1985" s="26" t="s">
        <v>3937</v>
      </c>
      <c r="C1985" s="26" t="s">
        <v>55</v>
      </c>
      <c r="D1985" s="26" t="s">
        <v>3913</v>
      </c>
      <c r="E1985" s="26" t="str">
        <f>VLOOKUP(D1985,[1]ЕНС!A:E,2,FALSE)</f>
        <v>Головка</v>
      </c>
      <c r="F1985" s="26" t="str">
        <f>VLOOKUP(D1985,[1]ЕНС!A:E,3,FALSE)</f>
        <v>сменная, с внутренним шестигранным зевом, размер зева 3,2-80 мм, ГОСТ 25604-83</v>
      </c>
      <c r="G1985" s="26" t="s">
        <v>3938</v>
      </c>
      <c r="H1985" s="26" t="s">
        <v>26</v>
      </c>
      <c r="I1985" s="26">
        <v>0</v>
      </c>
      <c r="J1985" s="26">
        <v>631010000</v>
      </c>
      <c r="K1985" s="26" t="str">
        <f>VLOOKUP(B1985,[1]ПланКаз!A1972:M5276,12,0)</f>
        <v>ҚР, ШҚО, Өскемен қ., Бажов көш., 10</v>
      </c>
      <c r="L1985" s="26" t="str">
        <f>VLOOKUP(B1985,[1]ПланКаз!A1970:M5274,13,0)</f>
        <v>Желтоқсан-Қантар</v>
      </c>
      <c r="M1985" s="26" t="str">
        <f>VLOOKUP(B1985,[1]ПланКаз!A1972:N5276,14,0)</f>
        <v>Шығыс-Қазақстан облысы, Өскемен қ.</v>
      </c>
      <c r="N1985" s="26" t="s">
        <v>58</v>
      </c>
      <c r="O1985" s="26" t="str">
        <f>VLOOKUP(B1985,[1]ПланКаз!A1971:P5275,16,0)</f>
        <v>шартқа қол қойылған кезден бастап 45 күнтізбелік күн ішінде</v>
      </c>
      <c r="P1985" s="26" t="s">
        <v>59</v>
      </c>
      <c r="Q1985" s="27" t="s">
        <v>522</v>
      </c>
      <c r="R1985" s="26" t="str">
        <f>VLOOKUP(B1985,[1]ПланКаз!A1970:S5274,19,0)</f>
        <v>Дана</v>
      </c>
      <c r="S1985" s="28">
        <v>12</v>
      </c>
      <c r="T1985" s="28">
        <v>1028</v>
      </c>
      <c r="U1985" s="28" t="s">
        <v>61</v>
      </c>
      <c r="V1985" s="28" t="s">
        <v>61</v>
      </c>
      <c r="W1985" s="26"/>
      <c r="X1985" s="26" t="s">
        <v>62</v>
      </c>
      <c r="Y1985" s="26" t="s">
        <v>762</v>
      </c>
    </row>
    <row r="1986" spans="2:25" x14ac:dyDescent="0.2">
      <c r="B1986" s="26" t="s">
        <v>3939</v>
      </c>
      <c r="C1986" s="26" t="s">
        <v>55</v>
      </c>
      <c r="D1986" s="26" t="s">
        <v>3913</v>
      </c>
      <c r="E1986" s="26" t="str">
        <f>VLOOKUP(D1986,[1]ЕНС!A:E,2,FALSE)</f>
        <v>Головка</v>
      </c>
      <c r="F1986" s="26" t="str">
        <f>VLOOKUP(D1986,[1]ЕНС!A:E,3,FALSE)</f>
        <v>сменная, с внутренним шестигранным зевом, размер зева 3,2-80 мм, ГОСТ 25604-83</v>
      </c>
      <c r="G1986" s="26" t="s">
        <v>3938</v>
      </c>
      <c r="H1986" s="26" t="s">
        <v>26</v>
      </c>
      <c r="I1986" s="26">
        <v>0</v>
      </c>
      <c r="J1986" s="26">
        <v>631010000</v>
      </c>
      <c r="K1986" s="26" t="str">
        <f>VLOOKUP(B1986,[1]ПланКаз!A1973:M5277,12,0)</f>
        <v>ҚР, ШҚО, Өскемен қ., Бажов көш., 10</v>
      </c>
      <c r="L1986" s="26" t="str">
        <f>VLOOKUP(B1986,[1]ПланКаз!A1971:M5275,13,0)</f>
        <v>Наурыз - Сәуір</v>
      </c>
      <c r="M1986" s="26" t="str">
        <f>VLOOKUP(B1986,[1]ПланКаз!A1973:N5277,14,0)</f>
        <v>Шығыс-Қазақстан облысы, Өскемен қ.</v>
      </c>
      <c r="N1986" s="26" t="s">
        <v>58</v>
      </c>
      <c r="O1986" s="26" t="str">
        <f>VLOOKUP(B1986,[1]ПланКаз!A1972:P5276,16,0)</f>
        <v>шартқа қол қойылған кезден бастап 45 күнтізбелік күн ішінде</v>
      </c>
      <c r="P1986" s="26" t="s">
        <v>59</v>
      </c>
      <c r="Q1986" s="27" t="s">
        <v>522</v>
      </c>
      <c r="R1986" s="26" t="str">
        <f>VLOOKUP(B1986,[1]ПланКаз!A1971:S5275,19,0)</f>
        <v>Дана</v>
      </c>
      <c r="S1986" s="28">
        <v>12</v>
      </c>
      <c r="T1986" s="28">
        <v>1028</v>
      </c>
      <c r="U1986" s="28">
        <v>12336</v>
      </c>
      <c r="V1986" s="28">
        <v>13816.32</v>
      </c>
      <c r="W1986" s="26"/>
      <c r="X1986" s="26" t="s">
        <v>72</v>
      </c>
      <c r="Y1986" s="26" t="s">
        <v>61</v>
      </c>
    </row>
    <row r="1987" spans="2:25" x14ac:dyDescent="0.2">
      <c r="B1987" s="26" t="s">
        <v>3940</v>
      </c>
      <c r="C1987" s="26" t="s">
        <v>55</v>
      </c>
      <c r="D1987" s="26" t="s">
        <v>3913</v>
      </c>
      <c r="E1987" s="26" t="str">
        <f>VLOOKUP(D1987,[1]ЕНС!A:E,2,FALSE)</f>
        <v>Головка</v>
      </c>
      <c r="F1987" s="26" t="str">
        <f>VLOOKUP(D1987,[1]ЕНС!A:E,3,FALSE)</f>
        <v>сменная, с внутренним шестигранным зевом, размер зева 3,2-80 мм, ГОСТ 25604-83</v>
      </c>
      <c r="G1987" s="26" t="s">
        <v>3941</v>
      </c>
      <c r="H1987" s="26" t="s">
        <v>26</v>
      </c>
      <c r="I1987" s="26">
        <v>0</v>
      </c>
      <c r="J1987" s="26">
        <v>631010000</v>
      </c>
      <c r="K1987" s="26" t="str">
        <f>VLOOKUP(B1987,[1]ПланКаз!A1974:M5278,12,0)</f>
        <v>ҚР, ШҚО, Өскемен қ., Бажов көш., 10</v>
      </c>
      <c r="L1987" s="26" t="str">
        <f>VLOOKUP(B1987,[1]ПланКаз!A1972:M5276,13,0)</f>
        <v>Желтоқсан-Қантар</v>
      </c>
      <c r="M1987" s="26" t="str">
        <f>VLOOKUP(B1987,[1]ПланКаз!A1974:N5278,14,0)</f>
        <v>Шығыс-Қазақстан облысы, Өскемен қ.</v>
      </c>
      <c r="N1987" s="26" t="s">
        <v>58</v>
      </c>
      <c r="O1987" s="26" t="str">
        <f>VLOOKUP(B1987,[1]ПланКаз!A1973:P5277,16,0)</f>
        <v>шартқа қол қойылған кезден бастап 45 күнтізбелік күн ішінде</v>
      </c>
      <c r="P1987" s="26" t="s">
        <v>59</v>
      </c>
      <c r="Q1987" s="27" t="s">
        <v>522</v>
      </c>
      <c r="R1987" s="26" t="str">
        <f>VLOOKUP(B1987,[1]ПланКаз!A1972:S5276,19,0)</f>
        <v>Дана</v>
      </c>
      <c r="S1987" s="28">
        <v>12</v>
      </c>
      <c r="T1987" s="28">
        <v>1370</v>
      </c>
      <c r="U1987" s="28" t="s">
        <v>61</v>
      </c>
      <c r="V1987" s="28" t="s">
        <v>61</v>
      </c>
      <c r="W1987" s="26"/>
      <c r="X1987" s="26" t="s">
        <v>62</v>
      </c>
      <c r="Y1987" s="26" t="s">
        <v>762</v>
      </c>
    </row>
    <row r="1988" spans="2:25" x14ac:dyDescent="0.2">
      <c r="B1988" s="26" t="s">
        <v>3942</v>
      </c>
      <c r="C1988" s="26" t="s">
        <v>55</v>
      </c>
      <c r="D1988" s="26" t="s">
        <v>3913</v>
      </c>
      <c r="E1988" s="26" t="str">
        <f>VLOOKUP(D1988,[1]ЕНС!A:E,2,FALSE)</f>
        <v>Головка</v>
      </c>
      <c r="F1988" s="26" t="str">
        <f>VLOOKUP(D1988,[1]ЕНС!A:E,3,FALSE)</f>
        <v>сменная, с внутренним шестигранным зевом, размер зева 3,2-80 мм, ГОСТ 25604-83</v>
      </c>
      <c r="G1988" s="26" t="s">
        <v>3941</v>
      </c>
      <c r="H1988" s="26" t="s">
        <v>26</v>
      </c>
      <c r="I1988" s="26">
        <v>0</v>
      </c>
      <c r="J1988" s="26">
        <v>631010000</v>
      </c>
      <c r="K1988" s="26" t="str">
        <f>VLOOKUP(B1988,[1]ПланКаз!A1975:M5279,12,0)</f>
        <v>ҚР, ШҚО, Өскемен қ., Бажов көш., 10</v>
      </c>
      <c r="L1988" s="26" t="str">
        <f>VLOOKUP(B1988,[1]ПланКаз!A1973:M5277,13,0)</f>
        <v>Наурыз - Сәуір</v>
      </c>
      <c r="M1988" s="26" t="str">
        <f>VLOOKUP(B1988,[1]ПланКаз!A1975:N5279,14,0)</f>
        <v>Шығыс-Қазақстан облысы, Өскемен қ.</v>
      </c>
      <c r="N1988" s="26" t="s">
        <v>58</v>
      </c>
      <c r="O1988" s="26" t="str">
        <f>VLOOKUP(B1988,[1]ПланКаз!A1974:P5278,16,0)</f>
        <v>шартқа қол қойылған кезден бастап 45 күнтізбелік күн ішінде</v>
      </c>
      <c r="P1988" s="26" t="s">
        <v>59</v>
      </c>
      <c r="Q1988" s="27" t="s">
        <v>522</v>
      </c>
      <c r="R1988" s="26" t="str">
        <f>VLOOKUP(B1988,[1]ПланКаз!A1973:S5277,19,0)</f>
        <v>Дана</v>
      </c>
      <c r="S1988" s="28">
        <v>12</v>
      </c>
      <c r="T1988" s="28">
        <v>1370</v>
      </c>
      <c r="U1988" s="28">
        <v>16440</v>
      </c>
      <c r="V1988" s="28">
        <v>18412.8</v>
      </c>
      <c r="W1988" s="26"/>
      <c r="X1988" s="26" t="s">
        <v>72</v>
      </c>
      <c r="Y1988" s="26" t="s">
        <v>61</v>
      </c>
    </row>
    <row r="1989" spans="2:25" x14ac:dyDescent="0.2">
      <c r="B1989" s="26" t="s">
        <v>3943</v>
      </c>
      <c r="C1989" s="26" t="s">
        <v>55</v>
      </c>
      <c r="D1989" s="26" t="s">
        <v>3944</v>
      </c>
      <c r="E1989" s="26" t="str">
        <f>VLOOKUP(D1989,[1]ЕНС!A:E,2,FALSE)</f>
        <v>Домкрат</v>
      </c>
      <c r="F1989" s="26" t="str">
        <f>VLOOKUP(D1989,[1]ЕНС!A:E,3,FALSE)</f>
        <v>гидравлический, для поднятия транспортных средств, грузоподъемность 100 кН, с двумя плунжерами</v>
      </c>
      <c r="G1989" s="26" t="s">
        <v>3945</v>
      </c>
      <c r="H1989" s="26" t="s">
        <v>26</v>
      </c>
      <c r="I1989" s="26">
        <v>0</v>
      </c>
      <c r="J1989" s="26">
        <v>631010000</v>
      </c>
      <c r="K1989" s="26" t="str">
        <f>VLOOKUP(B1989,[1]ПланКаз!A1976:M5280,12,0)</f>
        <v>ҚР, ШҚО, Өскемен қ., Бажов көш., 10</v>
      </c>
      <c r="L1989" s="26" t="str">
        <f>VLOOKUP(B1989,[1]ПланКаз!A1974:M5278,13,0)</f>
        <v>Желтоқсан-Қантар</v>
      </c>
      <c r="M1989" s="26" t="str">
        <f>VLOOKUP(B1989,[1]ПланКаз!A1976:N5280,14,0)</f>
        <v>Шығыс-Қазақстан облысы, Өскемен қ.</v>
      </c>
      <c r="N1989" s="26" t="s">
        <v>58</v>
      </c>
      <c r="O1989" s="26" t="str">
        <f>VLOOKUP(B1989,[1]ПланКаз!A1975:P5279,16,0)</f>
        <v>шартқа қол қойылған кезден бастап 45 күнтізбелік күн ішінде</v>
      </c>
      <c r="P1989" s="26" t="s">
        <v>59</v>
      </c>
      <c r="Q1989" s="27" t="s">
        <v>522</v>
      </c>
      <c r="R1989" s="26" t="str">
        <f>VLOOKUP(B1989,[1]ПланКаз!A1974:S5278,19,0)</f>
        <v>Дана</v>
      </c>
      <c r="S1989" s="28">
        <v>12</v>
      </c>
      <c r="T1989" s="28">
        <v>17743</v>
      </c>
      <c r="U1989" s="28">
        <v>212916</v>
      </c>
      <c r="V1989" s="28">
        <v>238465.92000000001</v>
      </c>
      <c r="W1989" s="26"/>
      <c r="X1989" s="26" t="s">
        <v>62</v>
      </c>
      <c r="Y1989" s="26" t="s">
        <v>61</v>
      </c>
    </row>
    <row r="1990" spans="2:25" x14ac:dyDescent="0.2">
      <c r="B1990" s="26" t="s">
        <v>3946</v>
      </c>
      <c r="C1990" s="26" t="s">
        <v>55</v>
      </c>
      <c r="D1990" s="26" t="s">
        <v>3947</v>
      </c>
      <c r="E1990" s="26" t="str">
        <f>VLOOKUP(D1990,[1]ЕНС!A:E,2,FALSE)</f>
        <v>Домкрат</v>
      </c>
      <c r="F1990" s="26" t="str">
        <f>VLOOKUP(D1990,[1]ЕНС!A:E,3,FALSE)</f>
        <v>гидравлический, для поднятия транспортных средств, грузоподъемность 50 кН, с двумя плунжерами</v>
      </c>
      <c r="G1990" s="26" t="s">
        <v>3948</v>
      </c>
      <c r="H1990" s="26" t="s">
        <v>26</v>
      </c>
      <c r="I1990" s="26">
        <v>0</v>
      </c>
      <c r="J1990" s="26">
        <v>631010000</v>
      </c>
      <c r="K1990" s="26" t="str">
        <f>VLOOKUP(B1990,[1]ПланКаз!A1977:M5281,12,0)</f>
        <v>ҚР, ШҚО, Өскемен қ., Бажов көш., 10</v>
      </c>
      <c r="L1990" s="26" t="str">
        <f>VLOOKUP(B1990,[1]ПланКаз!A1975:M5279,13,0)</f>
        <v>Желтоқсан-Қантар</v>
      </c>
      <c r="M1990" s="26" t="str">
        <f>VLOOKUP(B1990,[1]ПланКаз!A1977:N5281,14,0)</f>
        <v>Шығыс-Қазақстан облысы, Өскемен қ.</v>
      </c>
      <c r="N1990" s="26" t="s">
        <v>58</v>
      </c>
      <c r="O1990" s="26" t="str">
        <f>VLOOKUP(B1990,[1]ПланКаз!A1976:P5280,16,0)</f>
        <v>шартқа қол қойылған кезден бастап 45 күнтізбелік күн ішінде</v>
      </c>
      <c r="P1990" s="26" t="s">
        <v>59</v>
      </c>
      <c r="Q1990" s="27" t="s">
        <v>522</v>
      </c>
      <c r="R1990" s="26" t="str">
        <f>VLOOKUP(B1990,[1]ПланКаз!A1975:S5279,19,0)</f>
        <v>Дана</v>
      </c>
      <c r="S1990" s="28">
        <v>9</v>
      </c>
      <c r="T1990" s="28">
        <v>10474</v>
      </c>
      <c r="U1990" s="28">
        <v>94266</v>
      </c>
      <c r="V1990" s="28">
        <v>105577.92</v>
      </c>
      <c r="W1990" s="26"/>
      <c r="X1990" s="26" t="s">
        <v>62</v>
      </c>
      <c r="Y1990" s="26" t="s">
        <v>61</v>
      </c>
    </row>
    <row r="1991" spans="2:25" x14ac:dyDescent="0.2">
      <c r="B1991" s="26" t="s">
        <v>3949</v>
      </c>
      <c r="C1991" s="26" t="s">
        <v>55</v>
      </c>
      <c r="D1991" s="26" t="s">
        <v>3950</v>
      </c>
      <c r="E1991" s="26" t="str">
        <f>VLOOKUP(D1991,[1]ЕНС!A:E,2,FALSE)</f>
        <v>Домкрат</v>
      </c>
      <c r="F1991" s="26" t="str">
        <f>VLOOKUP(D1991,[1]ЕНС!A:E,3,FALSE)</f>
        <v>гидравлический, для поднятия транспортных средств, грузоподъемность 320 кН, с двумя плунжерами</v>
      </c>
      <c r="G1991" s="26" t="s">
        <v>3951</v>
      </c>
      <c r="H1991" s="26" t="s">
        <v>26</v>
      </c>
      <c r="I1991" s="26">
        <v>0</v>
      </c>
      <c r="J1991" s="26">
        <v>631010000</v>
      </c>
      <c r="K1991" s="26" t="str">
        <f>VLOOKUP(B1991,[1]ПланКаз!A1978:M5282,12,0)</f>
        <v>ҚР, ШҚО, Өскемен қ., Бажов көш., 10</v>
      </c>
      <c r="L1991" s="26" t="str">
        <f>VLOOKUP(B1991,[1]ПланКаз!A1976:M5280,13,0)</f>
        <v>Желтоқсан-Қантар</v>
      </c>
      <c r="M1991" s="26" t="str">
        <f>VLOOKUP(B1991,[1]ПланКаз!A1978:N5282,14,0)</f>
        <v>Шығыс-Қазақстан облысы, Өскемен қ.</v>
      </c>
      <c r="N1991" s="26" t="s">
        <v>58</v>
      </c>
      <c r="O1991" s="26" t="str">
        <f>VLOOKUP(B1991,[1]ПланКаз!A1977:P5281,16,0)</f>
        <v>шартқа қол қойылған кезден бастап 45 күнтізбелік күн ішінде</v>
      </c>
      <c r="P1991" s="26" t="s">
        <v>59</v>
      </c>
      <c r="Q1991" s="27" t="s">
        <v>522</v>
      </c>
      <c r="R1991" s="26" t="str">
        <f>VLOOKUP(B1991,[1]ПланКаз!A1976:S5280,19,0)</f>
        <v>Дана</v>
      </c>
      <c r="S1991" s="28">
        <v>2</v>
      </c>
      <c r="T1991" s="28">
        <v>71232</v>
      </c>
      <c r="U1991" s="28">
        <v>142464</v>
      </c>
      <c r="V1991" s="28">
        <v>159559.67999999999</v>
      </c>
      <c r="W1991" s="26"/>
      <c r="X1991" s="26" t="s">
        <v>62</v>
      </c>
      <c r="Y1991" s="26" t="s">
        <v>61</v>
      </c>
    </row>
    <row r="1992" spans="2:25" x14ac:dyDescent="0.2">
      <c r="B1992" s="26" t="s">
        <v>3952</v>
      </c>
      <c r="C1992" s="26" t="s">
        <v>55</v>
      </c>
      <c r="D1992" s="26" t="s">
        <v>3953</v>
      </c>
      <c r="E1992" s="26" t="str">
        <f>VLOOKUP(D1992,[1]ЕНС!A:E,2,FALSE)</f>
        <v>Домкрат</v>
      </c>
      <c r="F1992" s="26" t="str">
        <f>VLOOKUP(D1992,[1]ЕНС!A:E,3,FALSE)</f>
        <v>пневматический, для поднятия транспортных средств, грузоподъемность 52 т, высокого давления</v>
      </c>
      <c r="G1992" s="26" t="s">
        <v>3954</v>
      </c>
      <c r="H1992" s="26" t="s">
        <v>26</v>
      </c>
      <c r="I1992" s="26">
        <v>0</v>
      </c>
      <c r="J1992" s="26">
        <v>631010000</v>
      </c>
      <c r="K1992" s="26" t="str">
        <f>VLOOKUP(B1992,[1]ПланКаз!A1979:M5283,12,0)</f>
        <v>ҚР, ШҚО, Өскемен қ., Бажов көш., 10</v>
      </c>
      <c r="L1992" s="26" t="str">
        <f>VLOOKUP(B1992,[1]ПланКаз!A1977:M5281,13,0)</f>
        <v>Желтоқсан-Қантар</v>
      </c>
      <c r="M1992" s="26" t="str">
        <f>VLOOKUP(B1992,[1]ПланКаз!A1979:N5283,14,0)</f>
        <v>Шығыс-Қазақстан облысы, Өскемен қ.</v>
      </c>
      <c r="N1992" s="26" t="s">
        <v>58</v>
      </c>
      <c r="O1992" s="26" t="str">
        <f>VLOOKUP(B1992,[1]ПланКаз!A1978:P5282,16,0)</f>
        <v>шартқа қол қойылған кезден бастап 45 күнтізбелік күн ішінде</v>
      </c>
      <c r="P1992" s="26" t="s">
        <v>59</v>
      </c>
      <c r="Q1992" s="27" t="s">
        <v>522</v>
      </c>
      <c r="R1992" s="26" t="str">
        <f>VLOOKUP(B1992,[1]ПланКаз!A1977:S5281,19,0)</f>
        <v>Дана</v>
      </c>
      <c r="S1992" s="28">
        <v>3</v>
      </c>
      <c r="T1992" s="28">
        <v>84800</v>
      </c>
      <c r="U1992" s="28">
        <v>254400</v>
      </c>
      <c r="V1992" s="28">
        <v>284928</v>
      </c>
      <c r="W1992" s="26"/>
      <c r="X1992" s="26" t="s">
        <v>62</v>
      </c>
      <c r="Y1992" s="26" t="s">
        <v>61</v>
      </c>
    </row>
    <row r="1993" spans="2:25" x14ac:dyDescent="0.2">
      <c r="B1993" s="26" t="s">
        <v>3955</v>
      </c>
      <c r="C1993" s="26" t="s">
        <v>55</v>
      </c>
      <c r="D1993" s="26" t="s">
        <v>3956</v>
      </c>
      <c r="E1993" s="26" t="str">
        <f>VLOOKUP(D1993,[1]ЕНС!A:E,2,FALSE)</f>
        <v>Бур</v>
      </c>
      <c r="F1993" s="26" t="str">
        <f>VLOOKUP(D1993,[1]ЕНС!A:E,3,FALSE)</f>
        <v>БД2, диаметр 25 мм, длина 250 мм, ГОСТ 17016-71</v>
      </c>
      <c r="G1993" s="26" t="s">
        <v>3957</v>
      </c>
      <c r="H1993" s="26" t="s">
        <v>26</v>
      </c>
      <c r="I1993" s="26">
        <v>0</v>
      </c>
      <c r="J1993" s="26">
        <v>631010000</v>
      </c>
      <c r="K1993" s="26" t="str">
        <f>VLOOKUP(B1993,[1]ПланКаз!A1980:M5284,12,0)</f>
        <v>ҚР, ШҚО, Өскемен қ., Бажов көш., 10</v>
      </c>
      <c r="L1993" s="26" t="str">
        <f>VLOOKUP(B1993,[1]ПланКаз!A1978:M5282,13,0)</f>
        <v>Желтоқсан-Қантар</v>
      </c>
      <c r="M1993" s="26" t="str">
        <f>VLOOKUP(B1993,[1]ПланКаз!A1980:N5284,14,0)</f>
        <v>Шығыс-Қазақстан облысы, Өскемен қ.</v>
      </c>
      <c r="N1993" s="26" t="s">
        <v>58</v>
      </c>
      <c r="O1993" s="26" t="str">
        <f>VLOOKUP(B1993,[1]ПланКаз!A1979:P5283,16,0)</f>
        <v>шартқа қол қойылған кезден бастап 45 күнтізбелік күн ішінде</v>
      </c>
      <c r="P1993" s="26" t="s">
        <v>59</v>
      </c>
      <c r="Q1993" s="27" t="s">
        <v>522</v>
      </c>
      <c r="R1993" s="26" t="str">
        <f>VLOOKUP(B1993,[1]ПланКаз!A1978:S5282,19,0)</f>
        <v>Дана</v>
      </c>
      <c r="S1993" s="28">
        <v>5</v>
      </c>
      <c r="T1993" s="28">
        <v>13680</v>
      </c>
      <c r="U1993" s="28" t="s">
        <v>61</v>
      </c>
      <c r="V1993" s="28" t="s">
        <v>61</v>
      </c>
      <c r="W1993" s="26"/>
      <c r="X1993" s="26" t="s">
        <v>62</v>
      </c>
      <c r="Y1993" s="26" t="s">
        <v>762</v>
      </c>
    </row>
    <row r="1994" spans="2:25" x14ac:dyDescent="0.2">
      <c r="B1994" s="26" t="s">
        <v>3958</v>
      </c>
      <c r="C1994" s="26" t="s">
        <v>55</v>
      </c>
      <c r="D1994" s="26" t="s">
        <v>3956</v>
      </c>
      <c r="E1994" s="26" t="str">
        <f>VLOOKUP(D1994,[1]ЕНС!A:E,2,FALSE)</f>
        <v>Бур</v>
      </c>
      <c r="F1994" s="26" t="str">
        <f>VLOOKUP(D1994,[1]ЕНС!A:E,3,FALSE)</f>
        <v>БД2, диаметр 25 мм, длина 250 мм, ГОСТ 17016-71</v>
      </c>
      <c r="G1994" s="26" t="s">
        <v>3957</v>
      </c>
      <c r="H1994" s="26" t="s">
        <v>26</v>
      </c>
      <c r="I1994" s="26">
        <v>0</v>
      </c>
      <c r="J1994" s="26">
        <v>631010000</v>
      </c>
      <c r="K1994" s="26" t="str">
        <f>VLOOKUP(B1994,[1]ПланКаз!A1981:M5285,12,0)</f>
        <v>ҚР, ШҚО, Өскемен қ., Бажов көш., 10</v>
      </c>
      <c r="L1994" s="26" t="str">
        <f>VLOOKUP(B1994,[1]ПланКаз!A1979:M5283,13,0)</f>
        <v>Наурыз - Сәуір</v>
      </c>
      <c r="M1994" s="26" t="str">
        <f>VLOOKUP(B1994,[1]ПланКаз!A1981:N5285,14,0)</f>
        <v>Шығыс-Қазақстан облысы, Өскемен қ.</v>
      </c>
      <c r="N1994" s="26" t="s">
        <v>58</v>
      </c>
      <c r="O1994" s="26" t="str">
        <f>VLOOKUP(B1994,[1]ПланКаз!A1980:P5284,16,0)</f>
        <v>шартқа қол қойылған кезден бастап 45 күнтізбелік күн ішінде</v>
      </c>
      <c r="P1994" s="26" t="s">
        <v>59</v>
      </c>
      <c r="Q1994" s="27" t="s">
        <v>522</v>
      </c>
      <c r="R1994" s="26" t="str">
        <f>VLOOKUP(B1994,[1]ПланКаз!A1979:S5283,19,0)</f>
        <v>Дана</v>
      </c>
      <c r="S1994" s="28">
        <v>5</v>
      </c>
      <c r="T1994" s="28">
        <v>13680</v>
      </c>
      <c r="U1994" s="28">
        <v>0</v>
      </c>
      <c r="V1994" s="28">
        <v>0</v>
      </c>
      <c r="W1994" s="26"/>
      <c r="X1994" s="26" t="s">
        <v>72</v>
      </c>
      <c r="Y1994" s="26" t="s">
        <v>213</v>
      </c>
    </row>
    <row r="1995" spans="2:25" x14ac:dyDescent="0.2">
      <c r="B1995" s="26" t="s">
        <v>3959</v>
      </c>
      <c r="C1995" s="26" t="s">
        <v>55</v>
      </c>
      <c r="D1995" s="26" t="s">
        <v>3960</v>
      </c>
      <c r="E1995" s="26" t="str">
        <f>VLOOKUP(D1995,[1]ЕНС!A:E,2,FALSE)</f>
        <v>Шуруповерт</v>
      </c>
      <c r="F1995" s="26" t="str">
        <f>VLOOKUP(D1995,[1]ЕНС!A:E,3,FALSE)</f>
        <v>электрический, ручной, аккумуляторный</v>
      </c>
      <c r="G1995" s="26" t="s">
        <v>3961</v>
      </c>
      <c r="H1995" s="26" t="s">
        <v>26</v>
      </c>
      <c r="I1995" s="26">
        <v>0</v>
      </c>
      <c r="J1995" s="26">
        <v>631010000</v>
      </c>
      <c r="K1995" s="26" t="str">
        <f>VLOOKUP(B1995,[1]ПланКаз!A1982:M5286,12,0)</f>
        <v>ҚР, ШҚО, Өскемен қ., Бажов көш., 10</v>
      </c>
      <c r="L1995" s="26" t="str">
        <f>VLOOKUP(B1995,[1]ПланКаз!A1980:M5284,13,0)</f>
        <v>Желтоқсан-Қантар</v>
      </c>
      <c r="M1995" s="26" t="str">
        <f>VLOOKUP(B1995,[1]ПланКаз!A1982:N5286,14,0)</f>
        <v>Шығыс-Қазақстан облысы, Өскемен қ.</v>
      </c>
      <c r="N1995" s="26" t="s">
        <v>58</v>
      </c>
      <c r="O1995" s="26" t="str">
        <f>VLOOKUP(B1995,[1]ПланКаз!A1981:P5285,16,0)</f>
        <v>шартқа қол қойылған кезден бастап 45 күнтізбелік күн ішінде</v>
      </c>
      <c r="P1995" s="26" t="s">
        <v>59</v>
      </c>
      <c r="Q1995" s="27" t="s">
        <v>522</v>
      </c>
      <c r="R1995" s="26" t="str">
        <f>VLOOKUP(B1995,[1]ПланКаз!A1980:S5284,19,0)</f>
        <v>Дана</v>
      </c>
      <c r="S1995" s="28">
        <v>2</v>
      </c>
      <c r="T1995" s="28">
        <v>32945</v>
      </c>
      <c r="U1995" s="28">
        <v>65890</v>
      </c>
      <c r="V1995" s="28">
        <v>73796.800000000003</v>
      </c>
      <c r="W1995" s="26"/>
      <c r="X1995" s="26" t="s">
        <v>62</v>
      </c>
      <c r="Y1995" s="26" t="s">
        <v>61</v>
      </c>
    </row>
    <row r="1996" spans="2:25" x14ac:dyDescent="0.2">
      <c r="B1996" s="26" t="s">
        <v>3962</v>
      </c>
      <c r="C1996" s="26" t="s">
        <v>55</v>
      </c>
      <c r="D1996" s="26" t="s">
        <v>3960</v>
      </c>
      <c r="E1996" s="26" t="str">
        <f>VLOOKUP(D1996,[1]ЕНС!A:E,2,FALSE)</f>
        <v>Шуруповерт</v>
      </c>
      <c r="F1996" s="26" t="str">
        <f>VLOOKUP(D1996,[1]ЕНС!A:E,3,FALSE)</f>
        <v>электрический, ручной, аккумуляторный</v>
      </c>
      <c r="G1996" s="26" t="s">
        <v>3963</v>
      </c>
      <c r="H1996" s="26" t="s">
        <v>26</v>
      </c>
      <c r="I1996" s="26">
        <v>0</v>
      </c>
      <c r="J1996" s="26">
        <v>631010000</v>
      </c>
      <c r="K1996" s="26" t="str">
        <f>VLOOKUP(B1996,[1]ПланКаз!A1983:M5287,12,0)</f>
        <v>ҚР, ШҚО, Өскемен қ., Бажов көш., 10</v>
      </c>
      <c r="L1996" s="26" t="str">
        <f>VLOOKUP(B1996,[1]ПланКаз!A1981:M5285,13,0)</f>
        <v>Желтоқсан-Қантар</v>
      </c>
      <c r="M1996" s="26" t="str">
        <f>VLOOKUP(B1996,[1]ПланКаз!A1983:N5287,14,0)</f>
        <v>Шығыс-Қазақстан облысы, Өскемен қ.</v>
      </c>
      <c r="N1996" s="26" t="s">
        <v>58</v>
      </c>
      <c r="O1996" s="26" t="str">
        <f>VLOOKUP(B1996,[1]ПланКаз!A1982:P5286,16,0)</f>
        <v>шартқа қол қойылған кезден бастап 45 күнтізбелік күн ішінде</v>
      </c>
      <c r="P1996" s="26" t="s">
        <v>59</v>
      </c>
      <c r="Q1996" s="27" t="s">
        <v>522</v>
      </c>
      <c r="R1996" s="26" t="str">
        <f>VLOOKUP(B1996,[1]ПланКаз!A1981:S5285,19,0)</f>
        <v>Дана</v>
      </c>
      <c r="S1996" s="28">
        <v>7</v>
      </c>
      <c r="T1996" s="28">
        <v>63702</v>
      </c>
      <c r="U1996" s="28">
        <v>445914</v>
      </c>
      <c r="V1996" s="28">
        <v>499423.68</v>
      </c>
      <c r="W1996" s="26"/>
      <c r="X1996" s="26" t="s">
        <v>62</v>
      </c>
      <c r="Y1996" s="26" t="s">
        <v>61</v>
      </c>
    </row>
    <row r="1997" spans="2:25" x14ac:dyDescent="0.2">
      <c r="B1997" s="26" t="s">
        <v>3964</v>
      </c>
      <c r="C1997" s="26" t="s">
        <v>55</v>
      </c>
      <c r="D1997" s="26" t="s">
        <v>3965</v>
      </c>
      <c r="E1997" s="26" t="str">
        <f>VLOOKUP(D1997,[1]ЕНС!A:E,2,FALSE)</f>
        <v>Зубило</v>
      </c>
      <c r="F1997" s="26" t="str">
        <f>VLOOKUP(D1997,[1]ЕНС!A:E,3,FALSE)</f>
        <v>тип 1, плоскоовального сечения, ГОСТ 7211-86</v>
      </c>
      <c r="G1997" s="26" t="s">
        <v>3966</v>
      </c>
      <c r="H1997" s="26" t="s">
        <v>26</v>
      </c>
      <c r="I1997" s="26">
        <v>0</v>
      </c>
      <c r="J1997" s="26">
        <v>631010000</v>
      </c>
      <c r="K1997" s="26" t="str">
        <f>VLOOKUP(B1997,[1]ПланКаз!A1984:M5288,12,0)</f>
        <v>ҚР, ШҚО, Өскемен қ., Бажов көш., 10</v>
      </c>
      <c r="L1997" s="26" t="str">
        <f>VLOOKUP(B1997,[1]ПланКаз!A1982:M5286,13,0)</f>
        <v>Желтоқсан-Қантар</v>
      </c>
      <c r="M1997" s="26" t="str">
        <f>VLOOKUP(B1997,[1]ПланКаз!A1984:N5288,14,0)</f>
        <v>Шығыс-Қазақстан облысы, Өскемен қ.</v>
      </c>
      <c r="N1997" s="26" t="s">
        <v>58</v>
      </c>
      <c r="O1997" s="26" t="str">
        <f>VLOOKUP(B1997,[1]ПланКаз!A1983:P5287,16,0)</f>
        <v>шартқа қол қойылған кезден бастап 45 күнтізбелік күн ішінде</v>
      </c>
      <c r="P1997" s="26" t="s">
        <v>59</v>
      </c>
      <c r="Q1997" s="27" t="s">
        <v>522</v>
      </c>
      <c r="R1997" s="26" t="str">
        <f>VLOOKUP(B1997,[1]ПланКаз!A1982:S5286,19,0)</f>
        <v>Дана</v>
      </c>
      <c r="S1997" s="28">
        <v>15</v>
      </c>
      <c r="T1997" s="28">
        <v>629</v>
      </c>
      <c r="U1997" s="28" t="s">
        <v>61</v>
      </c>
      <c r="V1997" s="28" t="s">
        <v>61</v>
      </c>
      <c r="W1997" s="26"/>
      <c r="X1997" s="26" t="s">
        <v>62</v>
      </c>
      <c r="Y1997" s="26" t="s">
        <v>762</v>
      </c>
    </row>
    <row r="1998" spans="2:25" x14ac:dyDescent="0.2">
      <c r="B1998" s="26" t="s">
        <v>3967</v>
      </c>
      <c r="C1998" s="26" t="s">
        <v>55</v>
      </c>
      <c r="D1998" s="26" t="s">
        <v>3965</v>
      </c>
      <c r="E1998" s="26" t="str">
        <f>VLOOKUP(D1998,[1]ЕНС!A:E,2,FALSE)</f>
        <v>Зубило</v>
      </c>
      <c r="F1998" s="26" t="str">
        <f>VLOOKUP(D1998,[1]ЕНС!A:E,3,FALSE)</f>
        <v>тип 1, плоскоовального сечения, ГОСТ 7211-86</v>
      </c>
      <c r="G1998" s="26" t="s">
        <v>3966</v>
      </c>
      <c r="H1998" s="26" t="s">
        <v>26</v>
      </c>
      <c r="I1998" s="26">
        <v>0</v>
      </c>
      <c r="J1998" s="26">
        <v>631010000</v>
      </c>
      <c r="K1998" s="26" t="str">
        <f>VLOOKUP(B1998,[1]ПланКаз!A1985:M5289,12,0)</f>
        <v>ҚР, ШҚО, Өскемен қ., Бажов көш., 10</v>
      </c>
      <c r="L1998" s="26" t="str">
        <f>VLOOKUP(B1998,[1]ПланКаз!A1983:M5287,13,0)</f>
        <v>Наурыз - Сәуір</v>
      </c>
      <c r="M1998" s="26" t="str">
        <f>VLOOKUP(B1998,[1]ПланКаз!A1985:N5289,14,0)</f>
        <v>Шығыс-Қазақстан облысы, Өскемен қ.</v>
      </c>
      <c r="N1998" s="26" t="s">
        <v>58</v>
      </c>
      <c r="O1998" s="26" t="str">
        <f>VLOOKUP(B1998,[1]ПланКаз!A1984:P5288,16,0)</f>
        <v>шартқа қол қойылған кезден бастап 45 күнтізбелік күн ішінде</v>
      </c>
      <c r="P1998" s="26" t="s">
        <v>59</v>
      </c>
      <c r="Q1998" s="27" t="s">
        <v>522</v>
      </c>
      <c r="R1998" s="26" t="str">
        <f>VLOOKUP(B1998,[1]ПланКаз!A1983:S5287,19,0)</f>
        <v>Дана</v>
      </c>
      <c r="S1998" s="28">
        <v>15</v>
      </c>
      <c r="T1998" s="28">
        <v>629</v>
      </c>
      <c r="U1998" s="28" t="s">
        <v>61</v>
      </c>
      <c r="V1998" s="28" t="s">
        <v>61</v>
      </c>
      <c r="W1998" s="26"/>
      <c r="X1998" s="26" t="s">
        <v>72</v>
      </c>
      <c r="Y1998" s="26" t="s">
        <v>63</v>
      </c>
    </row>
    <row r="1999" spans="2:25" x14ac:dyDescent="0.2">
      <c r="B1999" s="26" t="s">
        <v>3968</v>
      </c>
      <c r="C1999" s="26" t="s">
        <v>55</v>
      </c>
      <c r="D1999" s="26" t="s">
        <v>3965</v>
      </c>
      <c r="E1999" s="26" t="str">
        <f>VLOOKUP(D1999,[1]ЕНС!A:E,2,FALSE)</f>
        <v>Зубило</v>
      </c>
      <c r="F1999" s="26" t="str">
        <f>VLOOKUP(D1999,[1]ЕНС!A:E,3,FALSE)</f>
        <v>тип 1, плоскоовального сечения, ГОСТ 7211-86</v>
      </c>
      <c r="G1999" s="26" t="s">
        <v>3966</v>
      </c>
      <c r="H1999" s="26" t="s">
        <v>26</v>
      </c>
      <c r="I1999" s="26">
        <v>0</v>
      </c>
      <c r="J1999" s="26">
        <v>631010000</v>
      </c>
      <c r="K1999" s="26" t="str">
        <f>VLOOKUP(B1999,[1]ПланКаз!A1986:M5290,12,0)</f>
        <v>ҚР, ШҚО, Өскемен қ., Бажов көш., 10</v>
      </c>
      <c r="L1999" s="26" t="str">
        <f>VLOOKUP(B1999,[1]ПланКаз!A1984:M5288,13,0)</f>
        <v>Наурыз - Сәуір</v>
      </c>
      <c r="M1999" s="26" t="str">
        <f>VLOOKUP(B1999,[1]ПланКаз!A1986:N5290,14,0)</f>
        <v>Шығыс-Қазақстан облысы, Өскемен қ.</v>
      </c>
      <c r="N1999" s="26" t="s">
        <v>58</v>
      </c>
      <c r="O1999" s="26" t="str">
        <f>VLOOKUP(B1999,[1]ПланКаз!A1985:P5289,16,0)</f>
        <v>шартқа қол қойылған кезден бастап 45 күнтізбелік күн ішінде</v>
      </c>
      <c r="P1999" s="26" t="s">
        <v>59</v>
      </c>
      <c r="Q1999" s="27" t="s">
        <v>522</v>
      </c>
      <c r="R1999" s="26" t="str">
        <f>VLOOKUP(B1999,[1]ПланКаз!A1984:S5288,19,0)</f>
        <v>Дана</v>
      </c>
      <c r="S1999" s="28">
        <v>13</v>
      </c>
      <c r="T1999" s="28">
        <v>629</v>
      </c>
      <c r="U1999" s="28">
        <v>8177</v>
      </c>
      <c r="V1999" s="28">
        <v>9158.24</v>
      </c>
      <c r="W1999" s="26"/>
      <c r="X1999" s="26" t="s">
        <v>72</v>
      </c>
      <c r="Y1999" s="26" t="s">
        <v>61</v>
      </c>
    </row>
    <row r="2000" spans="2:25" x14ac:dyDescent="0.2">
      <c r="B2000" s="26" t="s">
        <v>3969</v>
      </c>
      <c r="C2000" s="26" t="s">
        <v>55</v>
      </c>
      <c r="D2000" s="26" t="s">
        <v>3965</v>
      </c>
      <c r="E2000" s="26" t="str">
        <f>VLOOKUP(D2000,[1]ЕНС!A:E,2,FALSE)</f>
        <v>Зубило</v>
      </c>
      <c r="F2000" s="26" t="str">
        <f>VLOOKUP(D2000,[1]ЕНС!A:E,3,FALSE)</f>
        <v>тип 1, плоскоовального сечения, ГОСТ 7211-86</v>
      </c>
      <c r="G2000" s="26" t="s">
        <v>3970</v>
      </c>
      <c r="H2000" s="26" t="s">
        <v>26</v>
      </c>
      <c r="I2000" s="26">
        <v>0</v>
      </c>
      <c r="J2000" s="26">
        <v>631010000</v>
      </c>
      <c r="K2000" s="26" t="str">
        <f>VLOOKUP(B2000,[1]ПланКаз!A1987:M5291,12,0)</f>
        <v>ҚР, ШҚО, Өскемен қ., Бажов көш., 10</v>
      </c>
      <c r="L2000" s="26" t="str">
        <f>VLOOKUP(B2000,[1]ПланКаз!A1985:M5289,13,0)</f>
        <v>Желтоқсан-Қантар</v>
      </c>
      <c r="M2000" s="26" t="str">
        <f>VLOOKUP(B2000,[1]ПланКаз!A1987:N5291,14,0)</f>
        <v>Шығыс-Қазақстан облысы, Өскемен қ.</v>
      </c>
      <c r="N2000" s="26" t="s">
        <v>58</v>
      </c>
      <c r="O2000" s="26" t="str">
        <f>VLOOKUP(B2000,[1]ПланКаз!A1986:P5290,16,0)</f>
        <v>шартқа қол қойылған кезден бастап 45 күнтізбелік күн ішінде</v>
      </c>
      <c r="P2000" s="26" t="s">
        <v>59</v>
      </c>
      <c r="Q2000" s="27" t="s">
        <v>522</v>
      </c>
      <c r="R2000" s="26" t="str">
        <f>VLOOKUP(B2000,[1]ПланКаз!A1985:S5289,19,0)</f>
        <v>Дана</v>
      </c>
      <c r="S2000" s="28">
        <v>19</v>
      </c>
      <c r="T2000" s="28">
        <v>857</v>
      </c>
      <c r="U2000" s="28" t="s">
        <v>61</v>
      </c>
      <c r="V2000" s="28" t="s">
        <v>61</v>
      </c>
      <c r="W2000" s="26"/>
      <c r="X2000" s="26" t="s">
        <v>62</v>
      </c>
      <c r="Y2000" s="26" t="s">
        <v>762</v>
      </c>
    </row>
    <row r="2001" spans="2:25" x14ac:dyDescent="0.2">
      <c r="B2001" s="26" t="s">
        <v>3971</v>
      </c>
      <c r="C2001" s="26" t="s">
        <v>55</v>
      </c>
      <c r="D2001" s="26" t="s">
        <v>3965</v>
      </c>
      <c r="E2001" s="26" t="str">
        <f>VLOOKUP(D2001,[1]ЕНС!A:E,2,FALSE)</f>
        <v>Зубило</v>
      </c>
      <c r="F2001" s="26" t="str">
        <f>VLOOKUP(D2001,[1]ЕНС!A:E,3,FALSE)</f>
        <v>тип 1, плоскоовального сечения, ГОСТ 7211-86</v>
      </c>
      <c r="G2001" s="26" t="s">
        <v>3970</v>
      </c>
      <c r="H2001" s="26" t="s">
        <v>26</v>
      </c>
      <c r="I2001" s="26">
        <v>0</v>
      </c>
      <c r="J2001" s="26">
        <v>631010000</v>
      </c>
      <c r="K2001" s="26" t="str">
        <f>VLOOKUP(B2001,[1]ПланКаз!A1988:M5292,12,0)</f>
        <v>ҚР, ШҚО, Өскемен қ., Бажов көш., 10</v>
      </c>
      <c r="L2001" s="26" t="str">
        <f>VLOOKUP(B2001,[1]ПланКаз!A1986:M5290,13,0)</f>
        <v>Наурыз - Сәуір</v>
      </c>
      <c r="M2001" s="26" t="str">
        <f>VLOOKUP(B2001,[1]ПланКаз!A1988:N5292,14,0)</f>
        <v>Шығыс-Қазақстан облысы, Өскемен қ.</v>
      </c>
      <c r="N2001" s="26" t="s">
        <v>58</v>
      </c>
      <c r="O2001" s="26" t="str">
        <f>VLOOKUP(B2001,[1]ПланКаз!A1987:P5291,16,0)</f>
        <v>шартқа қол қойылған кезден бастап 45 күнтізбелік күн ішінде</v>
      </c>
      <c r="P2001" s="26" t="s">
        <v>59</v>
      </c>
      <c r="Q2001" s="27" t="s">
        <v>522</v>
      </c>
      <c r="R2001" s="26" t="str">
        <f>VLOOKUP(B2001,[1]ПланКаз!A1986:S5290,19,0)</f>
        <v>Дана</v>
      </c>
      <c r="S2001" s="28">
        <v>19</v>
      </c>
      <c r="T2001" s="28">
        <v>857</v>
      </c>
      <c r="U2001" s="28">
        <v>0</v>
      </c>
      <c r="V2001" s="28">
        <v>0</v>
      </c>
      <c r="W2001" s="26"/>
      <c r="X2001" s="26" t="s">
        <v>72</v>
      </c>
      <c r="Y2001" s="26" t="s">
        <v>213</v>
      </c>
    </row>
    <row r="2002" spans="2:25" x14ac:dyDescent="0.2">
      <c r="B2002" s="26" t="s">
        <v>3972</v>
      </c>
      <c r="C2002" s="26" t="s">
        <v>55</v>
      </c>
      <c r="D2002" s="26" t="s">
        <v>3965</v>
      </c>
      <c r="E2002" s="26" t="str">
        <f>VLOOKUP(D2002,[1]ЕНС!A:E,2,FALSE)</f>
        <v>Зубило</v>
      </c>
      <c r="F2002" s="26" t="str">
        <f>VLOOKUP(D2002,[1]ЕНС!A:E,3,FALSE)</f>
        <v>тип 1, плоскоовального сечения, ГОСТ 7211-86</v>
      </c>
      <c r="G2002" s="26" t="s">
        <v>3973</v>
      </c>
      <c r="H2002" s="26" t="s">
        <v>26</v>
      </c>
      <c r="I2002" s="26">
        <v>0</v>
      </c>
      <c r="J2002" s="26">
        <v>631010000</v>
      </c>
      <c r="K2002" s="26" t="str">
        <f>VLOOKUP(B2002,[1]ПланКаз!A1989:M5293,12,0)</f>
        <v>ҚР, ШҚО, Өскемен қ., Бажов көш., 10</v>
      </c>
      <c r="L2002" s="26" t="str">
        <f>VLOOKUP(B2002,[1]ПланКаз!A1987:M5291,13,0)</f>
        <v>Желтоқсан-Қантар</v>
      </c>
      <c r="M2002" s="26" t="str">
        <f>VLOOKUP(B2002,[1]ПланКаз!A1989:N5293,14,0)</f>
        <v>Шығыс-Қазақстан облысы, Өскемен қ.</v>
      </c>
      <c r="N2002" s="26" t="s">
        <v>58</v>
      </c>
      <c r="O2002" s="26" t="str">
        <f>VLOOKUP(B2002,[1]ПланКаз!A1988:P5292,16,0)</f>
        <v>шартқа қол қойылған кезден бастап 45 күнтізбелік күн ішінде</v>
      </c>
      <c r="P2002" s="26" t="s">
        <v>59</v>
      </c>
      <c r="Q2002" s="27" t="s">
        <v>522</v>
      </c>
      <c r="R2002" s="26" t="str">
        <f>VLOOKUP(B2002,[1]ПланКаз!A1987:S5291,19,0)</f>
        <v>Дана</v>
      </c>
      <c r="S2002" s="28">
        <v>5</v>
      </c>
      <c r="T2002" s="28">
        <v>1244</v>
      </c>
      <c r="U2002" s="28" t="s">
        <v>61</v>
      </c>
      <c r="V2002" s="28" t="s">
        <v>61</v>
      </c>
      <c r="W2002" s="26"/>
      <c r="X2002" s="26" t="s">
        <v>62</v>
      </c>
      <c r="Y2002" s="26" t="s">
        <v>762</v>
      </c>
    </row>
    <row r="2003" spans="2:25" x14ac:dyDescent="0.2">
      <c r="B2003" s="26" t="s">
        <v>3974</v>
      </c>
      <c r="C2003" s="26" t="s">
        <v>55</v>
      </c>
      <c r="D2003" s="26" t="s">
        <v>3965</v>
      </c>
      <c r="E2003" s="26" t="str">
        <f>VLOOKUP(D2003,[1]ЕНС!A:E,2,FALSE)</f>
        <v>Зубило</v>
      </c>
      <c r="F2003" s="26" t="str">
        <f>VLOOKUP(D2003,[1]ЕНС!A:E,3,FALSE)</f>
        <v>тип 1, плоскоовального сечения, ГОСТ 7211-86</v>
      </c>
      <c r="G2003" s="26" t="s">
        <v>3973</v>
      </c>
      <c r="H2003" s="26" t="s">
        <v>26</v>
      </c>
      <c r="I2003" s="26">
        <v>0</v>
      </c>
      <c r="J2003" s="26">
        <v>631010000</v>
      </c>
      <c r="K2003" s="26" t="str">
        <f>VLOOKUP(B2003,[1]ПланКаз!A1990:M5294,12,0)</f>
        <v>ҚР, ШҚО, Өскемен қ., Бажов көш., 10</v>
      </c>
      <c r="L2003" s="26" t="str">
        <f>VLOOKUP(B2003,[1]ПланКаз!A1988:M5292,13,0)</f>
        <v>Наурыз - Сәуір</v>
      </c>
      <c r="M2003" s="26" t="str">
        <f>VLOOKUP(B2003,[1]ПланКаз!A1990:N5294,14,0)</f>
        <v>Шығыс-Қазақстан облысы, Өскемен қ.</v>
      </c>
      <c r="N2003" s="26" t="s">
        <v>58</v>
      </c>
      <c r="O2003" s="26" t="str">
        <f>VLOOKUP(B2003,[1]ПланКаз!A1989:P5293,16,0)</f>
        <v>шартқа қол қойылған кезден бастап 45 күнтізбелік күн ішінде</v>
      </c>
      <c r="P2003" s="26" t="s">
        <v>59</v>
      </c>
      <c r="Q2003" s="27" t="s">
        <v>522</v>
      </c>
      <c r="R2003" s="26" t="str">
        <f>VLOOKUP(B2003,[1]ПланКаз!A1988:S5292,19,0)</f>
        <v>Дана</v>
      </c>
      <c r="S2003" s="28">
        <v>5</v>
      </c>
      <c r="T2003" s="28">
        <v>1244</v>
      </c>
      <c r="U2003" s="28">
        <v>6220</v>
      </c>
      <c r="V2003" s="28">
        <v>6966.4</v>
      </c>
      <c r="W2003" s="26"/>
      <c r="X2003" s="26" t="s">
        <v>72</v>
      </c>
      <c r="Y2003" s="26" t="s">
        <v>61</v>
      </c>
    </row>
    <row r="2004" spans="2:25" x14ac:dyDescent="0.2">
      <c r="B2004" s="26" t="s">
        <v>3975</v>
      </c>
      <c r="C2004" s="26" t="s">
        <v>55</v>
      </c>
      <c r="D2004" s="26" t="s">
        <v>3965</v>
      </c>
      <c r="E2004" s="26" t="str">
        <f>VLOOKUP(D2004,[1]ЕНС!A:E,2,FALSE)</f>
        <v>Зубило</v>
      </c>
      <c r="F2004" s="26" t="str">
        <f>VLOOKUP(D2004,[1]ЕНС!A:E,3,FALSE)</f>
        <v>тип 1, плоскоовального сечения, ГОСТ 7211-86</v>
      </c>
      <c r="G2004" s="26" t="s">
        <v>3976</v>
      </c>
      <c r="H2004" s="26" t="s">
        <v>26</v>
      </c>
      <c r="I2004" s="26">
        <v>0</v>
      </c>
      <c r="J2004" s="26">
        <v>631010000</v>
      </c>
      <c r="K2004" s="26" t="str">
        <f>VLOOKUP(B2004,[1]ПланКаз!A1991:M5295,12,0)</f>
        <v>ҚР, ШҚО, Өскемен қ., Бажов көш., 10</v>
      </c>
      <c r="L2004" s="26" t="str">
        <f>VLOOKUP(B2004,[1]ПланКаз!A1989:M5293,13,0)</f>
        <v>Желтоқсан-Қантар</v>
      </c>
      <c r="M2004" s="26" t="str">
        <f>VLOOKUP(B2004,[1]ПланКаз!A1991:N5295,14,0)</f>
        <v>Шығыс-Қазақстан облысы, Өскемен қ.</v>
      </c>
      <c r="N2004" s="26" t="s">
        <v>58</v>
      </c>
      <c r="O2004" s="26" t="str">
        <f>VLOOKUP(B2004,[1]ПланКаз!A1990:P5294,16,0)</f>
        <v>шартқа қол қойылған кезден бастап 45 күнтізбелік күн ішінде</v>
      </c>
      <c r="P2004" s="26" t="s">
        <v>59</v>
      </c>
      <c r="Q2004" s="27" t="s">
        <v>522</v>
      </c>
      <c r="R2004" s="26" t="str">
        <f>VLOOKUP(B2004,[1]ПланКаз!A1989:S5293,19,0)</f>
        <v>Дана</v>
      </c>
      <c r="S2004" s="28">
        <v>6</v>
      </c>
      <c r="T2004" s="28">
        <v>1638</v>
      </c>
      <c r="U2004" s="28" t="s">
        <v>61</v>
      </c>
      <c r="V2004" s="28" t="s">
        <v>61</v>
      </c>
      <c r="W2004" s="26"/>
      <c r="X2004" s="26" t="s">
        <v>62</v>
      </c>
      <c r="Y2004" s="26" t="s">
        <v>762</v>
      </c>
    </row>
    <row r="2005" spans="2:25" x14ac:dyDescent="0.2">
      <c r="B2005" s="26" t="s">
        <v>3977</v>
      </c>
      <c r="C2005" s="26" t="s">
        <v>55</v>
      </c>
      <c r="D2005" s="26" t="s">
        <v>3965</v>
      </c>
      <c r="E2005" s="26" t="str">
        <f>VLOOKUP(D2005,[1]ЕНС!A:E,2,FALSE)</f>
        <v>Зубило</v>
      </c>
      <c r="F2005" s="26" t="str">
        <f>VLOOKUP(D2005,[1]ЕНС!A:E,3,FALSE)</f>
        <v>тип 1, плоскоовального сечения, ГОСТ 7211-86</v>
      </c>
      <c r="G2005" s="26" t="s">
        <v>3976</v>
      </c>
      <c r="H2005" s="26" t="s">
        <v>26</v>
      </c>
      <c r="I2005" s="26">
        <v>0</v>
      </c>
      <c r="J2005" s="26">
        <v>631010000</v>
      </c>
      <c r="K2005" s="26" t="str">
        <f>VLOOKUP(B2005,[1]ПланКаз!A1992:M5296,12,0)</f>
        <v>ҚР, ШҚО, Өскемен қ., Бажов көш., 10</v>
      </c>
      <c r="L2005" s="26" t="str">
        <f>VLOOKUP(B2005,[1]ПланКаз!A1990:M5294,13,0)</f>
        <v>Наурыз - Сәуір</v>
      </c>
      <c r="M2005" s="26" t="str">
        <f>VLOOKUP(B2005,[1]ПланКаз!A1992:N5296,14,0)</f>
        <v>Шығыс-Қазақстан облысы, Өскемен қ.</v>
      </c>
      <c r="N2005" s="26" t="s">
        <v>58</v>
      </c>
      <c r="O2005" s="26" t="str">
        <f>VLOOKUP(B2005,[1]ПланКаз!A1991:P5295,16,0)</f>
        <v>шартқа қол қойылған кезден бастап 45 күнтізбелік күн ішінде</v>
      </c>
      <c r="P2005" s="26" t="s">
        <v>59</v>
      </c>
      <c r="Q2005" s="27" t="s">
        <v>522</v>
      </c>
      <c r="R2005" s="26" t="str">
        <f>VLOOKUP(B2005,[1]ПланКаз!A1990:S5294,19,0)</f>
        <v>Дана</v>
      </c>
      <c r="S2005" s="28">
        <v>6</v>
      </c>
      <c r="T2005" s="28">
        <v>1638</v>
      </c>
      <c r="U2005" s="28">
        <v>0</v>
      </c>
      <c r="V2005" s="28">
        <v>0</v>
      </c>
      <c r="W2005" s="26"/>
      <c r="X2005" s="26" t="s">
        <v>72</v>
      </c>
      <c r="Y2005" s="26" t="s">
        <v>213</v>
      </c>
    </row>
    <row r="2006" spans="2:25" x14ac:dyDescent="0.2">
      <c r="B2006" s="26" t="s">
        <v>3978</v>
      </c>
      <c r="C2006" s="26" t="s">
        <v>55</v>
      </c>
      <c r="D2006" s="26" t="s">
        <v>3979</v>
      </c>
      <c r="E2006" s="26" t="str">
        <f>VLOOKUP(D2006,[1]ЕНС!A:E,2,FALSE)</f>
        <v>Валик</v>
      </c>
      <c r="F2006" s="26" t="str">
        <f>VLOOKUP(D2006,[1]ЕНС!A:E,3,FALSE)</f>
        <v>для лакокрасочных работ, малярный, тип ВМП, ГОСТ 10831-87</v>
      </c>
      <c r="G2006" s="26" t="s">
        <v>3980</v>
      </c>
      <c r="H2006" s="26" t="s">
        <v>26</v>
      </c>
      <c r="I2006" s="26">
        <v>0</v>
      </c>
      <c r="J2006" s="26">
        <v>631010000</v>
      </c>
      <c r="K2006" s="26" t="str">
        <f>VLOOKUP(B2006,[1]ПланКаз!A1993:M5297,12,0)</f>
        <v>ҚР, ШҚО, Өскемен қ., Бажов көш., 10</v>
      </c>
      <c r="L2006" s="26" t="str">
        <f>VLOOKUP(B2006,[1]ПланКаз!A1991:M5295,13,0)</f>
        <v>Желтоқсан-Қантар</v>
      </c>
      <c r="M2006" s="26" t="str">
        <f>VLOOKUP(B2006,[1]ПланКаз!A1993:N5297,14,0)</f>
        <v>Шығыс-Қазақстан облысы, Өскемен қ.</v>
      </c>
      <c r="N2006" s="26" t="s">
        <v>58</v>
      </c>
      <c r="O2006" s="26" t="str">
        <f>VLOOKUP(B2006,[1]ПланКаз!A1992:P5296,16,0)</f>
        <v>шартқа қол қойылған кезден бастап 45 күнтізбелік күн ішінде</v>
      </c>
      <c r="P2006" s="26" t="s">
        <v>59</v>
      </c>
      <c r="Q2006" s="27" t="s">
        <v>522</v>
      </c>
      <c r="R2006" s="26" t="str">
        <f>VLOOKUP(B2006,[1]ПланКаз!A1991:S5295,19,0)</f>
        <v>Дана</v>
      </c>
      <c r="S2006" s="28">
        <v>21</v>
      </c>
      <c r="T2006" s="28">
        <v>1651</v>
      </c>
      <c r="U2006" s="28">
        <v>34671</v>
      </c>
      <c r="V2006" s="28">
        <v>38831.519999999997</v>
      </c>
      <c r="W2006" s="26"/>
      <c r="X2006" s="26" t="s">
        <v>62</v>
      </c>
      <c r="Y2006" s="26" t="s">
        <v>61</v>
      </c>
    </row>
    <row r="2007" spans="2:25" x14ac:dyDescent="0.2">
      <c r="B2007" s="26" t="s">
        <v>3981</v>
      </c>
      <c r="C2007" s="26" t="s">
        <v>55</v>
      </c>
      <c r="D2007" s="26" t="s">
        <v>3982</v>
      </c>
      <c r="E2007" s="26" t="str">
        <f>VLOOKUP(D2007,[1]ЕНС!A:E,2,FALSE)</f>
        <v>Валик</v>
      </c>
      <c r="F2007" s="26" t="str">
        <f>VLOOKUP(D2007,[1]ЕНС!A:E,3,FALSE)</f>
        <v>для окраски поверхностей  водно-клеевым составом, малярный, тип ВП, ГОСТ 10831-87</v>
      </c>
      <c r="G2007" s="26" t="s">
        <v>3983</v>
      </c>
      <c r="H2007" s="26" t="s">
        <v>26</v>
      </c>
      <c r="I2007" s="26">
        <v>0</v>
      </c>
      <c r="J2007" s="26">
        <v>631010000</v>
      </c>
      <c r="K2007" s="26" t="str">
        <f>VLOOKUP(B2007,[1]ПланКаз!A1994:M5298,12,0)</f>
        <v>ҚР, ШҚО, Өскемен қ., Бажов көш., 10</v>
      </c>
      <c r="L2007" s="26" t="str">
        <f>VLOOKUP(B2007,[1]ПланКаз!A1992:M5296,13,0)</f>
        <v>Желтоқсан-Қантар</v>
      </c>
      <c r="M2007" s="26" t="str">
        <f>VLOOKUP(B2007,[1]ПланКаз!A1994:N5298,14,0)</f>
        <v>Шығыс-Қазақстан облысы, Өскемен қ.</v>
      </c>
      <c r="N2007" s="26" t="s">
        <v>58</v>
      </c>
      <c r="O2007" s="26" t="str">
        <f>VLOOKUP(B2007,[1]ПланКаз!A1993:P5297,16,0)</f>
        <v>шартқа қол қойылған кезден бастап 45 күнтізбелік күн ішінде</v>
      </c>
      <c r="P2007" s="26" t="s">
        <v>59</v>
      </c>
      <c r="Q2007" s="27" t="s">
        <v>522</v>
      </c>
      <c r="R2007" s="26" t="str">
        <f>VLOOKUP(B2007,[1]ПланКаз!A1992:S5296,19,0)</f>
        <v>Дана</v>
      </c>
      <c r="S2007" s="28">
        <v>22</v>
      </c>
      <c r="T2007" s="28">
        <v>1221</v>
      </c>
      <c r="U2007" s="28" t="s">
        <v>61</v>
      </c>
      <c r="V2007" s="28" t="s">
        <v>61</v>
      </c>
      <c r="W2007" s="26"/>
      <c r="X2007" s="26" t="s">
        <v>62</v>
      </c>
      <c r="Y2007" s="26" t="s">
        <v>63</v>
      </c>
    </row>
    <row r="2008" spans="2:25" x14ac:dyDescent="0.2">
      <c r="B2008" s="26" t="s">
        <v>3984</v>
      </c>
      <c r="C2008" s="26" t="s">
        <v>55</v>
      </c>
      <c r="D2008" s="26" t="s">
        <v>3982</v>
      </c>
      <c r="E2008" s="26" t="str">
        <f>VLOOKUP(D2008,[1]ЕНС!A:E,2,FALSE)</f>
        <v>Валик</v>
      </c>
      <c r="F2008" s="26" t="str">
        <f>VLOOKUP(D2008,[1]ЕНС!A:E,3,FALSE)</f>
        <v>для окраски поверхностей  водно-клеевым составом, малярный, тип ВП, ГОСТ 10831-87</v>
      </c>
      <c r="G2008" s="26" t="s">
        <v>3983</v>
      </c>
      <c r="H2008" s="26" t="s">
        <v>26</v>
      </c>
      <c r="I2008" s="26">
        <v>0</v>
      </c>
      <c r="J2008" s="26">
        <v>631010000</v>
      </c>
      <c r="K2008" s="26" t="str">
        <f>VLOOKUP(B2008,[1]ПланКаз!A1995:M5299,12,0)</f>
        <v>ҚР, ШҚО, Өскемен қ., Бажов көш., 10</v>
      </c>
      <c r="L2008" s="26" t="str">
        <f>VLOOKUP(B2008,[1]ПланКаз!A1993:M5297,13,0)</f>
        <v>Желтоқсан-Қантар</v>
      </c>
      <c r="M2008" s="26" t="str">
        <f>VLOOKUP(B2008,[1]ПланКаз!A1995:N5299,14,0)</f>
        <v>Шығыс-Қазақстан облысы, Өскемен қ.</v>
      </c>
      <c r="N2008" s="26" t="s">
        <v>58</v>
      </c>
      <c r="O2008" s="26" t="str">
        <f>VLOOKUP(B2008,[1]ПланКаз!A1994:P5298,16,0)</f>
        <v>шартқа қол қойылған кезден бастап 45 күнтізбелік күн ішінде</v>
      </c>
      <c r="P2008" s="26" t="s">
        <v>59</v>
      </c>
      <c r="Q2008" s="27" t="s">
        <v>522</v>
      </c>
      <c r="R2008" s="26" t="str">
        <f>VLOOKUP(B2008,[1]ПланКаз!A1993:S5297,19,0)</f>
        <v>Дана</v>
      </c>
      <c r="S2008" s="28">
        <v>18</v>
      </c>
      <c r="T2008" s="28">
        <v>1221</v>
      </c>
      <c r="U2008" s="28" t="s">
        <v>61</v>
      </c>
      <c r="V2008" s="28" t="s">
        <v>61</v>
      </c>
      <c r="W2008" s="26"/>
      <c r="X2008" s="26" t="s">
        <v>62</v>
      </c>
      <c r="Y2008" s="26" t="s">
        <v>762</v>
      </c>
    </row>
    <row r="2009" spans="2:25" x14ac:dyDescent="0.2">
      <c r="B2009" s="26" t="s">
        <v>3985</v>
      </c>
      <c r="C2009" s="26" t="s">
        <v>55</v>
      </c>
      <c r="D2009" s="26" t="s">
        <v>3982</v>
      </c>
      <c r="E2009" s="26" t="str">
        <f>VLOOKUP(D2009,[1]ЕНС!A:E,2,FALSE)</f>
        <v>Валик</v>
      </c>
      <c r="F2009" s="26" t="str">
        <f>VLOOKUP(D2009,[1]ЕНС!A:E,3,FALSE)</f>
        <v>для окраски поверхностей  водно-клеевым составом, малярный, тип ВП, ГОСТ 10831-87</v>
      </c>
      <c r="G2009" s="26" t="s">
        <v>3983</v>
      </c>
      <c r="H2009" s="26" t="s">
        <v>26</v>
      </c>
      <c r="I2009" s="26">
        <v>0</v>
      </c>
      <c r="J2009" s="26">
        <v>631010000</v>
      </c>
      <c r="K2009" s="26" t="str">
        <f>VLOOKUP(B2009,[1]ПланКаз!A1996:M5300,12,0)</f>
        <v>ҚР, ШҚО, Өскемен қ., Бажов көш., 10</v>
      </c>
      <c r="L2009" s="26" t="str">
        <f>VLOOKUP(B2009,[1]ПланКаз!A1994:M5298,13,0)</f>
        <v>Наурыз - Сәуір</v>
      </c>
      <c r="M2009" s="26" t="str">
        <f>VLOOKUP(B2009,[1]ПланКаз!A1996:N5300,14,0)</f>
        <v>Шығыс-Қазақстан облысы, Өскемен қ.</v>
      </c>
      <c r="N2009" s="26" t="s">
        <v>58</v>
      </c>
      <c r="O2009" s="26" t="str">
        <f>VLOOKUP(B2009,[1]ПланКаз!A1995:P5299,16,0)</f>
        <v>шартқа қол қойылған кезден бастап 45 күнтізбелік күн ішінде</v>
      </c>
      <c r="P2009" s="26" t="s">
        <v>59</v>
      </c>
      <c r="Q2009" s="27" t="s">
        <v>522</v>
      </c>
      <c r="R2009" s="26" t="str">
        <f>VLOOKUP(B2009,[1]ПланКаз!A1994:S5298,19,0)</f>
        <v>Дана</v>
      </c>
      <c r="S2009" s="28">
        <v>18</v>
      </c>
      <c r="T2009" s="28">
        <v>1221</v>
      </c>
      <c r="U2009" s="28">
        <v>21978</v>
      </c>
      <c r="V2009" s="28">
        <v>24615.360000000001</v>
      </c>
      <c r="W2009" s="26"/>
      <c r="X2009" s="26" t="s">
        <v>72</v>
      </c>
      <c r="Y2009" s="26" t="s">
        <v>61</v>
      </c>
    </row>
    <row r="2010" spans="2:25" x14ac:dyDescent="0.2">
      <c r="B2010" s="26" t="s">
        <v>3986</v>
      </c>
      <c r="C2010" s="26" t="s">
        <v>55</v>
      </c>
      <c r="D2010" s="26" t="s">
        <v>3982</v>
      </c>
      <c r="E2010" s="26" t="str">
        <f>VLOOKUP(D2010,[1]ЕНС!A:E,2,FALSE)</f>
        <v>Валик</v>
      </c>
      <c r="F2010" s="26" t="str">
        <f>VLOOKUP(D2010,[1]ЕНС!A:E,3,FALSE)</f>
        <v>для окраски поверхностей  водно-клеевым составом, малярный, тип ВП, ГОСТ 10831-87</v>
      </c>
      <c r="G2010" s="26" t="s">
        <v>3987</v>
      </c>
      <c r="H2010" s="26" t="s">
        <v>26</v>
      </c>
      <c r="I2010" s="26">
        <v>0</v>
      </c>
      <c r="J2010" s="26">
        <v>631010000</v>
      </c>
      <c r="K2010" s="26" t="str">
        <f>VLOOKUP(B2010,[1]ПланКаз!A1997:M5301,12,0)</f>
        <v>ҚР, ШҚО, Өскемен қ., Бажов көш., 10</v>
      </c>
      <c r="L2010" s="26" t="str">
        <f>VLOOKUP(B2010,[1]ПланКаз!A1995:M5299,13,0)</f>
        <v>Желтоқсан-Қантар</v>
      </c>
      <c r="M2010" s="26" t="str">
        <f>VLOOKUP(B2010,[1]ПланКаз!A1997:N5301,14,0)</f>
        <v>Шығыс-Қазақстан облысы, Өскемен қ.</v>
      </c>
      <c r="N2010" s="26" t="s">
        <v>58</v>
      </c>
      <c r="O2010" s="26" t="str">
        <f>VLOOKUP(B2010,[1]ПланКаз!A1996:P5300,16,0)</f>
        <v>шартқа қол қойылған кезден бастап 45 күнтізбелік күн ішінде</v>
      </c>
      <c r="P2010" s="26" t="s">
        <v>59</v>
      </c>
      <c r="Q2010" s="27" t="s">
        <v>522</v>
      </c>
      <c r="R2010" s="26" t="str">
        <f>VLOOKUP(B2010,[1]ПланКаз!A1995:S5299,19,0)</f>
        <v>Дана</v>
      </c>
      <c r="S2010" s="28">
        <v>6</v>
      </c>
      <c r="T2010" s="28">
        <v>617</v>
      </c>
      <c r="U2010" s="28" t="s">
        <v>61</v>
      </c>
      <c r="V2010" s="28" t="s">
        <v>61</v>
      </c>
      <c r="W2010" s="26"/>
      <c r="X2010" s="26" t="s">
        <v>62</v>
      </c>
      <c r="Y2010" s="26" t="s">
        <v>762</v>
      </c>
    </row>
    <row r="2011" spans="2:25" x14ac:dyDescent="0.2">
      <c r="B2011" s="26" t="s">
        <v>3988</v>
      </c>
      <c r="C2011" s="26" t="s">
        <v>55</v>
      </c>
      <c r="D2011" s="26" t="s">
        <v>3982</v>
      </c>
      <c r="E2011" s="26" t="str">
        <f>VLOOKUP(D2011,[1]ЕНС!A:E,2,FALSE)</f>
        <v>Валик</v>
      </c>
      <c r="F2011" s="26" t="str">
        <f>VLOOKUP(D2011,[1]ЕНС!A:E,3,FALSE)</f>
        <v>для окраски поверхностей  водно-клеевым составом, малярный, тип ВП, ГОСТ 10831-87</v>
      </c>
      <c r="G2011" s="26" t="s">
        <v>3987</v>
      </c>
      <c r="H2011" s="26" t="s">
        <v>26</v>
      </c>
      <c r="I2011" s="26">
        <v>0</v>
      </c>
      <c r="J2011" s="26">
        <v>631010000</v>
      </c>
      <c r="K2011" s="26" t="str">
        <f>VLOOKUP(B2011,[1]ПланКаз!A1998:M5302,12,0)</f>
        <v>ҚР, ШҚО, Өскемен қ., Бажов көш., 10</v>
      </c>
      <c r="L2011" s="26" t="str">
        <f>VLOOKUP(B2011,[1]ПланКаз!A1996:M5300,13,0)</f>
        <v>Наурыз - Сәуір</v>
      </c>
      <c r="M2011" s="26" t="str">
        <f>VLOOKUP(B2011,[1]ПланКаз!A1998:N5302,14,0)</f>
        <v>Шығыс-Қазақстан облысы, Өскемен қ.</v>
      </c>
      <c r="N2011" s="26" t="s">
        <v>58</v>
      </c>
      <c r="O2011" s="26" t="str">
        <f>VLOOKUP(B2011,[1]ПланКаз!A1997:P5301,16,0)</f>
        <v>шартқа қол қойылған кезден бастап 45 күнтізбелік күн ішінде</v>
      </c>
      <c r="P2011" s="26" t="s">
        <v>59</v>
      </c>
      <c r="Q2011" s="27" t="s">
        <v>522</v>
      </c>
      <c r="R2011" s="26" t="str">
        <f>VLOOKUP(B2011,[1]ПланКаз!A1996:S5300,19,0)</f>
        <v>Дана</v>
      </c>
      <c r="S2011" s="28">
        <v>6</v>
      </c>
      <c r="T2011" s="28">
        <v>617</v>
      </c>
      <c r="U2011" s="28">
        <v>3702</v>
      </c>
      <c r="V2011" s="28">
        <v>4146.24</v>
      </c>
      <c r="W2011" s="26"/>
      <c r="X2011" s="26" t="s">
        <v>72</v>
      </c>
      <c r="Y2011" s="26" t="s">
        <v>61</v>
      </c>
    </row>
    <row r="2012" spans="2:25" x14ac:dyDescent="0.2">
      <c r="B2012" s="26" t="s">
        <v>3989</v>
      </c>
      <c r="C2012" s="26" t="s">
        <v>55</v>
      </c>
      <c r="D2012" s="26" t="s">
        <v>3990</v>
      </c>
      <c r="E2012" s="26" t="str">
        <f>VLOOKUP(D2012,[1]ЕНС!A:E,2,FALSE)</f>
        <v>Кисть малярная</v>
      </c>
      <c r="F2012" s="26" t="str">
        <f>VLOOKUP(D2012,[1]ЕНС!A:E,3,FALSE)</f>
        <v>плоская</v>
      </c>
      <c r="G2012" s="26" t="s">
        <v>3991</v>
      </c>
      <c r="H2012" s="26" t="s">
        <v>26</v>
      </c>
      <c r="I2012" s="26">
        <v>0</v>
      </c>
      <c r="J2012" s="26">
        <v>631010000</v>
      </c>
      <c r="K2012" s="26" t="str">
        <f>VLOOKUP(B2012,[1]ПланКаз!A1999:M5303,12,0)</f>
        <v>ҚР, ШҚО, Өскемен қ., Бажов көш., 10</v>
      </c>
      <c r="L2012" s="26" t="str">
        <f>VLOOKUP(B2012,[1]ПланКаз!A1997:M5301,13,0)</f>
        <v>Желтоқсан-Қантар</v>
      </c>
      <c r="M2012" s="26" t="str">
        <f>VLOOKUP(B2012,[1]ПланКаз!A1999:N5303,14,0)</f>
        <v>Шығыс-Қазақстан облысы, Өскемен қ.</v>
      </c>
      <c r="N2012" s="26" t="s">
        <v>58</v>
      </c>
      <c r="O2012" s="26" t="str">
        <f>VLOOKUP(B2012,[1]ПланКаз!A1998:P5302,16,0)</f>
        <v>шартқа қол қойылған кезден бастап 45 күнтізбелік күн ішінде</v>
      </c>
      <c r="P2012" s="26" t="s">
        <v>59</v>
      </c>
      <c r="Q2012" s="27" t="s">
        <v>522</v>
      </c>
      <c r="R2012" s="26" t="str">
        <f>VLOOKUP(B2012,[1]ПланКаз!A1997:S5301,19,0)</f>
        <v>Дана</v>
      </c>
      <c r="S2012" s="28">
        <v>183</v>
      </c>
      <c r="T2012" s="28">
        <v>424</v>
      </c>
      <c r="U2012" s="28">
        <v>77592</v>
      </c>
      <c r="V2012" s="28">
        <v>86903.039999999994</v>
      </c>
      <c r="W2012" s="26"/>
      <c r="X2012" s="26" t="s">
        <v>62</v>
      </c>
      <c r="Y2012" s="26" t="s">
        <v>61</v>
      </c>
    </row>
    <row r="2013" spans="2:25" x14ac:dyDescent="0.2">
      <c r="B2013" s="26" t="s">
        <v>3992</v>
      </c>
      <c r="C2013" s="26" t="s">
        <v>55</v>
      </c>
      <c r="D2013" s="26" t="s">
        <v>3990</v>
      </c>
      <c r="E2013" s="26" t="str">
        <f>VLOOKUP(D2013,[1]ЕНС!A:E,2,FALSE)</f>
        <v>Кисть малярная</v>
      </c>
      <c r="F2013" s="26" t="str">
        <f>VLOOKUP(D2013,[1]ЕНС!A:E,3,FALSE)</f>
        <v>плоская</v>
      </c>
      <c r="G2013" s="26" t="s">
        <v>3993</v>
      </c>
      <c r="H2013" s="26" t="s">
        <v>26</v>
      </c>
      <c r="I2013" s="26">
        <v>0</v>
      </c>
      <c r="J2013" s="26">
        <v>631010000</v>
      </c>
      <c r="K2013" s="26" t="str">
        <f>VLOOKUP(B2013,[1]ПланКаз!A2000:M5304,12,0)</f>
        <v>ҚР, ШҚО, Өскемен қ., Бажов көш., 10</v>
      </c>
      <c r="L2013" s="26" t="str">
        <f>VLOOKUP(B2013,[1]ПланКаз!A1998:M5302,13,0)</f>
        <v>Желтоқсан-Қантар</v>
      </c>
      <c r="M2013" s="26" t="str">
        <f>VLOOKUP(B2013,[1]ПланКаз!A2000:N5304,14,0)</f>
        <v>Шығыс-Қазақстан облысы, Өскемен қ.</v>
      </c>
      <c r="N2013" s="26" t="s">
        <v>58</v>
      </c>
      <c r="O2013" s="26" t="str">
        <f>VLOOKUP(B2013,[1]ПланКаз!A1999:P5303,16,0)</f>
        <v>шартқа қол қойылған кезден бастап 45 күнтізбелік күн ішінде</v>
      </c>
      <c r="P2013" s="26" t="s">
        <v>59</v>
      </c>
      <c r="Q2013" s="27" t="s">
        <v>522</v>
      </c>
      <c r="R2013" s="26" t="str">
        <f>VLOOKUP(B2013,[1]ПланКаз!A1998:S5302,19,0)</f>
        <v>Дана</v>
      </c>
      <c r="S2013" s="28">
        <v>311</v>
      </c>
      <c r="T2013" s="28">
        <v>914</v>
      </c>
      <c r="U2013" s="28" t="s">
        <v>61</v>
      </c>
      <c r="V2013" s="28" t="s">
        <v>61</v>
      </c>
      <c r="W2013" s="26"/>
      <c r="X2013" s="26" t="s">
        <v>62</v>
      </c>
      <c r="Y2013" s="26" t="s">
        <v>63</v>
      </c>
    </row>
    <row r="2014" spans="2:25" x14ac:dyDescent="0.2">
      <c r="B2014" s="26" t="s">
        <v>3994</v>
      </c>
      <c r="C2014" s="26" t="s">
        <v>55</v>
      </c>
      <c r="D2014" s="26" t="s">
        <v>3990</v>
      </c>
      <c r="E2014" s="26" t="str">
        <f>VLOOKUP(D2014,[1]ЕНС!A:E,2,FALSE)</f>
        <v>Кисть малярная</v>
      </c>
      <c r="F2014" s="26" t="str">
        <f>VLOOKUP(D2014,[1]ЕНС!A:E,3,FALSE)</f>
        <v>плоская</v>
      </c>
      <c r="G2014" s="26" t="s">
        <v>3993</v>
      </c>
      <c r="H2014" s="26" t="s">
        <v>26</v>
      </c>
      <c r="I2014" s="26">
        <v>0</v>
      </c>
      <c r="J2014" s="26">
        <v>631010000</v>
      </c>
      <c r="K2014" s="26" t="str">
        <f>VLOOKUP(B2014,[1]ПланКаз!A2001:M5305,12,0)</f>
        <v>ҚР, ШҚО, Өскемен қ., Бажов көш., 10</v>
      </c>
      <c r="L2014" s="26" t="str">
        <f>VLOOKUP(B2014,[1]ПланКаз!A1999:M5303,13,0)</f>
        <v>Желтоқсан-Қантар</v>
      </c>
      <c r="M2014" s="26" t="str">
        <f>VLOOKUP(B2014,[1]ПланКаз!A2001:N5305,14,0)</f>
        <v>Шығыс-Қазақстан облысы, Өскемен қ.</v>
      </c>
      <c r="N2014" s="26" t="s">
        <v>58</v>
      </c>
      <c r="O2014" s="26" t="str">
        <f>VLOOKUP(B2014,[1]ПланКаз!A2000:P5304,16,0)</f>
        <v>шартқа қол қойылған кезден бастап 45 күнтізбелік күн ішінде</v>
      </c>
      <c r="P2014" s="26" t="s">
        <v>59</v>
      </c>
      <c r="Q2014" s="27" t="s">
        <v>522</v>
      </c>
      <c r="R2014" s="26" t="str">
        <f>VLOOKUP(B2014,[1]ПланКаз!A1999:S5303,19,0)</f>
        <v>Дана</v>
      </c>
      <c r="S2014" s="28">
        <v>307</v>
      </c>
      <c r="T2014" s="28">
        <v>914</v>
      </c>
      <c r="U2014" s="28">
        <v>280598</v>
      </c>
      <c r="V2014" s="28">
        <v>314269.76</v>
      </c>
      <c r="W2014" s="26"/>
      <c r="X2014" s="26" t="s">
        <v>62</v>
      </c>
      <c r="Y2014" s="26" t="s">
        <v>61</v>
      </c>
    </row>
    <row r="2015" spans="2:25" x14ac:dyDescent="0.2">
      <c r="B2015" s="26" t="s">
        <v>3995</v>
      </c>
      <c r="C2015" s="26" t="s">
        <v>55</v>
      </c>
      <c r="D2015" s="26" t="s">
        <v>3990</v>
      </c>
      <c r="E2015" s="26" t="str">
        <f>VLOOKUP(D2015,[1]ЕНС!A:E,2,FALSE)</f>
        <v>Кисть малярная</v>
      </c>
      <c r="F2015" s="26" t="str">
        <f>VLOOKUP(D2015,[1]ЕНС!A:E,3,FALSE)</f>
        <v>плоская</v>
      </c>
      <c r="G2015" s="26" t="s">
        <v>3996</v>
      </c>
      <c r="H2015" s="26" t="s">
        <v>26</v>
      </c>
      <c r="I2015" s="26">
        <v>0</v>
      </c>
      <c r="J2015" s="26">
        <v>631010000</v>
      </c>
      <c r="K2015" s="26" t="str">
        <f>VLOOKUP(B2015,[1]ПланКаз!A2002:M5306,12,0)</f>
        <v>ҚР, ШҚО, Өскемен қ., Бажов көш., 10</v>
      </c>
      <c r="L2015" s="26" t="str">
        <f>VLOOKUP(B2015,[1]ПланКаз!A2000:M5304,13,0)</f>
        <v>Желтоқсан-Қантар</v>
      </c>
      <c r="M2015" s="26" t="str">
        <f>VLOOKUP(B2015,[1]ПланКаз!A2002:N5306,14,0)</f>
        <v>Шығыс-Қазақстан облысы, Өскемен қ.</v>
      </c>
      <c r="N2015" s="26" t="s">
        <v>58</v>
      </c>
      <c r="O2015" s="26" t="str">
        <f>VLOOKUP(B2015,[1]ПланКаз!A2001:P5305,16,0)</f>
        <v>шартқа қол қойылған кезден бастап 45 күнтізбелік күн ішінде</v>
      </c>
      <c r="P2015" s="26" t="s">
        <v>59</v>
      </c>
      <c r="Q2015" s="27" t="s">
        <v>522</v>
      </c>
      <c r="R2015" s="26" t="str">
        <f>VLOOKUP(B2015,[1]ПланКаз!A2000:S5304,19,0)</f>
        <v>Дана</v>
      </c>
      <c r="S2015" s="28">
        <v>215</v>
      </c>
      <c r="T2015" s="28">
        <v>395</v>
      </c>
      <c r="U2015" s="28">
        <v>84925</v>
      </c>
      <c r="V2015" s="28">
        <v>95116</v>
      </c>
      <c r="W2015" s="26"/>
      <c r="X2015" s="26" t="s">
        <v>62</v>
      </c>
      <c r="Y2015" s="26" t="s">
        <v>61</v>
      </c>
    </row>
    <row r="2016" spans="2:25" x14ac:dyDescent="0.2">
      <c r="B2016" s="26" t="s">
        <v>3997</v>
      </c>
      <c r="C2016" s="26" t="s">
        <v>55</v>
      </c>
      <c r="D2016" s="26" t="s">
        <v>3998</v>
      </c>
      <c r="E2016" s="26" t="str">
        <f>VLOOKUP(D2016,[1]ЕНС!A:E,2,FALSE)</f>
        <v>Кисть малярная</v>
      </c>
      <c r="F2016" s="26" t="str">
        <f>VLOOKUP(D2016,[1]ЕНС!A:E,3,FALSE)</f>
        <v>ручник</v>
      </c>
      <c r="G2016" s="26" t="s">
        <v>3999</v>
      </c>
      <c r="H2016" s="26" t="s">
        <v>26</v>
      </c>
      <c r="I2016" s="26">
        <v>0</v>
      </c>
      <c r="J2016" s="26">
        <v>631010000</v>
      </c>
      <c r="K2016" s="26" t="str">
        <f>VLOOKUP(B2016,[1]ПланКаз!A2003:M5307,12,0)</f>
        <v>ҚР, ШҚО, Өскемен қ., Бажов көш., 10</v>
      </c>
      <c r="L2016" s="26" t="str">
        <f>VLOOKUP(B2016,[1]ПланКаз!A2001:M5305,13,0)</f>
        <v>Желтоқсан-Қантар</v>
      </c>
      <c r="M2016" s="26" t="str">
        <f>VLOOKUP(B2016,[1]ПланКаз!A2003:N5307,14,0)</f>
        <v>Шығыс-Қазақстан облысы, Өскемен қ.</v>
      </c>
      <c r="N2016" s="26" t="s">
        <v>58</v>
      </c>
      <c r="O2016" s="26" t="str">
        <f>VLOOKUP(B2016,[1]ПланКаз!A2002:P5306,16,0)</f>
        <v>шартқа қол қойылған кезден бастап 45 күнтізбелік күн ішінде</v>
      </c>
      <c r="P2016" s="26" t="s">
        <v>59</v>
      </c>
      <c r="Q2016" s="27" t="s">
        <v>522</v>
      </c>
      <c r="R2016" s="26" t="str">
        <f>VLOOKUP(B2016,[1]ПланКаз!A2001:S5305,19,0)</f>
        <v>Дана</v>
      </c>
      <c r="S2016" s="28">
        <v>32</v>
      </c>
      <c r="T2016" s="28">
        <v>238</v>
      </c>
      <c r="U2016" s="28" t="s">
        <v>61</v>
      </c>
      <c r="V2016" s="28" t="s">
        <v>61</v>
      </c>
      <c r="W2016" s="26"/>
      <c r="X2016" s="26" t="s">
        <v>62</v>
      </c>
      <c r="Y2016" s="26" t="s">
        <v>762</v>
      </c>
    </row>
    <row r="2017" spans="2:25" x14ac:dyDescent="0.2">
      <c r="B2017" s="26" t="s">
        <v>4000</v>
      </c>
      <c r="C2017" s="26" t="s">
        <v>55</v>
      </c>
      <c r="D2017" s="26" t="s">
        <v>3998</v>
      </c>
      <c r="E2017" s="26" t="str">
        <f>VLOOKUP(D2017,[1]ЕНС!A:E,2,FALSE)</f>
        <v>Кисть малярная</v>
      </c>
      <c r="F2017" s="26" t="str">
        <f>VLOOKUP(D2017,[1]ЕНС!A:E,3,FALSE)</f>
        <v>ручник</v>
      </c>
      <c r="G2017" s="26" t="s">
        <v>3999</v>
      </c>
      <c r="H2017" s="26" t="s">
        <v>26</v>
      </c>
      <c r="I2017" s="26">
        <v>0</v>
      </c>
      <c r="J2017" s="26">
        <v>631010000</v>
      </c>
      <c r="K2017" s="26" t="str">
        <f>VLOOKUP(B2017,[1]ПланКаз!A2004:M5308,12,0)</f>
        <v>ҚР, ШҚО, Өскемен қ., Бажов көш., 10</v>
      </c>
      <c r="L2017" s="26" t="str">
        <f>VLOOKUP(B2017,[1]ПланКаз!A2002:M5306,13,0)</f>
        <v>Наурыз - Сәуір</v>
      </c>
      <c r="M2017" s="26" t="str">
        <f>VLOOKUP(B2017,[1]ПланКаз!A2004:N5308,14,0)</f>
        <v>Шығыс-Қазақстан облысы, Өскемен қ.</v>
      </c>
      <c r="N2017" s="26" t="s">
        <v>58</v>
      </c>
      <c r="O2017" s="26" t="str">
        <f>VLOOKUP(B2017,[1]ПланКаз!A2003:P5307,16,0)</f>
        <v>шартқа қол қойылған кезден бастап 45 күнтізбелік күн ішінде</v>
      </c>
      <c r="P2017" s="26" t="s">
        <v>59</v>
      </c>
      <c r="Q2017" s="27" t="s">
        <v>522</v>
      </c>
      <c r="R2017" s="26" t="str">
        <f>VLOOKUP(B2017,[1]ПланКаз!A2002:S5306,19,0)</f>
        <v>Дана</v>
      </c>
      <c r="S2017" s="28">
        <v>32</v>
      </c>
      <c r="T2017" s="28">
        <v>238</v>
      </c>
      <c r="U2017" s="28">
        <v>7616</v>
      </c>
      <c r="V2017" s="28">
        <v>8529.92</v>
      </c>
      <c r="W2017" s="26"/>
      <c r="X2017" s="26" t="s">
        <v>72</v>
      </c>
      <c r="Y2017" s="26" t="s">
        <v>61</v>
      </c>
    </row>
    <row r="2018" spans="2:25" x14ac:dyDescent="0.2">
      <c r="B2018" s="26" t="s">
        <v>4001</v>
      </c>
      <c r="C2018" s="26" t="s">
        <v>55</v>
      </c>
      <c r="D2018" s="26" t="s">
        <v>3998</v>
      </c>
      <c r="E2018" s="26" t="str">
        <f>VLOOKUP(D2018,[1]ЕНС!A:E,2,FALSE)</f>
        <v>Кисть малярная</v>
      </c>
      <c r="F2018" s="26" t="str">
        <f>VLOOKUP(D2018,[1]ЕНС!A:E,3,FALSE)</f>
        <v>ручник</v>
      </c>
      <c r="G2018" s="26" t="s">
        <v>4002</v>
      </c>
      <c r="H2018" s="26" t="s">
        <v>26</v>
      </c>
      <c r="I2018" s="26">
        <v>0</v>
      </c>
      <c r="J2018" s="26">
        <v>631010000</v>
      </c>
      <c r="K2018" s="26" t="str">
        <f>VLOOKUP(B2018,[1]ПланКаз!A2005:M5309,12,0)</f>
        <v>ҚР, ШҚО, Өскемен қ., Бажов көш., 10</v>
      </c>
      <c r="L2018" s="26" t="str">
        <f>VLOOKUP(B2018,[1]ПланКаз!A2003:M5307,13,0)</f>
        <v>Желтоқсан-Қантар</v>
      </c>
      <c r="M2018" s="26" t="str">
        <f>VLOOKUP(B2018,[1]ПланКаз!A2005:N5309,14,0)</f>
        <v>Шығыс-Қазақстан облысы, Өскемен қ.</v>
      </c>
      <c r="N2018" s="26" t="s">
        <v>58</v>
      </c>
      <c r="O2018" s="26" t="str">
        <f>VLOOKUP(B2018,[1]ПланКаз!A2004:P5308,16,0)</f>
        <v>шартқа қол қойылған кезден бастап 45 күнтізбелік күн ішінде</v>
      </c>
      <c r="P2018" s="26" t="s">
        <v>59</v>
      </c>
      <c r="Q2018" s="27" t="s">
        <v>522</v>
      </c>
      <c r="R2018" s="26" t="str">
        <f>VLOOKUP(B2018,[1]ПланКаз!A2003:S5307,19,0)</f>
        <v>Дана</v>
      </c>
      <c r="S2018" s="28">
        <v>17</v>
      </c>
      <c r="T2018" s="28">
        <v>814</v>
      </c>
      <c r="U2018" s="28" t="s">
        <v>61</v>
      </c>
      <c r="V2018" s="28" t="s">
        <v>61</v>
      </c>
      <c r="W2018" s="26"/>
      <c r="X2018" s="26" t="s">
        <v>62</v>
      </c>
      <c r="Y2018" s="26" t="s">
        <v>762</v>
      </c>
    </row>
    <row r="2019" spans="2:25" x14ac:dyDescent="0.2">
      <c r="B2019" s="26" t="s">
        <v>4003</v>
      </c>
      <c r="C2019" s="26" t="s">
        <v>55</v>
      </c>
      <c r="D2019" s="26" t="s">
        <v>3998</v>
      </c>
      <c r="E2019" s="26" t="str">
        <f>VLOOKUP(D2019,[1]ЕНС!A:E,2,FALSE)</f>
        <v>Кисть малярная</v>
      </c>
      <c r="F2019" s="26" t="str">
        <f>VLOOKUP(D2019,[1]ЕНС!A:E,3,FALSE)</f>
        <v>ручник</v>
      </c>
      <c r="G2019" s="26" t="s">
        <v>4002</v>
      </c>
      <c r="H2019" s="26" t="s">
        <v>26</v>
      </c>
      <c r="I2019" s="26">
        <v>0</v>
      </c>
      <c r="J2019" s="26">
        <v>631010000</v>
      </c>
      <c r="K2019" s="26" t="str">
        <f>VLOOKUP(B2019,[1]ПланКаз!A2006:M5310,12,0)</f>
        <v>ҚР, ШҚО, Өскемен қ., Бажов көш., 10</v>
      </c>
      <c r="L2019" s="26" t="str">
        <f>VLOOKUP(B2019,[1]ПланКаз!A2004:M5308,13,0)</f>
        <v>Наурыз - Сәуір</v>
      </c>
      <c r="M2019" s="26" t="str">
        <f>VLOOKUP(B2019,[1]ПланКаз!A2006:N5310,14,0)</f>
        <v>Шығыс-Қазақстан облысы, Өскемен қ.</v>
      </c>
      <c r="N2019" s="26" t="s">
        <v>58</v>
      </c>
      <c r="O2019" s="26" t="str">
        <f>VLOOKUP(B2019,[1]ПланКаз!A2005:P5309,16,0)</f>
        <v>шартқа қол қойылған кезден бастап 45 күнтізбелік күн ішінде</v>
      </c>
      <c r="P2019" s="26" t="s">
        <v>59</v>
      </c>
      <c r="Q2019" s="27" t="s">
        <v>522</v>
      </c>
      <c r="R2019" s="26" t="str">
        <f>VLOOKUP(B2019,[1]ПланКаз!A2004:S5308,19,0)</f>
        <v>Дана</v>
      </c>
      <c r="S2019" s="28">
        <v>17</v>
      </c>
      <c r="T2019" s="28">
        <v>814</v>
      </c>
      <c r="U2019" s="28">
        <v>13838</v>
      </c>
      <c r="V2019" s="28">
        <v>15498.56</v>
      </c>
      <c r="W2019" s="26"/>
      <c r="X2019" s="26" t="s">
        <v>72</v>
      </c>
      <c r="Y2019" s="26" t="s">
        <v>61</v>
      </c>
    </row>
    <row r="2020" spans="2:25" x14ac:dyDescent="0.2">
      <c r="B2020" s="26" t="s">
        <v>4004</v>
      </c>
      <c r="C2020" s="26" t="s">
        <v>55</v>
      </c>
      <c r="D2020" s="26" t="s">
        <v>3998</v>
      </c>
      <c r="E2020" s="26" t="str">
        <f>VLOOKUP(D2020,[1]ЕНС!A:E,2,FALSE)</f>
        <v>Кисть малярная</v>
      </c>
      <c r="F2020" s="26" t="str">
        <f>VLOOKUP(D2020,[1]ЕНС!A:E,3,FALSE)</f>
        <v>ручник</v>
      </c>
      <c r="G2020" s="26" t="s">
        <v>4005</v>
      </c>
      <c r="H2020" s="26" t="s">
        <v>26</v>
      </c>
      <c r="I2020" s="26">
        <v>0</v>
      </c>
      <c r="J2020" s="26">
        <v>631010000</v>
      </c>
      <c r="K2020" s="26" t="str">
        <f>VLOOKUP(B2020,[1]ПланКаз!A2007:M5311,12,0)</f>
        <v>ҚР, ШҚО, Өскемен қ., Бажов көш., 10</v>
      </c>
      <c r="L2020" s="26" t="str">
        <f>VLOOKUP(B2020,[1]ПланКаз!A2005:M5309,13,0)</f>
        <v>Желтоқсан-Қантар</v>
      </c>
      <c r="M2020" s="26" t="str">
        <f>VLOOKUP(B2020,[1]ПланКаз!A2007:N5311,14,0)</f>
        <v>Шығыс-Қазақстан облысы, Өскемен қ.</v>
      </c>
      <c r="N2020" s="26" t="s">
        <v>58</v>
      </c>
      <c r="O2020" s="26" t="str">
        <f>VLOOKUP(B2020,[1]ПланКаз!A2006:P5310,16,0)</f>
        <v>шартқа қол қойылған кезден бастап 45 күнтізбелік күн ішінде</v>
      </c>
      <c r="P2020" s="26" t="s">
        <v>59</v>
      </c>
      <c r="Q2020" s="27" t="s">
        <v>522</v>
      </c>
      <c r="R2020" s="26" t="str">
        <f>VLOOKUP(B2020,[1]ПланКаз!A2005:S5309,19,0)</f>
        <v>Дана</v>
      </c>
      <c r="S2020" s="28">
        <v>7</v>
      </c>
      <c r="T2020" s="28">
        <v>450</v>
      </c>
      <c r="U2020" s="28" t="s">
        <v>61</v>
      </c>
      <c r="V2020" s="28" t="s">
        <v>61</v>
      </c>
      <c r="W2020" s="26"/>
      <c r="X2020" s="26" t="s">
        <v>62</v>
      </c>
      <c r="Y2020" s="26" t="s">
        <v>762</v>
      </c>
    </row>
    <row r="2021" spans="2:25" x14ac:dyDescent="0.2">
      <c r="B2021" s="26" t="s">
        <v>4006</v>
      </c>
      <c r="C2021" s="26" t="s">
        <v>55</v>
      </c>
      <c r="D2021" s="26" t="s">
        <v>3998</v>
      </c>
      <c r="E2021" s="26" t="str">
        <f>VLOOKUP(D2021,[1]ЕНС!A:E,2,FALSE)</f>
        <v>Кисть малярная</v>
      </c>
      <c r="F2021" s="26" t="str">
        <f>VLOOKUP(D2021,[1]ЕНС!A:E,3,FALSE)</f>
        <v>ручник</v>
      </c>
      <c r="G2021" s="26" t="s">
        <v>4005</v>
      </c>
      <c r="H2021" s="26" t="s">
        <v>26</v>
      </c>
      <c r="I2021" s="26">
        <v>0</v>
      </c>
      <c r="J2021" s="26">
        <v>631010000</v>
      </c>
      <c r="K2021" s="26" t="str">
        <f>VLOOKUP(B2021,[1]ПланКаз!A2008:M5312,12,0)</f>
        <v>ҚР, ШҚО, Өскемен қ., Бажов көш., 10</v>
      </c>
      <c r="L2021" s="26" t="str">
        <f>VLOOKUP(B2021,[1]ПланКаз!A2006:M5310,13,0)</f>
        <v>Наурыз - Сәуір</v>
      </c>
      <c r="M2021" s="26" t="str">
        <f>VLOOKUP(B2021,[1]ПланКаз!A2008:N5312,14,0)</f>
        <v>Шығыс-Қазақстан облысы, Өскемен қ.</v>
      </c>
      <c r="N2021" s="26" t="s">
        <v>58</v>
      </c>
      <c r="O2021" s="26" t="str">
        <f>VLOOKUP(B2021,[1]ПланКаз!A2007:P5311,16,0)</f>
        <v>шартқа қол қойылған кезден бастап 45 күнтізбелік күн ішінде</v>
      </c>
      <c r="P2021" s="26" t="s">
        <v>59</v>
      </c>
      <c r="Q2021" s="27" t="s">
        <v>522</v>
      </c>
      <c r="R2021" s="26" t="str">
        <f>VLOOKUP(B2021,[1]ПланКаз!A2006:S5310,19,0)</f>
        <v>Дана</v>
      </c>
      <c r="S2021" s="28">
        <v>7</v>
      </c>
      <c r="T2021" s="28">
        <v>450</v>
      </c>
      <c r="U2021" s="28">
        <v>3150</v>
      </c>
      <c r="V2021" s="28">
        <v>3528</v>
      </c>
      <c r="W2021" s="26"/>
      <c r="X2021" s="26" t="s">
        <v>72</v>
      </c>
      <c r="Y2021" s="26" t="s">
        <v>61</v>
      </c>
    </row>
    <row r="2022" spans="2:25" x14ac:dyDescent="0.2">
      <c r="B2022" s="26" t="s">
        <v>4007</v>
      </c>
      <c r="C2022" s="26" t="s">
        <v>55</v>
      </c>
      <c r="D2022" s="26" t="s">
        <v>3998</v>
      </c>
      <c r="E2022" s="26" t="str">
        <f>VLOOKUP(D2022,[1]ЕНС!A:E,2,FALSE)</f>
        <v>Кисть малярная</v>
      </c>
      <c r="F2022" s="26" t="str">
        <f>VLOOKUP(D2022,[1]ЕНС!A:E,3,FALSE)</f>
        <v>ручник</v>
      </c>
      <c r="G2022" s="26" t="s">
        <v>4008</v>
      </c>
      <c r="H2022" s="26" t="s">
        <v>26</v>
      </c>
      <c r="I2022" s="26">
        <v>0</v>
      </c>
      <c r="J2022" s="26">
        <v>631010000</v>
      </c>
      <c r="K2022" s="26" t="str">
        <f>VLOOKUP(B2022,[1]ПланКаз!A2009:M5313,12,0)</f>
        <v>ҚР, ШҚО, Өскемен қ., Бажов көш., 10</v>
      </c>
      <c r="L2022" s="26" t="str">
        <f>VLOOKUP(B2022,[1]ПланКаз!A2007:M5311,13,0)</f>
        <v>Желтоқсан-Қантар</v>
      </c>
      <c r="M2022" s="26" t="str">
        <f>VLOOKUP(B2022,[1]ПланКаз!A2009:N5313,14,0)</f>
        <v>Шығыс-Қазақстан облысы, Өскемен қ.</v>
      </c>
      <c r="N2022" s="26" t="s">
        <v>58</v>
      </c>
      <c r="O2022" s="26" t="str">
        <f>VLOOKUP(B2022,[1]ПланКаз!A2008:P5312,16,0)</f>
        <v>шартқа қол қойылған кезден бастап 45 күнтізбелік күн ішінде</v>
      </c>
      <c r="P2022" s="26" t="s">
        <v>59</v>
      </c>
      <c r="Q2022" s="27" t="s">
        <v>522</v>
      </c>
      <c r="R2022" s="26" t="str">
        <f>VLOOKUP(B2022,[1]ПланКаз!A2007:S5311,19,0)</f>
        <v>Дана</v>
      </c>
      <c r="S2022" s="28">
        <v>8</v>
      </c>
      <c r="T2022" s="28">
        <v>581</v>
      </c>
      <c r="U2022" s="28" t="s">
        <v>61</v>
      </c>
      <c r="V2022" s="28" t="s">
        <v>61</v>
      </c>
      <c r="W2022" s="26"/>
      <c r="X2022" s="26" t="s">
        <v>62</v>
      </c>
      <c r="Y2022" s="26" t="s">
        <v>762</v>
      </c>
    </row>
    <row r="2023" spans="2:25" x14ac:dyDescent="0.2">
      <c r="B2023" s="26" t="s">
        <v>4009</v>
      </c>
      <c r="C2023" s="26" t="s">
        <v>55</v>
      </c>
      <c r="D2023" s="26" t="s">
        <v>3998</v>
      </c>
      <c r="E2023" s="26" t="str">
        <f>VLOOKUP(D2023,[1]ЕНС!A:E,2,FALSE)</f>
        <v>Кисть малярная</v>
      </c>
      <c r="F2023" s="26" t="str">
        <f>VLOOKUP(D2023,[1]ЕНС!A:E,3,FALSE)</f>
        <v>ручник</v>
      </c>
      <c r="G2023" s="26" t="s">
        <v>4008</v>
      </c>
      <c r="H2023" s="26" t="s">
        <v>26</v>
      </c>
      <c r="I2023" s="26">
        <v>0</v>
      </c>
      <c r="J2023" s="26">
        <v>631010000</v>
      </c>
      <c r="K2023" s="26" t="str">
        <f>VLOOKUP(B2023,[1]ПланКаз!A2010:M5314,12,0)</f>
        <v>ҚР, ШҚО, Өскемен қ., Бажов көш., 10</v>
      </c>
      <c r="L2023" s="26" t="str">
        <f>VLOOKUP(B2023,[1]ПланКаз!A2008:M5312,13,0)</f>
        <v>Наурыз - Сәуір</v>
      </c>
      <c r="M2023" s="26" t="str">
        <f>VLOOKUP(B2023,[1]ПланКаз!A2010:N5314,14,0)</f>
        <v>Шығыс-Қазақстан облысы, Өскемен қ.</v>
      </c>
      <c r="N2023" s="26" t="s">
        <v>58</v>
      </c>
      <c r="O2023" s="26" t="str">
        <f>VLOOKUP(B2023,[1]ПланКаз!A2009:P5313,16,0)</f>
        <v>шартқа қол қойылған кезден бастап 45 күнтізбелік күн ішінде</v>
      </c>
      <c r="P2023" s="26" t="s">
        <v>59</v>
      </c>
      <c r="Q2023" s="27" t="s">
        <v>522</v>
      </c>
      <c r="R2023" s="26" t="str">
        <f>VLOOKUP(B2023,[1]ПланКаз!A2008:S5312,19,0)</f>
        <v>Дана</v>
      </c>
      <c r="S2023" s="28">
        <v>8</v>
      </c>
      <c r="T2023" s="28">
        <v>581</v>
      </c>
      <c r="U2023" s="28">
        <v>4648</v>
      </c>
      <c r="V2023" s="28">
        <v>5205.76</v>
      </c>
      <c r="W2023" s="26"/>
      <c r="X2023" s="26" t="s">
        <v>72</v>
      </c>
      <c r="Y2023" s="26" t="s">
        <v>61</v>
      </c>
    </row>
    <row r="2024" spans="2:25" x14ac:dyDescent="0.2">
      <c r="B2024" s="26" t="s">
        <v>4010</v>
      </c>
      <c r="C2024" s="26" t="s">
        <v>55</v>
      </c>
      <c r="D2024" s="26" t="s">
        <v>4011</v>
      </c>
      <c r="E2024" s="26" t="str">
        <f>VLOOKUP(D2024,[1]ЕНС!A:E,2,FALSE)</f>
        <v>Кисть малярная</v>
      </c>
      <c r="F2024" s="26" t="str">
        <f>VLOOKUP(D2024,[1]ЕНС!A:E,3,FALSE)</f>
        <v>флейцевая</v>
      </c>
      <c r="G2024" s="26" t="s">
        <v>4012</v>
      </c>
      <c r="H2024" s="26" t="s">
        <v>26</v>
      </c>
      <c r="I2024" s="26">
        <v>0</v>
      </c>
      <c r="J2024" s="26">
        <v>631010000</v>
      </c>
      <c r="K2024" s="26" t="str">
        <f>VLOOKUP(B2024,[1]ПланКаз!A2011:M5315,12,0)</f>
        <v>ҚР, ШҚО, Өскемен қ., Бажов көш., 10</v>
      </c>
      <c r="L2024" s="26" t="str">
        <f>VLOOKUP(B2024,[1]ПланКаз!A2009:M5313,13,0)</f>
        <v>Желтоқсан-Қантар</v>
      </c>
      <c r="M2024" s="26" t="str">
        <f>VLOOKUP(B2024,[1]ПланКаз!A2011:N5315,14,0)</f>
        <v>Шығыс-Қазақстан облысы, Өскемен қ.</v>
      </c>
      <c r="N2024" s="26" t="s">
        <v>58</v>
      </c>
      <c r="O2024" s="26" t="str">
        <f>VLOOKUP(B2024,[1]ПланКаз!A2010:P5314,16,0)</f>
        <v>шартқа қол қойылған кезден бастап 45 күнтізбелік күн ішінде</v>
      </c>
      <c r="P2024" s="26" t="s">
        <v>59</v>
      </c>
      <c r="Q2024" s="27" t="s">
        <v>522</v>
      </c>
      <c r="R2024" s="26" t="str">
        <f>VLOOKUP(B2024,[1]ПланКаз!A2009:S5313,19,0)</f>
        <v>Дана</v>
      </c>
      <c r="S2024" s="28">
        <v>12</v>
      </c>
      <c r="T2024" s="28">
        <v>517</v>
      </c>
      <c r="U2024" s="28" t="s">
        <v>61</v>
      </c>
      <c r="V2024" s="28" t="s">
        <v>61</v>
      </c>
      <c r="W2024" s="26"/>
      <c r="X2024" s="26" t="s">
        <v>62</v>
      </c>
      <c r="Y2024" s="26" t="s">
        <v>762</v>
      </c>
    </row>
    <row r="2025" spans="2:25" x14ac:dyDescent="0.2">
      <c r="B2025" s="26" t="s">
        <v>4013</v>
      </c>
      <c r="C2025" s="26" t="s">
        <v>55</v>
      </c>
      <c r="D2025" s="26" t="s">
        <v>4011</v>
      </c>
      <c r="E2025" s="26" t="str">
        <f>VLOOKUP(D2025,[1]ЕНС!A:E,2,FALSE)</f>
        <v>Кисть малярная</v>
      </c>
      <c r="F2025" s="26" t="str">
        <f>VLOOKUP(D2025,[1]ЕНС!A:E,3,FALSE)</f>
        <v>флейцевая</v>
      </c>
      <c r="G2025" s="26" t="s">
        <v>4012</v>
      </c>
      <c r="H2025" s="26" t="s">
        <v>26</v>
      </c>
      <c r="I2025" s="26">
        <v>0</v>
      </c>
      <c r="J2025" s="26">
        <v>631010000</v>
      </c>
      <c r="K2025" s="26" t="str">
        <f>VLOOKUP(B2025,[1]ПланКаз!A2012:M5316,12,0)</f>
        <v>ҚР, ШҚО, Өскемен қ., Бажов көш., 10</v>
      </c>
      <c r="L2025" s="26" t="str">
        <f>VLOOKUP(B2025,[1]ПланКаз!A2010:M5314,13,0)</f>
        <v>Наурыз - Сәуір</v>
      </c>
      <c r="M2025" s="26" t="str">
        <f>VLOOKUP(B2025,[1]ПланКаз!A2012:N5316,14,0)</f>
        <v>Шығыс-Қазақстан облысы, Өскемен қ.</v>
      </c>
      <c r="N2025" s="26" t="s">
        <v>58</v>
      </c>
      <c r="O2025" s="26" t="str">
        <f>VLOOKUP(B2025,[1]ПланКаз!A2011:P5315,16,0)</f>
        <v>шартқа қол қойылған кезден бастап 45 күнтізбелік күн ішінде</v>
      </c>
      <c r="P2025" s="26" t="s">
        <v>59</v>
      </c>
      <c r="Q2025" s="27" t="s">
        <v>522</v>
      </c>
      <c r="R2025" s="26" t="str">
        <f>VLOOKUP(B2025,[1]ПланКаз!A2010:S5314,19,0)</f>
        <v>Дана</v>
      </c>
      <c r="S2025" s="28">
        <v>12</v>
      </c>
      <c r="T2025" s="28">
        <v>517</v>
      </c>
      <c r="U2025" s="28">
        <v>6204</v>
      </c>
      <c r="V2025" s="28">
        <v>6948.48</v>
      </c>
      <c r="W2025" s="26"/>
      <c r="X2025" s="26" t="s">
        <v>72</v>
      </c>
      <c r="Y2025" s="26" t="s">
        <v>61</v>
      </c>
    </row>
    <row r="2026" spans="2:25" x14ac:dyDescent="0.2">
      <c r="B2026" s="26" t="s">
        <v>4014</v>
      </c>
      <c r="C2026" s="26" t="s">
        <v>55</v>
      </c>
      <c r="D2026" s="26" t="s">
        <v>4011</v>
      </c>
      <c r="E2026" s="26" t="str">
        <f>VLOOKUP(D2026,[1]ЕНС!A:E,2,FALSE)</f>
        <v>Кисть малярная</v>
      </c>
      <c r="F2026" s="26" t="str">
        <f>VLOOKUP(D2026,[1]ЕНС!A:E,3,FALSE)</f>
        <v>флейцевая</v>
      </c>
      <c r="G2026" s="26" t="s">
        <v>4015</v>
      </c>
      <c r="H2026" s="26" t="s">
        <v>26</v>
      </c>
      <c r="I2026" s="26">
        <v>0</v>
      </c>
      <c r="J2026" s="26">
        <v>631010000</v>
      </c>
      <c r="K2026" s="26" t="str">
        <f>VLOOKUP(B2026,[1]ПланКаз!A2013:M5317,12,0)</f>
        <v>ҚР, ШҚО, Өскемен қ., Бажов көш., 10</v>
      </c>
      <c r="L2026" s="26" t="str">
        <f>VLOOKUP(B2026,[1]ПланКаз!A2011:M5315,13,0)</f>
        <v>Желтоқсан-Қантар</v>
      </c>
      <c r="M2026" s="26" t="str">
        <f>VLOOKUP(B2026,[1]ПланКаз!A2013:N5317,14,0)</f>
        <v>Шығыс-Қазақстан облысы, Өскемен қ.</v>
      </c>
      <c r="N2026" s="26" t="s">
        <v>58</v>
      </c>
      <c r="O2026" s="26" t="str">
        <f>VLOOKUP(B2026,[1]ПланКаз!A2012:P5316,16,0)</f>
        <v>шартқа қол қойылған кезден бастап 45 күнтізбелік күн ішінде</v>
      </c>
      <c r="P2026" s="26" t="s">
        <v>59</v>
      </c>
      <c r="Q2026" s="27" t="s">
        <v>522</v>
      </c>
      <c r="R2026" s="26" t="str">
        <f>VLOOKUP(B2026,[1]ПланКаз!A2011:S5315,19,0)</f>
        <v>Дана</v>
      </c>
      <c r="S2026" s="28">
        <v>5</v>
      </c>
      <c r="T2026" s="28">
        <v>78</v>
      </c>
      <c r="U2026" s="28" t="s">
        <v>61</v>
      </c>
      <c r="V2026" s="28" t="s">
        <v>61</v>
      </c>
      <c r="W2026" s="26"/>
      <c r="X2026" s="26" t="s">
        <v>62</v>
      </c>
      <c r="Y2026" s="26" t="s">
        <v>762</v>
      </c>
    </row>
    <row r="2027" spans="2:25" x14ac:dyDescent="0.2">
      <c r="B2027" s="26" t="s">
        <v>4016</v>
      </c>
      <c r="C2027" s="26" t="s">
        <v>55</v>
      </c>
      <c r="D2027" s="26" t="s">
        <v>4011</v>
      </c>
      <c r="E2027" s="26" t="str">
        <f>VLOOKUP(D2027,[1]ЕНС!A:E,2,FALSE)</f>
        <v>Кисть малярная</v>
      </c>
      <c r="F2027" s="26" t="str">
        <f>VLOOKUP(D2027,[1]ЕНС!A:E,3,FALSE)</f>
        <v>флейцевая</v>
      </c>
      <c r="G2027" s="26" t="s">
        <v>4015</v>
      </c>
      <c r="H2027" s="26" t="s">
        <v>26</v>
      </c>
      <c r="I2027" s="26">
        <v>0</v>
      </c>
      <c r="J2027" s="26">
        <v>631010000</v>
      </c>
      <c r="K2027" s="26" t="str">
        <f>VLOOKUP(B2027,[1]ПланКаз!A2014:M5318,12,0)</f>
        <v>ҚР, ШҚО, Өскемен қ., Бажов көш., 10</v>
      </c>
      <c r="L2027" s="26" t="str">
        <f>VLOOKUP(B2027,[1]ПланКаз!A2012:M5316,13,0)</f>
        <v>Наурыз - Сәуір</v>
      </c>
      <c r="M2027" s="26" t="str">
        <f>VLOOKUP(B2027,[1]ПланКаз!A2014:N5318,14,0)</f>
        <v>Шығыс-Қазақстан облысы, Өскемен қ.</v>
      </c>
      <c r="N2027" s="26" t="s">
        <v>58</v>
      </c>
      <c r="O2027" s="26" t="str">
        <f>VLOOKUP(B2027,[1]ПланКаз!A2013:P5317,16,0)</f>
        <v>шартқа қол қойылған кезден бастап 45 күнтізбелік күн ішінде</v>
      </c>
      <c r="P2027" s="26" t="s">
        <v>59</v>
      </c>
      <c r="Q2027" s="27" t="s">
        <v>522</v>
      </c>
      <c r="R2027" s="26" t="str">
        <f>VLOOKUP(B2027,[1]ПланКаз!A2012:S5316,19,0)</f>
        <v>Дана</v>
      </c>
      <c r="S2027" s="28">
        <v>5</v>
      </c>
      <c r="T2027" s="28">
        <v>78</v>
      </c>
      <c r="U2027" s="28">
        <v>390</v>
      </c>
      <c r="V2027" s="28">
        <v>436.8</v>
      </c>
      <c r="W2027" s="26"/>
      <c r="X2027" s="26" t="s">
        <v>72</v>
      </c>
      <c r="Y2027" s="26" t="s">
        <v>61</v>
      </c>
    </row>
    <row r="2028" spans="2:25" x14ac:dyDescent="0.2">
      <c r="B2028" s="26" t="s">
        <v>4017</v>
      </c>
      <c r="C2028" s="26" t="s">
        <v>55</v>
      </c>
      <c r="D2028" s="26" t="s">
        <v>4011</v>
      </c>
      <c r="E2028" s="26" t="str">
        <f>VLOOKUP(D2028,[1]ЕНС!A:E,2,FALSE)</f>
        <v>Кисть малярная</v>
      </c>
      <c r="F2028" s="26" t="str">
        <f>VLOOKUP(D2028,[1]ЕНС!A:E,3,FALSE)</f>
        <v>флейцевая</v>
      </c>
      <c r="G2028" s="26" t="s">
        <v>4018</v>
      </c>
      <c r="H2028" s="26" t="s">
        <v>26</v>
      </c>
      <c r="I2028" s="26">
        <v>0</v>
      </c>
      <c r="J2028" s="26">
        <v>631010000</v>
      </c>
      <c r="K2028" s="26" t="str">
        <f>VLOOKUP(B2028,[1]ПланКаз!A2015:M5319,12,0)</f>
        <v>ҚР, ШҚО, Өскемен қ., Бажов көш., 10</v>
      </c>
      <c r="L2028" s="26" t="str">
        <f>VLOOKUP(B2028,[1]ПланКаз!A2013:M5317,13,0)</f>
        <v>Желтоқсан-Қантар</v>
      </c>
      <c r="M2028" s="26" t="str">
        <f>VLOOKUP(B2028,[1]ПланКаз!A2015:N5319,14,0)</f>
        <v>Шығыс-Қазақстан облысы, Өскемен қ.</v>
      </c>
      <c r="N2028" s="26" t="s">
        <v>58</v>
      </c>
      <c r="O2028" s="26" t="str">
        <f>VLOOKUP(B2028,[1]ПланКаз!A2014:P5318,16,0)</f>
        <v>шартқа қол қойылған кезден бастап 45 күнтізбелік күн ішінде</v>
      </c>
      <c r="P2028" s="26" t="s">
        <v>59</v>
      </c>
      <c r="Q2028" s="27" t="s">
        <v>522</v>
      </c>
      <c r="R2028" s="26" t="str">
        <f>VLOOKUP(B2028,[1]ПланКаз!A2013:S5317,19,0)</f>
        <v>Дана</v>
      </c>
      <c r="S2028" s="28">
        <v>68</v>
      </c>
      <c r="T2028" s="28">
        <v>271</v>
      </c>
      <c r="U2028" s="28" t="s">
        <v>61</v>
      </c>
      <c r="V2028" s="28" t="s">
        <v>61</v>
      </c>
      <c r="W2028" s="26"/>
      <c r="X2028" s="26" t="s">
        <v>62</v>
      </c>
      <c r="Y2028" s="26" t="s">
        <v>762</v>
      </c>
    </row>
    <row r="2029" spans="2:25" x14ac:dyDescent="0.2">
      <c r="B2029" s="26" t="s">
        <v>4019</v>
      </c>
      <c r="C2029" s="26" t="s">
        <v>55</v>
      </c>
      <c r="D2029" s="26" t="s">
        <v>4011</v>
      </c>
      <c r="E2029" s="26" t="str">
        <f>VLOOKUP(D2029,[1]ЕНС!A:E,2,FALSE)</f>
        <v>Кисть малярная</v>
      </c>
      <c r="F2029" s="26" t="str">
        <f>VLOOKUP(D2029,[1]ЕНС!A:E,3,FALSE)</f>
        <v>флейцевая</v>
      </c>
      <c r="G2029" s="26" t="s">
        <v>4018</v>
      </c>
      <c r="H2029" s="26" t="s">
        <v>26</v>
      </c>
      <c r="I2029" s="26">
        <v>0</v>
      </c>
      <c r="J2029" s="26">
        <v>631010000</v>
      </c>
      <c r="K2029" s="26" t="str">
        <f>VLOOKUP(B2029,[1]ПланКаз!A2016:M5320,12,0)</f>
        <v>ҚР, ШҚО, Өскемен қ., Бажов көш., 10</v>
      </c>
      <c r="L2029" s="26" t="str">
        <f>VLOOKUP(B2029,[1]ПланКаз!A2014:M5318,13,0)</f>
        <v>Наурыз - Сәуір</v>
      </c>
      <c r="M2029" s="26" t="str">
        <f>VLOOKUP(B2029,[1]ПланКаз!A2016:N5320,14,0)</f>
        <v>Шығыс-Қазақстан облысы, Өскемен қ.</v>
      </c>
      <c r="N2029" s="26" t="s">
        <v>58</v>
      </c>
      <c r="O2029" s="26" t="str">
        <f>VLOOKUP(B2029,[1]ПланКаз!A2015:P5319,16,0)</f>
        <v>шартқа қол қойылған кезден бастап 45 күнтізбелік күн ішінде</v>
      </c>
      <c r="P2029" s="26" t="s">
        <v>59</v>
      </c>
      <c r="Q2029" s="27" t="s">
        <v>522</v>
      </c>
      <c r="R2029" s="26" t="str">
        <f>VLOOKUP(B2029,[1]ПланКаз!A2014:S5318,19,0)</f>
        <v>Дана</v>
      </c>
      <c r="S2029" s="28">
        <v>68</v>
      </c>
      <c r="T2029" s="28">
        <v>271</v>
      </c>
      <c r="U2029" s="28">
        <v>18428</v>
      </c>
      <c r="V2029" s="28">
        <v>20639.36</v>
      </c>
      <c r="W2029" s="26"/>
      <c r="X2029" s="26" t="s">
        <v>72</v>
      </c>
      <c r="Y2029" s="26" t="s">
        <v>61</v>
      </c>
    </row>
    <row r="2030" spans="2:25" x14ac:dyDescent="0.2">
      <c r="B2030" s="26" t="s">
        <v>4020</v>
      </c>
      <c r="C2030" s="26" t="s">
        <v>55</v>
      </c>
      <c r="D2030" s="26" t="s">
        <v>4021</v>
      </c>
      <c r="E2030" s="26" t="str">
        <f>VLOOKUP(D2030,[1]ЕНС!A:E,2,FALSE)</f>
        <v>Шпатель</v>
      </c>
      <c r="F2030" s="26" t="str">
        <f>VLOOKUP(D2030,[1]ЕНС!A:E,3,FALSE)</f>
        <v>металлический, ширина 120 мм</v>
      </c>
      <c r="G2030" s="26" t="s">
        <v>4022</v>
      </c>
      <c r="H2030" s="26" t="s">
        <v>26</v>
      </c>
      <c r="I2030" s="26">
        <v>0</v>
      </c>
      <c r="J2030" s="26">
        <v>631010000</v>
      </c>
      <c r="K2030" s="26" t="str">
        <f>VLOOKUP(B2030,[1]ПланКаз!A2017:M5321,12,0)</f>
        <v>ҚР, ШҚО, Өскемен қ., Бажов көш., 10</v>
      </c>
      <c r="L2030" s="26" t="str">
        <f>VLOOKUP(B2030,[1]ПланКаз!A2015:M5319,13,0)</f>
        <v>Желтоқсан-Қантар</v>
      </c>
      <c r="M2030" s="26" t="str">
        <f>VLOOKUP(B2030,[1]ПланКаз!A2017:N5321,14,0)</f>
        <v>Шығыс-Қазақстан облысы, Өскемен қ.</v>
      </c>
      <c r="N2030" s="26" t="s">
        <v>58</v>
      </c>
      <c r="O2030" s="26" t="str">
        <f>VLOOKUP(B2030,[1]ПланКаз!A2016:P5320,16,0)</f>
        <v>шартқа қол қойылған кезден бастап 45 күнтізбелік күн ішінде</v>
      </c>
      <c r="P2030" s="26" t="s">
        <v>59</v>
      </c>
      <c r="Q2030" s="27" t="s">
        <v>522</v>
      </c>
      <c r="R2030" s="26" t="str">
        <f>VLOOKUP(B2030,[1]ПланКаз!A2015:S5319,19,0)</f>
        <v>Дана</v>
      </c>
      <c r="S2030" s="28">
        <v>5</v>
      </c>
      <c r="T2030" s="28">
        <v>292</v>
      </c>
      <c r="U2030" s="28" t="s">
        <v>61</v>
      </c>
      <c r="V2030" s="28" t="s">
        <v>61</v>
      </c>
      <c r="W2030" s="26"/>
      <c r="X2030" s="26" t="s">
        <v>62</v>
      </c>
      <c r="Y2030" s="26" t="s">
        <v>762</v>
      </c>
    </row>
    <row r="2031" spans="2:25" x14ac:dyDescent="0.2">
      <c r="B2031" s="26" t="s">
        <v>4023</v>
      </c>
      <c r="C2031" s="26" t="s">
        <v>55</v>
      </c>
      <c r="D2031" s="26" t="s">
        <v>4021</v>
      </c>
      <c r="E2031" s="26" t="str">
        <f>VLOOKUP(D2031,[1]ЕНС!A:E,2,FALSE)</f>
        <v>Шпатель</v>
      </c>
      <c r="F2031" s="26" t="str">
        <f>VLOOKUP(D2031,[1]ЕНС!A:E,3,FALSE)</f>
        <v>металлический, ширина 120 мм</v>
      </c>
      <c r="G2031" s="26" t="s">
        <v>4022</v>
      </c>
      <c r="H2031" s="26" t="s">
        <v>26</v>
      </c>
      <c r="I2031" s="26">
        <v>0</v>
      </c>
      <c r="J2031" s="26">
        <v>631010000</v>
      </c>
      <c r="K2031" s="26" t="str">
        <f>VLOOKUP(B2031,[1]ПланКаз!A2018:M5322,12,0)</f>
        <v>ҚР, ШҚО, Өскемен қ., Бажов көш., 10</v>
      </c>
      <c r="L2031" s="26" t="str">
        <f>VLOOKUP(B2031,[1]ПланКаз!A2016:M5320,13,0)</f>
        <v>Наурыз - Сәуір</v>
      </c>
      <c r="M2031" s="26" t="str">
        <f>VLOOKUP(B2031,[1]ПланКаз!A2018:N5322,14,0)</f>
        <v>Шығыс-Қазақстан облысы, Өскемен қ.</v>
      </c>
      <c r="N2031" s="26" t="s">
        <v>58</v>
      </c>
      <c r="O2031" s="26" t="str">
        <f>VLOOKUP(B2031,[1]ПланКаз!A2017:P5321,16,0)</f>
        <v>шартқа қол қойылған кезден бастап 45 күнтізбелік күн ішінде</v>
      </c>
      <c r="P2031" s="26" t="s">
        <v>59</v>
      </c>
      <c r="Q2031" s="27" t="s">
        <v>522</v>
      </c>
      <c r="R2031" s="26" t="str">
        <f>VLOOKUP(B2031,[1]ПланКаз!A2016:S5320,19,0)</f>
        <v>Дана</v>
      </c>
      <c r="S2031" s="28">
        <v>5</v>
      </c>
      <c r="T2031" s="28">
        <v>292</v>
      </c>
      <c r="U2031" s="28">
        <v>1460</v>
      </c>
      <c r="V2031" s="28">
        <v>1635.2</v>
      </c>
      <c r="W2031" s="26"/>
      <c r="X2031" s="26" t="s">
        <v>72</v>
      </c>
      <c r="Y2031" s="26" t="s">
        <v>61</v>
      </c>
    </row>
    <row r="2032" spans="2:25" x14ac:dyDescent="0.2">
      <c r="B2032" s="26" t="s">
        <v>4024</v>
      </c>
      <c r="C2032" s="26" t="s">
        <v>55</v>
      </c>
      <c r="D2032" s="26" t="s">
        <v>4025</v>
      </c>
      <c r="E2032" s="26" t="str">
        <f>VLOOKUP(D2032,[1]ЕНС!A:E,2,FALSE)</f>
        <v>Шпатель</v>
      </c>
      <c r="F2032" s="26" t="str">
        <f>VLOOKUP(D2032,[1]ЕНС!A:E,3,FALSE)</f>
        <v>металлический, ширина 350 мм</v>
      </c>
      <c r="G2032" s="26" t="s">
        <v>4026</v>
      </c>
      <c r="H2032" s="26" t="s">
        <v>26</v>
      </c>
      <c r="I2032" s="26">
        <v>0</v>
      </c>
      <c r="J2032" s="26">
        <v>631010000</v>
      </c>
      <c r="K2032" s="26" t="str">
        <f>VLOOKUP(B2032,[1]ПланКаз!A2019:M5323,12,0)</f>
        <v>ҚР, ШҚО, Өскемен қ., Бажов көш., 10</v>
      </c>
      <c r="L2032" s="26" t="str">
        <f>VLOOKUP(B2032,[1]ПланКаз!A2017:M5321,13,0)</f>
        <v>Желтоқсан-Қантар</v>
      </c>
      <c r="M2032" s="26" t="str">
        <f>VLOOKUP(B2032,[1]ПланКаз!A2019:N5323,14,0)</f>
        <v>Шығыс-Қазақстан облысы, Өскемен қ.</v>
      </c>
      <c r="N2032" s="26" t="s">
        <v>58</v>
      </c>
      <c r="O2032" s="26" t="str">
        <f>VLOOKUP(B2032,[1]ПланКаз!A2018:P5322,16,0)</f>
        <v>шартқа қол қойылған кезден бастап 45 күнтізбелік күн ішінде</v>
      </c>
      <c r="P2032" s="26" t="s">
        <v>59</v>
      </c>
      <c r="Q2032" s="27" t="s">
        <v>522</v>
      </c>
      <c r="R2032" s="26" t="str">
        <f>VLOOKUP(B2032,[1]ПланКаз!A2017:S5321,19,0)</f>
        <v>Дана</v>
      </c>
      <c r="S2032" s="28">
        <v>3</v>
      </c>
      <c r="T2032" s="28">
        <v>539</v>
      </c>
      <c r="U2032" s="28" t="s">
        <v>61</v>
      </c>
      <c r="V2032" s="28" t="s">
        <v>61</v>
      </c>
      <c r="W2032" s="26"/>
      <c r="X2032" s="26" t="s">
        <v>62</v>
      </c>
      <c r="Y2032" s="26" t="s">
        <v>762</v>
      </c>
    </row>
    <row r="2033" spans="2:25" x14ac:dyDescent="0.2">
      <c r="B2033" s="26" t="s">
        <v>4027</v>
      </c>
      <c r="C2033" s="26" t="s">
        <v>55</v>
      </c>
      <c r="D2033" s="26" t="s">
        <v>4025</v>
      </c>
      <c r="E2033" s="26" t="str">
        <f>VLOOKUP(D2033,[1]ЕНС!A:E,2,FALSE)</f>
        <v>Шпатель</v>
      </c>
      <c r="F2033" s="26" t="str">
        <f>VLOOKUP(D2033,[1]ЕНС!A:E,3,FALSE)</f>
        <v>металлический, ширина 350 мм</v>
      </c>
      <c r="G2033" s="26" t="s">
        <v>4026</v>
      </c>
      <c r="H2033" s="26" t="s">
        <v>26</v>
      </c>
      <c r="I2033" s="26">
        <v>0</v>
      </c>
      <c r="J2033" s="26">
        <v>631010000</v>
      </c>
      <c r="K2033" s="26" t="str">
        <f>VLOOKUP(B2033,[1]ПланКаз!A2020:M5324,12,0)</f>
        <v>ҚР, ШҚО, Өскемен қ., Бажов көш., 10</v>
      </c>
      <c r="L2033" s="26" t="str">
        <f>VLOOKUP(B2033,[1]ПланКаз!A2018:M5322,13,0)</f>
        <v>Наурыз - Сәуір</v>
      </c>
      <c r="M2033" s="26" t="str">
        <f>VLOOKUP(B2033,[1]ПланКаз!A2020:N5324,14,0)</f>
        <v>Шығыс-Қазақстан облысы, Өскемен қ.</v>
      </c>
      <c r="N2033" s="26" t="s">
        <v>58</v>
      </c>
      <c r="O2033" s="26" t="str">
        <f>VLOOKUP(B2033,[1]ПланКаз!A2019:P5323,16,0)</f>
        <v>шартқа қол қойылған кезден бастап 45 күнтізбелік күн ішінде</v>
      </c>
      <c r="P2033" s="26" t="s">
        <v>59</v>
      </c>
      <c r="Q2033" s="27" t="s">
        <v>522</v>
      </c>
      <c r="R2033" s="26" t="str">
        <f>VLOOKUP(B2033,[1]ПланКаз!A2018:S5322,19,0)</f>
        <v>Дана</v>
      </c>
      <c r="S2033" s="28">
        <v>3</v>
      </c>
      <c r="T2033" s="28">
        <v>539</v>
      </c>
      <c r="U2033" s="28">
        <v>1617</v>
      </c>
      <c r="V2033" s="28">
        <v>1811.04</v>
      </c>
      <c r="W2033" s="26"/>
      <c r="X2033" s="26" t="s">
        <v>72</v>
      </c>
      <c r="Y2033" s="26" t="s">
        <v>61</v>
      </c>
    </row>
    <row r="2034" spans="2:25" x14ac:dyDescent="0.2">
      <c r="B2034" s="26" t="s">
        <v>4028</v>
      </c>
      <c r="C2034" s="26" t="s">
        <v>55</v>
      </c>
      <c r="D2034" s="26" t="s">
        <v>4029</v>
      </c>
      <c r="E2034" s="26" t="str">
        <f>VLOOKUP(D2034,[1]ЕНС!A:E,2,FALSE)</f>
        <v>Шпатель</v>
      </c>
      <c r="F2034" s="26" t="str">
        <f>VLOOKUP(D2034,[1]ЕНС!A:E,3,FALSE)</f>
        <v>металлический, ширина 60 мм</v>
      </c>
      <c r="G2034" s="26" t="s">
        <v>4030</v>
      </c>
      <c r="H2034" s="26" t="s">
        <v>26</v>
      </c>
      <c r="I2034" s="26">
        <v>0</v>
      </c>
      <c r="J2034" s="26">
        <v>631010000</v>
      </c>
      <c r="K2034" s="26" t="str">
        <f>VLOOKUP(B2034,[1]ПланКаз!A2021:M5325,12,0)</f>
        <v>ҚР, ШҚО, Өскемен қ., Бажов көш., 10</v>
      </c>
      <c r="L2034" s="26" t="str">
        <f>VLOOKUP(B2034,[1]ПланКаз!A2019:M5323,13,0)</f>
        <v>Желтоқсан-Қантар</v>
      </c>
      <c r="M2034" s="26" t="str">
        <f>VLOOKUP(B2034,[1]ПланКаз!A2021:N5325,14,0)</f>
        <v>Шығыс-Қазақстан облысы, Өскемен қ.</v>
      </c>
      <c r="N2034" s="26" t="s">
        <v>58</v>
      </c>
      <c r="O2034" s="26" t="str">
        <f>VLOOKUP(B2034,[1]ПланКаз!A2020:P5324,16,0)</f>
        <v>шартқа қол қойылған кезден бастап 45 күнтізбелік күн ішінде</v>
      </c>
      <c r="P2034" s="26" t="s">
        <v>59</v>
      </c>
      <c r="Q2034" s="27" t="s">
        <v>522</v>
      </c>
      <c r="R2034" s="26" t="str">
        <f>VLOOKUP(B2034,[1]ПланКаз!A2019:S5323,19,0)</f>
        <v>Дана</v>
      </c>
      <c r="S2034" s="28">
        <v>2</v>
      </c>
      <c r="T2034" s="28">
        <v>189</v>
      </c>
      <c r="U2034" s="28" t="s">
        <v>61</v>
      </c>
      <c r="V2034" s="28" t="s">
        <v>61</v>
      </c>
      <c r="W2034" s="26"/>
      <c r="X2034" s="26" t="s">
        <v>62</v>
      </c>
      <c r="Y2034" s="26" t="s">
        <v>762</v>
      </c>
    </row>
    <row r="2035" spans="2:25" x14ac:dyDescent="0.2">
      <c r="B2035" s="26" t="s">
        <v>4031</v>
      </c>
      <c r="C2035" s="26" t="s">
        <v>55</v>
      </c>
      <c r="D2035" s="26" t="s">
        <v>4029</v>
      </c>
      <c r="E2035" s="26" t="str">
        <f>VLOOKUP(D2035,[1]ЕНС!A:E,2,FALSE)</f>
        <v>Шпатель</v>
      </c>
      <c r="F2035" s="26" t="str">
        <f>VLOOKUP(D2035,[1]ЕНС!A:E,3,FALSE)</f>
        <v>металлический, ширина 60 мм</v>
      </c>
      <c r="G2035" s="26" t="s">
        <v>4030</v>
      </c>
      <c r="H2035" s="26" t="s">
        <v>26</v>
      </c>
      <c r="I2035" s="26">
        <v>0</v>
      </c>
      <c r="J2035" s="26">
        <v>631010000</v>
      </c>
      <c r="K2035" s="26" t="str">
        <f>VLOOKUP(B2035,[1]ПланКаз!A2022:M5326,12,0)</f>
        <v>ҚР, ШҚО, Өскемен қ., Бажов көш., 10</v>
      </c>
      <c r="L2035" s="26" t="str">
        <f>VLOOKUP(B2035,[1]ПланКаз!A2020:M5324,13,0)</f>
        <v>Наурыз - Сәуір</v>
      </c>
      <c r="M2035" s="26" t="str">
        <f>VLOOKUP(B2035,[1]ПланКаз!A2022:N5326,14,0)</f>
        <v>Шығыс-Қазақстан облысы, Өскемен қ.</v>
      </c>
      <c r="N2035" s="26" t="s">
        <v>58</v>
      </c>
      <c r="O2035" s="26" t="str">
        <f>VLOOKUP(B2035,[1]ПланКаз!A2021:P5325,16,0)</f>
        <v>шартқа қол қойылған кезден бастап 45 күнтізбелік күн ішінде</v>
      </c>
      <c r="P2035" s="26" t="s">
        <v>59</v>
      </c>
      <c r="Q2035" s="27" t="s">
        <v>522</v>
      </c>
      <c r="R2035" s="26" t="str">
        <f>VLOOKUP(B2035,[1]ПланКаз!A2020:S5324,19,0)</f>
        <v>Дана</v>
      </c>
      <c r="S2035" s="28">
        <v>2</v>
      </c>
      <c r="T2035" s="28">
        <v>189</v>
      </c>
      <c r="U2035" s="28">
        <v>378</v>
      </c>
      <c r="V2035" s="28">
        <v>423.36</v>
      </c>
      <c r="W2035" s="26"/>
      <c r="X2035" s="26" t="s">
        <v>72</v>
      </c>
      <c r="Y2035" s="26" t="s">
        <v>61</v>
      </c>
    </row>
    <row r="2036" spans="2:25" x14ac:dyDescent="0.2">
      <c r="B2036" s="26" t="s">
        <v>4032</v>
      </c>
      <c r="C2036" s="26" t="s">
        <v>55</v>
      </c>
      <c r="D2036" s="26" t="s">
        <v>4033</v>
      </c>
      <c r="E2036" s="26" t="str">
        <f>VLOOKUP(D2036,[1]ЕНС!A:E,2,FALSE)</f>
        <v>Кисть малярная</v>
      </c>
      <c r="F2036" s="26" t="str">
        <f>VLOOKUP(D2036,[1]ЕНС!A:E,3,FALSE)</f>
        <v>макловица</v>
      </c>
      <c r="G2036" s="26" t="s">
        <v>4034</v>
      </c>
      <c r="H2036" s="26" t="s">
        <v>26</v>
      </c>
      <c r="I2036" s="26">
        <v>0</v>
      </c>
      <c r="J2036" s="26">
        <v>631010000</v>
      </c>
      <c r="K2036" s="26" t="str">
        <f>VLOOKUP(B2036,[1]ПланКаз!A2023:M5327,12,0)</f>
        <v>ҚР, ШҚО, Өскемен қ., Бажов көш., 10</v>
      </c>
      <c r="L2036" s="26" t="str">
        <f>VLOOKUP(B2036,[1]ПланКаз!A2021:M5325,13,0)</f>
        <v>Желтоқсан-Қантар</v>
      </c>
      <c r="M2036" s="26" t="str">
        <f>VLOOKUP(B2036,[1]ПланКаз!A2023:N5327,14,0)</f>
        <v>Шығыс-Қазақстан облысы, Өскемен қ.</v>
      </c>
      <c r="N2036" s="26" t="s">
        <v>58</v>
      </c>
      <c r="O2036" s="26" t="str">
        <f>VLOOKUP(B2036,[1]ПланКаз!A2022:P5326,16,0)</f>
        <v>шартқа қол қойылған кезден бастап 45 күнтізбелік күн ішінде</v>
      </c>
      <c r="P2036" s="26" t="s">
        <v>59</v>
      </c>
      <c r="Q2036" s="27" t="s">
        <v>522</v>
      </c>
      <c r="R2036" s="26" t="str">
        <f>VLOOKUP(B2036,[1]ПланКаз!A2021:S5325,19,0)</f>
        <v>Дана</v>
      </c>
      <c r="S2036" s="28">
        <v>5</v>
      </c>
      <c r="T2036" s="28">
        <v>866</v>
      </c>
      <c r="U2036" s="28" t="s">
        <v>61</v>
      </c>
      <c r="V2036" s="28" t="s">
        <v>61</v>
      </c>
      <c r="W2036" s="26"/>
      <c r="X2036" s="26" t="s">
        <v>62</v>
      </c>
      <c r="Y2036" s="26" t="s">
        <v>762</v>
      </c>
    </row>
    <row r="2037" spans="2:25" x14ac:dyDescent="0.2">
      <c r="B2037" s="26" t="s">
        <v>4035</v>
      </c>
      <c r="C2037" s="26" t="s">
        <v>55</v>
      </c>
      <c r="D2037" s="26" t="s">
        <v>4033</v>
      </c>
      <c r="E2037" s="26" t="str">
        <f>VLOOKUP(D2037,[1]ЕНС!A:E,2,FALSE)</f>
        <v>Кисть малярная</v>
      </c>
      <c r="F2037" s="26" t="str">
        <f>VLOOKUP(D2037,[1]ЕНС!A:E,3,FALSE)</f>
        <v>макловица</v>
      </c>
      <c r="G2037" s="26" t="s">
        <v>4034</v>
      </c>
      <c r="H2037" s="26" t="s">
        <v>26</v>
      </c>
      <c r="I2037" s="26">
        <v>0</v>
      </c>
      <c r="J2037" s="26">
        <v>631010000</v>
      </c>
      <c r="K2037" s="26" t="str">
        <f>VLOOKUP(B2037,[1]ПланКаз!A2024:M5328,12,0)</f>
        <v>ҚР, ШҚО, Өскемен қ., Бажов көш., 10</v>
      </c>
      <c r="L2037" s="26" t="str">
        <f>VLOOKUP(B2037,[1]ПланКаз!A2022:M5326,13,0)</f>
        <v>Наурыз - Сәуір</v>
      </c>
      <c r="M2037" s="26" t="str">
        <f>VLOOKUP(B2037,[1]ПланКаз!A2024:N5328,14,0)</f>
        <v>Шығыс-Қазақстан облысы, Өскемен қ.</v>
      </c>
      <c r="N2037" s="26" t="s">
        <v>58</v>
      </c>
      <c r="O2037" s="26" t="str">
        <f>VLOOKUP(B2037,[1]ПланКаз!A2023:P5327,16,0)</f>
        <v>шартқа қол қойылған кезден бастап 45 күнтізбелік күн ішінде</v>
      </c>
      <c r="P2037" s="26" t="s">
        <v>59</v>
      </c>
      <c r="Q2037" s="27" t="s">
        <v>522</v>
      </c>
      <c r="R2037" s="26" t="str">
        <f>VLOOKUP(B2037,[1]ПланКаз!A2022:S5326,19,0)</f>
        <v>Дана</v>
      </c>
      <c r="S2037" s="28">
        <v>5</v>
      </c>
      <c r="T2037" s="28">
        <v>866</v>
      </c>
      <c r="U2037" s="28">
        <v>4330</v>
      </c>
      <c r="V2037" s="28">
        <v>4849.6000000000004</v>
      </c>
      <c r="W2037" s="26"/>
      <c r="X2037" s="26" t="s">
        <v>72</v>
      </c>
      <c r="Y2037" s="26" t="s">
        <v>61</v>
      </c>
    </row>
    <row r="2038" spans="2:25" x14ac:dyDescent="0.2">
      <c r="B2038" s="26" t="s">
        <v>4036</v>
      </c>
      <c r="C2038" s="26" t="s">
        <v>55</v>
      </c>
      <c r="D2038" s="26" t="s">
        <v>4037</v>
      </c>
      <c r="E2038" s="26" t="str">
        <f>VLOOKUP(D2038,[1]ЕНС!A:E,2,FALSE)</f>
        <v>Шубка малярная</v>
      </c>
      <c r="F2038" s="26" t="str">
        <f>VLOOKUP(D2038,[1]ЕНС!A:E,3,FALSE)</f>
        <v>для валика</v>
      </c>
      <c r="G2038" s="26" t="s">
        <v>4038</v>
      </c>
      <c r="H2038" s="26" t="s">
        <v>26</v>
      </c>
      <c r="I2038" s="26">
        <v>0</v>
      </c>
      <c r="J2038" s="26">
        <v>631010000</v>
      </c>
      <c r="K2038" s="26" t="str">
        <f>VLOOKUP(B2038,[1]ПланКаз!A2025:M5329,12,0)</f>
        <v>ҚР, ШҚО, Өскемен қ., Бажов көш., 10</v>
      </c>
      <c r="L2038" s="26" t="str">
        <f>VLOOKUP(B2038,[1]ПланКаз!A2023:M5327,13,0)</f>
        <v>Желтоқсан-Қантар</v>
      </c>
      <c r="M2038" s="26" t="str">
        <f>VLOOKUP(B2038,[1]ПланКаз!A2025:N5329,14,0)</f>
        <v>Шығыс-Қазақстан облысы, Өскемен қ.</v>
      </c>
      <c r="N2038" s="26" t="s">
        <v>58</v>
      </c>
      <c r="O2038" s="26" t="str">
        <f>VLOOKUP(B2038,[1]ПланКаз!A2024:P5328,16,0)</f>
        <v>шартқа қол қойылған кезден бастап 45 күнтізбелік күн ішінде</v>
      </c>
      <c r="P2038" s="26" t="s">
        <v>59</v>
      </c>
      <c r="Q2038" s="27" t="s">
        <v>522</v>
      </c>
      <c r="R2038" s="26" t="str">
        <f>VLOOKUP(B2038,[1]ПланКаз!A2023:S5327,19,0)</f>
        <v>Дана</v>
      </c>
      <c r="S2038" s="28">
        <v>10</v>
      </c>
      <c r="T2038" s="28">
        <v>506</v>
      </c>
      <c r="U2038" s="28" t="s">
        <v>61</v>
      </c>
      <c r="V2038" s="28" t="s">
        <v>61</v>
      </c>
      <c r="W2038" s="26"/>
      <c r="X2038" s="26" t="s">
        <v>62</v>
      </c>
      <c r="Y2038" s="26" t="s">
        <v>762</v>
      </c>
    </row>
    <row r="2039" spans="2:25" x14ac:dyDescent="0.2">
      <c r="B2039" s="26" t="s">
        <v>4039</v>
      </c>
      <c r="C2039" s="26" t="s">
        <v>55</v>
      </c>
      <c r="D2039" s="26" t="s">
        <v>4037</v>
      </c>
      <c r="E2039" s="26" t="str">
        <f>VLOOKUP(D2039,[1]ЕНС!A:E,2,FALSE)</f>
        <v>Шубка малярная</v>
      </c>
      <c r="F2039" s="26" t="str">
        <f>VLOOKUP(D2039,[1]ЕНС!A:E,3,FALSE)</f>
        <v>для валика</v>
      </c>
      <c r="G2039" s="26" t="s">
        <v>4038</v>
      </c>
      <c r="H2039" s="26" t="s">
        <v>26</v>
      </c>
      <c r="I2039" s="26">
        <v>0</v>
      </c>
      <c r="J2039" s="26">
        <v>631010000</v>
      </c>
      <c r="K2039" s="26" t="str">
        <f>VLOOKUP(B2039,[1]ПланКаз!A2026:M5330,12,0)</f>
        <v>ҚР, ШҚО, Өскемен қ., Бажов көш., 10</v>
      </c>
      <c r="L2039" s="26" t="str">
        <f>VLOOKUP(B2039,[1]ПланКаз!A2024:M5328,13,0)</f>
        <v>Наурыз - Сәуір</v>
      </c>
      <c r="M2039" s="26" t="str">
        <f>VLOOKUP(B2039,[1]ПланКаз!A2026:N5330,14,0)</f>
        <v>Шығыс-Қазақстан облысы, Өскемен қ.</v>
      </c>
      <c r="N2039" s="26" t="s">
        <v>58</v>
      </c>
      <c r="O2039" s="26" t="str">
        <f>VLOOKUP(B2039,[1]ПланКаз!A2025:P5329,16,0)</f>
        <v>шартқа қол қойылған кезден бастап 45 күнтізбелік күн ішінде</v>
      </c>
      <c r="P2039" s="26" t="s">
        <v>59</v>
      </c>
      <c r="Q2039" s="27" t="s">
        <v>522</v>
      </c>
      <c r="R2039" s="26" t="str">
        <f>VLOOKUP(B2039,[1]ПланКаз!A2024:S5328,19,0)</f>
        <v>Дана</v>
      </c>
      <c r="S2039" s="28">
        <v>10</v>
      </c>
      <c r="T2039" s="28">
        <v>506</v>
      </c>
      <c r="U2039" s="28">
        <v>5060</v>
      </c>
      <c r="V2039" s="28">
        <v>5667.2</v>
      </c>
      <c r="W2039" s="26"/>
      <c r="X2039" s="26" t="s">
        <v>72</v>
      </c>
      <c r="Y2039" s="26" t="s">
        <v>61</v>
      </c>
    </row>
    <row r="2040" spans="2:25" x14ac:dyDescent="0.2">
      <c r="B2040" s="26" t="s">
        <v>4040</v>
      </c>
      <c r="C2040" s="26" t="s">
        <v>55</v>
      </c>
      <c r="D2040" s="26" t="s">
        <v>3982</v>
      </c>
      <c r="E2040" s="26" t="str">
        <f>VLOOKUP(D2040,[1]ЕНС!A:E,2,FALSE)</f>
        <v>Валик</v>
      </c>
      <c r="F2040" s="26" t="str">
        <f>VLOOKUP(D2040,[1]ЕНС!A:E,3,FALSE)</f>
        <v>для окраски поверхностей  водно-клеевым составом, малярный, тип ВП, ГОСТ 10831-87</v>
      </c>
      <c r="G2040" s="26" t="s">
        <v>4041</v>
      </c>
      <c r="H2040" s="26" t="s">
        <v>26</v>
      </c>
      <c r="I2040" s="26">
        <v>0</v>
      </c>
      <c r="J2040" s="26">
        <v>631010000</v>
      </c>
      <c r="K2040" s="26" t="str">
        <f>VLOOKUP(B2040,[1]ПланКаз!A2027:M5331,12,0)</f>
        <v>ҚР, ШҚО, Өскемен қ., Бажов көш., 10</v>
      </c>
      <c r="L2040" s="26" t="str">
        <f>VLOOKUP(B2040,[1]ПланКаз!A2025:M5329,13,0)</f>
        <v>Желтоқсан-Қантар</v>
      </c>
      <c r="M2040" s="26" t="str">
        <f>VLOOKUP(B2040,[1]ПланКаз!A2027:N5331,14,0)</f>
        <v>Шығыс-Қазақстан облысы, Өскемен қ.</v>
      </c>
      <c r="N2040" s="26" t="s">
        <v>58</v>
      </c>
      <c r="O2040" s="26" t="str">
        <f>VLOOKUP(B2040,[1]ПланКаз!A2026:P5330,16,0)</f>
        <v>шартқа қол қойылған кезден бастап 45 күнтізбелік күн ішінде</v>
      </c>
      <c r="P2040" s="26" t="s">
        <v>59</v>
      </c>
      <c r="Q2040" s="27" t="s">
        <v>522</v>
      </c>
      <c r="R2040" s="26" t="str">
        <f>VLOOKUP(B2040,[1]ПланКаз!A2025:S5329,19,0)</f>
        <v>Дана</v>
      </c>
      <c r="S2040" s="28">
        <v>3</v>
      </c>
      <c r="T2040" s="28">
        <v>1270</v>
      </c>
      <c r="U2040" s="28" t="s">
        <v>61</v>
      </c>
      <c r="V2040" s="28" t="s">
        <v>61</v>
      </c>
      <c r="W2040" s="26"/>
      <c r="X2040" s="26" t="s">
        <v>62</v>
      </c>
      <c r="Y2040" s="26" t="s">
        <v>762</v>
      </c>
    </row>
    <row r="2041" spans="2:25" x14ac:dyDescent="0.2">
      <c r="B2041" s="26" t="s">
        <v>4042</v>
      </c>
      <c r="C2041" s="26" t="s">
        <v>55</v>
      </c>
      <c r="D2041" s="26" t="s">
        <v>3982</v>
      </c>
      <c r="E2041" s="26" t="str">
        <f>VLOOKUP(D2041,[1]ЕНС!A:E,2,FALSE)</f>
        <v>Валик</v>
      </c>
      <c r="F2041" s="26" t="str">
        <f>VLOOKUP(D2041,[1]ЕНС!A:E,3,FALSE)</f>
        <v>для окраски поверхностей  водно-клеевым составом, малярный, тип ВП, ГОСТ 10831-87</v>
      </c>
      <c r="G2041" s="26" t="s">
        <v>4041</v>
      </c>
      <c r="H2041" s="26" t="s">
        <v>26</v>
      </c>
      <c r="I2041" s="26">
        <v>0</v>
      </c>
      <c r="J2041" s="26">
        <v>631010000</v>
      </c>
      <c r="K2041" s="26" t="str">
        <f>VLOOKUP(B2041,[1]ПланКаз!A2028:M5332,12,0)</f>
        <v>ҚР, ШҚО, Өскемен қ., Бажов көш., 10</v>
      </c>
      <c r="L2041" s="26" t="str">
        <f>VLOOKUP(B2041,[1]ПланКаз!A2026:M5330,13,0)</f>
        <v>Наурыз - Сәуір</v>
      </c>
      <c r="M2041" s="26" t="str">
        <f>VLOOKUP(B2041,[1]ПланКаз!A2028:N5332,14,0)</f>
        <v>Шығыс-Қазақстан облысы, Өскемен қ.</v>
      </c>
      <c r="N2041" s="26" t="s">
        <v>58</v>
      </c>
      <c r="O2041" s="26" t="str">
        <f>VLOOKUP(B2041,[1]ПланКаз!A2027:P5331,16,0)</f>
        <v>шартқа қол қойылған кезден бастап 45 күнтізбелік күн ішінде</v>
      </c>
      <c r="P2041" s="26" t="s">
        <v>59</v>
      </c>
      <c r="Q2041" s="27" t="s">
        <v>522</v>
      </c>
      <c r="R2041" s="26" t="str">
        <f>VLOOKUP(B2041,[1]ПланКаз!A2026:S5330,19,0)</f>
        <v>Дана</v>
      </c>
      <c r="S2041" s="28">
        <v>3</v>
      </c>
      <c r="T2041" s="28">
        <v>1270</v>
      </c>
      <c r="U2041" s="28">
        <v>3810</v>
      </c>
      <c r="V2041" s="28">
        <v>4267.2</v>
      </c>
      <c r="W2041" s="26"/>
      <c r="X2041" s="26" t="s">
        <v>72</v>
      </c>
      <c r="Y2041" s="26" t="s">
        <v>61</v>
      </c>
    </row>
    <row r="2042" spans="2:25" x14ac:dyDescent="0.2">
      <c r="B2042" s="26" t="s">
        <v>4043</v>
      </c>
      <c r="C2042" s="26" t="s">
        <v>55</v>
      </c>
      <c r="D2042" s="26" t="s">
        <v>4033</v>
      </c>
      <c r="E2042" s="26" t="str">
        <f>VLOOKUP(D2042,[1]ЕНС!A:E,2,FALSE)</f>
        <v>Кисть малярная</v>
      </c>
      <c r="F2042" s="26" t="str">
        <f>VLOOKUP(D2042,[1]ЕНС!A:E,3,FALSE)</f>
        <v>макловица</v>
      </c>
      <c r="G2042" s="26" t="s">
        <v>4044</v>
      </c>
      <c r="H2042" s="26" t="s">
        <v>26</v>
      </c>
      <c r="I2042" s="26">
        <v>0</v>
      </c>
      <c r="J2042" s="26">
        <v>631010000</v>
      </c>
      <c r="K2042" s="26" t="str">
        <f>VLOOKUP(B2042,[1]ПланКаз!A2029:M5333,12,0)</f>
        <v>ҚР, ШҚО, Өскемен қ., Бажов көш., 10</v>
      </c>
      <c r="L2042" s="26" t="str">
        <f>VLOOKUP(B2042,[1]ПланКаз!A2027:M5331,13,0)</f>
        <v>Желтоқсан-Қантар</v>
      </c>
      <c r="M2042" s="26" t="str">
        <f>VLOOKUP(B2042,[1]ПланКаз!A2029:N5333,14,0)</f>
        <v>Шығыс-Қазақстан облысы, Өскемен қ.</v>
      </c>
      <c r="N2042" s="26" t="s">
        <v>58</v>
      </c>
      <c r="O2042" s="26" t="str">
        <f>VLOOKUP(B2042,[1]ПланКаз!A2028:P5332,16,0)</f>
        <v>шартқа қол қойылған кезден бастап 45 күнтізбелік күн ішінде</v>
      </c>
      <c r="P2042" s="26" t="s">
        <v>59</v>
      </c>
      <c r="Q2042" s="27" t="s">
        <v>522</v>
      </c>
      <c r="R2042" s="26" t="str">
        <f>VLOOKUP(B2042,[1]ПланКаз!A2027:S5331,19,0)</f>
        <v>Дана</v>
      </c>
      <c r="S2042" s="28">
        <v>2</v>
      </c>
      <c r="T2042" s="28">
        <v>1650</v>
      </c>
      <c r="U2042" s="28" t="s">
        <v>61</v>
      </c>
      <c r="V2042" s="28" t="s">
        <v>61</v>
      </c>
      <c r="W2042" s="26"/>
      <c r="X2042" s="26" t="s">
        <v>62</v>
      </c>
      <c r="Y2042" s="26" t="s">
        <v>762</v>
      </c>
    </row>
    <row r="2043" spans="2:25" x14ac:dyDescent="0.2">
      <c r="B2043" s="26" t="s">
        <v>4045</v>
      </c>
      <c r="C2043" s="26" t="s">
        <v>55</v>
      </c>
      <c r="D2043" s="26" t="s">
        <v>4033</v>
      </c>
      <c r="E2043" s="26" t="str">
        <f>VLOOKUP(D2043,[1]ЕНС!A:E,2,FALSE)</f>
        <v>Кисть малярная</v>
      </c>
      <c r="F2043" s="26" t="str">
        <f>VLOOKUP(D2043,[1]ЕНС!A:E,3,FALSE)</f>
        <v>макловица</v>
      </c>
      <c r="G2043" s="26" t="s">
        <v>4044</v>
      </c>
      <c r="H2043" s="26" t="s">
        <v>26</v>
      </c>
      <c r="I2043" s="26">
        <v>0</v>
      </c>
      <c r="J2043" s="26">
        <v>631010000</v>
      </c>
      <c r="K2043" s="26" t="str">
        <f>VLOOKUP(B2043,[1]ПланКаз!A2030:M5334,12,0)</f>
        <v>ҚР, ШҚО, Өскемен қ., Бажов көш., 10</v>
      </c>
      <c r="L2043" s="26" t="str">
        <f>VLOOKUP(B2043,[1]ПланКаз!A2028:M5332,13,0)</f>
        <v>Наурыз - Сәуір</v>
      </c>
      <c r="M2043" s="26" t="str">
        <f>VLOOKUP(B2043,[1]ПланКаз!A2030:N5334,14,0)</f>
        <v>Шығыс-Қазақстан облысы, Өскемен қ.</v>
      </c>
      <c r="N2043" s="26" t="s">
        <v>58</v>
      </c>
      <c r="O2043" s="26" t="str">
        <f>VLOOKUP(B2043,[1]ПланКаз!A2029:P5333,16,0)</f>
        <v>шартқа қол қойылған кезден бастап 45 күнтізбелік күн ішінде</v>
      </c>
      <c r="P2043" s="26" t="s">
        <v>59</v>
      </c>
      <c r="Q2043" s="27" t="s">
        <v>522</v>
      </c>
      <c r="R2043" s="26" t="str">
        <f>VLOOKUP(B2043,[1]ПланКаз!A2028:S5332,19,0)</f>
        <v>Дана</v>
      </c>
      <c r="S2043" s="28">
        <v>2</v>
      </c>
      <c r="T2043" s="28">
        <v>1650</v>
      </c>
      <c r="U2043" s="28">
        <v>3300</v>
      </c>
      <c r="V2043" s="28">
        <v>3696</v>
      </c>
      <c r="W2043" s="26"/>
      <c r="X2043" s="26" t="s">
        <v>72</v>
      </c>
      <c r="Y2043" s="26" t="s">
        <v>61</v>
      </c>
    </row>
    <row r="2044" spans="2:25" x14ac:dyDescent="0.2">
      <c r="B2044" s="26" t="s">
        <v>4046</v>
      </c>
      <c r="C2044" s="26" t="s">
        <v>55</v>
      </c>
      <c r="D2044" s="26" t="s">
        <v>3990</v>
      </c>
      <c r="E2044" s="26" t="str">
        <f>VLOOKUP(D2044,[1]ЕНС!A:E,2,FALSE)</f>
        <v>Кисть малярная</v>
      </c>
      <c r="F2044" s="26" t="str">
        <f>VLOOKUP(D2044,[1]ЕНС!A:E,3,FALSE)</f>
        <v>плоская</v>
      </c>
      <c r="G2044" s="26" t="s">
        <v>4047</v>
      </c>
      <c r="H2044" s="26" t="s">
        <v>26</v>
      </c>
      <c r="I2044" s="26">
        <v>0</v>
      </c>
      <c r="J2044" s="26">
        <v>631010000</v>
      </c>
      <c r="K2044" s="26" t="str">
        <f>VLOOKUP(B2044,[1]ПланКаз!A2031:M5335,12,0)</f>
        <v>ҚР, ШҚО, Өскемен қ., Бажов көш., 10</v>
      </c>
      <c r="L2044" s="26" t="str">
        <f>VLOOKUP(B2044,[1]ПланКаз!A2029:M5333,13,0)</f>
        <v>Желтоқсан-Қантар</v>
      </c>
      <c r="M2044" s="26" t="str">
        <f>VLOOKUP(B2044,[1]ПланКаз!A2031:N5335,14,0)</f>
        <v>Шығыс-Қазақстан облысы, Өскемен қ.</v>
      </c>
      <c r="N2044" s="26" t="s">
        <v>58</v>
      </c>
      <c r="O2044" s="26" t="str">
        <f>VLOOKUP(B2044,[1]ПланКаз!A2030:P5334,16,0)</f>
        <v>шартқа қол қойылған кезден бастап 45 күнтізбелік күн ішінде</v>
      </c>
      <c r="P2044" s="26" t="s">
        <v>59</v>
      </c>
      <c r="Q2044" s="27" t="s">
        <v>522</v>
      </c>
      <c r="R2044" s="26" t="str">
        <f>VLOOKUP(B2044,[1]ПланКаз!A2029:S5333,19,0)</f>
        <v>Дана</v>
      </c>
      <c r="S2044" s="28">
        <v>50</v>
      </c>
      <c r="T2044" s="28">
        <v>958</v>
      </c>
      <c r="U2044" s="28">
        <v>47900</v>
      </c>
      <c r="V2044" s="28">
        <v>53648</v>
      </c>
      <c r="W2044" s="26"/>
      <c r="X2044" s="26" t="s">
        <v>62</v>
      </c>
      <c r="Y2044" s="26" t="s">
        <v>61</v>
      </c>
    </row>
    <row r="2045" spans="2:25" x14ac:dyDescent="0.2">
      <c r="B2045" s="26" t="s">
        <v>4048</v>
      </c>
      <c r="C2045" s="26" t="s">
        <v>55</v>
      </c>
      <c r="D2045" s="26" t="s">
        <v>4011</v>
      </c>
      <c r="E2045" s="26" t="str">
        <f>VLOOKUP(D2045,[1]ЕНС!A:E,2,FALSE)</f>
        <v>Кисть малярная</v>
      </c>
      <c r="F2045" s="26" t="str">
        <f>VLOOKUP(D2045,[1]ЕНС!A:E,3,FALSE)</f>
        <v>флейцевая</v>
      </c>
      <c r="G2045" s="26" t="s">
        <v>4049</v>
      </c>
      <c r="H2045" s="26" t="s">
        <v>26</v>
      </c>
      <c r="I2045" s="26">
        <v>0</v>
      </c>
      <c r="J2045" s="26">
        <v>631010000</v>
      </c>
      <c r="K2045" s="26" t="str">
        <f>VLOOKUP(B2045,[1]ПланКаз!A2032:M5336,12,0)</f>
        <v>ҚР, ШҚО, Өскемен қ., Бажов көш., 10</v>
      </c>
      <c r="L2045" s="26" t="str">
        <f>VLOOKUP(B2045,[1]ПланКаз!A2030:M5334,13,0)</f>
        <v>Желтоқсан-Қантар</v>
      </c>
      <c r="M2045" s="26" t="str">
        <f>VLOOKUP(B2045,[1]ПланКаз!A2032:N5336,14,0)</f>
        <v>Шығыс-Қазақстан облысы, Өскемен қ.</v>
      </c>
      <c r="N2045" s="26" t="s">
        <v>58</v>
      </c>
      <c r="O2045" s="26" t="str">
        <f>VLOOKUP(B2045,[1]ПланКаз!A2031:P5335,16,0)</f>
        <v>шартқа қол қойылған кезден бастап 45 күнтізбелік күн ішінде</v>
      </c>
      <c r="P2045" s="26" t="s">
        <v>59</v>
      </c>
      <c r="Q2045" s="27" t="s">
        <v>522</v>
      </c>
      <c r="R2045" s="26" t="str">
        <f>VLOOKUP(B2045,[1]ПланКаз!A2030:S5334,19,0)</f>
        <v>Дана</v>
      </c>
      <c r="S2045" s="28">
        <v>11</v>
      </c>
      <c r="T2045" s="28">
        <v>227</v>
      </c>
      <c r="U2045" s="28" t="s">
        <v>61</v>
      </c>
      <c r="V2045" s="28" t="s">
        <v>61</v>
      </c>
      <c r="W2045" s="26"/>
      <c r="X2045" s="26" t="s">
        <v>62</v>
      </c>
      <c r="Y2045" s="26" t="s">
        <v>762</v>
      </c>
    </row>
    <row r="2046" spans="2:25" x14ac:dyDescent="0.2">
      <c r="B2046" s="26" t="s">
        <v>4050</v>
      </c>
      <c r="C2046" s="26" t="s">
        <v>55</v>
      </c>
      <c r="D2046" s="26" t="s">
        <v>4011</v>
      </c>
      <c r="E2046" s="26" t="str">
        <f>VLOOKUP(D2046,[1]ЕНС!A:E,2,FALSE)</f>
        <v>Кисть малярная</v>
      </c>
      <c r="F2046" s="26" t="str">
        <f>VLOOKUP(D2046,[1]ЕНС!A:E,3,FALSE)</f>
        <v>флейцевая</v>
      </c>
      <c r="G2046" s="26" t="s">
        <v>4049</v>
      </c>
      <c r="H2046" s="26" t="s">
        <v>26</v>
      </c>
      <c r="I2046" s="26">
        <v>0</v>
      </c>
      <c r="J2046" s="26">
        <v>631010000</v>
      </c>
      <c r="K2046" s="26" t="str">
        <f>VLOOKUP(B2046,[1]ПланКаз!A2033:M5337,12,0)</f>
        <v>ҚР, ШҚО, Өскемен қ., Бажов көш., 10</v>
      </c>
      <c r="L2046" s="26" t="str">
        <f>VLOOKUP(B2046,[1]ПланКаз!A2031:M5335,13,0)</f>
        <v>Наурыз - Сәуір</v>
      </c>
      <c r="M2046" s="26" t="str">
        <f>VLOOKUP(B2046,[1]ПланКаз!A2033:N5337,14,0)</f>
        <v>Шығыс-Қазақстан облысы, Өскемен қ.</v>
      </c>
      <c r="N2046" s="26" t="s">
        <v>58</v>
      </c>
      <c r="O2046" s="26" t="str">
        <f>VLOOKUP(B2046,[1]ПланКаз!A2032:P5336,16,0)</f>
        <v>шартқа қол қойылған кезден бастап 45 күнтізбелік күн ішінде</v>
      </c>
      <c r="P2046" s="26" t="s">
        <v>59</v>
      </c>
      <c r="Q2046" s="27" t="s">
        <v>522</v>
      </c>
      <c r="R2046" s="26" t="str">
        <f>VLOOKUP(B2046,[1]ПланКаз!A2031:S5335,19,0)</f>
        <v>Дана</v>
      </c>
      <c r="S2046" s="28">
        <v>11</v>
      </c>
      <c r="T2046" s="28">
        <v>227</v>
      </c>
      <c r="U2046" s="28">
        <v>2497</v>
      </c>
      <c r="V2046" s="28">
        <v>2796.64</v>
      </c>
      <c r="W2046" s="26"/>
      <c r="X2046" s="26" t="s">
        <v>72</v>
      </c>
      <c r="Y2046" s="26" t="s">
        <v>61</v>
      </c>
    </row>
    <row r="2047" spans="2:25" x14ac:dyDescent="0.2">
      <c r="B2047" s="26" t="s">
        <v>4051</v>
      </c>
      <c r="C2047" s="26" t="s">
        <v>55</v>
      </c>
      <c r="D2047" s="26" t="s">
        <v>4052</v>
      </c>
      <c r="E2047" s="26" t="str">
        <f>VLOOKUP(D2047,[1]ЕНС!A:E,2,FALSE)</f>
        <v>Горелка</v>
      </c>
      <c r="F2047" s="26" t="str">
        <f>VLOOKUP(D2047,[1]ЕНС!A:E,3,FALSE)</f>
        <v>газовая, одноступенчатая, мощность 110 - 160 кВт</v>
      </c>
      <c r="G2047" s="26" t="s">
        <v>4053</v>
      </c>
      <c r="H2047" s="26" t="s">
        <v>26</v>
      </c>
      <c r="I2047" s="26">
        <v>0</v>
      </c>
      <c r="J2047" s="26">
        <v>631010000</v>
      </c>
      <c r="K2047" s="26" t="str">
        <f>VLOOKUP(B2047,[1]ПланКаз!A2034:M5338,12,0)</f>
        <v>ҚР, ШҚО, Өскемен қ., Бажов көш., 10</v>
      </c>
      <c r="L2047" s="26" t="str">
        <f>VLOOKUP(B2047,[1]ПланКаз!A2032:M5336,13,0)</f>
        <v>Желтоқсан-Қантар</v>
      </c>
      <c r="M2047" s="26" t="str">
        <f>VLOOKUP(B2047,[1]ПланКаз!A2034:N5338,14,0)</f>
        <v>Шығыс-Қазақстан облысы, Өскемен қ.</v>
      </c>
      <c r="N2047" s="26" t="s">
        <v>58</v>
      </c>
      <c r="O2047" s="26" t="str">
        <f>VLOOKUP(B2047,[1]ПланКаз!A2033:P5337,16,0)</f>
        <v>шартқа қол қойылған кезден бастап 45 күнтізбелік күн ішінде</v>
      </c>
      <c r="P2047" s="26" t="s">
        <v>59</v>
      </c>
      <c r="Q2047" s="27" t="s">
        <v>522</v>
      </c>
      <c r="R2047" s="26" t="str">
        <f>VLOOKUP(B2047,[1]ПланКаз!A2032:S5336,19,0)</f>
        <v>Дана</v>
      </c>
      <c r="S2047" s="28">
        <v>1</v>
      </c>
      <c r="T2047" s="28">
        <v>9031</v>
      </c>
      <c r="U2047" s="28" t="s">
        <v>61</v>
      </c>
      <c r="V2047" s="28" t="s">
        <v>61</v>
      </c>
      <c r="W2047" s="26"/>
      <c r="X2047" s="26" t="s">
        <v>62</v>
      </c>
      <c r="Y2047" s="26" t="s">
        <v>762</v>
      </c>
    </row>
    <row r="2048" spans="2:25" x14ac:dyDescent="0.2">
      <c r="B2048" s="26" t="s">
        <v>4054</v>
      </c>
      <c r="C2048" s="26" t="s">
        <v>55</v>
      </c>
      <c r="D2048" s="26" t="s">
        <v>4052</v>
      </c>
      <c r="E2048" s="26" t="str">
        <f>VLOOKUP(D2048,[1]ЕНС!A:E,2,FALSE)</f>
        <v>Горелка</v>
      </c>
      <c r="F2048" s="26" t="str">
        <f>VLOOKUP(D2048,[1]ЕНС!A:E,3,FALSE)</f>
        <v>газовая, одноступенчатая, мощность 110 - 160 кВт</v>
      </c>
      <c r="G2048" s="26" t="s">
        <v>4053</v>
      </c>
      <c r="H2048" s="26" t="s">
        <v>26</v>
      </c>
      <c r="I2048" s="26">
        <v>0</v>
      </c>
      <c r="J2048" s="26">
        <v>631010000</v>
      </c>
      <c r="K2048" s="26" t="str">
        <f>VLOOKUP(B2048,[1]ПланКаз!A2035:M5339,12,0)</f>
        <v>ҚР, ШҚО, Өскемен қ., Бажов көш., 10</v>
      </c>
      <c r="L2048" s="26" t="str">
        <f>VLOOKUP(B2048,[1]ПланКаз!A2033:M5337,13,0)</f>
        <v>Наурыз - Сәуір</v>
      </c>
      <c r="M2048" s="26" t="str">
        <f>VLOOKUP(B2048,[1]ПланКаз!A2035:N5339,14,0)</f>
        <v>Шығыс-Қазақстан облысы, Өскемен қ.</v>
      </c>
      <c r="N2048" s="26" t="s">
        <v>58</v>
      </c>
      <c r="O2048" s="26" t="str">
        <f>VLOOKUP(B2048,[1]ПланКаз!A2034:P5338,16,0)</f>
        <v>шартқа қол қойылған кезден бастап 45 күнтізбелік күн ішінде</v>
      </c>
      <c r="P2048" s="26" t="s">
        <v>59</v>
      </c>
      <c r="Q2048" s="27" t="s">
        <v>522</v>
      </c>
      <c r="R2048" s="26" t="str">
        <f>VLOOKUP(B2048,[1]ПланКаз!A2033:S5337,19,0)</f>
        <v>Дана</v>
      </c>
      <c r="S2048" s="28">
        <v>1</v>
      </c>
      <c r="T2048" s="28">
        <v>9031</v>
      </c>
      <c r="U2048" s="28">
        <v>0</v>
      </c>
      <c r="V2048" s="28">
        <v>0</v>
      </c>
      <c r="W2048" s="26"/>
      <c r="X2048" s="26" t="s">
        <v>72</v>
      </c>
      <c r="Y2048" s="26" t="s">
        <v>213</v>
      </c>
    </row>
    <row r="2049" spans="2:25" x14ac:dyDescent="0.2">
      <c r="B2049" s="26" t="s">
        <v>4055</v>
      </c>
      <c r="C2049" s="26" t="s">
        <v>55</v>
      </c>
      <c r="D2049" s="26" t="s">
        <v>4056</v>
      </c>
      <c r="E2049" s="26" t="str">
        <f>VLOOKUP(D2049,[1]ЕНС!A:E,2,FALSE)</f>
        <v>Электрододержатель</v>
      </c>
      <c r="F2049" s="26" t="str">
        <f>VLOOKUP(D2049,[1]ЕНС!A:E,3,FALSE)</f>
        <v>ЭД-50</v>
      </c>
      <c r="G2049" s="26" t="s">
        <v>4057</v>
      </c>
      <c r="H2049" s="26" t="s">
        <v>26</v>
      </c>
      <c r="I2049" s="26">
        <v>0</v>
      </c>
      <c r="J2049" s="26">
        <v>631010000</v>
      </c>
      <c r="K2049" s="26" t="str">
        <f>VLOOKUP(B2049,[1]ПланКаз!A2036:M5340,12,0)</f>
        <v>ҚР, ШҚО, Өскемен қ., Бажов көш., 10</v>
      </c>
      <c r="L2049" s="26" t="str">
        <f>VLOOKUP(B2049,[1]ПланКаз!A2034:M5338,13,0)</f>
        <v>Желтоқсан-Қантар</v>
      </c>
      <c r="M2049" s="26" t="str">
        <f>VLOOKUP(B2049,[1]ПланКаз!A2036:N5340,14,0)</f>
        <v>Шығыс-Қазақстан облысы, Өскемен қ.</v>
      </c>
      <c r="N2049" s="26" t="s">
        <v>58</v>
      </c>
      <c r="O2049" s="26" t="str">
        <f>VLOOKUP(B2049,[1]ПланКаз!A2035:P5339,16,0)</f>
        <v>шартқа қол қойылған кезден бастап 45 күнтізбелік күн ішінде</v>
      </c>
      <c r="P2049" s="26" t="s">
        <v>59</v>
      </c>
      <c r="Q2049" s="27" t="s">
        <v>522</v>
      </c>
      <c r="R2049" s="26" t="str">
        <f>VLOOKUP(B2049,[1]ПланКаз!A2034:S5338,19,0)</f>
        <v>Дана</v>
      </c>
      <c r="S2049" s="28">
        <v>8</v>
      </c>
      <c r="T2049" s="28">
        <v>4477</v>
      </c>
      <c r="U2049" s="28">
        <v>35816</v>
      </c>
      <c r="V2049" s="28">
        <v>40113.919999999998</v>
      </c>
      <c r="W2049" s="26"/>
      <c r="X2049" s="26" t="s">
        <v>62</v>
      </c>
      <c r="Y2049" s="26" t="s">
        <v>61</v>
      </c>
    </row>
    <row r="2050" spans="2:25" x14ac:dyDescent="0.2">
      <c r="B2050" s="26" t="s">
        <v>4058</v>
      </c>
      <c r="C2050" s="26" t="s">
        <v>55</v>
      </c>
      <c r="D2050" s="26" t="s">
        <v>4059</v>
      </c>
      <c r="E2050" s="26" t="str">
        <f>VLOOKUP(D2050,[1]ЕНС!A:E,2,FALSE)</f>
        <v>Горелка</v>
      </c>
      <c r="F2050" s="26" t="str">
        <f>VLOOKUP(D2050,[1]ЕНС!A:E,3,FALSE)</f>
        <v>газовая, ручная, с дутьем</v>
      </c>
      <c r="G2050" s="26" t="s">
        <v>4060</v>
      </c>
      <c r="H2050" s="26" t="s">
        <v>26</v>
      </c>
      <c r="I2050" s="26">
        <v>0</v>
      </c>
      <c r="J2050" s="26">
        <v>631010000</v>
      </c>
      <c r="K2050" s="26" t="str">
        <f>VLOOKUP(B2050,[1]ПланКаз!A2037:M5341,12,0)</f>
        <v>ҚР, ШҚО, Өскемен қ., Бажов көш., 10</v>
      </c>
      <c r="L2050" s="26" t="str">
        <f>VLOOKUP(B2050,[1]ПланКаз!A2035:M5339,13,0)</f>
        <v>Желтоқсан-Қантар</v>
      </c>
      <c r="M2050" s="26" t="str">
        <f>VLOOKUP(B2050,[1]ПланКаз!A2037:N5341,14,0)</f>
        <v>Шығыс-Қазақстан облысы, Өскемен қ.</v>
      </c>
      <c r="N2050" s="26" t="s">
        <v>58</v>
      </c>
      <c r="O2050" s="26" t="str">
        <f>VLOOKUP(B2050,[1]ПланКаз!A2036:P5340,16,0)</f>
        <v>шартқа қол қойылған кезден бастап 45 күнтізбелік күн ішінде</v>
      </c>
      <c r="P2050" s="26" t="s">
        <v>59</v>
      </c>
      <c r="Q2050" s="27" t="s">
        <v>522</v>
      </c>
      <c r="R2050" s="26" t="str">
        <f>VLOOKUP(B2050,[1]ПланКаз!A2035:S5339,19,0)</f>
        <v>Дана</v>
      </c>
      <c r="S2050" s="28">
        <v>2</v>
      </c>
      <c r="T2050" s="28">
        <v>10474</v>
      </c>
      <c r="U2050" s="28" t="s">
        <v>61</v>
      </c>
      <c r="V2050" s="28" t="s">
        <v>61</v>
      </c>
      <c r="W2050" s="26"/>
      <c r="X2050" s="26" t="s">
        <v>62</v>
      </c>
      <c r="Y2050" s="26" t="s">
        <v>762</v>
      </c>
    </row>
    <row r="2051" spans="2:25" x14ac:dyDescent="0.2">
      <c r="B2051" s="26" t="s">
        <v>4061</v>
      </c>
      <c r="C2051" s="26" t="s">
        <v>55</v>
      </c>
      <c r="D2051" s="26" t="s">
        <v>4059</v>
      </c>
      <c r="E2051" s="26" t="str">
        <f>VLOOKUP(D2051,[1]ЕНС!A:E,2,FALSE)</f>
        <v>Горелка</v>
      </c>
      <c r="F2051" s="26" t="str">
        <f>VLOOKUP(D2051,[1]ЕНС!A:E,3,FALSE)</f>
        <v>газовая, ручная, с дутьем</v>
      </c>
      <c r="G2051" s="26" t="s">
        <v>4060</v>
      </c>
      <c r="H2051" s="26" t="s">
        <v>26</v>
      </c>
      <c r="I2051" s="26">
        <v>0</v>
      </c>
      <c r="J2051" s="26">
        <v>631010000</v>
      </c>
      <c r="K2051" s="26" t="str">
        <f>VLOOKUP(B2051,[1]ПланКаз!A2038:M5342,12,0)</f>
        <v>ҚР, ШҚО, Өскемен қ., Бажов көш., 10</v>
      </c>
      <c r="L2051" s="26" t="str">
        <f>VLOOKUP(B2051,[1]ПланКаз!A2036:M5340,13,0)</f>
        <v>Наурыз - Сәуір</v>
      </c>
      <c r="M2051" s="26" t="str">
        <f>VLOOKUP(B2051,[1]ПланКаз!A2038:N5342,14,0)</f>
        <v>Шығыс-Қазақстан облысы, Өскемен қ.</v>
      </c>
      <c r="N2051" s="26" t="s">
        <v>58</v>
      </c>
      <c r="O2051" s="26" t="str">
        <f>VLOOKUP(B2051,[1]ПланКаз!A2037:P5341,16,0)</f>
        <v>шартқа қол қойылған кезден бастап 45 күнтізбелік күн ішінде</v>
      </c>
      <c r="P2051" s="26" t="s">
        <v>59</v>
      </c>
      <c r="Q2051" s="27" t="s">
        <v>522</v>
      </c>
      <c r="R2051" s="26" t="str">
        <f>VLOOKUP(B2051,[1]ПланКаз!A2036:S5340,19,0)</f>
        <v>Дана</v>
      </c>
      <c r="S2051" s="28">
        <v>2</v>
      </c>
      <c r="T2051" s="28">
        <v>10474</v>
      </c>
      <c r="U2051" s="28">
        <v>0</v>
      </c>
      <c r="V2051" s="28">
        <v>0</v>
      </c>
      <c r="W2051" s="26"/>
      <c r="X2051" s="26" t="s">
        <v>72</v>
      </c>
      <c r="Y2051" s="26" t="s">
        <v>213</v>
      </c>
    </row>
    <row r="2052" spans="2:25" x14ac:dyDescent="0.2">
      <c r="B2052" s="26" t="s">
        <v>4062</v>
      </c>
      <c r="C2052" s="26" t="s">
        <v>55</v>
      </c>
      <c r="D2052" s="26" t="s">
        <v>908</v>
      </c>
      <c r="E2052" s="26" t="str">
        <f>VLOOKUP(D2052,[1]ЕНС!A:E,2,FALSE)</f>
        <v>Крюк</v>
      </c>
      <c r="F2052" s="26" t="str">
        <f>VLOOKUP(D2052,[1]ЕНС!A:E,3,FALSE)</f>
        <v>бандажный, металлический</v>
      </c>
      <c r="G2052" s="26" t="s">
        <v>4063</v>
      </c>
      <c r="H2052" s="26" t="s">
        <v>26</v>
      </c>
      <c r="I2052" s="26">
        <v>0</v>
      </c>
      <c r="J2052" s="26">
        <v>631010000</v>
      </c>
      <c r="K2052" s="26" t="str">
        <f>VLOOKUP(B2052,[1]ПланКаз!A2039:M5343,12,0)</f>
        <v>ҚР, ШҚО, Өскемен қ., Бажов көш., 10</v>
      </c>
      <c r="L2052" s="26" t="str">
        <f>VLOOKUP(B2052,[1]ПланКаз!A2037:M5341,13,0)</f>
        <v>Желтоқсан-Қантар</v>
      </c>
      <c r="M2052" s="26" t="str">
        <f>VLOOKUP(B2052,[1]ПланКаз!A2039:N5343,14,0)</f>
        <v>Шығыс-Қазақстан облысы, Өскемен қ.</v>
      </c>
      <c r="N2052" s="26" t="s">
        <v>58</v>
      </c>
      <c r="O2052" s="26" t="str">
        <f>VLOOKUP(B2052,[1]ПланКаз!A2038:P5342,16,0)</f>
        <v>шартқа қол қойылған кезден бастап 45 күнтізбелік күн ішінде</v>
      </c>
      <c r="P2052" s="26" t="s">
        <v>59</v>
      </c>
      <c r="Q2052" s="27" t="s">
        <v>522</v>
      </c>
      <c r="R2052" s="26" t="str">
        <f>VLOOKUP(B2052,[1]ПланКаз!A2037:S5341,19,0)</f>
        <v>Дана</v>
      </c>
      <c r="S2052" s="28">
        <v>2</v>
      </c>
      <c r="T2052" s="28">
        <v>81328</v>
      </c>
      <c r="U2052" s="28">
        <v>162656</v>
      </c>
      <c r="V2052" s="28">
        <v>182174.72</v>
      </c>
      <c r="W2052" s="26"/>
      <c r="X2052" s="26" t="s">
        <v>62</v>
      </c>
      <c r="Y2052" s="26" t="s">
        <v>61</v>
      </c>
    </row>
    <row r="2053" spans="2:25" x14ac:dyDescent="0.2">
      <c r="B2053" s="26" t="s">
        <v>4064</v>
      </c>
      <c r="C2053" s="26" t="s">
        <v>55</v>
      </c>
      <c r="D2053" s="26" t="s">
        <v>4065</v>
      </c>
      <c r="E2053" s="26" t="str">
        <f>VLOOKUP(D2053,[1]ЕНС!A:E,2,FALSE)</f>
        <v>Клеймо</v>
      </c>
      <c r="F2053" s="26" t="str">
        <f>VLOOKUP(D2053,[1]ЕНС!A:E,3,FALSE)</f>
        <v>металлическое, ГОСТ 25726-83</v>
      </c>
      <c r="G2053" s="26" t="s">
        <v>4066</v>
      </c>
      <c r="H2053" s="26" t="s">
        <v>26</v>
      </c>
      <c r="I2053" s="26">
        <v>0</v>
      </c>
      <c r="J2053" s="26">
        <v>631010000</v>
      </c>
      <c r="K2053" s="26" t="str">
        <f>VLOOKUP(B2053,[1]ПланКаз!A2040:M5344,12,0)</f>
        <v>ҚР, ШҚО, Өскемен қ., Бажов көш., 10</v>
      </c>
      <c r="L2053" s="26" t="str">
        <f>VLOOKUP(B2053,[1]ПланКаз!A2038:M5342,13,0)</f>
        <v>Желтоқсан-Қантар</v>
      </c>
      <c r="M2053" s="26" t="str">
        <f>VLOOKUP(B2053,[1]ПланКаз!A2040:N5344,14,0)</f>
        <v>Шығыс-Қазақстан облысы, Өскемен қ.</v>
      </c>
      <c r="N2053" s="26" t="s">
        <v>58</v>
      </c>
      <c r="O2053" s="26" t="str">
        <f>VLOOKUP(B2053,[1]ПланКаз!A2039:P5343,16,0)</f>
        <v>шартқа қол қойылған кезден бастап 180 күнтізбелік күн ішінде</v>
      </c>
      <c r="P2053" s="26" t="s">
        <v>59</v>
      </c>
      <c r="Q2053" s="27" t="s">
        <v>522</v>
      </c>
      <c r="R2053" s="26" t="str">
        <f>VLOOKUP(B2053,[1]ПланКаз!A2038:S5342,19,0)</f>
        <v>Дана</v>
      </c>
      <c r="S2053" s="28">
        <v>13</v>
      </c>
      <c r="T2053" s="28">
        <v>5636</v>
      </c>
      <c r="U2053" s="28" t="s">
        <v>61</v>
      </c>
      <c r="V2053" s="28" t="s">
        <v>61</v>
      </c>
      <c r="W2053" s="26"/>
      <c r="X2053" s="26" t="s">
        <v>62</v>
      </c>
      <c r="Y2053" s="26" t="s">
        <v>762</v>
      </c>
    </row>
    <row r="2054" spans="2:25" x14ac:dyDescent="0.2">
      <c r="B2054" s="26" t="s">
        <v>4067</v>
      </c>
      <c r="C2054" s="26" t="s">
        <v>55</v>
      </c>
      <c r="D2054" s="26" t="s">
        <v>4065</v>
      </c>
      <c r="E2054" s="26" t="str">
        <f>VLOOKUP(D2054,[1]ЕНС!A:E,2,FALSE)</f>
        <v>Клеймо</v>
      </c>
      <c r="F2054" s="26" t="str">
        <f>VLOOKUP(D2054,[1]ЕНС!A:E,3,FALSE)</f>
        <v>металлическое, ГОСТ 25726-83</v>
      </c>
      <c r="G2054" s="26" t="s">
        <v>4066</v>
      </c>
      <c r="H2054" s="26" t="s">
        <v>26</v>
      </c>
      <c r="I2054" s="26">
        <v>0</v>
      </c>
      <c r="J2054" s="26">
        <v>631010000</v>
      </c>
      <c r="K2054" s="26" t="str">
        <f>VLOOKUP(B2054,[1]ПланКаз!A2041:M5345,12,0)</f>
        <v>ҚР, ШҚО, Өскемен қ., Бажов көш., 10</v>
      </c>
      <c r="L2054" s="26" t="str">
        <f>VLOOKUP(B2054,[1]ПланКаз!A2039:M5343,13,0)</f>
        <v>Наурыз - Сәуір</v>
      </c>
      <c r="M2054" s="26" t="str">
        <f>VLOOKUP(B2054,[1]ПланКаз!A2041:N5345,14,0)</f>
        <v>Шығыс-Қазақстан облысы, Өскемен қ.</v>
      </c>
      <c r="N2054" s="26" t="s">
        <v>58</v>
      </c>
      <c r="O2054" s="26" t="str">
        <f>VLOOKUP(B2054,[1]ПланКаз!A2040:P5344,16,0)</f>
        <v>шартқа қол қойылған кезден бастап 180 күнтізбелік күн ішінде</v>
      </c>
      <c r="P2054" s="26" t="s">
        <v>59</v>
      </c>
      <c r="Q2054" s="27" t="s">
        <v>522</v>
      </c>
      <c r="R2054" s="26" t="str">
        <f>VLOOKUP(B2054,[1]ПланКаз!A2039:S5343,19,0)</f>
        <v>Дана</v>
      </c>
      <c r="S2054" s="28">
        <v>13</v>
      </c>
      <c r="T2054" s="28">
        <v>5636</v>
      </c>
      <c r="U2054" s="28" t="s">
        <v>61</v>
      </c>
      <c r="V2054" s="28" t="s">
        <v>61</v>
      </c>
      <c r="W2054" s="26"/>
      <c r="X2054" s="26" t="s">
        <v>72</v>
      </c>
      <c r="Y2054" s="26" t="s">
        <v>61</v>
      </c>
    </row>
    <row r="2055" spans="2:25" x14ac:dyDescent="0.2">
      <c r="B2055" s="26" t="s">
        <v>4068</v>
      </c>
      <c r="C2055" s="26" t="s">
        <v>55</v>
      </c>
      <c r="D2055" s="26" t="s">
        <v>4065</v>
      </c>
      <c r="E2055" s="26" t="str">
        <f>VLOOKUP(D2055,[1]ЕНС!A:E,2,FALSE)</f>
        <v>Клеймо</v>
      </c>
      <c r="F2055" s="26" t="str">
        <f>VLOOKUP(D2055,[1]ЕНС!A:E,3,FALSE)</f>
        <v>металлическое, ГОСТ 25726-83</v>
      </c>
      <c r="G2055" s="26" t="s">
        <v>4066</v>
      </c>
      <c r="H2055" s="26" t="s">
        <v>26</v>
      </c>
      <c r="I2055" s="26">
        <v>0</v>
      </c>
      <c r="J2055" s="26">
        <v>631010000</v>
      </c>
      <c r="K2055" s="26" t="str">
        <f>VLOOKUP(B2055,[1]ПланКаз!A2042:M5346,12,0)</f>
        <v>ҚР, ШҚО, Өскемен қ., Бажов көш., 10</v>
      </c>
      <c r="L2055" s="26" t="str">
        <f>VLOOKUP(B2055,[1]ПланКаз!A2040:M5344,13,0)</f>
        <v>Шілде - Тамыз</v>
      </c>
      <c r="M2055" s="26" t="str">
        <f>VLOOKUP(B2055,[1]ПланКаз!A2042:N5346,14,0)</f>
        <v>Шығыс-Қазақстан облысы, Өскемен қ.</v>
      </c>
      <c r="N2055" s="26" t="s">
        <v>58</v>
      </c>
      <c r="O2055" s="26" t="str">
        <f>VLOOKUP(B2055,[1]ПланКаз!A2041:P5345,16,0)</f>
        <v>31 желтоқсанға дейiн</v>
      </c>
      <c r="P2055" s="26" t="s">
        <v>59</v>
      </c>
      <c r="Q2055" s="27" t="s">
        <v>522</v>
      </c>
      <c r="R2055" s="26" t="str">
        <f>VLOOKUP(B2055,[1]ПланКаз!A2040:S5344,19,0)</f>
        <v>Дана</v>
      </c>
      <c r="S2055" s="28">
        <v>13</v>
      </c>
      <c r="T2055" s="28">
        <v>5636</v>
      </c>
      <c r="U2055" s="28">
        <v>73268</v>
      </c>
      <c r="V2055" s="28">
        <v>82060.160000000003</v>
      </c>
      <c r="W2055" s="26"/>
      <c r="X2055" s="26" t="s">
        <v>72</v>
      </c>
      <c r="Y2055" s="26" t="s">
        <v>4069</v>
      </c>
    </row>
    <row r="2056" spans="2:25" x14ac:dyDescent="0.2">
      <c r="B2056" s="26" t="s">
        <v>4070</v>
      </c>
      <c r="C2056" s="26" t="s">
        <v>55</v>
      </c>
      <c r="D2056" s="26" t="s">
        <v>4071</v>
      </c>
      <c r="E2056" s="26" t="str">
        <f>VLOOKUP(D2056,[1]ЕНС!A:E,2,FALSE)</f>
        <v>Ключ баллонный</v>
      </c>
      <c r="F2056" s="26" t="str">
        <f>VLOOKUP(D2056,[1]ЕНС!A:E,3,FALSE)</f>
        <v>для легкового авомобиля</v>
      </c>
      <c r="G2056" s="26" t="s">
        <v>4072</v>
      </c>
      <c r="H2056" s="26" t="s">
        <v>26</v>
      </c>
      <c r="I2056" s="26">
        <v>0</v>
      </c>
      <c r="J2056" s="26">
        <v>631010000</v>
      </c>
      <c r="K2056" s="26" t="str">
        <f>VLOOKUP(B2056,[1]ПланКаз!A2043:M5347,12,0)</f>
        <v>ҚР, ШҚО, Өскемен қ., Бажов көш., 10</v>
      </c>
      <c r="L2056" s="26" t="str">
        <f>VLOOKUP(B2056,[1]ПланКаз!A2041:M5345,13,0)</f>
        <v>Желтоқсан-Қантар</v>
      </c>
      <c r="M2056" s="26" t="str">
        <f>VLOOKUP(B2056,[1]ПланКаз!A2043:N5347,14,0)</f>
        <v>Шығыс-Қазақстан облысы, Өскемен қ.</v>
      </c>
      <c r="N2056" s="26" t="s">
        <v>58</v>
      </c>
      <c r="O2056" s="26" t="str">
        <f>VLOOKUP(B2056,[1]ПланКаз!A2042:P5346,16,0)</f>
        <v>шартқа қол қойылған кезден бастап 45 күнтізбелік күн ішінде</v>
      </c>
      <c r="P2056" s="26" t="s">
        <v>59</v>
      </c>
      <c r="Q2056" s="27" t="s">
        <v>522</v>
      </c>
      <c r="R2056" s="26" t="str">
        <f>VLOOKUP(B2056,[1]ПланКаз!A2041:S5345,19,0)</f>
        <v>Дана</v>
      </c>
      <c r="S2056" s="28">
        <v>14</v>
      </c>
      <c r="T2056" s="28">
        <v>3422</v>
      </c>
      <c r="U2056" s="28" t="s">
        <v>61</v>
      </c>
      <c r="V2056" s="28" t="s">
        <v>61</v>
      </c>
      <c r="W2056" s="26"/>
      <c r="X2056" s="26" t="s">
        <v>62</v>
      </c>
      <c r="Y2056" s="26" t="s">
        <v>762</v>
      </c>
    </row>
    <row r="2057" spans="2:25" x14ac:dyDescent="0.2">
      <c r="B2057" s="26" t="s">
        <v>4073</v>
      </c>
      <c r="C2057" s="26" t="s">
        <v>55</v>
      </c>
      <c r="D2057" s="26" t="s">
        <v>4071</v>
      </c>
      <c r="E2057" s="26" t="str">
        <f>VLOOKUP(D2057,[1]ЕНС!A:E,2,FALSE)</f>
        <v>Ключ баллонный</v>
      </c>
      <c r="F2057" s="26" t="str">
        <f>VLOOKUP(D2057,[1]ЕНС!A:E,3,FALSE)</f>
        <v>для легкового авомобиля</v>
      </c>
      <c r="G2057" s="26" t="s">
        <v>4072</v>
      </c>
      <c r="H2057" s="26" t="s">
        <v>26</v>
      </c>
      <c r="I2057" s="26">
        <v>0</v>
      </c>
      <c r="J2057" s="26">
        <v>631010000</v>
      </c>
      <c r="K2057" s="26" t="str">
        <f>VLOOKUP(B2057,[1]ПланКаз!A2044:M5348,12,0)</f>
        <v>ҚР, ШҚО, Өскемен қ., Бажов көш., 10</v>
      </c>
      <c r="L2057" s="26" t="str">
        <f>VLOOKUP(B2057,[1]ПланКаз!A2042:M5346,13,0)</f>
        <v>Наурыз - Сәуір</v>
      </c>
      <c r="M2057" s="26" t="str">
        <f>VLOOKUP(B2057,[1]ПланКаз!A2044:N5348,14,0)</f>
        <v>Шығыс-Қазақстан облысы, Өскемен қ.</v>
      </c>
      <c r="N2057" s="26" t="s">
        <v>58</v>
      </c>
      <c r="O2057" s="26" t="str">
        <f>VLOOKUP(B2057,[1]ПланКаз!A2043:P5347,16,0)</f>
        <v>шартқа қол қойылған кезден бастап 45 күнтізбелік күн ішінде</v>
      </c>
      <c r="P2057" s="26" t="s">
        <v>59</v>
      </c>
      <c r="Q2057" s="27" t="s">
        <v>522</v>
      </c>
      <c r="R2057" s="26" t="str">
        <f>VLOOKUP(B2057,[1]ПланКаз!A2042:S5346,19,0)</f>
        <v>Дана</v>
      </c>
      <c r="S2057" s="28">
        <v>14</v>
      </c>
      <c r="T2057" s="28">
        <v>3422</v>
      </c>
      <c r="U2057" s="28">
        <v>47908</v>
      </c>
      <c r="V2057" s="28">
        <v>53656.959999999999</v>
      </c>
      <c r="W2057" s="26"/>
      <c r="X2057" s="26" t="s">
        <v>72</v>
      </c>
      <c r="Y2057" s="26" t="s">
        <v>61</v>
      </c>
    </row>
    <row r="2058" spans="2:25" x14ac:dyDescent="0.2">
      <c r="B2058" s="26" t="s">
        <v>4074</v>
      </c>
      <c r="C2058" s="26" t="s">
        <v>55</v>
      </c>
      <c r="D2058" s="26" t="s">
        <v>4075</v>
      </c>
      <c r="E2058" s="26" t="str">
        <f>VLOOKUP(D2058,[1]ЕНС!A:E,2,FALSE)</f>
        <v>Ключ</v>
      </c>
      <c r="F2058" s="26" t="str">
        <f>VLOOKUP(D2058,[1]ЕНС!A:E,3,FALSE)</f>
        <v>гаечный, комбинированный, размер зева 10,0 мм</v>
      </c>
      <c r="G2058" s="26" t="s">
        <v>4076</v>
      </c>
      <c r="H2058" s="26" t="s">
        <v>26</v>
      </c>
      <c r="I2058" s="26">
        <v>0</v>
      </c>
      <c r="J2058" s="26">
        <v>631010000</v>
      </c>
      <c r="K2058" s="26" t="str">
        <f>VLOOKUP(B2058,[1]ПланКаз!A2045:M5349,12,0)</f>
        <v>ҚР, ШҚО, Өскемен қ., Бажов көш., 10</v>
      </c>
      <c r="L2058" s="26" t="str">
        <f>VLOOKUP(B2058,[1]ПланКаз!A2043:M5347,13,0)</f>
        <v>Желтоқсан-Қантар</v>
      </c>
      <c r="M2058" s="26" t="str">
        <f>VLOOKUP(B2058,[1]ПланКаз!A2045:N5349,14,0)</f>
        <v>Шығыс-Қазақстан облысы, Өскемен қ.</v>
      </c>
      <c r="N2058" s="26" t="s">
        <v>58</v>
      </c>
      <c r="O2058" s="26" t="str">
        <f>VLOOKUP(B2058,[1]ПланКаз!A2044:P5348,16,0)</f>
        <v>шартқа қол қойылған кезден бастап 45 күнтізбелік күн ішінде</v>
      </c>
      <c r="P2058" s="26" t="s">
        <v>59</v>
      </c>
      <c r="Q2058" s="27" t="s">
        <v>522</v>
      </c>
      <c r="R2058" s="26" t="str">
        <f>VLOOKUP(B2058,[1]ПланКаз!A2043:S5347,19,0)</f>
        <v>Дана</v>
      </c>
      <c r="S2058" s="28">
        <v>10</v>
      </c>
      <c r="T2058" s="28">
        <v>469</v>
      </c>
      <c r="U2058" s="28" t="s">
        <v>61</v>
      </c>
      <c r="V2058" s="28" t="s">
        <v>61</v>
      </c>
      <c r="W2058" s="26"/>
      <c r="X2058" s="26" t="s">
        <v>62</v>
      </c>
      <c r="Y2058" s="26" t="s">
        <v>762</v>
      </c>
    </row>
    <row r="2059" spans="2:25" x14ac:dyDescent="0.2">
      <c r="B2059" s="26" t="s">
        <v>4077</v>
      </c>
      <c r="C2059" s="26" t="s">
        <v>55</v>
      </c>
      <c r="D2059" s="26" t="s">
        <v>4075</v>
      </c>
      <c r="E2059" s="26" t="str">
        <f>VLOOKUP(D2059,[1]ЕНС!A:E,2,FALSE)</f>
        <v>Ключ</v>
      </c>
      <c r="F2059" s="26" t="str">
        <f>VLOOKUP(D2059,[1]ЕНС!A:E,3,FALSE)</f>
        <v>гаечный, комбинированный, размер зева 10,0 мм</v>
      </c>
      <c r="G2059" s="26" t="s">
        <v>4076</v>
      </c>
      <c r="H2059" s="26" t="s">
        <v>26</v>
      </c>
      <c r="I2059" s="26">
        <v>0</v>
      </c>
      <c r="J2059" s="26">
        <v>631010000</v>
      </c>
      <c r="K2059" s="26" t="str">
        <f>VLOOKUP(B2059,[1]ПланКаз!A2046:M5350,12,0)</f>
        <v>ҚР, ШҚО, Өскемен қ., Бажов көш., 10</v>
      </c>
      <c r="L2059" s="26" t="str">
        <f>VLOOKUP(B2059,[1]ПланКаз!A2044:M5348,13,0)</f>
        <v>Наурыз - Сәуір</v>
      </c>
      <c r="M2059" s="26" t="str">
        <f>VLOOKUP(B2059,[1]ПланКаз!A2046:N5350,14,0)</f>
        <v>Шығыс-Қазақстан облысы, Өскемен қ.</v>
      </c>
      <c r="N2059" s="26" t="s">
        <v>58</v>
      </c>
      <c r="O2059" s="26" t="str">
        <f>VLOOKUP(B2059,[1]ПланКаз!A2045:P5349,16,0)</f>
        <v>шартқа қол қойылған кезден бастап 45 күнтізбелік күн ішінде</v>
      </c>
      <c r="P2059" s="26" t="s">
        <v>59</v>
      </c>
      <c r="Q2059" s="27" t="s">
        <v>522</v>
      </c>
      <c r="R2059" s="26" t="str">
        <f>VLOOKUP(B2059,[1]ПланКаз!A2044:S5348,19,0)</f>
        <v>Дана</v>
      </c>
      <c r="S2059" s="28">
        <v>10</v>
      </c>
      <c r="T2059" s="28">
        <v>469</v>
      </c>
      <c r="U2059" s="28">
        <v>4690</v>
      </c>
      <c r="V2059" s="28">
        <v>5252.8</v>
      </c>
      <c r="W2059" s="26"/>
      <c r="X2059" s="26" t="s">
        <v>72</v>
      </c>
      <c r="Y2059" s="26" t="s">
        <v>61</v>
      </c>
    </row>
    <row r="2060" spans="2:25" x14ac:dyDescent="0.2">
      <c r="B2060" s="26" t="s">
        <v>4078</v>
      </c>
      <c r="C2060" s="26" t="s">
        <v>55</v>
      </c>
      <c r="D2060" s="26" t="s">
        <v>4079</v>
      </c>
      <c r="E2060" s="26" t="str">
        <f>VLOOKUP(D2060,[1]ЕНС!A:E,2,FALSE)</f>
        <v>Ключ</v>
      </c>
      <c r="F2060" s="26" t="str">
        <f>VLOOKUP(D2060,[1]ЕНС!A:E,3,FALSE)</f>
        <v>гаечный, комбинированный, размер зева 11,0 мм</v>
      </c>
      <c r="G2060" s="26" t="s">
        <v>4080</v>
      </c>
      <c r="H2060" s="26" t="s">
        <v>26</v>
      </c>
      <c r="I2060" s="26">
        <v>0</v>
      </c>
      <c r="J2060" s="26">
        <v>631010000</v>
      </c>
      <c r="K2060" s="26" t="str">
        <f>VLOOKUP(B2060,[1]ПланКаз!A2047:M5351,12,0)</f>
        <v>ҚР, ШҚО, Өскемен қ., Бажов көш., 10</v>
      </c>
      <c r="L2060" s="26" t="str">
        <f>VLOOKUP(B2060,[1]ПланКаз!A2045:M5349,13,0)</f>
        <v>Желтоқсан-Қантар</v>
      </c>
      <c r="M2060" s="26" t="str">
        <f>VLOOKUP(B2060,[1]ПланКаз!A2047:N5351,14,0)</f>
        <v>Шығыс-Қазақстан облысы, Өскемен қ.</v>
      </c>
      <c r="N2060" s="26" t="s">
        <v>58</v>
      </c>
      <c r="O2060" s="26" t="str">
        <f>VLOOKUP(B2060,[1]ПланКаз!A2046:P5350,16,0)</f>
        <v>шартқа қол қойылған кезден бастап 45 күнтізбелік күн ішінде</v>
      </c>
      <c r="P2060" s="26" t="s">
        <v>59</v>
      </c>
      <c r="Q2060" s="27" t="s">
        <v>522</v>
      </c>
      <c r="R2060" s="26" t="str">
        <f>VLOOKUP(B2060,[1]ПланКаз!A2045:S5349,19,0)</f>
        <v>Дана</v>
      </c>
      <c r="S2060" s="28">
        <v>10</v>
      </c>
      <c r="T2060" s="28">
        <v>469</v>
      </c>
      <c r="U2060" s="28" t="s">
        <v>61</v>
      </c>
      <c r="V2060" s="28" t="s">
        <v>61</v>
      </c>
      <c r="W2060" s="26"/>
      <c r="X2060" s="26" t="s">
        <v>62</v>
      </c>
      <c r="Y2060" s="26" t="s">
        <v>762</v>
      </c>
    </row>
    <row r="2061" spans="2:25" x14ac:dyDescent="0.2">
      <c r="B2061" s="26" t="s">
        <v>4081</v>
      </c>
      <c r="C2061" s="26" t="s">
        <v>55</v>
      </c>
      <c r="D2061" s="26" t="s">
        <v>4079</v>
      </c>
      <c r="E2061" s="26" t="str">
        <f>VLOOKUP(D2061,[1]ЕНС!A:E,2,FALSE)</f>
        <v>Ключ</v>
      </c>
      <c r="F2061" s="26" t="str">
        <f>VLOOKUP(D2061,[1]ЕНС!A:E,3,FALSE)</f>
        <v>гаечный, комбинированный, размер зева 11,0 мм</v>
      </c>
      <c r="G2061" s="26" t="s">
        <v>4080</v>
      </c>
      <c r="H2061" s="26" t="s">
        <v>26</v>
      </c>
      <c r="I2061" s="26">
        <v>0</v>
      </c>
      <c r="J2061" s="26">
        <v>631010000</v>
      </c>
      <c r="K2061" s="26" t="str">
        <f>VLOOKUP(B2061,[1]ПланКаз!A2048:M5352,12,0)</f>
        <v>ҚР, ШҚО, Өскемен қ., Бажов көш., 10</v>
      </c>
      <c r="L2061" s="26" t="str">
        <f>VLOOKUP(B2061,[1]ПланКаз!A2046:M5350,13,0)</f>
        <v>Наурыз - Сәуір</v>
      </c>
      <c r="M2061" s="26" t="str">
        <f>VLOOKUP(B2061,[1]ПланКаз!A2048:N5352,14,0)</f>
        <v>Шығыс-Қазақстан облысы, Өскемен қ.</v>
      </c>
      <c r="N2061" s="26" t="s">
        <v>58</v>
      </c>
      <c r="O2061" s="26" t="str">
        <f>VLOOKUP(B2061,[1]ПланКаз!A2047:P5351,16,0)</f>
        <v>шартқа қол қойылған кезден бастап 45 күнтізбелік күн ішінде</v>
      </c>
      <c r="P2061" s="26" t="s">
        <v>59</v>
      </c>
      <c r="Q2061" s="27" t="s">
        <v>522</v>
      </c>
      <c r="R2061" s="26" t="str">
        <f>VLOOKUP(B2061,[1]ПланКаз!A2046:S5350,19,0)</f>
        <v>Дана</v>
      </c>
      <c r="S2061" s="28">
        <v>10</v>
      </c>
      <c r="T2061" s="28">
        <v>469</v>
      </c>
      <c r="U2061" s="28">
        <v>4690</v>
      </c>
      <c r="V2061" s="28">
        <v>5252.8</v>
      </c>
      <c r="W2061" s="26"/>
      <c r="X2061" s="26" t="s">
        <v>72</v>
      </c>
      <c r="Y2061" s="26" t="s">
        <v>61</v>
      </c>
    </row>
    <row r="2062" spans="2:25" x14ac:dyDescent="0.2">
      <c r="B2062" s="26" t="s">
        <v>4082</v>
      </c>
      <c r="C2062" s="26" t="s">
        <v>55</v>
      </c>
      <c r="D2062" s="26" t="s">
        <v>4083</v>
      </c>
      <c r="E2062" s="26" t="str">
        <f>VLOOKUP(D2062,[1]ЕНС!A:E,2,FALSE)</f>
        <v>Ключ</v>
      </c>
      <c r="F2062" s="26" t="str">
        <f>VLOOKUP(D2062,[1]ЕНС!A:E,3,FALSE)</f>
        <v>гаечный, комбинированный, размер зева 12,0 мм</v>
      </c>
      <c r="G2062" s="26" t="s">
        <v>4084</v>
      </c>
      <c r="H2062" s="26" t="s">
        <v>26</v>
      </c>
      <c r="I2062" s="26">
        <v>0</v>
      </c>
      <c r="J2062" s="26">
        <v>631010000</v>
      </c>
      <c r="K2062" s="26" t="str">
        <f>VLOOKUP(B2062,[1]ПланКаз!A2049:M5353,12,0)</f>
        <v>ҚР, ШҚО, Өскемен қ., Бажов көш., 10</v>
      </c>
      <c r="L2062" s="26" t="str">
        <f>VLOOKUP(B2062,[1]ПланКаз!A2047:M5351,13,0)</f>
        <v>Желтоқсан-Қантар</v>
      </c>
      <c r="M2062" s="26" t="str">
        <f>VLOOKUP(B2062,[1]ПланКаз!A2049:N5353,14,0)</f>
        <v>Шығыс-Қазақстан облысы, Өскемен қ.</v>
      </c>
      <c r="N2062" s="26" t="s">
        <v>58</v>
      </c>
      <c r="O2062" s="26" t="str">
        <f>VLOOKUP(B2062,[1]ПланКаз!A2048:P5352,16,0)</f>
        <v>шартқа қол қойылған кезден бастап 45 күнтізбелік күн ішінде</v>
      </c>
      <c r="P2062" s="26" t="s">
        <v>59</v>
      </c>
      <c r="Q2062" s="27" t="s">
        <v>522</v>
      </c>
      <c r="R2062" s="26" t="str">
        <f>VLOOKUP(B2062,[1]ПланКаз!A2047:S5351,19,0)</f>
        <v>Дана</v>
      </c>
      <c r="S2062" s="28">
        <v>10</v>
      </c>
      <c r="T2062" s="28">
        <v>469</v>
      </c>
      <c r="U2062" s="28" t="s">
        <v>61</v>
      </c>
      <c r="V2062" s="28" t="s">
        <v>61</v>
      </c>
      <c r="W2062" s="26"/>
      <c r="X2062" s="26" t="s">
        <v>62</v>
      </c>
      <c r="Y2062" s="26" t="s">
        <v>762</v>
      </c>
    </row>
    <row r="2063" spans="2:25" x14ac:dyDescent="0.2">
      <c r="B2063" s="26" t="s">
        <v>4085</v>
      </c>
      <c r="C2063" s="26" t="s">
        <v>55</v>
      </c>
      <c r="D2063" s="26" t="s">
        <v>4083</v>
      </c>
      <c r="E2063" s="26" t="str">
        <f>VLOOKUP(D2063,[1]ЕНС!A:E,2,FALSE)</f>
        <v>Ключ</v>
      </c>
      <c r="F2063" s="26" t="str">
        <f>VLOOKUP(D2063,[1]ЕНС!A:E,3,FALSE)</f>
        <v>гаечный, комбинированный, размер зева 12,0 мм</v>
      </c>
      <c r="G2063" s="26" t="s">
        <v>4084</v>
      </c>
      <c r="H2063" s="26" t="s">
        <v>26</v>
      </c>
      <c r="I2063" s="26">
        <v>0</v>
      </c>
      <c r="J2063" s="26">
        <v>631010000</v>
      </c>
      <c r="K2063" s="26" t="str">
        <f>VLOOKUP(B2063,[1]ПланКаз!A2050:M5354,12,0)</f>
        <v>ҚР, ШҚО, Өскемен қ., Бажов көш., 10</v>
      </c>
      <c r="L2063" s="26" t="str">
        <f>VLOOKUP(B2063,[1]ПланКаз!A2048:M5352,13,0)</f>
        <v>Наурыз - Сәуір</v>
      </c>
      <c r="M2063" s="26" t="str">
        <f>VLOOKUP(B2063,[1]ПланКаз!A2050:N5354,14,0)</f>
        <v>Шығыс-Қазақстан облысы, Өскемен қ.</v>
      </c>
      <c r="N2063" s="26" t="s">
        <v>58</v>
      </c>
      <c r="O2063" s="26" t="str">
        <f>VLOOKUP(B2063,[1]ПланКаз!A2049:P5353,16,0)</f>
        <v>шартқа қол қойылған кезден бастап 45 күнтізбелік күн ішінде</v>
      </c>
      <c r="P2063" s="26" t="s">
        <v>59</v>
      </c>
      <c r="Q2063" s="27" t="s">
        <v>522</v>
      </c>
      <c r="R2063" s="26" t="str">
        <f>VLOOKUP(B2063,[1]ПланКаз!A2048:S5352,19,0)</f>
        <v>Дана</v>
      </c>
      <c r="S2063" s="28">
        <v>10</v>
      </c>
      <c r="T2063" s="28">
        <v>469</v>
      </c>
      <c r="U2063" s="28">
        <v>4690</v>
      </c>
      <c r="V2063" s="28">
        <v>5252.8</v>
      </c>
      <c r="W2063" s="26"/>
      <c r="X2063" s="26" t="s">
        <v>72</v>
      </c>
      <c r="Y2063" s="26" t="s">
        <v>61</v>
      </c>
    </row>
    <row r="2064" spans="2:25" x14ac:dyDescent="0.2">
      <c r="B2064" s="26" t="s">
        <v>4086</v>
      </c>
      <c r="C2064" s="26" t="s">
        <v>55</v>
      </c>
      <c r="D2064" s="26" t="s">
        <v>4087</v>
      </c>
      <c r="E2064" s="26" t="str">
        <f>VLOOKUP(D2064,[1]ЕНС!A:E,2,FALSE)</f>
        <v>Ключ</v>
      </c>
      <c r="F2064" s="26" t="str">
        <f>VLOOKUP(D2064,[1]ЕНС!A:E,3,FALSE)</f>
        <v>гаечный, комбинированный, размер зева 13,0 мм</v>
      </c>
      <c r="G2064" s="26" t="s">
        <v>4088</v>
      </c>
      <c r="H2064" s="26" t="s">
        <v>26</v>
      </c>
      <c r="I2064" s="26">
        <v>0</v>
      </c>
      <c r="J2064" s="26">
        <v>631010000</v>
      </c>
      <c r="K2064" s="26" t="str">
        <f>VLOOKUP(B2064,[1]ПланКаз!A2051:M5355,12,0)</f>
        <v>ҚР, ШҚО, Өскемен қ., Бажов көш., 10</v>
      </c>
      <c r="L2064" s="26" t="str">
        <f>VLOOKUP(B2064,[1]ПланКаз!A2049:M5353,13,0)</f>
        <v>Желтоқсан-Қантар</v>
      </c>
      <c r="M2064" s="26" t="str">
        <f>VLOOKUP(B2064,[1]ПланКаз!A2051:N5355,14,0)</f>
        <v>Шығыс-Қазақстан облысы, Өскемен қ.</v>
      </c>
      <c r="N2064" s="26" t="s">
        <v>58</v>
      </c>
      <c r="O2064" s="26" t="str">
        <f>VLOOKUP(B2064,[1]ПланКаз!A2050:P5354,16,0)</f>
        <v>шартқа қол қойылған кезден бастап 45 күнтізбелік күн ішінде</v>
      </c>
      <c r="P2064" s="26" t="s">
        <v>59</v>
      </c>
      <c r="Q2064" s="27" t="s">
        <v>522</v>
      </c>
      <c r="R2064" s="26" t="str">
        <f>VLOOKUP(B2064,[1]ПланКаз!A2049:S5353,19,0)</f>
        <v>Дана</v>
      </c>
      <c r="S2064" s="28">
        <v>10</v>
      </c>
      <c r="T2064" s="28">
        <v>479</v>
      </c>
      <c r="U2064" s="28" t="s">
        <v>61</v>
      </c>
      <c r="V2064" s="28" t="s">
        <v>61</v>
      </c>
      <c r="W2064" s="26"/>
      <c r="X2064" s="26" t="s">
        <v>62</v>
      </c>
      <c r="Y2064" s="26" t="s">
        <v>762</v>
      </c>
    </row>
    <row r="2065" spans="2:25" x14ac:dyDescent="0.2">
      <c r="B2065" s="26" t="s">
        <v>4089</v>
      </c>
      <c r="C2065" s="26" t="s">
        <v>55</v>
      </c>
      <c r="D2065" s="26" t="s">
        <v>4087</v>
      </c>
      <c r="E2065" s="26" t="str">
        <f>VLOOKUP(D2065,[1]ЕНС!A:E,2,FALSE)</f>
        <v>Ключ</v>
      </c>
      <c r="F2065" s="26" t="str">
        <f>VLOOKUP(D2065,[1]ЕНС!A:E,3,FALSE)</f>
        <v>гаечный, комбинированный, размер зева 13,0 мм</v>
      </c>
      <c r="G2065" s="26" t="s">
        <v>4088</v>
      </c>
      <c r="H2065" s="26" t="s">
        <v>26</v>
      </c>
      <c r="I2065" s="26">
        <v>0</v>
      </c>
      <c r="J2065" s="26">
        <v>631010000</v>
      </c>
      <c r="K2065" s="26" t="str">
        <f>VLOOKUP(B2065,[1]ПланКаз!A2052:M5356,12,0)</f>
        <v>ҚР, ШҚО, Өскемен қ., Бажов көш., 10</v>
      </c>
      <c r="L2065" s="26" t="str">
        <f>VLOOKUP(B2065,[1]ПланКаз!A2050:M5354,13,0)</f>
        <v>Наурыз - Сәуір</v>
      </c>
      <c r="M2065" s="26" t="str">
        <f>VLOOKUP(B2065,[1]ПланКаз!A2052:N5356,14,0)</f>
        <v>Шығыс-Қазақстан облысы, Өскемен қ.</v>
      </c>
      <c r="N2065" s="26" t="s">
        <v>58</v>
      </c>
      <c r="O2065" s="26" t="str">
        <f>VLOOKUP(B2065,[1]ПланКаз!A2051:P5355,16,0)</f>
        <v>шартқа қол қойылған кезден бастап 45 күнтізбелік күн ішінде</v>
      </c>
      <c r="P2065" s="26" t="s">
        <v>59</v>
      </c>
      <c r="Q2065" s="27" t="s">
        <v>522</v>
      </c>
      <c r="R2065" s="26" t="str">
        <f>VLOOKUP(B2065,[1]ПланКаз!A2050:S5354,19,0)</f>
        <v>Дана</v>
      </c>
      <c r="S2065" s="28">
        <v>10</v>
      </c>
      <c r="T2065" s="28">
        <v>479</v>
      </c>
      <c r="U2065" s="28">
        <v>4790</v>
      </c>
      <c r="V2065" s="28">
        <v>5364.8</v>
      </c>
      <c r="W2065" s="26"/>
      <c r="X2065" s="26" t="s">
        <v>72</v>
      </c>
      <c r="Y2065" s="26" t="s">
        <v>61</v>
      </c>
    </row>
    <row r="2066" spans="2:25" x14ac:dyDescent="0.2">
      <c r="B2066" s="26" t="s">
        <v>4090</v>
      </c>
      <c r="C2066" s="26" t="s">
        <v>55</v>
      </c>
      <c r="D2066" s="26" t="s">
        <v>4091</v>
      </c>
      <c r="E2066" s="26" t="str">
        <f>VLOOKUP(D2066,[1]ЕНС!A:E,2,FALSE)</f>
        <v>Ключ</v>
      </c>
      <c r="F2066" s="26" t="str">
        <f>VLOOKUP(D2066,[1]ЕНС!A:E,3,FALSE)</f>
        <v>гаечный, комбинированный, размер зева 14,0 мм</v>
      </c>
      <c r="G2066" s="26" t="s">
        <v>4092</v>
      </c>
      <c r="H2066" s="26" t="s">
        <v>26</v>
      </c>
      <c r="I2066" s="26">
        <v>0</v>
      </c>
      <c r="J2066" s="26">
        <v>631010000</v>
      </c>
      <c r="K2066" s="26" t="str">
        <f>VLOOKUP(B2066,[1]ПланКаз!A2053:M5357,12,0)</f>
        <v>ҚР, ШҚО, Өскемен қ., Бажов көш., 10</v>
      </c>
      <c r="L2066" s="26" t="str">
        <f>VLOOKUP(B2066,[1]ПланКаз!A2051:M5355,13,0)</f>
        <v>Желтоқсан-Қантар</v>
      </c>
      <c r="M2066" s="26" t="str">
        <f>VLOOKUP(B2066,[1]ПланКаз!A2053:N5357,14,0)</f>
        <v>Шығыс-Қазақстан облысы, Өскемен қ.</v>
      </c>
      <c r="N2066" s="26" t="s">
        <v>58</v>
      </c>
      <c r="O2066" s="26" t="str">
        <f>VLOOKUP(B2066,[1]ПланКаз!A2052:P5356,16,0)</f>
        <v>шартқа қол қойылған кезден бастап 45 күнтізбелік күн ішінде</v>
      </c>
      <c r="P2066" s="26" t="s">
        <v>59</v>
      </c>
      <c r="Q2066" s="27" t="s">
        <v>522</v>
      </c>
      <c r="R2066" s="26" t="str">
        <f>VLOOKUP(B2066,[1]ПланКаз!A2051:S5355,19,0)</f>
        <v>Дана</v>
      </c>
      <c r="S2066" s="28">
        <v>10</v>
      </c>
      <c r="T2066" s="28">
        <v>530</v>
      </c>
      <c r="U2066" s="28" t="s">
        <v>61</v>
      </c>
      <c r="V2066" s="28" t="s">
        <v>61</v>
      </c>
      <c r="W2066" s="26"/>
      <c r="X2066" s="26" t="s">
        <v>62</v>
      </c>
      <c r="Y2066" s="26" t="s">
        <v>762</v>
      </c>
    </row>
    <row r="2067" spans="2:25" x14ac:dyDescent="0.2">
      <c r="B2067" s="26" t="s">
        <v>4093</v>
      </c>
      <c r="C2067" s="26" t="s">
        <v>55</v>
      </c>
      <c r="D2067" s="26" t="s">
        <v>4091</v>
      </c>
      <c r="E2067" s="26" t="str">
        <f>VLOOKUP(D2067,[1]ЕНС!A:E,2,FALSE)</f>
        <v>Ключ</v>
      </c>
      <c r="F2067" s="26" t="str">
        <f>VLOOKUP(D2067,[1]ЕНС!A:E,3,FALSE)</f>
        <v>гаечный, комбинированный, размер зева 14,0 мм</v>
      </c>
      <c r="G2067" s="26" t="s">
        <v>4092</v>
      </c>
      <c r="H2067" s="26" t="s">
        <v>26</v>
      </c>
      <c r="I2067" s="26">
        <v>0</v>
      </c>
      <c r="J2067" s="26">
        <v>631010000</v>
      </c>
      <c r="K2067" s="26" t="str">
        <f>VLOOKUP(B2067,[1]ПланКаз!A2054:M5358,12,0)</f>
        <v>ҚР, ШҚО, Өскемен қ., Бажов көш., 10</v>
      </c>
      <c r="L2067" s="26" t="str">
        <f>VLOOKUP(B2067,[1]ПланКаз!A2052:M5356,13,0)</f>
        <v>Наурыз - Сәуір</v>
      </c>
      <c r="M2067" s="26" t="str">
        <f>VLOOKUP(B2067,[1]ПланКаз!A2054:N5358,14,0)</f>
        <v>Шығыс-Қазақстан облысы, Өскемен қ.</v>
      </c>
      <c r="N2067" s="26" t="s">
        <v>58</v>
      </c>
      <c r="O2067" s="26" t="str">
        <f>VLOOKUP(B2067,[1]ПланКаз!A2053:P5357,16,0)</f>
        <v>шартқа қол қойылған кезден бастап 45 күнтізбелік күн ішінде</v>
      </c>
      <c r="P2067" s="26" t="s">
        <v>59</v>
      </c>
      <c r="Q2067" s="27" t="s">
        <v>522</v>
      </c>
      <c r="R2067" s="26" t="str">
        <f>VLOOKUP(B2067,[1]ПланКаз!A2052:S5356,19,0)</f>
        <v>Дана</v>
      </c>
      <c r="S2067" s="28">
        <v>10</v>
      </c>
      <c r="T2067" s="28">
        <v>530</v>
      </c>
      <c r="U2067" s="28">
        <v>5300</v>
      </c>
      <c r="V2067" s="28">
        <v>5936</v>
      </c>
      <c r="W2067" s="26"/>
      <c r="X2067" s="26" t="s">
        <v>72</v>
      </c>
      <c r="Y2067" s="26" t="s">
        <v>61</v>
      </c>
    </row>
    <row r="2068" spans="2:25" x14ac:dyDescent="0.2">
      <c r="B2068" s="26" t="s">
        <v>4094</v>
      </c>
      <c r="C2068" s="26" t="s">
        <v>55</v>
      </c>
      <c r="D2068" s="26" t="s">
        <v>4095</v>
      </c>
      <c r="E2068" s="26" t="str">
        <f>VLOOKUP(D2068,[1]ЕНС!A:E,2,FALSE)</f>
        <v>Ключ</v>
      </c>
      <c r="F2068" s="26" t="str">
        <f>VLOOKUP(D2068,[1]ЕНС!A:E,3,FALSE)</f>
        <v>гаечный, комбинированный, размер зева 17,0 мм</v>
      </c>
      <c r="G2068" s="26" t="s">
        <v>4096</v>
      </c>
      <c r="H2068" s="26" t="s">
        <v>26</v>
      </c>
      <c r="I2068" s="26">
        <v>0</v>
      </c>
      <c r="J2068" s="26">
        <v>631010000</v>
      </c>
      <c r="K2068" s="26" t="str">
        <f>VLOOKUP(B2068,[1]ПланКаз!A2055:M5359,12,0)</f>
        <v>ҚР, ШҚО, Өскемен қ., Бажов көш., 10</v>
      </c>
      <c r="L2068" s="26" t="str">
        <f>VLOOKUP(B2068,[1]ПланКаз!A2053:M5357,13,0)</f>
        <v>Желтоқсан-Қантар</v>
      </c>
      <c r="M2068" s="26" t="str">
        <f>VLOOKUP(B2068,[1]ПланКаз!A2055:N5359,14,0)</f>
        <v>Шығыс-Қазақстан облысы, Өскемен қ.</v>
      </c>
      <c r="N2068" s="26" t="s">
        <v>58</v>
      </c>
      <c r="O2068" s="26" t="str">
        <f>VLOOKUP(B2068,[1]ПланКаз!A2054:P5358,16,0)</f>
        <v>шартқа қол қойылған кезден бастап 45 күнтізбелік күн ішінде</v>
      </c>
      <c r="P2068" s="26" t="s">
        <v>59</v>
      </c>
      <c r="Q2068" s="27" t="s">
        <v>522</v>
      </c>
      <c r="R2068" s="26" t="str">
        <f>VLOOKUP(B2068,[1]ПланКаз!A2053:S5357,19,0)</f>
        <v>Дана</v>
      </c>
      <c r="S2068" s="28">
        <v>10</v>
      </c>
      <c r="T2068" s="28">
        <v>586</v>
      </c>
      <c r="U2068" s="28" t="s">
        <v>61</v>
      </c>
      <c r="V2068" s="28" t="s">
        <v>61</v>
      </c>
      <c r="W2068" s="26"/>
      <c r="X2068" s="26" t="s">
        <v>62</v>
      </c>
      <c r="Y2068" s="26" t="s">
        <v>762</v>
      </c>
    </row>
    <row r="2069" spans="2:25" x14ac:dyDescent="0.2">
      <c r="B2069" s="26" t="s">
        <v>4097</v>
      </c>
      <c r="C2069" s="26" t="s">
        <v>55</v>
      </c>
      <c r="D2069" s="26" t="s">
        <v>4095</v>
      </c>
      <c r="E2069" s="26" t="str">
        <f>VLOOKUP(D2069,[1]ЕНС!A:E,2,FALSE)</f>
        <v>Ключ</v>
      </c>
      <c r="F2069" s="26" t="str">
        <f>VLOOKUP(D2069,[1]ЕНС!A:E,3,FALSE)</f>
        <v>гаечный, комбинированный, размер зева 17,0 мм</v>
      </c>
      <c r="G2069" s="26" t="s">
        <v>4096</v>
      </c>
      <c r="H2069" s="26" t="s">
        <v>26</v>
      </c>
      <c r="I2069" s="26">
        <v>0</v>
      </c>
      <c r="J2069" s="26">
        <v>631010000</v>
      </c>
      <c r="K2069" s="26" t="str">
        <f>VLOOKUP(B2069,[1]ПланКаз!A2056:M5360,12,0)</f>
        <v>ҚР, ШҚО, Өскемен қ., Бажов көш., 10</v>
      </c>
      <c r="L2069" s="26" t="str">
        <f>VLOOKUP(B2069,[1]ПланКаз!A2054:M5358,13,0)</f>
        <v>Наурыз - Сәуір</v>
      </c>
      <c r="M2069" s="26" t="str">
        <f>VLOOKUP(B2069,[1]ПланКаз!A2056:N5360,14,0)</f>
        <v>Шығыс-Қазақстан облысы, Өскемен қ.</v>
      </c>
      <c r="N2069" s="26" t="s">
        <v>58</v>
      </c>
      <c r="O2069" s="26" t="str">
        <f>VLOOKUP(B2069,[1]ПланКаз!A2055:P5359,16,0)</f>
        <v>шартқа қол қойылған кезден бастап 45 күнтізбелік күн ішінде</v>
      </c>
      <c r="P2069" s="26" t="s">
        <v>59</v>
      </c>
      <c r="Q2069" s="27" t="s">
        <v>522</v>
      </c>
      <c r="R2069" s="26" t="str">
        <f>VLOOKUP(B2069,[1]ПланКаз!A2054:S5358,19,0)</f>
        <v>Дана</v>
      </c>
      <c r="S2069" s="28">
        <v>10</v>
      </c>
      <c r="T2069" s="28">
        <v>586</v>
      </c>
      <c r="U2069" s="28">
        <v>5860</v>
      </c>
      <c r="V2069" s="28">
        <v>6563.2</v>
      </c>
      <c r="W2069" s="26"/>
      <c r="X2069" s="26" t="s">
        <v>72</v>
      </c>
      <c r="Y2069" s="26" t="s">
        <v>61</v>
      </c>
    </row>
    <row r="2070" spans="2:25" x14ac:dyDescent="0.2">
      <c r="B2070" s="26" t="s">
        <v>4098</v>
      </c>
      <c r="C2070" s="26" t="s">
        <v>55</v>
      </c>
      <c r="D2070" s="26" t="s">
        <v>4099</v>
      </c>
      <c r="E2070" s="26" t="str">
        <f>VLOOKUP(D2070,[1]ЕНС!A:E,2,FALSE)</f>
        <v>Ключ</v>
      </c>
      <c r="F2070" s="26" t="str">
        <f>VLOOKUP(D2070,[1]ЕНС!A:E,3,FALSE)</f>
        <v>гаечный, комбинированный, размер зева 19,0 мм</v>
      </c>
      <c r="G2070" s="26" t="s">
        <v>4100</v>
      </c>
      <c r="H2070" s="26" t="s">
        <v>26</v>
      </c>
      <c r="I2070" s="26">
        <v>0</v>
      </c>
      <c r="J2070" s="26">
        <v>631010000</v>
      </c>
      <c r="K2070" s="26" t="str">
        <f>VLOOKUP(B2070,[1]ПланКаз!A2057:M5361,12,0)</f>
        <v>ҚР, ШҚО, Өскемен қ., Бажов көш., 10</v>
      </c>
      <c r="L2070" s="26" t="str">
        <f>VLOOKUP(B2070,[1]ПланКаз!A2055:M5359,13,0)</f>
        <v>Желтоқсан-Қантар</v>
      </c>
      <c r="M2070" s="26" t="str">
        <f>VLOOKUP(B2070,[1]ПланКаз!A2057:N5361,14,0)</f>
        <v>Шығыс-Қазақстан облысы, Өскемен қ.</v>
      </c>
      <c r="N2070" s="26" t="s">
        <v>58</v>
      </c>
      <c r="O2070" s="26" t="str">
        <f>VLOOKUP(B2070,[1]ПланКаз!A2056:P5360,16,0)</f>
        <v>шартқа қол қойылған кезден бастап 45 күнтізбелік күн ішінде</v>
      </c>
      <c r="P2070" s="26" t="s">
        <v>59</v>
      </c>
      <c r="Q2070" s="27" t="s">
        <v>522</v>
      </c>
      <c r="R2070" s="26" t="str">
        <f>VLOOKUP(B2070,[1]ПланКаз!A2055:S5359,19,0)</f>
        <v>Дана</v>
      </c>
      <c r="S2070" s="28">
        <v>10</v>
      </c>
      <c r="T2070" s="28">
        <v>721</v>
      </c>
      <c r="U2070" s="28" t="s">
        <v>61</v>
      </c>
      <c r="V2070" s="28" t="s">
        <v>61</v>
      </c>
      <c r="W2070" s="26"/>
      <c r="X2070" s="26" t="s">
        <v>62</v>
      </c>
      <c r="Y2070" s="26" t="s">
        <v>762</v>
      </c>
    </row>
    <row r="2071" spans="2:25" x14ac:dyDescent="0.2">
      <c r="B2071" s="26" t="s">
        <v>4101</v>
      </c>
      <c r="C2071" s="26" t="s">
        <v>55</v>
      </c>
      <c r="D2071" s="26" t="s">
        <v>4099</v>
      </c>
      <c r="E2071" s="26" t="str">
        <f>VLOOKUP(D2071,[1]ЕНС!A:E,2,FALSE)</f>
        <v>Ключ</v>
      </c>
      <c r="F2071" s="26" t="str">
        <f>VLOOKUP(D2071,[1]ЕНС!A:E,3,FALSE)</f>
        <v>гаечный, комбинированный, размер зева 19,0 мм</v>
      </c>
      <c r="G2071" s="26" t="s">
        <v>4100</v>
      </c>
      <c r="H2071" s="26" t="s">
        <v>26</v>
      </c>
      <c r="I2071" s="26">
        <v>0</v>
      </c>
      <c r="J2071" s="26">
        <v>631010000</v>
      </c>
      <c r="K2071" s="26" t="str">
        <f>VLOOKUP(B2071,[1]ПланКаз!A2058:M5362,12,0)</f>
        <v>ҚР, ШҚО, Өскемен қ., Бажов көш., 10</v>
      </c>
      <c r="L2071" s="26" t="str">
        <f>VLOOKUP(B2071,[1]ПланКаз!A2056:M5360,13,0)</f>
        <v>Наурыз - Сәуір</v>
      </c>
      <c r="M2071" s="26" t="str">
        <f>VLOOKUP(B2071,[1]ПланКаз!A2058:N5362,14,0)</f>
        <v>Шығыс-Қазақстан облысы, Өскемен қ.</v>
      </c>
      <c r="N2071" s="26" t="s">
        <v>58</v>
      </c>
      <c r="O2071" s="26" t="str">
        <f>VLOOKUP(B2071,[1]ПланКаз!A2057:P5361,16,0)</f>
        <v>шартқа қол қойылған кезден бастап 45 күнтізбелік күн ішінде</v>
      </c>
      <c r="P2071" s="26" t="s">
        <v>59</v>
      </c>
      <c r="Q2071" s="27" t="s">
        <v>522</v>
      </c>
      <c r="R2071" s="26" t="str">
        <f>VLOOKUP(B2071,[1]ПланКаз!A2056:S5360,19,0)</f>
        <v>Дана</v>
      </c>
      <c r="S2071" s="28">
        <v>10</v>
      </c>
      <c r="T2071" s="28">
        <v>721</v>
      </c>
      <c r="U2071" s="28">
        <v>7210</v>
      </c>
      <c r="V2071" s="28">
        <v>8075.2</v>
      </c>
      <c r="W2071" s="26"/>
      <c r="X2071" s="26" t="s">
        <v>72</v>
      </c>
      <c r="Y2071" s="26" t="s">
        <v>61</v>
      </c>
    </row>
    <row r="2072" spans="2:25" x14ac:dyDescent="0.2">
      <c r="B2072" s="26" t="s">
        <v>4102</v>
      </c>
      <c r="C2072" s="26" t="s">
        <v>55</v>
      </c>
      <c r="D2072" s="26" t="s">
        <v>4103</v>
      </c>
      <c r="E2072" s="26" t="str">
        <f>VLOOKUP(D2072,[1]ЕНС!A:E,2,FALSE)</f>
        <v>Ключ</v>
      </c>
      <c r="F2072" s="26" t="str">
        <f>VLOOKUP(D2072,[1]ЕНС!A:E,3,FALSE)</f>
        <v>гаечный, комбинированный, размер зева 22,0 мм</v>
      </c>
      <c r="G2072" s="26" t="s">
        <v>4104</v>
      </c>
      <c r="H2072" s="26" t="s">
        <v>26</v>
      </c>
      <c r="I2072" s="26">
        <v>0</v>
      </c>
      <c r="J2072" s="26">
        <v>631010000</v>
      </c>
      <c r="K2072" s="26" t="str">
        <f>VLOOKUP(B2072,[1]ПланКаз!A2059:M5363,12,0)</f>
        <v>ҚР, ШҚО, Өскемен қ., Бажов көш., 10</v>
      </c>
      <c r="L2072" s="26" t="str">
        <f>VLOOKUP(B2072,[1]ПланКаз!A2057:M5361,13,0)</f>
        <v>Желтоқсан-Қантар</v>
      </c>
      <c r="M2072" s="26" t="str">
        <f>VLOOKUP(B2072,[1]ПланКаз!A2059:N5363,14,0)</f>
        <v>Шығыс-Қазақстан облысы, Өскемен қ.</v>
      </c>
      <c r="N2072" s="26" t="s">
        <v>58</v>
      </c>
      <c r="O2072" s="26" t="str">
        <f>VLOOKUP(B2072,[1]ПланКаз!A2058:P5362,16,0)</f>
        <v>шартқа қол қойылған кезден бастап 45 күнтізбелік күн ішінде</v>
      </c>
      <c r="P2072" s="26" t="s">
        <v>59</v>
      </c>
      <c r="Q2072" s="27" t="s">
        <v>522</v>
      </c>
      <c r="R2072" s="26" t="str">
        <f>VLOOKUP(B2072,[1]ПланКаз!A2057:S5361,19,0)</f>
        <v>Дана</v>
      </c>
      <c r="S2072" s="28">
        <v>10</v>
      </c>
      <c r="T2072" s="28">
        <v>949</v>
      </c>
      <c r="U2072" s="28" t="s">
        <v>61</v>
      </c>
      <c r="V2072" s="28" t="s">
        <v>61</v>
      </c>
      <c r="W2072" s="26"/>
      <c r="X2072" s="26" t="s">
        <v>62</v>
      </c>
      <c r="Y2072" s="26" t="s">
        <v>762</v>
      </c>
    </row>
    <row r="2073" spans="2:25" x14ac:dyDescent="0.2">
      <c r="B2073" s="26" t="s">
        <v>4105</v>
      </c>
      <c r="C2073" s="26" t="s">
        <v>55</v>
      </c>
      <c r="D2073" s="26" t="s">
        <v>4103</v>
      </c>
      <c r="E2073" s="26" t="str">
        <f>VLOOKUP(D2073,[1]ЕНС!A:E,2,FALSE)</f>
        <v>Ключ</v>
      </c>
      <c r="F2073" s="26" t="str">
        <f>VLOOKUP(D2073,[1]ЕНС!A:E,3,FALSE)</f>
        <v>гаечный, комбинированный, размер зева 22,0 мм</v>
      </c>
      <c r="G2073" s="26" t="s">
        <v>4104</v>
      </c>
      <c r="H2073" s="26" t="s">
        <v>26</v>
      </c>
      <c r="I2073" s="26">
        <v>0</v>
      </c>
      <c r="J2073" s="26">
        <v>631010000</v>
      </c>
      <c r="K2073" s="26" t="str">
        <f>VLOOKUP(B2073,[1]ПланКаз!A2060:M5364,12,0)</f>
        <v>ҚР, ШҚО, Өскемен қ., Бажов көш., 10</v>
      </c>
      <c r="L2073" s="26" t="str">
        <f>VLOOKUP(B2073,[1]ПланКаз!A2058:M5362,13,0)</f>
        <v>Наурыз - Сәуір</v>
      </c>
      <c r="M2073" s="26" t="str">
        <f>VLOOKUP(B2073,[1]ПланКаз!A2060:N5364,14,0)</f>
        <v>Шығыс-Қазақстан облысы, Өскемен қ.</v>
      </c>
      <c r="N2073" s="26" t="s">
        <v>58</v>
      </c>
      <c r="O2073" s="26" t="str">
        <f>VLOOKUP(B2073,[1]ПланКаз!A2059:P5363,16,0)</f>
        <v>шартқа қол қойылған кезден бастап 45 күнтізбелік күн ішінде</v>
      </c>
      <c r="P2073" s="26" t="s">
        <v>59</v>
      </c>
      <c r="Q2073" s="27" t="s">
        <v>522</v>
      </c>
      <c r="R2073" s="26" t="str">
        <f>VLOOKUP(B2073,[1]ПланКаз!A2058:S5362,19,0)</f>
        <v>Дана</v>
      </c>
      <c r="S2073" s="28">
        <v>10</v>
      </c>
      <c r="T2073" s="28">
        <v>949</v>
      </c>
      <c r="U2073" s="28">
        <v>9490</v>
      </c>
      <c r="V2073" s="28">
        <v>10628.8</v>
      </c>
      <c r="W2073" s="26"/>
      <c r="X2073" s="26" t="s">
        <v>72</v>
      </c>
      <c r="Y2073" s="26" t="s">
        <v>61</v>
      </c>
    </row>
    <row r="2074" spans="2:25" x14ac:dyDescent="0.2">
      <c r="B2074" s="26" t="s">
        <v>4106</v>
      </c>
      <c r="C2074" s="26" t="s">
        <v>55</v>
      </c>
      <c r="D2074" s="26" t="s">
        <v>4107</v>
      </c>
      <c r="E2074" s="26" t="str">
        <f>VLOOKUP(D2074,[1]ЕНС!A:E,2,FALSE)</f>
        <v>Ключ</v>
      </c>
      <c r="F2074" s="26" t="str">
        <f>VLOOKUP(D2074,[1]ЕНС!A:E,3,FALSE)</f>
        <v>гаечный, комбинированный, размер зева 24,0 мм</v>
      </c>
      <c r="G2074" s="26" t="s">
        <v>4108</v>
      </c>
      <c r="H2074" s="26" t="s">
        <v>26</v>
      </c>
      <c r="I2074" s="26">
        <v>0</v>
      </c>
      <c r="J2074" s="26">
        <v>631010000</v>
      </c>
      <c r="K2074" s="26" t="str">
        <f>VLOOKUP(B2074,[1]ПланКаз!A2061:M5365,12,0)</f>
        <v>ҚР, ШҚО, Өскемен қ., Бажов көш., 10</v>
      </c>
      <c r="L2074" s="26" t="str">
        <f>VLOOKUP(B2074,[1]ПланКаз!A2059:M5363,13,0)</f>
        <v>Желтоқсан-Қантар</v>
      </c>
      <c r="M2074" s="26" t="str">
        <f>VLOOKUP(B2074,[1]ПланКаз!A2061:N5365,14,0)</f>
        <v>Шығыс-Қазақстан облысы, Өскемен қ.</v>
      </c>
      <c r="N2074" s="26" t="s">
        <v>58</v>
      </c>
      <c r="O2074" s="26" t="str">
        <f>VLOOKUP(B2074,[1]ПланКаз!A2060:P5364,16,0)</f>
        <v>шартқа қол қойылған кезден бастап 45 күнтізбелік күн ішінде</v>
      </c>
      <c r="P2074" s="26" t="s">
        <v>59</v>
      </c>
      <c r="Q2074" s="27" t="s">
        <v>522</v>
      </c>
      <c r="R2074" s="26" t="str">
        <f>VLOOKUP(B2074,[1]ПланКаз!A2059:S5363,19,0)</f>
        <v>Дана</v>
      </c>
      <c r="S2074" s="28">
        <v>10</v>
      </c>
      <c r="T2074" s="28">
        <v>1170</v>
      </c>
      <c r="U2074" s="28" t="s">
        <v>61</v>
      </c>
      <c r="V2074" s="28" t="s">
        <v>61</v>
      </c>
      <c r="W2074" s="26"/>
      <c r="X2074" s="26" t="s">
        <v>62</v>
      </c>
      <c r="Y2074" s="26" t="s">
        <v>762</v>
      </c>
    </row>
    <row r="2075" spans="2:25" x14ac:dyDescent="0.2">
      <c r="B2075" s="26" t="s">
        <v>4109</v>
      </c>
      <c r="C2075" s="26" t="s">
        <v>55</v>
      </c>
      <c r="D2075" s="26" t="s">
        <v>4107</v>
      </c>
      <c r="E2075" s="26" t="str">
        <f>VLOOKUP(D2075,[1]ЕНС!A:E,2,FALSE)</f>
        <v>Ключ</v>
      </c>
      <c r="F2075" s="26" t="str">
        <f>VLOOKUP(D2075,[1]ЕНС!A:E,3,FALSE)</f>
        <v>гаечный, комбинированный, размер зева 24,0 мм</v>
      </c>
      <c r="G2075" s="26" t="s">
        <v>4108</v>
      </c>
      <c r="H2075" s="26" t="s">
        <v>26</v>
      </c>
      <c r="I2075" s="26">
        <v>0</v>
      </c>
      <c r="J2075" s="26">
        <v>631010000</v>
      </c>
      <c r="K2075" s="26" t="str">
        <f>VLOOKUP(B2075,[1]ПланКаз!A2062:M5366,12,0)</f>
        <v>ҚР, ШҚО, Өскемен қ., Бажов көш., 10</v>
      </c>
      <c r="L2075" s="26" t="str">
        <f>VLOOKUP(B2075,[1]ПланКаз!A2060:M5364,13,0)</f>
        <v>Наурыз - Сәуір</v>
      </c>
      <c r="M2075" s="26" t="str">
        <f>VLOOKUP(B2075,[1]ПланКаз!A2062:N5366,14,0)</f>
        <v>Шығыс-Қазақстан облысы, Өскемен қ.</v>
      </c>
      <c r="N2075" s="26" t="s">
        <v>58</v>
      </c>
      <c r="O2075" s="26" t="str">
        <f>VLOOKUP(B2075,[1]ПланКаз!A2061:P5365,16,0)</f>
        <v>шартқа қол қойылған кезден бастап 45 күнтізбелік күн ішінде</v>
      </c>
      <c r="P2075" s="26" t="s">
        <v>59</v>
      </c>
      <c r="Q2075" s="27" t="s">
        <v>522</v>
      </c>
      <c r="R2075" s="26" t="str">
        <f>VLOOKUP(B2075,[1]ПланКаз!A2060:S5364,19,0)</f>
        <v>Дана</v>
      </c>
      <c r="S2075" s="28">
        <v>10</v>
      </c>
      <c r="T2075" s="28">
        <v>1170</v>
      </c>
      <c r="U2075" s="28">
        <v>11700</v>
      </c>
      <c r="V2075" s="28">
        <v>13104</v>
      </c>
      <c r="W2075" s="26"/>
      <c r="X2075" s="26" t="s">
        <v>72</v>
      </c>
      <c r="Y2075" s="26" t="s">
        <v>61</v>
      </c>
    </row>
    <row r="2076" spans="2:25" x14ac:dyDescent="0.2">
      <c r="B2076" s="26" t="s">
        <v>4110</v>
      </c>
      <c r="C2076" s="26" t="s">
        <v>55</v>
      </c>
      <c r="D2076" s="26" t="s">
        <v>4111</v>
      </c>
      <c r="E2076" s="26" t="str">
        <f>VLOOKUP(D2076,[1]ЕНС!A:E,2,FALSE)</f>
        <v>Ключ</v>
      </c>
      <c r="F2076" s="26" t="str">
        <f>VLOOKUP(D2076,[1]ЕНС!A:E,3,FALSE)</f>
        <v>гаечный, комбинированный, размер зева 27,0 мм</v>
      </c>
      <c r="G2076" s="26" t="s">
        <v>4112</v>
      </c>
      <c r="H2076" s="26" t="s">
        <v>26</v>
      </c>
      <c r="I2076" s="26">
        <v>0</v>
      </c>
      <c r="J2076" s="26">
        <v>631010000</v>
      </c>
      <c r="K2076" s="26" t="str">
        <f>VLOOKUP(B2076,[1]ПланКаз!A2063:M5367,12,0)</f>
        <v>ҚР, ШҚО, Өскемен қ., Бажов көш., 10</v>
      </c>
      <c r="L2076" s="26" t="str">
        <f>VLOOKUP(B2076,[1]ПланКаз!A2061:M5365,13,0)</f>
        <v>Желтоқсан-Қантар</v>
      </c>
      <c r="M2076" s="26" t="str">
        <f>VLOOKUP(B2076,[1]ПланКаз!A2063:N5367,14,0)</f>
        <v>Шығыс-Қазақстан облысы, Өскемен қ.</v>
      </c>
      <c r="N2076" s="26" t="s">
        <v>58</v>
      </c>
      <c r="O2076" s="26" t="str">
        <f>VLOOKUP(B2076,[1]ПланКаз!A2062:P5366,16,0)</f>
        <v>шартқа қол қойылған кезден бастап 45 күнтізбелік күн ішінде</v>
      </c>
      <c r="P2076" s="26" t="s">
        <v>59</v>
      </c>
      <c r="Q2076" s="27" t="s">
        <v>522</v>
      </c>
      <c r="R2076" s="26" t="str">
        <f>VLOOKUP(B2076,[1]ПланКаз!A2061:S5365,19,0)</f>
        <v>Дана</v>
      </c>
      <c r="S2076" s="28">
        <v>10</v>
      </c>
      <c r="T2076" s="28">
        <v>1602</v>
      </c>
      <c r="U2076" s="28" t="s">
        <v>61</v>
      </c>
      <c r="V2076" s="28" t="s">
        <v>61</v>
      </c>
      <c r="W2076" s="26"/>
      <c r="X2076" s="26" t="s">
        <v>62</v>
      </c>
      <c r="Y2076" s="26" t="s">
        <v>762</v>
      </c>
    </row>
    <row r="2077" spans="2:25" x14ac:dyDescent="0.2">
      <c r="B2077" s="26" t="s">
        <v>4113</v>
      </c>
      <c r="C2077" s="26" t="s">
        <v>55</v>
      </c>
      <c r="D2077" s="26" t="s">
        <v>4111</v>
      </c>
      <c r="E2077" s="26" t="str">
        <f>VLOOKUP(D2077,[1]ЕНС!A:E,2,FALSE)</f>
        <v>Ключ</v>
      </c>
      <c r="F2077" s="26" t="str">
        <f>VLOOKUP(D2077,[1]ЕНС!A:E,3,FALSE)</f>
        <v>гаечный, комбинированный, размер зева 27,0 мм</v>
      </c>
      <c r="G2077" s="26" t="s">
        <v>4112</v>
      </c>
      <c r="H2077" s="26" t="s">
        <v>26</v>
      </c>
      <c r="I2077" s="26">
        <v>0</v>
      </c>
      <c r="J2077" s="26">
        <v>631010000</v>
      </c>
      <c r="K2077" s="26" t="str">
        <f>VLOOKUP(B2077,[1]ПланКаз!A2064:M5368,12,0)</f>
        <v>ҚР, ШҚО, Өскемен қ., Бажов көш., 10</v>
      </c>
      <c r="L2077" s="26" t="str">
        <f>VLOOKUP(B2077,[1]ПланКаз!A2062:M5366,13,0)</f>
        <v>Наурыз - Сәуір</v>
      </c>
      <c r="M2077" s="26" t="str">
        <f>VLOOKUP(B2077,[1]ПланКаз!A2064:N5368,14,0)</f>
        <v>Шығыс-Қазақстан облысы, Өскемен қ.</v>
      </c>
      <c r="N2077" s="26" t="s">
        <v>58</v>
      </c>
      <c r="O2077" s="26" t="str">
        <f>VLOOKUP(B2077,[1]ПланКаз!A2063:P5367,16,0)</f>
        <v>шартқа қол қойылған кезден бастап 45 күнтізбелік күн ішінде</v>
      </c>
      <c r="P2077" s="26" t="s">
        <v>59</v>
      </c>
      <c r="Q2077" s="27" t="s">
        <v>522</v>
      </c>
      <c r="R2077" s="26" t="str">
        <f>VLOOKUP(B2077,[1]ПланКаз!A2062:S5366,19,0)</f>
        <v>Дана</v>
      </c>
      <c r="S2077" s="28">
        <v>10</v>
      </c>
      <c r="T2077" s="28">
        <v>1602</v>
      </c>
      <c r="U2077" s="28">
        <v>16020</v>
      </c>
      <c r="V2077" s="28">
        <v>17942.400000000001</v>
      </c>
      <c r="W2077" s="26"/>
      <c r="X2077" s="26" t="s">
        <v>72</v>
      </c>
      <c r="Y2077" s="26" t="s">
        <v>61</v>
      </c>
    </row>
    <row r="2078" spans="2:25" x14ac:dyDescent="0.2">
      <c r="B2078" s="26" t="s">
        <v>4114</v>
      </c>
      <c r="C2078" s="26" t="s">
        <v>55</v>
      </c>
      <c r="D2078" s="26" t="s">
        <v>4115</v>
      </c>
      <c r="E2078" s="26" t="str">
        <f>VLOOKUP(D2078,[1]ЕНС!A:E,2,FALSE)</f>
        <v>Ключ</v>
      </c>
      <c r="F2078" s="26" t="str">
        <f>VLOOKUP(D2078,[1]ЕНС!A:E,3,FALSE)</f>
        <v>гаечный, комбинированный, размер зева 30,0 мм</v>
      </c>
      <c r="G2078" s="26" t="s">
        <v>4116</v>
      </c>
      <c r="H2078" s="26" t="s">
        <v>26</v>
      </c>
      <c r="I2078" s="26">
        <v>0</v>
      </c>
      <c r="J2078" s="26">
        <v>631010000</v>
      </c>
      <c r="K2078" s="26" t="str">
        <f>VLOOKUP(B2078,[1]ПланКаз!A2065:M5369,12,0)</f>
        <v>ҚР, ШҚО, Өскемен қ., Бажов көш., 10</v>
      </c>
      <c r="L2078" s="26" t="str">
        <f>VLOOKUP(B2078,[1]ПланКаз!A2063:M5367,13,0)</f>
        <v>Желтоқсан-Қантар</v>
      </c>
      <c r="M2078" s="26" t="str">
        <f>VLOOKUP(B2078,[1]ПланКаз!A2065:N5369,14,0)</f>
        <v>Шығыс-Қазақстан облысы, Өскемен қ.</v>
      </c>
      <c r="N2078" s="26" t="s">
        <v>58</v>
      </c>
      <c r="O2078" s="26" t="str">
        <f>VLOOKUP(B2078,[1]ПланКаз!A2064:P5368,16,0)</f>
        <v>шартқа қол қойылған кезден бастап 45 күнтізбелік күн ішінде</v>
      </c>
      <c r="P2078" s="26" t="s">
        <v>59</v>
      </c>
      <c r="Q2078" s="27" t="s">
        <v>522</v>
      </c>
      <c r="R2078" s="26" t="str">
        <f>VLOOKUP(B2078,[1]ПланКаз!A2063:S5367,19,0)</f>
        <v>Дана</v>
      </c>
      <c r="S2078" s="28">
        <v>10</v>
      </c>
      <c r="T2078" s="28">
        <v>2280</v>
      </c>
      <c r="U2078" s="28" t="s">
        <v>61</v>
      </c>
      <c r="V2078" s="28" t="s">
        <v>61</v>
      </c>
      <c r="W2078" s="26"/>
      <c r="X2078" s="26" t="s">
        <v>62</v>
      </c>
      <c r="Y2078" s="26" t="s">
        <v>762</v>
      </c>
    </row>
    <row r="2079" spans="2:25" x14ac:dyDescent="0.2">
      <c r="B2079" s="26" t="s">
        <v>4117</v>
      </c>
      <c r="C2079" s="26" t="s">
        <v>55</v>
      </c>
      <c r="D2079" s="26" t="s">
        <v>4115</v>
      </c>
      <c r="E2079" s="26" t="str">
        <f>VLOOKUP(D2079,[1]ЕНС!A:E,2,FALSE)</f>
        <v>Ключ</v>
      </c>
      <c r="F2079" s="26" t="str">
        <f>VLOOKUP(D2079,[1]ЕНС!A:E,3,FALSE)</f>
        <v>гаечный, комбинированный, размер зева 30,0 мм</v>
      </c>
      <c r="G2079" s="26" t="s">
        <v>4116</v>
      </c>
      <c r="H2079" s="26" t="s">
        <v>26</v>
      </c>
      <c r="I2079" s="26">
        <v>0</v>
      </c>
      <c r="J2079" s="26">
        <v>631010000</v>
      </c>
      <c r="K2079" s="26" t="str">
        <f>VLOOKUP(B2079,[1]ПланКаз!A2066:M5370,12,0)</f>
        <v>ҚР, ШҚО, Өскемен қ., Бажов көш., 10</v>
      </c>
      <c r="L2079" s="26" t="str">
        <f>VLOOKUP(B2079,[1]ПланКаз!A2064:M5368,13,0)</f>
        <v>Наурыз - Сәуір</v>
      </c>
      <c r="M2079" s="26" t="str">
        <f>VLOOKUP(B2079,[1]ПланКаз!A2066:N5370,14,0)</f>
        <v>Шығыс-Қазақстан облысы, Өскемен қ.</v>
      </c>
      <c r="N2079" s="26" t="s">
        <v>58</v>
      </c>
      <c r="O2079" s="26" t="str">
        <f>VLOOKUP(B2079,[1]ПланКаз!A2065:P5369,16,0)</f>
        <v>шартқа қол қойылған кезден бастап 45 күнтізбелік күн ішінде</v>
      </c>
      <c r="P2079" s="26" t="s">
        <v>59</v>
      </c>
      <c r="Q2079" s="27" t="s">
        <v>522</v>
      </c>
      <c r="R2079" s="26" t="str">
        <f>VLOOKUP(B2079,[1]ПланКаз!A2064:S5368,19,0)</f>
        <v>Дана</v>
      </c>
      <c r="S2079" s="28">
        <v>10</v>
      </c>
      <c r="T2079" s="28">
        <v>2280</v>
      </c>
      <c r="U2079" s="28">
        <v>22800</v>
      </c>
      <c r="V2079" s="28">
        <v>25536</v>
      </c>
      <c r="W2079" s="26"/>
      <c r="X2079" s="26" t="s">
        <v>72</v>
      </c>
      <c r="Y2079" s="26" t="s">
        <v>61</v>
      </c>
    </row>
    <row r="2080" spans="2:25" x14ac:dyDescent="0.2">
      <c r="B2080" s="26" t="s">
        <v>4118</v>
      </c>
      <c r="C2080" s="26" t="s">
        <v>55</v>
      </c>
      <c r="D2080" s="26" t="s">
        <v>4119</v>
      </c>
      <c r="E2080" s="26" t="str">
        <f>VLOOKUP(D2080,[1]ЕНС!A:E,2,FALSE)</f>
        <v>Ключ</v>
      </c>
      <c r="F2080" s="26" t="str">
        <f>VLOOKUP(D2080,[1]ЕНС!A:E,3,FALSE)</f>
        <v>гаечный, комбинированный, размер зева 8,0 мм</v>
      </c>
      <c r="G2080" s="26" t="s">
        <v>4120</v>
      </c>
      <c r="H2080" s="26" t="s">
        <v>26</v>
      </c>
      <c r="I2080" s="26">
        <v>0</v>
      </c>
      <c r="J2080" s="26">
        <v>631010000</v>
      </c>
      <c r="K2080" s="26" t="str">
        <f>VLOOKUP(B2080,[1]ПланКаз!A2067:M5371,12,0)</f>
        <v>ҚР, ШҚО, Өскемен қ., Бажов көш., 10</v>
      </c>
      <c r="L2080" s="26" t="str">
        <f>VLOOKUP(B2080,[1]ПланКаз!A2065:M5369,13,0)</f>
        <v>Желтоқсан-Қантар</v>
      </c>
      <c r="M2080" s="26" t="str">
        <f>VLOOKUP(B2080,[1]ПланКаз!A2067:N5371,14,0)</f>
        <v>Шығыс-Қазақстан облысы, Өскемен қ.</v>
      </c>
      <c r="N2080" s="26" t="s">
        <v>58</v>
      </c>
      <c r="O2080" s="26" t="str">
        <f>VLOOKUP(B2080,[1]ПланКаз!A2066:P5370,16,0)</f>
        <v>шартқа қол қойылған кезден бастап 45 күнтізбелік күн ішінде</v>
      </c>
      <c r="P2080" s="26" t="s">
        <v>59</v>
      </c>
      <c r="Q2080" s="27" t="s">
        <v>522</v>
      </c>
      <c r="R2080" s="26" t="str">
        <f>VLOOKUP(B2080,[1]ПланКаз!A2065:S5369,19,0)</f>
        <v>Дана</v>
      </c>
      <c r="S2080" s="28">
        <v>10</v>
      </c>
      <c r="T2080" s="28">
        <v>370</v>
      </c>
      <c r="U2080" s="28" t="s">
        <v>61</v>
      </c>
      <c r="V2080" s="28" t="s">
        <v>61</v>
      </c>
      <c r="W2080" s="26"/>
      <c r="X2080" s="26" t="s">
        <v>62</v>
      </c>
      <c r="Y2080" s="26" t="s">
        <v>762</v>
      </c>
    </row>
    <row r="2081" spans="2:25" x14ac:dyDescent="0.2">
      <c r="B2081" s="26" t="s">
        <v>4121</v>
      </c>
      <c r="C2081" s="26" t="s">
        <v>55</v>
      </c>
      <c r="D2081" s="26" t="s">
        <v>4119</v>
      </c>
      <c r="E2081" s="26" t="str">
        <f>VLOOKUP(D2081,[1]ЕНС!A:E,2,FALSE)</f>
        <v>Ключ</v>
      </c>
      <c r="F2081" s="26" t="str">
        <f>VLOOKUP(D2081,[1]ЕНС!A:E,3,FALSE)</f>
        <v>гаечный, комбинированный, размер зева 8,0 мм</v>
      </c>
      <c r="G2081" s="26" t="s">
        <v>4120</v>
      </c>
      <c r="H2081" s="26" t="s">
        <v>26</v>
      </c>
      <c r="I2081" s="26">
        <v>0</v>
      </c>
      <c r="J2081" s="26">
        <v>631010000</v>
      </c>
      <c r="K2081" s="26" t="str">
        <f>VLOOKUP(B2081,[1]ПланКаз!A2068:M5372,12,0)</f>
        <v>ҚР, ШҚО, Өскемен қ., Бажов көш., 10</v>
      </c>
      <c r="L2081" s="26" t="str">
        <f>VLOOKUP(B2081,[1]ПланКаз!A2066:M5370,13,0)</f>
        <v>Наурыз - Сәуір</v>
      </c>
      <c r="M2081" s="26" t="str">
        <f>VLOOKUP(B2081,[1]ПланКаз!A2068:N5372,14,0)</f>
        <v>Шығыс-Қазақстан облысы, Өскемен қ.</v>
      </c>
      <c r="N2081" s="26" t="s">
        <v>58</v>
      </c>
      <c r="O2081" s="26" t="str">
        <f>VLOOKUP(B2081,[1]ПланКаз!A2067:P5371,16,0)</f>
        <v>шартқа қол қойылған кезден бастап 45 күнтізбелік күн ішінде</v>
      </c>
      <c r="P2081" s="26" t="s">
        <v>59</v>
      </c>
      <c r="Q2081" s="27" t="s">
        <v>522</v>
      </c>
      <c r="R2081" s="26" t="str">
        <f>VLOOKUP(B2081,[1]ПланКаз!A2066:S5370,19,0)</f>
        <v>Дана</v>
      </c>
      <c r="S2081" s="28">
        <v>10</v>
      </c>
      <c r="T2081" s="28">
        <v>370</v>
      </c>
      <c r="U2081" s="28">
        <v>3700</v>
      </c>
      <c r="V2081" s="28">
        <v>4144</v>
      </c>
      <c r="W2081" s="26"/>
      <c r="X2081" s="26" t="s">
        <v>72</v>
      </c>
      <c r="Y2081" s="26" t="s">
        <v>61</v>
      </c>
    </row>
    <row r="2082" spans="2:25" x14ac:dyDescent="0.2">
      <c r="B2082" s="26" t="s">
        <v>4122</v>
      </c>
      <c r="C2082" s="26" t="s">
        <v>55</v>
      </c>
      <c r="D2082" s="26" t="s">
        <v>4123</v>
      </c>
      <c r="E2082" s="26" t="str">
        <f>VLOOKUP(D2082,[1]ЕНС!A:E,2,FALSE)</f>
        <v>Ключ</v>
      </c>
      <c r="F2082" s="26" t="str">
        <f>VLOOKUP(D2082,[1]ЕНС!A:E,3,FALSE)</f>
        <v>гаечный, накидной, двусторонний, размер зева 10*12 мм</v>
      </c>
      <c r="G2082" s="26" t="s">
        <v>4124</v>
      </c>
      <c r="H2082" s="26" t="s">
        <v>26</v>
      </c>
      <c r="I2082" s="26">
        <v>0</v>
      </c>
      <c r="J2082" s="26">
        <v>631010000</v>
      </c>
      <c r="K2082" s="26" t="str">
        <f>VLOOKUP(B2082,[1]ПланКаз!A2069:M5373,12,0)</f>
        <v>ҚР, ШҚО, Өскемен қ., Бажов көш., 10</v>
      </c>
      <c r="L2082" s="26" t="str">
        <f>VLOOKUP(B2082,[1]ПланКаз!A2067:M5371,13,0)</f>
        <v>Желтоқсан-Қантар</v>
      </c>
      <c r="M2082" s="26" t="str">
        <f>VLOOKUP(B2082,[1]ПланКаз!A2069:N5373,14,0)</f>
        <v>Шығыс-Қазақстан облысы, Өскемен қ.</v>
      </c>
      <c r="N2082" s="26" t="s">
        <v>58</v>
      </c>
      <c r="O2082" s="26" t="str">
        <f>VLOOKUP(B2082,[1]ПланКаз!A2068:P5372,16,0)</f>
        <v>шартқа қол қойылған кезден бастап 45 күнтізбелік күн ішінде</v>
      </c>
      <c r="P2082" s="26" t="s">
        <v>59</v>
      </c>
      <c r="Q2082" s="27" t="s">
        <v>522</v>
      </c>
      <c r="R2082" s="26" t="str">
        <f>VLOOKUP(B2082,[1]ПланКаз!A2067:S5371,19,0)</f>
        <v>Дана</v>
      </c>
      <c r="S2082" s="28">
        <v>10</v>
      </c>
      <c r="T2082" s="28">
        <v>665</v>
      </c>
      <c r="U2082" s="28" t="s">
        <v>61</v>
      </c>
      <c r="V2082" s="28" t="s">
        <v>61</v>
      </c>
      <c r="W2082" s="26"/>
      <c r="X2082" s="26" t="s">
        <v>62</v>
      </c>
      <c r="Y2082" s="26" t="s">
        <v>762</v>
      </c>
    </row>
    <row r="2083" spans="2:25" x14ac:dyDescent="0.2">
      <c r="B2083" s="26" t="s">
        <v>4125</v>
      </c>
      <c r="C2083" s="26" t="s">
        <v>55</v>
      </c>
      <c r="D2083" s="26" t="s">
        <v>4123</v>
      </c>
      <c r="E2083" s="26" t="str">
        <f>VLOOKUP(D2083,[1]ЕНС!A:E,2,FALSE)</f>
        <v>Ключ</v>
      </c>
      <c r="F2083" s="26" t="str">
        <f>VLOOKUP(D2083,[1]ЕНС!A:E,3,FALSE)</f>
        <v>гаечный, накидной, двусторонний, размер зева 10*12 мм</v>
      </c>
      <c r="G2083" s="26" t="s">
        <v>4124</v>
      </c>
      <c r="H2083" s="26" t="s">
        <v>26</v>
      </c>
      <c r="I2083" s="26">
        <v>0</v>
      </c>
      <c r="J2083" s="26">
        <v>631010000</v>
      </c>
      <c r="K2083" s="26" t="str">
        <f>VLOOKUP(B2083,[1]ПланКаз!A2070:M5374,12,0)</f>
        <v>ҚР, ШҚО, Өскемен қ., Бажов көш., 10</v>
      </c>
      <c r="L2083" s="26" t="str">
        <f>VLOOKUP(B2083,[1]ПланКаз!A2068:M5372,13,0)</f>
        <v>Наурыз - Сәуір</v>
      </c>
      <c r="M2083" s="26" t="str">
        <f>VLOOKUP(B2083,[1]ПланКаз!A2070:N5374,14,0)</f>
        <v>Шығыс-Қазақстан облысы, Өскемен қ.</v>
      </c>
      <c r="N2083" s="26" t="s">
        <v>58</v>
      </c>
      <c r="O2083" s="26" t="str">
        <f>VLOOKUP(B2083,[1]ПланКаз!A2069:P5373,16,0)</f>
        <v>шартқа қол қойылған кезден бастап 45 күнтізбелік күн ішінде</v>
      </c>
      <c r="P2083" s="26" t="s">
        <v>59</v>
      </c>
      <c r="Q2083" s="27" t="s">
        <v>522</v>
      </c>
      <c r="R2083" s="26" t="str">
        <f>VLOOKUP(B2083,[1]ПланКаз!A2068:S5372,19,0)</f>
        <v>Дана</v>
      </c>
      <c r="S2083" s="28">
        <v>10</v>
      </c>
      <c r="T2083" s="28">
        <v>665</v>
      </c>
      <c r="U2083" s="28">
        <v>6650</v>
      </c>
      <c r="V2083" s="28">
        <v>7448</v>
      </c>
      <c r="W2083" s="26"/>
      <c r="X2083" s="26" t="s">
        <v>72</v>
      </c>
      <c r="Y2083" s="26" t="s">
        <v>61</v>
      </c>
    </row>
    <row r="2084" spans="2:25" x14ac:dyDescent="0.2">
      <c r="B2084" s="26" t="s">
        <v>4126</v>
      </c>
      <c r="C2084" s="26" t="s">
        <v>55</v>
      </c>
      <c r="D2084" s="26" t="s">
        <v>4127</v>
      </c>
      <c r="E2084" s="26" t="str">
        <f>VLOOKUP(D2084,[1]ЕНС!A:E,2,FALSE)</f>
        <v>Ключ</v>
      </c>
      <c r="F2084" s="26" t="str">
        <f>VLOOKUP(D2084,[1]ЕНС!A:E,3,FALSE)</f>
        <v>гаечный, накидной, двусторонний, размер зева 12*13 мм</v>
      </c>
      <c r="G2084" s="26" t="s">
        <v>4128</v>
      </c>
      <c r="H2084" s="26" t="s">
        <v>26</v>
      </c>
      <c r="I2084" s="26">
        <v>0</v>
      </c>
      <c r="J2084" s="26">
        <v>631010000</v>
      </c>
      <c r="K2084" s="26" t="str">
        <f>VLOOKUP(B2084,[1]ПланКаз!A2071:M5375,12,0)</f>
        <v>ҚР, ШҚО, Өскемен қ., Бажов көш., 10</v>
      </c>
      <c r="L2084" s="26" t="str">
        <f>VLOOKUP(B2084,[1]ПланКаз!A2069:M5373,13,0)</f>
        <v>Желтоқсан-Қантар</v>
      </c>
      <c r="M2084" s="26" t="str">
        <f>VLOOKUP(B2084,[1]ПланКаз!A2071:N5375,14,0)</f>
        <v>Шығыс-Қазақстан облысы, Өскемен қ.</v>
      </c>
      <c r="N2084" s="26" t="s">
        <v>58</v>
      </c>
      <c r="O2084" s="26" t="str">
        <f>VLOOKUP(B2084,[1]ПланКаз!A2070:P5374,16,0)</f>
        <v>шартқа қол қойылған кезден бастап 45 күнтізбелік күн ішінде</v>
      </c>
      <c r="P2084" s="26" t="s">
        <v>59</v>
      </c>
      <c r="Q2084" s="27" t="s">
        <v>522</v>
      </c>
      <c r="R2084" s="26" t="str">
        <f>VLOOKUP(B2084,[1]ПланКаз!A2069:S5373,19,0)</f>
        <v>Дана</v>
      </c>
      <c r="S2084" s="28">
        <v>10</v>
      </c>
      <c r="T2084" s="28">
        <v>684</v>
      </c>
      <c r="U2084" s="28" t="s">
        <v>61</v>
      </c>
      <c r="V2084" s="28" t="s">
        <v>61</v>
      </c>
      <c r="W2084" s="26"/>
      <c r="X2084" s="26" t="s">
        <v>62</v>
      </c>
      <c r="Y2084" s="26" t="s">
        <v>762</v>
      </c>
    </row>
    <row r="2085" spans="2:25" x14ac:dyDescent="0.2">
      <c r="B2085" s="26" t="s">
        <v>4129</v>
      </c>
      <c r="C2085" s="26" t="s">
        <v>55</v>
      </c>
      <c r="D2085" s="26" t="s">
        <v>4127</v>
      </c>
      <c r="E2085" s="26" t="str">
        <f>VLOOKUP(D2085,[1]ЕНС!A:E,2,FALSE)</f>
        <v>Ключ</v>
      </c>
      <c r="F2085" s="26" t="str">
        <f>VLOOKUP(D2085,[1]ЕНС!A:E,3,FALSE)</f>
        <v>гаечный, накидной, двусторонний, размер зева 12*13 мм</v>
      </c>
      <c r="G2085" s="26" t="s">
        <v>4128</v>
      </c>
      <c r="H2085" s="26" t="s">
        <v>26</v>
      </c>
      <c r="I2085" s="26">
        <v>0</v>
      </c>
      <c r="J2085" s="26">
        <v>631010000</v>
      </c>
      <c r="K2085" s="26" t="str">
        <f>VLOOKUP(B2085,[1]ПланКаз!A2072:M5376,12,0)</f>
        <v>ҚР, ШҚО, Өскемен қ., Бажов көш., 10</v>
      </c>
      <c r="L2085" s="26" t="str">
        <f>VLOOKUP(B2085,[1]ПланКаз!A2070:M5374,13,0)</f>
        <v>Наурыз - Сәуір</v>
      </c>
      <c r="M2085" s="26" t="str">
        <f>VLOOKUP(B2085,[1]ПланКаз!A2072:N5376,14,0)</f>
        <v>Шығыс-Қазақстан облысы, Өскемен қ.</v>
      </c>
      <c r="N2085" s="26" t="s">
        <v>58</v>
      </c>
      <c r="O2085" s="26" t="str">
        <f>VLOOKUP(B2085,[1]ПланКаз!A2071:P5375,16,0)</f>
        <v>шартқа қол қойылған кезден бастап 45 күнтізбелік күн ішінде</v>
      </c>
      <c r="P2085" s="26" t="s">
        <v>59</v>
      </c>
      <c r="Q2085" s="27" t="s">
        <v>522</v>
      </c>
      <c r="R2085" s="26" t="str">
        <f>VLOOKUP(B2085,[1]ПланКаз!A2070:S5374,19,0)</f>
        <v>Дана</v>
      </c>
      <c r="S2085" s="28">
        <v>10</v>
      </c>
      <c r="T2085" s="28">
        <v>684</v>
      </c>
      <c r="U2085" s="28">
        <v>6840</v>
      </c>
      <c r="V2085" s="28">
        <v>7660.8</v>
      </c>
      <c r="W2085" s="26"/>
      <c r="X2085" s="26" t="s">
        <v>72</v>
      </c>
      <c r="Y2085" s="26" t="s">
        <v>61</v>
      </c>
    </row>
    <row r="2086" spans="2:25" x14ac:dyDescent="0.2">
      <c r="B2086" s="26" t="s">
        <v>4130</v>
      </c>
      <c r="C2086" s="26" t="s">
        <v>55</v>
      </c>
      <c r="D2086" s="26" t="s">
        <v>4131</v>
      </c>
      <c r="E2086" s="26" t="str">
        <f>VLOOKUP(D2086,[1]ЕНС!A:E,2,FALSE)</f>
        <v>Ключ</v>
      </c>
      <c r="F2086" s="26" t="str">
        <f>VLOOKUP(D2086,[1]ЕНС!A:E,3,FALSE)</f>
        <v>гаечный, накидной, двусторонний, размер зева 12*14 мм</v>
      </c>
      <c r="G2086" s="26" t="s">
        <v>4132</v>
      </c>
      <c r="H2086" s="26" t="s">
        <v>26</v>
      </c>
      <c r="I2086" s="26">
        <v>0</v>
      </c>
      <c r="J2086" s="26">
        <v>631010000</v>
      </c>
      <c r="K2086" s="26" t="str">
        <f>VLOOKUP(B2086,[1]ПланКаз!A2073:M5377,12,0)</f>
        <v>ҚР, ШҚО, Өскемен қ., Бажов көш., 10</v>
      </c>
      <c r="L2086" s="26" t="str">
        <f>VLOOKUP(B2086,[1]ПланКаз!A2071:M5375,13,0)</f>
        <v>Желтоқсан-Қантар</v>
      </c>
      <c r="M2086" s="26" t="str">
        <f>VLOOKUP(B2086,[1]ПланКаз!A2073:N5377,14,0)</f>
        <v>Шығыс-Қазақстан облысы, Өскемен қ.</v>
      </c>
      <c r="N2086" s="26" t="s">
        <v>58</v>
      </c>
      <c r="O2086" s="26" t="str">
        <f>VLOOKUP(B2086,[1]ПланКаз!A2072:P5376,16,0)</f>
        <v>шартқа қол қойылған кезден бастап 45 күнтізбелік күн ішінде</v>
      </c>
      <c r="P2086" s="26" t="s">
        <v>59</v>
      </c>
      <c r="Q2086" s="27" t="s">
        <v>522</v>
      </c>
      <c r="R2086" s="26" t="str">
        <f>VLOOKUP(B2086,[1]ПланКаз!A2071:S5375,19,0)</f>
        <v>Дана</v>
      </c>
      <c r="S2086" s="28">
        <v>10</v>
      </c>
      <c r="T2086" s="28">
        <v>690</v>
      </c>
      <c r="U2086" s="28" t="s">
        <v>61</v>
      </c>
      <c r="V2086" s="28" t="s">
        <v>61</v>
      </c>
      <c r="W2086" s="26"/>
      <c r="X2086" s="26" t="s">
        <v>62</v>
      </c>
      <c r="Y2086" s="26" t="s">
        <v>762</v>
      </c>
    </row>
    <row r="2087" spans="2:25" x14ac:dyDescent="0.2">
      <c r="B2087" s="26" t="s">
        <v>4133</v>
      </c>
      <c r="C2087" s="26" t="s">
        <v>55</v>
      </c>
      <c r="D2087" s="26" t="s">
        <v>4131</v>
      </c>
      <c r="E2087" s="26" t="str">
        <f>VLOOKUP(D2087,[1]ЕНС!A:E,2,FALSE)</f>
        <v>Ключ</v>
      </c>
      <c r="F2087" s="26" t="str">
        <f>VLOOKUP(D2087,[1]ЕНС!A:E,3,FALSE)</f>
        <v>гаечный, накидной, двусторонний, размер зева 12*14 мм</v>
      </c>
      <c r="G2087" s="26" t="s">
        <v>4132</v>
      </c>
      <c r="H2087" s="26" t="s">
        <v>26</v>
      </c>
      <c r="I2087" s="26">
        <v>0</v>
      </c>
      <c r="J2087" s="26">
        <v>631010000</v>
      </c>
      <c r="K2087" s="26" t="str">
        <f>VLOOKUP(B2087,[1]ПланКаз!A2074:M5378,12,0)</f>
        <v>ҚР, ШҚО, Өскемен қ., Бажов көш., 10</v>
      </c>
      <c r="L2087" s="26" t="str">
        <f>VLOOKUP(B2087,[1]ПланКаз!A2072:M5376,13,0)</f>
        <v>Наурыз - Сәуір</v>
      </c>
      <c r="M2087" s="26" t="str">
        <f>VLOOKUP(B2087,[1]ПланКаз!A2074:N5378,14,0)</f>
        <v>Шығыс-Қазақстан облысы, Өскемен қ.</v>
      </c>
      <c r="N2087" s="26" t="s">
        <v>58</v>
      </c>
      <c r="O2087" s="26" t="str">
        <f>VLOOKUP(B2087,[1]ПланКаз!A2073:P5377,16,0)</f>
        <v>шартқа қол қойылған кезден бастап 45 күнтізбелік күн ішінде</v>
      </c>
      <c r="P2087" s="26" t="s">
        <v>59</v>
      </c>
      <c r="Q2087" s="27" t="s">
        <v>522</v>
      </c>
      <c r="R2087" s="26" t="str">
        <f>VLOOKUP(B2087,[1]ПланКаз!A2072:S5376,19,0)</f>
        <v>Дана</v>
      </c>
      <c r="S2087" s="28">
        <v>10</v>
      </c>
      <c r="T2087" s="28">
        <v>690</v>
      </c>
      <c r="U2087" s="28">
        <v>6900</v>
      </c>
      <c r="V2087" s="28">
        <v>7728</v>
      </c>
      <c r="W2087" s="26"/>
      <c r="X2087" s="26" t="s">
        <v>72</v>
      </c>
      <c r="Y2087" s="26" t="s">
        <v>61</v>
      </c>
    </row>
    <row r="2088" spans="2:25" x14ac:dyDescent="0.2">
      <c r="B2088" s="26" t="s">
        <v>4134</v>
      </c>
      <c r="C2088" s="26" t="s">
        <v>55</v>
      </c>
      <c r="D2088" s="26" t="s">
        <v>4135</v>
      </c>
      <c r="E2088" s="26" t="str">
        <f>VLOOKUP(D2088,[1]ЕНС!A:E,2,FALSE)</f>
        <v>Ключ</v>
      </c>
      <c r="F2088" s="26" t="str">
        <f>VLOOKUP(D2088,[1]ЕНС!A:E,3,FALSE)</f>
        <v>гаечный, накидной, двусторонний, размер зева 13*14 мм</v>
      </c>
      <c r="G2088" s="26" t="s">
        <v>4136</v>
      </c>
      <c r="H2088" s="26" t="s">
        <v>26</v>
      </c>
      <c r="I2088" s="26">
        <v>0</v>
      </c>
      <c r="J2088" s="26">
        <v>631010000</v>
      </c>
      <c r="K2088" s="26" t="str">
        <f>VLOOKUP(B2088,[1]ПланКаз!A2075:M5379,12,0)</f>
        <v>ҚР, ШҚО, Өскемен қ., Бажов көш., 10</v>
      </c>
      <c r="L2088" s="26" t="str">
        <f>VLOOKUP(B2088,[1]ПланКаз!A2073:M5377,13,0)</f>
        <v>Желтоқсан-Қантар</v>
      </c>
      <c r="M2088" s="26" t="str">
        <f>VLOOKUP(B2088,[1]ПланКаз!A2075:N5379,14,0)</f>
        <v>Шығыс-Қазақстан облысы, Өскемен қ.</v>
      </c>
      <c r="N2088" s="26" t="s">
        <v>58</v>
      </c>
      <c r="O2088" s="26" t="str">
        <f>VLOOKUP(B2088,[1]ПланКаз!A2074:P5378,16,0)</f>
        <v>шартқа қол қойылған кезден бастап 45 күнтізбелік күн ішінде</v>
      </c>
      <c r="P2088" s="26" t="s">
        <v>59</v>
      </c>
      <c r="Q2088" s="27" t="s">
        <v>522</v>
      </c>
      <c r="R2088" s="26" t="str">
        <f>VLOOKUP(B2088,[1]ПланКаз!A2073:S5377,19,0)</f>
        <v>Дана</v>
      </c>
      <c r="S2088" s="28">
        <v>10</v>
      </c>
      <c r="T2088" s="28">
        <v>788</v>
      </c>
      <c r="U2088" s="28" t="s">
        <v>61</v>
      </c>
      <c r="V2088" s="28" t="s">
        <v>61</v>
      </c>
      <c r="W2088" s="26"/>
      <c r="X2088" s="26" t="s">
        <v>62</v>
      </c>
      <c r="Y2088" s="26" t="s">
        <v>762</v>
      </c>
    </row>
    <row r="2089" spans="2:25" x14ac:dyDescent="0.2">
      <c r="B2089" s="26" t="s">
        <v>4137</v>
      </c>
      <c r="C2089" s="26" t="s">
        <v>55</v>
      </c>
      <c r="D2089" s="26" t="s">
        <v>4135</v>
      </c>
      <c r="E2089" s="26" t="str">
        <f>VLOOKUP(D2089,[1]ЕНС!A:E,2,FALSE)</f>
        <v>Ключ</v>
      </c>
      <c r="F2089" s="26" t="str">
        <f>VLOOKUP(D2089,[1]ЕНС!A:E,3,FALSE)</f>
        <v>гаечный, накидной, двусторонний, размер зева 13*14 мм</v>
      </c>
      <c r="G2089" s="26" t="s">
        <v>4136</v>
      </c>
      <c r="H2089" s="26" t="s">
        <v>26</v>
      </c>
      <c r="I2089" s="26">
        <v>0</v>
      </c>
      <c r="J2089" s="26">
        <v>631010000</v>
      </c>
      <c r="K2089" s="26" t="str">
        <f>VLOOKUP(B2089,[1]ПланКаз!A2076:M5380,12,0)</f>
        <v>ҚР, ШҚО, Өскемен қ., Бажов көш., 10</v>
      </c>
      <c r="L2089" s="26" t="str">
        <f>VLOOKUP(B2089,[1]ПланКаз!A2074:M5378,13,0)</f>
        <v>Наурыз - Сәуір</v>
      </c>
      <c r="M2089" s="26" t="str">
        <f>VLOOKUP(B2089,[1]ПланКаз!A2076:N5380,14,0)</f>
        <v>Шығыс-Қазақстан облысы, Өскемен қ.</v>
      </c>
      <c r="N2089" s="26" t="s">
        <v>58</v>
      </c>
      <c r="O2089" s="26" t="str">
        <f>VLOOKUP(B2089,[1]ПланКаз!A2075:P5379,16,0)</f>
        <v>шартқа қол қойылған кезден бастап 45 күнтізбелік күн ішінде</v>
      </c>
      <c r="P2089" s="26" t="s">
        <v>59</v>
      </c>
      <c r="Q2089" s="27" t="s">
        <v>522</v>
      </c>
      <c r="R2089" s="26" t="str">
        <f>VLOOKUP(B2089,[1]ПланКаз!A2074:S5378,19,0)</f>
        <v>Дана</v>
      </c>
      <c r="S2089" s="28">
        <v>10</v>
      </c>
      <c r="T2089" s="28">
        <v>788</v>
      </c>
      <c r="U2089" s="28">
        <v>7880</v>
      </c>
      <c r="V2089" s="28">
        <v>8825.6</v>
      </c>
      <c r="W2089" s="26"/>
      <c r="X2089" s="26" t="s">
        <v>72</v>
      </c>
      <c r="Y2089" s="26" t="s">
        <v>61</v>
      </c>
    </row>
    <row r="2090" spans="2:25" x14ac:dyDescent="0.2">
      <c r="B2090" s="26" t="s">
        <v>4138</v>
      </c>
      <c r="C2090" s="26" t="s">
        <v>55</v>
      </c>
      <c r="D2090" s="26" t="s">
        <v>4139</v>
      </c>
      <c r="E2090" s="26" t="str">
        <f>VLOOKUP(D2090,[1]ЕНС!A:E,2,FALSE)</f>
        <v>Ключ</v>
      </c>
      <c r="F2090" s="26" t="str">
        <f>VLOOKUP(D2090,[1]ЕНС!A:E,3,FALSE)</f>
        <v>гаечный, накидной, двусторонний, размер зева 14*17 мм</v>
      </c>
      <c r="G2090" s="26" t="s">
        <v>4140</v>
      </c>
      <c r="H2090" s="26" t="s">
        <v>26</v>
      </c>
      <c r="I2090" s="26">
        <v>0</v>
      </c>
      <c r="J2090" s="26">
        <v>631010000</v>
      </c>
      <c r="K2090" s="26" t="str">
        <f>VLOOKUP(B2090,[1]ПланКаз!A2077:M5381,12,0)</f>
        <v>ҚР, ШҚО, Өскемен қ., Бажов көш., 10</v>
      </c>
      <c r="L2090" s="26" t="str">
        <f>VLOOKUP(B2090,[1]ПланКаз!A2075:M5379,13,0)</f>
        <v>Желтоқсан-Қантар</v>
      </c>
      <c r="M2090" s="26" t="str">
        <f>VLOOKUP(B2090,[1]ПланКаз!A2077:N5381,14,0)</f>
        <v>Шығыс-Қазақстан облысы, Өскемен қ.</v>
      </c>
      <c r="N2090" s="26" t="s">
        <v>58</v>
      </c>
      <c r="O2090" s="26" t="str">
        <f>VLOOKUP(B2090,[1]ПланКаз!A2076:P5380,16,0)</f>
        <v>шартқа қол қойылған кезден бастап 45 күнтізбелік күн ішінде</v>
      </c>
      <c r="P2090" s="26" t="s">
        <v>59</v>
      </c>
      <c r="Q2090" s="27" t="s">
        <v>522</v>
      </c>
      <c r="R2090" s="26" t="str">
        <f>VLOOKUP(B2090,[1]ПланКаз!A2075:S5379,19,0)</f>
        <v>Дана</v>
      </c>
      <c r="S2090" s="28">
        <v>10</v>
      </c>
      <c r="T2090" s="28">
        <v>936</v>
      </c>
      <c r="U2090" s="28" t="s">
        <v>61</v>
      </c>
      <c r="V2090" s="28" t="s">
        <v>61</v>
      </c>
      <c r="W2090" s="26"/>
      <c r="X2090" s="26" t="s">
        <v>62</v>
      </c>
      <c r="Y2090" s="26" t="s">
        <v>762</v>
      </c>
    </row>
    <row r="2091" spans="2:25" x14ac:dyDescent="0.2">
      <c r="B2091" s="26" t="s">
        <v>4141</v>
      </c>
      <c r="C2091" s="26" t="s">
        <v>55</v>
      </c>
      <c r="D2091" s="26" t="s">
        <v>4139</v>
      </c>
      <c r="E2091" s="26" t="str">
        <f>VLOOKUP(D2091,[1]ЕНС!A:E,2,FALSE)</f>
        <v>Ключ</v>
      </c>
      <c r="F2091" s="26" t="str">
        <f>VLOOKUP(D2091,[1]ЕНС!A:E,3,FALSE)</f>
        <v>гаечный, накидной, двусторонний, размер зева 14*17 мм</v>
      </c>
      <c r="G2091" s="26" t="s">
        <v>4140</v>
      </c>
      <c r="H2091" s="26" t="s">
        <v>26</v>
      </c>
      <c r="I2091" s="26">
        <v>0</v>
      </c>
      <c r="J2091" s="26">
        <v>631010000</v>
      </c>
      <c r="K2091" s="26" t="str">
        <f>VLOOKUP(B2091,[1]ПланКаз!A2078:M5382,12,0)</f>
        <v>ҚР, ШҚО, Өскемен қ., Бажов көш., 10</v>
      </c>
      <c r="L2091" s="26" t="str">
        <f>VLOOKUP(B2091,[1]ПланКаз!A2076:M5380,13,0)</f>
        <v>Наурыз - Сәуір</v>
      </c>
      <c r="M2091" s="26" t="str">
        <f>VLOOKUP(B2091,[1]ПланКаз!A2078:N5382,14,0)</f>
        <v>Шығыс-Қазақстан облысы, Өскемен қ.</v>
      </c>
      <c r="N2091" s="26" t="s">
        <v>58</v>
      </c>
      <c r="O2091" s="26" t="str">
        <f>VLOOKUP(B2091,[1]ПланКаз!A2077:P5381,16,0)</f>
        <v>шартқа қол қойылған кезден бастап 45 күнтізбелік күн ішінде</v>
      </c>
      <c r="P2091" s="26" t="s">
        <v>59</v>
      </c>
      <c r="Q2091" s="27" t="s">
        <v>522</v>
      </c>
      <c r="R2091" s="26" t="str">
        <f>VLOOKUP(B2091,[1]ПланКаз!A2076:S5380,19,0)</f>
        <v>Дана</v>
      </c>
      <c r="S2091" s="28">
        <v>10</v>
      </c>
      <c r="T2091" s="28">
        <v>936</v>
      </c>
      <c r="U2091" s="28">
        <v>9360</v>
      </c>
      <c r="V2091" s="28">
        <v>10483.200000000001</v>
      </c>
      <c r="W2091" s="26"/>
      <c r="X2091" s="26" t="s">
        <v>72</v>
      </c>
      <c r="Y2091" s="26" t="s">
        <v>61</v>
      </c>
    </row>
    <row r="2092" spans="2:25" x14ac:dyDescent="0.2">
      <c r="B2092" s="26" t="s">
        <v>4142</v>
      </c>
      <c r="C2092" s="26" t="s">
        <v>55</v>
      </c>
      <c r="D2092" s="26" t="s">
        <v>4143</v>
      </c>
      <c r="E2092" s="26" t="str">
        <f>VLOOKUP(D2092,[1]ЕНС!A:E,2,FALSE)</f>
        <v>Ключ</v>
      </c>
      <c r="F2092" s="26" t="str">
        <f>VLOOKUP(D2092,[1]ЕНС!A:E,3,FALSE)</f>
        <v>гаечный, накидной, двусторонний, размер зева 17*19 мм</v>
      </c>
      <c r="G2092" s="26" t="s">
        <v>4144</v>
      </c>
      <c r="H2092" s="26" t="s">
        <v>26</v>
      </c>
      <c r="I2092" s="26">
        <v>0</v>
      </c>
      <c r="J2092" s="26">
        <v>631010000</v>
      </c>
      <c r="K2092" s="26" t="str">
        <f>VLOOKUP(B2092,[1]ПланКаз!A2079:M5383,12,0)</f>
        <v>ҚР, ШҚО, Өскемен қ., Бажов көш., 10</v>
      </c>
      <c r="L2092" s="26" t="str">
        <f>VLOOKUP(B2092,[1]ПланКаз!A2077:M5381,13,0)</f>
        <v>Желтоқсан-Қантар</v>
      </c>
      <c r="M2092" s="26" t="str">
        <f>VLOOKUP(B2092,[1]ПланКаз!A2079:N5383,14,0)</f>
        <v>Шығыс-Қазақстан облысы, Өскемен қ.</v>
      </c>
      <c r="N2092" s="26" t="s">
        <v>58</v>
      </c>
      <c r="O2092" s="26" t="str">
        <f>VLOOKUP(B2092,[1]ПланКаз!A2078:P5382,16,0)</f>
        <v>шартқа қол қойылған кезден бастап 45 күнтізбелік күн ішінде</v>
      </c>
      <c r="P2092" s="26" t="s">
        <v>59</v>
      </c>
      <c r="Q2092" s="27" t="s">
        <v>522</v>
      </c>
      <c r="R2092" s="26" t="str">
        <f>VLOOKUP(B2092,[1]ПланКаз!A2077:S5381,19,0)</f>
        <v>Дана</v>
      </c>
      <c r="S2092" s="28">
        <v>10</v>
      </c>
      <c r="T2092" s="28">
        <v>1097</v>
      </c>
      <c r="U2092" s="28" t="s">
        <v>61</v>
      </c>
      <c r="V2092" s="28" t="s">
        <v>61</v>
      </c>
      <c r="W2092" s="26"/>
      <c r="X2092" s="26" t="s">
        <v>62</v>
      </c>
      <c r="Y2092" s="26" t="s">
        <v>762</v>
      </c>
    </row>
    <row r="2093" spans="2:25" x14ac:dyDescent="0.2">
      <c r="B2093" s="26" t="s">
        <v>4145</v>
      </c>
      <c r="C2093" s="26" t="s">
        <v>55</v>
      </c>
      <c r="D2093" s="26" t="s">
        <v>4143</v>
      </c>
      <c r="E2093" s="26" t="str">
        <f>VLOOKUP(D2093,[1]ЕНС!A:E,2,FALSE)</f>
        <v>Ключ</v>
      </c>
      <c r="F2093" s="26" t="str">
        <f>VLOOKUP(D2093,[1]ЕНС!A:E,3,FALSE)</f>
        <v>гаечный, накидной, двусторонний, размер зева 17*19 мм</v>
      </c>
      <c r="G2093" s="26" t="s">
        <v>4144</v>
      </c>
      <c r="H2093" s="26" t="s">
        <v>26</v>
      </c>
      <c r="I2093" s="26">
        <v>0</v>
      </c>
      <c r="J2093" s="26">
        <v>631010000</v>
      </c>
      <c r="K2093" s="26" t="str">
        <f>VLOOKUP(B2093,[1]ПланКаз!A2080:M5384,12,0)</f>
        <v>ҚР, ШҚО, Өскемен қ., Бажов көш., 10</v>
      </c>
      <c r="L2093" s="26" t="str">
        <f>VLOOKUP(B2093,[1]ПланКаз!A2078:M5382,13,0)</f>
        <v>Наурыз - Сәуір</v>
      </c>
      <c r="M2093" s="26" t="str">
        <f>VLOOKUP(B2093,[1]ПланКаз!A2080:N5384,14,0)</f>
        <v>Шығыс-Қазақстан облысы, Өскемен қ.</v>
      </c>
      <c r="N2093" s="26" t="s">
        <v>58</v>
      </c>
      <c r="O2093" s="26" t="str">
        <f>VLOOKUP(B2093,[1]ПланКаз!A2079:P5383,16,0)</f>
        <v>шартқа қол қойылған кезден бастап 45 күнтізбелік күн ішінде</v>
      </c>
      <c r="P2093" s="26" t="s">
        <v>59</v>
      </c>
      <c r="Q2093" s="27" t="s">
        <v>522</v>
      </c>
      <c r="R2093" s="26" t="str">
        <f>VLOOKUP(B2093,[1]ПланКаз!A2078:S5382,19,0)</f>
        <v>Дана</v>
      </c>
      <c r="S2093" s="28">
        <v>10</v>
      </c>
      <c r="T2093" s="28">
        <v>1097</v>
      </c>
      <c r="U2093" s="28">
        <v>10970</v>
      </c>
      <c r="V2093" s="28">
        <v>12286.4</v>
      </c>
      <c r="W2093" s="26"/>
      <c r="X2093" s="26" t="s">
        <v>72</v>
      </c>
      <c r="Y2093" s="26" t="s">
        <v>61</v>
      </c>
    </row>
    <row r="2094" spans="2:25" x14ac:dyDescent="0.2">
      <c r="B2094" s="26" t="s">
        <v>4146</v>
      </c>
      <c r="C2094" s="26" t="s">
        <v>55</v>
      </c>
      <c r="D2094" s="26" t="s">
        <v>4147</v>
      </c>
      <c r="E2094" s="26" t="str">
        <f>VLOOKUP(D2094,[1]ЕНС!A:E,2,FALSE)</f>
        <v>Ключ</v>
      </c>
      <c r="F2094" s="26" t="str">
        <f>VLOOKUP(D2094,[1]ЕНС!A:E,3,FALSE)</f>
        <v>гаечный, накидной, двусторонний, размер зева 19*22 мм</v>
      </c>
      <c r="G2094" s="26" t="s">
        <v>4148</v>
      </c>
      <c r="H2094" s="26" t="s">
        <v>26</v>
      </c>
      <c r="I2094" s="26">
        <v>0</v>
      </c>
      <c r="J2094" s="26">
        <v>631010000</v>
      </c>
      <c r="K2094" s="26" t="str">
        <f>VLOOKUP(B2094,[1]ПланКаз!A2081:M5385,12,0)</f>
        <v>ҚР, ШҚО, Өскемен қ., Бажов көш., 10</v>
      </c>
      <c r="L2094" s="26" t="str">
        <f>VLOOKUP(B2094,[1]ПланКаз!A2079:M5383,13,0)</f>
        <v>Желтоқсан-Қантар</v>
      </c>
      <c r="M2094" s="26" t="str">
        <f>VLOOKUP(B2094,[1]ПланКаз!A2081:N5385,14,0)</f>
        <v>Шығыс-Қазақстан облысы, Өскемен қ.</v>
      </c>
      <c r="N2094" s="26" t="s">
        <v>58</v>
      </c>
      <c r="O2094" s="26" t="str">
        <f>VLOOKUP(B2094,[1]ПланКаз!A2080:P5384,16,0)</f>
        <v>шартқа қол қойылған кезден бастап 45 күнтізбелік күн ішінде</v>
      </c>
      <c r="P2094" s="26" t="s">
        <v>59</v>
      </c>
      <c r="Q2094" s="27" t="s">
        <v>522</v>
      </c>
      <c r="R2094" s="26" t="str">
        <f>VLOOKUP(B2094,[1]ПланКаз!A2079:S5383,19,0)</f>
        <v>Дана</v>
      </c>
      <c r="S2094" s="28">
        <v>10</v>
      </c>
      <c r="T2094" s="28">
        <v>1306</v>
      </c>
      <c r="U2094" s="28" t="s">
        <v>61</v>
      </c>
      <c r="V2094" s="28" t="s">
        <v>61</v>
      </c>
      <c r="W2094" s="26"/>
      <c r="X2094" s="26" t="s">
        <v>62</v>
      </c>
      <c r="Y2094" s="26" t="s">
        <v>762</v>
      </c>
    </row>
    <row r="2095" spans="2:25" x14ac:dyDescent="0.2">
      <c r="B2095" s="26" t="s">
        <v>4149</v>
      </c>
      <c r="C2095" s="26" t="s">
        <v>55</v>
      </c>
      <c r="D2095" s="26" t="s">
        <v>4147</v>
      </c>
      <c r="E2095" s="26" t="str">
        <f>VLOOKUP(D2095,[1]ЕНС!A:E,2,FALSE)</f>
        <v>Ключ</v>
      </c>
      <c r="F2095" s="26" t="str">
        <f>VLOOKUP(D2095,[1]ЕНС!A:E,3,FALSE)</f>
        <v>гаечный, накидной, двусторонний, размер зева 19*22 мм</v>
      </c>
      <c r="G2095" s="26" t="s">
        <v>4148</v>
      </c>
      <c r="H2095" s="26" t="s">
        <v>26</v>
      </c>
      <c r="I2095" s="26">
        <v>0</v>
      </c>
      <c r="J2095" s="26">
        <v>631010000</v>
      </c>
      <c r="K2095" s="26" t="str">
        <f>VLOOKUP(B2095,[1]ПланКаз!A2082:M5386,12,0)</f>
        <v>ҚР, ШҚО, Өскемен қ., Бажов көш., 10</v>
      </c>
      <c r="L2095" s="26" t="str">
        <f>VLOOKUP(B2095,[1]ПланКаз!A2080:M5384,13,0)</f>
        <v>Наурыз - Сәуір</v>
      </c>
      <c r="M2095" s="26" t="str">
        <f>VLOOKUP(B2095,[1]ПланКаз!A2082:N5386,14,0)</f>
        <v>Шығыс-Қазақстан облысы, Өскемен қ.</v>
      </c>
      <c r="N2095" s="26" t="s">
        <v>58</v>
      </c>
      <c r="O2095" s="26" t="str">
        <f>VLOOKUP(B2095,[1]ПланКаз!A2081:P5385,16,0)</f>
        <v>шартқа қол қойылған кезден бастап 45 күнтізбелік күн ішінде</v>
      </c>
      <c r="P2095" s="26" t="s">
        <v>59</v>
      </c>
      <c r="Q2095" s="27" t="s">
        <v>522</v>
      </c>
      <c r="R2095" s="26" t="str">
        <f>VLOOKUP(B2095,[1]ПланКаз!A2080:S5384,19,0)</f>
        <v>Дана</v>
      </c>
      <c r="S2095" s="28">
        <v>10</v>
      </c>
      <c r="T2095" s="28">
        <v>1306</v>
      </c>
      <c r="U2095" s="28">
        <v>13060</v>
      </c>
      <c r="V2095" s="28">
        <v>14627.2</v>
      </c>
      <c r="W2095" s="26"/>
      <c r="X2095" s="26" t="s">
        <v>72</v>
      </c>
      <c r="Y2095" s="26" t="s">
        <v>61</v>
      </c>
    </row>
    <row r="2096" spans="2:25" x14ac:dyDescent="0.2">
      <c r="B2096" s="26" t="s">
        <v>4150</v>
      </c>
      <c r="C2096" s="26" t="s">
        <v>55</v>
      </c>
      <c r="D2096" s="26" t="s">
        <v>4151</v>
      </c>
      <c r="E2096" s="26" t="str">
        <f>VLOOKUP(D2096,[1]ЕНС!A:E,2,FALSE)</f>
        <v>Ключ</v>
      </c>
      <c r="F2096" s="26" t="str">
        <f>VLOOKUP(D2096,[1]ЕНС!A:E,3,FALSE)</f>
        <v>гаечный, накидной, двусторонний, размер зева 22*24 мм</v>
      </c>
      <c r="G2096" s="26" t="s">
        <v>4152</v>
      </c>
      <c r="H2096" s="26" t="s">
        <v>26</v>
      </c>
      <c r="I2096" s="26">
        <v>0</v>
      </c>
      <c r="J2096" s="26">
        <v>631010000</v>
      </c>
      <c r="K2096" s="26" t="str">
        <f>VLOOKUP(B2096,[1]ПланКаз!A2083:M5387,12,0)</f>
        <v>ҚР, ШҚО, Өскемен қ., Бажов көш., 10</v>
      </c>
      <c r="L2096" s="26" t="str">
        <f>VLOOKUP(B2096,[1]ПланКаз!A2081:M5385,13,0)</f>
        <v>Желтоқсан-Қантар</v>
      </c>
      <c r="M2096" s="26" t="str">
        <f>VLOOKUP(B2096,[1]ПланКаз!A2083:N5387,14,0)</f>
        <v>Шығыс-Қазақстан облысы, Өскемен қ.</v>
      </c>
      <c r="N2096" s="26" t="s">
        <v>58</v>
      </c>
      <c r="O2096" s="26" t="str">
        <f>VLOOKUP(B2096,[1]ПланКаз!A2082:P5386,16,0)</f>
        <v>шартқа қол қойылған кезден бастап 45 күнтізбелік күн ішінде</v>
      </c>
      <c r="P2096" s="26" t="s">
        <v>59</v>
      </c>
      <c r="Q2096" s="27" t="s">
        <v>522</v>
      </c>
      <c r="R2096" s="26" t="str">
        <f>VLOOKUP(B2096,[1]ПланКаз!A2081:S5385,19,0)</f>
        <v>Дана</v>
      </c>
      <c r="S2096" s="28">
        <v>10</v>
      </c>
      <c r="T2096" s="28">
        <v>1700</v>
      </c>
      <c r="U2096" s="28" t="s">
        <v>61</v>
      </c>
      <c r="V2096" s="28" t="s">
        <v>61</v>
      </c>
      <c r="W2096" s="26"/>
      <c r="X2096" s="26" t="s">
        <v>62</v>
      </c>
      <c r="Y2096" s="26" t="s">
        <v>762</v>
      </c>
    </row>
    <row r="2097" spans="2:25" x14ac:dyDescent="0.2">
      <c r="B2097" s="26" t="s">
        <v>4153</v>
      </c>
      <c r="C2097" s="26" t="s">
        <v>55</v>
      </c>
      <c r="D2097" s="26" t="s">
        <v>4151</v>
      </c>
      <c r="E2097" s="26" t="str">
        <f>VLOOKUP(D2097,[1]ЕНС!A:E,2,FALSE)</f>
        <v>Ключ</v>
      </c>
      <c r="F2097" s="26" t="str">
        <f>VLOOKUP(D2097,[1]ЕНС!A:E,3,FALSE)</f>
        <v>гаечный, накидной, двусторонний, размер зева 22*24 мм</v>
      </c>
      <c r="G2097" s="26" t="s">
        <v>4152</v>
      </c>
      <c r="H2097" s="26" t="s">
        <v>26</v>
      </c>
      <c r="I2097" s="26">
        <v>0</v>
      </c>
      <c r="J2097" s="26">
        <v>631010000</v>
      </c>
      <c r="K2097" s="26" t="str">
        <f>VLOOKUP(B2097,[1]ПланКаз!A2084:M5388,12,0)</f>
        <v>ҚР, ШҚО, Өскемен қ., Бажов көш., 10</v>
      </c>
      <c r="L2097" s="26" t="str">
        <f>VLOOKUP(B2097,[1]ПланКаз!A2082:M5386,13,0)</f>
        <v>Наурыз - Сәуір</v>
      </c>
      <c r="M2097" s="26" t="str">
        <f>VLOOKUP(B2097,[1]ПланКаз!A2084:N5388,14,0)</f>
        <v>Шығыс-Қазақстан облысы, Өскемен қ.</v>
      </c>
      <c r="N2097" s="26" t="s">
        <v>58</v>
      </c>
      <c r="O2097" s="26" t="str">
        <f>VLOOKUP(B2097,[1]ПланКаз!A2083:P5387,16,0)</f>
        <v>шартқа қол қойылған кезден бастап 45 күнтізбелік күн ішінде</v>
      </c>
      <c r="P2097" s="26" t="s">
        <v>59</v>
      </c>
      <c r="Q2097" s="27" t="s">
        <v>522</v>
      </c>
      <c r="R2097" s="26" t="str">
        <f>VLOOKUP(B2097,[1]ПланКаз!A2082:S5386,19,0)</f>
        <v>Дана</v>
      </c>
      <c r="S2097" s="28">
        <v>10</v>
      </c>
      <c r="T2097" s="28">
        <v>1700</v>
      </c>
      <c r="U2097" s="28">
        <v>17000</v>
      </c>
      <c r="V2097" s="28">
        <v>19040</v>
      </c>
      <c r="W2097" s="26"/>
      <c r="X2097" s="26" t="s">
        <v>72</v>
      </c>
      <c r="Y2097" s="26" t="s">
        <v>61</v>
      </c>
    </row>
    <row r="2098" spans="2:25" x14ac:dyDescent="0.2">
      <c r="B2098" s="26" t="s">
        <v>4154</v>
      </c>
      <c r="C2098" s="26" t="s">
        <v>55</v>
      </c>
      <c r="D2098" s="26" t="s">
        <v>4155</v>
      </c>
      <c r="E2098" s="26" t="str">
        <f>VLOOKUP(D2098,[1]ЕНС!A:E,2,FALSE)</f>
        <v>Ключ</v>
      </c>
      <c r="F2098" s="26" t="str">
        <f>VLOOKUP(D2098,[1]ЕНС!A:E,3,FALSE)</f>
        <v>гаечный, накидной, двусторонний, размер зева 24*27 мм</v>
      </c>
      <c r="G2098" s="26" t="s">
        <v>4156</v>
      </c>
      <c r="H2098" s="26" t="s">
        <v>26</v>
      </c>
      <c r="I2098" s="26">
        <v>0</v>
      </c>
      <c r="J2098" s="26">
        <v>631010000</v>
      </c>
      <c r="K2098" s="26" t="str">
        <f>VLOOKUP(B2098,[1]ПланКаз!A2085:M5389,12,0)</f>
        <v>ҚР, ШҚО, Өскемен қ., Бажов көш., 10</v>
      </c>
      <c r="L2098" s="26" t="str">
        <f>VLOOKUP(B2098,[1]ПланКаз!A2083:M5387,13,0)</f>
        <v>Желтоқсан-Қантар</v>
      </c>
      <c r="M2098" s="26" t="str">
        <f>VLOOKUP(B2098,[1]ПланКаз!A2085:N5389,14,0)</f>
        <v>Шығыс-Қазақстан облысы, Өскемен қ.</v>
      </c>
      <c r="N2098" s="26" t="s">
        <v>58</v>
      </c>
      <c r="O2098" s="26" t="str">
        <f>VLOOKUP(B2098,[1]ПланКаз!A2084:P5388,16,0)</f>
        <v>шартқа қол қойылған кезден бастап 45 күнтізбелік күн ішінде</v>
      </c>
      <c r="P2098" s="26" t="s">
        <v>59</v>
      </c>
      <c r="Q2098" s="27" t="s">
        <v>522</v>
      </c>
      <c r="R2098" s="26" t="str">
        <f>VLOOKUP(B2098,[1]ПланКаз!A2083:S5387,19,0)</f>
        <v>Дана</v>
      </c>
      <c r="S2098" s="28">
        <v>10</v>
      </c>
      <c r="T2098" s="28">
        <v>1860</v>
      </c>
      <c r="U2098" s="28" t="s">
        <v>61</v>
      </c>
      <c r="V2098" s="28" t="s">
        <v>61</v>
      </c>
      <c r="W2098" s="26"/>
      <c r="X2098" s="26" t="s">
        <v>62</v>
      </c>
      <c r="Y2098" s="26" t="s">
        <v>762</v>
      </c>
    </row>
    <row r="2099" spans="2:25" x14ac:dyDescent="0.2">
      <c r="B2099" s="26" t="s">
        <v>4157</v>
      </c>
      <c r="C2099" s="26" t="s">
        <v>55</v>
      </c>
      <c r="D2099" s="26" t="s">
        <v>4155</v>
      </c>
      <c r="E2099" s="26" t="str">
        <f>VLOOKUP(D2099,[1]ЕНС!A:E,2,FALSE)</f>
        <v>Ключ</v>
      </c>
      <c r="F2099" s="26" t="str">
        <f>VLOOKUP(D2099,[1]ЕНС!A:E,3,FALSE)</f>
        <v>гаечный, накидной, двусторонний, размер зева 24*27 мм</v>
      </c>
      <c r="G2099" s="26" t="s">
        <v>4156</v>
      </c>
      <c r="H2099" s="26" t="s">
        <v>26</v>
      </c>
      <c r="I2099" s="26">
        <v>0</v>
      </c>
      <c r="J2099" s="26">
        <v>631010000</v>
      </c>
      <c r="K2099" s="26" t="str">
        <f>VLOOKUP(B2099,[1]ПланКаз!A2086:M5390,12,0)</f>
        <v>ҚР, ШҚО, Өскемен қ., Бажов көш., 10</v>
      </c>
      <c r="L2099" s="26" t="str">
        <f>VLOOKUP(B2099,[1]ПланКаз!A2084:M5388,13,0)</f>
        <v>Наурыз - Сәуір</v>
      </c>
      <c r="M2099" s="26" t="str">
        <f>VLOOKUP(B2099,[1]ПланКаз!A2086:N5390,14,0)</f>
        <v>Шығыс-Қазақстан облысы, Өскемен қ.</v>
      </c>
      <c r="N2099" s="26" t="s">
        <v>58</v>
      </c>
      <c r="O2099" s="26" t="str">
        <f>VLOOKUP(B2099,[1]ПланКаз!A2085:P5389,16,0)</f>
        <v>шартқа қол қойылған кезден бастап 45 күнтізбелік күн ішінде</v>
      </c>
      <c r="P2099" s="26" t="s">
        <v>59</v>
      </c>
      <c r="Q2099" s="27" t="s">
        <v>522</v>
      </c>
      <c r="R2099" s="26" t="str">
        <f>VLOOKUP(B2099,[1]ПланКаз!A2084:S5388,19,0)</f>
        <v>Дана</v>
      </c>
      <c r="S2099" s="28">
        <v>10</v>
      </c>
      <c r="T2099" s="28">
        <v>1860</v>
      </c>
      <c r="U2099" s="28">
        <v>18600</v>
      </c>
      <c r="V2099" s="28">
        <v>20832</v>
      </c>
      <c r="W2099" s="26"/>
      <c r="X2099" s="26" t="s">
        <v>72</v>
      </c>
      <c r="Y2099" s="26" t="s">
        <v>61</v>
      </c>
    </row>
    <row r="2100" spans="2:25" x14ac:dyDescent="0.2">
      <c r="B2100" s="26" t="s">
        <v>4158</v>
      </c>
      <c r="C2100" s="26" t="s">
        <v>55</v>
      </c>
      <c r="D2100" s="26" t="s">
        <v>4159</v>
      </c>
      <c r="E2100" s="26" t="str">
        <f>VLOOKUP(D2100,[1]ЕНС!A:E,2,FALSE)</f>
        <v>Ключ</v>
      </c>
      <c r="F2100" s="26" t="str">
        <f>VLOOKUP(D2100,[1]ЕНС!A:E,3,FALSE)</f>
        <v>гаечный, накидной, двусторонний, размер зева 27*30 мм</v>
      </c>
      <c r="G2100" s="26" t="s">
        <v>4160</v>
      </c>
      <c r="H2100" s="26" t="s">
        <v>26</v>
      </c>
      <c r="I2100" s="26">
        <v>0</v>
      </c>
      <c r="J2100" s="26">
        <v>631010000</v>
      </c>
      <c r="K2100" s="26" t="str">
        <f>VLOOKUP(B2100,[1]ПланКаз!A2087:M5391,12,0)</f>
        <v>ҚР, ШҚО, Өскемен қ., Бажов көш., 10</v>
      </c>
      <c r="L2100" s="26" t="str">
        <f>VLOOKUP(B2100,[1]ПланКаз!A2085:M5389,13,0)</f>
        <v>Желтоқсан-Қантар</v>
      </c>
      <c r="M2100" s="26" t="str">
        <f>VLOOKUP(B2100,[1]ПланКаз!A2087:N5391,14,0)</f>
        <v>Шығыс-Қазақстан облысы, Өскемен қ.</v>
      </c>
      <c r="N2100" s="26" t="s">
        <v>58</v>
      </c>
      <c r="O2100" s="26" t="str">
        <f>VLOOKUP(B2100,[1]ПланКаз!A2086:P5390,16,0)</f>
        <v>шартқа қол қойылған кезден бастап 45 күнтізбелік күн ішінде</v>
      </c>
      <c r="P2100" s="26" t="s">
        <v>59</v>
      </c>
      <c r="Q2100" s="27" t="s">
        <v>522</v>
      </c>
      <c r="R2100" s="26" t="str">
        <f>VLOOKUP(B2100,[1]ПланКаз!A2085:S5389,19,0)</f>
        <v>Дана</v>
      </c>
      <c r="S2100" s="28">
        <v>10</v>
      </c>
      <c r="T2100" s="28">
        <v>2772</v>
      </c>
      <c r="U2100" s="28">
        <v>0</v>
      </c>
      <c r="V2100" s="28">
        <v>0</v>
      </c>
      <c r="W2100" s="26"/>
      <c r="X2100" s="26" t="s">
        <v>62</v>
      </c>
      <c r="Y2100" s="26" t="s">
        <v>213</v>
      </c>
    </row>
    <row r="2101" spans="2:25" x14ac:dyDescent="0.2">
      <c r="B2101" s="26" t="s">
        <v>4161</v>
      </c>
      <c r="C2101" s="26" t="s">
        <v>55</v>
      </c>
      <c r="D2101" s="26" t="s">
        <v>4162</v>
      </c>
      <c r="E2101" s="26" t="str">
        <f>VLOOKUP(D2101,[1]ЕНС!A:E,2,FALSE)</f>
        <v>Ключ</v>
      </c>
      <c r="F2101" s="26" t="str">
        <f>VLOOKUP(D2101,[1]ЕНС!A:E,3,FALSE)</f>
        <v>гаечный, накидной, двусторонний, размер зева 30*32 мм</v>
      </c>
      <c r="G2101" s="26" t="s">
        <v>4163</v>
      </c>
      <c r="H2101" s="26" t="s">
        <v>26</v>
      </c>
      <c r="I2101" s="26">
        <v>0</v>
      </c>
      <c r="J2101" s="26">
        <v>631010000</v>
      </c>
      <c r="K2101" s="26" t="str">
        <f>VLOOKUP(B2101,[1]ПланКаз!A2088:M5392,12,0)</f>
        <v>ҚР, ШҚО, Өскемен қ., Бажов көш., 10</v>
      </c>
      <c r="L2101" s="26" t="str">
        <f>VLOOKUP(B2101,[1]ПланКаз!A2086:M5390,13,0)</f>
        <v>Желтоқсан-Қантар</v>
      </c>
      <c r="M2101" s="26" t="str">
        <f>VLOOKUP(B2101,[1]ПланКаз!A2088:N5392,14,0)</f>
        <v>Шығыс-Қазақстан облысы, Өскемен қ.</v>
      </c>
      <c r="N2101" s="26" t="s">
        <v>58</v>
      </c>
      <c r="O2101" s="26" t="str">
        <f>VLOOKUP(B2101,[1]ПланКаз!A2087:P5391,16,0)</f>
        <v>шартқа қол қойылған кезден бастап 45 күнтізбелік күн ішінде</v>
      </c>
      <c r="P2101" s="26" t="s">
        <v>59</v>
      </c>
      <c r="Q2101" s="27" t="s">
        <v>522</v>
      </c>
      <c r="R2101" s="26" t="str">
        <f>VLOOKUP(B2101,[1]ПланКаз!A2086:S5390,19,0)</f>
        <v>Дана</v>
      </c>
      <c r="S2101" s="28">
        <v>10</v>
      </c>
      <c r="T2101" s="28">
        <v>2957</v>
      </c>
      <c r="U2101" s="28" t="s">
        <v>61</v>
      </c>
      <c r="V2101" s="28" t="s">
        <v>61</v>
      </c>
      <c r="W2101" s="26"/>
      <c r="X2101" s="26" t="s">
        <v>62</v>
      </c>
      <c r="Y2101" s="26" t="s">
        <v>762</v>
      </c>
    </row>
    <row r="2102" spans="2:25" x14ac:dyDescent="0.2">
      <c r="B2102" s="26" t="s">
        <v>4164</v>
      </c>
      <c r="C2102" s="26" t="s">
        <v>55</v>
      </c>
      <c r="D2102" s="26" t="s">
        <v>4162</v>
      </c>
      <c r="E2102" s="26" t="str">
        <f>VLOOKUP(D2102,[1]ЕНС!A:E,2,FALSE)</f>
        <v>Ключ</v>
      </c>
      <c r="F2102" s="26" t="str">
        <f>VLOOKUP(D2102,[1]ЕНС!A:E,3,FALSE)</f>
        <v>гаечный, накидной, двусторонний, размер зева 30*32 мм</v>
      </c>
      <c r="G2102" s="26" t="s">
        <v>4163</v>
      </c>
      <c r="H2102" s="26" t="s">
        <v>26</v>
      </c>
      <c r="I2102" s="26">
        <v>0</v>
      </c>
      <c r="J2102" s="26">
        <v>631010000</v>
      </c>
      <c r="K2102" s="26" t="str">
        <f>VLOOKUP(B2102,[1]ПланКаз!A2089:M5393,12,0)</f>
        <v>ҚР, ШҚО, Өскемен қ., Бажов көш., 10</v>
      </c>
      <c r="L2102" s="26" t="str">
        <f>VLOOKUP(B2102,[1]ПланКаз!A2087:M5391,13,0)</f>
        <v>Наурыз - Сәуір</v>
      </c>
      <c r="M2102" s="26" t="str">
        <f>VLOOKUP(B2102,[1]ПланКаз!A2089:N5393,14,0)</f>
        <v>Шығыс-Қазақстан облысы, Өскемен қ.</v>
      </c>
      <c r="N2102" s="26" t="s">
        <v>58</v>
      </c>
      <c r="O2102" s="26" t="str">
        <f>VLOOKUP(B2102,[1]ПланКаз!A2088:P5392,16,0)</f>
        <v>шартқа қол қойылған кезден бастап 45 күнтізбелік күн ішінде</v>
      </c>
      <c r="P2102" s="26" t="s">
        <v>59</v>
      </c>
      <c r="Q2102" s="27" t="s">
        <v>522</v>
      </c>
      <c r="R2102" s="26" t="str">
        <f>VLOOKUP(B2102,[1]ПланКаз!A2087:S5391,19,0)</f>
        <v>Дана</v>
      </c>
      <c r="S2102" s="28">
        <v>10</v>
      </c>
      <c r="T2102" s="28">
        <v>2957</v>
      </c>
      <c r="U2102" s="28">
        <v>29570</v>
      </c>
      <c r="V2102" s="28">
        <v>33118.400000000001</v>
      </c>
      <c r="W2102" s="26"/>
      <c r="X2102" s="26" t="s">
        <v>72</v>
      </c>
      <c r="Y2102" s="26" t="s">
        <v>61</v>
      </c>
    </row>
    <row r="2103" spans="2:25" x14ac:dyDescent="0.2">
      <c r="B2103" s="26" t="s">
        <v>4165</v>
      </c>
      <c r="C2103" s="26" t="s">
        <v>55</v>
      </c>
      <c r="D2103" s="26" t="s">
        <v>4166</v>
      </c>
      <c r="E2103" s="26" t="str">
        <f>VLOOKUP(D2103,[1]ЕНС!A:E,2,FALSE)</f>
        <v>Ключ</v>
      </c>
      <c r="F2103" s="26" t="str">
        <f>VLOOKUP(D2103,[1]ЕНС!A:E,3,FALSE)</f>
        <v>гаечный, накидной, двусторонний, размер зева 8*10 мм</v>
      </c>
      <c r="G2103" s="26" t="s">
        <v>4167</v>
      </c>
      <c r="H2103" s="26" t="s">
        <v>26</v>
      </c>
      <c r="I2103" s="26">
        <v>0</v>
      </c>
      <c r="J2103" s="26">
        <v>631010000</v>
      </c>
      <c r="K2103" s="26" t="str">
        <f>VLOOKUP(B2103,[1]ПланКаз!A2090:M5394,12,0)</f>
        <v>ҚР, ШҚО, Өскемен қ., Бажов көш., 10</v>
      </c>
      <c r="L2103" s="26" t="str">
        <f>VLOOKUP(B2103,[1]ПланКаз!A2088:M5392,13,0)</f>
        <v>Желтоқсан-Қантар</v>
      </c>
      <c r="M2103" s="26" t="str">
        <f>VLOOKUP(B2103,[1]ПланКаз!A2090:N5394,14,0)</f>
        <v>Шығыс-Қазақстан облысы, Өскемен қ.</v>
      </c>
      <c r="N2103" s="26" t="s">
        <v>58</v>
      </c>
      <c r="O2103" s="26" t="str">
        <f>VLOOKUP(B2103,[1]ПланКаз!A2089:P5393,16,0)</f>
        <v>шартқа қол қойылған кезден бастап 45 күнтізбелік күн ішінде</v>
      </c>
      <c r="P2103" s="26" t="s">
        <v>59</v>
      </c>
      <c r="Q2103" s="27" t="s">
        <v>522</v>
      </c>
      <c r="R2103" s="26" t="str">
        <f>VLOOKUP(B2103,[1]ПланКаз!A2088:S5392,19,0)</f>
        <v>Дана</v>
      </c>
      <c r="S2103" s="28">
        <v>10</v>
      </c>
      <c r="T2103" s="28">
        <v>667</v>
      </c>
      <c r="U2103" s="28" t="s">
        <v>61</v>
      </c>
      <c r="V2103" s="28" t="s">
        <v>61</v>
      </c>
      <c r="W2103" s="26"/>
      <c r="X2103" s="26" t="s">
        <v>62</v>
      </c>
      <c r="Y2103" s="26" t="s">
        <v>762</v>
      </c>
    </row>
    <row r="2104" spans="2:25" x14ac:dyDescent="0.2">
      <c r="B2104" s="26" t="s">
        <v>4168</v>
      </c>
      <c r="C2104" s="26" t="s">
        <v>55</v>
      </c>
      <c r="D2104" s="26" t="s">
        <v>4166</v>
      </c>
      <c r="E2104" s="26" t="str">
        <f>VLOOKUP(D2104,[1]ЕНС!A:E,2,FALSE)</f>
        <v>Ключ</v>
      </c>
      <c r="F2104" s="26" t="str">
        <f>VLOOKUP(D2104,[1]ЕНС!A:E,3,FALSE)</f>
        <v>гаечный, накидной, двусторонний, размер зева 8*10 мм</v>
      </c>
      <c r="G2104" s="26" t="s">
        <v>4167</v>
      </c>
      <c r="H2104" s="26" t="s">
        <v>26</v>
      </c>
      <c r="I2104" s="26">
        <v>0</v>
      </c>
      <c r="J2104" s="26">
        <v>631010000</v>
      </c>
      <c r="K2104" s="26" t="str">
        <f>VLOOKUP(B2104,[1]ПланКаз!A2091:M5395,12,0)</f>
        <v>ҚР, ШҚО, Өскемен қ., Бажов көш., 10</v>
      </c>
      <c r="L2104" s="26" t="str">
        <f>VLOOKUP(B2104,[1]ПланКаз!A2089:M5393,13,0)</f>
        <v>Наурыз - Сәуір</v>
      </c>
      <c r="M2104" s="26" t="str">
        <f>VLOOKUP(B2104,[1]ПланКаз!A2091:N5395,14,0)</f>
        <v>Шығыс-Қазақстан облысы, Өскемен қ.</v>
      </c>
      <c r="N2104" s="26" t="s">
        <v>58</v>
      </c>
      <c r="O2104" s="26" t="str">
        <f>VLOOKUP(B2104,[1]ПланКаз!A2090:P5394,16,0)</f>
        <v>шартқа қол қойылған кезден бастап 45 күнтізбелік күн ішінде</v>
      </c>
      <c r="P2104" s="26" t="s">
        <v>59</v>
      </c>
      <c r="Q2104" s="27" t="s">
        <v>522</v>
      </c>
      <c r="R2104" s="26" t="str">
        <f>VLOOKUP(B2104,[1]ПланКаз!A2089:S5393,19,0)</f>
        <v>Дана</v>
      </c>
      <c r="S2104" s="28">
        <v>10</v>
      </c>
      <c r="T2104" s="28">
        <v>667</v>
      </c>
      <c r="U2104" s="28">
        <v>6670</v>
      </c>
      <c r="V2104" s="28">
        <v>7470.4</v>
      </c>
      <c r="W2104" s="26"/>
      <c r="X2104" s="26" t="s">
        <v>72</v>
      </c>
      <c r="Y2104" s="26" t="s">
        <v>61</v>
      </c>
    </row>
    <row r="2105" spans="2:25" x14ac:dyDescent="0.2">
      <c r="B2105" s="26" t="s">
        <v>4169</v>
      </c>
      <c r="C2105" s="26" t="s">
        <v>55</v>
      </c>
      <c r="D2105" s="26" t="s">
        <v>4170</v>
      </c>
      <c r="E2105" s="26" t="str">
        <f>VLOOKUP(D2105,[1]ЕНС!A:E,2,FALSE)</f>
        <v>Ключ</v>
      </c>
      <c r="F2105" s="26" t="str">
        <f>VLOOKUP(D2105,[1]ЕНС!A:E,3,FALSE)</f>
        <v>гаечный, рожковый, двусторонний, размер зева 10*12 мм, ГОСТ 2839-80</v>
      </c>
      <c r="G2105" s="26" t="s">
        <v>4171</v>
      </c>
      <c r="H2105" s="26" t="s">
        <v>26</v>
      </c>
      <c r="I2105" s="26">
        <v>0</v>
      </c>
      <c r="J2105" s="26">
        <v>631010000</v>
      </c>
      <c r="K2105" s="26" t="str">
        <f>VLOOKUP(B2105,[1]ПланКаз!A2092:M5396,12,0)</f>
        <v>ҚР, ШҚО, Өскемен қ., Бажов көш., 10</v>
      </c>
      <c r="L2105" s="26" t="str">
        <f>VLOOKUP(B2105,[1]ПланКаз!A2090:M5394,13,0)</f>
        <v>Желтоқсан-Қантар</v>
      </c>
      <c r="M2105" s="26" t="str">
        <f>VLOOKUP(B2105,[1]ПланКаз!A2092:N5396,14,0)</f>
        <v>Шығыс-Қазақстан облысы, Өскемен қ.</v>
      </c>
      <c r="N2105" s="26" t="s">
        <v>58</v>
      </c>
      <c r="O2105" s="26" t="str">
        <f>VLOOKUP(B2105,[1]ПланКаз!A2091:P5395,16,0)</f>
        <v>шартқа қол қойылған кезден бастап 45 күнтізбелік күн ішінде</v>
      </c>
      <c r="P2105" s="26" t="s">
        <v>59</v>
      </c>
      <c r="Q2105" s="27" t="s">
        <v>522</v>
      </c>
      <c r="R2105" s="26" t="str">
        <f>VLOOKUP(B2105,[1]ПланКаз!A2090:S5394,19,0)</f>
        <v>Дана</v>
      </c>
      <c r="S2105" s="28">
        <v>25</v>
      </c>
      <c r="T2105" s="28">
        <v>376</v>
      </c>
      <c r="U2105" s="28" t="s">
        <v>61</v>
      </c>
      <c r="V2105" s="28" t="s">
        <v>61</v>
      </c>
      <c r="W2105" s="26"/>
      <c r="X2105" s="26" t="s">
        <v>62</v>
      </c>
      <c r="Y2105" s="26" t="s">
        <v>762</v>
      </c>
    </row>
    <row r="2106" spans="2:25" x14ac:dyDescent="0.2">
      <c r="B2106" s="26" t="s">
        <v>4172</v>
      </c>
      <c r="C2106" s="26" t="s">
        <v>55</v>
      </c>
      <c r="D2106" s="26" t="s">
        <v>4170</v>
      </c>
      <c r="E2106" s="26" t="str">
        <f>VLOOKUP(D2106,[1]ЕНС!A:E,2,FALSE)</f>
        <v>Ключ</v>
      </c>
      <c r="F2106" s="26" t="str">
        <f>VLOOKUP(D2106,[1]ЕНС!A:E,3,FALSE)</f>
        <v>гаечный, рожковый, двусторонний, размер зева 10*12 мм, ГОСТ 2839-80</v>
      </c>
      <c r="G2106" s="26" t="s">
        <v>4171</v>
      </c>
      <c r="H2106" s="26" t="s">
        <v>26</v>
      </c>
      <c r="I2106" s="26">
        <v>0</v>
      </c>
      <c r="J2106" s="26">
        <v>631010000</v>
      </c>
      <c r="K2106" s="26" t="str">
        <f>VLOOKUP(B2106,[1]ПланКаз!A2093:M5397,12,0)</f>
        <v>ҚР, ШҚО, Өскемен қ., Бажов көш., 10</v>
      </c>
      <c r="L2106" s="26" t="str">
        <f>VLOOKUP(B2106,[1]ПланКаз!A2091:M5395,13,0)</f>
        <v>Наурыз - Сәуір</v>
      </c>
      <c r="M2106" s="26" t="str">
        <f>VLOOKUP(B2106,[1]ПланКаз!A2093:N5397,14,0)</f>
        <v>Шығыс-Қазақстан облысы, Өскемен қ.</v>
      </c>
      <c r="N2106" s="26" t="s">
        <v>58</v>
      </c>
      <c r="O2106" s="26" t="str">
        <f>VLOOKUP(B2106,[1]ПланКаз!A2092:P5396,16,0)</f>
        <v>шартқа қол қойылған кезден бастап 45 күнтізбелік күн ішінде</v>
      </c>
      <c r="P2106" s="26" t="s">
        <v>59</v>
      </c>
      <c r="Q2106" s="27" t="s">
        <v>522</v>
      </c>
      <c r="R2106" s="26" t="str">
        <f>VLOOKUP(B2106,[1]ПланКаз!A2091:S5395,19,0)</f>
        <v>Дана</v>
      </c>
      <c r="S2106" s="28">
        <v>25</v>
      </c>
      <c r="T2106" s="28">
        <v>376</v>
      </c>
      <c r="U2106" s="28">
        <v>9400</v>
      </c>
      <c r="V2106" s="28">
        <v>10528</v>
      </c>
      <c r="W2106" s="26"/>
      <c r="X2106" s="26" t="s">
        <v>72</v>
      </c>
      <c r="Y2106" s="26" t="s">
        <v>61</v>
      </c>
    </row>
    <row r="2107" spans="2:25" x14ac:dyDescent="0.2">
      <c r="B2107" s="26" t="s">
        <v>4173</v>
      </c>
      <c r="C2107" s="26" t="s">
        <v>55</v>
      </c>
      <c r="D2107" s="26" t="s">
        <v>4174</v>
      </c>
      <c r="E2107" s="26" t="str">
        <f>VLOOKUP(D2107,[1]ЕНС!A:E,2,FALSE)</f>
        <v>Ключ</v>
      </c>
      <c r="F2107" s="26" t="str">
        <f>VLOOKUP(D2107,[1]ЕНС!A:E,3,FALSE)</f>
        <v>гаечный, рожковый, двусторонний, размер зева 12*13 мм, ГОСТ 2839-80</v>
      </c>
      <c r="G2107" s="26" t="s">
        <v>4175</v>
      </c>
      <c r="H2107" s="26" t="s">
        <v>26</v>
      </c>
      <c r="I2107" s="26">
        <v>0</v>
      </c>
      <c r="J2107" s="26">
        <v>631010000</v>
      </c>
      <c r="K2107" s="26" t="str">
        <f>VLOOKUP(B2107,[1]ПланКаз!A2094:M5398,12,0)</f>
        <v>ҚР, ШҚО, Өскемен қ., Бажов көш., 10</v>
      </c>
      <c r="L2107" s="26" t="str">
        <f>VLOOKUP(B2107,[1]ПланКаз!A2092:M5396,13,0)</f>
        <v>Желтоқсан-Қантар</v>
      </c>
      <c r="M2107" s="26" t="str">
        <f>VLOOKUP(B2107,[1]ПланКаз!A2094:N5398,14,0)</f>
        <v>Шығыс-Қазақстан облысы, Өскемен қ.</v>
      </c>
      <c r="N2107" s="26" t="s">
        <v>58</v>
      </c>
      <c r="O2107" s="26" t="str">
        <f>VLOOKUP(B2107,[1]ПланКаз!A2093:P5397,16,0)</f>
        <v>шартқа қол қойылған кезден бастап 45 күнтізбелік күн ішінде</v>
      </c>
      <c r="P2107" s="26" t="s">
        <v>59</v>
      </c>
      <c r="Q2107" s="27" t="s">
        <v>522</v>
      </c>
      <c r="R2107" s="26" t="str">
        <f>VLOOKUP(B2107,[1]ПланКаз!A2092:S5396,19,0)</f>
        <v>Дана</v>
      </c>
      <c r="S2107" s="28">
        <v>25</v>
      </c>
      <c r="T2107" s="28">
        <v>413</v>
      </c>
      <c r="U2107" s="28" t="s">
        <v>61</v>
      </c>
      <c r="V2107" s="28" t="s">
        <v>61</v>
      </c>
      <c r="W2107" s="26"/>
      <c r="X2107" s="26" t="s">
        <v>62</v>
      </c>
      <c r="Y2107" s="26" t="s">
        <v>762</v>
      </c>
    </row>
    <row r="2108" spans="2:25" x14ac:dyDescent="0.2">
      <c r="B2108" s="26" t="s">
        <v>4176</v>
      </c>
      <c r="C2108" s="26" t="s">
        <v>55</v>
      </c>
      <c r="D2108" s="26" t="s">
        <v>4174</v>
      </c>
      <c r="E2108" s="26" t="str">
        <f>VLOOKUP(D2108,[1]ЕНС!A:E,2,FALSE)</f>
        <v>Ключ</v>
      </c>
      <c r="F2108" s="26" t="str">
        <f>VLOOKUP(D2108,[1]ЕНС!A:E,3,FALSE)</f>
        <v>гаечный, рожковый, двусторонний, размер зева 12*13 мм, ГОСТ 2839-80</v>
      </c>
      <c r="G2108" s="26" t="s">
        <v>4175</v>
      </c>
      <c r="H2108" s="26" t="s">
        <v>26</v>
      </c>
      <c r="I2108" s="26">
        <v>0</v>
      </c>
      <c r="J2108" s="26">
        <v>631010000</v>
      </c>
      <c r="K2108" s="26" t="str">
        <f>VLOOKUP(B2108,[1]ПланКаз!A2095:M5399,12,0)</f>
        <v>ҚР, ШҚО, Өскемен қ., Бажов көш., 10</v>
      </c>
      <c r="L2108" s="26" t="str">
        <f>VLOOKUP(B2108,[1]ПланКаз!A2093:M5397,13,0)</f>
        <v>Наурыз - Сәуір</v>
      </c>
      <c r="M2108" s="26" t="str">
        <f>VLOOKUP(B2108,[1]ПланКаз!A2095:N5399,14,0)</f>
        <v>Шығыс-Қазақстан облысы, Өскемен қ.</v>
      </c>
      <c r="N2108" s="26" t="s">
        <v>58</v>
      </c>
      <c r="O2108" s="26" t="str">
        <f>VLOOKUP(B2108,[1]ПланКаз!A2094:P5398,16,0)</f>
        <v>шартқа қол қойылған кезден бастап 45 күнтізбелік күн ішінде</v>
      </c>
      <c r="P2108" s="26" t="s">
        <v>59</v>
      </c>
      <c r="Q2108" s="27" t="s">
        <v>522</v>
      </c>
      <c r="R2108" s="26" t="str">
        <f>VLOOKUP(B2108,[1]ПланКаз!A2093:S5397,19,0)</f>
        <v>Дана</v>
      </c>
      <c r="S2108" s="28">
        <v>25</v>
      </c>
      <c r="T2108" s="28">
        <v>413</v>
      </c>
      <c r="U2108" s="28">
        <v>10325</v>
      </c>
      <c r="V2108" s="28">
        <v>11564</v>
      </c>
      <c r="W2108" s="26"/>
      <c r="X2108" s="26" t="s">
        <v>72</v>
      </c>
      <c r="Y2108" s="26" t="s">
        <v>61</v>
      </c>
    </row>
    <row r="2109" spans="2:25" x14ac:dyDescent="0.2">
      <c r="B2109" s="26" t="s">
        <v>4177</v>
      </c>
      <c r="C2109" s="26" t="s">
        <v>55</v>
      </c>
      <c r="D2109" s="26" t="s">
        <v>4178</v>
      </c>
      <c r="E2109" s="26" t="str">
        <f>VLOOKUP(D2109,[1]ЕНС!A:E,2,FALSE)</f>
        <v>Ключ</v>
      </c>
      <c r="F2109" s="26" t="str">
        <f>VLOOKUP(D2109,[1]ЕНС!A:E,3,FALSE)</f>
        <v>гаечный, рожковый, двусторонний, размер зева 12*14 мм, ГОСТ 2839-80</v>
      </c>
      <c r="G2109" s="26" t="s">
        <v>4179</v>
      </c>
      <c r="H2109" s="26" t="s">
        <v>26</v>
      </c>
      <c r="I2109" s="26">
        <v>0</v>
      </c>
      <c r="J2109" s="26">
        <v>631010000</v>
      </c>
      <c r="K2109" s="26" t="str">
        <f>VLOOKUP(B2109,[1]ПланКаз!A2096:M5400,12,0)</f>
        <v>ҚР, ШҚО, Өскемен қ., Бажов көш., 10</v>
      </c>
      <c r="L2109" s="26" t="str">
        <f>VLOOKUP(B2109,[1]ПланКаз!A2094:M5398,13,0)</f>
        <v>Желтоқсан-Қантар</v>
      </c>
      <c r="M2109" s="26" t="str">
        <f>VLOOKUP(B2109,[1]ПланКаз!A2096:N5400,14,0)</f>
        <v>Шығыс-Қазақстан облысы, Өскемен қ.</v>
      </c>
      <c r="N2109" s="26" t="s">
        <v>58</v>
      </c>
      <c r="O2109" s="26" t="str">
        <f>VLOOKUP(B2109,[1]ПланКаз!A2095:P5399,16,0)</f>
        <v>шартқа қол қойылған кезден бастап 45 күнтізбелік күн ішінде</v>
      </c>
      <c r="P2109" s="26" t="s">
        <v>59</v>
      </c>
      <c r="Q2109" s="27" t="s">
        <v>522</v>
      </c>
      <c r="R2109" s="26" t="str">
        <f>VLOOKUP(B2109,[1]ПланКаз!A2094:S5398,19,0)</f>
        <v>Дана</v>
      </c>
      <c r="S2109" s="28">
        <v>25</v>
      </c>
      <c r="T2109" s="28">
        <v>390</v>
      </c>
      <c r="U2109" s="28" t="s">
        <v>61</v>
      </c>
      <c r="V2109" s="28" t="s">
        <v>61</v>
      </c>
      <c r="W2109" s="26"/>
      <c r="X2109" s="26" t="s">
        <v>62</v>
      </c>
      <c r="Y2109" s="26" t="s">
        <v>762</v>
      </c>
    </row>
    <row r="2110" spans="2:25" x14ac:dyDescent="0.2">
      <c r="B2110" s="26" t="s">
        <v>4180</v>
      </c>
      <c r="C2110" s="26" t="s">
        <v>55</v>
      </c>
      <c r="D2110" s="26" t="s">
        <v>4178</v>
      </c>
      <c r="E2110" s="26" t="str">
        <f>VLOOKUP(D2110,[1]ЕНС!A:E,2,FALSE)</f>
        <v>Ключ</v>
      </c>
      <c r="F2110" s="26" t="str">
        <f>VLOOKUP(D2110,[1]ЕНС!A:E,3,FALSE)</f>
        <v>гаечный, рожковый, двусторонний, размер зева 12*14 мм, ГОСТ 2839-80</v>
      </c>
      <c r="G2110" s="26" t="s">
        <v>4179</v>
      </c>
      <c r="H2110" s="26" t="s">
        <v>26</v>
      </c>
      <c r="I2110" s="26">
        <v>0</v>
      </c>
      <c r="J2110" s="26">
        <v>631010000</v>
      </c>
      <c r="K2110" s="26" t="str">
        <f>VLOOKUP(B2110,[1]ПланКаз!A2097:M5401,12,0)</f>
        <v>ҚР, ШҚО, Өскемен қ., Бажов көш., 10</v>
      </c>
      <c r="L2110" s="26" t="str">
        <f>VLOOKUP(B2110,[1]ПланКаз!A2095:M5399,13,0)</f>
        <v>Наурыз - Сәуір</v>
      </c>
      <c r="M2110" s="26" t="str">
        <f>VLOOKUP(B2110,[1]ПланКаз!A2097:N5401,14,0)</f>
        <v>Шығыс-Қазақстан облысы, Өскемен қ.</v>
      </c>
      <c r="N2110" s="26" t="s">
        <v>58</v>
      </c>
      <c r="O2110" s="26" t="str">
        <f>VLOOKUP(B2110,[1]ПланКаз!A2096:P5400,16,0)</f>
        <v>шартқа қол қойылған кезден бастап 45 күнтізбелік күн ішінде</v>
      </c>
      <c r="P2110" s="26" t="s">
        <v>59</v>
      </c>
      <c r="Q2110" s="27" t="s">
        <v>522</v>
      </c>
      <c r="R2110" s="26" t="str">
        <f>VLOOKUP(B2110,[1]ПланКаз!A2095:S5399,19,0)</f>
        <v>Дана</v>
      </c>
      <c r="S2110" s="28">
        <v>25</v>
      </c>
      <c r="T2110" s="28">
        <v>390</v>
      </c>
      <c r="U2110" s="28">
        <v>9750</v>
      </c>
      <c r="V2110" s="28">
        <v>10920</v>
      </c>
      <c r="W2110" s="26"/>
      <c r="X2110" s="26" t="s">
        <v>72</v>
      </c>
      <c r="Y2110" s="26" t="s">
        <v>61</v>
      </c>
    </row>
    <row r="2111" spans="2:25" x14ac:dyDescent="0.2">
      <c r="B2111" s="26" t="s">
        <v>4181</v>
      </c>
      <c r="C2111" s="26" t="s">
        <v>55</v>
      </c>
      <c r="D2111" s="26" t="s">
        <v>4182</v>
      </c>
      <c r="E2111" s="26" t="str">
        <f>VLOOKUP(D2111,[1]ЕНС!A:E,2,FALSE)</f>
        <v>Ключ</v>
      </c>
      <c r="F2111" s="26" t="str">
        <f>VLOOKUP(D2111,[1]ЕНС!A:E,3,FALSE)</f>
        <v>гаечный, рожковый, двусторонний, размер зева 13*14 мм, ГОСТ 2839-80</v>
      </c>
      <c r="G2111" s="26" t="s">
        <v>4183</v>
      </c>
      <c r="H2111" s="26" t="s">
        <v>26</v>
      </c>
      <c r="I2111" s="26">
        <v>0</v>
      </c>
      <c r="J2111" s="26">
        <v>631010000</v>
      </c>
      <c r="K2111" s="26" t="str">
        <f>VLOOKUP(B2111,[1]ПланКаз!A2098:M5402,12,0)</f>
        <v>ҚР, ШҚО, Өскемен қ., Бажов көш., 10</v>
      </c>
      <c r="L2111" s="26" t="str">
        <f>VLOOKUP(B2111,[1]ПланКаз!A2096:M5400,13,0)</f>
        <v>Желтоқсан-Қантар</v>
      </c>
      <c r="M2111" s="26" t="str">
        <f>VLOOKUP(B2111,[1]ПланКаз!A2098:N5402,14,0)</f>
        <v>Шығыс-Қазақстан облысы, Өскемен қ.</v>
      </c>
      <c r="N2111" s="26" t="s">
        <v>58</v>
      </c>
      <c r="O2111" s="26" t="str">
        <f>VLOOKUP(B2111,[1]ПланКаз!A2097:P5401,16,0)</f>
        <v>шартқа қол қойылған кезден бастап 45 күнтізбелік күн ішінде</v>
      </c>
      <c r="P2111" s="26" t="s">
        <v>59</v>
      </c>
      <c r="Q2111" s="27" t="s">
        <v>522</v>
      </c>
      <c r="R2111" s="26" t="str">
        <f>VLOOKUP(B2111,[1]ПланКаз!A2096:S5400,19,0)</f>
        <v>Дана</v>
      </c>
      <c r="S2111" s="28">
        <v>25</v>
      </c>
      <c r="T2111" s="28">
        <v>462</v>
      </c>
      <c r="U2111" s="28" t="s">
        <v>61</v>
      </c>
      <c r="V2111" s="28" t="s">
        <v>61</v>
      </c>
      <c r="W2111" s="26"/>
      <c r="X2111" s="26" t="s">
        <v>62</v>
      </c>
      <c r="Y2111" s="26" t="s">
        <v>762</v>
      </c>
    </row>
    <row r="2112" spans="2:25" x14ac:dyDescent="0.2">
      <c r="B2112" s="26" t="s">
        <v>4184</v>
      </c>
      <c r="C2112" s="26" t="s">
        <v>55</v>
      </c>
      <c r="D2112" s="26" t="s">
        <v>4182</v>
      </c>
      <c r="E2112" s="26" t="str">
        <f>VLOOKUP(D2112,[1]ЕНС!A:E,2,FALSE)</f>
        <v>Ключ</v>
      </c>
      <c r="F2112" s="26" t="str">
        <f>VLOOKUP(D2112,[1]ЕНС!A:E,3,FALSE)</f>
        <v>гаечный, рожковый, двусторонний, размер зева 13*14 мм, ГОСТ 2839-80</v>
      </c>
      <c r="G2112" s="26" t="s">
        <v>4183</v>
      </c>
      <c r="H2112" s="26" t="s">
        <v>26</v>
      </c>
      <c r="I2112" s="26">
        <v>0</v>
      </c>
      <c r="J2112" s="26">
        <v>631010000</v>
      </c>
      <c r="K2112" s="26" t="str">
        <f>VLOOKUP(B2112,[1]ПланКаз!A2099:M5403,12,0)</f>
        <v>ҚР, ШҚО, Өскемен қ., Бажов көш., 10</v>
      </c>
      <c r="L2112" s="26" t="str">
        <f>VLOOKUP(B2112,[1]ПланКаз!A2097:M5401,13,0)</f>
        <v>Наурыз - Сәуір</v>
      </c>
      <c r="M2112" s="26" t="str">
        <f>VLOOKUP(B2112,[1]ПланКаз!A2099:N5403,14,0)</f>
        <v>Шығыс-Қазақстан облысы, Өскемен қ.</v>
      </c>
      <c r="N2112" s="26" t="s">
        <v>58</v>
      </c>
      <c r="O2112" s="26" t="str">
        <f>VLOOKUP(B2112,[1]ПланКаз!A2098:P5402,16,0)</f>
        <v>шартқа қол қойылған кезден бастап 45 күнтізбелік күн ішінде</v>
      </c>
      <c r="P2112" s="26" t="s">
        <v>59</v>
      </c>
      <c r="Q2112" s="27" t="s">
        <v>522</v>
      </c>
      <c r="R2112" s="26" t="str">
        <f>VLOOKUP(B2112,[1]ПланКаз!A2097:S5401,19,0)</f>
        <v>Дана</v>
      </c>
      <c r="S2112" s="28">
        <v>25</v>
      </c>
      <c r="T2112" s="28">
        <v>462</v>
      </c>
      <c r="U2112" s="28">
        <v>11550</v>
      </c>
      <c r="V2112" s="28">
        <v>12936</v>
      </c>
      <c r="W2112" s="26"/>
      <c r="X2112" s="26" t="s">
        <v>72</v>
      </c>
      <c r="Y2112" s="26" t="s">
        <v>61</v>
      </c>
    </row>
    <row r="2113" spans="2:25" x14ac:dyDescent="0.2">
      <c r="B2113" s="26" t="s">
        <v>4185</v>
      </c>
      <c r="C2113" s="26" t="s">
        <v>55</v>
      </c>
      <c r="D2113" s="26" t="s">
        <v>4087</v>
      </c>
      <c r="E2113" s="26" t="str">
        <f>VLOOKUP(D2113,[1]ЕНС!A:E,2,FALSE)</f>
        <v>Ключ</v>
      </c>
      <c r="F2113" s="26" t="str">
        <f>VLOOKUP(D2113,[1]ЕНС!A:E,3,FALSE)</f>
        <v>гаечный, комбинированный, размер зева 13,0 мм</v>
      </c>
      <c r="G2113" s="26" t="s">
        <v>4186</v>
      </c>
      <c r="H2113" s="26" t="s">
        <v>26</v>
      </c>
      <c r="I2113" s="26">
        <v>0</v>
      </c>
      <c r="J2113" s="26">
        <v>631010000</v>
      </c>
      <c r="K2113" s="26" t="str">
        <f>VLOOKUP(B2113,[1]ПланКаз!A2100:M5404,12,0)</f>
        <v>ҚР, ШҚО, Өскемен қ., Бажов көш., 10</v>
      </c>
      <c r="L2113" s="26" t="str">
        <f>VLOOKUP(B2113,[1]ПланКаз!A2098:M5402,13,0)</f>
        <v>Желтоқсан-Қантар</v>
      </c>
      <c r="M2113" s="26" t="str">
        <f>VLOOKUP(B2113,[1]ПланКаз!A2100:N5404,14,0)</f>
        <v>Шығыс-Қазақстан облысы, Өскемен қ.</v>
      </c>
      <c r="N2113" s="26" t="s">
        <v>58</v>
      </c>
      <c r="O2113" s="26" t="str">
        <f>VLOOKUP(B2113,[1]ПланКаз!A2099:P5403,16,0)</f>
        <v>шартқа қол қойылған кезден бастап 45 күнтізбелік күн ішінде</v>
      </c>
      <c r="P2113" s="26" t="s">
        <v>59</v>
      </c>
      <c r="Q2113" s="27" t="s">
        <v>522</v>
      </c>
      <c r="R2113" s="26" t="str">
        <f>VLOOKUP(B2113,[1]ПланКаз!A2098:S5402,19,0)</f>
        <v>Дана</v>
      </c>
      <c r="S2113" s="28">
        <v>15</v>
      </c>
      <c r="T2113" s="28">
        <v>498</v>
      </c>
      <c r="U2113" s="28" t="s">
        <v>61</v>
      </c>
      <c r="V2113" s="28" t="s">
        <v>61</v>
      </c>
      <c r="W2113" s="26"/>
      <c r="X2113" s="26" t="s">
        <v>62</v>
      </c>
      <c r="Y2113" s="26" t="s">
        <v>762</v>
      </c>
    </row>
    <row r="2114" spans="2:25" x14ac:dyDescent="0.2">
      <c r="B2114" s="26" t="s">
        <v>4187</v>
      </c>
      <c r="C2114" s="26" t="s">
        <v>55</v>
      </c>
      <c r="D2114" s="26" t="s">
        <v>4087</v>
      </c>
      <c r="E2114" s="26" t="str">
        <f>VLOOKUP(D2114,[1]ЕНС!A:E,2,FALSE)</f>
        <v>Ключ</v>
      </c>
      <c r="F2114" s="26" t="str">
        <f>VLOOKUP(D2114,[1]ЕНС!A:E,3,FALSE)</f>
        <v>гаечный, комбинированный, размер зева 13,0 мм</v>
      </c>
      <c r="G2114" s="26" t="s">
        <v>4186</v>
      </c>
      <c r="H2114" s="26" t="s">
        <v>26</v>
      </c>
      <c r="I2114" s="26">
        <v>0</v>
      </c>
      <c r="J2114" s="26">
        <v>631010000</v>
      </c>
      <c r="K2114" s="26" t="str">
        <f>VLOOKUP(B2114,[1]ПланКаз!A2101:M5405,12,0)</f>
        <v>ҚР, ШҚО, Өскемен қ., Бажов көш., 10</v>
      </c>
      <c r="L2114" s="26" t="str">
        <f>VLOOKUP(B2114,[1]ПланКаз!A2099:M5403,13,0)</f>
        <v>Наурыз - Сәуір</v>
      </c>
      <c r="M2114" s="26" t="str">
        <f>VLOOKUP(B2114,[1]ПланКаз!A2101:N5405,14,0)</f>
        <v>Шығыс-Қазақстан облысы, Өскемен қ.</v>
      </c>
      <c r="N2114" s="26" t="s">
        <v>58</v>
      </c>
      <c r="O2114" s="26" t="str">
        <f>VLOOKUP(B2114,[1]ПланКаз!A2100:P5404,16,0)</f>
        <v>шартқа қол қойылған кезден бастап 45 күнтізбелік күн ішінде</v>
      </c>
      <c r="P2114" s="26" t="s">
        <v>59</v>
      </c>
      <c r="Q2114" s="27" t="s">
        <v>522</v>
      </c>
      <c r="R2114" s="26" t="str">
        <f>VLOOKUP(B2114,[1]ПланКаз!A2099:S5403,19,0)</f>
        <v>Дана</v>
      </c>
      <c r="S2114" s="28">
        <v>15</v>
      </c>
      <c r="T2114" s="28">
        <v>498</v>
      </c>
      <c r="U2114" s="28">
        <v>7470</v>
      </c>
      <c r="V2114" s="28">
        <v>8366.4</v>
      </c>
      <c r="W2114" s="26"/>
      <c r="X2114" s="26" t="s">
        <v>72</v>
      </c>
      <c r="Y2114" s="26" t="s">
        <v>61</v>
      </c>
    </row>
    <row r="2115" spans="2:25" x14ac:dyDescent="0.2">
      <c r="B2115" s="26" t="s">
        <v>4188</v>
      </c>
      <c r="C2115" s="26" t="s">
        <v>55</v>
      </c>
      <c r="D2115" s="26" t="s">
        <v>4189</v>
      </c>
      <c r="E2115" s="26" t="str">
        <f>VLOOKUP(D2115,[1]ЕНС!A:E,2,FALSE)</f>
        <v>Ключ</v>
      </c>
      <c r="F2115" s="26" t="str">
        <f>VLOOKUP(D2115,[1]ЕНС!A:E,3,FALSE)</f>
        <v>гаечный, рожковый, двусторонний, размер зева 13*17 мм, ГОСТ 2839-80</v>
      </c>
      <c r="G2115" s="26" t="s">
        <v>4190</v>
      </c>
      <c r="H2115" s="26" t="s">
        <v>26</v>
      </c>
      <c r="I2115" s="26">
        <v>0</v>
      </c>
      <c r="J2115" s="26">
        <v>631010000</v>
      </c>
      <c r="K2115" s="26" t="str">
        <f>VLOOKUP(B2115,[1]ПланКаз!A2102:M5406,12,0)</f>
        <v>ҚР, ШҚО, Өскемен қ., Бажов көш., 10</v>
      </c>
      <c r="L2115" s="26" t="str">
        <f>VLOOKUP(B2115,[1]ПланКаз!A2100:M5404,13,0)</f>
        <v>Желтоқсан-Қантар</v>
      </c>
      <c r="M2115" s="26" t="str">
        <f>VLOOKUP(B2115,[1]ПланКаз!A2102:N5406,14,0)</f>
        <v>Шығыс-Қазақстан облысы, Өскемен қ.</v>
      </c>
      <c r="N2115" s="26" t="s">
        <v>58</v>
      </c>
      <c r="O2115" s="26" t="str">
        <f>VLOOKUP(B2115,[1]ПланКаз!A2101:P5405,16,0)</f>
        <v>шартқа қол қойылған кезден бастап 45 күнтізбелік күн ішінде</v>
      </c>
      <c r="P2115" s="26" t="s">
        <v>59</v>
      </c>
      <c r="Q2115" s="27" t="s">
        <v>522</v>
      </c>
      <c r="R2115" s="26" t="str">
        <f>VLOOKUP(B2115,[1]ПланКаз!A2100:S5404,19,0)</f>
        <v>Дана</v>
      </c>
      <c r="S2115" s="28">
        <v>25</v>
      </c>
      <c r="T2115" s="28">
        <v>498</v>
      </c>
      <c r="U2115" s="28" t="s">
        <v>61</v>
      </c>
      <c r="V2115" s="28" t="s">
        <v>61</v>
      </c>
      <c r="W2115" s="26"/>
      <c r="X2115" s="26" t="s">
        <v>62</v>
      </c>
      <c r="Y2115" s="26" t="s">
        <v>762</v>
      </c>
    </row>
    <row r="2116" spans="2:25" x14ac:dyDescent="0.2">
      <c r="B2116" s="26" t="s">
        <v>4191</v>
      </c>
      <c r="C2116" s="26" t="s">
        <v>55</v>
      </c>
      <c r="D2116" s="26" t="s">
        <v>4189</v>
      </c>
      <c r="E2116" s="26" t="str">
        <f>VLOOKUP(D2116,[1]ЕНС!A:E,2,FALSE)</f>
        <v>Ключ</v>
      </c>
      <c r="F2116" s="26" t="str">
        <f>VLOOKUP(D2116,[1]ЕНС!A:E,3,FALSE)</f>
        <v>гаечный, рожковый, двусторонний, размер зева 13*17 мм, ГОСТ 2839-80</v>
      </c>
      <c r="G2116" s="26" t="s">
        <v>4190</v>
      </c>
      <c r="H2116" s="26" t="s">
        <v>26</v>
      </c>
      <c r="I2116" s="26">
        <v>0</v>
      </c>
      <c r="J2116" s="26">
        <v>631010000</v>
      </c>
      <c r="K2116" s="26" t="str">
        <f>VLOOKUP(B2116,[1]ПланКаз!A2103:M5407,12,0)</f>
        <v>ҚР, ШҚО, Өскемен қ., Бажов көш., 10</v>
      </c>
      <c r="L2116" s="26" t="str">
        <f>VLOOKUP(B2116,[1]ПланКаз!A2101:M5405,13,0)</f>
        <v>Наурыз - Сәуір</v>
      </c>
      <c r="M2116" s="26" t="str">
        <f>VLOOKUP(B2116,[1]ПланКаз!A2103:N5407,14,0)</f>
        <v>Шығыс-Қазақстан облысы, Өскемен қ.</v>
      </c>
      <c r="N2116" s="26" t="s">
        <v>58</v>
      </c>
      <c r="O2116" s="26" t="str">
        <f>VLOOKUP(B2116,[1]ПланКаз!A2102:P5406,16,0)</f>
        <v>шартқа қол қойылған кезден бастап 45 күнтізбелік күн ішінде</v>
      </c>
      <c r="P2116" s="26" t="s">
        <v>59</v>
      </c>
      <c r="Q2116" s="27" t="s">
        <v>522</v>
      </c>
      <c r="R2116" s="26" t="str">
        <f>VLOOKUP(B2116,[1]ПланКаз!A2101:S5405,19,0)</f>
        <v>Дана</v>
      </c>
      <c r="S2116" s="28">
        <v>25</v>
      </c>
      <c r="T2116" s="28">
        <v>498</v>
      </c>
      <c r="U2116" s="28">
        <v>12450</v>
      </c>
      <c r="V2116" s="28">
        <v>13944</v>
      </c>
      <c r="W2116" s="26"/>
      <c r="X2116" s="26" t="s">
        <v>72</v>
      </c>
      <c r="Y2116" s="26" t="s">
        <v>61</v>
      </c>
    </row>
    <row r="2117" spans="2:25" x14ac:dyDescent="0.2">
      <c r="B2117" s="26" t="s">
        <v>4192</v>
      </c>
      <c r="C2117" s="26" t="s">
        <v>55</v>
      </c>
      <c r="D2117" s="26" t="s">
        <v>4193</v>
      </c>
      <c r="E2117" s="26" t="str">
        <f>VLOOKUP(D2117,[1]ЕНС!A:E,2,FALSE)</f>
        <v>Ключ</v>
      </c>
      <c r="F2117" s="26" t="str">
        <f>VLOOKUP(D2117,[1]ЕНС!A:E,3,FALSE)</f>
        <v>гаечный, рожковый, двусторонний, размер зева 14*15 мм, ГОСТ 2839-80</v>
      </c>
      <c r="G2117" s="26" t="s">
        <v>4194</v>
      </c>
      <c r="H2117" s="26" t="s">
        <v>26</v>
      </c>
      <c r="I2117" s="26">
        <v>0</v>
      </c>
      <c r="J2117" s="26">
        <v>631010000</v>
      </c>
      <c r="K2117" s="26" t="str">
        <f>VLOOKUP(B2117,[1]ПланКаз!A2104:M5408,12,0)</f>
        <v>ҚР, ШҚО, Өскемен қ., Бажов көш., 10</v>
      </c>
      <c r="L2117" s="26" t="str">
        <f>VLOOKUP(B2117,[1]ПланКаз!A2102:M5406,13,0)</f>
        <v>Желтоқсан-Қантар</v>
      </c>
      <c r="M2117" s="26" t="str">
        <f>VLOOKUP(B2117,[1]ПланКаз!A2104:N5408,14,0)</f>
        <v>Шығыс-Қазақстан облысы, Өскемен қ.</v>
      </c>
      <c r="N2117" s="26" t="s">
        <v>58</v>
      </c>
      <c r="O2117" s="26" t="str">
        <f>VLOOKUP(B2117,[1]ПланКаз!A2103:P5407,16,0)</f>
        <v>шартқа қол қойылған кезден бастап 45 күнтізбелік күн ішінде</v>
      </c>
      <c r="P2117" s="26" t="s">
        <v>59</v>
      </c>
      <c r="Q2117" s="27" t="s">
        <v>522</v>
      </c>
      <c r="R2117" s="26" t="str">
        <f>VLOOKUP(B2117,[1]ПланКаз!A2102:S5406,19,0)</f>
        <v>Дана</v>
      </c>
      <c r="S2117" s="28">
        <v>25</v>
      </c>
      <c r="T2117" s="28">
        <v>499</v>
      </c>
      <c r="U2117" s="28" t="s">
        <v>61</v>
      </c>
      <c r="V2117" s="28" t="s">
        <v>61</v>
      </c>
      <c r="W2117" s="26"/>
      <c r="X2117" s="26" t="s">
        <v>62</v>
      </c>
      <c r="Y2117" s="26" t="s">
        <v>762</v>
      </c>
    </row>
    <row r="2118" spans="2:25" x14ac:dyDescent="0.2">
      <c r="B2118" s="26" t="s">
        <v>4195</v>
      </c>
      <c r="C2118" s="26" t="s">
        <v>55</v>
      </c>
      <c r="D2118" s="26" t="s">
        <v>4193</v>
      </c>
      <c r="E2118" s="26" t="str">
        <f>VLOOKUP(D2118,[1]ЕНС!A:E,2,FALSE)</f>
        <v>Ключ</v>
      </c>
      <c r="F2118" s="26" t="str">
        <f>VLOOKUP(D2118,[1]ЕНС!A:E,3,FALSE)</f>
        <v>гаечный, рожковый, двусторонний, размер зева 14*15 мм, ГОСТ 2839-80</v>
      </c>
      <c r="G2118" s="26" t="s">
        <v>4194</v>
      </c>
      <c r="H2118" s="26" t="s">
        <v>26</v>
      </c>
      <c r="I2118" s="26">
        <v>0</v>
      </c>
      <c r="J2118" s="26">
        <v>631010000</v>
      </c>
      <c r="K2118" s="26" t="str">
        <f>VLOOKUP(B2118,[1]ПланКаз!A2105:M5409,12,0)</f>
        <v>ҚР, ШҚО, Өскемен қ., Бажов көш., 10</v>
      </c>
      <c r="L2118" s="26" t="str">
        <f>VLOOKUP(B2118,[1]ПланКаз!A2103:M5407,13,0)</f>
        <v>Наурыз - Сәуір</v>
      </c>
      <c r="M2118" s="26" t="str">
        <f>VLOOKUP(B2118,[1]ПланКаз!A2105:N5409,14,0)</f>
        <v>Шығыс-Қазақстан облысы, Өскемен қ.</v>
      </c>
      <c r="N2118" s="26" t="s">
        <v>58</v>
      </c>
      <c r="O2118" s="26" t="str">
        <f>VLOOKUP(B2118,[1]ПланКаз!A2104:P5408,16,0)</f>
        <v>шартқа қол қойылған кезден бастап 45 күнтізбелік күн ішінде</v>
      </c>
      <c r="P2118" s="26" t="s">
        <v>59</v>
      </c>
      <c r="Q2118" s="27" t="s">
        <v>522</v>
      </c>
      <c r="R2118" s="26" t="str">
        <f>VLOOKUP(B2118,[1]ПланКаз!A2103:S5407,19,0)</f>
        <v>Дана</v>
      </c>
      <c r="S2118" s="28">
        <v>25</v>
      </c>
      <c r="T2118" s="28">
        <v>499</v>
      </c>
      <c r="U2118" s="28">
        <v>12475</v>
      </c>
      <c r="V2118" s="28">
        <v>13972</v>
      </c>
      <c r="W2118" s="26"/>
      <c r="X2118" s="26" t="s">
        <v>72</v>
      </c>
      <c r="Y2118" s="26" t="s">
        <v>61</v>
      </c>
    </row>
    <row r="2119" spans="2:25" x14ac:dyDescent="0.2">
      <c r="B2119" s="26" t="s">
        <v>4196</v>
      </c>
      <c r="C2119" s="26" t="s">
        <v>55</v>
      </c>
      <c r="D2119" s="26" t="s">
        <v>4197</v>
      </c>
      <c r="E2119" s="26" t="str">
        <f>VLOOKUP(D2119,[1]ЕНС!A:E,2,FALSE)</f>
        <v>Ключ</v>
      </c>
      <c r="F2119" s="26" t="str">
        <f>VLOOKUP(D2119,[1]ЕНС!A:E,3,FALSE)</f>
        <v>гаечный, рожковый, двусторонний, размер зева 14*17 мм, ГОСТ 2839-80</v>
      </c>
      <c r="G2119" s="26" t="s">
        <v>4198</v>
      </c>
      <c r="H2119" s="26" t="s">
        <v>26</v>
      </c>
      <c r="I2119" s="26">
        <v>0</v>
      </c>
      <c r="J2119" s="26">
        <v>631010000</v>
      </c>
      <c r="K2119" s="26" t="str">
        <f>VLOOKUP(B2119,[1]ПланКаз!A2106:M5410,12,0)</f>
        <v>ҚР, ШҚО, Өскемен қ., Бажов көш., 10</v>
      </c>
      <c r="L2119" s="26" t="str">
        <f>VLOOKUP(B2119,[1]ПланКаз!A2104:M5408,13,0)</f>
        <v>Желтоқсан-Қантар</v>
      </c>
      <c r="M2119" s="26" t="str">
        <f>VLOOKUP(B2119,[1]ПланКаз!A2106:N5410,14,0)</f>
        <v>Шығыс-Қазақстан облысы, Өскемен қ.</v>
      </c>
      <c r="N2119" s="26" t="s">
        <v>58</v>
      </c>
      <c r="O2119" s="26" t="str">
        <f>VLOOKUP(B2119,[1]ПланКаз!A2105:P5409,16,0)</f>
        <v>шартқа қол қойылған кезден бастап 45 күнтізбелік күн ішінде</v>
      </c>
      <c r="P2119" s="26" t="s">
        <v>59</v>
      </c>
      <c r="Q2119" s="27" t="s">
        <v>522</v>
      </c>
      <c r="R2119" s="26" t="str">
        <f>VLOOKUP(B2119,[1]ПланКаз!A2104:S5408,19,0)</f>
        <v>Дана</v>
      </c>
      <c r="S2119" s="28">
        <v>25</v>
      </c>
      <c r="T2119" s="28">
        <v>503</v>
      </c>
      <c r="U2119" s="28" t="s">
        <v>61</v>
      </c>
      <c r="V2119" s="28" t="s">
        <v>61</v>
      </c>
      <c r="W2119" s="26"/>
      <c r="X2119" s="26" t="s">
        <v>62</v>
      </c>
      <c r="Y2119" s="26" t="s">
        <v>762</v>
      </c>
    </row>
    <row r="2120" spans="2:25" x14ac:dyDescent="0.2">
      <c r="B2120" s="26" t="s">
        <v>4199</v>
      </c>
      <c r="C2120" s="26" t="s">
        <v>55</v>
      </c>
      <c r="D2120" s="26" t="s">
        <v>4197</v>
      </c>
      <c r="E2120" s="26" t="str">
        <f>VLOOKUP(D2120,[1]ЕНС!A:E,2,FALSE)</f>
        <v>Ключ</v>
      </c>
      <c r="F2120" s="26" t="str">
        <f>VLOOKUP(D2120,[1]ЕНС!A:E,3,FALSE)</f>
        <v>гаечный, рожковый, двусторонний, размер зева 14*17 мм, ГОСТ 2839-80</v>
      </c>
      <c r="G2120" s="26" t="s">
        <v>4198</v>
      </c>
      <c r="H2120" s="26" t="s">
        <v>26</v>
      </c>
      <c r="I2120" s="26">
        <v>0</v>
      </c>
      <c r="J2120" s="26">
        <v>631010000</v>
      </c>
      <c r="K2120" s="26" t="str">
        <f>VLOOKUP(B2120,[1]ПланКаз!A2107:M5411,12,0)</f>
        <v>ҚР, ШҚО, Өскемен қ., Бажов көш., 10</v>
      </c>
      <c r="L2120" s="26" t="str">
        <f>VLOOKUP(B2120,[1]ПланКаз!A2105:M5409,13,0)</f>
        <v>Наурыз - Сәуір</v>
      </c>
      <c r="M2120" s="26" t="str">
        <f>VLOOKUP(B2120,[1]ПланКаз!A2107:N5411,14,0)</f>
        <v>Шығыс-Қазақстан облысы, Өскемен қ.</v>
      </c>
      <c r="N2120" s="26" t="s">
        <v>58</v>
      </c>
      <c r="O2120" s="26" t="str">
        <f>VLOOKUP(B2120,[1]ПланКаз!A2106:P5410,16,0)</f>
        <v>шартқа қол қойылған кезден бастап 45 күнтізбелік күн ішінде</v>
      </c>
      <c r="P2120" s="26" t="s">
        <v>59</v>
      </c>
      <c r="Q2120" s="27" t="s">
        <v>522</v>
      </c>
      <c r="R2120" s="26" t="str">
        <f>VLOOKUP(B2120,[1]ПланКаз!A2105:S5409,19,0)</f>
        <v>Дана</v>
      </c>
      <c r="S2120" s="28">
        <v>25</v>
      </c>
      <c r="T2120" s="28">
        <v>503</v>
      </c>
      <c r="U2120" s="28">
        <v>12575</v>
      </c>
      <c r="V2120" s="28">
        <v>14084</v>
      </c>
      <c r="W2120" s="26"/>
      <c r="X2120" s="26" t="s">
        <v>72</v>
      </c>
      <c r="Y2120" s="26" t="s">
        <v>61</v>
      </c>
    </row>
    <row r="2121" spans="2:25" x14ac:dyDescent="0.2">
      <c r="B2121" s="26" t="s">
        <v>4200</v>
      </c>
      <c r="C2121" s="26" t="s">
        <v>55</v>
      </c>
      <c r="D2121" s="26" t="s">
        <v>4201</v>
      </c>
      <c r="E2121" s="26" t="str">
        <f>VLOOKUP(D2121,[1]ЕНС!A:E,2,FALSE)</f>
        <v>Ключ</v>
      </c>
      <c r="F2121" s="26" t="str">
        <f>VLOOKUP(D2121,[1]ЕНС!A:E,3,FALSE)</f>
        <v>гаечный, рожковый, двусторонний, размер зева 17*19 мм, ГОСТ 2839-80</v>
      </c>
      <c r="G2121" s="26" t="s">
        <v>4202</v>
      </c>
      <c r="H2121" s="26" t="s">
        <v>26</v>
      </c>
      <c r="I2121" s="26">
        <v>0</v>
      </c>
      <c r="J2121" s="26">
        <v>631010000</v>
      </c>
      <c r="K2121" s="26" t="str">
        <f>VLOOKUP(B2121,[1]ПланКаз!A2108:M5412,12,0)</f>
        <v>ҚР, ШҚО, Өскемен қ., Бажов көш., 10</v>
      </c>
      <c r="L2121" s="26" t="str">
        <f>VLOOKUP(B2121,[1]ПланКаз!A2106:M5410,13,0)</f>
        <v>Желтоқсан-Қантар</v>
      </c>
      <c r="M2121" s="26" t="str">
        <f>VLOOKUP(B2121,[1]ПланКаз!A2108:N5412,14,0)</f>
        <v>Шығыс-Қазақстан облысы, Өскемен қ.</v>
      </c>
      <c r="N2121" s="26" t="s">
        <v>58</v>
      </c>
      <c r="O2121" s="26" t="str">
        <f>VLOOKUP(B2121,[1]ПланКаз!A2107:P5411,16,0)</f>
        <v>шартқа қол қойылған кезден бастап 45 күнтізбелік күн ішінде</v>
      </c>
      <c r="P2121" s="26" t="s">
        <v>59</v>
      </c>
      <c r="Q2121" s="27" t="s">
        <v>522</v>
      </c>
      <c r="R2121" s="26" t="str">
        <f>VLOOKUP(B2121,[1]ПланКаз!A2106:S5410,19,0)</f>
        <v>Дана</v>
      </c>
      <c r="S2121" s="28">
        <v>25</v>
      </c>
      <c r="T2121" s="28">
        <v>757</v>
      </c>
      <c r="U2121" s="28" t="s">
        <v>61</v>
      </c>
      <c r="V2121" s="28" t="s">
        <v>61</v>
      </c>
      <c r="W2121" s="26"/>
      <c r="X2121" s="26" t="s">
        <v>62</v>
      </c>
      <c r="Y2121" s="26" t="s">
        <v>762</v>
      </c>
    </row>
    <row r="2122" spans="2:25" x14ac:dyDescent="0.2">
      <c r="B2122" s="26" t="s">
        <v>4203</v>
      </c>
      <c r="C2122" s="26" t="s">
        <v>55</v>
      </c>
      <c r="D2122" s="26" t="s">
        <v>4201</v>
      </c>
      <c r="E2122" s="26" t="str">
        <f>VLOOKUP(D2122,[1]ЕНС!A:E,2,FALSE)</f>
        <v>Ключ</v>
      </c>
      <c r="F2122" s="26" t="str">
        <f>VLOOKUP(D2122,[1]ЕНС!A:E,3,FALSE)</f>
        <v>гаечный, рожковый, двусторонний, размер зева 17*19 мм, ГОСТ 2839-80</v>
      </c>
      <c r="G2122" s="26" t="s">
        <v>4202</v>
      </c>
      <c r="H2122" s="26" t="s">
        <v>26</v>
      </c>
      <c r="I2122" s="26">
        <v>0</v>
      </c>
      <c r="J2122" s="26">
        <v>631010000</v>
      </c>
      <c r="K2122" s="26" t="str">
        <f>VLOOKUP(B2122,[1]ПланКаз!A2109:M5413,12,0)</f>
        <v>ҚР, ШҚО, Өскемен қ., Бажов көш., 10</v>
      </c>
      <c r="L2122" s="26" t="str">
        <f>VLOOKUP(B2122,[1]ПланКаз!A2107:M5411,13,0)</f>
        <v>Наурыз - Сәуір</v>
      </c>
      <c r="M2122" s="26" t="str">
        <f>VLOOKUP(B2122,[1]ПланКаз!A2109:N5413,14,0)</f>
        <v>Шығыс-Қазақстан облысы, Өскемен қ.</v>
      </c>
      <c r="N2122" s="26" t="s">
        <v>58</v>
      </c>
      <c r="O2122" s="26" t="str">
        <f>VLOOKUP(B2122,[1]ПланКаз!A2108:P5412,16,0)</f>
        <v>шартқа қол қойылған кезден бастап 45 күнтізбелік күн ішінде</v>
      </c>
      <c r="P2122" s="26" t="s">
        <v>59</v>
      </c>
      <c r="Q2122" s="27" t="s">
        <v>522</v>
      </c>
      <c r="R2122" s="26" t="str">
        <f>VLOOKUP(B2122,[1]ПланКаз!A2107:S5411,19,0)</f>
        <v>Дана</v>
      </c>
      <c r="S2122" s="28">
        <v>25</v>
      </c>
      <c r="T2122" s="28">
        <v>757</v>
      </c>
      <c r="U2122" s="28">
        <v>18925</v>
      </c>
      <c r="V2122" s="28">
        <v>21196</v>
      </c>
      <c r="W2122" s="26"/>
      <c r="X2122" s="26" t="s">
        <v>72</v>
      </c>
      <c r="Y2122" s="26" t="s">
        <v>61</v>
      </c>
    </row>
    <row r="2123" spans="2:25" x14ac:dyDescent="0.2">
      <c r="B2123" s="26" t="s">
        <v>4204</v>
      </c>
      <c r="C2123" s="26" t="s">
        <v>55</v>
      </c>
      <c r="D2123" s="26" t="s">
        <v>4205</v>
      </c>
      <c r="E2123" s="26" t="str">
        <f>VLOOKUP(D2123,[1]ЕНС!A:E,2,FALSE)</f>
        <v>Ключ</v>
      </c>
      <c r="F2123" s="26" t="str">
        <f>VLOOKUP(D2123,[1]ЕНС!A:E,3,FALSE)</f>
        <v>гаечный, рожковый, двусторонний, размер зева 19*22 мм, ГОСТ 2839-80</v>
      </c>
      <c r="G2123" s="26" t="s">
        <v>4206</v>
      </c>
      <c r="H2123" s="26" t="s">
        <v>26</v>
      </c>
      <c r="I2123" s="26">
        <v>0</v>
      </c>
      <c r="J2123" s="26">
        <v>631010000</v>
      </c>
      <c r="K2123" s="26" t="str">
        <f>VLOOKUP(B2123,[1]ПланКаз!A2110:M5414,12,0)</f>
        <v>ҚР, ШҚО, Өскемен қ., Бажов көш., 10</v>
      </c>
      <c r="L2123" s="26" t="str">
        <f>VLOOKUP(B2123,[1]ПланКаз!A2108:M5412,13,0)</f>
        <v>Желтоқсан-Қантар</v>
      </c>
      <c r="M2123" s="26" t="str">
        <f>VLOOKUP(B2123,[1]ПланКаз!A2110:N5414,14,0)</f>
        <v>Шығыс-Қазақстан облысы, Өскемен қ.</v>
      </c>
      <c r="N2123" s="26" t="s">
        <v>58</v>
      </c>
      <c r="O2123" s="26" t="str">
        <f>VLOOKUP(B2123,[1]ПланКаз!A2109:P5413,16,0)</f>
        <v>шартқа қол қойылған кезден бастап 45 күнтізбелік күн ішінде</v>
      </c>
      <c r="P2123" s="26" t="s">
        <v>59</v>
      </c>
      <c r="Q2123" s="27" t="s">
        <v>522</v>
      </c>
      <c r="R2123" s="26" t="str">
        <f>VLOOKUP(B2123,[1]ПланКаз!A2108:S5412,19,0)</f>
        <v>Дана</v>
      </c>
      <c r="S2123" s="28">
        <v>25</v>
      </c>
      <c r="T2123" s="28">
        <v>966</v>
      </c>
      <c r="U2123" s="28">
        <v>0</v>
      </c>
      <c r="V2123" s="28">
        <v>0</v>
      </c>
      <c r="W2123" s="26"/>
      <c r="X2123" s="26" t="s">
        <v>62</v>
      </c>
      <c r="Y2123" s="26" t="s">
        <v>213</v>
      </c>
    </row>
    <row r="2124" spans="2:25" x14ac:dyDescent="0.2">
      <c r="B2124" s="26" t="s">
        <v>4207</v>
      </c>
      <c r="C2124" s="26" t="s">
        <v>55</v>
      </c>
      <c r="D2124" s="26" t="s">
        <v>4208</v>
      </c>
      <c r="E2124" s="26" t="str">
        <f>VLOOKUP(D2124,[1]ЕНС!A:E,2,FALSE)</f>
        <v>Ключ</v>
      </c>
      <c r="F2124" s="26" t="str">
        <f>VLOOKUP(D2124,[1]ЕНС!A:E,3,FALSE)</f>
        <v>гаечный, рожковый, двусторонний, размер зева 22*24 мм, ГОСТ 2839-80</v>
      </c>
      <c r="G2124" s="26" t="s">
        <v>4209</v>
      </c>
      <c r="H2124" s="26" t="s">
        <v>26</v>
      </c>
      <c r="I2124" s="26">
        <v>0</v>
      </c>
      <c r="J2124" s="26">
        <v>631010000</v>
      </c>
      <c r="K2124" s="26" t="str">
        <f>VLOOKUP(B2124,[1]ПланКаз!A2111:M5415,12,0)</f>
        <v>ҚР, ШҚО, Өскемен қ., Бажов көш., 10</v>
      </c>
      <c r="L2124" s="26" t="str">
        <f>VLOOKUP(B2124,[1]ПланКаз!A2109:M5413,13,0)</f>
        <v>Желтоқсан-Қантар</v>
      </c>
      <c r="M2124" s="26" t="str">
        <f>VLOOKUP(B2124,[1]ПланКаз!A2111:N5415,14,0)</f>
        <v>Шығыс-Қазақстан облысы, Өскемен қ.</v>
      </c>
      <c r="N2124" s="26" t="s">
        <v>58</v>
      </c>
      <c r="O2124" s="26" t="str">
        <f>VLOOKUP(B2124,[1]ПланКаз!A2110:P5414,16,0)</f>
        <v>шартқа қол қойылған кезден бастап 45 күнтізбелік күн ішінде</v>
      </c>
      <c r="P2124" s="26" t="s">
        <v>59</v>
      </c>
      <c r="Q2124" s="27" t="s">
        <v>522</v>
      </c>
      <c r="R2124" s="26" t="str">
        <f>VLOOKUP(B2124,[1]ПланКаз!A2109:S5413,19,0)</f>
        <v>Дана</v>
      </c>
      <c r="S2124" s="28">
        <v>28</v>
      </c>
      <c r="T2124" s="28">
        <v>1220</v>
      </c>
      <c r="U2124" s="28">
        <v>0</v>
      </c>
      <c r="V2124" s="28">
        <v>0</v>
      </c>
      <c r="W2124" s="26"/>
      <c r="X2124" s="26" t="s">
        <v>62</v>
      </c>
      <c r="Y2124" s="26" t="s">
        <v>213</v>
      </c>
    </row>
    <row r="2125" spans="2:25" x14ac:dyDescent="0.2">
      <c r="B2125" s="26" t="s">
        <v>4210</v>
      </c>
      <c r="C2125" s="26" t="s">
        <v>55</v>
      </c>
      <c r="D2125" s="26" t="s">
        <v>4211</v>
      </c>
      <c r="E2125" s="26" t="str">
        <f>VLOOKUP(D2125,[1]ЕНС!A:E,2,FALSE)</f>
        <v>Ключ</v>
      </c>
      <c r="F2125" s="26" t="str">
        <f>VLOOKUP(D2125,[1]ЕНС!A:E,3,FALSE)</f>
        <v>гаечный, рожковый, двусторонний, размер зева 24*27 мм, ГОСТ 2839-80</v>
      </c>
      <c r="G2125" s="26" t="s">
        <v>4212</v>
      </c>
      <c r="H2125" s="26" t="s">
        <v>26</v>
      </c>
      <c r="I2125" s="26">
        <v>0</v>
      </c>
      <c r="J2125" s="26">
        <v>631010000</v>
      </c>
      <c r="K2125" s="26" t="str">
        <f>VLOOKUP(B2125,[1]ПланКаз!A2112:M5416,12,0)</f>
        <v>ҚР, ШҚО, Өскемен қ., Бажов көш., 10</v>
      </c>
      <c r="L2125" s="26" t="str">
        <f>VLOOKUP(B2125,[1]ПланКаз!A2110:M5414,13,0)</f>
        <v>Желтоқсан-Қантар</v>
      </c>
      <c r="M2125" s="26" t="str">
        <f>VLOOKUP(B2125,[1]ПланКаз!A2112:N5416,14,0)</f>
        <v>Шығыс-Қазақстан облысы, Өскемен қ.</v>
      </c>
      <c r="N2125" s="26" t="s">
        <v>58</v>
      </c>
      <c r="O2125" s="26" t="str">
        <f>VLOOKUP(B2125,[1]ПланКаз!A2111:P5415,16,0)</f>
        <v>шартқа қол қойылған кезден бастап 45 күнтізбелік күн ішінде</v>
      </c>
      <c r="P2125" s="26" t="s">
        <v>59</v>
      </c>
      <c r="Q2125" s="27" t="s">
        <v>522</v>
      </c>
      <c r="R2125" s="26" t="str">
        <f>VLOOKUP(B2125,[1]ПланКаз!A2110:S5414,19,0)</f>
        <v>Дана</v>
      </c>
      <c r="S2125" s="28">
        <v>43</v>
      </c>
      <c r="T2125" s="28">
        <v>1220</v>
      </c>
      <c r="U2125" s="28" t="s">
        <v>61</v>
      </c>
      <c r="V2125" s="28" t="s">
        <v>61</v>
      </c>
      <c r="W2125" s="26"/>
      <c r="X2125" s="26" t="s">
        <v>62</v>
      </c>
      <c r="Y2125" s="26" t="s">
        <v>762</v>
      </c>
    </row>
    <row r="2126" spans="2:25" x14ac:dyDescent="0.2">
      <c r="B2126" s="26" t="s">
        <v>4213</v>
      </c>
      <c r="C2126" s="26" t="s">
        <v>55</v>
      </c>
      <c r="D2126" s="26" t="s">
        <v>4211</v>
      </c>
      <c r="E2126" s="26" t="str">
        <f>VLOOKUP(D2126,[1]ЕНС!A:E,2,FALSE)</f>
        <v>Ключ</v>
      </c>
      <c r="F2126" s="26" t="str">
        <f>VLOOKUP(D2126,[1]ЕНС!A:E,3,FALSE)</f>
        <v>гаечный, рожковый, двусторонний, размер зева 24*27 мм, ГОСТ 2839-80</v>
      </c>
      <c r="G2126" s="26" t="s">
        <v>4212</v>
      </c>
      <c r="H2126" s="26" t="s">
        <v>26</v>
      </c>
      <c r="I2126" s="26">
        <v>0</v>
      </c>
      <c r="J2126" s="26">
        <v>631010000</v>
      </c>
      <c r="K2126" s="26" t="str">
        <f>VLOOKUP(B2126,[1]ПланКаз!A2113:M5417,12,0)</f>
        <v>ҚР, ШҚО, Өскемен қ., Бажов көш., 10</v>
      </c>
      <c r="L2126" s="26" t="str">
        <f>VLOOKUP(B2126,[1]ПланКаз!A2111:M5415,13,0)</f>
        <v>Наурыз - Сәуір</v>
      </c>
      <c r="M2126" s="26" t="str">
        <f>VLOOKUP(B2126,[1]ПланКаз!A2113:N5417,14,0)</f>
        <v>Шығыс-Қазақстан облысы, Өскемен қ.</v>
      </c>
      <c r="N2126" s="26" t="s">
        <v>58</v>
      </c>
      <c r="O2126" s="26" t="str">
        <f>VLOOKUP(B2126,[1]ПланКаз!A2112:P5416,16,0)</f>
        <v>шартқа қол қойылған кезден бастап 45 күнтізбелік күн ішінде</v>
      </c>
      <c r="P2126" s="26" t="s">
        <v>59</v>
      </c>
      <c r="Q2126" s="27" t="s">
        <v>522</v>
      </c>
      <c r="R2126" s="26" t="str">
        <f>VLOOKUP(B2126,[1]ПланКаз!A2111:S5415,19,0)</f>
        <v>Дана</v>
      </c>
      <c r="S2126" s="28">
        <v>43</v>
      </c>
      <c r="T2126" s="28">
        <v>1220</v>
      </c>
      <c r="U2126" s="28">
        <v>52460</v>
      </c>
      <c r="V2126" s="28">
        <v>58755.199999999997</v>
      </c>
      <c r="W2126" s="26"/>
      <c r="X2126" s="26" t="s">
        <v>72</v>
      </c>
      <c r="Y2126" s="26" t="s">
        <v>61</v>
      </c>
    </row>
    <row r="2127" spans="2:25" x14ac:dyDescent="0.2">
      <c r="B2127" s="26" t="s">
        <v>4214</v>
      </c>
      <c r="C2127" s="26" t="s">
        <v>55</v>
      </c>
      <c r="D2127" s="26" t="s">
        <v>4215</v>
      </c>
      <c r="E2127" s="26" t="str">
        <f>VLOOKUP(D2127,[1]ЕНС!A:E,2,FALSE)</f>
        <v>Ключ</v>
      </c>
      <c r="F2127" s="26" t="str">
        <f>VLOOKUP(D2127,[1]ЕНС!A:E,3,FALSE)</f>
        <v>гаечный, рожковый, двусторонний, размер зева 27*30 мм, ГОСТ 2839-80</v>
      </c>
      <c r="G2127" s="26" t="s">
        <v>4216</v>
      </c>
      <c r="H2127" s="26" t="s">
        <v>26</v>
      </c>
      <c r="I2127" s="26">
        <v>0</v>
      </c>
      <c r="J2127" s="26">
        <v>631010000</v>
      </c>
      <c r="K2127" s="26" t="str">
        <f>VLOOKUP(B2127,[1]ПланКаз!A2114:M5418,12,0)</f>
        <v>ҚР, ШҚО, Өскемен қ., Бажов көш., 10</v>
      </c>
      <c r="L2127" s="26" t="str">
        <f>VLOOKUP(B2127,[1]ПланКаз!A2112:M5416,13,0)</f>
        <v>Желтоқсан-Қантар</v>
      </c>
      <c r="M2127" s="26" t="str">
        <f>VLOOKUP(B2127,[1]ПланКаз!A2114:N5418,14,0)</f>
        <v>Шығыс-Қазақстан облысы, Өскемен қ.</v>
      </c>
      <c r="N2127" s="26" t="s">
        <v>58</v>
      </c>
      <c r="O2127" s="26" t="str">
        <f>VLOOKUP(B2127,[1]ПланКаз!A2113:P5417,16,0)</f>
        <v>шартқа қол қойылған кезден бастап 45 күнтізбелік күн ішінде</v>
      </c>
      <c r="P2127" s="26" t="s">
        <v>59</v>
      </c>
      <c r="Q2127" s="27" t="s">
        <v>522</v>
      </c>
      <c r="R2127" s="26" t="str">
        <f>VLOOKUP(B2127,[1]ПланКаз!A2112:S5416,19,0)</f>
        <v>Дана</v>
      </c>
      <c r="S2127" s="28">
        <v>43</v>
      </c>
      <c r="T2127" s="28">
        <v>1744</v>
      </c>
      <c r="U2127" s="28">
        <v>0</v>
      </c>
      <c r="V2127" s="28">
        <v>0</v>
      </c>
      <c r="W2127" s="26"/>
      <c r="X2127" s="26" t="s">
        <v>62</v>
      </c>
      <c r="Y2127" s="26" t="s">
        <v>213</v>
      </c>
    </row>
    <row r="2128" spans="2:25" x14ac:dyDescent="0.2">
      <c r="B2128" s="26" t="s">
        <v>4217</v>
      </c>
      <c r="C2128" s="26" t="s">
        <v>55</v>
      </c>
      <c r="D2128" s="26" t="s">
        <v>4218</v>
      </c>
      <c r="E2128" s="26" t="str">
        <f>VLOOKUP(D2128,[1]ЕНС!A:E,2,FALSE)</f>
        <v>Ключ</v>
      </c>
      <c r="F2128" s="26" t="str">
        <f>VLOOKUP(D2128,[1]ЕНС!A:E,3,FALSE)</f>
        <v>гаечный, рожковый, двусторонний, размер зева 30*32 мм, ГОСТ 2839-80</v>
      </c>
      <c r="G2128" s="26" t="s">
        <v>4219</v>
      </c>
      <c r="H2128" s="26" t="s">
        <v>26</v>
      </c>
      <c r="I2128" s="26">
        <v>0</v>
      </c>
      <c r="J2128" s="26">
        <v>631010000</v>
      </c>
      <c r="K2128" s="26" t="str">
        <f>VLOOKUP(B2128,[1]ПланКаз!A2115:M5419,12,0)</f>
        <v>ҚР, ШҚО, Өскемен қ., Бажов көш., 10</v>
      </c>
      <c r="L2128" s="26" t="str">
        <f>VLOOKUP(B2128,[1]ПланКаз!A2113:M5417,13,0)</f>
        <v>Желтоқсан-Қантар</v>
      </c>
      <c r="M2128" s="26" t="str">
        <f>VLOOKUP(B2128,[1]ПланКаз!A2115:N5419,14,0)</f>
        <v>Шығыс-Қазақстан облысы, Өскемен қ.</v>
      </c>
      <c r="N2128" s="26" t="s">
        <v>58</v>
      </c>
      <c r="O2128" s="26" t="str">
        <f>VLOOKUP(B2128,[1]ПланКаз!A2114:P5418,16,0)</f>
        <v>шартқа қол қойылған кезден бастап 45 күнтізбелік күн ішінде</v>
      </c>
      <c r="P2128" s="26" t="s">
        <v>59</v>
      </c>
      <c r="Q2128" s="27" t="s">
        <v>522</v>
      </c>
      <c r="R2128" s="26" t="str">
        <f>VLOOKUP(B2128,[1]ПланКаз!A2113:S5417,19,0)</f>
        <v>Дана</v>
      </c>
      <c r="S2128" s="28">
        <v>28</v>
      </c>
      <c r="T2128" s="28">
        <v>2058</v>
      </c>
      <c r="U2128" s="28">
        <v>0</v>
      </c>
      <c r="V2128" s="28">
        <v>0</v>
      </c>
      <c r="W2128" s="26"/>
      <c r="X2128" s="26" t="s">
        <v>62</v>
      </c>
      <c r="Y2128" s="26" t="s">
        <v>213</v>
      </c>
    </row>
    <row r="2129" spans="2:25" x14ac:dyDescent="0.2">
      <c r="B2129" s="26" t="s">
        <v>4220</v>
      </c>
      <c r="C2129" s="26" t="s">
        <v>55</v>
      </c>
      <c r="D2129" s="26" t="s">
        <v>4221</v>
      </c>
      <c r="E2129" s="26" t="str">
        <f>VLOOKUP(D2129,[1]ЕНС!A:E,2,FALSE)</f>
        <v>Ключ</v>
      </c>
      <c r="F2129" s="26" t="str">
        <f>VLOOKUP(D2129,[1]ЕНС!A:E,3,FALSE)</f>
        <v>гаечный, рожковый, двусторонний, размер зева 32*36 мм, ГОСТ 2839-80</v>
      </c>
      <c r="G2129" s="26" t="s">
        <v>4222</v>
      </c>
      <c r="H2129" s="26" t="s">
        <v>26</v>
      </c>
      <c r="I2129" s="26">
        <v>0</v>
      </c>
      <c r="J2129" s="26">
        <v>631010000</v>
      </c>
      <c r="K2129" s="26" t="str">
        <f>VLOOKUP(B2129,[1]ПланКаз!A2116:M5420,12,0)</f>
        <v>ҚР, ШҚО, Өскемен қ., Бажов көш., 10</v>
      </c>
      <c r="L2129" s="26" t="str">
        <f>VLOOKUP(B2129,[1]ПланКаз!A2114:M5418,13,0)</f>
        <v>Желтоқсан-Қантар</v>
      </c>
      <c r="M2129" s="26" t="str">
        <f>VLOOKUP(B2129,[1]ПланКаз!A2116:N5420,14,0)</f>
        <v>Шығыс-Қазақстан облысы, Өскемен қ.</v>
      </c>
      <c r="N2129" s="26" t="s">
        <v>58</v>
      </c>
      <c r="O2129" s="26" t="str">
        <f>VLOOKUP(B2129,[1]ПланКаз!A2115:P5419,16,0)</f>
        <v>шартқа қол қойылған кезден бастап 45 күнтізбелік күн ішінде</v>
      </c>
      <c r="P2129" s="26" t="s">
        <v>59</v>
      </c>
      <c r="Q2129" s="27" t="s">
        <v>522</v>
      </c>
      <c r="R2129" s="26" t="str">
        <f>VLOOKUP(B2129,[1]ПланКаз!A2114:S5418,19,0)</f>
        <v>Дана</v>
      </c>
      <c r="S2129" s="28">
        <v>23</v>
      </c>
      <c r="T2129" s="28">
        <v>3019</v>
      </c>
      <c r="U2129" s="28">
        <v>0</v>
      </c>
      <c r="V2129" s="28">
        <v>0</v>
      </c>
      <c r="W2129" s="26"/>
      <c r="X2129" s="26" t="s">
        <v>62</v>
      </c>
      <c r="Y2129" s="26" t="s">
        <v>213</v>
      </c>
    </row>
    <row r="2130" spans="2:25" x14ac:dyDescent="0.2">
      <c r="B2130" s="26" t="s">
        <v>4223</v>
      </c>
      <c r="C2130" s="26" t="s">
        <v>55</v>
      </c>
      <c r="D2130" s="26" t="s">
        <v>4224</v>
      </c>
      <c r="E2130" s="26" t="str">
        <f>VLOOKUP(D2130,[1]ЕНС!A:E,2,FALSE)</f>
        <v>Ключ</v>
      </c>
      <c r="F2130" s="26" t="str">
        <f>VLOOKUP(D2130,[1]ЕНС!A:E,3,FALSE)</f>
        <v>гаечный, рожковый, двусторонний, размер зева 36*41 мм, ГОСТ 2839-80</v>
      </c>
      <c r="G2130" s="26" t="s">
        <v>4225</v>
      </c>
      <c r="H2130" s="26" t="s">
        <v>26</v>
      </c>
      <c r="I2130" s="26">
        <v>0</v>
      </c>
      <c r="J2130" s="26">
        <v>631010000</v>
      </c>
      <c r="K2130" s="26" t="str">
        <f>VLOOKUP(B2130,[1]ПланКаз!A2117:M5421,12,0)</f>
        <v>ҚР, ШҚО, Өскемен қ., Бажов көш., 10</v>
      </c>
      <c r="L2130" s="26" t="str">
        <f>VLOOKUP(B2130,[1]ПланКаз!A2115:M5419,13,0)</f>
        <v>Желтоқсан-Қантар</v>
      </c>
      <c r="M2130" s="26" t="str">
        <f>VLOOKUP(B2130,[1]ПланКаз!A2117:N5421,14,0)</f>
        <v>Шығыс-Қазақстан облысы, Өскемен қ.</v>
      </c>
      <c r="N2130" s="26" t="s">
        <v>58</v>
      </c>
      <c r="O2130" s="26" t="str">
        <f>VLOOKUP(B2130,[1]ПланКаз!A2116:P5420,16,0)</f>
        <v>шартқа қол қойылған кезден бастап 45 күнтізбелік күн ішінде</v>
      </c>
      <c r="P2130" s="26" t="s">
        <v>59</v>
      </c>
      <c r="Q2130" s="27" t="s">
        <v>522</v>
      </c>
      <c r="R2130" s="26" t="str">
        <f>VLOOKUP(B2130,[1]ПланКаз!A2115:S5419,19,0)</f>
        <v>Дана</v>
      </c>
      <c r="S2130" s="28">
        <v>23</v>
      </c>
      <c r="T2130" s="28">
        <v>4248</v>
      </c>
      <c r="U2130" s="28">
        <v>0</v>
      </c>
      <c r="V2130" s="28">
        <v>0</v>
      </c>
      <c r="W2130" s="26"/>
      <c r="X2130" s="26" t="s">
        <v>62</v>
      </c>
      <c r="Y2130" s="26" t="s">
        <v>213</v>
      </c>
    </row>
    <row r="2131" spans="2:25" x14ac:dyDescent="0.2">
      <c r="B2131" s="26" t="s">
        <v>4226</v>
      </c>
      <c r="C2131" s="26" t="s">
        <v>55</v>
      </c>
      <c r="D2131" s="26" t="s">
        <v>4227</v>
      </c>
      <c r="E2131" s="26" t="str">
        <f>VLOOKUP(D2131,[1]ЕНС!A:E,2,FALSE)</f>
        <v>Ключ</v>
      </c>
      <c r="F2131" s="26" t="str">
        <f>VLOOKUP(D2131,[1]ЕНС!A:E,3,FALSE)</f>
        <v>гаечный, рожковый, двусторонний, размер зева 41*46 мм, ГОСТ 2839-80</v>
      </c>
      <c r="G2131" s="26" t="s">
        <v>4228</v>
      </c>
      <c r="H2131" s="26" t="s">
        <v>26</v>
      </c>
      <c r="I2131" s="26">
        <v>0</v>
      </c>
      <c r="J2131" s="26">
        <v>631010000</v>
      </c>
      <c r="K2131" s="26" t="str">
        <f>VLOOKUP(B2131,[1]ПланКаз!A2118:M5422,12,0)</f>
        <v>ҚР, ШҚО, Өскемен қ., Бажов көш., 10</v>
      </c>
      <c r="L2131" s="26" t="str">
        <f>VLOOKUP(B2131,[1]ПланКаз!A2116:M5420,13,0)</f>
        <v>Желтоқсан-Қантар</v>
      </c>
      <c r="M2131" s="26" t="str">
        <f>VLOOKUP(B2131,[1]ПланКаз!A2118:N5422,14,0)</f>
        <v>Шығыс-Қазақстан облысы, Өскемен қ.</v>
      </c>
      <c r="N2131" s="26" t="s">
        <v>58</v>
      </c>
      <c r="O2131" s="26" t="str">
        <f>VLOOKUP(B2131,[1]ПланКаз!A2117:P5421,16,0)</f>
        <v>шартқа қол қойылған кезден бастап 45 күнтізбелік күн ішінде</v>
      </c>
      <c r="P2131" s="26" t="s">
        <v>59</v>
      </c>
      <c r="Q2131" s="27" t="s">
        <v>522</v>
      </c>
      <c r="R2131" s="26" t="str">
        <f>VLOOKUP(B2131,[1]ПланКаз!A2116:S5420,19,0)</f>
        <v>Дана</v>
      </c>
      <c r="S2131" s="28">
        <v>23</v>
      </c>
      <c r="T2131" s="28">
        <v>6180</v>
      </c>
      <c r="U2131" s="28">
        <v>0</v>
      </c>
      <c r="V2131" s="28">
        <v>0</v>
      </c>
      <c r="W2131" s="26"/>
      <c r="X2131" s="26" t="s">
        <v>62</v>
      </c>
      <c r="Y2131" s="26" t="s">
        <v>213</v>
      </c>
    </row>
    <row r="2132" spans="2:25" x14ac:dyDescent="0.2">
      <c r="B2132" s="26" t="s">
        <v>4229</v>
      </c>
      <c r="C2132" s="26" t="s">
        <v>55</v>
      </c>
      <c r="D2132" s="26" t="s">
        <v>4230</v>
      </c>
      <c r="E2132" s="26" t="str">
        <f>VLOOKUP(D2132,[1]ЕНС!A:E,2,FALSE)</f>
        <v>Ключ</v>
      </c>
      <c r="F2132" s="26" t="str">
        <f>VLOOKUP(D2132,[1]ЕНС!A:E,3,FALSE)</f>
        <v>гаечный, рожковый, двусторонний, размер зева 46*50 мм, ГОСТ 2839-80</v>
      </c>
      <c r="G2132" s="26" t="s">
        <v>4231</v>
      </c>
      <c r="H2132" s="26" t="s">
        <v>26</v>
      </c>
      <c r="I2132" s="26">
        <v>0</v>
      </c>
      <c r="J2132" s="26">
        <v>631010000</v>
      </c>
      <c r="K2132" s="26" t="str">
        <f>VLOOKUP(B2132,[1]ПланКаз!A2119:M5423,12,0)</f>
        <v>ҚР, ШҚО, Өскемен қ., Бажов көш., 10</v>
      </c>
      <c r="L2132" s="26" t="str">
        <f>VLOOKUP(B2132,[1]ПланКаз!A2117:M5421,13,0)</f>
        <v>Желтоқсан-Қантар</v>
      </c>
      <c r="M2132" s="26" t="str">
        <f>VLOOKUP(B2132,[1]ПланКаз!A2119:N5423,14,0)</f>
        <v>Шығыс-Қазақстан облысы, Өскемен қ.</v>
      </c>
      <c r="N2132" s="26" t="s">
        <v>58</v>
      </c>
      <c r="O2132" s="26" t="str">
        <f>VLOOKUP(B2132,[1]ПланКаз!A2118:P5422,16,0)</f>
        <v>шартқа қол қойылған кезден бастап 45 күнтізбелік күн ішінде</v>
      </c>
      <c r="P2132" s="26" t="s">
        <v>59</v>
      </c>
      <c r="Q2132" s="27" t="s">
        <v>522</v>
      </c>
      <c r="R2132" s="26" t="str">
        <f>VLOOKUP(B2132,[1]ПланКаз!A2117:S5421,19,0)</f>
        <v>Дана</v>
      </c>
      <c r="S2132" s="28">
        <v>26</v>
      </c>
      <c r="T2132" s="28">
        <v>6540</v>
      </c>
      <c r="U2132" s="28">
        <v>0</v>
      </c>
      <c r="V2132" s="28">
        <v>0</v>
      </c>
      <c r="W2132" s="26"/>
      <c r="X2132" s="26" t="s">
        <v>62</v>
      </c>
      <c r="Y2132" s="26" t="s">
        <v>213</v>
      </c>
    </row>
    <row r="2133" spans="2:25" x14ac:dyDescent="0.2">
      <c r="B2133" s="26" t="s">
        <v>4232</v>
      </c>
      <c r="C2133" s="26" t="s">
        <v>55</v>
      </c>
      <c r="D2133" s="26" t="s">
        <v>4233</v>
      </c>
      <c r="E2133" s="26" t="str">
        <f>VLOOKUP(D2133,[1]ЕНС!A:E,2,FALSE)</f>
        <v>Ключ</v>
      </c>
      <c r="F2133" s="26" t="str">
        <f>VLOOKUP(D2133,[1]ЕНС!A:E,3,FALSE)</f>
        <v>гаечный, разводной, ГОСТ 7275-75</v>
      </c>
      <c r="G2133" s="26" t="s">
        <v>4234</v>
      </c>
      <c r="H2133" s="26" t="s">
        <v>26</v>
      </c>
      <c r="I2133" s="26">
        <v>0</v>
      </c>
      <c r="J2133" s="26">
        <v>631010000</v>
      </c>
      <c r="K2133" s="26" t="str">
        <f>VLOOKUP(B2133,[1]ПланКаз!A2120:M5424,12,0)</f>
        <v>ҚР, ШҚО, Өскемен қ., Бажов көш., 10</v>
      </c>
      <c r="L2133" s="26" t="str">
        <f>VLOOKUP(B2133,[1]ПланКаз!A2118:M5422,13,0)</f>
        <v>Желтоқсан-Қантар</v>
      </c>
      <c r="M2133" s="26" t="str">
        <f>VLOOKUP(B2133,[1]ПланКаз!A2120:N5424,14,0)</f>
        <v>Шығыс-Қазақстан облысы, Өскемен қ.</v>
      </c>
      <c r="N2133" s="26" t="s">
        <v>58</v>
      </c>
      <c r="O2133" s="26" t="str">
        <f>VLOOKUP(B2133,[1]ПланКаз!A2119:P5423,16,0)</f>
        <v>шартқа қол қойылған кезден бастап 45 күнтізбелік күн ішінде</v>
      </c>
      <c r="P2133" s="26" t="s">
        <v>59</v>
      </c>
      <c r="Q2133" s="27" t="s">
        <v>522</v>
      </c>
      <c r="R2133" s="26" t="str">
        <f>VLOOKUP(B2133,[1]ПланКаз!A2118:S5422,19,0)</f>
        <v>Дана</v>
      </c>
      <c r="S2133" s="28">
        <v>6</v>
      </c>
      <c r="T2133" s="28">
        <v>1664</v>
      </c>
      <c r="U2133" s="28" t="s">
        <v>61</v>
      </c>
      <c r="V2133" s="28" t="s">
        <v>61</v>
      </c>
      <c r="W2133" s="26"/>
      <c r="X2133" s="26" t="s">
        <v>62</v>
      </c>
      <c r="Y2133" s="26" t="s">
        <v>762</v>
      </c>
    </row>
    <row r="2134" spans="2:25" x14ac:dyDescent="0.2">
      <c r="B2134" s="26" t="s">
        <v>4235</v>
      </c>
      <c r="C2134" s="26" t="s">
        <v>55</v>
      </c>
      <c r="D2134" s="26" t="s">
        <v>4233</v>
      </c>
      <c r="E2134" s="26" t="str">
        <f>VLOOKUP(D2134,[1]ЕНС!A:E,2,FALSE)</f>
        <v>Ключ</v>
      </c>
      <c r="F2134" s="26" t="str">
        <f>VLOOKUP(D2134,[1]ЕНС!A:E,3,FALSE)</f>
        <v>гаечный, разводной, ГОСТ 7275-75</v>
      </c>
      <c r="G2134" s="26" t="s">
        <v>4234</v>
      </c>
      <c r="H2134" s="26" t="s">
        <v>26</v>
      </c>
      <c r="I2134" s="26">
        <v>0</v>
      </c>
      <c r="J2134" s="26">
        <v>631010000</v>
      </c>
      <c r="K2134" s="26" t="str">
        <f>VLOOKUP(B2134,[1]ПланКаз!A2121:M5425,12,0)</f>
        <v>ҚР, ШҚО, Өскемен қ., Бажов көш., 10</v>
      </c>
      <c r="L2134" s="26" t="str">
        <f>VLOOKUP(B2134,[1]ПланКаз!A2119:M5423,13,0)</f>
        <v>Наурыз - Сәуір</v>
      </c>
      <c r="M2134" s="26" t="str">
        <f>VLOOKUP(B2134,[1]ПланКаз!A2121:N5425,14,0)</f>
        <v>Шығыс-Қазақстан облысы, Өскемен қ.</v>
      </c>
      <c r="N2134" s="26" t="s">
        <v>58</v>
      </c>
      <c r="O2134" s="26" t="str">
        <f>VLOOKUP(B2134,[1]ПланКаз!A2120:P5424,16,0)</f>
        <v>шартқа қол қойылған кезден бастап 45 күнтізбелік күн ішінде</v>
      </c>
      <c r="P2134" s="26" t="s">
        <v>59</v>
      </c>
      <c r="Q2134" s="27" t="s">
        <v>522</v>
      </c>
      <c r="R2134" s="26" t="str">
        <f>VLOOKUP(B2134,[1]ПланКаз!A2119:S5423,19,0)</f>
        <v>Дана</v>
      </c>
      <c r="S2134" s="28">
        <v>6</v>
      </c>
      <c r="T2134" s="28">
        <v>1664</v>
      </c>
      <c r="U2134" s="28">
        <v>9984</v>
      </c>
      <c r="V2134" s="28">
        <v>11182.08</v>
      </c>
      <c r="W2134" s="26"/>
      <c r="X2134" s="26" t="s">
        <v>72</v>
      </c>
      <c r="Y2134" s="26" t="s">
        <v>61</v>
      </c>
    </row>
    <row r="2135" spans="2:25" x14ac:dyDescent="0.2">
      <c r="B2135" s="26" t="s">
        <v>4236</v>
      </c>
      <c r="C2135" s="26" t="s">
        <v>55</v>
      </c>
      <c r="D2135" s="26" t="s">
        <v>4233</v>
      </c>
      <c r="E2135" s="26" t="str">
        <f>VLOOKUP(D2135,[1]ЕНС!A:E,2,FALSE)</f>
        <v>Ключ</v>
      </c>
      <c r="F2135" s="26" t="str">
        <f>VLOOKUP(D2135,[1]ЕНС!A:E,3,FALSE)</f>
        <v>гаечный, разводной, ГОСТ 7275-75</v>
      </c>
      <c r="G2135" s="26" t="s">
        <v>4237</v>
      </c>
      <c r="H2135" s="26" t="s">
        <v>26</v>
      </c>
      <c r="I2135" s="26">
        <v>0</v>
      </c>
      <c r="J2135" s="26">
        <v>631010000</v>
      </c>
      <c r="K2135" s="26" t="str">
        <f>VLOOKUP(B2135,[1]ПланКаз!A2122:M5426,12,0)</f>
        <v>ҚР, ШҚО, Өскемен қ., Бажов көш., 10</v>
      </c>
      <c r="L2135" s="26" t="str">
        <f>VLOOKUP(B2135,[1]ПланКаз!A2120:M5424,13,0)</f>
        <v>Желтоқсан-Қантар</v>
      </c>
      <c r="M2135" s="26" t="str">
        <f>VLOOKUP(B2135,[1]ПланКаз!A2122:N5426,14,0)</f>
        <v>Шығыс-Қазақстан облысы, Өскемен қ.</v>
      </c>
      <c r="N2135" s="26" t="s">
        <v>58</v>
      </c>
      <c r="O2135" s="26" t="str">
        <f>VLOOKUP(B2135,[1]ПланКаз!A2121:P5425,16,0)</f>
        <v>шартқа қол қойылған кезден бастап 45 күнтізбелік күн ішінде</v>
      </c>
      <c r="P2135" s="26" t="s">
        <v>59</v>
      </c>
      <c r="Q2135" s="27" t="s">
        <v>522</v>
      </c>
      <c r="R2135" s="26" t="str">
        <f>VLOOKUP(B2135,[1]ПланКаз!A2120:S5424,19,0)</f>
        <v>Дана</v>
      </c>
      <c r="S2135" s="28">
        <v>5</v>
      </c>
      <c r="T2135" s="28">
        <v>3080</v>
      </c>
      <c r="U2135" s="28" t="s">
        <v>61</v>
      </c>
      <c r="V2135" s="28" t="s">
        <v>61</v>
      </c>
      <c r="W2135" s="26"/>
      <c r="X2135" s="26" t="s">
        <v>62</v>
      </c>
      <c r="Y2135" s="26" t="s">
        <v>762</v>
      </c>
    </row>
    <row r="2136" spans="2:25" x14ac:dyDescent="0.2">
      <c r="B2136" s="26" t="s">
        <v>4238</v>
      </c>
      <c r="C2136" s="26" t="s">
        <v>55</v>
      </c>
      <c r="D2136" s="26" t="s">
        <v>4233</v>
      </c>
      <c r="E2136" s="26" t="str">
        <f>VLOOKUP(D2136,[1]ЕНС!A:E,2,FALSE)</f>
        <v>Ключ</v>
      </c>
      <c r="F2136" s="26" t="str">
        <f>VLOOKUP(D2136,[1]ЕНС!A:E,3,FALSE)</f>
        <v>гаечный, разводной, ГОСТ 7275-75</v>
      </c>
      <c r="G2136" s="26" t="s">
        <v>4237</v>
      </c>
      <c r="H2136" s="26" t="s">
        <v>26</v>
      </c>
      <c r="I2136" s="26">
        <v>0</v>
      </c>
      <c r="J2136" s="26">
        <v>631010000</v>
      </c>
      <c r="K2136" s="26" t="str">
        <f>VLOOKUP(B2136,[1]ПланКаз!A2123:M5427,12,0)</f>
        <v>ҚР, ШҚО, Өскемен қ., Бажов көш., 10</v>
      </c>
      <c r="L2136" s="26" t="str">
        <f>VLOOKUP(B2136,[1]ПланКаз!A2121:M5425,13,0)</f>
        <v>Наурыз - Сәуір</v>
      </c>
      <c r="M2136" s="26" t="str">
        <f>VLOOKUP(B2136,[1]ПланКаз!A2123:N5427,14,0)</f>
        <v>Шығыс-Қазақстан облысы, Өскемен қ.</v>
      </c>
      <c r="N2136" s="26" t="s">
        <v>58</v>
      </c>
      <c r="O2136" s="26" t="str">
        <f>VLOOKUP(B2136,[1]ПланКаз!A2122:P5426,16,0)</f>
        <v>шартқа қол қойылған кезден бастап 45 күнтізбелік күн ішінде</v>
      </c>
      <c r="P2136" s="26" t="s">
        <v>59</v>
      </c>
      <c r="Q2136" s="27" t="s">
        <v>522</v>
      </c>
      <c r="R2136" s="26" t="str">
        <f>VLOOKUP(B2136,[1]ПланКаз!A2121:S5425,19,0)</f>
        <v>Дана</v>
      </c>
      <c r="S2136" s="28">
        <v>5</v>
      </c>
      <c r="T2136" s="28">
        <v>3080</v>
      </c>
      <c r="U2136" s="28">
        <v>15400</v>
      </c>
      <c r="V2136" s="28">
        <v>17248</v>
      </c>
      <c r="W2136" s="26"/>
      <c r="X2136" s="26" t="s">
        <v>72</v>
      </c>
      <c r="Y2136" s="26" t="s">
        <v>61</v>
      </c>
    </row>
    <row r="2137" spans="2:25" x14ac:dyDescent="0.2">
      <c r="B2137" s="26" t="s">
        <v>4239</v>
      </c>
      <c r="C2137" s="26" t="s">
        <v>55</v>
      </c>
      <c r="D2137" s="26" t="s">
        <v>4233</v>
      </c>
      <c r="E2137" s="26" t="str">
        <f>VLOOKUP(D2137,[1]ЕНС!A:E,2,FALSE)</f>
        <v>Ключ</v>
      </c>
      <c r="F2137" s="26" t="str">
        <f>VLOOKUP(D2137,[1]ЕНС!A:E,3,FALSE)</f>
        <v>гаечный, разводной, ГОСТ 7275-75</v>
      </c>
      <c r="G2137" s="26" t="s">
        <v>4240</v>
      </c>
      <c r="H2137" s="26" t="s">
        <v>26</v>
      </c>
      <c r="I2137" s="26">
        <v>0</v>
      </c>
      <c r="J2137" s="26">
        <v>631010000</v>
      </c>
      <c r="K2137" s="26" t="str">
        <f>VLOOKUP(B2137,[1]ПланКаз!A2124:M5428,12,0)</f>
        <v>ҚР, ШҚО, Өскемен қ., Бажов көш., 10</v>
      </c>
      <c r="L2137" s="26" t="str">
        <f>VLOOKUP(B2137,[1]ПланКаз!A2122:M5426,13,0)</f>
        <v>Желтоқсан-Қантар</v>
      </c>
      <c r="M2137" s="26" t="str">
        <f>VLOOKUP(B2137,[1]ПланКаз!A2124:N5428,14,0)</f>
        <v>Шығыс-Қазақстан облысы, Өскемен қ.</v>
      </c>
      <c r="N2137" s="26" t="s">
        <v>58</v>
      </c>
      <c r="O2137" s="26" t="str">
        <f>VLOOKUP(B2137,[1]ПланКаз!A2123:P5427,16,0)</f>
        <v>шартқа қол қойылған кезден бастап 45 күнтізбелік күн ішінде</v>
      </c>
      <c r="P2137" s="26" t="s">
        <v>59</v>
      </c>
      <c r="Q2137" s="27" t="s">
        <v>522</v>
      </c>
      <c r="R2137" s="26" t="str">
        <f>VLOOKUP(B2137,[1]ПланКаз!A2122:S5426,19,0)</f>
        <v>Дана</v>
      </c>
      <c r="S2137" s="28">
        <v>1</v>
      </c>
      <c r="T2137" s="28">
        <v>4682</v>
      </c>
      <c r="U2137" s="28" t="s">
        <v>61</v>
      </c>
      <c r="V2137" s="28" t="s">
        <v>61</v>
      </c>
      <c r="W2137" s="26"/>
      <c r="X2137" s="26" t="s">
        <v>62</v>
      </c>
      <c r="Y2137" s="26" t="s">
        <v>762</v>
      </c>
    </row>
    <row r="2138" spans="2:25" x14ac:dyDescent="0.2">
      <c r="B2138" s="26" t="s">
        <v>4241</v>
      </c>
      <c r="C2138" s="26" t="s">
        <v>55</v>
      </c>
      <c r="D2138" s="26" t="s">
        <v>4233</v>
      </c>
      <c r="E2138" s="26" t="str">
        <f>VLOOKUP(D2138,[1]ЕНС!A:E,2,FALSE)</f>
        <v>Ключ</v>
      </c>
      <c r="F2138" s="26" t="str">
        <f>VLOOKUP(D2138,[1]ЕНС!A:E,3,FALSE)</f>
        <v>гаечный, разводной, ГОСТ 7275-75</v>
      </c>
      <c r="G2138" s="26" t="s">
        <v>4240</v>
      </c>
      <c r="H2138" s="26" t="s">
        <v>26</v>
      </c>
      <c r="I2138" s="26">
        <v>0</v>
      </c>
      <c r="J2138" s="26">
        <v>631010000</v>
      </c>
      <c r="K2138" s="26" t="str">
        <f>VLOOKUP(B2138,[1]ПланКаз!A2125:M5429,12,0)</f>
        <v>ҚР, ШҚО, Өскемен қ., Бажов көш., 10</v>
      </c>
      <c r="L2138" s="26" t="str">
        <f>VLOOKUP(B2138,[1]ПланКаз!A2123:M5427,13,0)</f>
        <v>Наурыз - Сәуір</v>
      </c>
      <c r="M2138" s="26" t="str">
        <f>VLOOKUP(B2138,[1]ПланКаз!A2125:N5429,14,0)</f>
        <v>Шығыс-Қазақстан облысы, Өскемен қ.</v>
      </c>
      <c r="N2138" s="26" t="s">
        <v>58</v>
      </c>
      <c r="O2138" s="26" t="str">
        <f>VLOOKUP(B2138,[1]ПланКаз!A2124:P5428,16,0)</f>
        <v>шартқа қол қойылған кезден бастап 45 күнтізбелік күн ішінде</v>
      </c>
      <c r="P2138" s="26" t="s">
        <v>59</v>
      </c>
      <c r="Q2138" s="27" t="s">
        <v>522</v>
      </c>
      <c r="R2138" s="26" t="str">
        <f>VLOOKUP(B2138,[1]ПланКаз!A2123:S5427,19,0)</f>
        <v>Дана</v>
      </c>
      <c r="S2138" s="28">
        <v>1</v>
      </c>
      <c r="T2138" s="28">
        <v>4682</v>
      </c>
      <c r="U2138" s="28">
        <v>4682</v>
      </c>
      <c r="V2138" s="28">
        <v>5243.84</v>
      </c>
      <c r="W2138" s="26"/>
      <c r="X2138" s="26" t="s">
        <v>72</v>
      </c>
      <c r="Y2138" s="26" t="s">
        <v>61</v>
      </c>
    </row>
    <row r="2139" spans="2:25" x14ac:dyDescent="0.2">
      <c r="B2139" s="26" t="s">
        <v>4242</v>
      </c>
      <c r="C2139" s="26" t="s">
        <v>55</v>
      </c>
      <c r="D2139" s="26" t="s">
        <v>4243</v>
      </c>
      <c r="E2139" s="26" t="str">
        <f>VLOOKUP(D2139,[1]ЕНС!A:E,2,FALSE)</f>
        <v>Ключ</v>
      </c>
      <c r="F2139" s="26" t="str">
        <f>VLOOKUP(D2139,[1]ЕНС!A:E,3,FALSE)</f>
        <v>трубный, рычажный, ГОСТ 18981-73</v>
      </c>
      <c r="G2139" s="26" t="s">
        <v>4244</v>
      </c>
      <c r="H2139" s="26" t="s">
        <v>26</v>
      </c>
      <c r="I2139" s="26">
        <v>0</v>
      </c>
      <c r="J2139" s="26">
        <v>631010000</v>
      </c>
      <c r="K2139" s="26" t="str">
        <f>VLOOKUP(B2139,[1]ПланКаз!A2126:M5430,12,0)</f>
        <v>ҚР, ШҚО, Өскемен қ., Бажов көш., 10</v>
      </c>
      <c r="L2139" s="26" t="str">
        <f>VLOOKUP(B2139,[1]ПланКаз!A2124:M5428,13,0)</f>
        <v>Желтоқсан-Қантар</v>
      </c>
      <c r="M2139" s="26" t="str">
        <f>VLOOKUP(B2139,[1]ПланКаз!A2126:N5430,14,0)</f>
        <v>Шығыс-Қазақстан облысы, Өскемен қ.</v>
      </c>
      <c r="N2139" s="26" t="s">
        <v>58</v>
      </c>
      <c r="O2139" s="26" t="str">
        <f>VLOOKUP(B2139,[1]ПланКаз!A2125:P5429,16,0)</f>
        <v>шартқа қол қойылған кезден бастап 45 күнтізбелік күн ішінде</v>
      </c>
      <c r="P2139" s="26" t="s">
        <v>59</v>
      </c>
      <c r="Q2139" s="27" t="s">
        <v>522</v>
      </c>
      <c r="R2139" s="26" t="str">
        <f>VLOOKUP(B2139,[1]ПланКаз!A2124:S5428,19,0)</f>
        <v>Дана</v>
      </c>
      <c r="S2139" s="28">
        <v>7</v>
      </c>
      <c r="T2139" s="28">
        <v>2896</v>
      </c>
      <c r="U2139" s="28" t="s">
        <v>61</v>
      </c>
      <c r="V2139" s="28" t="s">
        <v>61</v>
      </c>
      <c r="W2139" s="26"/>
      <c r="X2139" s="26" t="s">
        <v>62</v>
      </c>
      <c r="Y2139" s="26" t="s">
        <v>762</v>
      </c>
    </row>
    <row r="2140" spans="2:25" x14ac:dyDescent="0.2">
      <c r="B2140" s="26" t="s">
        <v>4245</v>
      </c>
      <c r="C2140" s="26" t="s">
        <v>55</v>
      </c>
      <c r="D2140" s="26" t="s">
        <v>4243</v>
      </c>
      <c r="E2140" s="26" t="str">
        <f>VLOOKUP(D2140,[1]ЕНС!A:E,2,FALSE)</f>
        <v>Ключ</v>
      </c>
      <c r="F2140" s="26" t="str">
        <f>VLOOKUP(D2140,[1]ЕНС!A:E,3,FALSE)</f>
        <v>трубный, рычажный, ГОСТ 18981-73</v>
      </c>
      <c r="G2140" s="26" t="s">
        <v>4244</v>
      </c>
      <c r="H2140" s="26" t="s">
        <v>26</v>
      </c>
      <c r="I2140" s="26">
        <v>0</v>
      </c>
      <c r="J2140" s="26">
        <v>631010000</v>
      </c>
      <c r="K2140" s="26" t="str">
        <f>VLOOKUP(B2140,[1]ПланКаз!A2127:M5431,12,0)</f>
        <v>ҚР, ШҚО, Өскемен қ., Бажов көш., 10</v>
      </c>
      <c r="L2140" s="26" t="str">
        <f>VLOOKUP(B2140,[1]ПланКаз!A2125:M5429,13,0)</f>
        <v>Наурыз - Сәуір</v>
      </c>
      <c r="M2140" s="26" t="str">
        <f>VLOOKUP(B2140,[1]ПланКаз!A2127:N5431,14,0)</f>
        <v>Шығыс-Қазақстан облысы, Өскемен қ.</v>
      </c>
      <c r="N2140" s="26" t="s">
        <v>58</v>
      </c>
      <c r="O2140" s="26" t="str">
        <f>VLOOKUP(B2140,[1]ПланКаз!A2126:P5430,16,0)</f>
        <v>шартқа қол қойылған кезден бастап 45 күнтізбелік күн ішінде</v>
      </c>
      <c r="P2140" s="26" t="s">
        <v>59</v>
      </c>
      <c r="Q2140" s="27" t="s">
        <v>522</v>
      </c>
      <c r="R2140" s="26" t="str">
        <f>VLOOKUP(B2140,[1]ПланКаз!A2125:S5429,19,0)</f>
        <v>Дана</v>
      </c>
      <c r="S2140" s="28">
        <v>7</v>
      </c>
      <c r="T2140" s="28">
        <v>2896</v>
      </c>
      <c r="U2140" s="28">
        <v>20272</v>
      </c>
      <c r="V2140" s="28">
        <v>22704.639999999999</v>
      </c>
      <c r="W2140" s="26"/>
      <c r="X2140" s="26" t="s">
        <v>72</v>
      </c>
      <c r="Y2140" s="26" t="s">
        <v>61</v>
      </c>
    </row>
    <row r="2141" spans="2:25" x14ac:dyDescent="0.2">
      <c r="B2141" s="26" t="s">
        <v>4246</v>
      </c>
      <c r="C2141" s="26" t="s">
        <v>55</v>
      </c>
      <c r="D2141" s="26" t="s">
        <v>4247</v>
      </c>
      <c r="E2141" s="26" t="str">
        <f>VLOOKUP(D2141,[1]ЕНС!A:E,2,FALSE)</f>
        <v>Распылитель</v>
      </c>
      <c r="F2141" s="26" t="str">
        <f>VLOOKUP(D2141,[1]ЕНС!A:E,3,FALSE)</f>
        <v>эмалей, красок, извести</v>
      </c>
      <c r="G2141" s="26" t="s">
        <v>4248</v>
      </c>
      <c r="H2141" s="26" t="s">
        <v>26</v>
      </c>
      <c r="I2141" s="26">
        <v>0</v>
      </c>
      <c r="J2141" s="26">
        <v>631010000</v>
      </c>
      <c r="K2141" s="26" t="str">
        <f>VLOOKUP(B2141,[1]ПланКаз!A2128:M5432,12,0)</f>
        <v>ҚР, ШҚО, Өскемен қ., Бажов көш., 10</v>
      </c>
      <c r="L2141" s="26" t="str">
        <f>VLOOKUP(B2141,[1]ПланКаз!A2126:M5430,13,0)</f>
        <v>Желтоқсан-Қантар</v>
      </c>
      <c r="M2141" s="26" t="str">
        <f>VLOOKUP(B2141,[1]ПланКаз!A2128:N5432,14,0)</f>
        <v>Шығыс-Қазақстан облысы, Өскемен қ.</v>
      </c>
      <c r="N2141" s="26" t="s">
        <v>58</v>
      </c>
      <c r="O2141" s="26" t="str">
        <f>VLOOKUP(B2141,[1]ПланКаз!A2127:P5431,16,0)</f>
        <v>шартқа қол қойылған кезден бастап 45 күнтізбелік күн ішінде</v>
      </c>
      <c r="P2141" s="26" t="s">
        <v>59</v>
      </c>
      <c r="Q2141" s="27" t="s">
        <v>522</v>
      </c>
      <c r="R2141" s="26" t="str">
        <f>VLOOKUP(B2141,[1]ПланКаз!A2126:S5430,19,0)</f>
        <v>Дана</v>
      </c>
      <c r="S2141" s="28">
        <v>2</v>
      </c>
      <c r="T2141" s="28">
        <v>48000</v>
      </c>
      <c r="U2141" s="28">
        <v>96000</v>
      </c>
      <c r="V2141" s="28">
        <v>107520</v>
      </c>
      <c r="W2141" s="26"/>
      <c r="X2141" s="26" t="s">
        <v>62</v>
      </c>
      <c r="Y2141" s="26" t="s">
        <v>61</v>
      </c>
    </row>
    <row r="2142" spans="2:25" x14ac:dyDescent="0.2">
      <c r="B2142" s="26" t="s">
        <v>4249</v>
      </c>
      <c r="C2142" s="26" t="s">
        <v>55</v>
      </c>
      <c r="D2142" s="26" t="s">
        <v>4250</v>
      </c>
      <c r="E2142" s="26" t="str">
        <f>VLOOKUP(D2142,[1]ЕНС!A:E,2,FALSE)</f>
        <v>Круг</v>
      </c>
      <c r="F2142" s="26" t="str">
        <f>VLOOKUP(D2142,[1]ЕНС!A:E,3,FALSE)</f>
        <v>шлифовальный, отрезной</v>
      </c>
      <c r="G2142" s="26" t="s">
        <v>4251</v>
      </c>
      <c r="H2142" s="26" t="s">
        <v>26</v>
      </c>
      <c r="I2142" s="26">
        <v>0</v>
      </c>
      <c r="J2142" s="26">
        <v>631010000</v>
      </c>
      <c r="K2142" s="26" t="str">
        <f>VLOOKUP(B2142,[1]ПланКаз!A2129:M5433,12,0)</f>
        <v>ҚР, ШҚО, Өскемен қ., Бажов көш., 10</v>
      </c>
      <c r="L2142" s="26" t="str">
        <f>VLOOKUP(B2142,[1]ПланКаз!A2127:M5431,13,0)</f>
        <v>Желтоқсан-Қантар</v>
      </c>
      <c r="M2142" s="26" t="str">
        <f>VLOOKUP(B2142,[1]ПланКаз!A2129:N5433,14,0)</f>
        <v>Шығыс-Қазақстан облысы, Өскемен қ.</v>
      </c>
      <c r="N2142" s="26" t="s">
        <v>58</v>
      </c>
      <c r="O2142" s="26" t="str">
        <f>VLOOKUP(B2142,[1]ПланКаз!A2128:P5432,16,0)</f>
        <v>шартқа қол қойылған кезден бастап 45 күнтізбелік күн ішінде</v>
      </c>
      <c r="P2142" s="26" t="s">
        <v>59</v>
      </c>
      <c r="Q2142" s="27" t="s">
        <v>522</v>
      </c>
      <c r="R2142" s="26" t="str">
        <f>VLOOKUP(B2142,[1]ПланКаз!A2127:S5431,19,0)</f>
        <v>Дана</v>
      </c>
      <c r="S2142" s="28">
        <v>18</v>
      </c>
      <c r="T2142" s="28">
        <v>151</v>
      </c>
      <c r="U2142" s="28" t="s">
        <v>61</v>
      </c>
      <c r="V2142" s="28" t="s">
        <v>61</v>
      </c>
      <c r="W2142" s="26"/>
      <c r="X2142" s="26" t="s">
        <v>62</v>
      </c>
      <c r="Y2142" s="26" t="s">
        <v>762</v>
      </c>
    </row>
    <row r="2143" spans="2:25" x14ac:dyDescent="0.2">
      <c r="B2143" s="26" t="s">
        <v>4252</v>
      </c>
      <c r="C2143" s="26" t="s">
        <v>55</v>
      </c>
      <c r="D2143" s="26" t="s">
        <v>4250</v>
      </c>
      <c r="E2143" s="26" t="str">
        <f>VLOOKUP(D2143,[1]ЕНС!A:E,2,FALSE)</f>
        <v>Круг</v>
      </c>
      <c r="F2143" s="26" t="str">
        <f>VLOOKUP(D2143,[1]ЕНС!A:E,3,FALSE)</f>
        <v>шлифовальный, отрезной</v>
      </c>
      <c r="G2143" s="26" t="s">
        <v>4251</v>
      </c>
      <c r="H2143" s="26" t="s">
        <v>26</v>
      </c>
      <c r="I2143" s="26">
        <v>0</v>
      </c>
      <c r="J2143" s="26">
        <v>631010000</v>
      </c>
      <c r="K2143" s="26" t="str">
        <f>VLOOKUP(B2143,[1]ПланКаз!A2130:M5434,12,0)</f>
        <v>ҚР, ШҚО, Өскемен қ., Бажов көш., 10</v>
      </c>
      <c r="L2143" s="26" t="str">
        <f>VLOOKUP(B2143,[1]ПланКаз!A2128:M5432,13,0)</f>
        <v>Наурыз - Сәуір</v>
      </c>
      <c r="M2143" s="26" t="str">
        <f>VLOOKUP(B2143,[1]ПланКаз!A2130:N5434,14,0)</f>
        <v>Шығыс-Қазақстан облысы, Өскемен қ.</v>
      </c>
      <c r="N2143" s="26" t="s">
        <v>58</v>
      </c>
      <c r="O2143" s="26" t="str">
        <f>VLOOKUP(B2143,[1]ПланКаз!A2129:P5433,16,0)</f>
        <v>шартқа қол қойылған кезден бастап 45 күнтізбелік күн ішінде</v>
      </c>
      <c r="P2143" s="26" t="s">
        <v>59</v>
      </c>
      <c r="Q2143" s="27" t="s">
        <v>522</v>
      </c>
      <c r="R2143" s="26" t="str">
        <f>VLOOKUP(B2143,[1]ПланКаз!A2128:S5432,19,0)</f>
        <v>Дана</v>
      </c>
      <c r="S2143" s="28">
        <v>18</v>
      </c>
      <c r="T2143" s="28">
        <v>151</v>
      </c>
      <c r="U2143" s="28">
        <v>2718</v>
      </c>
      <c r="V2143" s="28">
        <v>3044.16</v>
      </c>
      <c r="W2143" s="26"/>
      <c r="X2143" s="26" t="s">
        <v>72</v>
      </c>
      <c r="Y2143" s="26" t="s">
        <v>61</v>
      </c>
    </row>
    <row r="2144" spans="2:25" x14ac:dyDescent="0.2">
      <c r="B2144" s="26" t="s">
        <v>4253</v>
      </c>
      <c r="C2144" s="26" t="s">
        <v>55</v>
      </c>
      <c r="D2144" s="26" t="s">
        <v>4250</v>
      </c>
      <c r="E2144" s="26" t="str">
        <f>VLOOKUP(D2144,[1]ЕНС!A:E,2,FALSE)</f>
        <v>Круг</v>
      </c>
      <c r="F2144" s="26" t="str">
        <f>VLOOKUP(D2144,[1]ЕНС!A:E,3,FALSE)</f>
        <v>шлифовальный, отрезной</v>
      </c>
      <c r="G2144" s="26" t="s">
        <v>4254</v>
      </c>
      <c r="H2144" s="26" t="s">
        <v>26</v>
      </c>
      <c r="I2144" s="26">
        <v>0</v>
      </c>
      <c r="J2144" s="26">
        <v>631010000</v>
      </c>
      <c r="K2144" s="26" t="str">
        <f>VLOOKUP(B2144,[1]ПланКаз!A2131:M5435,12,0)</f>
        <v>ҚР, ШҚО, Өскемен қ., Бажов көш., 10</v>
      </c>
      <c r="L2144" s="26" t="str">
        <f>VLOOKUP(B2144,[1]ПланКаз!A2129:M5433,13,0)</f>
        <v>Желтоқсан-Қантар</v>
      </c>
      <c r="M2144" s="26" t="str">
        <f>VLOOKUP(B2144,[1]ПланКаз!A2131:N5435,14,0)</f>
        <v>Шығыс-Қазақстан облысы, Өскемен қ.</v>
      </c>
      <c r="N2144" s="26" t="s">
        <v>58</v>
      </c>
      <c r="O2144" s="26" t="str">
        <f>VLOOKUP(B2144,[1]ПланКаз!A2130:P5434,16,0)</f>
        <v>шартқа қол қойылған кезден бастап 45 күнтізбелік күн ішінде</v>
      </c>
      <c r="P2144" s="26" t="s">
        <v>59</v>
      </c>
      <c r="Q2144" s="27" t="s">
        <v>522</v>
      </c>
      <c r="R2144" s="26" t="str">
        <f>VLOOKUP(B2144,[1]ПланКаз!A2129:S5433,19,0)</f>
        <v>Дана</v>
      </c>
      <c r="S2144" s="28">
        <v>30</v>
      </c>
      <c r="T2144" s="28">
        <v>192</v>
      </c>
      <c r="U2144" s="28" t="s">
        <v>61</v>
      </c>
      <c r="V2144" s="28" t="s">
        <v>61</v>
      </c>
      <c r="W2144" s="26"/>
      <c r="X2144" s="26" t="s">
        <v>62</v>
      </c>
      <c r="Y2144" s="26" t="s">
        <v>762</v>
      </c>
    </row>
    <row r="2145" spans="2:25" x14ac:dyDescent="0.2">
      <c r="B2145" s="26" t="s">
        <v>4255</v>
      </c>
      <c r="C2145" s="26" t="s">
        <v>55</v>
      </c>
      <c r="D2145" s="26" t="s">
        <v>4250</v>
      </c>
      <c r="E2145" s="26" t="str">
        <f>VLOOKUP(D2145,[1]ЕНС!A:E,2,FALSE)</f>
        <v>Круг</v>
      </c>
      <c r="F2145" s="26" t="str">
        <f>VLOOKUP(D2145,[1]ЕНС!A:E,3,FALSE)</f>
        <v>шлифовальный, отрезной</v>
      </c>
      <c r="G2145" s="26" t="s">
        <v>4254</v>
      </c>
      <c r="H2145" s="26" t="s">
        <v>26</v>
      </c>
      <c r="I2145" s="26">
        <v>0</v>
      </c>
      <c r="J2145" s="26">
        <v>631010000</v>
      </c>
      <c r="K2145" s="26" t="str">
        <f>VLOOKUP(B2145,[1]ПланКаз!A2132:M5436,12,0)</f>
        <v>ҚР, ШҚО, Өскемен қ., Бажов көш., 10</v>
      </c>
      <c r="L2145" s="26" t="str">
        <f>VLOOKUP(B2145,[1]ПланКаз!A2130:M5434,13,0)</f>
        <v>Наурыз - Сәуір</v>
      </c>
      <c r="M2145" s="26" t="str">
        <f>VLOOKUP(B2145,[1]ПланКаз!A2132:N5436,14,0)</f>
        <v>Шығыс-Қазақстан облысы, Өскемен қ.</v>
      </c>
      <c r="N2145" s="26" t="s">
        <v>58</v>
      </c>
      <c r="O2145" s="26" t="str">
        <f>VLOOKUP(B2145,[1]ПланКаз!A2131:P5435,16,0)</f>
        <v>шартқа қол қойылған кезден бастап 45 күнтізбелік күн ішінде</v>
      </c>
      <c r="P2145" s="26" t="s">
        <v>59</v>
      </c>
      <c r="Q2145" s="27" t="s">
        <v>522</v>
      </c>
      <c r="R2145" s="26" t="str">
        <f>VLOOKUP(B2145,[1]ПланКаз!A2130:S5434,19,0)</f>
        <v>Дана</v>
      </c>
      <c r="S2145" s="28">
        <v>30</v>
      </c>
      <c r="T2145" s="28">
        <v>192</v>
      </c>
      <c r="U2145" s="28">
        <v>0</v>
      </c>
      <c r="V2145" s="28">
        <v>0</v>
      </c>
      <c r="W2145" s="26"/>
      <c r="X2145" s="26" t="s">
        <v>72</v>
      </c>
      <c r="Y2145" s="26" t="s">
        <v>213</v>
      </c>
    </row>
    <row r="2146" spans="2:25" x14ac:dyDescent="0.2">
      <c r="B2146" s="26" t="s">
        <v>4256</v>
      </c>
      <c r="C2146" s="26" t="s">
        <v>55</v>
      </c>
      <c r="D2146" s="26" t="s">
        <v>4250</v>
      </c>
      <c r="E2146" s="26" t="str">
        <f>VLOOKUP(D2146,[1]ЕНС!A:E,2,FALSE)</f>
        <v>Круг</v>
      </c>
      <c r="F2146" s="26" t="str">
        <f>VLOOKUP(D2146,[1]ЕНС!A:E,3,FALSE)</f>
        <v>шлифовальный, отрезной</v>
      </c>
      <c r="G2146" s="26" t="s">
        <v>4257</v>
      </c>
      <c r="H2146" s="26" t="s">
        <v>26</v>
      </c>
      <c r="I2146" s="26">
        <v>0</v>
      </c>
      <c r="J2146" s="26">
        <v>631010000</v>
      </c>
      <c r="K2146" s="26" t="str">
        <f>VLOOKUP(B2146,[1]ПланКаз!A2133:M5437,12,0)</f>
        <v>ҚР, ШҚО, Өскемен қ., Бажов көш., 10</v>
      </c>
      <c r="L2146" s="26" t="str">
        <f>VLOOKUP(B2146,[1]ПланКаз!A2131:M5435,13,0)</f>
        <v>Желтоқсан-Қантар</v>
      </c>
      <c r="M2146" s="26" t="str">
        <f>VLOOKUP(B2146,[1]ПланКаз!A2133:N5437,14,0)</f>
        <v>Шығыс-Қазақстан облысы, Өскемен қ.</v>
      </c>
      <c r="N2146" s="26" t="s">
        <v>58</v>
      </c>
      <c r="O2146" s="26" t="str">
        <f>VLOOKUP(B2146,[1]ПланКаз!A2132:P5436,16,0)</f>
        <v>шартқа қол қойылған кезден бастап 45 күнтізбелік күн ішінде</v>
      </c>
      <c r="P2146" s="26" t="s">
        <v>59</v>
      </c>
      <c r="Q2146" s="27" t="s">
        <v>522</v>
      </c>
      <c r="R2146" s="26" t="str">
        <f>VLOOKUP(B2146,[1]ПланКаз!A2131:S5435,19,0)</f>
        <v>Дана</v>
      </c>
      <c r="S2146" s="28">
        <v>315</v>
      </c>
      <c r="T2146" s="28">
        <v>234</v>
      </c>
      <c r="U2146" s="28" t="s">
        <v>61</v>
      </c>
      <c r="V2146" s="28" t="s">
        <v>61</v>
      </c>
      <c r="W2146" s="26"/>
      <c r="X2146" s="26" t="s">
        <v>62</v>
      </c>
      <c r="Y2146" s="26" t="s">
        <v>762</v>
      </c>
    </row>
    <row r="2147" spans="2:25" x14ac:dyDescent="0.2">
      <c r="B2147" s="26" t="s">
        <v>4258</v>
      </c>
      <c r="C2147" s="26" t="s">
        <v>55</v>
      </c>
      <c r="D2147" s="26" t="s">
        <v>4250</v>
      </c>
      <c r="E2147" s="26" t="str">
        <f>VLOOKUP(D2147,[1]ЕНС!A:E,2,FALSE)</f>
        <v>Круг</v>
      </c>
      <c r="F2147" s="26" t="str">
        <f>VLOOKUP(D2147,[1]ЕНС!A:E,3,FALSE)</f>
        <v>шлифовальный, отрезной</v>
      </c>
      <c r="G2147" s="26" t="s">
        <v>4257</v>
      </c>
      <c r="H2147" s="26" t="s">
        <v>26</v>
      </c>
      <c r="I2147" s="26">
        <v>0</v>
      </c>
      <c r="J2147" s="26">
        <v>631010000</v>
      </c>
      <c r="K2147" s="26" t="str">
        <f>VLOOKUP(B2147,[1]ПланКаз!A2134:M5438,12,0)</f>
        <v>ҚР, ШҚО, Өскемен қ., Бажов көш., 10</v>
      </c>
      <c r="L2147" s="26" t="str">
        <f>VLOOKUP(B2147,[1]ПланКаз!A2132:M5436,13,0)</f>
        <v>Наурыз - Сәуір</v>
      </c>
      <c r="M2147" s="26" t="str">
        <f>VLOOKUP(B2147,[1]ПланКаз!A2134:N5438,14,0)</f>
        <v>Шығыс-Қазақстан облысы, Өскемен қ.</v>
      </c>
      <c r="N2147" s="26" t="s">
        <v>58</v>
      </c>
      <c r="O2147" s="26" t="str">
        <f>VLOOKUP(B2147,[1]ПланКаз!A2133:P5437,16,0)</f>
        <v>шартқа қол қойылған кезден бастап 45 күнтізбелік күн ішінде</v>
      </c>
      <c r="P2147" s="26" t="s">
        <v>59</v>
      </c>
      <c r="Q2147" s="27" t="s">
        <v>522</v>
      </c>
      <c r="R2147" s="26" t="str">
        <f>VLOOKUP(B2147,[1]ПланКаз!A2132:S5436,19,0)</f>
        <v>Дана</v>
      </c>
      <c r="S2147" s="28">
        <v>315</v>
      </c>
      <c r="T2147" s="28">
        <v>234</v>
      </c>
      <c r="U2147" s="28">
        <v>73710</v>
      </c>
      <c r="V2147" s="28">
        <v>82555.199999999997</v>
      </c>
      <c r="W2147" s="26"/>
      <c r="X2147" s="26" t="s">
        <v>72</v>
      </c>
      <c r="Y2147" s="26" t="s">
        <v>61</v>
      </c>
    </row>
    <row r="2148" spans="2:25" x14ac:dyDescent="0.2">
      <c r="B2148" s="26" t="s">
        <v>4259</v>
      </c>
      <c r="C2148" s="26" t="s">
        <v>55</v>
      </c>
      <c r="D2148" s="26" t="s">
        <v>4250</v>
      </c>
      <c r="E2148" s="26" t="str">
        <f>VLOOKUP(D2148,[1]ЕНС!A:E,2,FALSE)</f>
        <v>Круг</v>
      </c>
      <c r="F2148" s="26" t="str">
        <f>VLOOKUP(D2148,[1]ЕНС!A:E,3,FALSE)</f>
        <v>шлифовальный, отрезной</v>
      </c>
      <c r="G2148" s="26" t="s">
        <v>4260</v>
      </c>
      <c r="H2148" s="26" t="s">
        <v>26</v>
      </c>
      <c r="I2148" s="26">
        <v>0</v>
      </c>
      <c r="J2148" s="26">
        <v>631010000</v>
      </c>
      <c r="K2148" s="26" t="str">
        <f>VLOOKUP(B2148,[1]ПланКаз!A2135:M5439,12,0)</f>
        <v>ҚР, ШҚО, Өскемен қ., Бажов көш., 10</v>
      </c>
      <c r="L2148" s="26" t="str">
        <f>VLOOKUP(B2148,[1]ПланКаз!A2133:M5437,13,0)</f>
        <v>Желтоқсан-Қантар</v>
      </c>
      <c r="M2148" s="26" t="str">
        <f>VLOOKUP(B2148,[1]ПланКаз!A2135:N5439,14,0)</f>
        <v>Шығыс-Қазақстан облысы, Өскемен қ.</v>
      </c>
      <c r="N2148" s="26" t="s">
        <v>58</v>
      </c>
      <c r="O2148" s="26" t="str">
        <f>VLOOKUP(B2148,[1]ПланКаз!A2134:P5438,16,0)</f>
        <v>шартқа қол қойылған кезден бастап 45 күнтізбелік күн ішінде</v>
      </c>
      <c r="P2148" s="26" t="s">
        <v>59</v>
      </c>
      <c r="Q2148" s="27" t="s">
        <v>522</v>
      </c>
      <c r="R2148" s="26" t="str">
        <f>VLOOKUP(B2148,[1]ПланКаз!A2133:S5437,19,0)</f>
        <v>Дана</v>
      </c>
      <c r="S2148" s="28">
        <v>572</v>
      </c>
      <c r="T2148" s="28">
        <v>308</v>
      </c>
      <c r="U2148" s="28">
        <v>176176</v>
      </c>
      <c r="V2148" s="28">
        <v>197317.12</v>
      </c>
      <c r="W2148" s="26"/>
      <c r="X2148" s="26" t="s">
        <v>62</v>
      </c>
      <c r="Y2148" s="26" t="s">
        <v>61</v>
      </c>
    </row>
    <row r="2149" spans="2:25" x14ac:dyDescent="0.2">
      <c r="B2149" s="26" t="s">
        <v>4261</v>
      </c>
      <c r="C2149" s="26" t="s">
        <v>55</v>
      </c>
      <c r="D2149" s="26" t="s">
        <v>4250</v>
      </c>
      <c r="E2149" s="26" t="str">
        <f>VLOOKUP(D2149,[1]ЕНС!A:E,2,FALSE)</f>
        <v>Круг</v>
      </c>
      <c r="F2149" s="26" t="str">
        <f>VLOOKUP(D2149,[1]ЕНС!A:E,3,FALSE)</f>
        <v>шлифовальный, отрезной</v>
      </c>
      <c r="G2149" s="26" t="s">
        <v>4262</v>
      </c>
      <c r="H2149" s="26" t="s">
        <v>26</v>
      </c>
      <c r="I2149" s="26">
        <v>0</v>
      </c>
      <c r="J2149" s="26">
        <v>631010000</v>
      </c>
      <c r="K2149" s="26" t="str">
        <f>VLOOKUP(B2149,[1]ПланКаз!A2136:M5440,12,0)</f>
        <v>ҚР, ШҚО, Өскемен қ., Бажов көш., 10</v>
      </c>
      <c r="L2149" s="26" t="str">
        <f>VLOOKUP(B2149,[1]ПланКаз!A2134:M5438,13,0)</f>
        <v>Желтоқсан-Қантар</v>
      </c>
      <c r="M2149" s="26" t="str">
        <f>VLOOKUP(B2149,[1]ПланКаз!A2136:N5440,14,0)</f>
        <v>Шығыс-Қазақстан облысы, Өскемен қ.</v>
      </c>
      <c r="N2149" s="26" t="s">
        <v>58</v>
      </c>
      <c r="O2149" s="26" t="str">
        <f>VLOOKUP(B2149,[1]ПланКаз!A2135:P5439,16,0)</f>
        <v>шартқа қол қойылған кезден бастап 45 күнтізбелік күн ішінде</v>
      </c>
      <c r="P2149" s="26" t="s">
        <v>59</v>
      </c>
      <c r="Q2149" s="27" t="s">
        <v>522</v>
      </c>
      <c r="R2149" s="26" t="str">
        <f>VLOOKUP(B2149,[1]ПланКаз!A2134:S5438,19,0)</f>
        <v>Дана</v>
      </c>
      <c r="S2149" s="28">
        <v>217</v>
      </c>
      <c r="T2149" s="28">
        <v>234</v>
      </c>
      <c r="U2149" s="28" t="s">
        <v>61</v>
      </c>
      <c r="V2149" s="28" t="s">
        <v>61</v>
      </c>
      <c r="W2149" s="26"/>
      <c r="X2149" s="26" t="s">
        <v>62</v>
      </c>
      <c r="Y2149" s="26" t="s">
        <v>762</v>
      </c>
    </row>
    <row r="2150" spans="2:25" x14ac:dyDescent="0.2">
      <c r="B2150" s="26" t="s">
        <v>4263</v>
      </c>
      <c r="C2150" s="26" t="s">
        <v>55</v>
      </c>
      <c r="D2150" s="26" t="s">
        <v>4250</v>
      </c>
      <c r="E2150" s="26" t="str">
        <f>VLOOKUP(D2150,[1]ЕНС!A:E,2,FALSE)</f>
        <v>Круг</v>
      </c>
      <c r="F2150" s="26" t="str">
        <f>VLOOKUP(D2150,[1]ЕНС!A:E,3,FALSE)</f>
        <v>шлифовальный, отрезной</v>
      </c>
      <c r="G2150" s="26" t="s">
        <v>4262</v>
      </c>
      <c r="H2150" s="26" t="s">
        <v>26</v>
      </c>
      <c r="I2150" s="26">
        <v>0</v>
      </c>
      <c r="J2150" s="26">
        <v>631010000</v>
      </c>
      <c r="K2150" s="26" t="str">
        <f>VLOOKUP(B2150,[1]ПланКаз!A2137:M5441,12,0)</f>
        <v>ҚР, ШҚО, Өскемен қ., Бажов көш., 10</v>
      </c>
      <c r="L2150" s="26" t="str">
        <f>VLOOKUP(B2150,[1]ПланКаз!A2135:M5439,13,0)</f>
        <v>Наурыз - Сәуір</v>
      </c>
      <c r="M2150" s="26" t="str">
        <f>VLOOKUP(B2150,[1]ПланКаз!A2137:N5441,14,0)</f>
        <v>Шығыс-Қазақстан облысы, Өскемен қ.</v>
      </c>
      <c r="N2150" s="26" t="s">
        <v>58</v>
      </c>
      <c r="O2150" s="26" t="str">
        <f>VLOOKUP(B2150,[1]ПланКаз!A2136:P5440,16,0)</f>
        <v>шартқа қол қойылған кезден бастап 45 күнтізбелік күн ішінде</v>
      </c>
      <c r="P2150" s="26" t="s">
        <v>59</v>
      </c>
      <c r="Q2150" s="27" t="s">
        <v>522</v>
      </c>
      <c r="R2150" s="26" t="str">
        <f>VLOOKUP(B2150,[1]ПланКаз!A2135:S5439,19,0)</f>
        <v>Дана</v>
      </c>
      <c r="S2150" s="28">
        <v>217</v>
      </c>
      <c r="T2150" s="28">
        <v>234</v>
      </c>
      <c r="U2150" s="28">
        <v>50778</v>
      </c>
      <c r="V2150" s="28">
        <v>56871.360000000001</v>
      </c>
      <c r="W2150" s="26"/>
      <c r="X2150" s="26" t="s">
        <v>72</v>
      </c>
      <c r="Y2150" s="26" t="s">
        <v>61</v>
      </c>
    </row>
    <row r="2151" spans="2:25" x14ac:dyDescent="0.2">
      <c r="B2151" s="26" t="s">
        <v>4264</v>
      </c>
      <c r="C2151" s="26" t="s">
        <v>55</v>
      </c>
      <c r="D2151" s="26" t="s">
        <v>4250</v>
      </c>
      <c r="E2151" s="26" t="str">
        <f>VLOOKUP(D2151,[1]ЕНС!A:E,2,FALSE)</f>
        <v>Круг</v>
      </c>
      <c r="F2151" s="26" t="str">
        <f>VLOOKUP(D2151,[1]ЕНС!A:E,3,FALSE)</f>
        <v>шлифовальный, отрезной</v>
      </c>
      <c r="G2151" s="26" t="s">
        <v>4265</v>
      </c>
      <c r="H2151" s="26" t="s">
        <v>26</v>
      </c>
      <c r="I2151" s="26">
        <v>0</v>
      </c>
      <c r="J2151" s="26">
        <v>631010000</v>
      </c>
      <c r="K2151" s="26" t="str">
        <f>VLOOKUP(B2151,[1]ПланКаз!A2138:M5442,12,0)</f>
        <v>ҚР, ШҚО, Өскемен қ., Бажов көш., 10</v>
      </c>
      <c r="L2151" s="26" t="str">
        <f>VLOOKUP(B2151,[1]ПланКаз!A2136:M5440,13,0)</f>
        <v>Желтоқсан-Қантар</v>
      </c>
      <c r="M2151" s="26" t="str">
        <f>VLOOKUP(B2151,[1]ПланКаз!A2138:N5442,14,0)</f>
        <v>Шығыс-Қазақстан облысы, Өскемен қ.</v>
      </c>
      <c r="N2151" s="26" t="s">
        <v>58</v>
      </c>
      <c r="O2151" s="26" t="str">
        <f>VLOOKUP(B2151,[1]ПланКаз!A2137:P5441,16,0)</f>
        <v>шартқа қол қойылған кезден бастап 45 күнтізбелік күн ішінде</v>
      </c>
      <c r="P2151" s="26" t="s">
        <v>59</v>
      </c>
      <c r="Q2151" s="27" t="s">
        <v>522</v>
      </c>
      <c r="R2151" s="26" t="str">
        <f>VLOOKUP(B2151,[1]ПланКаз!A2136:S5440,19,0)</f>
        <v>Дана</v>
      </c>
      <c r="S2151" s="28">
        <v>25</v>
      </c>
      <c r="T2151" s="28">
        <v>245</v>
      </c>
      <c r="U2151" s="28" t="s">
        <v>61</v>
      </c>
      <c r="V2151" s="28" t="s">
        <v>61</v>
      </c>
      <c r="W2151" s="26"/>
      <c r="X2151" s="26" t="s">
        <v>62</v>
      </c>
      <c r="Y2151" s="26" t="s">
        <v>762</v>
      </c>
    </row>
    <row r="2152" spans="2:25" x14ac:dyDescent="0.2">
      <c r="B2152" s="26" t="s">
        <v>4266</v>
      </c>
      <c r="C2152" s="26" t="s">
        <v>55</v>
      </c>
      <c r="D2152" s="26" t="s">
        <v>4250</v>
      </c>
      <c r="E2152" s="26" t="str">
        <f>VLOOKUP(D2152,[1]ЕНС!A:E,2,FALSE)</f>
        <v>Круг</v>
      </c>
      <c r="F2152" s="26" t="str">
        <f>VLOOKUP(D2152,[1]ЕНС!A:E,3,FALSE)</f>
        <v>шлифовальный, отрезной</v>
      </c>
      <c r="G2152" s="26" t="s">
        <v>4265</v>
      </c>
      <c r="H2152" s="26" t="s">
        <v>26</v>
      </c>
      <c r="I2152" s="26">
        <v>0</v>
      </c>
      <c r="J2152" s="26">
        <v>631010000</v>
      </c>
      <c r="K2152" s="26" t="str">
        <f>VLOOKUP(B2152,[1]ПланКаз!A2139:M5443,12,0)</f>
        <v>ҚР, ШҚО, Өскемен қ., Бажов көш., 10</v>
      </c>
      <c r="L2152" s="26" t="str">
        <f>VLOOKUP(B2152,[1]ПланКаз!A2137:M5441,13,0)</f>
        <v>Наурыз - Сәуір</v>
      </c>
      <c r="M2152" s="26" t="str">
        <f>VLOOKUP(B2152,[1]ПланКаз!A2139:N5443,14,0)</f>
        <v>Шығыс-Қазақстан облысы, Өскемен қ.</v>
      </c>
      <c r="N2152" s="26" t="s">
        <v>58</v>
      </c>
      <c r="O2152" s="26" t="str">
        <f>VLOOKUP(B2152,[1]ПланКаз!A2138:P5442,16,0)</f>
        <v>шартқа қол қойылған кезден бастап 45 күнтізбелік күн ішінде</v>
      </c>
      <c r="P2152" s="26" t="s">
        <v>59</v>
      </c>
      <c r="Q2152" s="27" t="s">
        <v>522</v>
      </c>
      <c r="R2152" s="26" t="str">
        <f>VLOOKUP(B2152,[1]ПланКаз!A2137:S5441,19,0)</f>
        <v>Дана</v>
      </c>
      <c r="S2152" s="28">
        <v>25</v>
      </c>
      <c r="T2152" s="28">
        <v>245</v>
      </c>
      <c r="U2152" s="28">
        <v>6125</v>
      </c>
      <c r="V2152" s="28">
        <v>6860</v>
      </c>
      <c r="W2152" s="26"/>
      <c r="X2152" s="26" t="s">
        <v>72</v>
      </c>
      <c r="Y2152" s="26" t="s">
        <v>61</v>
      </c>
    </row>
    <row r="2153" spans="2:25" x14ac:dyDescent="0.2">
      <c r="B2153" s="26" t="s">
        <v>4267</v>
      </c>
      <c r="C2153" s="26" t="s">
        <v>55</v>
      </c>
      <c r="D2153" s="26" t="s">
        <v>4250</v>
      </c>
      <c r="E2153" s="26" t="str">
        <f>VLOOKUP(D2153,[1]ЕНС!A:E,2,FALSE)</f>
        <v>Круг</v>
      </c>
      <c r="F2153" s="26" t="str">
        <f>VLOOKUP(D2153,[1]ЕНС!A:E,3,FALSE)</f>
        <v>шлифовальный, отрезной</v>
      </c>
      <c r="G2153" s="26" t="s">
        <v>4268</v>
      </c>
      <c r="H2153" s="26" t="s">
        <v>26</v>
      </c>
      <c r="I2153" s="26">
        <v>0</v>
      </c>
      <c r="J2153" s="26">
        <v>631010000</v>
      </c>
      <c r="K2153" s="26" t="str">
        <f>VLOOKUP(B2153,[1]ПланКаз!A2140:M5444,12,0)</f>
        <v>ҚР, ШҚО, Өскемен қ., Бажов көш., 10</v>
      </c>
      <c r="L2153" s="26" t="str">
        <f>VLOOKUP(B2153,[1]ПланКаз!A2138:M5442,13,0)</f>
        <v>Желтоқсан-Қантар</v>
      </c>
      <c r="M2153" s="26" t="str">
        <f>VLOOKUP(B2153,[1]ПланКаз!A2140:N5444,14,0)</f>
        <v>Шығыс-Қазақстан облысы, Өскемен қ.</v>
      </c>
      <c r="N2153" s="26" t="s">
        <v>58</v>
      </c>
      <c r="O2153" s="26" t="str">
        <f>VLOOKUP(B2153,[1]ПланКаз!A2139:P5443,16,0)</f>
        <v>шартқа қол қойылған кезден бастап 45 күнтізбелік күн ішінде</v>
      </c>
      <c r="P2153" s="26" t="s">
        <v>59</v>
      </c>
      <c r="Q2153" s="27" t="s">
        <v>522</v>
      </c>
      <c r="R2153" s="26" t="str">
        <f>VLOOKUP(B2153,[1]ПланКаз!A2138:S5442,19,0)</f>
        <v>Дана</v>
      </c>
      <c r="S2153" s="28">
        <v>118</v>
      </c>
      <c r="T2153" s="28">
        <v>431</v>
      </c>
      <c r="U2153" s="28" t="s">
        <v>61</v>
      </c>
      <c r="V2153" s="28" t="s">
        <v>61</v>
      </c>
      <c r="W2153" s="26"/>
      <c r="X2153" s="26" t="s">
        <v>62</v>
      </c>
      <c r="Y2153" s="26" t="s">
        <v>762</v>
      </c>
    </row>
    <row r="2154" spans="2:25" x14ac:dyDescent="0.2">
      <c r="B2154" s="26" t="s">
        <v>4269</v>
      </c>
      <c r="C2154" s="26" t="s">
        <v>55</v>
      </c>
      <c r="D2154" s="26" t="s">
        <v>4250</v>
      </c>
      <c r="E2154" s="26" t="str">
        <f>VLOOKUP(D2154,[1]ЕНС!A:E,2,FALSE)</f>
        <v>Круг</v>
      </c>
      <c r="F2154" s="26" t="str">
        <f>VLOOKUP(D2154,[1]ЕНС!A:E,3,FALSE)</f>
        <v>шлифовальный, отрезной</v>
      </c>
      <c r="G2154" s="26" t="s">
        <v>4268</v>
      </c>
      <c r="H2154" s="26" t="s">
        <v>26</v>
      </c>
      <c r="I2154" s="26">
        <v>0</v>
      </c>
      <c r="J2154" s="26">
        <v>631010000</v>
      </c>
      <c r="K2154" s="26" t="str">
        <f>VLOOKUP(B2154,[1]ПланКаз!A2141:M5445,12,0)</f>
        <v>ҚР, ШҚО, Өскемен қ., Бажов көш., 10</v>
      </c>
      <c r="L2154" s="26" t="str">
        <f>VLOOKUP(B2154,[1]ПланКаз!A2139:M5443,13,0)</f>
        <v>Наурыз - Сәуір</v>
      </c>
      <c r="M2154" s="26" t="str">
        <f>VLOOKUP(B2154,[1]ПланКаз!A2141:N5445,14,0)</f>
        <v>Шығыс-Қазақстан облысы, Өскемен қ.</v>
      </c>
      <c r="N2154" s="26" t="s">
        <v>58</v>
      </c>
      <c r="O2154" s="26" t="str">
        <f>VLOOKUP(B2154,[1]ПланКаз!A2140:P5444,16,0)</f>
        <v>шартқа қол қойылған кезден бастап 45 күнтізбелік күн ішінде</v>
      </c>
      <c r="P2154" s="26" t="s">
        <v>59</v>
      </c>
      <c r="Q2154" s="27" t="s">
        <v>522</v>
      </c>
      <c r="R2154" s="26" t="str">
        <f>VLOOKUP(B2154,[1]ПланКаз!A2139:S5443,19,0)</f>
        <v>Дана</v>
      </c>
      <c r="S2154" s="28">
        <v>118</v>
      </c>
      <c r="T2154" s="28">
        <v>431</v>
      </c>
      <c r="U2154" s="28">
        <v>50858</v>
      </c>
      <c r="V2154" s="28">
        <v>56960.959999999999</v>
      </c>
      <c r="W2154" s="26"/>
      <c r="X2154" s="26" t="s">
        <v>72</v>
      </c>
      <c r="Y2154" s="26" t="s">
        <v>61</v>
      </c>
    </row>
    <row r="2155" spans="2:25" x14ac:dyDescent="0.2">
      <c r="B2155" s="26" t="s">
        <v>4270</v>
      </c>
      <c r="C2155" s="26" t="s">
        <v>55</v>
      </c>
      <c r="D2155" s="26" t="s">
        <v>4250</v>
      </c>
      <c r="E2155" s="26" t="str">
        <f>VLOOKUP(D2155,[1]ЕНС!A:E,2,FALSE)</f>
        <v>Круг</v>
      </c>
      <c r="F2155" s="26" t="str">
        <f>VLOOKUP(D2155,[1]ЕНС!A:E,3,FALSE)</f>
        <v>шлифовальный, отрезной</v>
      </c>
      <c r="G2155" s="26" t="s">
        <v>4271</v>
      </c>
      <c r="H2155" s="26" t="s">
        <v>26</v>
      </c>
      <c r="I2155" s="26">
        <v>0</v>
      </c>
      <c r="J2155" s="26">
        <v>631010000</v>
      </c>
      <c r="K2155" s="26" t="str">
        <f>VLOOKUP(B2155,[1]ПланКаз!A2142:M5446,12,0)</f>
        <v>ҚР, ШҚО, Өскемен қ., Бажов көш., 10</v>
      </c>
      <c r="L2155" s="26" t="str">
        <f>VLOOKUP(B2155,[1]ПланКаз!A2140:M5444,13,0)</f>
        <v>Желтоқсан-Қантар</v>
      </c>
      <c r="M2155" s="26" t="str">
        <f>VLOOKUP(B2155,[1]ПланКаз!A2142:N5446,14,0)</f>
        <v>Шығыс-Қазақстан облысы, Өскемен қ.</v>
      </c>
      <c r="N2155" s="26" t="s">
        <v>58</v>
      </c>
      <c r="O2155" s="26" t="str">
        <f>VLOOKUP(B2155,[1]ПланКаз!A2141:P5445,16,0)</f>
        <v>шартқа қол қойылған кезден бастап 45 күнтізбелік күн ішінде</v>
      </c>
      <c r="P2155" s="26" t="s">
        <v>59</v>
      </c>
      <c r="Q2155" s="27" t="s">
        <v>522</v>
      </c>
      <c r="R2155" s="26" t="str">
        <f>VLOOKUP(B2155,[1]ПланКаз!A2140:S5444,19,0)</f>
        <v>Дана</v>
      </c>
      <c r="S2155" s="28">
        <v>21</v>
      </c>
      <c r="T2155" s="28">
        <v>480</v>
      </c>
      <c r="U2155" s="28" t="s">
        <v>61</v>
      </c>
      <c r="V2155" s="28" t="s">
        <v>61</v>
      </c>
      <c r="W2155" s="26"/>
      <c r="X2155" s="26" t="s">
        <v>62</v>
      </c>
      <c r="Y2155" s="26" t="s">
        <v>762</v>
      </c>
    </row>
    <row r="2156" spans="2:25" x14ac:dyDescent="0.2">
      <c r="B2156" s="26" t="s">
        <v>4272</v>
      </c>
      <c r="C2156" s="26" t="s">
        <v>55</v>
      </c>
      <c r="D2156" s="26" t="s">
        <v>4250</v>
      </c>
      <c r="E2156" s="26" t="str">
        <f>VLOOKUP(D2156,[1]ЕНС!A:E,2,FALSE)</f>
        <v>Круг</v>
      </c>
      <c r="F2156" s="26" t="str">
        <f>VLOOKUP(D2156,[1]ЕНС!A:E,3,FALSE)</f>
        <v>шлифовальный, отрезной</v>
      </c>
      <c r="G2156" s="26" t="s">
        <v>4271</v>
      </c>
      <c r="H2156" s="26" t="s">
        <v>26</v>
      </c>
      <c r="I2156" s="26">
        <v>0</v>
      </c>
      <c r="J2156" s="26">
        <v>631010000</v>
      </c>
      <c r="K2156" s="26" t="str">
        <f>VLOOKUP(B2156,[1]ПланКаз!A2143:M5447,12,0)</f>
        <v>ҚР, ШҚО, Өскемен қ., Бажов көш., 10</v>
      </c>
      <c r="L2156" s="26" t="str">
        <f>VLOOKUP(B2156,[1]ПланКаз!A2141:M5445,13,0)</f>
        <v>Наурыз - Сәуір</v>
      </c>
      <c r="M2156" s="26" t="str">
        <f>VLOOKUP(B2156,[1]ПланКаз!A2143:N5447,14,0)</f>
        <v>Шығыс-Қазақстан облысы, Өскемен қ.</v>
      </c>
      <c r="N2156" s="26" t="s">
        <v>58</v>
      </c>
      <c r="O2156" s="26" t="str">
        <f>VLOOKUP(B2156,[1]ПланКаз!A2142:P5446,16,0)</f>
        <v>шартқа қол қойылған кезден бастап 45 күнтізбелік күн ішінде</v>
      </c>
      <c r="P2156" s="26" t="s">
        <v>59</v>
      </c>
      <c r="Q2156" s="27" t="s">
        <v>522</v>
      </c>
      <c r="R2156" s="26" t="str">
        <f>VLOOKUP(B2156,[1]ПланКаз!A2141:S5445,19,0)</f>
        <v>Дана</v>
      </c>
      <c r="S2156" s="28">
        <v>21</v>
      </c>
      <c r="T2156" s="28">
        <v>480</v>
      </c>
      <c r="U2156" s="28">
        <v>10080</v>
      </c>
      <c r="V2156" s="28">
        <v>11289.6</v>
      </c>
      <c r="W2156" s="26"/>
      <c r="X2156" s="26" t="s">
        <v>72</v>
      </c>
      <c r="Y2156" s="26" t="s">
        <v>61</v>
      </c>
    </row>
    <row r="2157" spans="2:25" x14ac:dyDescent="0.2">
      <c r="B2157" s="26" t="s">
        <v>4273</v>
      </c>
      <c r="C2157" s="26" t="s">
        <v>55</v>
      </c>
      <c r="D2157" s="26" t="s">
        <v>4250</v>
      </c>
      <c r="E2157" s="26" t="str">
        <f>VLOOKUP(D2157,[1]ЕНС!A:E,2,FALSE)</f>
        <v>Круг</v>
      </c>
      <c r="F2157" s="26" t="str">
        <f>VLOOKUP(D2157,[1]ЕНС!A:E,3,FALSE)</f>
        <v>шлифовальный, отрезной</v>
      </c>
      <c r="G2157" s="26" t="s">
        <v>4274</v>
      </c>
      <c r="H2157" s="26" t="s">
        <v>26</v>
      </c>
      <c r="I2157" s="26">
        <v>0</v>
      </c>
      <c r="J2157" s="26">
        <v>631010000</v>
      </c>
      <c r="K2157" s="26" t="str">
        <f>VLOOKUP(B2157,[1]ПланКаз!A2144:M5448,12,0)</f>
        <v>ҚР, ШҚО, Өскемен қ., Бажов көш., 10</v>
      </c>
      <c r="L2157" s="26" t="str">
        <f>VLOOKUP(B2157,[1]ПланКаз!A2142:M5446,13,0)</f>
        <v>Желтоқсан-Қантар</v>
      </c>
      <c r="M2157" s="26" t="str">
        <f>VLOOKUP(B2157,[1]ПланКаз!A2144:N5448,14,0)</f>
        <v>Шығыс-Қазақстан облысы, Өскемен қ.</v>
      </c>
      <c r="N2157" s="26" t="s">
        <v>58</v>
      </c>
      <c r="O2157" s="26" t="str">
        <f>VLOOKUP(B2157,[1]ПланКаз!A2143:P5447,16,0)</f>
        <v>шартқа қол қойылған кезден бастап 45 күнтізбелік күн ішінде</v>
      </c>
      <c r="P2157" s="26" t="s">
        <v>59</v>
      </c>
      <c r="Q2157" s="27" t="s">
        <v>522</v>
      </c>
      <c r="R2157" s="26" t="str">
        <f>VLOOKUP(B2157,[1]ПланКаз!A2142:S5446,19,0)</f>
        <v>Дана</v>
      </c>
      <c r="S2157" s="28">
        <v>32</v>
      </c>
      <c r="T2157" s="28">
        <v>850</v>
      </c>
      <c r="U2157" s="28" t="s">
        <v>61</v>
      </c>
      <c r="V2157" s="28" t="s">
        <v>61</v>
      </c>
      <c r="W2157" s="26"/>
      <c r="X2157" s="26" t="s">
        <v>62</v>
      </c>
      <c r="Y2157" s="26" t="s">
        <v>762</v>
      </c>
    </row>
    <row r="2158" spans="2:25" x14ac:dyDescent="0.2">
      <c r="B2158" s="26" t="s">
        <v>4275</v>
      </c>
      <c r="C2158" s="26" t="s">
        <v>55</v>
      </c>
      <c r="D2158" s="26" t="s">
        <v>4250</v>
      </c>
      <c r="E2158" s="26" t="str">
        <f>VLOOKUP(D2158,[1]ЕНС!A:E,2,FALSE)</f>
        <v>Круг</v>
      </c>
      <c r="F2158" s="26" t="str">
        <f>VLOOKUP(D2158,[1]ЕНС!A:E,3,FALSE)</f>
        <v>шлифовальный, отрезной</v>
      </c>
      <c r="G2158" s="26" t="s">
        <v>4274</v>
      </c>
      <c r="H2158" s="26" t="s">
        <v>26</v>
      </c>
      <c r="I2158" s="26">
        <v>0</v>
      </c>
      <c r="J2158" s="26">
        <v>631010000</v>
      </c>
      <c r="K2158" s="26" t="str">
        <f>VLOOKUP(B2158,[1]ПланКаз!A2145:M5449,12,0)</f>
        <v>ҚР, ШҚО, Өскемен қ., Бажов көш., 10</v>
      </c>
      <c r="L2158" s="26" t="str">
        <f>VLOOKUP(B2158,[1]ПланКаз!A2143:M5447,13,0)</f>
        <v>Наурыз - Сәуір</v>
      </c>
      <c r="M2158" s="26" t="str">
        <f>VLOOKUP(B2158,[1]ПланКаз!A2145:N5449,14,0)</f>
        <v>Шығыс-Қазақстан облысы, Өскемен қ.</v>
      </c>
      <c r="N2158" s="26" t="s">
        <v>58</v>
      </c>
      <c r="O2158" s="26" t="str">
        <f>VLOOKUP(B2158,[1]ПланКаз!A2144:P5448,16,0)</f>
        <v>шартқа қол қойылған кезден бастап 45 күнтізбелік күн ішінде</v>
      </c>
      <c r="P2158" s="26" t="s">
        <v>59</v>
      </c>
      <c r="Q2158" s="27" t="s">
        <v>522</v>
      </c>
      <c r="R2158" s="26" t="str">
        <f>VLOOKUP(B2158,[1]ПланКаз!A2143:S5447,19,0)</f>
        <v>Дана</v>
      </c>
      <c r="S2158" s="28">
        <v>32</v>
      </c>
      <c r="T2158" s="28">
        <v>850</v>
      </c>
      <c r="U2158" s="28">
        <v>27200</v>
      </c>
      <c r="V2158" s="28">
        <v>30464</v>
      </c>
      <c r="W2158" s="26"/>
      <c r="X2158" s="26" t="s">
        <v>72</v>
      </c>
      <c r="Y2158" s="26" t="s">
        <v>61</v>
      </c>
    </row>
    <row r="2159" spans="2:25" x14ac:dyDescent="0.2">
      <c r="B2159" s="26" t="s">
        <v>4276</v>
      </c>
      <c r="C2159" s="26" t="s">
        <v>55</v>
      </c>
      <c r="D2159" s="26" t="s">
        <v>4250</v>
      </c>
      <c r="E2159" s="26" t="str">
        <f>VLOOKUP(D2159,[1]ЕНС!A:E,2,FALSE)</f>
        <v>Круг</v>
      </c>
      <c r="F2159" s="26" t="str">
        <f>VLOOKUP(D2159,[1]ЕНС!A:E,3,FALSE)</f>
        <v>шлифовальный, отрезной</v>
      </c>
      <c r="G2159" s="26" t="s">
        <v>4277</v>
      </c>
      <c r="H2159" s="26" t="s">
        <v>26</v>
      </c>
      <c r="I2159" s="26">
        <v>0</v>
      </c>
      <c r="J2159" s="26">
        <v>631010000</v>
      </c>
      <c r="K2159" s="26" t="str">
        <f>VLOOKUP(B2159,[1]ПланКаз!A2146:M5450,12,0)</f>
        <v>ҚР, ШҚО, Өскемен қ., Бажов көш., 10</v>
      </c>
      <c r="L2159" s="26" t="str">
        <f>VLOOKUP(B2159,[1]ПланКаз!A2144:M5448,13,0)</f>
        <v>Желтоқсан-Қантар</v>
      </c>
      <c r="M2159" s="26" t="str">
        <f>VLOOKUP(B2159,[1]ПланКаз!A2146:N5450,14,0)</f>
        <v>Шығыс-Қазақстан облысы, Өскемен қ.</v>
      </c>
      <c r="N2159" s="26" t="s">
        <v>58</v>
      </c>
      <c r="O2159" s="26" t="str">
        <f>VLOOKUP(B2159,[1]ПланКаз!A2145:P5449,16,0)</f>
        <v>шартқа қол қойылған кезден бастап 45 күнтізбелік күн ішінде</v>
      </c>
      <c r="P2159" s="26" t="s">
        <v>59</v>
      </c>
      <c r="Q2159" s="27" t="s">
        <v>522</v>
      </c>
      <c r="R2159" s="26" t="str">
        <f>VLOOKUP(B2159,[1]ПланКаз!A2144:S5448,19,0)</f>
        <v>Дана</v>
      </c>
      <c r="S2159" s="28">
        <v>10</v>
      </c>
      <c r="T2159" s="28">
        <v>4189</v>
      </c>
      <c r="U2159" s="28">
        <v>41890</v>
      </c>
      <c r="V2159" s="28">
        <v>46916.800000000003</v>
      </c>
      <c r="W2159" s="26"/>
      <c r="X2159" s="26" t="s">
        <v>62</v>
      </c>
      <c r="Y2159" s="26" t="s">
        <v>61</v>
      </c>
    </row>
    <row r="2160" spans="2:25" x14ac:dyDescent="0.2">
      <c r="B2160" s="26" t="s">
        <v>4278</v>
      </c>
      <c r="C2160" s="26" t="s">
        <v>55</v>
      </c>
      <c r="D2160" s="26" t="s">
        <v>4250</v>
      </c>
      <c r="E2160" s="26" t="str">
        <f>VLOOKUP(D2160,[1]ЕНС!A:E,2,FALSE)</f>
        <v>Круг</v>
      </c>
      <c r="F2160" s="26" t="str">
        <f>VLOOKUP(D2160,[1]ЕНС!A:E,3,FALSE)</f>
        <v>шлифовальный, отрезной</v>
      </c>
      <c r="G2160" s="26" t="s">
        <v>4279</v>
      </c>
      <c r="H2160" s="26" t="s">
        <v>26</v>
      </c>
      <c r="I2160" s="26">
        <v>0</v>
      </c>
      <c r="J2160" s="26">
        <v>631010000</v>
      </c>
      <c r="K2160" s="26" t="str">
        <f>VLOOKUP(B2160,[1]ПланКаз!A2147:M5451,12,0)</f>
        <v>ҚР, ШҚО, Өскемен қ., Бажов көш., 10</v>
      </c>
      <c r="L2160" s="26" t="str">
        <f>VLOOKUP(B2160,[1]ПланКаз!A2145:M5449,13,0)</f>
        <v>Желтоқсан-Қантар</v>
      </c>
      <c r="M2160" s="26" t="str">
        <f>VLOOKUP(B2160,[1]ПланКаз!A2147:N5451,14,0)</f>
        <v>Шығыс-Қазақстан облысы, Өскемен қ.</v>
      </c>
      <c r="N2160" s="26" t="s">
        <v>58</v>
      </c>
      <c r="O2160" s="26" t="str">
        <f>VLOOKUP(B2160,[1]ПланКаз!A2146:P5450,16,0)</f>
        <v>шартқа қол қойылған кезден бастап 45 күнтізбелік күн ішінде</v>
      </c>
      <c r="P2160" s="26" t="s">
        <v>59</v>
      </c>
      <c r="Q2160" s="27" t="s">
        <v>522</v>
      </c>
      <c r="R2160" s="26" t="str">
        <f>VLOOKUP(B2160,[1]ПланКаз!A2145:S5449,19,0)</f>
        <v>Дана</v>
      </c>
      <c r="S2160" s="28">
        <v>5</v>
      </c>
      <c r="T2160" s="28">
        <v>173</v>
      </c>
      <c r="U2160" s="28" t="s">
        <v>61</v>
      </c>
      <c r="V2160" s="28" t="s">
        <v>61</v>
      </c>
      <c r="W2160" s="26"/>
      <c r="X2160" s="26" t="s">
        <v>62</v>
      </c>
      <c r="Y2160" s="26" t="s">
        <v>762</v>
      </c>
    </row>
    <row r="2161" spans="2:25" x14ac:dyDescent="0.2">
      <c r="B2161" s="26" t="s">
        <v>4280</v>
      </c>
      <c r="C2161" s="26" t="s">
        <v>55</v>
      </c>
      <c r="D2161" s="26" t="s">
        <v>4250</v>
      </c>
      <c r="E2161" s="26" t="str">
        <f>VLOOKUP(D2161,[1]ЕНС!A:E,2,FALSE)</f>
        <v>Круг</v>
      </c>
      <c r="F2161" s="26" t="str">
        <f>VLOOKUP(D2161,[1]ЕНС!A:E,3,FALSE)</f>
        <v>шлифовальный, отрезной</v>
      </c>
      <c r="G2161" s="26" t="s">
        <v>4279</v>
      </c>
      <c r="H2161" s="26" t="s">
        <v>26</v>
      </c>
      <c r="I2161" s="26">
        <v>0</v>
      </c>
      <c r="J2161" s="26">
        <v>631010000</v>
      </c>
      <c r="K2161" s="26" t="str">
        <f>VLOOKUP(B2161,[1]ПланКаз!A2148:M5452,12,0)</f>
        <v>ҚР, ШҚО, Өскемен қ., Бажов көш., 10</v>
      </c>
      <c r="L2161" s="26" t="str">
        <f>VLOOKUP(B2161,[1]ПланКаз!A2146:M5450,13,0)</f>
        <v>Наурыз - Сәуір</v>
      </c>
      <c r="M2161" s="26" t="str">
        <f>VLOOKUP(B2161,[1]ПланКаз!A2148:N5452,14,0)</f>
        <v>Шығыс-Қазақстан облысы, Өскемен қ.</v>
      </c>
      <c r="N2161" s="26" t="s">
        <v>58</v>
      </c>
      <c r="O2161" s="26" t="str">
        <f>VLOOKUP(B2161,[1]ПланКаз!A2147:P5451,16,0)</f>
        <v>шартқа қол қойылған кезден бастап 45 күнтізбелік күн ішінде</v>
      </c>
      <c r="P2161" s="26" t="s">
        <v>59</v>
      </c>
      <c r="Q2161" s="27" t="s">
        <v>522</v>
      </c>
      <c r="R2161" s="26" t="str">
        <f>VLOOKUP(B2161,[1]ПланКаз!A2146:S5450,19,0)</f>
        <v>Дана</v>
      </c>
      <c r="S2161" s="28">
        <v>5</v>
      </c>
      <c r="T2161" s="28">
        <v>173</v>
      </c>
      <c r="U2161" s="28">
        <v>865</v>
      </c>
      <c r="V2161" s="28">
        <v>968.8</v>
      </c>
      <c r="W2161" s="26"/>
      <c r="X2161" s="26" t="s">
        <v>72</v>
      </c>
      <c r="Y2161" s="26" t="s">
        <v>61</v>
      </c>
    </row>
    <row r="2162" spans="2:25" x14ac:dyDescent="0.2">
      <c r="B2162" s="26" t="s">
        <v>4281</v>
      </c>
      <c r="C2162" s="26" t="s">
        <v>55</v>
      </c>
      <c r="D2162" s="26" t="s">
        <v>4282</v>
      </c>
      <c r="E2162" s="26" t="str">
        <f>VLOOKUP(D2162,[1]ЕНС!A:E,2,FALSE)</f>
        <v>Круг</v>
      </c>
      <c r="F2162" s="26" t="str">
        <f>VLOOKUP(D2162,[1]ЕНС!A:E,3,FALSE)</f>
        <v>отрезной, на бакелитовой связке, шлифматериал карбид кремния, диаметр 230 мм</v>
      </c>
      <c r="G2162" s="26" t="s">
        <v>4283</v>
      </c>
      <c r="H2162" s="26" t="s">
        <v>26</v>
      </c>
      <c r="I2162" s="26">
        <v>0</v>
      </c>
      <c r="J2162" s="26">
        <v>631010000</v>
      </c>
      <c r="K2162" s="26" t="str">
        <f>VLOOKUP(B2162,[1]ПланКаз!A2149:M5453,12,0)</f>
        <v>ҚР, ШҚО, Өскемен қ., Бажов көш., 10</v>
      </c>
      <c r="L2162" s="26" t="str">
        <f>VLOOKUP(B2162,[1]ПланКаз!A2147:M5451,13,0)</f>
        <v>Желтоқсан-Қантар</v>
      </c>
      <c r="M2162" s="26" t="str">
        <f>VLOOKUP(B2162,[1]ПланКаз!A2149:N5453,14,0)</f>
        <v>Шығыс-Қазақстан облысы, Өскемен қ.</v>
      </c>
      <c r="N2162" s="26" t="s">
        <v>58</v>
      </c>
      <c r="O2162" s="26" t="str">
        <f>VLOOKUP(B2162,[1]ПланКаз!A2148:P5452,16,0)</f>
        <v>шартқа қол қойылған кезден бастап 45 күнтізбелік күн ішінде</v>
      </c>
      <c r="P2162" s="26" t="s">
        <v>59</v>
      </c>
      <c r="Q2162" s="27" t="s">
        <v>522</v>
      </c>
      <c r="R2162" s="26" t="str">
        <f>VLOOKUP(B2162,[1]ПланКаз!A2147:S5451,19,0)</f>
        <v>Дана</v>
      </c>
      <c r="S2162" s="28">
        <v>170</v>
      </c>
      <c r="T2162" s="28">
        <v>395</v>
      </c>
      <c r="U2162" s="28" t="s">
        <v>61</v>
      </c>
      <c r="V2162" s="28" t="s">
        <v>61</v>
      </c>
      <c r="W2162" s="26"/>
      <c r="X2162" s="26" t="s">
        <v>62</v>
      </c>
      <c r="Y2162" s="26" t="s">
        <v>762</v>
      </c>
    </row>
    <row r="2163" spans="2:25" x14ac:dyDescent="0.2">
      <c r="B2163" s="26" t="s">
        <v>4284</v>
      </c>
      <c r="C2163" s="26" t="s">
        <v>55</v>
      </c>
      <c r="D2163" s="26" t="s">
        <v>4282</v>
      </c>
      <c r="E2163" s="26" t="str">
        <f>VLOOKUP(D2163,[1]ЕНС!A:E,2,FALSE)</f>
        <v>Круг</v>
      </c>
      <c r="F2163" s="26" t="str">
        <f>VLOOKUP(D2163,[1]ЕНС!A:E,3,FALSE)</f>
        <v>отрезной, на бакелитовой связке, шлифматериал карбид кремния, диаметр 230 мм</v>
      </c>
      <c r="G2163" s="26" t="s">
        <v>4283</v>
      </c>
      <c r="H2163" s="26" t="s">
        <v>26</v>
      </c>
      <c r="I2163" s="26">
        <v>0</v>
      </c>
      <c r="J2163" s="26">
        <v>631010000</v>
      </c>
      <c r="K2163" s="26" t="str">
        <f>VLOOKUP(B2163,[1]ПланКаз!A2150:M5454,12,0)</f>
        <v>ҚР, ШҚО, Өскемен қ., Бажов көш., 10</v>
      </c>
      <c r="L2163" s="26" t="str">
        <f>VLOOKUP(B2163,[1]ПланКаз!A2148:M5452,13,0)</f>
        <v>Наурыз - Сәуір</v>
      </c>
      <c r="M2163" s="26" t="str">
        <f>VLOOKUP(B2163,[1]ПланКаз!A2150:N5454,14,0)</f>
        <v>Шығыс-Қазақстан облысы, Өскемен қ.</v>
      </c>
      <c r="N2163" s="26" t="s">
        <v>58</v>
      </c>
      <c r="O2163" s="26" t="str">
        <f>VLOOKUP(B2163,[1]ПланКаз!A2149:P5453,16,0)</f>
        <v>шартқа қол қойылған кезден бастап 45 күнтізбелік күн ішінде</v>
      </c>
      <c r="P2163" s="26" t="s">
        <v>59</v>
      </c>
      <c r="Q2163" s="27" t="s">
        <v>522</v>
      </c>
      <c r="R2163" s="26" t="str">
        <f>VLOOKUP(B2163,[1]ПланКаз!A2148:S5452,19,0)</f>
        <v>Дана</v>
      </c>
      <c r="S2163" s="28">
        <v>170</v>
      </c>
      <c r="T2163" s="28">
        <v>395</v>
      </c>
      <c r="U2163" s="28">
        <v>67150</v>
      </c>
      <c r="V2163" s="28">
        <v>75208</v>
      </c>
      <c r="W2163" s="26"/>
      <c r="X2163" s="26" t="s">
        <v>72</v>
      </c>
      <c r="Y2163" s="26" t="s">
        <v>61</v>
      </c>
    </row>
    <row r="2164" spans="2:25" x14ac:dyDescent="0.2">
      <c r="B2164" s="26" t="s">
        <v>4285</v>
      </c>
      <c r="C2164" s="26" t="s">
        <v>55</v>
      </c>
      <c r="D2164" s="26" t="s">
        <v>4286</v>
      </c>
      <c r="E2164" s="26" t="str">
        <f>VLOOKUP(D2164,[1]ЕНС!A:E,2,FALSE)</f>
        <v>Диск</v>
      </c>
      <c r="F2164" s="26" t="str">
        <f>VLOOKUP(D2164,[1]ЕНС!A:E,3,FALSE)</f>
        <v>для газонокосилки, режущий</v>
      </c>
      <c r="G2164" s="26" t="s">
        <v>4287</v>
      </c>
      <c r="H2164" s="26" t="s">
        <v>26</v>
      </c>
      <c r="I2164" s="26">
        <v>0</v>
      </c>
      <c r="J2164" s="26">
        <v>631010000</v>
      </c>
      <c r="K2164" s="26" t="str">
        <f>VLOOKUP(B2164,[1]ПланКаз!A2151:M5455,12,0)</f>
        <v>ҚР, ШҚО, Өскемен қ., Бажов көш., 10</v>
      </c>
      <c r="L2164" s="26" t="str">
        <f>VLOOKUP(B2164,[1]ПланКаз!A2149:M5453,13,0)</f>
        <v>Желтоқсан-Қантар</v>
      </c>
      <c r="M2164" s="26" t="str">
        <f>VLOOKUP(B2164,[1]ПланКаз!A2151:N5455,14,0)</f>
        <v>Шығыс-Қазақстан облысы, Өскемен қ.</v>
      </c>
      <c r="N2164" s="26" t="s">
        <v>58</v>
      </c>
      <c r="O2164" s="26" t="str">
        <f>VLOOKUP(B2164,[1]ПланКаз!A2150:P5454,16,0)</f>
        <v>шартқа қол қойылған кезден бастап 45 күнтізбелік күн ішінде</v>
      </c>
      <c r="P2164" s="26" t="s">
        <v>59</v>
      </c>
      <c r="Q2164" s="27" t="s">
        <v>522</v>
      </c>
      <c r="R2164" s="26" t="str">
        <f>VLOOKUP(B2164,[1]ПланКаз!A2149:S5453,19,0)</f>
        <v>Дана</v>
      </c>
      <c r="S2164" s="28">
        <v>9</v>
      </c>
      <c r="T2164" s="28">
        <v>3600</v>
      </c>
      <c r="U2164" s="28" t="s">
        <v>61</v>
      </c>
      <c r="V2164" s="28" t="s">
        <v>61</v>
      </c>
      <c r="W2164" s="26"/>
      <c r="X2164" s="26" t="s">
        <v>62</v>
      </c>
      <c r="Y2164" s="26" t="s">
        <v>762</v>
      </c>
    </row>
    <row r="2165" spans="2:25" x14ac:dyDescent="0.2">
      <c r="B2165" s="26" t="s">
        <v>4288</v>
      </c>
      <c r="C2165" s="26" t="s">
        <v>55</v>
      </c>
      <c r="D2165" s="26" t="s">
        <v>4286</v>
      </c>
      <c r="E2165" s="26" t="str">
        <f>VLOOKUP(D2165,[1]ЕНС!A:E,2,FALSE)</f>
        <v>Диск</v>
      </c>
      <c r="F2165" s="26" t="str">
        <f>VLOOKUP(D2165,[1]ЕНС!A:E,3,FALSE)</f>
        <v>для газонокосилки, режущий</v>
      </c>
      <c r="G2165" s="26" t="s">
        <v>4287</v>
      </c>
      <c r="H2165" s="26" t="s">
        <v>26</v>
      </c>
      <c r="I2165" s="26">
        <v>0</v>
      </c>
      <c r="J2165" s="26">
        <v>631010000</v>
      </c>
      <c r="K2165" s="26" t="str">
        <f>VLOOKUP(B2165,[1]ПланКаз!A2152:M5456,12,0)</f>
        <v>ҚР, ШҚО, Өскемен қ., Бажов көш., 10</v>
      </c>
      <c r="L2165" s="26" t="str">
        <f>VLOOKUP(B2165,[1]ПланКаз!A2150:M5454,13,0)</f>
        <v>Наурыз - Сәуір</v>
      </c>
      <c r="M2165" s="26" t="str">
        <f>VLOOKUP(B2165,[1]ПланКаз!A2152:N5456,14,0)</f>
        <v>Шығыс-Қазақстан облысы, Өскемен қ.</v>
      </c>
      <c r="N2165" s="26" t="s">
        <v>58</v>
      </c>
      <c r="O2165" s="26" t="str">
        <f>VLOOKUP(B2165,[1]ПланКаз!A2151:P5455,16,0)</f>
        <v>шартқа қол қойылған кезден бастап 45 күнтізбелік күн ішінде</v>
      </c>
      <c r="P2165" s="26" t="s">
        <v>59</v>
      </c>
      <c r="Q2165" s="27" t="s">
        <v>522</v>
      </c>
      <c r="R2165" s="26" t="str">
        <f>VLOOKUP(B2165,[1]ПланКаз!A2150:S5454,19,0)</f>
        <v>Дана</v>
      </c>
      <c r="S2165" s="28">
        <v>9</v>
      </c>
      <c r="T2165" s="28">
        <v>3600</v>
      </c>
      <c r="U2165" s="28">
        <v>0</v>
      </c>
      <c r="V2165" s="28">
        <v>0</v>
      </c>
      <c r="W2165" s="26"/>
      <c r="X2165" s="26" t="s">
        <v>72</v>
      </c>
      <c r="Y2165" s="26" t="s">
        <v>213</v>
      </c>
    </row>
    <row r="2166" spans="2:25" x14ac:dyDescent="0.2">
      <c r="B2166" s="26" t="s">
        <v>4289</v>
      </c>
      <c r="C2166" s="26" t="s">
        <v>55</v>
      </c>
      <c r="D2166" s="26" t="s">
        <v>4286</v>
      </c>
      <c r="E2166" s="26" t="str">
        <f>VLOOKUP(D2166,[1]ЕНС!A:E,2,FALSE)</f>
        <v>Диск</v>
      </c>
      <c r="F2166" s="26" t="str">
        <f>VLOOKUP(D2166,[1]ЕНС!A:E,3,FALSE)</f>
        <v>для газонокосилки, режущий</v>
      </c>
      <c r="G2166" s="26" t="s">
        <v>4290</v>
      </c>
      <c r="H2166" s="26" t="s">
        <v>26</v>
      </c>
      <c r="I2166" s="26">
        <v>0</v>
      </c>
      <c r="J2166" s="26">
        <v>631010000</v>
      </c>
      <c r="K2166" s="26" t="str">
        <f>VLOOKUP(B2166,[1]ПланКаз!A2153:M5457,12,0)</f>
        <v>ҚР, ШҚО, Өскемен қ., Бажов көш., 10</v>
      </c>
      <c r="L2166" s="26" t="str">
        <f>VLOOKUP(B2166,[1]ПланКаз!A2151:M5455,13,0)</f>
        <v>Желтоқсан-Қантар</v>
      </c>
      <c r="M2166" s="26" t="str">
        <f>VLOOKUP(B2166,[1]ПланКаз!A2153:N5457,14,0)</f>
        <v>Шығыс-Қазақстан облысы, Өскемен қ.</v>
      </c>
      <c r="N2166" s="26" t="s">
        <v>58</v>
      </c>
      <c r="O2166" s="26" t="str">
        <f>VLOOKUP(B2166,[1]ПланКаз!A2152:P5456,16,0)</f>
        <v>шартқа қол қойылған кезден бастап 45 күнтізбелік күн ішінде</v>
      </c>
      <c r="P2166" s="26" t="s">
        <v>59</v>
      </c>
      <c r="Q2166" s="27" t="s">
        <v>522</v>
      </c>
      <c r="R2166" s="26" t="str">
        <f>VLOOKUP(B2166,[1]ПланКаз!A2151:S5455,19,0)</f>
        <v>Дана</v>
      </c>
      <c r="S2166" s="28">
        <v>5</v>
      </c>
      <c r="T2166" s="28">
        <v>6280</v>
      </c>
      <c r="U2166" s="28" t="s">
        <v>61</v>
      </c>
      <c r="V2166" s="28" t="s">
        <v>61</v>
      </c>
      <c r="W2166" s="26"/>
      <c r="X2166" s="26" t="s">
        <v>62</v>
      </c>
      <c r="Y2166" s="26" t="s">
        <v>762</v>
      </c>
    </row>
    <row r="2167" spans="2:25" x14ac:dyDescent="0.2">
      <c r="B2167" s="26" t="s">
        <v>4291</v>
      </c>
      <c r="C2167" s="26" t="s">
        <v>55</v>
      </c>
      <c r="D2167" s="26" t="s">
        <v>4286</v>
      </c>
      <c r="E2167" s="26" t="str">
        <f>VLOOKUP(D2167,[1]ЕНС!A:E,2,FALSE)</f>
        <v>Диск</v>
      </c>
      <c r="F2167" s="26" t="str">
        <f>VLOOKUP(D2167,[1]ЕНС!A:E,3,FALSE)</f>
        <v>для газонокосилки, режущий</v>
      </c>
      <c r="G2167" s="26" t="s">
        <v>4290</v>
      </c>
      <c r="H2167" s="26" t="s">
        <v>26</v>
      </c>
      <c r="I2167" s="26">
        <v>0</v>
      </c>
      <c r="J2167" s="26">
        <v>631010000</v>
      </c>
      <c r="K2167" s="26" t="str">
        <f>VLOOKUP(B2167,[1]ПланКаз!A2154:M5458,12,0)</f>
        <v>ҚР, ШҚО, Өскемен қ., Бажов көш., 10</v>
      </c>
      <c r="L2167" s="26" t="str">
        <f>VLOOKUP(B2167,[1]ПланКаз!A2152:M5456,13,0)</f>
        <v>Наурыз - Сәуір</v>
      </c>
      <c r="M2167" s="26" t="str">
        <f>VLOOKUP(B2167,[1]ПланКаз!A2154:N5458,14,0)</f>
        <v>Шығыс-Қазақстан облысы, Өскемен қ.</v>
      </c>
      <c r="N2167" s="26" t="s">
        <v>58</v>
      </c>
      <c r="O2167" s="26" t="str">
        <f>VLOOKUP(B2167,[1]ПланКаз!A2153:P5457,16,0)</f>
        <v>шартқа қол қойылған кезден бастап 45 күнтізбелік күн ішінде</v>
      </c>
      <c r="P2167" s="26" t="s">
        <v>59</v>
      </c>
      <c r="Q2167" s="27" t="s">
        <v>522</v>
      </c>
      <c r="R2167" s="26" t="str">
        <f>VLOOKUP(B2167,[1]ПланКаз!A2152:S5456,19,0)</f>
        <v>Дана</v>
      </c>
      <c r="S2167" s="28">
        <v>5</v>
      </c>
      <c r="T2167" s="28">
        <v>6280</v>
      </c>
      <c r="U2167" s="28">
        <v>31400</v>
      </c>
      <c r="V2167" s="28">
        <v>35168</v>
      </c>
      <c r="W2167" s="26"/>
      <c r="X2167" s="26" t="s">
        <v>72</v>
      </c>
      <c r="Y2167" s="26" t="s">
        <v>61</v>
      </c>
    </row>
    <row r="2168" spans="2:25" x14ac:dyDescent="0.2">
      <c r="B2168" s="26" t="s">
        <v>4292</v>
      </c>
      <c r="C2168" s="26" t="s">
        <v>55</v>
      </c>
      <c r="D2168" s="26" t="s">
        <v>4293</v>
      </c>
      <c r="E2168" s="26" t="str">
        <f>VLOOKUP(D2168,[1]ЕНС!A:E,2,FALSE)</f>
        <v>Круг</v>
      </c>
      <c r="F2168" s="26" t="str">
        <f>VLOOKUP(D2168,[1]ЕНС!A:E,3,FALSE)</f>
        <v>шлифовальный, на вулканитовой связке, шлифматериал карбид кремния</v>
      </c>
      <c r="G2168" s="26" t="s">
        <v>4294</v>
      </c>
      <c r="H2168" s="26" t="s">
        <v>26</v>
      </c>
      <c r="I2168" s="26">
        <v>0</v>
      </c>
      <c r="J2168" s="26">
        <v>631010000</v>
      </c>
      <c r="K2168" s="26" t="str">
        <f>VLOOKUP(B2168,[1]ПланКаз!A2155:M5459,12,0)</f>
        <v>ҚР, ШҚО, Өскемен қ., Бажов көш., 10</v>
      </c>
      <c r="L2168" s="26" t="str">
        <f>VLOOKUP(B2168,[1]ПланКаз!A2153:M5457,13,0)</f>
        <v>Желтоқсан-Қантар</v>
      </c>
      <c r="M2168" s="26" t="str">
        <f>VLOOKUP(B2168,[1]ПланКаз!A2155:N5459,14,0)</f>
        <v>Шығыс-Қазақстан облысы, Өскемен қ.</v>
      </c>
      <c r="N2168" s="26" t="s">
        <v>58</v>
      </c>
      <c r="O2168" s="26" t="str">
        <f>VLOOKUP(B2168,[1]ПланКаз!A2154:P5458,16,0)</f>
        <v>шартқа қол қойылған кезден бастап 45 күнтізбелік күн ішінде</v>
      </c>
      <c r="P2168" s="26" t="s">
        <v>59</v>
      </c>
      <c r="Q2168" s="27" t="s">
        <v>522</v>
      </c>
      <c r="R2168" s="26" t="str">
        <f>VLOOKUP(B2168,[1]ПланКаз!A2153:S5457,19,0)</f>
        <v>Дана</v>
      </c>
      <c r="S2168" s="28">
        <v>20</v>
      </c>
      <c r="T2168" s="28">
        <v>1463</v>
      </c>
      <c r="U2168" s="28">
        <v>29260</v>
      </c>
      <c r="V2168" s="28">
        <v>32771.199999999997</v>
      </c>
      <c r="W2168" s="26"/>
      <c r="X2168" s="26" t="s">
        <v>62</v>
      </c>
      <c r="Y2168" s="26" t="s">
        <v>61</v>
      </c>
    </row>
    <row r="2169" spans="2:25" x14ac:dyDescent="0.2">
      <c r="B2169" s="26" t="s">
        <v>4295</v>
      </c>
      <c r="C2169" s="26" t="s">
        <v>55</v>
      </c>
      <c r="D2169" s="26" t="s">
        <v>4296</v>
      </c>
      <c r="E2169" s="26" t="str">
        <f>VLOOKUP(D2169,[1]ЕНС!A:E,2,FALSE)</f>
        <v>Круглогубцы</v>
      </c>
      <c r="F2169" s="26" t="str">
        <f>VLOOKUP(D2169,[1]ЕНС!A:E,3,FALSE)</f>
        <v>с насечками</v>
      </c>
      <c r="G2169" s="26" t="s">
        <v>4297</v>
      </c>
      <c r="H2169" s="26" t="s">
        <v>26</v>
      </c>
      <c r="I2169" s="26">
        <v>0</v>
      </c>
      <c r="J2169" s="26">
        <v>631010000</v>
      </c>
      <c r="K2169" s="26" t="str">
        <f>VLOOKUP(B2169,[1]ПланКаз!A2156:M5460,12,0)</f>
        <v>ҚР, ШҚО, Өскемен қ., Бажов көш., 10</v>
      </c>
      <c r="L2169" s="26" t="str">
        <f>VLOOKUP(B2169,[1]ПланКаз!A2154:M5458,13,0)</f>
        <v>Желтоқсан-Қантар</v>
      </c>
      <c r="M2169" s="26" t="str">
        <f>VLOOKUP(B2169,[1]ПланКаз!A2156:N5460,14,0)</f>
        <v>Шығыс-Қазақстан облысы, Өскемен қ.</v>
      </c>
      <c r="N2169" s="26" t="s">
        <v>58</v>
      </c>
      <c r="O2169" s="26" t="str">
        <f>VLOOKUP(B2169,[1]ПланКаз!A2155:P5459,16,0)</f>
        <v>шартқа қол қойылған кезден бастап 45 күнтізбелік күн ішінде</v>
      </c>
      <c r="P2169" s="26" t="s">
        <v>59</v>
      </c>
      <c r="Q2169" s="27" t="s">
        <v>522</v>
      </c>
      <c r="R2169" s="26" t="str">
        <f>VLOOKUP(B2169,[1]ПланКаз!A2154:S5458,19,0)</f>
        <v>Дана</v>
      </c>
      <c r="S2169" s="28">
        <v>3</v>
      </c>
      <c r="T2169" s="28">
        <v>2465</v>
      </c>
      <c r="U2169" s="28" t="s">
        <v>61</v>
      </c>
      <c r="V2169" s="28" t="s">
        <v>61</v>
      </c>
      <c r="W2169" s="26"/>
      <c r="X2169" s="26" t="s">
        <v>62</v>
      </c>
      <c r="Y2169" s="26" t="s">
        <v>762</v>
      </c>
    </row>
    <row r="2170" spans="2:25" x14ac:dyDescent="0.2">
      <c r="B2170" s="26" t="s">
        <v>4298</v>
      </c>
      <c r="C2170" s="26" t="s">
        <v>55</v>
      </c>
      <c r="D2170" s="26" t="s">
        <v>4296</v>
      </c>
      <c r="E2170" s="26" t="str">
        <f>VLOOKUP(D2170,[1]ЕНС!A:E,2,FALSE)</f>
        <v>Круглогубцы</v>
      </c>
      <c r="F2170" s="26" t="str">
        <f>VLOOKUP(D2170,[1]ЕНС!A:E,3,FALSE)</f>
        <v>с насечками</v>
      </c>
      <c r="G2170" s="26" t="s">
        <v>4297</v>
      </c>
      <c r="H2170" s="26" t="s">
        <v>26</v>
      </c>
      <c r="I2170" s="26">
        <v>0</v>
      </c>
      <c r="J2170" s="26">
        <v>631010000</v>
      </c>
      <c r="K2170" s="26" t="str">
        <f>VLOOKUP(B2170,[1]ПланКаз!A2157:M5461,12,0)</f>
        <v>ҚР, ШҚО, Өскемен қ., Бажов көш., 10</v>
      </c>
      <c r="L2170" s="26" t="str">
        <f>VLOOKUP(B2170,[1]ПланКаз!A2155:M5459,13,0)</f>
        <v>Наурыз - Сәуір</v>
      </c>
      <c r="M2170" s="26" t="str">
        <f>VLOOKUP(B2170,[1]ПланКаз!A2157:N5461,14,0)</f>
        <v>Шығыс-Қазақстан облысы, Өскемен қ.</v>
      </c>
      <c r="N2170" s="26" t="s">
        <v>58</v>
      </c>
      <c r="O2170" s="26" t="str">
        <f>VLOOKUP(B2170,[1]ПланКаз!A2156:P5460,16,0)</f>
        <v>шартқа қол қойылған кезден бастап 45 күнтізбелік күн ішінде</v>
      </c>
      <c r="P2170" s="26" t="s">
        <v>59</v>
      </c>
      <c r="Q2170" s="27" t="s">
        <v>522</v>
      </c>
      <c r="R2170" s="26" t="str">
        <f>VLOOKUP(B2170,[1]ПланКаз!A2155:S5459,19,0)</f>
        <v>Дана</v>
      </c>
      <c r="S2170" s="28">
        <v>3</v>
      </c>
      <c r="T2170" s="28">
        <v>2465</v>
      </c>
      <c r="U2170" s="28">
        <v>7395</v>
      </c>
      <c r="V2170" s="28">
        <v>8282.4</v>
      </c>
      <c r="W2170" s="26"/>
      <c r="X2170" s="26" t="s">
        <v>72</v>
      </c>
      <c r="Y2170" s="26" t="s">
        <v>61</v>
      </c>
    </row>
    <row r="2171" spans="2:25" x14ac:dyDescent="0.2">
      <c r="B2171" s="26" t="s">
        <v>4299</v>
      </c>
      <c r="C2171" s="26" t="s">
        <v>55</v>
      </c>
      <c r="D2171" s="26" t="s">
        <v>4296</v>
      </c>
      <c r="E2171" s="26" t="str">
        <f>VLOOKUP(D2171,[1]ЕНС!A:E,2,FALSE)</f>
        <v>Круглогубцы</v>
      </c>
      <c r="F2171" s="26" t="str">
        <f>VLOOKUP(D2171,[1]ЕНС!A:E,3,FALSE)</f>
        <v>с насечками</v>
      </c>
      <c r="G2171" s="26" t="s">
        <v>4300</v>
      </c>
      <c r="H2171" s="26" t="s">
        <v>26</v>
      </c>
      <c r="I2171" s="26">
        <v>0</v>
      </c>
      <c r="J2171" s="26">
        <v>631010000</v>
      </c>
      <c r="K2171" s="26" t="str">
        <f>VLOOKUP(B2171,[1]ПланКаз!A2158:M5462,12,0)</f>
        <v>ҚР, ШҚО, Өскемен қ., Бажов көш., 10</v>
      </c>
      <c r="L2171" s="26" t="str">
        <f>VLOOKUP(B2171,[1]ПланКаз!A2156:M5460,13,0)</f>
        <v>Желтоқсан-Қантар</v>
      </c>
      <c r="M2171" s="26" t="str">
        <f>VLOOKUP(B2171,[1]ПланКаз!A2158:N5462,14,0)</f>
        <v>Шығыс-Қазақстан облысы, Өскемен қ.</v>
      </c>
      <c r="N2171" s="26" t="s">
        <v>58</v>
      </c>
      <c r="O2171" s="26" t="str">
        <f>VLOOKUP(B2171,[1]ПланКаз!A2157:P5461,16,0)</f>
        <v>шартқа қол қойылған кезден бастап 45 күнтізбелік күн ішінде</v>
      </c>
      <c r="P2171" s="26" t="s">
        <v>59</v>
      </c>
      <c r="Q2171" s="27" t="s">
        <v>522</v>
      </c>
      <c r="R2171" s="26" t="str">
        <f>VLOOKUP(B2171,[1]ПланКаз!A2156:S5460,19,0)</f>
        <v>Дана</v>
      </c>
      <c r="S2171" s="28">
        <v>4</v>
      </c>
      <c r="T2171" s="28">
        <v>2723</v>
      </c>
      <c r="U2171" s="28" t="s">
        <v>61</v>
      </c>
      <c r="V2171" s="28" t="s">
        <v>61</v>
      </c>
      <c r="W2171" s="26"/>
      <c r="X2171" s="26" t="s">
        <v>62</v>
      </c>
      <c r="Y2171" s="26" t="s">
        <v>762</v>
      </c>
    </row>
    <row r="2172" spans="2:25" x14ac:dyDescent="0.2">
      <c r="B2172" s="26" t="s">
        <v>4301</v>
      </c>
      <c r="C2172" s="26" t="s">
        <v>55</v>
      </c>
      <c r="D2172" s="26" t="s">
        <v>4296</v>
      </c>
      <c r="E2172" s="26" t="str">
        <f>VLOOKUP(D2172,[1]ЕНС!A:E,2,FALSE)</f>
        <v>Круглогубцы</v>
      </c>
      <c r="F2172" s="26" t="str">
        <f>VLOOKUP(D2172,[1]ЕНС!A:E,3,FALSE)</f>
        <v>с насечками</v>
      </c>
      <c r="G2172" s="26" t="s">
        <v>4300</v>
      </c>
      <c r="H2172" s="26" t="s">
        <v>26</v>
      </c>
      <c r="I2172" s="26">
        <v>0</v>
      </c>
      <c r="J2172" s="26">
        <v>631010000</v>
      </c>
      <c r="K2172" s="26" t="str">
        <f>VLOOKUP(B2172,[1]ПланКаз!A2159:M5463,12,0)</f>
        <v>ҚР, ШҚО, Өскемен қ., Бажов көш., 10</v>
      </c>
      <c r="L2172" s="26" t="str">
        <f>VLOOKUP(B2172,[1]ПланКаз!A2157:M5461,13,0)</f>
        <v>Наурыз - Сәуір</v>
      </c>
      <c r="M2172" s="26" t="str">
        <f>VLOOKUP(B2172,[1]ПланКаз!A2159:N5463,14,0)</f>
        <v>Шығыс-Қазақстан облысы, Өскемен қ.</v>
      </c>
      <c r="N2172" s="26" t="s">
        <v>58</v>
      </c>
      <c r="O2172" s="26" t="str">
        <f>VLOOKUP(B2172,[1]ПланКаз!A2158:P5462,16,0)</f>
        <v>шартқа қол қойылған кезден бастап 45 күнтізбелік күн ішінде</v>
      </c>
      <c r="P2172" s="26" t="s">
        <v>59</v>
      </c>
      <c r="Q2172" s="27" t="s">
        <v>522</v>
      </c>
      <c r="R2172" s="26" t="str">
        <f>VLOOKUP(B2172,[1]ПланКаз!A2157:S5461,19,0)</f>
        <v>Дана</v>
      </c>
      <c r="S2172" s="28">
        <v>4</v>
      </c>
      <c r="T2172" s="28">
        <v>2723</v>
      </c>
      <c r="U2172" s="28">
        <v>10892</v>
      </c>
      <c r="V2172" s="28">
        <v>12199.04</v>
      </c>
      <c r="W2172" s="26"/>
      <c r="X2172" s="26" t="s">
        <v>72</v>
      </c>
      <c r="Y2172" s="26" t="s">
        <v>61</v>
      </c>
    </row>
    <row r="2173" spans="2:25" x14ac:dyDescent="0.2">
      <c r="B2173" s="26" t="s">
        <v>4302</v>
      </c>
      <c r="C2173" s="26" t="s">
        <v>55</v>
      </c>
      <c r="D2173" s="26" t="s">
        <v>4296</v>
      </c>
      <c r="E2173" s="26" t="str">
        <f>VLOOKUP(D2173,[1]ЕНС!A:E,2,FALSE)</f>
        <v>Круглогубцы</v>
      </c>
      <c r="F2173" s="26" t="str">
        <f>VLOOKUP(D2173,[1]ЕНС!A:E,3,FALSE)</f>
        <v>с насечками</v>
      </c>
      <c r="G2173" s="26" t="s">
        <v>4303</v>
      </c>
      <c r="H2173" s="26" t="s">
        <v>26</v>
      </c>
      <c r="I2173" s="26">
        <v>0</v>
      </c>
      <c r="J2173" s="26">
        <v>631010000</v>
      </c>
      <c r="K2173" s="26" t="str">
        <f>VLOOKUP(B2173,[1]ПланКаз!A2160:M5464,12,0)</f>
        <v>ҚР, ШҚО, Өскемен қ., Бажов көш., 10</v>
      </c>
      <c r="L2173" s="26" t="str">
        <f>VLOOKUP(B2173,[1]ПланКаз!A2158:M5462,13,0)</f>
        <v>Желтоқсан-Қантар</v>
      </c>
      <c r="M2173" s="26" t="str">
        <f>VLOOKUP(B2173,[1]ПланКаз!A2160:N5464,14,0)</f>
        <v>Шығыс-Қазақстан облысы, Өскемен қ.</v>
      </c>
      <c r="N2173" s="26" t="s">
        <v>58</v>
      </c>
      <c r="O2173" s="26" t="str">
        <f>VLOOKUP(B2173,[1]ПланКаз!A2159:P5463,16,0)</f>
        <v>шартқа қол қойылған кезден бастап 45 күнтізбелік күн ішінде</v>
      </c>
      <c r="P2173" s="26" t="s">
        <v>59</v>
      </c>
      <c r="Q2173" s="27" t="s">
        <v>522</v>
      </c>
      <c r="R2173" s="26" t="str">
        <f>VLOOKUP(B2173,[1]ПланКаз!A2158:S5462,19,0)</f>
        <v>Дана</v>
      </c>
      <c r="S2173" s="28">
        <v>27</v>
      </c>
      <c r="T2173" s="28">
        <v>3428</v>
      </c>
      <c r="U2173" s="28">
        <v>92556</v>
      </c>
      <c r="V2173" s="28">
        <v>103662.72</v>
      </c>
      <c r="W2173" s="26"/>
      <c r="X2173" s="26" t="s">
        <v>62</v>
      </c>
      <c r="Y2173" s="26" t="s">
        <v>61</v>
      </c>
    </row>
    <row r="2174" spans="2:25" x14ac:dyDescent="0.2">
      <c r="B2174" s="26" t="s">
        <v>4304</v>
      </c>
      <c r="C2174" s="26" t="s">
        <v>55</v>
      </c>
      <c r="D2174" s="26" t="s">
        <v>4305</v>
      </c>
      <c r="E2174" s="26" t="str">
        <f>VLOOKUP(D2174,[1]ЕНС!A:E,2,FALSE)</f>
        <v>Кувалда</v>
      </c>
      <c r="F2174" s="26" t="str">
        <f>VLOOKUP(D2174,[1]ЕНС!A:E,3,FALSE)</f>
        <v>кузнечная, тупоносая, деревянная рукоятка, ГОСТ 11401-75</v>
      </c>
      <c r="G2174" s="26" t="s">
        <v>4306</v>
      </c>
      <c r="H2174" s="26" t="s">
        <v>26</v>
      </c>
      <c r="I2174" s="26">
        <v>0</v>
      </c>
      <c r="J2174" s="26">
        <v>631010000</v>
      </c>
      <c r="K2174" s="26" t="str">
        <f>VLOOKUP(B2174,[1]ПланКаз!A2161:M5465,12,0)</f>
        <v>ҚР, ШҚО, Өскемен қ., Бажов көш., 10</v>
      </c>
      <c r="L2174" s="26" t="str">
        <f>VLOOKUP(B2174,[1]ПланКаз!A2159:M5463,13,0)</f>
        <v>Желтоқсан-Қантар</v>
      </c>
      <c r="M2174" s="26" t="str">
        <f>VLOOKUP(B2174,[1]ПланКаз!A2161:N5465,14,0)</f>
        <v>Шығыс-Қазақстан облысы, Өскемен қ.</v>
      </c>
      <c r="N2174" s="26" t="s">
        <v>58</v>
      </c>
      <c r="O2174" s="26" t="str">
        <f>VLOOKUP(B2174,[1]ПланКаз!A2160:P5464,16,0)</f>
        <v>шартқа қол қойылған кезден бастап 45 күнтізбелік күн ішінде</v>
      </c>
      <c r="P2174" s="26" t="s">
        <v>59</v>
      </c>
      <c r="Q2174" s="27" t="s">
        <v>522</v>
      </c>
      <c r="R2174" s="26" t="str">
        <f>VLOOKUP(B2174,[1]ПланКаз!A2159:S5463,19,0)</f>
        <v>Дана</v>
      </c>
      <c r="S2174" s="28">
        <v>15</v>
      </c>
      <c r="T2174" s="28">
        <v>4393</v>
      </c>
      <c r="U2174" s="28">
        <v>65895</v>
      </c>
      <c r="V2174" s="28">
        <v>73802.399999999994</v>
      </c>
      <c r="W2174" s="26"/>
      <c r="X2174" s="26" t="s">
        <v>62</v>
      </c>
      <c r="Y2174" s="26" t="s">
        <v>61</v>
      </c>
    </row>
    <row r="2175" spans="2:25" x14ac:dyDescent="0.2">
      <c r="B2175" s="26" t="s">
        <v>4307</v>
      </c>
      <c r="C2175" s="26" t="s">
        <v>55</v>
      </c>
      <c r="D2175" s="26" t="s">
        <v>4305</v>
      </c>
      <c r="E2175" s="26" t="str">
        <f>VLOOKUP(D2175,[1]ЕНС!A:E,2,FALSE)</f>
        <v>Кувалда</v>
      </c>
      <c r="F2175" s="26" t="str">
        <f>VLOOKUP(D2175,[1]ЕНС!A:E,3,FALSE)</f>
        <v>кузнечная, тупоносая, деревянная рукоятка, ГОСТ 11401-75</v>
      </c>
      <c r="G2175" s="26" t="s">
        <v>4308</v>
      </c>
      <c r="H2175" s="26" t="s">
        <v>26</v>
      </c>
      <c r="I2175" s="26">
        <v>0</v>
      </c>
      <c r="J2175" s="26">
        <v>631010000</v>
      </c>
      <c r="K2175" s="26" t="str">
        <f>VLOOKUP(B2175,[1]ПланКаз!A2162:M5466,12,0)</f>
        <v>ҚР, ШҚО, Өскемен қ., Бажов көш., 10</v>
      </c>
      <c r="L2175" s="26" t="str">
        <f>VLOOKUP(B2175,[1]ПланКаз!A2160:M5464,13,0)</f>
        <v>Желтоқсан-Қантар</v>
      </c>
      <c r="M2175" s="26" t="str">
        <f>VLOOKUP(B2175,[1]ПланКаз!A2162:N5466,14,0)</f>
        <v>Шығыс-Қазақстан облысы, Өскемен қ.</v>
      </c>
      <c r="N2175" s="26" t="s">
        <v>58</v>
      </c>
      <c r="O2175" s="26" t="str">
        <f>VLOOKUP(B2175,[1]ПланКаз!A2161:P5465,16,0)</f>
        <v>шартқа қол қойылған кезден бастап 45 күнтізбелік күн ішінде</v>
      </c>
      <c r="P2175" s="26" t="s">
        <v>59</v>
      </c>
      <c r="Q2175" s="27" t="s">
        <v>522</v>
      </c>
      <c r="R2175" s="26" t="str">
        <f>VLOOKUP(B2175,[1]ПланКаз!A2160:S5464,19,0)</f>
        <v>Дана</v>
      </c>
      <c r="S2175" s="28">
        <v>11</v>
      </c>
      <c r="T2175" s="28">
        <v>6492</v>
      </c>
      <c r="U2175" s="28">
        <v>71412</v>
      </c>
      <c r="V2175" s="28">
        <v>79981.440000000002</v>
      </c>
      <c r="W2175" s="26"/>
      <c r="X2175" s="26" t="s">
        <v>62</v>
      </c>
      <c r="Y2175" s="26" t="s">
        <v>61</v>
      </c>
    </row>
    <row r="2176" spans="2:25" x14ac:dyDescent="0.2">
      <c r="B2176" s="26" t="s">
        <v>4309</v>
      </c>
      <c r="C2176" s="26" t="s">
        <v>55</v>
      </c>
      <c r="D2176" s="26" t="s">
        <v>4305</v>
      </c>
      <c r="E2176" s="26" t="str">
        <f>VLOOKUP(D2176,[1]ЕНС!A:E,2,FALSE)</f>
        <v>Кувалда</v>
      </c>
      <c r="F2176" s="26" t="str">
        <f>VLOOKUP(D2176,[1]ЕНС!A:E,3,FALSE)</f>
        <v>кузнечная, тупоносая, деревянная рукоятка, ГОСТ 11401-75</v>
      </c>
      <c r="G2176" s="26" t="s">
        <v>4310</v>
      </c>
      <c r="H2176" s="26" t="s">
        <v>26</v>
      </c>
      <c r="I2176" s="26">
        <v>0</v>
      </c>
      <c r="J2176" s="26">
        <v>631010000</v>
      </c>
      <c r="K2176" s="26" t="str">
        <f>VLOOKUP(B2176,[1]ПланКаз!A2163:M5467,12,0)</f>
        <v>ҚР, ШҚО, Өскемен қ., Бажов көш., 10</v>
      </c>
      <c r="L2176" s="26" t="str">
        <f>VLOOKUP(B2176,[1]ПланКаз!A2161:M5465,13,0)</f>
        <v>Желтоқсан-Қантар</v>
      </c>
      <c r="M2176" s="26" t="str">
        <f>VLOOKUP(B2176,[1]ПланКаз!A2163:N5467,14,0)</f>
        <v>Шығыс-Қазақстан облысы, Өскемен қ.</v>
      </c>
      <c r="N2176" s="26" t="s">
        <v>58</v>
      </c>
      <c r="O2176" s="26" t="str">
        <f>VLOOKUP(B2176,[1]ПланКаз!A2162:P5466,16,0)</f>
        <v>шартқа қол қойылған кезден бастап 45 күнтізбелік күн ішінде</v>
      </c>
      <c r="P2176" s="26" t="s">
        <v>59</v>
      </c>
      <c r="Q2176" s="27" t="s">
        <v>522</v>
      </c>
      <c r="R2176" s="26" t="str">
        <f>VLOOKUP(B2176,[1]ПланКаз!A2161:S5465,19,0)</f>
        <v>Дана</v>
      </c>
      <c r="S2176" s="28">
        <v>6</v>
      </c>
      <c r="T2176" s="28">
        <v>8070</v>
      </c>
      <c r="U2176" s="28">
        <v>48420</v>
      </c>
      <c r="V2176" s="28">
        <v>54230.400000000001</v>
      </c>
      <c r="W2176" s="26"/>
      <c r="X2176" s="26" t="s">
        <v>62</v>
      </c>
      <c r="Y2176" s="26" t="s">
        <v>61</v>
      </c>
    </row>
    <row r="2177" spans="2:25" x14ac:dyDescent="0.2">
      <c r="B2177" s="26" t="s">
        <v>4311</v>
      </c>
      <c r="C2177" s="26" t="s">
        <v>55</v>
      </c>
      <c r="D2177" s="26" t="s">
        <v>4305</v>
      </c>
      <c r="E2177" s="26" t="str">
        <f>VLOOKUP(D2177,[1]ЕНС!A:E,2,FALSE)</f>
        <v>Кувалда</v>
      </c>
      <c r="F2177" s="26" t="str">
        <f>VLOOKUP(D2177,[1]ЕНС!A:E,3,FALSE)</f>
        <v>кузнечная, тупоносая, деревянная рукоятка, ГОСТ 11401-75</v>
      </c>
      <c r="G2177" s="26" t="s">
        <v>4312</v>
      </c>
      <c r="H2177" s="26" t="s">
        <v>26</v>
      </c>
      <c r="I2177" s="26">
        <v>0</v>
      </c>
      <c r="J2177" s="26">
        <v>631010000</v>
      </c>
      <c r="K2177" s="26" t="str">
        <f>VLOOKUP(B2177,[1]ПланКаз!A2164:M5468,12,0)</f>
        <v>ҚР, ШҚО, Өскемен қ., Бажов көш., 10</v>
      </c>
      <c r="L2177" s="26" t="str">
        <f>VLOOKUP(B2177,[1]ПланКаз!A2162:M5466,13,0)</f>
        <v>Желтоқсан-Қантар</v>
      </c>
      <c r="M2177" s="26" t="str">
        <f>VLOOKUP(B2177,[1]ПланКаз!A2164:N5468,14,0)</f>
        <v>Шығыс-Қазақстан облысы, Өскемен қ.</v>
      </c>
      <c r="N2177" s="26" t="s">
        <v>58</v>
      </c>
      <c r="O2177" s="26" t="str">
        <f>VLOOKUP(B2177,[1]ПланКаз!A2163:P5467,16,0)</f>
        <v>шартқа қол қойылған кезден бастап 45 күнтізбелік күн ішінде</v>
      </c>
      <c r="P2177" s="26" t="s">
        <v>59</v>
      </c>
      <c r="Q2177" s="27" t="s">
        <v>522</v>
      </c>
      <c r="R2177" s="26" t="str">
        <f>VLOOKUP(B2177,[1]ПланКаз!A2162:S5466,19,0)</f>
        <v>Дана</v>
      </c>
      <c r="S2177" s="28">
        <v>13</v>
      </c>
      <c r="T2177" s="28">
        <v>9510</v>
      </c>
      <c r="U2177" s="28">
        <v>123630</v>
      </c>
      <c r="V2177" s="28">
        <v>138465.60000000001</v>
      </c>
      <c r="W2177" s="26"/>
      <c r="X2177" s="26" t="s">
        <v>62</v>
      </c>
      <c r="Y2177" s="26" t="s">
        <v>61</v>
      </c>
    </row>
    <row r="2178" spans="2:25" x14ac:dyDescent="0.2">
      <c r="B2178" s="26" t="s">
        <v>4313</v>
      </c>
      <c r="C2178" s="26" t="s">
        <v>55</v>
      </c>
      <c r="D2178" s="26" t="s">
        <v>4305</v>
      </c>
      <c r="E2178" s="26" t="str">
        <f>VLOOKUP(D2178,[1]ЕНС!A:E,2,FALSE)</f>
        <v>Кувалда</v>
      </c>
      <c r="F2178" s="26" t="str">
        <f>VLOOKUP(D2178,[1]ЕНС!A:E,3,FALSE)</f>
        <v>кузнечная, тупоносая, деревянная рукоятка, ГОСТ 11401-75</v>
      </c>
      <c r="G2178" s="26" t="s">
        <v>4314</v>
      </c>
      <c r="H2178" s="26" t="s">
        <v>26</v>
      </c>
      <c r="I2178" s="26">
        <v>0</v>
      </c>
      <c r="J2178" s="26">
        <v>631010000</v>
      </c>
      <c r="K2178" s="26" t="str">
        <f>VLOOKUP(B2178,[1]ПланКаз!A2165:M5469,12,0)</f>
        <v>ҚР, ШҚО, Өскемен қ., Бажов көш., 10</v>
      </c>
      <c r="L2178" s="26" t="str">
        <f>VLOOKUP(B2178,[1]ПланКаз!A2163:M5467,13,0)</f>
        <v>Желтоқсан-Қантар</v>
      </c>
      <c r="M2178" s="26" t="str">
        <f>VLOOKUP(B2178,[1]ПланКаз!A2165:N5469,14,0)</f>
        <v>Шығыс-Қазақстан облысы, Өскемен қ.</v>
      </c>
      <c r="N2178" s="26" t="s">
        <v>58</v>
      </c>
      <c r="O2178" s="26" t="str">
        <f>VLOOKUP(B2178,[1]ПланКаз!A2164:P5468,16,0)</f>
        <v>шартқа қол қойылған кезден бастап 45 күнтізбелік күн ішінде</v>
      </c>
      <c r="P2178" s="26" t="s">
        <v>59</v>
      </c>
      <c r="Q2178" s="27" t="s">
        <v>522</v>
      </c>
      <c r="R2178" s="26" t="str">
        <f>VLOOKUP(B2178,[1]ПланКаз!A2163:S5467,19,0)</f>
        <v>Дана</v>
      </c>
      <c r="S2178" s="28">
        <v>5</v>
      </c>
      <c r="T2178" s="28">
        <v>14122</v>
      </c>
      <c r="U2178" s="28">
        <v>70610</v>
      </c>
      <c r="V2178" s="28">
        <v>79083.199999999997</v>
      </c>
      <c r="W2178" s="26"/>
      <c r="X2178" s="26" t="s">
        <v>62</v>
      </c>
      <c r="Y2178" s="26" t="s">
        <v>61</v>
      </c>
    </row>
    <row r="2179" spans="2:25" x14ac:dyDescent="0.2">
      <c r="B2179" s="26" t="s">
        <v>4315</v>
      </c>
      <c r="C2179" s="26" t="s">
        <v>55</v>
      </c>
      <c r="D2179" s="26" t="s">
        <v>4316</v>
      </c>
      <c r="E2179" s="26" t="str">
        <f>VLOOKUP(D2179,[1]ЕНС!A:E,2,FALSE)</f>
        <v>Кусачки</v>
      </c>
      <c r="F2179" s="26" t="str">
        <f>VLOOKUP(D2179,[1]ЕНС!A:E,3,FALSE)</f>
        <v>тип боковые, с изолирующей рукояткой</v>
      </c>
      <c r="G2179" s="26" t="s">
        <v>4317</v>
      </c>
      <c r="H2179" s="26" t="s">
        <v>26</v>
      </c>
      <c r="I2179" s="26">
        <v>0</v>
      </c>
      <c r="J2179" s="26">
        <v>631010000</v>
      </c>
      <c r="K2179" s="26" t="str">
        <f>VLOOKUP(B2179,[1]ПланКаз!A2166:M5470,12,0)</f>
        <v>ҚР, ШҚО, Өскемен қ., Бажов көш., 10</v>
      </c>
      <c r="L2179" s="26" t="str">
        <f>VLOOKUP(B2179,[1]ПланКаз!A2164:M5468,13,0)</f>
        <v>Желтоқсан-Қантар</v>
      </c>
      <c r="M2179" s="26" t="str">
        <f>VLOOKUP(B2179,[1]ПланКаз!A2166:N5470,14,0)</f>
        <v>Шығыс-Қазақстан облысы, Өскемен қ.</v>
      </c>
      <c r="N2179" s="26" t="s">
        <v>58</v>
      </c>
      <c r="O2179" s="26" t="str">
        <f>VLOOKUP(B2179,[1]ПланКаз!A2165:P5469,16,0)</f>
        <v>шартқа қол қойылған кезден бастап 45 күнтізбелік күн ішінде</v>
      </c>
      <c r="P2179" s="26" t="s">
        <v>59</v>
      </c>
      <c r="Q2179" s="27" t="s">
        <v>522</v>
      </c>
      <c r="R2179" s="26" t="str">
        <f>VLOOKUP(B2179,[1]ПланКаз!A2164:S5468,19,0)</f>
        <v>Дана</v>
      </c>
      <c r="S2179" s="28">
        <v>2</v>
      </c>
      <c r="T2179" s="28">
        <v>2218</v>
      </c>
      <c r="U2179" s="28" t="s">
        <v>61</v>
      </c>
      <c r="V2179" s="28" t="s">
        <v>61</v>
      </c>
      <c r="W2179" s="26"/>
      <c r="X2179" s="26" t="s">
        <v>62</v>
      </c>
      <c r="Y2179" s="26" t="s">
        <v>762</v>
      </c>
    </row>
    <row r="2180" spans="2:25" x14ac:dyDescent="0.2">
      <c r="B2180" s="26" t="s">
        <v>4318</v>
      </c>
      <c r="C2180" s="26" t="s">
        <v>55</v>
      </c>
      <c r="D2180" s="26" t="s">
        <v>4316</v>
      </c>
      <c r="E2180" s="26" t="str">
        <f>VLOOKUP(D2180,[1]ЕНС!A:E,2,FALSE)</f>
        <v>Кусачки</v>
      </c>
      <c r="F2180" s="26" t="str">
        <f>VLOOKUP(D2180,[1]ЕНС!A:E,3,FALSE)</f>
        <v>тип боковые, с изолирующей рукояткой</v>
      </c>
      <c r="G2180" s="26" t="s">
        <v>4317</v>
      </c>
      <c r="H2180" s="26" t="s">
        <v>26</v>
      </c>
      <c r="I2180" s="26">
        <v>0</v>
      </c>
      <c r="J2180" s="26">
        <v>631010000</v>
      </c>
      <c r="K2180" s="26" t="str">
        <f>VLOOKUP(B2180,[1]ПланКаз!A2167:M5471,12,0)</f>
        <v>ҚР, ШҚО, Өскемен қ., Бажов көш., 10</v>
      </c>
      <c r="L2180" s="26" t="str">
        <f>VLOOKUP(B2180,[1]ПланКаз!A2165:M5469,13,0)</f>
        <v>Наурыз - Сәуір</v>
      </c>
      <c r="M2180" s="26" t="str">
        <f>VLOOKUP(B2180,[1]ПланКаз!A2167:N5471,14,0)</f>
        <v>Шығыс-Қазақстан облысы, Өскемен қ.</v>
      </c>
      <c r="N2180" s="26" t="s">
        <v>58</v>
      </c>
      <c r="O2180" s="26" t="str">
        <f>VLOOKUP(B2180,[1]ПланКаз!A2166:P5470,16,0)</f>
        <v>шартқа қол қойылған кезден бастап 45 күнтізбелік күн ішінде</v>
      </c>
      <c r="P2180" s="26" t="s">
        <v>59</v>
      </c>
      <c r="Q2180" s="27" t="s">
        <v>522</v>
      </c>
      <c r="R2180" s="26" t="str">
        <f>VLOOKUP(B2180,[1]ПланКаз!A2165:S5469,19,0)</f>
        <v>Дана</v>
      </c>
      <c r="S2180" s="28">
        <v>2</v>
      </c>
      <c r="T2180" s="28">
        <v>2218</v>
      </c>
      <c r="U2180" s="28">
        <v>4436</v>
      </c>
      <c r="V2180" s="28">
        <v>4968.32</v>
      </c>
      <c r="W2180" s="26"/>
      <c r="X2180" s="26" t="s">
        <v>72</v>
      </c>
      <c r="Y2180" s="26" t="s">
        <v>61</v>
      </c>
    </row>
    <row r="2181" spans="2:25" x14ac:dyDescent="0.2">
      <c r="B2181" s="26" t="s">
        <v>4319</v>
      </c>
      <c r="C2181" s="26" t="s">
        <v>55</v>
      </c>
      <c r="D2181" s="26" t="s">
        <v>4316</v>
      </c>
      <c r="E2181" s="26" t="str">
        <f>VLOOKUP(D2181,[1]ЕНС!A:E,2,FALSE)</f>
        <v>Кусачки</v>
      </c>
      <c r="F2181" s="26" t="str">
        <f>VLOOKUP(D2181,[1]ЕНС!A:E,3,FALSE)</f>
        <v>тип боковые, с изолирующей рукояткой</v>
      </c>
      <c r="G2181" s="26" t="s">
        <v>4320</v>
      </c>
      <c r="H2181" s="26" t="s">
        <v>26</v>
      </c>
      <c r="I2181" s="26">
        <v>0</v>
      </c>
      <c r="J2181" s="26">
        <v>631010000</v>
      </c>
      <c r="K2181" s="26" t="str">
        <f>VLOOKUP(B2181,[1]ПланКаз!A2168:M5472,12,0)</f>
        <v>ҚР, ШҚО, Өскемен қ., Бажов көш., 10</v>
      </c>
      <c r="L2181" s="26" t="str">
        <f>VLOOKUP(B2181,[1]ПланКаз!A2166:M5470,13,0)</f>
        <v>Желтоқсан-Қантар</v>
      </c>
      <c r="M2181" s="26" t="str">
        <f>VLOOKUP(B2181,[1]ПланКаз!A2168:N5472,14,0)</f>
        <v>Шығыс-Қазақстан облысы, Өскемен қ.</v>
      </c>
      <c r="N2181" s="26" t="s">
        <v>58</v>
      </c>
      <c r="O2181" s="26" t="str">
        <f>VLOOKUP(B2181,[1]ПланКаз!A2167:P5471,16,0)</f>
        <v>шартқа қол қойылған кезден бастап 45 күнтізбелік күн ішінде</v>
      </c>
      <c r="P2181" s="26" t="s">
        <v>59</v>
      </c>
      <c r="Q2181" s="27" t="s">
        <v>522</v>
      </c>
      <c r="R2181" s="26" t="str">
        <f>VLOOKUP(B2181,[1]ПланКаз!A2166:S5470,19,0)</f>
        <v>Дана</v>
      </c>
      <c r="S2181" s="28">
        <v>18</v>
      </c>
      <c r="T2181" s="28">
        <v>2357</v>
      </c>
      <c r="U2181" s="28">
        <v>42426</v>
      </c>
      <c r="V2181" s="28">
        <v>47517.120000000003</v>
      </c>
      <c r="W2181" s="26"/>
      <c r="X2181" s="26" t="s">
        <v>62</v>
      </c>
      <c r="Y2181" s="26" t="s">
        <v>61</v>
      </c>
    </row>
    <row r="2182" spans="2:25" x14ac:dyDescent="0.2">
      <c r="B2182" s="26" t="s">
        <v>4321</v>
      </c>
      <c r="C2182" s="26" t="s">
        <v>55</v>
      </c>
      <c r="D2182" s="26" t="s">
        <v>4316</v>
      </c>
      <c r="E2182" s="26" t="str">
        <f>VLOOKUP(D2182,[1]ЕНС!A:E,2,FALSE)</f>
        <v>Кусачки</v>
      </c>
      <c r="F2182" s="26" t="str">
        <f>VLOOKUP(D2182,[1]ЕНС!A:E,3,FALSE)</f>
        <v>тип боковые, с изолирующей рукояткой</v>
      </c>
      <c r="G2182" s="26" t="s">
        <v>4322</v>
      </c>
      <c r="H2182" s="26" t="s">
        <v>26</v>
      </c>
      <c r="I2182" s="26">
        <v>0</v>
      </c>
      <c r="J2182" s="26">
        <v>631010000</v>
      </c>
      <c r="K2182" s="26" t="str">
        <f>VLOOKUP(B2182,[1]ПланКаз!A2169:M5473,12,0)</f>
        <v>ҚР, ШҚО, Өскемен қ., Бажов көш., 10</v>
      </c>
      <c r="L2182" s="26" t="str">
        <f>VLOOKUP(B2182,[1]ПланКаз!A2167:M5471,13,0)</f>
        <v>Желтоқсан-Қантар</v>
      </c>
      <c r="M2182" s="26" t="str">
        <f>VLOOKUP(B2182,[1]ПланКаз!A2169:N5473,14,0)</f>
        <v>Шығыс-Қазақстан облысы, Өскемен қ.</v>
      </c>
      <c r="N2182" s="26" t="s">
        <v>58</v>
      </c>
      <c r="O2182" s="26" t="str">
        <f>VLOOKUP(B2182,[1]ПланКаз!A2168:P5472,16,0)</f>
        <v>шартқа қол қойылған кезден бастап 45 күнтізбелік күн ішінде</v>
      </c>
      <c r="P2182" s="26" t="s">
        <v>59</v>
      </c>
      <c r="Q2182" s="27" t="s">
        <v>522</v>
      </c>
      <c r="R2182" s="26" t="str">
        <f>VLOOKUP(B2182,[1]ПланКаз!A2167:S5471,19,0)</f>
        <v>Дана</v>
      </c>
      <c r="S2182" s="28">
        <v>61</v>
      </c>
      <c r="T2182" s="28">
        <v>2465</v>
      </c>
      <c r="U2182" s="28">
        <v>150365</v>
      </c>
      <c r="V2182" s="28">
        <v>168408.8</v>
      </c>
      <c r="W2182" s="26"/>
      <c r="X2182" s="26" t="s">
        <v>62</v>
      </c>
      <c r="Y2182" s="26" t="s">
        <v>61</v>
      </c>
    </row>
    <row r="2183" spans="2:25" x14ac:dyDescent="0.2">
      <c r="B2183" s="26" t="s">
        <v>4323</v>
      </c>
      <c r="C2183" s="26" t="s">
        <v>55</v>
      </c>
      <c r="D2183" s="26" t="s">
        <v>4316</v>
      </c>
      <c r="E2183" s="26" t="str">
        <f>VLOOKUP(D2183,[1]ЕНС!A:E,2,FALSE)</f>
        <v>Кусачки</v>
      </c>
      <c r="F2183" s="26" t="str">
        <f>VLOOKUP(D2183,[1]ЕНС!A:E,3,FALSE)</f>
        <v>тип боковые, с изолирующей рукояткой</v>
      </c>
      <c r="G2183" s="26" t="s">
        <v>4324</v>
      </c>
      <c r="H2183" s="26" t="s">
        <v>26</v>
      </c>
      <c r="I2183" s="26">
        <v>0</v>
      </c>
      <c r="J2183" s="26">
        <v>631010000</v>
      </c>
      <c r="K2183" s="26" t="str">
        <f>VLOOKUP(B2183,[1]ПланКаз!A2170:M5474,12,0)</f>
        <v>ҚР, ШҚО, Өскемен қ., Бажов көш., 10</v>
      </c>
      <c r="L2183" s="26" t="str">
        <f>VLOOKUP(B2183,[1]ПланКаз!A2168:M5472,13,0)</f>
        <v>Желтоқсан-Қантар</v>
      </c>
      <c r="M2183" s="26" t="str">
        <f>VLOOKUP(B2183,[1]ПланКаз!A2170:N5474,14,0)</f>
        <v>Шығыс-Қазақстан облысы, Өскемен қ.</v>
      </c>
      <c r="N2183" s="26" t="s">
        <v>58</v>
      </c>
      <c r="O2183" s="26" t="str">
        <f>VLOOKUP(B2183,[1]ПланКаз!A2169:P5473,16,0)</f>
        <v>шартқа қол қойылған кезден бастап 45 күнтізбелік күн ішінде</v>
      </c>
      <c r="P2183" s="26" t="s">
        <v>59</v>
      </c>
      <c r="Q2183" s="27" t="s">
        <v>522</v>
      </c>
      <c r="R2183" s="26" t="str">
        <f>VLOOKUP(B2183,[1]ПланКаз!A2168:S5472,19,0)</f>
        <v>Дана</v>
      </c>
      <c r="S2183" s="28">
        <v>4</v>
      </c>
      <c r="T2183" s="28">
        <v>3450</v>
      </c>
      <c r="U2183" s="28" t="s">
        <v>61</v>
      </c>
      <c r="V2183" s="28" t="s">
        <v>61</v>
      </c>
      <c r="W2183" s="26"/>
      <c r="X2183" s="26" t="s">
        <v>62</v>
      </c>
      <c r="Y2183" s="26" t="s">
        <v>762</v>
      </c>
    </row>
    <row r="2184" spans="2:25" x14ac:dyDescent="0.2">
      <c r="B2184" s="26" t="s">
        <v>4325</v>
      </c>
      <c r="C2184" s="26" t="s">
        <v>55</v>
      </c>
      <c r="D2184" s="26" t="s">
        <v>4316</v>
      </c>
      <c r="E2184" s="26" t="str">
        <f>VLOOKUP(D2184,[1]ЕНС!A:E,2,FALSE)</f>
        <v>Кусачки</v>
      </c>
      <c r="F2184" s="26" t="str">
        <f>VLOOKUP(D2184,[1]ЕНС!A:E,3,FALSE)</f>
        <v>тип боковые, с изолирующей рукояткой</v>
      </c>
      <c r="G2184" s="26" t="s">
        <v>4324</v>
      </c>
      <c r="H2184" s="26" t="s">
        <v>26</v>
      </c>
      <c r="I2184" s="26">
        <v>0</v>
      </c>
      <c r="J2184" s="26">
        <v>631010000</v>
      </c>
      <c r="K2184" s="26" t="str">
        <f>VLOOKUP(B2184,[1]ПланКаз!A2171:M5475,12,0)</f>
        <v>ҚР, ШҚО, Өскемен қ., Бажов көш., 10</v>
      </c>
      <c r="L2184" s="26" t="str">
        <f>VLOOKUP(B2184,[1]ПланКаз!A2169:M5473,13,0)</f>
        <v>Наурыз - Сәуір</v>
      </c>
      <c r="M2184" s="26" t="str">
        <f>VLOOKUP(B2184,[1]ПланКаз!A2171:N5475,14,0)</f>
        <v>Шығыс-Қазақстан облысы, Өскемен қ.</v>
      </c>
      <c r="N2184" s="26" t="s">
        <v>58</v>
      </c>
      <c r="O2184" s="26" t="str">
        <f>VLOOKUP(B2184,[1]ПланКаз!A2170:P5474,16,0)</f>
        <v>шартқа қол қойылған кезден бастап 45 күнтізбелік күн ішінде</v>
      </c>
      <c r="P2184" s="26" t="s">
        <v>59</v>
      </c>
      <c r="Q2184" s="27" t="s">
        <v>522</v>
      </c>
      <c r="R2184" s="26" t="str">
        <f>VLOOKUP(B2184,[1]ПланКаз!A2169:S5473,19,0)</f>
        <v>Дана</v>
      </c>
      <c r="S2184" s="28">
        <v>4</v>
      </c>
      <c r="T2184" s="28">
        <v>3450</v>
      </c>
      <c r="U2184" s="28">
        <v>13800</v>
      </c>
      <c r="V2184" s="28">
        <v>15456</v>
      </c>
      <c r="W2184" s="26"/>
      <c r="X2184" s="26" t="s">
        <v>72</v>
      </c>
      <c r="Y2184" s="26" t="s">
        <v>61</v>
      </c>
    </row>
    <row r="2185" spans="2:25" x14ac:dyDescent="0.2">
      <c r="B2185" s="26" t="s">
        <v>4326</v>
      </c>
      <c r="C2185" s="26" t="s">
        <v>55</v>
      </c>
      <c r="D2185" s="26" t="s">
        <v>4327</v>
      </c>
      <c r="E2185" s="26" t="str">
        <f>VLOOKUP(D2185,[1]ЕНС!A:E,2,FALSE)</f>
        <v>Лом</v>
      </c>
      <c r="F2185" s="26" t="str">
        <f>VLOOKUP(D2185,[1]ЕНС!A:E,3,FALSE)</f>
        <v>монтажный</v>
      </c>
      <c r="G2185" s="26" t="s">
        <v>4328</v>
      </c>
      <c r="H2185" s="26" t="s">
        <v>26</v>
      </c>
      <c r="I2185" s="26">
        <v>0</v>
      </c>
      <c r="J2185" s="26">
        <v>631010000</v>
      </c>
      <c r="K2185" s="26" t="str">
        <f>VLOOKUP(B2185,[1]ПланКаз!A2172:M5476,12,0)</f>
        <v>ҚР, ШҚО, Өскемен қ., Бажов көш., 10</v>
      </c>
      <c r="L2185" s="26" t="str">
        <f>VLOOKUP(B2185,[1]ПланКаз!A2170:M5474,13,0)</f>
        <v>Желтоқсан-Қантар</v>
      </c>
      <c r="M2185" s="26" t="str">
        <f>VLOOKUP(B2185,[1]ПланКаз!A2172:N5476,14,0)</f>
        <v>Шығыс-Қазақстан облысы, Өскемен қ.</v>
      </c>
      <c r="N2185" s="26" t="s">
        <v>58</v>
      </c>
      <c r="O2185" s="26" t="str">
        <f>VLOOKUP(B2185,[1]ПланКаз!A2171:P5475,16,0)</f>
        <v>шартқа қол қойылған кезден бастап 45 күнтізбелік күн ішінде</v>
      </c>
      <c r="P2185" s="26" t="s">
        <v>59</v>
      </c>
      <c r="Q2185" s="27" t="s">
        <v>522</v>
      </c>
      <c r="R2185" s="26" t="str">
        <f>VLOOKUP(B2185,[1]ПланКаз!A2170:S5474,19,0)</f>
        <v>Дана</v>
      </c>
      <c r="S2185" s="28">
        <v>11</v>
      </c>
      <c r="T2185" s="28">
        <v>4313</v>
      </c>
      <c r="U2185" s="28">
        <v>47443</v>
      </c>
      <c r="V2185" s="28">
        <v>53136.160000000003</v>
      </c>
      <c r="W2185" s="26"/>
      <c r="X2185" s="26" t="s">
        <v>62</v>
      </c>
      <c r="Y2185" s="26" t="s">
        <v>61</v>
      </c>
    </row>
    <row r="2186" spans="2:25" x14ac:dyDescent="0.2">
      <c r="B2186" s="26" t="s">
        <v>4329</v>
      </c>
      <c r="C2186" s="26" t="s">
        <v>55</v>
      </c>
      <c r="D2186" s="26" t="s">
        <v>4327</v>
      </c>
      <c r="E2186" s="26" t="str">
        <f>VLOOKUP(D2186,[1]ЕНС!A:E,2,FALSE)</f>
        <v>Лом</v>
      </c>
      <c r="F2186" s="26" t="str">
        <f>VLOOKUP(D2186,[1]ЕНС!A:E,3,FALSE)</f>
        <v>монтажный</v>
      </c>
      <c r="G2186" s="26" t="s">
        <v>4330</v>
      </c>
      <c r="H2186" s="26" t="s">
        <v>26</v>
      </c>
      <c r="I2186" s="26">
        <v>0</v>
      </c>
      <c r="J2186" s="26">
        <v>631010000</v>
      </c>
      <c r="K2186" s="26" t="str">
        <f>VLOOKUP(B2186,[1]ПланКаз!A2173:M5477,12,0)</f>
        <v>ҚР, ШҚО, Өскемен қ., Бажов көш., 10</v>
      </c>
      <c r="L2186" s="26" t="str">
        <f>VLOOKUP(B2186,[1]ПланКаз!A2171:M5475,13,0)</f>
        <v>Желтоқсан-Қантар</v>
      </c>
      <c r="M2186" s="26" t="str">
        <f>VLOOKUP(B2186,[1]ПланКаз!A2173:N5477,14,0)</f>
        <v>Шығыс-Қазақстан облысы, Өскемен қ.</v>
      </c>
      <c r="N2186" s="26" t="s">
        <v>58</v>
      </c>
      <c r="O2186" s="26" t="str">
        <f>VLOOKUP(B2186,[1]ПланКаз!A2172:P5476,16,0)</f>
        <v>шартқа қол қойылған кезден бастап 45 күнтізбелік күн ішінде</v>
      </c>
      <c r="P2186" s="26" t="s">
        <v>59</v>
      </c>
      <c r="Q2186" s="27" t="s">
        <v>522</v>
      </c>
      <c r="R2186" s="26" t="str">
        <f>VLOOKUP(B2186,[1]ПланКаз!A2171:S5475,19,0)</f>
        <v>Дана</v>
      </c>
      <c r="S2186" s="28">
        <v>3</v>
      </c>
      <c r="T2186" s="28">
        <v>1831</v>
      </c>
      <c r="U2186" s="28" t="s">
        <v>61</v>
      </c>
      <c r="V2186" s="28" t="s">
        <v>61</v>
      </c>
      <c r="W2186" s="26"/>
      <c r="X2186" s="26" t="s">
        <v>62</v>
      </c>
      <c r="Y2186" s="26" t="s">
        <v>762</v>
      </c>
    </row>
    <row r="2187" spans="2:25" x14ac:dyDescent="0.2">
      <c r="B2187" s="26" t="s">
        <v>4331</v>
      </c>
      <c r="C2187" s="26" t="s">
        <v>55</v>
      </c>
      <c r="D2187" s="26" t="s">
        <v>4327</v>
      </c>
      <c r="E2187" s="26" t="str">
        <f>VLOOKUP(D2187,[1]ЕНС!A:E,2,FALSE)</f>
        <v>Лом</v>
      </c>
      <c r="F2187" s="26" t="str">
        <f>VLOOKUP(D2187,[1]ЕНС!A:E,3,FALSE)</f>
        <v>монтажный</v>
      </c>
      <c r="G2187" s="26" t="s">
        <v>4330</v>
      </c>
      <c r="H2187" s="26" t="s">
        <v>26</v>
      </c>
      <c r="I2187" s="26">
        <v>0</v>
      </c>
      <c r="J2187" s="26">
        <v>631010000</v>
      </c>
      <c r="K2187" s="26" t="str">
        <f>VLOOKUP(B2187,[1]ПланКаз!A2174:M5478,12,0)</f>
        <v>ҚР, ШҚО, Өскемен қ., Бажов көш., 10</v>
      </c>
      <c r="L2187" s="26" t="str">
        <f>VLOOKUP(B2187,[1]ПланКаз!A2172:M5476,13,0)</f>
        <v>Наурыз - Сәуір</v>
      </c>
      <c r="M2187" s="26" t="str">
        <f>VLOOKUP(B2187,[1]ПланКаз!A2174:N5478,14,0)</f>
        <v>Шығыс-Қазақстан облысы, Өскемен қ.</v>
      </c>
      <c r="N2187" s="26" t="s">
        <v>58</v>
      </c>
      <c r="O2187" s="26" t="str">
        <f>VLOOKUP(B2187,[1]ПланКаз!A2173:P5477,16,0)</f>
        <v>шартқа қол қойылған кезден бастап 45 күнтізбелік күн ішінде</v>
      </c>
      <c r="P2187" s="26" t="s">
        <v>59</v>
      </c>
      <c r="Q2187" s="27" t="s">
        <v>522</v>
      </c>
      <c r="R2187" s="26" t="str">
        <f>VLOOKUP(B2187,[1]ПланКаз!A2172:S5476,19,0)</f>
        <v>Дана</v>
      </c>
      <c r="S2187" s="28">
        <v>3</v>
      </c>
      <c r="T2187" s="28">
        <v>1831</v>
      </c>
      <c r="U2187" s="28">
        <v>0</v>
      </c>
      <c r="V2187" s="28">
        <v>0</v>
      </c>
      <c r="W2187" s="26"/>
      <c r="X2187" s="26" t="s">
        <v>72</v>
      </c>
      <c r="Y2187" s="26" t="s">
        <v>213</v>
      </c>
    </row>
    <row r="2188" spans="2:25" x14ac:dyDescent="0.2">
      <c r="B2188" s="26" t="s">
        <v>4332</v>
      </c>
      <c r="C2188" s="26" t="s">
        <v>55</v>
      </c>
      <c r="D2188" s="26" t="s">
        <v>4327</v>
      </c>
      <c r="E2188" s="26" t="str">
        <f>VLOOKUP(D2188,[1]ЕНС!A:E,2,FALSE)</f>
        <v>Лом</v>
      </c>
      <c r="F2188" s="26" t="str">
        <f>VLOOKUP(D2188,[1]ЕНС!A:E,3,FALSE)</f>
        <v>монтажный</v>
      </c>
      <c r="G2188" s="26" t="s">
        <v>4333</v>
      </c>
      <c r="H2188" s="26" t="s">
        <v>26</v>
      </c>
      <c r="I2188" s="26">
        <v>0</v>
      </c>
      <c r="J2188" s="26">
        <v>631010000</v>
      </c>
      <c r="K2188" s="26" t="str">
        <f>VLOOKUP(B2188,[1]ПланКаз!A2175:M5479,12,0)</f>
        <v>ҚР, ШҚО, Өскемен қ., Бажов көш., 10</v>
      </c>
      <c r="L2188" s="26" t="str">
        <f>VLOOKUP(B2188,[1]ПланКаз!A2173:M5477,13,0)</f>
        <v>Желтоқсан-Қантар</v>
      </c>
      <c r="M2188" s="26" t="str">
        <f>VLOOKUP(B2188,[1]ПланКаз!A2175:N5479,14,0)</f>
        <v>Шығыс-Қазақстан облысы, Өскемен қ.</v>
      </c>
      <c r="N2188" s="26" t="s">
        <v>58</v>
      </c>
      <c r="O2188" s="26" t="str">
        <f>VLOOKUP(B2188,[1]ПланКаз!A2174:P5478,16,0)</f>
        <v>шартқа қол қойылған кезден бастап 45 күнтізбелік күн ішінде</v>
      </c>
      <c r="P2188" s="26" t="s">
        <v>59</v>
      </c>
      <c r="Q2188" s="27" t="s">
        <v>522</v>
      </c>
      <c r="R2188" s="26" t="str">
        <f>VLOOKUP(B2188,[1]ПланКаз!A2173:S5477,19,0)</f>
        <v>Дана</v>
      </c>
      <c r="S2188" s="28">
        <v>28</v>
      </c>
      <c r="T2188" s="28">
        <v>4313</v>
      </c>
      <c r="U2188" s="28" t="s">
        <v>61</v>
      </c>
      <c r="V2188" s="28" t="s">
        <v>61</v>
      </c>
      <c r="W2188" s="26"/>
      <c r="X2188" s="26" t="s">
        <v>62</v>
      </c>
      <c r="Y2188" s="26" t="s">
        <v>762</v>
      </c>
    </row>
    <row r="2189" spans="2:25" x14ac:dyDescent="0.2">
      <c r="B2189" s="26" t="s">
        <v>4334</v>
      </c>
      <c r="C2189" s="26" t="s">
        <v>55</v>
      </c>
      <c r="D2189" s="26" t="s">
        <v>4327</v>
      </c>
      <c r="E2189" s="26" t="str">
        <f>VLOOKUP(D2189,[1]ЕНС!A:E,2,FALSE)</f>
        <v>Лом</v>
      </c>
      <c r="F2189" s="26" t="str">
        <f>VLOOKUP(D2189,[1]ЕНС!A:E,3,FALSE)</f>
        <v>монтажный</v>
      </c>
      <c r="G2189" s="26" t="s">
        <v>4333</v>
      </c>
      <c r="H2189" s="26" t="s">
        <v>26</v>
      </c>
      <c r="I2189" s="26">
        <v>0</v>
      </c>
      <c r="J2189" s="26">
        <v>631010000</v>
      </c>
      <c r="K2189" s="26" t="str">
        <f>VLOOKUP(B2189,[1]ПланКаз!A2176:M5480,12,0)</f>
        <v>ҚР, ШҚО, Өскемен қ., Бажов көш., 10</v>
      </c>
      <c r="L2189" s="26" t="str">
        <f>VLOOKUP(B2189,[1]ПланКаз!A2174:M5478,13,0)</f>
        <v>Наурыз - Сәуір</v>
      </c>
      <c r="M2189" s="26" t="str">
        <f>VLOOKUP(B2189,[1]ПланКаз!A2176:N5480,14,0)</f>
        <v>Шығыс-Қазақстан облысы, Өскемен қ.</v>
      </c>
      <c r="N2189" s="26" t="s">
        <v>58</v>
      </c>
      <c r="O2189" s="26" t="str">
        <f>VLOOKUP(B2189,[1]ПланКаз!A2175:P5479,16,0)</f>
        <v>шартқа қол қойылған кезден бастап 45 күнтізбелік күн ішінде</v>
      </c>
      <c r="P2189" s="26" t="s">
        <v>59</v>
      </c>
      <c r="Q2189" s="27" t="s">
        <v>522</v>
      </c>
      <c r="R2189" s="26" t="str">
        <f>VLOOKUP(B2189,[1]ПланКаз!A2174:S5478,19,0)</f>
        <v>Дана</v>
      </c>
      <c r="S2189" s="28">
        <v>28</v>
      </c>
      <c r="T2189" s="28">
        <v>4313</v>
      </c>
      <c r="U2189" s="28">
        <v>120764</v>
      </c>
      <c r="V2189" s="28">
        <v>135255.67999999999</v>
      </c>
      <c r="W2189" s="26"/>
      <c r="X2189" s="26" t="s">
        <v>72</v>
      </c>
      <c r="Y2189" s="26" t="s">
        <v>61</v>
      </c>
    </row>
    <row r="2190" spans="2:25" x14ac:dyDescent="0.2">
      <c r="B2190" s="26" t="s">
        <v>4335</v>
      </c>
      <c r="C2190" s="26" t="s">
        <v>55</v>
      </c>
      <c r="D2190" s="26" t="s">
        <v>4336</v>
      </c>
      <c r="E2190" s="26" t="str">
        <f>VLOOKUP(D2190,[1]ЕНС!A:E,2,FALSE)</f>
        <v>Метчик</v>
      </c>
      <c r="F2190" s="26" t="str">
        <f>VLOOKUP(D2190,[1]ЕНС!A:E,3,FALSE)</f>
        <v>гаечный, номинальный диаметр 8-10 мм</v>
      </c>
      <c r="G2190" s="26" t="s">
        <v>4337</v>
      </c>
      <c r="H2190" s="26" t="s">
        <v>26</v>
      </c>
      <c r="I2190" s="26">
        <v>0</v>
      </c>
      <c r="J2190" s="26">
        <v>631010000</v>
      </c>
      <c r="K2190" s="26" t="str">
        <f>VLOOKUP(B2190,[1]ПланКаз!A2177:M5481,12,0)</f>
        <v>ҚР, ШҚО, Өскемен қ., Бажов көш., 10</v>
      </c>
      <c r="L2190" s="26" t="str">
        <f>VLOOKUP(B2190,[1]ПланКаз!A2175:M5479,13,0)</f>
        <v>Желтоқсан-Қантар</v>
      </c>
      <c r="M2190" s="26" t="str">
        <f>VLOOKUP(B2190,[1]ПланКаз!A2177:N5481,14,0)</f>
        <v>Шығыс-Қазақстан облысы, Өскемен қ.</v>
      </c>
      <c r="N2190" s="26" t="s">
        <v>58</v>
      </c>
      <c r="O2190" s="26" t="str">
        <f>VLOOKUP(B2190,[1]ПланКаз!A2176:P5480,16,0)</f>
        <v>шартқа қол қойылған кезден бастап 45 күнтізбелік күн ішінде</v>
      </c>
      <c r="P2190" s="26" t="s">
        <v>59</v>
      </c>
      <c r="Q2190" s="27" t="s">
        <v>522</v>
      </c>
      <c r="R2190" s="26" t="str">
        <f>VLOOKUP(B2190,[1]ПланКаз!A2175:S5479,19,0)</f>
        <v>Комплект</v>
      </c>
      <c r="S2190" s="28">
        <v>2</v>
      </c>
      <c r="T2190" s="28">
        <v>2624</v>
      </c>
      <c r="U2190" s="28" t="s">
        <v>61</v>
      </c>
      <c r="V2190" s="28" t="s">
        <v>61</v>
      </c>
      <c r="W2190" s="26"/>
      <c r="X2190" s="26" t="s">
        <v>62</v>
      </c>
      <c r="Y2190" s="26" t="s">
        <v>762</v>
      </c>
    </row>
    <row r="2191" spans="2:25" x14ac:dyDescent="0.2">
      <c r="B2191" s="26" t="s">
        <v>4338</v>
      </c>
      <c r="C2191" s="26" t="s">
        <v>55</v>
      </c>
      <c r="D2191" s="26" t="s">
        <v>4336</v>
      </c>
      <c r="E2191" s="26" t="str">
        <f>VLOOKUP(D2191,[1]ЕНС!A:E,2,FALSE)</f>
        <v>Метчик</v>
      </c>
      <c r="F2191" s="26" t="str">
        <f>VLOOKUP(D2191,[1]ЕНС!A:E,3,FALSE)</f>
        <v>гаечный, номинальный диаметр 8-10 мм</v>
      </c>
      <c r="G2191" s="26" t="s">
        <v>4337</v>
      </c>
      <c r="H2191" s="26" t="s">
        <v>26</v>
      </c>
      <c r="I2191" s="26">
        <v>0</v>
      </c>
      <c r="J2191" s="26">
        <v>631010000</v>
      </c>
      <c r="K2191" s="26" t="str">
        <f>VLOOKUP(B2191,[1]ПланКаз!A2178:M5482,12,0)</f>
        <v>ҚР, ШҚО, Өскемен қ., Бажов көш., 10</v>
      </c>
      <c r="L2191" s="26" t="str">
        <f>VLOOKUP(B2191,[1]ПланКаз!A2176:M5480,13,0)</f>
        <v>Наурыз - Сәуір</v>
      </c>
      <c r="M2191" s="26" t="str">
        <f>VLOOKUP(B2191,[1]ПланКаз!A2178:N5482,14,0)</f>
        <v>Шығыс-Қазақстан облысы, Өскемен қ.</v>
      </c>
      <c r="N2191" s="26" t="s">
        <v>58</v>
      </c>
      <c r="O2191" s="26" t="str">
        <f>VLOOKUP(B2191,[1]ПланКаз!A2177:P5481,16,0)</f>
        <v>шартқа қол қойылған кезден бастап 45 күнтізбелік күн ішінде</v>
      </c>
      <c r="P2191" s="26" t="s">
        <v>59</v>
      </c>
      <c r="Q2191" s="27" t="s">
        <v>522</v>
      </c>
      <c r="R2191" s="26" t="str">
        <f>VLOOKUP(B2191,[1]ПланКаз!A2176:S5480,19,0)</f>
        <v>Комплект</v>
      </c>
      <c r="S2191" s="28">
        <v>2</v>
      </c>
      <c r="T2191" s="28">
        <v>2624</v>
      </c>
      <c r="U2191" s="28">
        <v>0</v>
      </c>
      <c r="V2191" s="28">
        <v>0</v>
      </c>
      <c r="W2191" s="26"/>
      <c r="X2191" s="26" t="s">
        <v>72</v>
      </c>
      <c r="Y2191" s="26" t="s">
        <v>213</v>
      </c>
    </row>
    <row r="2192" spans="2:25" x14ac:dyDescent="0.2">
      <c r="B2192" s="26" t="s">
        <v>4339</v>
      </c>
      <c r="C2192" s="26" t="s">
        <v>55</v>
      </c>
      <c r="D2192" s="26" t="s">
        <v>4336</v>
      </c>
      <c r="E2192" s="26" t="str">
        <f>VLOOKUP(D2192,[1]ЕНС!A:E,2,FALSE)</f>
        <v>Метчик</v>
      </c>
      <c r="F2192" s="26" t="str">
        <f>VLOOKUP(D2192,[1]ЕНС!A:E,3,FALSE)</f>
        <v>гаечный, номинальный диаметр 8-10 мм</v>
      </c>
      <c r="G2192" s="26" t="s">
        <v>4340</v>
      </c>
      <c r="H2192" s="26" t="s">
        <v>26</v>
      </c>
      <c r="I2192" s="26">
        <v>0</v>
      </c>
      <c r="J2192" s="26">
        <v>631010000</v>
      </c>
      <c r="K2192" s="26" t="str">
        <f>VLOOKUP(B2192,[1]ПланКаз!A2179:M5483,12,0)</f>
        <v>ҚР, ШҚО, Өскемен қ., Бажов көш., 10</v>
      </c>
      <c r="L2192" s="26" t="str">
        <f>VLOOKUP(B2192,[1]ПланКаз!A2177:M5481,13,0)</f>
        <v>Желтоқсан-Қантар</v>
      </c>
      <c r="M2192" s="26" t="str">
        <f>VLOOKUP(B2192,[1]ПланКаз!A2179:N5483,14,0)</f>
        <v>Шығыс-Қазақстан облысы, Өскемен қ.</v>
      </c>
      <c r="N2192" s="26" t="s">
        <v>58</v>
      </c>
      <c r="O2192" s="26" t="str">
        <f>VLOOKUP(B2192,[1]ПланКаз!A2178:P5482,16,0)</f>
        <v>шартқа қол қойылған кезден бастап 45 күнтізбелік күн ішінде</v>
      </c>
      <c r="P2192" s="26" t="s">
        <v>59</v>
      </c>
      <c r="Q2192" s="27" t="s">
        <v>522</v>
      </c>
      <c r="R2192" s="26" t="str">
        <f>VLOOKUP(B2192,[1]ПланКаз!A2177:S5481,19,0)</f>
        <v>Дана</v>
      </c>
      <c r="S2192" s="28">
        <v>7</v>
      </c>
      <c r="T2192" s="28">
        <v>2624</v>
      </c>
      <c r="U2192" s="28" t="s">
        <v>61</v>
      </c>
      <c r="V2192" s="28" t="s">
        <v>61</v>
      </c>
      <c r="W2192" s="26"/>
      <c r="X2192" s="26" t="s">
        <v>62</v>
      </c>
      <c r="Y2192" s="26" t="s">
        <v>762</v>
      </c>
    </row>
    <row r="2193" spans="2:25" x14ac:dyDescent="0.2">
      <c r="B2193" s="26" t="s">
        <v>4341</v>
      </c>
      <c r="C2193" s="26" t="s">
        <v>55</v>
      </c>
      <c r="D2193" s="26" t="s">
        <v>4336</v>
      </c>
      <c r="E2193" s="26" t="str">
        <f>VLOOKUP(D2193,[1]ЕНС!A:E,2,FALSE)</f>
        <v>Метчик</v>
      </c>
      <c r="F2193" s="26" t="str">
        <f>VLOOKUP(D2193,[1]ЕНС!A:E,3,FALSE)</f>
        <v>гаечный, номинальный диаметр 8-10 мм</v>
      </c>
      <c r="G2193" s="26" t="s">
        <v>4340</v>
      </c>
      <c r="H2193" s="26" t="s">
        <v>26</v>
      </c>
      <c r="I2193" s="26">
        <v>0</v>
      </c>
      <c r="J2193" s="26">
        <v>631010000</v>
      </c>
      <c r="K2193" s="26" t="str">
        <f>VLOOKUP(B2193,[1]ПланКаз!A2180:M5484,12,0)</f>
        <v>ҚР, ШҚО, Өскемен қ., Бажов көш., 10</v>
      </c>
      <c r="L2193" s="26" t="str">
        <f>VLOOKUP(B2193,[1]ПланКаз!A2178:M5482,13,0)</f>
        <v>Наурыз - Сәуір</v>
      </c>
      <c r="M2193" s="26" t="str">
        <f>VLOOKUP(B2193,[1]ПланКаз!A2180:N5484,14,0)</f>
        <v>Шығыс-Қазақстан облысы, Өскемен қ.</v>
      </c>
      <c r="N2193" s="26" t="s">
        <v>58</v>
      </c>
      <c r="O2193" s="26" t="str">
        <f>VLOOKUP(B2193,[1]ПланКаз!A2179:P5483,16,0)</f>
        <v>шартқа қол қойылған кезден бастап 45 күнтізбелік күн ішінде</v>
      </c>
      <c r="P2193" s="26" t="s">
        <v>59</v>
      </c>
      <c r="Q2193" s="27" t="s">
        <v>522</v>
      </c>
      <c r="R2193" s="26" t="str">
        <f>VLOOKUP(B2193,[1]ПланКаз!A2178:S5482,19,0)</f>
        <v>Дана</v>
      </c>
      <c r="S2193" s="28">
        <v>7</v>
      </c>
      <c r="T2193" s="28">
        <v>2624</v>
      </c>
      <c r="U2193" s="28">
        <v>0</v>
      </c>
      <c r="V2193" s="28">
        <v>0</v>
      </c>
      <c r="W2193" s="26"/>
      <c r="X2193" s="26" t="s">
        <v>72</v>
      </c>
      <c r="Y2193" s="26" t="s">
        <v>213</v>
      </c>
    </row>
    <row r="2194" spans="2:25" x14ac:dyDescent="0.2">
      <c r="B2194" s="26" t="s">
        <v>4342</v>
      </c>
      <c r="C2194" s="26" t="s">
        <v>55</v>
      </c>
      <c r="D2194" s="26" t="s">
        <v>4336</v>
      </c>
      <c r="E2194" s="26" t="str">
        <f>VLOOKUP(D2194,[1]ЕНС!A:E,2,FALSE)</f>
        <v>Метчик</v>
      </c>
      <c r="F2194" s="26" t="str">
        <f>VLOOKUP(D2194,[1]ЕНС!A:E,3,FALSE)</f>
        <v>гаечный, номинальный диаметр 8-10 мм</v>
      </c>
      <c r="G2194" s="26" t="s">
        <v>4343</v>
      </c>
      <c r="H2194" s="26" t="s">
        <v>26</v>
      </c>
      <c r="I2194" s="26">
        <v>0</v>
      </c>
      <c r="J2194" s="26">
        <v>631010000</v>
      </c>
      <c r="K2194" s="26" t="str">
        <f>VLOOKUP(B2194,[1]ПланКаз!A2181:M5485,12,0)</f>
        <v>ҚР, ШҚО, Өскемен қ., Бажов көш., 10</v>
      </c>
      <c r="L2194" s="26" t="str">
        <f>VLOOKUP(B2194,[1]ПланКаз!A2179:M5483,13,0)</f>
        <v>Желтоқсан-Қантар</v>
      </c>
      <c r="M2194" s="26" t="str">
        <f>VLOOKUP(B2194,[1]ПланКаз!A2181:N5485,14,0)</f>
        <v>Шығыс-Қазақстан облысы, Өскемен қ.</v>
      </c>
      <c r="N2194" s="26" t="s">
        <v>58</v>
      </c>
      <c r="O2194" s="26" t="str">
        <f>VLOOKUP(B2194,[1]ПланКаз!A2180:P5484,16,0)</f>
        <v>шартқа қол қойылған кезден бастап 45 күнтізбелік күн ішінде</v>
      </c>
      <c r="P2194" s="26" t="s">
        <v>59</v>
      </c>
      <c r="Q2194" s="27" t="s">
        <v>522</v>
      </c>
      <c r="R2194" s="26" t="str">
        <f>VLOOKUP(B2194,[1]ПланКаз!A2179:S5483,19,0)</f>
        <v>Дана</v>
      </c>
      <c r="S2194" s="28">
        <v>7</v>
      </c>
      <c r="T2194" s="28">
        <v>2624</v>
      </c>
      <c r="U2194" s="28">
        <v>18368</v>
      </c>
      <c r="V2194" s="28">
        <v>20572.16</v>
      </c>
      <c r="W2194" s="26"/>
      <c r="X2194" s="26" t="s">
        <v>62</v>
      </c>
      <c r="Y2194" s="26" t="s">
        <v>61</v>
      </c>
    </row>
    <row r="2195" spans="2:25" x14ac:dyDescent="0.2">
      <c r="B2195" s="26" t="s">
        <v>4344</v>
      </c>
      <c r="C2195" s="26" t="s">
        <v>55</v>
      </c>
      <c r="D2195" s="26" t="s">
        <v>4345</v>
      </c>
      <c r="E2195" s="26" t="str">
        <f>VLOOKUP(D2195,[1]ЕНС!A:E,2,FALSE)</f>
        <v>Метчик</v>
      </c>
      <c r="F2195" s="26" t="str">
        <f>VLOOKUP(D2195,[1]ЕНС!A:E,3,FALSE)</f>
        <v>гаечный, номинальный диаметр 11-16 мм</v>
      </c>
      <c r="G2195" s="26" t="s">
        <v>4346</v>
      </c>
      <c r="H2195" s="26" t="s">
        <v>26</v>
      </c>
      <c r="I2195" s="26">
        <v>0</v>
      </c>
      <c r="J2195" s="26">
        <v>631010000</v>
      </c>
      <c r="K2195" s="26" t="str">
        <f>VLOOKUP(B2195,[1]ПланКаз!A2182:M5486,12,0)</f>
        <v>ҚР, ШҚО, Өскемен қ., Бажов көш., 10</v>
      </c>
      <c r="L2195" s="26" t="str">
        <f>VLOOKUP(B2195,[1]ПланКаз!A2180:M5484,13,0)</f>
        <v>Желтоқсан-Қантар</v>
      </c>
      <c r="M2195" s="26" t="str">
        <f>VLOOKUP(B2195,[1]ПланКаз!A2182:N5486,14,0)</f>
        <v>Шығыс-Қазақстан облысы, Өскемен қ.</v>
      </c>
      <c r="N2195" s="26" t="s">
        <v>58</v>
      </c>
      <c r="O2195" s="26" t="str">
        <f>VLOOKUP(B2195,[1]ПланКаз!A2181:P5485,16,0)</f>
        <v>шартқа қол қойылған кезден бастап 45 күнтізбелік күн ішінде</v>
      </c>
      <c r="P2195" s="26" t="s">
        <v>59</v>
      </c>
      <c r="Q2195" s="27" t="s">
        <v>522</v>
      </c>
      <c r="R2195" s="26" t="str">
        <f>VLOOKUP(B2195,[1]ПланКаз!A2180:S5484,19,0)</f>
        <v>Дана</v>
      </c>
      <c r="S2195" s="28">
        <v>7</v>
      </c>
      <c r="T2195" s="28">
        <v>3493</v>
      </c>
      <c r="U2195" s="28" t="s">
        <v>61</v>
      </c>
      <c r="V2195" s="28" t="s">
        <v>61</v>
      </c>
      <c r="W2195" s="26"/>
      <c r="X2195" s="26" t="s">
        <v>62</v>
      </c>
      <c r="Y2195" s="26" t="s">
        <v>762</v>
      </c>
    </row>
    <row r="2196" spans="2:25" x14ac:dyDescent="0.2">
      <c r="B2196" s="26" t="s">
        <v>4347</v>
      </c>
      <c r="C2196" s="26" t="s">
        <v>55</v>
      </c>
      <c r="D2196" s="26" t="s">
        <v>4345</v>
      </c>
      <c r="E2196" s="26" t="str">
        <f>VLOOKUP(D2196,[1]ЕНС!A:E,2,FALSE)</f>
        <v>Метчик</v>
      </c>
      <c r="F2196" s="26" t="str">
        <f>VLOOKUP(D2196,[1]ЕНС!A:E,3,FALSE)</f>
        <v>гаечный, номинальный диаметр 11-16 мм</v>
      </c>
      <c r="G2196" s="26" t="s">
        <v>4346</v>
      </c>
      <c r="H2196" s="26" t="s">
        <v>26</v>
      </c>
      <c r="I2196" s="26">
        <v>0</v>
      </c>
      <c r="J2196" s="26">
        <v>631010000</v>
      </c>
      <c r="K2196" s="26" t="str">
        <f>VLOOKUP(B2196,[1]ПланКаз!A2183:M5487,12,0)</f>
        <v>ҚР, ШҚО, Өскемен қ., Бажов көш., 10</v>
      </c>
      <c r="L2196" s="26" t="str">
        <f>VLOOKUP(B2196,[1]ПланКаз!A2181:M5485,13,0)</f>
        <v>Наурыз - Сәуір</v>
      </c>
      <c r="M2196" s="26" t="str">
        <f>VLOOKUP(B2196,[1]ПланКаз!A2183:N5487,14,0)</f>
        <v>Шығыс-Қазақстан облысы, Өскемен қ.</v>
      </c>
      <c r="N2196" s="26" t="s">
        <v>58</v>
      </c>
      <c r="O2196" s="26" t="str">
        <f>VLOOKUP(B2196,[1]ПланКаз!A2182:P5486,16,0)</f>
        <v>шартқа қол қойылған кезден бастап 45 күнтізбелік күн ішінде</v>
      </c>
      <c r="P2196" s="26" t="s">
        <v>59</v>
      </c>
      <c r="Q2196" s="27" t="s">
        <v>522</v>
      </c>
      <c r="R2196" s="26" t="str">
        <f>VLOOKUP(B2196,[1]ПланКаз!A2181:S5485,19,0)</f>
        <v>Дана</v>
      </c>
      <c r="S2196" s="28">
        <v>7</v>
      </c>
      <c r="T2196" s="28">
        <v>3493</v>
      </c>
      <c r="U2196" s="28">
        <v>0</v>
      </c>
      <c r="V2196" s="28">
        <v>0</v>
      </c>
      <c r="W2196" s="26"/>
      <c r="X2196" s="26" t="s">
        <v>72</v>
      </c>
      <c r="Y2196" s="26" t="s">
        <v>213</v>
      </c>
    </row>
    <row r="2197" spans="2:25" x14ac:dyDescent="0.2">
      <c r="B2197" s="26" t="s">
        <v>4348</v>
      </c>
      <c r="C2197" s="26" t="s">
        <v>55</v>
      </c>
      <c r="D2197" s="26" t="s">
        <v>4345</v>
      </c>
      <c r="E2197" s="26" t="str">
        <f>VLOOKUP(D2197,[1]ЕНС!A:E,2,FALSE)</f>
        <v>Метчик</v>
      </c>
      <c r="F2197" s="26" t="str">
        <f>VLOOKUP(D2197,[1]ЕНС!A:E,3,FALSE)</f>
        <v>гаечный, номинальный диаметр 11-16 мм</v>
      </c>
      <c r="G2197" s="26" t="s">
        <v>4349</v>
      </c>
      <c r="H2197" s="26" t="s">
        <v>26</v>
      </c>
      <c r="I2197" s="26">
        <v>0</v>
      </c>
      <c r="J2197" s="26">
        <v>631010000</v>
      </c>
      <c r="K2197" s="26" t="str">
        <f>VLOOKUP(B2197,[1]ПланКаз!A2184:M5488,12,0)</f>
        <v>ҚР, ШҚО, Өскемен қ., Бажов көш., 10</v>
      </c>
      <c r="L2197" s="26" t="str">
        <f>VLOOKUP(B2197,[1]ПланКаз!A2182:M5486,13,0)</f>
        <v>Желтоқсан-Қантар</v>
      </c>
      <c r="M2197" s="26" t="str">
        <f>VLOOKUP(B2197,[1]ПланКаз!A2184:N5488,14,0)</f>
        <v>Шығыс-Қазақстан облысы, Өскемен қ.</v>
      </c>
      <c r="N2197" s="26" t="s">
        <v>58</v>
      </c>
      <c r="O2197" s="26" t="str">
        <f>VLOOKUP(B2197,[1]ПланКаз!A2183:P5487,16,0)</f>
        <v>шартқа қол қойылған кезден бастап 45 күнтізбелік күн ішінде</v>
      </c>
      <c r="P2197" s="26" t="s">
        <v>59</v>
      </c>
      <c r="Q2197" s="27" t="s">
        <v>522</v>
      </c>
      <c r="R2197" s="26" t="str">
        <f>VLOOKUP(B2197,[1]ПланКаз!A2182:S5486,19,0)</f>
        <v>Дана</v>
      </c>
      <c r="S2197" s="28">
        <v>7</v>
      </c>
      <c r="T2197" s="28">
        <v>4016</v>
      </c>
      <c r="U2197" s="28">
        <v>28112</v>
      </c>
      <c r="V2197" s="28">
        <v>31485.439999999999</v>
      </c>
      <c r="W2197" s="26"/>
      <c r="X2197" s="26" t="s">
        <v>62</v>
      </c>
      <c r="Y2197" s="26" t="s">
        <v>61</v>
      </c>
    </row>
    <row r="2198" spans="2:25" x14ac:dyDescent="0.2">
      <c r="B2198" s="26" t="s">
        <v>4350</v>
      </c>
      <c r="C2198" s="26" t="s">
        <v>55</v>
      </c>
      <c r="D2198" s="26" t="s">
        <v>4345</v>
      </c>
      <c r="E2198" s="26" t="str">
        <f>VLOOKUP(D2198,[1]ЕНС!A:E,2,FALSE)</f>
        <v>Метчик</v>
      </c>
      <c r="F2198" s="26" t="str">
        <f>VLOOKUP(D2198,[1]ЕНС!A:E,3,FALSE)</f>
        <v>гаечный, номинальный диаметр 11-16 мм</v>
      </c>
      <c r="G2198" s="26" t="s">
        <v>4351</v>
      </c>
      <c r="H2198" s="26" t="s">
        <v>26</v>
      </c>
      <c r="I2198" s="26">
        <v>0</v>
      </c>
      <c r="J2198" s="26">
        <v>631010000</v>
      </c>
      <c r="K2198" s="26" t="str">
        <f>VLOOKUP(B2198,[1]ПланКаз!A2185:M5489,12,0)</f>
        <v>ҚР, ШҚО, Өскемен қ., Бажов көш., 10</v>
      </c>
      <c r="L2198" s="26" t="str">
        <f>VLOOKUP(B2198,[1]ПланКаз!A2183:M5487,13,0)</f>
        <v>Желтоқсан-Қантар</v>
      </c>
      <c r="M2198" s="26" t="str">
        <f>VLOOKUP(B2198,[1]ПланКаз!A2185:N5489,14,0)</f>
        <v>Шығыс-Қазақстан облысы, Өскемен қ.</v>
      </c>
      <c r="N2198" s="26" t="s">
        <v>58</v>
      </c>
      <c r="O2198" s="26" t="str">
        <f>VLOOKUP(B2198,[1]ПланКаз!A2184:P5488,16,0)</f>
        <v>шартқа қол қойылған кезден бастап 45 күнтізбелік күн ішінде</v>
      </c>
      <c r="P2198" s="26" t="s">
        <v>59</v>
      </c>
      <c r="Q2198" s="27" t="s">
        <v>522</v>
      </c>
      <c r="R2198" s="26" t="str">
        <f>VLOOKUP(B2198,[1]ПланКаз!A2183:S5487,19,0)</f>
        <v>Дана</v>
      </c>
      <c r="S2198" s="28">
        <v>7</v>
      </c>
      <c r="T2198" s="28">
        <v>3932</v>
      </c>
      <c r="U2198" s="28" t="s">
        <v>61</v>
      </c>
      <c r="V2198" s="28" t="s">
        <v>61</v>
      </c>
      <c r="W2198" s="26"/>
      <c r="X2198" s="26" t="s">
        <v>62</v>
      </c>
      <c r="Y2198" s="26" t="s">
        <v>762</v>
      </c>
    </row>
    <row r="2199" spans="2:25" x14ac:dyDescent="0.2">
      <c r="B2199" s="26" t="s">
        <v>4352</v>
      </c>
      <c r="C2199" s="26" t="s">
        <v>55</v>
      </c>
      <c r="D2199" s="26" t="s">
        <v>4345</v>
      </c>
      <c r="E2199" s="26" t="str">
        <f>VLOOKUP(D2199,[1]ЕНС!A:E,2,FALSE)</f>
        <v>Метчик</v>
      </c>
      <c r="F2199" s="26" t="str">
        <f>VLOOKUP(D2199,[1]ЕНС!A:E,3,FALSE)</f>
        <v>гаечный, номинальный диаметр 11-16 мм</v>
      </c>
      <c r="G2199" s="26" t="s">
        <v>4351</v>
      </c>
      <c r="H2199" s="26" t="s">
        <v>26</v>
      </c>
      <c r="I2199" s="26">
        <v>0</v>
      </c>
      <c r="J2199" s="26">
        <v>631010000</v>
      </c>
      <c r="K2199" s="26" t="str">
        <f>VLOOKUP(B2199,[1]ПланКаз!A2186:M5490,12,0)</f>
        <v>ҚР, ШҚО, Өскемен қ., Бажов көш., 10</v>
      </c>
      <c r="L2199" s="26" t="str">
        <f>VLOOKUP(B2199,[1]ПланКаз!A2184:M5488,13,0)</f>
        <v>Наурыз - Сәуір</v>
      </c>
      <c r="M2199" s="26" t="str">
        <f>VLOOKUP(B2199,[1]ПланКаз!A2186:N5490,14,0)</f>
        <v>Шығыс-Қазақстан облысы, Өскемен қ.</v>
      </c>
      <c r="N2199" s="26" t="s">
        <v>58</v>
      </c>
      <c r="O2199" s="26" t="str">
        <f>VLOOKUP(B2199,[1]ПланКаз!A2185:P5489,16,0)</f>
        <v>шартқа қол қойылған кезден бастап 45 күнтізбелік күн ішінде</v>
      </c>
      <c r="P2199" s="26" t="s">
        <v>59</v>
      </c>
      <c r="Q2199" s="27" t="s">
        <v>522</v>
      </c>
      <c r="R2199" s="26" t="str">
        <f>VLOOKUP(B2199,[1]ПланКаз!A2184:S5488,19,0)</f>
        <v>Дана</v>
      </c>
      <c r="S2199" s="28">
        <v>7</v>
      </c>
      <c r="T2199" s="28">
        <v>3932</v>
      </c>
      <c r="U2199" s="28">
        <v>0</v>
      </c>
      <c r="V2199" s="28">
        <v>0</v>
      </c>
      <c r="W2199" s="26"/>
      <c r="X2199" s="26" t="s">
        <v>72</v>
      </c>
      <c r="Y2199" s="26" t="s">
        <v>213</v>
      </c>
    </row>
    <row r="2200" spans="2:25" x14ac:dyDescent="0.2">
      <c r="B2200" s="26" t="s">
        <v>4353</v>
      </c>
      <c r="C2200" s="26" t="s">
        <v>55</v>
      </c>
      <c r="D2200" s="26" t="s">
        <v>4345</v>
      </c>
      <c r="E2200" s="26" t="str">
        <f>VLOOKUP(D2200,[1]ЕНС!A:E,2,FALSE)</f>
        <v>Метчик</v>
      </c>
      <c r="F2200" s="26" t="str">
        <f>VLOOKUP(D2200,[1]ЕНС!A:E,3,FALSE)</f>
        <v>гаечный, номинальный диаметр 11-16 мм</v>
      </c>
      <c r="G2200" s="26" t="s">
        <v>4354</v>
      </c>
      <c r="H2200" s="26" t="s">
        <v>26</v>
      </c>
      <c r="I2200" s="26">
        <v>0</v>
      </c>
      <c r="J2200" s="26">
        <v>631010000</v>
      </c>
      <c r="K2200" s="26" t="str">
        <f>VLOOKUP(B2200,[1]ПланКаз!A2187:M5491,12,0)</f>
        <v>ҚР, ШҚО, Өскемен қ., Бажов көш., 10</v>
      </c>
      <c r="L2200" s="26" t="str">
        <f>VLOOKUP(B2200,[1]ПланКаз!A2185:M5489,13,0)</f>
        <v>Желтоқсан-Қантар</v>
      </c>
      <c r="M2200" s="26" t="str">
        <f>VLOOKUP(B2200,[1]ПланКаз!A2187:N5491,14,0)</f>
        <v>Шығыс-Қазақстан облысы, Өскемен қ.</v>
      </c>
      <c r="N2200" s="26" t="s">
        <v>58</v>
      </c>
      <c r="O2200" s="26" t="str">
        <f>VLOOKUP(B2200,[1]ПланКаз!A2186:P5490,16,0)</f>
        <v>шартқа қол қойылған кезден бастап 45 күнтізбелік күн ішінде</v>
      </c>
      <c r="P2200" s="26" t="s">
        <v>59</v>
      </c>
      <c r="Q2200" s="27" t="s">
        <v>522</v>
      </c>
      <c r="R2200" s="26" t="str">
        <f>VLOOKUP(B2200,[1]ПланКаз!A2185:S5489,19,0)</f>
        <v>Дана</v>
      </c>
      <c r="S2200" s="28">
        <v>7</v>
      </c>
      <c r="T2200" s="28">
        <v>3932</v>
      </c>
      <c r="U2200" s="28" t="s">
        <v>61</v>
      </c>
      <c r="V2200" s="28" t="s">
        <v>61</v>
      </c>
      <c r="W2200" s="26"/>
      <c r="X2200" s="26" t="s">
        <v>62</v>
      </c>
      <c r="Y2200" s="26" t="s">
        <v>762</v>
      </c>
    </row>
    <row r="2201" spans="2:25" x14ac:dyDescent="0.2">
      <c r="B2201" s="26" t="s">
        <v>4355</v>
      </c>
      <c r="C2201" s="26" t="s">
        <v>55</v>
      </c>
      <c r="D2201" s="26" t="s">
        <v>4345</v>
      </c>
      <c r="E2201" s="26" t="str">
        <f>VLOOKUP(D2201,[1]ЕНС!A:E,2,FALSE)</f>
        <v>Метчик</v>
      </c>
      <c r="F2201" s="26" t="str">
        <f>VLOOKUP(D2201,[1]ЕНС!A:E,3,FALSE)</f>
        <v>гаечный, номинальный диаметр 11-16 мм</v>
      </c>
      <c r="G2201" s="26" t="s">
        <v>4354</v>
      </c>
      <c r="H2201" s="26" t="s">
        <v>26</v>
      </c>
      <c r="I2201" s="26">
        <v>0</v>
      </c>
      <c r="J2201" s="26">
        <v>631010000</v>
      </c>
      <c r="K2201" s="26" t="str">
        <f>VLOOKUP(B2201,[1]ПланКаз!A2188:M5492,12,0)</f>
        <v>ҚР, ШҚО, Өскемен қ., Бажов көш., 10</v>
      </c>
      <c r="L2201" s="26" t="str">
        <f>VLOOKUP(B2201,[1]ПланКаз!A2186:M5490,13,0)</f>
        <v>Наурыз - Сәуір</v>
      </c>
      <c r="M2201" s="26" t="str">
        <f>VLOOKUP(B2201,[1]ПланКаз!A2188:N5492,14,0)</f>
        <v>Шығыс-Қазақстан облысы, Өскемен қ.</v>
      </c>
      <c r="N2201" s="26" t="s">
        <v>58</v>
      </c>
      <c r="O2201" s="26" t="str">
        <f>VLOOKUP(B2201,[1]ПланКаз!A2187:P5491,16,0)</f>
        <v>шартқа қол қойылған кезден бастап 45 күнтізбелік күн ішінде</v>
      </c>
      <c r="P2201" s="26" t="s">
        <v>59</v>
      </c>
      <c r="Q2201" s="27" t="s">
        <v>522</v>
      </c>
      <c r="R2201" s="26" t="str">
        <f>VLOOKUP(B2201,[1]ПланКаз!A2186:S5490,19,0)</f>
        <v>Дана</v>
      </c>
      <c r="S2201" s="28">
        <v>7</v>
      </c>
      <c r="T2201" s="28">
        <v>3932</v>
      </c>
      <c r="U2201" s="28">
        <v>27524</v>
      </c>
      <c r="V2201" s="28">
        <v>30826.880000000001</v>
      </c>
      <c r="W2201" s="26"/>
      <c r="X2201" s="26" t="s">
        <v>72</v>
      </c>
      <c r="Y2201" s="26" t="s">
        <v>61</v>
      </c>
    </row>
    <row r="2202" spans="2:25" x14ac:dyDescent="0.2">
      <c r="B2202" s="26" t="s">
        <v>4356</v>
      </c>
      <c r="C2202" s="26" t="s">
        <v>55</v>
      </c>
      <c r="D2202" s="26" t="s">
        <v>4345</v>
      </c>
      <c r="E2202" s="26" t="str">
        <f>VLOOKUP(D2202,[1]ЕНС!A:E,2,FALSE)</f>
        <v>Метчик</v>
      </c>
      <c r="F2202" s="26" t="str">
        <f>VLOOKUP(D2202,[1]ЕНС!A:E,3,FALSE)</f>
        <v>гаечный, номинальный диаметр 11-16 мм</v>
      </c>
      <c r="G2202" s="26" t="s">
        <v>4357</v>
      </c>
      <c r="H2202" s="26" t="s">
        <v>26</v>
      </c>
      <c r="I2202" s="26">
        <v>0</v>
      </c>
      <c r="J2202" s="26">
        <v>631010000</v>
      </c>
      <c r="K2202" s="26" t="str">
        <f>VLOOKUP(B2202,[1]ПланКаз!A2189:M5493,12,0)</f>
        <v>ҚР, ШҚО, Өскемен қ., Бажов көш., 10</v>
      </c>
      <c r="L2202" s="26" t="str">
        <f>VLOOKUP(B2202,[1]ПланКаз!A2187:M5491,13,0)</f>
        <v>Желтоқсан-Қантар</v>
      </c>
      <c r="M2202" s="26" t="str">
        <f>VLOOKUP(B2202,[1]ПланКаз!A2189:N5493,14,0)</f>
        <v>Шығыс-Қазақстан облысы, Өскемен қ.</v>
      </c>
      <c r="N2202" s="26" t="s">
        <v>58</v>
      </c>
      <c r="O2202" s="26" t="str">
        <f>VLOOKUP(B2202,[1]ПланКаз!A2188:P5492,16,0)</f>
        <v>шартқа қол қойылған кезден бастап 45 күнтізбелік күн ішінде</v>
      </c>
      <c r="P2202" s="26" t="s">
        <v>59</v>
      </c>
      <c r="Q2202" s="27" t="s">
        <v>522</v>
      </c>
      <c r="R2202" s="26" t="str">
        <f>VLOOKUP(B2202,[1]ПланКаз!A2187:S5491,19,0)</f>
        <v>Дана</v>
      </c>
      <c r="S2202" s="28">
        <v>2</v>
      </c>
      <c r="T2202" s="28">
        <v>3932</v>
      </c>
      <c r="U2202" s="28" t="s">
        <v>61</v>
      </c>
      <c r="V2202" s="28" t="s">
        <v>61</v>
      </c>
      <c r="W2202" s="26"/>
      <c r="X2202" s="26" t="s">
        <v>62</v>
      </c>
      <c r="Y2202" s="26" t="s">
        <v>762</v>
      </c>
    </row>
    <row r="2203" spans="2:25" x14ac:dyDescent="0.2">
      <c r="B2203" s="26" t="s">
        <v>4358</v>
      </c>
      <c r="C2203" s="26" t="s">
        <v>55</v>
      </c>
      <c r="D2203" s="26" t="s">
        <v>4345</v>
      </c>
      <c r="E2203" s="26" t="str">
        <f>VLOOKUP(D2203,[1]ЕНС!A:E,2,FALSE)</f>
        <v>Метчик</v>
      </c>
      <c r="F2203" s="26" t="str">
        <f>VLOOKUP(D2203,[1]ЕНС!A:E,3,FALSE)</f>
        <v>гаечный, номинальный диаметр 11-16 мм</v>
      </c>
      <c r="G2203" s="26" t="s">
        <v>4357</v>
      </c>
      <c r="H2203" s="26" t="s">
        <v>26</v>
      </c>
      <c r="I2203" s="26">
        <v>0</v>
      </c>
      <c r="J2203" s="26">
        <v>631010000</v>
      </c>
      <c r="K2203" s="26" t="str">
        <f>VLOOKUP(B2203,[1]ПланКаз!A2190:M5494,12,0)</f>
        <v>ҚР, ШҚО, Өскемен қ., Бажов көш., 10</v>
      </c>
      <c r="L2203" s="26" t="str">
        <f>VLOOKUP(B2203,[1]ПланКаз!A2188:M5492,13,0)</f>
        <v>Наурыз - Сәуір</v>
      </c>
      <c r="M2203" s="26" t="str">
        <f>VLOOKUP(B2203,[1]ПланКаз!A2190:N5494,14,0)</f>
        <v>Шығыс-Қазақстан облысы, Өскемен қ.</v>
      </c>
      <c r="N2203" s="26" t="s">
        <v>58</v>
      </c>
      <c r="O2203" s="26" t="str">
        <f>VLOOKUP(B2203,[1]ПланКаз!A2189:P5493,16,0)</f>
        <v>шартқа қол қойылған кезден бастап 45 күнтізбелік күн ішінде</v>
      </c>
      <c r="P2203" s="26" t="s">
        <v>59</v>
      </c>
      <c r="Q2203" s="27" t="s">
        <v>522</v>
      </c>
      <c r="R2203" s="26" t="str">
        <f>VLOOKUP(B2203,[1]ПланКаз!A2188:S5492,19,0)</f>
        <v>Дана</v>
      </c>
      <c r="S2203" s="28">
        <v>2</v>
      </c>
      <c r="T2203" s="28">
        <v>3932</v>
      </c>
      <c r="U2203" s="28">
        <v>0</v>
      </c>
      <c r="V2203" s="28">
        <v>0</v>
      </c>
      <c r="W2203" s="26"/>
      <c r="X2203" s="26" t="s">
        <v>72</v>
      </c>
      <c r="Y2203" s="26" t="s">
        <v>213</v>
      </c>
    </row>
    <row r="2204" spans="2:25" x14ac:dyDescent="0.2">
      <c r="B2204" s="26" t="s">
        <v>4359</v>
      </c>
      <c r="C2204" s="26" t="s">
        <v>55</v>
      </c>
      <c r="D2204" s="26" t="s">
        <v>4345</v>
      </c>
      <c r="E2204" s="26" t="str">
        <f>VLOOKUP(D2204,[1]ЕНС!A:E,2,FALSE)</f>
        <v>Метчик</v>
      </c>
      <c r="F2204" s="26" t="str">
        <f>VLOOKUP(D2204,[1]ЕНС!A:E,3,FALSE)</f>
        <v>гаечный, номинальный диаметр 11-16 мм</v>
      </c>
      <c r="G2204" s="26" t="s">
        <v>4360</v>
      </c>
      <c r="H2204" s="26" t="s">
        <v>26</v>
      </c>
      <c r="I2204" s="26">
        <v>0</v>
      </c>
      <c r="J2204" s="26">
        <v>631010000</v>
      </c>
      <c r="K2204" s="26" t="str">
        <f>VLOOKUP(B2204,[1]ПланКаз!A2191:M5495,12,0)</f>
        <v>ҚР, ШҚО, Өскемен қ., Бажов көш., 10</v>
      </c>
      <c r="L2204" s="26" t="str">
        <f>VLOOKUP(B2204,[1]ПланКаз!A2189:M5493,13,0)</f>
        <v>Желтоқсан-Қантар</v>
      </c>
      <c r="M2204" s="26" t="str">
        <f>VLOOKUP(B2204,[1]ПланКаз!A2191:N5495,14,0)</f>
        <v>Шығыс-Қазақстан облысы, Өскемен қ.</v>
      </c>
      <c r="N2204" s="26" t="s">
        <v>58</v>
      </c>
      <c r="O2204" s="26" t="str">
        <f>VLOOKUP(B2204,[1]ПланКаз!A2190:P5494,16,0)</f>
        <v>шартқа қол қойылған кезден бастап 45 күнтізбелік күн ішінде</v>
      </c>
      <c r="P2204" s="26" t="s">
        <v>59</v>
      </c>
      <c r="Q2204" s="27" t="s">
        <v>522</v>
      </c>
      <c r="R2204" s="26" t="str">
        <f>VLOOKUP(B2204,[1]ПланКаз!A2189:S5493,19,0)</f>
        <v>Дана</v>
      </c>
      <c r="S2204" s="28">
        <v>7</v>
      </c>
      <c r="T2204" s="28">
        <v>4457</v>
      </c>
      <c r="U2204" s="28">
        <v>31199</v>
      </c>
      <c r="V2204" s="28">
        <v>34942.879999999997</v>
      </c>
      <c r="W2204" s="26"/>
      <c r="X2204" s="26" t="s">
        <v>62</v>
      </c>
      <c r="Y2204" s="26" t="s">
        <v>61</v>
      </c>
    </row>
    <row r="2205" spans="2:25" x14ac:dyDescent="0.2">
      <c r="B2205" s="26" t="s">
        <v>4361</v>
      </c>
      <c r="C2205" s="26" t="s">
        <v>55</v>
      </c>
      <c r="D2205" s="26" t="s">
        <v>4345</v>
      </c>
      <c r="E2205" s="26" t="str">
        <f>VLOOKUP(D2205,[1]ЕНС!A:E,2,FALSE)</f>
        <v>Метчик</v>
      </c>
      <c r="F2205" s="26" t="str">
        <f>VLOOKUP(D2205,[1]ЕНС!A:E,3,FALSE)</f>
        <v>гаечный, номинальный диаметр 11-16 мм</v>
      </c>
      <c r="G2205" s="26" t="s">
        <v>4362</v>
      </c>
      <c r="H2205" s="26" t="s">
        <v>26</v>
      </c>
      <c r="I2205" s="26">
        <v>0</v>
      </c>
      <c r="J2205" s="26">
        <v>631010000</v>
      </c>
      <c r="K2205" s="26" t="str">
        <f>VLOOKUP(B2205,[1]ПланКаз!A2192:M5496,12,0)</f>
        <v>ҚР, ШҚО, Өскемен қ., Бажов көш., 10</v>
      </c>
      <c r="L2205" s="26" t="str">
        <f>VLOOKUP(B2205,[1]ПланКаз!A2190:M5494,13,0)</f>
        <v>Желтоқсан-Қантар</v>
      </c>
      <c r="M2205" s="26" t="str">
        <f>VLOOKUP(B2205,[1]ПланКаз!A2192:N5496,14,0)</f>
        <v>Шығыс-Қазақстан облысы, Өскемен қ.</v>
      </c>
      <c r="N2205" s="26" t="s">
        <v>58</v>
      </c>
      <c r="O2205" s="26" t="str">
        <f>VLOOKUP(B2205,[1]ПланКаз!A2191:P5495,16,0)</f>
        <v>шартқа қол қойылған кезден бастап 45 күнтізбелік күн ішінде</v>
      </c>
      <c r="P2205" s="26" t="s">
        <v>59</v>
      </c>
      <c r="Q2205" s="27" t="s">
        <v>522</v>
      </c>
      <c r="R2205" s="26" t="str">
        <f>VLOOKUP(B2205,[1]ПланКаз!A2190:S5494,19,0)</f>
        <v>Дана</v>
      </c>
      <c r="S2205" s="28">
        <v>2</v>
      </c>
      <c r="T2205" s="28">
        <v>4457</v>
      </c>
      <c r="U2205" s="28" t="s">
        <v>61</v>
      </c>
      <c r="V2205" s="28" t="s">
        <v>61</v>
      </c>
      <c r="W2205" s="26"/>
      <c r="X2205" s="26" t="s">
        <v>62</v>
      </c>
      <c r="Y2205" s="26" t="s">
        <v>762</v>
      </c>
    </row>
    <row r="2206" spans="2:25" x14ac:dyDescent="0.2">
      <c r="B2206" s="26" t="s">
        <v>4363</v>
      </c>
      <c r="C2206" s="26" t="s">
        <v>55</v>
      </c>
      <c r="D2206" s="26" t="s">
        <v>4345</v>
      </c>
      <c r="E2206" s="26" t="str">
        <f>VLOOKUP(D2206,[1]ЕНС!A:E,2,FALSE)</f>
        <v>Метчик</v>
      </c>
      <c r="F2206" s="26" t="str">
        <f>VLOOKUP(D2206,[1]ЕНС!A:E,3,FALSE)</f>
        <v>гаечный, номинальный диаметр 11-16 мм</v>
      </c>
      <c r="G2206" s="26" t="s">
        <v>4362</v>
      </c>
      <c r="H2206" s="26" t="s">
        <v>26</v>
      </c>
      <c r="I2206" s="26">
        <v>0</v>
      </c>
      <c r="J2206" s="26">
        <v>631010000</v>
      </c>
      <c r="K2206" s="26" t="str">
        <f>VLOOKUP(B2206,[1]ПланКаз!A2193:M5497,12,0)</f>
        <v>ҚР, ШҚО, Өскемен қ., Бажов көш., 10</v>
      </c>
      <c r="L2206" s="26" t="str">
        <f>VLOOKUP(B2206,[1]ПланКаз!A2191:M5495,13,0)</f>
        <v>Наурыз - Сәуір</v>
      </c>
      <c r="M2206" s="26" t="str">
        <f>VLOOKUP(B2206,[1]ПланКаз!A2193:N5497,14,0)</f>
        <v>Шығыс-Қазақстан облысы, Өскемен қ.</v>
      </c>
      <c r="N2206" s="26" t="s">
        <v>58</v>
      </c>
      <c r="O2206" s="26" t="str">
        <f>VLOOKUP(B2206,[1]ПланКаз!A2192:P5496,16,0)</f>
        <v>шартқа қол қойылған кезден бастап 45 күнтізбелік күн ішінде</v>
      </c>
      <c r="P2206" s="26" t="s">
        <v>59</v>
      </c>
      <c r="Q2206" s="27" t="s">
        <v>522</v>
      </c>
      <c r="R2206" s="26" t="str">
        <f>VLOOKUP(B2206,[1]ПланКаз!A2191:S5495,19,0)</f>
        <v>Дана</v>
      </c>
      <c r="S2206" s="28">
        <v>2</v>
      </c>
      <c r="T2206" s="28">
        <v>4457</v>
      </c>
      <c r="U2206" s="28">
        <v>0</v>
      </c>
      <c r="V2206" s="28">
        <v>0</v>
      </c>
      <c r="W2206" s="26"/>
      <c r="X2206" s="26" t="s">
        <v>72</v>
      </c>
      <c r="Y2206" s="26" t="s">
        <v>213</v>
      </c>
    </row>
    <row r="2207" spans="2:25" x14ac:dyDescent="0.2">
      <c r="B2207" s="26" t="s">
        <v>4364</v>
      </c>
      <c r="C2207" s="26" t="s">
        <v>55</v>
      </c>
      <c r="D2207" s="26" t="s">
        <v>4365</v>
      </c>
      <c r="E2207" s="26" t="str">
        <f>VLOOKUP(D2207,[1]ЕНС!A:E,2,FALSE)</f>
        <v>Метчик</v>
      </c>
      <c r="F2207" s="26" t="str">
        <f>VLOOKUP(D2207,[1]ЕНС!A:E,3,FALSE)</f>
        <v>гаечный, номинальный диаметр 17-40 мм</v>
      </c>
      <c r="G2207" s="26" t="s">
        <v>4366</v>
      </c>
      <c r="H2207" s="26" t="s">
        <v>26</v>
      </c>
      <c r="I2207" s="26">
        <v>0</v>
      </c>
      <c r="J2207" s="26">
        <v>631010000</v>
      </c>
      <c r="K2207" s="26" t="str">
        <f>VLOOKUP(B2207,[1]ПланКаз!A2194:M5498,12,0)</f>
        <v>ҚР, ШҚО, Өскемен қ., Бажов көш., 10</v>
      </c>
      <c r="L2207" s="26" t="str">
        <f>VLOOKUP(B2207,[1]ПланКаз!A2192:M5496,13,0)</f>
        <v>Желтоқсан-Қантар</v>
      </c>
      <c r="M2207" s="26" t="str">
        <f>VLOOKUP(B2207,[1]ПланКаз!A2194:N5498,14,0)</f>
        <v>Шығыс-Қазақстан облысы, Өскемен қ.</v>
      </c>
      <c r="N2207" s="26" t="s">
        <v>58</v>
      </c>
      <c r="O2207" s="26" t="str">
        <f>VLOOKUP(B2207,[1]ПланКаз!A2193:P5497,16,0)</f>
        <v>шартқа қол қойылған кезден бастап 45 күнтізбелік күн ішінде</v>
      </c>
      <c r="P2207" s="26" t="s">
        <v>59</v>
      </c>
      <c r="Q2207" s="27" t="s">
        <v>522</v>
      </c>
      <c r="R2207" s="26" t="str">
        <f>VLOOKUP(B2207,[1]ПланКаз!A2192:S5496,19,0)</f>
        <v>Дана</v>
      </c>
      <c r="S2207" s="28">
        <v>2</v>
      </c>
      <c r="T2207" s="28">
        <v>4843</v>
      </c>
      <c r="U2207" s="28" t="s">
        <v>61</v>
      </c>
      <c r="V2207" s="28" t="s">
        <v>61</v>
      </c>
      <c r="W2207" s="26"/>
      <c r="X2207" s="26" t="s">
        <v>62</v>
      </c>
      <c r="Y2207" s="26" t="s">
        <v>762</v>
      </c>
    </row>
    <row r="2208" spans="2:25" x14ac:dyDescent="0.2">
      <c r="B2208" s="26" t="s">
        <v>4367</v>
      </c>
      <c r="C2208" s="26" t="s">
        <v>55</v>
      </c>
      <c r="D2208" s="26" t="s">
        <v>4365</v>
      </c>
      <c r="E2208" s="26" t="str">
        <f>VLOOKUP(D2208,[1]ЕНС!A:E,2,FALSE)</f>
        <v>Метчик</v>
      </c>
      <c r="F2208" s="26" t="str">
        <f>VLOOKUP(D2208,[1]ЕНС!A:E,3,FALSE)</f>
        <v>гаечный, номинальный диаметр 17-40 мм</v>
      </c>
      <c r="G2208" s="26" t="s">
        <v>4366</v>
      </c>
      <c r="H2208" s="26" t="s">
        <v>26</v>
      </c>
      <c r="I2208" s="26">
        <v>0</v>
      </c>
      <c r="J2208" s="26">
        <v>631010000</v>
      </c>
      <c r="K2208" s="26" t="str">
        <f>VLOOKUP(B2208,[1]ПланКаз!A2195:M5499,12,0)</f>
        <v>ҚР, ШҚО, Өскемен қ., Бажов көш., 10</v>
      </c>
      <c r="L2208" s="26" t="str">
        <f>VLOOKUP(B2208,[1]ПланКаз!A2193:M5497,13,0)</f>
        <v>Наурыз - Сәуір</v>
      </c>
      <c r="M2208" s="26" t="str">
        <f>VLOOKUP(B2208,[1]ПланКаз!A2195:N5499,14,0)</f>
        <v>Шығыс-Қазақстан облысы, Өскемен қ.</v>
      </c>
      <c r="N2208" s="26" t="s">
        <v>58</v>
      </c>
      <c r="O2208" s="26" t="str">
        <f>VLOOKUP(B2208,[1]ПланКаз!A2194:P5498,16,0)</f>
        <v>шартқа қол қойылған кезден бастап 45 күнтізбелік күн ішінде</v>
      </c>
      <c r="P2208" s="26" t="s">
        <v>59</v>
      </c>
      <c r="Q2208" s="27" t="s">
        <v>522</v>
      </c>
      <c r="R2208" s="26" t="str">
        <f>VLOOKUP(B2208,[1]ПланКаз!A2193:S5497,19,0)</f>
        <v>Дана</v>
      </c>
      <c r="S2208" s="28">
        <v>2</v>
      </c>
      <c r="T2208" s="28">
        <v>4843</v>
      </c>
      <c r="U2208" s="28">
        <v>0</v>
      </c>
      <c r="V2208" s="28">
        <v>0</v>
      </c>
      <c r="W2208" s="26"/>
      <c r="X2208" s="26" t="s">
        <v>72</v>
      </c>
      <c r="Y2208" s="26" t="s">
        <v>213</v>
      </c>
    </row>
    <row r="2209" spans="2:25" x14ac:dyDescent="0.2">
      <c r="B2209" s="26" t="s">
        <v>4368</v>
      </c>
      <c r="C2209" s="26" t="s">
        <v>55</v>
      </c>
      <c r="D2209" s="26" t="s">
        <v>4365</v>
      </c>
      <c r="E2209" s="26" t="str">
        <f>VLOOKUP(D2209,[1]ЕНС!A:E,2,FALSE)</f>
        <v>Метчик</v>
      </c>
      <c r="F2209" s="26" t="str">
        <f>VLOOKUP(D2209,[1]ЕНС!A:E,3,FALSE)</f>
        <v>гаечный, номинальный диаметр 17-40 мм</v>
      </c>
      <c r="G2209" s="26" t="s">
        <v>4369</v>
      </c>
      <c r="H2209" s="26" t="s">
        <v>26</v>
      </c>
      <c r="I2209" s="26">
        <v>0</v>
      </c>
      <c r="J2209" s="26">
        <v>631010000</v>
      </c>
      <c r="K2209" s="26" t="str">
        <f>VLOOKUP(B2209,[1]ПланКаз!A2196:M5500,12,0)</f>
        <v>ҚР, ШҚО, Өскемен қ., Бажов көш., 10</v>
      </c>
      <c r="L2209" s="26" t="str">
        <f>VLOOKUP(B2209,[1]ПланКаз!A2194:M5498,13,0)</f>
        <v>Желтоқсан-Қантар</v>
      </c>
      <c r="M2209" s="26" t="str">
        <f>VLOOKUP(B2209,[1]ПланКаз!A2196:N5500,14,0)</f>
        <v>Шығыс-Қазақстан облысы, Өскемен қ.</v>
      </c>
      <c r="N2209" s="26" t="s">
        <v>58</v>
      </c>
      <c r="O2209" s="26" t="str">
        <f>VLOOKUP(B2209,[1]ПланКаз!A2195:P5499,16,0)</f>
        <v>шартқа қол қойылған кезден бастап 45 күнтізбелік күн ішінде</v>
      </c>
      <c r="P2209" s="26" t="s">
        <v>59</v>
      </c>
      <c r="Q2209" s="27" t="s">
        <v>522</v>
      </c>
      <c r="R2209" s="26" t="str">
        <f>VLOOKUP(B2209,[1]ПланКаз!A2194:S5498,19,0)</f>
        <v>Дана</v>
      </c>
      <c r="S2209" s="28">
        <v>7</v>
      </c>
      <c r="T2209" s="28">
        <v>5528</v>
      </c>
      <c r="U2209" s="28">
        <v>38696</v>
      </c>
      <c r="V2209" s="28">
        <v>43339.519999999997</v>
      </c>
      <c r="W2209" s="26"/>
      <c r="X2209" s="26" t="s">
        <v>62</v>
      </c>
      <c r="Y2209" s="26" t="s">
        <v>61</v>
      </c>
    </row>
    <row r="2210" spans="2:25" x14ac:dyDescent="0.2">
      <c r="B2210" s="26" t="s">
        <v>4370</v>
      </c>
      <c r="C2210" s="26" t="s">
        <v>55</v>
      </c>
      <c r="D2210" s="26" t="s">
        <v>4365</v>
      </c>
      <c r="E2210" s="26" t="str">
        <f>VLOOKUP(D2210,[1]ЕНС!A:E,2,FALSE)</f>
        <v>Метчик</v>
      </c>
      <c r="F2210" s="26" t="str">
        <f>VLOOKUP(D2210,[1]ЕНС!A:E,3,FALSE)</f>
        <v>гаечный, номинальный диаметр 17-40 мм</v>
      </c>
      <c r="G2210" s="26" t="s">
        <v>4371</v>
      </c>
      <c r="H2210" s="26" t="s">
        <v>26</v>
      </c>
      <c r="I2210" s="26">
        <v>0</v>
      </c>
      <c r="J2210" s="26">
        <v>631010000</v>
      </c>
      <c r="K2210" s="26" t="str">
        <f>VLOOKUP(B2210,[1]ПланКаз!A2197:M5501,12,0)</f>
        <v>ҚР, ШҚО, Өскемен қ., Бажов көш., 10</v>
      </c>
      <c r="L2210" s="26" t="str">
        <f>VLOOKUP(B2210,[1]ПланКаз!A2195:M5499,13,0)</f>
        <v>Желтоқсан-Қантар</v>
      </c>
      <c r="M2210" s="26" t="str">
        <f>VLOOKUP(B2210,[1]ПланКаз!A2197:N5501,14,0)</f>
        <v>Шығыс-Қазақстан облысы, Өскемен қ.</v>
      </c>
      <c r="N2210" s="26" t="s">
        <v>58</v>
      </c>
      <c r="O2210" s="26" t="str">
        <f>VLOOKUP(B2210,[1]ПланКаз!A2196:P5500,16,0)</f>
        <v>шартқа қол қойылған кезден бастап 45 күнтізбелік күн ішінде</v>
      </c>
      <c r="P2210" s="26" t="s">
        <v>59</v>
      </c>
      <c r="Q2210" s="27" t="s">
        <v>522</v>
      </c>
      <c r="R2210" s="26" t="str">
        <f>VLOOKUP(B2210,[1]ПланКаз!A2195:S5499,19,0)</f>
        <v>Дана</v>
      </c>
      <c r="S2210" s="28">
        <v>7</v>
      </c>
      <c r="T2210" s="28">
        <v>7018</v>
      </c>
      <c r="U2210" s="28">
        <v>49126</v>
      </c>
      <c r="V2210" s="28">
        <v>55021.120000000003</v>
      </c>
      <c r="W2210" s="26"/>
      <c r="X2210" s="26" t="s">
        <v>62</v>
      </c>
      <c r="Y2210" s="26" t="s">
        <v>61</v>
      </c>
    </row>
    <row r="2211" spans="2:25" x14ac:dyDescent="0.2">
      <c r="B2211" s="26" t="s">
        <v>4372</v>
      </c>
      <c r="C2211" s="26" t="s">
        <v>55</v>
      </c>
      <c r="D2211" s="26" t="s">
        <v>4365</v>
      </c>
      <c r="E2211" s="26" t="str">
        <f>VLOOKUP(D2211,[1]ЕНС!A:E,2,FALSE)</f>
        <v>Метчик</v>
      </c>
      <c r="F2211" s="26" t="str">
        <f>VLOOKUP(D2211,[1]ЕНС!A:E,3,FALSE)</f>
        <v>гаечный, номинальный диаметр 17-40 мм</v>
      </c>
      <c r="G2211" s="26" t="s">
        <v>4373</v>
      </c>
      <c r="H2211" s="26" t="s">
        <v>26</v>
      </c>
      <c r="I2211" s="26">
        <v>0</v>
      </c>
      <c r="J2211" s="26">
        <v>631010000</v>
      </c>
      <c r="K2211" s="26" t="str">
        <f>VLOOKUP(B2211,[1]ПланКаз!A2198:M5502,12,0)</f>
        <v>ҚР, ШҚО, Өскемен қ., Бажов көш., 10</v>
      </c>
      <c r="L2211" s="26" t="str">
        <f>VLOOKUP(B2211,[1]ПланКаз!A2196:M5500,13,0)</f>
        <v>Желтоқсан-Қантар</v>
      </c>
      <c r="M2211" s="26" t="str">
        <f>VLOOKUP(B2211,[1]ПланКаз!A2198:N5502,14,0)</f>
        <v>Шығыс-Қазақстан облысы, Өскемен қ.</v>
      </c>
      <c r="N2211" s="26" t="s">
        <v>58</v>
      </c>
      <c r="O2211" s="26" t="str">
        <f>VLOOKUP(B2211,[1]ПланКаз!A2197:P5501,16,0)</f>
        <v>шартқа қол қойылған кезден бастап 45 күнтізбелік күн ішінде</v>
      </c>
      <c r="P2211" s="26" t="s">
        <v>59</v>
      </c>
      <c r="Q2211" s="27" t="s">
        <v>522</v>
      </c>
      <c r="R2211" s="26" t="str">
        <f>VLOOKUP(B2211,[1]ПланКаз!A2196:S5500,19,0)</f>
        <v>Дана</v>
      </c>
      <c r="S2211" s="28">
        <v>7</v>
      </c>
      <c r="T2211" s="28">
        <v>10178</v>
      </c>
      <c r="U2211" s="28" t="s">
        <v>61</v>
      </c>
      <c r="V2211" s="28" t="s">
        <v>61</v>
      </c>
      <c r="W2211" s="26"/>
      <c r="X2211" s="26" t="s">
        <v>62</v>
      </c>
      <c r="Y2211" s="26" t="s">
        <v>762</v>
      </c>
    </row>
    <row r="2212" spans="2:25" x14ac:dyDescent="0.2">
      <c r="B2212" s="26" t="s">
        <v>4374</v>
      </c>
      <c r="C2212" s="26" t="s">
        <v>55</v>
      </c>
      <c r="D2212" s="26" t="s">
        <v>4365</v>
      </c>
      <c r="E2212" s="26" t="str">
        <f>VLOOKUP(D2212,[1]ЕНС!A:E,2,FALSE)</f>
        <v>Метчик</v>
      </c>
      <c r="F2212" s="26" t="str">
        <f>VLOOKUP(D2212,[1]ЕНС!A:E,3,FALSE)</f>
        <v>гаечный, номинальный диаметр 17-40 мм</v>
      </c>
      <c r="G2212" s="26" t="s">
        <v>4373</v>
      </c>
      <c r="H2212" s="26" t="s">
        <v>26</v>
      </c>
      <c r="I2212" s="26">
        <v>0</v>
      </c>
      <c r="J2212" s="26">
        <v>631010000</v>
      </c>
      <c r="K2212" s="26" t="str">
        <f>VLOOKUP(B2212,[1]ПланКаз!A2199:M5503,12,0)</f>
        <v>ҚР, ШҚО, Өскемен қ., Бажов көш., 10</v>
      </c>
      <c r="L2212" s="26" t="str">
        <f>VLOOKUP(B2212,[1]ПланКаз!A2197:M5501,13,0)</f>
        <v>Наурыз - Сәуір</v>
      </c>
      <c r="M2212" s="26" t="str">
        <f>VLOOKUP(B2212,[1]ПланКаз!A2199:N5503,14,0)</f>
        <v>Шығыс-Қазақстан облысы, Өскемен қ.</v>
      </c>
      <c r="N2212" s="26" t="s">
        <v>58</v>
      </c>
      <c r="O2212" s="26" t="str">
        <f>VLOOKUP(B2212,[1]ПланКаз!A2198:P5502,16,0)</f>
        <v>шартқа қол қойылған кезден бастап 45 күнтізбелік күн ішінде</v>
      </c>
      <c r="P2212" s="26" t="s">
        <v>59</v>
      </c>
      <c r="Q2212" s="27" t="s">
        <v>522</v>
      </c>
      <c r="R2212" s="26" t="str">
        <f>VLOOKUP(B2212,[1]ПланКаз!A2197:S5501,19,0)</f>
        <v>Дана</v>
      </c>
      <c r="S2212" s="28">
        <v>7</v>
      </c>
      <c r="T2212" s="28">
        <v>10178</v>
      </c>
      <c r="U2212" s="28">
        <v>0</v>
      </c>
      <c r="V2212" s="28">
        <v>0</v>
      </c>
      <c r="W2212" s="26"/>
      <c r="X2212" s="26" t="s">
        <v>72</v>
      </c>
      <c r="Y2212" s="26" t="s">
        <v>213</v>
      </c>
    </row>
    <row r="2213" spans="2:25" x14ac:dyDescent="0.2">
      <c r="B2213" s="26" t="s">
        <v>4375</v>
      </c>
      <c r="C2213" s="26" t="s">
        <v>55</v>
      </c>
      <c r="D2213" s="26" t="s">
        <v>4376</v>
      </c>
      <c r="E2213" s="26" t="str">
        <f>VLOOKUP(D2213,[1]ЕНС!A:E,2,FALSE)</f>
        <v>Метчик</v>
      </c>
      <c r="F2213" s="26" t="str">
        <f>VLOOKUP(D2213,[1]ЕНС!A:E,3,FALSE)</f>
        <v>гаечный, номинальный диаметр менее 8 мм</v>
      </c>
      <c r="G2213" s="26" t="s">
        <v>4377</v>
      </c>
      <c r="H2213" s="26" t="s">
        <v>26</v>
      </c>
      <c r="I2213" s="26">
        <v>0</v>
      </c>
      <c r="J2213" s="26">
        <v>631010000</v>
      </c>
      <c r="K2213" s="26" t="str">
        <f>VLOOKUP(B2213,[1]ПланКаз!A2200:M5504,12,0)</f>
        <v>ҚР, ШҚО, Өскемен қ., Бажов көш., 10</v>
      </c>
      <c r="L2213" s="26" t="str">
        <f>VLOOKUP(B2213,[1]ПланКаз!A2198:M5502,13,0)</f>
        <v>Желтоқсан-Қантар</v>
      </c>
      <c r="M2213" s="26" t="str">
        <f>VLOOKUP(B2213,[1]ПланКаз!A2200:N5504,14,0)</f>
        <v>Шығыс-Қазақстан облысы, Өскемен қ.</v>
      </c>
      <c r="N2213" s="26" t="s">
        <v>58</v>
      </c>
      <c r="O2213" s="26" t="str">
        <f>VLOOKUP(B2213,[1]ПланКаз!A2199:P5503,16,0)</f>
        <v>шартқа қол қойылған кезден бастап 45 күнтізбелік күн ішінде</v>
      </c>
      <c r="P2213" s="26" t="s">
        <v>59</v>
      </c>
      <c r="Q2213" s="27" t="s">
        <v>522</v>
      </c>
      <c r="R2213" s="26" t="str">
        <f>VLOOKUP(B2213,[1]ПланКаз!A2198:S5502,19,0)</f>
        <v>Комплект</v>
      </c>
      <c r="S2213" s="28">
        <v>7</v>
      </c>
      <c r="T2213" s="28">
        <v>1577</v>
      </c>
      <c r="U2213" s="28" t="s">
        <v>61</v>
      </c>
      <c r="V2213" s="28" t="s">
        <v>61</v>
      </c>
      <c r="W2213" s="26"/>
      <c r="X2213" s="26" t="s">
        <v>62</v>
      </c>
      <c r="Y2213" s="26" t="s">
        <v>762</v>
      </c>
    </row>
    <row r="2214" spans="2:25" x14ac:dyDescent="0.2">
      <c r="B2214" s="26" t="s">
        <v>4378</v>
      </c>
      <c r="C2214" s="26" t="s">
        <v>55</v>
      </c>
      <c r="D2214" s="26" t="s">
        <v>4376</v>
      </c>
      <c r="E2214" s="26" t="str">
        <f>VLOOKUP(D2214,[1]ЕНС!A:E,2,FALSE)</f>
        <v>Метчик</v>
      </c>
      <c r="F2214" s="26" t="str">
        <f>VLOOKUP(D2214,[1]ЕНС!A:E,3,FALSE)</f>
        <v>гаечный, номинальный диаметр менее 8 мм</v>
      </c>
      <c r="G2214" s="26" t="s">
        <v>4377</v>
      </c>
      <c r="H2214" s="26" t="s">
        <v>26</v>
      </c>
      <c r="I2214" s="26">
        <v>0</v>
      </c>
      <c r="J2214" s="26">
        <v>631010000</v>
      </c>
      <c r="K2214" s="26" t="str">
        <f>VLOOKUP(B2214,[1]ПланКаз!A2201:M5505,12,0)</f>
        <v>ҚР, ШҚО, Өскемен қ., Бажов көш., 10</v>
      </c>
      <c r="L2214" s="26" t="str">
        <f>VLOOKUP(B2214,[1]ПланКаз!A2199:M5503,13,0)</f>
        <v>Наурыз - Сәуір</v>
      </c>
      <c r="M2214" s="26" t="str">
        <f>VLOOKUP(B2214,[1]ПланКаз!A2201:N5505,14,0)</f>
        <v>Шығыс-Қазақстан облысы, Өскемен қ.</v>
      </c>
      <c r="N2214" s="26" t="s">
        <v>58</v>
      </c>
      <c r="O2214" s="26" t="str">
        <f>VLOOKUP(B2214,[1]ПланКаз!A2200:P5504,16,0)</f>
        <v>шартқа қол қойылған кезден бастап 45 күнтізбелік күн ішінде</v>
      </c>
      <c r="P2214" s="26" t="s">
        <v>59</v>
      </c>
      <c r="Q2214" s="27" t="s">
        <v>522</v>
      </c>
      <c r="R2214" s="26" t="str">
        <f>VLOOKUP(B2214,[1]ПланКаз!A2199:S5503,19,0)</f>
        <v>Комплект</v>
      </c>
      <c r="S2214" s="28">
        <v>7</v>
      </c>
      <c r="T2214" s="28">
        <v>1577</v>
      </c>
      <c r="U2214" s="28">
        <v>0</v>
      </c>
      <c r="V2214" s="28">
        <v>0</v>
      </c>
      <c r="W2214" s="26"/>
      <c r="X2214" s="26" t="s">
        <v>72</v>
      </c>
      <c r="Y2214" s="26" t="s">
        <v>213</v>
      </c>
    </row>
    <row r="2215" spans="2:25" x14ac:dyDescent="0.2">
      <c r="B2215" s="26" t="s">
        <v>4379</v>
      </c>
      <c r="C2215" s="26" t="s">
        <v>55</v>
      </c>
      <c r="D2215" s="26" t="s">
        <v>4376</v>
      </c>
      <c r="E2215" s="26" t="str">
        <f>VLOOKUP(D2215,[1]ЕНС!A:E,2,FALSE)</f>
        <v>Метчик</v>
      </c>
      <c r="F2215" s="26" t="str">
        <f>VLOOKUP(D2215,[1]ЕНС!A:E,3,FALSE)</f>
        <v>гаечный, номинальный диаметр менее 8 мм</v>
      </c>
      <c r="G2215" s="26" t="s">
        <v>4380</v>
      </c>
      <c r="H2215" s="26" t="s">
        <v>26</v>
      </c>
      <c r="I2215" s="26">
        <v>0</v>
      </c>
      <c r="J2215" s="26">
        <v>631010000</v>
      </c>
      <c r="K2215" s="26" t="str">
        <f>VLOOKUP(B2215,[1]ПланКаз!A2202:M5506,12,0)</f>
        <v>ҚР, ШҚО, Өскемен қ., Бажов көш., 10</v>
      </c>
      <c r="L2215" s="26" t="str">
        <f>VLOOKUP(B2215,[1]ПланКаз!A2200:M5504,13,0)</f>
        <v>Желтоқсан-Қантар</v>
      </c>
      <c r="M2215" s="26" t="str">
        <f>VLOOKUP(B2215,[1]ПланКаз!A2202:N5506,14,0)</f>
        <v>Шығыс-Қазақстан облысы, Өскемен қ.</v>
      </c>
      <c r="N2215" s="26" t="s">
        <v>58</v>
      </c>
      <c r="O2215" s="26" t="str">
        <f>VLOOKUP(B2215,[1]ПланКаз!A2201:P5505,16,0)</f>
        <v>шартқа қол қойылған кезден бастап 45 күнтізбелік күн ішінде</v>
      </c>
      <c r="P2215" s="26" t="s">
        <v>59</v>
      </c>
      <c r="Q2215" s="27" t="s">
        <v>522</v>
      </c>
      <c r="R2215" s="26" t="str">
        <f>VLOOKUP(B2215,[1]ПланКаз!A2200:S5504,19,0)</f>
        <v>Дана</v>
      </c>
      <c r="S2215" s="28">
        <v>7</v>
      </c>
      <c r="T2215" s="28">
        <v>1543</v>
      </c>
      <c r="U2215" s="28" t="s">
        <v>61</v>
      </c>
      <c r="V2215" s="28" t="s">
        <v>61</v>
      </c>
      <c r="W2215" s="26"/>
      <c r="X2215" s="26" t="s">
        <v>62</v>
      </c>
      <c r="Y2215" s="26" t="s">
        <v>762</v>
      </c>
    </row>
    <row r="2216" spans="2:25" x14ac:dyDescent="0.2">
      <c r="B2216" s="26" t="s">
        <v>4381</v>
      </c>
      <c r="C2216" s="26" t="s">
        <v>55</v>
      </c>
      <c r="D2216" s="26" t="s">
        <v>4376</v>
      </c>
      <c r="E2216" s="26" t="str">
        <f>VLOOKUP(D2216,[1]ЕНС!A:E,2,FALSE)</f>
        <v>Метчик</v>
      </c>
      <c r="F2216" s="26" t="str">
        <f>VLOOKUP(D2216,[1]ЕНС!A:E,3,FALSE)</f>
        <v>гаечный, номинальный диаметр менее 8 мм</v>
      </c>
      <c r="G2216" s="26" t="s">
        <v>4380</v>
      </c>
      <c r="H2216" s="26" t="s">
        <v>26</v>
      </c>
      <c r="I2216" s="26">
        <v>0</v>
      </c>
      <c r="J2216" s="26">
        <v>631010000</v>
      </c>
      <c r="K2216" s="26" t="str">
        <f>VLOOKUP(B2216,[1]ПланКаз!A2203:M5507,12,0)</f>
        <v>ҚР, ШҚО, Өскемен қ., Бажов көш., 10</v>
      </c>
      <c r="L2216" s="26" t="str">
        <f>VLOOKUP(B2216,[1]ПланКаз!A2201:M5505,13,0)</f>
        <v>Наурыз - Сәуір</v>
      </c>
      <c r="M2216" s="26" t="str">
        <f>VLOOKUP(B2216,[1]ПланКаз!A2203:N5507,14,0)</f>
        <v>Шығыс-Қазақстан облысы, Өскемен қ.</v>
      </c>
      <c r="N2216" s="26" t="s">
        <v>58</v>
      </c>
      <c r="O2216" s="26" t="str">
        <f>VLOOKUP(B2216,[1]ПланКаз!A2202:P5506,16,0)</f>
        <v>шартқа қол қойылған кезден бастап 45 күнтізбелік күн ішінде</v>
      </c>
      <c r="P2216" s="26" t="s">
        <v>59</v>
      </c>
      <c r="Q2216" s="27" t="s">
        <v>522</v>
      </c>
      <c r="R2216" s="26" t="str">
        <f>VLOOKUP(B2216,[1]ПланКаз!A2201:S5505,19,0)</f>
        <v>Дана</v>
      </c>
      <c r="S2216" s="28">
        <v>7</v>
      </c>
      <c r="T2216" s="28">
        <v>1543</v>
      </c>
      <c r="U2216" s="28">
        <v>0</v>
      </c>
      <c r="V2216" s="28">
        <v>0</v>
      </c>
      <c r="W2216" s="26"/>
      <c r="X2216" s="26" t="s">
        <v>72</v>
      </c>
      <c r="Y2216" s="26" t="s">
        <v>213</v>
      </c>
    </row>
    <row r="2217" spans="2:25" x14ac:dyDescent="0.2">
      <c r="B2217" s="26" t="s">
        <v>4382</v>
      </c>
      <c r="C2217" s="26" t="s">
        <v>55</v>
      </c>
      <c r="D2217" s="26" t="s">
        <v>4365</v>
      </c>
      <c r="E2217" s="26" t="str">
        <f>VLOOKUP(D2217,[1]ЕНС!A:E,2,FALSE)</f>
        <v>Метчик</v>
      </c>
      <c r="F2217" s="26" t="str">
        <f>VLOOKUP(D2217,[1]ЕНС!A:E,3,FALSE)</f>
        <v>гаечный, номинальный диаметр 17-40 мм</v>
      </c>
      <c r="G2217" s="26" t="s">
        <v>4383</v>
      </c>
      <c r="H2217" s="26" t="s">
        <v>26</v>
      </c>
      <c r="I2217" s="26">
        <v>0</v>
      </c>
      <c r="J2217" s="26">
        <v>631010000</v>
      </c>
      <c r="K2217" s="26" t="str">
        <f>VLOOKUP(B2217,[1]ПланКаз!A2204:M5508,12,0)</f>
        <v>ҚР, ШҚО, Өскемен қ., Бажов көш., 10</v>
      </c>
      <c r="L2217" s="26" t="str">
        <f>VLOOKUP(B2217,[1]ПланКаз!A2202:M5506,13,0)</f>
        <v>Желтоқсан-Қантар</v>
      </c>
      <c r="M2217" s="26" t="str">
        <f>VLOOKUP(B2217,[1]ПланКаз!A2204:N5508,14,0)</f>
        <v>Шығыс-Қазақстан облысы, Өскемен қ.</v>
      </c>
      <c r="N2217" s="26" t="s">
        <v>58</v>
      </c>
      <c r="O2217" s="26" t="str">
        <f>VLOOKUP(B2217,[1]ПланКаз!A2203:P5507,16,0)</f>
        <v>шартқа қол қойылған кезден бастап 45 күнтізбелік күн ішінде</v>
      </c>
      <c r="P2217" s="26" t="s">
        <v>59</v>
      </c>
      <c r="Q2217" s="27" t="s">
        <v>522</v>
      </c>
      <c r="R2217" s="26" t="str">
        <f>VLOOKUP(B2217,[1]ПланКаз!A2202:S5506,19,0)</f>
        <v>Дана</v>
      </c>
      <c r="S2217" s="28">
        <v>5</v>
      </c>
      <c r="T2217" s="28">
        <v>7800</v>
      </c>
      <c r="U2217" s="28" t="s">
        <v>61</v>
      </c>
      <c r="V2217" s="28" t="s">
        <v>61</v>
      </c>
      <c r="W2217" s="26"/>
      <c r="X2217" s="26" t="s">
        <v>62</v>
      </c>
      <c r="Y2217" s="26" t="s">
        <v>762</v>
      </c>
    </row>
    <row r="2218" spans="2:25" x14ac:dyDescent="0.2">
      <c r="B2218" s="26" t="s">
        <v>4384</v>
      </c>
      <c r="C2218" s="26" t="s">
        <v>55</v>
      </c>
      <c r="D2218" s="26" t="s">
        <v>4365</v>
      </c>
      <c r="E2218" s="26" t="str">
        <f>VLOOKUP(D2218,[1]ЕНС!A:E,2,FALSE)</f>
        <v>Метчик</v>
      </c>
      <c r="F2218" s="26" t="str">
        <f>VLOOKUP(D2218,[1]ЕНС!A:E,3,FALSE)</f>
        <v>гаечный, номинальный диаметр 17-40 мм</v>
      </c>
      <c r="G2218" s="26" t="s">
        <v>4383</v>
      </c>
      <c r="H2218" s="26" t="s">
        <v>26</v>
      </c>
      <c r="I2218" s="26">
        <v>0</v>
      </c>
      <c r="J2218" s="26">
        <v>631010000</v>
      </c>
      <c r="K2218" s="26" t="str">
        <f>VLOOKUP(B2218,[1]ПланКаз!A2205:M5509,12,0)</f>
        <v>ҚР, ШҚО, Өскемен қ., Бажов көш., 10</v>
      </c>
      <c r="L2218" s="26" t="str">
        <f>VLOOKUP(B2218,[1]ПланКаз!A2203:M5507,13,0)</f>
        <v>Наурыз - Сәуір</v>
      </c>
      <c r="M2218" s="26" t="str">
        <f>VLOOKUP(B2218,[1]ПланКаз!A2205:N5509,14,0)</f>
        <v>Шығыс-Қазақстан облысы, Өскемен қ.</v>
      </c>
      <c r="N2218" s="26" t="s">
        <v>58</v>
      </c>
      <c r="O2218" s="26" t="str">
        <f>VLOOKUP(B2218,[1]ПланКаз!A2204:P5508,16,0)</f>
        <v>шартқа қол қойылған кезден бастап 45 күнтізбелік күн ішінде</v>
      </c>
      <c r="P2218" s="26" t="s">
        <v>59</v>
      </c>
      <c r="Q2218" s="27" t="s">
        <v>522</v>
      </c>
      <c r="R2218" s="26" t="str">
        <f>VLOOKUP(B2218,[1]ПланКаз!A2203:S5507,19,0)</f>
        <v>Дана</v>
      </c>
      <c r="S2218" s="28">
        <v>5</v>
      </c>
      <c r="T2218" s="28">
        <v>7800</v>
      </c>
      <c r="U2218" s="28">
        <v>0</v>
      </c>
      <c r="V2218" s="28">
        <v>0</v>
      </c>
      <c r="W2218" s="26"/>
      <c r="X2218" s="26" t="s">
        <v>72</v>
      </c>
      <c r="Y2218" s="26" t="s">
        <v>213</v>
      </c>
    </row>
    <row r="2219" spans="2:25" x14ac:dyDescent="0.2">
      <c r="B2219" s="26" t="s">
        <v>4385</v>
      </c>
      <c r="C2219" s="26" t="s">
        <v>55</v>
      </c>
      <c r="D2219" s="26" t="s">
        <v>4386</v>
      </c>
      <c r="E2219" s="26" t="str">
        <f>VLOOKUP(D2219,[1]ЕНС!A:E,2,FALSE)</f>
        <v>Комплект метчиков</v>
      </c>
      <c r="F2219" s="26" t="str">
        <f>VLOOKUP(D2219,[1]ЕНС!A:E,3,FALSE)</f>
        <v>для сверления, комплектность до 25 метчиков</v>
      </c>
      <c r="G2219" s="26" t="s">
        <v>4387</v>
      </c>
      <c r="H2219" s="26" t="s">
        <v>26</v>
      </c>
      <c r="I2219" s="26">
        <v>0</v>
      </c>
      <c r="J2219" s="26">
        <v>631010000</v>
      </c>
      <c r="K2219" s="26" t="str">
        <f>VLOOKUP(B2219,[1]ПланКаз!A2206:M5510,12,0)</f>
        <v>ҚР, ШҚО, Өскемен қ., Бажов көш., 10</v>
      </c>
      <c r="L2219" s="26" t="str">
        <f>VLOOKUP(B2219,[1]ПланКаз!A2204:M5508,13,0)</f>
        <v>Желтоқсан-Қантар</v>
      </c>
      <c r="M2219" s="26" t="str">
        <f>VLOOKUP(B2219,[1]ПланКаз!A2206:N5510,14,0)</f>
        <v>Шығыс-Қазақстан облысы, Өскемен қ.</v>
      </c>
      <c r="N2219" s="26" t="s">
        <v>58</v>
      </c>
      <c r="O2219" s="26" t="str">
        <f>VLOOKUP(B2219,[1]ПланКаз!A2205:P5509,16,0)</f>
        <v>шартқа қол қойылған кезден бастап 45 күнтізбелік күн ішінде</v>
      </c>
      <c r="P2219" s="26" t="s">
        <v>59</v>
      </c>
      <c r="Q2219" s="27" t="s">
        <v>2896</v>
      </c>
      <c r="R2219" s="26" t="str">
        <f>VLOOKUP(B2219,[1]ПланКаз!A2204:S5508,19,0)</f>
        <v>Комплект</v>
      </c>
      <c r="S2219" s="28">
        <v>7</v>
      </c>
      <c r="T2219" s="28">
        <v>4388</v>
      </c>
      <c r="U2219" s="28" t="s">
        <v>61</v>
      </c>
      <c r="V2219" s="28" t="s">
        <v>61</v>
      </c>
      <c r="W2219" s="26"/>
      <c r="X2219" s="26" t="s">
        <v>62</v>
      </c>
      <c r="Y2219" s="26" t="s">
        <v>762</v>
      </c>
    </row>
    <row r="2220" spans="2:25" x14ac:dyDescent="0.2">
      <c r="B2220" s="26" t="s">
        <v>4388</v>
      </c>
      <c r="C2220" s="26" t="s">
        <v>55</v>
      </c>
      <c r="D2220" s="26" t="s">
        <v>4386</v>
      </c>
      <c r="E2220" s="26" t="str">
        <f>VLOOKUP(D2220,[1]ЕНС!A:E,2,FALSE)</f>
        <v>Комплект метчиков</v>
      </c>
      <c r="F2220" s="26" t="str">
        <f>VLOOKUP(D2220,[1]ЕНС!A:E,3,FALSE)</f>
        <v>для сверления, комплектность до 25 метчиков</v>
      </c>
      <c r="G2220" s="26" t="s">
        <v>4387</v>
      </c>
      <c r="H2220" s="26" t="s">
        <v>26</v>
      </c>
      <c r="I2220" s="26">
        <v>0</v>
      </c>
      <c r="J2220" s="26">
        <v>631010000</v>
      </c>
      <c r="K2220" s="26" t="str">
        <f>VLOOKUP(B2220,[1]ПланКаз!A2207:M5511,12,0)</f>
        <v>ҚР, ШҚО, Өскемен қ., Бажов көш., 10</v>
      </c>
      <c r="L2220" s="26" t="str">
        <f>VLOOKUP(B2220,[1]ПланКаз!A2205:M5509,13,0)</f>
        <v>Наурыз - Сәуір</v>
      </c>
      <c r="M2220" s="26" t="str">
        <f>VLOOKUP(B2220,[1]ПланКаз!A2207:N5511,14,0)</f>
        <v>Шығыс-Қазақстан облысы, Өскемен қ.</v>
      </c>
      <c r="N2220" s="26" t="s">
        <v>58</v>
      </c>
      <c r="O2220" s="26" t="str">
        <f>VLOOKUP(B2220,[1]ПланКаз!A2206:P5510,16,0)</f>
        <v>шартқа қол қойылған кезден бастап 45 күнтізбелік күн ішінде</v>
      </c>
      <c r="P2220" s="26" t="s">
        <v>59</v>
      </c>
      <c r="Q2220" s="27" t="s">
        <v>2896</v>
      </c>
      <c r="R2220" s="26" t="str">
        <f>VLOOKUP(B2220,[1]ПланКаз!A2205:S5509,19,0)</f>
        <v>Комплект</v>
      </c>
      <c r="S2220" s="28">
        <v>7</v>
      </c>
      <c r="T2220" s="28">
        <v>4388</v>
      </c>
      <c r="U2220" s="28" t="s">
        <v>61</v>
      </c>
      <c r="V2220" s="28" t="s">
        <v>61</v>
      </c>
      <c r="W2220" s="26"/>
      <c r="X2220" s="26" t="s">
        <v>72</v>
      </c>
      <c r="Y2220" s="26" t="s">
        <v>63</v>
      </c>
    </row>
    <row r="2221" spans="2:25" x14ac:dyDescent="0.2">
      <c r="B2221" s="26" t="s">
        <v>4389</v>
      </c>
      <c r="C2221" s="26" t="s">
        <v>55</v>
      </c>
      <c r="D2221" s="26" t="s">
        <v>4386</v>
      </c>
      <c r="E2221" s="26" t="str">
        <f>VLOOKUP(D2221,[1]ЕНС!A:E,2,FALSE)</f>
        <v>Комплект метчиков</v>
      </c>
      <c r="F2221" s="26" t="str">
        <f>VLOOKUP(D2221,[1]ЕНС!A:E,3,FALSE)</f>
        <v>для сверления, комплектность до 25 метчиков</v>
      </c>
      <c r="G2221" s="26" t="s">
        <v>4387</v>
      </c>
      <c r="H2221" s="26" t="s">
        <v>26</v>
      </c>
      <c r="I2221" s="26">
        <v>0</v>
      </c>
      <c r="J2221" s="26">
        <v>631010000</v>
      </c>
      <c r="K2221" s="26" t="str">
        <f>VLOOKUP(B2221,[1]ПланКаз!A2208:M5512,12,0)</f>
        <v>ҚР, ШҚО, Өскемен қ., Бажов көш., 10</v>
      </c>
      <c r="L2221" s="26" t="str">
        <f>VLOOKUP(B2221,[1]ПланКаз!A2206:M5510,13,0)</f>
        <v>Наурыз - Сәуір</v>
      </c>
      <c r="M2221" s="26" t="str">
        <f>VLOOKUP(B2221,[1]ПланКаз!A2208:N5512,14,0)</f>
        <v>Шығыс-Қазақстан облысы, Өскемен қ.</v>
      </c>
      <c r="N2221" s="26" t="s">
        <v>58</v>
      </c>
      <c r="O2221" s="26" t="str">
        <f>VLOOKUP(B2221,[1]ПланКаз!A2207:P5511,16,0)</f>
        <v>шартқа қол қойылған кезден бастап 45 күнтізбелік күн ішінде</v>
      </c>
      <c r="P2221" s="26" t="s">
        <v>59</v>
      </c>
      <c r="Q2221" s="27" t="s">
        <v>2896</v>
      </c>
      <c r="R2221" s="26" t="str">
        <f>VLOOKUP(B2221,[1]ПланКаз!A2206:S5510,19,0)</f>
        <v>Комплект</v>
      </c>
      <c r="S2221" s="28">
        <v>4</v>
      </c>
      <c r="T2221" s="28">
        <v>4388</v>
      </c>
      <c r="U2221" s="28">
        <v>17552</v>
      </c>
      <c r="V2221" s="28">
        <v>19658.240000000002</v>
      </c>
      <c r="W2221" s="26"/>
      <c r="X2221" s="26" t="s">
        <v>72</v>
      </c>
      <c r="Y2221" s="26" t="s">
        <v>61</v>
      </c>
    </row>
    <row r="2222" spans="2:25" x14ac:dyDescent="0.2">
      <c r="B2222" s="26" t="s">
        <v>4390</v>
      </c>
      <c r="C2222" s="26" t="s">
        <v>55</v>
      </c>
      <c r="D2222" s="26" t="s">
        <v>4386</v>
      </c>
      <c r="E2222" s="26" t="str">
        <f>VLOOKUP(D2222,[1]ЕНС!A:E,2,FALSE)</f>
        <v>Комплект метчиков</v>
      </c>
      <c r="F2222" s="26" t="str">
        <f>VLOOKUP(D2222,[1]ЕНС!A:E,3,FALSE)</f>
        <v>для сверления, комплектность до 25 метчиков</v>
      </c>
      <c r="G2222" s="26" t="s">
        <v>4357</v>
      </c>
      <c r="H2222" s="26" t="s">
        <v>26</v>
      </c>
      <c r="I2222" s="26">
        <v>0</v>
      </c>
      <c r="J2222" s="26">
        <v>631010000</v>
      </c>
      <c r="K2222" s="26" t="str">
        <f>VLOOKUP(B2222,[1]ПланКаз!A2209:M5513,12,0)</f>
        <v>ҚР, ШҚО, Өскемен қ., Бажов көш., 10</v>
      </c>
      <c r="L2222" s="26" t="str">
        <f>VLOOKUP(B2222,[1]ПланКаз!A2207:M5511,13,0)</f>
        <v>Желтоқсан-Қантар</v>
      </c>
      <c r="M2222" s="26" t="str">
        <f>VLOOKUP(B2222,[1]ПланКаз!A2209:N5513,14,0)</f>
        <v>Шығыс-Қазақстан облысы, Өскемен қ.</v>
      </c>
      <c r="N2222" s="26" t="s">
        <v>58</v>
      </c>
      <c r="O2222" s="26" t="str">
        <f>VLOOKUP(B2222,[1]ПланКаз!A2208:P5512,16,0)</f>
        <v>шартқа қол қойылған кезден бастап 45 күнтізбелік күн ішінде</v>
      </c>
      <c r="P2222" s="26" t="s">
        <v>59</v>
      </c>
      <c r="Q2222" s="27" t="s">
        <v>2896</v>
      </c>
      <c r="R2222" s="26" t="str">
        <f>VLOOKUP(B2222,[1]ПланКаз!A2207:S5511,19,0)</f>
        <v>Комплект</v>
      </c>
      <c r="S2222" s="28">
        <v>7</v>
      </c>
      <c r="T2222" s="28">
        <v>4535</v>
      </c>
      <c r="U2222" s="28" t="s">
        <v>61</v>
      </c>
      <c r="V2222" s="28" t="s">
        <v>61</v>
      </c>
      <c r="W2222" s="26"/>
      <c r="X2222" s="26" t="s">
        <v>62</v>
      </c>
      <c r="Y2222" s="26" t="s">
        <v>762</v>
      </c>
    </row>
    <row r="2223" spans="2:25" x14ac:dyDescent="0.2">
      <c r="B2223" s="26" t="s">
        <v>4391</v>
      </c>
      <c r="C2223" s="26" t="s">
        <v>55</v>
      </c>
      <c r="D2223" s="26" t="s">
        <v>4386</v>
      </c>
      <c r="E2223" s="26" t="str">
        <f>VLOOKUP(D2223,[1]ЕНС!A:E,2,FALSE)</f>
        <v>Комплект метчиков</v>
      </c>
      <c r="F2223" s="26" t="str">
        <f>VLOOKUP(D2223,[1]ЕНС!A:E,3,FALSE)</f>
        <v>для сверления, комплектность до 25 метчиков</v>
      </c>
      <c r="G2223" s="26" t="s">
        <v>4357</v>
      </c>
      <c r="H2223" s="26" t="s">
        <v>26</v>
      </c>
      <c r="I2223" s="26">
        <v>0</v>
      </c>
      <c r="J2223" s="26">
        <v>631010000</v>
      </c>
      <c r="K2223" s="26" t="str">
        <f>VLOOKUP(B2223,[1]ПланКаз!A2210:M5514,12,0)</f>
        <v>ҚР, ШҚО, Өскемен қ., Бажов көш., 10</v>
      </c>
      <c r="L2223" s="26" t="str">
        <f>VLOOKUP(B2223,[1]ПланКаз!A2208:M5512,13,0)</f>
        <v>Наурыз - Сәуір</v>
      </c>
      <c r="M2223" s="26" t="str">
        <f>VLOOKUP(B2223,[1]ПланКаз!A2210:N5514,14,0)</f>
        <v>Шығыс-Қазақстан облысы, Өскемен қ.</v>
      </c>
      <c r="N2223" s="26" t="s">
        <v>58</v>
      </c>
      <c r="O2223" s="26" t="str">
        <f>VLOOKUP(B2223,[1]ПланКаз!A2209:P5513,16,0)</f>
        <v>шартқа қол қойылған кезден бастап 45 күнтізбелік күн ішінде</v>
      </c>
      <c r="P2223" s="26" t="s">
        <v>59</v>
      </c>
      <c r="Q2223" s="27" t="s">
        <v>2896</v>
      </c>
      <c r="R2223" s="26" t="str">
        <f>VLOOKUP(B2223,[1]ПланКаз!A2208:S5512,19,0)</f>
        <v>Комплект</v>
      </c>
      <c r="S2223" s="28">
        <v>7</v>
      </c>
      <c r="T2223" s="28">
        <v>4535</v>
      </c>
      <c r="U2223" s="28">
        <v>31745</v>
      </c>
      <c r="V2223" s="28">
        <v>35554.400000000001</v>
      </c>
      <c r="W2223" s="26"/>
      <c r="X2223" s="26" t="s">
        <v>72</v>
      </c>
      <c r="Y2223" s="26" t="s">
        <v>61</v>
      </c>
    </row>
    <row r="2224" spans="2:25" x14ac:dyDescent="0.2">
      <c r="B2224" s="26" t="s">
        <v>4392</v>
      </c>
      <c r="C2224" s="26" t="s">
        <v>55</v>
      </c>
      <c r="D2224" s="26" t="s">
        <v>4386</v>
      </c>
      <c r="E2224" s="26" t="str">
        <f>VLOOKUP(D2224,[1]ЕНС!A:E,2,FALSE)</f>
        <v>Комплект метчиков</v>
      </c>
      <c r="F2224" s="26" t="str">
        <f>VLOOKUP(D2224,[1]ЕНС!A:E,3,FALSE)</f>
        <v>для сверления, комплектность до 25 метчиков</v>
      </c>
      <c r="G2224" s="26" t="s">
        <v>4393</v>
      </c>
      <c r="H2224" s="26" t="s">
        <v>26</v>
      </c>
      <c r="I2224" s="26">
        <v>0</v>
      </c>
      <c r="J2224" s="26">
        <v>631010000</v>
      </c>
      <c r="K2224" s="26" t="str">
        <f>VLOOKUP(B2224,[1]ПланКаз!A2211:M5515,12,0)</f>
        <v>ҚР, ШҚО, Өскемен қ., Бажов көш., 10</v>
      </c>
      <c r="L2224" s="26" t="str">
        <f>VLOOKUP(B2224,[1]ПланКаз!A2209:M5513,13,0)</f>
        <v>Желтоқсан-Қантар</v>
      </c>
      <c r="M2224" s="26" t="str">
        <f>VLOOKUP(B2224,[1]ПланКаз!A2211:N5515,14,0)</f>
        <v>Шығыс-Қазақстан облысы, Өскемен қ.</v>
      </c>
      <c r="N2224" s="26" t="s">
        <v>58</v>
      </c>
      <c r="O2224" s="26" t="str">
        <f>VLOOKUP(B2224,[1]ПланКаз!A2210:P5514,16,0)</f>
        <v>шартқа қол қойылған кезден бастап 45 күнтізбелік күн ішінде</v>
      </c>
      <c r="P2224" s="26" t="s">
        <v>59</v>
      </c>
      <c r="Q2224" s="27" t="s">
        <v>2896</v>
      </c>
      <c r="R2224" s="26" t="str">
        <f>VLOOKUP(B2224,[1]ПланКаз!A2209:S5513,19,0)</f>
        <v>жұп</v>
      </c>
      <c r="S2224" s="28">
        <v>6</v>
      </c>
      <c r="T2224" s="28">
        <v>5998</v>
      </c>
      <c r="U2224" s="28" t="s">
        <v>61</v>
      </c>
      <c r="V2224" s="28" t="s">
        <v>61</v>
      </c>
      <c r="W2224" s="26"/>
      <c r="X2224" s="26" t="s">
        <v>62</v>
      </c>
      <c r="Y2224" s="26" t="s">
        <v>762</v>
      </c>
    </row>
    <row r="2225" spans="2:25" x14ac:dyDescent="0.2">
      <c r="B2225" s="26" t="s">
        <v>4394</v>
      </c>
      <c r="C2225" s="26" t="s">
        <v>55</v>
      </c>
      <c r="D2225" s="26" t="s">
        <v>4386</v>
      </c>
      <c r="E2225" s="26" t="str">
        <f>VLOOKUP(D2225,[1]ЕНС!A:E,2,FALSE)</f>
        <v>Комплект метчиков</v>
      </c>
      <c r="F2225" s="26" t="str">
        <f>VLOOKUP(D2225,[1]ЕНС!A:E,3,FALSE)</f>
        <v>для сверления, комплектность до 25 метчиков</v>
      </c>
      <c r="G2225" s="26" t="s">
        <v>4393</v>
      </c>
      <c r="H2225" s="26" t="s">
        <v>26</v>
      </c>
      <c r="I2225" s="26">
        <v>0</v>
      </c>
      <c r="J2225" s="26">
        <v>631010000</v>
      </c>
      <c r="K2225" s="26" t="str">
        <f>VLOOKUP(B2225,[1]ПланКаз!A2212:M5516,12,0)</f>
        <v>ҚР, ШҚО, Өскемен қ., Бажов көш., 10</v>
      </c>
      <c r="L2225" s="26" t="str">
        <f>VLOOKUP(B2225,[1]ПланКаз!A2210:M5514,13,0)</f>
        <v>Наурыз - Сәуір</v>
      </c>
      <c r="M2225" s="26" t="str">
        <f>VLOOKUP(B2225,[1]ПланКаз!A2212:N5516,14,0)</f>
        <v>Шығыс-Қазақстан облысы, Өскемен қ.</v>
      </c>
      <c r="N2225" s="26" t="s">
        <v>58</v>
      </c>
      <c r="O2225" s="26" t="str">
        <f>VLOOKUP(B2225,[1]ПланКаз!A2211:P5515,16,0)</f>
        <v>шартқа қол қойылған кезден бастап 45 күнтізбелік күн ішінде</v>
      </c>
      <c r="P2225" s="26" t="s">
        <v>59</v>
      </c>
      <c r="Q2225" s="27" t="s">
        <v>2896</v>
      </c>
      <c r="R2225" s="26" t="str">
        <f>VLOOKUP(B2225,[1]ПланКаз!A2210:S5514,19,0)</f>
        <v>жұп</v>
      </c>
      <c r="S2225" s="28">
        <v>6</v>
      </c>
      <c r="T2225" s="28">
        <v>5998</v>
      </c>
      <c r="U2225" s="28">
        <v>35988</v>
      </c>
      <c r="V2225" s="28">
        <v>40306.559999999998</v>
      </c>
      <c r="W2225" s="26"/>
      <c r="X2225" s="26" t="s">
        <v>72</v>
      </c>
      <c r="Y2225" s="26" t="s">
        <v>61</v>
      </c>
    </row>
    <row r="2226" spans="2:25" x14ac:dyDescent="0.2">
      <c r="B2226" s="26" t="s">
        <v>4395</v>
      </c>
      <c r="C2226" s="26" t="s">
        <v>55</v>
      </c>
      <c r="D2226" s="26" t="s">
        <v>4386</v>
      </c>
      <c r="E2226" s="26" t="str">
        <f>VLOOKUP(D2226,[1]ЕНС!A:E,2,FALSE)</f>
        <v>Комплект метчиков</v>
      </c>
      <c r="F2226" s="26" t="str">
        <f>VLOOKUP(D2226,[1]ЕНС!A:E,3,FALSE)</f>
        <v>для сверления, комплектность до 25 метчиков</v>
      </c>
      <c r="G2226" s="26" t="s">
        <v>4396</v>
      </c>
      <c r="H2226" s="26" t="s">
        <v>26</v>
      </c>
      <c r="I2226" s="26">
        <v>0</v>
      </c>
      <c r="J2226" s="26">
        <v>631010000</v>
      </c>
      <c r="K2226" s="26" t="str">
        <f>VLOOKUP(B2226,[1]ПланКаз!A2213:M5517,12,0)</f>
        <v>ҚР, ШҚО, Өскемен қ., Бажов көш., 10</v>
      </c>
      <c r="L2226" s="26" t="str">
        <f>VLOOKUP(B2226,[1]ПланКаз!A2211:M5515,13,0)</f>
        <v>Желтоқсан-Қантар</v>
      </c>
      <c r="M2226" s="26" t="str">
        <f>VLOOKUP(B2226,[1]ПланКаз!A2213:N5517,14,0)</f>
        <v>Шығыс-Қазақстан облысы, Өскемен қ.</v>
      </c>
      <c r="N2226" s="26" t="s">
        <v>58</v>
      </c>
      <c r="O2226" s="26" t="str">
        <f>VLOOKUP(B2226,[1]ПланКаз!A2212:P5516,16,0)</f>
        <v>шартқа қол қойылған кезден бастап 45 күнтізбелік күн ішінде</v>
      </c>
      <c r="P2226" s="26" t="s">
        <v>59</v>
      </c>
      <c r="Q2226" s="27" t="s">
        <v>2896</v>
      </c>
      <c r="R2226" s="26" t="str">
        <f>VLOOKUP(B2226,[1]ПланКаз!A2211:S5515,19,0)</f>
        <v>жұп</v>
      </c>
      <c r="S2226" s="28">
        <v>6</v>
      </c>
      <c r="T2226" s="28">
        <v>7314</v>
      </c>
      <c r="U2226" s="28">
        <v>43884</v>
      </c>
      <c r="V2226" s="28">
        <v>49150.080000000002</v>
      </c>
      <c r="W2226" s="26"/>
      <c r="X2226" s="26" t="s">
        <v>62</v>
      </c>
      <c r="Y2226" s="26" t="s">
        <v>61</v>
      </c>
    </row>
    <row r="2227" spans="2:25" x14ac:dyDescent="0.2">
      <c r="B2227" s="26" t="s">
        <v>4397</v>
      </c>
      <c r="C2227" s="26" t="s">
        <v>55</v>
      </c>
      <c r="D2227" s="26" t="s">
        <v>4386</v>
      </c>
      <c r="E2227" s="26" t="str">
        <f>VLOOKUP(D2227,[1]ЕНС!A:E,2,FALSE)</f>
        <v>Комплект метчиков</v>
      </c>
      <c r="F2227" s="26" t="str">
        <f>VLOOKUP(D2227,[1]ЕНС!A:E,3,FALSE)</f>
        <v>для сверления, комплектность до 25 метчиков</v>
      </c>
      <c r="G2227" s="26" t="s">
        <v>4398</v>
      </c>
      <c r="H2227" s="26" t="s">
        <v>26</v>
      </c>
      <c r="I2227" s="26">
        <v>0</v>
      </c>
      <c r="J2227" s="26">
        <v>631010000</v>
      </c>
      <c r="K2227" s="26" t="str">
        <f>VLOOKUP(B2227,[1]ПланКаз!A2214:M5518,12,0)</f>
        <v>ҚР, ШҚО, Өскемен қ., Бажов көш., 10</v>
      </c>
      <c r="L2227" s="26" t="str">
        <f>VLOOKUP(B2227,[1]ПланКаз!A2212:M5516,13,0)</f>
        <v>Желтоқсан-Қантар</v>
      </c>
      <c r="M2227" s="26" t="str">
        <f>VLOOKUP(B2227,[1]ПланКаз!A2214:N5518,14,0)</f>
        <v>Шығыс-Қазақстан облысы, Өскемен қ.</v>
      </c>
      <c r="N2227" s="26" t="s">
        <v>58</v>
      </c>
      <c r="O2227" s="26" t="str">
        <f>VLOOKUP(B2227,[1]ПланКаз!A2213:P5517,16,0)</f>
        <v>шартқа қол қойылған кезден бастап 45 күнтізбелік күн ішінде</v>
      </c>
      <c r="P2227" s="26" t="s">
        <v>59</v>
      </c>
      <c r="Q2227" s="27" t="s">
        <v>2896</v>
      </c>
      <c r="R2227" s="26" t="str">
        <f>VLOOKUP(B2227,[1]ПланКаз!A2212:S5516,19,0)</f>
        <v>жұп</v>
      </c>
      <c r="S2227" s="28">
        <v>6</v>
      </c>
      <c r="T2227" s="28">
        <v>8777</v>
      </c>
      <c r="U2227" s="28">
        <v>52662</v>
      </c>
      <c r="V2227" s="28">
        <v>58981.440000000002</v>
      </c>
      <c r="W2227" s="26"/>
      <c r="X2227" s="26" t="s">
        <v>62</v>
      </c>
      <c r="Y2227" s="26" t="s">
        <v>61</v>
      </c>
    </row>
    <row r="2228" spans="2:25" x14ac:dyDescent="0.2">
      <c r="B2228" s="26" t="s">
        <v>4399</v>
      </c>
      <c r="C2228" s="26" t="s">
        <v>55</v>
      </c>
      <c r="D2228" s="26" t="s">
        <v>4386</v>
      </c>
      <c r="E2228" s="26" t="str">
        <f>VLOOKUP(D2228,[1]ЕНС!A:E,2,FALSE)</f>
        <v>Комплект метчиков</v>
      </c>
      <c r="F2228" s="26" t="str">
        <f>VLOOKUP(D2228,[1]ЕНС!A:E,3,FALSE)</f>
        <v>для сверления, комплектность до 25 метчиков</v>
      </c>
      <c r="G2228" s="26" t="s">
        <v>4400</v>
      </c>
      <c r="H2228" s="26" t="s">
        <v>26</v>
      </c>
      <c r="I2228" s="26">
        <v>0</v>
      </c>
      <c r="J2228" s="26">
        <v>631010000</v>
      </c>
      <c r="K2228" s="26" t="str">
        <f>VLOOKUP(B2228,[1]ПланКаз!A2215:M5519,12,0)</f>
        <v>ҚР, ШҚО, Өскемен қ., Бажов көш., 10</v>
      </c>
      <c r="L2228" s="26" t="str">
        <f>VLOOKUP(B2228,[1]ПланКаз!A2213:M5517,13,0)</f>
        <v>Желтоқсан-Қантар</v>
      </c>
      <c r="M2228" s="26" t="str">
        <f>VLOOKUP(B2228,[1]ПланКаз!A2215:N5519,14,0)</f>
        <v>Шығыс-Қазақстан облысы, Өскемен қ.</v>
      </c>
      <c r="N2228" s="26" t="s">
        <v>58</v>
      </c>
      <c r="O2228" s="26" t="str">
        <f>VLOOKUP(B2228,[1]ПланКаз!A2214:P5518,16,0)</f>
        <v>шартқа қол қойылған кезден бастап 45 күнтізбелік күн ішінде</v>
      </c>
      <c r="P2228" s="26" t="s">
        <v>59</v>
      </c>
      <c r="Q2228" s="27" t="s">
        <v>2896</v>
      </c>
      <c r="R2228" s="26" t="str">
        <f>VLOOKUP(B2228,[1]ПланКаз!A2213:S5517,19,0)</f>
        <v>Комплект</v>
      </c>
      <c r="S2228" s="28">
        <v>6</v>
      </c>
      <c r="T2228" s="28">
        <v>10972</v>
      </c>
      <c r="U2228" s="28">
        <v>65832</v>
      </c>
      <c r="V2228" s="28">
        <v>73731.839999999997</v>
      </c>
      <c r="W2228" s="26"/>
      <c r="X2228" s="26" t="s">
        <v>62</v>
      </c>
      <c r="Y2228" s="26" t="s">
        <v>61</v>
      </c>
    </row>
    <row r="2229" spans="2:25" x14ac:dyDescent="0.2">
      <c r="B2229" s="26" t="s">
        <v>4401</v>
      </c>
      <c r="C2229" s="26" t="s">
        <v>55</v>
      </c>
      <c r="D2229" s="26" t="s">
        <v>4402</v>
      </c>
      <c r="E2229" s="26" t="str">
        <f>VLOOKUP(D2229,[1]ЕНС!A:E,2,FALSE)</f>
        <v>Метчик</v>
      </c>
      <c r="F2229" s="26" t="str">
        <f>VLOOKUP(D2229,[1]ЕНС!A:E,3,FALSE)</f>
        <v>машинный, номинальный диаметр 16-24 мм</v>
      </c>
      <c r="G2229" s="26" t="s">
        <v>4403</v>
      </c>
      <c r="H2229" s="26" t="s">
        <v>26</v>
      </c>
      <c r="I2229" s="26">
        <v>0</v>
      </c>
      <c r="J2229" s="26">
        <v>631010000</v>
      </c>
      <c r="K2229" s="26" t="str">
        <f>VLOOKUP(B2229,[1]ПланКаз!A2216:M5520,12,0)</f>
        <v>ҚР, ШҚО, Өскемен қ., Бажов көш., 10</v>
      </c>
      <c r="L2229" s="26" t="str">
        <f>VLOOKUP(B2229,[1]ПланКаз!A2214:M5518,13,0)</f>
        <v>Желтоқсан-Қантар</v>
      </c>
      <c r="M2229" s="26" t="str">
        <f>VLOOKUP(B2229,[1]ПланКаз!A2216:N5520,14,0)</f>
        <v>Шығыс-Қазақстан облысы, Өскемен қ.</v>
      </c>
      <c r="N2229" s="26" t="s">
        <v>58</v>
      </c>
      <c r="O2229" s="26" t="str">
        <f>VLOOKUP(B2229,[1]ПланКаз!A2215:P5519,16,0)</f>
        <v>шартқа қол қойылған кезден бастап 45 күнтізбелік күн ішінде</v>
      </c>
      <c r="P2229" s="26" t="s">
        <v>59</v>
      </c>
      <c r="Q2229" s="27" t="s">
        <v>522</v>
      </c>
      <c r="R2229" s="26" t="str">
        <f>VLOOKUP(B2229,[1]ПланКаз!A2214:S5518,19,0)</f>
        <v>Дана</v>
      </c>
      <c r="S2229" s="28">
        <v>6</v>
      </c>
      <c r="T2229" s="28">
        <v>8411</v>
      </c>
      <c r="U2229" s="28">
        <v>50466</v>
      </c>
      <c r="V2229" s="28">
        <v>56521.919999999998</v>
      </c>
      <c r="W2229" s="26"/>
      <c r="X2229" s="26" t="s">
        <v>62</v>
      </c>
      <c r="Y2229" s="26" t="s">
        <v>61</v>
      </c>
    </row>
    <row r="2230" spans="2:25" x14ac:dyDescent="0.2">
      <c r="B2230" s="26" t="s">
        <v>4404</v>
      </c>
      <c r="C2230" s="26" t="s">
        <v>55</v>
      </c>
      <c r="D2230" s="26" t="s">
        <v>4386</v>
      </c>
      <c r="E2230" s="26" t="str">
        <f>VLOOKUP(D2230,[1]ЕНС!A:E,2,FALSE)</f>
        <v>Комплект метчиков</v>
      </c>
      <c r="F2230" s="26" t="str">
        <f>VLOOKUP(D2230,[1]ЕНС!A:E,3,FALSE)</f>
        <v>для сверления, комплектность до 25 метчиков</v>
      </c>
      <c r="G2230" s="26" t="s">
        <v>4405</v>
      </c>
      <c r="H2230" s="26" t="s">
        <v>26</v>
      </c>
      <c r="I2230" s="26">
        <v>0</v>
      </c>
      <c r="J2230" s="26">
        <v>631010000</v>
      </c>
      <c r="K2230" s="26" t="str">
        <f>VLOOKUP(B2230,[1]ПланКаз!A2217:M5521,12,0)</f>
        <v>ҚР, ШҚО, Өскемен қ., Бажов көш., 10</v>
      </c>
      <c r="L2230" s="26" t="str">
        <f>VLOOKUP(B2230,[1]ПланКаз!A2215:M5519,13,0)</f>
        <v>Желтоқсан-Қантар</v>
      </c>
      <c r="M2230" s="26" t="str">
        <f>VLOOKUP(B2230,[1]ПланКаз!A2217:N5521,14,0)</f>
        <v>Шығыс-Қазақстан облысы, Өскемен қ.</v>
      </c>
      <c r="N2230" s="26" t="s">
        <v>58</v>
      </c>
      <c r="O2230" s="26" t="str">
        <f>VLOOKUP(B2230,[1]ПланКаз!A2216:P5520,16,0)</f>
        <v>шартқа қол қойылған кезден бастап 45 күнтізбелік күн ішінде</v>
      </c>
      <c r="P2230" s="26" t="s">
        <v>59</v>
      </c>
      <c r="Q2230" s="27" t="s">
        <v>2896</v>
      </c>
      <c r="R2230" s="26" t="str">
        <f>VLOOKUP(B2230,[1]ПланКаз!A2215:S5519,19,0)</f>
        <v>жұп</v>
      </c>
      <c r="S2230" s="28">
        <v>6</v>
      </c>
      <c r="T2230" s="28">
        <v>15360</v>
      </c>
      <c r="U2230" s="28">
        <v>92160</v>
      </c>
      <c r="V2230" s="28">
        <v>103219.2</v>
      </c>
      <c r="W2230" s="26"/>
      <c r="X2230" s="26" t="s">
        <v>62</v>
      </c>
      <c r="Y2230" s="26" t="s">
        <v>61</v>
      </c>
    </row>
    <row r="2231" spans="2:25" x14ac:dyDescent="0.2">
      <c r="B2231" s="26" t="s">
        <v>4406</v>
      </c>
      <c r="C2231" s="26" t="s">
        <v>55</v>
      </c>
      <c r="D2231" s="26" t="s">
        <v>4386</v>
      </c>
      <c r="E2231" s="26" t="str">
        <f>VLOOKUP(D2231,[1]ЕНС!A:E,2,FALSE)</f>
        <v>Комплект метчиков</v>
      </c>
      <c r="F2231" s="26" t="str">
        <f>VLOOKUP(D2231,[1]ЕНС!A:E,3,FALSE)</f>
        <v>для сверления, комплектность до 25 метчиков</v>
      </c>
      <c r="G2231" s="26" t="s">
        <v>4407</v>
      </c>
      <c r="H2231" s="26" t="s">
        <v>26</v>
      </c>
      <c r="I2231" s="26">
        <v>0</v>
      </c>
      <c r="J2231" s="26">
        <v>631010000</v>
      </c>
      <c r="K2231" s="26" t="str">
        <f>VLOOKUP(B2231,[1]ПланКаз!A2218:M5522,12,0)</f>
        <v>ҚР, ШҚО, Өскемен қ., Бажов көш., 10</v>
      </c>
      <c r="L2231" s="26" t="str">
        <f>VLOOKUP(B2231,[1]ПланКаз!A2216:M5520,13,0)</f>
        <v>Желтоқсан-Қантар</v>
      </c>
      <c r="M2231" s="26" t="str">
        <f>VLOOKUP(B2231,[1]ПланКаз!A2218:N5522,14,0)</f>
        <v>Шығыс-Қазақстан облысы, Өскемен қ.</v>
      </c>
      <c r="N2231" s="26" t="s">
        <v>58</v>
      </c>
      <c r="O2231" s="26" t="str">
        <f>VLOOKUP(B2231,[1]ПланКаз!A2217:P5521,16,0)</f>
        <v>шартқа қол қойылған кезден бастап 45 күнтізбелік күн ішінде</v>
      </c>
      <c r="P2231" s="26" t="s">
        <v>59</v>
      </c>
      <c r="Q2231" s="27" t="s">
        <v>2896</v>
      </c>
      <c r="R2231" s="26" t="str">
        <f>VLOOKUP(B2231,[1]ПланКаз!A2216:S5520,19,0)</f>
        <v>жұп</v>
      </c>
      <c r="S2231" s="28">
        <v>1</v>
      </c>
      <c r="T2231" s="28">
        <v>1170</v>
      </c>
      <c r="U2231" s="28" t="s">
        <v>61</v>
      </c>
      <c r="V2231" s="28" t="s">
        <v>61</v>
      </c>
      <c r="W2231" s="26"/>
      <c r="X2231" s="26" t="s">
        <v>62</v>
      </c>
      <c r="Y2231" s="26" t="s">
        <v>762</v>
      </c>
    </row>
    <row r="2232" spans="2:25" x14ac:dyDescent="0.2">
      <c r="B2232" s="26" t="s">
        <v>4408</v>
      </c>
      <c r="C2232" s="26" t="s">
        <v>55</v>
      </c>
      <c r="D2232" s="26" t="s">
        <v>4386</v>
      </c>
      <c r="E2232" s="26" t="str">
        <f>VLOOKUP(D2232,[1]ЕНС!A:E,2,FALSE)</f>
        <v>Комплект метчиков</v>
      </c>
      <c r="F2232" s="26" t="str">
        <f>VLOOKUP(D2232,[1]ЕНС!A:E,3,FALSE)</f>
        <v>для сверления, комплектность до 25 метчиков</v>
      </c>
      <c r="G2232" s="26" t="s">
        <v>4407</v>
      </c>
      <c r="H2232" s="26" t="s">
        <v>26</v>
      </c>
      <c r="I2232" s="26">
        <v>0</v>
      </c>
      <c r="J2232" s="26">
        <v>631010000</v>
      </c>
      <c r="K2232" s="26" t="str">
        <f>VLOOKUP(B2232,[1]ПланКаз!A2219:M5523,12,0)</f>
        <v>ҚР, ШҚО, Өскемен қ., Бажов көш., 10</v>
      </c>
      <c r="L2232" s="26" t="str">
        <f>VLOOKUP(B2232,[1]ПланКаз!A2217:M5521,13,0)</f>
        <v>Наурыз - Сәуір</v>
      </c>
      <c r="M2232" s="26" t="str">
        <f>VLOOKUP(B2232,[1]ПланКаз!A2219:N5523,14,0)</f>
        <v>Шығыс-Қазақстан облысы, Өскемен қ.</v>
      </c>
      <c r="N2232" s="26" t="s">
        <v>58</v>
      </c>
      <c r="O2232" s="26" t="str">
        <f>VLOOKUP(B2232,[1]ПланКаз!A2218:P5522,16,0)</f>
        <v>шартқа қол қойылған кезден бастап 45 күнтізбелік күн ішінде</v>
      </c>
      <c r="P2232" s="26" t="s">
        <v>59</v>
      </c>
      <c r="Q2232" s="27" t="s">
        <v>2896</v>
      </c>
      <c r="R2232" s="26" t="str">
        <f>VLOOKUP(B2232,[1]ПланКаз!A2217:S5521,19,0)</f>
        <v>жұп</v>
      </c>
      <c r="S2232" s="28">
        <v>1</v>
      </c>
      <c r="T2232" s="28">
        <v>1170</v>
      </c>
      <c r="U2232" s="28">
        <v>1170</v>
      </c>
      <c r="V2232" s="28">
        <v>1310.4000000000001</v>
      </c>
      <c r="W2232" s="26"/>
      <c r="X2232" s="26" t="s">
        <v>72</v>
      </c>
      <c r="Y2232" s="26" t="s">
        <v>61</v>
      </c>
    </row>
    <row r="2233" spans="2:25" x14ac:dyDescent="0.2">
      <c r="B2233" s="26" t="s">
        <v>4409</v>
      </c>
      <c r="C2233" s="26" t="s">
        <v>55</v>
      </c>
      <c r="D2233" s="26" t="s">
        <v>4386</v>
      </c>
      <c r="E2233" s="26" t="str">
        <f>VLOOKUP(D2233,[1]ЕНС!A:E,2,FALSE)</f>
        <v>Комплект метчиков</v>
      </c>
      <c r="F2233" s="26" t="str">
        <f>VLOOKUP(D2233,[1]ЕНС!A:E,3,FALSE)</f>
        <v>для сверления, комплектность до 25 метчиков</v>
      </c>
      <c r="G2233" s="26" t="s">
        <v>4410</v>
      </c>
      <c r="H2233" s="26" t="s">
        <v>26</v>
      </c>
      <c r="I2233" s="26">
        <v>0</v>
      </c>
      <c r="J2233" s="26">
        <v>631010000</v>
      </c>
      <c r="K2233" s="26" t="str">
        <f>VLOOKUP(B2233,[1]ПланКаз!A2220:M5524,12,0)</f>
        <v>ҚР, ШҚО, Өскемен қ., Бажов көш., 10</v>
      </c>
      <c r="L2233" s="26" t="str">
        <f>VLOOKUP(B2233,[1]ПланКаз!A2218:M5522,13,0)</f>
        <v>Желтоқсан-Қантар</v>
      </c>
      <c r="M2233" s="26" t="str">
        <f>VLOOKUP(B2233,[1]ПланКаз!A2220:N5524,14,0)</f>
        <v>Шығыс-Қазақстан облысы, Өскемен қ.</v>
      </c>
      <c r="N2233" s="26" t="s">
        <v>58</v>
      </c>
      <c r="O2233" s="26" t="str">
        <f>VLOOKUP(B2233,[1]ПланКаз!A2219:P5523,16,0)</f>
        <v>шартқа қол қойылған кезден бастап 45 күнтізбелік күн ішінде</v>
      </c>
      <c r="P2233" s="26" t="s">
        <v>59</v>
      </c>
      <c r="Q2233" s="27" t="s">
        <v>2896</v>
      </c>
      <c r="R2233" s="26" t="str">
        <f>VLOOKUP(B2233,[1]ПланКаз!A2218:S5522,19,0)</f>
        <v>Комплект</v>
      </c>
      <c r="S2233" s="28">
        <v>6</v>
      </c>
      <c r="T2233" s="28">
        <v>2926</v>
      </c>
      <c r="U2233" s="28" t="s">
        <v>61</v>
      </c>
      <c r="V2233" s="28" t="s">
        <v>61</v>
      </c>
      <c r="W2233" s="26"/>
      <c r="X2233" s="26" t="s">
        <v>62</v>
      </c>
      <c r="Y2233" s="26" t="s">
        <v>762</v>
      </c>
    </row>
    <row r="2234" spans="2:25" x14ac:dyDescent="0.2">
      <c r="B2234" s="26" t="s">
        <v>4411</v>
      </c>
      <c r="C2234" s="26" t="s">
        <v>55</v>
      </c>
      <c r="D2234" s="26" t="s">
        <v>4386</v>
      </c>
      <c r="E2234" s="26" t="str">
        <f>VLOOKUP(D2234,[1]ЕНС!A:E,2,FALSE)</f>
        <v>Комплект метчиков</v>
      </c>
      <c r="F2234" s="26" t="str">
        <f>VLOOKUP(D2234,[1]ЕНС!A:E,3,FALSE)</f>
        <v>для сверления, комплектность до 25 метчиков</v>
      </c>
      <c r="G2234" s="26" t="s">
        <v>4410</v>
      </c>
      <c r="H2234" s="26" t="s">
        <v>26</v>
      </c>
      <c r="I2234" s="26">
        <v>0</v>
      </c>
      <c r="J2234" s="26">
        <v>631010000</v>
      </c>
      <c r="K2234" s="26" t="str">
        <f>VLOOKUP(B2234,[1]ПланКаз!A2221:M5525,12,0)</f>
        <v>ҚР, ШҚО, Өскемен қ., Бажов көш., 10</v>
      </c>
      <c r="L2234" s="26" t="str">
        <f>VLOOKUP(B2234,[1]ПланКаз!A2219:M5523,13,0)</f>
        <v>Наурыз - Сәуір</v>
      </c>
      <c r="M2234" s="26" t="str">
        <f>VLOOKUP(B2234,[1]ПланКаз!A2221:N5525,14,0)</f>
        <v>Шығыс-Қазақстан облысы, Өскемен қ.</v>
      </c>
      <c r="N2234" s="26" t="s">
        <v>58</v>
      </c>
      <c r="O2234" s="26" t="str">
        <f>VLOOKUP(B2234,[1]ПланКаз!A2220:P5524,16,0)</f>
        <v>шартқа қол қойылған кезден бастап 45 күнтізбелік күн ішінде</v>
      </c>
      <c r="P2234" s="26" t="s">
        <v>59</v>
      </c>
      <c r="Q2234" s="27" t="s">
        <v>2896</v>
      </c>
      <c r="R2234" s="26" t="str">
        <f>VLOOKUP(B2234,[1]ПланКаз!A2219:S5523,19,0)</f>
        <v>Комплект</v>
      </c>
      <c r="S2234" s="28">
        <v>6</v>
      </c>
      <c r="T2234" s="28">
        <v>2926</v>
      </c>
      <c r="U2234" s="28">
        <v>17556</v>
      </c>
      <c r="V2234" s="28">
        <v>19662.72</v>
      </c>
      <c r="W2234" s="26"/>
      <c r="X2234" s="26" t="s">
        <v>72</v>
      </c>
      <c r="Y2234" s="26" t="s">
        <v>61</v>
      </c>
    </row>
    <row r="2235" spans="2:25" x14ac:dyDescent="0.2">
      <c r="B2235" s="26" t="s">
        <v>4412</v>
      </c>
      <c r="C2235" s="26" t="s">
        <v>55</v>
      </c>
      <c r="D2235" s="26" t="s">
        <v>4386</v>
      </c>
      <c r="E2235" s="26" t="str">
        <f>VLOOKUP(D2235,[1]ЕНС!A:E,2,FALSE)</f>
        <v>Комплект метчиков</v>
      </c>
      <c r="F2235" s="26" t="str">
        <f>VLOOKUP(D2235,[1]ЕНС!A:E,3,FALSE)</f>
        <v>для сверления, комплектность до 25 метчиков</v>
      </c>
      <c r="G2235" s="26" t="s">
        <v>4413</v>
      </c>
      <c r="H2235" s="26" t="s">
        <v>26</v>
      </c>
      <c r="I2235" s="26">
        <v>0</v>
      </c>
      <c r="J2235" s="26">
        <v>631010000</v>
      </c>
      <c r="K2235" s="26" t="str">
        <f>VLOOKUP(B2235,[1]ПланКаз!A2222:M5526,12,0)</f>
        <v>ҚР, ШҚО, Өскемен қ., Бажов көш., 10</v>
      </c>
      <c r="L2235" s="26" t="str">
        <f>VLOOKUP(B2235,[1]ПланКаз!A2220:M5524,13,0)</f>
        <v>Желтоқсан-Қантар</v>
      </c>
      <c r="M2235" s="26" t="str">
        <f>VLOOKUP(B2235,[1]ПланКаз!A2222:N5526,14,0)</f>
        <v>Шығыс-Қазақстан облысы, Өскемен қ.</v>
      </c>
      <c r="N2235" s="26" t="s">
        <v>58</v>
      </c>
      <c r="O2235" s="26" t="str">
        <f>VLOOKUP(B2235,[1]ПланКаз!A2221:P5525,16,0)</f>
        <v>шартқа қол қойылған кезден бастап 45 күнтізбелік күн ішінде</v>
      </c>
      <c r="P2235" s="26" t="s">
        <v>59</v>
      </c>
      <c r="Q2235" s="27" t="s">
        <v>2896</v>
      </c>
      <c r="R2235" s="26" t="str">
        <f>VLOOKUP(B2235,[1]ПланКаз!A2220:S5524,19,0)</f>
        <v>Комплект</v>
      </c>
      <c r="S2235" s="28">
        <v>3</v>
      </c>
      <c r="T2235" s="28">
        <v>7824</v>
      </c>
      <c r="U2235" s="28" t="s">
        <v>61</v>
      </c>
      <c r="V2235" s="28" t="s">
        <v>61</v>
      </c>
      <c r="W2235" s="26"/>
      <c r="X2235" s="26" t="s">
        <v>62</v>
      </c>
      <c r="Y2235" s="26" t="s">
        <v>762</v>
      </c>
    </row>
    <row r="2236" spans="2:25" x14ac:dyDescent="0.2">
      <c r="B2236" s="26" t="s">
        <v>4414</v>
      </c>
      <c r="C2236" s="26" t="s">
        <v>55</v>
      </c>
      <c r="D2236" s="26" t="s">
        <v>4386</v>
      </c>
      <c r="E2236" s="26" t="str">
        <f>VLOOKUP(D2236,[1]ЕНС!A:E,2,FALSE)</f>
        <v>Комплект метчиков</v>
      </c>
      <c r="F2236" s="26" t="str">
        <f>VLOOKUP(D2236,[1]ЕНС!A:E,3,FALSE)</f>
        <v>для сверления, комплектность до 25 метчиков</v>
      </c>
      <c r="G2236" s="26" t="s">
        <v>4413</v>
      </c>
      <c r="H2236" s="26" t="s">
        <v>26</v>
      </c>
      <c r="I2236" s="26">
        <v>0</v>
      </c>
      <c r="J2236" s="26">
        <v>631010000</v>
      </c>
      <c r="K2236" s="26" t="str">
        <f>VLOOKUP(B2236,[1]ПланКаз!A2223:M5527,12,0)</f>
        <v>ҚР, ШҚО, Өскемен қ., Бажов көш., 10</v>
      </c>
      <c r="L2236" s="26" t="str">
        <f>VLOOKUP(B2236,[1]ПланКаз!A2221:M5525,13,0)</f>
        <v>Наурыз - Сәуір</v>
      </c>
      <c r="M2236" s="26" t="str">
        <f>VLOOKUP(B2236,[1]ПланКаз!A2223:N5527,14,0)</f>
        <v>Шығыс-Қазақстан облысы, Өскемен қ.</v>
      </c>
      <c r="N2236" s="26" t="s">
        <v>58</v>
      </c>
      <c r="O2236" s="26" t="str">
        <f>VLOOKUP(B2236,[1]ПланКаз!A2222:P5526,16,0)</f>
        <v>шартқа қол қойылған кезден бастап 45 күнтізбелік күн ішінде</v>
      </c>
      <c r="P2236" s="26" t="s">
        <v>59</v>
      </c>
      <c r="Q2236" s="27" t="s">
        <v>2896</v>
      </c>
      <c r="R2236" s="26" t="str">
        <f>VLOOKUP(B2236,[1]ПланКаз!A2221:S5525,19,0)</f>
        <v>Комплект</v>
      </c>
      <c r="S2236" s="28">
        <v>3</v>
      </c>
      <c r="T2236" s="28">
        <v>7824</v>
      </c>
      <c r="U2236" s="28">
        <v>23472</v>
      </c>
      <c r="V2236" s="28">
        <v>26288.639999999999</v>
      </c>
      <c r="W2236" s="26"/>
      <c r="X2236" s="26" t="s">
        <v>72</v>
      </c>
      <c r="Y2236" s="26" t="s">
        <v>61</v>
      </c>
    </row>
    <row r="2237" spans="2:25" x14ac:dyDescent="0.2">
      <c r="B2237" s="26" t="s">
        <v>4415</v>
      </c>
      <c r="C2237" s="26" t="s">
        <v>55</v>
      </c>
      <c r="D2237" s="26" t="s">
        <v>4386</v>
      </c>
      <c r="E2237" s="26" t="str">
        <f>VLOOKUP(D2237,[1]ЕНС!A:E,2,FALSE)</f>
        <v>Комплект метчиков</v>
      </c>
      <c r="F2237" s="26" t="str">
        <f>VLOOKUP(D2237,[1]ЕНС!A:E,3,FALSE)</f>
        <v>для сверления, комплектность до 25 метчиков</v>
      </c>
      <c r="G2237" s="26" t="s">
        <v>4416</v>
      </c>
      <c r="H2237" s="26" t="s">
        <v>26</v>
      </c>
      <c r="I2237" s="26">
        <v>0</v>
      </c>
      <c r="J2237" s="26">
        <v>631010000</v>
      </c>
      <c r="K2237" s="26" t="str">
        <f>VLOOKUP(B2237,[1]ПланКаз!A2224:M5528,12,0)</f>
        <v>ҚР, ШҚО, Өскемен қ., Бажов көш., 10</v>
      </c>
      <c r="L2237" s="26" t="str">
        <f>VLOOKUP(B2237,[1]ПланКаз!A2222:M5526,13,0)</f>
        <v>Желтоқсан-Қантар</v>
      </c>
      <c r="M2237" s="26" t="str">
        <f>VLOOKUP(B2237,[1]ПланКаз!A2224:N5528,14,0)</f>
        <v>Шығыс-Қазақстан облысы, Өскемен қ.</v>
      </c>
      <c r="N2237" s="26" t="s">
        <v>58</v>
      </c>
      <c r="O2237" s="26" t="str">
        <f>VLOOKUP(B2237,[1]ПланКаз!A2223:P5527,16,0)</f>
        <v>шартқа қол қойылған кезден бастап 45 күнтізбелік күн ішінде</v>
      </c>
      <c r="P2237" s="26" t="s">
        <v>59</v>
      </c>
      <c r="Q2237" s="27" t="s">
        <v>2896</v>
      </c>
      <c r="R2237" s="26" t="str">
        <f>VLOOKUP(B2237,[1]ПланКаз!A2222:S5526,19,0)</f>
        <v>Комплект</v>
      </c>
      <c r="S2237" s="28">
        <v>3</v>
      </c>
      <c r="T2237" s="28">
        <v>5630</v>
      </c>
      <c r="U2237" s="28" t="s">
        <v>61</v>
      </c>
      <c r="V2237" s="28" t="s">
        <v>61</v>
      </c>
      <c r="W2237" s="26"/>
      <c r="X2237" s="26" t="s">
        <v>62</v>
      </c>
      <c r="Y2237" s="26" t="s">
        <v>762</v>
      </c>
    </row>
    <row r="2238" spans="2:25" x14ac:dyDescent="0.2">
      <c r="B2238" s="26" t="s">
        <v>4417</v>
      </c>
      <c r="C2238" s="26" t="s">
        <v>55</v>
      </c>
      <c r="D2238" s="26" t="s">
        <v>4386</v>
      </c>
      <c r="E2238" s="26" t="str">
        <f>VLOOKUP(D2238,[1]ЕНС!A:E,2,FALSE)</f>
        <v>Комплект метчиков</v>
      </c>
      <c r="F2238" s="26" t="str">
        <f>VLOOKUP(D2238,[1]ЕНС!A:E,3,FALSE)</f>
        <v>для сверления, комплектность до 25 метчиков</v>
      </c>
      <c r="G2238" s="26" t="s">
        <v>4416</v>
      </c>
      <c r="H2238" s="26" t="s">
        <v>26</v>
      </c>
      <c r="I2238" s="26">
        <v>0</v>
      </c>
      <c r="J2238" s="26">
        <v>631010000</v>
      </c>
      <c r="K2238" s="26" t="str">
        <f>VLOOKUP(B2238,[1]ПланКаз!A2225:M5529,12,0)</f>
        <v>ҚР, ШҚО, Өскемен қ., Бажов көш., 10</v>
      </c>
      <c r="L2238" s="26" t="str">
        <f>VLOOKUP(B2238,[1]ПланКаз!A2223:M5527,13,0)</f>
        <v>Наурыз - Сәуір</v>
      </c>
      <c r="M2238" s="26" t="str">
        <f>VLOOKUP(B2238,[1]ПланКаз!A2225:N5529,14,0)</f>
        <v>Шығыс-Қазақстан облысы, Өскемен қ.</v>
      </c>
      <c r="N2238" s="26" t="s">
        <v>58</v>
      </c>
      <c r="O2238" s="26" t="str">
        <f>VLOOKUP(B2238,[1]ПланКаз!A2224:P5528,16,0)</f>
        <v>шартқа қол қойылған кезден бастап 45 күнтізбелік күн ішінде</v>
      </c>
      <c r="P2238" s="26" t="s">
        <v>59</v>
      </c>
      <c r="Q2238" s="27" t="s">
        <v>2896</v>
      </c>
      <c r="R2238" s="26" t="str">
        <f>VLOOKUP(B2238,[1]ПланКаз!A2223:S5527,19,0)</f>
        <v>Комплект</v>
      </c>
      <c r="S2238" s="28">
        <v>3</v>
      </c>
      <c r="T2238" s="28">
        <v>5630</v>
      </c>
      <c r="U2238" s="28">
        <v>16890</v>
      </c>
      <c r="V2238" s="28">
        <v>18916.8</v>
      </c>
      <c r="W2238" s="26"/>
      <c r="X2238" s="26" t="s">
        <v>72</v>
      </c>
      <c r="Y2238" s="26" t="s">
        <v>61</v>
      </c>
    </row>
    <row r="2239" spans="2:25" x14ac:dyDescent="0.2">
      <c r="B2239" s="26" t="s">
        <v>4418</v>
      </c>
      <c r="C2239" s="26" t="s">
        <v>55</v>
      </c>
      <c r="D2239" s="26" t="s">
        <v>4386</v>
      </c>
      <c r="E2239" s="26" t="str">
        <f>VLOOKUP(D2239,[1]ЕНС!A:E,2,FALSE)</f>
        <v>Комплект метчиков</v>
      </c>
      <c r="F2239" s="26" t="str">
        <f>VLOOKUP(D2239,[1]ЕНС!A:E,3,FALSE)</f>
        <v>для сверления, комплектность до 25 метчиков</v>
      </c>
      <c r="G2239" s="26" t="s">
        <v>4419</v>
      </c>
      <c r="H2239" s="26" t="s">
        <v>26</v>
      </c>
      <c r="I2239" s="26">
        <v>0</v>
      </c>
      <c r="J2239" s="26">
        <v>631010000</v>
      </c>
      <c r="K2239" s="26" t="str">
        <f>VLOOKUP(B2239,[1]ПланКаз!A2226:M5530,12,0)</f>
        <v>ҚР, ШҚО, Өскемен қ., Бажов көш., 10</v>
      </c>
      <c r="L2239" s="26" t="str">
        <f>VLOOKUP(B2239,[1]ПланКаз!A2224:M5528,13,0)</f>
        <v>Желтоқсан-Қантар</v>
      </c>
      <c r="M2239" s="26" t="str">
        <f>VLOOKUP(B2239,[1]ПланКаз!A2226:N5530,14,0)</f>
        <v>Шығыс-Қазақстан облысы, Өскемен қ.</v>
      </c>
      <c r="N2239" s="26" t="s">
        <v>58</v>
      </c>
      <c r="O2239" s="26" t="str">
        <f>VLOOKUP(B2239,[1]ПланКаз!A2225:P5529,16,0)</f>
        <v>шартқа қол қойылған кезден бастап 45 күнтізбелік күн ішінде</v>
      </c>
      <c r="P2239" s="26" t="s">
        <v>59</v>
      </c>
      <c r="Q2239" s="27" t="s">
        <v>2896</v>
      </c>
      <c r="R2239" s="26" t="str">
        <f>VLOOKUP(B2239,[1]ПланКаз!A2224:S5528,19,0)</f>
        <v>Комплект</v>
      </c>
      <c r="S2239" s="28">
        <v>3</v>
      </c>
      <c r="T2239" s="28">
        <v>5852</v>
      </c>
      <c r="U2239" s="28" t="s">
        <v>61</v>
      </c>
      <c r="V2239" s="28" t="s">
        <v>61</v>
      </c>
      <c r="W2239" s="26"/>
      <c r="X2239" s="26" t="s">
        <v>62</v>
      </c>
      <c r="Y2239" s="26" t="s">
        <v>762</v>
      </c>
    </row>
    <row r="2240" spans="2:25" x14ac:dyDescent="0.2">
      <c r="B2240" s="26" t="s">
        <v>4420</v>
      </c>
      <c r="C2240" s="26" t="s">
        <v>55</v>
      </c>
      <c r="D2240" s="26" t="s">
        <v>4386</v>
      </c>
      <c r="E2240" s="26" t="str">
        <f>VLOOKUP(D2240,[1]ЕНС!A:E,2,FALSE)</f>
        <v>Комплект метчиков</v>
      </c>
      <c r="F2240" s="26" t="str">
        <f>VLOOKUP(D2240,[1]ЕНС!A:E,3,FALSE)</f>
        <v>для сверления, комплектность до 25 метчиков</v>
      </c>
      <c r="G2240" s="26" t="s">
        <v>4419</v>
      </c>
      <c r="H2240" s="26" t="s">
        <v>26</v>
      </c>
      <c r="I2240" s="26">
        <v>0</v>
      </c>
      <c r="J2240" s="26">
        <v>631010000</v>
      </c>
      <c r="K2240" s="26" t="str">
        <f>VLOOKUP(B2240,[1]ПланКаз!A2227:M5531,12,0)</f>
        <v>ҚР, ШҚО, Өскемен қ., Бажов көш., 10</v>
      </c>
      <c r="L2240" s="26" t="str">
        <f>VLOOKUP(B2240,[1]ПланКаз!A2225:M5529,13,0)</f>
        <v>Наурыз - Сәуір</v>
      </c>
      <c r="M2240" s="26" t="str">
        <f>VLOOKUP(B2240,[1]ПланКаз!A2227:N5531,14,0)</f>
        <v>Шығыс-Қазақстан облысы, Өскемен қ.</v>
      </c>
      <c r="N2240" s="26" t="s">
        <v>58</v>
      </c>
      <c r="O2240" s="26" t="str">
        <f>VLOOKUP(B2240,[1]ПланКаз!A2226:P5530,16,0)</f>
        <v>шартқа қол қойылған кезден бастап 45 күнтізбелік күн ішінде</v>
      </c>
      <c r="P2240" s="26" t="s">
        <v>59</v>
      </c>
      <c r="Q2240" s="27" t="s">
        <v>2896</v>
      </c>
      <c r="R2240" s="26" t="str">
        <f>VLOOKUP(B2240,[1]ПланКаз!A2225:S5529,19,0)</f>
        <v>Комплект</v>
      </c>
      <c r="S2240" s="28">
        <v>3</v>
      </c>
      <c r="T2240" s="28">
        <v>5852</v>
      </c>
      <c r="U2240" s="28">
        <v>17556</v>
      </c>
      <c r="V2240" s="28">
        <v>19662.72</v>
      </c>
      <c r="W2240" s="26"/>
      <c r="X2240" s="26" t="s">
        <v>72</v>
      </c>
      <c r="Y2240" s="26" t="s">
        <v>61</v>
      </c>
    </row>
    <row r="2241" spans="2:25" x14ac:dyDescent="0.2">
      <c r="B2241" s="26" t="s">
        <v>4421</v>
      </c>
      <c r="C2241" s="26" t="s">
        <v>55</v>
      </c>
      <c r="D2241" s="26" t="s">
        <v>4386</v>
      </c>
      <c r="E2241" s="26" t="str">
        <f>VLOOKUP(D2241,[1]ЕНС!A:E,2,FALSE)</f>
        <v>Комплект метчиков</v>
      </c>
      <c r="F2241" s="26" t="str">
        <f>VLOOKUP(D2241,[1]ЕНС!A:E,3,FALSE)</f>
        <v>для сверления, комплектность до 25 метчиков</v>
      </c>
      <c r="G2241" s="26" t="s">
        <v>4422</v>
      </c>
      <c r="H2241" s="26" t="s">
        <v>26</v>
      </c>
      <c r="I2241" s="26">
        <v>0</v>
      </c>
      <c r="J2241" s="26">
        <v>631010000</v>
      </c>
      <c r="K2241" s="26" t="str">
        <f>VLOOKUP(B2241,[1]ПланКаз!A2228:M5532,12,0)</f>
        <v>ҚР, ШҚО, Өскемен қ., Бажов көш., 10</v>
      </c>
      <c r="L2241" s="26" t="str">
        <f>VLOOKUP(B2241,[1]ПланКаз!A2226:M5530,13,0)</f>
        <v>Желтоқсан-Қантар</v>
      </c>
      <c r="M2241" s="26" t="str">
        <f>VLOOKUP(B2241,[1]ПланКаз!A2228:N5532,14,0)</f>
        <v>Шығыс-Қазақстан облысы, Өскемен қ.</v>
      </c>
      <c r="N2241" s="26" t="s">
        <v>58</v>
      </c>
      <c r="O2241" s="26" t="str">
        <f>VLOOKUP(B2241,[1]ПланКаз!A2227:P5531,16,0)</f>
        <v>шартқа қол қойылған кезден бастап 45 күнтізбелік күн ішінде</v>
      </c>
      <c r="P2241" s="26" t="s">
        <v>59</v>
      </c>
      <c r="Q2241" s="27" t="s">
        <v>2896</v>
      </c>
      <c r="R2241" s="26" t="str">
        <f>VLOOKUP(B2241,[1]ПланКаз!A2226:S5530,19,0)</f>
        <v>Комплект</v>
      </c>
      <c r="S2241" s="28">
        <v>1</v>
      </c>
      <c r="T2241" s="28">
        <v>1331</v>
      </c>
      <c r="U2241" s="28" t="s">
        <v>61</v>
      </c>
      <c r="V2241" s="28" t="s">
        <v>61</v>
      </c>
      <c r="W2241" s="26"/>
      <c r="X2241" s="26" t="s">
        <v>62</v>
      </c>
      <c r="Y2241" s="26" t="s">
        <v>762</v>
      </c>
    </row>
    <row r="2242" spans="2:25" x14ac:dyDescent="0.2">
      <c r="B2242" s="26" t="s">
        <v>4423</v>
      </c>
      <c r="C2242" s="26" t="s">
        <v>55</v>
      </c>
      <c r="D2242" s="26" t="s">
        <v>4386</v>
      </c>
      <c r="E2242" s="26" t="str">
        <f>VLOOKUP(D2242,[1]ЕНС!A:E,2,FALSE)</f>
        <v>Комплект метчиков</v>
      </c>
      <c r="F2242" s="26" t="str">
        <f>VLOOKUP(D2242,[1]ЕНС!A:E,3,FALSE)</f>
        <v>для сверления, комплектность до 25 метчиков</v>
      </c>
      <c r="G2242" s="26" t="s">
        <v>4422</v>
      </c>
      <c r="H2242" s="26" t="s">
        <v>26</v>
      </c>
      <c r="I2242" s="26">
        <v>0</v>
      </c>
      <c r="J2242" s="26">
        <v>631010000</v>
      </c>
      <c r="K2242" s="26" t="str">
        <f>VLOOKUP(B2242,[1]ПланКаз!A2229:M5533,12,0)</f>
        <v>ҚР, ШҚО, Өскемен қ., Бажов көш., 10</v>
      </c>
      <c r="L2242" s="26" t="str">
        <f>VLOOKUP(B2242,[1]ПланКаз!A2227:M5531,13,0)</f>
        <v>Наурыз - Сәуір</v>
      </c>
      <c r="M2242" s="26" t="str">
        <f>VLOOKUP(B2242,[1]ПланКаз!A2229:N5533,14,0)</f>
        <v>Шығыс-Қазақстан облысы, Өскемен қ.</v>
      </c>
      <c r="N2242" s="26" t="s">
        <v>58</v>
      </c>
      <c r="O2242" s="26" t="str">
        <f>VLOOKUP(B2242,[1]ПланКаз!A2228:P5532,16,0)</f>
        <v>шартқа қол қойылған кезден бастап 45 күнтізбелік күн ішінде</v>
      </c>
      <c r="P2242" s="26" t="s">
        <v>59</v>
      </c>
      <c r="Q2242" s="27" t="s">
        <v>2896</v>
      </c>
      <c r="R2242" s="26" t="str">
        <f>VLOOKUP(B2242,[1]ПланКаз!A2227:S5531,19,0)</f>
        <v>Комплект</v>
      </c>
      <c r="S2242" s="28">
        <v>1</v>
      </c>
      <c r="T2242" s="28">
        <v>1331</v>
      </c>
      <c r="U2242" s="28">
        <v>0</v>
      </c>
      <c r="V2242" s="28">
        <v>0</v>
      </c>
      <c r="W2242" s="26"/>
      <c r="X2242" s="26" t="s">
        <v>72</v>
      </c>
      <c r="Y2242" s="26" t="s">
        <v>213</v>
      </c>
    </row>
    <row r="2243" spans="2:25" x14ac:dyDescent="0.2">
      <c r="B2243" s="26" t="s">
        <v>4424</v>
      </c>
      <c r="C2243" s="26" t="s">
        <v>55</v>
      </c>
      <c r="D2243" s="26" t="s">
        <v>4425</v>
      </c>
      <c r="E2243" s="26" t="str">
        <f>VLOOKUP(D2243,[1]ЕНС!A:E,2,FALSE)</f>
        <v>Молоток</v>
      </c>
      <c r="F2243" s="26" t="str">
        <f>VLOOKUP(D2243,[1]ЕНС!A:E,3,FALSE)</f>
        <v>слесарный</v>
      </c>
      <c r="G2243" s="26" t="s">
        <v>4426</v>
      </c>
      <c r="H2243" s="26" t="s">
        <v>26</v>
      </c>
      <c r="I2243" s="26">
        <v>0</v>
      </c>
      <c r="J2243" s="26">
        <v>631010000</v>
      </c>
      <c r="K2243" s="26" t="str">
        <f>VLOOKUP(B2243,[1]ПланКаз!A2230:M5534,12,0)</f>
        <v>ҚР, ШҚО, Өскемен қ., Бажов көш., 10</v>
      </c>
      <c r="L2243" s="26" t="str">
        <f>VLOOKUP(B2243,[1]ПланКаз!A2228:M5532,13,0)</f>
        <v>Желтоқсан-Қантар</v>
      </c>
      <c r="M2243" s="26" t="str">
        <f>VLOOKUP(B2243,[1]ПланКаз!A2230:N5534,14,0)</f>
        <v>Шығыс-Қазақстан облысы, Өскемен қ.</v>
      </c>
      <c r="N2243" s="26" t="s">
        <v>58</v>
      </c>
      <c r="O2243" s="26" t="str">
        <f>VLOOKUP(B2243,[1]ПланКаз!A2229:P5533,16,0)</f>
        <v>шартқа қол қойылған кезден бастап 45 күнтізбелік күн ішінде</v>
      </c>
      <c r="P2243" s="26" t="s">
        <v>59</v>
      </c>
      <c r="Q2243" s="27" t="s">
        <v>522</v>
      </c>
      <c r="R2243" s="26" t="str">
        <f>VLOOKUP(B2243,[1]ПланКаз!A2228:S5532,19,0)</f>
        <v>Дана</v>
      </c>
      <c r="S2243" s="28">
        <v>15</v>
      </c>
      <c r="T2243" s="28">
        <v>1363</v>
      </c>
      <c r="U2243" s="28" t="s">
        <v>61</v>
      </c>
      <c r="V2243" s="28" t="s">
        <v>61</v>
      </c>
      <c r="W2243" s="26"/>
      <c r="X2243" s="26" t="s">
        <v>62</v>
      </c>
      <c r="Y2243" s="26" t="s">
        <v>762</v>
      </c>
    </row>
    <row r="2244" spans="2:25" x14ac:dyDescent="0.2">
      <c r="B2244" s="26" t="s">
        <v>4427</v>
      </c>
      <c r="C2244" s="26" t="s">
        <v>55</v>
      </c>
      <c r="D2244" s="26" t="s">
        <v>4425</v>
      </c>
      <c r="E2244" s="26" t="str">
        <f>VLOOKUP(D2244,[1]ЕНС!A:E,2,FALSE)</f>
        <v>Молоток</v>
      </c>
      <c r="F2244" s="26" t="str">
        <f>VLOOKUP(D2244,[1]ЕНС!A:E,3,FALSE)</f>
        <v>слесарный</v>
      </c>
      <c r="G2244" s="26" t="s">
        <v>4426</v>
      </c>
      <c r="H2244" s="26" t="s">
        <v>26</v>
      </c>
      <c r="I2244" s="26">
        <v>0</v>
      </c>
      <c r="J2244" s="26">
        <v>631010000</v>
      </c>
      <c r="K2244" s="26" t="str">
        <f>VLOOKUP(B2244,[1]ПланКаз!A2231:M5535,12,0)</f>
        <v>ҚР, ШҚО, Өскемен қ., Бажов көш., 10</v>
      </c>
      <c r="L2244" s="26" t="str">
        <f>VLOOKUP(B2244,[1]ПланКаз!A2229:M5533,13,0)</f>
        <v>Наурыз - Сәуір</v>
      </c>
      <c r="M2244" s="26" t="str">
        <f>VLOOKUP(B2244,[1]ПланКаз!A2231:N5535,14,0)</f>
        <v>Шығыс-Қазақстан облысы, Өскемен қ.</v>
      </c>
      <c r="N2244" s="26" t="s">
        <v>58</v>
      </c>
      <c r="O2244" s="26" t="str">
        <f>VLOOKUP(B2244,[1]ПланКаз!A2230:P5534,16,0)</f>
        <v>шартқа қол қойылған кезден бастап 45 күнтізбелік күн ішінде</v>
      </c>
      <c r="P2244" s="26" t="s">
        <v>59</v>
      </c>
      <c r="Q2244" s="27" t="s">
        <v>522</v>
      </c>
      <c r="R2244" s="26" t="str">
        <f>VLOOKUP(B2244,[1]ПланКаз!A2229:S5533,19,0)</f>
        <v>Дана</v>
      </c>
      <c r="S2244" s="28">
        <v>15</v>
      </c>
      <c r="T2244" s="28">
        <v>1363</v>
      </c>
      <c r="U2244" s="28">
        <v>20445</v>
      </c>
      <c r="V2244" s="28">
        <v>22898.400000000001</v>
      </c>
      <c r="W2244" s="26"/>
      <c r="X2244" s="26" t="s">
        <v>72</v>
      </c>
      <c r="Y2244" s="26" t="s">
        <v>61</v>
      </c>
    </row>
    <row r="2245" spans="2:25" x14ac:dyDescent="0.2">
      <c r="B2245" s="26" t="s">
        <v>4428</v>
      </c>
      <c r="C2245" s="26" t="s">
        <v>55</v>
      </c>
      <c r="D2245" s="26" t="s">
        <v>4425</v>
      </c>
      <c r="E2245" s="26" t="str">
        <f>VLOOKUP(D2245,[1]ЕНС!A:E,2,FALSE)</f>
        <v>Молоток</v>
      </c>
      <c r="F2245" s="26" t="str">
        <f>VLOOKUP(D2245,[1]ЕНС!A:E,3,FALSE)</f>
        <v>слесарный</v>
      </c>
      <c r="G2245" s="26" t="s">
        <v>4429</v>
      </c>
      <c r="H2245" s="26" t="s">
        <v>26</v>
      </c>
      <c r="I2245" s="26">
        <v>0</v>
      </c>
      <c r="J2245" s="26">
        <v>631010000</v>
      </c>
      <c r="K2245" s="26" t="str">
        <f>VLOOKUP(B2245,[1]ПланКаз!A2232:M5536,12,0)</f>
        <v>ҚР, ШҚО, Өскемен қ., Бажов көш., 10</v>
      </c>
      <c r="L2245" s="26" t="str">
        <f>VLOOKUP(B2245,[1]ПланКаз!A2230:M5534,13,0)</f>
        <v>Желтоқсан-Қантар</v>
      </c>
      <c r="M2245" s="26" t="str">
        <f>VLOOKUP(B2245,[1]ПланКаз!A2232:N5536,14,0)</f>
        <v>Шығыс-Қазақстан облысы, Өскемен қ.</v>
      </c>
      <c r="N2245" s="26" t="s">
        <v>58</v>
      </c>
      <c r="O2245" s="26" t="str">
        <f>VLOOKUP(B2245,[1]ПланКаз!A2231:P5535,16,0)</f>
        <v>шартқа қол қойылған кезден бастап 45 күнтізбелік күн ішінде</v>
      </c>
      <c r="P2245" s="26" t="s">
        <v>59</v>
      </c>
      <c r="Q2245" s="27" t="s">
        <v>522</v>
      </c>
      <c r="R2245" s="26" t="str">
        <f>VLOOKUP(B2245,[1]ПланКаз!A2230:S5534,19,0)</f>
        <v>Дана</v>
      </c>
      <c r="S2245" s="28">
        <v>15</v>
      </c>
      <c r="T2245" s="28">
        <v>1663</v>
      </c>
      <c r="U2245" s="28">
        <v>24945</v>
      </c>
      <c r="V2245" s="28">
        <v>27938.400000000001</v>
      </c>
      <c r="W2245" s="26"/>
      <c r="X2245" s="26" t="s">
        <v>62</v>
      </c>
      <c r="Y2245" s="26" t="s">
        <v>61</v>
      </c>
    </row>
    <row r="2246" spans="2:25" x14ac:dyDescent="0.2">
      <c r="B2246" s="26" t="s">
        <v>4430</v>
      </c>
      <c r="C2246" s="26" t="s">
        <v>55</v>
      </c>
      <c r="D2246" s="26" t="s">
        <v>4425</v>
      </c>
      <c r="E2246" s="26" t="str">
        <f>VLOOKUP(D2246,[1]ЕНС!A:E,2,FALSE)</f>
        <v>Молоток</v>
      </c>
      <c r="F2246" s="26" t="str">
        <f>VLOOKUP(D2246,[1]ЕНС!A:E,3,FALSE)</f>
        <v>слесарный</v>
      </c>
      <c r="G2246" s="26" t="s">
        <v>4431</v>
      </c>
      <c r="H2246" s="26" t="s">
        <v>26</v>
      </c>
      <c r="I2246" s="26">
        <v>0</v>
      </c>
      <c r="J2246" s="26">
        <v>631010000</v>
      </c>
      <c r="K2246" s="26" t="str">
        <f>VLOOKUP(B2246,[1]ПланКаз!A2233:M5537,12,0)</f>
        <v>ҚР, ШҚО, Өскемен қ., Бажов көш., 10</v>
      </c>
      <c r="L2246" s="26" t="str">
        <f>VLOOKUP(B2246,[1]ПланКаз!A2231:M5535,13,0)</f>
        <v>Желтоқсан-Қантар</v>
      </c>
      <c r="M2246" s="26" t="str">
        <f>VLOOKUP(B2246,[1]ПланКаз!A2233:N5537,14,0)</f>
        <v>Шығыс-Қазақстан облысы, Өскемен қ.</v>
      </c>
      <c r="N2246" s="26" t="s">
        <v>58</v>
      </c>
      <c r="O2246" s="26" t="str">
        <f>VLOOKUP(B2246,[1]ПланКаз!A2232:P5536,16,0)</f>
        <v>шартқа қол қойылған кезден бастап 45 күнтізбелік күн ішінде</v>
      </c>
      <c r="P2246" s="26" t="s">
        <v>59</v>
      </c>
      <c r="Q2246" s="27" t="s">
        <v>522</v>
      </c>
      <c r="R2246" s="26" t="str">
        <f>VLOOKUP(B2246,[1]ПланКаз!A2231:S5535,19,0)</f>
        <v>Дана</v>
      </c>
      <c r="S2246" s="28">
        <v>31</v>
      </c>
      <c r="T2246" s="28">
        <v>1787</v>
      </c>
      <c r="U2246" s="28">
        <v>55397</v>
      </c>
      <c r="V2246" s="28">
        <v>62044.639999999999</v>
      </c>
      <c r="W2246" s="26"/>
      <c r="X2246" s="26" t="s">
        <v>62</v>
      </c>
      <c r="Y2246" s="26" t="s">
        <v>61</v>
      </c>
    </row>
    <row r="2247" spans="2:25" x14ac:dyDescent="0.2">
      <c r="B2247" s="26" t="s">
        <v>4432</v>
      </c>
      <c r="C2247" s="26" t="s">
        <v>55</v>
      </c>
      <c r="D2247" s="26" t="s">
        <v>4425</v>
      </c>
      <c r="E2247" s="26" t="str">
        <f>VLOOKUP(D2247,[1]ЕНС!A:E,2,FALSE)</f>
        <v>Молоток</v>
      </c>
      <c r="F2247" s="26" t="str">
        <f>VLOOKUP(D2247,[1]ЕНС!A:E,3,FALSE)</f>
        <v>слесарный</v>
      </c>
      <c r="G2247" s="26" t="s">
        <v>4433</v>
      </c>
      <c r="H2247" s="26" t="s">
        <v>26</v>
      </c>
      <c r="I2247" s="26">
        <v>0</v>
      </c>
      <c r="J2247" s="26">
        <v>631010000</v>
      </c>
      <c r="K2247" s="26" t="str">
        <f>VLOOKUP(B2247,[1]ПланКаз!A2234:M5538,12,0)</f>
        <v>ҚР, ШҚО, Өскемен қ., Бажов көш., 10</v>
      </c>
      <c r="L2247" s="26" t="str">
        <f>VLOOKUP(B2247,[1]ПланКаз!A2232:M5536,13,0)</f>
        <v>Желтоқсан-Қантар</v>
      </c>
      <c r="M2247" s="26" t="str">
        <f>VLOOKUP(B2247,[1]ПланКаз!A2234:N5538,14,0)</f>
        <v>Шығыс-Қазақстан облысы, Өскемен қ.</v>
      </c>
      <c r="N2247" s="26" t="s">
        <v>58</v>
      </c>
      <c r="O2247" s="26" t="str">
        <f>VLOOKUP(B2247,[1]ПланКаз!A2233:P5537,16,0)</f>
        <v>шартқа қол қойылған кезден бастап 45 күнтізбелік күн ішінде</v>
      </c>
      <c r="P2247" s="26" t="s">
        <v>59</v>
      </c>
      <c r="Q2247" s="27" t="s">
        <v>522</v>
      </c>
      <c r="R2247" s="26" t="str">
        <f>VLOOKUP(B2247,[1]ПланКаз!A2232:S5536,19,0)</f>
        <v>Дана</v>
      </c>
      <c r="S2247" s="28">
        <v>6</v>
      </c>
      <c r="T2247" s="28">
        <v>2465</v>
      </c>
      <c r="U2247" s="28" t="s">
        <v>61</v>
      </c>
      <c r="V2247" s="28" t="s">
        <v>61</v>
      </c>
      <c r="W2247" s="26"/>
      <c r="X2247" s="26" t="s">
        <v>62</v>
      </c>
      <c r="Y2247" s="26" t="s">
        <v>762</v>
      </c>
    </row>
    <row r="2248" spans="2:25" x14ac:dyDescent="0.2">
      <c r="B2248" s="26" t="s">
        <v>4434</v>
      </c>
      <c r="C2248" s="26" t="s">
        <v>55</v>
      </c>
      <c r="D2248" s="26" t="s">
        <v>4425</v>
      </c>
      <c r="E2248" s="26" t="str">
        <f>VLOOKUP(D2248,[1]ЕНС!A:E,2,FALSE)</f>
        <v>Молоток</v>
      </c>
      <c r="F2248" s="26" t="str">
        <f>VLOOKUP(D2248,[1]ЕНС!A:E,3,FALSE)</f>
        <v>слесарный</v>
      </c>
      <c r="G2248" s="26" t="s">
        <v>4433</v>
      </c>
      <c r="H2248" s="26" t="s">
        <v>26</v>
      </c>
      <c r="I2248" s="26">
        <v>0</v>
      </c>
      <c r="J2248" s="26">
        <v>631010000</v>
      </c>
      <c r="K2248" s="26" t="str">
        <f>VLOOKUP(B2248,[1]ПланКаз!A2235:M5539,12,0)</f>
        <v>ҚР, ШҚО, Өскемен қ., Бажов көш., 10</v>
      </c>
      <c r="L2248" s="26" t="str">
        <f>VLOOKUP(B2248,[1]ПланКаз!A2233:M5537,13,0)</f>
        <v>Наурыз - Сәуір</v>
      </c>
      <c r="M2248" s="26" t="str">
        <f>VLOOKUP(B2248,[1]ПланКаз!A2235:N5539,14,0)</f>
        <v>Шығыс-Қазақстан облысы, Өскемен қ.</v>
      </c>
      <c r="N2248" s="26" t="s">
        <v>58</v>
      </c>
      <c r="O2248" s="26" t="str">
        <f>VLOOKUP(B2248,[1]ПланКаз!A2234:P5538,16,0)</f>
        <v>шартқа қол қойылған кезден бастап 45 күнтізбелік күн ішінде</v>
      </c>
      <c r="P2248" s="26" t="s">
        <v>59</v>
      </c>
      <c r="Q2248" s="27" t="s">
        <v>522</v>
      </c>
      <c r="R2248" s="26" t="str">
        <f>VLOOKUP(B2248,[1]ПланКаз!A2233:S5537,19,0)</f>
        <v>Дана</v>
      </c>
      <c r="S2248" s="28">
        <v>6</v>
      </c>
      <c r="T2248" s="28">
        <v>2465</v>
      </c>
      <c r="U2248" s="28">
        <v>14790</v>
      </c>
      <c r="V2248" s="28">
        <v>16564.8</v>
      </c>
      <c r="W2248" s="26"/>
      <c r="X2248" s="26" t="s">
        <v>72</v>
      </c>
      <c r="Y2248" s="26" t="s">
        <v>61</v>
      </c>
    </row>
    <row r="2249" spans="2:25" x14ac:dyDescent="0.2">
      <c r="B2249" s="26" t="s">
        <v>4435</v>
      </c>
      <c r="C2249" s="26" t="s">
        <v>55</v>
      </c>
      <c r="D2249" s="26" t="s">
        <v>4425</v>
      </c>
      <c r="E2249" s="26" t="str">
        <f>VLOOKUP(D2249,[1]ЕНС!A:E,2,FALSE)</f>
        <v>Молоток</v>
      </c>
      <c r="F2249" s="26" t="str">
        <f>VLOOKUP(D2249,[1]ЕНС!A:E,3,FALSE)</f>
        <v>слесарный</v>
      </c>
      <c r="G2249" s="26" t="s">
        <v>4436</v>
      </c>
      <c r="H2249" s="26" t="s">
        <v>26</v>
      </c>
      <c r="I2249" s="26">
        <v>0</v>
      </c>
      <c r="J2249" s="26">
        <v>631010000</v>
      </c>
      <c r="K2249" s="26" t="str">
        <f>VLOOKUP(B2249,[1]ПланКаз!A2236:M5540,12,0)</f>
        <v>ҚР, ШҚО, Өскемен қ., Бажов көш., 10</v>
      </c>
      <c r="L2249" s="26" t="str">
        <f>VLOOKUP(B2249,[1]ПланКаз!A2234:M5538,13,0)</f>
        <v>Желтоқсан-Қантар</v>
      </c>
      <c r="M2249" s="26" t="str">
        <f>VLOOKUP(B2249,[1]ПланКаз!A2236:N5540,14,0)</f>
        <v>Шығыс-Қазақстан облысы, Өскемен қ.</v>
      </c>
      <c r="N2249" s="26" t="s">
        <v>58</v>
      </c>
      <c r="O2249" s="26" t="str">
        <f>VLOOKUP(B2249,[1]ПланКаз!A2235:P5539,16,0)</f>
        <v>шартқа қол қойылған кезден бастап 45 күнтізбелік күн ішінде</v>
      </c>
      <c r="P2249" s="26" t="s">
        <v>59</v>
      </c>
      <c r="Q2249" s="27" t="s">
        <v>522</v>
      </c>
      <c r="R2249" s="26" t="str">
        <f>VLOOKUP(B2249,[1]ПланКаз!A2234:S5538,19,0)</f>
        <v>Дана</v>
      </c>
      <c r="S2249" s="28">
        <v>11</v>
      </c>
      <c r="T2249" s="28">
        <v>2082</v>
      </c>
      <c r="U2249" s="28" t="s">
        <v>61</v>
      </c>
      <c r="V2249" s="28" t="s">
        <v>61</v>
      </c>
      <c r="W2249" s="26"/>
      <c r="X2249" s="26" t="s">
        <v>62</v>
      </c>
      <c r="Y2249" s="26" t="s">
        <v>762</v>
      </c>
    </row>
    <row r="2250" spans="2:25" x14ac:dyDescent="0.2">
      <c r="B2250" s="26" t="s">
        <v>4437</v>
      </c>
      <c r="C2250" s="26" t="s">
        <v>55</v>
      </c>
      <c r="D2250" s="26" t="s">
        <v>4425</v>
      </c>
      <c r="E2250" s="26" t="str">
        <f>VLOOKUP(D2250,[1]ЕНС!A:E,2,FALSE)</f>
        <v>Молоток</v>
      </c>
      <c r="F2250" s="26" t="str">
        <f>VLOOKUP(D2250,[1]ЕНС!A:E,3,FALSE)</f>
        <v>слесарный</v>
      </c>
      <c r="G2250" s="26" t="s">
        <v>4436</v>
      </c>
      <c r="H2250" s="26" t="s">
        <v>26</v>
      </c>
      <c r="I2250" s="26">
        <v>0</v>
      </c>
      <c r="J2250" s="26">
        <v>631010000</v>
      </c>
      <c r="K2250" s="26" t="str">
        <f>VLOOKUP(B2250,[1]ПланКаз!A2237:M5541,12,0)</f>
        <v>ҚР, ШҚО, Өскемен қ., Бажов көш., 10</v>
      </c>
      <c r="L2250" s="26" t="str">
        <f>VLOOKUP(B2250,[1]ПланКаз!A2235:M5539,13,0)</f>
        <v>Наурыз - Сәуір</v>
      </c>
      <c r="M2250" s="26" t="str">
        <f>VLOOKUP(B2250,[1]ПланКаз!A2237:N5541,14,0)</f>
        <v>Шығыс-Қазақстан облысы, Өскемен қ.</v>
      </c>
      <c r="N2250" s="26" t="s">
        <v>58</v>
      </c>
      <c r="O2250" s="26" t="str">
        <f>VLOOKUP(B2250,[1]ПланКаз!A2236:P5540,16,0)</f>
        <v>шартқа қол қойылған кезден бастап 45 күнтізбелік күн ішінде</v>
      </c>
      <c r="P2250" s="26" t="s">
        <v>59</v>
      </c>
      <c r="Q2250" s="27" t="s">
        <v>522</v>
      </c>
      <c r="R2250" s="26" t="str">
        <f>VLOOKUP(B2250,[1]ПланКаз!A2235:S5539,19,0)</f>
        <v>Дана</v>
      </c>
      <c r="S2250" s="28">
        <v>11</v>
      </c>
      <c r="T2250" s="28">
        <v>2082</v>
      </c>
      <c r="U2250" s="28">
        <v>22902</v>
      </c>
      <c r="V2250" s="28">
        <v>25650.240000000002</v>
      </c>
      <c r="W2250" s="26"/>
      <c r="X2250" s="26" t="s">
        <v>72</v>
      </c>
      <c r="Y2250" s="26" t="s">
        <v>61</v>
      </c>
    </row>
    <row r="2251" spans="2:25" x14ac:dyDescent="0.2">
      <c r="B2251" s="26" t="s">
        <v>4438</v>
      </c>
      <c r="C2251" s="26" t="s">
        <v>55</v>
      </c>
      <c r="D2251" s="26" t="s">
        <v>4425</v>
      </c>
      <c r="E2251" s="26" t="str">
        <f>VLOOKUP(D2251,[1]ЕНС!A:E,2,FALSE)</f>
        <v>Молоток</v>
      </c>
      <c r="F2251" s="26" t="str">
        <f>VLOOKUP(D2251,[1]ЕНС!A:E,3,FALSE)</f>
        <v>слесарный</v>
      </c>
      <c r="G2251" s="26" t="s">
        <v>4439</v>
      </c>
      <c r="H2251" s="26" t="s">
        <v>26</v>
      </c>
      <c r="I2251" s="26">
        <v>0</v>
      </c>
      <c r="J2251" s="26">
        <v>631010000</v>
      </c>
      <c r="K2251" s="26" t="str">
        <f>VLOOKUP(B2251,[1]ПланКаз!A2238:M5542,12,0)</f>
        <v>ҚР, ШҚО, Өскемен қ., Бажов көш., 10</v>
      </c>
      <c r="L2251" s="26" t="str">
        <f>VLOOKUP(B2251,[1]ПланКаз!A2236:M5540,13,0)</f>
        <v>Желтоқсан-Қантар</v>
      </c>
      <c r="M2251" s="26" t="str">
        <f>VLOOKUP(B2251,[1]ПланКаз!A2238:N5542,14,0)</f>
        <v>Шығыс-Қазақстан облысы, Өскемен қ.</v>
      </c>
      <c r="N2251" s="26" t="s">
        <v>58</v>
      </c>
      <c r="O2251" s="26" t="str">
        <f>VLOOKUP(B2251,[1]ПланКаз!A2237:P5541,16,0)</f>
        <v>шартқа қол қойылған кезден бастап 45 күнтізбелік күн ішінде</v>
      </c>
      <c r="P2251" s="26" t="s">
        <v>59</v>
      </c>
      <c r="Q2251" s="27" t="s">
        <v>522</v>
      </c>
      <c r="R2251" s="26" t="str">
        <f>VLOOKUP(B2251,[1]ПланКаз!A2236:S5540,19,0)</f>
        <v>Дана</v>
      </c>
      <c r="S2251" s="28">
        <v>13</v>
      </c>
      <c r="T2251" s="28">
        <v>4066</v>
      </c>
      <c r="U2251" s="28">
        <v>52858</v>
      </c>
      <c r="V2251" s="28">
        <v>59200.959999999999</v>
      </c>
      <c r="W2251" s="26"/>
      <c r="X2251" s="26" t="s">
        <v>62</v>
      </c>
      <c r="Y2251" s="26" t="s">
        <v>61</v>
      </c>
    </row>
    <row r="2252" spans="2:25" x14ac:dyDescent="0.2">
      <c r="B2252" s="26" t="s">
        <v>4440</v>
      </c>
      <c r="C2252" s="26" t="s">
        <v>55</v>
      </c>
      <c r="D2252" s="26" t="s">
        <v>4441</v>
      </c>
      <c r="E2252" s="26" t="str">
        <f>VLOOKUP(D2252,[1]ЕНС!A:E,2,FALSE)</f>
        <v>Киянка</v>
      </c>
      <c r="F2252" s="26" t="str">
        <f>VLOOKUP(D2252,[1]ЕНС!A:E,3,FALSE)</f>
        <v>деревянная рукоятка, резиновая головка, ГОСТ 19645-74</v>
      </c>
      <c r="G2252" s="26" t="s">
        <v>4442</v>
      </c>
      <c r="H2252" s="26" t="s">
        <v>26</v>
      </c>
      <c r="I2252" s="26">
        <v>0</v>
      </c>
      <c r="J2252" s="26">
        <v>631010000</v>
      </c>
      <c r="K2252" s="26" t="str">
        <f>VLOOKUP(B2252,[1]ПланКаз!A2239:M5543,12,0)</f>
        <v>ҚР, ШҚО, Өскемен қ., Бажов көш., 10</v>
      </c>
      <c r="L2252" s="26" t="str">
        <f>VLOOKUP(B2252,[1]ПланКаз!A2237:M5541,13,0)</f>
        <v>Желтоқсан-Қантар</v>
      </c>
      <c r="M2252" s="26" t="str">
        <f>VLOOKUP(B2252,[1]ПланКаз!A2239:N5543,14,0)</f>
        <v>Шығыс-Қазақстан облысы, Өскемен қ.</v>
      </c>
      <c r="N2252" s="26" t="s">
        <v>58</v>
      </c>
      <c r="O2252" s="26" t="str">
        <f>VLOOKUP(B2252,[1]ПланКаз!A2238:P5542,16,0)</f>
        <v>шартқа қол қойылған кезден бастап 45 күнтізбелік күн ішінде</v>
      </c>
      <c r="P2252" s="26" t="s">
        <v>59</v>
      </c>
      <c r="Q2252" s="27" t="s">
        <v>522</v>
      </c>
      <c r="R2252" s="26" t="str">
        <f>VLOOKUP(B2252,[1]ПланКаз!A2237:S5541,19,0)</f>
        <v>Дана</v>
      </c>
      <c r="S2252" s="28">
        <v>1</v>
      </c>
      <c r="T2252" s="28">
        <v>1726</v>
      </c>
      <c r="U2252" s="28" t="s">
        <v>61</v>
      </c>
      <c r="V2252" s="28" t="s">
        <v>61</v>
      </c>
      <c r="W2252" s="26"/>
      <c r="X2252" s="26" t="s">
        <v>62</v>
      </c>
      <c r="Y2252" s="26" t="s">
        <v>762</v>
      </c>
    </row>
    <row r="2253" spans="2:25" x14ac:dyDescent="0.2">
      <c r="B2253" s="26" t="s">
        <v>4443</v>
      </c>
      <c r="C2253" s="26" t="s">
        <v>55</v>
      </c>
      <c r="D2253" s="26" t="s">
        <v>4441</v>
      </c>
      <c r="E2253" s="26" t="str">
        <f>VLOOKUP(D2253,[1]ЕНС!A:E,2,FALSE)</f>
        <v>Киянка</v>
      </c>
      <c r="F2253" s="26" t="str">
        <f>VLOOKUP(D2253,[1]ЕНС!A:E,3,FALSE)</f>
        <v>деревянная рукоятка, резиновая головка, ГОСТ 19645-74</v>
      </c>
      <c r="G2253" s="26" t="s">
        <v>4442</v>
      </c>
      <c r="H2253" s="26" t="s">
        <v>26</v>
      </c>
      <c r="I2253" s="26">
        <v>0</v>
      </c>
      <c r="J2253" s="26">
        <v>631010000</v>
      </c>
      <c r="K2253" s="26" t="str">
        <f>VLOOKUP(B2253,[1]ПланКаз!A2240:M5544,12,0)</f>
        <v>ҚР, ШҚО, Өскемен қ., Бажов көш., 10</v>
      </c>
      <c r="L2253" s="26" t="str">
        <f>VLOOKUP(B2253,[1]ПланКаз!A2238:M5542,13,0)</f>
        <v>Наурыз - Сәуір</v>
      </c>
      <c r="M2253" s="26" t="str">
        <f>VLOOKUP(B2253,[1]ПланКаз!A2240:N5544,14,0)</f>
        <v>Шығыс-Қазақстан облысы, Өскемен қ.</v>
      </c>
      <c r="N2253" s="26" t="s">
        <v>58</v>
      </c>
      <c r="O2253" s="26" t="str">
        <f>VLOOKUP(B2253,[1]ПланКаз!A2239:P5543,16,0)</f>
        <v>шартқа қол қойылған кезден бастап 45 күнтізбелік күн ішінде</v>
      </c>
      <c r="P2253" s="26" t="s">
        <v>59</v>
      </c>
      <c r="Q2253" s="27" t="s">
        <v>522</v>
      </c>
      <c r="R2253" s="26" t="str">
        <f>VLOOKUP(B2253,[1]ПланКаз!A2238:S5542,19,0)</f>
        <v>Дана</v>
      </c>
      <c r="S2253" s="28">
        <v>1</v>
      </c>
      <c r="T2253" s="28">
        <v>1726</v>
      </c>
      <c r="U2253" s="28">
        <v>1726</v>
      </c>
      <c r="V2253" s="28">
        <v>1933.12</v>
      </c>
      <c r="W2253" s="26"/>
      <c r="X2253" s="26" t="s">
        <v>72</v>
      </c>
      <c r="Y2253" s="26" t="s">
        <v>61</v>
      </c>
    </row>
    <row r="2254" spans="2:25" x14ac:dyDescent="0.2">
      <c r="B2254" s="26" t="s">
        <v>4444</v>
      </c>
      <c r="C2254" s="26" t="s">
        <v>55</v>
      </c>
      <c r="D2254" s="26" t="s">
        <v>4445</v>
      </c>
      <c r="E2254" s="26" t="str">
        <f>VLOOKUP(D2254,[1]ЕНС!A:E,2,FALSE)</f>
        <v>Пика</v>
      </c>
      <c r="F2254" s="26" t="str">
        <f>VLOOKUP(D2254,[1]ЕНС!A:E,3,FALSE)</f>
        <v>для отбойного молотока</v>
      </c>
      <c r="G2254" s="26" t="s">
        <v>4446</v>
      </c>
      <c r="H2254" s="26" t="s">
        <v>26</v>
      </c>
      <c r="I2254" s="26">
        <v>0</v>
      </c>
      <c r="J2254" s="26">
        <v>631010000</v>
      </c>
      <c r="K2254" s="26" t="str">
        <f>VLOOKUP(B2254,[1]ПланКаз!A2241:M5545,12,0)</f>
        <v>ҚР, ШҚО, Өскемен қ., Бажов көш., 10</v>
      </c>
      <c r="L2254" s="26" t="str">
        <f>VLOOKUP(B2254,[1]ПланКаз!A2239:M5543,13,0)</f>
        <v>Желтоқсан-Қантар</v>
      </c>
      <c r="M2254" s="26" t="str">
        <f>VLOOKUP(B2254,[1]ПланКаз!A2241:N5545,14,0)</f>
        <v>Шығыс-Қазақстан облысы, Өскемен қ.</v>
      </c>
      <c r="N2254" s="26" t="s">
        <v>58</v>
      </c>
      <c r="O2254" s="26" t="str">
        <f>VLOOKUP(B2254,[1]ПланКаз!A2240:P5544,16,0)</f>
        <v>шартқа қол қойылған кезден бастап 45 күнтізбелік күн ішінде</v>
      </c>
      <c r="P2254" s="26" t="s">
        <v>59</v>
      </c>
      <c r="Q2254" s="27" t="s">
        <v>522</v>
      </c>
      <c r="R2254" s="26" t="str">
        <f>VLOOKUP(B2254,[1]ПланКаз!A2239:S5543,19,0)</f>
        <v>Дана</v>
      </c>
      <c r="S2254" s="28">
        <v>3</v>
      </c>
      <c r="T2254" s="28">
        <v>1759</v>
      </c>
      <c r="U2254" s="28" t="s">
        <v>61</v>
      </c>
      <c r="V2254" s="28" t="s">
        <v>61</v>
      </c>
      <c r="W2254" s="26"/>
      <c r="X2254" s="26" t="s">
        <v>62</v>
      </c>
      <c r="Y2254" s="26" t="s">
        <v>762</v>
      </c>
    </row>
    <row r="2255" spans="2:25" x14ac:dyDescent="0.2">
      <c r="B2255" s="26" t="s">
        <v>4447</v>
      </c>
      <c r="C2255" s="26" t="s">
        <v>55</v>
      </c>
      <c r="D2255" s="26" t="s">
        <v>4445</v>
      </c>
      <c r="E2255" s="26" t="str">
        <f>VLOOKUP(D2255,[1]ЕНС!A:E,2,FALSE)</f>
        <v>Пика</v>
      </c>
      <c r="F2255" s="26" t="str">
        <f>VLOOKUP(D2255,[1]ЕНС!A:E,3,FALSE)</f>
        <v>для отбойного молотока</v>
      </c>
      <c r="G2255" s="26" t="s">
        <v>4446</v>
      </c>
      <c r="H2255" s="26" t="s">
        <v>26</v>
      </c>
      <c r="I2255" s="26">
        <v>0</v>
      </c>
      <c r="J2255" s="26">
        <v>631010000</v>
      </c>
      <c r="K2255" s="26" t="str">
        <f>VLOOKUP(B2255,[1]ПланКаз!A2242:M5546,12,0)</f>
        <v>ҚР, ШҚО, Өскемен қ., Бажов көш., 10</v>
      </c>
      <c r="L2255" s="26" t="str">
        <f>VLOOKUP(B2255,[1]ПланКаз!A2240:M5544,13,0)</f>
        <v>Наурыз - Сәуір</v>
      </c>
      <c r="M2255" s="26" t="str">
        <f>VLOOKUP(B2255,[1]ПланКаз!A2242:N5546,14,0)</f>
        <v>Шығыс-Қазақстан облысы, Өскемен қ.</v>
      </c>
      <c r="N2255" s="26" t="s">
        <v>58</v>
      </c>
      <c r="O2255" s="26" t="str">
        <f>VLOOKUP(B2255,[1]ПланКаз!A2241:P5545,16,0)</f>
        <v>шартқа қол қойылған кезден бастап 45 күнтізбелік күн ішінде</v>
      </c>
      <c r="P2255" s="26" t="s">
        <v>59</v>
      </c>
      <c r="Q2255" s="27" t="s">
        <v>522</v>
      </c>
      <c r="R2255" s="26" t="str">
        <f>VLOOKUP(B2255,[1]ПланКаз!A2240:S5544,19,0)</f>
        <v>Дана</v>
      </c>
      <c r="S2255" s="28">
        <v>3</v>
      </c>
      <c r="T2255" s="28">
        <v>1759</v>
      </c>
      <c r="U2255" s="28" t="s">
        <v>61</v>
      </c>
      <c r="V2255" s="28" t="s">
        <v>61</v>
      </c>
      <c r="W2255" s="26"/>
      <c r="X2255" s="26" t="s">
        <v>72</v>
      </c>
      <c r="Y2255" s="26" t="s">
        <v>63</v>
      </c>
    </row>
    <row r="2256" spans="2:25" x14ac:dyDescent="0.2">
      <c r="B2256" s="26" t="s">
        <v>4448</v>
      </c>
      <c r="C2256" s="26" t="s">
        <v>55</v>
      </c>
      <c r="D2256" s="26" t="s">
        <v>4445</v>
      </c>
      <c r="E2256" s="26" t="str">
        <f>VLOOKUP(D2256,[1]ЕНС!A:E,2,FALSE)</f>
        <v>Пика</v>
      </c>
      <c r="F2256" s="26" t="str">
        <f>VLOOKUP(D2256,[1]ЕНС!A:E,3,FALSE)</f>
        <v>для отбойного молотока</v>
      </c>
      <c r="G2256" s="26" t="s">
        <v>4446</v>
      </c>
      <c r="H2256" s="26" t="s">
        <v>26</v>
      </c>
      <c r="I2256" s="26">
        <v>0</v>
      </c>
      <c r="J2256" s="26">
        <v>631010000</v>
      </c>
      <c r="K2256" s="26" t="str">
        <f>VLOOKUP(B2256,[1]ПланКаз!A2243:M5547,12,0)</f>
        <v>ҚР, ШҚО, Өскемен қ., Бажов көш., 10</v>
      </c>
      <c r="L2256" s="26" t="str">
        <f>VLOOKUP(B2256,[1]ПланКаз!A2241:M5545,13,0)</f>
        <v>Наурыз - Сәуір</v>
      </c>
      <c r="M2256" s="26" t="str">
        <f>VLOOKUP(B2256,[1]ПланКаз!A2243:N5547,14,0)</f>
        <v>Шығыс-Қазақстан облысы, Өскемен қ.</v>
      </c>
      <c r="N2256" s="26" t="s">
        <v>58</v>
      </c>
      <c r="O2256" s="26" t="str">
        <f>VLOOKUP(B2256,[1]ПланКаз!A2242:P5546,16,0)</f>
        <v>шартқа қол қойылған кезден бастап 45 күнтізбелік күн ішінде</v>
      </c>
      <c r="P2256" s="26" t="s">
        <v>59</v>
      </c>
      <c r="Q2256" s="27" t="s">
        <v>522</v>
      </c>
      <c r="R2256" s="26" t="str">
        <f>VLOOKUP(B2256,[1]ПланКаз!A2241:S5545,19,0)</f>
        <v>Дана</v>
      </c>
      <c r="S2256" s="28">
        <v>2</v>
      </c>
      <c r="T2256" s="28">
        <v>1759</v>
      </c>
      <c r="U2256" s="28">
        <v>3518</v>
      </c>
      <c r="V2256" s="28">
        <v>3940.16</v>
      </c>
      <c r="W2256" s="26"/>
      <c r="X2256" s="26" t="s">
        <v>72</v>
      </c>
      <c r="Y2256" s="26" t="s">
        <v>61</v>
      </c>
    </row>
    <row r="2257" spans="2:25" x14ac:dyDescent="0.2">
      <c r="B2257" s="26" t="s">
        <v>4449</v>
      </c>
      <c r="C2257" s="26" t="s">
        <v>55</v>
      </c>
      <c r="D2257" s="26" t="s">
        <v>4450</v>
      </c>
      <c r="E2257" s="26" t="str">
        <f>VLOOKUP(D2257,[1]ЕНС!A:E,2,FALSE)</f>
        <v>Набор инструментов</v>
      </c>
      <c r="F2257" s="26" t="str">
        <f>VLOOKUP(D2257,[1]ЕНС!A:E,3,FALSE)</f>
        <v>для автомобиля, в наборе 16 предметов</v>
      </c>
      <c r="G2257" s="26" t="s">
        <v>4451</v>
      </c>
      <c r="H2257" s="26" t="s">
        <v>26</v>
      </c>
      <c r="I2257" s="26">
        <v>0</v>
      </c>
      <c r="J2257" s="26">
        <v>631010000</v>
      </c>
      <c r="K2257" s="26" t="str">
        <f>VLOOKUP(B2257,[1]ПланКаз!A2244:M5548,12,0)</f>
        <v>ҚР, ШҚО, Өскемен қ., Бажов көш., 10</v>
      </c>
      <c r="L2257" s="26" t="str">
        <f>VLOOKUP(B2257,[1]ПланКаз!A2242:M5546,13,0)</f>
        <v>Желтоқсан-Қантар</v>
      </c>
      <c r="M2257" s="26" t="str">
        <f>VLOOKUP(B2257,[1]ПланКаз!A2244:N5548,14,0)</f>
        <v>Шығыс-Қазақстан облысы, Өскемен қ.</v>
      </c>
      <c r="N2257" s="26" t="s">
        <v>58</v>
      </c>
      <c r="O2257" s="26" t="str">
        <f>VLOOKUP(B2257,[1]ПланКаз!A2243:P5547,16,0)</f>
        <v>шартқа қол қойылған кезден бастап 45 күнтізбелік күн ішінде</v>
      </c>
      <c r="P2257" s="26" t="s">
        <v>59</v>
      </c>
      <c r="Q2257" s="27" t="s">
        <v>3435</v>
      </c>
      <c r="R2257" s="26" t="str">
        <f>VLOOKUP(B2257,[1]ПланКаз!A2242:S5546,19,0)</f>
        <v>жиынтық</v>
      </c>
      <c r="S2257" s="28">
        <v>41</v>
      </c>
      <c r="T2257" s="28">
        <v>7054</v>
      </c>
      <c r="U2257" s="28" t="s">
        <v>61</v>
      </c>
      <c r="V2257" s="28" t="s">
        <v>61</v>
      </c>
      <c r="W2257" s="26"/>
      <c r="X2257" s="26" t="s">
        <v>62</v>
      </c>
      <c r="Y2257" s="26" t="s">
        <v>762</v>
      </c>
    </row>
    <row r="2258" spans="2:25" x14ac:dyDescent="0.2">
      <c r="B2258" s="26" t="s">
        <v>4452</v>
      </c>
      <c r="C2258" s="26" t="s">
        <v>55</v>
      </c>
      <c r="D2258" s="26" t="s">
        <v>4450</v>
      </c>
      <c r="E2258" s="26" t="str">
        <f>VLOOKUP(D2258,[1]ЕНС!A:E,2,FALSE)</f>
        <v>Набор инструментов</v>
      </c>
      <c r="F2258" s="26" t="str">
        <f>VLOOKUP(D2258,[1]ЕНС!A:E,3,FALSE)</f>
        <v>для автомобиля, в наборе 16 предметов</v>
      </c>
      <c r="G2258" s="26" t="s">
        <v>4451</v>
      </c>
      <c r="H2258" s="26" t="s">
        <v>26</v>
      </c>
      <c r="I2258" s="26">
        <v>0</v>
      </c>
      <c r="J2258" s="26">
        <v>631010000</v>
      </c>
      <c r="K2258" s="26" t="str">
        <f>VLOOKUP(B2258,[1]ПланКаз!A2245:M5549,12,0)</f>
        <v>ҚР, ШҚО, Өскемен қ., Бажов көш., 10</v>
      </c>
      <c r="L2258" s="26" t="str">
        <f>VLOOKUP(B2258,[1]ПланКаз!A2243:M5547,13,0)</f>
        <v>Ақпан - Наурыз</v>
      </c>
      <c r="M2258" s="26" t="str">
        <f>VLOOKUP(B2258,[1]ПланКаз!A2245:N5549,14,0)</f>
        <v>Шығыс-Қазақстан облысы, Өскемен қ.</v>
      </c>
      <c r="N2258" s="26" t="s">
        <v>58</v>
      </c>
      <c r="O2258" s="26" t="str">
        <f>VLOOKUP(B2258,[1]ПланКаз!A2244:P5548,16,0)</f>
        <v>шартқа қол қойылған кезден бастап 45 күнтізбелік күн ішінде</v>
      </c>
      <c r="P2258" s="26" t="s">
        <v>59</v>
      </c>
      <c r="Q2258" s="27" t="s">
        <v>3435</v>
      </c>
      <c r="R2258" s="26" t="str">
        <f>VLOOKUP(B2258,[1]ПланКаз!A2243:S5547,19,0)</f>
        <v>жиынтық</v>
      </c>
      <c r="S2258" s="28">
        <v>41</v>
      </c>
      <c r="T2258" s="28">
        <v>7054</v>
      </c>
      <c r="U2258" s="28">
        <v>289214</v>
      </c>
      <c r="V2258" s="28">
        <v>323919.68</v>
      </c>
      <c r="W2258" s="26"/>
      <c r="X2258" s="26" t="s">
        <v>72</v>
      </c>
      <c r="Y2258" s="26" t="s">
        <v>61</v>
      </c>
    </row>
    <row r="2259" spans="2:25" x14ac:dyDescent="0.2">
      <c r="B2259" s="26" t="s">
        <v>4453</v>
      </c>
      <c r="C2259" s="26" t="s">
        <v>55</v>
      </c>
      <c r="D2259" s="26" t="s">
        <v>4454</v>
      </c>
      <c r="E2259" s="26" t="str">
        <f>VLOOKUP(D2259,[1]ЕНС!A:E,2,FALSE)</f>
        <v>Набор инструментов</v>
      </c>
      <c r="F2259" s="26" t="str">
        <f>VLOOKUP(D2259,[1]ЕНС!A:E,3,FALSE)</f>
        <v>для различных электромонтажных работ, в наборе не более 25 предметов</v>
      </c>
      <c r="G2259" s="26" t="s">
        <v>4455</v>
      </c>
      <c r="H2259" s="26" t="s">
        <v>26</v>
      </c>
      <c r="I2259" s="26">
        <v>0</v>
      </c>
      <c r="J2259" s="26">
        <v>631010000</v>
      </c>
      <c r="K2259" s="26" t="str">
        <f>VLOOKUP(B2259,[1]ПланКаз!A2246:M5550,12,0)</f>
        <v>ҚР, ШҚО, Өскемен қ., Бажов көш., 10</v>
      </c>
      <c r="L2259" s="26" t="str">
        <f>VLOOKUP(B2259,[1]ПланКаз!A2244:M5548,13,0)</f>
        <v>Желтоқсан-Қантар</v>
      </c>
      <c r="M2259" s="26" t="str">
        <f>VLOOKUP(B2259,[1]ПланКаз!A2246:N5550,14,0)</f>
        <v>Шығыс-Қазақстан облысы, Өскемен қ.</v>
      </c>
      <c r="N2259" s="26" t="s">
        <v>58</v>
      </c>
      <c r="O2259" s="26" t="str">
        <f>VLOOKUP(B2259,[1]ПланКаз!A2245:P5549,16,0)</f>
        <v>шартқа қол қойылған кезден бастап 45 күнтізбелік күн ішінде</v>
      </c>
      <c r="P2259" s="26" t="s">
        <v>59</v>
      </c>
      <c r="Q2259" s="27" t="s">
        <v>3435</v>
      </c>
      <c r="R2259" s="26" t="str">
        <f>VLOOKUP(B2259,[1]ПланКаз!A2244:S5548,19,0)</f>
        <v>жиынтық</v>
      </c>
      <c r="S2259" s="28">
        <v>10</v>
      </c>
      <c r="T2259" s="28">
        <v>59616</v>
      </c>
      <c r="U2259" s="28" t="s">
        <v>61</v>
      </c>
      <c r="V2259" s="28" t="s">
        <v>61</v>
      </c>
      <c r="W2259" s="26"/>
      <c r="X2259" s="26" t="s">
        <v>62</v>
      </c>
      <c r="Y2259" s="26" t="s">
        <v>762</v>
      </c>
    </row>
    <row r="2260" spans="2:25" x14ac:dyDescent="0.2">
      <c r="B2260" s="26" t="s">
        <v>4456</v>
      </c>
      <c r="C2260" s="26" t="s">
        <v>55</v>
      </c>
      <c r="D2260" s="26" t="s">
        <v>4454</v>
      </c>
      <c r="E2260" s="26" t="str">
        <f>VLOOKUP(D2260,[1]ЕНС!A:E,2,FALSE)</f>
        <v>Набор инструментов</v>
      </c>
      <c r="F2260" s="26" t="str">
        <f>VLOOKUP(D2260,[1]ЕНС!A:E,3,FALSE)</f>
        <v>для различных электромонтажных работ, в наборе не более 25 предметов</v>
      </c>
      <c r="G2260" s="26" t="s">
        <v>4455</v>
      </c>
      <c r="H2260" s="26" t="s">
        <v>26</v>
      </c>
      <c r="I2260" s="26">
        <v>0</v>
      </c>
      <c r="J2260" s="26">
        <v>631010000</v>
      </c>
      <c r="K2260" s="26" t="str">
        <f>VLOOKUP(B2260,[1]ПланКаз!A2247:M5551,12,0)</f>
        <v>ҚР, ШҚО, Өскемен қ., Бажов көш., 10</v>
      </c>
      <c r="L2260" s="26" t="str">
        <f>VLOOKUP(B2260,[1]ПланКаз!A2245:M5549,13,0)</f>
        <v>Ақпан - Наурыз</v>
      </c>
      <c r="M2260" s="26" t="str">
        <f>VLOOKUP(B2260,[1]ПланКаз!A2247:N5551,14,0)</f>
        <v>Шығыс-Қазақстан облысы, Өскемен қ.</v>
      </c>
      <c r="N2260" s="26" t="s">
        <v>58</v>
      </c>
      <c r="O2260" s="26" t="str">
        <f>VLOOKUP(B2260,[1]ПланКаз!A2246:P5550,16,0)</f>
        <v>шартқа қол қойылған кезден бастап 45 күнтізбелік күн ішінде</v>
      </c>
      <c r="P2260" s="26" t="s">
        <v>59</v>
      </c>
      <c r="Q2260" s="27" t="s">
        <v>3435</v>
      </c>
      <c r="R2260" s="26" t="str">
        <f>VLOOKUP(B2260,[1]ПланКаз!A2245:S5549,19,0)</f>
        <v>жиынтық</v>
      </c>
      <c r="S2260" s="28">
        <v>10</v>
      </c>
      <c r="T2260" s="28">
        <v>59616</v>
      </c>
      <c r="U2260" s="28">
        <v>596160</v>
      </c>
      <c r="V2260" s="28">
        <v>667699.19999999995</v>
      </c>
      <c r="W2260" s="26"/>
      <c r="X2260" s="26" t="s">
        <v>72</v>
      </c>
      <c r="Y2260" s="26" t="s">
        <v>61</v>
      </c>
    </row>
    <row r="2261" spans="2:25" x14ac:dyDescent="0.2">
      <c r="B2261" s="26" t="s">
        <v>4457</v>
      </c>
      <c r="C2261" s="26" t="s">
        <v>55</v>
      </c>
      <c r="D2261" s="26" t="s">
        <v>4458</v>
      </c>
      <c r="E2261" s="26" t="str">
        <f>VLOOKUP(D2261,[1]ЕНС!A:E,2,FALSE)</f>
        <v>Набор инструментов</v>
      </c>
      <c r="F2261" s="26" t="str">
        <f>VLOOKUP(D2261,[1]ЕНС!A:E,3,FALSE)</f>
        <v>для различных электромонтажных работ, в наборе 26-30 предметов</v>
      </c>
      <c r="G2261" s="26" t="s">
        <v>4459</v>
      </c>
      <c r="H2261" s="26" t="s">
        <v>26</v>
      </c>
      <c r="I2261" s="26">
        <v>0</v>
      </c>
      <c r="J2261" s="26">
        <v>631010000</v>
      </c>
      <c r="K2261" s="26" t="str">
        <f>VLOOKUP(B2261,[1]ПланКаз!A2248:M5552,12,0)</f>
        <v>ҚР, ШҚО, Өскемен қ., Бажов көш., 10</v>
      </c>
      <c r="L2261" s="26" t="str">
        <f>VLOOKUP(B2261,[1]ПланКаз!A2246:M5550,13,0)</f>
        <v>Желтоқсан-Қантар</v>
      </c>
      <c r="M2261" s="26" t="str">
        <f>VLOOKUP(B2261,[1]ПланКаз!A2248:N5552,14,0)</f>
        <v>Шығыс-Қазақстан облысы, Өскемен қ.</v>
      </c>
      <c r="N2261" s="26" t="s">
        <v>58</v>
      </c>
      <c r="O2261" s="26" t="str">
        <f>VLOOKUP(B2261,[1]ПланКаз!A2247:P5551,16,0)</f>
        <v>шартқа қол қойылған кезден бастап 45 күнтізбелік күн ішінде</v>
      </c>
      <c r="P2261" s="26" t="s">
        <v>59</v>
      </c>
      <c r="Q2261" s="27" t="s">
        <v>3435</v>
      </c>
      <c r="R2261" s="26" t="str">
        <f>VLOOKUP(B2261,[1]ПланКаз!A2246:S5550,19,0)</f>
        <v>жиынтық</v>
      </c>
      <c r="S2261" s="28">
        <v>1</v>
      </c>
      <c r="T2261" s="28">
        <v>71232</v>
      </c>
      <c r="U2261" s="28" t="s">
        <v>61</v>
      </c>
      <c r="V2261" s="28" t="s">
        <v>61</v>
      </c>
      <c r="W2261" s="26"/>
      <c r="X2261" s="26" t="s">
        <v>62</v>
      </c>
      <c r="Y2261" s="26" t="s">
        <v>762</v>
      </c>
    </row>
    <row r="2262" spans="2:25" x14ac:dyDescent="0.2">
      <c r="B2262" s="26" t="s">
        <v>4460</v>
      </c>
      <c r="C2262" s="26" t="s">
        <v>55</v>
      </c>
      <c r="D2262" s="26" t="s">
        <v>4458</v>
      </c>
      <c r="E2262" s="26" t="str">
        <f>VLOOKUP(D2262,[1]ЕНС!A:E,2,FALSE)</f>
        <v>Набор инструментов</v>
      </c>
      <c r="F2262" s="26" t="str">
        <f>VLOOKUP(D2262,[1]ЕНС!A:E,3,FALSE)</f>
        <v>для различных электромонтажных работ, в наборе 26-30 предметов</v>
      </c>
      <c r="G2262" s="26" t="s">
        <v>4459</v>
      </c>
      <c r="H2262" s="26" t="s">
        <v>26</v>
      </c>
      <c r="I2262" s="26">
        <v>0</v>
      </c>
      <c r="J2262" s="26">
        <v>631010000</v>
      </c>
      <c r="K2262" s="26" t="str">
        <f>VLOOKUP(B2262,[1]ПланКаз!A2249:M5553,12,0)</f>
        <v>ҚР, ШҚО, Өскемен қ., Бажов көш., 10</v>
      </c>
      <c r="L2262" s="26" t="str">
        <f>VLOOKUP(B2262,[1]ПланКаз!A2247:M5551,13,0)</f>
        <v>Ақпан - Наурыз</v>
      </c>
      <c r="M2262" s="26" t="str">
        <f>VLOOKUP(B2262,[1]ПланКаз!A2249:N5553,14,0)</f>
        <v>Шығыс-Қазақстан облысы, Өскемен қ.</v>
      </c>
      <c r="N2262" s="26" t="s">
        <v>58</v>
      </c>
      <c r="O2262" s="26" t="str">
        <f>VLOOKUP(B2262,[1]ПланКаз!A2248:P5552,16,0)</f>
        <v>шартқа қол қойылған кезден бастап 45 күнтізбелік күн ішінде</v>
      </c>
      <c r="P2262" s="26" t="s">
        <v>59</v>
      </c>
      <c r="Q2262" s="27" t="s">
        <v>3435</v>
      </c>
      <c r="R2262" s="26" t="str">
        <f>VLOOKUP(B2262,[1]ПланКаз!A2247:S5551,19,0)</f>
        <v>жиынтық</v>
      </c>
      <c r="S2262" s="28">
        <v>1</v>
      </c>
      <c r="T2262" s="28">
        <v>71232</v>
      </c>
      <c r="U2262" s="28">
        <v>71232</v>
      </c>
      <c r="V2262" s="28">
        <v>79779.839999999997</v>
      </c>
      <c r="W2262" s="26"/>
      <c r="X2262" s="26" t="s">
        <v>72</v>
      </c>
      <c r="Y2262" s="26" t="s">
        <v>61</v>
      </c>
    </row>
    <row r="2263" spans="2:25" x14ac:dyDescent="0.2">
      <c r="B2263" s="26" t="s">
        <v>4461</v>
      </c>
      <c r="C2263" s="26" t="s">
        <v>55</v>
      </c>
      <c r="D2263" s="26" t="s">
        <v>4462</v>
      </c>
      <c r="E2263" s="26" t="str">
        <f>VLOOKUP(D2263,[1]ЕНС!A:E,2,FALSE)</f>
        <v>Набор ключей</v>
      </c>
      <c r="F2263" s="26" t="str">
        <f>VLOOKUP(D2263,[1]ЕНС!A:E,3,FALSE)</f>
        <v>гаечные, комбинированные, в наборе 12 предметов 6-32 мм</v>
      </c>
      <c r="G2263" s="26" t="s">
        <v>4463</v>
      </c>
      <c r="H2263" s="26" t="s">
        <v>26</v>
      </c>
      <c r="I2263" s="26">
        <v>0</v>
      </c>
      <c r="J2263" s="26">
        <v>631010000</v>
      </c>
      <c r="K2263" s="26" t="str">
        <f>VLOOKUP(B2263,[1]ПланКаз!A2250:M5554,12,0)</f>
        <v>ҚР, ШҚО, Өскемен қ., Бажов көш., 10</v>
      </c>
      <c r="L2263" s="26" t="str">
        <f>VLOOKUP(B2263,[1]ПланКаз!A2248:M5552,13,0)</f>
        <v>Желтоқсан-Қантар</v>
      </c>
      <c r="M2263" s="26" t="str">
        <f>VLOOKUP(B2263,[1]ПланКаз!A2250:N5554,14,0)</f>
        <v>Шығыс-Қазақстан облысы, Өскемен қ.</v>
      </c>
      <c r="N2263" s="26" t="s">
        <v>58</v>
      </c>
      <c r="O2263" s="26" t="str">
        <f>VLOOKUP(B2263,[1]ПланКаз!A2249:P5553,16,0)</f>
        <v>шартқа қол қойылған кезден бастап 45 күнтізбелік күн ішінде</v>
      </c>
      <c r="P2263" s="26" t="s">
        <v>59</v>
      </c>
      <c r="Q2263" s="27" t="s">
        <v>3435</v>
      </c>
      <c r="R2263" s="26" t="str">
        <f>VLOOKUP(B2263,[1]ПланКаз!A2248:S5552,19,0)</f>
        <v>Комплект</v>
      </c>
      <c r="S2263" s="28">
        <v>54</v>
      </c>
      <c r="T2263" s="28">
        <v>15278</v>
      </c>
      <c r="U2263" s="28">
        <v>825012</v>
      </c>
      <c r="V2263" s="28">
        <v>924013.44</v>
      </c>
      <c r="W2263" s="26"/>
      <c r="X2263" s="26" t="s">
        <v>62</v>
      </c>
      <c r="Y2263" s="26" t="s">
        <v>61</v>
      </c>
    </row>
    <row r="2264" spans="2:25" x14ac:dyDescent="0.2">
      <c r="B2264" s="26" t="s">
        <v>4464</v>
      </c>
      <c r="C2264" s="26" t="s">
        <v>55</v>
      </c>
      <c r="D2264" s="26" t="s">
        <v>4465</v>
      </c>
      <c r="E2264" s="26" t="str">
        <f>VLOOKUP(D2264,[1]ЕНС!A:E,2,FALSE)</f>
        <v>Набор ключей</v>
      </c>
      <c r="F2264" s="26" t="str">
        <f>VLOOKUP(D2264,[1]ЕНС!A:E,3,FALSE)</f>
        <v>гаечные, комбинированные, в наборе 14 предметов, 8-24 мм</v>
      </c>
      <c r="G2264" s="26" t="s">
        <v>4466</v>
      </c>
      <c r="H2264" s="26" t="s">
        <v>26</v>
      </c>
      <c r="I2264" s="26">
        <v>0</v>
      </c>
      <c r="J2264" s="26">
        <v>631010000</v>
      </c>
      <c r="K2264" s="26" t="str">
        <f>VLOOKUP(B2264,[1]ПланКаз!A2251:M5555,12,0)</f>
        <v>ҚР, ШҚО, Өскемен қ., Бажов көш., 10</v>
      </c>
      <c r="L2264" s="26" t="str">
        <f>VLOOKUP(B2264,[1]ПланКаз!A2249:M5553,13,0)</f>
        <v>Желтоқсан-Қантар</v>
      </c>
      <c r="M2264" s="26" t="str">
        <f>VLOOKUP(B2264,[1]ПланКаз!A2251:N5555,14,0)</f>
        <v>Шығыс-Қазақстан облысы, Өскемен қ.</v>
      </c>
      <c r="N2264" s="26" t="s">
        <v>58</v>
      </c>
      <c r="O2264" s="26" t="str">
        <f>VLOOKUP(B2264,[1]ПланКаз!A2250:P5554,16,0)</f>
        <v>шартқа қол қойылған кезден бастап 45 күнтізбелік күн ішінде</v>
      </c>
      <c r="P2264" s="26" t="s">
        <v>59</v>
      </c>
      <c r="Q2264" s="27" t="s">
        <v>3435</v>
      </c>
      <c r="R2264" s="26" t="str">
        <f>VLOOKUP(B2264,[1]ПланКаз!A2249:S5553,19,0)</f>
        <v>Комплект</v>
      </c>
      <c r="S2264" s="28">
        <v>27</v>
      </c>
      <c r="T2264" s="28">
        <v>9487</v>
      </c>
      <c r="U2264" s="28">
        <v>256149</v>
      </c>
      <c r="V2264" s="28">
        <v>286886.88</v>
      </c>
      <c r="W2264" s="26"/>
      <c r="X2264" s="26" t="s">
        <v>62</v>
      </c>
      <c r="Y2264" s="26" t="s">
        <v>61</v>
      </c>
    </row>
    <row r="2265" spans="2:25" x14ac:dyDescent="0.2">
      <c r="B2265" s="26" t="s">
        <v>4467</v>
      </c>
      <c r="C2265" s="26" t="s">
        <v>55</v>
      </c>
      <c r="D2265" s="26" t="s">
        <v>4468</v>
      </c>
      <c r="E2265" s="26" t="str">
        <f>VLOOKUP(D2265,[1]ЕНС!A:E,2,FALSE)</f>
        <v>Надфиль</v>
      </c>
      <c r="F2265" s="26" t="str">
        <f>VLOOKUP(D2265,[1]ЕНС!A:E,3,FALSE)</f>
        <v>круглый</v>
      </c>
      <c r="G2265" s="26" t="s">
        <v>4469</v>
      </c>
      <c r="H2265" s="26" t="s">
        <v>26</v>
      </c>
      <c r="I2265" s="26">
        <v>0</v>
      </c>
      <c r="J2265" s="26">
        <v>631010000</v>
      </c>
      <c r="K2265" s="26" t="str">
        <f>VLOOKUP(B2265,[1]ПланКаз!A2252:M5556,12,0)</f>
        <v>ҚР, ШҚО, Өскемен қ., Бажов көш., 10</v>
      </c>
      <c r="L2265" s="26" t="str">
        <f>VLOOKUP(B2265,[1]ПланКаз!A2250:M5554,13,0)</f>
        <v>Желтоқсан-Қантар</v>
      </c>
      <c r="M2265" s="26" t="str">
        <f>VLOOKUP(B2265,[1]ПланКаз!A2252:N5556,14,0)</f>
        <v>Шығыс-Қазақстан облысы, Өскемен қ.</v>
      </c>
      <c r="N2265" s="26" t="s">
        <v>58</v>
      </c>
      <c r="O2265" s="26" t="str">
        <f>VLOOKUP(B2265,[1]ПланКаз!A2251:P5555,16,0)</f>
        <v>шартқа қол қойылған кезден бастап 45 күнтізбелік күн ішінде</v>
      </c>
      <c r="P2265" s="26" t="s">
        <v>59</v>
      </c>
      <c r="Q2265" s="27" t="s">
        <v>522</v>
      </c>
      <c r="R2265" s="26" t="str">
        <f>VLOOKUP(B2265,[1]ПланКаз!A2250:S5554,19,0)</f>
        <v>Дана</v>
      </c>
      <c r="S2265" s="28">
        <v>2</v>
      </c>
      <c r="T2265" s="28">
        <v>185</v>
      </c>
      <c r="U2265" s="28" t="s">
        <v>61</v>
      </c>
      <c r="V2265" s="28" t="s">
        <v>61</v>
      </c>
      <c r="W2265" s="26"/>
      <c r="X2265" s="26" t="s">
        <v>62</v>
      </c>
      <c r="Y2265" s="26" t="s">
        <v>762</v>
      </c>
    </row>
    <row r="2266" spans="2:25" x14ac:dyDescent="0.2">
      <c r="B2266" s="26" t="s">
        <v>4470</v>
      </c>
      <c r="C2266" s="26" t="s">
        <v>55</v>
      </c>
      <c r="D2266" s="26" t="s">
        <v>4468</v>
      </c>
      <c r="E2266" s="26" t="str">
        <f>VLOOKUP(D2266,[1]ЕНС!A:E,2,FALSE)</f>
        <v>Надфиль</v>
      </c>
      <c r="F2266" s="26" t="str">
        <f>VLOOKUP(D2266,[1]ЕНС!A:E,3,FALSE)</f>
        <v>круглый</v>
      </c>
      <c r="G2266" s="26" t="s">
        <v>4469</v>
      </c>
      <c r="H2266" s="26" t="s">
        <v>26</v>
      </c>
      <c r="I2266" s="26">
        <v>0</v>
      </c>
      <c r="J2266" s="26">
        <v>631010000</v>
      </c>
      <c r="K2266" s="26" t="str">
        <f>VLOOKUP(B2266,[1]ПланКаз!A2253:M5557,12,0)</f>
        <v>ҚР, ШҚО, Өскемен қ., Бажов көш., 10</v>
      </c>
      <c r="L2266" s="26" t="str">
        <f>VLOOKUP(B2266,[1]ПланКаз!A2251:M5555,13,0)</f>
        <v>Наурыз - Сәуір</v>
      </c>
      <c r="M2266" s="26" t="str">
        <f>VLOOKUP(B2266,[1]ПланКаз!A2253:N5557,14,0)</f>
        <v>Шығыс-Қазақстан облысы, Өскемен қ.</v>
      </c>
      <c r="N2266" s="26" t="s">
        <v>58</v>
      </c>
      <c r="O2266" s="26" t="str">
        <f>VLOOKUP(B2266,[1]ПланКаз!A2252:P5556,16,0)</f>
        <v>шартқа қол қойылған кезден бастап 45 күнтізбелік күн ішінде</v>
      </c>
      <c r="P2266" s="26" t="s">
        <v>59</v>
      </c>
      <c r="Q2266" s="27" t="s">
        <v>522</v>
      </c>
      <c r="R2266" s="26" t="str">
        <f>VLOOKUP(B2266,[1]ПланКаз!A2251:S5555,19,0)</f>
        <v>Дана</v>
      </c>
      <c r="S2266" s="28">
        <v>2</v>
      </c>
      <c r="T2266" s="28">
        <v>185</v>
      </c>
      <c r="U2266" s="28">
        <v>0</v>
      </c>
      <c r="V2266" s="28">
        <v>0</v>
      </c>
      <c r="W2266" s="26"/>
      <c r="X2266" s="26" t="s">
        <v>72</v>
      </c>
      <c r="Y2266" s="26" t="s">
        <v>213</v>
      </c>
    </row>
    <row r="2267" spans="2:25" x14ac:dyDescent="0.2">
      <c r="B2267" s="26" t="s">
        <v>4471</v>
      </c>
      <c r="C2267" s="26" t="s">
        <v>55</v>
      </c>
      <c r="D2267" s="26" t="s">
        <v>4472</v>
      </c>
      <c r="E2267" s="26" t="str">
        <f>VLOOKUP(D2267,[1]ЕНС!A:E,2,FALSE)</f>
        <v>Надфиль</v>
      </c>
      <c r="F2267" s="26" t="str">
        <f>VLOOKUP(D2267,[1]ЕНС!A:E,3,FALSE)</f>
        <v>плоский</v>
      </c>
      <c r="G2267" s="26" t="s">
        <v>4473</v>
      </c>
      <c r="H2267" s="26" t="s">
        <v>26</v>
      </c>
      <c r="I2267" s="26">
        <v>0</v>
      </c>
      <c r="J2267" s="26">
        <v>631010000</v>
      </c>
      <c r="K2267" s="26" t="str">
        <f>VLOOKUP(B2267,[1]ПланКаз!A2254:M5558,12,0)</f>
        <v>ҚР, ШҚО, Өскемен қ., Бажов көш., 10</v>
      </c>
      <c r="L2267" s="26" t="str">
        <f>VLOOKUP(B2267,[1]ПланКаз!A2252:M5556,13,0)</f>
        <v>Желтоқсан-Қантар</v>
      </c>
      <c r="M2267" s="26" t="str">
        <f>VLOOKUP(B2267,[1]ПланКаз!A2254:N5558,14,0)</f>
        <v>Шығыс-Қазақстан облысы, Өскемен қ.</v>
      </c>
      <c r="N2267" s="26" t="s">
        <v>58</v>
      </c>
      <c r="O2267" s="26" t="str">
        <f>VLOOKUP(B2267,[1]ПланКаз!A2253:P5557,16,0)</f>
        <v>шартқа қол қойылған кезден бастап 45 күнтізбелік күн ішінде</v>
      </c>
      <c r="P2267" s="26" t="s">
        <v>59</v>
      </c>
      <c r="Q2267" s="27" t="s">
        <v>522</v>
      </c>
      <c r="R2267" s="26" t="str">
        <f>VLOOKUP(B2267,[1]ПланКаз!A2252:S5556,19,0)</f>
        <v>Дана</v>
      </c>
      <c r="S2267" s="28">
        <v>8</v>
      </c>
      <c r="T2267" s="28">
        <v>3707</v>
      </c>
      <c r="U2267" s="28" t="s">
        <v>61</v>
      </c>
      <c r="V2267" s="28" t="s">
        <v>61</v>
      </c>
      <c r="W2267" s="26"/>
      <c r="X2267" s="26" t="s">
        <v>62</v>
      </c>
      <c r="Y2267" s="26" t="s">
        <v>762</v>
      </c>
    </row>
    <row r="2268" spans="2:25" x14ac:dyDescent="0.2">
      <c r="B2268" s="26" t="s">
        <v>4474</v>
      </c>
      <c r="C2268" s="26" t="s">
        <v>55</v>
      </c>
      <c r="D2268" s="26" t="s">
        <v>4472</v>
      </c>
      <c r="E2268" s="26" t="str">
        <f>VLOOKUP(D2268,[1]ЕНС!A:E,2,FALSE)</f>
        <v>Надфиль</v>
      </c>
      <c r="F2268" s="26" t="str">
        <f>VLOOKUP(D2268,[1]ЕНС!A:E,3,FALSE)</f>
        <v>плоский</v>
      </c>
      <c r="G2268" s="26" t="s">
        <v>4473</v>
      </c>
      <c r="H2268" s="26" t="s">
        <v>26</v>
      </c>
      <c r="I2268" s="26">
        <v>0</v>
      </c>
      <c r="J2268" s="26">
        <v>631010000</v>
      </c>
      <c r="K2268" s="26" t="str">
        <f>VLOOKUP(B2268,[1]ПланКаз!A2255:M5559,12,0)</f>
        <v>ҚР, ШҚО, Өскемен қ., Бажов көш., 10</v>
      </c>
      <c r="L2268" s="26" t="str">
        <f>VLOOKUP(B2268,[1]ПланКаз!A2253:M5557,13,0)</f>
        <v>Наурыз - Сәуір</v>
      </c>
      <c r="M2268" s="26" t="str">
        <f>VLOOKUP(B2268,[1]ПланКаз!A2255:N5559,14,0)</f>
        <v>Шығыс-Қазақстан облысы, Өскемен қ.</v>
      </c>
      <c r="N2268" s="26" t="s">
        <v>58</v>
      </c>
      <c r="O2268" s="26" t="str">
        <f>VLOOKUP(B2268,[1]ПланКаз!A2254:P5558,16,0)</f>
        <v>шартқа қол қойылған кезден бастап 45 күнтізбелік күн ішінде</v>
      </c>
      <c r="P2268" s="26" t="s">
        <v>59</v>
      </c>
      <c r="Q2268" s="27" t="s">
        <v>522</v>
      </c>
      <c r="R2268" s="26" t="str">
        <f>VLOOKUP(B2268,[1]ПланКаз!A2253:S5557,19,0)</f>
        <v>Дана</v>
      </c>
      <c r="S2268" s="28">
        <v>8</v>
      </c>
      <c r="T2268" s="28">
        <v>3707</v>
      </c>
      <c r="U2268" s="28">
        <v>0</v>
      </c>
      <c r="V2268" s="28">
        <v>0</v>
      </c>
      <c r="W2268" s="26"/>
      <c r="X2268" s="26" t="s">
        <v>72</v>
      </c>
      <c r="Y2268" s="26" t="s">
        <v>213</v>
      </c>
    </row>
    <row r="2269" spans="2:25" x14ac:dyDescent="0.2">
      <c r="B2269" s="26" t="s">
        <v>4475</v>
      </c>
      <c r="C2269" s="26" t="s">
        <v>55</v>
      </c>
      <c r="D2269" s="26" t="s">
        <v>4476</v>
      </c>
      <c r="E2269" s="26" t="str">
        <f>VLOOKUP(D2269,[1]ЕНС!A:E,2,FALSE)</f>
        <v>Надфиль</v>
      </c>
      <c r="F2269" s="26" t="str">
        <f>VLOOKUP(D2269,[1]ЕНС!A:E,3,FALSE)</f>
        <v>полукруглый</v>
      </c>
      <c r="G2269" s="26" t="s">
        <v>4477</v>
      </c>
      <c r="H2269" s="26" t="s">
        <v>26</v>
      </c>
      <c r="I2269" s="26">
        <v>0</v>
      </c>
      <c r="J2269" s="26">
        <v>631010000</v>
      </c>
      <c r="K2269" s="26" t="str">
        <f>VLOOKUP(B2269,[1]ПланКаз!A2256:M5560,12,0)</f>
        <v>ҚР, ШҚО, Өскемен қ., Бажов көш., 10</v>
      </c>
      <c r="L2269" s="26" t="str">
        <f>VLOOKUP(B2269,[1]ПланКаз!A2254:M5558,13,0)</f>
        <v>Желтоқсан-Қантар</v>
      </c>
      <c r="M2269" s="26" t="str">
        <f>VLOOKUP(B2269,[1]ПланКаз!A2256:N5560,14,0)</f>
        <v>Шығыс-Қазақстан облысы, Өскемен қ.</v>
      </c>
      <c r="N2269" s="26" t="s">
        <v>58</v>
      </c>
      <c r="O2269" s="26" t="str">
        <f>VLOOKUP(B2269,[1]ПланКаз!A2255:P5559,16,0)</f>
        <v>шартқа қол қойылған кезден бастап 45 күнтізбелік күн ішінде</v>
      </c>
      <c r="P2269" s="26" t="s">
        <v>59</v>
      </c>
      <c r="Q2269" s="27" t="s">
        <v>522</v>
      </c>
      <c r="R2269" s="26" t="str">
        <f>VLOOKUP(B2269,[1]ПланКаз!A2254:S5558,19,0)</f>
        <v>Дана</v>
      </c>
      <c r="S2269" s="28">
        <v>2</v>
      </c>
      <c r="T2269" s="28">
        <v>3707</v>
      </c>
      <c r="U2269" s="28" t="s">
        <v>61</v>
      </c>
      <c r="V2269" s="28" t="s">
        <v>61</v>
      </c>
      <c r="W2269" s="26"/>
      <c r="X2269" s="26" t="s">
        <v>62</v>
      </c>
      <c r="Y2269" s="26" t="s">
        <v>762</v>
      </c>
    </row>
    <row r="2270" spans="2:25" x14ac:dyDescent="0.2">
      <c r="B2270" s="26" t="s">
        <v>4478</v>
      </c>
      <c r="C2270" s="26" t="s">
        <v>55</v>
      </c>
      <c r="D2270" s="26" t="s">
        <v>4476</v>
      </c>
      <c r="E2270" s="26" t="str">
        <f>VLOOKUP(D2270,[1]ЕНС!A:E,2,FALSE)</f>
        <v>Надфиль</v>
      </c>
      <c r="F2270" s="26" t="str">
        <f>VLOOKUP(D2270,[1]ЕНС!A:E,3,FALSE)</f>
        <v>полукруглый</v>
      </c>
      <c r="G2270" s="26" t="s">
        <v>4477</v>
      </c>
      <c r="H2270" s="26" t="s">
        <v>26</v>
      </c>
      <c r="I2270" s="26">
        <v>0</v>
      </c>
      <c r="J2270" s="26">
        <v>631010000</v>
      </c>
      <c r="K2270" s="26" t="str">
        <f>VLOOKUP(B2270,[1]ПланКаз!A2257:M5561,12,0)</f>
        <v>ҚР, ШҚО, Өскемен қ., Бажов көш., 10</v>
      </c>
      <c r="L2270" s="26" t="str">
        <f>VLOOKUP(B2270,[1]ПланКаз!A2255:M5559,13,0)</f>
        <v>Наурыз - Сәуір</v>
      </c>
      <c r="M2270" s="26" t="str">
        <f>VLOOKUP(B2270,[1]ПланКаз!A2257:N5561,14,0)</f>
        <v>Шығыс-Қазақстан облысы, Өскемен қ.</v>
      </c>
      <c r="N2270" s="26" t="s">
        <v>58</v>
      </c>
      <c r="O2270" s="26" t="str">
        <f>VLOOKUP(B2270,[1]ПланКаз!A2256:P5560,16,0)</f>
        <v>шартқа қол қойылған кезден бастап 45 күнтізбелік күн ішінде</v>
      </c>
      <c r="P2270" s="26" t="s">
        <v>59</v>
      </c>
      <c r="Q2270" s="27" t="s">
        <v>522</v>
      </c>
      <c r="R2270" s="26" t="str">
        <f>VLOOKUP(B2270,[1]ПланКаз!A2255:S5559,19,0)</f>
        <v>Дана</v>
      </c>
      <c r="S2270" s="28">
        <v>2</v>
      </c>
      <c r="T2270" s="28">
        <v>3707</v>
      </c>
      <c r="U2270" s="28">
        <v>0</v>
      </c>
      <c r="V2270" s="28">
        <v>0</v>
      </c>
      <c r="W2270" s="26"/>
      <c r="X2270" s="26" t="s">
        <v>72</v>
      </c>
      <c r="Y2270" s="26" t="s">
        <v>213</v>
      </c>
    </row>
    <row r="2271" spans="2:25" x14ac:dyDescent="0.2">
      <c r="B2271" s="26" t="s">
        <v>4479</v>
      </c>
      <c r="C2271" s="26" t="s">
        <v>55</v>
      </c>
      <c r="D2271" s="26" t="s">
        <v>4480</v>
      </c>
      <c r="E2271" s="26" t="str">
        <f>VLOOKUP(D2271,[1]ЕНС!A:E,2,FALSE)</f>
        <v>Надфиль</v>
      </c>
      <c r="F2271" s="26" t="str">
        <f>VLOOKUP(D2271,[1]ЕНС!A:E,3,FALSE)</f>
        <v>трехгранный</v>
      </c>
      <c r="G2271" s="26" t="s">
        <v>4481</v>
      </c>
      <c r="H2271" s="26" t="s">
        <v>26</v>
      </c>
      <c r="I2271" s="26">
        <v>0</v>
      </c>
      <c r="J2271" s="26">
        <v>631010000</v>
      </c>
      <c r="K2271" s="26" t="str">
        <f>VLOOKUP(B2271,[1]ПланКаз!A2258:M5562,12,0)</f>
        <v>ҚР, ШҚО, Өскемен қ., Бажов көш., 10</v>
      </c>
      <c r="L2271" s="26" t="str">
        <f>VLOOKUP(B2271,[1]ПланКаз!A2256:M5560,13,0)</f>
        <v>Желтоқсан-Қантар</v>
      </c>
      <c r="M2271" s="26" t="str">
        <f>VLOOKUP(B2271,[1]ПланКаз!A2258:N5562,14,0)</f>
        <v>Шығыс-Қазақстан облысы, Өскемен қ.</v>
      </c>
      <c r="N2271" s="26" t="s">
        <v>58</v>
      </c>
      <c r="O2271" s="26" t="str">
        <f>VLOOKUP(B2271,[1]ПланКаз!A2257:P5561,16,0)</f>
        <v>шартқа қол қойылған кезден бастап 45 күнтізбелік күн ішінде</v>
      </c>
      <c r="P2271" s="26" t="s">
        <v>59</v>
      </c>
      <c r="Q2271" s="27" t="s">
        <v>522</v>
      </c>
      <c r="R2271" s="26" t="str">
        <f>VLOOKUP(B2271,[1]ПланКаз!A2256:S5560,19,0)</f>
        <v>Дана</v>
      </c>
      <c r="S2271" s="28">
        <v>2</v>
      </c>
      <c r="T2271" s="28">
        <v>3707</v>
      </c>
      <c r="U2271" s="28" t="s">
        <v>61</v>
      </c>
      <c r="V2271" s="28" t="s">
        <v>61</v>
      </c>
      <c r="W2271" s="26"/>
      <c r="X2271" s="26" t="s">
        <v>62</v>
      </c>
      <c r="Y2271" s="26" t="s">
        <v>762</v>
      </c>
    </row>
    <row r="2272" spans="2:25" x14ac:dyDescent="0.2">
      <c r="B2272" s="26" t="s">
        <v>4482</v>
      </c>
      <c r="C2272" s="26" t="s">
        <v>55</v>
      </c>
      <c r="D2272" s="26" t="s">
        <v>4480</v>
      </c>
      <c r="E2272" s="26" t="str">
        <f>VLOOKUP(D2272,[1]ЕНС!A:E,2,FALSE)</f>
        <v>Надфиль</v>
      </c>
      <c r="F2272" s="26" t="str">
        <f>VLOOKUP(D2272,[1]ЕНС!A:E,3,FALSE)</f>
        <v>трехгранный</v>
      </c>
      <c r="G2272" s="26" t="s">
        <v>4481</v>
      </c>
      <c r="H2272" s="26" t="s">
        <v>26</v>
      </c>
      <c r="I2272" s="26">
        <v>0</v>
      </c>
      <c r="J2272" s="26">
        <v>631010000</v>
      </c>
      <c r="K2272" s="26" t="str">
        <f>VLOOKUP(B2272,[1]ПланКаз!A2259:M5563,12,0)</f>
        <v>ҚР, ШҚО, Өскемен қ., Бажов көш., 10</v>
      </c>
      <c r="L2272" s="26" t="str">
        <f>VLOOKUP(B2272,[1]ПланКаз!A2257:M5561,13,0)</f>
        <v>Наурыз - Сәуір</v>
      </c>
      <c r="M2272" s="26" t="str">
        <f>VLOOKUP(B2272,[1]ПланКаз!A2259:N5563,14,0)</f>
        <v>Шығыс-Қазақстан облысы, Өскемен қ.</v>
      </c>
      <c r="N2272" s="26" t="s">
        <v>58</v>
      </c>
      <c r="O2272" s="26" t="str">
        <f>VLOOKUP(B2272,[1]ПланКаз!A2258:P5562,16,0)</f>
        <v>шартқа қол қойылған кезден бастап 45 күнтізбелік күн ішінде</v>
      </c>
      <c r="P2272" s="26" t="s">
        <v>59</v>
      </c>
      <c r="Q2272" s="27" t="s">
        <v>522</v>
      </c>
      <c r="R2272" s="26" t="str">
        <f>VLOOKUP(B2272,[1]ПланКаз!A2257:S5561,19,0)</f>
        <v>Дана</v>
      </c>
      <c r="S2272" s="28">
        <v>2</v>
      </c>
      <c r="T2272" s="28">
        <v>3707</v>
      </c>
      <c r="U2272" s="28">
        <v>0</v>
      </c>
      <c r="V2272" s="28">
        <v>0</v>
      </c>
      <c r="W2272" s="26"/>
      <c r="X2272" s="26" t="s">
        <v>72</v>
      </c>
      <c r="Y2272" s="26" t="s">
        <v>213</v>
      </c>
    </row>
    <row r="2273" spans="2:25" x14ac:dyDescent="0.2">
      <c r="B2273" s="26" t="s">
        <v>4483</v>
      </c>
      <c r="C2273" s="26" t="s">
        <v>55</v>
      </c>
      <c r="D2273" s="26" t="s">
        <v>4484</v>
      </c>
      <c r="E2273" s="26" t="str">
        <f>VLOOKUP(D2273,[1]ЕНС!A:E,2,FALSE)</f>
        <v>Напильник</v>
      </c>
      <c r="F2273" s="26" t="str">
        <f>VLOOKUP(D2273,[1]ЕНС!A:E,3,FALSE)</f>
        <v>02-62 HRC, квадратный, ГОСТ 1465-80</v>
      </c>
      <c r="G2273" s="26" t="s">
        <v>4485</v>
      </c>
      <c r="H2273" s="26" t="s">
        <v>26</v>
      </c>
      <c r="I2273" s="26">
        <v>0</v>
      </c>
      <c r="J2273" s="26">
        <v>631010000</v>
      </c>
      <c r="K2273" s="26" t="str">
        <f>VLOOKUP(B2273,[1]ПланКаз!A2260:M5564,12,0)</f>
        <v>ҚР, ШҚО, Өскемен қ., Бажов көш., 10</v>
      </c>
      <c r="L2273" s="26" t="str">
        <f>VLOOKUP(B2273,[1]ПланКаз!A2258:M5562,13,0)</f>
        <v>Желтоқсан-Қантар</v>
      </c>
      <c r="M2273" s="26" t="str">
        <f>VLOOKUP(B2273,[1]ПланКаз!A2260:N5564,14,0)</f>
        <v>Шығыс-Қазақстан облысы, Өскемен қ.</v>
      </c>
      <c r="N2273" s="26" t="s">
        <v>58</v>
      </c>
      <c r="O2273" s="26" t="str">
        <f>VLOOKUP(B2273,[1]ПланКаз!A2259:P5563,16,0)</f>
        <v>шартқа қол қойылған кезден бастап 45 күнтізбелік күн ішінде</v>
      </c>
      <c r="P2273" s="26" t="s">
        <v>59</v>
      </c>
      <c r="Q2273" s="27" t="s">
        <v>522</v>
      </c>
      <c r="R2273" s="26" t="str">
        <f>VLOOKUP(B2273,[1]ПланКаз!A2258:S5562,19,0)</f>
        <v>Дана</v>
      </c>
      <c r="S2273" s="28">
        <v>6</v>
      </c>
      <c r="T2273" s="28">
        <v>1388</v>
      </c>
      <c r="U2273" s="28" t="s">
        <v>61</v>
      </c>
      <c r="V2273" s="28" t="s">
        <v>61</v>
      </c>
      <c r="W2273" s="26"/>
      <c r="X2273" s="26" t="s">
        <v>62</v>
      </c>
      <c r="Y2273" s="26" t="s">
        <v>762</v>
      </c>
    </row>
    <row r="2274" spans="2:25" x14ac:dyDescent="0.2">
      <c r="B2274" s="26" t="s">
        <v>4486</v>
      </c>
      <c r="C2274" s="26" t="s">
        <v>55</v>
      </c>
      <c r="D2274" s="26" t="s">
        <v>4484</v>
      </c>
      <c r="E2274" s="26" t="str">
        <f>VLOOKUP(D2274,[1]ЕНС!A:E,2,FALSE)</f>
        <v>Напильник</v>
      </c>
      <c r="F2274" s="26" t="str">
        <f>VLOOKUP(D2274,[1]ЕНС!A:E,3,FALSE)</f>
        <v>02-62 HRC, квадратный, ГОСТ 1465-80</v>
      </c>
      <c r="G2274" s="26" t="s">
        <v>4485</v>
      </c>
      <c r="H2274" s="26" t="s">
        <v>26</v>
      </c>
      <c r="I2274" s="26">
        <v>0</v>
      </c>
      <c r="J2274" s="26">
        <v>631010000</v>
      </c>
      <c r="K2274" s="26" t="str">
        <f>VLOOKUP(B2274,[1]ПланКаз!A2261:M5565,12,0)</f>
        <v>ҚР, ШҚО, Өскемен қ., Бажов көш., 10</v>
      </c>
      <c r="L2274" s="26" t="str">
        <f>VLOOKUP(B2274,[1]ПланКаз!A2259:M5563,13,0)</f>
        <v>Наурыз - Сәуір</v>
      </c>
      <c r="M2274" s="26" t="str">
        <f>VLOOKUP(B2274,[1]ПланКаз!A2261:N5565,14,0)</f>
        <v>Шығыс-Қазақстан облысы, Өскемен қ.</v>
      </c>
      <c r="N2274" s="26" t="s">
        <v>58</v>
      </c>
      <c r="O2274" s="26" t="str">
        <f>VLOOKUP(B2274,[1]ПланКаз!A2260:P5564,16,0)</f>
        <v>шартқа қол қойылған кезден бастап 45 күнтізбелік күн ішінде</v>
      </c>
      <c r="P2274" s="26" t="s">
        <v>59</v>
      </c>
      <c r="Q2274" s="27" t="s">
        <v>522</v>
      </c>
      <c r="R2274" s="26" t="str">
        <f>VLOOKUP(B2274,[1]ПланКаз!A2259:S5563,19,0)</f>
        <v>Дана</v>
      </c>
      <c r="S2274" s="28">
        <v>6</v>
      </c>
      <c r="T2274" s="28">
        <v>1388</v>
      </c>
      <c r="U2274" s="28" t="s">
        <v>61</v>
      </c>
      <c r="V2274" s="28" t="s">
        <v>61</v>
      </c>
      <c r="W2274" s="26"/>
      <c r="X2274" s="26" t="s">
        <v>72</v>
      </c>
      <c r="Y2274" s="26" t="s">
        <v>63</v>
      </c>
    </row>
    <row r="2275" spans="2:25" x14ac:dyDescent="0.2">
      <c r="B2275" s="26" t="s">
        <v>4487</v>
      </c>
      <c r="C2275" s="26" t="s">
        <v>55</v>
      </c>
      <c r="D2275" s="26" t="s">
        <v>4484</v>
      </c>
      <c r="E2275" s="26" t="str">
        <f>VLOOKUP(D2275,[1]ЕНС!A:E,2,FALSE)</f>
        <v>Напильник</v>
      </c>
      <c r="F2275" s="26" t="str">
        <f>VLOOKUP(D2275,[1]ЕНС!A:E,3,FALSE)</f>
        <v>02-62 HRC, квадратный, ГОСТ 1465-80</v>
      </c>
      <c r="G2275" s="26" t="s">
        <v>4485</v>
      </c>
      <c r="H2275" s="26" t="s">
        <v>26</v>
      </c>
      <c r="I2275" s="26">
        <v>0</v>
      </c>
      <c r="J2275" s="26">
        <v>631010000</v>
      </c>
      <c r="K2275" s="26" t="str">
        <f>VLOOKUP(B2275,[1]ПланКаз!A2262:M5566,12,0)</f>
        <v>ҚР, ШҚО, Өскемен қ., Бажов көш., 10</v>
      </c>
      <c r="L2275" s="26" t="str">
        <f>VLOOKUP(B2275,[1]ПланКаз!A2260:M5564,13,0)</f>
        <v>Наурыз - Сәуір</v>
      </c>
      <c r="M2275" s="26" t="str">
        <f>VLOOKUP(B2275,[1]ПланКаз!A2262:N5566,14,0)</f>
        <v>Шығыс-Қазақстан облысы, Өскемен қ.</v>
      </c>
      <c r="N2275" s="26" t="s">
        <v>58</v>
      </c>
      <c r="O2275" s="26" t="str">
        <f>VLOOKUP(B2275,[1]ПланКаз!A2261:P5565,16,0)</f>
        <v>шартқа қол қойылған кезден бастап 45 күнтізбелік күн ішінде</v>
      </c>
      <c r="P2275" s="26" t="s">
        <v>59</v>
      </c>
      <c r="Q2275" s="27" t="s">
        <v>522</v>
      </c>
      <c r="R2275" s="26" t="str">
        <f>VLOOKUP(B2275,[1]ПланКаз!A2260:S5564,19,0)</f>
        <v>Дана</v>
      </c>
      <c r="S2275" s="28">
        <v>4</v>
      </c>
      <c r="T2275" s="28">
        <v>1388</v>
      </c>
      <c r="U2275" s="28">
        <v>5552</v>
      </c>
      <c r="V2275" s="28">
        <v>6218.24</v>
      </c>
      <c r="W2275" s="26"/>
      <c r="X2275" s="26" t="s">
        <v>72</v>
      </c>
      <c r="Y2275" s="26" t="s">
        <v>61</v>
      </c>
    </row>
    <row r="2276" spans="2:25" x14ac:dyDescent="0.2">
      <c r="B2276" s="26" t="s">
        <v>4488</v>
      </c>
      <c r="C2276" s="26" t="s">
        <v>55</v>
      </c>
      <c r="D2276" s="26" t="s">
        <v>4489</v>
      </c>
      <c r="E2276" s="26" t="str">
        <f>VLOOKUP(D2276,[1]ЕНС!A:E,2,FALSE)</f>
        <v>Напильник</v>
      </c>
      <c r="F2276" s="26" t="str">
        <f>VLOOKUP(D2276,[1]ЕНС!A:E,3,FALSE)</f>
        <v>01-60 HRC, квадратный, ГОСТ 1465-80</v>
      </c>
      <c r="G2276" s="26" t="s">
        <v>4490</v>
      </c>
      <c r="H2276" s="26" t="s">
        <v>26</v>
      </c>
      <c r="I2276" s="26">
        <v>0</v>
      </c>
      <c r="J2276" s="26">
        <v>631010000</v>
      </c>
      <c r="K2276" s="26" t="str">
        <f>VLOOKUP(B2276,[1]ПланКаз!A2263:M5567,12,0)</f>
        <v>ҚР, ШҚО, Өскемен қ., Бажов көш., 10</v>
      </c>
      <c r="L2276" s="26" t="str">
        <f>VLOOKUP(B2276,[1]ПланКаз!A2261:M5565,13,0)</f>
        <v>Желтоқсан-Қантар</v>
      </c>
      <c r="M2276" s="26" t="str">
        <f>VLOOKUP(B2276,[1]ПланКаз!A2263:N5567,14,0)</f>
        <v>Шығыс-Қазақстан облысы, Өскемен қ.</v>
      </c>
      <c r="N2276" s="26" t="s">
        <v>58</v>
      </c>
      <c r="O2276" s="26" t="str">
        <f>VLOOKUP(B2276,[1]ПланКаз!A2262:P5566,16,0)</f>
        <v>шартқа қол қойылған кезден бастап 45 күнтізбелік күн ішінде</v>
      </c>
      <c r="P2276" s="26" t="s">
        <v>59</v>
      </c>
      <c r="Q2276" s="27" t="s">
        <v>522</v>
      </c>
      <c r="R2276" s="26" t="str">
        <f>VLOOKUP(B2276,[1]ПланКаз!A2261:S5565,19,0)</f>
        <v>Дана</v>
      </c>
      <c r="S2276" s="28">
        <v>2</v>
      </c>
      <c r="T2276" s="28">
        <v>1388</v>
      </c>
      <c r="U2276" s="28" t="s">
        <v>61</v>
      </c>
      <c r="V2276" s="28" t="s">
        <v>61</v>
      </c>
      <c r="W2276" s="26"/>
      <c r="X2276" s="26" t="s">
        <v>62</v>
      </c>
      <c r="Y2276" s="26" t="s">
        <v>762</v>
      </c>
    </row>
    <row r="2277" spans="2:25" x14ac:dyDescent="0.2">
      <c r="B2277" s="26" t="s">
        <v>4491</v>
      </c>
      <c r="C2277" s="26" t="s">
        <v>55</v>
      </c>
      <c r="D2277" s="26" t="s">
        <v>4489</v>
      </c>
      <c r="E2277" s="26" t="str">
        <f>VLOOKUP(D2277,[1]ЕНС!A:E,2,FALSE)</f>
        <v>Напильник</v>
      </c>
      <c r="F2277" s="26" t="str">
        <f>VLOOKUP(D2277,[1]ЕНС!A:E,3,FALSE)</f>
        <v>01-60 HRC, квадратный, ГОСТ 1465-80</v>
      </c>
      <c r="G2277" s="26" t="s">
        <v>4490</v>
      </c>
      <c r="H2277" s="26" t="s">
        <v>26</v>
      </c>
      <c r="I2277" s="26">
        <v>0</v>
      </c>
      <c r="J2277" s="26">
        <v>631010000</v>
      </c>
      <c r="K2277" s="26" t="str">
        <f>VLOOKUP(B2277,[1]ПланКаз!A2264:M5568,12,0)</f>
        <v>ҚР, ШҚО, Өскемен қ., Бажов көш., 10</v>
      </c>
      <c r="L2277" s="26" t="str">
        <f>VLOOKUP(B2277,[1]ПланКаз!A2262:M5566,13,0)</f>
        <v>Наурыз - Сәуір</v>
      </c>
      <c r="M2277" s="26" t="str">
        <f>VLOOKUP(B2277,[1]ПланКаз!A2264:N5568,14,0)</f>
        <v>Шығыс-Қазақстан облысы, Өскемен қ.</v>
      </c>
      <c r="N2277" s="26" t="s">
        <v>58</v>
      </c>
      <c r="O2277" s="26" t="str">
        <f>VLOOKUP(B2277,[1]ПланКаз!A2263:P5567,16,0)</f>
        <v>шартқа қол қойылған кезден бастап 45 күнтізбелік күн ішінде</v>
      </c>
      <c r="P2277" s="26" t="s">
        <v>59</v>
      </c>
      <c r="Q2277" s="27" t="s">
        <v>522</v>
      </c>
      <c r="R2277" s="26" t="str">
        <f>VLOOKUP(B2277,[1]ПланКаз!A2262:S5566,19,0)</f>
        <v>Дана</v>
      </c>
      <c r="S2277" s="28">
        <v>2</v>
      </c>
      <c r="T2277" s="28">
        <v>1388</v>
      </c>
      <c r="U2277" s="28">
        <v>2776</v>
      </c>
      <c r="V2277" s="28">
        <v>3109.12</v>
      </c>
      <c r="W2277" s="26"/>
      <c r="X2277" s="26" t="s">
        <v>72</v>
      </c>
      <c r="Y2277" s="26" t="s">
        <v>61</v>
      </c>
    </row>
    <row r="2278" spans="2:25" x14ac:dyDescent="0.2">
      <c r="B2278" s="26" t="s">
        <v>4492</v>
      </c>
      <c r="C2278" s="26" t="s">
        <v>55</v>
      </c>
      <c r="D2278" s="26" t="s">
        <v>4489</v>
      </c>
      <c r="E2278" s="26" t="str">
        <f>VLOOKUP(D2278,[1]ЕНС!A:E,2,FALSE)</f>
        <v>Напильник</v>
      </c>
      <c r="F2278" s="26" t="str">
        <f>VLOOKUP(D2278,[1]ЕНС!A:E,3,FALSE)</f>
        <v>01-60 HRC, квадратный, ГОСТ 1465-80</v>
      </c>
      <c r="G2278" s="26" t="s">
        <v>4493</v>
      </c>
      <c r="H2278" s="26" t="s">
        <v>26</v>
      </c>
      <c r="I2278" s="26">
        <v>0</v>
      </c>
      <c r="J2278" s="26">
        <v>631010000</v>
      </c>
      <c r="K2278" s="26" t="str">
        <f>VLOOKUP(B2278,[1]ПланКаз!A2265:M5569,12,0)</f>
        <v>ҚР, ШҚО, Өскемен қ., Бажов көш., 10</v>
      </c>
      <c r="L2278" s="26" t="str">
        <f>VLOOKUP(B2278,[1]ПланКаз!A2263:M5567,13,0)</f>
        <v>Желтоқсан-Қантар</v>
      </c>
      <c r="M2278" s="26" t="str">
        <f>VLOOKUP(B2278,[1]ПланКаз!A2265:N5569,14,0)</f>
        <v>Шығыс-Қазақстан облысы, Өскемен қ.</v>
      </c>
      <c r="N2278" s="26" t="s">
        <v>58</v>
      </c>
      <c r="O2278" s="26" t="str">
        <f>VLOOKUP(B2278,[1]ПланКаз!A2264:P5568,16,0)</f>
        <v>шартқа қол қойылған кезден бастап 45 күнтізбелік күн ішінде</v>
      </c>
      <c r="P2278" s="26" t="s">
        <v>59</v>
      </c>
      <c r="Q2278" s="27" t="s">
        <v>522</v>
      </c>
      <c r="R2278" s="26" t="str">
        <f>VLOOKUP(B2278,[1]ПланКаз!A2263:S5567,19,0)</f>
        <v>Дана</v>
      </c>
      <c r="S2278" s="28">
        <v>3</v>
      </c>
      <c r="T2278" s="28">
        <v>925</v>
      </c>
      <c r="U2278" s="28" t="s">
        <v>61</v>
      </c>
      <c r="V2278" s="28" t="s">
        <v>61</v>
      </c>
      <c r="W2278" s="26"/>
      <c r="X2278" s="26" t="s">
        <v>62</v>
      </c>
      <c r="Y2278" s="26" t="s">
        <v>762</v>
      </c>
    </row>
    <row r="2279" spans="2:25" x14ac:dyDescent="0.2">
      <c r="B2279" s="26" t="s">
        <v>4494</v>
      </c>
      <c r="C2279" s="26" t="s">
        <v>55</v>
      </c>
      <c r="D2279" s="26" t="s">
        <v>4489</v>
      </c>
      <c r="E2279" s="26" t="str">
        <f>VLOOKUP(D2279,[1]ЕНС!A:E,2,FALSE)</f>
        <v>Напильник</v>
      </c>
      <c r="F2279" s="26" t="str">
        <f>VLOOKUP(D2279,[1]ЕНС!A:E,3,FALSE)</f>
        <v>01-60 HRC, квадратный, ГОСТ 1465-80</v>
      </c>
      <c r="G2279" s="26" t="s">
        <v>4493</v>
      </c>
      <c r="H2279" s="26" t="s">
        <v>26</v>
      </c>
      <c r="I2279" s="26">
        <v>0</v>
      </c>
      <c r="J2279" s="26">
        <v>631010000</v>
      </c>
      <c r="K2279" s="26" t="str">
        <f>VLOOKUP(B2279,[1]ПланКаз!A2266:M5570,12,0)</f>
        <v>ҚР, ШҚО, Өскемен қ., Бажов көш., 10</v>
      </c>
      <c r="L2279" s="26" t="str">
        <f>VLOOKUP(B2279,[1]ПланКаз!A2264:M5568,13,0)</f>
        <v>Наурыз - Сәуір</v>
      </c>
      <c r="M2279" s="26" t="str">
        <f>VLOOKUP(B2279,[1]ПланКаз!A2266:N5570,14,0)</f>
        <v>Шығыс-Қазақстан облысы, Өскемен қ.</v>
      </c>
      <c r="N2279" s="26" t="s">
        <v>58</v>
      </c>
      <c r="O2279" s="26" t="str">
        <f>VLOOKUP(B2279,[1]ПланКаз!A2265:P5569,16,0)</f>
        <v>шартқа қол қойылған кезден бастап 45 күнтізбелік күн ішінде</v>
      </c>
      <c r="P2279" s="26" t="s">
        <v>59</v>
      </c>
      <c r="Q2279" s="27" t="s">
        <v>522</v>
      </c>
      <c r="R2279" s="26" t="str">
        <f>VLOOKUP(B2279,[1]ПланКаз!A2264:S5568,19,0)</f>
        <v>Дана</v>
      </c>
      <c r="S2279" s="28">
        <v>3</v>
      </c>
      <c r="T2279" s="28">
        <v>925</v>
      </c>
      <c r="U2279" s="28">
        <v>2775</v>
      </c>
      <c r="V2279" s="28">
        <v>3108</v>
      </c>
      <c r="W2279" s="26"/>
      <c r="X2279" s="26" t="s">
        <v>72</v>
      </c>
      <c r="Y2279" s="26" t="s">
        <v>61</v>
      </c>
    </row>
    <row r="2280" spans="2:25" x14ac:dyDescent="0.2">
      <c r="B2280" s="26" t="s">
        <v>4495</v>
      </c>
      <c r="C2280" s="26" t="s">
        <v>55</v>
      </c>
      <c r="D2280" s="26" t="s">
        <v>4484</v>
      </c>
      <c r="E2280" s="26" t="str">
        <f>VLOOKUP(D2280,[1]ЕНС!A:E,2,FALSE)</f>
        <v>Напильник</v>
      </c>
      <c r="F2280" s="26" t="str">
        <f>VLOOKUP(D2280,[1]ЕНС!A:E,3,FALSE)</f>
        <v>02-62 HRC, квадратный, ГОСТ 1465-80</v>
      </c>
      <c r="G2280" s="26" t="s">
        <v>4496</v>
      </c>
      <c r="H2280" s="26" t="s">
        <v>26</v>
      </c>
      <c r="I2280" s="26">
        <v>0</v>
      </c>
      <c r="J2280" s="26">
        <v>631010000</v>
      </c>
      <c r="K2280" s="26" t="str">
        <f>VLOOKUP(B2280,[1]ПланКаз!A2267:M5571,12,0)</f>
        <v>ҚР, ШҚО, Өскемен қ., Бажов көш., 10</v>
      </c>
      <c r="L2280" s="26" t="str">
        <f>VLOOKUP(B2280,[1]ПланКаз!A2265:M5569,13,0)</f>
        <v>Желтоқсан-Қантар</v>
      </c>
      <c r="M2280" s="26" t="str">
        <f>VLOOKUP(B2280,[1]ПланКаз!A2267:N5571,14,0)</f>
        <v>Шығыс-Қазақстан облысы, Өскемен қ.</v>
      </c>
      <c r="N2280" s="26" t="s">
        <v>58</v>
      </c>
      <c r="O2280" s="26" t="str">
        <f>VLOOKUP(B2280,[1]ПланКаз!A2266:P5570,16,0)</f>
        <v>шартқа қол қойылған кезден бастап 45 күнтізбелік күн ішінде</v>
      </c>
      <c r="P2280" s="26" t="s">
        <v>59</v>
      </c>
      <c r="Q2280" s="27" t="s">
        <v>522</v>
      </c>
      <c r="R2280" s="26" t="str">
        <f>VLOOKUP(B2280,[1]ПланКаз!A2265:S5569,19,0)</f>
        <v>Дана</v>
      </c>
      <c r="S2280" s="28">
        <v>3</v>
      </c>
      <c r="T2280" s="28">
        <v>925</v>
      </c>
      <c r="U2280" s="28" t="s">
        <v>61</v>
      </c>
      <c r="V2280" s="28" t="s">
        <v>61</v>
      </c>
      <c r="W2280" s="26"/>
      <c r="X2280" s="26" t="s">
        <v>62</v>
      </c>
      <c r="Y2280" s="26" t="s">
        <v>762</v>
      </c>
    </row>
    <row r="2281" spans="2:25" x14ac:dyDescent="0.2">
      <c r="B2281" s="26" t="s">
        <v>4497</v>
      </c>
      <c r="C2281" s="26" t="s">
        <v>55</v>
      </c>
      <c r="D2281" s="26" t="s">
        <v>4484</v>
      </c>
      <c r="E2281" s="26" t="str">
        <f>VLOOKUP(D2281,[1]ЕНС!A:E,2,FALSE)</f>
        <v>Напильник</v>
      </c>
      <c r="F2281" s="26" t="str">
        <f>VLOOKUP(D2281,[1]ЕНС!A:E,3,FALSE)</f>
        <v>02-62 HRC, квадратный, ГОСТ 1465-80</v>
      </c>
      <c r="G2281" s="26" t="s">
        <v>4496</v>
      </c>
      <c r="H2281" s="26" t="s">
        <v>26</v>
      </c>
      <c r="I2281" s="26">
        <v>0</v>
      </c>
      <c r="J2281" s="26">
        <v>631010000</v>
      </c>
      <c r="K2281" s="26" t="str">
        <f>VLOOKUP(B2281,[1]ПланКаз!A2268:M5572,12,0)</f>
        <v>ҚР, ШҚО, Өскемен қ., Бажов көш., 10</v>
      </c>
      <c r="L2281" s="26" t="str">
        <f>VLOOKUP(B2281,[1]ПланКаз!A2266:M5570,13,0)</f>
        <v>Наурыз - Сәуір</v>
      </c>
      <c r="M2281" s="26" t="str">
        <f>VLOOKUP(B2281,[1]ПланКаз!A2268:N5572,14,0)</f>
        <v>Шығыс-Қазақстан облысы, Өскемен қ.</v>
      </c>
      <c r="N2281" s="26" t="s">
        <v>58</v>
      </c>
      <c r="O2281" s="26" t="str">
        <f>VLOOKUP(B2281,[1]ПланКаз!A2267:P5571,16,0)</f>
        <v>шартқа қол қойылған кезден бастап 45 күнтізбелік күн ішінде</v>
      </c>
      <c r="P2281" s="26" t="s">
        <v>59</v>
      </c>
      <c r="Q2281" s="27" t="s">
        <v>522</v>
      </c>
      <c r="R2281" s="26" t="str">
        <f>VLOOKUP(B2281,[1]ПланКаз!A2266:S5570,19,0)</f>
        <v>Дана</v>
      </c>
      <c r="S2281" s="28">
        <v>3</v>
      </c>
      <c r="T2281" s="28">
        <v>925</v>
      </c>
      <c r="U2281" s="28">
        <v>2775</v>
      </c>
      <c r="V2281" s="28">
        <v>3108</v>
      </c>
      <c r="W2281" s="26"/>
      <c r="X2281" s="26" t="s">
        <v>72</v>
      </c>
      <c r="Y2281" s="26" t="s">
        <v>61</v>
      </c>
    </row>
    <row r="2282" spans="2:25" x14ac:dyDescent="0.2">
      <c r="B2282" s="26" t="s">
        <v>4498</v>
      </c>
      <c r="C2282" s="26" t="s">
        <v>55</v>
      </c>
      <c r="D2282" s="26" t="s">
        <v>4489</v>
      </c>
      <c r="E2282" s="26" t="str">
        <f>VLOOKUP(D2282,[1]ЕНС!A:E,2,FALSE)</f>
        <v>Напильник</v>
      </c>
      <c r="F2282" s="26" t="str">
        <f>VLOOKUP(D2282,[1]ЕНС!A:E,3,FALSE)</f>
        <v>01-60 HRC, квадратный, ГОСТ 1465-80</v>
      </c>
      <c r="G2282" s="26" t="s">
        <v>4499</v>
      </c>
      <c r="H2282" s="26" t="s">
        <v>26</v>
      </c>
      <c r="I2282" s="26">
        <v>0</v>
      </c>
      <c r="J2282" s="26">
        <v>631010000</v>
      </c>
      <c r="K2282" s="26" t="str">
        <f>VLOOKUP(B2282,[1]ПланКаз!A2269:M5573,12,0)</f>
        <v>ҚР, ШҚО, Өскемен қ., Бажов көш., 10</v>
      </c>
      <c r="L2282" s="26" t="str">
        <f>VLOOKUP(B2282,[1]ПланКаз!A2267:M5571,13,0)</f>
        <v>Желтоқсан-Қантар</v>
      </c>
      <c r="M2282" s="26" t="str">
        <f>VLOOKUP(B2282,[1]ПланКаз!A2269:N5573,14,0)</f>
        <v>Шығыс-Қазақстан облысы, Өскемен қ.</v>
      </c>
      <c r="N2282" s="26" t="s">
        <v>58</v>
      </c>
      <c r="O2282" s="26" t="str">
        <f>VLOOKUP(B2282,[1]ПланКаз!A2268:P5572,16,0)</f>
        <v>шартқа қол қойылған кезден бастап 45 күнтізбелік күн ішінде</v>
      </c>
      <c r="P2282" s="26" t="s">
        <v>59</v>
      </c>
      <c r="Q2282" s="27" t="s">
        <v>522</v>
      </c>
      <c r="R2282" s="26" t="str">
        <f>VLOOKUP(B2282,[1]ПланКаз!A2267:S5571,19,0)</f>
        <v>Дана</v>
      </c>
      <c r="S2282" s="28">
        <v>5</v>
      </c>
      <c r="T2282" s="28">
        <v>906</v>
      </c>
      <c r="U2282" s="28" t="s">
        <v>61</v>
      </c>
      <c r="V2282" s="28" t="s">
        <v>61</v>
      </c>
      <c r="W2282" s="26"/>
      <c r="X2282" s="26" t="s">
        <v>62</v>
      </c>
      <c r="Y2282" s="26" t="s">
        <v>762</v>
      </c>
    </row>
    <row r="2283" spans="2:25" x14ac:dyDescent="0.2">
      <c r="B2283" s="26" t="s">
        <v>4500</v>
      </c>
      <c r="C2283" s="26" t="s">
        <v>55</v>
      </c>
      <c r="D2283" s="26" t="s">
        <v>4489</v>
      </c>
      <c r="E2283" s="26" t="str">
        <f>VLOOKUP(D2283,[1]ЕНС!A:E,2,FALSE)</f>
        <v>Напильник</v>
      </c>
      <c r="F2283" s="26" t="str">
        <f>VLOOKUP(D2283,[1]ЕНС!A:E,3,FALSE)</f>
        <v>01-60 HRC, квадратный, ГОСТ 1465-80</v>
      </c>
      <c r="G2283" s="26" t="s">
        <v>4499</v>
      </c>
      <c r="H2283" s="26" t="s">
        <v>26</v>
      </c>
      <c r="I2283" s="26">
        <v>0</v>
      </c>
      <c r="J2283" s="26">
        <v>631010000</v>
      </c>
      <c r="K2283" s="26" t="str">
        <f>VLOOKUP(B2283,[1]ПланКаз!A2270:M5574,12,0)</f>
        <v>ҚР, ШҚО, Өскемен қ., Бажов көш., 10</v>
      </c>
      <c r="L2283" s="26" t="str">
        <f>VLOOKUP(B2283,[1]ПланКаз!A2268:M5572,13,0)</f>
        <v>Наурыз - Сәуір</v>
      </c>
      <c r="M2283" s="26" t="str">
        <f>VLOOKUP(B2283,[1]ПланКаз!A2270:N5574,14,0)</f>
        <v>Шығыс-Қазақстан облысы, Өскемен қ.</v>
      </c>
      <c r="N2283" s="26" t="s">
        <v>58</v>
      </c>
      <c r="O2283" s="26" t="str">
        <f>VLOOKUP(B2283,[1]ПланКаз!A2269:P5573,16,0)</f>
        <v>шартқа қол қойылған кезден бастап 45 күнтізбелік күн ішінде</v>
      </c>
      <c r="P2283" s="26" t="s">
        <v>59</v>
      </c>
      <c r="Q2283" s="27" t="s">
        <v>522</v>
      </c>
      <c r="R2283" s="26" t="str">
        <f>VLOOKUP(B2283,[1]ПланКаз!A2268:S5572,19,0)</f>
        <v>Дана</v>
      </c>
      <c r="S2283" s="28">
        <v>5</v>
      </c>
      <c r="T2283" s="28">
        <v>906</v>
      </c>
      <c r="U2283" s="28">
        <v>4530</v>
      </c>
      <c r="V2283" s="28">
        <v>5073.6000000000004</v>
      </c>
      <c r="W2283" s="26"/>
      <c r="X2283" s="26" t="s">
        <v>72</v>
      </c>
      <c r="Y2283" s="26" t="s">
        <v>61</v>
      </c>
    </row>
    <row r="2284" spans="2:25" x14ac:dyDescent="0.2">
      <c r="B2284" s="26" t="s">
        <v>4501</v>
      </c>
      <c r="C2284" s="26" t="s">
        <v>55</v>
      </c>
      <c r="D2284" s="26" t="s">
        <v>4484</v>
      </c>
      <c r="E2284" s="26" t="str">
        <f>VLOOKUP(D2284,[1]ЕНС!A:E,2,FALSE)</f>
        <v>Напильник</v>
      </c>
      <c r="F2284" s="26" t="str">
        <f>VLOOKUP(D2284,[1]ЕНС!A:E,3,FALSE)</f>
        <v>02-62 HRC, квадратный, ГОСТ 1465-80</v>
      </c>
      <c r="G2284" s="26" t="s">
        <v>4502</v>
      </c>
      <c r="H2284" s="26" t="s">
        <v>26</v>
      </c>
      <c r="I2284" s="26">
        <v>0</v>
      </c>
      <c r="J2284" s="26">
        <v>631010000</v>
      </c>
      <c r="K2284" s="26" t="str">
        <f>VLOOKUP(B2284,[1]ПланКаз!A2271:M5575,12,0)</f>
        <v>ҚР, ШҚО, Өскемен қ., Бажов көш., 10</v>
      </c>
      <c r="L2284" s="26" t="str">
        <f>VLOOKUP(B2284,[1]ПланКаз!A2269:M5573,13,0)</f>
        <v>Желтоқсан-Қантар</v>
      </c>
      <c r="M2284" s="26" t="str">
        <f>VLOOKUP(B2284,[1]ПланКаз!A2271:N5575,14,0)</f>
        <v>Шығыс-Қазақстан облысы, Өскемен қ.</v>
      </c>
      <c r="N2284" s="26" t="s">
        <v>58</v>
      </c>
      <c r="O2284" s="26" t="str">
        <f>VLOOKUP(B2284,[1]ПланКаз!A2270:P5574,16,0)</f>
        <v>шартқа қол қойылған кезден бастап 45 күнтізбелік күн ішінде</v>
      </c>
      <c r="P2284" s="26" t="s">
        <v>59</v>
      </c>
      <c r="Q2284" s="27" t="s">
        <v>522</v>
      </c>
      <c r="R2284" s="26" t="str">
        <f>VLOOKUP(B2284,[1]ПланКаз!A2269:S5573,19,0)</f>
        <v>Дана</v>
      </c>
      <c r="S2284" s="28">
        <v>2</v>
      </c>
      <c r="T2284" s="28">
        <v>702</v>
      </c>
      <c r="U2284" s="28" t="s">
        <v>61</v>
      </c>
      <c r="V2284" s="28" t="s">
        <v>61</v>
      </c>
      <c r="W2284" s="26"/>
      <c r="X2284" s="26" t="s">
        <v>62</v>
      </c>
      <c r="Y2284" s="26" t="s">
        <v>762</v>
      </c>
    </row>
    <row r="2285" spans="2:25" x14ac:dyDescent="0.2">
      <c r="B2285" s="26" t="s">
        <v>4503</v>
      </c>
      <c r="C2285" s="26" t="s">
        <v>55</v>
      </c>
      <c r="D2285" s="26" t="s">
        <v>4484</v>
      </c>
      <c r="E2285" s="26" t="str">
        <f>VLOOKUP(D2285,[1]ЕНС!A:E,2,FALSE)</f>
        <v>Напильник</v>
      </c>
      <c r="F2285" s="26" t="str">
        <f>VLOOKUP(D2285,[1]ЕНС!A:E,3,FALSE)</f>
        <v>02-62 HRC, квадратный, ГОСТ 1465-80</v>
      </c>
      <c r="G2285" s="26" t="s">
        <v>4502</v>
      </c>
      <c r="H2285" s="26" t="s">
        <v>26</v>
      </c>
      <c r="I2285" s="26">
        <v>0</v>
      </c>
      <c r="J2285" s="26">
        <v>631010000</v>
      </c>
      <c r="K2285" s="26" t="str">
        <f>VLOOKUP(B2285,[1]ПланКаз!A2272:M5576,12,0)</f>
        <v>ҚР, ШҚО, Өскемен қ., Бажов көш., 10</v>
      </c>
      <c r="L2285" s="26" t="str">
        <f>VLOOKUP(B2285,[1]ПланКаз!A2270:M5574,13,0)</f>
        <v>Наурыз - Сәуір</v>
      </c>
      <c r="M2285" s="26" t="str">
        <f>VLOOKUP(B2285,[1]ПланКаз!A2272:N5576,14,0)</f>
        <v>Шығыс-Қазақстан облысы, Өскемен қ.</v>
      </c>
      <c r="N2285" s="26" t="s">
        <v>58</v>
      </c>
      <c r="O2285" s="26" t="str">
        <f>VLOOKUP(B2285,[1]ПланКаз!A2271:P5575,16,0)</f>
        <v>шартқа қол қойылған кезден бастап 45 күнтізбелік күн ішінде</v>
      </c>
      <c r="P2285" s="26" t="s">
        <v>59</v>
      </c>
      <c r="Q2285" s="27" t="s">
        <v>522</v>
      </c>
      <c r="R2285" s="26" t="str">
        <f>VLOOKUP(B2285,[1]ПланКаз!A2270:S5574,19,0)</f>
        <v>Дана</v>
      </c>
      <c r="S2285" s="28">
        <v>2</v>
      </c>
      <c r="T2285" s="28">
        <v>702</v>
      </c>
      <c r="U2285" s="28">
        <v>1404</v>
      </c>
      <c r="V2285" s="28">
        <v>1572.48</v>
      </c>
      <c r="W2285" s="26"/>
      <c r="X2285" s="26" t="s">
        <v>72</v>
      </c>
      <c r="Y2285" s="26" t="s">
        <v>61</v>
      </c>
    </row>
    <row r="2286" spans="2:25" x14ac:dyDescent="0.2">
      <c r="B2286" s="26" t="s">
        <v>4504</v>
      </c>
      <c r="C2286" s="26" t="s">
        <v>55</v>
      </c>
      <c r="D2286" s="26" t="s">
        <v>4489</v>
      </c>
      <c r="E2286" s="26" t="str">
        <f>VLOOKUP(D2286,[1]ЕНС!A:E,2,FALSE)</f>
        <v>Напильник</v>
      </c>
      <c r="F2286" s="26" t="str">
        <f>VLOOKUP(D2286,[1]ЕНС!A:E,3,FALSE)</f>
        <v>01-60 HRC, квадратный, ГОСТ 1465-80</v>
      </c>
      <c r="G2286" s="26" t="s">
        <v>4505</v>
      </c>
      <c r="H2286" s="26" t="s">
        <v>26</v>
      </c>
      <c r="I2286" s="26">
        <v>0</v>
      </c>
      <c r="J2286" s="26">
        <v>631010000</v>
      </c>
      <c r="K2286" s="26" t="str">
        <f>VLOOKUP(B2286,[1]ПланКаз!A2273:M5577,12,0)</f>
        <v>ҚР, ШҚО, Өскемен қ., Бажов көш., 10</v>
      </c>
      <c r="L2286" s="26" t="str">
        <f>VLOOKUP(B2286,[1]ПланКаз!A2271:M5575,13,0)</f>
        <v>Желтоқсан-Қантар</v>
      </c>
      <c r="M2286" s="26" t="str">
        <f>VLOOKUP(B2286,[1]ПланКаз!A2273:N5577,14,0)</f>
        <v>Шығыс-Қазақстан облысы, Өскемен қ.</v>
      </c>
      <c r="N2286" s="26" t="s">
        <v>58</v>
      </c>
      <c r="O2286" s="26" t="str">
        <f>VLOOKUP(B2286,[1]ПланКаз!A2272:P5576,16,0)</f>
        <v>шартқа қол қойылған кезден бастап 45 күнтізбелік күн ішінде</v>
      </c>
      <c r="P2286" s="26" t="s">
        <v>59</v>
      </c>
      <c r="Q2286" s="27" t="s">
        <v>522</v>
      </c>
      <c r="R2286" s="26" t="str">
        <f>VLOOKUP(B2286,[1]ПланКаз!A2271:S5575,19,0)</f>
        <v>Дана</v>
      </c>
      <c r="S2286" s="28">
        <v>2</v>
      </c>
      <c r="T2286" s="28">
        <v>1651</v>
      </c>
      <c r="U2286" s="28" t="s">
        <v>61</v>
      </c>
      <c r="V2286" s="28" t="s">
        <v>61</v>
      </c>
      <c r="W2286" s="26"/>
      <c r="X2286" s="26" t="s">
        <v>62</v>
      </c>
      <c r="Y2286" s="26" t="s">
        <v>762</v>
      </c>
    </row>
    <row r="2287" spans="2:25" x14ac:dyDescent="0.2">
      <c r="B2287" s="26" t="s">
        <v>4506</v>
      </c>
      <c r="C2287" s="26" t="s">
        <v>55</v>
      </c>
      <c r="D2287" s="26" t="s">
        <v>4489</v>
      </c>
      <c r="E2287" s="26" t="str">
        <f>VLOOKUP(D2287,[1]ЕНС!A:E,2,FALSE)</f>
        <v>Напильник</v>
      </c>
      <c r="F2287" s="26" t="str">
        <f>VLOOKUP(D2287,[1]ЕНС!A:E,3,FALSE)</f>
        <v>01-60 HRC, квадратный, ГОСТ 1465-80</v>
      </c>
      <c r="G2287" s="26" t="s">
        <v>4505</v>
      </c>
      <c r="H2287" s="26" t="s">
        <v>26</v>
      </c>
      <c r="I2287" s="26">
        <v>0</v>
      </c>
      <c r="J2287" s="26">
        <v>631010000</v>
      </c>
      <c r="K2287" s="26" t="str">
        <f>VLOOKUP(B2287,[1]ПланКаз!A2274:M5578,12,0)</f>
        <v>ҚР, ШҚО, Өскемен қ., Бажов көш., 10</v>
      </c>
      <c r="L2287" s="26" t="str">
        <f>VLOOKUP(B2287,[1]ПланКаз!A2272:M5576,13,0)</f>
        <v>Наурыз - Сәуір</v>
      </c>
      <c r="M2287" s="26" t="str">
        <f>VLOOKUP(B2287,[1]ПланКаз!A2274:N5578,14,0)</f>
        <v>Шығыс-Қазақстан облысы, Өскемен қ.</v>
      </c>
      <c r="N2287" s="26" t="s">
        <v>58</v>
      </c>
      <c r="O2287" s="26" t="str">
        <f>VLOOKUP(B2287,[1]ПланКаз!A2273:P5577,16,0)</f>
        <v>шартқа қол қойылған кезден бастап 45 күнтізбелік күн ішінде</v>
      </c>
      <c r="P2287" s="26" t="s">
        <v>59</v>
      </c>
      <c r="Q2287" s="27" t="s">
        <v>522</v>
      </c>
      <c r="R2287" s="26" t="str">
        <f>VLOOKUP(B2287,[1]ПланКаз!A2272:S5576,19,0)</f>
        <v>Дана</v>
      </c>
      <c r="S2287" s="28">
        <v>2</v>
      </c>
      <c r="T2287" s="28">
        <v>1651</v>
      </c>
      <c r="U2287" s="28">
        <v>3302</v>
      </c>
      <c r="V2287" s="28">
        <v>3698.24</v>
      </c>
      <c r="W2287" s="26"/>
      <c r="X2287" s="26" t="s">
        <v>72</v>
      </c>
      <c r="Y2287" s="26" t="s">
        <v>61</v>
      </c>
    </row>
    <row r="2288" spans="2:25" x14ac:dyDescent="0.2">
      <c r="B2288" s="26" t="s">
        <v>4507</v>
      </c>
      <c r="C2288" s="26" t="s">
        <v>55</v>
      </c>
      <c r="D2288" s="26" t="s">
        <v>4508</v>
      </c>
      <c r="E2288" s="26" t="str">
        <f>VLOOKUP(D2288,[1]ЕНС!A:E,2,FALSE)</f>
        <v>Напильник</v>
      </c>
      <c r="F2288" s="26" t="str">
        <f>VLOOKUP(D2288,[1]ЕНС!A:E,3,FALSE)</f>
        <v>01-60 HRC, круглый, ГОСТ 1465-80</v>
      </c>
      <c r="G2288" s="26" t="s">
        <v>4509</v>
      </c>
      <c r="H2288" s="26" t="s">
        <v>26</v>
      </c>
      <c r="I2288" s="26">
        <v>0</v>
      </c>
      <c r="J2288" s="26">
        <v>631010000</v>
      </c>
      <c r="K2288" s="26" t="str">
        <f>VLOOKUP(B2288,[1]ПланКаз!A2275:M5579,12,0)</f>
        <v>ҚР, ШҚО, Өскемен қ., Бажов көш., 10</v>
      </c>
      <c r="L2288" s="26" t="str">
        <f>VLOOKUP(B2288,[1]ПланКаз!A2273:M5577,13,0)</f>
        <v>Желтоқсан-Қантар</v>
      </c>
      <c r="M2288" s="26" t="str">
        <f>VLOOKUP(B2288,[1]ПланКаз!A2275:N5579,14,0)</f>
        <v>Шығыс-Қазақстан облысы, Өскемен қ.</v>
      </c>
      <c r="N2288" s="26" t="s">
        <v>58</v>
      </c>
      <c r="O2288" s="26" t="str">
        <f>VLOOKUP(B2288,[1]ПланКаз!A2274:P5578,16,0)</f>
        <v>шартқа қол қойылған кезден бастап 45 күнтізбелік күн ішінде</v>
      </c>
      <c r="P2288" s="26" t="s">
        <v>59</v>
      </c>
      <c r="Q2288" s="27" t="s">
        <v>522</v>
      </c>
      <c r="R2288" s="26" t="str">
        <f>VLOOKUP(B2288,[1]ПланКаз!A2273:S5577,19,0)</f>
        <v>Дана</v>
      </c>
      <c r="S2288" s="28">
        <v>4</v>
      </c>
      <c r="T2288" s="28">
        <v>928</v>
      </c>
      <c r="U2288" s="28" t="s">
        <v>61</v>
      </c>
      <c r="V2288" s="28" t="s">
        <v>61</v>
      </c>
      <c r="W2288" s="26"/>
      <c r="X2288" s="26" t="s">
        <v>62</v>
      </c>
      <c r="Y2288" s="26" t="s">
        <v>762</v>
      </c>
    </row>
    <row r="2289" spans="2:25" x14ac:dyDescent="0.2">
      <c r="B2289" s="26" t="s">
        <v>4510</v>
      </c>
      <c r="C2289" s="26" t="s">
        <v>55</v>
      </c>
      <c r="D2289" s="26" t="s">
        <v>4508</v>
      </c>
      <c r="E2289" s="26" t="str">
        <f>VLOOKUP(D2289,[1]ЕНС!A:E,2,FALSE)</f>
        <v>Напильник</v>
      </c>
      <c r="F2289" s="26" t="str">
        <f>VLOOKUP(D2289,[1]ЕНС!A:E,3,FALSE)</f>
        <v>01-60 HRC, круглый, ГОСТ 1465-80</v>
      </c>
      <c r="G2289" s="26" t="s">
        <v>4509</v>
      </c>
      <c r="H2289" s="26" t="s">
        <v>26</v>
      </c>
      <c r="I2289" s="26">
        <v>0</v>
      </c>
      <c r="J2289" s="26">
        <v>631010000</v>
      </c>
      <c r="K2289" s="26" t="str">
        <f>VLOOKUP(B2289,[1]ПланКаз!A2276:M5580,12,0)</f>
        <v>ҚР, ШҚО, Өскемен қ., Бажов көш., 10</v>
      </c>
      <c r="L2289" s="26" t="str">
        <f>VLOOKUP(B2289,[1]ПланКаз!A2274:M5578,13,0)</f>
        <v>Наурыз - Сәуір</v>
      </c>
      <c r="M2289" s="26" t="str">
        <f>VLOOKUP(B2289,[1]ПланКаз!A2276:N5580,14,0)</f>
        <v>Шығыс-Қазақстан облысы, Өскемен қ.</v>
      </c>
      <c r="N2289" s="26" t="s">
        <v>58</v>
      </c>
      <c r="O2289" s="26" t="str">
        <f>VLOOKUP(B2289,[1]ПланКаз!A2275:P5579,16,0)</f>
        <v>шартқа қол қойылған кезден бастап 45 күнтізбелік күн ішінде</v>
      </c>
      <c r="P2289" s="26" t="s">
        <v>59</v>
      </c>
      <c r="Q2289" s="27" t="s">
        <v>522</v>
      </c>
      <c r="R2289" s="26" t="str">
        <f>VLOOKUP(B2289,[1]ПланКаз!A2274:S5578,19,0)</f>
        <v>Дана</v>
      </c>
      <c r="S2289" s="28">
        <v>4</v>
      </c>
      <c r="T2289" s="28">
        <v>928</v>
      </c>
      <c r="U2289" s="28">
        <v>3712</v>
      </c>
      <c r="V2289" s="28">
        <v>4157.4399999999996</v>
      </c>
      <c r="W2289" s="26"/>
      <c r="X2289" s="26" t="s">
        <v>72</v>
      </c>
      <c r="Y2289" s="26" t="s">
        <v>61</v>
      </c>
    </row>
    <row r="2290" spans="2:25" x14ac:dyDescent="0.2">
      <c r="B2290" s="26" t="s">
        <v>4511</v>
      </c>
      <c r="C2290" s="26" t="s">
        <v>55</v>
      </c>
      <c r="D2290" s="26" t="s">
        <v>4508</v>
      </c>
      <c r="E2290" s="26" t="str">
        <f>VLOOKUP(D2290,[1]ЕНС!A:E,2,FALSE)</f>
        <v>Напильник</v>
      </c>
      <c r="F2290" s="26" t="str">
        <f>VLOOKUP(D2290,[1]ЕНС!A:E,3,FALSE)</f>
        <v>01-60 HRC, круглый, ГОСТ 1465-80</v>
      </c>
      <c r="G2290" s="26" t="s">
        <v>4512</v>
      </c>
      <c r="H2290" s="26" t="s">
        <v>26</v>
      </c>
      <c r="I2290" s="26">
        <v>0</v>
      </c>
      <c r="J2290" s="26">
        <v>631010000</v>
      </c>
      <c r="K2290" s="26" t="str">
        <f>VLOOKUP(B2290,[1]ПланКаз!A2277:M5581,12,0)</f>
        <v>ҚР, ШҚО, Өскемен қ., Бажов көш., 10</v>
      </c>
      <c r="L2290" s="26" t="str">
        <f>VLOOKUP(B2290,[1]ПланКаз!A2275:M5579,13,0)</f>
        <v>Желтоқсан-Қантар</v>
      </c>
      <c r="M2290" s="26" t="str">
        <f>VLOOKUP(B2290,[1]ПланКаз!A2277:N5581,14,0)</f>
        <v>Шығыс-Қазақстан облысы, Өскемен қ.</v>
      </c>
      <c r="N2290" s="26" t="s">
        <v>58</v>
      </c>
      <c r="O2290" s="26" t="str">
        <f>VLOOKUP(B2290,[1]ПланКаз!A2276:P5580,16,0)</f>
        <v>шартқа қол қойылған кезден бастап 45 күнтізбелік күн ішінде</v>
      </c>
      <c r="P2290" s="26" t="s">
        <v>59</v>
      </c>
      <c r="Q2290" s="27" t="s">
        <v>522</v>
      </c>
      <c r="R2290" s="26" t="str">
        <f>VLOOKUP(B2290,[1]ПланКаз!A2275:S5579,19,0)</f>
        <v>Дана</v>
      </c>
      <c r="S2290" s="28">
        <v>3</v>
      </c>
      <c r="T2290" s="28">
        <v>1715</v>
      </c>
      <c r="U2290" s="28" t="s">
        <v>61</v>
      </c>
      <c r="V2290" s="28" t="s">
        <v>61</v>
      </c>
      <c r="W2290" s="26"/>
      <c r="X2290" s="26" t="s">
        <v>62</v>
      </c>
      <c r="Y2290" s="26" t="s">
        <v>762</v>
      </c>
    </row>
    <row r="2291" spans="2:25" x14ac:dyDescent="0.2">
      <c r="B2291" s="26" t="s">
        <v>4513</v>
      </c>
      <c r="C2291" s="26" t="s">
        <v>55</v>
      </c>
      <c r="D2291" s="26" t="s">
        <v>4508</v>
      </c>
      <c r="E2291" s="26" t="str">
        <f>VLOOKUP(D2291,[1]ЕНС!A:E,2,FALSE)</f>
        <v>Напильник</v>
      </c>
      <c r="F2291" s="26" t="str">
        <f>VLOOKUP(D2291,[1]ЕНС!A:E,3,FALSE)</f>
        <v>01-60 HRC, круглый, ГОСТ 1465-80</v>
      </c>
      <c r="G2291" s="26" t="s">
        <v>4512</v>
      </c>
      <c r="H2291" s="26" t="s">
        <v>26</v>
      </c>
      <c r="I2291" s="26">
        <v>0</v>
      </c>
      <c r="J2291" s="26">
        <v>631010000</v>
      </c>
      <c r="K2291" s="26" t="str">
        <f>VLOOKUP(B2291,[1]ПланКаз!A2278:M5582,12,0)</f>
        <v>ҚР, ШҚО, Өскемен қ., Бажов көш., 10</v>
      </c>
      <c r="L2291" s="26" t="str">
        <f>VLOOKUP(B2291,[1]ПланКаз!A2276:M5580,13,0)</f>
        <v>Наурыз - Сәуір</v>
      </c>
      <c r="M2291" s="26" t="str">
        <f>VLOOKUP(B2291,[1]ПланКаз!A2278:N5582,14,0)</f>
        <v>Шығыс-Қазақстан облысы, Өскемен қ.</v>
      </c>
      <c r="N2291" s="26" t="s">
        <v>58</v>
      </c>
      <c r="O2291" s="26" t="str">
        <f>VLOOKUP(B2291,[1]ПланКаз!A2277:P5581,16,0)</f>
        <v>шартқа қол қойылған кезден бастап 45 күнтізбелік күн ішінде</v>
      </c>
      <c r="P2291" s="26" t="s">
        <v>59</v>
      </c>
      <c r="Q2291" s="27" t="s">
        <v>522</v>
      </c>
      <c r="R2291" s="26" t="str">
        <f>VLOOKUP(B2291,[1]ПланКаз!A2276:S5580,19,0)</f>
        <v>Дана</v>
      </c>
      <c r="S2291" s="28">
        <v>3</v>
      </c>
      <c r="T2291" s="28">
        <v>1715</v>
      </c>
      <c r="U2291" s="28">
        <v>5145</v>
      </c>
      <c r="V2291" s="28">
        <v>5762.4</v>
      </c>
      <c r="W2291" s="26"/>
      <c r="X2291" s="26" t="s">
        <v>72</v>
      </c>
      <c r="Y2291" s="26" t="s">
        <v>61</v>
      </c>
    </row>
    <row r="2292" spans="2:25" x14ac:dyDescent="0.2">
      <c r="B2292" s="26" t="s">
        <v>4514</v>
      </c>
      <c r="C2292" s="26" t="s">
        <v>55</v>
      </c>
      <c r="D2292" s="26" t="s">
        <v>4515</v>
      </c>
      <c r="E2292" s="26" t="str">
        <f>VLOOKUP(D2292,[1]ЕНС!A:E,2,FALSE)</f>
        <v>Напильник</v>
      </c>
      <c r="F2292" s="26" t="str">
        <f>VLOOKUP(D2292,[1]ЕНС!A:E,3,FALSE)</f>
        <v>03-58 HRC, круглый, ГОСТ 1465-80</v>
      </c>
      <c r="G2292" s="26" t="s">
        <v>4516</v>
      </c>
      <c r="H2292" s="26" t="s">
        <v>26</v>
      </c>
      <c r="I2292" s="26">
        <v>0</v>
      </c>
      <c r="J2292" s="26">
        <v>631010000</v>
      </c>
      <c r="K2292" s="26" t="str">
        <f>VLOOKUP(B2292,[1]ПланКаз!A2279:M5583,12,0)</f>
        <v>ҚР, ШҚО, Өскемен қ., Бажов көш., 10</v>
      </c>
      <c r="L2292" s="26" t="str">
        <f>VLOOKUP(B2292,[1]ПланКаз!A2277:M5581,13,0)</f>
        <v>Желтоқсан-Қантар</v>
      </c>
      <c r="M2292" s="26" t="str">
        <f>VLOOKUP(B2292,[1]ПланКаз!A2279:N5583,14,0)</f>
        <v>Шығыс-Қазақстан облысы, Өскемен қ.</v>
      </c>
      <c r="N2292" s="26" t="s">
        <v>58</v>
      </c>
      <c r="O2292" s="26" t="str">
        <f>VLOOKUP(B2292,[1]ПланКаз!A2278:P5582,16,0)</f>
        <v>шартқа қол қойылған кезден бастап 45 күнтізбелік күн ішінде</v>
      </c>
      <c r="P2292" s="26" t="s">
        <v>59</v>
      </c>
      <c r="Q2292" s="27" t="s">
        <v>522</v>
      </c>
      <c r="R2292" s="26" t="str">
        <f>VLOOKUP(B2292,[1]ПланКаз!A2277:S5581,19,0)</f>
        <v>Дана</v>
      </c>
      <c r="S2292" s="28">
        <v>2</v>
      </c>
      <c r="T2292" s="28">
        <v>1345</v>
      </c>
      <c r="U2292" s="28" t="s">
        <v>61</v>
      </c>
      <c r="V2292" s="28" t="s">
        <v>61</v>
      </c>
      <c r="W2292" s="26"/>
      <c r="X2292" s="26" t="s">
        <v>62</v>
      </c>
      <c r="Y2292" s="26" t="s">
        <v>762</v>
      </c>
    </row>
    <row r="2293" spans="2:25" x14ac:dyDescent="0.2">
      <c r="B2293" s="26" t="s">
        <v>4517</v>
      </c>
      <c r="C2293" s="26" t="s">
        <v>55</v>
      </c>
      <c r="D2293" s="26" t="s">
        <v>4515</v>
      </c>
      <c r="E2293" s="26" t="str">
        <f>VLOOKUP(D2293,[1]ЕНС!A:E,2,FALSE)</f>
        <v>Напильник</v>
      </c>
      <c r="F2293" s="26" t="str">
        <f>VLOOKUP(D2293,[1]ЕНС!A:E,3,FALSE)</f>
        <v>03-58 HRC, круглый, ГОСТ 1465-80</v>
      </c>
      <c r="G2293" s="26" t="s">
        <v>4516</v>
      </c>
      <c r="H2293" s="26" t="s">
        <v>26</v>
      </c>
      <c r="I2293" s="26">
        <v>0</v>
      </c>
      <c r="J2293" s="26">
        <v>631010000</v>
      </c>
      <c r="K2293" s="26" t="str">
        <f>VLOOKUP(B2293,[1]ПланКаз!A2280:M5584,12,0)</f>
        <v>ҚР, ШҚО, Өскемен қ., Бажов көш., 10</v>
      </c>
      <c r="L2293" s="26" t="str">
        <f>VLOOKUP(B2293,[1]ПланКаз!A2278:M5582,13,0)</f>
        <v>Наурыз - Сәуір</v>
      </c>
      <c r="M2293" s="26" t="str">
        <f>VLOOKUP(B2293,[1]ПланКаз!A2280:N5584,14,0)</f>
        <v>Шығыс-Қазақстан облысы, Өскемен қ.</v>
      </c>
      <c r="N2293" s="26" t="s">
        <v>58</v>
      </c>
      <c r="O2293" s="26" t="str">
        <f>VLOOKUP(B2293,[1]ПланКаз!A2279:P5583,16,0)</f>
        <v>шартқа қол қойылған кезден бастап 45 күнтізбелік күн ішінде</v>
      </c>
      <c r="P2293" s="26" t="s">
        <v>59</v>
      </c>
      <c r="Q2293" s="27" t="s">
        <v>522</v>
      </c>
      <c r="R2293" s="26" t="str">
        <f>VLOOKUP(B2293,[1]ПланКаз!A2278:S5582,19,0)</f>
        <v>Дана</v>
      </c>
      <c r="S2293" s="28">
        <v>2</v>
      </c>
      <c r="T2293" s="28">
        <v>1345</v>
      </c>
      <c r="U2293" s="28">
        <v>2690</v>
      </c>
      <c r="V2293" s="28">
        <v>3012.8</v>
      </c>
      <c r="W2293" s="26"/>
      <c r="X2293" s="26" t="s">
        <v>72</v>
      </c>
      <c r="Y2293" s="26" t="s">
        <v>61</v>
      </c>
    </row>
    <row r="2294" spans="2:25" x14ac:dyDescent="0.2">
      <c r="B2294" s="26" t="s">
        <v>4518</v>
      </c>
      <c r="C2294" s="26" t="s">
        <v>55</v>
      </c>
      <c r="D2294" s="26" t="s">
        <v>4508</v>
      </c>
      <c r="E2294" s="26" t="str">
        <f>VLOOKUP(D2294,[1]ЕНС!A:E,2,FALSE)</f>
        <v>Напильник</v>
      </c>
      <c r="F2294" s="26" t="str">
        <f>VLOOKUP(D2294,[1]ЕНС!A:E,3,FALSE)</f>
        <v>01-60 HRC, круглый, ГОСТ 1465-80</v>
      </c>
      <c r="G2294" s="26" t="s">
        <v>4519</v>
      </c>
      <c r="H2294" s="26" t="s">
        <v>26</v>
      </c>
      <c r="I2294" s="26">
        <v>0</v>
      </c>
      <c r="J2294" s="26">
        <v>631010000</v>
      </c>
      <c r="K2294" s="26" t="str">
        <f>VLOOKUP(B2294,[1]ПланКаз!A2281:M5585,12,0)</f>
        <v>ҚР, ШҚО, Өскемен қ., Бажов көш., 10</v>
      </c>
      <c r="L2294" s="26" t="str">
        <f>VLOOKUP(B2294,[1]ПланКаз!A2279:M5583,13,0)</f>
        <v>Желтоқсан-Қантар</v>
      </c>
      <c r="M2294" s="26" t="str">
        <f>VLOOKUP(B2294,[1]ПланКаз!A2281:N5585,14,0)</f>
        <v>Шығыс-Қазақстан облысы, Өскемен қ.</v>
      </c>
      <c r="N2294" s="26" t="s">
        <v>58</v>
      </c>
      <c r="O2294" s="26" t="str">
        <f>VLOOKUP(B2294,[1]ПланКаз!A2280:P5584,16,0)</f>
        <v>шартқа қол қойылған кезден бастап 45 күнтізбелік күн ішінде</v>
      </c>
      <c r="P2294" s="26" t="s">
        <v>59</v>
      </c>
      <c r="Q2294" s="27" t="s">
        <v>522</v>
      </c>
      <c r="R2294" s="26" t="str">
        <f>VLOOKUP(B2294,[1]ПланКаз!A2279:S5583,19,0)</f>
        <v>Дана</v>
      </c>
      <c r="S2294" s="28">
        <v>2</v>
      </c>
      <c r="T2294" s="28">
        <v>1931</v>
      </c>
      <c r="U2294" s="28" t="s">
        <v>61</v>
      </c>
      <c r="V2294" s="28" t="s">
        <v>61</v>
      </c>
      <c r="W2294" s="26"/>
      <c r="X2294" s="26" t="s">
        <v>62</v>
      </c>
      <c r="Y2294" s="26" t="s">
        <v>762</v>
      </c>
    </row>
    <row r="2295" spans="2:25" x14ac:dyDescent="0.2">
      <c r="B2295" s="26" t="s">
        <v>4520</v>
      </c>
      <c r="C2295" s="26" t="s">
        <v>55</v>
      </c>
      <c r="D2295" s="26" t="s">
        <v>4508</v>
      </c>
      <c r="E2295" s="26" t="str">
        <f>VLOOKUP(D2295,[1]ЕНС!A:E,2,FALSE)</f>
        <v>Напильник</v>
      </c>
      <c r="F2295" s="26" t="str">
        <f>VLOOKUP(D2295,[1]ЕНС!A:E,3,FALSE)</f>
        <v>01-60 HRC, круглый, ГОСТ 1465-80</v>
      </c>
      <c r="G2295" s="26" t="s">
        <v>4519</v>
      </c>
      <c r="H2295" s="26" t="s">
        <v>26</v>
      </c>
      <c r="I2295" s="26">
        <v>0</v>
      </c>
      <c r="J2295" s="26">
        <v>631010000</v>
      </c>
      <c r="K2295" s="26" t="str">
        <f>VLOOKUP(B2295,[1]ПланКаз!A2282:M5586,12,0)</f>
        <v>ҚР, ШҚО, Өскемен қ., Бажов көш., 10</v>
      </c>
      <c r="L2295" s="26" t="str">
        <f>VLOOKUP(B2295,[1]ПланКаз!A2280:M5584,13,0)</f>
        <v>Наурыз - Сәуір</v>
      </c>
      <c r="M2295" s="26" t="str">
        <f>VLOOKUP(B2295,[1]ПланКаз!A2282:N5586,14,0)</f>
        <v>Шығыс-Қазақстан облысы, Өскемен қ.</v>
      </c>
      <c r="N2295" s="26" t="s">
        <v>58</v>
      </c>
      <c r="O2295" s="26" t="str">
        <f>VLOOKUP(B2295,[1]ПланКаз!A2281:P5585,16,0)</f>
        <v>шартқа қол қойылған кезден бастап 45 күнтізбелік күн ішінде</v>
      </c>
      <c r="P2295" s="26" t="s">
        <v>59</v>
      </c>
      <c r="Q2295" s="27" t="s">
        <v>522</v>
      </c>
      <c r="R2295" s="26" t="str">
        <f>VLOOKUP(B2295,[1]ПланКаз!A2280:S5584,19,0)</f>
        <v>Дана</v>
      </c>
      <c r="S2295" s="28">
        <v>2</v>
      </c>
      <c r="T2295" s="28">
        <v>1931</v>
      </c>
      <c r="U2295" s="28">
        <v>3862</v>
      </c>
      <c r="V2295" s="28">
        <v>4325.4399999999996</v>
      </c>
      <c r="W2295" s="26"/>
      <c r="X2295" s="26" t="s">
        <v>72</v>
      </c>
      <c r="Y2295" s="26" t="s">
        <v>61</v>
      </c>
    </row>
    <row r="2296" spans="2:25" x14ac:dyDescent="0.2">
      <c r="B2296" s="26" t="s">
        <v>4521</v>
      </c>
      <c r="C2296" s="26" t="s">
        <v>55</v>
      </c>
      <c r="D2296" s="26" t="s">
        <v>4508</v>
      </c>
      <c r="E2296" s="26" t="str">
        <f>VLOOKUP(D2296,[1]ЕНС!A:E,2,FALSE)</f>
        <v>Напильник</v>
      </c>
      <c r="F2296" s="26" t="str">
        <f>VLOOKUP(D2296,[1]ЕНС!A:E,3,FALSE)</f>
        <v>01-60 HRC, круглый, ГОСТ 1465-80</v>
      </c>
      <c r="G2296" s="26" t="s">
        <v>4522</v>
      </c>
      <c r="H2296" s="26" t="s">
        <v>26</v>
      </c>
      <c r="I2296" s="26">
        <v>0</v>
      </c>
      <c r="J2296" s="26">
        <v>631010000</v>
      </c>
      <c r="K2296" s="26" t="str">
        <f>VLOOKUP(B2296,[1]ПланКаз!A2283:M5587,12,0)</f>
        <v>ҚР, ШҚО, Өскемен қ., Бажов көш., 10</v>
      </c>
      <c r="L2296" s="26" t="str">
        <f>VLOOKUP(B2296,[1]ПланКаз!A2281:M5585,13,0)</f>
        <v>Желтоқсан-Қантар</v>
      </c>
      <c r="M2296" s="26" t="str">
        <f>VLOOKUP(B2296,[1]ПланКаз!A2283:N5587,14,0)</f>
        <v>Шығыс-Қазақстан облысы, Өскемен қ.</v>
      </c>
      <c r="N2296" s="26" t="s">
        <v>58</v>
      </c>
      <c r="O2296" s="26" t="str">
        <f>VLOOKUP(B2296,[1]ПланКаз!A2282:P5586,16,0)</f>
        <v>шартқа қол қойылған кезден бастап 45 күнтізбелік күн ішінде</v>
      </c>
      <c r="P2296" s="26" t="s">
        <v>59</v>
      </c>
      <c r="Q2296" s="27" t="s">
        <v>522</v>
      </c>
      <c r="R2296" s="26" t="str">
        <f>VLOOKUP(B2296,[1]ПланКаз!A2281:S5585,19,0)</f>
        <v>Дана</v>
      </c>
      <c r="S2296" s="28">
        <v>2</v>
      </c>
      <c r="T2296" s="28">
        <v>2167</v>
      </c>
      <c r="U2296" s="28" t="s">
        <v>61</v>
      </c>
      <c r="V2296" s="28" t="s">
        <v>61</v>
      </c>
      <c r="W2296" s="26"/>
      <c r="X2296" s="26" t="s">
        <v>62</v>
      </c>
      <c r="Y2296" s="26" t="s">
        <v>762</v>
      </c>
    </row>
    <row r="2297" spans="2:25" x14ac:dyDescent="0.2">
      <c r="B2297" s="26" t="s">
        <v>4523</v>
      </c>
      <c r="C2297" s="26" t="s">
        <v>55</v>
      </c>
      <c r="D2297" s="26" t="s">
        <v>4508</v>
      </c>
      <c r="E2297" s="26" t="str">
        <f>VLOOKUP(D2297,[1]ЕНС!A:E,2,FALSE)</f>
        <v>Напильник</v>
      </c>
      <c r="F2297" s="26" t="str">
        <f>VLOOKUP(D2297,[1]ЕНС!A:E,3,FALSE)</f>
        <v>01-60 HRC, круглый, ГОСТ 1465-80</v>
      </c>
      <c r="G2297" s="26" t="s">
        <v>4522</v>
      </c>
      <c r="H2297" s="26" t="s">
        <v>26</v>
      </c>
      <c r="I2297" s="26">
        <v>0</v>
      </c>
      <c r="J2297" s="26">
        <v>631010000</v>
      </c>
      <c r="K2297" s="26" t="str">
        <f>VLOOKUP(B2297,[1]ПланКаз!A2284:M5588,12,0)</f>
        <v>ҚР, ШҚО, Өскемен қ., Бажов көш., 10</v>
      </c>
      <c r="L2297" s="26" t="str">
        <f>VLOOKUP(B2297,[1]ПланКаз!A2282:M5586,13,0)</f>
        <v>Наурыз - Сәуір</v>
      </c>
      <c r="M2297" s="26" t="str">
        <f>VLOOKUP(B2297,[1]ПланКаз!A2284:N5588,14,0)</f>
        <v>Шығыс-Қазақстан облысы, Өскемен қ.</v>
      </c>
      <c r="N2297" s="26" t="s">
        <v>58</v>
      </c>
      <c r="O2297" s="26" t="str">
        <f>VLOOKUP(B2297,[1]ПланКаз!A2283:P5587,16,0)</f>
        <v>шартқа қол қойылған кезден бастап 45 күнтізбелік күн ішінде</v>
      </c>
      <c r="P2297" s="26" t="s">
        <v>59</v>
      </c>
      <c r="Q2297" s="27" t="s">
        <v>522</v>
      </c>
      <c r="R2297" s="26" t="str">
        <f>VLOOKUP(B2297,[1]ПланКаз!A2282:S5586,19,0)</f>
        <v>Дана</v>
      </c>
      <c r="S2297" s="28">
        <v>2</v>
      </c>
      <c r="T2297" s="28">
        <v>2167</v>
      </c>
      <c r="U2297" s="28">
        <v>4334</v>
      </c>
      <c r="V2297" s="28">
        <v>4854.08</v>
      </c>
      <c r="W2297" s="26"/>
      <c r="X2297" s="26" t="s">
        <v>72</v>
      </c>
      <c r="Y2297" s="26" t="s">
        <v>61</v>
      </c>
    </row>
    <row r="2298" spans="2:25" x14ac:dyDescent="0.2">
      <c r="B2298" s="26" t="s">
        <v>4524</v>
      </c>
      <c r="C2298" s="26" t="s">
        <v>55</v>
      </c>
      <c r="D2298" s="26" t="s">
        <v>4508</v>
      </c>
      <c r="E2298" s="26" t="str">
        <f>VLOOKUP(D2298,[1]ЕНС!A:E,2,FALSE)</f>
        <v>Напильник</v>
      </c>
      <c r="F2298" s="26" t="str">
        <f>VLOOKUP(D2298,[1]ЕНС!A:E,3,FALSE)</f>
        <v>01-60 HRC, круглый, ГОСТ 1465-80</v>
      </c>
      <c r="G2298" s="26" t="s">
        <v>4525</v>
      </c>
      <c r="H2298" s="26" t="s">
        <v>26</v>
      </c>
      <c r="I2298" s="26">
        <v>0</v>
      </c>
      <c r="J2298" s="26">
        <v>631010000</v>
      </c>
      <c r="K2298" s="26" t="str">
        <f>VLOOKUP(B2298,[1]ПланКаз!A2285:M5589,12,0)</f>
        <v>ҚР, ШҚО, Өскемен қ., Бажов көш., 10</v>
      </c>
      <c r="L2298" s="26" t="str">
        <f>VLOOKUP(B2298,[1]ПланКаз!A2283:M5587,13,0)</f>
        <v>Желтоқсан-Қантар</v>
      </c>
      <c r="M2298" s="26" t="str">
        <f>VLOOKUP(B2298,[1]ПланКаз!A2285:N5589,14,0)</f>
        <v>Шығыс-Қазақстан облысы, Өскемен қ.</v>
      </c>
      <c r="N2298" s="26" t="s">
        <v>58</v>
      </c>
      <c r="O2298" s="26" t="str">
        <f>VLOOKUP(B2298,[1]ПланКаз!A2284:P5588,16,0)</f>
        <v>шартқа қол қойылған кезден бастап 45 күнтізбелік күн ішінде</v>
      </c>
      <c r="P2298" s="26" t="s">
        <v>59</v>
      </c>
      <c r="Q2298" s="27" t="s">
        <v>522</v>
      </c>
      <c r="R2298" s="26" t="str">
        <f>VLOOKUP(B2298,[1]ПланКаз!A2283:S5587,19,0)</f>
        <v>Дана</v>
      </c>
      <c r="S2298" s="28">
        <v>3</v>
      </c>
      <c r="T2298" s="28">
        <v>2371</v>
      </c>
      <c r="U2298" s="28" t="s">
        <v>61</v>
      </c>
      <c r="V2298" s="28" t="s">
        <v>61</v>
      </c>
      <c r="W2298" s="26"/>
      <c r="X2298" s="26" t="s">
        <v>62</v>
      </c>
      <c r="Y2298" s="26" t="s">
        <v>762</v>
      </c>
    </row>
    <row r="2299" spans="2:25" x14ac:dyDescent="0.2">
      <c r="B2299" s="26" t="s">
        <v>4526</v>
      </c>
      <c r="C2299" s="26" t="s">
        <v>55</v>
      </c>
      <c r="D2299" s="26" t="s">
        <v>4508</v>
      </c>
      <c r="E2299" s="26" t="str">
        <f>VLOOKUP(D2299,[1]ЕНС!A:E,2,FALSE)</f>
        <v>Напильник</v>
      </c>
      <c r="F2299" s="26" t="str">
        <f>VLOOKUP(D2299,[1]ЕНС!A:E,3,FALSE)</f>
        <v>01-60 HRC, круглый, ГОСТ 1465-80</v>
      </c>
      <c r="G2299" s="26" t="s">
        <v>4525</v>
      </c>
      <c r="H2299" s="26" t="s">
        <v>26</v>
      </c>
      <c r="I2299" s="26">
        <v>0</v>
      </c>
      <c r="J2299" s="26">
        <v>631010000</v>
      </c>
      <c r="K2299" s="26" t="str">
        <f>VLOOKUP(B2299,[1]ПланКаз!A2286:M5590,12,0)</f>
        <v>ҚР, ШҚО, Өскемен қ., Бажов көш., 10</v>
      </c>
      <c r="L2299" s="26" t="str">
        <f>VLOOKUP(B2299,[1]ПланКаз!A2284:M5588,13,0)</f>
        <v>Наурыз - Сәуір</v>
      </c>
      <c r="M2299" s="26" t="str">
        <f>VLOOKUP(B2299,[1]ПланКаз!A2286:N5590,14,0)</f>
        <v>Шығыс-Қазақстан облысы, Өскемен қ.</v>
      </c>
      <c r="N2299" s="26" t="s">
        <v>58</v>
      </c>
      <c r="O2299" s="26" t="str">
        <f>VLOOKUP(B2299,[1]ПланКаз!A2285:P5589,16,0)</f>
        <v>шартқа қол қойылған кезден бастап 45 күнтізбелік күн ішінде</v>
      </c>
      <c r="P2299" s="26" t="s">
        <v>59</v>
      </c>
      <c r="Q2299" s="27" t="s">
        <v>522</v>
      </c>
      <c r="R2299" s="26" t="str">
        <f>VLOOKUP(B2299,[1]ПланКаз!A2284:S5588,19,0)</f>
        <v>Дана</v>
      </c>
      <c r="S2299" s="28">
        <v>3</v>
      </c>
      <c r="T2299" s="28">
        <v>2371</v>
      </c>
      <c r="U2299" s="28">
        <v>0</v>
      </c>
      <c r="V2299" s="28">
        <v>0</v>
      </c>
      <c r="W2299" s="26"/>
      <c r="X2299" s="26" t="s">
        <v>72</v>
      </c>
      <c r="Y2299" s="26" t="s">
        <v>213</v>
      </c>
    </row>
    <row r="2300" spans="2:25" x14ac:dyDescent="0.2">
      <c r="B2300" s="26" t="s">
        <v>4527</v>
      </c>
      <c r="C2300" s="26" t="s">
        <v>55</v>
      </c>
      <c r="D2300" s="26" t="s">
        <v>4528</v>
      </c>
      <c r="E2300" s="26" t="str">
        <f>VLOOKUP(D2300,[1]ЕНС!A:E,2,FALSE)</f>
        <v>Напильник</v>
      </c>
      <c r="F2300" s="26" t="str">
        <f>VLOOKUP(D2300,[1]ЕНС!A:E,3,FALSE)</f>
        <v>01-60 HRC, плоский, ГОСТ 1465-80</v>
      </c>
      <c r="G2300" s="26" t="s">
        <v>4529</v>
      </c>
      <c r="H2300" s="26" t="s">
        <v>26</v>
      </c>
      <c r="I2300" s="26">
        <v>0</v>
      </c>
      <c r="J2300" s="26">
        <v>631010000</v>
      </c>
      <c r="K2300" s="26" t="str">
        <f>VLOOKUP(B2300,[1]ПланКаз!A2287:M5591,12,0)</f>
        <v>ҚР, ШҚО, Өскемен қ., Бажов көш., 10</v>
      </c>
      <c r="L2300" s="26" t="str">
        <f>VLOOKUP(B2300,[1]ПланКаз!A2285:M5589,13,0)</f>
        <v>Желтоқсан-Қантар</v>
      </c>
      <c r="M2300" s="26" t="str">
        <f>VLOOKUP(B2300,[1]ПланКаз!A2287:N5591,14,0)</f>
        <v>Шығыс-Қазақстан облысы, Өскемен қ.</v>
      </c>
      <c r="N2300" s="26" t="s">
        <v>58</v>
      </c>
      <c r="O2300" s="26" t="str">
        <f>VLOOKUP(B2300,[1]ПланКаз!A2286:P5590,16,0)</f>
        <v>шартқа қол қойылған кезден бастап 45 күнтізбелік күн ішінде</v>
      </c>
      <c r="P2300" s="26" t="s">
        <v>59</v>
      </c>
      <c r="Q2300" s="27" t="s">
        <v>522</v>
      </c>
      <c r="R2300" s="26" t="str">
        <f>VLOOKUP(B2300,[1]ПланКаз!A2285:S5589,19,0)</f>
        <v>Дана</v>
      </c>
      <c r="S2300" s="28">
        <v>3</v>
      </c>
      <c r="T2300" s="28">
        <v>377</v>
      </c>
      <c r="U2300" s="28" t="s">
        <v>61</v>
      </c>
      <c r="V2300" s="28" t="s">
        <v>61</v>
      </c>
      <c r="W2300" s="26"/>
      <c r="X2300" s="26" t="s">
        <v>62</v>
      </c>
      <c r="Y2300" s="26" t="s">
        <v>762</v>
      </c>
    </row>
    <row r="2301" spans="2:25" x14ac:dyDescent="0.2">
      <c r="B2301" s="26" t="s">
        <v>4530</v>
      </c>
      <c r="C2301" s="26" t="s">
        <v>55</v>
      </c>
      <c r="D2301" s="26" t="s">
        <v>4528</v>
      </c>
      <c r="E2301" s="26" t="str">
        <f>VLOOKUP(D2301,[1]ЕНС!A:E,2,FALSE)</f>
        <v>Напильник</v>
      </c>
      <c r="F2301" s="26" t="str">
        <f>VLOOKUP(D2301,[1]ЕНС!A:E,3,FALSE)</f>
        <v>01-60 HRC, плоский, ГОСТ 1465-80</v>
      </c>
      <c r="G2301" s="26" t="s">
        <v>4529</v>
      </c>
      <c r="H2301" s="26" t="s">
        <v>26</v>
      </c>
      <c r="I2301" s="26">
        <v>0</v>
      </c>
      <c r="J2301" s="26">
        <v>631010000</v>
      </c>
      <c r="K2301" s="26" t="str">
        <f>VLOOKUP(B2301,[1]ПланКаз!A2288:M5592,12,0)</f>
        <v>ҚР, ШҚО, Өскемен қ., Бажов көш., 10</v>
      </c>
      <c r="L2301" s="26" t="str">
        <f>VLOOKUP(B2301,[1]ПланКаз!A2286:M5590,13,0)</f>
        <v>Наурыз - Сәуір</v>
      </c>
      <c r="M2301" s="26" t="str">
        <f>VLOOKUP(B2301,[1]ПланКаз!A2288:N5592,14,0)</f>
        <v>Шығыс-Қазақстан облысы, Өскемен қ.</v>
      </c>
      <c r="N2301" s="26" t="s">
        <v>58</v>
      </c>
      <c r="O2301" s="26" t="str">
        <f>VLOOKUP(B2301,[1]ПланКаз!A2287:P5591,16,0)</f>
        <v>шартқа қол қойылған кезден бастап 45 күнтізбелік күн ішінде</v>
      </c>
      <c r="P2301" s="26" t="s">
        <v>59</v>
      </c>
      <c r="Q2301" s="27" t="s">
        <v>522</v>
      </c>
      <c r="R2301" s="26" t="str">
        <f>VLOOKUP(B2301,[1]ПланКаз!A2286:S5590,19,0)</f>
        <v>Дана</v>
      </c>
      <c r="S2301" s="28">
        <v>3</v>
      </c>
      <c r="T2301" s="28">
        <v>377</v>
      </c>
      <c r="U2301" s="28">
        <v>1131</v>
      </c>
      <c r="V2301" s="28">
        <v>1266.72</v>
      </c>
      <c r="W2301" s="26"/>
      <c r="X2301" s="26" t="s">
        <v>72</v>
      </c>
      <c r="Y2301" s="26" t="s">
        <v>61</v>
      </c>
    </row>
    <row r="2302" spans="2:25" x14ac:dyDescent="0.2">
      <c r="B2302" s="26" t="s">
        <v>4531</v>
      </c>
      <c r="C2302" s="26" t="s">
        <v>55</v>
      </c>
      <c r="D2302" s="26" t="s">
        <v>4528</v>
      </c>
      <c r="E2302" s="26" t="str">
        <f>VLOOKUP(D2302,[1]ЕНС!A:E,2,FALSE)</f>
        <v>Напильник</v>
      </c>
      <c r="F2302" s="26" t="str">
        <f>VLOOKUP(D2302,[1]ЕНС!A:E,3,FALSE)</f>
        <v>01-60 HRC, плоский, ГОСТ 1465-80</v>
      </c>
      <c r="G2302" s="26" t="s">
        <v>4532</v>
      </c>
      <c r="H2302" s="26" t="s">
        <v>26</v>
      </c>
      <c r="I2302" s="26">
        <v>0</v>
      </c>
      <c r="J2302" s="26">
        <v>631010000</v>
      </c>
      <c r="K2302" s="26" t="str">
        <f>VLOOKUP(B2302,[1]ПланКаз!A2289:M5593,12,0)</f>
        <v>ҚР, ШҚО, Өскемен қ., Бажов көш., 10</v>
      </c>
      <c r="L2302" s="26" t="str">
        <f>VLOOKUP(B2302,[1]ПланКаз!A2287:M5591,13,0)</f>
        <v>Желтоқсан-Қантар</v>
      </c>
      <c r="M2302" s="26" t="str">
        <f>VLOOKUP(B2302,[1]ПланКаз!A2289:N5593,14,0)</f>
        <v>Шығыс-Қазақстан облысы, Өскемен қ.</v>
      </c>
      <c r="N2302" s="26" t="s">
        <v>58</v>
      </c>
      <c r="O2302" s="26" t="str">
        <f>VLOOKUP(B2302,[1]ПланКаз!A2288:P5592,16,0)</f>
        <v>шартқа қол қойылған кезден бастап 45 күнтізбелік күн ішінде</v>
      </c>
      <c r="P2302" s="26" t="s">
        <v>59</v>
      </c>
      <c r="Q2302" s="27" t="s">
        <v>522</v>
      </c>
      <c r="R2302" s="26" t="str">
        <f>VLOOKUP(B2302,[1]ПланКаз!A2287:S5591,19,0)</f>
        <v>Дана</v>
      </c>
      <c r="S2302" s="28">
        <v>4</v>
      </c>
      <c r="T2302" s="28">
        <v>845</v>
      </c>
      <c r="U2302" s="28" t="s">
        <v>61</v>
      </c>
      <c r="V2302" s="28" t="s">
        <v>61</v>
      </c>
      <c r="W2302" s="26"/>
      <c r="X2302" s="26" t="s">
        <v>62</v>
      </c>
      <c r="Y2302" s="26" t="s">
        <v>762</v>
      </c>
    </row>
    <row r="2303" spans="2:25" x14ac:dyDescent="0.2">
      <c r="B2303" s="26" t="s">
        <v>4533</v>
      </c>
      <c r="C2303" s="26" t="s">
        <v>55</v>
      </c>
      <c r="D2303" s="26" t="s">
        <v>4528</v>
      </c>
      <c r="E2303" s="26" t="str">
        <f>VLOOKUP(D2303,[1]ЕНС!A:E,2,FALSE)</f>
        <v>Напильник</v>
      </c>
      <c r="F2303" s="26" t="str">
        <f>VLOOKUP(D2303,[1]ЕНС!A:E,3,FALSE)</f>
        <v>01-60 HRC, плоский, ГОСТ 1465-80</v>
      </c>
      <c r="G2303" s="26" t="s">
        <v>4532</v>
      </c>
      <c r="H2303" s="26" t="s">
        <v>26</v>
      </c>
      <c r="I2303" s="26">
        <v>0</v>
      </c>
      <c r="J2303" s="26">
        <v>631010000</v>
      </c>
      <c r="K2303" s="26" t="str">
        <f>VLOOKUP(B2303,[1]ПланКаз!A2290:M5594,12,0)</f>
        <v>ҚР, ШҚО, Өскемен қ., Бажов көш., 10</v>
      </c>
      <c r="L2303" s="26" t="str">
        <f>VLOOKUP(B2303,[1]ПланКаз!A2288:M5592,13,0)</f>
        <v>Наурыз - Сәуір</v>
      </c>
      <c r="M2303" s="26" t="str">
        <f>VLOOKUP(B2303,[1]ПланКаз!A2290:N5594,14,0)</f>
        <v>Шығыс-Қазақстан облысы, Өскемен қ.</v>
      </c>
      <c r="N2303" s="26" t="s">
        <v>58</v>
      </c>
      <c r="O2303" s="26" t="str">
        <f>VLOOKUP(B2303,[1]ПланКаз!A2289:P5593,16,0)</f>
        <v>шартқа қол қойылған кезден бастап 45 күнтізбелік күн ішінде</v>
      </c>
      <c r="P2303" s="26" t="s">
        <v>59</v>
      </c>
      <c r="Q2303" s="27" t="s">
        <v>522</v>
      </c>
      <c r="R2303" s="26" t="str">
        <f>VLOOKUP(B2303,[1]ПланКаз!A2288:S5592,19,0)</f>
        <v>Дана</v>
      </c>
      <c r="S2303" s="28">
        <v>4</v>
      </c>
      <c r="T2303" s="28">
        <v>845</v>
      </c>
      <c r="U2303" s="28">
        <v>3380</v>
      </c>
      <c r="V2303" s="28">
        <v>3785.6</v>
      </c>
      <c r="W2303" s="26"/>
      <c r="X2303" s="26" t="s">
        <v>72</v>
      </c>
      <c r="Y2303" s="26" t="s">
        <v>61</v>
      </c>
    </row>
    <row r="2304" spans="2:25" x14ac:dyDescent="0.2">
      <c r="B2304" s="26" t="s">
        <v>4534</v>
      </c>
      <c r="C2304" s="26" t="s">
        <v>55</v>
      </c>
      <c r="D2304" s="26" t="s">
        <v>4535</v>
      </c>
      <c r="E2304" s="26" t="str">
        <f>VLOOKUP(D2304,[1]ЕНС!A:E,2,FALSE)</f>
        <v>Напильник</v>
      </c>
      <c r="F2304" s="26" t="str">
        <f>VLOOKUP(D2304,[1]ЕНС!A:E,3,FALSE)</f>
        <v>02-62 HRC, плоский, ГОСТ 1465-80</v>
      </c>
      <c r="G2304" s="26" t="s">
        <v>4536</v>
      </c>
      <c r="H2304" s="26" t="s">
        <v>26</v>
      </c>
      <c r="I2304" s="26">
        <v>0</v>
      </c>
      <c r="J2304" s="26">
        <v>631010000</v>
      </c>
      <c r="K2304" s="26" t="str">
        <f>VLOOKUP(B2304,[1]ПланКаз!A2291:M5595,12,0)</f>
        <v>ҚР, ШҚО, Өскемен қ., Бажов көш., 10</v>
      </c>
      <c r="L2304" s="26" t="str">
        <f>VLOOKUP(B2304,[1]ПланКаз!A2289:M5593,13,0)</f>
        <v>Желтоқсан-Қантар</v>
      </c>
      <c r="M2304" s="26" t="str">
        <f>VLOOKUP(B2304,[1]ПланКаз!A2291:N5595,14,0)</f>
        <v>Шығыс-Қазақстан облысы, Өскемен қ.</v>
      </c>
      <c r="N2304" s="26" t="s">
        <v>58</v>
      </c>
      <c r="O2304" s="26" t="str">
        <f>VLOOKUP(B2304,[1]ПланКаз!A2290:P5594,16,0)</f>
        <v>шартқа қол қойылған кезден бастап 45 күнтізбелік күн ішінде</v>
      </c>
      <c r="P2304" s="26" t="s">
        <v>59</v>
      </c>
      <c r="Q2304" s="27" t="s">
        <v>522</v>
      </c>
      <c r="R2304" s="26" t="str">
        <f>VLOOKUP(B2304,[1]ПланКаз!A2289:S5593,19,0)</f>
        <v>Дана</v>
      </c>
      <c r="S2304" s="28">
        <v>2</v>
      </c>
      <c r="T2304" s="28">
        <v>650</v>
      </c>
      <c r="U2304" s="28" t="s">
        <v>61</v>
      </c>
      <c r="V2304" s="28" t="s">
        <v>61</v>
      </c>
      <c r="W2304" s="26"/>
      <c r="X2304" s="26" t="s">
        <v>62</v>
      </c>
      <c r="Y2304" s="26" t="s">
        <v>762</v>
      </c>
    </row>
    <row r="2305" spans="2:25" x14ac:dyDescent="0.2">
      <c r="B2305" s="26" t="s">
        <v>4537</v>
      </c>
      <c r="C2305" s="26" t="s">
        <v>55</v>
      </c>
      <c r="D2305" s="26" t="s">
        <v>4535</v>
      </c>
      <c r="E2305" s="26" t="str">
        <f>VLOOKUP(D2305,[1]ЕНС!A:E,2,FALSE)</f>
        <v>Напильник</v>
      </c>
      <c r="F2305" s="26" t="str">
        <f>VLOOKUP(D2305,[1]ЕНС!A:E,3,FALSE)</f>
        <v>02-62 HRC, плоский, ГОСТ 1465-80</v>
      </c>
      <c r="G2305" s="26" t="s">
        <v>4536</v>
      </c>
      <c r="H2305" s="26" t="s">
        <v>26</v>
      </c>
      <c r="I2305" s="26">
        <v>0</v>
      </c>
      <c r="J2305" s="26">
        <v>631010000</v>
      </c>
      <c r="K2305" s="26" t="str">
        <f>VLOOKUP(B2305,[1]ПланКаз!A2292:M5596,12,0)</f>
        <v>ҚР, ШҚО, Өскемен қ., Бажов көш., 10</v>
      </c>
      <c r="L2305" s="26" t="str">
        <f>VLOOKUP(B2305,[1]ПланКаз!A2290:M5594,13,0)</f>
        <v>Наурыз - Сәуір</v>
      </c>
      <c r="M2305" s="26" t="str">
        <f>VLOOKUP(B2305,[1]ПланКаз!A2292:N5596,14,0)</f>
        <v>Шығыс-Қазақстан облысы, Өскемен қ.</v>
      </c>
      <c r="N2305" s="26" t="s">
        <v>58</v>
      </c>
      <c r="O2305" s="26" t="str">
        <f>VLOOKUP(B2305,[1]ПланКаз!A2291:P5595,16,0)</f>
        <v>шартқа қол қойылған кезден бастап 45 күнтізбелік күн ішінде</v>
      </c>
      <c r="P2305" s="26" t="s">
        <v>59</v>
      </c>
      <c r="Q2305" s="27" t="s">
        <v>522</v>
      </c>
      <c r="R2305" s="26" t="str">
        <f>VLOOKUP(B2305,[1]ПланКаз!A2290:S5594,19,0)</f>
        <v>Дана</v>
      </c>
      <c r="S2305" s="28">
        <v>2</v>
      </c>
      <c r="T2305" s="28">
        <v>650</v>
      </c>
      <c r="U2305" s="28">
        <v>1300</v>
      </c>
      <c r="V2305" s="28">
        <v>1456</v>
      </c>
      <c r="W2305" s="26"/>
      <c r="X2305" s="26" t="s">
        <v>72</v>
      </c>
      <c r="Y2305" s="26" t="s">
        <v>61</v>
      </c>
    </row>
    <row r="2306" spans="2:25" x14ac:dyDescent="0.2">
      <c r="B2306" s="26" t="s">
        <v>4538</v>
      </c>
      <c r="C2306" s="26" t="s">
        <v>55</v>
      </c>
      <c r="D2306" s="26" t="s">
        <v>4528</v>
      </c>
      <c r="E2306" s="26" t="str">
        <f>VLOOKUP(D2306,[1]ЕНС!A:E,2,FALSE)</f>
        <v>Напильник</v>
      </c>
      <c r="F2306" s="26" t="str">
        <f>VLOOKUP(D2306,[1]ЕНС!A:E,3,FALSE)</f>
        <v>01-60 HRC, плоский, ГОСТ 1465-80</v>
      </c>
      <c r="G2306" s="26" t="s">
        <v>4539</v>
      </c>
      <c r="H2306" s="26" t="s">
        <v>26</v>
      </c>
      <c r="I2306" s="26">
        <v>0</v>
      </c>
      <c r="J2306" s="26">
        <v>631010000</v>
      </c>
      <c r="K2306" s="26" t="str">
        <f>VLOOKUP(B2306,[1]ПланКаз!A2293:M5597,12,0)</f>
        <v>ҚР, ШҚО, Өскемен қ., Бажов көш., 10</v>
      </c>
      <c r="L2306" s="26" t="str">
        <f>VLOOKUP(B2306,[1]ПланКаз!A2291:M5595,13,0)</f>
        <v>Желтоқсан-Қантар</v>
      </c>
      <c r="M2306" s="26" t="str">
        <f>VLOOKUP(B2306,[1]ПланКаз!A2293:N5597,14,0)</f>
        <v>Шығыс-Қазақстан облысы, Өскемен қ.</v>
      </c>
      <c r="N2306" s="26" t="s">
        <v>58</v>
      </c>
      <c r="O2306" s="26" t="str">
        <f>VLOOKUP(B2306,[1]ПланКаз!A2292:P5596,16,0)</f>
        <v>шартқа қол қойылған кезден бастап 45 күнтізбелік күн ішінде</v>
      </c>
      <c r="P2306" s="26" t="s">
        <v>59</v>
      </c>
      <c r="Q2306" s="27" t="s">
        <v>522</v>
      </c>
      <c r="R2306" s="26" t="str">
        <f>VLOOKUP(B2306,[1]ПланКаз!A2291:S5595,19,0)</f>
        <v>Дана</v>
      </c>
      <c r="S2306" s="28">
        <v>2</v>
      </c>
      <c r="T2306" s="28">
        <v>1519</v>
      </c>
      <c r="U2306" s="28" t="s">
        <v>61</v>
      </c>
      <c r="V2306" s="28" t="s">
        <v>61</v>
      </c>
      <c r="W2306" s="26"/>
      <c r="X2306" s="26" t="s">
        <v>62</v>
      </c>
      <c r="Y2306" s="26" t="s">
        <v>762</v>
      </c>
    </row>
    <row r="2307" spans="2:25" x14ac:dyDescent="0.2">
      <c r="B2307" s="26" t="s">
        <v>4540</v>
      </c>
      <c r="C2307" s="26" t="s">
        <v>55</v>
      </c>
      <c r="D2307" s="26" t="s">
        <v>4528</v>
      </c>
      <c r="E2307" s="26" t="str">
        <f>VLOOKUP(D2307,[1]ЕНС!A:E,2,FALSE)</f>
        <v>Напильник</v>
      </c>
      <c r="F2307" s="26" t="str">
        <f>VLOOKUP(D2307,[1]ЕНС!A:E,3,FALSE)</f>
        <v>01-60 HRC, плоский, ГОСТ 1465-80</v>
      </c>
      <c r="G2307" s="26" t="s">
        <v>4539</v>
      </c>
      <c r="H2307" s="26" t="s">
        <v>26</v>
      </c>
      <c r="I2307" s="26">
        <v>0</v>
      </c>
      <c r="J2307" s="26">
        <v>631010000</v>
      </c>
      <c r="K2307" s="26" t="str">
        <f>VLOOKUP(B2307,[1]ПланКаз!A2294:M5598,12,0)</f>
        <v>ҚР, ШҚО, Өскемен қ., Бажов көш., 10</v>
      </c>
      <c r="L2307" s="26" t="str">
        <f>VLOOKUP(B2307,[1]ПланКаз!A2292:M5596,13,0)</f>
        <v>Наурыз - Сәуір</v>
      </c>
      <c r="M2307" s="26" t="str">
        <f>VLOOKUP(B2307,[1]ПланКаз!A2294:N5598,14,0)</f>
        <v>Шығыс-Қазақстан облысы, Өскемен қ.</v>
      </c>
      <c r="N2307" s="26" t="s">
        <v>58</v>
      </c>
      <c r="O2307" s="26" t="str">
        <f>VLOOKUP(B2307,[1]ПланКаз!A2293:P5597,16,0)</f>
        <v>шартқа қол қойылған кезден бастап 45 күнтізбелік күн ішінде</v>
      </c>
      <c r="P2307" s="26" t="s">
        <v>59</v>
      </c>
      <c r="Q2307" s="27" t="s">
        <v>522</v>
      </c>
      <c r="R2307" s="26" t="str">
        <f>VLOOKUP(B2307,[1]ПланКаз!A2292:S5596,19,0)</f>
        <v>Дана</v>
      </c>
      <c r="S2307" s="28">
        <v>2</v>
      </c>
      <c r="T2307" s="28">
        <v>1519</v>
      </c>
      <c r="U2307" s="28">
        <v>3038</v>
      </c>
      <c r="V2307" s="28">
        <v>3402.56</v>
      </c>
      <c r="W2307" s="26"/>
      <c r="X2307" s="26" t="s">
        <v>72</v>
      </c>
      <c r="Y2307" s="26" t="s">
        <v>61</v>
      </c>
    </row>
    <row r="2308" spans="2:25" x14ac:dyDescent="0.2">
      <c r="B2308" s="26" t="s">
        <v>4541</v>
      </c>
      <c r="C2308" s="26" t="s">
        <v>55</v>
      </c>
      <c r="D2308" s="26" t="s">
        <v>4535</v>
      </c>
      <c r="E2308" s="26" t="str">
        <f>VLOOKUP(D2308,[1]ЕНС!A:E,2,FALSE)</f>
        <v>Напильник</v>
      </c>
      <c r="F2308" s="26" t="str">
        <f>VLOOKUP(D2308,[1]ЕНС!A:E,3,FALSE)</f>
        <v>02-62 HRC, плоский, ГОСТ 1465-80</v>
      </c>
      <c r="G2308" s="26" t="s">
        <v>4542</v>
      </c>
      <c r="H2308" s="26" t="s">
        <v>26</v>
      </c>
      <c r="I2308" s="26">
        <v>0</v>
      </c>
      <c r="J2308" s="26">
        <v>631010000</v>
      </c>
      <c r="K2308" s="26" t="str">
        <f>VLOOKUP(B2308,[1]ПланКаз!A2295:M5599,12,0)</f>
        <v>ҚР, ШҚО, Өскемен қ., Бажов көш., 10</v>
      </c>
      <c r="L2308" s="26" t="str">
        <f>VLOOKUP(B2308,[1]ПланКаз!A2293:M5597,13,0)</f>
        <v>Желтоқсан-Қантар</v>
      </c>
      <c r="M2308" s="26" t="str">
        <f>VLOOKUP(B2308,[1]ПланКаз!A2295:N5599,14,0)</f>
        <v>Шығыс-Қазақстан облысы, Өскемен қ.</v>
      </c>
      <c r="N2308" s="26" t="s">
        <v>58</v>
      </c>
      <c r="O2308" s="26" t="str">
        <f>VLOOKUP(B2308,[1]ПланКаз!A2294:P5598,16,0)</f>
        <v>шартқа қол қойылған кезден бастап 45 күнтізбелік күн ішінде</v>
      </c>
      <c r="P2308" s="26" t="s">
        <v>59</v>
      </c>
      <c r="Q2308" s="27" t="s">
        <v>522</v>
      </c>
      <c r="R2308" s="26" t="str">
        <f>VLOOKUP(B2308,[1]ПланКаз!A2293:S5597,19,0)</f>
        <v>Дана</v>
      </c>
      <c r="S2308" s="28">
        <v>4</v>
      </c>
      <c r="T2308" s="28">
        <v>1519</v>
      </c>
      <c r="U2308" s="28" t="s">
        <v>61</v>
      </c>
      <c r="V2308" s="28" t="s">
        <v>61</v>
      </c>
      <c r="W2308" s="26"/>
      <c r="X2308" s="26" t="s">
        <v>62</v>
      </c>
      <c r="Y2308" s="26" t="s">
        <v>762</v>
      </c>
    </row>
    <row r="2309" spans="2:25" x14ac:dyDescent="0.2">
      <c r="B2309" s="26" t="s">
        <v>4543</v>
      </c>
      <c r="C2309" s="26" t="s">
        <v>55</v>
      </c>
      <c r="D2309" s="26" t="s">
        <v>4535</v>
      </c>
      <c r="E2309" s="26" t="str">
        <f>VLOOKUP(D2309,[1]ЕНС!A:E,2,FALSE)</f>
        <v>Напильник</v>
      </c>
      <c r="F2309" s="26" t="str">
        <f>VLOOKUP(D2309,[1]ЕНС!A:E,3,FALSE)</f>
        <v>02-62 HRC, плоский, ГОСТ 1465-80</v>
      </c>
      <c r="G2309" s="26" t="s">
        <v>4542</v>
      </c>
      <c r="H2309" s="26" t="s">
        <v>26</v>
      </c>
      <c r="I2309" s="26">
        <v>0</v>
      </c>
      <c r="J2309" s="26">
        <v>631010000</v>
      </c>
      <c r="K2309" s="26" t="str">
        <f>VLOOKUP(B2309,[1]ПланКаз!A2296:M5600,12,0)</f>
        <v>ҚР, ШҚО, Өскемен қ., Бажов көш., 10</v>
      </c>
      <c r="L2309" s="26" t="str">
        <f>VLOOKUP(B2309,[1]ПланКаз!A2294:M5598,13,0)</f>
        <v>Наурыз - Сәуір</v>
      </c>
      <c r="M2309" s="26" t="str">
        <f>VLOOKUP(B2309,[1]ПланКаз!A2296:N5600,14,0)</f>
        <v>Шығыс-Қазақстан облысы, Өскемен қ.</v>
      </c>
      <c r="N2309" s="26" t="s">
        <v>58</v>
      </c>
      <c r="O2309" s="26" t="str">
        <f>VLOOKUP(B2309,[1]ПланКаз!A2295:P5599,16,0)</f>
        <v>шартқа қол қойылған кезден бастап 45 күнтізбелік күн ішінде</v>
      </c>
      <c r="P2309" s="26" t="s">
        <v>59</v>
      </c>
      <c r="Q2309" s="27" t="s">
        <v>522</v>
      </c>
      <c r="R2309" s="26" t="str">
        <f>VLOOKUP(B2309,[1]ПланКаз!A2294:S5598,19,0)</f>
        <v>Дана</v>
      </c>
      <c r="S2309" s="28">
        <v>4</v>
      </c>
      <c r="T2309" s="28">
        <v>1519</v>
      </c>
      <c r="U2309" s="28">
        <v>6076</v>
      </c>
      <c r="V2309" s="28">
        <v>6805.12</v>
      </c>
      <c r="W2309" s="26"/>
      <c r="X2309" s="26" t="s">
        <v>72</v>
      </c>
      <c r="Y2309" s="26" t="s">
        <v>61</v>
      </c>
    </row>
    <row r="2310" spans="2:25" x14ac:dyDescent="0.2">
      <c r="B2310" s="26" t="s">
        <v>4544</v>
      </c>
      <c r="C2310" s="26" t="s">
        <v>55</v>
      </c>
      <c r="D2310" s="26" t="s">
        <v>4528</v>
      </c>
      <c r="E2310" s="26" t="str">
        <f>VLOOKUP(D2310,[1]ЕНС!A:E,2,FALSE)</f>
        <v>Напильник</v>
      </c>
      <c r="F2310" s="26" t="str">
        <f>VLOOKUP(D2310,[1]ЕНС!A:E,3,FALSE)</f>
        <v>01-60 HRC, плоский, ГОСТ 1465-80</v>
      </c>
      <c r="G2310" s="26" t="s">
        <v>4545</v>
      </c>
      <c r="H2310" s="26" t="s">
        <v>26</v>
      </c>
      <c r="I2310" s="26">
        <v>0</v>
      </c>
      <c r="J2310" s="26">
        <v>631010000</v>
      </c>
      <c r="K2310" s="26" t="str">
        <f>VLOOKUP(B2310,[1]ПланКаз!A2297:M5601,12,0)</f>
        <v>ҚР, ШҚО, Өскемен қ., Бажов көш., 10</v>
      </c>
      <c r="L2310" s="26" t="str">
        <f>VLOOKUP(B2310,[1]ПланКаз!A2295:M5599,13,0)</f>
        <v>Желтоқсан-Қантар</v>
      </c>
      <c r="M2310" s="26" t="str">
        <f>VLOOKUP(B2310,[1]ПланКаз!A2297:N5601,14,0)</f>
        <v>Шығыс-Қазақстан облысы, Өскемен қ.</v>
      </c>
      <c r="N2310" s="26" t="s">
        <v>58</v>
      </c>
      <c r="O2310" s="26" t="str">
        <f>VLOOKUP(B2310,[1]ПланКаз!A2296:P5600,16,0)</f>
        <v>шартқа қол қойылған кезден бастап 45 күнтізбелік күн ішінде</v>
      </c>
      <c r="P2310" s="26" t="s">
        <v>59</v>
      </c>
      <c r="Q2310" s="27" t="s">
        <v>522</v>
      </c>
      <c r="R2310" s="26" t="str">
        <f>VLOOKUP(B2310,[1]ПланКаз!A2295:S5599,19,0)</f>
        <v>Дана</v>
      </c>
      <c r="S2310" s="28">
        <v>2</v>
      </c>
      <c r="T2310" s="28">
        <v>1088</v>
      </c>
      <c r="U2310" s="28" t="s">
        <v>61</v>
      </c>
      <c r="V2310" s="28" t="s">
        <v>61</v>
      </c>
      <c r="W2310" s="26"/>
      <c r="X2310" s="26" t="s">
        <v>62</v>
      </c>
      <c r="Y2310" s="26" t="s">
        <v>762</v>
      </c>
    </row>
    <row r="2311" spans="2:25" x14ac:dyDescent="0.2">
      <c r="B2311" s="26" t="s">
        <v>4546</v>
      </c>
      <c r="C2311" s="26" t="s">
        <v>55</v>
      </c>
      <c r="D2311" s="26" t="s">
        <v>4528</v>
      </c>
      <c r="E2311" s="26" t="str">
        <f>VLOOKUP(D2311,[1]ЕНС!A:E,2,FALSE)</f>
        <v>Напильник</v>
      </c>
      <c r="F2311" s="26" t="str">
        <f>VLOOKUP(D2311,[1]ЕНС!A:E,3,FALSE)</f>
        <v>01-60 HRC, плоский, ГОСТ 1465-80</v>
      </c>
      <c r="G2311" s="26" t="s">
        <v>4545</v>
      </c>
      <c r="H2311" s="26" t="s">
        <v>26</v>
      </c>
      <c r="I2311" s="26">
        <v>0</v>
      </c>
      <c r="J2311" s="26">
        <v>631010000</v>
      </c>
      <c r="K2311" s="26" t="str">
        <f>VLOOKUP(B2311,[1]ПланКаз!A2298:M5602,12,0)</f>
        <v>ҚР, ШҚО, Өскемен қ., Бажов көш., 10</v>
      </c>
      <c r="L2311" s="26" t="str">
        <f>VLOOKUP(B2311,[1]ПланКаз!A2296:M5600,13,0)</f>
        <v>Наурыз - Сәуір</v>
      </c>
      <c r="M2311" s="26" t="str">
        <f>VLOOKUP(B2311,[1]ПланКаз!A2298:N5602,14,0)</f>
        <v>Шығыс-Қазақстан облысы, Өскемен қ.</v>
      </c>
      <c r="N2311" s="26" t="s">
        <v>58</v>
      </c>
      <c r="O2311" s="26" t="str">
        <f>VLOOKUP(B2311,[1]ПланКаз!A2297:P5601,16,0)</f>
        <v>шартқа қол қойылған кезден бастап 45 күнтізбелік күн ішінде</v>
      </c>
      <c r="P2311" s="26" t="s">
        <v>59</v>
      </c>
      <c r="Q2311" s="27" t="s">
        <v>522</v>
      </c>
      <c r="R2311" s="26" t="str">
        <f>VLOOKUP(B2311,[1]ПланКаз!A2296:S5600,19,0)</f>
        <v>Дана</v>
      </c>
      <c r="S2311" s="28">
        <v>2</v>
      </c>
      <c r="T2311" s="28">
        <v>1088</v>
      </c>
      <c r="U2311" s="28">
        <v>2176</v>
      </c>
      <c r="V2311" s="28">
        <v>2437.12</v>
      </c>
      <c r="W2311" s="26"/>
      <c r="X2311" s="26" t="s">
        <v>72</v>
      </c>
      <c r="Y2311" s="26" t="s">
        <v>61</v>
      </c>
    </row>
    <row r="2312" spans="2:25" x14ac:dyDescent="0.2">
      <c r="B2312" s="26" t="s">
        <v>4547</v>
      </c>
      <c r="C2312" s="26" t="s">
        <v>55</v>
      </c>
      <c r="D2312" s="26" t="s">
        <v>4528</v>
      </c>
      <c r="E2312" s="26" t="str">
        <f>VLOOKUP(D2312,[1]ЕНС!A:E,2,FALSE)</f>
        <v>Напильник</v>
      </c>
      <c r="F2312" s="26" t="str">
        <f>VLOOKUP(D2312,[1]ЕНС!A:E,3,FALSE)</f>
        <v>01-60 HRC, плоский, ГОСТ 1465-80</v>
      </c>
      <c r="G2312" s="26" t="s">
        <v>4548</v>
      </c>
      <c r="H2312" s="26" t="s">
        <v>26</v>
      </c>
      <c r="I2312" s="26">
        <v>0</v>
      </c>
      <c r="J2312" s="26">
        <v>631010000</v>
      </c>
      <c r="K2312" s="26" t="str">
        <f>VLOOKUP(B2312,[1]ПланКаз!A2299:M5603,12,0)</f>
        <v>ҚР, ШҚО, Өскемен қ., Бажов көш., 10</v>
      </c>
      <c r="L2312" s="26" t="str">
        <f>VLOOKUP(B2312,[1]ПланКаз!A2297:M5601,13,0)</f>
        <v>Желтоқсан-Қантар</v>
      </c>
      <c r="M2312" s="26" t="str">
        <f>VLOOKUP(B2312,[1]ПланКаз!A2299:N5603,14,0)</f>
        <v>Шығыс-Қазақстан облысы, Өскемен қ.</v>
      </c>
      <c r="N2312" s="26" t="s">
        <v>58</v>
      </c>
      <c r="O2312" s="26" t="str">
        <f>VLOOKUP(B2312,[1]ПланКаз!A2298:P5602,16,0)</f>
        <v>шартқа қол қойылған кезден бастап 45 күнтізбелік күн ішінде</v>
      </c>
      <c r="P2312" s="26" t="s">
        <v>59</v>
      </c>
      <c r="Q2312" s="27" t="s">
        <v>522</v>
      </c>
      <c r="R2312" s="26" t="str">
        <f>VLOOKUP(B2312,[1]ПланКаз!A2297:S5601,19,0)</f>
        <v>Дана</v>
      </c>
      <c r="S2312" s="28">
        <v>2</v>
      </c>
      <c r="T2312" s="28">
        <v>2600</v>
      </c>
      <c r="U2312" s="28" t="s">
        <v>61</v>
      </c>
      <c r="V2312" s="28" t="s">
        <v>61</v>
      </c>
      <c r="W2312" s="26"/>
      <c r="X2312" s="26" t="s">
        <v>62</v>
      </c>
      <c r="Y2312" s="26" t="s">
        <v>762</v>
      </c>
    </row>
    <row r="2313" spans="2:25" x14ac:dyDescent="0.2">
      <c r="B2313" s="26" t="s">
        <v>4549</v>
      </c>
      <c r="C2313" s="26" t="s">
        <v>55</v>
      </c>
      <c r="D2313" s="26" t="s">
        <v>4528</v>
      </c>
      <c r="E2313" s="26" t="str">
        <f>VLOOKUP(D2313,[1]ЕНС!A:E,2,FALSE)</f>
        <v>Напильник</v>
      </c>
      <c r="F2313" s="26" t="str">
        <f>VLOOKUP(D2313,[1]ЕНС!A:E,3,FALSE)</f>
        <v>01-60 HRC, плоский, ГОСТ 1465-80</v>
      </c>
      <c r="G2313" s="26" t="s">
        <v>4548</v>
      </c>
      <c r="H2313" s="26" t="s">
        <v>26</v>
      </c>
      <c r="I2313" s="26">
        <v>0</v>
      </c>
      <c r="J2313" s="26">
        <v>631010000</v>
      </c>
      <c r="K2313" s="26" t="str">
        <f>VLOOKUP(B2313,[1]ПланКаз!A2300:M5604,12,0)</f>
        <v>ҚР, ШҚО, Өскемен қ., Бажов көш., 10</v>
      </c>
      <c r="L2313" s="26" t="str">
        <f>VLOOKUP(B2313,[1]ПланКаз!A2298:M5602,13,0)</f>
        <v>Наурыз - Сәуір</v>
      </c>
      <c r="M2313" s="26" t="str">
        <f>VLOOKUP(B2313,[1]ПланКаз!A2300:N5604,14,0)</f>
        <v>Шығыс-Қазақстан облысы, Өскемен қ.</v>
      </c>
      <c r="N2313" s="26" t="s">
        <v>58</v>
      </c>
      <c r="O2313" s="26" t="str">
        <f>VLOOKUP(B2313,[1]ПланКаз!A2299:P5603,16,0)</f>
        <v>шартқа қол қойылған кезден бастап 45 күнтізбелік күн ішінде</v>
      </c>
      <c r="P2313" s="26" t="s">
        <v>59</v>
      </c>
      <c r="Q2313" s="27" t="s">
        <v>522</v>
      </c>
      <c r="R2313" s="26" t="str">
        <f>VLOOKUP(B2313,[1]ПланКаз!A2298:S5602,19,0)</f>
        <v>Дана</v>
      </c>
      <c r="S2313" s="28">
        <v>2</v>
      </c>
      <c r="T2313" s="28">
        <v>2600</v>
      </c>
      <c r="U2313" s="28">
        <v>5200</v>
      </c>
      <c r="V2313" s="28">
        <v>5824</v>
      </c>
      <c r="W2313" s="26"/>
      <c r="X2313" s="26" t="s">
        <v>72</v>
      </c>
      <c r="Y2313" s="26" t="s">
        <v>61</v>
      </c>
    </row>
    <row r="2314" spans="2:25" x14ac:dyDescent="0.2">
      <c r="B2314" s="26" t="s">
        <v>4550</v>
      </c>
      <c r="C2314" s="26" t="s">
        <v>55</v>
      </c>
      <c r="D2314" s="26" t="s">
        <v>4535</v>
      </c>
      <c r="E2314" s="26" t="str">
        <f>VLOOKUP(D2314,[1]ЕНС!A:E,2,FALSE)</f>
        <v>Напильник</v>
      </c>
      <c r="F2314" s="26" t="str">
        <f>VLOOKUP(D2314,[1]ЕНС!A:E,3,FALSE)</f>
        <v>02-62 HRC, плоский, ГОСТ 1465-80</v>
      </c>
      <c r="G2314" s="26" t="s">
        <v>4551</v>
      </c>
      <c r="H2314" s="26" t="s">
        <v>26</v>
      </c>
      <c r="I2314" s="26">
        <v>0</v>
      </c>
      <c r="J2314" s="26">
        <v>631010000</v>
      </c>
      <c r="K2314" s="26" t="str">
        <f>VLOOKUP(B2314,[1]ПланКаз!A2301:M5605,12,0)</f>
        <v>ҚР, ШҚО, Өскемен қ., Бажов көш., 10</v>
      </c>
      <c r="L2314" s="26" t="str">
        <f>VLOOKUP(B2314,[1]ПланКаз!A2299:M5603,13,0)</f>
        <v>Желтоқсан-Қантар</v>
      </c>
      <c r="M2314" s="26" t="str">
        <f>VLOOKUP(B2314,[1]ПланКаз!A2301:N5605,14,0)</f>
        <v>Шығыс-Қазақстан облысы, Өскемен қ.</v>
      </c>
      <c r="N2314" s="26" t="s">
        <v>58</v>
      </c>
      <c r="O2314" s="26" t="str">
        <f>VLOOKUP(B2314,[1]ПланКаз!A2300:P5604,16,0)</f>
        <v>шартқа қол қойылған кезден бастап 45 күнтізбелік күн ішінде</v>
      </c>
      <c r="P2314" s="26" t="s">
        <v>59</v>
      </c>
      <c r="Q2314" s="27" t="s">
        <v>522</v>
      </c>
      <c r="R2314" s="26" t="str">
        <f>VLOOKUP(B2314,[1]ПланКаз!A2299:S5603,19,0)</f>
        <v>Дана</v>
      </c>
      <c r="S2314" s="28">
        <v>2</v>
      </c>
      <c r="T2314" s="28">
        <v>2636</v>
      </c>
      <c r="U2314" s="28" t="s">
        <v>61</v>
      </c>
      <c r="V2314" s="28" t="s">
        <v>61</v>
      </c>
      <c r="W2314" s="26"/>
      <c r="X2314" s="26" t="s">
        <v>62</v>
      </c>
      <c r="Y2314" s="26" t="s">
        <v>762</v>
      </c>
    </row>
    <row r="2315" spans="2:25" x14ac:dyDescent="0.2">
      <c r="B2315" s="26" t="s">
        <v>4552</v>
      </c>
      <c r="C2315" s="26" t="s">
        <v>55</v>
      </c>
      <c r="D2315" s="26" t="s">
        <v>4535</v>
      </c>
      <c r="E2315" s="26" t="str">
        <f>VLOOKUP(D2315,[1]ЕНС!A:E,2,FALSE)</f>
        <v>Напильник</v>
      </c>
      <c r="F2315" s="26" t="str">
        <f>VLOOKUP(D2315,[1]ЕНС!A:E,3,FALSE)</f>
        <v>02-62 HRC, плоский, ГОСТ 1465-80</v>
      </c>
      <c r="G2315" s="26" t="s">
        <v>4551</v>
      </c>
      <c r="H2315" s="26" t="s">
        <v>26</v>
      </c>
      <c r="I2315" s="26">
        <v>0</v>
      </c>
      <c r="J2315" s="26">
        <v>631010000</v>
      </c>
      <c r="K2315" s="26" t="str">
        <f>VLOOKUP(B2315,[1]ПланКаз!A2302:M5606,12,0)</f>
        <v>ҚР, ШҚО, Өскемен қ., Бажов көш., 10</v>
      </c>
      <c r="L2315" s="26" t="str">
        <f>VLOOKUP(B2315,[1]ПланКаз!A2300:M5604,13,0)</f>
        <v>Наурыз - Сәуір</v>
      </c>
      <c r="M2315" s="26" t="str">
        <f>VLOOKUP(B2315,[1]ПланКаз!A2302:N5606,14,0)</f>
        <v>Шығыс-Қазақстан облысы, Өскемен қ.</v>
      </c>
      <c r="N2315" s="26" t="s">
        <v>58</v>
      </c>
      <c r="O2315" s="26" t="str">
        <f>VLOOKUP(B2315,[1]ПланКаз!A2301:P5605,16,0)</f>
        <v>шартқа қол қойылған кезден бастап 45 күнтізбелік күн ішінде</v>
      </c>
      <c r="P2315" s="26" t="s">
        <v>59</v>
      </c>
      <c r="Q2315" s="27" t="s">
        <v>522</v>
      </c>
      <c r="R2315" s="26" t="str">
        <f>VLOOKUP(B2315,[1]ПланКаз!A2300:S5604,19,0)</f>
        <v>Дана</v>
      </c>
      <c r="S2315" s="28">
        <v>2</v>
      </c>
      <c r="T2315" s="28">
        <v>2636</v>
      </c>
      <c r="U2315" s="28">
        <v>0</v>
      </c>
      <c r="V2315" s="28">
        <v>0</v>
      </c>
      <c r="W2315" s="26"/>
      <c r="X2315" s="26" t="s">
        <v>72</v>
      </c>
      <c r="Y2315" s="26" t="s">
        <v>213</v>
      </c>
    </row>
    <row r="2316" spans="2:25" x14ac:dyDescent="0.2">
      <c r="B2316" s="26" t="s">
        <v>4553</v>
      </c>
      <c r="C2316" s="26" t="s">
        <v>55</v>
      </c>
      <c r="D2316" s="26" t="s">
        <v>4554</v>
      </c>
      <c r="E2316" s="26" t="str">
        <f>VLOOKUP(D2316,[1]ЕНС!A:E,2,FALSE)</f>
        <v>Напильник</v>
      </c>
      <c r="F2316" s="26" t="str">
        <f>VLOOKUP(D2316,[1]ЕНС!A:E,3,FALSE)</f>
        <v>03-58 HRC, плоский, ГОСТ 1465-80</v>
      </c>
      <c r="G2316" s="26" t="s">
        <v>4555</v>
      </c>
      <c r="H2316" s="26" t="s">
        <v>26</v>
      </c>
      <c r="I2316" s="26">
        <v>0</v>
      </c>
      <c r="J2316" s="26">
        <v>631010000</v>
      </c>
      <c r="K2316" s="26" t="str">
        <f>VLOOKUP(B2316,[1]ПланКаз!A2303:M5607,12,0)</f>
        <v>ҚР, ШҚО, Өскемен қ., Бажов көш., 10</v>
      </c>
      <c r="L2316" s="26" t="str">
        <f>VLOOKUP(B2316,[1]ПланКаз!A2301:M5605,13,0)</f>
        <v>Желтоқсан-Қантар</v>
      </c>
      <c r="M2316" s="26" t="str">
        <f>VLOOKUP(B2316,[1]ПланКаз!A2303:N5607,14,0)</f>
        <v>Шығыс-Қазақстан облысы, Өскемен қ.</v>
      </c>
      <c r="N2316" s="26" t="s">
        <v>58</v>
      </c>
      <c r="O2316" s="26" t="str">
        <f>VLOOKUP(B2316,[1]ПланКаз!A2302:P5606,16,0)</f>
        <v>шартқа қол қойылған кезден бастап 45 күнтізбелік күн ішінде</v>
      </c>
      <c r="P2316" s="26" t="s">
        <v>59</v>
      </c>
      <c r="Q2316" s="27" t="s">
        <v>522</v>
      </c>
      <c r="R2316" s="26" t="str">
        <f>VLOOKUP(B2316,[1]ПланКаз!A2301:S5605,19,0)</f>
        <v>Дана</v>
      </c>
      <c r="S2316" s="28">
        <v>2</v>
      </c>
      <c r="T2316" s="28">
        <v>3080</v>
      </c>
      <c r="U2316" s="28" t="s">
        <v>61</v>
      </c>
      <c r="V2316" s="28" t="s">
        <v>61</v>
      </c>
      <c r="W2316" s="26"/>
      <c r="X2316" s="26" t="s">
        <v>62</v>
      </c>
      <c r="Y2316" s="26" t="s">
        <v>762</v>
      </c>
    </row>
    <row r="2317" spans="2:25" x14ac:dyDescent="0.2">
      <c r="B2317" s="26" t="s">
        <v>4556</v>
      </c>
      <c r="C2317" s="26" t="s">
        <v>55</v>
      </c>
      <c r="D2317" s="26" t="s">
        <v>4554</v>
      </c>
      <c r="E2317" s="26" t="str">
        <f>VLOOKUP(D2317,[1]ЕНС!A:E,2,FALSE)</f>
        <v>Напильник</v>
      </c>
      <c r="F2317" s="26" t="str">
        <f>VLOOKUP(D2317,[1]ЕНС!A:E,3,FALSE)</f>
        <v>03-58 HRC, плоский, ГОСТ 1465-80</v>
      </c>
      <c r="G2317" s="26" t="s">
        <v>4555</v>
      </c>
      <c r="H2317" s="26" t="s">
        <v>26</v>
      </c>
      <c r="I2317" s="26">
        <v>0</v>
      </c>
      <c r="J2317" s="26">
        <v>631010000</v>
      </c>
      <c r="K2317" s="26" t="str">
        <f>VLOOKUP(B2317,[1]ПланКаз!A2304:M5608,12,0)</f>
        <v>ҚР, ШҚО, Өскемен қ., Бажов көш., 10</v>
      </c>
      <c r="L2317" s="26" t="str">
        <f>VLOOKUP(B2317,[1]ПланКаз!A2302:M5606,13,0)</f>
        <v>Наурыз - Сәуір</v>
      </c>
      <c r="M2317" s="26" t="str">
        <f>VLOOKUP(B2317,[1]ПланКаз!A2304:N5608,14,0)</f>
        <v>Шығыс-Қазақстан облысы, Өскемен қ.</v>
      </c>
      <c r="N2317" s="26" t="s">
        <v>58</v>
      </c>
      <c r="O2317" s="26" t="str">
        <f>VLOOKUP(B2317,[1]ПланКаз!A2303:P5607,16,0)</f>
        <v>шартқа қол қойылған кезден бастап 45 күнтізбелік күн ішінде</v>
      </c>
      <c r="P2317" s="26" t="s">
        <v>59</v>
      </c>
      <c r="Q2317" s="27" t="s">
        <v>522</v>
      </c>
      <c r="R2317" s="26" t="str">
        <f>VLOOKUP(B2317,[1]ПланКаз!A2302:S5606,19,0)</f>
        <v>Дана</v>
      </c>
      <c r="S2317" s="28">
        <v>2</v>
      </c>
      <c r="T2317" s="28">
        <v>3080</v>
      </c>
      <c r="U2317" s="28">
        <v>6160</v>
      </c>
      <c r="V2317" s="28">
        <v>6899.2</v>
      </c>
      <c r="W2317" s="26"/>
      <c r="X2317" s="26" t="s">
        <v>72</v>
      </c>
      <c r="Y2317" s="26" t="s">
        <v>61</v>
      </c>
    </row>
    <row r="2318" spans="2:25" x14ac:dyDescent="0.2">
      <c r="B2318" s="26" t="s">
        <v>4557</v>
      </c>
      <c r="C2318" s="26" t="s">
        <v>55</v>
      </c>
      <c r="D2318" s="26" t="s">
        <v>4558</v>
      </c>
      <c r="E2318" s="26" t="str">
        <f>VLOOKUP(D2318,[1]ЕНС!A:E,2,FALSE)</f>
        <v>Напильник</v>
      </c>
      <c r="F2318" s="26" t="str">
        <f>VLOOKUP(D2318,[1]ЕНС!A:E,3,FALSE)</f>
        <v>01-60 HRC, полукруглый, ГОСТ 1465-80</v>
      </c>
      <c r="G2318" s="26" t="s">
        <v>4559</v>
      </c>
      <c r="H2318" s="26" t="s">
        <v>26</v>
      </c>
      <c r="I2318" s="26">
        <v>0</v>
      </c>
      <c r="J2318" s="26">
        <v>631010000</v>
      </c>
      <c r="K2318" s="26" t="str">
        <f>VLOOKUP(B2318,[1]ПланКаз!A2305:M5609,12,0)</f>
        <v>ҚР, ШҚО, Өскемен қ., Бажов көш., 10</v>
      </c>
      <c r="L2318" s="26" t="str">
        <f>VLOOKUP(B2318,[1]ПланКаз!A2303:M5607,13,0)</f>
        <v>Желтоқсан-Қантар</v>
      </c>
      <c r="M2318" s="26" t="str">
        <f>VLOOKUP(B2318,[1]ПланКаз!A2305:N5609,14,0)</f>
        <v>Шығыс-Қазақстан облысы, Өскемен қ.</v>
      </c>
      <c r="N2318" s="26" t="s">
        <v>58</v>
      </c>
      <c r="O2318" s="26" t="str">
        <f>VLOOKUP(B2318,[1]ПланКаз!A2304:P5608,16,0)</f>
        <v>шартқа қол қойылған кезден бастап 45 күнтізбелік күн ішінде</v>
      </c>
      <c r="P2318" s="26" t="s">
        <v>59</v>
      </c>
      <c r="Q2318" s="27" t="s">
        <v>522</v>
      </c>
      <c r="R2318" s="26" t="str">
        <f>VLOOKUP(B2318,[1]ПланКаз!A2303:S5607,19,0)</f>
        <v>Дана</v>
      </c>
      <c r="S2318" s="28">
        <v>2</v>
      </c>
      <c r="T2318" s="28">
        <v>943</v>
      </c>
      <c r="U2318" s="28" t="s">
        <v>61</v>
      </c>
      <c r="V2318" s="28" t="s">
        <v>61</v>
      </c>
      <c r="W2318" s="26"/>
      <c r="X2318" s="26" t="s">
        <v>62</v>
      </c>
      <c r="Y2318" s="26" t="s">
        <v>762</v>
      </c>
    </row>
    <row r="2319" spans="2:25" x14ac:dyDescent="0.2">
      <c r="B2319" s="26" t="s">
        <v>4560</v>
      </c>
      <c r="C2319" s="26" t="s">
        <v>55</v>
      </c>
      <c r="D2319" s="26" t="s">
        <v>4558</v>
      </c>
      <c r="E2319" s="26" t="str">
        <f>VLOOKUP(D2319,[1]ЕНС!A:E,2,FALSE)</f>
        <v>Напильник</v>
      </c>
      <c r="F2319" s="26" t="str">
        <f>VLOOKUP(D2319,[1]ЕНС!A:E,3,FALSE)</f>
        <v>01-60 HRC, полукруглый, ГОСТ 1465-80</v>
      </c>
      <c r="G2319" s="26" t="s">
        <v>4559</v>
      </c>
      <c r="H2319" s="26" t="s">
        <v>26</v>
      </c>
      <c r="I2319" s="26">
        <v>0</v>
      </c>
      <c r="J2319" s="26">
        <v>631010000</v>
      </c>
      <c r="K2319" s="26" t="str">
        <f>VLOOKUP(B2319,[1]ПланКаз!A2306:M5610,12,0)</f>
        <v>ҚР, ШҚО, Өскемен қ., Бажов көш., 10</v>
      </c>
      <c r="L2319" s="26" t="str">
        <f>VLOOKUP(B2319,[1]ПланКаз!A2304:M5608,13,0)</f>
        <v>Наурыз - Сәуір</v>
      </c>
      <c r="M2319" s="26" t="str">
        <f>VLOOKUP(B2319,[1]ПланКаз!A2306:N5610,14,0)</f>
        <v>Шығыс-Қазақстан облысы, Өскемен қ.</v>
      </c>
      <c r="N2319" s="26" t="s">
        <v>58</v>
      </c>
      <c r="O2319" s="26" t="str">
        <f>VLOOKUP(B2319,[1]ПланКаз!A2305:P5609,16,0)</f>
        <v>шартқа қол қойылған кезден бастап 45 күнтізбелік күн ішінде</v>
      </c>
      <c r="P2319" s="26" t="s">
        <v>59</v>
      </c>
      <c r="Q2319" s="27" t="s">
        <v>522</v>
      </c>
      <c r="R2319" s="26" t="str">
        <f>VLOOKUP(B2319,[1]ПланКаз!A2304:S5608,19,0)</f>
        <v>Дана</v>
      </c>
      <c r="S2319" s="28">
        <v>2</v>
      </c>
      <c r="T2319" s="28">
        <v>943</v>
      </c>
      <c r="U2319" s="28">
        <v>0</v>
      </c>
      <c r="V2319" s="28">
        <v>0</v>
      </c>
      <c r="W2319" s="26"/>
      <c r="X2319" s="26" t="s">
        <v>72</v>
      </c>
      <c r="Y2319" s="26" t="s">
        <v>213</v>
      </c>
    </row>
    <row r="2320" spans="2:25" x14ac:dyDescent="0.2">
      <c r="B2320" s="26" t="s">
        <v>4561</v>
      </c>
      <c r="C2320" s="26" t="s">
        <v>55</v>
      </c>
      <c r="D2320" s="26" t="s">
        <v>4558</v>
      </c>
      <c r="E2320" s="26" t="str">
        <f>VLOOKUP(D2320,[1]ЕНС!A:E,2,FALSE)</f>
        <v>Напильник</v>
      </c>
      <c r="F2320" s="26" t="str">
        <f>VLOOKUP(D2320,[1]ЕНС!A:E,3,FALSE)</f>
        <v>01-60 HRC, полукруглый, ГОСТ 1465-80</v>
      </c>
      <c r="G2320" s="26" t="s">
        <v>4562</v>
      </c>
      <c r="H2320" s="26" t="s">
        <v>26</v>
      </c>
      <c r="I2320" s="26">
        <v>0</v>
      </c>
      <c r="J2320" s="26">
        <v>631010000</v>
      </c>
      <c r="K2320" s="26" t="str">
        <f>VLOOKUP(B2320,[1]ПланКаз!A2307:M5611,12,0)</f>
        <v>ҚР, ШҚО, Өскемен қ., Бажов көш., 10</v>
      </c>
      <c r="L2320" s="26" t="str">
        <f>VLOOKUP(B2320,[1]ПланКаз!A2305:M5609,13,0)</f>
        <v>Желтоқсан-Қантар</v>
      </c>
      <c r="M2320" s="26" t="str">
        <f>VLOOKUP(B2320,[1]ПланКаз!A2307:N5611,14,0)</f>
        <v>Шығыс-Қазақстан облысы, Өскемен қ.</v>
      </c>
      <c r="N2320" s="26" t="s">
        <v>58</v>
      </c>
      <c r="O2320" s="26" t="str">
        <f>VLOOKUP(B2320,[1]ПланКаз!A2306:P5610,16,0)</f>
        <v>шартқа қол қойылған кезден бастап 45 күнтізбелік күн ішінде</v>
      </c>
      <c r="P2320" s="26" t="s">
        <v>59</v>
      </c>
      <c r="Q2320" s="27" t="s">
        <v>522</v>
      </c>
      <c r="R2320" s="26" t="str">
        <f>VLOOKUP(B2320,[1]ПланКаз!A2305:S5609,19,0)</f>
        <v>Дана</v>
      </c>
      <c r="S2320" s="28">
        <v>2</v>
      </c>
      <c r="T2320" s="28">
        <v>1129</v>
      </c>
      <c r="U2320" s="28" t="s">
        <v>61</v>
      </c>
      <c r="V2320" s="28" t="s">
        <v>61</v>
      </c>
      <c r="W2320" s="26"/>
      <c r="X2320" s="26" t="s">
        <v>62</v>
      </c>
      <c r="Y2320" s="26" t="s">
        <v>762</v>
      </c>
    </row>
    <row r="2321" spans="2:25" x14ac:dyDescent="0.2">
      <c r="B2321" s="26" t="s">
        <v>4563</v>
      </c>
      <c r="C2321" s="26" t="s">
        <v>55</v>
      </c>
      <c r="D2321" s="26" t="s">
        <v>4558</v>
      </c>
      <c r="E2321" s="26" t="str">
        <f>VLOOKUP(D2321,[1]ЕНС!A:E,2,FALSE)</f>
        <v>Напильник</v>
      </c>
      <c r="F2321" s="26" t="str">
        <f>VLOOKUP(D2321,[1]ЕНС!A:E,3,FALSE)</f>
        <v>01-60 HRC, полукруглый, ГОСТ 1465-80</v>
      </c>
      <c r="G2321" s="26" t="s">
        <v>4562</v>
      </c>
      <c r="H2321" s="26" t="s">
        <v>26</v>
      </c>
      <c r="I2321" s="26">
        <v>0</v>
      </c>
      <c r="J2321" s="26">
        <v>631010000</v>
      </c>
      <c r="K2321" s="26" t="str">
        <f>VLOOKUP(B2321,[1]ПланКаз!A2308:M5612,12,0)</f>
        <v>ҚР, ШҚО, Өскемен қ., Бажов көш., 10</v>
      </c>
      <c r="L2321" s="26" t="str">
        <f>VLOOKUP(B2321,[1]ПланКаз!A2306:M5610,13,0)</f>
        <v>Наурыз - Сәуір</v>
      </c>
      <c r="M2321" s="26" t="str">
        <f>VLOOKUP(B2321,[1]ПланКаз!A2308:N5612,14,0)</f>
        <v>Шығыс-Қазақстан облысы, Өскемен қ.</v>
      </c>
      <c r="N2321" s="26" t="s">
        <v>58</v>
      </c>
      <c r="O2321" s="26" t="str">
        <f>VLOOKUP(B2321,[1]ПланКаз!A2307:P5611,16,0)</f>
        <v>шартқа қол қойылған кезден бастап 45 күнтізбелік күн ішінде</v>
      </c>
      <c r="P2321" s="26" t="s">
        <v>59</v>
      </c>
      <c r="Q2321" s="27" t="s">
        <v>522</v>
      </c>
      <c r="R2321" s="26" t="str">
        <f>VLOOKUP(B2321,[1]ПланКаз!A2306:S5610,19,0)</f>
        <v>Дана</v>
      </c>
      <c r="S2321" s="28">
        <v>2</v>
      </c>
      <c r="T2321" s="28">
        <v>1129</v>
      </c>
      <c r="U2321" s="28">
        <v>2258</v>
      </c>
      <c r="V2321" s="28">
        <v>2528.96</v>
      </c>
      <c r="W2321" s="26"/>
      <c r="X2321" s="26" t="s">
        <v>72</v>
      </c>
      <c r="Y2321" s="26" t="s">
        <v>61</v>
      </c>
    </row>
    <row r="2322" spans="2:25" x14ac:dyDescent="0.2">
      <c r="B2322" s="26" t="s">
        <v>4564</v>
      </c>
      <c r="C2322" s="26" t="s">
        <v>55</v>
      </c>
      <c r="D2322" s="26" t="s">
        <v>4565</v>
      </c>
      <c r="E2322" s="26" t="str">
        <f>VLOOKUP(D2322,[1]ЕНС!A:E,2,FALSE)</f>
        <v>Напильник</v>
      </c>
      <c r="F2322" s="26" t="str">
        <f>VLOOKUP(D2322,[1]ЕНС!A:E,3,FALSE)</f>
        <v>02-62 HRC, полукруглый, ГОСТ 1465-80</v>
      </c>
      <c r="G2322" s="26" t="s">
        <v>4566</v>
      </c>
      <c r="H2322" s="26" t="s">
        <v>26</v>
      </c>
      <c r="I2322" s="26">
        <v>0</v>
      </c>
      <c r="J2322" s="26">
        <v>631010000</v>
      </c>
      <c r="K2322" s="26" t="str">
        <f>VLOOKUP(B2322,[1]ПланКаз!A2309:M5613,12,0)</f>
        <v>ҚР, ШҚО, Өскемен қ., Бажов көш., 10</v>
      </c>
      <c r="L2322" s="26" t="str">
        <f>VLOOKUP(B2322,[1]ПланКаз!A2307:M5611,13,0)</f>
        <v>Желтоқсан-Қантар</v>
      </c>
      <c r="M2322" s="26" t="str">
        <f>VLOOKUP(B2322,[1]ПланКаз!A2309:N5613,14,0)</f>
        <v>Шығыс-Қазақстан облысы, Өскемен қ.</v>
      </c>
      <c r="N2322" s="26" t="s">
        <v>58</v>
      </c>
      <c r="O2322" s="26" t="str">
        <f>VLOOKUP(B2322,[1]ПланКаз!A2308:P5612,16,0)</f>
        <v>шартқа қол қойылған кезден бастап 45 күнтізбелік күн ішінде</v>
      </c>
      <c r="P2322" s="26" t="s">
        <v>59</v>
      </c>
      <c r="Q2322" s="27" t="s">
        <v>522</v>
      </c>
      <c r="R2322" s="26" t="str">
        <f>VLOOKUP(B2322,[1]ПланКаз!A2307:S5611,19,0)</f>
        <v>Дана</v>
      </c>
      <c r="S2322" s="28">
        <v>2</v>
      </c>
      <c r="T2322" s="28">
        <v>1129</v>
      </c>
      <c r="U2322" s="28" t="s">
        <v>61</v>
      </c>
      <c r="V2322" s="28" t="s">
        <v>61</v>
      </c>
      <c r="W2322" s="26"/>
      <c r="X2322" s="26" t="s">
        <v>62</v>
      </c>
      <c r="Y2322" s="26" t="s">
        <v>762</v>
      </c>
    </row>
    <row r="2323" spans="2:25" x14ac:dyDescent="0.2">
      <c r="B2323" s="26" t="s">
        <v>4567</v>
      </c>
      <c r="C2323" s="26" t="s">
        <v>55</v>
      </c>
      <c r="D2323" s="26" t="s">
        <v>4565</v>
      </c>
      <c r="E2323" s="26" t="str">
        <f>VLOOKUP(D2323,[1]ЕНС!A:E,2,FALSE)</f>
        <v>Напильник</v>
      </c>
      <c r="F2323" s="26" t="str">
        <f>VLOOKUP(D2323,[1]ЕНС!A:E,3,FALSE)</f>
        <v>02-62 HRC, полукруглый, ГОСТ 1465-80</v>
      </c>
      <c r="G2323" s="26" t="s">
        <v>4566</v>
      </c>
      <c r="H2323" s="26" t="s">
        <v>26</v>
      </c>
      <c r="I2323" s="26">
        <v>0</v>
      </c>
      <c r="J2323" s="26">
        <v>631010000</v>
      </c>
      <c r="K2323" s="26" t="str">
        <f>VLOOKUP(B2323,[1]ПланКаз!A2310:M5614,12,0)</f>
        <v>ҚР, ШҚО, Өскемен қ., Бажов көш., 10</v>
      </c>
      <c r="L2323" s="26" t="str">
        <f>VLOOKUP(B2323,[1]ПланКаз!A2308:M5612,13,0)</f>
        <v>Наурыз - Сәуір</v>
      </c>
      <c r="M2323" s="26" t="str">
        <f>VLOOKUP(B2323,[1]ПланКаз!A2310:N5614,14,0)</f>
        <v>Шығыс-Қазақстан облысы, Өскемен қ.</v>
      </c>
      <c r="N2323" s="26" t="s">
        <v>58</v>
      </c>
      <c r="O2323" s="26" t="str">
        <f>VLOOKUP(B2323,[1]ПланКаз!A2309:P5613,16,0)</f>
        <v>шартқа қол қойылған кезден бастап 45 күнтізбелік күн ішінде</v>
      </c>
      <c r="P2323" s="26" t="s">
        <v>59</v>
      </c>
      <c r="Q2323" s="27" t="s">
        <v>522</v>
      </c>
      <c r="R2323" s="26" t="str">
        <f>VLOOKUP(B2323,[1]ПланКаз!A2308:S5612,19,0)</f>
        <v>Дана</v>
      </c>
      <c r="S2323" s="28">
        <v>2</v>
      </c>
      <c r="T2323" s="28">
        <v>1129</v>
      </c>
      <c r="U2323" s="28">
        <v>2258</v>
      </c>
      <c r="V2323" s="28">
        <v>2528.96</v>
      </c>
      <c r="W2323" s="26"/>
      <c r="X2323" s="26" t="s">
        <v>72</v>
      </c>
      <c r="Y2323" s="26" t="s">
        <v>61</v>
      </c>
    </row>
    <row r="2324" spans="2:25" x14ac:dyDescent="0.2">
      <c r="B2324" s="26" t="s">
        <v>4568</v>
      </c>
      <c r="C2324" s="26" t="s">
        <v>55</v>
      </c>
      <c r="D2324" s="26" t="s">
        <v>4558</v>
      </c>
      <c r="E2324" s="26" t="str">
        <f>VLOOKUP(D2324,[1]ЕНС!A:E,2,FALSE)</f>
        <v>Напильник</v>
      </c>
      <c r="F2324" s="26" t="str">
        <f>VLOOKUP(D2324,[1]ЕНС!A:E,3,FALSE)</f>
        <v>01-60 HRC, полукруглый, ГОСТ 1465-80</v>
      </c>
      <c r="G2324" s="26" t="s">
        <v>4569</v>
      </c>
      <c r="H2324" s="26" t="s">
        <v>26</v>
      </c>
      <c r="I2324" s="26">
        <v>0</v>
      </c>
      <c r="J2324" s="26">
        <v>631010000</v>
      </c>
      <c r="K2324" s="26" t="str">
        <f>VLOOKUP(B2324,[1]ПланКаз!A2311:M5615,12,0)</f>
        <v>ҚР, ШҚО, Өскемен қ., Бажов көш., 10</v>
      </c>
      <c r="L2324" s="26" t="str">
        <f>VLOOKUP(B2324,[1]ПланКаз!A2309:M5613,13,0)</f>
        <v>Желтоқсан-Қантар</v>
      </c>
      <c r="M2324" s="26" t="str">
        <f>VLOOKUP(B2324,[1]ПланКаз!A2311:N5615,14,0)</f>
        <v>Шығыс-Қазақстан облысы, Өскемен қ.</v>
      </c>
      <c r="N2324" s="26" t="s">
        <v>58</v>
      </c>
      <c r="O2324" s="26" t="str">
        <f>VLOOKUP(B2324,[1]ПланКаз!A2310:P5614,16,0)</f>
        <v>шартқа қол қойылған кезден бастап 45 күнтізбелік күн ішінде</v>
      </c>
      <c r="P2324" s="26" t="s">
        <v>59</v>
      </c>
      <c r="Q2324" s="27" t="s">
        <v>522</v>
      </c>
      <c r="R2324" s="26" t="str">
        <f>VLOOKUP(B2324,[1]ПланКаз!A2309:S5613,19,0)</f>
        <v>Дана</v>
      </c>
      <c r="S2324" s="28">
        <v>2</v>
      </c>
      <c r="T2324" s="28">
        <v>1016</v>
      </c>
      <c r="U2324" s="28" t="s">
        <v>61</v>
      </c>
      <c r="V2324" s="28" t="s">
        <v>61</v>
      </c>
      <c r="W2324" s="26"/>
      <c r="X2324" s="26" t="s">
        <v>62</v>
      </c>
      <c r="Y2324" s="26" t="s">
        <v>762</v>
      </c>
    </row>
    <row r="2325" spans="2:25" x14ac:dyDescent="0.2">
      <c r="B2325" s="26" t="s">
        <v>4570</v>
      </c>
      <c r="C2325" s="26" t="s">
        <v>55</v>
      </c>
      <c r="D2325" s="26" t="s">
        <v>4558</v>
      </c>
      <c r="E2325" s="26" t="str">
        <f>VLOOKUP(D2325,[1]ЕНС!A:E,2,FALSE)</f>
        <v>Напильник</v>
      </c>
      <c r="F2325" s="26" t="str">
        <f>VLOOKUP(D2325,[1]ЕНС!A:E,3,FALSE)</f>
        <v>01-60 HRC, полукруглый, ГОСТ 1465-80</v>
      </c>
      <c r="G2325" s="26" t="s">
        <v>4569</v>
      </c>
      <c r="H2325" s="26" t="s">
        <v>26</v>
      </c>
      <c r="I2325" s="26">
        <v>0</v>
      </c>
      <c r="J2325" s="26">
        <v>631010000</v>
      </c>
      <c r="K2325" s="26" t="str">
        <f>VLOOKUP(B2325,[1]ПланКаз!A2312:M5616,12,0)</f>
        <v>ҚР, ШҚО, Өскемен қ., Бажов көш., 10</v>
      </c>
      <c r="L2325" s="26" t="str">
        <f>VLOOKUP(B2325,[1]ПланКаз!A2310:M5614,13,0)</f>
        <v>Наурыз - Сәуір</v>
      </c>
      <c r="M2325" s="26" t="str">
        <f>VLOOKUP(B2325,[1]ПланКаз!A2312:N5616,14,0)</f>
        <v>Шығыс-Қазақстан облысы, Өскемен қ.</v>
      </c>
      <c r="N2325" s="26" t="s">
        <v>58</v>
      </c>
      <c r="O2325" s="26" t="str">
        <f>VLOOKUP(B2325,[1]ПланКаз!A2311:P5615,16,0)</f>
        <v>шартқа қол қойылған кезден бастап 45 күнтізбелік күн ішінде</v>
      </c>
      <c r="P2325" s="26" t="s">
        <v>59</v>
      </c>
      <c r="Q2325" s="27" t="s">
        <v>522</v>
      </c>
      <c r="R2325" s="26" t="str">
        <f>VLOOKUP(B2325,[1]ПланКаз!A2310:S5614,19,0)</f>
        <v>Дана</v>
      </c>
      <c r="S2325" s="28">
        <v>2</v>
      </c>
      <c r="T2325" s="28">
        <v>1016</v>
      </c>
      <c r="U2325" s="28">
        <v>2032</v>
      </c>
      <c r="V2325" s="28">
        <v>2275.84</v>
      </c>
      <c r="W2325" s="26"/>
      <c r="X2325" s="26" t="s">
        <v>72</v>
      </c>
      <c r="Y2325" s="26" t="s">
        <v>61</v>
      </c>
    </row>
    <row r="2326" spans="2:25" x14ac:dyDescent="0.2">
      <c r="B2326" s="26" t="s">
        <v>4571</v>
      </c>
      <c r="C2326" s="26" t="s">
        <v>55</v>
      </c>
      <c r="D2326" s="26" t="s">
        <v>4558</v>
      </c>
      <c r="E2326" s="26" t="str">
        <f>VLOOKUP(D2326,[1]ЕНС!A:E,2,FALSE)</f>
        <v>Напильник</v>
      </c>
      <c r="F2326" s="26" t="str">
        <f>VLOOKUP(D2326,[1]ЕНС!A:E,3,FALSE)</f>
        <v>01-60 HRC, полукруглый, ГОСТ 1465-80</v>
      </c>
      <c r="G2326" s="26" t="s">
        <v>4572</v>
      </c>
      <c r="H2326" s="26" t="s">
        <v>26</v>
      </c>
      <c r="I2326" s="26">
        <v>0</v>
      </c>
      <c r="J2326" s="26">
        <v>631010000</v>
      </c>
      <c r="K2326" s="26" t="str">
        <f>VLOOKUP(B2326,[1]ПланКаз!A2313:M5617,12,0)</f>
        <v>ҚР, ШҚО, Өскемен қ., Бажов көш., 10</v>
      </c>
      <c r="L2326" s="26" t="str">
        <f>VLOOKUP(B2326,[1]ПланКаз!A2311:M5615,13,0)</f>
        <v>Желтоқсан-Қантар</v>
      </c>
      <c r="M2326" s="26" t="str">
        <f>VLOOKUP(B2326,[1]ПланКаз!A2313:N5617,14,0)</f>
        <v>Шығыс-Қазақстан облысы, Өскемен қ.</v>
      </c>
      <c r="N2326" s="26" t="s">
        <v>58</v>
      </c>
      <c r="O2326" s="26" t="str">
        <f>VLOOKUP(B2326,[1]ПланКаз!A2312:P5616,16,0)</f>
        <v>шартқа қол қойылған кезден бастап 45 күнтізбелік күн ішінде</v>
      </c>
      <c r="P2326" s="26" t="s">
        <v>59</v>
      </c>
      <c r="Q2326" s="27" t="s">
        <v>522</v>
      </c>
      <c r="R2326" s="26" t="str">
        <f>VLOOKUP(B2326,[1]ПланКаз!A2311:S5615,19,0)</f>
        <v>Дана</v>
      </c>
      <c r="S2326" s="28">
        <v>3</v>
      </c>
      <c r="T2326" s="28">
        <v>2244</v>
      </c>
      <c r="U2326" s="28" t="s">
        <v>61</v>
      </c>
      <c r="V2326" s="28" t="s">
        <v>61</v>
      </c>
      <c r="W2326" s="26"/>
      <c r="X2326" s="26" t="s">
        <v>62</v>
      </c>
      <c r="Y2326" s="26" t="s">
        <v>762</v>
      </c>
    </row>
    <row r="2327" spans="2:25" x14ac:dyDescent="0.2">
      <c r="B2327" s="26" t="s">
        <v>4573</v>
      </c>
      <c r="C2327" s="26" t="s">
        <v>55</v>
      </c>
      <c r="D2327" s="26" t="s">
        <v>4558</v>
      </c>
      <c r="E2327" s="26" t="str">
        <f>VLOOKUP(D2327,[1]ЕНС!A:E,2,FALSE)</f>
        <v>Напильник</v>
      </c>
      <c r="F2327" s="26" t="str">
        <f>VLOOKUP(D2327,[1]ЕНС!A:E,3,FALSE)</f>
        <v>01-60 HRC, полукруглый, ГОСТ 1465-80</v>
      </c>
      <c r="G2327" s="26" t="s">
        <v>4572</v>
      </c>
      <c r="H2327" s="26" t="s">
        <v>26</v>
      </c>
      <c r="I2327" s="26">
        <v>0</v>
      </c>
      <c r="J2327" s="26">
        <v>631010000</v>
      </c>
      <c r="K2327" s="26" t="str">
        <f>VLOOKUP(B2327,[1]ПланКаз!A2314:M5618,12,0)</f>
        <v>ҚР, ШҚО, Өскемен қ., Бажов көш., 10</v>
      </c>
      <c r="L2327" s="26" t="str">
        <f>VLOOKUP(B2327,[1]ПланКаз!A2312:M5616,13,0)</f>
        <v>Наурыз - Сәуір</v>
      </c>
      <c r="M2327" s="26" t="str">
        <f>VLOOKUP(B2327,[1]ПланКаз!A2314:N5618,14,0)</f>
        <v>Шығыс-Қазақстан облысы, Өскемен қ.</v>
      </c>
      <c r="N2327" s="26" t="s">
        <v>58</v>
      </c>
      <c r="O2327" s="26" t="str">
        <f>VLOOKUP(B2327,[1]ПланКаз!A2313:P5617,16,0)</f>
        <v>шартқа қол қойылған кезден бастап 45 күнтізбелік күн ішінде</v>
      </c>
      <c r="P2327" s="26" t="s">
        <v>59</v>
      </c>
      <c r="Q2327" s="27" t="s">
        <v>522</v>
      </c>
      <c r="R2327" s="26" t="str">
        <f>VLOOKUP(B2327,[1]ПланКаз!A2312:S5616,19,0)</f>
        <v>Дана</v>
      </c>
      <c r="S2327" s="28">
        <v>3</v>
      </c>
      <c r="T2327" s="28">
        <v>2244</v>
      </c>
      <c r="U2327" s="28">
        <v>6732</v>
      </c>
      <c r="V2327" s="28">
        <v>7539.84</v>
      </c>
      <c r="W2327" s="26"/>
      <c r="X2327" s="26" t="s">
        <v>72</v>
      </c>
      <c r="Y2327" s="26" t="s">
        <v>61</v>
      </c>
    </row>
    <row r="2328" spans="2:25" x14ac:dyDescent="0.2">
      <c r="B2328" s="26" t="s">
        <v>4574</v>
      </c>
      <c r="C2328" s="26" t="s">
        <v>55</v>
      </c>
      <c r="D2328" s="26" t="s">
        <v>4575</v>
      </c>
      <c r="E2328" s="26" t="str">
        <f>VLOOKUP(D2328,[1]ЕНС!A:E,2,FALSE)</f>
        <v>Напильник</v>
      </c>
      <c r="F2328" s="26" t="str">
        <f>VLOOKUP(D2328,[1]ЕНС!A:E,3,FALSE)</f>
        <v>01-60 HRC, ромбический, ГОСТ 1465-80</v>
      </c>
      <c r="G2328" s="26" t="s">
        <v>4576</v>
      </c>
      <c r="H2328" s="26" t="s">
        <v>26</v>
      </c>
      <c r="I2328" s="26">
        <v>0</v>
      </c>
      <c r="J2328" s="26">
        <v>631010000</v>
      </c>
      <c r="K2328" s="26" t="str">
        <f>VLOOKUP(B2328,[1]ПланКаз!A2315:M5619,12,0)</f>
        <v>ҚР, ШҚО, Өскемен қ., Бажов көш., 10</v>
      </c>
      <c r="L2328" s="26" t="str">
        <f>VLOOKUP(B2328,[1]ПланКаз!A2313:M5617,13,0)</f>
        <v>Желтоқсан-Қантар</v>
      </c>
      <c r="M2328" s="26" t="str">
        <f>VLOOKUP(B2328,[1]ПланКаз!A2315:N5619,14,0)</f>
        <v>Шығыс-Қазақстан облысы, Өскемен қ.</v>
      </c>
      <c r="N2328" s="26" t="s">
        <v>58</v>
      </c>
      <c r="O2328" s="26" t="str">
        <f>VLOOKUP(B2328,[1]ПланКаз!A2314:P5618,16,0)</f>
        <v>шартқа қол қойылған кезден бастап 45 күнтізбелік күн ішінде</v>
      </c>
      <c r="P2328" s="26" t="s">
        <v>59</v>
      </c>
      <c r="Q2328" s="27" t="s">
        <v>522</v>
      </c>
      <c r="R2328" s="26" t="str">
        <f>VLOOKUP(B2328,[1]ПланКаз!A2313:S5617,19,0)</f>
        <v>Дана</v>
      </c>
      <c r="S2328" s="28">
        <v>3</v>
      </c>
      <c r="T2328" s="28">
        <v>930</v>
      </c>
      <c r="U2328" s="28" t="s">
        <v>61</v>
      </c>
      <c r="V2328" s="28" t="s">
        <v>61</v>
      </c>
      <c r="W2328" s="26"/>
      <c r="X2328" s="26" t="s">
        <v>62</v>
      </c>
      <c r="Y2328" s="26" t="s">
        <v>762</v>
      </c>
    </row>
    <row r="2329" spans="2:25" x14ac:dyDescent="0.2">
      <c r="B2329" s="26" t="s">
        <v>4577</v>
      </c>
      <c r="C2329" s="26" t="s">
        <v>55</v>
      </c>
      <c r="D2329" s="26" t="s">
        <v>4575</v>
      </c>
      <c r="E2329" s="26" t="str">
        <f>VLOOKUP(D2329,[1]ЕНС!A:E,2,FALSE)</f>
        <v>Напильник</v>
      </c>
      <c r="F2329" s="26" t="str">
        <f>VLOOKUP(D2329,[1]ЕНС!A:E,3,FALSE)</f>
        <v>01-60 HRC, ромбический, ГОСТ 1465-80</v>
      </c>
      <c r="G2329" s="26" t="s">
        <v>4576</v>
      </c>
      <c r="H2329" s="26" t="s">
        <v>26</v>
      </c>
      <c r="I2329" s="26">
        <v>0</v>
      </c>
      <c r="J2329" s="26">
        <v>631010000</v>
      </c>
      <c r="K2329" s="26" t="str">
        <f>VLOOKUP(B2329,[1]ПланКаз!A2316:M5620,12,0)</f>
        <v>ҚР, ШҚО, Өскемен қ., Бажов көш., 10</v>
      </c>
      <c r="L2329" s="26" t="str">
        <f>VLOOKUP(B2329,[1]ПланКаз!A2314:M5618,13,0)</f>
        <v>Наурыз - Сәуір</v>
      </c>
      <c r="M2329" s="26" t="str">
        <f>VLOOKUP(B2329,[1]ПланКаз!A2316:N5620,14,0)</f>
        <v>Шығыс-Қазақстан облысы, Өскемен қ.</v>
      </c>
      <c r="N2329" s="26" t="s">
        <v>58</v>
      </c>
      <c r="O2329" s="26" t="str">
        <f>VLOOKUP(B2329,[1]ПланКаз!A2315:P5619,16,0)</f>
        <v>шартқа қол қойылған кезден бастап 45 күнтізбелік күн ішінде</v>
      </c>
      <c r="P2329" s="26" t="s">
        <v>59</v>
      </c>
      <c r="Q2329" s="27" t="s">
        <v>522</v>
      </c>
      <c r="R2329" s="26" t="str">
        <f>VLOOKUP(B2329,[1]ПланКаз!A2314:S5618,19,0)</f>
        <v>Дана</v>
      </c>
      <c r="S2329" s="28">
        <v>3</v>
      </c>
      <c r="T2329" s="28">
        <v>930</v>
      </c>
      <c r="U2329" s="28">
        <v>2790</v>
      </c>
      <c r="V2329" s="28">
        <v>3124.8</v>
      </c>
      <c r="W2329" s="26"/>
      <c r="X2329" s="26" t="s">
        <v>72</v>
      </c>
      <c r="Y2329" s="26" t="s">
        <v>61</v>
      </c>
    </row>
    <row r="2330" spans="2:25" x14ac:dyDescent="0.2">
      <c r="B2330" s="26" t="s">
        <v>4578</v>
      </c>
      <c r="C2330" s="26" t="s">
        <v>55</v>
      </c>
      <c r="D2330" s="26" t="s">
        <v>4579</v>
      </c>
      <c r="E2330" s="26" t="str">
        <f>VLOOKUP(D2330,[1]ЕНС!A:E,2,FALSE)</f>
        <v>Напильник</v>
      </c>
      <c r="F2330" s="26" t="str">
        <f>VLOOKUP(D2330,[1]ЕНС!A:E,3,FALSE)</f>
        <v>01-60 HRC, трехгранный, ГОСТ 1465-80</v>
      </c>
      <c r="G2330" s="26" t="s">
        <v>4580</v>
      </c>
      <c r="H2330" s="26" t="s">
        <v>26</v>
      </c>
      <c r="I2330" s="26">
        <v>0</v>
      </c>
      <c r="J2330" s="26">
        <v>631010000</v>
      </c>
      <c r="K2330" s="26" t="str">
        <f>VLOOKUP(B2330,[1]ПланКаз!A2317:M5621,12,0)</f>
        <v>ҚР, ШҚО, Өскемен қ., Бажов көш., 10</v>
      </c>
      <c r="L2330" s="26" t="str">
        <f>VLOOKUP(B2330,[1]ПланКаз!A2315:M5619,13,0)</f>
        <v>Желтоқсан-Қантар</v>
      </c>
      <c r="M2330" s="26" t="str">
        <f>VLOOKUP(B2330,[1]ПланКаз!A2317:N5621,14,0)</f>
        <v>Шығыс-Қазақстан облысы, Өскемен қ.</v>
      </c>
      <c r="N2330" s="26" t="s">
        <v>58</v>
      </c>
      <c r="O2330" s="26" t="str">
        <f>VLOOKUP(B2330,[1]ПланКаз!A2316:P5620,16,0)</f>
        <v>шартқа қол қойылған кезден бастап 45 күнтізбелік күн ішінде</v>
      </c>
      <c r="P2330" s="26" t="s">
        <v>59</v>
      </c>
      <c r="Q2330" s="27" t="s">
        <v>522</v>
      </c>
      <c r="R2330" s="26" t="str">
        <f>VLOOKUP(B2330,[1]ПланКаз!A2315:S5619,19,0)</f>
        <v>Дана</v>
      </c>
      <c r="S2330" s="28">
        <v>2</v>
      </c>
      <c r="T2330" s="28">
        <v>866</v>
      </c>
      <c r="U2330" s="28" t="s">
        <v>61</v>
      </c>
      <c r="V2330" s="28" t="s">
        <v>61</v>
      </c>
      <c r="W2330" s="26"/>
      <c r="X2330" s="26" t="s">
        <v>62</v>
      </c>
      <c r="Y2330" s="26" t="s">
        <v>762</v>
      </c>
    </row>
    <row r="2331" spans="2:25" x14ac:dyDescent="0.2">
      <c r="B2331" s="26" t="s">
        <v>4581</v>
      </c>
      <c r="C2331" s="26" t="s">
        <v>55</v>
      </c>
      <c r="D2331" s="26" t="s">
        <v>4579</v>
      </c>
      <c r="E2331" s="26" t="str">
        <f>VLOOKUP(D2331,[1]ЕНС!A:E,2,FALSE)</f>
        <v>Напильник</v>
      </c>
      <c r="F2331" s="26" t="str">
        <f>VLOOKUP(D2331,[1]ЕНС!A:E,3,FALSE)</f>
        <v>01-60 HRC, трехгранный, ГОСТ 1465-80</v>
      </c>
      <c r="G2331" s="26" t="s">
        <v>4580</v>
      </c>
      <c r="H2331" s="26" t="s">
        <v>26</v>
      </c>
      <c r="I2331" s="26">
        <v>0</v>
      </c>
      <c r="J2331" s="26">
        <v>631010000</v>
      </c>
      <c r="K2331" s="26" t="str">
        <f>VLOOKUP(B2331,[1]ПланКаз!A2318:M5622,12,0)</f>
        <v>ҚР, ШҚО, Өскемен қ., Бажов көш., 10</v>
      </c>
      <c r="L2331" s="26" t="str">
        <f>VLOOKUP(B2331,[1]ПланКаз!A2316:M5620,13,0)</f>
        <v>Наурыз - Сәуір</v>
      </c>
      <c r="M2331" s="26" t="str">
        <f>VLOOKUP(B2331,[1]ПланКаз!A2318:N5622,14,0)</f>
        <v>Шығыс-Қазақстан облысы, Өскемен қ.</v>
      </c>
      <c r="N2331" s="26" t="s">
        <v>58</v>
      </c>
      <c r="O2331" s="26" t="str">
        <f>VLOOKUP(B2331,[1]ПланКаз!A2317:P5621,16,0)</f>
        <v>шартқа қол қойылған кезден бастап 45 күнтізбелік күн ішінде</v>
      </c>
      <c r="P2331" s="26" t="s">
        <v>59</v>
      </c>
      <c r="Q2331" s="27" t="s">
        <v>522</v>
      </c>
      <c r="R2331" s="26" t="str">
        <f>VLOOKUP(B2331,[1]ПланКаз!A2316:S5620,19,0)</f>
        <v>Дана</v>
      </c>
      <c r="S2331" s="28">
        <v>2</v>
      </c>
      <c r="T2331" s="28">
        <v>866</v>
      </c>
      <c r="U2331" s="28">
        <v>1732</v>
      </c>
      <c r="V2331" s="28">
        <v>1939.84</v>
      </c>
      <c r="W2331" s="26"/>
      <c r="X2331" s="26" t="s">
        <v>72</v>
      </c>
      <c r="Y2331" s="26" t="s">
        <v>61</v>
      </c>
    </row>
    <row r="2332" spans="2:25" x14ac:dyDescent="0.2">
      <c r="B2332" s="26" t="s">
        <v>4582</v>
      </c>
      <c r="C2332" s="26" t="s">
        <v>55</v>
      </c>
      <c r="D2332" s="26" t="s">
        <v>4583</v>
      </c>
      <c r="E2332" s="26" t="str">
        <f>VLOOKUP(D2332,[1]ЕНС!A:E,2,FALSE)</f>
        <v>Напильник</v>
      </c>
      <c r="F2332" s="26" t="str">
        <f>VLOOKUP(D2332,[1]ЕНС!A:E,3,FALSE)</f>
        <v>02-62 HRC, трехгранный, ГОСТ 1465-80</v>
      </c>
      <c r="G2332" s="26" t="s">
        <v>4584</v>
      </c>
      <c r="H2332" s="26" t="s">
        <v>26</v>
      </c>
      <c r="I2332" s="26">
        <v>0</v>
      </c>
      <c r="J2332" s="26">
        <v>631010000</v>
      </c>
      <c r="K2332" s="26" t="str">
        <f>VLOOKUP(B2332,[1]ПланКаз!A2319:M5623,12,0)</f>
        <v>ҚР, ШҚО, Өскемен қ., Бажов көш., 10</v>
      </c>
      <c r="L2332" s="26" t="str">
        <f>VLOOKUP(B2332,[1]ПланКаз!A2317:M5621,13,0)</f>
        <v>Желтоқсан-Қантар</v>
      </c>
      <c r="M2332" s="26" t="str">
        <f>VLOOKUP(B2332,[1]ПланКаз!A2319:N5623,14,0)</f>
        <v>Шығыс-Қазақстан облысы, Өскемен қ.</v>
      </c>
      <c r="N2332" s="26" t="s">
        <v>58</v>
      </c>
      <c r="O2332" s="26" t="str">
        <f>VLOOKUP(B2332,[1]ПланКаз!A2318:P5622,16,0)</f>
        <v>шартқа қол қойылған кезден бастап 45 күнтізбелік күн ішінде</v>
      </c>
      <c r="P2332" s="26" t="s">
        <v>59</v>
      </c>
      <c r="Q2332" s="27" t="s">
        <v>522</v>
      </c>
      <c r="R2332" s="26" t="str">
        <f>VLOOKUP(B2332,[1]ПланКаз!A2317:S5621,19,0)</f>
        <v>Дана</v>
      </c>
      <c r="S2332" s="28">
        <v>2</v>
      </c>
      <c r="T2332" s="28">
        <v>866</v>
      </c>
      <c r="U2332" s="28" t="s">
        <v>61</v>
      </c>
      <c r="V2332" s="28" t="s">
        <v>61</v>
      </c>
      <c r="W2332" s="26"/>
      <c r="X2332" s="26" t="s">
        <v>62</v>
      </c>
      <c r="Y2332" s="26" t="s">
        <v>762</v>
      </c>
    </row>
    <row r="2333" spans="2:25" x14ac:dyDescent="0.2">
      <c r="B2333" s="26" t="s">
        <v>4585</v>
      </c>
      <c r="C2333" s="26" t="s">
        <v>55</v>
      </c>
      <c r="D2333" s="26" t="s">
        <v>4583</v>
      </c>
      <c r="E2333" s="26" t="str">
        <f>VLOOKUP(D2333,[1]ЕНС!A:E,2,FALSE)</f>
        <v>Напильник</v>
      </c>
      <c r="F2333" s="26" t="str">
        <f>VLOOKUP(D2333,[1]ЕНС!A:E,3,FALSE)</f>
        <v>02-62 HRC, трехгранный, ГОСТ 1465-80</v>
      </c>
      <c r="G2333" s="26" t="s">
        <v>4584</v>
      </c>
      <c r="H2333" s="26" t="s">
        <v>26</v>
      </c>
      <c r="I2333" s="26">
        <v>0</v>
      </c>
      <c r="J2333" s="26">
        <v>631010000</v>
      </c>
      <c r="K2333" s="26" t="str">
        <f>VLOOKUP(B2333,[1]ПланКаз!A2320:M5624,12,0)</f>
        <v>ҚР, ШҚО, Өскемен қ., Бажов көш., 10</v>
      </c>
      <c r="L2333" s="26" t="str">
        <f>VLOOKUP(B2333,[1]ПланКаз!A2318:M5622,13,0)</f>
        <v>Наурыз - Сәуір</v>
      </c>
      <c r="M2333" s="26" t="str">
        <f>VLOOKUP(B2333,[1]ПланКаз!A2320:N5624,14,0)</f>
        <v>Шығыс-Қазақстан облысы, Өскемен қ.</v>
      </c>
      <c r="N2333" s="26" t="s">
        <v>58</v>
      </c>
      <c r="O2333" s="26" t="str">
        <f>VLOOKUP(B2333,[1]ПланКаз!A2319:P5623,16,0)</f>
        <v>шартқа қол қойылған кезден бастап 45 күнтізбелік күн ішінде</v>
      </c>
      <c r="P2333" s="26" t="s">
        <v>59</v>
      </c>
      <c r="Q2333" s="27" t="s">
        <v>522</v>
      </c>
      <c r="R2333" s="26" t="str">
        <f>VLOOKUP(B2333,[1]ПланКаз!A2318:S5622,19,0)</f>
        <v>Дана</v>
      </c>
      <c r="S2333" s="28">
        <v>2</v>
      </c>
      <c r="T2333" s="28">
        <v>866</v>
      </c>
      <c r="U2333" s="28">
        <v>1732</v>
      </c>
      <c r="V2333" s="28">
        <v>1939.84</v>
      </c>
      <c r="W2333" s="26"/>
      <c r="X2333" s="26" t="s">
        <v>72</v>
      </c>
      <c r="Y2333" s="26" t="s">
        <v>61</v>
      </c>
    </row>
    <row r="2334" spans="2:25" x14ac:dyDescent="0.2">
      <c r="B2334" s="26" t="s">
        <v>4586</v>
      </c>
      <c r="C2334" s="26" t="s">
        <v>55</v>
      </c>
      <c r="D2334" s="26" t="s">
        <v>4587</v>
      </c>
      <c r="E2334" s="26" t="str">
        <f>VLOOKUP(D2334,[1]ЕНС!A:E,2,FALSE)</f>
        <v>Напильник</v>
      </c>
      <c r="F2334" s="26" t="str">
        <f>VLOOKUP(D2334,[1]ЕНС!A:E,3,FALSE)</f>
        <v>03-58 HRC, трехгранный, ГОСТ 1465-80</v>
      </c>
      <c r="G2334" s="26" t="s">
        <v>4588</v>
      </c>
      <c r="H2334" s="26" t="s">
        <v>26</v>
      </c>
      <c r="I2334" s="26">
        <v>0</v>
      </c>
      <c r="J2334" s="26">
        <v>631010000</v>
      </c>
      <c r="K2334" s="26" t="str">
        <f>VLOOKUP(B2334,[1]ПланКаз!A2321:M5625,12,0)</f>
        <v>ҚР, ШҚО, Өскемен қ., Бажов көш., 10</v>
      </c>
      <c r="L2334" s="26" t="str">
        <f>VLOOKUP(B2334,[1]ПланКаз!A2319:M5623,13,0)</f>
        <v>Желтоқсан-Қантар</v>
      </c>
      <c r="M2334" s="26" t="str">
        <f>VLOOKUP(B2334,[1]ПланКаз!A2321:N5625,14,0)</f>
        <v>Шығыс-Қазақстан облысы, Өскемен қ.</v>
      </c>
      <c r="N2334" s="26" t="s">
        <v>58</v>
      </c>
      <c r="O2334" s="26" t="str">
        <f>VLOOKUP(B2334,[1]ПланКаз!A2320:P5624,16,0)</f>
        <v>шартқа қол қойылған кезден бастап 45 күнтізбелік күн ішінде</v>
      </c>
      <c r="P2334" s="26" t="s">
        <v>59</v>
      </c>
      <c r="Q2334" s="27" t="s">
        <v>522</v>
      </c>
      <c r="R2334" s="26" t="str">
        <f>VLOOKUP(B2334,[1]ПланКаз!A2319:S5623,19,0)</f>
        <v>Дана</v>
      </c>
      <c r="S2334" s="28">
        <v>2</v>
      </c>
      <c r="T2334" s="28">
        <v>686</v>
      </c>
      <c r="U2334" s="28" t="s">
        <v>61</v>
      </c>
      <c r="V2334" s="28" t="s">
        <v>61</v>
      </c>
      <c r="W2334" s="26"/>
      <c r="X2334" s="26" t="s">
        <v>62</v>
      </c>
      <c r="Y2334" s="26" t="s">
        <v>762</v>
      </c>
    </row>
    <row r="2335" spans="2:25" x14ac:dyDescent="0.2">
      <c r="B2335" s="26" t="s">
        <v>4589</v>
      </c>
      <c r="C2335" s="26" t="s">
        <v>55</v>
      </c>
      <c r="D2335" s="26" t="s">
        <v>4587</v>
      </c>
      <c r="E2335" s="26" t="str">
        <f>VLOOKUP(D2335,[1]ЕНС!A:E,2,FALSE)</f>
        <v>Напильник</v>
      </c>
      <c r="F2335" s="26" t="str">
        <f>VLOOKUP(D2335,[1]ЕНС!A:E,3,FALSE)</f>
        <v>03-58 HRC, трехгранный, ГОСТ 1465-80</v>
      </c>
      <c r="G2335" s="26" t="s">
        <v>4588</v>
      </c>
      <c r="H2335" s="26" t="s">
        <v>26</v>
      </c>
      <c r="I2335" s="26">
        <v>0</v>
      </c>
      <c r="J2335" s="26">
        <v>631010000</v>
      </c>
      <c r="K2335" s="26" t="str">
        <f>VLOOKUP(B2335,[1]ПланКаз!A2322:M5626,12,0)</f>
        <v>ҚР, ШҚО, Өскемен қ., Бажов көш., 10</v>
      </c>
      <c r="L2335" s="26" t="str">
        <f>VLOOKUP(B2335,[1]ПланКаз!A2320:M5624,13,0)</f>
        <v>Наурыз - Сәуір</v>
      </c>
      <c r="M2335" s="26" t="str">
        <f>VLOOKUP(B2335,[1]ПланКаз!A2322:N5626,14,0)</f>
        <v>Шығыс-Қазақстан облысы, Өскемен қ.</v>
      </c>
      <c r="N2335" s="26" t="s">
        <v>58</v>
      </c>
      <c r="O2335" s="26" t="str">
        <f>VLOOKUP(B2335,[1]ПланКаз!A2321:P5625,16,0)</f>
        <v>шартқа қол қойылған кезден бастап 45 күнтізбелік күн ішінде</v>
      </c>
      <c r="P2335" s="26" t="s">
        <v>59</v>
      </c>
      <c r="Q2335" s="27" t="s">
        <v>522</v>
      </c>
      <c r="R2335" s="26" t="str">
        <f>VLOOKUP(B2335,[1]ПланКаз!A2320:S5624,19,0)</f>
        <v>Дана</v>
      </c>
      <c r="S2335" s="28">
        <v>2</v>
      </c>
      <c r="T2335" s="28">
        <v>686</v>
      </c>
      <c r="U2335" s="28">
        <v>1372</v>
      </c>
      <c r="V2335" s="28">
        <v>1536.64</v>
      </c>
      <c r="W2335" s="26"/>
      <c r="X2335" s="26" t="s">
        <v>72</v>
      </c>
      <c r="Y2335" s="26" t="s">
        <v>61</v>
      </c>
    </row>
    <row r="2336" spans="2:25" x14ac:dyDescent="0.2">
      <c r="B2336" s="26" t="s">
        <v>4590</v>
      </c>
      <c r="C2336" s="26" t="s">
        <v>55</v>
      </c>
      <c r="D2336" s="26" t="s">
        <v>4579</v>
      </c>
      <c r="E2336" s="26" t="str">
        <f>VLOOKUP(D2336,[1]ЕНС!A:E,2,FALSE)</f>
        <v>Напильник</v>
      </c>
      <c r="F2336" s="26" t="str">
        <f>VLOOKUP(D2336,[1]ЕНС!A:E,3,FALSE)</f>
        <v>01-60 HRC, трехгранный, ГОСТ 1465-80</v>
      </c>
      <c r="G2336" s="26" t="s">
        <v>4591</v>
      </c>
      <c r="H2336" s="26" t="s">
        <v>26</v>
      </c>
      <c r="I2336" s="26">
        <v>0</v>
      </c>
      <c r="J2336" s="26">
        <v>631010000</v>
      </c>
      <c r="K2336" s="26" t="str">
        <f>VLOOKUP(B2336,[1]ПланКаз!A2323:M5627,12,0)</f>
        <v>ҚР, ШҚО, Өскемен қ., Бажов көш., 10</v>
      </c>
      <c r="L2336" s="26" t="str">
        <f>VLOOKUP(B2336,[1]ПланКаз!A2321:M5625,13,0)</f>
        <v>Желтоқсан-Қантар</v>
      </c>
      <c r="M2336" s="26" t="str">
        <f>VLOOKUP(B2336,[1]ПланКаз!A2323:N5627,14,0)</f>
        <v>Шығыс-Қазақстан облысы, Өскемен қ.</v>
      </c>
      <c r="N2336" s="26" t="s">
        <v>58</v>
      </c>
      <c r="O2336" s="26" t="str">
        <f>VLOOKUP(B2336,[1]ПланКаз!A2322:P5626,16,0)</f>
        <v>шартқа қол қойылған кезден бастап 45 күнтізбелік күн ішінде</v>
      </c>
      <c r="P2336" s="26" t="s">
        <v>59</v>
      </c>
      <c r="Q2336" s="27" t="s">
        <v>522</v>
      </c>
      <c r="R2336" s="26" t="str">
        <f>VLOOKUP(B2336,[1]ПланКаз!A2321:S5625,19,0)</f>
        <v>Дана</v>
      </c>
      <c r="S2336" s="28">
        <v>3</v>
      </c>
      <c r="T2336" s="28">
        <v>874</v>
      </c>
      <c r="U2336" s="28" t="s">
        <v>61</v>
      </c>
      <c r="V2336" s="28" t="s">
        <v>61</v>
      </c>
      <c r="W2336" s="26"/>
      <c r="X2336" s="26" t="s">
        <v>62</v>
      </c>
      <c r="Y2336" s="26" t="s">
        <v>762</v>
      </c>
    </row>
    <row r="2337" spans="2:25" x14ac:dyDescent="0.2">
      <c r="B2337" s="26" t="s">
        <v>4592</v>
      </c>
      <c r="C2337" s="26" t="s">
        <v>55</v>
      </c>
      <c r="D2337" s="26" t="s">
        <v>4579</v>
      </c>
      <c r="E2337" s="26" t="str">
        <f>VLOOKUP(D2337,[1]ЕНС!A:E,2,FALSE)</f>
        <v>Напильник</v>
      </c>
      <c r="F2337" s="26" t="str">
        <f>VLOOKUP(D2337,[1]ЕНС!A:E,3,FALSE)</f>
        <v>01-60 HRC, трехгранный, ГОСТ 1465-80</v>
      </c>
      <c r="G2337" s="26" t="s">
        <v>4591</v>
      </c>
      <c r="H2337" s="26" t="s">
        <v>26</v>
      </c>
      <c r="I2337" s="26">
        <v>0</v>
      </c>
      <c r="J2337" s="26">
        <v>631010000</v>
      </c>
      <c r="K2337" s="26" t="str">
        <f>VLOOKUP(B2337,[1]ПланКаз!A2324:M5628,12,0)</f>
        <v>ҚР, ШҚО, Өскемен қ., Бажов көш., 10</v>
      </c>
      <c r="L2337" s="26" t="str">
        <f>VLOOKUP(B2337,[1]ПланКаз!A2322:M5626,13,0)</f>
        <v>Наурыз - Сәуір</v>
      </c>
      <c r="M2337" s="26" t="str">
        <f>VLOOKUP(B2337,[1]ПланКаз!A2324:N5628,14,0)</f>
        <v>Шығыс-Қазақстан облысы, Өскемен қ.</v>
      </c>
      <c r="N2337" s="26" t="s">
        <v>58</v>
      </c>
      <c r="O2337" s="26" t="str">
        <f>VLOOKUP(B2337,[1]ПланКаз!A2323:P5627,16,0)</f>
        <v>шартқа қол қойылған кезден бастап 45 күнтізбелік күн ішінде</v>
      </c>
      <c r="P2337" s="26" t="s">
        <v>59</v>
      </c>
      <c r="Q2337" s="27" t="s">
        <v>522</v>
      </c>
      <c r="R2337" s="26" t="str">
        <f>VLOOKUP(B2337,[1]ПланКаз!A2322:S5626,19,0)</f>
        <v>Дана</v>
      </c>
      <c r="S2337" s="28">
        <v>3</v>
      </c>
      <c r="T2337" s="28">
        <v>874</v>
      </c>
      <c r="U2337" s="28">
        <v>2622</v>
      </c>
      <c r="V2337" s="28">
        <v>2936.64</v>
      </c>
      <c r="W2337" s="26"/>
      <c r="X2337" s="26" t="s">
        <v>72</v>
      </c>
      <c r="Y2337" s="26" t="s">
        <v>61</v>
      </c>
    </row>
    <row r="2338" spans="2:25" x14ac:dyDescent="0.2">
      <c r="B2338" s="26" t="s">
        <v>4593</v>
      </c>
      <c r="C2338" s="26" t="s">
        <v>55</v>
      </c>
      <c r="D2338" s="26" t="s">
        <v>4583</v>
      </c>
      <c r="E2338" s="26" t="str">
        <f>VLOOKUP(D2338,[1]ЕНС!A:E,2,FALSE)</f>
        <v>Напильник</v>
      </c>
      <c r="F2338" s="26" t="str">
        <f>VLOOKUP(D2338,[1]ЕНС!A:E,3,FALSE)</f>
        <v>02-62 HRC, трехгранный, ГОСТ 1465-80</v>
      </c>
      <c r="G2338" s="26" t="s">
        <v>4594</v>
      </c>
      <c r="H2338" s="26" t="s">
        <v>26</v>
      </c>
      <c r="I2338" s="26">
        <v>0</v>
      </c>
      <c r="J2338" s="26">
        <v>631010000</v>
      </c>
      <c r="K2338" s="26" t="str">
        <f>VLOOKUP(B2338,[1]ПланКаз!A2325:M5629,12,0)</f>
        <v>ҚР, ШҚО, Өскемен қ., Бажов көш., 10</v>
      </c>
      <c r="L2338" s="26" t="str">
        <f>VLOOKUP(B2338,[1]ПланКаз!A2323:M5627,13,0)</f>
        <v>Желтоқсан-Қантар</v>
      </c>
      <c r="M2338" s="26" t="str">
        <f>VLOOKUP(B2338,[1]ПланКаз!A2325:N5629,14,0)</f>
        <v>Шығыс-Қазақстан облысы, Өскемен қ.</v>
      </c>
      <c r="N2338" s="26" t="s">
        <v>58</v>
      </c>
      <c r="O2338" s="26" t="str">
        <f>VLOOKUP(B2338,[1]ПланКаз!A2324:P5628,16,0)</f>
        <v>шартқа қол қойылған кезден бастап 45 күнтізбелік күн ішінде</v>
      </c>
      <c r="P2338" s="26" t="s">
        <v>59</v>
      </c>
      <c r="Q2338" s="27" t="s">
        <v>522</v>
      </c>
      <c r="R2338" s="26" t="str">
        <f>VLOOKUP(B2338,[1]ПланКаз!A2323:S5627,19,0)</f>
        <v>Дана</v>
      </c>
      <c r="S2338" s="28">
        <v>4</v>
      </c>
      <c r="T2338" s="28">
        <v>672</v>
      </c>
      <c r="U2338" s="28" t="s">
        <v>61</v>
      </c>
      <c r="V2338" s="28" t="s">
        <v>61</v>
      </c>
      <c r="W2338" s="26"/>
      <c r="X2338" s="26" t="s">
        <v>62</v>
      </c>
      <c r="Y2338" s="26" t="s">
        <v>762</v>
      </c>
    </row>
    <row r="2339" spans="2:25" x14ac:dyDescent="0.2">
      <c r="B2339" s="26" t="s">
        <v>4595</v>
      </c>
      <c r="C2339" s="26" t="s">
        <v>55</v>
      </c>
      <c r="D2339" s="26" t="s">
        <v>4583</v>
      </c>
      <c r="E2339" s="26" t="str">
        <f>VLOOKUP(D2339,[1]ЕНС!A:E,2,FALSE)</f>
        <v>Напильник</v>
      </c>
      <c r="F2339" s="26" t="str">
        <f>VLOOKUP(D2339,[1]ЕНС!A:E,3,FALSE)</f>
        <v>02-62 HRC, трехгранный, ГОСТ 1465-80</v>
      </c>
      <c r="G2339" s="26" t="s">
        <v>4594</v>
      </c>
      <c r="H2339" s="26" t="s">
        <v>26</v>
      </c>
      <c r="I2339" s="26">
        <v>0</v>
      </c>
      <c r="J2339" s="26">
        <v>631010000</v>
      </c>
      <c r="K2339" s="26" t="str">
        <f>VLOOKUP(B2339,[1]ПланКаз!A2326:M5630,12,0)</f>
        <v>ҚР, ШҚО, Өскемен қ., Бажов көш., 10</v>
      </c>
      <c r="L2339" s="26" t="str">
        <f>VLOOKUP(B2339,[1]ПланКаз!A2324:M5628,13,0)</f>
        <v>Наурыз - Сәуір</v>
      </c>
      <c r="M2339" s="26" t="str">
        <f>VLOOKUP(B2339,[1]ПланКаз!A2326:N5630,14,0)</f>
        <v>Шығыс-Қазақстан облысы, Өскемен қ.</v>
      </c>
      <c r="N2339" s="26" t="s">
        <v>58</v>
      </c>
      <c r="O2339" s="26" t="str">
        <f>VLOOKUP(B2339,[1]ПланКаз!A2325:P5629,16,0)</f>
        <v>шартқа қол қойылған кезден бастап 45 күнтізбелік күн ішінде</v>
      </c>
      <c r="P2339" s="26" t="s">
        <v>59</v>
      </c>
      <c r="Q2339" s="27" t="s">
        <v>522</v>
      </c>
      <c r="R2339" s="26" t="str">
        <f>VLOOKUP(B2339,[1]ПланКаз!A2324:S5628,19,0)</f>
        <v>Дана</v>
      </c>
      <c r="S2339" s="28">
        <v>4</v>
      </c>
      <c r="T2339" s="28">
        <v>672</v>
      </c>
      <c r="U2339" s="28">
        <v>2688</v>
      </c>
      <c r="V2339" s="28">
        <v>3010.56</v>
      </c>
      <c r="W2339" s="26"/>
      <c r="X2339" s="26" t="s">
        <v>72</v>
      </c>
      <c r="Y2339" s="26" t="s">
        <v>61</v>
      </c>
    </row>
    <row r="2340" spans="2:25" x14ac:dyDescent="0.2">
      <c r="B2340" s="26" t="s">
        <v>4596</v>
      </c>
      <c r="C2340" s="26" t="s">
        <v>55</v>
      </c>
      <c r="D2340" s="26" t="s">
        <v>4597</v>
      </c>
      <c r="E2340" s="26" t="str">
        <f>VLOOKUP(D2340,[1]ЕНС!A:E,2,FALSE)</f>
        <v>Напильник</v>
      </c>
      <c r="F2340" s="26" t="str">
        <f>VLOOKUP(D2340,[1]ЕНС!A:E,3,FALSE)</f>
        <v>03-58 HRC, трехгранный, ГОСТ 1465-80</v>
      </c>
      <c r="G2340" s="26" t="s">
        <v>4598</v>
      </c>
      <c r="H2340" s="26" t="s">
        <v>26</v>
      </c>
      <c r="I2340" s="26">
        <v>0</v>
      </c>
      <c r="J2340" s="26">
        <v>631010000</v>
      </c>
      <c r="K2340" s="26" t="str">
        <f>VLOOKUP(B2340,[1]ПланКаз!A2327:M5631,12,0)</f>
        <v>ҚР, ШҚО, Өскемен қ., Бажов көш., 10</v>
      </c>
      <c r="L2340" s="26" t="str">
        <f>VLOOKUP(B2340,[1]ПланКаз!A2325:M5629,13,0)</f>
        <v>Желтоқсан-Қантар</v>
      </c>
      <c r="M2340" s="26" t="str">
        <f>VLOOKUP(B2340,[1]ПланКаз!A2327:N5631,14,0)</f>
        <v>Шығыс-Қазақстан облысы, Өскемен қ.</v>
      </c>
      <c r="N2340" s="26" t="s">
        <v>58</v>
      </c>
      <c r="O2340" s="26" t="str">
        <f>VLOOKUP(B2340,[1]ПланКаз!A2326:P5630,16,0)</f>
        <v>шартқа қол қойылған кезден бастап 45 күнтізбелік күн ішінде</v>
      </c>
      <c r="P2340" s="26" t="s">
        <v>59</v>
      </c>
      <c r="Q2340" s="27" t="s">
        <v>2896</v>
      </c>
      <c r="R2340" s="26" t="str">
        <f>VLOOKUP(B2340,[1]ПланКаз!A2325:S5629,19,0)</f>
        <v>Комплект</v>
      </c>
      <c r="S2340" s="28">
        <v>2</v>
      </c>
      <c r="T2340" s="28">
        <v>1013</v>
      </c>
      <c r="U2340" s="28" t="s">
        <v>61</v>
      </c>
      <c r="V2340" s="28" t="s">
        <v>61</v>
      </c>
      <c r="W2340" s="26"/>
      <c r="X2340" s="26" t="s">
        <v>62</v>
      </c>
      <c r="Y2340" s="26" t="s">
        <v>762</v>
      </c>
    </row>
    <row r="2341" spans="2:25" x14ac:dyDescent="0.2">
      <c r="B2341" s="26" t="s">
        <v>4599</v>
      </c>
      <c r="C2341" s="26" t="s">
        <v>55</v>
      </c>
      <c r="D2341" s="26" t="s">
        <v>4597</v>
      </c>
      <c r="E2341" s="26" t="str">
        <f>VLOOKUP(D2341,[1]ЕНС!A:E,2,FALSE)</f>
        <v>Напильник</v>
      </c>
      <c r="F2341" s="26" t="str">
        <f>VLOOKUP(D2341,[1]ЕНС!A:E,3,FALSE)</f>
        <v>03-58 HRC, трехгранный, ГОСТ 1465-80</v>
      </c>
      <c r="G2341" s="26" t="s">
        <v>4598</v>
      </c>
      <c r="H2341" s="26" t="s">
        <v>26</v>
      </c>
      <c r="I2341" s="26">
        <v>0</v>
      </c>
      <c r="J2341" s="26">
        <v>631010000</v>
      </c>
      <c r="K2341" s="26" t="str">
        <f>VLOOKUP(B2341,[1]ПланКаз!A2328:M5632,12,0)</f>
        <v>ҚР, ШҚО, Өскемен қ., Бажов көш., 10</v>
      </c>
      <c r="L2341" s="26" t="str">
        <f>VLOOKUP(B2341,[1]ПланКаз!A2326:M5630,13,0)</f>
        <v>Наурыз - Сәуір</v>
      </c>
      <c r="M2341" s="26" t="str">
        <f>VLOOKUP(B2341,[1]ПланКаз!A2328:N5632,14,0)</f>
        <v>Шығыс-Қазақстан облысы, Өскемен қ.</v>
      </c>
      <c r="N2341" s="26" t="s">
        <v>58</v>
      </c>
      <c r="O2341" s="26" t="str">
        <f>VLOOKUP(B2341,[1]ПланКаз!A2327:P5631,16,0)</f>
        <v>шартқа қол қойылған кезден бастап 45 күнтізбелік күн ішінде</v>
      </c>
      <c r="P2341" s="26" t="s">
        <v>59</v>
      </c>
      <c r="Q2341" s="27" t="s">
        <v>2896</v>
      </c>
      <c r="R2341" s="26" t="str">
        <f>VLOOKUP(B2341,[1]ПланКаз!A2326:S5630,19,0)</f>
        <v>Комплект</v>
      </c>
      <c r="S2341" s="28">
        <v>2</v>
      </c>
      <c r="T2341" s="28">
        <v>1013</v>
      </c>
      <c r="U2341" s="28">
        <v>0</v>
      </c>
      <c r="V2341" s="28">
        <v>0</v>
      </c>
      <c r="W2341" s="26"/>
      <c r="X2341" s="26" t="s">
        <v>72</v>
      </c>
      <c r="Y2341" s="26" t="s">
        <v>213</v>
      </c>
    </row>
    <row r="2342" spans="2:25" x14ac:dyDescent="0.2">
      <c r="B2342" s="26" t="s">
        <v>4600</v>
      </c>
      <c r="C2342" s="26" t="s">
        <v>55</v>
      </c>
      <c r="D2342" s="26" t="s">
        <v>4601</v>
      </c>
      <c r="E2342" s="26" t="str">
        <f>VLOOKUP(D2342,[1]ЕНС!A:E,2,FALSE)</f>
        <v>Нож</v>
      </c>
      <c r="F2342" s="26" t="str">
        <f>VLOOKUP(D2342,[1]ЕНС!A:E,3,FALSE)</f>
        <v>монтажный</v>
      </c>
      <c r="G2342" s="26" t="s">
        <v>4602</v>
      </c>
      <c r="H2342" s="26" t="s">
        <v>26</v>
      </c>
      <c r="I2342" s="26">
        <v>0</v>
      </c>
      <c r="J2342" s="26">
        <v>631010000</v>
      </c>
      <c r="K2342" s="26" t="str">
        <f>VLOOKUP(B2342,[1]ПланКаз!A2329:M5633,12,0)</f>
        <v>ҚР, ШҚО, Өскемен қ., Бажов көш., 10</v>
      </c>
      <c r="L2342" s="26" t="str">
        <f>VLOOKUP(B2342,[1]ПланКаз!A2327:M5631,13,0)</f>
        <v>Желтоқсан-Қантар</v>
      </c>
      <c r="M2342" s="26" t="str">
        <f>VLOOKUP(B2342,[1]ПланКаз!A2329:N5633,14,0)</f>
        <v>Шығыс-Қазақстан облысы, Өскемен қ.</v>
      </c>
      <c r="N2342" s="26" t="s">
        <v>58</v>
      </c>
      <c r="O2342" s="26" t="str">
        <f>VLOOKUP(B2342,[1]ПланКаз!A2328:P5632,16,0)</f>
        <v>шартқа қол қойылған кезден бастап 45 күнтізбелік күн ішінде</v>
      </c>
      <c r="P2342" s="26" t="s">
        <v>59</v>
      </c>
      <c r="Q2342" s="27" t="s">
        <v>522</v>
      </c>
      <c r="R2342" s="26" t="str">
        <f>VLOOKUP(B2342,[1]ПланКаз!A2327:S5631,19,0)</f>
        <v>Дана</v>
      </c>
      <c r="S2342" s="28">
        <v>4</v>
      </c>
      <c r="T2342" s="28">
        <v>1460</v>
      </c>
      <c r="U2342" s="28" t="s">
        <v>61</v>
      </c>
      <c r="V2342" s="28" t="s">
        <v>61</v>
      </c>
      <c r="W2342" s="26"/>
      <c r="X2342" s="26" t="s">
        <v>62</v>
      </c>
      <c r="Y2342" s="26" t="s">
        <v>762</v>
      </c>
    </row>
    <row r="2343" spans="2:25" x14ac:dyDescent="0.2">
      <c r="B2343" s="26" t="s">
        <v>4603</v>
      </c>
      <c r="C2343" s="26" t="s">
        <v>55</v>
      </c>
      <c r="D2343" s="26" t="s">
        <v>4601</v>
      </c>
      <c r="E2343" s="26" t="str">
        <f>VLOOKUP(D2343,[1]ЕНС!A:E,2,FALSE)</f>
        <v>Нож</v>
      </c>
      <c r="F2343" s="26" t="str">
        <f>VLOOKUP(D2343,[1]ЕНС!A:E,3,FALSE)</f>
        <v>монтажный</v>
      </c>
      <c r="G2343" s="26" t="s">
        <v>4602</v>
      </c>
      <c r="H2343" s="26" t="s">
        <v>26</v>
      </c>
      <c r="I2343" s="26">
        <v>0</v>
      </c>
      <c r="J2343" s="26">
        <v>631010000</v>
      </c>
      <c r="K2343" s="26" t="str">
        <f>VLOOKUP(B2343,[1]ПланКаз!A2330:M5634,12,0)</f>
        <v>ҚР, ШҚО, Өскемен қ., Бажов көш., 10</v>
      </c>
      <c r="L2343" s="26" t="str">
        <f>VLOOKUP(B2343,[1]ПланКаз!A2328:M5632,13,0)</f>
        <v>Наурыз - Сәуір</v>
      </c>
      <c r="M2343" s="26" t="str">
        <f>VLOOKUP(B2343,[1]ПланКаз!A2330:N5634,14,0)</f>
        <v>Шығыс-Қазақстан облысы, Өскемен қ.</v>
      </c>
      <c r="N2343" s="26" t="s">
        <v>58</v>
      </c>
      <c r="O2343" s="26" t="str">
        <f>VLOOKUP(B2343,[1]ПланКаз!A2329:P5633,16,0)</f>
        <v>шартқа қол қойылған кезден бастап 45 күнтізбелік күн ішінде</v>
      </c>
      <c r="P2343" s="26" t="s">
        <v>59</v>
      </c>
      <c r="Q2343" s="27" t="s">
        <v>522</v>
      </c>
      <c r="R2343" s="26" t="str">
        <f>VLOOKUP(B2343,[1]ПланКаз!A2328:S5632,19,0)</f>
        <v>Дана</v>
      </c>
      <c r="S2343" s="28">
        <v>4</v>
      </c>
      <c r="T2343" s="28">
        <v>1460</v>
      </c>
      <c r="U2343" s="28">
        <v>5840</v>
      </c>
      <c r="V2343" s="28">
        <v>6540.8</v>
      </c>
      <c r="W2343" s="26"/>
      <c r="X2343" s="26" t="s">
        <v>72</v>
      </c>
      <c r="Y2343" s="26" t="s">
        <v>61</v>
      </c>
    </row>
    <row r="2344" spans="2:25" x14ac:dyDescent="0.2">
      <c r="B2344" s="26" t="s">
        <v>4604</v>
      </c>
      <c r="C2344" s="26" t="s">
        <v>55</v>
      </c>
      <c r="D2344" s="26" t="s">
        <v>4605</v>
      </c>
      <c r="E2344" s="26" t="str">
        <f>VLOOKUP(D2344,[1]ЕНС!A:E,2,FALSE)</f>
        <v>Ножницы</v>
      </c>
      <c r="F2344" s="26" t="str">
        <f>VLOOKUP(D2344,[1]ЕНС!A:E,3,FALSE)</f>
        <v>для резки металла</v>
      </c>
      <c r="G2344" s="26" t="s">
        <v>4606</v>
      </c>
      <c r="H2344" s="26" t="s">
        <v>26</v>
      </c>
      <c r="I2344" s="26">
        <v>0</v>
      </c>
      <c r="J2344" s="26">
        <v>631010000</v>
      </c>
      <c r="K2344" s="26" t="str">
        <f>VLOOKUP(B2344,[1]ПланКаз!A2331:M5635,12,0)</f>
        <v>ҚР, ШҚО, Өскемен қ., Бажов көш., 10</v>
      </c>
      <c r="L2344" s="26" t="str">
        <f>VLOOKUP(B2344,[1]ПланКаз!A2329:M5633,13,0)</f>
        <v>Желтоқсан-Қантар</v>
      </c>
      <c r="M2344" s="26" t="str">
        <f>VLOOKUP(B2344,[1]ПланКаз!A2331:N5635,14,0)</f>
        <v>Шығыс-Қазақстан облысы, Өскемен қ.</v>
      </c>
      <c r="N2344" s="26" t="s">
        <v>58</v>
      </c>
      <c r="O2344" s="26" t="str">
        <f>VLOOKUP(B2344,[1]ПланКаз!A2330:P5634,16,0)</f>
        <v>шартқа қол қойылған кезден бастап 45 күнтізбелік күн ішінде</v>
      </c>
      <c r="P2344" s="26" t="s">
        <v>59</v>
      </c>
      <c r="Q2344" s="27" t="s">
        <v>522</v>
      </c>
      <c r="R2344" s="26" t="str">
        <f>VLOOKUP(B2344,[1]ПланКаз!A2329:S5633,19,0)</f>
        <v>Дана</v>
      </c>
      <c r="S2344" s="28">
        <v>15</v>
      </c>
      <c r="T2344" s="28">
        <v>1606</v>
      </c>
      <c r="U2344" s="28" t="s">
        <v>61</v>
      </c>
      <c r="V2344" s="28" t="s">
        <v>61</v>
      </c>
      <c r="W2344" s="26"/>
      <c r="X2344" s="26" t="s">
        <v>62</v>
      </c>
      <c r="Y2344" s="26" t="s">
        <v>762</v>
      </c>
    </row>
    <row r="2345" spans="2:25" x14ac:dyDescent="0.2">
      <c r="B2345" s="26" t="s">
        <v>4607</v>
      </c>
      <c r="C2345" s="26" t="s">
        <v>55</v>
      </c>
      <c r="D2345" s="26" t="s">
        <v>4605</v>
      </c>
      <c r="E2345" s="26" t="str">
        <f>VLOOKUP(D2345,[1]ЕНС!A:E,2,FALSE)</f>
        <v>Ножницы</v>
      </c>
      <c r="F2345" s="26" t="str">
        <f>VLOOKUP(D2345,[1]ЕНС!A:E,3,FALSE)</f>
        <v>для резки металла</v>
      </c>
      <c r="G2345" s="26" t="s">
        <v>4606</v>
      </c>
      <c r="H2345" s="26" t="s">
        <v>26</v>
      </c>
      <c r="I2345" s="26">
        <v>0</v>
      </c>
      <c r="J2345" s="26">
        <v>631010000</v>
      </c>
      <c r="K2345" s="26" t="str">
        <f>VLOOKUP(B2345,[1]ПланКаз!A2332:M5636,12,0)</f>
        <v>ҚР, ШҚО, Өскемен қ., Бажов көш., 10</v>
      </c>
      <c r="L2345" s="26" t="str">
        <f>VLOOKUP(B2345,[1]ПланКаз!A2330:M5634,13,0)</f>
        <v>Наурыз - Сәуір</v>
      </c>
      <c r="M2345" s="26" t="str">
        <f>VLOOKUP(B2345,[1]ПланКаз!A2332:N5636,14,0)</f>
        <v>Шығыс-Қазақстан облысы, Өскемен қ.</v>
      </c>
      <c r="N2345" s="26" t="s">
        <v>58</v>
      </c>
      <c r="O2345" s="26" t="str">
        <f>VLOOKUP(B2345,[1]ПланКаз!A2331:P5635,16,0)</f>
        <v>шартқа қол қойылған кезден бастап 45 күнтізбелік күн ішінде</v>
      </c>
      <c r="P2345" s="26" t="s">
        <v>59</v>
      </c>
      <c r="Q2345" s="27" t="s">
        <v>522</v>
      </c>
      <c r="R2345" s="26" t="str">
        <f>VLOOKUP(B2345,[1]ПланКаз!A2330:S5634,19,0)</f>
        <v>Дана</v>
      </c>
      <c r="S2345" s="28">
        <v>15</v>
      </c>
      <c r="T2345" s="28">
        <v>1606</v>
      </c>
      <c r="U2345" s="28">
        <v>24090</v>
      </c>
      <c r="V2345" s="28">
        <v>26980.799999999999</v>
      </c>
      <c r="W2345" s="26"/>
      <c r="X2345" s="26" t="s">
        <v>72</v>
      </c>
      <c r="Y2345" s="26" t="s">
        <v>61</v>
      </c>
    </row>
    <row r="2346" spans="2:25" x14ac:dyDescent="0.2">
      <c r="B2346" s="26" t="s">
        <v>4608</v>
      </c>
      <c r="C2346" s="26" t="s">
        <v>55</v>
      </c>
      <c r="D2346" s="26" t="s">
        <v>4605</v>
      </c>
      <c r="E2346" s="26" t="str">
        <f>VLOOKUP(D2346,[1]ЕНС!A:E,2,FALSE)</f>
        <v>Ножницы</v>
      </c>
      <c r="F2346" s="26" t="str">
        <f>VLOOKUP(D2346,[1]ЕНС!A:E,3,FALSE)</f>
        <v>для резки металла</v>
      </c>
      <c r="G2346" s="26" t="s">
        <v>4609</v>
      </c>
      <c r="H2346" s="26" t="s">
        <v>26</v>
      </c>
      <c r="I2346" s="26">
        <v>0</v>
      </c>
      <c r="J2346" s="26">
        <v>631010000</v>
      </c>
      <c r="K2346" s="26" t="str">
        <f>VLOOKUP(B2346,[1]ПланКаз!A2333:M5637,12,0)</f>
        <v>ҚР, ШҚО, Өскемен қ., Бажов көш., 10</v>
      </c>
      <c r="L2346" s="26" t="str">
        <f>VLOOKUP(B2346,[1]ПланКаз!A2331:M5635,13,0)</f>
        <v>Желтоқсан-Қантар</v>
      </c>
      <c r="M2346" s="26" t="str">
        <f>VLOOKUP(B2346,[1]ПланКаз!A2333:N5637,14,0)</f>
        <v>Шығыс-Қазақстан облысы, Өскемен қ.</v>
      </c>
      <c r="N2346" s="26" t="s">
        <v>58</v>
      </c>
      <c r="O2346" s="26" t="str">
        <f>VLOOKUP(B2346,[1]ПланКаз!A2332:P5636,16,0)</f>
        <v>шартқа қол қойылған кезден бастап 45 күнтізбелік күн ішінде</v>
      </c>
      <c r="P2346" s="26" t="s">
        <v>59</v>
      </c>
      <c r="Q2346" s="27" t="s">
        <v>522</v>
      </c>
      <c r="R2346" s="26" t="str">
        <f>VLOOKUP(B2346,[1]ПланКаз!A2331:S5635,19,0)</f>
        <v>Дана</v>
      </c>
      <c r="S2346" s="28">
        <v>3</v>
      </c>
      <c r="T2346" s="28">
        <v>3804</v>
      </c>
      <c r="U2346" s="28" t="s">
        <v>61</v>
      </c>
      <c r="V2346" s="28" t="s">
        <v>61</v>
      </c>
      <c r="W2346" s="26"/>
      <c r="X2346" s="26" t="s">
        <v>62</v>
      </c>
      <c r="Y2346" s="26" t="s">
        <v>762</v>
      </c>
    </row>
    <row r="2347" spans="2:25" x14ac:dyDescent="0.2">
      <c r="B2347" s="26" t="s">
        <v>4610</v>
      </c>
      <c r="C2347" s="26" t="s">
        <v>55</v>
      </c>
      <c r="D2347" s="26" t="s">
        <v>4605</v>
      </c>
      <c r="E2347" s="26" t="str">
        <f>VLOOKUP(D2347,[1]ЕНС!A:E,2,FALSE)</f>
        <v>Ножницы</v>
      </c>
      <c r="F2347" s="26" t="str">
        <f>VLOOKUP(D2347,[1]ЕНС!A:E,3,FALSE)</f>
        <v>для резки металла</v>
      </c>
      <c r="G2347" s="26" t="s">
        <v>4609</v>
      </c>
      <c r="H2347" s="26" t="s">
        <v>26</v>
      </c>
      <c r="I2347" s="26">
        <v>0</v>
      </c>
      <c r="J2347" s="26">
        <v>631010000</v>
      </c>
      <c r="K2347" s="26" t="str">
        <f>VLOOKUP(B2347,[1]ПланКаз!A2334:M5638,12,0)</f>
        <v>ҚР, ШҚО, Өскемен қ., Бажов көш., 10</v>
      </c>
      <c r="L2347" s="26" t="str">
        <f>VLOOKUP(B2347,[1]ПланКаз!A2332:M5636,13,0)</f>
        <v>Наурыз - Сәуір</v>
      </c>
      <c r="M2347" s="26" t="str">
        <f>VLOOKUP(B2347,[1]ПланКаз!A2334:N5638,14,0)</f>
        <v>Шығыс-Қазақстан облысы, Өскемен қ.</v>
      </c>
      <c r="N2347" s="26" t="s">
        <v>58</v>
      </c>
      <c r="O2347" s="26" t="str">
        <f>VLOOKUP(B2347,[1]ПланКаз!A2333:P5637,16,0)</f>
        <v>шартқа қол қойылған кезден бастап 45 күнтізбелік күн ішінде</v>
      </c>
      <c r="P2347" s="26" t="s">
        <v>59</v>
      </c>
      <c r="Q2347" s="27" t="s">
        <v>522</v>
      </c>
      <c r="R2347" s="26" t="str">
        <f>VLOOKUP(B2347,[1]ПланКаз!A2332:S5636,19,0)</f>
        <v>Дана</v>
      </c>
      <c r="S2347" s="28">
        <v>3</v>
      </c>
      <c r="T2347" s="28">
        <v>3804</v>
      </c>
      <c r="U2347" s="28">
        <v>11412</v>
      </c>
      <c r="V2347" s="28">
        <v>12781.44</v>
      </c>
      <c r="W2347" s="26"/>
      <c r="X2347" s="26" t="s">
        <v>72</v>
      </c>
      <c r="Y2347" s="26" t="s">
        <v>61</v>
      </c>
    </row>
    <row r="2348" spans="2:25" x14ac:dyDescent="0.2">
      <c r="B2348" s="26" t="s">
        <v>4611</v>
      </c>
      <c r="C2348" s="26" t="s">
        <v>55</v>
      </c>
      <c r="D2348" s="26" t="s">
        <v>4605</v>
      </c>
      <c r="E2348" s="26" t="str">
        <f>VLOOKUP(D2348,[1]ЕНС!A:E,2,FALSE)</f>
        <v>Ножницы</v>
      </c>
      <c r="F2348" s="26" t="str">
        <f>VLOOKUP(D2348,[1]ЕНС!A:E,3,FALSE)</f>
        <v>для резки металла</v>
      </c>
      <c r="G2348" s="26" t="s">
        <v>4612</v>
      </c>
      <c r="H2348" s="26" t="s">
        <v>26</v>
      </c>
      <c r="I2348" s="26">
        <v>0</v>
      </c>
      <c r="J2348" s="26">
        <v>631010000</v>
      </c>
      <c r="K2348" s="26" t="str">
        <f>VLOOKUP(B2348,[1]ПланКаз!A2335:M5639,12,0)</f>
        <v>ҚР, ШҚО, Өскемен қ., Бажов көш., 10</v>
      </c>
      <c r="L2348" s="26" t="str">
        <f>VLOOKUP(B2348,[1]ПланКаз!A2333:M5637,13,0)</f>
        <v>Желтоқсан-Қантар</v>
      </c>
      <c r="M2348" s="26" t="str">
        <f>VLOOKUP(B2348,[1]ПланКаз!A2335:N5639,14,0)</f>
        <v>Шығыс-Қазақстан облысы, Өскемен қ.</v>
      </c>
      <c r="N2348" s="26" t="s">
        <v>58</v>
      </c>
      <c r="O2348" s="26" t="str">
        <f>VLOOKUP(B2348,[1]ПланКаз!A2334:P5638,16,0)</f>
        <v>шартқа қол қойылған кезден бастап 45 күнтізбелік күн ішінде</v>
      </c>
      <c r="P2348" s="26" t="s">
        <v>59</v>
      </c>
      <c r="Q2348" s="27" t="s">
        <v>522</v>
      </c>
      <c r="R2348" s="26" t="str">
        <f>VLOOKUP(B2348,[1]ПланКаз!A2333:S5637,19,0)</f>
        <v>Дана</v>
      </c>
      <c r="S2348" s="28">
        <v>2</v>
      </c>
      <c r="T2348" s="28">
        <v>4066</v>
      </c>
      <c r="U2348" s="28" t="s">
        <v>61</v>
      </c>
      <c r="V2348" s="28" t="s">
        <v>61</v>
      </c>
      <c r="W2348" s="26"/>
      <c r="X2348" s="26" t="s">
        <v>62</v>
      </c>
      <c r="Y2348" s="26" t="s">
        <v>762</v>
      </c>
    </row>
    <row r="2349" spans="2:25" x14ac:dyDescent="0.2">
      <c r="B2349" s="26" t="s">
        <v>4613</v>
      </c>
      <c r="C2349" s="26" t="s">
        <v>55</v>
      </c>
      <c r="D2349" s="26" t="s">
        <v>4605</v>
      </c>
      <c r="E2349" s="26" t="str">
        <f>VLOOKUP(D2349,[1]ЕНС!A:E,2,FALSE)</f>
        <v>Ножницы</v>
      </c>
      <c r="F2349" s="26" t="str">
        <f>VLOOKUP(D2349,[1]ЕНС!A:E,3,FALSE)</f>
        <v>для резки металла</v>
      </c>
      <c r="G2349" s="26" t="s">
        <v>4612</v>
      </c>
      <c r="H2349" s="26" t="s">
        <v>26</v>
      </c>
      <c r="I2349" s="26">
        <v>0</v>
      </c>
      <c r="J2349" s="26">
        <v>631010000</v>
      </c>
      <c r="K2349" s="26" t="str">
        <f>VLOOKUP(B2349,[1]ПланКаз!A2336:M5640,12,0)</f>
        <v>ҚР, ШҚО, Өскемен қ., Бажов көш., 10</v>
      </c>
      <c r="L2349" s="26" t="str">
        <f>VLOOKUP(B2349,[1]ПланКаз!A2334:M5638,13,0)</f>
        <v>Наурыз - Сәуір</v>
      </c>
      <c r="M2349" s="26" t="str">
        <f>VLOOKUP(B2349,[1]ПланКаз!A2336:N5640,14,0)</f>
        <v>Шығыс-Қазақстан облысы, Өскемен қ.</v>
      </c>
      <c r="N2349" s="26" t="s">
        <v>58</v>
      </c>
      <c r="O2349" s="26" t="str">
        <f>VLOOKUP(B2349,[1]ПланКаз!A2335:P5639,16,0)</f>
        <v>шартқа қол қойылған кезден бастап 45 күнтізбелік күн ішінде</v>
      </c>
      <c r="P2349" s="26" t="s">
        <v>59</v>
      </c>
      <c r="Q2349" s="27" t="s">
        <v>522</v>
      </c>
      <c r="R2349" s="26" t="str">
        <f>VLOOKUP(B2349,[1]ПланКаз!A2334:S5638,19,0)</f>
        <v>Дана</v>
      </c>
      <c r="S2349" s="28">
        <v>2</v>
      </c>
      <c r="T2349" s="28">
        <v>4066</v>
      </c>
      <c r="U2349" s="28">
        <v>8132</v>
      </c>
      <c r="V2349" s="28">
        <v>9107.84</v>
      </c>
      <c r="W2349" s="26"/>
      <c r="X2349" s="26" t="s">
        <v>72</v>
      </c>
      <c r="Y2349" s="26" t="s">
        <v>61</v>
      </c>
    </row>
    <row r="2350" spans="2:25" x14ac:dyDescent="0.2">
      <c r="B2350" s="26" t="s">
        <v>4614</v>
      </c>
      <c r="C2350" s="26" t="s">
        <v>55</v>
      </c>
      <c r="D2350" s="26" t="s">
        <v>4605</v>
      </c>
      <c r="E2350" s="26" t="str">
        <f>VLOOKUP(D2350,[1]ЕНС!A:E,2,FALSE)</f>
        <v>Ножницы</v>
      </c>
      <c r="F2350" s="26" t="str">
        <f>VLOOKUP(D2350,[1]ЕНС!A:E,3,FALSE)</f>
        <v>для резки металла</v>
      </c>
      <c r="G2350" s="26" t="s">
        <v>4615</v>
      </c>
      <c r="H2350" s="26" t="s">
        <v>26</v>
      </c>
      <c r="I2350" s="26">
        <v>0</v>
      </c>
      <c r="J2350" s="26">
        <v>631010000</v>
      </c>
      <c r="K2350" s="26" t="str">
        <f>VLOOKUP(B2350,[1]ПланКаз!A2337:M5641,12,0)</f>
        <v>ҚР, ШҚО, Өскемен қ., Бажов көш., 10</v>
      </c>
      <c r="L2350" s="26" t="str">
        <f>VLOOKUP(B2350,[1]ПланКаз!A2335:M5639,13,0)</f>
        <v>Желтоқсан-Қантар</v>
      </c>
      <c r="M2350" s="26" t="str">
        <f>VLOOKUP(B2350,[1]ПланКаз!A2337:N5641,14,0)</f>
        <v>Шығыс-Қазақстан облысы, Өскемен қ.</v>
      </c>
      <c r="N2350" s="26" t="s">
        <v>58</v>
      </c>
      <c r="O2350" s="26" t="str">
        <f>VLOOKUP(B2350,[1]ПланКаз!A2336:P5640,16,0)</f>
        <v>шартқа қол қойылған кезден бастап 45 күнтізбелік күн ішінде</v>
      </c>
      <c r="P2350" s="26" t="s">
        <v>59</v>
      </c>
      <c r="Q2350" s="27" t="s">
        <v>522</v>
      </c>
      <c r="R2350" s="26" t="str">
        <f>VLOOKUP(B2350,[1]ПланКаз!A2335:S5639,19,0)</f>
        <v>Дана</v>
      </c>
      <c r="S2350" s="28">
        <v>5</v>
      </c>
      <c r="T2350" s="28">
        <v>9241</v>
      </c>
      <c r="U2350" s="28">
        <v>46205</v>
      </c>
      <c r="V2350" s="28">
        <v>51749.599999999999</v>
      </c>
      <c r="W2350" s="26"/>
      <c r="X2350" s="26" t="s">
        <v>62</v>
      </c>
      <c r="Y2350" s="26" t="s">
        <v>61</v>
      </c>
    </row>
    <row r="2351" spans="2:25" x14ac:dyDescent="0.2">
      <c r="B2351" s="26" t="s">
        <v>4616</v>
      </c>
      <c r="C2351" s="26" t="s">
        <v>55</v>
      </c>
      <c r="D2351" s="26" t="s">
        <v>4605</v>
      </c>
      <c r="E2351" s="26" t="str">
        <f>VLOOKUP(D2351,[1]ЕНС!A:E,2,FALSE)</f>
        <v>Ножницы</v>
      </c>
      <c r="F2351" s="26" t="str">
        <f>VLOOKUP(D2351,[1]ЕНС!A:E,3,FALSE)</f>
        <v>для резки металла</v>
      </c>
      <c r="G2351" s="26" t="s">
        <v>4617</v>
      </c>
      <c r="H2351" s="26" t="s">
        <v>26</v>
      </c>
      <c r="I2351" s="26">
        <v>0</v>
      </c>
      <c r="J2351" s="26">
        <v>631010000</v>
      </c>
      <c r="K2351" s="26" t="str">
        <f>VLOOKUP(B2351,[1]ПланКаз!A2338:M5642,12,0)</f>
        <v>ҚР, ШҚО, Өскемен қ., Бажов көш., 10</v>
      </c>
      <c r="L2351" s="26" t="str">
        <f>VLOOKUP(B2351,[1]ПланКаз!A2336:M5640,13,0)</f>
        <v>Желтоқсан-Қантар</v>
      </c>
      <c r="M2351" s="26" t="str">
        <f>VLOOKUP(B2351,[1]ПланКаз!A2338:N5642,14,0)</f>
        <v>Шығыс-Қазақстан облысы, Өскемен қ.</v>
      </c>
      <c r="N2351" s="26" t="s">
        <v>58</v>
      </c>
      <c r="O2351" s="26" t="str">
        <f>VLOOKUP(B2351,[1]ПланКаз!A2337:P5641,16,0)</f>
        <v>шартқа қол қойылған кезден бастап 45 күнтізбелік күн ішінде</v>
      </c>
      <c r="P2351" s="26" t="s">
        <v>59</v>
      </c>
      <c r="Q2351" s="27" t="s">
        <v>522</v>
      </c>
      <c r="R2351" s="26" t="str">
        <f>VLOOKUP(B2351,[1]ПланКаз!A2336:S5640,19,0)</f>
        <v>Дана</v>
      </c>
      <c r="S2351" s="28">
        <v>18</v>
      </c>
      <c r="T2351" s="28">
        <v>21942</v>
      </c>
      <c r="U2351" s="28">
        <v>394956</v>
      </c>
      <c r="V2351" s="28">
        <v>442350.72</v>
      </c>
      <c r="W2351" s="26"/>
      <c r="X2351" s="26" t="s">
        <v>62</v>
      </c>
      <c r="Y2351" s="26" t="s">
        <v>61</v>
      </c>
    </row>
    <row r="2352" spans="2:25" x14ac:dyDescent="0.2">
      <c r="B2352" s="26" t="s">
        <v>4618</v>
      </c>
      <c r="C2352" s="26" t="s">
        <v>55</v>
      </c>
      <c r="D2352" s="26" t="s">
        <v>4619</v>
      </c>
      <c r="E2352" s="26" t="str">
        <f>VLOOKUP(D2352,[1]ЕНС!A:E,2,FALSE)</f>
        <v>Ножницы</v>
      </c>
      <c r="F2352" s="26" t="str">
        <f>VLOOKUP(D2352,[1]ЕНС!A:E,3,FALSE)</f>
        <v>болторезные</v>
      </c>
      <c r="G2352" s="26" t="s">
        <v>4620</v>
      </c>
      <c r="H2352" s="26" t="s">
        <v>26</v>
      </c>
      <c r="I2352" s="26">
        <v>0</v>
      </c>
      <c r="J2352" s="26">
        <v>631010000</v>
      </c>
      <c r="K2352" s="26" t="str">
        <f>VLOOKUP(B2352,[1]ПланКаз!A2339:M5643,12,0)</f>
        <v>ҚР, ШҚО, Өскемен қ., Бажов көш., 10</v>
      </c>
      <c r="L2352" s="26" t="str">
        <f>VLOOKUP(B2352,[1]ПланКаз!A2337:M5641,13,0)</f>
        <v>Желтоқсан-Қантар</v>
      </c>
      <c r="M2352" s="26" t="str">
        <f>VLOOKUP(B2352,[1]ПланКаз!A2339:N5643,14,0)</f>
        <v>Шығыс-Қазақстан облысы, Өскемен қ.</v>
      </c>
      <c r="N2352" s="26" t="s">
        <v>58</v>
      </c>
      <c r="O2352" s="26" t="str">
        <f>VLOOKUP(B2352,[1]ПланКаз!A2338:P5642,16,0)</f>
        <v>шартқа қол қойылған кезден бастап 45 күнтізбелік күн ішінде</v>
      </c>
      <c r="P2352" s="26" t="s">
        <v>59</v>
      </c>
      <c r="Q2352" s="27" t="s">
        <v>522</v>
      </c>
      <c r="R2352" s="26" t="str">
        <f>VLOOKUP(B2352,[1]ПланКаз!A2337:S5641,19,0)</f>
        <v>Дана</v>
      </c>
      <c r="S2352" s="28">
        <v>2</v>
      </c>
      <c r="T2352" s="28">
        <v>19200</v>
      </c>
      <c r="U2352" s="28" t="s">
        <v>61</v>
      </c>
      <c r="V2352" s="28" t="s">
        <v>61</v>
      </c>
      <c r="W2352" s="26"/>
      <c r="X2352" s="26" t="s">
        <v>62</v>
      </c>
      <c r="Y2352" s="26" t="s">
        <v>762</v>
      </c>
    </row>
    <row r="2353" spans="2:25" x14ac:dyDescent="0.2">
      <c r="B2353" s="26" t="s">
        <v>4621</v>
      </c>
      <c r="C2353" s="26" t="s">
        <v>55</v>
      </c>
      <c r="D2353" s="26" t="s">
        <v>4619</v>
      </c>
      <c r="E2353" s="26" t="str">
        <f>VLOOKUP(D2353,[1]ЕНС!A:E,2,FALSE)</f>
        <v>Ножницы</v>
      </c>
      <c r="F2353" s="26" t="str">
        <f>VLOOKUP(D2353,[1]ЕНС!A:E,3,FALSE)</f>
        <v>болторезные</v>
      </c>
      <c r="G2353" s="26" t="s">
        <v>4620</v>
      </c>
      <c r="H2353" s="26" t="s">
        <v>26</v>
      </c>
      <c r="I2353" s="26">
        <v>0</v>
      </c>
      <c r="J2353" s="26">
        <v>631010000</v>
      </c>
      <c r="K2353" s="26" t="str">
        <f>VLOOKUP(B2353,[1]ПланКаз!A2340:M5644,12,0)</f>
        <v>ҚР, ШҚО, Өскемен қ., Бажов көш., 10</v>
      </c>
      <c r="L2353" s="26" t="str">
        <f>VLOOKUP(B2353,[1]ПланКаз!A2338:M5642,13,0)</f>
        <v>Наурыз - Сәуір</v>
      </c>
      <c r="M2353" s="26" t="str">
        <f>VLOOKUP(B2353,[1]ПланКаз!A2340:N5644,14,0)</f>
        <v>Шығыс-Қазақстан облысы, Өскемен қ.</v>
      </c>
      <c r="N2353" s="26" t="s">
        <v>58</v>
      </c>
      <c r="O2353" s="26" t="str">
        <f>VLOOKUP(B2353,[1]ПланКаз!A2339:P5643,16,0)</f>
        <v>шартқа қол қойылған кезден бастап 45 күнтізбелік күн ішінде</v>
      </c>
      <c r="P2353" s="26" t="s">
        <v>59</v>
      </c>
      <c r="Q2353" s="27" t="s">
        <v>522</v>
      </c>
      <c r="R2353" s="26" t="str">
        <f>VLOOKUP(B2353,[1]ПланКаз!A2338:S5642,19,0)</f>
        <v>Дана</v>
      </c>
      <c r="S2353" s="28">
        <v>2</v>
      </c>
      <c r="T2353" s="28">
        <v>19200</v>
      </c>
      <c r="U2353" s="28">
        <v>38400</v>
      </c>
      <c r="V2353" s="28">
        <v>43008</v>
      </c>
      <c r="W2353" s="26"/>
      <c r="X2353" s="26" t="s">
        <v>72</v>
      </c>
      <c r="Y2353" s="26" t="s">
        <v>61</v>
      </c>
    </row>
    <row r="2354" spans="2:25" x14ac:dyDescent="0.2">
      <c r="B2354" s="26" t="s">
        <v>4622</v>
      </c>
      <c r="C2354" s="26" t="s">
        <v>55</v>
      </c>
      <c r="D2354" s="26" t="s">
        <v>4623</v>
      </c>
      <c r="E2354" s="26" t="str">
        <f>VLOOKUP(D2354,[1]ЕНС!A:E,2,FALSE)</f>
        <v>Ножовка</v>
      </c>
      <c r="F2354" s="26" t="str">
        <f>VLOOKUP(D2354,[1]ЕНС!A:E,3,FALSE)</f>
        <v>по дереву, двуручная, полукруглая, деревянные ручки</v>
      </c>
      <c r="G2354" s="26" t="s">
        <v>4624</v>
      </c>
      <c r="H2354" s="26" t="s">
        <v>26</v>
      </c>
      <c r="I2354" s="26">
        <v>0</v>
      </c>
      <c r="J2354" s="26">
        <v>631010000</v>
      </c>
      <c r="K2354" s="26" t="str">
        <f>VLOOKUP(B2354,[1]ПланКаз!A2341:M5645,12,0)</f>
        <v>ҚР, ШҚО, Өскемен қ., Бажов көш., 10</v>
      </c>
      <c r="L2354" s="26" t="str">
        <f>VLOOKUP(B2354,[1]ПланКаз!A2339:M5643,13,0)</f>
        <v>Желтоқсан-Қантар</v>
      </c>
      <c r="M2354" s="26" t="str">
        <f>VLOOKUP(B2354,[1]ПланКаз!A2341:N5645,14,0)</f>
        <v>Шығыс-Қазақстан облысы, Өскемен қ.</v>
      </c>
      <c r="N2354" s="26" t="s">
        <v>58</v>
      </c>
      <c r="O2354" s="26" t="str">
        <f>VLOOKUP(B2354,[1]ПланКаз!A2340:P5644,16,0)</f>
        <v>шартқа қол қойылған кезден бастап 45 күнтізбелік күн ішінде</v>
      </c>
      <c r="P2354" s="26" t="s">
        <v>59</v>
      </c>
      <c r="Q2354" s="27" t="s">
        <v>522</v>
      </c>
      <c r="R2354" s="26" t="str">
        <f>VLOOKUP(B2354,[1]ПланКаз!A2339:S5643,19,0)</f>
        <v>Дана</v>
      </c>
      <c r="S2354" s="28">
        <v>25</v>
      </c>
      <c r="T2354" s="28">
        <v>2674</v>
      </c>
      <c r="U2354" s="28">
        <v>66850</v>
      </c>
      <c r="V2354" s="28">
        <v>74872</v>
      </c>
      <c r="W2354" s="26"/>
      <c r="X2354" s="26" t="s">
        <v>62</v>
      </c>
      <c r="Y2354" s="26" t="s">
        <v>61</v>
      </c>
    </row>
    <row r="2355" spans="2:25" x14ac:dyDescent="0.2">
      <c r="B2355" s="26" t="s">
        <v>4625</v>
      </c>
      <c r="C2355" s="26" t="s">
        <v>55</v>
      </c>
      <c r="D2355" s="26" t="s">
        <v>4623</v>
      </c>
      <c r="E2355" s="26" t="str">
        <f>VLOOKUP(D2355,[1]ЕНС!A:E,2,FALSE)</f>
        <v>Ножовка</v>
      </c>
      <c r="F2355" s="26" t="str">
        <f>VLOOKUP(D2355,[1]ЕНС!A:E,3,FALSE)</f>
        <v>по дереву, двуручная, полукруглая, деревянные ручки</v>
      </c>
      <c r="G2355" s="26" t="s">
        <v>4626</v>
      </c>
      <c r="H2355" s="26" t="s">
        <v>26</v>
      </c>
      <c r="I2355" s="26">
        <v>0</v>
      </c>
      <c r="J2355" s="26">
        <v>631010000</v>
      </c>
      <c r="K2355" s="26" t="str">
        <f>VLOOKUP(B2355,[1]ПланКаз!A2342:M5646,12,0)</f>
        <v>ҚР, ШҚО, Өскемен қ., Бажов көш., 10</v>
      </c>
      <c r="L2355" s="26" t="str">
        <f>VLOOKUP(B2355,[1]ПланКаз!A2340:M5644,13,0)</f>
        <v>Желтоқсан-Қантар</v>
      </c>
      <c r="M2355" s="26" t="str">
        <f>VLOOKUP(B2355,[1]ПланКаз!A2342:N5646,14,0)</f>
        <v>Шығыс-Қазақстан облысы, Өскемен қ.</v>
      </c>
      <c r="N2355" s="26" t="s">
        <v>58</v>
      </c>
      <c r="O2355" s="26" t="str">
        <f>VLOOKUP(B2355,[1]ПланКаз!A2341:P5645,16,0)</f>
        <v>шартқа қол қойылған кезден бастап 45 күнтізбелік күн ішінде</v>
      </c>
      <c r="P2355" s="26" t="s">
        <v>59</v>
      </c>
      <c r="Q2355" s="27" t="s">
        <v>522</v>
      </c>
      <c r="R2355" s="26" t="str">
        <f>VLOOKUP(B2355,[1]ПланКаз!A2340:S5644,19,0)</f>
        <v>Дана</v>
      </c>
      <c r="S2355" s="28">
        <v>33</v>
      </c>
      <c r="T2355" s="28">
        <v>3277</v>
      </c>
      <c r="U2355" s="28">
        <v>108141</v>
      </c>
      <c r="V2355" s="28">
        <v>121117.92</v>
      </c>
      <c r="W2355" s="26"/>
      <c r="X2355" s="26" t="s">
        <v>62</v>
      </c>
      <c r="Y2355" s="26" t="s">
        <v>61</v>
      </c>
    </row>
    <row r="2356" spans="2:25" x14ac:dyDescent="0.2">
      <c r="B2356" s="26" t="s">
        <v>4627</v>
      </c>
      <c r="C2356" s="26" t="s">
        <v>55</v>
      </c>
      <c r="D2356" s="26" t="s">
        <v>4628</v>
      </c>
      <c r="E2356" s="26" t="str">
        <f>VLOOKUP(D2356,[1]ЕНС!A:E,2,FALSE)</f>
        <v>Ножовка</v>
      </c>
      <c r="F2356" s="26" t="str">
        <f>VLOOKUP(D2356,[1]ЕНС!A:E,3,FALSE)</f>
        <v>по металлу, ручная, пластиковая рукоятка</v>
      </c>
      <c r="G2356" s="26" t="s">
        <v>4629</v>
      </c>
      <c r="H2356" s="26" t="s">
        <v>26</v>
      </c>
      <c r="I2356" s="26">
        <v>0</v>
      </c>
      <c r="J2356" s="26">
        <v>631010000</v>
      </c>
      <c r="K2356" s="26" t="str">
        <f>VLOOKUP(B2356,[1]ПланКаз!A2343:M5647,12,0)</f>
        <v>ҚР, ШҚО, Өскемен қ., Бажов көш., 10</v>
      </c>
      <c r="L2356" s="26" t="str">
        <f>VLOOKUP(B2356,[1]ПланКаз!A2341:M5645,13,0)</f>
        <v>Желтоқсан-Қантар</v>
      </c>
      <c r="M2356" s="26" t="str">
        <f>VLOOKUP(B2356,[1]ПланКаз!A2343:N5647,14,0)</f>
        <v>Шығыс-Қазақстан облысы, Өскемен қ.</v>
      </c>
      <c r="N2356" s="26" t="s">
        <v>58</v>
      </c>
      <c r="O2356" s="26" t="str">
        <f>VLOOKUP(B2356,[1]ПланКаз!A2342:P5646,16,0)</f>
        <v>шартқа қол қойылған кезден бастап 45 күнтізбелік күн ішінде</v>
      </c>
      <c r="P2356" s="26" t="s">
        <v>59</v>
      </c>
      <c r="Q2356" s="27" t="s">
        <v>522</v>
      </c>
      <c r="R2356" s="26" t="str">
        <f>VLOOKUP(B2356,[1]ПланКаз!A2341:S5645,19,0)</f>
        <v>Дана</v>
      </c>
      <c r="S2356" s="28">
        <v>25</v>
      </c>
      <c r="T2356" s="28">
        <v>2465</v>
      </c>
      <c r="U2356" s="28">
        <v>61625</v>
      </c>
      <c r="V2356" s="28">
        <v>69020</v>
      </c>
      <c r="W2356" s="26"/>
      <c r="X2356" s="26" t="s">
        <v>62</v>
      </c>
      <c r="Y2356" s="26" t="s">
        <v>61</v>
      </c>
    </row>
    <row r="2357" spans="2:25" x14ac:dyDescent="0.2">
      <c r="B2357" s="26" t="s">
        <v>4630</v>
      </c>
      <c r="C2357" s="26" t="s">
        <v>55</v>
      </c>
      <c r="D2357" s="26" t="s">
        <v>4623</v>
      </c>
      <c r="E2357" s="26" t="str">
        <f>VLOOKUP(D2357,[1]ЕНС!A:E,2,FALSE)</f>
        <v>Ножовка</v>
      </c>
      <c r="F2357" s="26" t="str">
        <f>VLOOKUP(D2357,[1]ЕНС!A:E,3,FALSE)</f>
        <v>по дереву, двуручная, полукруглая, деревянные ручки</v>
      </c>
      <c r="G2357" s="26" t="s">
        <v>4631</v>
      </c>
      <c r="H2357" s="26" t="s">
        <v>26</v>
      </c>
      <c r="I2357" s="26">
        <v>0</v>
      </c>
      <c r="J2357" s="26">
        <v>631010000</v>
      </c>
      <c r="K2357" s="26" t="str">
        <f>VLOOKUP(B2357,[1]ПланКаз!A2344:M5648,12,0)</f>
        <v>ҚР, ШҚО, Өскемен қ., Бажов көш., 10</v>
      </c>
      <c r="L2357" s="26" t="str">
        <f>VLOOKUP(B2357,[1]ПланКаз!A2342:M5646,13,0)</f>
        <v>Желтоқсан-Қантар</v>
      </c>
      <c r="M2357" s="26" t="str">
        <f>VLOOKUP(B2357,[1]ПланКаз!A2344:N5648,14,0)</f>
        <v>Шығыс-Қазақстан облысы, Өскемен қ.</v>
      </c>
      <c r="N2357" s="26" t="s">
        <v>58</v>
      </c>
      <c r="O2357" s="26" t="str">
        <f>VLOOKUP(B2357,[1]ПланКаз!A2343:P5647,16,0)</f>
        <v>шартқа қол қойылған кезден бастап 45 күнтізбелік күн ішінде</v>
      </c>
      <c r="P2357" s="26" t="s">
        <v>59</v>
      </c>
      <c r="Q2357" s="27" t="s">
        <v>522</v>
      </c>
      <c r="R2357" s="26" t="str">
        <f>VLOOKUP(B2357,[1]ПланКаз!A2342:S5646,19,0)</f>
        <v>Дана</v>
      </c>
      <c r="S2357" s="28">
        <v>6</v>
      </c>
      <c r="T2357" s="28">
        <v>1994</v>
      </c>
      <c r="U2357" s="28" t="s">
        <v>61</v>
      </c>
      <c r="V2357" s="28" t="s">
        <v>61</v>
      </c>
      <c r="W2357" s="26"/>
      <c r="X2357" s="26" t="s">
        <v>62</v>
      </c>
      <c r="Y2357" s="26" t="s">
        <v>762</v>
      </c>
    </row>
    <row r="2358" spans="2:25" x14ac:dyDescent="0.2">
      <c r="B2358" s="26" t="s">
        <v>4632</v>
      </c>
      <c r="C2358" s="26" t="s">
        <v>55</v>
      </c>
      <c r="D2358" s="26" t="s">
        <v>4623</v>
      </c>
      <c r="E2358" s="26" t="str">
        <f>VLOOKUP(D2358,[1]ЕНС!A:E,2,FALSE)</f>
        <v>Ножовка</v>
      </c>
      <c r="F2358" s="26" t="str">
        <f>VLOOKUP(D2358,[1]ЕНС!A:E,3,FALSE)</f>
        <v>по дереву, двуручная, полукруглая, деревянные ручки</v>
      </c>
      <c r="G2358" s="26" t="s">
        <v>4631</v>
      </c>
      <c r="H2358" s="26" t="s">
        <v>26</v>
      </c>
      <c r="I2358" s="26">
        <v>0</v>
      </c>
      <c r="J2358" s="26">
        <v>631010000</v>
      </c>
      <c r="K2358" s="26" t="str">
        <f>VLOOKUP(B2358,[1]ПланКаз!A2345:M5649,12,0)</f>
        <v>ҚР, ШҚО, Өскемен қ., Бажов көш., 10</v>
      </c>
      <c r="L2358" s="26" t="str">
        <f>VLOOKUP(B2358,[1]ПланКаз!A2343:M5647,13,0)</f>
        <v>Наурыз - Сәуір</v>
      </c>
      <c r="M2358" s="26" t="str">
        <f>VLOOKUP(B2358,[1]ПланКаз!A2345:N5649,14,0)</f>
        <v>Шығыс-Қазақстан облысы, Өскемен қ.</v>
      </c>
      <c r="N2358" s="26" t="s">
        <v>58</v>
      </c>
      <c r="O2358" s="26" t="str">
        <f>VLOOKUP(B2358,[1]ПланКаз!A2344:P5648,16,0)</f>
        <v>шартқа қол қойылған кезден бастап 45 күнтізбелік күн ішінде</v>
      </c>
      <c r="P2358" s="26" t="s">
        <v>59</v>
      </c>
      <c r="Q2358" s="27" t="s">
        <v>522</v>
      </c>
      <c r="R2358" s="26" t="str">
        <f>VLOOKUP(B2358,[1]ПланКаз!A2343:S5647,19,0)</f>
        <v>Дана</v>
      </c>
      <c r="S2358" s="28">
        <v>6</v>
      </c>
      <c r="T2358" s="28">
        <v>1994</v>
      </c>
      <c r="U2358" s="28">
        <v>11964</v>
      </c>
      <c r="V2358" s="28">
        <v>13399.68</v>
      </c>
      <c r="W2358" s="26"/>
      <c r="X2358" s="26" t="s">
        <v>72</v>
      </c>
      <c r="Y2358" s="26" t="s">
        <v>61</v>
      </c>
    </row>
    <row r="2359" spans="2:25" x14ac:dyDescent="0.2">
      <c r="B2359" s="26" t="s">
        <v>4633</v>
      </c>
      <c r="C2359" s="26" t="s">
        <v>55</v>
      </c>
      <c r="D2359" s="26" t="s">
        <v>4634</v>
      </c>
      <c r="E2359" s="26" t="str">
        <f>VLOOKUP(D2359,[1]ЕНС!A:E,2,FALSE)</f>
        <v>Отвертка</v>
      </c>
      <c r="F2359" s="26" t="str">
        <f>VLOOKUP(D2359,[1]ЕНС!A:E,3,FALSE)</f>
        <v>крестообразная, номер 2, ГОСТ 21010-75</v>
      </c>
      <c r="G2359" s="26" t="s">
        <v>4635</v>
      </c>
      <c r="H2359" s="26" t="s">
        <v>26</v>
      </c>
      <c r="I2359" s="26">
        <v>0</v>
      </c>
      <c r="J2359" s="26">
        <v>631010000</v>
      </c>
      <c r="K2359" s="26" t="str">
        <f>VLOOKUP(B2359,[1]ПланКаз!A2346:M5650,12,0)</f>
        <v>ҚР, ШҚО, Өскемен қ., Бажов көш., 10</v>
      </c>
      <c r="L2359" s="26" t="str">
        <f>VLOOKUP(B2359,[1]ПланКаз!A2344:M5648,13,0)</f>
        <v>Желтоқсан-Қантар</v>
      </c>
      <c r="M2359" s="26" t="str">
        <f>VLOOKUP(B2359,[1]ПланКаз!A2346:N5650,14,0)</f>
        <v>Шығыс-Қазақстан облысы, Өскемен қ.</v>
      </c>
      <c r="N2359" s="26" t="s">
        <v>58</v>
      </c>
      <c r="O2359" s="26" t="str">
        <f>VLOOKUP(B2359,[1]ПланКаз!A2345:P5649,16,0)</f>
        <v>шартқа қол қойылған кезден бастап 45 күнтізбелік күн ішінде</v>
      </c>
      <c r="P2359" s="26" t="s">
        <v>59</v>
      </c>
      <c r="Q2359" s="27" t="s">
        <v>522</v>
      </c>
      <c r="R2359" s="26" t="str">
        <f>VLOOKUP(B2359,[1]ПланКаз!A2344:S5648,19,0)</f>
        <v>Дана</v>
      </c>
      <c r="S2359" s="28">
        <v>62</v>
      </c>
      <c r="T2359" s="28">
        <v>985</v>
      </c>
      <c r="U2359" s="28" t="s">
        <v>61</v>
      </c>
      <c r="V2359" s="28" t="s">
        <v>61</v>
      </c>
      <c r="W2359" s="26"/>
      <c r="X2359" s="26" t="s">
        <v>62</v>
      </c>
      <c r="Y2359" s="26" t="s">
        <v>762</v>
      </c>
    </row>
    <row r="2360" spans="2:25" x14ac:dyDescent="0.2">
      <c r="B2360" s="26" t="s">
        <v>4636</v>
      </c>
      <c r="C2360" s="26" t="s">
        <v>55</v>
      </c>
      <c r="D2360" s="26" t="s">
        <v>4634</v>
      </c>
      <c r="E2360" s="26" t="str">
        <f>VLOOKUP(D2360,[1]ЕНС!A:E,2,FALSE)</f>
        <v>Отвертка</v>
      </c>
      <c r="F2360" s="26" t="str">
        <f>VLOOKUP(D2360,[1]ЕНС!A:E,3,FALSE)</f>
        <v>крестообразная, номер 2, ГОСТ 21010-75</v>
      </c>
      <c r="G2360" s="26" t="s">
        <v>4635</v>
      </c>
      <c r="H2360" s="26" t="s">
        <v>26</v>
      </c>
      <c r="I2360" s="26">
        <v>0</v>
      </c>
      <c r="J2360" s="26">
        <v>631010000</v>
      </c>
      <c r="K2360" s="26" t="str">
        <f>VLOOKUP(B2360,[1]ПланКаз!A2347:M5651,12,0)</f>
        <v>ҚР, ШҚО, Өскемен қ., Бажов көш., 10</v>
      </c>
      <c r="L2360" s="26" t="str">
        <f>VLOOKUP(B2360,[1]ПланКаз!A2345:M5649,13,0)</f>
        <v>Наурыз - Сәуір</v>
      </c>
      <c r="M2360" s="26" t="str">
        <f>VLOOKUP(B2360,[1]ПланКаз!A2347:N5651,14,0)</f>
        <v>Шығыс-Қазақстан облысы, Өскемен қ.</v>
      </c>
      <c r="N2360" s="26" t="s">
        <v>58</v>
      </c>
      <c r="O2360" s="26" t="str">
        <f>VLOOKUP(B2360,[1]ПланКаз!A2346:P5650,16,0)</f>
        <v>шартқа қол қойылған кезден бастап 45 күнтізбелік күн ішінде</v>
      </c>
      <c r="P2360" s="26" t="s">
        <v>59</v>
      </c>
      <c r="Q2360" s="27" t="s">
        <v>522</v>
      </c>
      <c r="R2360" s="26" t="str">
        <f>VLOOKUP(B2360,[1]ПланКаз!A2345:S5649,19,0)</f>
        <v>Дана</v>
      </c>
      <c r="S2360" s="28">
        <v>62</v>
      </c>
      <c r="T2360" s="28">
        <v>985</v>
      </c>
      <c r="U2360" s="28" t="s">
        <v>61</v>
      </c>
      <c r="V2360" s="28" t="s">
        <v>61</v>
      </c>
      <c r="W2360" s="26"/>
      <c r="X2360" s="26" t="s">
        <v>72</v>
      </c>
      <c r="Y2360" s="26" t="s">
        <v>63</v>
      </c>
    </row>
    <row r="2361" spans="2:25" x14ac:dyDescent="0.2">
      <c r="B2361" s="26" t="s">
        <v>4637</v>
      </c>
      <c r="C2361" s="26" t="s">
        <v>55</v>
      </c>
      <c r="D2361" s="26" t="s">
        <v>4634</v>
      </c>
      <c r="E2361" s="26" t="str">
        <f>VLOOKUP(D2361,[1]ЕНС!A:E,2,FALSE)</f>
        <v>Отвертка</v>
      </c>
      <c r="F2361" s="26" t="str">
        <f>VLOOKUP(D2361,[1]ЕНС!A:E,3,FALSE)</f>
        <v>крестообразная, номер 2, ГОСТ 21010-75</v>
      </c>
      <c r="G2361" s="26" t="s">
        <v>4635</v>
      </c>
      <c r="H2361" s="26" t="s">
        <v>26</v>
      </c>
      <c r="I2361" s="26">
        <v>0</v>
      </c>
      <c r="J2361" s="26">
        <v>631010000</v>
      </c>
      <c r="K2361" s="26" t="str">
        <f>VLOOKUP(B2361,[1]ПланКаз!A2348:M5652,12,0)</f>
        <v>ҚР, ШҚО, Өскемен қ., Бажов көш., 10</v>
      </c>
      <c r="L2361" s="26" t="str">
        <f>VLOOKUP(B2361,[1]ПланКаз!A2346:M5650,13,0)</f>
        <v>Наурыз - Сәуір</v>
      </c>
      <c r="M2361" s="26" t="str">
        <f>VLOOKUP(B2361,[1]ПланКаз!A2348:N5652,14,0)</f>
        <v>Шығыс-Қазақстан облысы, Өскемен қ.</v>
      </c>
      <c r="N2361" s="26" t="s">
        <v>58</v>
      </c>
      <c r="O2361" s="26" t="str">
        <f>VLOOKUP(B2361,[1]ПланКаз!A2347:P5651,16,0)</f>
        <v>шартқа қол қойылған кезден бастап 45 күнтізбелік күн ішінде</v>
      </c>
      <c r="P2361" s="26" t="s">
        <v>59</v>
      </c>
      <c r="Q2361" s="27" t="s">
        <v>522</v>
      </c>
      <c r="R2361" s="26" t="str">
        <f>VLOOKUP(B2361,[1]ПланКаз!A2346:S5650,19,0)</f>
        <v>Дана</v>
      </c>
      <c r="S2361" s="28">
        <v>3</v>
      </c>
      <c r="T2361" s="28">
        <v>985</v>
      </c>
      <c r="U2361" s="28">
        <v>2955</v>
      </c>
      <c r="V2361" s="28">
        <v>3309.6</v>
      </c>
      <c r="W2361" s="26"/>
      <c r="X2361" s="26" t="s">
        <v>72</v>
      </c>
      <c r="Y2361" s="26" t="s">
        <v>61</v>
      </c>
    </row>
    <row r="2362" spans="2:25" x14ac:dyDescent="0.2">
      <c r="B2362" s="26" t="s">
        <v>4638</v>
      </c>
      <c r="C2362" s="26" t="s">
        <v>55</v>
      </c>
      <c r="D2362" s="26" t="s">
        <v>4639</v>
      </c>
      <c r="E2362" s="26" t="str">
        <f>VLOOKUP(D2362,[1]ЕНС!A:E,2,FALSE)</f>
        <v>Отвертка</v>
      </c>
      <c r="F2362" s="26" t="str">
        <f>VLOOKUP(D2362,[1]ЕНС!A:E,3,FALSE)</f>
        <v>крестообразная, номер 1, ГОСТ 21010-75</v>
      </c>
      <c r="G2362" s="26" t="s">
        <v>4640</v>
      </c>
      <c r="H2362" s="26" t="s">
        <v>26</v>
      </c>
      <c r="I2362" s="26">
        <v>0</v>
      </c>
      <c r="J2362" s="26">
        <v>631010000</v>
      </c>
      <c r="K2362" s="26" t="str">
        <f>VLOOKUP(B2362,[1]ПланКаз!A2349:M5653,12,0)</f>
        <v>ҚР, ШҚО, Өскемен қ., Бажов көш., 10</v>
      </c>
      <c r="L2362" s="26" t="str">
        <f>VLOOKUP(B2362,[1]ПланКаз!A2347:M5651,13,0)</f>
        <v>Желтоқсан-Қантар</v>
      </c>
      <c r="M2362" s="26" t="str">
        <f>VLOOKUP(B2362,[1]ПланКаз!A2349:N5653,14,0)</f>
        <v>Шығыс-Қазақстан облысы, Өскемен қ.</v>
      </c>
      <c r="N2362" s="26" t="s">
        <v>58</v>
      </c>
      <c r="O2362" s="26" t="str">
        <f>VLOOKUP(B2362,[1]ПланКаз!A2348:P5652,16,0)</f>
        <v>шартқа қол қойылған кезден бастап 45 күнтізбелік күн ішінде</v>
      </c>
      <c r="P2362" s="26" t="s">
        <v>59</v>
      </c>
      <c r="Q2362" s="27" t="s">
        <v>522</v>
      </c>
      <c r="R2362" s="26" t="str">
        <f>VLOOKUP(B2362,[1]ПланКаз!A2347:S5651,19,0)</f>
        <v>Дана</v>
      </c>
      <c r="S2362" s="28">
        <v>49</v>
      </c>
      <c r="T2362" s="28">
        <v>826</v>
      </c>
      <c r="U2362" s="28">
        <v>40474</v>
      </c>
      <c r="V2362" s="28">
        <v>45330.879999999997</v>
      </c>
      <c r="W2362" s="26"/>
      <c r="X2362" s="26" t="s">
        <v>62</v>
      </c>
      <c r="Y2362" s="26" t="s">
        <v>61</v>
      </c>
    </row>
    <row r="2363" spans="2:25" x14ac:dyDescent="0.2">
      <c r="B2363" s="26" t="s">
        <v>4641</v>
      </c>
      <c r="C2363" s="26" t="s">
        <v>55</v>
      </c>
      <c r="D2363" s="26" t="s">
        <v>4634</v>
      </c>
      <c r="E2363" s="26" t="str">
        <f>VLOOKUP(D2363,[1]ЕНС!A:E,2,FALSE)</f>
        <v>Отвертка</v>
      </c>
      <c r="F2363" s="26" t="str">
        <f>VLOOKUP(D2363,[1]ЕНС!A:E,3,FALSE)</f>
        <v>крестообразная, номер 2, ГОСТ 21010-75</v>
      </c>
      <c r="G2363" s="26" t="s">
        <v>4642</v>
      </c>
      <c r="H2363" s="26" t="s">
        <v>26</v>
      </c>
      <c r="I2363" s="26">
        <v>0</v>
      </c>
      <c r="J2363" s="26">
        <v>631010000</v>
      </c>
      <c r="K2363" s="26" t="str">
        <f>VLOOKUP(B2363,[1]ПланКаз!A2350:M5654,12,0)</f>
        <v>ҚР, ШҚО, Өскемен қ., Бажов көш., 10</v>
      </c>
      <c r="L2363" s="26" t="str">
        <f>VLOOKUP(B2363,[1]ПланКаз!A2348:M5652,13,0)</f>
        <v>Желтоқсан-Қантар</v>
      </c>
      <c r="M2363" s="26" t="str">
        <f>VLOOKUP(B2363,[1]ПланКаз!A2350:N5654,14,0)</f>
        <v>Шығыс-Қазақстан облысы, Өскемен қ.</v>
      </c>
      <c r="N2363" s="26" t="s">
        <v>58</v>
      </c>
      <c r="O2363" s="26" t="str">
        <f>VLOOKUP(B2363,[1]ПланКаз!A2349:P5653,16,0)</f>
        <v>шартқа қол қойылған кезден бастап 45 күнтізбелік күн ішінде</v>
      </c>
      <c r="P2363" s="26" t="s">
        <v>59</v>
      </c>
      <c r="Q2363" s="27" t="s">
        <v>522</v>
      </c>
      <c r="R2363" s="26" t="str">
        <f>VLOOKUP(B2363,[1]ПланКаз!A2348:S5652,19,0)</f>
        <v>Дана</v>
      </c>
      <c r="S2363" s="28">
        <v>55</v>
      </c>
      <c r="T2363" s="28">
        <v>1146</v>
      </c>
      <c r="U2363" s="28" t="s">
        <v>61</v>
      </c>
      <c r="V2363" s="28" t="s">
        <v>61</v>
      </c>
      <c r="W2363" s="26"/>
      <c r="X2363" s="26" t="s">
        <v>62</v>
      </c>
      <c r="Y2363" s="26" t="s">
        <v>762</v>
      </c>
    </row>
    <row r="2364" spans="2:25" x14ac:dyDescent="0.2">
      <c r="B2364" s="26" t="s">
        <v>4643</v>
      </c>
      <c r="C2364" s="26" t="s">
        <v>55</v>
      </c>
      <c r="D2364" s="26" t="s">
        <v>4634</v>
      </c>
      <c r="E2364" s="26" t="str">
        <f>VLOOKUP(D2364,[1]ЕНС!A:E,2,FALSE)</f>
        <v>Отвертка</v>
      </c>
      <c r="F2364" s="26" t="str">
        <f>VLOOKUP(D2364,[1]ЕНС!A:E,3,FALSE)</f>
        <v>крестообразная, номер 2, ГОСТ 21010-75</v>
      </c>
      <c r="G2364" s="26" t="s">
        <v>4642</v>
      </c>
      <c r="H2364" s="26" t="s">
        <v>26</v>
      </c>
      <c r="I2364" s="26">
        <v>0</v>
      </c>
      <c r="J2364" s="26">
        <v>631010000</v>
      </c>
      <c r="K2364" s="26" t="str">
        <f>VLOOKUP(B2364,[1]ПланКаз!A2351:M5655,12,0)</f>
        <v>ҚР, ШҚО, Өскемен қ., Бажов көш., 10</v>
      </c>
      <c r="L2364" s="26" t="str">
        <f>VLOOKUP(B2364,[1]ПланКаз!A2349:M5653,13,0)</f>
        <v>Наурыз - Сәуір</v>
      </c>
      <c r="M2364" s="26" t="str">
        <f>VLOOKUP(B2364,[1]ПланКаз!A2351:N5655,14,0)</f>
        <v>Шығыс-Қазақстан облысы, Өскемен қ.</v>
      </c>
      <c r="N2364" s="26" t="s">
        <v>58</v>
      </c>
      <c r="O2364" s="26" t="str">
        <f>VLOOKUP(B2364,[1]ПланКаз!A2350:P5654,16,0)</f>
        <v>шартқа қол қойылған кезден бастап 45 күнтізбелік күн ішінде</v>
      </c>
      <c r="P2364" s="26" t="s">
        <v>59</v>
      </c>
      <c r="Q2364" s="27" t="s">
        <v>522</v>
      </c>
      <c r="R2364" s="26" t="str">
        <f>VLOOKUP(B2364,[1]ПланКаз!A2349:S5653,19,0)</f>
        <v>Дана</v>
      </c>
      <c r="S2364" s="28">
        <v>55</v>
      </c>
      <c r="T2364" s="28">
        <v>1146</v>
      </c>
      <c r="U2364" s="28" t="s">
        <v>61</v>
      </c>
      <c r="V2364" s="28" t="s">
        <v>61</v>
      </c>
      <c r="W2364" s="26"/>
      <c r="X2364" s="26" t="s">
        <v>72</v>
      </c>
      <c r="Y2364" s="26" t="s">
        <v>63</v>
      </c>
    </row>
    <row r="2365" spans="2:25" x14ac:dyDescent="0.2">
      <c r="B2365" s="26" t="s">
        <v>4644</v>
      </c>
      <c r="C2365" s="26" t="s">
        <v>55</v>
      </c>
      <c r="D2365" s="26" t="s">
        <v>4634</v>
      </c>
      <c r="E2365" s="26" t="str">
        <f>VLOOKUP(D2365,[1]ЕНС!A:E,2,FALSE)</f>
        <v>Отвертка</v>
      </c>
      <c r="F2365" s="26" t="str">
        <f>VLOOKUP(D2365,[1]ЕНС!A:E,3,FALSE)</f>
        <v>крестообразная, номер 2, ГОСТ 21010-75</v>
      </c>
      <c r="G2365" s="26" t="s">
        <v>4642</v>
      </c>
      <c r="H2365" s="26" t="s">
        <v>26</v>
      </c>
      <c r="I2365" s="26">
        <v>0</v>
      </c>
      <c r="J2365" s="26">
        <v>631010000</v>
      </c>
      <c r="K2365" s="26" t="str">
        <f>VLOOKUP(B2365,[1]ПланКаз!A2352:M5656,12,0)</f>
        <v>ҚР, ШҚО, Өскемен қ., Бажов көш., 10</v>
      </c>
      <c r="L2365" s="26" t="str">
        <f>VLOOKUP(B2365,[1]ПланКаз!A2350:M5654,13,0)</f>
        <v>Наурыз - Сәуір</v>
      </c>
      <c r="M2365" s="26" t="str">
        <f>VLOOKUP(B2365,[1]ПланКаз!A2352:N5656,14,0)</f>
        <v>Шығыс-Қазақстан облысы, Өскемен қ.</v>
      </c>
      <c r="N2365" s="26" t="s">
        <v>58</v>
      </c>
      <c r="O2365" s="26" t="str">
        <f>VLOOKUP(B2365,[1]ПланКаз!A2351:P5655,16,0)</f>
        <v>шартқа қол қойылған кезден бастап 45 күнтізбелік күн ішінде</v>
      </c>
      <c r="P2365" s="26" t="s">
        <v>59</v>
      </c>
      <c r="Q2365" s="27" t="s">
        <v>522</v>
      </c>
      <c r="R2365" s="26" t="str">
        <f>VLOOKUP(B2365,[1]ПланКаз!A2350:S5654,19,0)</f>
        <v>Дана</v>
      </c>
      <c r="S2365" s="28">
        <v>3</v>
      </c>
      <c r="T2365" s="28">
        <v>1146</v>
      </c>
      <c r="U2365" s="28">
        <v>3438</v>
      </c>
      <c r="V2365" s="28">
        <v>3850.56</v>
      </c>
      <c r="W2365" s="26"/>
      <c r="X2365" s="26" t="s">
        <v>72</v>
      </c>
      <c r="Y2365" s="26" t="s">
        <v>61</v>
      </c>
    </row>
    <row r="2366" spans="2:25" x14ac:dyDescent="0.2">
      <c r="B2366" s="26" t="s">
        <v>4645</v>
      </c>
      <c r="C2366" s="26" t="s">
        <v>55</v>
      </c>
      <c r="D2366" s="26" t="s">
        <v>4646</v>
      </c>
      <c r="E2366" s="26" t="str">
        <f>VLOOKUP(D2366,[1]ЕНС!A:E,2,FALSE)</f>
        <v>Отвертка</v>
      </c>
      <c r="F2366" s="26" t="str">
        <f>VLOOKUP(D2366,[1]ЕНС!A:E,3,FALSE)</f>
        <v>слесарно-монтажная, с изолирующей ручкой, длина 100 мм, ГОСТ 17199-88</v>
      </c>
      <c r="G2366" s="26" t="s">
        <v>4647</v>
      </c>
      <c r="H2366" s="26" t="s">
        <v>26</v>
      </c>
      <c r="I2366" s="26">
        <v>0</v>
      </c>
      <c r="J2366" s="26">
        <v>631010000</v>
      </c>
      <c r="K2366" s="26" t="str">
        <f>VLOOKUP(B2366,[1]ПланКаз!A2353:M5657,12,0)</f>
        <v>ҚР, ШҚО, Өскемен қ., Бажов көш., 10</v>
      </c>
      <c r="L2366" s="26" t="str">
        <f>VLOOKUP(B2366,[1]ПланКаз!A2351:M5655,13,0)</f>
        <v>Желтоқсан-Қантар</v>
      </c>
      <c r="M2366" s="26" t="str">
        <f>VLOOKUP(B2366,[1]ПланКаз!A2353:N5657,14,0)</f>
        <v>Шығыс-Қазақстан облысы, Өскемен қ.</v>
      </c>
      <c r="N2366" s="26" t="s">
        <v>58</v>
      </c>
      <c r="O2366" s="26" t="str">
        <f>VLOOKUP(B2366,[1]ПланКаз!A2352:P5656,16,0)</f>
        <v>шартқа қол қойылған кезден бастап 45 күнтізбелік күн ішінде</v>
      </c>
      <c r="P2366" s="26" t="s">
        <v>59</v>
      </c>
      <c r="Q2366" s="27" t="s">
        <v>522</v>
      </c>
      <c r="R2366" s="26" t="str">
        <f>VLOOKUP(B2366,[1]ПланКаз!A2351:S5655,19,0)</f>
        <v>Дана</v>
      </c>
      <c r="S2366" s="28">
        <v>97</v>
      </c>
      <c r="T2366" s="28">
        <v>690</v>
      </c>
      <c r="U2366" s="28" t="s">
        <v>61</v>
      </c>
      <c r="V2366" s="28" t="s">
        <v>61</v>
      </c>
      <c r="W2366" s="26"/>
      <c r="X2366" s="26" t="s">
        <v>62</v>
      </c>
      <c r="Y2366" s="26" t="s">
        <v>762</v>
      </c>
    </row>
    <row r="2367" spans="2:25" x14ac:dyDescent="0.2">
      <c r="B2367" s="26" t="s">
        <v>4648</v>
      </c>
      <c r="C2367" s="26" t="s">
        <v>55</v>
      </c>
      <c r="D2367" s="26" t="s">
        <v>4646</v>
      </c>
      <c r="E2367" s="26" t="str">
        <f>VLOOKUP(D2367,[1]ЕНС!A:E,2,FALSE)</f>
        <v>Отвертка</v>
      </c>
      <c r="F2367" s="26" t="str">
        <f>VLOOKUP(D2367,[1]ЕНС!A:E,3,FALSE)</f>
        <v>слесарно-монтажная, с изолирующей ручкой, длина 100 мм, ГОСТ 17199-88</v>
      </c>
      <c r="G2367" s="26" t="s">
        <v>4647</v>
      </c>
      <c r="H2367" s="26" t="s">
        <v>26</v>
      </c>
      <c r="I2367" s="26">
        <v>0</v>
      </c>
      <c r="J2367" s="26">
        <v>631010000</v>
      </c>
      <c r="K2367" s="26" t="str">
        <f>VLOOKUP(B2367,[1]ПланКаз!A2354:M5658,12,0)</f>
        <v>ҚР, ШҚО, Өскемен қ., Бажов көш., 10</v>
      </c>
      <c r="L2367" s="26" t="str">
        <f>VLOOKUP(B2367,[1]ПланКаз!A2352:M5656,13,0)</f>
        <v>Наурыз - Сәуір</v>
      </c>
      <c r="M2367" s="26" t="str">
        <f>VLOOKUP(B2367,[1]ПланКаз!A2354:N5658,14,0)</f>
        <v>Шығыс-Қазақстан облысы, Өскемен қ.</v>
      </c>
      <c r="N2367" s="26" t="s">
        <v>58</v>
      </c>
      <c r="O2367" s="26" t="str">
        <f>VLOOKUP(B2367,[1]ПланКаз!A2353:P5657,16,0)</f>
        <v>шартқа қол қойылған кезден бастап 45 күнтізбелік күн ішінде</v>
      </c>
      <c r="P2367" s="26" t="s">
        <v>59</v>
      </c>
      <c r="Q2367" s="27" t="s">
        <v>522</v>
      </c>
      <c r="R2367" s="26" t="str">
        <f>VLOOKUP(B2367,[1]ПланКаз!A2352:S5656,19,0)</f>
        <v>Дана</v>
      </c>
      <c r="S2367" s="28">
        <v>97</v>
      </c>
      <c r="T2367" s="28">
        <v>690</v>
      </c>
      <c r="U2367" s="28">
        <v>66930</v>
      </c>
      <c r="V2367" s="28">
        <v>74961.600000000006</v>
      </c>
      <c r="W2367" s="26"/>
      <c r="X2367" s="26" t="s">
        <v>72</v>
      </c>
      <c r="Y2367" s="26" t="s">
        <v>61</v>
      </c>
    </row>
    <row r="2368" spans="2:25" x14ac:dyDescent="0.2">
      <c r="B2368" s="26" t="s">
        <v>4649</v>
      </c>
      <c r="C2368" s="26" t="s">
        <v>55</v>
      </c>
      <c r="D2368" s="26" t="s">
        <v>4650</v>
      </c>
      <c r="E2368" s="26" t="str">
        <f>VLOOKUP(D2368,[1]ЕНС!A:E,2,FALSE)</f>
        <v>Отвертка</v>
      </c>
      <c r="F2368" s="26" t="str">
        <f>VLOOKUP(D2368,[1]ЕНС!A:E,3,FALSE)</f>
        <v>слесарно-монтажная, без изолируещей ручки, длина 150 мм, ГОСТ 17199-88</v>
      </c>
      <c r="G2368" s="26" t="s">
        <v>4651</v>
      </c>
      <c r="H2368" s="26" t="s">
        <v>26</v>
      </c>
      <c r="I2368" s="26">
        <v>0</v>
      </c>
      <c r="J2368" s="26">
        <v>631010000</v>
      </c>
      <c r="K2368" s="26" t="str">
        <f>VLOOKUP(B2368,[1]ПланКаз!A2355:M5659,12,0)</f>
        <v>ҚР, ШҚО, Өскемен қ., Бажов көш., 10</v>
      </c>
      <c r="L2368" s="26" t="str">
        <f>VLOOKUP(B2368,[1]ПланКаз!A2353:M5657,13,0)</f>
        <v>Желтоқсан-Қантар</v>
      </c>
      <c r="M2368" s="26" t="str">
        <f>VLOOKUP(B2368,[1]ПланКаз!A2355:N5659,14,0)</f>
        <v>Шығыс-Қазақстан облысы, Өскемен қ.</v>
      </c>
      <c r="N2368" s="26" t="s">
        <v>58</v>
      </c>
      <c r="O2368" s="26" t="str">
        <f>VLOOKUP(B2368,[1]ПланКаз!A2354:P5658,16,0)</f>
        <v>шартқа қол қойылған кезден бастап 45 күнтізбелік күн ішінде</v>
      </c>
      <c r="P2368" s="26" t="s">
        <v>59</v>
      </c>
      <c r="Q2368" s="27" t="s">
        <v>522</v>
      </c>
      <c r="R2368" s="26" t="str">
        <f>VLOOKUP(B2368,[1]ПланКаз!A2353:S5657,19,0)</f>
        <v>Дана</v>
      </c>
      <c r="S2368" s="28">
        <v>25</v>
      </c>
      <c r="T2368" s="28">
        <v>863</v>
      </c>
      <c r="U2368" s="28" t="s">
        <v>61</v>
      </c>
      <c r="V2368" s="28" t="s">
        <v>61</v>
      </c>
      <c r="W2368" s="26"/>
      <c r="X2368" s="26" t="s">
        <v>62</v>
      </c>
      <c r="Y2368" s="26" t="s">
        <v>762</v>
      </c>
    </row>
    <row r="2369" spans="2:25" x14ac:dyDescent="0.2">
      <c r="B2369" s="26" t="s">
        <v>4652</v>
      </c>
      <c r="C2369" s="26" t="s">
        <v>55</v>
      </c>
      <c r="D2369" s="26" t="s">
        <v>4650</v>
      </c>
      <c r="E2369" s="26" t="str">
        <f>VLOOKUP(D2369,[1]ЕНС!A:E,2,FALSE)</f>
        <v>Отвертка</v>
      </c>
      <c r="F2369" s="26" t="str">
        <f>VLOOKUP(D2369,[1]ЕНС!A:E,3,FALSE)</f>
        <v>слесарно-монтажная, без изолируещей ручки, длина 150 мм, ГОСТ 17199-88</v>
      </c>
      <c r="G2369" s="26" t="s">
        <v>4651</v>
      </c>
      <c r="H2369" s="26" t="s">
        <v>26</v>
      </c>
      <c r="I2369" s="26">
        <v>0</v>
      </c>
      <c r="J2369" s="26">
        <v>631010000</v>
      </c>
      <c r="K2369" s="26" t="str">
        <f>VLOOKUP(B2369,[1]ПланКаз!A2356:M5660,12,0)</f>
        <v>ҚР, ШҚО, Өскемен қ., Бажов көш., 10</v>
      </c>
      <c r="L2369" s="26" t="str">
        <f>VLOOKUP(B2369,[1]ПланКаз!A2354:M5658,13,0)</f>
        <v>Наурыз - Сәуір</v>
      </c>
      <c r="M2369" s="26" t="str">
        <f>VLOOKUP(B2369,[1]ПланКаз!A2356:N5660,14,0)</f>
        <v>Шығыс-Қазақстан облысы, Өскемен қ.</v>
      </c>
      <c r="N2369" s="26" t="s">
        <v>58</v>
      </c>
      <c r="O2369" s="26" t="str">
        <f>VLOOKUP(B2369,[1]ПланКаз!A2355:P5659,16,0)</f>
        <v>шартқа қол қойылған кезден бастап 45 күнтізбелік күн ішінде</v>
      </c>
      <c r="P2369" s="26" t="s">
        <v>59</v>
      </c>
      <c r="Q2369" s="27" t="s">
        <v>522</v>
      </c>
      <c r="R2369" s="26" t="str">
        <f>VLOOKUP(B2369,[1]ПланКаз!A2354:S5658,19,0)</f>
        <v>Дана</v>
      </c>
      <c r="S2369" s="28">
        <v>25</v>
      </c>
      <c r="T2369" s="28">
        <v>863</v>
      </c>
      <c r="U2369" s="28">
        <v>21575</v>
      </c>
      <c r="V2369" s="28">
        <v>24164</v>
      </c>
      <c r="W2369" s="26"/>
      <c r="X2369" s="26" t="s">
        <v>72</v>
      </c>
      <c r="Y2369" s="26" t="s">
        <v>61</v>
      </c>
    </row>
    <row r="2370" spans="2:25" x14ac:dyDescent="0.2">
      <c r="B2370" s="26" t="s">
        <v>4653</v>
      </c>
      <c r="C2370" s="26" t="s">
        <v>55</v>
      </c>
      <c r="D2370" s="26" t="s">
        <v>4654</v>
      </c>
      <c r="E2370" s="26" t="str">
        <f>VLOOKUP(D2370,[1]ЕНС!A:E,2,FALSE)</f>
        <v>Отвертка</v>
      </c>
      <c r="F2370" s="26" t="str">
        <f>VLOOKUP(D2370,[1]ЕНС!A:E,3,FALSE)</f>
        <v>слесарно-монтажная, с изолирующей ручкой, длина 150 мм, ГОСТ 17199-88</v>
      </c>
      <c r="G2370" s="26" t="s">
        <v>4655</v>
      </c>
      <c r="H2370" s="26" t="s">
        <v>26</v>
      </c>
      <c r="I2370" s="26">
        <v>0</v>
      </c>
      <c r="J2370" s="26">
        <v>631010000</v>
      </c>
      <c r="K2370" s="26" t="str">
        <f>VLOOKUP(B2370,[1]ПланКаз!A2357:M5661,12,0)</f>
        <v>ҚР, ШҚО, Өскемен қ., Бажов көш., 10</v>
      </c>
      <c r="L2370" s="26" t="str">
        <f>VLOOKUP(B2370,[1]ПланКаз!A2355:M5659,13,0)</f>
        <v>Желтоқсан-Қантар</v>
      </c>
      <c r="M2370" s="26" t="str">
        <f>VLOOKUP(B2370,[1]ПланКаз!A2357:N5661,14,0)</f>
        <v>Шығыс-Қазақстан облысы, Өскемен қ.</v>
      </c>
      <c r="N2370" s="26" t="s">
        <v>58</v>
      </c>
      <c r="O2370" s="26" t="str">
        <f>VLOOKUP(B2370,[1]ПланКаз!A2356:P5660,16,0)</f>
        <v>шартқа қол қойылған кезден бастап 45 күнтізбелік күн ішінде</v>
      </c>
      <c r="P2370" s="26" t="s">
        <v>59</v>
      </c>
      <c r="Q2370" s="27" t="s">
        <v>522</v>
      </c>
      <c r="R2370" s="26" t="str">
        <f>VLOOKUP(B2370,[1]ПланКаз!A2355:S5659,19,0)</f>
        <v>Дана</v>
      </c>
      <c r="S2370" s="28">
        <v>79</v>
      </c>
      <c r="T2370" s="28">
        <v>949</v>
      </c>
      <c r="U2370" s="28">
        <v>74971</v>
      </c>
      <c r="V2370" s="28">
        <v>83967.52</v>
      </c>
      <c r="W2370" s="26"/>
      <c r="X2370" s="26" t="s">
        <v>62</v>
      </c>
      <c r="Y2370" s="26" t="s">
        <v>61</v>
      </c>
    </row>
    <row r="2371" spans="2:25" x14ac:dyDescent="0.2">
      <c r="B2371" s="26" t="s">
        <v>4656</v>
      </c>
      <c r="C2371" s="26" t="s">
        <v>55</v>
      </c>
      <c r="D2371" s="26" t="s">
        <v>4634</v>
      </c>
      <c r="E2371" s="26" t="str">
        <f>VLOOKUP(D2371,[1]ЕНС!A:E,2,FALSE)</f>
        <v>Отвертка</v>
      </c>
      <c r="F2371" s="26" t="str">
        <f>VLOOKUP(D2371,[1]ЕНС!A:E,3,FALSE)</f>
        <v>крестообразная, номер 2, ГОСТ 21010-75</v>
      </c>
      <c r="G2371" s="26" t="s">
        <v>4657</v>
      </c>
      <c r="H2371" s="26" t="s">
        <v>26</v>
      </c>
      <c r="I2371" s="26">
        <v>0</v>
      </c>
      <c r="J2371" s="26">
        <v>631010000</v>
      </c>
      <c r="K2371" s="26" t="str">
        <f>VLOOKUP(B2371,[1]ПланКаз!A2358:M5662,12,0)</f>
        <v>ҚР, ШҚО, Өскемен қ., Бажов көш., 10</v>
      </c>
      <c r="L2371" s="26" t="str">
        <f>VLOOKUP(B2371,[1]ПланКаз!A2356:M5660,13,0)</f>
        <v>Желтоқсан-Қантар</v>
      </c>
      <c r="M2371" s="26" t="str">
        <f>VLOOKUP(B2371,[1]ПланКаз!A2358:N5662,14,0)</f>
        <v>Шығыс-Қазақстан облысы, Өскемен қ.</v>
      </c>
      <c r="N2371" s="26" t="s">
        <v>58</v>
      </c>
      <c r="O2371" s="26" t="str">
        <f>VLOOKUP(B2371,[1]ПланКаз!A2357:P5661,16,0)</f>
        <v>шартқа қол қойылған кезден бастап 45 күнтізбелік күн ішінде</v>
      </c>
      <c r="P2371" s="26" t="s">
        <v>59</v>
      </c>
      <c r="Q2371" s="27" t="s">
        <v>522</v>
      </c>
      <c r="R2371" s="26" t="str">
        <f>VLOOKUP(B2371,[1]ПланКаз!A2356:S5660,19,0)</f>
        <v>Дана</v>
      </c>
      <c r="S2371" s="28">
        <v>34</v>
      </c>
      <c r="T2371" s="28">
        <v>924</v>
      </c>
      <c r="U2371" s="28">
        <v>31416</v>
      </c>
      <c r="V2371" s="28">
        <v>35185.919999999998</v>
      </c>
      <c r="W2371" s="26"/>
      <c r="X2371" s="26" t="s">
        <v>62</v>
      </c>
      <c r="Y2371" s="26" t="s">
        <v>61</v>
      </c>
    </row>
    <row r="2372" spans="2:25" x14ac:dyDescent="0.2">
      <c r="B2372" s="26" t="s">
        <v>4658</v>
      </c>
      <c r="C2372" s="26" t="s">
        <v>55</v>
      </c>
      <c r="D2372" s="26" t="s">
        <v>4659</v>
      </c>
      <c r="E2372" s="26" t="str">
        <f>VLOOKUP(D2372,[1]ЕНС!A:E,2,FALSE)</f>
        <v>Отвертка</v>
      </c>
      <c r="F2372" s="26" t="str">
        <f>VLOOKUP(D2372,[1]ЕНС!A:E,3,FALSE)</f>
        <v>крестообразная, номер 3, ГОСТ 21010-75</v>
      </c>
      <c r="G2372" s="26" t="s">
        <v>4660</v>
      </c>
      <c r="H2372" s="26" t="s">
        <v>26</v>
      </c>
      <c r="I2372" s="26">
        <v>0</v>
      </c>
      <c r="J2372" s="26">
        <v>631010000</v>
      </c>
      <c r="K2372" s="26" t="str">
        <f>VLOOKUP(B2372,[1]ПланКаз!A2359:M5663,12,0)</f>
        <v>ҚР, ШҚО, Өскемен қ., Бажов көш., 10</v>
      </c>
      <c r="L2372" s="26" t="str">
        <f>VLOOKUP(B2372,[1]ПланКаз!A2357:M5661,13,0)</f>
        <v>Желтоқсан-Қантар</v>
      </c>
      <c r="M2372" s="26" t="str">
        <f>VLOOKUP(B2372,[1]ПланКаз!A2359:N5663,14,0)</f>
        <v>Шығыс-Қазақстан облысы, Өскемен қ.</v>
      </c>
      <c r="N2372" s="26" t="s">
        <v>58</v>
      </c>
      <c r="O2372" s="26" t="str">
        <f>VLOOKUP(B2372,[1]ПланКаз!A2358:P5662,16,0)</f>
        <v>шартқа қол қойылған кезден бастап 45 күнтізбелік күн ішінде</v>
      </c>
      <c r="P2372" s="26" t="s">
        <v>59</v>
      </c>
      <c r="Q2372" s="27" t="s">
        <v>522</v>
      </c>
      <c r="R2372" s="26" t="str">
        <f>VLOOKUP(B2372,[1]ПланКаз!A2357:S5661,19,0)</f>
        <v>Дана</v>
      </c>
      <c r="S2372" s="28">
        <v>48</v>
      </c>
      <c r="T2372" s="28">
        <v>1170</v>
      </c>
      <c r="U2372" s="28" t="s">
        <v>61</v>
      </c>
      <c r="V2372" s="28" t="s">
        <v>61</v>
      </c>
      <c r="W2372" s="26"/>
      <c r="X2372" s="26" t="s">
        <v>62</v>
      </c>
      <c r="Y2372" s="26" t="s">
        <v>762</v>
      </c>
    </row>
    <row r="2373" spans="2:25" x14ac:dyDescent="0.2">
      <c r="B2373" s="26" t="s">
        <v>4661</v>
      </c>
      <c r="C2373" s="26" t="s">
        <v>55</v>
      </c>
      <c r="D2373" s="26" t="s">
        <v>4659</v>
      </c>
      <c r="E2373" s="26" t="str">
        <f>VLOOKUP(D2373,[1]ЕНС!A:E,2,FALSE)</f>
        <v>Отвертка</v>
      </c>
      <c r="F2373" s="26" t="str">
        <f>VLOOKUP(D2373,[1]ЕНС!A:E,3,FALSE)</f>
        <v>крестообразная, номер 3, ГОСТ 21010-75</v>
      </c>
      <c r="G2373" s="26" t="s">
        <v>4660</v>
      </c>
      <c r="H2373" s="26" t="s">
        <v>26</v>
      </c>
      <c r="I2373" s="26">
        <v>0</v>
      </c>
      <c r="J2373" s="26">
        <v>631010000</v>
      </c>
      <c r="K2373" s="26" t="str">
        <f>VLOOKUP(B2373,[1]ПланКаз!A2360:M5664,12,0)</f>
        <v>ҚР, ШҚО, Өскемен қ., Бажов көш., 10</v>
      </c>
      <c r="L2373" s="26" t="str">
        <f>VLOOKUP(B2373,[1]ПланКаз!A2358:M5662,13,0)</f>
        <v>Наурыз - Сәуір</v>
      </c>
      <c r="M2373" s="26" t="str">
        <f>VLOOKUP(B2373,[1]ПланКаз!A2360:N5664,14,0)</f>
        <v>Шығыс-Қазақстан облысы, Өскемен қ.</v>
      </c>
      <c r="N2373" s="26" t="s">
        <v>58</v>
      </c>
      <c r="O2373" s="26" t="str">
        <f>VLOOKUP(B2373,[1]ПланКаз!A2359:P5663,16,0)</f>
        <v>шартқа қол қойылған кезден бастап 45 күнтізбелік күн ішінде</v>
      </c>
      <c r="P2373" s="26" t="s">
        <v>59</v>
      </c>
      <c r="Q2373" s="27" t="s">
        <v>522</v>
      </c>
      <c r="R2373" s="26" t="str">
        <f>VLOOKUP(B2373,[1]ПланКаз!A2358:S5662,19,0)</f>
        <v>Дана</v>
      </c>
      <c r="S2373" s="28">
        <v>48</v>
      </c>
      <c r="T2373" s="28">
        <v>1170</v>
      </c>
      <c r="U2373" s="28">
        <v>0</v>
      </c>
      <c r="V2373" s="28">
        <v>0</v>
      </c>
      <c r="W2373" s="26"/>
      <c r="X2373" s="26" t="s">
        <v>72</v>
      </c>
      <c r="Y2373" s="26" t="s">
        <v>213</v>
      </c>
    </row>
    <row r="2374" spans="2:25" x14ac:dyDescent="0.2">
      <c r="B2374" s="26" t="s">
        <v>4662</v>
      </c>
      <c r="C2374" s="26" t="s">
        <v>55</v>
      </c>
      <c r="D2374" s="26" t="s">
        <v>4650</v>
      </c>
      <c r="E2374" s="26" t="str">
        <f>VLOOKUP(D2374,[1]ЕНС!A:E,2,FALSE)</f>
        <v>Отвертка</v>
      </c>
      <c r="F2374" s="26" t="str">
        <f>VLOOKUP(D2374,[1]ЕНС!A:E,3,FALSE)</f>
        <v>слесарно-монтажная, без изолируещей ручки, длина 150 мм, ГОСТ 17199-88</v>
      </c>
      <c r="G2374" s="26" t="s">
        <v>4663</v>
      </c>
      <c r="H2374" s="26" t="s">
        <v>26</v>
      </c>
      <c r="I2374" s="26">
        <v>0</v>
      </c>
      <c r="J2374" s="26">
        <v>631010000</v>
      </c>
      <c r="K2374" s="26" t="str">
        <f>VLOOKUP(B2374,[1]ПланКаз!A2361:M5665,12,0)</f>
        <v>ҚР, ШҚО, Өскемен қ., Бажов көш., 10</v>
      </c>
      <c r="L2374" s="26" t="str">
        <f>VLOOKUP(B2374,[1]ПланКаз!A2359:M5663,13,0)</f>
        <v>Желтоқсан-Қантар</v>
      </c>
      <c r="M2374" s="26" t="str">
        <f>VLOOKUP(B2374,[1]ПланКаз!A2361:N5665,14,0)</f>
        <v>Шығыс-Қазақстан облысы, Өскемен қ.</v>
      </c>
      <c r="N2374" s="26" t="s">
        <v>58</v>
      </c>
      <c r="O2374" s="26" t="str">
        <f>VLOOKUP(B2374,[1]ПланКаз!A2360:P5664,16,0)</f>
        <v>шартқа қол қойылған кезден бастап 45 күнтізбелік күн ішінде</v>
      </c>
      <c r="P2374" s="26" t="s">
        <v>59</v>
      </c>
      <c r="Q2374" s="27" t="s">
        <v>522</v>
      </c>
      <c r="R2374" s="26" t="str">
        <f>VLOOKUP(B2374,[1]ПланКаз!A2359:S5663,19,0)</f>
        <v>Дана</v>
      </c>
      <c r="S2374" s="28">
        <v>18</v>
      </c>
      <c r="T2374" s="28">
        <v>1082</v>
      </c>
      <c r="U2374" s="28" t="s">
        <v>61</v>
      </c>
      <c r="V2374" s="28" t="s">
        <v>61</v>
      </c>
      <c r="W2374" s="26"/>
      <c r="X2374" s="26" t="s">
        <v>62</v>
      </c>
      <c r="Y2374" s="26" t="s">
        <v>762</v>
      </c>
    </row>
    <row r="2375" spans="2:25" x14ac:dyDescent="0.2">
      <c r="B2375" s="26" t="s">
        <v>4664</v>
      </c>
      <c r="C2375" s="26" t="s">
        <v>55</v>
      </c>
      <c r="D2375" s="26" t="s">
        <v>4650</v>
      </c>
      <c r="E2375" s="26" t="str">
        <f>VLOOKUP(D2375,[1]ЕНС!A:E,2,FALSE)</f>
        <v>Отвертка</v>
      </c>
      <c r="F2375" s="26" t="str">
        <f>VLOOKUP(D2375,[1]ЕНС!A:E,3,FALSE)</f>
        <v>слесарно-монтажная, без изолируещей ручки, длина 150 мм, ГОСТ 17199-88</v>
      </c>
      <c r="G2375" s="26" t="s">
        <v>4663</v>
      </c>
      <c r="H2375" s="26" t="s">
        <v>26</v>
      </c>
      <c r="I2375" s="26">
        <v>0</v>
      </c>
      <c r="J2375" s="26">
        <v>631010000</v>
      </c>
      <c r="K2375" s="26" t="str">
        <f>VLOOKUP(B2375,[1]ПланКаз!A2362:M5666,12,0)</f>
        <v>ҚР, ШҚО, Өскемен қ., Бажов көш., 10</v>
      </c>
      <c r="L2375" s="26" t="str">
        <f>VLOOKUP(B2375,[1]ПланКаз!A2360:M5664,13,0)</f>
        <v>Наурыз - Сәуір</v>
      </c>
      <c r="M2375" s="26" t="str">
        <f>VLOOKUP(B2375,[1]ПланКаз!A2362:N5666,14,0)</f>
        <v>Шығыс-Қазақстан облысы, Өскемен қ.</v>
      </c>
      <c r="N2375" s="26" t="s">
        <v>58</v>
      </c>
      <c r="O2375" s="26" t="str">
        <f>VLOOKUP(B2375,[1]ПланКаз!A2361:P5665,16,0)</f>
        <v>шартқа қол қойылған кезден бастап 45 күнтізбелік күн ішінде</v>
      </c>
      <c r="P2375" s="26" t="s">
        <v>59</v>
      </c>
      <c r="Q2375" s="27" t="s">
        <v>522</v>
      </c>
      <c r="R2375" s="26" t="str">
        <f>VLOOKUP(B2375,[1]ПланКаз!A2360:S5664,19,0)</f>
        <v>Дана</v>
      </c>
      <c r="S2375" s="28">
        <v>18</v>
      </c>
      <c r="T2375" s="28">
        <v>1082</v>
      </c>
      <c r="U2375" s="28">
        <v>19476</v>
      </c>
      <c r="V2375" s="28">
        <v>21813.119999999999</v>
      </c>
      <c r="W2375" s="26"/>
      <c r="X2375" s="26" t="s">
        <v>72</v>
      </c>
      <c r="Y2375" s="26" t="s">
        <v>61</v>
      </c>
    </row>
    <row r="2376" spans="2:25" x14ac:dyDescent="0.2">
      <c r="B2376" s="26" t="s">
        <v>4665</v>
      </c>
      <c r="C2376" s="26" t="s">
        <v>55</v>
      </c>
      <c r="D2376" s="26" t="s">
        <v>4639</v>
      </c>
      <c r="E2376" s="26" t="str">
        <f>VLOOKUP(D2376,[1]ЕНС!A:E,2,FALSE)</f>
        <v>Отвертка</v>
      </c>
      <c r="F2376" s="26" t="str">
        <f>VLOOKUP(D2376,[1]ЕНС!A:E,3,FALSE)</f>
        <v>крестообразная, номер 1, ГОСТ 21010-75</v>
      </c>
      <c r="G2376" s="26" t="s">
        <v>4666</v>
      </c>
      <c r="H2376" s="26" t="s">
        <v>26</v>
      </c>
      <c r="I2376" s="26">
        <v>0</v>
      </c>
      <c r="J2376" s="26">
        <v>631010000</v>
      </c>
      <c r="K2376" s="26" t="str">
        <f>VLOOKUP(B2376,[1]ПланКаз!A2363:M5667,12,0)</f>
        <v>ҚР, ШҚО, Өскемен қ., Бажов көш., 10</v>
      </c>
      <c r="L2376" s="26" t="str">
        <f>VLOOKUP(B2376,[1]ПланКаз!A2361:M5665,13,0)</f>
        <v>Желтоқсан-Қантар</v>
      </c>
      <c r="M2376" s="26" t="str">
        <f>VLOOKUP(B2376,[1]ПланКаз!A2363:N5667,14,0)</f>
        <v>Шығыс-Қазақстан облысы, Өскемен қ.</v>
      </c>
      <c r="N2376" s="26" t="s">
        <v>58</v>
      </c>
      <c r="O2376" s="26" t="str">
        <f>VLOOKUP(B2376,[1]ПланКаз!A2362:P5666,16,0)</f>
        <v>шартқа қол қойылған кезден бастап 45 күнтізбелік күн ішінде</v>
      </c>
      <c r="P2376" s="26" t="s">
        <v>59</v>
      </c>
      <c r="Q2376" s="27" t="s">
        <v>522</v>
      </c>
      <c r="R2376" s="26" t="str">
        <f>VLOOKUP(B2376,[1]ПланКаз!A2361:S5665,19,0)</f>
        <v>Дана</v>
      </c>
      <c r="S2376" s="28">
        <v>3</v>
      </c>
      <c r="T2376" s="28">
        <v>432</v>
      </c>
      <c r="U2376" s="28" t="s">
        <v>61</v>
      </c>
      <c r="V2376" s="28" t="s">
        <v>61</v>
      </c>
      <c r="W2376" s="26"/>
      <c r="X2376" s="26" t="s">
        <v>62</v>
      </c>
      <c r="Y2376" s="26" t="s">
        <v>762</v>
      </c>
    </row>
    <row r="2377" spans="2:25" x14ac:dyDescent="0.2">
      <c r="B2377" s="26" t="s">
        <v>4667</v>
      </c>
      <c r="C2377" s="26" t="s">
        <v>55</v>
      </c>
      <c r="D2377" s="26" t="s">
        <v>4639</v>
      </c>
      <c r="E2377" s="26" t="str">
        <f>VLOOKUP(D2377,[1]ЕНС!A:E,2,FALSE)</f>
        <v>Отвертка</v>
      </c>
      <c r="F2377" s="26" t="str">
        <f>VLOOKUP(D2377,[1]ЕНС!A:E,3,FALSE)</f>
        <v>крестообразная, номер 1, ГОСТ 21010-75</v>
      </c>
      <c r="G2377" s="26" t="s">
        <v>4666</v>
      </c>
      <c r="H2377" s="26" t="s">
        <v>26</v>
      </c>
      <c r="I2377" s="26">
        <v>0</v>
      </c>
      <c r="J2377" s="26">
        <v>631010000</v>
      </c>
      <c r="K2377" s="26" t="str">
        <f>VLOOKUP(B2377,[1]ПланКаз!A2364:M5668,12,0)</f>
        <v>ҚР, ШҚО, Өскемен қ., Бажов көш., 10</v>
      </c>
      <c r="L2377" s="26" t="str">
        <f>VLOOKUP(B2377,[1]ПланКаз!A2362:M5666,13,0)</f>
        <v>Наурыз - Сәуір</v>
      </c>
      <c r="M2377" s="26" t="str">
        <f>VLOOKUP(B2377,[1]ПланКаз!A2364:N5668,14,0)</f>
        <v>Шығыс-Қазақстан облысы, Өскемен қ.</v>
      </c>
      <c r="N2377" s="26" t="s">
        <v>58</v>
      </c>
      <c r="O2377" s="26" t="str">
        <f>VLOOKUP(B2377,[1]ПланКаз!A2363:P5667,16,0)</f>
        <v>шартқа қол қойылған кезден бастап 45 күнтізбелік күн ішінде</v>
      </c>
      <c r="P2377" s="26" t="s">
        <v>59</v>
      </c>
      <c r="Q2377" s="27" t="s">
        <v>522</v>
      </c>
      <c r="R2377" s="26" t="str">
        <f>VLOOKUP(B2377,[1]ПланКаз!A2362:S5666,19,0)</f>
        <v>Дана</v>
      </c>
      <c r="S2377" s="28">
        <v>3</v>
      </c>
      <c r="T2377" s="28">
        <v>432</v>
      </c>
      <c r="U2377" s="28">
        <v>1296</v>
      </c>
      <c r="V2377" s="28">
        <v>1451.52</v>
      </c>
      <c r="W2377" s="26"/>
      <c r="X2377" s="26" t="s">
        <v>72</v>
      </c>
      <c r="Y2377" s="26" t="s">
        <v>61</v>
      </c>
    </row>
    <row r="2378" spans="2:25" x14ac:dyDescent="0.2">
      <c r="B2378" s="26" t="s">
        <v>4668</v>
      </c>
      <c r="C2378" s="26" t="s">
        <v>55</v>
      </c>
      <c r="D2378" s="26" t="s">
        <v>4669</v>
      </c>
      <c r="E2378" s="26" t="str">
        <f>VLOOKUP(D2378,[1]ЕНС!A:E,2,FALSE)</f>
        <v>Отвертка</v>
      </c>
      <c r="F2378" s="26" t="str">
        <f>VLOOKUP(D2378,[1]ЕНС!A:E,3,FALSE)</f>
        <v>слесарно-монтажная, без изолируещей ручки, длина 100 мм, ГОСТ 17199-88</v>
      </c>
      <c r="G2378" s="26" t="s">
        <v>4670</v>
      </c>
      <c r="H2378" s="26" t="s">
        <v>26</v>
      </c>
      <c r="I2378" s="26">
        <v>0</v>
      </c>
      <c r="J2378" s="26">
        <v>631010000</v>
      </c>
      <c r="K2378" s="26" t="str">
        <f>VLOOKUP(B2378,[1]ПланКаз!A2365:M5669,12,0)</f>
        <v>ҚР, ШҚО, Өскемен қ., Бажов көш., 10</v>
      </c>
      <c r="L2378" s="26" t="str">
        <f>VLOOKUP(B2378,[1]ПланКаз!A2363:M5667,13,0)</f>
        <v>Желтоқсан-Қантар</v>
      </c>
      <c r="M2378" s="26" t="str">
        <f>VLOOKUP(B2378,[1]ПланКаз!A2365:N5669,14,0)</f>
        <v>Шығыс-Қазақстан облысы, Өскемен қ.</v>
      </c>
      <c r="N2378" s="26" t="s">
        <v>58</v>
      </c>
      <c r="O2378" s="26" t="str">
        <f>VLOOKUP(B2378,[1]ПланКаз!A2364:P5668,16,0)</f>
        <v>шартқа қол қойылған кезден бастап 45 күнтізбелік күн ішінде</v>
      </c>
      <c r="P2378" s="26" t="s">
        <v>59</v>
      </c>
      <c r="Q2378" s="27" t="s">
        <v>522</v>
      </c>
      <c r="R2378" s="26" t="str">
        <f>VLOOKUP(B2378,[1]ПланКаз!A2363:S5667,19,0)</f>
        <v>Дана</v>
      </c>
      <c r="S2378" s="28">
        <v>7</v>
      </c>
      <c r="T2378" s="28">
        <v>696</v>
      </c>
      <c r="U2378" s="28" t="s">
        <v>61</v>
      </c>
      <c r="V2378" s="28" t="s">
        <v>61</v>
      </c>
      <c r="W2378" s="26"/>
      <c r="X2378" s="26" t="s">
        <v>62</v>
      </c>
      <c r="Y2378" s="26" t="s">
        <v>762</v>
      </c>
    </row>
    <row r="2379" spans="2:25" x14ac:dyDescent="0.2">
      <c r="B2379" s="26" t="s">
        <v>4671</v>
      </c>
      <c r="C2379" s="26" t="s">
        <v>55</v>
      </c>
      <c r="D2379" s="26" t="s">
        <v>4669</v>
      </c>
      <c r="E2379" s="26" t="str">
        <f>VLOOKUP(D2379,[1]ЕНС!A:E,2,FALSE)</f>
        <v>Отвертка</v>
      </c>
      <c r="F2379" s="26" t="str">
        <f>VLOOKUP(D2379,[1]ЕНС!A:E,3,FALSE)</f>
        <v>слесарно-монтажная, без изолируещей ручки, длина 100 мм, ГОСТ 17199-88</v>
      </c>
      <c r="G2379" s="26" t="s">
        <v>4670</v>
      </c>
      <c r="H2379" s="26" t="s">
        <v>26</v>
      </c>
      <c r="I2379" s="26">
        <v>0</v>
      </c>
      <c r="J2379" s="26">
        <v>631010000</v>
      </c>
      <c r="K2379" s="26" t="str">
        <f>VLOOKUP(B2379,[1]ПланКаз!A2366:M5670,12,0)</f>
        <v>ҚР, ШҚО, Өскемен қ., Бажов көш., 10</v>
      </c>
      <c r="L2379" s="26" t="str">
        <f>VLOOKUP(B2379,[1]ПланКаз!A2364:M5668,13,0)</f>
        <v>Наурыз - Сәуір</v>
      </c>
      <c r="M2379" s="26" t="str">
        <f>VLOOKUP(B2379,[1]ПланКаз!A2366:N5670,14,0)</f>
        <v>Шығыс-Қазақстан облысы, Өскемен қ.</v>
      </c>
      <c r="N2379" s="26" t="s">
        <v>58</v>
      </c>
      <c r="O2379" s="26" t="str">
        <f>VLOOKUP(B2379,[1]ПланКаз!A2365:P5669,16,0)</f>
        <v>шартқа қол қойылған кезден бастап 45 күнтізбелік күн ішінде</v>
      </c>
      <c r="P2379" s="26" t="s">
        <v>59</v>
      </c>
      <c r="Q2379" s="27" t="s">
        <v>522</v>
      </c>
      <c r="R2379" s="26" t="str">
        <f>VLOOKUP(B2379,[1]ПланКаз!A2364:S5668,19,0)</f>
        <v>Дана</v>
      </c>
      <c r="S2379" s="28">
        <v>7</v>
      </c>
      <c r="T2379" s="28">
        <v>696</v>
      </c>
      <c r="U2379" s="28">
        <v>4872</v>
      </c>
      <c r="V2379" s="28">
        <v>5456.64</v>
      </c>
      <c r="W2379" s="26"/>
      <c r="X2379" s="26" t="s">
        <v>72</v>
      </c>
      <c r="Y2379" s="26" t="s">
        <v>61</v>
      </c>
    </row>
    <row r="2380" spans="2:25" x14ac:dyDescent="0.2">
      <c r="B2380" s="26" t="s">
        <v>4672</v>
      </c>
      <c r="C2380" s="26" t="s">
        <v>55</v>
      </c>
      <c r="D2380" s="26" t="s">
        <v>4673</v>
      </c>
      <c r="E2380" s="26" t="str">
        <f>VLOOKUP(D2380,[1]ЕНС!A:E,2,FALSE)</f>
        <v>Патрон токарный</v>
      </c>
      <c r="F2380" s="26" t="str">
        <f>VLOOKUP(D2380,[1]ЕНС!A:E,3,FALSE)</f>
        <v>трехкулачковый, рычажно-клиновый, диаметр 250 мм</v>
      </c>
      <c r="G2380" s="26" t="s">
        <v>4674</v>
      </c>
      <c r="H2380" s="26" t="s">
        <v>26</v>
      </c>
      <c r="I2380" s="26">
        <v>0</v>
      </c>
      <c r="J2380" s="26">
        <v>631010000</v>
      </c>
      <c r="K2380" s="26" t="str">
        <f>VLOOKUP(B2380,[1]ПланКаз!A2367:M5671,12,0)</f>
        <v>ҚР, ШҚО, Өскемен қ., Бажов көш., 10</v>
      </c>
      <c r="L2380" s="26" t="str">
        <f>VLOOKUP(B2380,[1]ПланКаз!A2365:M5669,13,0)</f>
        <v>Желтоқсан-Қантар</v>
      </c>
      <c r="M2380" s="26" t="str">
        <f>VLOOKUP(B2380,[1]ПланКаз!A2367:N5671,14,0)</f>
        <v>Шығыс-Қазақстан облысы, Өскемен қ.</v>
      </c>
      <c r="N2380" s="26" t="s">
        <v>58</v>
      </c>
      <c r="O2380" s="26" t="str">
        <f>VLOOKUP(B2380,[1]ПланКаз!A2366:P5670,16,0)</f>
        <v>шартқа қол қойылған кезден бастап 45 күнтізбелік күн ішінде</v>
      </c>
      <c r="P2380" s="26" t="s">
        <v>59</v>
      </c>
      <c r="Q2380" s="27" t="s">
        <v>522</v>
      </c>
      <c r="R2380" s="26" t="str">
        <f>VLOOKUP(B2380,[1]ПланКаз!A2365:S5669,19,0)</f>
        <v>Дана</v>
      </c>
      <c r="S2380" s="28">
        <v>1</v>
      </c>
      <c r="T2380" s="28">
        <v>166208</v>
      </c>
      <c r="U2380" s="28" t="s">
        <v>61</v>
      </c>
      <c r="V2380" s="28" t="s">
        <v>61</v>
      </c>
      <c r="W2380" s="26"/>
      <c r="X2380" s="26" t="s">
        <v>62</v>
      </c>
      <c r="Y2380" s="26" t="s">
        <v>762</v>
      </c>
    </row>
    <row r="2381" spans="2:25" x14ac:dyDescent="0.2">
      <c r="B2381" s="26" t="s">
        <v>4675</v>
      </c>
      <c r="C2381" s="26" t="s">
        <v>55</v>
      </c>
      <c r="D2381" s="26" t="s">
        <v>4673</v>
      </c>
      <c r="E2381" s="26" t="str">
        <f>VLOOKUP(D2381,[1]ЕНС!A:E,2,FALSE)</f>
        <v>Патрон токарный</v>
      </c>
      <c r="F2381" s="26" t="str">
        <f>VLOOKUP(D2381,[1]ЕНС!A:E,3,FALSE)</f>
        <v>трехкулачковый, рычажно-клиновый, диаметр 250 мм</v>
      </c>
      <c r="G2381" s="26" t="s">
        <v>4674</v>
      </c>
      <c r="H2381" s="26" t="s">
        <v>26</v>
      </c>
      <c r="I2381" s="26">
        <v>0</v>
      </c>
      <c r="J2381" s="26">
        <v>631010000</v>
      </c>
      <c r="K2381" s="26" t="str">
        <f>VLOOKUP(B2381,[1]ПланКаз!A2368:M5672,12,0)</f>
        <v>ҚР, ШҚО, Өскемен қ., Бажов көш., 10</v>
      </c>
      <c r="L2381" s="26" t="str">
        <f>VLOOKUP(B2381,[1]ПланКаз!A2366:M5670,13,0)</f>
        <v>Наурыз - Сәуір</v>
      </c>
      <c r="M2381" s="26" t="str">
        <f>VLOOKUP(B2381,[1]ПланКаз!A2368:N5672,14,0)</f>
        <v>Шығыс-Қазақстан облысы, Өскемен қ.</v>
      </c>
      <c r="N2381" s="26" t="s">
        <v>58</v>
      </c>
      <c r="O2381" s="26" t="str">
        <f>VLOOKUP(B2381,[1]ПланКаз!A2367:P5671,16,0)</f>
        <v>шартқа қол қойылған кезден бастап 45 күнтізбелік күн ішінде</v>
      </c>
      <c r="P2381" s="26" t="s">
        <v>59</v>
      </c>
      <c r="Q2381" s="27" t="s">
        <v>522</v>
      </c>
      <c r="R2381" s="26" t="str">
        <f>VLOOKUP(B2381,[1]ПланКаз!A2366:S5670,19,0)</f>
        <v>Дана</v>
      </c>
      <c r="S2381" s="28">
        <v>1</v>
      </c>
      <c r="T2381" s="28">
        <v>166208</v>
      </c>
      <c r="U2381" s="28">
        <v>166208</v>
      </c>
      <c r="V2381" s="28">
        <v>186152.95999999999</v>
      </c>
      <c r="W2381" s="26"/>
      <c r="X2381" s="26" t="s">
        <v>72</v>
      </c>
      <c r="Y2381" s="26" t="s">
        <v>61</v>
      </c>
    </row>
    <row r="2382" spans="2:25" x14ac:dyDescent="0.2">
      <c r="B2382" s="26" t="s">
        <v>4676</v>
      </c>
      <c r="C2382" s="26" t="s">
        <v>55</v>
      </c>
      <c r="D2382" s="26" t="s">
        <v>4677</v>
      </c>
      <c r="E2382" s="26" t="str">
        <f>VLOOKUP(D2382,[1]ЕНС!A:E,2,FALSE)</f>
        <v>Паяльник</v>
      </c>
      <c r="F2382" s="26" t="str">
        <f>VLOOKUP(D2382,[1]ЕНС!A:E,3,FALSE)</f>
        <v>электрический, для низкотемпературной пайки</v>
      </c>
      <c r="G2382" s="26" t="s">
        <v>4678</v>
      </c>
      <c r="H2382" s="26" t="s">
        <v>26</v>
      </c>
      <c r="I2382" s="26">
        <v>0</v>
      </c>
      <c r="J2382" s="26">
        <v>631010000</v>
      </c>
      <c r="K2382" s="26" t="str">
        <f>VLOOKUP(B2382,[1]ПланКаз!A2369:M5673,12,0)</f>
        <v>ҚР, ШҚО, Өскемен қ., Бажов көш., 10</v>
      </c>
      <c r="L2382" s="26" t="str">
        <f>VLOOKUP(B2382,[1]ПланКаз!A2367:M5671,13,0)</f>
        <v>Желтоқсан-Қантар</v>
      </c>
      <c r="M2382" s="26" t="str">
        <f>VLOOKUP(B2382,[1]ПланКаз!A2369:N5673,14,0)</f>
        <v>Шығыс-Қазақстан облысы, Өскемен қ.</v>
      </c>
      <c r="N2382" s="26" t="s">
        <v>58</v>
      </c>
      <c r="O2382" s="26" t="str">
        <f>VLOOKUP(B2382,[1]ПланКаз!A2368:P5672,16,0)</f>
        <v>шартқа қол қойылған кезден бастап 45 күнтізбелік күн ішінде</v>
      </c>
      <c r="P2382" s="26" t="s">
        <v>59</v>
      </c>
      <c r="Q2382" s="27" t="s">
        <v>522</v>
      </c>
      <c r="R2382" s="26" t="str">
        <f>VLOOKUP(B2382,[1]ПланКаз!A2367:S5671,19,0)</f>
        <v>Дана</v>
      </c>
      <c r="S2382" s="28">
        <v>2</v>
      </c>
      <c r="T2382" s="28">
        <v>3643</v>
      </c>
      <c r="U2382" s="28" t="s">
        <v>61</v>
      </c>
      <c r="V2382" s="28" t="s">
        <v>61</v>
      </c>
      <c r="W2382" s="26"/>
      <c r="X2382" s="26" t="s">
        <v>62</v>
      </c>
      <c r="Y2382" s="26" t="s">
        <v>762</v>
      </c>
    </row>
    <row r="2383" spans="2:25" x14ac:dyDescent="0.2">
      <c r="B2383" s="26" t="s">
        <v>4679</v>
      </c>
      <c r="C2383" s="26" t="s">
        <v>55</v>
      </c>
      <c r="D2383" s="26" t="s">
        <v>4677</v>
      </c>
      <c r="E2383" s="26" t="str">
        <f>VLOOKUP(D2383,[1]ЕНС!A:E,2,FALSE)</f>
        <v>Паяльник</v>
      </c>
      <c r="F2383" s="26" t="str">
        <f>VLOOKUP(D2383,[1]ЕНС!A:E,3,FALSE)</f>
        <v>электрический, для низкотемпературной пайки</v>
      </c>
      <c r="G2383" s="26" t="s">
        <v>4678</v>
      </c>
      <c r="H2383" s="26" t="s">
        <v>26</v>
      </c>
      <c r="I2383" s="26">
        <v>0</v>
      </c>
      <c r="J2383" s="26">
        <v>631010000</v>
      </c>
      <c r="K2383" s="26" t="str">
        <f>VLOOKUP(B2383,[1]ПланКаз!A2370:M5674,12,0)</f>
        <v>ҚР, ШҚО, Өскемен қ., Бажов көш., 10</v>
      </c>
      <c r="L2383" s="26" t="str">
        <f>VLOOKUP(B2383,[1]ПланКаз!A2368:M5672,13,0)</f>
        <v>Наурыз - Сәуір</v>
      </c>
      <c r="M2383" s="26" t="str">
        <f>VLOOKUP(B2383,[1]ПланКаз!A2370:N5674,14,0)</f>
        <v>Шығыс-Қазақстан облысы, Өскемен қ.</v>
      </c>
      <c r="N2383" s="26" t="s">
        <v>58</v>
      </c>
      <c r="O2383" s="26" t="str">
        <f>VLOOKUP(B2383,[1]ПланКаз!A2369:P5673,16,0)</f>
        <v>шартқа қол қойылған кезден бастап 45 күнтізбелік күн ішінде</v>
      </c>
      <c r="P2383" s="26" t="s">
        <v>59</v>
      </c>
      <c r="Q2383" s="27" t="s">
        <v>522</v>
      </c>
      <c r="R2383" s="26" t="str">
        <f>VLOOKUP(B2383,[1]ПланКаз!A2368:S5672,19,0)</f>
        <v>Дана</v>
      </c>
      <c r="S2383" s="28">
        <v>2</v>
      </c>
      <c r="T2383" s="28">
        <v>3643</v>
      </c>
      <c r="U2383" s="28">
        <v>7286</v>
      </c>
      <c r="V2383" s="28">
        <v>8160.32</v>
      </c>
      <c r="W2383" s="26"/>
      <c r="X2383" s="26" t="s">
        <v>72</v>
      </c>
      <c r="Y2383" s="26" t="s">
        <v>61</v>
      </c>
    </row>
    <row r="2384" spans="2:25" x14ac:dyDescent="0.2">
      <c r="B2384" s="26" t="s">
        <v>4680</v>
      </c>
      <c r="C2384" s="26" t="s">
        <v>55</v>
      </c>
      <c r="D2384" s="26" t="s">
        <v>4677</v>
      </c>
      <c r="E2384" s="26" t="str">
        <f>VLOOKUP(D2384,[1]ЕНС!A:E,2,FALSE)</f>
        <v>Паяльник</v>
      </c>
      <c r="F2384" s="26" t="str">
        <f>VLOOKUP(D2384,[1]ЕНС!A:E,3,FALSE)</f>
        <v>электрический, для низкотемпературной пайки</v>
      </c>
      <c r="G2384" s="26" t="s">
        <v>4681</v>
      </c>
      <c r="H2384" s="26" t="s">
        <v>26</v>
      </c>
      <c r="I2384" s="26">
        <v>0</v>
      </c>
      <c r="J2384" s="26">
        <v>631010000</v>
      </c>
      <c r="K2384" s="26" t="str">
        <f>VLOOKUP(B2384,[1]ПланКаз!A2371:M5675,12,0)</f>
        <v>ҚР, ШҚО, Өскемен қ., Бажов көш., 10</v>
      </c>
      <c r="L2384" s="26" t="str">
        <f>VLOOKUP(B2384,[1]ПланКаз!A2369:M5673,13,0)</f>
        <v>Желтоқсан-Қантар</v>
      </c>
      <c r="M2384" s="26" t="str">
        <f>VLOOKUP(B2384,[1]ПланКаз!A2371:N5675,14,0)</f>
        <v>Шығыс-Қазақстан облысы, Өскемен қ.</v>
      </c>
      <c r="N2384" s="26" t="s">
        <v>58</v>
      </c>
      <c r="O2384" s="26" t="str">
        <f>VLOOKUP(B2384,[1]ПланКаз!A2370:P5674,16,0)</f>
        <v>шартқа қол қойылған кезден бастап 45 күнтізбелік күн ішінде</v>
      </c>
      <c r="P2384" s="26" t="s">
        <v>59</v>
      </c>
      <c r="Q2384" s="27" t="s">
        <v>522</v>
      </c>
      <c r="R2384" s="26" t="str">
        <f>VLOOKUP(B2384,[1]ПланКаз!A2369:S5673,19,0)</f>
        <v>Дана</v>
      </c>
      <c r="S2384" s="28">
        <v>14</v>
      </c>
      <c r="T2384" s="28">
        <v>2465</v>
      </c>
      <c r="U2384" s="28" t="s">
        <v>61</v>
      </c>
      <c r="V2384" s="28" t="s">
        <v>61</v>
      </c>
      <c r="W2384" s="26"/>
      <c r="X2384" s="26" t="s">
        <v>62</v>
      </c>
      <c r="Y2384" s="26" t="s">
        <v>762</v>
      </c>
    </row>
    <row r="2385" spans="2:25" x14ac:dyDescent="0.2">
      <c r="B2385" s="26" t="s">
        <v>4682</v>
      </c>
      <c r="C2385" s="26" t="s">
        <v>55</v>
      </c>
      <c r="D2385" s="26" t="s">
        <v>4677</v>
      </c>
      <c r="E2385" s="26" t="str">
        <f>VLOOKUP(D2385,[1]ЕНС!A:E,2,FALSE)</f>
        <v>Паяльник</v>
      </c>
      <c r="F2385" s="26" t="str">
        <f>VLOOKUP(D2385,[1]ЕНС!A:E,3,FALSE)</f>
        <v>электрический, для низкотемпературной пайки</v>
      </c>
      <c r="G2385" s="26" t="s">
        <v>4681</v>
      </c>
      <c r="H2385" s="26" t="s">
        <v>26</v>
      </c>
      <c r="I2385" s="26">
        <v>0</v>
      </c>
      <c r="J2385" s="26">
        <v>631010000</v>
      </c>
      <c r="K2385" s="26" t="str">
        <f>VLOOKUP(B2385,[1]ПланКаз!A2372:M5676,12,0)</f>
        <v>ҚР, ШҚО, Өскемен қ., Бажов көш., 10</v>
      </c>
      <c r="L2385" s="26" t="str">
        <f>VLOOKUP(B2385,[1]ПланКаз!A2370:M5674,13,0)</f>
        <v>Наурыз - Сәуір</v>
      </c>
      <c r="M2385" s="26" t="str">
        <f>VLOOKUP(B2385,[1]ПланКаз!A2372:N5676,14,0)</f>
        <v>Шығыс-Қазақстан облысы, Өскемен қ.</v>
      </c>
      <c r="N2385" s="26" t="s">
        <v>58</v>
      </c>
      <c r="O2385" s="26" t="str">
        <f>VLOOKUP(B2385,[1]ПланКаз!A2371:P5675,16,0)</f>
        <v>шартқа қол қойылған кезден бастап 45 күнтізбелік күн ішінде</v>
      </c>
      <c r="P2385" s="26" t="s">
        <v>59</v>
      </c>
      <c r="Q2385" s="27" t="s">
        <v>522</v>
      </c>
      <c r="R2385" s="26" t="str">
        <f>VLOOKUP(B2385,[1]ПланКаз!A2370:S5674,19,0)</f>
        <v>Дана</v>
      </c>
      <c r="S2385" s="28">
        <v>14</v>
      </c>
      <c r="T2385" s="28">
        <v>2465</v>
      </c>
      <c r="U2385" s="28">
        <v>34510</v>
      </c>
      <c r="V2385" s="28">
        <v>38651.199999999997</v>
      </c>
      <c r="W2385" s="26"/>
      <c r="X2385" s="26" t="s">
        <v>72</v>
      </c>
      <c r="Y2385" s="26" t="s">
        <v>61</v>
      </c>
    </row>
    <row r="2386" spans="2:25" x14ac:dyDescent="0.2">
      <c r="B2386" s="26" t="s">
        <v>4683</v>
      </c>
      <c r="C2386" s="26" t="s">
        <v>55</v>
      </c>
      <c r="D2386" s="26" t="s">
        <v>4677</v>
      </c>
      <c r="E2386" s="26" t="str">
        <f>VLOOKUP(D2386,[1]ЕНС!A:E,2,FALSE)</f>
        <v>Паяльник</v>
      </c>
      <c r="F2386" s="26" t="str">
        <f>VLOOKUP(D2386,[1]ЕНС!A:E,3,FALSE)</f>
        <v>электрический, для низкотемпературной пайки</v>
      </c>
      <c r="G2386" s="26" t="s">
        <v>4684</v>
      </c>
      <c r="H2386" s="26" t="s">
        <v>26</v>
      </c>
      <c r="I2386" s="26">
        <v>0</v>
      </c>
      <c r="J2386" s="26">
        <v>631010000</v>
      </c>
      <c r="K2386" s="26" t="str">
        <f>VLOOKUP(B2386,[1]ПланКаз!A2373:M5677,12,0)</f>
        <v>ҚР, ШҚО, Өскемен қ., Бажов көш., 10</v>
      </c>
      <c r="L2386" s="26" t="str">
        <f>VLOOKUP(B2386,[1]ПланКаз!A2371:M5675,13,0)</f>
        <v>Желтоқсан-Қантар</v>
      </c>
      <c r="M2386" s="26" t="str">
        <f>VLOOKUP(B2386,[1]ПланКаз!A2373:N5677,14,0)</f>
        <v>Шығыс-Қазақстан облысы, Өскемен қ.</v>
      </c>
      <c r="N2386" s="26" t="s">
        <v>58</v>
      </c>
      <c r="O2386" s="26" t="str">
        <f>VLOOKUP(B2386,[1]ПланКаз!A2372:P5676,16,0)</f>
        <v>шартқа қол қойылған кезден бастап 45 күнтізбелік күн ішінде</v>
      </c>
      <c r="P2386" s="26" t="s">
        <v>59</v>
      </c>
      <c r="Q2386" s="27" t="s">
        <v>522</v>
      </c>
      <c r="R2386" s="26" t="str">
        <f>VLOOKUP(B2386,[1]ПланКаз!A2371:S5675,19,0)</f>
        <v>Дана</v>
      </c>
      <c r="S2386" s="28">
        <v>9</v>
      </c>
      <c r="T2386" s="28">
        <v>2626</v>
      </c>
      <c r="U2386" s="28" t="s">
        <v>61</v>
      </c>
      <c r="V2386" s="28" t="s">
        <v>61</v>
      </c>
      <c r="W2386" s="26"/>
      <c r="X2386" s="26" t="s">
        <v>62</v>
      </c>
      <c r="Y2386" s="26" t="s">
        <v>762</v>
      </c>
    </row>
    <row r="2387" spans="2:25" x14ac:dyDescent="0.2">
      <c r="B2387" s="26" t="s">
        <v>4685</v>
      </c>
      <c r="C2387" s="26" t="s">
        <v>55</v>
      </c>
      <c r="D2387" s="26" t="s">
        <v>4677</v>
      </c>
      <c r="E2387" s="26" t="str">
        <f>VLOOKUP(D2387,[1]ЕНС!A:E,2,FALSE)</f>
        <v>Паяльник</v>
      </c>
      <c r="F2387" s="26" t="str">
        <f>VLOOKUP(D2387,[1]ЕНС!A:E,3,FALSE)</f>
        <v>электрический, для низкотемпературной пайки</v>
      </c>
      <c r="G2387" s="26" t="s">
        <v>4684</v>
      </c>
      <c r="H2387" s="26" t="s">
        <v>26</v>
      </c>
      <c r="I2387" s="26">
        <v>0</v>
      </c>
      <c r="J2387" s="26">
        <v>631010000</v>
      </c>
      <c r="K2387" s="26" t="str">
        <f>VLOOKUP(B2387,[1]ПланКаз!A2374:M5678,12,0)</f>
        <v>ҚР, ШҚО, Өскемен қ., Бажов көш., 10</v>
      </c>
      <c r="L2387" s="26" t="str">
        <f>VLOOKUP(B2387,[1]ПланКаз!A2372:M5676,13,0)</f>
        <v>Наурыз - Сәуір</v>
      </c>
      <c r="M2387" s="26" t="str">
        <f>VLOOKUP(B2387,[1]ПланКаз!A2374:N5678,14,0)</f>
        <v>Шығыс-Қазақстан облысы, Өскемен қ.</v>
      </c>
      <c r="N2387" s="26" t="s">
        <v>58</v>
      </c>
      <c r="O2387" s="26" t="str">
        <f>VLOOKUP(B2387,[1]ПланКаз!A2373:P5677,16,0)</f>
        <v>шартқа қол қойылған кезден бастап 45 күнтізбелік күн ішінде</v>
      </c>
      <c r="P2387" s="26" t="s">
        <v>59</v>
      </c>
      <c r="Q2387" s="27" t="s">
        <v>522</v>
      </c>
      <c r="R2387" s="26" t="str">
        <f>VLOOKUP(B2387,[1]ПланКаз!A2372:S5676,19,0)</f>
        <v>Дана</v>
      </c>
      <c r="S2387" s="28">
        <v>9</v>
      </c>
      <c r="T2387" s="28">
        <v>2626</v>
      </c>
      <c r="U2387" s="28">
        <v>23634</v>
      </c>
      <c r="V2387" s="28">
        <v>26470.080000000002</v>
      </c>
      <c r="W2387" s="26"/>
      <c r="X2387" s="26" t="s">
        <v>72</v>
      </c>
      <c r="Y2387" s="26" t="s">
        <v>61</v>
      </c>
    </row>
    <row r="2388" spans="2:25" x14ac:dyDescent="0.2">
      <c r="B2388" s="26" t="s">
        <v>4686</v>
      </c>
      <c r="C2388" s="26" t="s">
        <v>55</v>
      </c>
      <c r="D2388" s="26" t="s">
        <v>4677</v>
      </c>
      <c r="E2388" s="26" t="str">
        <f>VLOOKUP(D2388,[1]ЕНС!A:E,2,FALSE)</f>
        <v>Паяльник</v>
      </c>
      <c r="F2388" s="26" t="str">
        <f>VLOOKUP(D2388,[1]ЕНС!A:E,3,FALSE)</f>
        <v>электрический, для низкотемпературной пайки</v>
      </c>
      <c r="G2388" s="26" t="s">
        <v>4687</v>
      </c>
      <c r="H2388" s="26" t="s">
        <v>26</v>
      </c>
      <c r="I2388" s="26">
        <v>0</v>
      </c>
      <c r="J2388" s="26">
        <v>631010000</v>
      </c>
      <c r="K2388" s="26" t="str">
        <f>VLOOKUP(B2388,[1]ПланКаз!A2375:M5679,12,0)</f>
        <v>ҚР, ШҚО, Өскемен қ., Бажов көш., 10</v>
      </c>
      <c r="L2388" s="26" t="str">
        <f>VLOOKUP(B2388,[1]ПланКаз!A2373:M5677,13,0)</f>
        <v>Желтоқсан-Қантар</v>
      </c>
      <c r="M2388" s="26" t="str">
        <f>VLOOKUP(B2388,[1]ПланКаз!A2375:N5679,14,0)</f>
        <v>Шығыс-Қазақстан облысы, Өскемен қ.</v>
      </c>
      <c r="N2388" s="26" t="s">
        <v>58</v>
      </c>
      <c r="O2388" s="26" t="str">
        <f>VLOOKUP(B2388,[1]ПланКаз!A2374:P5678,16,0)</f>
        <v>шартқа қол қойылған кезден бастап 45 күнтізбелік күн ішінде</v>
      </c>
      <c r="P2388" s="26" t="s">
        <v>59</v>
      </c>
      <c r="Q2388" s="27" t="s">
        <v>522</v>
      </c>
      <c r="R2388" s="26" t="str">
        <f>VLOOKUP(B2388,[1]ПланКаз!A2373:S5677,19,0)</f>
        <v>Дана</v>
      </c>
      <c r="S2388" s="28">
        <v>2</v>
      </c>
      <c r="T2388" s="28">
        <v>1526</v>
      </c>
      <c r="U2388" s="28" t="s">
        <v>61</v>
      </c>
      <c r="V2388" s="28" t="s">
        <v>61</v>
      </c>
      <c r="W2388" s="26"/>
      <c r="X2388" s="26" t="s">
        <v>62</v>
      </c>
      <c r="Y2388" s="26" t="s">
        <v>762</v>
      </c>
    </row>
    <row r="2389" spans="2:25" x14ac:dyDescent="0.2">
      <c r="B2389" s="26" t="s">
        <v>4688</v>
      </c>
      <c r="C2389" s="26" t="s">
        <v>55</v>
      </c>
      <c r="D2389" s="26" t="s">
        <v>4677</v>
      </c>
      <c r="E2389" s="26" t="str">
        <f>VLOOKUP(D2389,[1]ЕНС!A:E,2,FALSE)</f>
        <v>Паяльник</v>
      </c>
      <c r="F2389" s="26" t="str">
        <f>VLOOKUP(D2389,[1]ЕНС!A:E,3,FALSE)</f>
        <v>электрический, для низкотемпературной пайки</v>
      </c>
      <c r="G2389" s="26" t="s">
        <v>4687</v>
      </c>
      <c r="H2389" s="26" t="s">
        <v>26</v>
      </c>
      <c r="I2389" s="26">
        <v>0</v>
      </c>
      <c r="J2389" s="26">
        <v>631010000</v>
      </c>
      <c r="K2389" s="26" t="str">
        <f>VLOOKUP(B2389,[1]ПланКаз!A2376:M5680,12,0)</f>
        <v>ҚР, ШҚО, Өскемен қ., Бажов көш., 10</v>
      </c>
      <c r="L2389" s="26" t="str">
        <f>VLOOKUP(B2389,[1]ПланКаз!A2374:M5678,13,0)</f>
        <v>Наурыз - Сәуір</v>
      </c>
      <c r="M2389" s="26" t="str">
        <f>VLOOKUP(B2389,[1]ПланКаз!A2376:N5680,14,0)</f>
        <v>Шығыс-Қазақстан облысы, Өскемен қ.</v>
      </c>
      <c r="N2389" s="26" t="s">
        <v>58</v>
      </c>
      <c r="O2389" s="26" t="str">
        <f>VLOOKUP(B2389,[1]ПланКаз!A2375:P5679,16,0)</f>
        <v>шартқа қол қойылған кезден бастап 45 күнтізбелік күн ішінде</v>
      </c>
      <c r="P2389" s="26" t="s">
        <v>59</v>
      </c>
      <c r="Q2389" s="27" t="s">
        <v>522</v>
      </c>
      <c r="R2389" s="26" t="str">
        <f>VLOOKUP(B2389,[1]ПланКаз!A2374:S5678,19,0)</f>
        <v>Дана</v>
      </c>
      <c r="S2389" s="28">
        <v>2</v>
      </c>
      <c r="T2389" s="28">
        <v>1526</v>
      </c>
      <c r="U2389" s="28">
        <v>3052</v>
      </c>
      <c r="V2389" s="28">
        <v>3418.24</v>
      </c>
      <c r="W2389" s="26"/>
      <c r="X2389" s="26" t="s">
        <v>72</v>
      </c>
      <c r="Y2389" s="26" t="s">
        <v>61</v>
      </c>
    </row>
    <row r="2390" spans="2:25" x14ac:dyDescent="0.2">
      <c r="B2390" s="26" t="s">
        <v>4689</v>
      </c>
      <c r="C2390" s="26" t="s">
        <v>55</v>
      </c>
      <c r="D2390" s="26" t="s">
        <v>4677</v>
      </c>
      <c r="E2390" s="26" t="str">
        <f>VLOOKUP(D2390,[1]ЕНС!A:E,2,FALSE)</f>
        <v>Паяльник</v>
      </c>
      <c r="F2390" s="26" t="str">
        <f>VLOOKUP(D2390,[1]ЕНС!A:E,3,FALSE)</f>
        <v>электрический, для низкотемпературной пайки</v>
      </c>
      <c r="G2390" s="26" t="s">
        <v>4690</v>
      </c>
      <c r="H2390" s="26" t="s">
        <v>26</v>
      </c>
      <c r="I2390" s="26">
        <v>0</v>
      </c>
      <c r="J2390" s="26">
        <v>631010000</v>
      </c>
      <c r="K2390" s="26" t="str">
        <f>VLOOKUP(B2390,[1]ПланКаз!A2377:M5681,12,0)</f>
        <v>ҚР, ШҚО, Өскемен қ., Бажов көш., 10</v>
      </c>
      <c r="L2390" s="26" t="str">
        <f>VLOOKUP(B2390,[1]ПланКаз!A2375:M5679,13,0)</f>
        <v>Желтоқсан-Қантар</v>
      </c>
      <c r="M2390" s="26" t="str">
        <f>VLOOKUP(B2390,[1]ПланКаз!A2377:N5681,14,0)</f>
        <v>Шығыс-Қазақстан облысы, Өскемен қ.</v>
      </c>
      <c r="N2390" s="26" t="s">
        <v>58</v>
      </c>
      <c r="O2390" s="26" t="str">
        <f>VLOOKUP(B2390,[1]ПланКаз!A2376:P5680,16,0)</f>
        <v>шартқа қол қойылған кезден бастап 45 күнтізбелік күн ішінде</v>
      </c>
      <c r="P2390" s="26" t="s">
        <v>59</v>
      </c>
      <c r="Q2390" s="27" t="s">
        <v>522</v>
      </c>
      <c r="R2390" s="26" t="str">
        <f>VLOOKUP(B2390,[1]ПланКаз!A2375:S5679,19,0)</f>
        <v>Дана</v>
      </c>
      <c r="S2390" s="28">
        <v>2</v>
      </c>
      <c r="T2390" s="28">
        <v>15402</v>
      </c>
      <c r="U2390" s="28" t="s">
        <v>61</v>
      </c>
      <c r="V2390" s="28" t="s">
        <v>61</v>
      </c>
      <c r="W2390" s="26"/>
      <c r="X2390" s="26" t="s">
        <v>62</v>
      </c>
      <c r="Y2390" s="26" t="s">
        <v>762</v>
      </c>
    </row>
    <row r="2391" spans="2:25" x14ac:dyDescent="0.2">
      <c r="B2391" s="26" t="s">
        <v>4691</v>
      </c>
      <c r="C2391" s="26" t="s">
        <v>55</v>
      </c>
      <c r="D2391" s="26" t="s">
        <v>4677</v>
      </c>
      <c r="E2391" s="26" t="str">
        <f>VLOOKUP(D2391,[1]ЕНС!A:E,2,FALSE)</f>
        <v>Паяльник</v>
      </c>
      <c r="F2391" s="26" t="str">
        <f>VLOOKUP(D2391,[1]ЕНС!A:E,3,FALSE)</f>
        <v>электрический, для низкотемпературной пайки</v>
      </c>
      <c r="G2391" s="26" t="s">
        <v>4690</v>
      </c>
      <c r="H2391" s="26" t="s">
        <v>26</v>
      </c>
      <c r="I2391" s="26">
        <v>0</v>
      </c>
      <c r="J2391" s="26">
        <v>631010000</v>
      </c>
      <c r="K2391" s="26" t="str">
        <f>VLOOKUP(B2391,[1]ПланКаз!A2378:M5682,12,0)</f>
        <v>ҚР, ШҚО, Өскемен қ., Бажов көш., 10</v>
      </c>
      <c r="L2391" s="26" t="str">
        <f>VLOOKUP(B2391,[1]ПланКаз!A2376:M5680,13,0)</f>
        <v>Наурыз - Сәуір</v>
      </c>
      <c r="M2391" s="26" t="str">
        <f>VLOOKUP(B2391,[1]ПланКаз!A2378:N5682,14,0)</f>
        <v>Шығыс-Қазақстан облысы, Өскемен қ.</v>
      </c>
      <c r="N2391" s="26" t="s">
        <v>58</v>
      </c>
      <c r="O2391" s="26" t="str">
        <f>VLOOKUP(B2391,[1]ПланКаз!A2377:P5681,16,0)</f>
        <v>шартқа қол қойылған кезден бастап 45 күнтізбелік күн ішінде</v>
      </c>
      <c r="P2391" s="26" t="s">
        <v>59</v>
      </c>
      <c r="Q2391" s="27" t="s">
        <v>522</v>
      </c>
      <c r="R2391" s="26" t="str">
        <f>VLOOKUP(B2391,[1]ПланКаз!A2376:S5680,19,0)</f>
        <v>Дана</v>
      </c>
      <c r="S2391" s="28">
        <v>2</v>
      </c>
      <c r="T2391" s="28">
        <v>15402</v>
      </c>
      <c r="U2391" s="28">
        <v>30804</v>
      </c>
      <c r="V2391" s="28">
        <v>34500.480000000003</v>
      </c>
      <c r="W2391" s="26"/>
      <c r="X2391" s="26" t="s">
        <v>72</v>
      </c>
      <c r="Y2391" s="26" t="s">
        <v>61</v>
      </c>
    </row>
    <row r="2392" spans="2:25" x14ac:dyDescent="0.2">
      <c r="B2392" s="26" t="s">
        <v>4692</v>
      </c>
      <c r="C2392" s="26" t="s">
        <v>55</v>
      </c>
      <c r="D2392" s="26" t="s">
        <v>4677</v>
      </c>
      <c r="E2392" s="26" t="str">
        <f>VLOOKUP(D2392,[1]ЕНС!A:E,2,FALSE)</f>
        <v>Паяльник</v>
      </c>
      <c r="F2392" s="26" t="str">
        <f>VLOOKUP(D2392,[1]ЕНС!A:E,3,FALSE)</f>
        <v>электрический, для низкотемпературной пайки</v>
      </c>
      <c r="G2392" s="26" t="s">
        <v>4693</v>
      </c>
      <c r="H2392" s="26" t="s">
        <v>26</v>
      </c>
      <c r="I2392" s="26">
        <v>0</v>
      </c>
      <c r="J2392" s="26">
        <v>631010000</v>
      </c>
      <c r="K2392" s="26" t="str">
        <f>VLOOKUP(B2392,[1]ПланКаз!A2379:M5683,12,0)</f>
        <v>ҚР, ШҚО, Өскемен қ., Бажов көш., 10</v>
      </c>
      <c r="L2392" s="26" t="str">
        <f>VLOOKUP(B2392,[1]ПланКаз!A2377:M5681,13,0)</f>
        <v>Желтоқсан-Қантар</v>
      </c>
      <c r="M2392" s="26" t="str">
        <f>VLOOKUP(B2392,[1]ПланКаз!A2379:N5683,14,0)</f>
        <v>Шығыс-Қазақстан облысы, Өскемен қ.</v>
      </c>
      <c r="N2392" s="26" t="s">
        <v>58</v>
      </c>
      <c r="O2392" s="26" t="str">
        <f>VLOOKUP(B2392,[1]ПланКаз!A2378:P5682,16,0)</f>
        <v>шартқа қол қойылған кезден бастап 45 күнтізбелік күн ішінде</v>
      </c>
      <c r="P2392" s="26" t="s">
        <v>59</v>
      </c>
      <c r="Q2392" s="27" t="s">
        <v>522</v>
      </c>
      <c r="R2392" s="26" t="str">
        <f>VLOOKUP(B2392,[1]ПланКаз!A2377:S5681,19,0)</f>
        <v>Дана</v>
      </c>
      <c r="S2392" s="28">
        <v>2</v>
      </c>
      <c r="T2392" s="28">
        <v>9857</v>
      </c>
      <c r="U2392" s="28" t="s">
        <v>61</v>
      </c>
      <c r="V2392" s="28" t="s">
        <v>61</v>
      </c>
      <c r="W2392" s="26"/>
      <c r="X2392" s="26" t="s">
        <v>62</v>
      </c>
      <c r="Y2392" s="26" t="s">
        <v>762</v>
      </c>
    </row>
    <row r="2393" spans="2:25" x14ac:dyDescent="0.2">
      <c r="B2393" s="26" t="s">
        <v>4694</v>
      </c>
      <c r="C2393" s="26" t="s">
        <v>55</v>
      </c>
      <c r="D2393" s="26" t="s">
        <v>4677</v>
      </c>
      <c r="E2393" s="26" t="str">
        <f>VLOOKUP(D2393,[1]ЕНС!A:E,2,FALSE)</f>
        <v>Паяльник</v>
      </c>
      <c r="F2393" s="26" t="str">
        <f>VLOOKUP(D2393,[1]ЕНС!A:E,3,FALSE)</f>
        <v>электрический, для низкотемпературной пайки</v>
      </c>
      <c r="G2393" s="26" t="s">
        <v>4693</v>
      </c>
      <c r="H2393" s="26" t="s">
        <v>26</v>
      </c>
      <c r="I2393" s="26">
        <v>0</v>
      </c>
      <c r="J2393" s="26">
        <v>631010000</v>
      </c>
      <c r="K2393" s="26" t="str">
        <f>VLOOKUP(B2393,[1]ПланКаз!A2380:M5684,12,0)</f>
        <v>ҚР, ШҚО, Өскемен қ., Бажов көш., 10</v>
      </c>
      <c r="L2393" s="26" t="str">
        <f>VLOOKUP(B2393,[1]ПланКаз!A2378:M5682,13,0)</f>
        <v>Наурыз - Сәуір</v>
      </c>
      <c r="M2393" s="26" t="str">
        <f>VLOOKUP(B2393,[1]ПланКаз!A2380:N5684,14,0)</f>
        <v>Шығыс-Қазақстан облысы, Өскемен қ.</v>
      </c>
      <c r="N2393" s="26" t="s">
        <v>58</v>
      </c>
      <c r="O2393" s="26" t="str">
        <f>VLOOKUP(B2393,[1]ПланКаз!A2379:P5683,16,0)</f>
        <v>шартқа қол қойылған кезден бастап 45 күнтізбелік күн ішінде</v>
      </c>
      <c r="P2393" s="26" t="s">
        <v>59</v>
      </c>
      <c r="Q2393" s="27" t="s">
        <v>522</v>
      </c>
      <c r="R2393" s="26" t="str">
        <f>VLOOKUP(B2393,[1]ПланКаз!A2378:S5682,19,0)</f>
        <v>Дана</v>
      </c>
      <c r="S2393" s="28">
        <v>2</v>
      </c>
      <c r="T2393" s="28">
        <v>9857</v>
      </c>
      <c r="U2393" s="28">
        <v>19714</v>
      </c>
      <c r="V2393" s="28">
        <v>22079.68</v>
      </c>
      <c r="W2393" s="26"/>
      <c r="X2393" s="26" t="s">
        <v>72</v>
      </c>
      <c r="Y2393" s="26" t="s">
        <v>61</v>
      </c>
    </row>
    <row r="2394" spans="2:25" x14ac:dyDescent="0.2">
      <c r="B2394" s="26" t="s">
        <v>4695</v>
      </c>
      <c r="C2394" s="26" t="s">
        <v>55</v>
      </c>
      <c r="D2394" s="26" t="s">
        <v>4696</v>
      </c>
      <c r="E2394" s="26" t="str">
        <f>VLOOKUP(D2394,[1]ЕНС!A:E,2,FALSE)</f>
        <v>Фен</v>
      </c>
      <c r="F2394" s="26" t="str">
        <f>VLOOKUP(D2394,[1]ЕНС!A:E,3,FALSE)</f>
        <v>для отогревания трубопроводов, нагревания деталей, промышленный, электрический</v>
      </c>
      <c r="G2394" s="26" t="s">
        <v>4697</v>
      </c>
      <c r="H2394" s="26" t="s">
        <v>26</v>
      </c>
      <c r="I2394" s="26">
        <v>0</v>
      </c>
      <c r="J2394" s="26">
        <v>631010000</v>
      </c>
      <c r="K2394" s="26" t="str">
        <f>VLOOKUP(B2394,[1]ПланКаз!A2381:M5685,12,0)</f>
        <v>ҚР, ШҚО, Өскемен қ., Бажов көш., 10</v>
      </c>
      <c r="L2394" s="26" t="str">
        <f>VLOOKUP(B2394,[1]ПланКаз!A2379:M5683,13,0)</f>
        <v>Желтоқсан-Қантар</v>
      </c>
      <c r="M2394" s="26" t="str">
        <f>VLOOKUP(B2394,[1]ПланКаз!A2381:N5685,14,0)</f>
        <v>Шығыс-Қазақстан облысы, Өскемен қ.</v>
      </c>
      <c r="N2394" s="26" t="s">
        <v>58</v>
      </c>
      <c r="O2394" s="26" t="str">
        <f>VLOOKUP(B2394,[1]ПланКаз!A2380:P5684,16,0)</f>
        <v>шартқа қол қойылған кезден бастап 45 күнтізбелік күн ішінде</v>
      </c>
      <c r="P2394" s="26" t="s">
        <v>59</v>
      </c>
      <c r="Q2394" s="27" t="s">
        <v>522</v>
      </c>
      <c r="R2394" s="26" t="str">
        <f>VLOOKUP(B2394,[1]ПланКаз!A2379:S5683,19,0)</f>
        <v>Дана</v>
      </c>
      <c r="S2394" s="28">
        <v>1</v>
      </c>
      <c r="T2394" s="28">
        <v>16955</v>
      </c>
      <c r="U2394" s="28" t="s">
        <v>61</v>
      </c>
      <c r="V2394" s="28" t="s">
        <v>61</v>
      </c>
      <c r="W2394" s="26"/>
      <c r="X2394" s="26" t="s">
        <v>62</v>
      </c>
      <c r="Y2394" s="26" t="s">
        <v>762</v>
      </c>
    </row>
    <row r="2395" spans="2:25" x14ac:dyDescent="0.2">
      <c r="B2395" s="26" t="s">
        <v>4698</v>
      </c>
      <c r="C2395" s="26" t="s">
        <v>55</v>
      </c>
      <c r="D2395" s="26" t="s">
        <v>4696</v>
      </c>
      <c r="E2395" s="26" t="str">
        <f>VLOOKUP(D2395,[1]ЕНС!A:E,2,FALSE)</f>
        <v>Фен</v>
      </c>
      <c r="F2395" s="26" t="str">
        <f>VLOOKUP(D2395,[1]ЕНС!A:E,3,FALSE)</f>
        <v>для отогревания трубопроводов, нагревания деталей, промышленный, электрический</v>
      </c>
      <c r="G2395" s="26" t="s">
        <v>4697</v>
      </c>
      <c r="H2395" s="26" t="s">
        <v>26</v>
      </c>
      <c r="I2395" s="26">
        <v>0</v>
      </c>
      <c r="J2395" s="26">
        <v>631010000</v>
      </c>
      <c r="K2395" s="26" t="str">
        <f>VLOOKUP(B2395,[1]ПланКаз!A2382:M5686,12,0)</f>
        <v>ҚР, ШҚО, Өскемен қ., Бажов көш., 10</v>
      </c>
      <c r="L2395" s="26" t="str">
        <f>VLOOKUP(B2395,[1]ПланКаз!A2380:M5684,13,0)</f>
        <v>Наурыз - Сәуір</v>
      </c>
      <c r="M2395" s="26" t="str">
        <f>VLOOKUP(B2395,[1]ПланКаз!A2382:N5686,14,0)</f>
        <v>Шығыс-Қазақстан облысы, Өскемен қ.</v>
      </c>
      <c r="N2395" s="26" t="s">
        <v>58</v>
      </c>
      <c r="O2395" s="26" t="str">
        <f>VLOOKUP(B2395,[1]ПланКаз!A2381:P5685,16,0)</f>
        <v>шартқа қол қойылған кезден бастап 45 күнтізбелік күн ішінде</v>
      </c>
      <c r="P2395" s="26" t="s">
        <v>59</v>
      </c>
      <c r="Q2395" s="27" t="s">
        <v>522</v>
      </c>
      <c r="R2395" s="26" t="str">
        <f>VLOOKUP(B2395,[1]ПланКаз!A2380:S5684,19,0)</f>
        <v>Дана</v>
      </c>
      <c r="S2395" s="28">
        <v>1</v>
      </c>
      <c r="T2395" s="28">
        <v>16955</v>
      </c>
      <c r="U2395" s="28">
        <v>0</v>
      </c>
      <c r="V2395" s="28">
        <v>0</v>
      </c>
      <c r="W2395" s="26"/>
      <c r="X2395" s="26" t="s">
        <v>72</v>
      </c>
      <c r="Y2395" s="26" t="s">
        <v>213</v>
      </c>
    </row>
    <row r="2396" spans="2:25" x14ac:dyDescent="0.2">
      <c r="B2396" s="26" t="s">
        <v>4699</v>
      </c>
      <c r="C2396" s="26" t="s">
        <v>55</v>
      </c>
      <c r="D2396" s="26" t="s">
        <v>4700</v>
      </c>
      <c r="E2396" s="26" t="str">
        <f>VLOOKUP(D2396,[1]ЕНС!A:E,2,FALSE)</f>
        <v>Пила</v>
      </c>
      <c r="F2396" s="26" t="str">
        <f>VLOOKUP(D2396,[1]ЕНС!A:E,3,FALSE)</f>
        <v>для резки штапика</v>
      </c>
      <c r="G2396" s="26" t="s">
        <v>4701</v>
      </c>
      <c r="H2396" s="26" t="s">
        <v>26</v>
      </c>
      <c r="I2396" s="26">
        <v>0</v>
      </c>
      <c r="J2396" s="26">
        <v>631010000</v>
      </c>
      <c r="K2396" s="26" t="str">
        <f>VLOOKUP(B2396,[1]ПланКаз!A2383:M5687,12,0)</f>
        <v>ҚР, ШҚО, Өскемен қ., Бажов көш., 10</v>
      </c>
      <c r="L2396" s="26" t="str">
        <f>VLOOKUP(B2396,[1]ПланКаз!A2381:M5685,13,0)</f>
        <v>Желтоқсан-Қантар</v>
      </c>
      <c r="M2396" s="26" t="str">
        <f>VLOOKUP(B2396,[1]ПланКаз!A2383:N5687,14,0)</f>
        <v>Шығыс-Қазақстан облысы, Өскемен қ.</v>
      </c>
      <c r="N2396" s="26" t="s">
        <v>58</v>
      </c>
      <c r="O2396" s="26" t="str">
        <f>VLOOKUP(B2396,[1]ПланКаз!A2382:P5686,16,0)</f>
        <v>шартқа қол қойылған кезден бастап 45 күнтізбелік күн ішінде</v>
      </c>
      <c r="P2396" s="26" t="s">
        <v>59</v>
      </c>
      <c r="Q2396" s="27" t="s">
        <v>522</v>
      </c>
      <c r="R2396" s="26" t="str">
        <f>VLOOKUP(B2396,[1]ПланКаз!A2381:S5685,19,0)</f>
        <v>Дана</v>
      </c>
      <c r="S2396" s="28">
        <v>2</v>
      </c>
      <c r="T2396" s="28">
        <v>5526</v>
      </c>
      <c r="U2396" s="28" t="s">
        <v>61</v>
      </c>
      <c r="V2396" s="28" t="s">
        <v>61</v>
      </c>
      <c r="W2396" s="26"/>
      <c r="X2396" s="26" t="s">
        <v>62</v>
      </c>
      <c r="Y2396" s="26" t="s">
        <v>762</v>
      </c>
    </row>
    <row r="2397" spans="2:25" x14ac:dyDescent="0.2">
      <c r="B2397" s="26" t="s">
        <v>4702</v>
      </c>
      <c r="C2397" s="26" t="s">
        <v>55</v>
      </c>
      <c r="D2397" s="26" t="s">
        <v>4700</v>
      </c>
      <c r="E2397" s="26" t="str">
        <f>VLOOKUP(D2397,[1]ЕНС!A:E,2,FALSE)</f>
        <v>Пила</v>
      </c>
      <c r="F2397" s="26" t="str">
        <f>VLOOKUP(D2397,[1]ЕНС!A:E,3,FALSE)</f>
        <v>для резки штапика</v>
      </c>
      <c r="G2397" s="26" t="s">
        <v>4701</v>
      </c>
      <c r="H2397" s="26" t="s">
        <v>26</v>
      </c>
      <c r="I2397" s="26">
        <v>0</v>
      </c>
      <c r="J2397" s="26">
        <v>631010000</v>
      </c>
      <c r="K2397" s="26" t="str">
        <f>VLOOKUP(B2397,[1]ПланКаз!A2384:M5688,12,0)</f>
        <v>ҚР, ШҚО, Өскемен қ., Бажов көш., 10</v>
      </c>
      <c r="L2397" s="26" t="str">
        <f>VLOOKUP(B2397,[1]ПланКаз!A2382:M5686,13,0)</f>
        <v>Наурыз - Сәуір</v>
      </c>
      <c r="M2397" s="26" t="str">
        <f>VLOOKUP(B2397,[1]ПланКаз!A2384:N5688,14,0)</f>
        <v>Шығыс-Қазақстан облысы, Өскемен қ.</v>
      </c>
      <c r="N2397" s="26" t="s">
        <v>58</v>
      </c>
      <c r="O2397" s="26" t="str">
        <f>VLOOKUP(B2397,[1]ПланКаз!A2383:P5687,16,0)</f>
        <v>шартқа қол қойылған кезден бастап 45 күнтізбелік күн ішінде</v>
      </c>
      <c r="P2397" s="26" t="s">
        <v>59</v>
      </c>
      <c r="Q2397" s="27" t="s">
        <v>522</v>
      </c>
      <c r="R2397" s="26" t="str">
        <f>VLOOKUP(B2397,[1]ПланКаз!A2382:S5686,19,0)</f>
        <v>Дана</v>
      </c>
      <c r="S2397" s="28">
        <v>2</v>
      </c>
      <c r="T2397" s="28">
        <v>5526</v>
      </c>
      <c r="U2397" s="28">
        <v>0</v>
      </c>
      <c r="V2397" s="28">
        <v>0</v>
      </c>
      <c r="W2397" s="26"/>
      <c r="X2397" s="26" t="s">
        <v>72</v>
      </c>
      <c r="Y2397" s="26" t="s">
        <v>213</v>
      </c>
    </row>
    <row r="2398" spans="2:25" x14ac:dyDescent="0.2">
      <c r="B2398" s="26" t="s">
        <v>4703</v>
      </c>
      <c r="C2398" s="26" t="s">
        <v>55</v>
      </c>
      <c r="D2398" s="26" t="s">
        <v>4704</v>
      </c>
      <c r="E2398" s="26" t="str">
        <f>VLOOKUP(D2398,[1]ЕНС!A:E,2,FALSE)</f>
        <v>Плашка</v>
      </c>
      <c r="F2398" s="26" t="str">
        <f>VLOOKUP(D2398,[1]ЕНС!A:E,3,FALSE)</f>
        <v>круглая, диаметр М10, шаг резьбы 1 мм, вид резьбы-правая, ГОСТ 9740 - 71</v>
      </c>
      <c r="G2398" s="26" t="s">
        <v>4705</v>
      </c>
      <c r="H2398" s="26" t="s">
        <v>26</v>
      </c>
      <c r="I2398" s="26">
        <v>0</v>
      </c>
      <c r="J2398" s="26">
        <v>631010000</v>
      </c>
      <c r="K2398" s="26" t="str">
        <f>VLOOKUP(B2398,[1]ПланКаз!A2385:M5689,12,0)</f>
        <v>ҚР, ШҚО, Өскемен қ., Бажов көш., 10</v>
      </c>
      <c r="L2398" s="26" t="str">
        <f>VLOOKUP(B2398,[1]ПланКаз!A2383:M5687,13,0)</f>
        <v>Желтоқсан-Қантар</v>
      </c>
      <c r="M2398" s="26" t="str">
        <f>VLOOKUP(B2398,[1]ПланКаз!A2385:N5689,14,0)</f>
        <v>Шығыс-Қазақстан облысы, Өскемен қ.</v>
      </c>
      <c r="N2398" s="26" t="s">
        <v>58</v>
      </c>
      <c r="O2398" s="26" t="str">
        <f>VLOOKUP(B2398,[1]ПланКаз!A2384:P5688,16,0)</f>
        <v>шартқа қол қойылған кезден бастап 45 күнтізбелік күн ішінде</v>
      </c>
      <c r="P2398" s="26" t="s">
        <v>59</v>
      </c>
      <c r="Q2398" s="27" t="s">
        <v>522</v>
      </c>
      <c r="R2398" s="26" t="str">
        <f>VLOOKUP(B2398,[1]ПланКаз!A2383:S5687,19,0)</f>
        <v>Дана</v>
      </c>
      <c r="S2398" s="28">
        <v>6</v>
      </c>
      <c r="T2398" s="28">
        <v>616</v>
      </c>
      <c r="U2398" s="28" t="s">
        <v>61</v>
      </c>
      <c r="V2398" s="28" t="s">
        <v>61</v>
      </c>
      <c r="W2398" s="26"/>
      <c r="X2398" s="26" t="s">
        <v>62</v>
      </c>
      <c r="Y2398" s="26" t="s">
        <v>762</v>
      </c>
    </row>
    <row r="2399" spans="2:25" x14ac:dyDescent="0.2">
      <c r="B2399" s="26" t="s">
        <v>4706</v>
      </c>
      <c r="C2399" s="26" t="s">
        <v>55</v>
      </c>
      <c r="D2399" s="26" t="s">
        <v>4704</v>
      </c>
      <c r="E2399" s="26" t="str">
        <f>VLOOKUP(D2399,[1]ЕНС!A:E,2,FALSE)</f>
        <v>Плашка</v>
      </c>
      <c r="F2399" s="26" t="str">
        <f>VLOOKUP(D2399,[1]ЕНС!A:E,3,FALSE)</f>
        <v>круглая, диаметр М10, шаг резьбы 1 мм, вид резьбы-правая, ГОСТ 9740 - 71</v>
      </c>
      <c r="G2399" s="26" t="s">
        <v>4705</v>
      </c>
      <c r="H2399" s="26" t="s">
        <v>26</v>
      </c>
      <c r="I2399" s="26">
        <v>0</v>
      </c>
      <c r="J2399" s="26">
        <v>631010000</v>
      </c>
      <c r="K2399" s="26" t="str">
        <f>VLOOKUP(B2399,[1]ПланКаз!A2386:M5690,12,0)</f>
        <v>ҚР, ШҚО, Өскемен қ., Бажов көш., 10</v>
      </c>
      <c r="L2399" s="26" t="str">
        <f>VLOOKUP(B2399,[1]ПланКаз!A2384:M5688,13,0)</f>
        <v>Наурыз - Сәуір</v>
      </c>
      <c r="M2399" s="26" t="str">
        <f>VLOOKUP(B2399,[1]ПланКаз!A2386:N5690,14,0)</f>
        <v>Шығыс-Қазақстан облысы, Өскемен қ.</v>
      </c>
      <c r="N2399" s="26" t="s">
        <v>58</v>
      </c>
      <c r="O2399" s="26" t="str">
        <f>VLOOKUP(B2399,[1]ПланКаз!A2385:P5689,16,0)</f>
        <v>шартқа қол қойылған кезден бастап 45 күнтізбелік күн ішінде</v>
      </c>
      <c r="P2399" s="26" t="s">
        <v>59</v>
      </c>
      <c r="Q2399" s="27" t="s">
        <v>522</v>
      </c>
      <c r="R2399" s="26" t="str">
        <f>VLOOKUP(B2399,[1]ПланКаз!A2384:S5688,19,0)</f>
        <v>Дана</v>
      </c>
      <c r="S2399" s="28">
        <v>6</v>
      </c>
      <c r="T2399" s="28">
        <v>616</v>
      </c>
      <c r="U2399" s="28">
        <v>3696</v>
      </c>
      <c r="V2399" s="28">
        <v>4139.5200000000004</v>
      </c>
      <c r="W2399" s="26"/>
      <c r="X2399" s="26" t="s">
        <v>72</v>
      </c>
      <c r="Y2399" s="26" t="s">
        <v>61</v>
      </c>
    </row>
    <row r="2400" spans="2:25" x14ac:dyDescent="0.2">
      <c r="B2400" s="26" t="s">
        <v>4707</v>
      </c>
      <c r="C2400" s="26" t="s">
        <v>55</v>
      </c>
      <c r="D2400" s="26" t="s">
        <v>4708</v>
      </c>
      <c r="E2400" s="26" t="str">
        <f>VLOOKUP(D2400,[1]ЕНС!A:E,2,FALSE)</f>
        <v>Плашка</v>
      </c>
      <c r="F2400" s="26" t="str">
        <f>VLOOKUP(D2400,[1]ЕНС!A:E,3,FALSE)</f>
        <v>круглая, диаметр М10, шаг резьбы 1,25 мм, вид резьбы-правая, ГОСТ 9740 - 71</v>
      </c>
      <c r="G2400" s="26" t="s">
        <v>4709</v>
      </c>
      <c r="H2400" s="26" t="s">
        <v>26</v>
      </c>
      <c r="I2400" s="26">
        <v>0</v>
      </c>
      <c r="J2400" s="26">
        <v>631010000</v>
      </c>
      <c r="K2400" s="26" t="str">
        <f>VLOOKUP(B2400,[1]ПланКаз!A2387:M5691,12,0)</f>
        <v>ҚР, ШҚО, Өскемен қ., Бажов көш., 10</v>
      </c>
      <c r="L2400" s="26" t="str">
        <f>VLOOKUP(B2400,[1]ПланКаз!A2385:M5689,13,0)</f>
        <v>Желтоқсан-Қантар</v>
      </c>
      <c r="M2400" s="26" t="str">
        <f>VLOOKUP(B2400,[1]ПланКаз!A2387:N5691,14,0)</f>
        <v>Шығыс-Қазақстан облысы, Өскемен қ.</v>
      </c>
      <c r="N2400" s="26" t="s">
        <v>58</v>
      </c>
      <c r="O2400" s="26" t="str">
        <f>VLOOKUP(B2400,[1]ПланКаз!A2386:P5690,16,0)</f>
        <v>шартқа қол қойылған кезден бастап 45 күнтізбелік күн ішінде</v>
      </c>
      <c r="P2400" s="26" t="s">
        <v>59</v>
      </c>
      <c r="Q2400" s="27" t="s">
        <v>522</v>
      </c>
      <c r="R2400" s="26" t="str">
        <f>VLOOKUP(B2400,[1]ПланКаз!A2385:S5689,19,0)</f>
        <v>Дана</v>
      </c>
      <c r="S2400" s="28">
        <v>6</v>
      </c>
      <c r="T2400" s="28">
        <v>616</v>
      </c>
      <c r="U2400" s="28" t="s">
        <v>61</v>
      </c>
      <c r="V2400" s="28" t="s">
        <v>61</v>
      </c>
      <c r="W2400" s="26"/>
      <c r="X2400" s="26" t="s">
        <v>62</v>
      </c>
      <c r="Y2400" s="26" t="s">
        <v>762</v>
      </c>
    </row>
    <row r="2401" spans="2:25" x14ac:dyDescent="0.2">
      <c r="B2401" s="26" t="s">
        <v>4710</v>
      </c>
      <c r="C2401" s="26" t="s">
        <v>55</v>
      </c>
      <c r="D2401" s="26" t="s">
        <v>4708</v>
      </c>
      <c r="E2401" s="26" t="str">
        <f>VLOOKUP(D2401,[1]ЕНС!A:E,2,FALSE)</f>
        <v>Плашка</v>
      </c>
      <c r="F2401" s="26" t="str">
        <f>VLOOKUP(D2401,[1]ЕНС!A:E,3,FALSE)</f>
        <v>круглая, диаметр М10, шаг резьбы 1,25 мм, вид резьбы-правая, ГОСТ 9740 - 71</v>
      </c>
      <c r="G2401" s="26" t="s">
        <v>4709</v>
      </c>
      <c r="H2401" s="26" t="s">
        <v>26</v>
      </c>
      <c r="I2401" s="26">
        <v>0</v>
      </c>
      <c r="J2401" s="26">
        <v>631010000</v>
      </c>
      <c r="K2401" s="26" t="str">
        <f>VLOOKUP(B2401,[1]ПланКаз!A2388:M5692,12,0)</f>
        <v>ҚР, ШҚО, Өскемен қ., Бажов көш., 10</v>
      </c>
      <c r="L2401" s="26" t="str">
        <f>VLOOKUP(B2401,[1]ПланКаз!A2386:M5690,13,0)</f>
        <v>Наурыз - Сәуір</v>
      </c>
      <c r="M2401" s="26" t="str">
        <f>VLOOKUP(B2401,[1]ПланКаз!A2388:N5692,14,0)</f>
        <v>Шығыс-Қазақстан облысы, Өскемен қ.</v>
      </c>
      <c r="N2401" s="26" t="s">
        <v>58</v>
      </c>
      <c r="O2401" s="26" t="str">
        <f>VLOOKUP(B2401,[1]ПланКаз!A2387:P5691,16,0)</f>
        <v>шартқа қол қойылған кезден бастап 45 күнтізбелік күн ішінде</v>
      </c>
      <c r="P2401" s="26" t="s">
        <v>59</v>
      </c>
      <c r="Q2401" s="27" t="s">
        <v>522</v>
      </c>
      <c r="R2401" s="26" t="str">
        <f>VLOOKUP(B2401,[1]ПланКаз!A2386:S5690,19,0)</f>
        <v>Дана</v>
      </c>
      <c r="S2401" s="28">
        <v>6</v>
      </c>
      <c r="T2401" s="28">
        <v>616</v>
      </c>
      <c r="U2401" s="28">
        <v>3696</v>
      </c>
      <c r="V2401" s="28">
        <v>4139.5200000000004</v>
      </c>
      <c r="W2401" s="26"/>
      <c r="X2401" s="26" t="s">
        <v>72</v>
      </c>
      <c r="Y2401" s="26" t="s">
        <v>61</v>
      </c>
    </row>
    <row r="2402" spans="2:25" x14ac:dyDescent="0.2">
      <c r="B2402" s="26" t="s">
        <v>4711</v>
      </c>
      <c r="C2402" s="26" t="s">
        <v>55</v>
      </c>
      <c r="D2402" s="26" t="s">
        <v>4712</v>
      </c>
      <c r="E2402" s="26" t="str">
        <f>VLOOKUP(D2402,[1]ЕНС!A:E,2,FALSE)</f>
        <v>Плашка</v>
      </c>
      <c r="F2402" s="26" t="str">
        <f>VLOOKUP(D2402,[1]ЕНС!A:E,3,FALSE)</f>
        <v>круглая, диаметр резьбы М10 мм, шаг резьбы 1,5 мм, резьба правая</v>
      </c>
      <c r="G2402" s="26" t="s">
        <v>4713</v>
      </c>
      <c r="H2402" s="26" t="s">
        <v>26</v>
      </c>
      <c r="I2402" s="26">
        <v>0</v>
      </c>
      <c r="J2402" s="26">
        <v>631010000</v>
      </c>
      <c r="K2402" s="26" t="str">
        <f>VLOOKUP(B2402,[1]ПланКаз!A2389:M5693,12,0)</f>
        <v>ҚР, ШҚО, Өскемен қ., Бажов көш., 10</v>
      </c>
      <c r="L2402" s="26" t="str">
        <f>VLOOKUP(B2402,[1]ПланКаз!A2387:M5691,13,0)</f>
        <v>Желтоқсан-Қантар</v>
      </c>
      <c r="M2402" s="26" t="str">
        <f>VLOOKUP(B2402,[1]ПланКаз!A2389:N5693,14,0)</f>
        <v>Шығыс-Қазақстан облысы, Өскемен қ.</v>
      </c>
      <c r="N2402" s="26" t="s">
        <v>58</v>
      </c>
      <c r="O2402" s="26" t="str">
        <f>VLOOKUP(B2402,[1]ПланКаз!A2388:P5692,16,0)</f>
        <v>шартқа қол қойылған кезден бастап 45 күнтізбелік күн ішінде</v>
      </c>
      <c r="P2402" s="26" t="s">
        <v>59</v>
      </c>
      <c r="Q2402" s="27" t="s">
        <v>522</v>
      </c>
      <c r="R2402" s="26" t="str">
        <f>VLOOKUP(B2402,[1]ПланКаз!A2387:S5691,19,0)</f>
        <v>Дана</v>
      </c>
      <c r="S2402" s="28">
        <v>6</v>
      </c>
      <c r="T2402" s="28">
        <v>616</v>
      </c>
      <c r="U2402" s="28" t="s">
        <v>61</v>
      </c>
      <c r="V2402" s="28" t="s">
        <v>61</v>
      </c>
      <c r="W2402" s="26"/>
      <c r="X2402" s="26" t="s">
        <v>62</v>
      </c>
      <c r="Y2402" s="26" t="s">
        <v>762</v>
      </c>
    </row>
    <row r="2403" spans="2:25" x14ac:dyDescent="0.2">
      <c r="B2403" s="26" t="s">
        <v>4714</v>
      </c>
      <c r="C2403" s="26" t="s">
        <v>55</v>
      </c>
      <c r="D2403" s="26" t="s">
        <v>4712</v>
      </c>
      <c r="E2403" s="26" t="str">
        <f>VLOOKUP(D2403,[1]ЕНС!A:E,2,FALSE)</f>
        <v>Плашка</v>
      </c>
      <c r="F2403" s="26" t="str">
        <f>VLOOKUP(D2403,[1]ЕНС!A:E,3,FALSE)</f>
        <v>круглая, диаметр резьбы М10 мм, шаг резьбы 1,5 мм, резьба правая</v>
      </c>
      <c r="G2403" s="26" t="s">
        <v>4713</v>
      </c>
      <c r="H2403" s="26" t="s">
        <v>26</v>
      </c>
      <c r="I2403" s="26">
        <v>0</v>
      </c>
      <c r="J2403" s="26">
        <v>631010000</v>
      </c>
      <c r="K2403" s="26" t="str">
        <f>VLOOKUP(B2403,[1]ПланКаз!A2390:M5694,12,0)</f>
        <v>ҚР, ШҚО, Өскемен қ., Бажов көш., 10</v>
      </c>
      <c r="L2403" s="26" t="str">
        <f>VLOOKUP(B2403,[1]ПланКаз!A2388:M5692,13,0)</f>
        <v>Наурыз - Сәуір</v>
      </c>
      <c r="M2403" s="26" t="str">
        <f>VLOOKUP(B2403,[1]ПланКаз!A2390:N5694,14,0)</f>
        <v>Шығыс-Қазақстан облысы, Өскемен қ.</v>
      </c>
      <c r="N2403" s="26" t="s">
        <v>58</v>
      </c>
      <c r="O2403" s="26" t="str">
        <f>VLOOKUP(B2403,[1]ПланКаз!A2389:P5693,16,0)</f>
        <v>шартқа қол қойылған кезден бастап 45 күнтізбелік күн ішінде</v>
      </c>
      <c r="P2403" s="26" t="s">
        <v>59</v>
      </c>
      <c r="Q2403" s="27" t="s">
        <v>522</v>
      </c>
      <c r="R2403" s="26" t="str">
        <f>VLOOKUP(B2403,[1]ПланКаз!A2388:S5692,19,0)</f>
        <v>Дана</v>
      </c>
      <c r="S2403" s="28">
        <v>6</v>
      </c>
      <c r="T2403" s="28">
        <v>616</v>
      </c>
      <c r="U2403" s="28">
        <v>3696</v>
      </c>
      <c r="V2403" s="28">
        <v>4139.5200000000004</v>
      </c>
      <c r="W2403" s="26"/>
      <c r="X2403" s="26" t="s">
        <v>72</v>
      </c>
      <c r="Y2403" s="26" t="s">
        <v>61</v>
      </c>
    </row>
    <row r="2404" spans="2:25" x14ac:dyDescent="0.2">
      <c r="B2404" s="26" t="s">
        <v>4715</v>
      </c>
      <c r="C2404" s="26" t="s">
        <v>55</v>
      </c>
      <c r="D2404" s="26" t="s">
        <v>4716</v>
      </c>
      <c r="E2404" s="26" t="str">
        <f>VLOOKUP(D2404,[1]ЕНС!A:E,2,FALSE)</f>
        <v>Плашка</v>
      </c>
      <c r="F2404" s="26" t="str">
        <f>VLOOKUP(D2404,[1]ЕНС!A:E,3,FALSE)</f>
        <v>круглая, диаметр резьбы М12, шаг резьбы 1 мм, резьба правая, ГОСТ 17587-72</v>
      </c>
      <c r="G2404" s="26" t="s">
        <v>4717</v>
      </c>
      <c r="H2404" s="26" t="s">
        <v>26</v>
      </c>
      <c r="I2404" s="26">
        <v>0</v>
      </c>
      <c r="J2404" s="26">
        <v>631010000</v>
      </c>
      <c r="K2404" s="26" t="str">
        <f>VLOOKUP(B2404,[1]ПланКаз!A2391:M5695,12,0)</f>
        <v>ҚР, ШҚО, Өскемен қ., Бажов көш., 10</v>
      </c>
      <c r="L2404" s="26" t="str">
        <f>VLOOKUP(B2404,[1]ПланКаз!A2389:M5693,13,0)</f>
        <v>Желтоқсан-Қантар</v>
      </c>
      <c r="M2404" s="26" t="str">
        <f>VLOOKUP(B2404,[1]ПланКаз!A2391:N5695,14,0)</f>
        <v>Шығыс-Қазақстан облысы, Өскемен қ.</v>
      </c>
      <c r="N2404" s="26" t="s">
        <v>58</v>
      </c>
      <c r="O2404" s="26" t="str">
        <f>VLOOKUP(B2404,[1]ПланКаз!A2390:P5694,16,0)</f>
        <v>шартқа қол қойылған кезден бастап 45 күнтізбелік күн ішінде</v>
      </c>
      <c r="P2404" s="26" t="s">
        <v>59</v>
      </c>
      <c r="Q2404" s="27" t="s">
        <v>522</v>
      </c>
      <c r="R2404" s="26" t="str">
        <f>VLOOKUP(B2404,[1]ПланКаз!A2389:S5693,19,0)</f>
        <v>Дана</v>
      </c>
      <c r="S2404" s="28">
        <v>6</v>
      </c>
      <c r="T2404" s="28">
        <v>884</v>
      </c>
      <c r="U2404" s="28" t="s">
        <v>61</v>
      </c>
      <c r="V2404" s="28" t="s">
        <v>61</v>
      </c>
      <c r="W2404" s="26"/>
      <c r="X2404" s="26" t="s">
        <v>62</v>
      </c>
      <c r="Y2404" s="26" t="s">
        <v>762</v>
      </c>
    </row>
    <row r="2405" spans="2:25" x14ac:dyDescent="0.2">
      <c r="B2405" s="26" t="s">
        <v>4718</v>
      </c>
      <c r="C2405" s="26" t="s">
        <v>55</v>
      </c>
      <c r="D2405" s="26" t="s">
        <v>4716</v>
      </c>
      <c r="E2405" s="26" t="str">
        <f>VLOOKUP(D2405,[1]ЕНС!A:E,2,FALSE)</f>
        <v>Плашка</v>
      </c>
      <c r="F2405" s="26" t="str">
        <f>VLOOKUP(D2405,[1]ЕНС!A:E,3,FALSE)</f>
        <v>круглая, диаметр резьбы М12, шаг резьбы 1 мм, резьба правая, ГОСТ 17587-72</v>
      </c>
      <c r="G2405" s="26" t="s">
        <v>4717</v>
      </c>
      <c r="H2405" s="26" t="s">
        <v>26</v>
      </c>
      <c r="I2405" s="26">
        <v>0</v>
      </c>
      <c r="J2405" s="26">
        <v>631010000</v>
      </c>
      <c r="K2405" s="26" t="str">
        <f>VLOOKUP(B2405,[1]ПланКаз!A2392:M5696,12,0)</f>
        <v>ҚР, ШҚО, Өскемен қ., Бажов көш., 10</v>
      </c>
      <c r="L2405" s="26" t="str">
        <f>VLOOKUP(B2405,[1]ПланКаз!A2390:M5694,13,0)</f>
        <v>Наурыз - Сәуір</v>
      </c>
      <c r="M2405" s="26" t="str">
        <f>VLOOKUP(B2405,[1]ПланКаз!A2392:N5696,14,0)</f>
        <v>Шығыс-Қазақстан облысы, Өскемен қ.</v>
      </c>
      <c r="N2405" s="26" t="s">
        <v>58</v>
      </c>
      <c r="O2405" s="26" t="str">
        <f>VLOOKUP(B2405,[1]ПланКаз!A2391:P5695,16,0)</f>
        <v>шартқа қол қойылған кезден бастап 45 күнтізбелік күн ішінде</v>
      </c>
      <c r="P2405" s="26" t="s">
        <v>59</v>
      </c>
      <c r="Q2405" s="27" t="s">
        <v>522</v>
      </c>
      <c r="R2405" s="26" t="str">
        <f>VLOOKUP(B2405,[1]ПланКаз!A2390:S5694,19,0)</f>
        <v>Дана</v>
      </c>
      <c r="S2405" s="28">
        <v>6</v>
      </c>
      <c r="T2405" s="28">
        <v>884</v>
      </c>
      <c r="U2405" s="28">
        <v>5304</v>
      </c>
      <c r="V2405" s="28">
        <v>5940.48</v>
      </c>
      <c r="W2405" s="26"/>
      <c r="X2405" s="26" t="s">
        <v>72</v>
      </c>
      <c r="Y2405" s="26" t="s">
        <v>61</v>
      </c>
    </row>
    <row r="2406" spans="2:25" x14ac:dyDescent="0.2">
      <c r="B2406" s="26" t="s">
        <v>4719</v>
      </c>
      <c r="C2406" s="26" t="s">
        <v>55</v>
      </c>
      <c r="D2406" s="26" t="s">
        <v>4720</v>
      </c>
      <c r="E2406" s="26" t="str">
        <f>VLOOKUP(D2406,[1]ЕНС!A:E,2,FALSE)</f>
        <v>Плашка</v>
      </c>
      <c r="F2406" s="26" t="str">
        <f>VLOOKUP(D2406,[1]ЕНС!A:E,3,FALSE)</f>
        <v>круглая, диаметр резьбы М12, шаг резьбы 1,5 мм, резьба правая, ГОСТ 17587-72</v>
      </c>
      <c r="G2406" s="26" t="s">
        <v>4721</v>
      </c>
      <c r="H2406" s="26" t="s">
        <v>26</v>
      </c>
      <c r="I2406" s="26">
        <v>0</v>
      </c>
      <c r="J2406" s="26">
        <v>631010000</v>
      </c>
      <c r="K2406" s="26" t="str">
        <f>VLOOKUP(B2406,[1]ПланКаз!A2393:M5697,12,0)</f>
        <v>ҚР, ШҚО, Өскемен қ., Бажов көш., 10</v>
      </c>
      <c r="L2406" s="26" t="str">
        <f>VLOOKUP(B2406,[1]ПланКаз!A2391:M5695,13,0)</f>
        <v>Желтоқсан-Қантар</v>
      </c>
      <c r="M2406" s="26" t="str">
        <f>VLOOKUP(B2406,[1]ПланКаз!A2393:N5697,14,0)</f>
        <v>Шығыс-Қазақстан облысы, Өскемен қ.</v>
      </c>
      <c r="N2406" s="26" t="s">
        <v>58</v>
      </c>
      <c r="O2406" s="26" t="str">
        <f>VLOOKUP(B2406,[1]ПланКаз!A2392:P5696,16,0)</f>
        <v>шартқа қол қойылған кезден бастап 45 күнтізбелік күн ішінде</v>
      </c>
      <c r="P2406" s="26" t="s">
        <v>59</v>
      </c>
      <c r="Q2406" s="27" t="s">
        <v>522</v>
      </c>
      <c r="R2406" s="26" t="str">
        <f>VLOOKUP(B2406,[1]ПланКаз!A2391:S5695,19,0)</f>
        <v>Дана</v>
      </c>
      <c r="S2406" s="28">
        <v>6</v>
      </c>
      <c r="T2406" s="28">
        <v>884</v>
      </c>
      <c r="U2406" s="28" t="s">
        <v>61</v>
      </c>
      <c r="V2406" s="28" t="s">
        <v>61</v>
      </c>
      <c r="W2406" s="26"/>
      <c r="X2406" s="26" t="s">
        <v>62</v>
      </c>
      <c r="Y2406" s="26" t="s">
        <v>762</v>
      </c>
    </row>
    <row r="2407" spans="2:25" x14ac:dyDescent="0.2">
      <c r="B2407" s="26" t="s">
        <v>4722</v>
      </c>
      <c r="C2407" s="26" t="s">
        <v>55</v>
      </c>
      <c r="D2407" s="26" t="s">
        <v>4720</v>
      </c>
      <c r="E2407" s="26" t="str">
        <f>VLOOKUP(D2407,[1]ЕНС!A:E,2,FALSE)</f>
        <v>Плашка</v>
      </c>
      <c r="F2407" s="26" t="str">
        <f>VLOOKUP(D2407,[1]ЕНС!A:E,3,FALSE)</f>
        <v>круглая, диаметр резьбы М12, шаг резьбы 1,5 мм, резьба правая, ГОСТ 17587-72</v>
      </c>
      <c r="G2407" s="26" t="s">
        <v>4721</v>
      </c>
      <c r="H2407" s="26" t="s">
        <v>26</v>
      </c>
      <c r="I2407" s="26">
        <v>0</v>
      </c>
      <c r="J2407" s="26">
        <v>631010000</v>
      </c>
      <c r="K2407" s="26" t="str">
        <f>VLOOKUP(B2407,[1]ПланКаз!A2394:M5698,12,0)</f>
        <v>ҚР, ШҚО, Өскемен қ., Бажов көш., 10</v>
      </c>
      <c r="L2407" s="26" t="str">
        <f>VLOOKUP(B2407,[1]ПланКаз!A2392:M5696,13,0)</f>
        <v>Наурыз - Сәуір</v>
      </c>
      <c r="M2407" s="26" t="str">
        <f>VLOOKUP(B2407,[1]ПланКаз!A2394:N5698,14,0)</f>
        <v>Шығыс-Қазақстан облысы, Өскемен қ.</v>
      </c>
      <c r="N2407" s="26" t="s">
        <v>58</v>
      </c>
      <c r="O2407" s="26" t="str">
        <f>VLOOKUP(B2407,[1]ПланКаз!A2393:P5697,16,0)</f>
        <v>шартқа қол қойылған кезден бастап 45 күнтізбелік күн ішінде</v>
      </c>
      <c r="P2407" s="26" t="s">
        <v>59</v>
      </c>
      <c r="Q2407" s="27" t="s">
        <v>522</v>
      </c>
      <c r="R2407" s="26" t="str">
        <f>VLOOKUP(B2407,[1]ПланКаз!A2392:S5696,19,0)</f>
        <v>Дана</v>
      </c>
      <c r="S2407" s="28">
        <v>6</v>
      </c>
      <c r="T2407" s="28">
        <v>884</v>
      </c>
      <c r="U2407" s="28">
        <v>5304</v>
      </c>
      <c r="V2407" s="28">
        <v>5940.48</v>
      </c>
      <c r="W2407" s="26"/>
      <c r="X2407" s="26" t="s">
        <v>72</v>
      </c>
      <c r="Y2407" s="26" t="s">
        <v>61</v>
      </c>
    </row>
    <row r="2408" spans="2:25" x14ac:dyDescent="0.2">
      <c r="B2408" s="26" t="s">
        <v>4723</v>
      </c>
      <c r="C2408" s="26" t="s">
        <v>55</v>
      </c>
      <c r="D2408" s="26" t="s">
        <v>4724</v>
      </c>
      <c r="E2408" s="26" t="str">
        <f>VLOOKUP(D2408,[1]ЕНС!A:E,2,FALSE)</f>
        <v>Плашка</v>
      </c>
      <c r="F2408" s="26" t="str">
        <f>VLOOKUP(D2408,[1]ЕНС!A:E,3,FALSE)</f>
        <v>круглая, диаметр резьбы М12, шаг резьбы 1,75 мм, резьба правая, ГОСТ 17587-72</v>
      </c>
      <c r="G2408" s="26" t="s">
        <v>4725</v>
      </c>
      <c r="H2408" s="26" t="s">
        <v>26</v>
      </c>
      <c r="I2408" s="26">
        <v>0</v>
      </c>
      <c r="J2408" s="26">
        <v>631010000</v>
      </c>
      <c r="K2408" s="26" t="str">
        <f>VLOOKUP(B2408,[1]ПланКаз!A2395:M5699,12,0)</f>
        <v>ҚР, ШҚО, Өскемен қ., Бажов көш., 10</v>
      </c>
      <c r="L2408" s="26" t="str">
        <f>VLOOKUP(B2408,[1]ПланКаз!A2393:M5697,13,0)</f>
        <v>Желтоқсан-Қантар</v>
      </c>
      <c r="M2408" s="26" t="str">
        <f>VLOOKUP(B2408,[1]ПланКаз!A2395:N5699,14,0)</f>
        <v>Шығыс-Қазақстан облысы, Өскемен қ.</v>
      </c>
      <c r="N2408" s="26" t="s">
        <v>58</v>
      </c>
      <c r="O2408" s="26" t="str">
        <f>VLOOKUP(B2408,[1]ПланКаз!A2394:P5698,16,0)</f>
        <v>шартқа қол қойылған кезден бастап 45 күнтізбелік күн ішінде</v>
      </c>
      <c r="P2408" s="26" t="s">
        <v>59</v>
      </c>
      <c r="Q2408" s="27" t="s">
        <v>522</v>
      </c>
      <c r="R2408" s="26" t="str">
        <f>VLOOKUP(B2408,[1]ПланКаз!A2393:S5697,19,0)</f>
        <v>Дана</v>
      </c>
      <c r="S2408" s="28">
        <v>6</v>
      </c>
      <c r="T2408" s="28">
        <v>884</v>
      </c>
      <c r="U2408" s="28" t="s">
        <v>61</v>
      </c>
      <c r="V2408" s="28" t="s">
        <v>61</v>
      </c>
      <c r="W2408" s="26"/>
      <c r="X2408" s="26" t="s">
        <v>62</v>
      </c>
      <c r="Y2408" s="26" t="s">
        <v>762</v>
      </c>
    </row>
    <row r="2409" spans="2:25" x14ac:dyDescent="0.2">
      <c r="B2409" s="26" t="s">
        <v>4726</v>
      </c>
      <c r="C2409" s="26" t="s">
        <v>55</v>
      </c>
      <c r="D2409" s="26" t="s">
        <v>4724</v>
      </c>
      <c r="E2409" s="26" t="str">
        <f>VLOOKUP(D2409,[1]ЕНС!A:E,2,FALSE)</f>
        <v>Плашка</v>
      </c>
      <c r="F2409" s="26" t="str">
        <f>VLOOKUP(D2409,[1]ЕНС!A:E,3,FALSE)</f>
        <v>круглая, диаметр резьбы М12, шаг резьбы 1,75 мм, резьба правая, ГОСТ 17587-72</v>
      </c>
      <c r="G2409" s="26" t="s">
        <v>4725</v>
      </c>
      <c r="H2409" s="26" t="s">
        <v>26</v>
      </c>
      <c r="I2409" s="26">
        <v>0</v>
      </c>
      <c r="J2409" s="26">
        <v>631010000</v>
      </c>
      <c r="K2409" s="26" t="str">
        <f>VLOOKUP(B2409,[1]ПланКаз!A2396:M5700,12,0)</f>
        <v>ҚР, ШҚО, Өскемен қ., Бажов көш., 10</v>
      </c>
      <c r="L2409" s="26" t="str">
        <f>VLOOKUP(B2409,[1]ПланКаз!A2394:M5698,13,0)</f>
        <v>Наурыз - Сәуір</v>
      </c>
      <c r="M2409" s="26" t="str">
        <f>VLOOKUP(B2409,[1]ПланКаз!A2396:N5700,14,0)</f>
        <v>Шығыс-Қазақстан облысы, Өскемен қ.</v>
      </c>
      <c r="N2409" s="26" t="s">
        <v>58</v>
      </c>
      <c r="O2409" s="26" t="str">
        <f>VLOOKUP(B2409,[1]ПланКаз!A2395:P5699,16,0)</f>
        <v>шартқа қол қойылған кезден бастап 45 күнтізбелік күн ішінде</v>
      </c>
      <c r="P2409" s="26" t="s">
        <v>59</v>
      </c>
      <c r="Q2409" s="27" t="s">
        <v>522</v>
      </c>
      <c r="R2409" s="26" t="str">
        <f>VLOOKUP(B2409,[1]ПланКаз!A2394:S5698,19,0)</f>
        <v>Дана</v>
      </c>
      <c r="S2409" s="28">
        <v>6</v>
      </c>
      <c r="T2409" s="28">
        <v>884</v>
      </c>
      <c r="U2409" s="28">
        <v>5304</v>
      </c>
      <c r="V2409" s="28">
        <v>5940.48</v>
      </c>
      <c r="W2409" s="26"/>
      <c r="X2409" s="26" t="s">
        <v>72</v>
      </c>
      <c r="Y2409" s="26" t="s">
        <v>61</v>
      </c>
    </row>
    <row r="2410" spans="2:25" x14ac:dyDescent="0.2">
      <c r="B2410" s="26" t="s">
        <v>4727</v>
      </c>
      <c r="C2410" s="26" t="s">
        <v>55</v>
      </c>
      <c r="D2410" s="26" t="s">
        <v>4728</v>
      </c>
      <c r="E2410" s="26" t="str">
        <f>VLOOKUP(D2410,[1]ЕНС!A:E,2,FALSE)</f>
        <v>Плашка</v>
      </c>
      <c r="F2410" s="26" t="str">
        <f>VLOOKUP(D2410,[1]ЕНС!A:E,3,FALSE)</f>
        <v>круглая, диаметр М14, шаг резьбы 1,5 мм, вид резьбы-правая, ГОСТ 9740 - 71</v>
      </c>
      <c r="G2410" s="26" t="s">
        <v>4729</v>
      </c>
      <c r="H2410" s="26" t="s">
        <v>26</v>
      </c>
      <c r="I2410" s="26">
        <v>0</v>
      </c>
      <c r="J2410" s="26">
        <v>631010000</v>
      </c>
      <c r="K2410" s="26" t="str">
        <f>VLOOKUP(B2410,[1]ПланКаз!A2397:M5701,12,0)</f>
        <v>ҚР, ШҚО, Өскемен қ., Бажов көш., 10</v>
      </c>
      <c r="L2410" s="26" t="str">
        <f>VLOOKUP(B2410,[1]ПланКаз!A2395:M5699,13,0)</f>
        <v>Желтоқсан-Қантар</v>
      </c>
      <c r="M2410" s="26" t="str">
        <f>VLOOKUP(B2410,[1]ПланКаз!A2397:N5701,14,0)</f>
        <v>Шығыс-Қазақстан облысы, Өскемен қ.</v>
      </c>
      <c r="N2410" s="26" t="s">
        <v>58</v>
      </c>
      <c r="O2410" s="26" t="str">
        <f>VLOOKUP(B2410,[1]ПланКаз!A2396:P5700,16,0)</f>
        <v>шартқа қол қойылған кезден бастап 45 күнтізбелік күн ішінде</v>
      </c>
      <c r="P2410" s="26" t="s">
        <v>59</v>
      </c>
      <c r="Q2410" s="27" t="s">
        <v>522</v>
      </c>
      <c r="R2410" s="26" t="str">
        <f>VLOOKUP(B2410,[1]ПланКаз!A2395:S5699,19,0)</f>
        <v>Дана</v>
      </c>
      <c r="S2410" s="28">
        <v>6</v>
      </c>
      <c r="T2410" s="28">
        <v>924</v>
      </c>
      <c r="U2410" s="28" t="s">
        <v>61</v>
      </c>
      <c r="V2410" s="28" t="s">
        <v>61</v>
      </c>
      <c r="W2410" s="26"/>
      <c r="X2410" s="26" t="s">
        <v>62</v>
      </c>
      <c r="Y2410" s="26" t="s">
        <v>762</v>
      </c>
    </row>
    <row r="2411" spans="2:25" x14ac:dyDescent="0.2">
      <c r="B2411" s="26" t="s">
        <v>4730</v>
      </c>
      <c r="C2411" s="26" t="s">
        <v>55</v>
      </c>
      <c r="D2411" s="26" t="s">
        <v>4728</v>
      </c>
      <c r="E2411" s="26" t="str">
        <f>VLOOKUP(D2411,[1]ЕНС!A:E,2,FALSE)</f>
        <v>Плашка</v>
      </c>
      <c r="F2411" s="26" t="str">
        <f>VLOOKUP(D2411,[1]ЕНС!A:E,3,FALSE)</f>
        <v>круглая, диаметр М14, шаг резьбы 1,5 мм, вид резьбы-правая, ГОСТ 9740 - 71</v>
      </c>
      <c r="G2411" s="26" t="s">
        <v>4729</v>
      </c>
      <c r="H2411" s="26" t="s">
        <v>26</v>
      </c>
      <c r="I2411" s="26">
        <v>0</v>
      </c>
      <c r="J2411" s="26">
        <v>631010000</v>
      </c>
      <c r="K2411" s="26" t="str">
        <f>VLOOKUP(B2411,[1]ПланКаз!A2398:M5702,12,0)</f>
        <v>ҚР, ШҚО, Өскемен қ., Бажов көш., 10</v>
      </c>
      <c r="L2411" s="26" t="str">
        <f>VLOOKUP(B2411,[1]ПланКаз!A2396:M5700,13,0)</f>
        <v>Наурыз - Сәуір</v>
      </c>
      <c r="M2411" s="26" t="str">
        <f>VLOOKUP(B2411,[1]ПланКаз!A2398:N5702,14,0)</f>
        <v>Шығыс-Қазақстан облысы, Өскемен қ.</v>
      </c>
      <c r="N2411" s="26" t="s">
        <v>58</v>
      </c>
      <c r="O2411" s="26" t="str">
        <f>VLOOKUP(B2411,[1]ПланКаз!A2397:P5701,16,0)</f>
        <v>шартқа қол қойылған кезден бастап 45 күнтізбелік күн ішінде</v>
      </c>
      <c r="P2411" s="26" t="s">
        <v>59</v>
      </c>
      <c r="Q2411" s="27" t="s">
        <v>522</v>
      </c>
      <c r="R2411" s="26" t="str">
        <f>VLOOKUP(B2411,[1]ПланКаз!A2396:S5700,19,0)</f>
        <v>Дана</v>
      </c>
      <c r="S2411" s="28">
        <v>6</v>
      </c>
      <c r="T2411" s="28">
        <v>924</v>
      </c>
      <c r="U2411" s="28">
        <v>5544</v>
      </c>
      <c r="V2411" s="28">
        <v>6209.28</v>
      </c>
      <c r="W2411" s="26"/>
      <c r="X2411" s="26" t="s">
        <v>72</v>
      </c>
      <c r="Y2411" s="26" t="s">
        <v>61</v>
      </c>
    </row>
    <row r="2412" spans="2:25" x14ac:dyDescent="0.2">
      <c r="B2412" s="26" t="s">
        <v>4731</v>
      </c>
      <c r="C2412" s="26" t="s">
        <v>55</v>
      </c>
      <c r="D2412" s="26" t="s">
        <v>4732</v>
      </c>
      <c r="E2412" s="26" t="str">
        <f>VLOOKUP(D2412,[1]ЕНС!A:E,2,FALSE)</f>
        <v>Плашка</v>
      </c>
      <c r="F2412" s="26" t="str">
        <f>VLOOKUP(D2412,[1]ЕНС!A:E,3,FALSE)</f>
        <v>круглая, диаметр резьбы М14, шаг резьбы 2,0 мм, резьба правая, ГОСТ 17587-72</v>
      </c>
      <c r="G2412" s="26" t="s">
        <v>4733</v>
      </c>
      <c r="H2412" s="26" t="s">
        <v>26</v>
      </c>
      <c r="I2412" s="26">
        <v>0</v>
      </c>
      <c r="J2412" s="26">
        <v>631010000</v>
      </c>
      <c r="K2412" s="26" t="str">
        <f>VLOOKUP(B2412,[1]ПланКаз!A2399:M5703,12,0)</f>
        <v>ҚР, ШҚО, Өскемен қ., Бажов көш., 10</v>
      </c>
      <c r="L2412" s="26" t="str">
        <f>VLOOKUP(B2412,[1]ПланКаз!A2397:M5701,13,0)</f>
        <v>Желтоқсан-Қантар</v>
      </c>
      <c r="M2412" s="26" t="str">
        <f>VLOOKUP(B2412,[1]ПланКаз!A2399:N5703,14,0)</f>
        <v>Шығыс-Қазақстан облысы, Өскемен қ.</v>
      </c>
      <c r="N2412" s="26" t="s">
        <v>58</v>
      </c>
      <c r="O2412" s="26" t="str">
        <f>VLOOKUP(B2412,[1]ПланКаз!A2398:P5702,16,0)</f>
        <v>шартқа қол қойылған кезден бастап 45 күнтізбелік күн ішінде</v>
      </c>
      <c r="P2412" s="26" t="s">
        <v>59</v>
      </c>
      <c r="Q2412" s="27" t="s">
        <v>522</v>
      </c>
      <c r="R2412" s="26" t="str">
        <f>VLOOKUP(B2412,[1]ПланКаз!A2397:S5701,19,0)</f>
        <v>Дана</v>
      </c>
      <c r="S2412" s="28">
        <v>6</v>
      </c>
      <c r="T2412" s="28">
        <v>924</v>
      </c>
      <c r="U2412" s="28" t="s">
        <v>61</v>
      </c>
      <c r="V2412" s="28" t="s">
        <v>61</v>
      </c>
      <c r="W2412" s="26"/>
      <c r="X2412" s="26" t="s">
        <v>62</v>
      </c>
      <c r="Y2412" s="26" t="s">
        <v>762</v>
      </c>
    </row>
    <row r="2413" spans="2:25" x14ac:dyDescent="0.2">
      <c r="B2413" s="26" t="s">
        <v>4734</v>
      </c>
      <c r="C2413" s="26" t="s">
        <v>55</v>
      </c>
      <c r="D2413" s="26" t="s">
        <v>4732</v>
      </c>
      <c r="E2413" s="26" t="str">
        <f>VLOOKUP(D2413,[1]ЕНС!A:E,2,FALSE)</f>
        <v>Плашка</v>
      </c>
      <c r="F2413" s="26" t="str">
        <f>VLOOKUP(D2413,[1]ЕНС!A:E,3,FALSE)</f>
        <v>круглая, диаметр резьбы М14, шаг резьбы 2,0 мм, резьба правая, ГОСТ 17587-72</v>
      </c>
      <c r="G2413" s="26" t="s">
        <v>4733</v>
      </c>
      <c r="H2413" s="26" t="s">
        <v>26</v>
      </c>
      <c r="I2413" s="26">
        <v>0</v>
      </c>
      <c r="J2413" s="26">
        <v>631010000</v>
      </c>
      <c r="K2413" s="26" t="str">
        <f>VLOOKUP(B2413,[1]ПланКаз!A2400:M5704,12,0)</f>
        <v>ҚР, ШҚО, Өскемен қ., Бажов көш., 10</v>
      </c>
      <c r="L2413" s="26" t="str">
        <f>VLOOKUP(B2413,[1]ПланКаз!A2398:M5702,13,0)</f>
        <v>Наурыз - Сәуір</v>
      </c>
      <c r="M2413" s="26" t="str">
        <f>VLOOKUP(B2413,[1]ПланКаз!A2400:N5704,14,0)</f>
        <v>Шығыс-Қазақстан облысы, Өскемен қ.</v>
      </c>
      <c r="N2413" s="26" t="s">
        <v>58</v>
      </c>
      <c r="O2413" s="26" t="str">
        <f>VLOOKUP(B2413,[1]ПланКаз!A2399:P5703,16,0)</f>
        <v>шартқа қол қойылған кезден бастап 45 күнтізбелік күн ішінде</v>
      </c>
      <c r="P2413" s="26" t="s">
        <v>59</v>
      </c>
      <c r="Q2413" s="27" t="s">
        <v>522</v>
      </c>
      <c r="R2413" s="26" t="str">
        <f>VLOOKUP(B2413,[1]ПланКаз!A2398:S5702,19,0)</f>
        <v>Дана</v>
      </c>
      <c r="S2413" s="28">
        <v>6</v>
      </c>
      <c r="T2413" s="28">
        <v>924</v>
      </c>
      <c r="U2413" s="28">
        <v>5544</v>
      </c>
      <c r="V2413" s="28">
        <v>6209.28</v>
      </c>
      <c r="W2413" s="26"/>
      <c r="X2413" s="26" t="s">
        <v>72</v>
      </c>
      <c r="Y2413" s="26" t="s">
        <v>61</v>
      </c>
    </row>
    <row r="2414" spans="2:25" x14ac:dyDescent="0.2">
      <c r="B2414" s="26" t="s">
        <v>4735</v>
      </c>
      <c r="C2414" s="26" t="s">
        <v>55</v>
      </c>
      <c r="D2414" s="26" t="s">
        <v>4736</v>
      </c>
      <c r="E2414" s="26" t="str">
        <f>VLOOKUP(D2414,[1]ЕНС!A:E,2,FALSE)</f>
        <v>Плашка</v>
      </c>
      <c r="F2414" s="26" t="str">
        <f>VLOOKUP(D2414,[1]ЕНС!A:E,3,FALSE)</f>
        <v>круглая, диаметр резьбы М16, шаг резьбы 2,0 мм, резьба правая, ГОСТ 17587-72</v>
      </c>
      <c r="G2414" s="26" t="s">
        <v>4737</v>
      </c>
      <c r="H2414" s="26" t="s">
        <v>26</v>
      </c>
      <c r="I2414" s="26">
        <v>0</v>
      </c>
      <c r="J2414" s="26">
        <v>631010000</v>
      </c>
      <c r="K2414" s="26" t="str">
        <f>VLOOKUP(B2414,[1]ПланКаз!A2401:M5705,12,0)</f>
        <v>ҚР, ШҚО, Өскемен қ., Бажов көш., 10</v>
      </c>
      <c r="L2414" s="26" t="str">
        <f>VLOOKUP(B2414,[1]ПланКаз!A2399:M5703,13,0)</f>
        <v>Желтоқсан-Қантар</v>
      </c>
      <c r="M2414" s="26" t="str">
        <f>VLOOKUP(B2414,[1]ПланКаз!A2401:N5705,14,0)</f>
        <v>Шығыс-Қазақстан облысы, Өскемен қ.</v>
      </c>
      <c r="N2414" s="26" t="s">
        <v>58</v>
      </c>
      <c r="O2414" s="26" t="str">
        <f>VLOOKUP(B2414,[1]ПланКаз!A2400:P5704,16,0)</f>
        <v>шартқа қол қойылған кезден бастап 45 күнтізбелік күн ішінде</v>
      </c>
      <c r="P2414" s="26" t="s">
        <v>59</v>
      </c>
      <c r="Q2414" s="27" t="s">
        <v>522</v>
      </c>
      <c r="R2414" s="26" t="str">
        <f>VLOOKUP(B2414,[1]ПланКаз!A2399:S5703,19,0)</f>
        <v>Дана</v>
      </c>
      <c r="S2414" s="28">
        <v>30</v>
      </c>
      <c r="T2414" s="28">
        <v>1463</v>
      </c>
      <c r="U2414" s="28">
        <v>43890</v>
      </c>
      <c r="V2414" s="28">
        <v>49156.800000000003</v>
      </c>
      <c r="W2414" s="26"/>
      <c r="X2414" s="26" t="s">
        <v>62</v>
      </c>
      <c r="Y2414" s="26" t="s">
        <v>61</v>
      </c>
    </row>
    <row r="2415" spans="2:25" x14ac:dyDescent="0.2">
      <c r="B2415" s="26" t="s">
        <v>4738</v>
      </c>
      <c r="C2415" s="26" t="s">
        <v>55</v>
      </c>
      <c r="D2415" s="26" t="s">
        <v>4739</v>
      </c>
      <c r="E2415" s="26" t="str">
        <f>VLOOKUP(D2415,[1]ЕНС!A:E,2,FALSE)</f>
        <v>Плашка</v>
      </c>
      <c r="F2415" s="26" t="str">
        <f>VLOOKUP(D2415,[1]ЕНС!A:E,3,FALSE)</f>
        <v>круглая, шаг резьбы 1,5 мм, диаметр резьбы М18</v>
      </c>
      <c r="G2415" s="26" t="s">
        <v>4740</v>
      </c>
      <c r="H2415" s="26" t="s">
        <v>26</v>
      </c>
      <c r="I2415" s="26">
        <v>0</v>
      </c>
      <c r="J2415" s="26">
        <v>631010000</v>
      </c>
      <c r="K2415" s="26" t="str">
        <f>VLOOKUP(B2415,[1]ПланКаз!A2402:M5706,12,0)</f>
        <v>ҚР, ШҚО, Өскемен қ., Бажов көш., 10</v>
      </c>
      <c r="L2415" s="26" t="str">
        <f>VLOOKUP(B2415,[1]ПланКаз!A2400:M5704,13,0)</f>
        <v>Желтоқсан-Қантар</v>
      </c>
      <c r="M2415" s="26" t="str">
        <f>VLOOKUP(B2415,[1]ПланКаз!A2402:N5706,14,0)</f>
        <v>Шығыс-Қазақстан облысы, Өскемен қ.</v>
      </c>
      <c r="N2415" s="26" t="s">
        <v>58</v>
      </c>
      <c r="O2415" s="26" t="str">
        <f>VLOOKUP(B2415,[1]ПланКаз!A2401:P5705,16,0)</f>
        <v>шартқа қол қойылған кезден бастап 45 күнтізбелік күн ішінде</v>
      </c>
      <c r="P2415" s="26" t="s">
        <v>59</v>
      </c>
      <c r="Q2415" s="27" t="s">
        <v>522</v>
      </c>
      <c r="R2415" s="26" t="str">
        <f>VLOOKUP(B2415,[1]ПланКаз!A2400:S5704,19,0)</f>
        <v>Дана</v>
      </c>
      <c r="S2415" s="28">
        <v>6</v>
      </c>
      <c r="T2415" s="28">
        <v>1471</v>
      </c>
      <c r="U2415" s="28" t="s">
        <v>61</v>
      </c>
      <c r="V2415" s="28" t="s">
        <v>61</v>
      </c>
      <c r="W2415" s="26"/>
      <c r="X2415" s="26" t="s">
        <v>62</v>
      </c>
      <c r="Y2415" s="26" t="s">
        <v>762</v>
      </c>
    </row>
    <row r="2416" spans="2:25" x14ac:dyDescent="0.2">
      <c r="B2416" s="26" t="s">
        <v>4741</v>
      </c>
      <c r="C2416" s="26" t="s">
        <v>55</v>
      </c>
      <c r="D2416" s="26" t="s">
        <v>4739</v>
      </c>
      <c r="E2416" s="26" t="str">
        <f>VLOOKUP(D2416,[1]ЕНС!A:E,2,FALSE)</f>
        <v>Плашка</v>
      </c>
      <c r="F2416" s="26" t="str">
        <f>VLOOKUP(D2416,[1]ЕНС!A:E,3,FALSE)</f>
        <v>круглая, шаг резьбы 1,5 мм, диаметр резьбы М18</v>
      </c>
      <c r="G2416" s="26" t="s">
        <v>4740</v>
      </c>
      <c r="H2416" s="26" t="s">
        <v>26</v>
      </c>
      <c r="I2416" s="26">
        <v>0</v>
      </c>
      <c r="J2416" s="26">
        <v>631010000</v>
      </c>
      <c r="K2416" s="26" t="str">
        <f>VLOOKUP(B2416,[1]ПланКаз!A2403:M5707,12,0)</f>
        <v>ҚР, ШҚО, Өскемен қ., Бажов көш., 10</v>
      </c>
      <c r="L2416" s="26" t="str">
        <f>VLOOKUP(B2416,[1]ПланКаз!A2401:M5705,13,0)</f>
        <v>Наурыз - Сәуір</v>
      </c>
      <c r="M2416" s="26" t="str">
        <f>VLOOKUP(B2416,[1]ПланКаз!A2403:N5707,14,0)</f>
        <v>Шығыс-Қазақстан облысы, Өскемен қ.</v>
      </c>
      <c r="N2416" s="26" t="s">
        <v>58</v>
      </c>
      <c r="O2416" s="26" t="str">
        <f>VLOOKUP(B2416,[1]ПланКаз!A2402:P5706,16,0)</f>
        <v>шартқа қол қойылған кезден бастап 45 күнтізбелік күн ішінде</v>
      </c>
      <c r="P2416" s="26" t="s">
        <v>59</v>
      </c>
      <c r="Q2416" s="27" t="s">
        <v>522</v>
      </c>
      <c r="R2416" s="26" t="str">
        <f>VLOOKUP(B2416,[1]ПланКаз!A2401:S5705,19,0)</f>
        <v>Дана</v>
      </c>
      <c r="S2416" s="28">
        <v>6</v>
      </c>
      <c r="T2416" s="28">
        <v>1471</v>
      </c>
      <c r="U2416" s="28">
        <v>0</v>
      </c>
      <c r="V2416" s="28">
        <v>0</v>
      </c>
      <c r="W2416" s="26"/>
      <c r="X2416" s="26" t="s">
        <v>72</v>
      </c>
      <c r="Y2416" s="26" t="s">
        <v>213</v>
      </c>
    </row>
    <row r="2417" spans="2:25" x14ac:dyDescent="0.2">
      <c r="B2417" s="26" t="s">
        <v>4742</v>
      </c>
      <c r="C2417" s="26" t="s">
        <v>55</v>
      </c>
      <c r="D2417" s="26" t="s">
        <v>4743</v>
      </c>
      <c r="E2417" s="26" t="str">
        <f>VLOOKUP(D2417,[1]ЕНС!A:E,2,FALSE)</f>
        <v>Плашка</v>
      </c>
      <c r="F2417" s="26" t="str">
        <f>VLOOKUP(D2417,[1]ЕНС!A:E,3,FALSE)</f>
        <v>круглая, диаметр резьбы М18, шаг резьбы 2,5 мм, резьба правая, ГОСТ 17587-72</v>
      </c>
      <c r="G2417" s="26" t="s">
        <v>4744</v>
      </c>
      <c r="H2417" s="26" t="s">
        <v>26</v>
      </c>
      <c r="I2417" s="26">
        <v>0</v>
      </c>
      <c r="J2417" s="26">
        <v>631010000</v>
      </c>
      <c r="K2417" s="26" t="str">
        <f>VLOOKUP(B2417,[1]ПланКаз!A2404:M5708,12,0)</f>
        <v>ҚР, ШҚО, Өскемен қ., Бажов көш., 10</v>
      </c>
      <c r="L2417" s="26" t="str">
        <f>VLOOKUP(B2417,[1]ПланКаз!A2402:M5706,13,0)</f>
        <v>Желтоқсан-Қантар</v>
      </c>
      <c r="M2417" s="26" t="str">
        <f>VLOOKUP(B2417,[1]ПланКаз!A2404:N5708,14,0)</f>
        <v>Шығыс-Қазақстан облысы, Өскемен қ.</v>
      </c>
      <c r="N2417" s="26" t="s">
        <v>58</v>
      </c>
      <c r="O2417" s="26" t="str">
        <f>VLOOKUP(B2417,[1]ПланКаз!A2403:P5707,16,0)</f>
        <v>шартқа қол қойылған кезден бастап 45 күнтізбелік күн ішінде</v>
      </c>
      <c r="P2417" s="26" t="s">
        <v>59</v>
      </c>
      <c r="Q2417" s="27" t="s">
        <v>522</v>
      </c>
      <c r="R2417" s="26" t="str">
        <f>VLOOKUP(B2417,[1]ПланКаз!A2402:S5706,19,0)</f>
        <v>Дана</v>
      </c>
      <c r="S2417" s="28">
        <v>6</v>
      </c>
      <c r="T2417" s="28">
        <v>1913</v>
      </c>
      <c r="U2417" s="28" t="s">
        <v>61</v>
      </c>
      <c r="V2417" s="28" t="s">
        <v>61</v>
      </c>
      <c r="W2417" s="26"/>
      <c r="X2417" s="26" t="s">
        <v>62</v>
      </c>
      <c r="Y2417" s="26" t="s">
        <v>762</v>
      </c>
    </row>
    <row r="2418" spans="2:25" x14ac:dyDescent="0.2">
      <c r="B2418" s="26" t="s">
        <v>4745</v>
      </c>
      <c r="C2418" s="26" t="s">
        <v>55</v>
      </c>
      <c r="D2418" s="26" t="s">
        <v>4743</v>
      </c>
      <c r="E2418" s="26" t="str">
        <f>VLOOKUP(D2418,[1]ЕНС!A:E,2,FALSE)</f>
        <v>Плашка</v>
      </c>
      <c r="F2418" s="26" t="str">
        <f>VLOOKUP(D2418,[1]ЕНС!A:E,3,FALSE)</f>
        <v>круглая, диаметр резьбы М18, шаг резьбы 2,5 мм, резьба правая, ГОСТ 17587-72</v>
      </c>
      <c r="G2418" s="26" t="s">
        <v>4744</v>
      </c>
      <c r="H2418" s="26" t="s">
        <v>26</v>
      </c>
      <c r="I2418" s="26">
        <v>0</v>
      </c>
      <c r="J2418" s="26">
        <v>631010000</v>
      </c>
      <c r="K2418" s="26" t="str">
        <f>VLOOKUP(B2418,[1]ПланКаз!A2405:M5709,12,0)</f>
        <v>ҚР, ШҚО, Өскемен қ., Бажов көш., 10</v>
      </c>
      <c r="L2418" s="26" t="str">
        <f>VLOOKUP(B2418,[1]ПланКаз!A2403:M5707,13,0)</f>
        <v>Наурыз - Сәуір</v>
      </c>
      <c r="M2418" s="26" t="str">
        <f>VLOOKUP(B2418,[1]ПланКаз!A2405:N5709,14,0)</f>
        <v>Шығыс-Қазақстан облысы, Өскемен қ.</v>
      </c>
      <c r="N2418" s="26" t="s">
        <v>58</v>
      </c>
      <c r="O2418" s="26" t="str">
        <f>VLOOKUP(B2418,[1]ПланКаз!A2404:P5708,16,0)</f>
        <v>шартқа қол қойылған кезден бастап 45 күнтізбелік күн ішінде</v>
      </c>
      <c r="P2418" s="26" t="s">
        <v>59</v>
      </c>
      <c r="Q2418" s="27" t="s">
        <v>522</v>
      </c>
      <c r="R2418" s="26" t="str">
        <f>VLOOKUP(B2418,[1]ПланКаз!A2403:S5707,19,0)</f>
        <v>Дана</v>
      </c>
      <c r="S2418" s="28">
        <v>6</v>
      </c>
      <c r="T2418" s="28">
        <v>1913</v>
      </c>
      <c r="U2418" s="28">
        <v>11478</v>
      </c>
      <c r="V2418" s="28">
        <v>12855.36</v>
      </c>
      <c r="W2418" s="26"/>
      <c r="X2418" s="26" t="s">
        <v>72</v>
      </c>
      <c r="Y2418" s="26" t="s">
        <v>61</v>
      </c>
    </row>
    <row r="2419" spans="2:25" x14ac:dyDescent="0.2">
      <c r="B2419" s="26" t="s">
        <v>4746</v>
      </c>
      <c r="C2419" s="26" t="s">
        <v>55</v>
      </c>
      <c r="D2419" s="26" t="s">
        <v>4747</v>
      </c>
      <c r="E2419" s="26" t="str">
        <f>VLOOKUP(D2419,[1]ЕНС!A:E,2,FALSE)</f>
        <v>Плашка</v>
      </c>
      <c r="F2419" s="26" t="str">
        <f>VLOOKUP(D2419,[1]ЕНС!A:E,3,FALSE)</f>
        <v>круглая, диаметр резьбы М20, шаг резьбы 2,0 мм, резьба правая</v>
      </c>
      <c r="G2419" s="26" t="s">
        <v>4748</v>
      </c>
      <c r="H2419" s="26" t="s">
        <v>26</v>
      </c>
      <c r="I2419" s="26">
        <v>0</v>
      </c>
      <c r="J2419" s="26">
        <v>631010000</v>
      </c>
      <c r="K2419" s="26" t="str">
        <f>VLOOKUP(B2419,[1]ПланКаз!A2406:M5710,12,0)</f>
        <v>ҚР, ШҚО, Өскемен қ., Бажов көш., 10</v>
      </c>
      <c r="L2419" s="26" t="str">
        <f>VLOOKUP(B2419,[1]ПланКаз!A2404:M5708,13,0)</f>
        <v>Желтоқсан-Қантар</v>
      </c>
      <c r="M2419" s="26" t="str">
        <f>VLOOKUP(B2419,[1]ПланКаз!A2406:N5710,14,0)</f>
        <v>Шығыс-Қазақстан облысы, Өскемен қ.</v>
      </c>
      <c r="N2419" s="26" t="s">
        <v>58</v>
      </c>
      <c r="O2419" s="26" t="str">
        <f>VLOOKUP(B2419,[1]ПланКаз!A2405:P5709,16,0)</f>
        <v>шартқа қол қойылған кезден бастап 45 күнтізбелік күн ішінде</v>
      </c>
      <c r="P2419" s="26" t="s">
        <v>59</v>
      </c>
      <c r="Q2419" s="27" t="s">
        <v>522</v>
      </c>
      <c r="R2419" s="26" t="str">
        <f>VLOOKUP(B2419,[1]ПланКаз!A2404:S5708,19,0)</f>
        <v>Дана</v>
      </c>
      <c r="S2419" s="28">
        <v>6</v>
      </c>
      <c r="T2419" s="28">
        <v>1471</v>
      </c>
      <c r="U2419" s="28" t="s">
        <v>61</v>
      </c>
      <c r="V2419" s="28" t="s">
        <v>61</v>
      </c>
      <c r="W2419" s="26"/>
      <c r="X2419" s="26" t="s">
        <v>62</v>
      </c>
      <c r="Y2419" s="26" t="s">
        <v>762</v>
      </c>
    </row>
    <row r="2420" spans="2:25" x14ac:dyDescent="0.2">
      <c r="B2420" s="26" t="s">
        <v>4749</v>
      </c>
      <c r="C2420" s="26" t="s">
        <v>55</v>
      </c>
      <c r="D2420" s="26" t="s">
        <v>4747</v>
      </c>
      <c r="E2420" s="26" t="str">
        <f>VLOOKUP(D2420,[1]ЕНС!A:E,2,FALSE)</f>
        <v>Плашка</v>
      </c>
      <c r="F2420" s="26" t="str">
        <f>VLOOKUP(D2420,[1]ЕНС!A:E,3,FALSE)</f>
        <v>круглая, диаметр резьбы М20, шаг резьбы 2,0 мм, резьба правая</v>
      </c>
      <c r="G2420" s="26" t="s">
        <v>4748</v>
      </c>
      <c r="H2420" s="26" t="s">
        <v>26</v>
      </c>
      <c r="I2420" s="26">
        <v>0</v>
      </c>
      <c r="J2420" s="26">
        <v>631010000</v>
      </c>
      <c r="K2420" s="26" t="str">
        <f>VLOOKUP(B2420,[1]ПланКаз!A2407:M5711,12,0)</f>
        <v>ҚР, ШҚО, Өскемен қ., Бажов көш., 10</v>
      </c>
      <c r="L2420" s="26" t="str">
        <f>VLOOKUP(B2420,[1]ПланКаз!A2405:M5709,13,0)</f>
        <v>Наурыз - Сәуір</v>
      </c>
      <c r="M2420" s="26" t="str">
        <f>VLOOKUP(B2420,[1]ПланКаз!A2407:N5711,14,0)</f>
        <v>Шығыс-Қазақстан облысы, Өскемен қ.</v>
      </c>
      <c r="N2420" s="26" t="s">
        <v>58</v>
      </c>
      <c r="O2420" s="26" t="str">
        <f>VLOOKUP(B2420,[1]ПланКаз!A2406:P5710,16,0)</f>
        <v>шартқа қол қойылған кезден бастап 45 күнтізбелік күн ішінде</v>
      </c>
      <c r="P2420" s="26" t="s">
        <v>59</v>
      </c>
      <c r="Q2420" s="27" t="s">
        <v>522</v>
      </c>
      <c r="R2420" s="26" t="str">
        <f>VLOOKUP(B2420,[1]ПланКаз!A2405:S5709,19,0)</f>
        <v>Дана</v>
      </c>
      <c r="S2420" s="28">
        <v>6</v>
      </c>
      <c r="T2420" s="28">
        <v>1471</v>
      </c>
      <c r="U2420" s="28">
        <v>8826</v>
      </c>
      <c r="V2420" s="28">
        <v>9885.1200000000008</v>
      </c>
      <c r="W2420" s="26"/>
      <c r="X2420" s="26" t="s">
        <v>72</v>
      </c>
      <c r="Y2420" s="26" t="s">
        <v>61</v>
      </c>
    </row>
    <row r="2421" spans="2:25" x14ac:dyDescent="0.2">
      <c r="B2421" s="26" t="s">
        <v>4750</v>
      </c>
      <c r="C2421" s="26" t="s">
        <v>55</v>
      </c>
      <c r="D2421" s="26" t="s">
        <v>4751</v>
      </c>
      <c r="E2421" s="26" t="str">
        <f>VLOOKUP(D2421,[1]ЕНС!A:E,2,FALSE)</f>
        <v>Плашка</v>
      </c>
      <c r="F2421" s="26" t="str">
        <f>VLOOKUP(D2421,[1]ЕНС!A:E,3,FALSE)</f>
        <v>круглая, диаметр резьбы М20, шаг резьбы 2,5 мм, резьба правая, ГОСТ 17587-72</v>
      </c>
      <c r="G2421" s="26" t="s">
        <v>4752</v>
      </c>
      <c r="H2421" s="26" t="s">
        <v>26</v>
      </c>
      <c r="I2421" s="26">
        <v>0</v>
      </c>
      <c r="J2421" s="26">
        <v>631010000</v>
      </c>
      <c r="K2421" s="26" t="str">
        <f>VLOOKUP(B2421,[1]ПланКаз!A2408:M5712,12,0)</f>
        <v>ҚР, ШҚО, Өскемен қ., Бажов көш., 10</v>
      </c>
      <c r="L2421" s="26" t="str">
        <f>VLOOKUP(B2421,[1]ПланКаз!A2406:M5710,13,0)</f>
        <v>Желтоқсан-Қантар</v>
      </c>
      <c r="M2421" s="26" t="str">
        <f>VLOOKUP(B2421,[1]ПланКаз!A2408:N5712,14,0)</f>
        <v>Шығыс-Қазақстан облысы, Өскемен қ.</v>
      </c>
      <c r="N2421" s="26" t="s">
        <v>58</v>
      </c>
      <c r="O2421" s="26" t="str">
        <f>VLOOKUP(B2421,[1]ПланКаз!A2407:P5711,16,0)</f>
        <v>шартқа қол қойылған кезден бастап 45 күнтізбелік күн ішінде</v>
      </c>
      <c r="P2421" s="26" t="s">
        <v>59</v>
      </c>
      <c r="Q2421" s="27" t="s">
        <v>522</v>
      </c>
      <c r="R2421" s="26" t="str">
        <f>VLOOKUP(B2421,[1]ПланКаз!A2406:S5710,19,0)</f>
        <v>Дана</v>
      </c>
      <c r="S2421" s="28">
        <v>8</v>
      </c>
      <c r="T2421" s="28">
        <v>2048</v>
      </c>
      <c r="U2421" s="28" t="s">
        <v>61</v>
      </c>
      <c r="V2421" s="28" t="s">
        <v>61</v>
      </c>
      <c r="W2421" s="26"/>
      <c r="X2421" s="26" t="s">
        <v>62</v>
      </c>
      <c r="Y2421" s="26" t="s">
        <v>762</v>
      </c>
    </row>
    <row r="2422" spans="2:25" x14ac:dyDescent="0.2">
      <c r="B2422" s="26" t="s">
        <v>4753</v>
      </c>
      <c r="C2422" s="26" t="s">
        <v>55</v>
      </c>
      <c r="D2422" s="26" t="s">
        <v>4751</v>
      </c>
      <c r="E2422" s="26" t="str">
        <f>VLOOKUP(D2422,[1]ЕНС!A:E,2,FALSE)</f>
        <v>Плашка</v>
      </c>
      <c r="F2422" s="26" t="str">
        <f>VLOOKUP(D2422,[1]ЕНС!A:E,3,FALSE)</f>
        <v>круглая, диаметр резьбы М20, шаг резьбы 2,5 мм, резьба правая, ГОСТ 17587-72</v>
      </c>
      <c r="G2422" s="26" t="s">
        <v>4752</v>
      </c>
      <c r="H2422" s="26" t="s">
        <v>26</v>
      </c>
      <c r="I2422" s="26">
        <v>0</v>
      </c>
      <c r="J2422" s="26">
        <v>631010000</v>
      </c>
      <c r="K2422" s="26" t="str">
        <f>VLOOKUP(B2422,[1]ПланКаз!A2409:M5713,12,0)</f>
        <v>ҚР, ШҚО, Өскемен қ., Бажов көш., 10</v>
      </c>
      <c r="L2422" s="26" t="str">
        <f>VLOOKUP(B2422,[1]ПланКаз!A2407:M5711,13,0)</f>
        <v>Наурыз - Сәуір</v>
      </c>
      <c r="M2422" s="26" t="str">
        <f>VLOOKUP(B2422,[1]ПланКаз!A2409:N5713,14,0)</f>
        <v>Шығыс-Қазақстан облысы, Өскемен қ.</v>
      </c>
      <c r="N2422" s="26" t="s">
        <v>58</v>
      </c>
      <c r="O2422" s="26" t="str">
        <f>VLOOKUP(B2422,[1]ПланКаз!A2408:P5712,16,0)</f>
        <v>шартқа қол қойылған кезден бастап 45 күнтізбелік күн ішінде</v>
      </c>
      <c r="P2422" s="26" t="s">
        <v>59</v>
      </c>
      <c r="Q2422" s="27" t="s">
        <v>522</v>
      </c>
      <c r="R2422" s="26" t="str">
        <f>VLOOKUP(B2422,[1]ПланКаз!A2407:S5711,19,0)</f>
        <v>Дана</v>
      </c>
      <c r="S2422" s="28">
        <v>8</v>
      </c>
      <c r="T2422" s="28">
        <v>2048</v>
      </c>
      <c r="U2422" s="28">
        <v>16384</v>
      </c>
      <c r="V2422" s="28">
        <v>18350.080000000002</v>
      </c>
      <c r="W2422" s="26"/>
      <c r="X2422" s="26" t="s">
        <v>72</v>
      </c>
      <c r="Y2422" s="26" t="s">
        <v>61</v>
      </c>
    </row>
    <row r="2423" spans="2:25" x14ac:dyDescent="0.2">
      <c r="B2423" s="26" t="s">
        <v>4754</v>
      </c>
      <c r="C2423" s="26" t="s">
        <v>55</v>
      </c>
      <c r="D2423" s="26" t="s">
        <v>4755</v>
      </c>
      <c r="E2423" s="26" t="str">
        <f>VLOOKUP(D2423,[1]ЕНС!A:E,2,FALSE)</f>
        <v>Плашка</v>
      </c>
      <c r="F2423" s="26" t="str">
        <f>VLOOKUP(D2423,[1]ЕНС!A:E,3,FALSE)</f>
        <v>круглая, диаметр резьбы M22, шаг резьбы 1,5 мм, резьба правая, ГОСТ 9740-71</v>
      </c>
      <c r="G2423" s="26" t="s">
        <v>4756</v>
      </c>
      <c r="H2423" s="26" t="s">
        <v>26</v>
      </c>
      <c r="I2423" s="26">
        <v>0</v>
      </c>
      <c r="J2423" s="26">
        <v>631010000</v>
      </c>
      <c r="K2423" s="26" t="str">
        <f>VLOOKUP(B2423,[1]ПланКаз!A2410:M5714,12,0)</f>
        <v>ҚР, ШҚО, Өскемен қ., Бажов көш., 10</v>
      </c>
      <c r="L2423" s="26" t="str">
        <f>VLOOKUP(B2423,[1]ПланКаз!A2408:M5712,13,0)</f>
        <v>Желтоқсан-Қантар</v>
      </c>
      <c r="M2423" s="26" t="str">
        <f>VLOOKUP(B2423,[1]ПланКаз!A2410:N5714,14,0)</f>
        <v>Шығыс-Қазақстан облысы, Өскемен қ.</v>
      </c>
      <c r="N2423" s="26" t="s">
        <v>58</v>
      </c>
      <c r="O2423" s="26" t="str">
        <f>VLOOKUP(B2423,[1]ПланКаз!A2409:P5713,16,0)</f>
        <v>шартқа қол қойылған кезден бастап 45 күнтізбелік күн ішінде</v>
      </c>
      <c r="P2423" s="26" t="s">
        <v>59</v>
      </c>
      <c r="Q2423" s="27" t="s">
        <v>522</v>
      </c>
      <c r="R2423" s="26" t="str">
        <f>VLOOKUP(B2423,[1]ПланКаз!A2408:S5712,19,0)</f>
        <v>Дана</v>
      </c>
      <c r="S2423" s="28">
        <v>6</v>
      </c>
      <c r="T2423" s="28">
        <v>1764</v>
      </c>
      <c r="U2423" s="28" t="s">
        <v>61</v>
      </c>
      <c r="V2423" s="28" t="s">
        <v>61</v>
      </c>
      <c r="W2423" s="26"/>
      <c r="X2423" s="26" t="s">
        <v>62</v>
      </c>
      <c r="Y2423" s="26" t="s">
        <v>762</v>
      </c>
    </row>
    <row r="2424" spans="2:25" x14ac:dyDescent="0.2">
      <c r="B2424" s="26" t="s">
        <v>4757</v>
      </c>
      <c r="C2424" s="26" t="s">
        <v>55</v>
      </c>
      <c r="D2424" s="26" t="s">
        <v>4755</v>
      </c>
      <c r="E2424" s="26" t="str">
        <f>VLOOKUP(D2424,[1]ЕНС!A:E,2,FALSE)</f>
        <v>Плашка</v>
      </c>
      <c r="F2424" s="26" t="str">
        <f>VLOOKUP(D2424,[1]ЕНС!A:E,3,FALSE)</f>
        <v>круглая, диаметр резьбы M22, шаг резьбы 1,5 мм, резьба правая, ГОСТ 9740-71</v>
      </c>
      <c r="G2424" s="26" t="s">
        <v>4756</v>
      </c>
      <c r="H2424" s="26" t="s">
        <v>26</v>
      </c>
      <c r="I2424" s="26">
        <v>0</v>
      </c>
      <c r="J2424" s="26">
        <v>631010000</v>
      </c>
      <c r="K2424" s="26" t="str">
        <f>VLOOKUP(B2424,[1]ПланКаз!A2411:M5715,12,0)</f>
        <v>ҚР, ШҚО, Өскемен қ., Бажов көш., 10</v>
      </c>
      <c r="L2424" s="26" t="str">
        <f>VLOOKUP(B2424,[1]ПланКаз!A2409:M5713,13,0)</f>
        <v>Наурыз - Сәуір</v>
      </c>
      <c r="M2424" s="26" t="str">
        <f>VLOOKUP(B2424,[1]ПланКаз!A2411:N5715,14,0)</f>
        <v>Шығыс-Қазақстан облысы, Өскемен қ.</v>
      </c>
      <c r="N2424" s="26" t="s">
        <v>58</v>
      </c>
      <c r="O2424" s="26" t="str">
        <f>VLOOKUP(B2424,[1]ПланКаз!A2410:P5714,16,0)</f>
        <v>шартқа қол қойылған кезден бастап 45 күнтізбелік күн ішінде</v>
      </c>
      <c r="P2424" s="26" t="s">
        <v>59</v>
      </c>
      <c r="Q2424" s="27" t="s">
        <v>522</v>
      </c>
      <c r="R2424" s="26" t="str">
        <f>VLOOKUP(B2424,[1]ПланКаз!A2409:S5713,19,0)</f>
        <v>Дана</v>
      </c>
      <c r="S2424" s="28">
        <v>6</v>
      </c>
      <c r="T2424" s="28">
        <v>1764</v>
      </c>
      <c r="U2424" s="28" t="s">
        <v>61</v>
      </c>
      <c r="V2424" s="28" t="s">
        <v>61</v>
      </c>
      <c r="W2424" s="26"/>
      <c r="X2424" s="26" t="s">
        <v>72</v>
      </c>
      <c r="Y2424" s="26" t="s">
        <v>63</v>
      </c>
    </row>
    <row r="2425" spans="2:25" x14ac:dyDescent="0.2">
      <c r="B2425" s="26" t="s">
        <v>4758</v>
      </c>
      <c r="C2425" s="26" t="s">
        <v>55</v>
      </c>
      <c r="D2425" s="26" t="s">
        <v>4755</v>
      </c>
      <c r="E2425" s="26" t="str">
        <f>VLOOKUP(D2425,[1]ЕНС!A:E,2,FALSE)</f>
        <v>Плашка</v>
      </c>
      <c r="F2425" s="26" t="str">
        <f>VLOOKUP(D2425,[1]ЕНС!A:E,3,FALSE)</f>
        <v>круглая, диаметр резьбы M22, шаг резьбы 1,5 мм, резьба правая, ГОСТ 9740-71</v>
      </c>
      <c r="G2425" s="26" t="s">
        <v>4756</v>
      </c>
      <c r="H2425" s="26" t="s">
        <v>26</v>
      </c>
      <c r="I2425" s="26">
        <v>0</v>
      </c>
      <c r="J2425" s="26">
        <v>631010000</v>
      </c>
      <c r="K2425" s="26" t="str">
        <f>VLOOKUP(B2425,[1]ПланКаз!A2412:M5716,12,0)</f>
        <v>ҚР, ШҚО, Өскемен қ., Бажов көш., 10</v>
      </c>
      <c r="L2425" s="26" t="str">
        <f>VLOOKUP(B2425,[1]ПланКаз!A2410:M5714,13,0)</f>
        <v>Наурыз - Сәуір</v>
      </c>
      <c r="M2425" s="26" t="str">
        <f>VLOOKUP(B2425,[1]ПланКаз!A2412:N5716,14,0)</f>
        <v>Шығыс-Қазақстан облысы, Өскемен қ.</v>
      </c>
      <c r="N2425" s="26" t="s">
        <v>58</v>
      </c>
      <c r="O2425" s="26" t="str">
        <f>VLOOKUP(B2425,[1]ПланКаз!A2411:P5715,16,0)</f>
        <v>шартқа қол қойылған кезден бастап 45 күнтізбелік күн ішінде</v>
      </c>
      <c r="P2425" s="26" t="s">
        <v>59</v>
      </c>
      <c r="Q2425" s="27" t="s">
        <v>522</v>
      </c>
      <c r="R2425" s="26" t="str">
        <f>VLOOKUP(B2425,[1]ПланКаз!A2410:S5714,19,0)</f>
        <v>Дана</v>
      </c>
      <c r="S2425" s="28">
        <v>5</v>
      </c>
      <c r="T2425" s="28">
        <v>1764</v>
      </c>
      <c r="U2425" s="28">
        <v>8820</v>
      </c>
      <c r="V2425" s="28">
        <v>9878.4</v>
      </c>
      <c r="W2425" s="26"/>
      <c r="X2425" s="26" t="s">
        <v>72</v>
      </c>
      <c r="Y2425" s="26" t="s">
        <v>61</v>
      </c>
    </row>
    <row r="2426" spans="2:25" x14ac:dyDescent="0.2">
      <c r="B2426" s="26" t="s">
        <v>4759</v>
      </c>
      <c r="C2426" s="26" t="s">
        <v>55</v>
      </c>
      <c r="D2426" s="26" t="s">
        <v>4760</v>
      </c>
      <c r="E2426" s="26" t="str">
        <f>VLOOKUP(D2426,[1]ЕНС!A:E,2,FALSE)</f>
        <v>Плашка</v>
      </c>
      <c r="F2426" s="26" t="str">
        <f>VLOOKUP(D2426,[1]ЕНС!A:E,3,FALSE)</f>
        <v>круглая, диаметр резьбы М22, шаг резьбы 2,5 мм, резьба правая, ГОСТ 17587-72</v>
      </c>
      <c r="G2426" s="26" t="s">
        <v>4761</v>
      </c>
      <c r="H2426" s="26" t="s">
        <v>26</v>
      </c>
      <c r="I2426" s="26">
        <v>0</v>
      </c>
      <c r="J2426" s="26">
        <v>631010000</v>
      </c>
      <c r="K2426" s="26" t="str">
        <f>VLOOKUP(B2426,[1]ПланКаз!A2413:M5717,12,0)</f>
        <v>ҚР, ШҚО, Өскемен қ., Бажов көш., 10</v>
      </c>
      <c r="L2426" s="26" t="str">
        <f>VLOOKUP(B2426,[1]ПланКаз!A2411:M5715,13,0)</f>
        <v>Желтоқсан-Қантар</v>
      </c>
      <c r="M2426" s="26" t="str">
        <f>VLOOKUP(B2426,[1]ПланКаз!A2413:N5717,14,0)</f>
        <v>Шығыс-Қазақстан облысы, Өскемен қ.</v>
      </c>
      <c r="N2426" s="26" t="s">
        <v>58</v>
      </c>
      <c r="O2426" s="26" t="str">
        <f>VLOOKUP(B2426,[1]ПланКаз!A2412:P5716,16,0)</f>
        <v>шартқа қол қойылған кезден бастап 45 күнтізбелік күн ішінде</v>
      </c>
      <c r="P2426" s="26" t="s">
        <v>59</v>
      </c>
      <c r="Q2426" s="27" t="s">
        <v>522</v>
      </c>
      <c r="R2426" s="26" t="str">
        <f>VLOOKUP(B2426,[1]ПланКаз!A2411:S5715,19,0)</f>
        <v>Дана</v>
      </c>
      <c r="S2426" s="28">
        <v>6</v>
      </c>
      <c r="T2426" s="28">
        <v>1764</v>
      </c>
      <c r="U2426" s="28" t="s">
        <v>61</v>
      </c>
      <c r="V2426" s="28" t="s">
        <v>61</v>
      </c>
      <c r="W2426" s="26"/>
      <c r="X2426" s="26" t="s">
        <v>62</v>
      </c>
      <c r="Y2426" s="26" t="s">
        <v>762</v>
      </c>
    </row>
    <row r="2427" spans="2:25" x14ac:dyDescent="0.2">
      <c r="B2427" s="26" t="s">
        <v>4762</v>
      </c>
      <c r="C2427" s="26" t="s">
        <v>55</v>
      </c>
      <c r="D2427" s="26" t="s">
        <v>4760</v>
      </c>
      <c r="E2427" s="26" t="str">
        <f>VLOOKUP(D2427,[1]ЕНС!A:E,2,FALSE)</f>
        <v>Плашка</v>
      </c>
      <c r="F2427" s="26" t="str">
        <f>VLOOKUP(D2427,[1]ЕНС!A:E,3,FALSE)</f>
        <v>круглая, диаметр резьбы М22, шаг резьбы 2,5 мм, резьба правая, ГОСТ 17587-72</v>
      </c>
      <c r="G2427" s="26" t="s">
        <v>4761</v>
      </c>
      <c r="H2427" s="26" t="s">
        <v>26</v>
      </c>
      <c r="I2427" s="26">
        <v>0</v>
      </c>
      <c r="J2427" s="26">
        <v>631010000</v>
      </c>
      <c r="K2427" s="26" t="str">
        <f>VLOOKUP(B2427,[1]ПланКаз!A2414:M5718,12,0)</f>
        <v>ҚР, ШҚО, Өскемен қ., Бажов көш., 10</v>
      </c>
      <c r="L2427" s="26" t="str">
        <f>VLOOKUP(B2427,[1]ПланКаз!A2412:M5716,13,0)</f>
        <v>Наурыз - Сәуір</v>
      </c>
      <c r="M2427" s="26" t="str">
        <f>VLOOKUP(B2427,[1]ПланКаз!A2414:N5718,14,0)</f>
        <v>Шығыс-Қазақстан облысы, Өскемен қ.</v>
      </c>
      <c r="N2427" s="26" t="s">
        <v>58</v>
      </c>
      <c r="O2427" s="26" t="str">
        <f>VLOOKUP(B2427,[1]ПланКаз!A2413:P5717,16,0)</f>
        <v>шартқа қол қойылған кезден бастап 45 күнтізбелік күн ішінде</v>
      </c>
      <c r="P2427" s="26" t="s">
        <v>59</v>
      </c>
      <c r="Q2427" s="27" t="s">
        <v>522</v>
      </c>
      <c r="R2427" s="26" t="str">
        <f>VLOOKUP(B2427,[1]ПланКаз!A2412:S5716,19,0)</f>
        <v>Дана</v>
      </c>
      <c r="S2427" s="28">
        <v>6</v>
      </c>
      <c r="T2427" s="28">
        <v>1764</v>
      </c>
      <c r="U2427" s="28">
        <v>10584</v>
      </c>
      <c r="V2427" s="28">
        <v>11854.08</v>
      </c>
      <c r="W2427" s="26"/>
      <c r="X2427" s="26" t="s">
        <v>72</v>
      </c>
      <c r="Y2427" s="26" t="s">
        <v>61</v>
      </c>
    </row>
    <row r="2428" spans="2:25" x14ac:dyDescent="0.2">
      <c r="B2428" s="26" t="s">
        <v>4763</v>
      </c>
      <c r="C2428" s="26" t="s">
        <v>55</v>
      </c>
      <c r="D2428" s="26" t="s">
        <v>4764</v>
      </c>
      <c r="E2428" s="26" t="str">
        <f>VLOOKUP(D2428,[1]ЕНС!A:E,2,FALSE)</f>
        <v>Плашка</v>
      </c>
      <c r="F2428" s="26" t="str">
        <f>VLOOKUP(D2428,[1]ЕНС!A:E,3,FALSE)</f>
        <v>круглая, диаметр резьбы M24, шаг резьбы 3 мм, резьба правая, ГОСТ 17587-72</v>
      </c>
      <c r="G2428" s="26" t="s">
        <v>4765</v>
      </c>
      <c r="H2428" s="26" t="s">
        <v>26</v>
      </c>
      <c r="I2428" s="26">
        <v>0</v>
      </c>
      <c r="J2428" s="26">
        <v>631010000</v>
      </c>
      <c r="K2428" s="26" t="str">
        <f>VLOOKUP(B2428,[1]ПланКаз!A2415:M5719,12,0)</f>
        <v>ҚР, ШҚО, Өскемен қ., Бажов көш., 10</v>
      </c>
      <c r="L2428" s="26" t="str">
        <f>VLOOKUP(B2428,[1]ПланКаз!A2413:M5717,13,0)</f>
        <v>Желтоқсан-Қантар</v>
      </c>
      <c r="M2428" s="26" t="str">
        <f>VLOOKUP(B2428,[1]ПланКаз!A2415:N5719,14,0)</f>
        <v>Шығыс-Қазақстан облысы, Өскемен қ.</v>
      </c>
      <c r="N2428" s="26" t="s">
        <v>58</v>
      </c>
      <c r="O2428" s="26" t="str">
        <f>VLOOKUP(B2428,[1]ПланКаз!A2414:P5718,16,0)</f>
        <v>шартқа қол қойылған кезден бастап 45 күнтізбелік күн ішінде</v>
      </c>
      <c r="P2428" s="26" t="s">
        <v>59</v>
      </c>
      <c r="Q2428" s="27" t="s">
        <v>522</v>
      </c>
      <c r="R2428" s="26" t="str">
        <f>VLOOKUP(B2428,[1]ПланКаз!A2413:S5717,19,0)</f>
        <v>Дана</v>
      </c>
      <c r="S2428" s="28">
        <v>6</v>
      </c>
      <c r="T2428" s="28">
        <v>2117</v>
      </c>
      <c r="U2428" s="28" t="s">
        <v>61</v>
      </c>
      <c r="V2428" s="28" t="s">
        <v>61</v>
      </c>
      <c r="W2428" s="26"/>
      <c r="X2428" s="26" t="s">
        <v>62</v>
      </c>
      <c r="Y2428" s="26" t="s">
        <v>762</v>
      </c>
    </row>
    <row r="2429" spans="2:25" x14ac:dyDescent="0.2">
      <c r="B2429" s="26" t="s">
        <v>4766</v>
      </c>
      <c r="C2429" s="26" t="s">
        <v>55</v>
      </c>
      <c r="D2429" s="26" t="s">
        <v>4764</v>
      </c>
      <c r="E2429" s="26" t="str">
        <f>VLOOKUP(D2429,[1]ЕНС!A:E,2,FALSE)</f>
        <v>Плашка</v>
      </c>
      <c r="F2429" s="26" t="str">
        <f>VLOOKUP(D2429,[1]ЕНС!A:E,3,FALSE)</f>
        <v>круглая, диаметр резьбы M24, шаг резьбы 3 мм, резьба правая, ГОСТ 17587-72</v>
      </c>
      <c r="G2429" s="26" t="s">
        <v>4765</v>
      </c>
      <c r="H2429" s="26" t="s">
        <v>26</v>
      </c>
      <c r="I2429" s="26">
        <v>0</v>
      </c>
      <c r="J2429" s="26">
        <v>631010000</v>
      </c>
      <c r="K2429" s="26" t="str">
        <f>VLOOKUP(B2429,[1]ПланКаз!A2416:M5720,12,0)</f>
        <v>ҚР, ШҚО, Өскемен қ., Бажов көш., 10</v>
      </c>
      <c r="L2429" s="26" t="str">
        <f>VLOOKUP(B2429,[1]ПланКаз!A2414:M5718,13,0)</f>
        <v>Наурыз - Сәуір</v>
      </c>
      <c r="M2429" s="26" t="str">
        <f>VLOOKUP(B2429,[1]ПланКаз!A2416:N5720,14,0)</f>
        <v>Шығыс-Қазақстан облысы, Өскемен қ.</v>
      </c>
      <c r="N2429" s="26" t="s">
        <v>58</v>
      </c>
      <c r="O2429" s="26" t="str">
        <f>VLOOKUP(B2429,[1]ПланКаз!A2415:P5719,16,0)</f>
        <v>шартқа қол қойылған кезден бастап 45 күнтізбелік күн ішінде</v>
      </c>
      <c r="P2429" s="26" t="s">
        <v>59</v>
      </c>
      <c r="Q2429" s="27" t="s">
        <v>522</v>
      </c>
      <c r="R2429" s="26" t="str">
        <f>VLOOKUP(B2429,[1]ПланКаз!A2414:S5718,19,0)</f>
        <v>Дана</v>
      </c>
      <c r="S2429" s="28">
        <v>6</v>
      </c>
      <c r="T2429" s="28">
        <v>2117</v>
      </c>
      <c r="U2429" s="28">
        <v>12702</v>
      </c>
      <c r="V2429" s="28">
        <v>14226.24</v>
      </c>
      <c r="W2429" s="26"/>
      <c r="X2429" s="26" t="s">
        <v>72</v>
      </c>
      <c r="Y2429" s="26" t="s">
        <v>61</v>
      </c>
    </row>
    <row r="2430" spans="2:25" x14ac:dyDescent="0.2">
      <c r="B2430" s="26" t="s">
        <v>4767</v>
      </c>
      <c r="C2430" s="26" t="s">
        <v>55</v>
      </c>
      <c r="D2430" s="26" t="s">
        <v>4768</v>
      </c>
      <c r="E2430" s="26" t="str">
        <f>VLOOKUP(D2430,[1]ЕНС!A:E,2,FALSE)</f>
        <v>Плашка</v>
      </c>
      <c r="F2430" s="26" t="str">
        <f>VLOOKUP(D2430,[1]ЕНС!A:E,3,FALSE)</f>
        <v>круглая, диаметр резьбы М6, шаг резьбы 1 мм, резьба-правая, ГОСТ 9740 - 71</v>
      </c>
      <c r="G2430" s="26" t="s">
        <v>4769</v>
      </c>
      <c r="H2430" s="26" t="s">
        <v>26</v>
      </c>
      <c r="I2430" s="26">
        <v>0</v>
      </c>
      <c r="J2430" s="26">
        <v>631010000</v>
      </c>
      <c r="K2430" s="26" t="str">
        <f>VLOOKUP(B2430,[1]ПланКаз!A2417:M5721,12,0)</f>
        <v>ҚР, ШҚО, Өскемен қ., Бажов көш., 10</v>
      </c>
      <c r="L2430" s="26" t="str">
        <f>VLOOKUP(B2430,[1]ПланКаз!A2415:M5719,13,0)</f>
        <v>Желтоқсан-Қантар</v>
      </c>
      <c r="M2430" s="26" t="str">
        <f>VLOOKUP(B2430,[1]ПланКаз!A2417:N5721,14,0)</f>
        <v>Шығыс-Қазақстан облысы, Өскемен қ.</v>
      </c>
      <c r="N2430" s="26" t="s">
        <v>58</v>
      </c>
      <c r="O2430" s="26" t="str">
        <f>VLOOKUP(B2430,[1]ПланКаз!A2416:P5720,16,0)</f>
        <v>шартқа қол қойылған кезден бастап 45 күнтізбелік күн ішінде</v>
      </c>
      <c r="P2430" s="26" t="s">
        <v>59</v>
      </c>
      <c r="Q2430" s="27" t="s">
        <v>522</v>
      </c>
      <c r="R2430" s="26" t="str">
        <f>VLOOKUP(B2430,[1]ПланКаз!A2415:S5719,19,0)</f>
        <v>Дана</v>
      </c>
      <c r="S2430" s="28">
        <v>6</v>
      </c>
      <c r="T2430" s="28">
        <v>380</v>
      </c>
      <c r="U2430" s="28" t="s">
        <v>61</v>
      </c>
      <c r="V2430" s="28" t="s">
        <v>61</v>
      </c>
      <c r="W2430" s="26"/>
      <c r="X2430" s="26" t="s">
        <v>62</v>
      </c>
      <c r="Y2430" s="26" t="s">
        <v>762</v>
      </c>
    </row>
    <row r="2431" spans="2:25" x14ac:dyDescent="0.2">
      <c r="B2431" s="26" t="s">
        <v>4770</v>
      </c>
      <c r="C2431" s="26" t="s">
        <v>55</v>
      </c>
      <c r="D2431" s="26" t="s">
        <v>4768</v>
      </c>
      <c r="E2431" s="26" t="str">
        <f>VLOOKUP(D2431,[1]ЕНС!A:E,2,FALSE)</f>
        <v>Плашка</v>
      </c>
      <c r="F2431" s="26" t="str">
        <f>VLOOKUP(D2431,[1]ЕНС!A:E,3,FALSE)</f>
        <v>круглая, диаметр резьбы М6, шаг резьбы 1 мм, резьба-правая, ГОСТ 9740 - 71</v>
      </c>
      <c r="G2431" s="26" t="s">
        <v>4769</v>
      </c>
      <c r="H2431" s="26" t="s">
        <v>26</v>
      </c>
      <c r="I2431" s="26">
        <v>0</v>
      </c>
      <c r="J2431" s="26">
        <v>631010000</v>
      </c>
      <c r="K2431" s="26" t="str">
        <f>VLOOKUP(B2431,[1]ПланКаз!A2418:M5722,12,0)</f>
        <v>ҚР, ШҚО, Өскемен қ., Бажов көш., 10</v>
      </c>
      <c r="L2431" s="26" t="str">
        <f>VLOOKUP(B2431,[1]ПланКаз!A2416:M5720,13,0)</f>
        <v>Наурыз - Сәуір</v>
      </c>
      <c r="M2431" s="26" t="str">
        <f>VLOOKUP(B2431,[1]ПланКаз!A2418:N5722,14,0)</f>
        <v>Шығыс-Қазақстан облысы, Өскемен қ.</v>
      </c>
      <c r="N2431" s="26" t="s">
        <v>58</v>
      </c>
      <c r="O2431" s="26" t="str">
        <f>VLOOKUP(B2431,[1]ПланКаз!A2417:P5721,16,0)</f>
        <v>шартқа қол қойылған кезден бастап 45 күнтізбелік күн ішінде</v>
      </c>
      <c r="P2431" s="26" t="s">
        <v>59</v>
      </c>
      <c r="Q2431" s="27" t="s">
        <v>522</v>
      </c>
      <c r="R2431" s="26" t="str">
        <f>VLOOKUP(B2431,[1]ПланКаз!A2416:S5720,19,0)</f>
        <v>Дана</v>
      </c>
      <c r="S2431" s="28">
        <v>6</v>
      </c>
      <c r="T2431" s="28">
        <v>380</v>
      </c>
      <c r="U2431" s="28">
        <v>2280</v>
      </c>
      <c r="V2431" s="28">
        <v>2553.6</v>
      </c>
      <c r="W2431" s="26"/>
      <c r="X2431" s="26" t="s">
        <v>72</v>
      </c>
      <c r="Y2431" s="26" t="s">
        <v>61</v>
      </c>
    </row>
    <row r="2432" spans="2:25" x14ac:dyDescent="0.2">
      <c r="B2432" s="26" t="s">
        <v>4771</v>
      </c>
      <c r="C2432" s="26" t="s">
        <v>55</v>
      </c>
      <c r="D2432" s="26" t="s">
        <v>4772</v>
      </c>
      <c r="E2432" s="26" t="str">
        <f>VLOOKUP(D2432,[1]ЕНС!A:E,2,FALSE)</f>
        <v>Плашка</v>
      </c>
      <c r="F2432" s="26" t="str">
        <f>VLOOKUP(D2432,[1]ЕНС!A:E,3,FALSE)</f>
        <v>круглая, диаметр резьбы М8, шаг резьбы 1,25 мм, резьба правая, ГОСТ 9740-71</v>
      </c>
      <c r="G2432" s="26" t="s">
        <v>4773</v>
      </c>
      <c r="H2432" s="26" t="s">
        <v>26</v>
      </c>
      <c r="I2432" s="26">
        <v>0</v>
      </c>
      <c r="J2432" s="26">
        <v>631010000</v>
      </c>
      <c r="K2432" s="26" t="str">
        <f>VLOOKUP(B2432,[1]ПланКаз!A2419:M5723,12,0)</f>
        <v>ҚР, ШҚО, Өскемен қ., Бажов көш., 10</v>
      </c>
      <c r="L2432" s="26" t="str">
        <f>VLOOKUP(B2432,[1]ПланКаз!A2417:M5721,13,0)</f>
        <v>Желтоқсан-Қантар</v>
      </c>
      <c r="M2432" s="26" t="str">
        <f>VLOOKUP(B2432,[1]ПланКаз!A2419:N5723,14,0)</f>
        <v>Шығыс-Қазақстан облысы, Өскемен қ.</v>
      </c>
      <c r="N2432" s="26" t="s">
        <v>58</v>
      </c>
      <c r="O2432" s="26" t="str">
        <f>VLOOKUP(B2432,[1]ПланКаз!A2418:P5722,16,0)</f>
        <v>шартқа қол қойылған кезден бастап 45 күнтізбелік күн ішінде</v>
      </c>
      <c r="P2432" s="26" t="s">
        <v>59</v>
      </c>
      <c r="Q2432" s="27" t="s">
        <v>522</v>
      </c>
      <c r="R2432" s="26" t="str">
        <f>VLOOKUP(B2432,[1]ПланКаз!A2417:S5721,19,0)</f>
        <v>Дана</v>
      </c>
      <c r="S2432" s="28">
        <v>6</v>
      </c>
      <c r="T2432" s="28">
        <v>436</v>
      </c>
      <c r="U2432" s="28" t="s">
        <v>61</v>
      </c>
      <c r="V2432" s="28" t="s">
        <v>61</v>
      </c>
      <c r="W2432" s="26"/>
      <c r="X2432" s="26" t="s">
        <v>62</v>
      </c>
      <c r="Y2432" s="26" t="s">
        <v>762</v>
      </c>
    </row>
    <row r="2433" spans="2:25" x14ac:dyDescent="0.2">
      <c r="B2433" s="26" t="s">
        <v>4774</v>
      </c>
      <c r="C2433" s="26" t="s">
        <v>55</v>
      </c>
      <c r="D2433" s="26" t="s">
        <v>4772</v>
      </c>
      <c r="E2433" s="26" t="str">
        <f>VLOOKUP(D2433,[1]ЕНС!A:E,2,FALSE)</f>
        <v>Плашка</v>
      </c>
      <c r="F2433" s="26" t="str">
        <f>VLOOKUP(D2433,[1]ЕНС!A:E,3,FALSE)</f>
        <v>круглая, диаметр резьбы М8, шаг резьбы 1,25 мм, резьба правая, ГОСТ 9740-71</v>
      </c>
      <c r="G2433" s="26" t="s">
        <v>4773</v>
      </c>
      <c r="H2433" s="26" t="s">
        <v>26</v>
      </c>
      <c r="I2433" s="26">
        <v>0</v>
      </c>
      <c r="J2433" s="26">
        <v>631010000</v>
      </c>
      <c r="K2433" s="26" t="str">
        <f>VLOOKUP(B2433,[1]ПланКаз!A2420:M5724,12,0)</f>
        <v>ҚР, ШҚО, Өскемен қ., Бажов көш., 10</v>
      </c>
      <c r="L2433" s="26" t="str">
        <f>VLOOKUP(B2433,[1]ПланКаз!A2418:M5722,13,0)</f>
        <v>Наурыз - Сәуір</v>
      </c>
      <c r="M2433" s="26" t="str">
        <f>VLOOKUP(B2433,[1]ПланКаз!A2420:N5724,14,0)</f>
        <v>Шығыс-Қазақстан облысы, Өскемен қ.</v>
      </c>
      <c r="N2433" s="26" t="s">
        <v>58</v>
      </c>
      <c r="O2433" s="26" t="str">
        <f>VLOOKUP(B2433,[1]ПланКаз!A2419:P5723,16,0)</f>
        <v>шартқа қол қойылған кезден бастап 45 күнтізбелік күн ішінде</v>
      </c>
      <c r="P2433" s="26" t="s">
        <v>59</v>
      </c>
      <c r="Q2433" s="27" t="s">
        <v>522</v>
      </c>
      <c r="R2433" s="26" t="str">
        <f>VLOOKUP(B2433,[1]ПланКаз!A2418:S5722,19,0)</f>
        <v>Дана</v>
      </c>
      <c r="S2433" s="28">
        <v>6</v>
      </c>
      <c r="T2433" s="28">
        <v>436</v>
      </c>
      <c r="U2433" s="28">
        <v>2616</v>
      </c>
      <c r="V2433" s="28">
        <v>2929.92</v>
      </c>
      <c r="W2433" s="26"/>
      <c r="X2433" s="26" t="s">
        <v>72</v>
      </c>
      <c r="Y2433" s="26" t="s">
        <v>61</v>
      </c>
    </row>
    <row r="2434" spans="2:25" x14ac:dyDescent="0.2">
      <c r="B2434" s="26" t="s">
        <v>4775</v>
      </c>
      <c r="C2434" s="26" t="s">
        <v>55</v>
      </c>
      <c r="D2434" s="26" t="s">
        <v>4776</v>
      </c>
      <c r="E2434" s="26" t="str">
        <f>VLOOKUP(D2434,[1]ЕНС!A:E,2,FALSE)</f>
        <v>Плашка</v>
      </c>
      <c r="F2434" s="26" t="str">
        <f>VLOOKUP(D2434,[1]ЕНС!A:E,3,FALSE)</f>
        <v>круглая, для нарезания трубной цилиндрической резьбы, тип резьбы правая, размер резьбы  1/2, ГОСТ 9740 - 71</v>
      </c>
      <c r="G2434" s="26" t="s">
        <v>4777</v>
      </c>
      <c r="H2434" s="26" t="s">
        <v>26</v>
      </c>
      <c r="I2434" s="26">
        <v>0</v>
      </c>
      <c r="J2434" s="26">
        <v>631010000</v>
      </c>
      <c r="K2434" s="26" t="str">
        <f>VLOOKUP(B2434,[1]ПланКаз!A2421:M5725,12,0)</f>
        <v>ҚР, ШҚО, Өскемен қ., Бажов көш., 10</v>
      </c>
      <c r="L2434" s="26" t="str">
        <f>VLOOKUP(B2434,[1]ПланКаз!A2419:M5723,13,0)</f>
        <v>Желтоқсан-Қантар</v>
      </c>
      <c r="M2434" s="26" t="str">
        <f>VLOOKUP(B2434,[1]ПланКаз!A2421:N5725,14,0)</f>
        <v>Шығыс-Қазақстан облысы, Өскемен қ.</v>
      </c>
      <c r="N2434" s="26" t="s">
        <v>58</v>
      </c>
      <c r="O2434" s="26" t="str">
        <f>VLOOKUP(B2434,[1]ПланКаз!A2420:P5724,16,0)</f>
        <v>шартқа қол қойылған кезден бастап 45 күнтізбелік күн ішінде</v>
      </c>
      <c r="P2434" s="26" t="s">
        <v>59</v>
      </c>
      <c r="Q2434" s="27" t="s">
        <v>522</v>
      </c>
      <c r="R2434" s="26" t="str">
        <f>VLOOKUP(B2434,[1]ПланКаз!A2419:S5723,19,0)</f>
        <v>Дана</v>
      </c>
      <c r="S2434" s="28">
        <v>3</v>
      </c>
      <c r="T2434" s="28">
        <v>1055.67</v>
      </c>
      <c r="U2434" s="28" t="s">
        <v>61</v>
      </c>
      <c r="V2434" s="28" t="s">
        <v>61</v>
      </c>
      <c r="W2434" s="26"/>
      <c r="X2434" s="26" t="s">
        <v>62</v>
      </c>
      <c r="Y2434" s="26" t="s">
        <v>762</v>
      </c>
    </row>
    <row r="2435" spans="2:25" x14ac:dyDescent="0.2">
      <c r="B2435" s="26" t="s">
        <v>4778</v>
      </c>
      <c r="C2435" s="26" t="s">
        <v>55</v>
      </c>
      <c r="D2435" s="26" t="s">
        <v>4776</v>
      </c>
      <c r="E2435" s="26" t="str">
        <f>VLOOKUP(D2435,[1]ЕНС!A:E,2,FALSE)</f>
        <v>Плашка</v>
      </c>
      <c r="F2435" s="26" t="str">
        <f>VLOOKUP(D2435,[1]ЕНС!A:E,3,FALSE)</f>
        <v>круглая, для нарезания трубной цилиндрической резьбы, тип резьбы правая, размер резьбы  1/2, ГОСТ 9740 - 71</v>
      </c>
      <c r="G2435" s="26" t="s">
        <v>4777</v>
      </c>
      <c r="H2435" s="26" t="s">
        <v>26</v>
      </c>
      <c r="I2435" s="26">
        <v>0</v>
      </c>
      <c r="J2435" s="26">
        <v>631010000</v>
      </c>
      <c r="K2435" s="26" t="str">
        <f>VLOOKUP(B2435,[1]ПланКаз!A2422:M5726,12,0)</f>
        <v>ҚР, ШҚО, Өскемен қ., Бажов көш., 10</v>
      </c>
      <c r="L2435" s="26" t="str">
        <f>VLOOKUP(B2435,[1]ПланКаз!A2420:M5724,13,0)</f>
        <v>Наурыз - Сәуір</v>
      </c>
      <c r="M2435" s="26" t="str">
        <f>VLOOKUP(B2435,[1]ПланКаз!A2422:N5726,14,0)</f>
        <v>Шығыс-Қазақстан облысы, Өскемен қ.</v>
      </c>
      <c r="N2435" s="26" t="s">
        <v>58</v>
      </c>
      <c r="O2435" s="26" t="str">
        <f>VLOOKUP(B2435,[1]ПланКаз!A2421:P5725,16,0)</f>
        <v>шартқа қол қойылған кезден бастап 45 күнтізбелік күн ішінде</v>
      </c>
      <c r="P2435" s="26" t="s">
        <v>59</v>
      </c>
      <c r="Q2435" s="27" t="s">
        <v>522</v>
      </c>
      <c r="R2435" s="26" t="str">
        <f>VLOOKUP(B2435,[1]ПланКаз!A2420:S5724,19,0)</f>
        <v>Дана</v>
      </c>
      <c r="S2435" s="28">
        <v>3</v>
      </c>
      <c r="T2435" s="28">
        <v>1055.67</v>
      </c>
      <c r="U2435" s="28" t="s">
        <v>61</v>
      </c>
      <c r="V2435" s="28" t="s">
        <v>61</v>
      </c>
      <c r="W2435" s="26"/>
      <c r="X2435" s="26" t="s">
        <v>72</v>
      </c>
      <c r="Y2435" s="26" t="s">
        <v>63</v>
      </c>
    </row>
    <row r="2436" spans="2:25" x14ac:dyDescent="0.2">
      <c r="B2436" s="26" t="s">
        <v>4779</v>
      </c>
      <c r="C2436" s="26" t="s">
        <v>55</v>
      </c>
      <c r="D2436" s="26" t="s">
        <v>4776</v>
      </c>
      <c r="E2436" s="26" t="str">
        <f>VLOOKUP(D2436,[1]ЕНС!A:E,2,FALSE)</f>
        <v>Плашка</v>
      </c>
      <c r="F2436" s="26" t="str">
        <f>VLOOKUP(D2436,[1]ЕНС!A:E,3,FALSE)</f>
        <v>круглая, для нарезания трубной цилиндрической резьбы, тип резьбы правая, размер резьбы  1/2, ГОСТ 9740 - 71</v>
      </c>
      <c r="G2436" s="26" t="s">
        <v>4777</v>
      </c>
      <c r="H2436" s="26" t="s">
        <v>26</v>
      </c>
      <c r="I2436" s="26">
        <v>0</v>
      </c>
      <c r="J2436" s="26">
        <v>631010000</v>
      </c>
      <c r="K2436" s="26" t="str">
        <f>VLOOKUP(B2436,[1]ПланКаз!A2423:M5727,12,0)</f>
        <v>ҚР, ШҚО, Өскемен қ., Бажов көш., 10</v>
      </c>
      <c r="L2436" s="26" t="str">
        <f>VLOOKUP(B2436,[1]ПланКаз!A2421:M5725,13,0)</f>
        <v>Наурыз - Сәуір</v>
      </c>
      <c r="M2436" s="26" t="str">
        <f>VLOOKUP(B2436,[1]ПланКаз!A2423:N5727,14,0)</f>
        <v>Шығыс-Қазақстан облысы, Өскемен қ.</v>
      </c>
      <c r="N2436" s="26" t="s">
        <v>58</v>
      </c>
      <c r="O2436" s="26" t="str">
        <f>VLOOKUP(B2436,[1]ПланКаз!A2422:P5726,16,0)</f>
        <v>шартқа қол қойылған кезден бастап 45 күнтізбелік күн ішінде</v>
      </c>
      <c r="P2436" s="26" t="s">
        <v>59</v>
      </c>
      <c r="Q2436" s="27" t="s">
        <v>522</v>
      </c>
      <c r="R2436" s="26" t="str">
        <f>VLOOKUP(B2436,[1]ПланКаз!A2421:S5725,19,0)</f>
        <v>Дана</v>
      </c>
      <c r="S2436" s="28">
        <v>2</v>
      </c>
      <c r="T2436" s="28">
        <v>1055.67</v>
      </c>
      <c r="U2436" s="28">
        <v>2111.34</v>
      </c>
      <c r="V2436" s="28">
        <v>2364.701</v>
      </c>
      <c r="W2436" s="26"/>
      <c r="X2436" s="26" t="s">
        <v>72</v>
      </c>
      <c r="Y2436" s="26" t="s">
        <v>61</v>
      </c>
    </row>
    <row r="2437" spans="2:25" x14ac:dyDescent="0.2">
      <c r="B2437" s="26" t="s">
        <v>4780</v>
      </c>
      <c r="C2437" s="26" t="s">
        <v>55</v>
      </c>
      <c r="D2437" s="26" t="s">
        <v>4781</v>
      </c>
      <c r="E2437" s="26" t="str">
        <f>VLOOKUP(D2437,[1]ЕНС!A:E,2,FALSE)</f>
        <v>Плашка</v>
      </c>
      <c r="F2437" s="26" t="str">
        <f>VLOOKUP(D2437,[1]ЕНС!A:E,3,FALSE)</f>
        <v>круглая, для нарезания трубной цилиндрической резьбы, тип резьбы правая, размер резьбы 1 1/4, ГОСТ 9740 - 71</v>
      </c>
      <c r="G2437" s="26" t="s">
        <v>4782</v>
      </c>
      <c r="H2437" s="26" t="s">
        <v>26</v>
      </c>
      <c r="I2437" s="26">
        <v>0</v>
      </c>
      <c r="J2437" s="26">
        <v>631010000</v>
      </c>
      <c r="K2437" s="26" t="str">
        <f>VLOOKUP(B2437,[1]ПланКаз!A2424:M5728,12,0)</f>
        <v>ҚР, ШҚО, Өскемен қ., Бажов көш., 10</v>
      </c>
      <c r="L2437" s="26" t="str">
        <f>VLOOKUP(B2437,[1]ПланКаз!A2422:M5726,13,0)</f>
        <v>Желтоқсан-Қантар</v>
      </c>
      <c r="M2437" s="26" t="str">
        <f>VLOOKUP(B2437,[1]ПланКаз!A2424:N5728,14,0)</f>
        <v>Шығыс-Қазақстан облысы, Өскемен қ.</v>
      </c>
      <c r="N2437" s="26" t="s">
        <v>58</v>
      </c>
      <c r="O2437" s="26" t="str">
        <f>VLOOKUP(B2437,[1]ПланКаз!A2423:P5727,16,0)</f>
        <v>шартқа қол қойылған кезден бастап 45 күнтізбелік күн ішінде</v>
      </c>
      <c r="P2437" s="26" t="s">
        <v>59</v>
      </c>
      <c r="Q2437" s="27" t="s">
        <v>522</v>
      </c>
      <c r="R2437" s="26" t="str">
        <f>VLOOKUP(B2437,[1]ПланКаз!A2422:S5726,19,0)</f>
        <v>Дана</v>
      </c>
      <c r="S2437" s="28">
        <v>2</v>
      </c>
      <c r="T2437" s="28">
        <v>1140</v>
      </c>
      <c r="U2437" s="28" t="s">
        <v>61</v>
      </c>
      <c r="V2437" s="28" t="s">
        <v>61</v>
      </c>
      <c r="W2437" s="26"/>
      <c r="X2437" s="26" t="s">
        <v>62</v>
      </c>
      <c r="Y2437" s="26" t="s">
        <v>762</v>
      </c>
    </row>
    <row r="2438" spans="2:25" x14ac:dyDescent="0.2">
      <c r="B2438" s="26" t="s">
        <v>4783</v>
      </c>
      <c r="C2438" s="26" t="s">
        <v>55</v>
      </c>
      <c r="D2438" s="26" t="s">
        <v>4781</v>
      </c>
      <c r="E2438" s="26" t="str">
        <f>VLOOKUP(D2438,[1]ЕНС!A:E,2,FALSE)</f>
        <v>Плашка</v>
      </c>
      <c r="F2438" s="26" t="str">
        <f>VLOOKUP(D2438,[1]ЕНС!A:E,3,FALSE)</f>
        <v>круглая, для нарезания трубной цилиндрической резьбы, тип резьбы правая, размер резьбы 1 1/4, ГОСТ 9740 - 71</v>
      </c>
      <c r="G2438" s="26" t="s">
        <v>4782</v>
      </c>
      <c r="H2438" s="26" t="s">
        <v>26</v>
      </c>
      <c r="I2438" s="26">
        <v>0</v>
      </c>
      <c r="J2438" s="26">
        <v>631010000</v>
      </c>
      <c r="K2438" s="26" t="str">
        <f>VLOOKUP(B2438,[1]ПланКаз!A2425:M5729,12,0)</f>
        <v>ҚР, ШҚО, Өскемен қ., Бажов көш., 10</v>
      </c>
      <c r="L2438" s="26" t="str">
        <f>VLOOKUP(B2438,[1]ПланКаз!A2423:M5727,13,0)</f>
        <v>Наурыз - Сәуір</v>
      </c>
      <c r="M2438" s="26" t="str">
        <f>VLOOKUP(B2438,[1]ПланКаз!A2425:N5729,14,0)</f>
        <v>Шығыс-Қазақстан облысы, Өскемен қ.</v>
      </c>
      <c r="N2438" s="26" t="s">
        <v>58</v>
      </c>
      <c r="O2438" s="26" t="str">
        <f>VLOOKUP(B2438,[1]ПланКаз!A2424:P5728,16,0)</f>
        <v>шартқа қол қойылған кезден бастап 45 күнтізбелік күн ішінде</v>
      </c>
      <c r="P2438" s="26" t="s">
        <v>59</v>
      </c>
      <c r="Q2438" s="27" t="s">
        <v>522</v>
      </c>
      <c r="R2438" s="26" t="str">
        <f>VLOOKUP(B2438,[1]ПланКаз!A2423:S5727,19,0)</f>
        <v>Дана</v>
      </c>
      <c r="S2438" s="28">
        <v>2</v>
      </c>
      <c r="T2438" s="28">
        <v>1140</v>
      </c>
      <c r="U2438" s="28">
        <v>0</v>
      </c>
      <c r="V2438" s="28">
        <v>0</v>
      </c>
      <c r="W2438" s="26"/>
      <c r="X2438" s="26" t="s">
        <v>72</v>
      </c>
      <c r="Y2438" s="26" t="s">
        <v>213</v>
      </c>
    </row>
    <row r="2439" spans="2:25" x14ac:dyDescent="0.2">
      <c r="B2439" s="26" t="s">
        <v>4784</v>
      </c>
      <c r="C2439" s="26" t="s">
        <v>55</v>
      </c>
      <c r="D2439" s="26" t="s">
        <v>4785</v>
      </c>
      <c r="E2439" s="26" t="str">
        <f>VLOOKUP(D2439,[1]ЕНС!A:E,2,FALSE)</f>
        <v>Плашка</v>
      </c>
      <c r="F2439" s="26" t="str">
        <f>VLOOKUP(D2439,[1]ЕНС!A:E,3,FALSE)</f>
        <v>круглая, для нарезания трубной цилиндрической резьбы, тип резьбы правая, размер резьбы 3/4, ГОСТ 9740 - 71</v>
      </c>
      <c r="G2439" s="26" t="s">
        <v>4786</v>
      </c>
      <c r="H2439" s="26" t="s">
        <v>26</v>
      </c>
      <c r="I2439" s="26">
        <v>0</v>
      </c>
      <c r="J2439" s="26">
        <v>631010000</v>
      </c>
      <c r="K2439" s="26" t="str">
        <f>VLOOKUP(B2439,[1]ПланКаз!A2426:M5730,12,0)</f>
        <v>ҚР, ШҚО, Өскемен қ., Бажов көш., 10</v>
      </c>
      <c r="L2439" s="26" t="str">
        <f>VLOOKUP(B2439,[1]ПланКаз!A2424:M5728,13,0)</f>
        <v>Желтоқсан-Қантар</v>
      </c>
      <c r="M2439" s="26" t="str">
        <f>VLOOKUP(B2439,[1]ПланКаз!A2426:N5730,14,0)</f>
        <v>Шығыс-Қазақстан облысы, Өскемен қ.</v>
      </c>
      <c r="N2439" s="26" t="s">
        <v>58</v>
      </c>
      <c r="O2439" s="26" t="str">
        <f>VLOOKUP(B2439,[1]ПланКаз!A2425:P5729,16,0)</f>
        <v>шартқа қол қойылған кезден бастап 45 күнтізбелік күн ішінде</v>
      </c>
      <c r="P2439" s="26" t="s">
        <v>59</v>
      </c>
      <c r="Q2439" s="27" t="s">
        <v>522</v>
      </c>
      <c r="R2439" s="26" t="str">
        <f>VLOOKUP(B2439,[1]ПланКаз!A2424:S5728,19,0)</f>
        <v>Дана</v>
      </c>
      <c r="S2439" s="28">
        <v>2</v>
      </c>
      <c r="T2439" s="28">
        <v>2056.67</v>
      </c>
      <c r="U2439" s="28" t="s">
        <v>61</v>
      </c>
      <c r="V2439" s="28" t="s">
        <v>61</v>
      </c>
      <c r="W2439" s="26"/>
      <c r="X2439" s="26" t="s">
        <v>62</v>
      </c>
      <c r="Y2439" s="26" t="s">
        <v>762</v>
      </c>
    </row>
    <row r="2440" spans="2:25" x14ac:dyDescent="0.2">
      <c r="B2440" s="26" t="s">
        <v>4787</v>
      </c>
      <c r="C2440" s="26" t="s">
        <v>55</v>
      </c>
      <c r="D2440" s="26" t="s">
        <v>4785</v>
      </c>
      <c r="E2440" s="26" t="str">
        <f>VLOOKUP(D2440,[1]ЕНС!A:E,2,FALSE)</f>
        <v>Плашка</v>
      </c>
      <c r="F2440" s="26" t="str">
        <f>VLOOKUP(D2440,[1]ЕНС!A:E,3,FALSE)</f>
        <v>круглая, для нарезания трубной цилиндрической резьбы, тип резьбы правая, размер резьбы 3/4, ГОСТ 9740 - 71</v>
      </c>
      <c r="G2440" s="26" t="s">
        <v>4786</v>
      </c>
      <c r="H2440" s="26" t="s">
        <v>26</v>
      </c>
      <c r="I2440" s="26">
        <v>0</v>
      </c>
      <c r="J2440" s="26">
        <v>631010000</v>
      </c>
      <c r="K2440" s="26" t="str">
        <f>VLOOKUP(B2440,[1]ПланКаз!A2427:M5731,12,0)</f>
        <v>ҚР, ШҚО, Өскемен қ., Бажов көш., 10</v>
      </c>
      <c r="L2440" s="26" t="str">
        <f>VLOOKUP(B2440,[1]ПланКаз!A2425:M5729,13,0)</f>
        <v>Наурыз - Сәуір</v>
      </c>
      <c r="M2440" s="26" t="str">
        <f>VLOOKUP(B2440,[1]ПланКаз!A2427:N5731,14,0)</f>
        <v>Шығыс-Қазақстан облысы, Өскемен қ.</v>
      </c>
      <c r="N2440" s="26" t="s">
        <v>58</v>
      </c>
      <c r="O2440" s="26" t="str">
        <f>VLOOKUP(B2440,[1]ПланКаз!A2426:P5730,16,0)</f>
        <v>шартқа қол қойылған кезден бастап 45 күнтізбелік күн ішінде</v>
      </c>
      <c r="P2440" s="26" t="s">
        <v>59</v>
      </c>
      <c r="Q2440" s="27" t="s">
        <v>522</v>
      </c>
      <c r="R2440" s="26" t="str">
        <f>VLOOKUP(B2440,[1]ПланКаз!A2425:S5729,19,0)</f>
        <v>Дана</v>
      </c>
      <c r="S2440" s="28">
        <v>2</v>
      </c>
      <c r="T2440" s="28">
        <v>2056.67</v>
      </c>
      <c r="U2440" s="28">
        <v>4113.34</v>
      </c>
      <c r="V2440" s="28">
        <v>4606.9409999999998</v>
      </c>
      <c r="W2440" s="26"/>
      <c r="X2440" s="26" t="s">
        <v>72</v>
      </c>
      <c r="Y2440" s="26" t="s">
        <v>61</v>
      </c>
    </row>
    <row r="2441" spans="2:25" x14ac:dyDescent="0.2">
      <c r="B2441" s="26" t="s">
        <v>4788</v>
      </c>
      <c r="C2441" s="26" t="s">
        <v>55</v>
      </c>
      <c r="D2441" s="26" t="s">
        <v>4789</v>
      </c>
      <c r="E2441" s="26" t="str">
        <f>VLOOKUP(D2441,[1]ЕНС!A:E,2,FALSE)</f>
        <v>Плоскогубцы</v>
      </c>
      <c r="F2441" s="26" t="str">
        <f>VLOOKUP(D2441,[1]ЕНС!A:E,3,FALSE)</f>
        <v>комбинированные</v>
      </c>
      <c r="G2441" s="26" t="s">
        <v>4790</v>
      </c>
      <c r="H2441" s="26" t="s">
        <v>26</v>
      </c>
      <c r="I2441" s="26">
        <v>0</v>
      </c>
      <c r="J2441" s="26">
        <v>631010000</v>
      </c>
      <c r="K2441" s="26" t="str">
        <f>VLOOKUP(B2441,[1]ПланКаз!A2428:M5732,12,0)</f>
        <v>ҚР, ШҚО, Өскемен қ., Бажов көш., 10</v>
      </c>
      <c r="L2441" s="26" t="str">
        <f>VLOOKUP(B2441,[1]ПланКаз!A2426:M5730,13,0)</f>
        <v>Желтоқсан-Қантар</v>
      </c>
      <c r="M2441" s="26" t="str">
        <f>VLOOKUP(B2441,[1]ПланКаз!A2428:N5732,14,0)</f>
        <v>Шығыс-Қазақстан облысы, Өскемен қ.</v>
      </c>
      <c r="N2441" s="26" t="s">
        <v>58</v>
      </c>
      <c r="O2441" s="26" t="str">
        <f>VLOOKUP(B2441,[1]ПланКаз!A2427:P5731,16,0)</f>
        <v>шартқа қол қойылған кезден бастап 45 күнтізбелік күн ішінде</v>
      </c>
      <c r="P2441" s="26" t="s">
        <v>59</v>
      </c>
      <c r="Q2441" s="27" t="s">
        <v>522</v>
      </c>
      <c r="R2441" s="26" t="str">
        <f>VLOOKUP(B2441,[1]ПланКаз!A2426:S5730,19,0)</f>
        <v>Дана</v>
      </c>
      <c r="S2441" s="28">
        <v>2</v>
      </c>
      <c r="T2441" s="28">
        <v>1902</v>
      </c>
      <c r="U2441" s="28" t="s">
        <v>61</v>
      </c>
      <c r="V2441" s="28" t="s">
        <v>61</v>
      </c>
      <c r="W2441" s="26"/>
      <c r="X2441" s="26" t="s">
        <v>62</v>
      </c>
      <c r="Y2441" s="26" t="s">
        <v>762</v>
      </c>
    </row>
    <row r="2442" spans="2:25" x14ac:dyDescent="0.2">
      <c r="B2442" s="26" t="s">
        <v>4791</v>
      </c>
      <c r="C2442" s="26" t="s">
        <v>55</v>
      </c>
      <c r="D2442" s="26" t="s">
        <v>4789</v>
      </c>
      <c r="E2442" s="26" t="str">
        <f>VLOOKUP(D2442,[1]ЕНС!A:E,2,FALSE)</f>
        <v>Плоскогубцы</v>
      </c>
      <c r="F2442" s="26" t="str">
        <f>VLOOKUP(D2442,[1]ЕНС!A:E,3,FALSE)</f>
        <v>комбинированные</v>
      </c>
      <c r="G2442" s="26" t="s">
        <v>4790</v>
      </c>
      <c r="H2442" s="26" t="s">
        <v>26</v>
      </c>
      <c r="I2442" s="26">
        <v>0</v>
      </c>
      <c r="J2442" s="26">
        <v>631010000</v>
      </c>
      <c r="K2442" s="26" t="str">
        <f>VLOOKUP(B2442,[1]ПланКаз!A2429:M5733,12,0)</f>
        <v>ҚР, ШҚО, Өскемен қ., Бажов көш., 10</v>
      </c>
      <c r="L2442" s="26" t="str">
        <f>VLOOKUP(B2442,[1]ПланКаз!A2427:M5731,13,0)</f>
        <v>Наурыз - Сәуір</v>
      </c>
      <c r="M2442" s="26" t="str">
        <f>VLOOKUP(B2442,[1]ПланКаз!A2429:N5733,14,0)</f>
        <v>Шығыс-Қазақстан облысы, Өскемен қ.</v>
      </c>
      <c r="N2442" s="26" t="s">
        <v>58</v>
      </c>
      <c r="O2442" s="26" t="str">
        <f>VLOOKUP(B2442,[1]ПланКаз!A2428:P5732,16,0)</f>
        <v>шартқа қол қойылған кезден бастап 45 күнтізбелік күн ішінде</v>
      </c>
      <c r="P2442" s="26" t="s">
        <v>59</v>
      </c>
      <c r="Q2442" s="27" t="s">
        <v>522</v>
      </c>
      <c r="R2442" s="26" t="str">
        <f>VLOOKUP(B2442,[1]ПланКаз!A2427:S5731,19,0)</f>
        <v>Дана</v>
      </c>
      <c r="S2442" s="28">
        <v>2</v>
      </c>
      <c r="T2442" s="28">
        <v>1902</v>
      </c>
      <c r="U2442" s="28">
        <v>3804</v>
      </c>
      <c r="V2442" s="28">
        <v>4260.4799999999996</v>
      </c>
      <c r="W2442" s="26"/>
      <c r="X2442" s="26" t="s">
        <v>72</v>
      </c>
      <c r="Y2442" s="26" t="s">
        <v>61</v>
      </c>
    </row>
    <row r="2443" spans="2:25" x14ac:dyDescent="0.2">
      <c r="B2443" s="26" t="s">
        <v>4792</v>
      </c>
      <c r="C2443" s="26" t="s">
        <v>55</v>
      </c>
      <c r="D2443" s="26" t="s">
        <v>4793</v>
      </c>
      <c r="E2443" s="26" t="str">
        <f>VLOOKUP(D2443,[1]ЕНС!A:E,2,FALSE)</f>
        <v>Плоскогубцы</v>
      </c>
      <c r="F2443" s="26" t="str">
        <f>VLOOKUP(D2443,[1]ЕНС!A:E,3,FALSE)</f>
        <v>с диэлектрическими ручками</v>
      </c>
      <c r="G2443" s="26" t="s">
        <v>4794</v>
      </c>
      <c r="H2443" s="26" t="s">
        <v>26</v>
      </c>
      <c r="I2443" s="26">
        <v>0</v>
      </c>
      <c r="J2443" s="26">
        <v>631010000</v>
      </c>
      <c r="K2443" s="26" t="str">
        <f>VLOOKUP(B2443,[1]ПланКаз!A2430:M5734,12,0)</f>
        <v>ҚР, ШҚО, Өскемен қ., Бажов көш., 10</v>
      </c>
      <c r="L2443" s="26" t="str">
        <f>VLOOKUP(B2443,[1]ПланКаз!A2428:M5732,13,0)</f>
        <v>Желтоқсан-Қантар</v>
      </c>
      <c r="M2443" s="26" t="str">
        <f>VLOOKUP(B2443,[1]ПланКаз!A2430:N5734,14,0)</f>
        <v>Шығыс-Қазақстан облысы, Өскемен қ.</v>
      </c>
      <c r="N2443" s="26" t="s">
        <v>58</v>
      </c>
      <c r="O2443" s="26" t="str">
        <f>VLOOKUP(B2443,[1]ПланКаз!A2429:P5733,16,0)</f>
        <v>шартқа қол қойылған кезден бастап 45 күнтізбелік күн ішінде</v>
      </c>
      <c r="P2443" s="26" t="s">
        <v>59</v>
      </c>
      <c r="Q2443" s="27" t="s">
        <v>522</v>
      </c>
      <c r="R2443" s="26" t="str">
        <f>VLOOKUP(B2443,[1]ПланКаз!A2428:S5732,19,0)</f>
        <v>Дана</v>
      </c>
      <c r="S2443" s="28">
        <v>66</v>
      </c>
      <c r="T2443" s="28">
        <v>2312</v>
      </c>
      <c r="U2443" s="28" t="s">
        <v>61</v>
      </c>
      <c r="V2443" s="28" t="s">
        <v>61</v>
      </c>
      <c r="W2443" s="26"/>
      <c r="X2443" s="26" t="s">
        <v>62</v>
      </c>
      <c r="Y2443" s="26" t="s">
        <v>762</v>
      </c>
    </row>
    <row r="2444" spans="2:25" x14ac:dyDescent="0.2">
      <c r="B2444" s="26" t="s">
        <v>4795</v>
      </c>
      <c r="C2444" s="26" t="s">
        <v>55</v>
      </c>
      <c r="D2444" s="26" t="s">
        <v>4793</v>
      </c>
      <c r="E2444" s="26" t="str">
        <f>VLOOKUP(D2444,[1]ЕНС!A:E,2,FALSE)</f>
        <v>Плоскогубцы</v>
      </c>
      <c r="F2444" s="26" t="str">
        <f>VLOOKUP(D2444,[1]ЕНС!A:E,3,FALSE)</f>
        <v>с диэлектрическими ручками</v>
      </c>
      <c r="G2444" s="26" t="s">
        <v>4794</v>
      </c>
      <c r="H2444" s="26" t="s">
        <v>26</v>
      </c>
      <c r="I2444" s="26">
        <v>0</v>
      </c>
      <c r="J2444" s="26">
        <v>631010000</v>
      </c>
      <c r="K2444" s="26" t="str">
        <f>VLOOKUP(B2444,[1]ПланКаз!A2431:M5735,12,0)</f>
        <v>ҚР, ШҚО, Өскемен қ., Бажов көш., 10</v>
      </c>
      <c r="L2444" s="26" t="str">
        <f>VLOOKUP(B2444,[1]ПланКаз!A2429:M5733,13,0)</f>
        <v>Наурыз - Сәуір</v>
      </c>
      <c r="M2444" s="26" t="str">
        <f>VLOOKUP(B2444,[1]ПланКаз!A2431:N5735,14,0)</f>
        <v>Шығыс-Қазақстан облысы, Өскемен қ.</v>
      </c>
      <c r="N2444" s="26" t="s">
        <v>58</v>
      </c>
      <c r="O2444" s="26" t="str">
        <f>VLOOKUP(B2444,[1]ПланКаз!A2430:P5734,16,0)</f>
        <v>шартқа қол қойылған кезден бастап 45 күнтізбелік күн ішінде</v>
      </c>
      <c r="P2444" s="26" t="s">
        <v>59</v>
      </c>
      <c r="Q2444" s="27" t="s">
        <v>522</v>
      </c>
      <c r="R2444" s="26" t="str">
        <f>VLOOKUP(B2444,[1]ПланКаз!A2429:S5733,19,0)</f>
        <v>Дана</v>
      </c>
      <c r="S2444" s="28">
        <v>66</v>
      </c>
      <c r="T2444" s="28">
        <v>2312</v>
      </c>
      <c r="U2444" s="28">
        <v>152592</v>
      </c>
      <c r="V2444" s="28">
        <v>170903.04000000001</v>
      </c>
      <c r="W2444" s="26"/>
      <c r="X2444" s="26" t="s">
        <v>72</v>
      </c>
      <c r="Y2444" s="26" t="s">
        <v>61</v>
      </c>
    </row>
    <row r="2445" spans="2:25" x14ac:dyDescent="0.2">
      <c r="B2445" s="26" t="s">
        <v>4796</v>
      </c>
      <c r="C2445" s="26" t="s">
        <v>55</v>
      </c>
      <c r="D2445" s="26" t="s">
        <v>4793</v>
      </c>
      <c r="E2445" s="26" t="str">
        <f>VLOOKUP(D2445,[1]ЕНС!A:E,2,FALSE)</f>
        <v>Плоскогубцы</v>
      </c>
      <c r="F2445" s="26" t="str">
        <f>VLOOKUP(D2445,[1]ЕНС!A:E,3,FALSE)</f>
        <v>с диэлектрическими ручками</v>
      </c>
      <c r="G2445" s="26" t="s">
        <v>4797</v>
      </c>
      <c r="H2445" s="26" t="s">
        <v>26</v>
      </c>
      <c r="I2445" s="26">
        <v>0</v>
      </c>
      <c r="J2445" s="26">
        <v>631010000</v>
      </c>
      <c r="K2445" s="26" t="str">
        <f>VLOOKUP(B2445,[1]ПланКаз!A2432:M5736,12,0)</f>
        <v>ҚР, ШҚО, Өскемен қ., Бажов көш., 10</v>
      </c>
      <c r="L2445" s="26" t="str">
        <f>VLOOKUP(B2445,[1]ПланКаз!A2430:M5734,13,0)</f>
        <v>Желтоқсан-Қантар</v>
      </c>
      <c r="M2445" s="26" t="str">
        <f>VLOOKUP(B2445,[1]ПланКаз!A2432:N5736,14,0)</f>
        <v>Шығыс-Қазақстан облысы, Өскемен қ.</v>
      </c>
      <c r="N2445" s="26" t="s">
        <v>58</v>
      </c>
      <c r="O2445" s="26" t="str">
        <f>VLOOKUP(B2445,[1]ПланКаз!A2431:P5735,16,0)</f>
        <v>шартқа қол қойылған кезден бастап 45 күнтізбелік күн ішінде</v>
      </c>
      <c r="P2445" s="26" t="s">
        <v>59</v>
      </c>
      <c r="Q2445" s="27" t="s">
        <v>522</v>
      </c>
      <c r="R2445" s="26" t="str">
        <f>VLOOKUP(B2445,[1]ПланКаз!A2430:S5734,19,0)</f>
        <v>Дана</v>
      </c>
      <c r="S2445" s="28">
        <v>61</v>
      </c>
      <c r="T2445" s="28">
        <v>2465</v>
      </c>
      <c r="U2445" s="28" t="s">
        <v>61</v>
      </c>
      <c r="V2445" s="28" t="s">
        <v>61</v>
      </c>
      <c r="W2445" s="26"/>
      <c r="X2445" s="26" t="s">
        <v>62</v>
      </c>
      <c r="Y2445" s="26" t="s">
        <v>762</v>
      </c>
    </row>
    <row r="2446" spans="2:25" x14ac:dyDescent="0.2">
      <c r="B2446" s="26" t="s">
        <v>4798</v>
      </c>
      <c r="C2446" s="26" t="s">
        <v>55</v>
      </c>
      <c r="D2446" s="26" t="s">
        <v>4793</v>
      </c>
      <c r="E2446" s="26" t="str">
        <f>VLOOKUP(D2446,[1]ЕНС!A:E,2,FALSE)</f>
        <v>Плоскогубцы</v>
      </c>
      <c r="F2446" s="26" t="str">
        <f>VLOOKUP(D2446,[1]ЕНС!A:E,3,FALSE)</f>
        <v>с диэлектрическими ручками</v>
      </c>
      <c r="G2446" s="26" t="s">
        <v>4797</v>
      </c>
      <c r="H2446" s="26" t="s">
        <v>26</v>
      </c>
      <c r="I2446" s="26">
        <v>0</v>
      </c>
      <c r="J2446" s="26">
        <v>631010000</v>
      </c>
      <c r="K2446" s="26" t="str">
        <f>VLOOKUP(B2446,[1]ПланКаз!A2433:M5737,12,0)</f>
        <v>ҚР, ШҚО, Өскемен қ., Бажов көш., 10</v>
      </c>
      <c r="L2446" s="26" t="str">
        <f>VLOOKUP(B2446,[1]ПланКаз!A2431:M5735,13,0)</f>
        <v>Наурыз - Сәуір</v>
      </c>
      <c r="M2446" s="26" t="str">
        <f>VLOOKUP(B2446,[1]ПланКаз!A2433:N5737,14,0)</f>
        <v>Шығыс-Қазақстан облысы, Өскемен қ.</v>
      </c>
      <c r="N2446" s="26" t="s">
        <v>58</v>
      </c>
      <c r="O2446" s="26" t="str">
        <f>VLOOKUP(B2446,[1]ПланКаз!A2432:P5736,16,0)</f>
        <v>шартқа қол қойылған кезден бастап 45 күнтізбелік күн ішінде</v>
      </c>
      <c r="P2446" s="26" t="s">
        <v>59</v>
      </c>
      <c r="Q2446" s="27" t="s">
        <v>522</v>
      </c>
      <c r="R2446" s="26" t="str">
        <f>VLOOKUP(B2446,[1]ПланКаз!A2431:S5735,19,0)</f>
        <v>Дана</v>
      </c>
      <c r="S2446" s="28">
        <v>61</v>
      </c>
      <c r="T2446" s="28">
        <v>2465</v>
      </c>
      <c r="U2446" s="28">
        <v>150365</v>
      </c>
      <c r="V2446" s="28">
        <v>168408.8</v>
      </c>
      <c r="W2446" s="26"/>
      <c r="X2446" s="26" t="s">
        <v>72</v>
      </c>
      <c r="Y2446" s="26" t="s">
        <v>61</v>
      </c>
    </row>
    <row r="2447" spans="2:25" x14ac:dyDescent="0.2">
      <c r="B2447" s="26" t="s">
        <v>4799</v>
      </c>
      <c r="C2447" s="26" t="s">
        <v>55</v>
      </c>
      <c r="D2447" s="26" t="s">
        <v>4793</v>
      </c>
      <c r="E2447" s="26" t="str">
        <f>VLOOKUP(D2447,[1]ЕНС!A:E,2,FALSE)</f>
        <v>Плоскогубцы</v>
      </c>
      <c r="F2447" s="26" t="str">
        <f>VLOOKUP(D2447,[1]ЕНС!A:E,3,FALSE)</f>
        <v>с диэлектрическими ручками</v>
      </c>
      <c r="G2447" s="26" t="s">
        <v>4800</v>
      </c>
      <c r="H2447" s="26" t="s">
        <v>26</v>
      </c>
      <c r="I2447" s="26">
        <v>0</v>
      </c>
      <c r="J2447" s="26">
        <v>631010000</v>
      </c>
      <c r="K2447" s="26" t="str">
        <f>VLOOKUP(B2447,[1]ПланКаз!A2434:M5738,12,0)</f>
        <v>ҚР, ШҚО, Өскемен қ., Бажов көш., 10</v>
      </c>
      <c r="L2447" s="26" t="str">
        <f>VLOOKUP(B2447,[1]ПланКаз!A2432:M5736,13,0)</f>
        <v>Желтоқсан-Қантар</v>
      </c>
      <c r="M2447" s="26" t="str">
        <f>VLOOKUP(B2447,[1]ПланКаз!A2434:N5738,14,0)</f>
        <v>Шығыс-Қазақстан облысы, Өскемен қ.</v>
      </c>
      <c r="N2447" s="26" t="s">
        <v>58</v>
      </c>
      <c r="O2447" s="26" t="str">
        <f>VLOOKUP(B2447,[1]ПланКаз!A2433:P5737,16,0)</f>
        <v>шартқа қол қойылған кезден бастап 45 күнтізбелік күн ішінде</v>
      </c>
      <c r="P2447" s="26" t="s">
        <v>59</v>
      </c>
      <c r="Q2447" s="27" t="s">
        <v>522</v>
      </c>
      <c r="R2447" s="26" t="str">
        <f>VLOOKUP(B2447,[1]ПланКаз!A2432:S5736,19,0)</f>
        <v>Дана</v>
      </c>
      <c r="S2447" s="28">
        <v>3</v>
      </c>
      <c r="T2447" s="28">
        <v>3053</v>
      </c>
      <c r="U2447" s="28" t="s">
        <v>61</v>
      </c>
      <c r="V2447" s="28" t="s">
        <v>61</v>
      </c>
      <c r="W2447" s="26"/>
      <c r="X2447" s="26" t="s">
        <v>62</v>
      </c>
      <c r="Y2447" s="26" t="s">
        <v>762</v>
      </c>
    </row>
    <row r="2448" spans="2:25" x14ac:dyDescent="0.2">
      <c r="B2448" s="26" t="s">
        <v>4801</v>
      </c>
      <c r="C2448" s="26" t="s">
        <v>55</v>
      </c>
      <c r="D2448" s="26" t="s">
        <v>4793</v>
      </c>
      <c r="E2448" s="26" t="str">
        <f>VLOOKUP(D2448,[1]ЕНС!A:E,2,FALSE)</f>
        <v>Плоскогубцы</v>
      </c>
      <c r="F2448" s="26" t="str">
        <f>VLOOKUP(D2448,[1]ЕНС!A:E,3,FALSE)</f>
        <v>с диэлектрическими ручками</v>
      </c>
      <c r="G2448" s="26" t="s">
        <v>4800</v>
      </c>
      <c r="H2448" s="26" t="s">
        <v>26</v>
      </c>
      <c r="I2448" s="26">
        <v>0</v>
      </c>
      <c r="J2448" s="26">
        <v>631010000</v>
      </c>
      <c r="K2448" s="26" t="str">
        <f>VLOOKUP(B2448,[1]ПланКаз!A2435:M5739,12,0)</f>
        <v>ҚР, ШҚО, Өскемен қ., Бажов көш., 10</v>
      </c>
      <c r="L2448" s="26" t="str">
        <f>VLOOKUP(B2448,[1]ПланКаз!A2433:M5737,13,0)</f>
        <v>Наурыз - Сәуір</v>
      </c>
      <c r="M2448" s="26" t="str">
        <f>VLOOKUP(B2448,[1]ПланКаз!A2435:N5739,14,0)</f>
        <v>Шығыс-Қазақстан облысы, Өскемен қ.</v>
      </c>
      <c r="N2448" s="26" t="s">
        <v>58</v>
      </c>
      <c r="O2448" s="26" t="str">
        <f>VLOOKUP(B2448,[1]ПланКаз!A2434:P5738,16,0)</f>
        <v>шартқа қол қойылған кезден бастап 45 күнтізбелік күн ішінде</v>
      </c>
      <c r="P2448" s="26" t="s">
        <v>59</v>
      </c>
      <c r="Q2448" s="27" t="s">
        <v>522</v>
      </c>
      <c r="R2448" s="26" t="str">
        <f>VLOOKUP(B2448,[1]ПланКаз!A2433:S5737,19,0)</f>
        <v>Дана</v>
      </c>
      <c r="S2448" s="28">
        <v>3</v>
      </c>
      <c r="T2448" s="28">
        <v>3053</v>
      </c>
      <c r="U2448" s="28">
        <v>9159</v>
      </c>
      <c r="V2448" s="28">
        <v>10258.08</v>
      </c>
      <c r="W2448" s="26"/>
      <c r="X2448" s="26" t="s">
        <v>72</v>
      </c>
      <c r="Y2448" s="26" t="s">
        <v>61</v>
      </c>
    </row>
    <row r="2449" spans="2:25" x14ac:dyDescent="0.2">
      <c r="B2449" s="26" t="s">
        <v>4802</v>
      </c>
      <c r="C2449" s="26" t="s">
        <v>55</v>
      </c>
      <c r="D2449" s="26" t="s">
        <v>4793</v>
      </c>
      <c r="E2449" s="26" t="str">
        <f>VLOOKUP(D2449,[1]ЕНС!A:E,2,FALSE)</f>
        <v>Плоскогубцы</v>
      </c>
      <c r="F2449" s="26" t="str">
        <f>VLOOKUP(D2449,[1]ЕНС!A:E,3,FALSE)</f>
        <v>с диэлектрическими ручками</v>
      </c>
      <c r="G2449" s="26" t="s">
        <v>4803</v>
      </c>
      <c r="H2449" s="26" t="s">
        <v>26</v>
      </c>
      <c r="I2449" s="26">
        <v>0</v>
      </c>
      <c r="J2449" s="26">
        <v>631010000</v>
      </c>
      <c r="K2449" s="26" t="str">
        <f>VLOOKUP(B2449,[1]ПланКаз!A2436:M5740,12,0)</f>
        <v>ҚР, ШҚО, Өскемен қ., Бажов көш., 10</v>
      </c>
      <c r="L2449" s="26" t="str">
        <f>VLOOKUP(B2449,[1]ПланКаз!A2434:M5738,13,0)</f>
        <v>Желтоқсан-Қантар</v>
      </c>
      <c r="M2449" s="26" t="str">
        <f>VLOOKUP(B2449,[1]ПланКаз!A2436:N5740,14,0)</f>
        <v>Шығыс-Қазақстан облысы, Өскемен қ.</v>
      </c>
      <c r="N2449" s="26" t="s">
        <v>58</v>
      </c>
      <c r="O2449" s="26" t="str">
        <f>VLOOKUP(B2449,[1]ПланКаз!A2435:P5739,16,0)</f>
        <v>шартқа қол қойылған кезден бастап 45 күнтізбелік күн ішінде</v>
      </c>
      <c r="P2449" s="26" t="s">
        <v>59</v>
      </c>
      <c r="Q2449" s="27" t="s">
        <v>522</v>
      </c>
      <c r="R2449" s="26" t="str">
        <f>VLOOKUP(B2449,[1]ПланКаз!A2434:S5738,19,0)</f>
        <v>Дана</v>
      </c>
      <c r="S2449" s="28">
        <v>152</v>
      </c>
      <c r="T2449" s="28">
        <v>2658</v>
      </c>
      <c r="U2449" s="28">
        <v>404016</v>
      </c>
      <c r="V2449" s="28">
        <v>452497.91999999998</v>
      </c>
      <c r="W2449" s="26"/>
      <c r="X2449" s="26" t="s">
        <v>62</v>
      </c>
      <c r="Y2449" s="26" t="s">
        <v>61</v>
      </c>
    </row>
    <row r="2450" spans="2:25" x14ac:dyDescent="0.2">
      <c r="B2450" s="26" t="s">
        <v>4804</v>
      </c>
      <c r="C2450" s="26" t="s">
        <v>55</v>
      </c>
      <c r="D2450" s="26" t="s">
        <v>4793</v>
      </c>
      <c r="E2450" s="26" t="str">
        <f>VLOOKUP(D2450,[1]ЕНС!A:E,2,FALSE)</f>
        <v>Плоскогубцы</v>
      </c>
      <c r="F2450" s="26" t="str">
        <f>VLOOKUP(D2450,[1]ЕНС!A:E,3,FALSE)</f>
        <v>с диэлектрическими ручками</v>
      </c>
      <c r="G2450" s="26" t="s">
        <v>4805</v>
      </c>
      <c r="H2450" s="26" t="s">
        <v>26</v>
      </c>
      <c r="I2450" s="26">
        <v>0</v>
      </c>
      <c r="J2450" s="26">
        <v>631010000</v>
      </c>
      <c r="K2450" s="26" t="str">
        <f>VLOOKUP(B2450,[1]ПланКаз!A2437:M5741,12,0)</f>
        <v>ҚР, ШҚО, Өскемен қ., Бажов көш., 10</v>
      </c>
      <c r="L2450" s="26" t="str">
        <f>VLOOKUP(B2450,[1]ПланКаз!A2435:M5739,13,0)</f>
        <v>Желтоқсан-Қантар</v>
      </c>
      <c r="M2450" s="26" t="str">
        <f>VLOOKUP(B2450,[1]ПланКаз!A2437:N5741,14,0)</f>
        <v>Шығыс-Қазақстан облысы, Өскемен қ.</v>
      </c>
      <c r="N2450" s="26" t="s">
        <v>58</v>
      </c>
      <c r="O2450" s="26" t="str">
        <f>VLOOKUP(B2450,[1]ПланКаз!A2436:P5740,16,0)</f>
        <v>шартқа қол қойылған кезден бастап 45 күнтізбелік күн ішінде</v>
      </c>
      <c r="P2450" s="26" t="s">
        <v>59</v>
      </c>
      <c r="Q2450" s="27" t="s">
        <v>522</v>
      </c>
      <c r="R2450" s="26" t="str">
        <f>VLOOKUP(B2450,[1]ПланКаз!A2435:S5739,19,0)</f>
        <v>Дана</v>
      </c>
      <c r="S2450" s="28">
        <v>23</v>
      </c>
      <c r="T2450" s="28">
        <v>2711</v>
      </c>
      <c r="U2450" s="28" t="s">
        <v>61</v>
      </c>
      <c r="V2450" s="28" t="s">
        <v>61</v>
      </c>
      <c r="W2450" s="26"/>
      <c r="X2450" s="26" t="s">
        <v>62</v>
      </c>
      <c r="Y2450" s="26" t="s">
        <v>762</v>
      </c>
    </row>
    <row r="2451" spans="2:25" x14ac:dyDescent="0.2">
      <c r="B2451" s="26" t="s">
        <v>4806</v>
      </c>
      <c r="C2451" s="26" t="s">
        <v>55</v>
      </c>
      <c r="D2451" s="26" t="s">
        <v>4793</v>
      </c>
      <c r="E2451" s="26" t="str">
        <f>VLOOKUP(D2451,[1]ЕНС!A:E,2,FALSE)</f>
        <v>Плоскогубцы</v>
      </c>
      <c r="F2451" s="26" t="str">
        <f>VLOOKUP(D2451,[1]ЕНС!A:E,3,FALSE)</f>
        <v>с диэлектрическими ручками</v>
      </c>
      <c r="G2451" s="26" t="s">
        <v>4805</v>
      </c>
      <c r="H2451" s="26" t="s">
        <v>26</v>
      </c>
      <c r="I2451" s="26">
        <v>0</v>
      </c>
      <c r="J2451" s="26">
        <v>631010000</v>
      </c>
      <c r="K2451" s="26" t="str">
        <f>VLOOKUP(B2451,[1]ПланКаз!A2438:M5742,12,0)</f>
        <v>ҚР, ШҚО, Өскемен қ., Бажов көш., 10</v>
      </c>
      <c r="L2451" s="26" t="str">
        <f>VLOOKUP(B2451,[1]ПланКаз!A2436:M5740,13,0)</f>
        <v>Наурыз - Сәуір</v>
      </c>
      <c r="M2451" s="26" t="str">
        <f>VLOOKUP(B2451,[1]ПланКаз!A2438:N5742,14,0)</f>
        <v>Шығыс-Қазақстан облысы, Өскемен қ.</v>
      </c>
      <c r="N2451" s="26" t="s">
        <v>58</v>
      </c>
      <c r="O2451" s="26" t="str">
        <f>VLOOKUP(B2451,[1]ПланКаз!A2437:P5741,16,0)</f>
        <v>шартқа қол қойылған кезден бастап 45 күнтізбелік күн ішінде</v>
      </c>
      <c r="P2451" s="26" t="s">
        <v>59</v>
      </c>
      <c r="Q2451" s="27" t="s">
        <v>522</v>
      </c>
      <c r="R2451" s="26" t="str">
        <f>VLOOKUP(B2451,[1]ПланКаз!A2436:S5740,19,0)</f>
        <v>Дана</v>
      </c>
      <c r="S2451" s="28">
        <v>23</v>
      </c>
      <c r="T2451" s="28">
        <v>2711</v>
      </c>
      <c r="U2451" s="28">
        <v>62353</v>
      </c>
      <c r="V2451" s="28">
        <v>69835.360000000001</v>
      </c>
      <c r="W2451" s="26"/>
      <c r="X2451" s="26" t="s">
        <v>72</v>
      </c>
      <c r="Y2451" s="26" t="s">
        <v>61</v>
      </c>
    </row>
    <row r="2452" spans="2:25" x14ac:dyDescent="0.2">
      <c r="B2452" s="26" t="s">
        <v>4807</v>
      </c>
      <c r="C2452" s="26" t="s">
        <v>55</v>
      </c>
      <c r="D2452" s="26" t="s">
        <v>4628</v>
      </c>
      <c r="E2452" s="26" t="str">
        <f>VLOOKUP(D2452,[1]ЕНС!A:E,2,FALSE)</f>
        <v>Ножовка</v>
      </c>
      <c r="F2452" s="26" t="str">
        <f>VLOOKUP(D2452,[1]ЕНС!A:E,3,FALSE)</f>
        <v>по металлу, ручная, пластиковая рукоятка</v>
      </c>
      <c r="G2452" s="26" t="s">
        <v>4808</v>
      </c>
      <c r="H2452" s="26" t="s">
        <v>26</v>
      </c>
      <c r="I2452" s="26">
        <v>0</v>
      </c>
      <c r="J2452" s="26">
        <v>631010000</v>
      </c>
      <c r="K2452" s="26" t="str">
        <f>VLOOKUP(B2452,[1]ПланКаз!A2439:M5743,12,0)</f>
        <v>ҚР, ШҚО, Өскемен қ., Бажов көш., 10</v>
      </c>
      <c r="L2452" s="26" t="str">
        <f>VLOOKUP(B2452,[1]ПланКаз!A2437:M5741,13,0)</f>
        <v>Желтоқсан-Қантар</v>
      </c>
      <c r="M2452" s="26" t="str">
        <f>VLOOKUP(B2452,[1]ПланКаз!A2439:N5743,14,0)</f>
        <v>Шығыс-Қазақстан облысы, Өскемен қ.</v>
      </c>
      <c r="N2452" s="26" t="s">
        <v>58</v>
      </c>
      <c r="O2452" s="26" t="str">
        <f>VLOOKUP(B2452,[1]ПланКаз!A2438:P5742,16,0)</f>
        <v>шартқа қол қойылған кезден бастап 45 күнтізбелік күн ішінде</v>
      </c>
      <c r="P2452" s="26" t="s">
        <v>59</v>
      </c>
      <c r="Q2452" s="27" t="s">
        <v>522</v>
      </c>
      <c r="R2452" s="26" t="str">
        <f>VLOOKUP(B2452,[1]ПланКаз!A2437:S5741,19,0)</f>
        <v>Дана</v>
      </c>
      <c r="S2452" s="28">
        <v>80</v>
      </c>
      <c r="T2452" s="28">
        <v>110</v>
      </c>
      <c r="U2452" s="28" t="s">
        <v>61</v>
      </c>
      <c r="V2452" s="28" t="s">
        <v>61</v>
      </c>
      <c r="W2452" s="26"/>
      <c r="X2452" s="26" t="s">
        <v>62</v>
      </c>
      <c r="Y2452" s="26" t="s">
        <v>762</v>
      </c>
    </row>
    <row r="2453" spans="2:25" x14ac:dyDescent="0.2">
      <c r="B2453" s="26" t="s">
        <v>4809</v>
      </c>
      <c r="C2453" s="26" t="s">
        <v>55</v>
      </c>
      <c r="D2453" s="26" t="s">
        <v>4628</v>
      </c>
      <c r="E2453" s="26" t="str">
        <f>VLOOKUP(D2453,[1]ЕНС!A:E,2,FALSE)</f>
        <v>Ножовка</v>
      </c>
      <c r="F2453" s="26" t="str">
        <f>VLOOKUP(D2453,[1]ЕНС!A:E,3,FALSE)</f>
        <v>по металлу, ручная, пластиковая рукоятка</v>
      </c>
      <c r="G2453" s="26" t="s">
        <v>4808</v>
      </c>
      <c r="H2453" s="26" t="s">
        <v>26</v>
      </c>
      <c r="I2453" s="26">
        <v>0</v>
      </c>
      <c r="J2453" s="26">
        <v>631010000</v>
      </c>
      <c r="K2453" s="26" t="str">
        <f>VLOOKUP(B2453,[1]ПланКаз!A2440:M5744,12,0)</f>
        <v>ҚР, ШҚО, Өскемен қ., Бажов көш., 10</v>
      </c>
      <c r="L2453" s="26" t="str">
        <f>VLOOKUP(B2453,[1]ПланКаз!A2438:M5742,13,0)</f>
        <v>Наурыз - Сәуір</v>
      </c>
      <c r="M2453" s="26" t="str">
        <f>VLOOKUP(B2453,[1]ПланКаз!A2440:N5744,14,0)</f>
        <v>Шығыс-Қазақстан облысы, Өскемен қ.</v>
      </c>
      <c r="N2453" s="26" t="s">
        <v>58</v>
      </c>
      <c r="O2453" s="26" t="str">
        <f>VLOOKUP(B2453,[1]ПланКаз!A2439:P5743,16,0)</f>
        <v>шартқа қол қойылған кезден бастап 45 күнтізбелік күн ішінде</v>
      </c>
      <c r="P2453" s="26" t="s">
        <v>59</v>
      </c>
      <c r="Q2453" s="27" t="s">
        <v>522</v>
      </c>
      <c r="R2453" s="26" t="str">
        <f>VLOOKUP(B2453,[1]ПланКаз!A2438:S5742,19,0)</f>
        <v>Дана</v>
      </c>
      <c r="S2453" s="28">
        <v>80</v>
      </c>
      <c r="T2453" s="28">
        <v>110</v>
      </c>
      <c r="U2453" s="28">
        <v>8800</v>
      </c>
      <c r="V2453" s="28">
        <v>9856</v>
      </c>
      <c r="W2453" s="26"/>
      <c r="X2453" s="26" t="s">
        <v>72</v>
      </c>
      <c r="Y2453" s="26" t="s">
        <v>61</v>
      </c>
    </row>
    <row r="2454" spans="2:25" x14ac:dyDescent="0.2">
      <c r="B2454" s="26" t="s">
        <v>4810</v>
      </c>
      <c r="C2454" s="26" t="s">
        <v>55</v>
      </c>
      <c r="D2454" s="26" t="s">
        <v>4628</v>
      </c>
      <c r="E2454" s="26" t="str">
        <f>VLOOKUP(D2454,[1]ЕНС!A:E,2,FALSE)</f>
        <v>Ножовка</v>
      </c>
      <c r="F2454" s="26" t="str">
        <f>VLOOKUP(D2454,[1]ЕНС!A:E,3,FALSE)</f>
        <v>по металлу, ручная, пластиковая рукоятка</v>
      </c>
      <c r="G2454" s="26" t="s">
        <v>4811</v>
      </c>
      <c r="H2454" s="26" t="s">
        <v>26</v>
      </c>
      <c r="I2454" s="26">
        <v>0</v>
      </c>
      <c r="J2454" s="26">
        <v>631010000</v>
      </c>
      <c r="K2454" s="26" t="str">
        <f>VLOOKUP(B2454,[1]ПланКаз!A2441:M5745,12,0)</f>
        <v>ҚР, ШҚО, Өскемен қ., Бажов көш., 10</v>
      </c>
      <c r="L2454" s="26" t="str">
        <f>VLOOKUP(B2454,[1]ПланКаз!A2439:M5743,13,0)</f>
        <v>Желтоқсан-Қантар</v>
      </c>
      <c r="M2454" s="26" t="str">
        <f>VLOOKUP(B2454,[1]ПланКаз!A2441:N5745,14,0)</f>
        <v>Шығыс-Қазақстан облысы, Өскемен қ.</v>
      </c>
      <c r="N2454" s="26" t="s">
        <v>58</v>
      </c>
      <c r="O2454" s="26" t="str">
        <f>VLOOKUP(B2454,[1]ПланКаз!A2440:P5744,16,0)</f>
        <v>шартқа қол қойылған кезден бастап 45 күнтізбелік күн ішінде</v>
      </c>
      <c r="P2454" s="26" t="s">
        <v>59</v>
      </c>
      <c r="Q2454" s="27" t="s">
        <v>522</v>
      </c>
      <c r="R2454" s="26" t="str">
        <f>VLOOKUP(B2454,[1]ПланКаз!A2439:S5743,19,0)</f>
        <v>Дана</v>
      </c>
      <c r="S2454" s="28">
        <v>265</v>
      </c>
      <c r="T2454" s="28">
        <v>110</v>
      </c>
      <c r="U2454" s="28" t="s">
        <v>61</v>
      </c>
      <c r="V2454" s="28" t="s">
        <v>61</v>
      </c>
      <c r="W2454" s="26"/>
      <c r="X2454" s="26" t="s">
        <v>62</v>
      </c>
      <c r="Y2454" s="26" t="s">
        <v>762</v>
      </c>
    </row>
    <row r="2455" spans="2:25" x14ac:dyDescent="0.2">
      <c r="B2455" s="26" t="s">
        <v>4812</v>
      </c>
      <c r="C2455" s="26" t="s">
        <v>55</v>
      </c>
      <c r="D2455" s="26" t="s">
        <v>4628</v>
      </c>
      <c r="E2455" s="26" t="str">
        <f>VLOOKUP(D2455,[1]ЕНС!A:E,2,FALSE)</f>
        <v>Ножовка</v>
      </c>
      <c r="F2455" s="26" t="str">
        <f>VLOOKUP(D2455,[1]ЕНС!A:E,3,FALSE)</f>
        <v>по металлу, ручная, пластиковая рукоятка</v>
      </c>
      <c r="G2455" s="26" t="s">
        <v>4811</v>
      </c>
      <c r="H2455" s="26" t="s">
        <v>26</v>
      </c>
      <c r="I2455" s="26">
        <v>0</v>
      </c>
      <c r="J2455" s="26">
        <v>631010000</v>
      </c>
      <c r="K2455" s="26" t="str">
        <f>VLOOKUP(B2455,[1]ПланКаз!A2442:M5746,12,0)</f>
        <v>ҚР, ШҚО, Өскемен қ., Бажов көш., 10</v>
      </c>
      <c r="L2455" s="26" t="str">
        <f>VLOOKUP(B2455,[1]ПланКаз!A2440:M5744,13,0)</f>
        <v>Наурыз - Сәуір</v>
      </c>
      <c r="M2455" s="26" t="str">
        <f>VLOOKUP(B2455,[1]ПланКаз!A2442:N5746,14,0)</f>
        <v>Шығыс-Қазақстан облысы, Өскемен қ.</v>
      </c>
      <c r="N2455" s="26" t="s">
        <v>58</v>
      </c>
      <c r="O2455" s="26" t="str">
        <f>VLOOKUP(B2455,[1]ПланКаз!A2441:P5745,16,0)</f>
        <v>шартқа қол қойылған кезден бастап 45 күнтізбелік күн ішінде</v>
      </c>
      <c r="P2455" s="26" t="s">
        <v>59</v>
      </c>
      <c r="Q2455" s="27" t="s">
        <v>522</v>
      </c>
      <c r="R2455" s="26" t="str">
        <f>VLOOKUP(B2455,[1]ПланКаз!A2440:S5744,19,0)</f>
        <v>Дана</v>
      </c>
      <c r="S2455" s="28">
        <v>265</v>
      </c>
      <c r="T2455" s="28">
        <v>110</v>
      </c>
      <c r="U2455" s="28">
        <v>29150</v>
      </c>
      <c r="V2455" s="28">
        <v>32648</v>
      </c>
      <c r="W2455" s="26"/>
      <c r="X2455" s="26" t="s">
        <v>72</v>
      </c>
      <c r="Y2455" s="26" t="s">
        <v>61</v>
      </c>
    </row>
    <row r="2456" spans="2:25" x14ac:dyDescent="0.2">
      <c r="B2456" s="26" t="s">
        <v>4813</v>
      </c>
      <c r="C2456" s="26" t="s">
        <v>55</v>
      </c>
      <c r="D2456" s="26" t="s">
        <v>4628</v>
      </c>
      <c r="E2456" s="26" t="str">
        <f>VLOOKUP(D2456,[1]ЕНС!A:E,2,FALSE)</f>
        <v>Ножовка</v>
      </c>
      <c r="F2456" s="26" t="str">
        <f>VLOOKUP(D2456,[1]ЕНС!A:E,3,FALSE)</f>
        <v>по металлу, ручная, пластиковая рукоятка</v>
      </c>
      <c r="G2456" s="26" t="s">
        <v>4814</v>
      </c>
      <c r="H2456" s="26" t="s">
        <v>26</v>
      </c>
      <c r="I2456" s="26">
        <v>0</v>
      </c>
      <c r="J2456" s="26">
        <v>631010000</v>
      </c>
      <c r="K2456" s="26" t="str">
        <f>VLOOKUP(B2456,[1]ПланКаз!A2443:M5747,12,0)</f>
        <v>ҚР, ШҚО, Өскемен қ., Бажов көш., 10</v>
      </c>
      <c r="L2456" s="26" t="str">
        <f>VLOOKUP(B2456,[1]ПланКаз!A2441:M5745,13,0)</f>
        <v>Желтоқсан-Қантар</v>
      </c>
      <c r="M2456" s="26" t="str">
        <f>VLOOKUP(B2456,[1]ПланКаз!A2443:N5747,14,0)</f>
        <v>Шығыс-Қазақстан облысы, Өскемен қ.</v>
      </c>
      <c r="N2456" s="26" t="s">
        <v>58</v>
      </c>
      <c r="O2456" s="26" t="str">
        <f>VLOOKUP(B2456,[1]ПланКаз!A2442:P5746,16,0)</f>
        <v>шартқа қол қойылған кезден бастап 45 күнтізбелік күн ішінде</v>
      </c>
      <c r="P2456" s="26" t="s">
        <v>59</v>
      </c>
      <c r="Q2456" s="27" t="s">
        <v>522</v>
      </c>
      <c r="R2456" s="26" t="str">
        <f>VLOOKUP(B2456,[1]ПланКаз!A2441:S5745,19,0)</f>
        <v>Дана</v>
      </c>
      <c r="S2456" s="28">
        <v>267</v>
      </c>
      <c r="T2456" s="28">
        <v>110</v>
      </c>
      <c r="U2456" s="28" t="s">
        <v>61</v>
      </c>
      <c r="V2456" s="28" t="s">
        <v>61</v>
      </c>
      <c r="W2456" s="26"/>
      <c r="X2456" s="26" t="s">
        <v>62</v>
      </c>
      <c r="Y2456" s="26" t="s">
        <v>762</v>
      </c>
    </row>
    <row r="2457" spans="2:25" x14ac:dyDescent="0.2">
      <c r="B2457" s="26" t="s">
        <v>4815</v>
      </c>
      <c r="C2457" s="26" t="s">
        <v>55</v>
      </c>
      <c r="D2457" s="26" t="s">
        <v>4628</v>
      </c>
      <c r="E2457" s="26" t="str">
        <f>VLOOKUP(D2457,[1]ЕНС!A:E,2,FALSE)</f>
        <v>Ножовка</v>
      </c>
      <c r="F2457" s="26" t="str">
        <f>VLOOKUP(D2457,[1]ЕНС!A:E,3,FALSE)</f>
        <v>по металлу, ручная, пластиковая рукоятка</v>
      </c>
      <c r="G2457" s="26" t="s">
        <v>4814</v>
      </c>
      <c r="H2457" s="26" t="s">
        <v>26</v>
      </c>
      <c r="I2457" s="26">
        <v>0</v>
      </c>
      <c r="J2457" s="26">
        <v>631010000</v>
      </c>
      <c r="K2457" s="26" t="str">
        <f>VLOOKUP(B2457,[1]ПланКаз!A2444:M5748,12,0)</f>
        <v>ҚР, ШҚО, Өскемен қ., Бажов көш., 10</v>
      </c>
      <c r="L2457" s="26" t="str">
        <f>VLOOKUP(B2457,[1]ПланКаз!A2442:M5746,13,0)</f>
        <v>Наурыз - Сәуір</v>
      </c>
      <c r="M2457" s="26" t="str">
        <f>VLOOKUP(B2457,[1]ПланКаз!A2444:N5748,14,0)</f>
        <v>Шығыс-Қазақстан облысы, Өскемен қ.</v>
      </c>
      <c r="N2457" s="26" t="s">
        <v>58</v>
      </c>
      <c r="O2457" s="26" t="str">
        <f>VLOOKUP(B2457,[1]ПланКаз!A2443:P5747,16,0)</f>
        <v>шартқа қол қойылған кезден бастап 45 күнтізбелік күн ішінде</v>
      </c>
      <c r="P2457" s="26" t="s">
        <v>59</v>
      </c>
      <c r="Q2457" s="27" t="s">
        <v>522</v>
      </c>
      <c r="R2457" s="26" t="str">
        <f>VLOOKUP(B2457,[1]ПланКаз!A2442:S5746,19,0)</f>
        <v>Дана</v>
      </c>
      <c r="S2457" s="28">
        <v>267</v>
      </c>
      <c r="T2457" s="28">
        <v>110</v>
      </c>
      <c r="U2457" s="28">
        <v>29370</v>
      </c>
      <c r="V2457" s="28">
        <v>32894.400000000001</v>
      </c>
      <c r="W2457" s="26"/>
      <c r="X2457" s="26" t="s">
        <v>72</v>
      </c>
      <c r="Y2457" s="26" t="s">
        <v>61</v>
      </c>
    </row>
    <row r="2458" spans="2:25" x14ac:dyDescent="0.2">
      <c r="B2458" s="26" t="s">
        <v>4816</v>
      </c>
      <c r="C2458" s="26" t="s">
        <v>55</v>
      </c>
      <c r="D2458" s="26" t="s">
        <v>4817</v>
      </c>
      <c r="E2458" s="26" t="str">
        <f>VLOOKUP(D2458,[1]ЕНС!A:E,2,FALSE)</f>
        <v>Резец токарный</v>
      </c>
      <c r="F2458" s="26" t="str">
        <f>VLOOKUP(D2458,[1]ЕНС!A:E,3,FALSE)</f>
        <v>из быстрорежущей стали, отрезной, ГОСТ 18874-73</v>
      </c>
      <c r="G2458" s="26" t="s">
        <v>4818</v>
      </c>
      <c r="H2458" s="26" t="s">
        <v>26</v>
      </c>
      <c r="I2458" s="26">
        <v>0</v>
      </c>
      <c r="J2458" s="26">
        <v>631010000</v>
      </c>
      <c r="K2458" s="26" t="str">
        <f>VLOOKUP(B2458,[1]ПланКаз!A2445:M5749,12,0)</f>
        <v>ҚР, ШҚО, Өскемен қ., Бажов көш., 10</v>
      </c>
      <c r="L2458" s="26" t="str">
        <f>VLOOKUP(B2458,[1]ПланКаз!A2443:M5747,13,0)</f>
        <v>Желтоқсан-Қантар</v>
      </c>
      <c r="M2458" s="26" t="str">
        <f>VLOOKUP(B2458,[1]ПланКаз!A2445:N5749,14,0)</f>
        <v>Шығыс-Қазақстан облысы, Өскемен қ.</v>
      </c>
      <c r="N2458" s="26" t="s">
        <v>58</v>
      </c>
      <c r="O2458" s="26" t="str">
        <f>VLOOKUP(B2458,[1]ПланКаз!A2444:P5748,16,0)</f>
        <v>шартқа қол қойылған кезден бастап 45 күнтізбелік күн ішінде</v>
      </c>
      <c r="P2458" s="26" t="s">
        <v>59</v>
      </c>
      <c r="Q2458" s="27" t="s">
        <v>522</v>
      </c>
      <c r="R2458" s="26" t="str">
        <f>VLOOKUP(B2458,[1]ПланКаз!A2443:S5747,19,0)</f>
        <v>Дана</v>
      </c>
      <c r="S2458" s="28">
        <v>21</v>
      </c>
      <c r="T2458" s="28">
        <v>6875</v>
      </c>
      <c r="U2458" s="28">
        <v>144375</v>
      </c>
      <c r="V2458" s="28">
        <v>161700</v>
      </c>
      <c r="W2458" s="26"/>
      <c r="X2458" s="26" t="s">
        <v>62</v>
      </c>
      <c r="Y2458" s="26" t="s">
        <v>61</v>
      </c>
    </row>
    <row r="2459" spans="2:25" x14ac:dyDescent="0.2">
      <c r="B2459" s="26" t="s">
        <v>4819</v>
      </c>
      <c r="C2459" s="26" t="s">
        <v>55</v>
      </c>
      <c r="D2459" s="26" t="s">
        <v>4820</v>
      </c>
      <c r="E2459" s="26" t="str">
        <f>VLOOKUP(D2459,[1]ЕНС!A:E,2,FALSE)</f>
        <v>Резец токарный</v>
      </c>
      <c r="F2459" s="26" t="str">
        <f>VLOOKUP(D2459,[1]ЕНС!A:E,3,FALSE)</f>
        <v>из быстрорежущей стали, подрезной, ГОСТ 18871-73</v>
      </c>
      <c r="G2459" s="26" t="s">
        <v>4821</v>
      </c>
      <c r="H2459" s="26" t="s">
        <v>26</v>
      </c>
      <c r="I2459" s="26">
        <v>0</v>
      </c>
      <c r="J2459" s="26">
        <v>631010000</v>
      </c>
      <c r="K2459" s="26" t="str">
        <f>VLOOKUP(B2459,[1]ПланКаз!A2446:M5750,12,0)</f>
        <v>ҚР, ШҚО, Өскемен қ., Бажов көш., 10</v>
      </c>
      <c r="L2459" s="26" t="str">
        <f>VLOOKUP(B2459,[1]ПланКаз!A2444:M5748,13,0)</f>
        <v>Желтоқсан-Қантар</v>
      </c>
      <c r="M2459" s="26" t="str">
        <f>VLOOKUP(B2459,[1]ПланКаз!A2446:N5750,14,0)</f>
        <v>Шығыс-Қазақстан облысы, Өскемен қ.</v>
      </c>
      <c r="N2459" s="26" t="s">
        <v>58</v>
      </c>
      <c r="O2459" s="26" t="str">
        <f>VLOOKUP(B2459,[1]ПланКаз!A2445:P5749,16,0)</f>
        <v>шартқа қол қойылған кезден бастап 45 күнтізбелік күн ішінде</v>
      </c>
      <c r="P2459" s="26" t="s">
        <v>59</v>
      </c>
      <c r="Q2459" s="27" t="s">
        <v>522</v>
      </c>
      <c r="R2459" s="26" t="str">
        <f>VLOOKUP(B2459,[1]ПланКаз!A2444:S5748,19,0)</f>
        <v>Дана</v>
      </c>
      <c r="S2459" s="28">
        <v>11</v>
      </c>
      <c r="T2459" s="28">
        <v>7314</v>
      </c>
      <c r="U2459" s="28" t="s">
        <v>61</v>
      </c>
      <c r="V2459" s="28" t="s">
        <v>61</v>
      </c>
      <c r="W2459" s="26"/>
      <c r="X2459" s="26" t="s">
        <v>62</v>
      </c>
      <c r="Y2459" s="26" t="s">
        <v>762</v>
      </c>
    </row>
    <row r="2460" spans="2:25" x14ac:dyDescent="0.2">
      <c r="B2460" s="26" t="s">
        <v>4822</v>
      </c>
      <c r="C2460" s="26" t="s">
        <v>55</v>
      </c>
      <c r="D2460" s="26" t="s">
        <v>4820</v>
      </c>
      <c r="E2460" s="26" t="str">
        <f>VLOOKUP(D2460,[1]ЕНС!A:E,2,FALSE)</f>
        <v>Резец токарный</v>
      </c>
      <c r="F2460" s="26" t="str">
        <f>VLOOKUP(D2460,[1]ЕНС!A:E,3,FALSE)</f>
        <v>из быстрорежущей стали, подрезной, ГОСТ 18871-73</v>
      </c>
      <c r="G2460" s="26" t="s">
        <v>4821</v>
      </c>
      <c r="H2460" s="26" t="s">
        <v>26</v>
      </c>
      <c r="I2460" s="26">
        <v>0</v>
      </c>
      <c r="J2460" s="26">
        <v>631010000</v>
      </c>
      <c r="K2460" s="26" t="str">
        <f>VLOOKUP(B2460,[1]ПланКаз!A2447:M5751,12,0)</f>
        <v>ҚР, ШҚО, Өскемен қ., Бажов көш., 10</v>
      </c>
      <c r="L2460" s="26" t="str">
        <f>VLOOKUP(B2460,[1]ПланКаз!A2445:M5749,13,0)</f>
        <v>Наурыз - Сәуір</v>
      </c>
      <c r="M2460" s="26" t="str">
        <f>VLOOKUP(B2460,[1]ПланКаз!A2447:N5751,14,0)</f>
        <v>Шығыс-Қазақстан облысы, Өскемен қ.</v>
      </c>
      <c r="N2460" s="26" t="s">
        <v>58</v>
      </c>
      <c r="O2460" s="26" t="str">
        <f>VLOOKUP(B2460,[1]ПланКаз!A2446:P5750,16,0)</f>
        <v>шартқа қол қойылған кезден бастап 45 күнтізбелік күн ішінде</v>
      </c>
      <c r="P2460" s="26" t="s">
        <v>59</v>
      </c>
      <c r="Q2460" s="27" t="s">
        <v>522</v>
      </c>
      <c r="R2460" s="26" t="str">
        <f>VLOOKUP(B2460,[1]ПланКаз!A2445:S5749,19,0)</f>
        <v>Дана</v>
      </c>
      <c r="S2460" s="28">
        <v>11</v>
      </c>
      <c r="T2460" s="28">
        <v>7314</v>
      </c>
      <c r="U2460" s="28">
        <v>0</v>
      </c>
      <c r="V2460" s="28">
        <v>0</v>
      </c>
      <c r="W2460" s="26"/>
      <c r="X2460" s="26" t="s">
        <v>72</v>
      </c>
      <c r="Y2460" s="26" t="s">
        <v>213</v>
      </c>
    </row>
    <row r="2461" spans="2:25" x14ac:dyDescent="0.2">
      <c r="B2461" s="26" t="s">
        <v>4823</v>
      </c>
      <c r="C2461" s="26" t="s">
        <v>55</v>
      </c>
      <c r="D2461" s="26" t="s">
        <v>4824</v>
      </c>
      <c r="E2461" s="26" t="str">
        <f>VLOOKUP(D2461,[1]ЕНС!A:E,2,FALSE)</f>
        <v>Резец токарный</v>
      </c>
      <c r="F2461" s="26" t="str">
        <f>VLOOKUP(D2461,[1]ЕНС!A:E,3,FALSE)</f>
        <v>из сверхтвердых материалов, проходной, ГОСТ 28980-91</v>
      </c>
      <c r="G2461" s="26" t="s">
        <v>4825</v>
      </c>
      <c r="H2461" s="26" t="s">
        <v>26</v>
      </c>
      <c r="I2461" s="26">
        <v>0</v>
      </c>
      <c r="J2461" s="26">
        <v>631010000</v>
      </c>
      <c r="K2461" s="26" t="str">
        <f>VLOOKUP(B2461,[1]ПланКаз!A2448:M5752,12,0)</f>
        <v>ҚР, ШҚО, Өскемен қ., Бажов көш., 10</v>
      </c>
      <c r="L2461" s="26" t="str">
        <f>VLOOKUP(B2461,[1]ПланКаз!A2446:M5750,13,0)</f>
        <v>Желтоқсан-Қантар</v>
      </c>
      <c r="M2461" s="26" t="str">
        <f>VLOOKUP(B2461,[1]ПланКаз!A2448:N5752,14,0)</f>
        <v>Шығыс-Қазақстан облысы, Өскемен қ.</v>
      </c>
      <c r="N2461" s="26" t="s">
        <v>58</v>
      </c>
      <c r="O2461" s="26" t="str">
        <f>VLOOKUP(B2461,[1]ПланКаз!A2447:P5751,16,0)</f>
        <v>шартқа қол қойылған кезден бастап 45 күнтізбелік күн ішінде</v>
      </c>
      <c r="P2461" s="26" t="s">
        <v>59</v>
      </c>
      <c r="Q2461" s="27" t="s">
        <v>522</v>
      </c>
      <c r="R2461" s="26" t="str">
        <f>VLOOKUP(B2461,[1]ПланКаз!A2446:S5750,19,0)</f>
        <v>Дана</v>
      </c>
      <c r="S2461" s="28">
        <v>28</v>
      </c>
      <c r="T2461" s="28">
        <v>924</v>
      </c>
      <c r="U2461" s="28" t="s">
        <v>61</v>
      </c>
      <c r="V2461" s="28" t="s">
        <v>61</v>
      </c>
      <c r="W2461" s="26"/>
      <c r="X2461" s="26" t="s">
        <v>62</v>
      </c>
      <c r="Y2461" s="26" t="s">
        <v>762</v>
      </c>
    </row>
    <row r="2462" spans="2:25" x14ac:dyDescent="0.2">
      <c r="B2462" s="26" t="s">
        <v>4826</v>
      </c>
      <c r="C2462" s="26" t="s">
        <v>55</v>
      </c>
      <c r="D2462" s="26" t="s">
        <v>4824</v>
      </c>
      <c r="E2462" s="26" t="str">
        <f>VLOOKUP(D2462,[1]ЕНС!A:E,2,FALSE)</f>
        <v>Резец токарный</v>
      </c>
      <c r="F2462" s="26" t="str">
        <f>VLOOKUP(D2462,[1]ЕНС!A:E,3,FALSE)</f>
        <v>из сверхтвердых материалов, проходной, ГОСТ 28980-91</v>
      </c>
      <c r="G2462" s="26" t="s">
        <v>4825</v>
      </c>
      <c r="H2462" s="26" t="s">
        <v>26</v>
      </c>
      <c r="I2462" s="26">
        <v>0</v>
      </c>
      <c r="J2462" s="26">
        <v>631010000</v>
      </c>
      <c r="K2462" s="26" t="str">
        <f>VLOOKUP(B2462,[1]ПланКаз!A2449:M5753,12,0)</f>
        <v>ҚР, ШҚО, Өскемен қ., Бажов көш., 10</v>
      </c>
      <c r="L2462" s="26" t="str">
        <f>VLOOKUP(B2462,[1]ПланКаз!A2447:M5751,13,0)</f>
        <v>Наурыз - Сәуір</v>
      </c>
      <c r="M2462" s="26" t="str">
        <f>VLOOKUP(B2462,[1]ПланКаз!A2449:N5753,14,0)</f>
        <v>Шығыс-Қазақстан облысы, Өскемен қ.</v>
      </c>
      <c r="N2462" s="26" t="s">
        <v>58</v>
      </c>
      <c r="O2462" s="26" t="str">
        <f>VLOOKUP(B2462,[1]ПланКаз!A2448:P5752,16,0)</f>
        <v>шартқа қол қойылған кезден бастап 45 күнтізбелік күн ішінде</v>
      </c>
      <c r="P2462" s="26" t="s">
        <v>59</v>
      </c>
      <c r="Q2462" s="27" t="s">
        <v>522</v>
      </c>
      <c r="R2462" s="26" t="str">
        <f>VLOOKUP(B2462,[1]ПланКаз!A2447:S5751,19,0)</f>
        <v>Дана</v>
      </c>
      <c r="S2462" s="28">
        <v>28</v>
      </c>
      <c r="T2462" s="28">
        <v>924</v>
      </c>
      <c r="U2462" s="28" t="s">
        <v>61</v>
      </c>
      <c r="V2462" s="28" t="s">
        <v>61</v>
      </c>
      <c r="W2462" s="26"/>
      <c r="X2462" s="26" t="s">
        <v>72</v>
      </c>
      <c r="Y2462" s="26" t="s">
        <v>63</v>
      </c>
    </row>
    <row r="2463" spans="2:25" x14ac:dyDescent="0.2">
      <c r="B2463" s="26" t="s">
        <v>4827</v>
      </c>
      <c r="C2463" s="26" t="s">
        <v>55</v>
      </c>
      <c r="D2463" s="26" t="s">
        <v>4824</v>
      </c>
      <c r="E2463" s="26" t="str">
        <f>VLOOKUP(D2463,[1]ЕНС!A:E,2,FALSE)</f>
        <v>Резец токарный</v>
      </c>
      <c r="F2463" s="26" t="str">
        <f>VLOOKUP(D2463,[1]ЕНС!A:E,3,FALSE)</f>
        <v>из сверхтвердых материалов, проходной, ГОСТ 28980-91</v>
      </c>
      <c r="G2463" s="26" t="s">
        <v>4825</v>
      </c>
      <c r="H2463" s="26" t="s">
        <v>26</v>
      </c>
      <c r="I2463" s="26">
        <v>0</v>
      </c>
      <c r="J2463" s="26">
        <v>631010000</v>
      </c>
      <c r="K2463" s="26" t="str">
        <f>VLOOKUP(B2463,[1]ПланКаз!A2450:M5754,12,0)</f>
        <v>ҚР, ШҚО, Өскемен қ., Бажов көш., 10</v>
      </c>
      <c r="L2463" s="26" t="str">
        <f>VLOOKUP(B2463,[1]ПланКаз!A2448:M5752,13,0)</f>
        <v>Наурыз - Сәуір</v>
      </c>
      <c r="M2463" s="26" t="str">
        <f>VLOOKUP(B2463,[1]ПланКаз!A2450:N5754,14,0)</f>
        <v>Шығыс-Қазақстан облысы, Өскемен қ.</v>
      </c>
      <c r="N2463" s="26" t="s">
        <v>58</v>
      </c>
      <c r="O2463" s="26" t="str">
        <f>VLOOKUP(B2463,[1]ПланКаз!A2449:P5753,16,0)</f>
        <v>шартқа қол қойылған кезден бастап 45 күнтізбелік күн ішінде</v>
      </c>
      <c r="P2463" s="26" t="s">
        <v>59</v>
      </c>
      <c r="Q2463" s="27" t="s">
        <v>522</v>
      </c>
      <c r="R2463" s="26" t="str">
        <f>VLOOKUP(B2463,[1]ПланКаз!A2448:S5752,19,0)</f>
        <v>Дана</v>
      </c>
      <c r="S2463" s="28">
        <v>11</v>
      </c>
      <c r="T2463" s="28">
        <v>924</v>
      </c>
      <c r="U2463" s="28">
        <v>10164</v>
      </c>
      <c r="V2463" s="28">
        <v>11383.68</v>
      </c>
      <c r="W2463" s="26"/>
      <c r="X2463" s="26" t="s">
        <v>72</v>
      </c>
      <c r="Y2463" s="26" t="s">
        <v>61</v>
      </c>
    </row>
    <row r="2464" spans="2:25" x14ac:dyDescent="0.2">
      <c r="B2464" s="26" t="s">
        <v>4828</v>
      </c>
      <c r="C2464" s="26" t="s">
        <v>55</v>
      </c>
      <c r="D2464" s="26" t="s">
        <v>4829</v>
      </c>
      <c r="E2464" s="26" t="str">
        <f>VLOOKUP(D2464,[1]ЕНС!A:E,2,FALSE)</f>
        <v>Резец токарный</v>
      </c>
      <c r="F2464" s="26" t="str">
        <f>VLOOKUP(D2464,[1]ЕНС!A:E,3,FALSE)</f>
        <v>из быстрорежущей стали, резьбонарезной, ГОСТ 18876-73</v>
      </c>
      <c r="G2464" s="26" t="s">
        <v>4830</v>
      </c>
      <c r="H2464" s="26" t="s">
        <v>26</v>
      </c>
      <c r="I2464" s="26">
        <v>0</v>
      </c>
      <c r="J2464" s="26">
        <v>631010000</v>
      </c>
      <c r="K2464" s="26" t="str">
        <f>VLOOKUP(B2464,[1]ПланКаз!A2451:M5755,12,0)</f>
        <v>ҚР, ШҚО, Өскемен қ., Бажов көш., 10</v>
      </c>
      <c r="L2464" s="26" t="str">
        <f>VLOOKUP(B2464,[1]ПланКаз!A2449:M5753,13,0)</f>
        <v>Желтоқсан-Қантар</v>
      </c>
      <c r="M2464" s="26" t="str">
        <f>VLOOKUP(B2464,[1]ПланКаз!A2451:N5755,14,0)</f>
        <v>Шығыс-Қазақстан облысы, Өскемен қ.</v>
      </c>
      <c r="N2464" s="26" t="s">
        <v>58</v>
      </c>
      <c r="O2464" s="26" t="str">
        <f>VLOOKUP(B2464,[1]ПланКаз!A2450:P5754,16,0)</f>
        <v>шартқа қол қойылған кезден бастап 45 күнтізбелік күн ішінде</v>
      </c>
      <c r="P2464" s="26" t="s">
        <v>59</v>
      </c>
      <c r="Q2464" s="27" t="s">
        <v>522</v>
      </c>
      <c r="R2464" s="26" t="str">
        <f>VLOOKUP(B2464,[1]ПланКаз!A2449:S5753,19,0)</f>
        <v>Дана</v>
      </c>
      <c r="S2464" s="28">
        <v>12</v>
      </c>
      <c r="T2464" s="28">
        <v>1663</v>
      </c>
      <c r="U2464" s="28" t="s">
        <v>61</v>
      </c>
      <c r="V2464" s="28" t="s">
        <v>61</v>
      </c>
      <c r="W2464" s="26"/>
      <c r="X2464" s="26" t="s">
        <v>62</v>
      </c>
      <c r="Y2464" s="26" t="s">
        <v>762</v>
      </c>
    </row>
    <row r="2465" spans="2:25" x14ac:dyDescent="0.2">
      <c r="B2465" s="26" t="s">
        <v>4831</v>
      </c>
      <c r="C2465" s="26" t="s">
        <v>55</v>
      </c>
      <c r="D2465" s="26" t="s">
        <v>4829</v>
      </c>
      <c r="E2465" s="26" t="str">
        <f>VLOOKUP(D2465,[1]ЕНС!A:E,2,FALSE)</f>
        <v>Резец токарный</v>
      </c>
      <c r="F2465" s="26" t="str">
        <f>VLOOKUP(D2465,[1]ЕНС!A:E,3,FALSE)</f>
        <v>из быстрорежущей стали, резьбонарезной, ГОСТ 18876-73</v>
      </c>
      <c r="G2465" s="26" t="s">
        <v>4830</v>
      </c>
      <c r="H2465" s="26" t="s">
        <v>26</v>
      </c>
      <c r="I2465" s="26">
        <v>0</v>
      </c>
      <c r="J2465" s="26">
        <v>631010000</v>
      </c>
      <c r="K2465" s="26" t="str">
        <f>VLOOKUP(B2465,[1]ПланКаз!A2452:M5756,12,0)</f>
        <v>ҚР, ШҚО, Өскемен қ., Бажов көш., 10</v>
      </c>
      <c r="L2465" s="26" t="str">
        <f>VLOOKUP(B2465,[1]ПланКаз!A2450:M5754,13,0)</f>
        <v>Наурыз - Сәуір</v>
      </c>
      <c r="M2465" s="26" t="str">
        <f>VLOOKUP(B2465,[1]ПланКаз!A2452:N5756,14,0)</f>
        <v>Шығыс-Қазақстан облысы, Өскемен қ.</v>
      </c>
      <c r="N2465" s="26" t="s">
        <v>58</v>
      </c>
      <c r="O2465" s="26" t="str">
        <f>VLOOKUP(B2465,[1]ПланКаз!A2451:P5755,16,0)</f>
        <v>шартқа қол қойылған кезден бастап 45 күнтізбелік күн ішінде</v>
      </c>
      <c r="P2465" s="26" t="s">
        <v>59</v>
      </c>
      <c r="Q2465" s="27" t="s">
        <v>522</v>
      </c>
      <c r="R2465" s="26" t="str">
        <f>VLOOKUP(B2465,[1]ПланКаз!A2450:S5754,19,0)</f>
        <v>Дана</v>
      </c>
      <c r="S2465" s="28">
        <v>12</v>
      </c>
      <c r="T2465" s="28">
        <v>1663</v>
      </c>
      <c r="U2465" s="28">
        <v>0</v>
      </c>
      <c r="V2465" s="28">
        <v>0</v>
      </c>
      <c r="W2465" s="26"/>
      <c r="X2465" s="26" t="s">
        <v>72</v>
      </c>
      <c r="Y2465" s="26" t="s">
        <v>213</v>
      </c>
    </row>
    <row r="2466" spans="2:25" x14ac:dyDescent="0.2">
      <c r="B2466" s="26" t="s">
        <v>4832</v>
      </c>
      <c r="C2466" s="26" t="s">
        <v>55</v>
      </c>
      <c r="D2466" s="26" t="s">
        <v>4833</v>
      </c>
      <c r="E2466" s="26" t="str">
        <f>VLOOKUP(D2466,[1]ЕНС!A:E,2,FALSE)</f>
        <v>Рулетка</v>
      </c>
      <c r="F2466" s="26" t="str">
        <f>VLOOKUP(D2466,[1]ЕНС!A:E,3,FALSE)</f>
        <v>из нержавеющей стали, шкала номинальной длины 5 м, ГОСТ 7502-98</v>
      </c>
      <c r="G2466" s="26" t="s">
        <v>4834</v>
      </c>
      <c r="H2466" s="26" t="s">
        <v>26</v>
      </c>
      <c r="I2466" s="26">
        <v>0</v>
      </c>
      <c r="J2466" s="26">
        <v>631010000</v>
      </c>
      <c r="K2466" s="26" t="str">
        <f>VLOOKUP(B2466,[1]ПланКаз!A2453:M5757,12,0)</f>
        <v>ҚР, ШҚО, Өскемен қ., Бажов көш., 10</v>
      </c>
      <c r="L2466" s="26" t="str">
        <f>VLOOKUP(B2466,[1]ПланКаз!A2451:M5755,13,0)</f>
        <v>Желтоқсан-Қантар</v>
      </c>
      <c r="M2466" s="26" t="str">
        <f>VLOOKUP(B2466,[1]ПланКаз!A2453:N5757,14,0)</f>
        <v>Шығыс-Қазақстан облысы, Өскемен қ.</v>
      </c>
      <c r="N2466" s="26" t="s">
        <v>58</v>
      </c>
      <c r="O2466" s="26" t="str">
        <f>VLOOKUP(B2466,[1]ПланКаз!A2452:P5756,16,0)</f>
        <v>шартқа қол қойылған кезден бастап 45 күнтізбелік күн ішінде</v>
      </c>
      <c r="P2466" s="26" t="s">
        <v>59</v>
      </c>
      <c r="Q2466" s="27" t="s">
        <v>522</v>
      </c>
      <c r="R2466" s="26" t="str">
        <f>VLOOKUP(B2466,[1]ПланКаз!A2451:S5755,19,0)</f>
        <v>Дана</v>
      </c>
      <c r="S2466" s="28">
        <v>4</v>
      </c>
      <c r="T2466" s="28">
        <v>1270</v>
      </c>
      <c r="U2466" s="28" t="s">
        <v>61</v>
      </c>
      <c r="V2466" s="28" t="s">
        <v>61</v>
      </c>
      <c r="W2466" s="26"/>
      <c r="X2466" s="26" t="s">
        <v>62</v>
      </c>
      <c r="Y2466" s="26" t="s">
        <v>762</v>
      </c>
    </row>
    <row r="2467" spans="2:25" x14ac:dyDescent="0.2">
      <c r="B2467" s="26" t="s">
        <v>4835</v>
      </c>
      <c r="C2467" s="26" t="s">
        <v>55</v>
      </c>
      <c r="D2467" s="26" t="s">
        <v>4833</v>
      </c>
      <c r="E2467" s="26" t="str">
        <f>VLOOKUP(D2467,[1]ЕНС!A:E,2,FALSE)</f>
        <v>Рулетка</v>
      </c>
      <c r="F2467" s="26" t="str">
        <f>VLOOKUP(D2467,[1]ЕНС!A:E,3,FALSE)</f>
        <v>из нержавеющей стали, шкала номинальной длины 5 м, ГОСТ 7502-98</v>
      </c>
      <c r="G2467" s="26" t="s">
        <v>4834</v>
      </c>
      <c r="H2467" s="26" t="s">
        <v>26</v>
      </c>
      <c r="I2467" s="26">
        <v>0</v>
      </c>
      <c r="J2467" s="26">
        <v>631010000</v>
      </c>
      <c r="K2467" s="26" t="str">
        <f>VLOOKUP(B2467,[1]ПланКаз!A2454:M5758,12,0)</f>
        <v>ҚР, ШҚО, Өскемен қ., Бажов көш., 10</v>
      </c>
      <c r="L2467" s="26" t="str">
        <f>VLOOKUP(B2467,[1]ПланКаз!A2452:M5756,13,0)</f>
        <v>Наурыз - Сәуір</v>
      </c>
      <c r="M2467" s="26" t="str">
        <f>VLOOKUP(B2467,[1]ПланКаз!A2454:N5758,14,0)</f>
        <v>Шығыс-Қазақстан облысы, Өскемен қ.</v>
      </c>
      <c r="N2467" s="26" t="s">
        <v>58</v>
      </c>
      <c r="O2467" s="26" t="str">
        <f>VLOOKUP(B2467,[1]ПланКаз!A2453:P5757,16,0)</f>
        <v>шартқа қол қойылған кезден бастап 45 күнтізбелік күн ішінде</v>
      </c>
      <c r="P2467" s="26" t="s">
        <v>59</v>
      </c>
      <c r="Q2467" s="27" t="s">
        <v>522</v>
      </c>
      <c r="R2467" s="26" t="str">
        <f>VLOOKUP(B2467,[1]ПланКаз!A2452:S5756,19,0)</f>
        <v>Дана</v>
      </c>
      <c r="S2467" s="28">
        <v>4</v>
      </c>
      <c r="T2467" s="28">
        <v>1270</v>
      </c>
      <c r="U2467" s="28">
        <v>5080</v>
      </c>
      <c r="V2467" s="28">
        <v>5689.6</v>
      </c>
      <c r="W2467" s="26"/>
      <c r="X2467" s="26" t="s">
        <v>72</v>
      </c>
      <c r="Y2467" s="26" t="s">
        <v>61</v>
      </c>
    </row>
    <row r="2468" spans="2:25" x14ac:dyDescent="0.2">
      <c r="B2468" s="26" t="s">
        <v>4836</v>
      </c>
      <c r="C2468" s="26" t="s">
        <v>55</v>
      </c>
      <c r="D2468" s="26" t="s">
        <v>4837</v>
      </c>
      <c r="E2468" s="26" t="str">
        <f>VLOOKUP(D2468,[1]ЕНС!A:E,2,FALSE)</f>
        <v>Рулетка</v>
      </c>
      <c r="F2468" s="26" t="str">
        <f>VLOOKUP(D2468,[1]ЕНС!A:E,3,FALSE)</f>
        <v>из нержавеющей стали, шкала номинальной длины 10 м, ГОСТ 7502-98</v>
      </c>
      <c r="G2468" s="26" t="s">
        <v>4838</v>
      </c>
      <c r="H2468" s="26" t="s">
        <v>26</v>
      </c>
      <c r="I2468" s="26">
        <v>0</v>
      </c>
      <c r="J2468" s="26">
        <v>631010000</v>
      </c>
      <c r="K2468" s="26" t="str">
        <f>VLOOKUP(B2468,[1]ПланКаз!A2455:M5759,12,0)</f>
        <v>ҚР, ШҚО, Өскемен қ., Бажов көш., 10</v>
      </c>
      <c r="L2468" s="26" t="str">
        <f>VLOOKUP(B2468,[1]ПланКаз!A2453:M5757,13,0)</f>
        <v>Желтоқсан-Қантар</v>
      </c>
      <c r="M2468" s="26" t="str">
        <f>VLOOKUP(B2468,[1]ПланКаз!A2455:N5759,14,0)</f>
        <v>Шығыс-Қазақстан облысы, Өскемен қ.</v>
      </c>
      <c r="N2468" s="26" t="s">
        <v>58</v>
      </c>
      <c r="O2468" s="26" t="str">
        <f>VLOOKUP(B2468,[1]ПланКаз!A2454:P5758,16,0)</f>
        <v>шартқа қол қойылған кезден бастап 45 күнтізбелік күн ішінде</v>
      </c>
      <c r="P2468" s="26" t="s">
        <v>59</v>
      </c>
      <c r="Q2468" s="27" t="s">
        <v>522</v>
      </c>
      <c r="R2468" s="26" t="str">
        <f>VLOOKUP(B2468,[1]ПланКаз!A2453:S5757,19,0)</f>
        <v>Дана</v>
      </c>
      <c r="S2468" s="28">
        <v>8</v>
      </c>
      <c r="T2468" s="28">
        <v>2471</v>
      </c>
      <c r="U2468" s="28" t="s">
        <v>61</v>
      </c>
      <c r="V2468" s="28" t="s">
        <v>61</v>
      </c>
      <c r="W2468" s="26"/>
      <c r="X2468" s="26" t="s">
        <v>62</v>
      </c>
      <c r="Y2468" s="26" t="s">
        <v>762</v>
      </c>
    </row>
    <row r="2469" spans="2:25" x14ac:dyDescent="0.2">
      <c r="B2469" s="26" t="s">
        <v>4839</v>
      </c>
      <c r="C2469" s="26" t="s">
        <v>55</v>
      </c>
      <c r="D2469" s="26" t="s">
        <v>4837</v>
      </c>
      <c r="E2469" s="26" t="str">
        <f>VLOOKUP(D2469,[1]ЕНС!A:E,2,FALSE)</f>
        <v>Рулетка</v>
      </c>
      <c r="F2469" s="26" t="str">
        <f>VLOOKUP(D2469,[1]ЕНС!A:E,3,FALSE)</f>
        <v>из нержавеющей стали, шкала номинальной длины 10 м, ГОСТ 7502-98</v>
      </c>
      <c r="G2469" s="26" t="s">
        <v>4838</v>
      </c>
      <c r="H2469" s="26" t="s">
        <v>26</v>
      </c>
      <c r="I2469" s="26">
        <v>0</v>
      </c>
      <c r="J2469" s="26">
        <v>631010000</v>
      </c>
      <c r="K2469" s="26" t="str">
        <f>VLOOKUP(B2469,[1]ПланКаз!A2456:M5760,12,0)</f>
        <v>ҚР, ШҚО, Өскемен қ., Бажов көш., 10</v>
      </c>
      <c r="L2469" s="26" t="str">
        <f>VLOOKUP(B2469,[1]ПланКаз!A2454:M5758,13,0)</f>
        <v>Наурыз - Сәуір</v>
      </c>
      <c r="M2469" s="26" t="str">
        <f>VLOOKUP(B2469,[1]ПланКаз!A2456:N5760,14,0)</f>
        <v>Шығыс-Қазақстан облысы, Өскемен қ.</v>
      </c>
      <c r="N2469" s="26" t="s">
        <v>58</v>
      </c>
      <c r="O2469" s="26" t="str">
        <f>VLOOKUP(B2469,[1]ПланКаз!A2455:P5759,16,0)</f>
        <v>шартқа қол қойылған кезден бастап 45 күнтізбелік күн ішінде</v>
      </c>
      <c r="P2469" s="26" t="s">
        <v>59</v>
      </c>
      <c r="Q2469" s="27" t="s">
        <v>522</v>
      </c>
      <c r="R2469" s="26" t="str">
        <f>VLOOKUP(B2469,[1]ПланКаз!A2454:S5758,19,0)</f>
        <v>Дана</v>
      </c>
      <c r="S2469" s="28">
        <v>8</v>
      </c>
      <c r="T2469" s="28">
        <v>2471</v>
      </c>
      <c r="U2469" s="28">
        <v>19768</v>
      </c>
      <c r="V2469" s="28">
        <v>22140.16</v>
      </c>
      <c r="W2469" s="26"/>
      <c r="X2469" s="26" t="s">
        <v>72</v>
      </c>
      <c r="Y2469" s="26" t="s">
        <v>61</v>
      </c>
    </row>
    <row r="2470" spans="2:25" x14ac:dyDescent="0.2">
      <c r="B2470" s="26" t="s">
        <v>4840</v>
      </c>
      <c r="C2470" s="26" t="s">
        <v>55</v>
      </c>
      <c r="D2470" s="26" t="s">
        <v>4841</v>
      </c>
      <c r="E2470" s="26" t="str">
        <f>VLOOKUP(D2470,[1]ЕНС!A:E,2,FALSE)</f>
        <v>Сверло</v>
      </c>
      <c r="F2470" s="26" t="str">
        <f>VLOOKUP(D2470,[1]ЕНС!A:E,3,FALSE)</f>
        <v>спиральное, с цилиндрическим хвостовиком, диаметр 2 мм</v>
      </c>
      <c r="G2470" s="26" t="s">
        <v>4842</v>
      </c>
      <c r="H2470" s="26" t="s">
        <v>26</v>
      </c>
      <c r="I2470" s="26">
        <v>0</v>
      </c>
      <c r="J2470" s="26">
        <v>631010000</v>
      </c>
      <c r="K2470" s="26" t="str">
        <f>VLOOKUP(B2470,[1]ПланКаз!A2457:M5761,12,0)</f>
        <v>ҚР, ШҚО, Өскемен қ., Бажов көш., 10</v>
      </c>
      <c r="L2470" s="26" t="str">
        <f>VLOOKUP(B2470,[1]ПланКаз!A2455:M5759,13,0)</f>
        <v>Желтоқсан-Қантар</v>
      </c>
      <c r="M2470" s="26" t="str">
        <f>VLOOKUP(B2470,[1]ПланКаз!A2457:N5761,14,0)</f>
        <v>Шығыс-Қазақстан облысы, Өскемен қ.</v>
      </c>
      <c r="N2470" s="26" t="s">
        <v>58</v>
      </c>
      <c r="O2470" s="26" t="str">
        <f>VLOOKUP(B2470,[1]ПланКаз!A2456:P5760,16,0)</f>
        <v>шартқа қол қойылған кезден бастап 45 күнтізбелік күн ішінде</v>
      </c>
      <c r="P2470" s="26" t="s">
        <v>59</v>
      </c>
      <c r="Q2470" s="27" t="s">
        <v>522</v>
      </c>
      <c r="R2470" s="26" t="str">
        <f>VLOOKUP(B2470,[1]ПланКаз!A2455:S5759,19,0)</f>
        <v>Дана</v>
      </c>
      <c r="S2470" s="28">
        <v>13</v>
      </c>
      <c r="T2470" s="28">
        <v>107</v>
      </c>
      <c r="U2470" s="28" t="s">
        <v>61</v>
      </c>
      <c r="V2470" s="28" t="s">
        <v>61</v>
      </c>
      <c r="W2470" s="26"/>
      <c r="X2470" s="26" t="s">
        <v>62</v>
      </c>
      <c r="Y2470" s="26" t="s">
        <v>762</v>
      </c>
    </row>
    <row r="2471" spans="2:25" x14ac:dyDescent="0.2">
      <c r="B2471" s="26" t="s">
        <v>4843</v>
      </c>
      <c r="C2471" s="26" t="s">
        <v>55</v>
      </c>
      <c r="D2471" s="26" t="s">
        <v>4841</v>
      </c>
      <c r="E2471" s="26" t="str">
        <f>VLOOKUP(D2471,[1]ЕНС!A:E,2,FALSE)</f>
        <v>Сверло</v>
      </c>
      <c r="F2471" s="26" t="str">
        <f>VLOOKUP(D2471,[1]ЕНС!A:E,3,FALSE)</f>
        <v>спиральное, с цилиндрическим хвостовиком, диаметр 2 мм</v>
      </c>
      <c r="G2471" s="26" t="s">
        <v>4842</v>
      </c>
      <c r="H2471" s="26" t="s">
        <v>26</v>
      </c>
      <c r="I2471" s="26">
        <v>0</v>
      </c>
      <c r="J2471" s="26">
        <v>631010000</v>
      </c>
      <c r="K2471" s="26" t="str">
        <f>VLOOKUP(B2471,[1]ПланКаз!A2458:M5762,12,0)</f>
        <v>ҚР, ШҚО, Өскемен қ., Бажов көш., 10</v>
      </c>
      <c r="L2471" s="26" t="str">
        <f>VLOOKUP(B2471,[1]ПланКаз!A2456:M5760,13,0)</f>
        <v>Наурыз - Сәуір</v>
      </c>
      <c r="M2471" s="26" t="str">
        <f>VLOOKUP(B2471,[1]ПланКаз!A2458:N5762,14,0)</f>
        <v>Шығыс-Қазақстан облысы, Өскемен қ.</v>
      </c>
      <c r="N2471" s="26" t="s">
        <v>58</v>
      </c>
      <c r="O2471" s="26" t="str">
        <f>VLOOKUP(B2471,[1]ПланКаз!A2457:P5761,16,0)</f>
        <v>шартқа қол қойылған кезден бастап 45 күнтізбелік күн ішінде</v>
      </c>
      <c r="P2471" s="26" t="s">
        <v>59</v>
      </c>
      <c r="Q2471" s="27" t="s">
        <v>522</v>
      </c>
      <c r="R2471" s="26" t="str">
        <f>VLOOKUP(B2471,[1]ПланКаз!A2456:S5760,19,0)</f>
        <v>Дана</v>
      </c>
      <c r="S2471" s="28">
        <v>13</v>
      </c>
      <c r="T2471" s="28">
        <v>107</v>
      </c>
      <c r="U2471" s="28">
        <v>0</v>
      </c>
      <c r="V2471" s="28">
        <v>0</v>
      </c>
      <c r="W2471" s="26"/>
      <c r="X2471" s="26" t="s">
        <v>72</v>
      </c>
      <c r="Y2471" s="26" t="s">
        <v>213</v>
      </c>
    </row>
    <row r="2472" spans="2:25" x14ac:dyDescent="0.2">
      <c r="B2472" s="26" t="s">
        <v>4844</v>
      </c>
      <c r="C2472" s="26" t="s">
        <v>55</v>
      </c>
      <c r="D2472" s="26" t="s">
        <v>4845</v>
      </c>
      <c r="E2472" s="26" t="str">
        <f>VLOOKUP(D2472,[1]ЕНС!A:E,2,FALSE)</f>
        <v>Сверло</v>
      </c>
      <c r="F2472" s="26" t="str">
        <f>VLOOKUP(D2472,[1]ЕНС!A:E,3,FALSE)</f>
        <v>спиральное, с цилиндрическим хвостовиком, диаметр 4,0 мм</v>
      </c>
      <c r="G2472" s="26" t="s">
        <v>4846</v>
      </c>
      <c r="H2472" s="26" t="s">
        <v>26</v>
      </c>
      <c r="I2472" s="26">
        <v>0</v>
      </c>
      <c r="J2472" s="26">
        <v>631010000</v>
      </c>
      <c r="K2472" s="26" t="str">
        <f>VLOOKUP(B2472,[1]ПланКаз!A2459:M5763,12,0)</f>
        <v>ҚР, ШҚО, Өскемен қ., Бажов көш., 10</v>
      </c>
      <c r="L2472" s="26" t="str">
        <f>VLOOKUP(B2472,[1]ПланКаз!A2457:M5761,13,0)</f>
        <v>Желтоқсан-Қантар</v>
      </c>
      <c r="M2472" s="26" t="str">
        <f>VLOOKUP(B2472,[1]ПланКаз!A2459:N5763,14,0)</f>
        <v>Шығыс-Қазақстан облысы, Өскемен қ.</v>
      </c>
      <c r="N2472" s="26" t="s">
        <v>58</v>
      </c>
      <c r="O2472" s="26" t="str">
        <f>VLOOKUP(B2472,[1]ПланКаз!A2458:P5762,16,0)</f>
        <v>шартқа қол қойылған кезден бастап 45 күнтізбелік күн ішінде</v>
      </c>
      <c r="P2472" s="26" t="s">
        <v>59</v>
      </c>
      <c r="Q2472" s="27" t="s">
        <v>522</v>
      </c>
      <c r="R2472" s="26" t="str">
        <f>VLOOKUP(B2472,[1]ПланКаз!A2457:S5761,19,0)</f>
        <v>Дана</v>
      </c>
      <c r="S2472" s="28">
        <v>13</v>
      </c>
      <c r="T2472" s="28">
        <v>173</v>
      </c>
      <c r="U2472" s="28" t="s">
        <v>61</v>
      </c>
      <c r="V2472" s="28" t="s">
        <v>61</v>
      </c>
      <c r="W2472" s="26"/>
      <c r="X2472" s="26" t="s">
        <v>62</v>
      </c>
      <c r="Y2472" s="26" t="s">
        <v>762</v>
      </c>
    </row>
    <row r="2473" spans="2:25" x14ac:dyDescent="0.2">
      <c r="B2473" s="26" t="s">
        <v>4847</v>
      </c>
      <c r="C2473" s="26" t="s">
        <v>55</v>
      </c>
      <c r="D2473" s="26" t="s">
        <v>4845</v>
      </c>
      <c r="E2473" s="26" t="str">
        <f>VLOOKUP(D2473,[1]ЕНС!A:E,2,FALSE)</f>
        <v>Сверло</v>
      </c>
      <c r="F2473" s="26" t="str">
        <f>VLOOKUP(D2473,[1]ЕНС!A:E,3,FALSE)</f>
        <v>спиральное, с цилиндрическим хвостовиком, диаметр 4,0 мм</v>
      </c>
      <c r="G2473" s="26" t="s">
        <v>4846</v>
      </c>
      <c r="H2473" s="26" t="s">
        <v>26</v>
      </c>
      <c r="I2473" s="26">
        <v>0</v>
      </c>
      <c r="J2473" s="26">
        <v>631010000</v>
      </c>
      <c r="K2473" s="26" t="str">
        <f>VLOOKUP(B2473,[1]ПланКаз!A2460:M5764,12,0)</f>
        <v>ҚР, ШҚО, Өскемен қ., Бажов көш., 10</v>
      </c>
      <c r="L2473" s="26" t="str">
        <f>VLOOKUP(B2473,[1]ПланКаз!A2458:M5762,13,0)</f>
        <v>Наурыз - Сәуір</v>
      </c>
      <c r="M2473" s="26" t="str">
        <f>VLOOKUP(B2473,[1]ПланКаз!A2460:N5764,14,0)</f>
        <v>Шығыс-Қазақстан облысы, Өскемен қ.</v>
      </c>
      <c r="N2473" s="26" t="s">
        <v>58</v>
      </c>
      <c r="O2473" s="26" t="str">
        <f>VLOOKUP(B2473,[1]ПланКаз!A2459:P5763,16,0)</f>
        <v>шартқа қол қойылған кезден бастап 45 күнтізбелік күн ішінде</v>
      </c>
      <c r="P2473" s="26" t="s">
        <v>59</v>
      </c>
      <c r="Q2473" s="27" t="s">
        <v>522</v>
      </c>
      <c r="R2473" s="26" t="str">
        <f>VLOOKUP(B2473,[1]ПланКаз!A2458:S5762,19,0)</f>
        <v>Дана</v>
      </c>
      <c r="S2473" s="28">
        <v>13</v>
      </c>
      <c r="T2473" s="28">
        <v>173</v>
      </c>
      <c r="U2473" s="28">
        <v>0</v>
      </c>
      <c r="V2473" s="28">
        <v>0</v>
      </c>
      <c r="W2473" s="26"/>
      <c r="X2473" s="26" t="s">
        <v>72</v>
      </c>
      <c r="Y2473" s="26" t="s">
        <v>213</v>
      </c>
    </row>
    <row r="2474" spans="2:25" x14ac:dyDescent="0.2">
      <c r="B2474" s="26" t="s">
        <v>4848</v>
      </c>
      <c r="C2474" s="26" t="s">
        <v>55</v>
      </c>
      <c r="D2474" s="26" t="s">
        <v>4849</v>
      </c>
      <c r="E2474" s="26" t="str">
        <f>VLOOKUP(D2474,[1]ЕНС!A:E,2,FALSE)</f>
        <v>Сверло</v>
      </c>
      <c r="F2474" s="26" t="str">
        <f>VLOOKUP(D2474,[1]ЕНС!A:E,3,FALSE)</f>
        <v>спиральное, с цилиндрическим хвостовиком, диаметр 6,0 мм</v>
      </c>
      <c r="G2474" s="26" t="s">
        <v>4850</v>
      </c>
      <c r="H2474" s="26" t="s">
        <v>26</v>
      </c>
      <c r="I2474" s="26">
        <v>0</v>
      </c>
      <c r="J2474" s="26">
        <v>631010000</v>
      </c>
      <c r="K2474" s="26" t="str">
        <f>VLOOKUP(B2474,[1]ПланКаз!A2461:M5765,12,0)</f>
        <v>ҚР, ШҚО, Өскемен қ., Бажов көш., 10</v>
      </c>
      <c r="L2474" s="26" t="str">
        <f>VLOOKUP(B2474,[1]ПланКаз!A2459:M5763,13,0)</f>
        <v>Желтоқсан-Қантар</v>
      </c>
      <c r="M2474" s="26" t="str">
        <f>VLOOKUP(B2474,[1]ПланКаз!A2461:N5765,14,0)</f>
        <v>Шығыс-Қазақстан облысы, Өскемен қ.</v>
      </c>
      <c r="N2474" s="26" t="s">
        <v>58</v>
      </c>
      <c r="O2474" s="26" t="str">
        <f>VLOOKUP(B2474,[1]ПланКаз!A2460:P5764,16,0)</f>
        <v>шартқа қол қойылған кезден бастап 45 күнтізбелік күн ішінде</v>
      </c>
      <c r="P2474" s="26" t="s">
        <v>59</v>
      </c>
      <c r="Q2474" s="27" t="s">
        <v>522</v>
      </c>
      <c r="R2474" s="26" t="str">
        <f>VLOOKUP(B2474,[1]ПланКаз!A2459:S5763,19,0)</f>
        <v>Дана</v>
      </c>
      <c r="S2474" s="28">
        <v>13</v>
      </c>
      <c r="T2474" s="28">
        <v>313</v>
      </c>
      <c r="U2474" s="28" t="s">
        <v>61</v>
      </c>
      <c r="V2474" s="28" t="s">
        <v>61</v>
      </c>
      <c r="W2474" s="26"/>
      <c r="X2474" s="26" t="s">
        <v>62</v>
      </c>
      <c r="Y2474" s="26" t="s">
        <v>762</v>
      </c>
    </row>
    <row r="2475" spans="2:25" x14ac:dyDescent="0.2">
      <c r="B2475" s="26" t="s">
        <v>4851</v>
      </c>
      <c r="C2475" s="26" t="s">
        <v>55</v>
      </c>
      <c r="D2475" s="26" t="s">
        <v>4849</v>
      </c>
      <c r="E2475" s="26" t="str">
        <f>VLOOKUP(D2475,[1]ЕНС!A:E,2,FALSE)</f>
        <v>Сверло</v>
      </c>
      <c r="F2475" s="26" t="str">
        <f>VLOOKUP(D2475,[1]ЕНС!A:E,3,FALSE)</f>
        <v>спиральное, с цилиндрическим хвостовиком, диаметр 6,0 мм</v>
      </c>
      <c r="G2475" s="26" t="s">
        <v>4850</v>
      </c>
      <c r="H2475" s="26" t="s">
        <v>26</v>
      </c>
      <c r="I2475" s="26">
        <v>0</v>
      </c>
      <c r="J2475" s="26">
        <v>631010000</v>
      </c>
      <c r="K2475" s="26" t="str">
        <f>VLOOKUP(B2475,[1]ПланКаз!A2462:M5766,12,0)</f>
        <v>ҚР, ШҚО, Өскемен қ., Бажов көш., 10</v>
      </c>
      <c r="L2475" s="26" t="str">
        <f>VLOOKUP(B2475,[1]ПланКаз!A2460:M5764,13,0)</f>
        <v>Наурыз - Сәуір</v>
      </c>
      <c r="M2475" s="26" t="str">
        <f>VLOOKUP(B2475,[1]ПланКаз!A2462:N5766,14,0)</f>
        <v>Шығыс-Қазақстан облысы, Өскемен қ.</v>
      </c>
      <c r="N2475" s="26" t="s">
        <v>58</v>
      </c>
      <c r="O2475" s="26" t="str">
        <f>VLOOKUP(B2475,[1]ПланКаз!A2461:P5765,16,0)</f>
        <v>шартқа қол қойылған кезден бастап 45 күнтізбелік күн ішінде</v>
      </c>
      <c r="P2475" s="26" t="s">
        <v>59</v>
      </c>
      <c r="Q2475" s="27" t="s">
        <v>522</v>
      </c>
      <c r="R2475" s="26" t="str">
        <f>VLOOKUP(B2475,[1]ПланКаз!A2460:S5764,19,0)</f>
        <v>Дана</v>
      </c>
      <c r="S2475" s="28">
        <v>13</v>
      </c>
      <c r="T2475" s="28">
        <v>313</v>
      </c>
      <c r="U2475" s="28">
        <v>0</v>
      </c>
      <c r="V2475" s="28">
        <v>0</v>
      </c>
      <c r="W2475" s="26"/>
      <c r="X2475" s="26" t="s">
        <v>72</v>
      </c>
      <c r="Y2475" s="26" t="s">
        <v>213</v>
      </c>
    </row>
    <row r="2476" spans="2:25" x14ac:dyDescent="0.2">
      <c r="B2476" s="26" t="s">
        <v>4852</v>
      </c>
      <c r="C2476" s="26" t="s">
        <v>55</v>
      </c>
      <c r="D2476" s="26" t="s">
        <v>4853</v>
      </c>
      <c r="E2476" s="26" t="str">
        <f>VLOOKUP(D2476,[1]ЕНС!A:E,2,FALSE)</f>
        <v>Набор сверл</v>
      </c>
      <c r="F2476" s="26" t="str">
        <f>VLOOKUP(D2476,[1]ЕНС!A:E,3,FALSE)</f>
        <v>с цилиндрическим хвостовиком</v>
      </c>
      <c r="G2476" s="26" t="s">
        <v>4854</v>
      </c>
      <c r="H2476" s="26" t="s">
        <v>26</v>
      </c>
      <c r="I2476" s="26">
        <v>0</v>
      </c>
      <c r="J2476" s="26">
        <v>631010000</v>
      </c>
      <c r="K2476" s="26" t="str">
        <f>VLOOKUP(B2476,[1]ПланКаз!A2463:M5767,12,0)</f>
        <v>ҚР, ШҚО, Өскемен қ., Бажов көш., 10</v>
      </c>
      <c r="L2476" s="26" t="str">
        <f>VLOOKUP(B2476,[1]ПланКаз!A2461:M5765,13,0)</f>
        <v>Желтоқсан-Қантар</v>
      </c>
      <c r="M2476" s="26" t="str">
        <f>VLOOKUP(B2476,[1]ПланКаз!A2463:N5767,14,0)</f>
        <v>Шығыс-Қазақстан облысы, Өскемен қ.</v>
      </c>
      <c r="N2476" s="26" t="s">
        <v>58</v>
      </c>
      <c r="O2476" s="26" t="str">
        <f>VLOOKUP(B2476,[1]ПланКаз!A2462:P5766,16,0)</f>
        <v>шартқа қол қойылған кезден бастап 45 күнтізбелік күн ішінде</v>
      </c>
      <c r="P2476" s="26" t="s">
        <v>59</v>
      </c>
      <c r="Q2476" s="27" t="s">
        <v>522</v>
      </c>
      <c r="R2476" s="26" t="str">
        <f>VLOOKUP(B2476,[1]ПланКаз!A2461:S5765,19,0)</f>
        <v>Комплект</v>
      </c>
      <c r="S2476" s="28">
        <v>20</v>
      </c>
      <c r="T2476" s="28">
        <v>18000</v>
      </c>
      <c r="U2476" s="28">
        <v>360000</v>
      </c>
      <c r="V2476" s="28">
        <v>403200</v>
      </c>
      <c r="W2476" s="26"/>
      <c r="X2476" s="26" t="s">
        <v>62</v>
      </c>
      <c r="Y2476" s="26" t="s">
        <v>61</v>
      </c>
    </row>
    <row r="2477" spans="2:25" x14ac:dyDescent="0.2">
      <c r="B2477" s="26" t="s">
        <v>4855</v>
      </c>
      <c r="C2477" s="26" t="s">
        <v>55</v>
      </c>
      <c r="D2477" s="26" t="s">
        <v>4856</v>
      </c>
      <c r="E2477" s="26" t="str">
        <f>VLOOKUP(D2477,[1]ЕНС!A:E,2,FALSE)</f>
        <v>Сверло</v>
      </c>
      <c r="F2477" s="26" t="str">
        <f>VLOOKUP(D2477,[1]ЕНС!A:E,3,FALSE)</f>
        <v>спиральное, с цилиндрическим хвостовиком, диаметр 1 мм</v>
      </c>
      <c r="G2477" s="26" t="s">
        <v>4857</v>
      </c>
      <c r="H2477" s="26" t="s">
        <v>26</v>
      </c>
      <c r="I2477" s="26">
        <v>0</v>
      </c>
      <c r="J2477" s="26">
        <v>631010000</v>
      </c>
      <c r="K2477" s="26" t="str">
        <f>VLOOKUP(B2477,[1]ПланКаз!A2464:M5768,12,0)</f>
        <v>ҚР, ШҚО, Өскемен қ., Бажов көш., 10</v>
      </c>
      <c r="L2477" s="26" t="str">
        <f>VLOOKUP(B2477,[1]ПланКаз!A2462:M5766,13,0)</f>
        <v>Желтоқсан-Қантар</v>
      </c>
      <c r="M2477" s="26" t="str">
        <f>VLOOKUP(B2477,[1]ПланКаз!A2464:N5768,14,0)</f>
        <v>Шығыс-Қазақстан облысы, Өскемен қ.</v>
      </c>
      <c r="N2477" s="26" t="s">
        <v>58</v>
      </c>
      <c r="O2477" s="26" t="str">
        <f>VLOOKUP(B2477,[1]ПланКаз!A2463:P5767,16,0)</f>
        <v>шартқа қол қойылған кезден бастап 45 күнтізбелік күн ішінде</v>
      </c>
      <c r="P2477" s="26" t="s">
        <v>59</v>
      </c>
      <c r="Q2477" s="27" t="s">
        <v>522</v>
      </c>
      <c r="R2477" s="26" t="str">
        <f>VLOOKUP(B2477,[1]ПланКаз!A2462:S5766,19,0)</f>
        <v>Дана</v>
      </c>
      <c r="S2477" s="28">
        <v>2</v>
      </c>
      <c r="T2477" s="28">
        <v>242</v>
      </c>
      <c r="U2477" s="28" t="s">
        <v>61</v>
      </c>
      <c r="V2477" s="28" t="s">
        <v>61</v>
      </c>
      <c r="W2477" s="26"/>
      <c r="X2477" s="26" t="s">
        <v>62</v>
      </c>
      <c r="Y2477" s="26" t="s">
        <v>762</v>
      </c>
    </row>
    <row r="2478" spans="2:25" x14ac:dyDescent="0.2">
      <c r="B2478" s="26" t="s">
        <v>4858</v>
      </c>
      <c r="C2478" s="26" t="s">
        <v>55</v>
      </c>
      <c r="D2478" s="26" t="s">
        <v>4856</v>
      </c>
      <c r="E2478" s="26" t="str">
        <f>VLOOKUP(D2478,[1]ЕНС!A:E,2,FALSE)</f>
        <v>Сверло</v>
      </c>
      <c r="F2478" s="26" t="str">
        <f>VLOOKUP(D2478,[1]ЕНС!A:E,3,FALSE)</f>
        <v>спиральное, с цилиндрическим хвостовиком, диаметр 1 мм</v>
      </c>
      <c r="G2478" s="26" t="s">
        <v>4857</v>
      </c>
      <c r="H2478" s="26" t="s">
        <v>26</v>
      </c>
      <c r="I2478" s="26">
        <v>0</v>
      </c>
      <c r="J2478" s="26">
        <v>631010000</v>
      </c>
      <c r="K2478" s="26" t="str">
        <f>VLOOKUP(B2478,[1]ПланКаз!A2465:M5769,12,0)</f>
        <v>ҚР, ШҚО, Өскемен қ., Бажов көш., 10</v>
      </c>
      <c r="L2478" s="26" t="str">
        <f>VLOOKUP(B2478,[1]ПланКаз!A2463:M5767,13,0)</f>
        <v>Наурыз - Сәуір</v>
      </c>
      <c r="M2478" s="26" t="str">
        <f>VLOOKUP(B2478,[1]ПланКаз!A2465:N5769,14,0)</f>
        <v>Шығыс-Қазақстан облысы, Өскемен қ.</v>
      </c>
      <c r="N2478" s="26" t="s">
        <v>58</v>
      </c>
      <c r="O2478" s="26" t="str">
        <f>VLOOKUP(B2478,[1]ПланКаз!A2464:P5768,16,0)</f>
        <v>шартқа қол қойылған кезден бастап 45 күнтізбелік күн ішінде</v>
      </c>
      <c r="P2478" s="26" t="s">
        <v>59</v>
      </c>
      <c r="Q2478" s="27" t="s">
        <v>522</v>
      </c>
      <c r="R2478" s="26" t="str">
        <f>VLOOKUP(B2478,[1]ПланКаз!A2463:S5767,19,0)</f>
        <v>Дана</v>
      </c>
      <c r="S2478" s="28">
        <v>2</v>
      </c>
      <c r="T2478" s="28">
        <v>242</v>
      </c>
      <c r="U2478" s="28">
        <v>484</v>
      </c>
      <c r="V2478" s="28">
        <v>542.08000000000004</v>
      </c>
      <c r="W2478" s="26"/>
      <c r="X2478" s="26" t="s">
        <v>72</v>
      </c>
      <c r="Y2478" s="26" t="s">
        <v>61</v>
      </c>
    </row>
    <row r="2479" spans="2:25" x14ac:dyDescent="0.2">
      <c r="B2479" s="26" t="s">
        <v>4859</v>
      </c>
      <c r="C2479" s="26" t="s">
        <v>55</v>
      </c>
      <c r="D2479" s="26" t="s">
        <v>4860</v>
      </c>
      <c r="E2479" s="26" t="str">
        <f>VLOOKUP(D2479,[1]ЕНС!A:E,2,FALSE)</f>
        <v>Сверло</v>
      </c>
      <c r="F2479" s="26" t="str">
        <f>VLOOKUP(D2479,[1]ЕНС!A:E,3,FALSE)</f>
        <v>спиральное, с цилиндрическим хвостовиком, диаметр 1,3 мм</v>
      </c>
      <c r="G2479" s="26" t="s">
        <v>4861</v>
      </c>
      <c r="H2479" s="26" t="s">
        <v>26</v>
      </c>
      <c r="I2479" s="26">
        <v>0</v>
      </c>
      <c r="J2479" s="26">
        <v>631010000</v>
      </c>
      <c r="K2479" s="26" t="str">
        <f>VLOOKUP(B2479,[1]ПланКаз!A2466:M5770,12,0)</f>
        <v>ҚР, ШҚО, Өскемен қ., Бажов көш., 10</v>
      </c>
      <c r="L2479" s="26" t="str">
        <f>VLOOKUP(B2479,[1]ПланКаз!A2464:M5768,13,0)</f>
        <v>Желтоқсан-Қантар</v>
      </c>
      <c r="M2479" s="26" t="str">
        <f>VLOOKUP(B2479,[1]ПланКаз!A2466:N5770,14,0)</f>
        <v>Шығыс-Қазақстан облысы, Өскемен қ.</v>
      </c>
      <c r="N2479" s="26" t="s">
        <v>58</v>
      </c>
      <c r="O2479" s="26" t="str">
        <f>VLOOKUP(B2479,[1]ПланКаз!A2465:P5769,16,0)</f>
        <v>шартқа қол қойылған кезден бастап 45 күнтізбелік күн ішінде</v>
      </c>
      <c r="P2479" s="26" t="s">
        <v>59</v>
      </c>
      <c r="Q2479" s="27" t="s">
        <v>522</v>
      </c>
      <c r="R2479" s="26" t="str">
        <f>VLOOKUP(B2479,[1]ПланКаз!A2464:S5768,19,0)</f>
        <v>Дана</v>
      </c>
      <c r="S2479" s="28">
        <v>2</v>
      </c>
      <c r="T2479" s="28">
        <v>264</v>
      </c>
      <c r="U2479" s="28" t="s">
        <v>61</v>
      </c>
      <c r="V2479" s="28" t="s">
        <v>61</v>
      </c>
      <c r="W2479" s="26"/>
      <c r="X2479" s="26" t="s">
        <v>62</v>
      </c>
      <c r="Y2479" s="26" t="s">
        <v>762</v>
      </c>
    </row>
    <row r="2480" spans="2:25" x14ac:dyDescent="0.2">
      <c r="B2480" s="26" t="s">
        <v>4862</v>
      </c>
      <c r="C2480" s="26" t="s">
        <v>55</v>
      </c>
      <c r="D2480" s="26" t="s">
        <v>4860</v>
      </c>
      <c r="E2480" s="26" t="str">
        <f>VLOOKUP(D2480,[1]ЕНС!A:E,2,FALSE)</f>
        <v>Сверло</v>
      </c>
      <c r="F2480" s="26" t="str">
        <f>VLOOKUP(D2480,[1]ЕНС!A:E,3,FALSE)</f>
        <v>спиральное, с цилиндрическим хвостовиком, диаметр 1,3 мм</v>
      </c>
      <c r="G2480" s="26" t="s">
        <v>4861</v>
      </c>
      <c r="H2480" s="26" t="s">
        <v>26</v>
      </c>
      <c r="I2480" s="26">
        <v>0</v>
      </c>
      <c r="J2480" s="26">
        <v>631010000</v>
      </c>
      <c r="K2480" s="26" t="str">
        <f>VLOOKUP(B2480,[1]ПланКаз!A2467:M5771,12,0)</f>
        <v>ҚР, ШҚО, Өскемен қ., Бажов көш., 10</v>
      </c>
      <c r="L2480" s="26" t="str">
        <f>VLOOKUP(B2480,[1]ПланКаз!A2465:M5769,13,0)</f>
        <v>Наурыз - Сәуір</v>
      </c>
      <c r="M2480" s="26" t="str">
        <f>VLOOKUP(B2480,[1]ПланКаз!A2467:N5771,14,0)</f>
        <v>Шығыс-Қазақстан облысы, Өскемен қ.</v>
      </c>
      <c r="N2480" s="26" t="s">
        <v>58</v>
      </c>
      <c r="O2480" s="26" t="str">
        <f>VLOOKUP(B2480,[1]ПланКаз!A2466:P5770,16,0)</f>
        <v>шартқа қол қойылған кезден бастап 45 күнтізбелік күн ішінде</v>
      </c>
      <c r="P2480" s="26" t="s">
        <v>59</v>
      </c>
      <c r="Q2480" s="27" t="s">
        <v>522</v>
      </c>
      <c r="R2480" s="26" t="str">
        <f>VLOOKUP(B2480,[1]ПланКаз!A2465:S5769,19,0)</f>
        <v>Дана</v>
      </c>
      <c r="S2480" s="28">
        <v>2</v>
      </c>
      <c r="T2480" s="28">
        <v>264</v>
      </c>
      <c r="U2480" s="28">
        <v>528</v>
      </c>
      <c r="V2480" s="28">
        <v>591.36</v>
      </c>
      <c r="W2480" s="26"/>
      <c r="X2480" s="26" t="s">
        <v>72</v>
      </c>
      <c r="Y2480" s="26" t="s">
        <v>61</v>
      </c>
    </row>
    <row r="2481" spans="2:25" x14ac:dyDescent="0.2">
      <c r="B2481" s="26" t="s">
        <v>4863</v>
      </c>
      <c r="C2481" s="26" t="s">
        <v>55</v>
      </c>
      <c r="D2481" s="26" t="s">
        <v>4864</v>
      </c>
      <c r="E2481" s="26" t="str">
        <f>VLOOKUP(D2481,[1]ЕНС!A:E,2,FALSE)</f>
        <v>Сверло</v>
      </c>
      <c r="F2481" s="26" t="str">
        <f>VLOOKUP(D2481,[1]ЕНС!A:E,3,FALSE)</f>
        <v>спиральное, с цилиндрическим хвостовиком, диаметр 1,5 мм</v>
      </c>
      <c r="G2481" s="26" t="s">
        <v>4865</v>
      </c>
      <c r="H2481" s="26" t="s">
        <v>26</v>
      </c>
      <c r="I2481" s="26">
        <v>0</v>
      </c>
      <c r="J2481" s="26">
        <v>631010000</v>
      </c>
      <c r="K2481" s="26" t="str">
        <f>VLOOKUP(B2481,[1]ПланКаз!A2468:M5772,12,0)</f>
        <v>ҚР, ШҚО, Өскемен қ., Бажов көш., 10</v>
      </c>
      <c r="L2481" s="26" t="str">
        <f>VLOOKUP(B2481,[1]ПланКаз!A2466:M5770,13,0)</f>
        <v>Желтоқсан-Қантар</v>
      </c>
      <c r="M2481" s="26" t="str">
        <f>VLOOKUP(B2481,[1]ПланКаз!A2468:N5772,14,0)</f>
        <v>Шығыс-Қазақстан облысы, Өскемен қ.</v>
      </c>
      <c r="N2481" s="26" t="s">
        <v>58</v>
      </c>
      <c r="O2481" s="26" t="str">
        <f>VLOOKUP(B2481,[1]ПланКаз!A2467:P5771,16,0)</f>
        <v>шартқа қол қойылған кезден бастап 45 күнтізбелік күн ішінде</v>
      </c>
      <c r="P2481" s="26" t="s">
        <v>59</v>
      </c>
      <c r="Q2481" s="27" t="s">
        <v>522</v>
      </c>
      <c r="R2481" s="26" t="str">
        <f>VLOOKUP(B2481,[1]ПланКаз!A2466:S5770,19,0)</f>
        <v>Дана</v>
      </c>
      <c r="S2481" s="28">
        <v>2</v>
      </c>
      <c r="T2481" s="28">
        <v>203</v>
      </c>
      <c r="U2481" s="28" t="s">
        <v>61</v>
      </c>
      <c r="V2481" s="28" t="s">
        <v>61</v>
      </c>
      <c r="W2481" s="26"/>
      <c r="X2481" s="26" t="s">
        <v>62</v>
      </c>
      <c r="Y2481" s="26" t="s">
        <v>762</v>
      </c>
    </row>
    <row r="2482" spans="2:25" x14ac:dyDescent="0.2">
      <c r="B2482" s="26" t="s">
        <v>4866</v>
      </c>
      <c r="C2482" s="26" t="s">
        <v>55</v>
      </c>
      <c r="D2482" s="26" t="s">
        <v>4864</v>
      </c>
      <c r="E2482" s="26" t="str">
        <f>VLOOKUP(D2482,[1]ЕНС!A:E,2,FALSE)</f>
        <v>Сверло</v>
      </c>
      <c r="F2482" s="26" t="str">
        <f>VLOOKUP(D2482,[1]ЕНС!A:E,3,FALSE)</f>
        <v>спиральное, с цилиндрическим хвостовиком, диаметр 1,5 мм</v>
      </c>
      <c r="G2482" s="26" t="s">
        <v>4865</v>
      </c>
      <c r="H2482" s="26" t="s">
        <v>26</v>
      </c>
      <c r="I2482" s="26">
        <v>0</v>
      </c>
      <c r="J2482" s="26">
        <v>631010000</v>
      </c>
      <c r="K2482" s="26" t="str">
        <f>VLOOKUP(B2482,[1]ПланКаз!A2469:M5773,12,0)</f>
        <v>ҚР, ШҚО, Өскемен қ., Бажов көш., 10</v>
      </c>
      <c r="L2482" s="26" t="str">
        <f>VLOOKUP(B2482,[1]ПланКаз!A2467:M5771,13,0)</f>
        <v>Наурыз - Сәуір</v>
      </c>
      <c r="M2482" s="26" t="str">
        <f>VLOOKUP(B2482,[1]ПланКаз!A2469:N5773,14,0)</f>
        <v>Шығыс-Қазақстан облысы, Өскемен қ.</v>
      </c>
      <c r="N2482" s="26" t="s">
        <v>58</v>
      </c>
      <c r="O2482" s="26" t="str">
        <f>VLOOKUP(B2482,[1]ПланКаз!A2468:P5772,16,0)</f>
        <v>шартқа қол қойылған кезден бастап 45 күнтізбелік күн ішінде</v>
      </c>
      <c r="P2482" s="26" t="s">
        <v>59</v>
      </c>
      <c r="Q2482" s="27" t="s">
        <v>522</v>
      </c>
      <c r="R2482" s="26" t="str">
        <f>VLOOKUP(B2482,[1]ПланКаз!A2467:S5771,19,0)</f>
        <v>Дана</v>
      </c>
      <c r="S2482" s="28">
        <v>2</v>
      </c>
      <c r="T2482" s="28">
        <v>203</v>
      </c>
      <c r="U2482" s="28">
        <v>406</v>
      </c>
      <c r="V2482" s="28">
        <v>454.72</v>
      </c>
      <c r="W2482" s="26"/>
      <c r="X2482" s="26" t="s">
        <v>72</v>
      </c>
      <c r="Y2482" s="26" t="s">
        <v>61</v>
      </c>
    </row>
    <row r="2483" spans="2:25" x14ac:dyDescent="0.2">
      <c r="B2483" s="26" t="s">
        <v>4867</v>
      </c>
      <c r="C2483" s="26" t="s">
        <v>55</v>
      </c>
      <c r="D2483" s="26" t="s">
        <v>4841</v>
      </c>
      <c r="E2483" s="26" t="str">
        <f>VLOOKUP(D2483,[1]ЕНС!A:E,2,FALSE)</f>
        <v>Сверло</v>
      </c>
      <c r="F2483" s="26" t="str">
        <f>VLOOKUP(D2483,[1]ЕНС!A:E,3,FALSE)</f>
        <v>спиральное, с цилиндрическим хвостовиком, диаметр 2 мм</v>
      </c>
      <c r="G2483" s="26" t="s">
        <v>4868</v>
      </c>
      <c r="H2483" s="26" t="s">
        <v>26</v>
      </c>
      <c r="I2483" s="26">
        <v>0</v>
      </c>
      <c r="J2483" s="26">
        <v>631010000</v>
      </c>
      <c r="K2483" s="26" t="str">
        <f>VLOOKUP(B2483,[1]ПланКаз!A2470:M5774,12,0)</f>
        <v>ҚР, ШҚО, Өскемен қ., Бажов көш., 10</v>
      </c>
      <c r="L2483" s="26" t="str">
        <f>VLOOKUP(B2483,[1]ПланКаз!A2468:M5772,13,0)</f>
        <v>Желтоқсан-Қантар</v>
      </c>
      <c r="M2483" s="26" t="str">
        <f>VLOOKUP(B2483,[1]ПланКаз!A2470:N5774,14,0)</f>
        <v>Шығыс-Қазақстан облысы, Өскемен қ.</v>
      </c>
      <c r="N2483" s="26" t="s">
        <v>58</v>
      </c>
      <c r="O2483" s="26" t="str">
        <f>VLOOKUP(B2483,[1]ПланКаз!A2469:P5773,16,0)</f>
        <v>шартқа қол қойылған кезден бастап 45 күнтізбелік күн ішінде</v>
      </c>
      <c r="P2483" s="26" t="s">
        <v>59</v>
      </c>
      <c r="Q2483" s="27" t="s">
        <v>522</v>
      </c>
      <c r="R2483" s="26" t="str">
        <f>VLOOKUP(B2483,[1]ПланКаз!A2468:S5772,19,0)</f>
        <v>Дана</v>
      </c>
      <c r="S2483" s="28">
        <v>2</v>
      </c>
      <c r="T2483" s="28">
        <v>221</v>
      </c>
      <c r="U2483" s="28" t="s">
        <v>61</v>
      </c>
      <c r="V2483" s="28" t="s">
        <v>61</v>
      </c>
      <c r="W2483" s="26"/>
      <c r="X2483" s="26" t="s">
        <v>62</v>
      </c>
      <c r="Y2483" s="26" t="s">
        <v>762</v>
      </c>
    </row>
    <row r="2484" spans="2:25" x14ac:dyDescent="0.2">
      <c r="B2484" s="26" t="s">
        <v>4869</v>
      </c>
      <c r="C2484" s="26" t="s">
        <v>55</v>
      </c>
      <c r="D2484" s="26" t="s">
        <v>4841</v>
      </c>
      <c r="E2484" s="26" t="str">
        <f>VLOOKUP(D2484,[1]ЕНС!A:E,2,FALSE)</f>
        <v>Сверло</v>
      </c>
      <c r="F2484" s="26" t="str">
        <f>VLOOKUP(D2484,[1]ЕНС!A:E,3,FALSE)</f>
        <v>спиральное, с цилиндрическим хвостовиком, диаметр 2 мм</v>
      </c>
      <c r="G2484" s="26" t="s">
        <v>4868</v>
      </c>
      <c r="H2484" s="26" t="s">
        <v>26</v>
      </c>
      <c r="I2484" s="26">
        <v>0</v>
      </c>
      <c r="J2484" s="26">
        <v>631010000</v>
      </c>
      <c r="K2484" s="26" t="str">
        <f>VLOOKUP(B2484,[1]ПланКаз!A2471:M5775,12,0)</f>
        <v>ҚР, ШҚО, Өскемен қ., Бажов көш., 10</v>
      </c>
      <c r="L2484" s="26" t="str">
        <f>VLOOKUP(B2484,[1]ПланКаз!A2469:M5773,13,0)</f>
        <v>Наурыз - Сәуір</v>
      </c>
      <c r="M2484" s="26" t="str">
        <f>VLOOKUP(B2484,[1]ПланКаз!A2471:N5775,14,0)</f>
        <v>Шығыс-Қазақстан облысы, Өскемен қ.</v>
      </c>
      <c r="N2484" s="26" t="s">
        <v>58</v>
      </c>
      <c r="O2484" s="26" t="str">
        <f>VLOOKUP(B2484,[1]ПланКаз!A2470:P5774,16,0)</f>
        <v>шартқа қол қойылған кезден бастап 45 күнтізбелік күн ішінде</v>
      </c>
      <c r="P2484" s="26" t="s">
        <v>59</v>
      </c>
      <c r="Q2484" s="27" t="s">
        <v>522</v>
      </c>
      <c r="R2484" s="26" t="str">
        <f>VLOOKUP(B2484,[1]ПланКаз!A2469:S5773,19,0)</f>
        <v>Дана</v>
      </c>
      <c r="S2484" s="28">
        <v>2</v>
      </c>
      <c r="T2484" s="28">
        <v>221</v>
      </c>
      <c r="U2484" s="28">
        <v>442</v>
      </c>
      <c r="V2484" s="28">
        <v>495.04</v>
      </c>
      <c r="W2484" s="26"/>
      <c r="X2484" s="26" t="s">
        <v>72</v>
      </c>
      <c r="Y2484" s="26" t="s">
        <v>61</v>
      </c>
    </row>
    <row r="2485" spans="2:25" x14ac:dyDescent="0.2">
      <c r="B2485" s="26" t="s">
        <v>4870</v>
      </c>
      <c r="C2485" s="26" t="s">
        <v>55</v>
      </c>
      <c r="D2485" s="26" t="s">
        <v>4871</v>
      </c>
      <c r="E2485" s="26" t="str">
        <f>VLOOKUP(D2485,[1]ЕНС!A:E,2,FALSE)</f>
        <v>Сверло</v>
      </c>
      <c r="F2485" s="26" t="str">
        <f>VLOOKUP(D2485,[1]ЕНС!A:E,3,FALSE)</f>
        <v>спиральное, с цилиндрическим хвостовиком, диаметр 2,2 мм</v>
      </c>
      <c r="G2485" s="26" t="s">
        <v>4872</v>
      </c>
      <c r="H2485" s="26" t="s">
        <v>26</v>
      </c>
      <c r="I2485" s="26">
        <v>0</v>
      </c>
      <c r="J2485" s="26">
        <v>631010000</v>
      </c>
      <c r="K2485" s="26" t="str">
        <f>VLOOKUP(B2485,[1]ПланКаз!A2472:M5776,12,0)</f>
        <v>ҚР, ШҚО, Өскемен қ., Бажов көш., 10</v>
      </c>
      <c r="L2485" s="26" t="str">
        <f>VLOOKUP(B2485,[1]ПланКаз!A2470:M5774,13,0)</f>
        <v>Желтоқсан-Қантар</v>
      </c>
      <c r="M2485" s="26" t="str">
        <f>VLOOKUP(B2485,[1]ПланКаз!A2472:N5776,14,0)</f>
        <v>Шығыс-Қазақстан облысы, Өскемен қ.</v>
      </c>
      <c r="N2485" s="26" t="s">
        <v>58</v>
      </c>
      <c r="O2485" s="26" t="str">
        <f>VLOOKUP(B2485,[1]ПланКаз!A2471:P5775,16,0)</f>
        <v>шартқа қол қойылған кезден бастап 45 күнтізбелік күн ішінде</v>
      </c>
      <c r="P2485" s="26" t="s">
        <v>59</v>
      </c>
      <c r="Q2485" s="27" t="s">
        <v>522</v>
      </c>
      <c r="R2485" s="26" t="str">
        <f>VLOOKUP(B2485,[1]ПланКаз!A2470:S5774,19,0)</f>
        <v>Дана</v>
      </c>
      <c r="S2485" s="28">
        <v>2</v>
      </c>
      <c r="T2485" s="28">
        <v>246</v>
      </c>
      <c r="U2485" s="28" t="s">
        <v>61</v>
      </c>
      <c r="V2485" s="28" t="s">
        <v>61</v>
      </c>
      <c r="W2485" s="26"/>
      <c r="X2485" s="26" t="s">
        <v>62</v>
      </c>
      <c r="Y2485" s="26" t="s">
        <v>762</v>
      </c>
    </row>
    <row r="2486" spans="2:25" x14ac:dyDescent="0.2">
      <c r="B2486" s="26" t="s">
        <v>4873</v>
      </c>
      <c r="C2486" s="26" t="s">
        <v>55</v>
      </c>
      <c r="D2486" s="26" t="s">
        <v>4871</v>
      </c>
      <c r="E2486" s="26" t="str">
        <f>VLOOKUP(D2486,[1]ЕНС!A:E,2,FALSE)</f>
        <v>Сверло</v>
      </c>
      <c r="F2486" s="26" t="str">
        <f>VLOOKUP(D2486,[1]ЕНС!A:E,3,FALSE)</f>
        <v>спиральное, с цилиндрическим хвостовиком, диаметр 2,2 мм</v>
      </c>
      <c r="G2486" s="26" t="s">
        <v>4872</v>
      </c>
      <c r="H2486" s="26" t="s">
        <v>26</v>
      </c>
      <c r="I2486" s="26">
        <v>0</v>
      </c>
      <c r="J2486" s="26">
        <v>631010000</v>
      </c>
      <c r="K2486" s="26" t="str">
        <f>VLOOKUP(B2486,[1]ПланКаз!A2473:M5777,12,0)</f>
        <v>ҚР, ШҚО, Өскемен қ., Бажов көш., 10</v>
      </c>
      <c r="L2486" s="26" t="str">
        <f>VLOOKUP(B2486,[1]ПланКаз!A2471:M5775,13,0)</f>
        <v>Наурыз - Сәуір</v>
      </c>
      <c r="M2486" s="26" t="str">
        <f>VLOOKUP(B2486,[1]ПланКаз!A2473:N5777,14,0)</f>
        <v>Шығыс-Қазақстан облысы, Өскемен қ.</v>
      </c>
      <c r="N2486" s="26" t="s">
        <v>58</v>
      </c>
      <c r="O2486" s="26" t="str">
        <f>VLOOKUP(B2486,[1]ПланКаз!A2472:P5776,16,0)</f>
        <v>шартқа қол қойылған кезден бастап 45 күнтізбелік күн ішінде</v>
      </c>
      <c r="P2486" s="26" t="s">
        <v>59</v>
      </c>
      <c r="Q2486" s="27" t="s">
        <v>522</v>
      </c>
      <c r="R2486" s="26" t="str">
        <f>VLOOKUP(B2486,[1]ПланКаз!A2471:S5775,19,0)</f>
        <v>Дана</v>
      </c>
      <c r="S2486" s="28">
        <v>2</v>
      </c>
      <c r="T2486" s="28">
        <v>246</v>
      </c>
      <c r="U2486" s="28">
        <v>492</v>
      </c>
      <c r="V2486" s="28">
        <v>551.04</v>
      </c>
      <c r="W2486" s="26"/>
      <c r="X2486" s="26" t="s">
        <v>72</v>
      </c>
      <c r="Y2486" s="26" t="s">
        <v>61</v>
      </c>
    </row>
    <row r="2487" spans="2:25" x14ac:dyDescent="0.2">
      <c r="B2487" s="26" t="s">
        <v>4874</v>
      </c>
      <c r="C2487" s="26" t="s">
        <v>55</v>
      </c>
      <c r="D2487" s="26" t="s">
        <v>4875</v>
      </c>
      <c r="E2487" s="26" t="str">
        <f>VLOOKUP(D2487,[1]ЕНС!A:E,2,FALSE)</f>
        <v>Сверло</v>
      </c>
      <c r="F2487" s="26" t="str">
        <f>VLOOKUP(D2487,[1]ЕНС!A:E,3,FALSE)</f>
        <v>спиральное, с цилиндрическим хвостовиком, диаметр 2,5 мм</v>
      </c>
      <c r="G2487" s="26" t="s">
        <v>4876</v>
      </c>
      <c r="H2487" s="26" t="s">
        <v>26</v>
      </c>
      <c r="I2487" s="26">
        <v>0</v>
      </c>
      <c r="J2487" s="26">
        <v>631010000</v>
      </c>
      <c r="K2487" s="26" t="str">
        <f>VLOOKUP(B2487,[1]ПланКаз!A2474:M5778,12,0)</f>
        <v>ҚР, ШҚО, Өскемен қ., Бажов көш., 10</v>
      </c>
      <c r="L2487" s="26" t="str">
        <f>VLOOKUP(B2487,[1]ПланКаз!A2472:M5776,13,0)</f>
        <v>Желтоқсан-Қантар</v>
      </c>
      <c r="M2487" s="26" t="str">
        <f>VLOOKUP(B2487,[1]ПланКаз!A2474:N5778,14,0)</f>
        <v>Шығыс-Қазақстан облысы, Өскемен қ.</v>
      </c>
      <c r="N2487" s="26" t="s">
        <v>58</v>
      </c>
      <c r="O2487" s="26" t="str">
        <f>VLOOKUP(B2487,[1]ПланКаз!A2473:P5777,16,0)</f>
        <v>шартқа қол қойылған кезден бастап 45 күнтізбелік күн ішінде</v>
      </c>
      <c r="P2487" s="26" t="s">
        <v>59</v>
      </c>
      <c r="Q2487" s="27" t="s">
        <v>522</v>
      </c>
      <c r="R2487" s="26" t="str">
        <f>VLOOKUP(B2487,[1]ПланКаз!A2472:S5776,19,0)</f>
        <v>Дана</v>
      </c>
      <c r="S2487" s="28">
        <v>2</v>
      </c>
      <c r="T2487" s="28">
        <v>246</v>
      </c>
      <c r="U2487" s="28" t="s">
        <v>61</v>
      </c>
      <c r="V2487" s="28" t="s">
        <v>61</v>
      </c>
      <c r="W2487" s="26"/>
      <c r="X2487" s="26" t="s">
        <v>62</v>
      </c>
      <c r="Y2487" s="26" t="s">
        <v>762</v>
      </c>
    </row>
    <row r="2488" spans="2:25" x14ac:dyDescent="0.2">
      <c r="B2488" s="26" t="s">
        <v>4877</v>
      </c>
      <c r="C2488" s="26" t="s">
        <v>55</v>
      </c>
      <c r="D2488" s="26" t="s">
        <v>4875</v>
      </c>
      <c r="E2488" s="26" t="str">
        <f>VLOOKUP(D2488,[1]ЕНС!A:E,2,FALSE)</f>
        <v>Сверло</v>
      </c>
      <c r="F2488" s="26" t="str">
        <f>VLOOKUP(D2488,[1]ЕНС!A:E,3,FALSE)</f>
        <v>спиральное, с цилиндрическим хвостовиком, диаметр 2,5 мм</v>
      </c>
      <c r="G2488" s="26" t="s">
        <v>4876</v>
      </c>
      <c r="H2488" s="26" t="s">
        <v>26</v>
      </c>
      <c r="I2488" s="26">
        <v>0</v>
      </c>
      <c r="J2488" s="26">
        <v>631010000</v>
      </c>
      <c r="K2488" s="26" t="str">
        <f>VLOOKUP(B2488,[1]ПланКаз!A2475:M5779,12,0)</f>
        <v>ҚР, ШҚО, Өскемен қ., Бажов көш., 10</v>
      </c>
      <c r="L2488" s="26" t="str">
        <f>VLOOKUP(B2488,[1]ПланКаз!A2473:M5777,13,0)</f>
        <v>Наурыз - Сәуір</v>
      </c>
      <c r="M2488" s="26" t="str">
        <f>VLOOKUP(B2488,[1]ПланКаз!A2475:N5779,14,0)</f>
        <v>Шығыс-Қазақстан облысы, Өскемен қ.</v>
      </c>
      <c r="N2488" s="26" t="s">
        <v>58</v>
      </c>
      <c r="O2488" s="26" t="str">
        <f>VLOOKUP(B2488,[1]ПланКаз!A2474:P5778,16,0)</f>
        <v>шартқа қол қойылған кезден бастап 45 күнтізбелік күн ішінде</v>
      </c>
      <c r="P2488" s="26" t="s">
        <v>59</v>
      </c>
      <c r="Q2488" s="27" t="s">
        <v>522</v>
      </c>
      <c r="R2488" s="26" t="str">
        <f>VLOOKUP(B2488,[1]ПланКаз!A2473:S5777,19,0)</f>
        <v>Дана</v>
      </c>
      <c r="S2488" s="28">
        <v>2</v>
      </c>
      <c r="T2488" s="28">
        <v>246</v>
      </c>
      <c r="U2488" s="28">
        <v>492</v>
      </c>
      <c r="V2488" s="28">
        <v>551.04</v>
      </c>
      <c r="W2488" s="26"/>
      <c r="X2488" s="26" t="s">
        <v>72</v>
      </c>
      <c r="Y2488" s="26" t="s">
        <v>61</v>
      </c>
    </row>
    <row r="2489" spans="2:25" x14ac:dyDescent="0.2">
      <c r="B2489" s="26" t="s">
        <v>4878</v>
      </c>
      <c r="C2489" s="26" t="s">
        <v>55</v>
      </c>
      <c r="D2489" s="26" t="s">
        <v>4879</v>
      </c>
      <c r="E2489" s="26" t="str">
        <f>VLOOKUP(D2489,[1]ЕНС!A:E,2,FALSE)</f>
        <v>Сверло</v>
      </c>
      <c r="F2489" s="26" t="str">
        <f>VLOOKUP(D2489,[1]ЕНС!A:E,3,FALSE)</f>
        <v>спиральное, с цилиндрическим хвостовиком, диаметр 3 мм</v>
      </c>
      <c r="G2489" s="26" t="s">
        <v>4880</v>
      </c>
      <c r="H2489" s="26" t="s">
        <v>26</v>
      </c>
      <c r="I2489" s="26">
        <v>0</v>
      </c>
      <c r="J2489" s="26">
        <v>631010000</v>
      </c>
      <c r="K2489" s="26" t="str">
        <f>VLOOKUP(B2489,[1]ПланКаз!A2476:M5780,12,0)</f>
        <v>ҚР, ШҚО, Өскемен қ., Бажов көш., 10</v>
      </c>
      <c r="L2489" s="26" t="str">
        <f>VLOOKUP(B2489,[1]ПланКаз!A2474:M5778,13,0)</f>
        <v>Желтоқсан-Қантар</v>
      </c>
      <c r="M2489" s="26" t="str">
        <f>VLOOKUP(B2489,[1]ПланКаз!A2476:N5780,14,0)</f>
        <v>Шығыс-Қазақстан облысы, Өскемен қ.</v>
      </c>
      <c r="N2489" s="26" t="s">
        <v>58</v>
      </c>
      <c r="O2489" s="26" t="str">
        <f>VLOOKUP(B2489,[1]ПланКаз!A2475:P5779,16,0)</f>
        <v>шартқа қол қойылған кезден бастап 45 күнтізбелік күн ішінде</v>
      </c>
      <c r="P2489" s="26" t="s">
        <v>59</v>
      </c>
      <c r="Q2489" s="27" t="s">
        <v>522</v>
      </c>
      <c r="R2489" s="26" t="str">
        <f>VLOOKUP(B2489,[1]ПланКаз!A2474:S5778,19,0)</f>
        <v>Дана</v>
      </c>
      <c r="S2489" s="28">
        <v>2</v>
      </c>
      <c r="T2489" s="28">
        <v>272</v>
      </c>
      <c r="U2489" s="28" t="s">
        <v>61</v>
      </c>
      <c r="V2489" s="28" t="s">
        <v>61</v>
      </c>
      <c r="W2489" s="26"/>
      <c r="X2489" s="26" t="s">
        <v>62</v>
      </c>
      <c r="Y2489" s="26" t="s">
        <v>762</v>
      </c>
    </row>
    <row r="2490" spans="2:25" x14ac:dyDescent="0.2">
      <c r="B2490" s="26" t="s">
        <v>4881</v>
      </c>
      <c r="C2490" s="26" t="s">
        <v>55</v>
      </c>
      <c r="D2490" s="26" t="s">
        <v>4879</v>
      </c>
      <c r="E2490" s="26" t="str">
        <f>VLOOKUP(D2490,[1]ЕНС!A:E,2,FALSE)</f>
        <v>Сверло</v>
      </c>
      <c r="F2490" s="26" t="str">
        <f>VLOOKUP(D2490,[1]ЕНС!A:E,3,FALSE)</f>
        <v>спиральное, с цилиндрическим хвостовиком, диаметр 3 мм</v>
      </c>
      <c r="G2490" s="26" t="s">
        <v>4880</v>
      </c>
      <c r="H2490" s="26" t="s">
        <v>26</v>
      </c>
      <c r="I2490" s="26">
        <v>0</v>
      </c>
      <c r="J2490" s="26">
        <v>631010000</v>
      </c>
      <c r="K2490" s="26" t="str">
        <f>VLOOKUP(B2490,[1]ПланКаз!A2477:M5781,12,0)</f>
        <v>ҚР, ШҚО, Өскемен қ., Бажов көш., 10</v>
      </c>
      <c r="L2490" s="26" t="str">
        <f>VLOOKUP(B2490,[1]ПланКаз!A2475:M5779,13,0)</f>
        <v>Наурыз - Сәуір</v>
      </c>
      <c r="M2490" s="26" t="str">
        <f>VLOOKUP(B2490,[1]ПланКаз!A2477:N5781,14,0)</f>
        <v>Шығыс-Қазақстан облысы, Өскемен қ.</v>
      </c>
      <c r="N2490" s="26" t="s">
        <v>58</v>
      </c>
      <c r="O2490" s="26" t="str">
        <f>VLOOKUP(B2490,[1]ПланКаз!A2476:P5780,16,0)</f>
        <v>шартқа қол қойылған кезден бастап 45 күнтізбелік күн ішінде</v>
      </c>
      <c r="P2490" s="26" t="s">
        <v>59</v>
      </c>
      <c r="Q2490" s="27" t="s">
        <v>522</v>
      </c>
      <c r="R2490" s="26" t="str">
        <f>VLOOKUP(B2490,[1]ПланКаз!A2475:S5779,19,0)</f>
        <v>Дана</v>
      </c>
      <c r="S2490" s="28">
        <v>2</v>
      </c>
      <c r="T2490" s="28">
        <v>272</v>
      </c>
      <c r="U2490" s="28">
        <v>544</v>
      </c>
      <c r="V2490" s="28">
        <v>609.28</v>
      </c>
      <c r="W2490" s="26"/>
      <c r="X2490" s="26" t="s">
        <v>72</v>
      </c>
      <c r="Y2490" s="26" t="s">
        <v>61</v>
      </c>
    </row>
    <row r="2491" spans="2:25" x14ac:dyDescent="0.2">
      <c r="B2491" s="26" t="s">
        <v>4882</v>
      </c>
      <c r="C2491" s="26" t="s">
        <v>55</v>
      </c>
      <c r="D2491" s="26" t="s">
        <v>4883</v>
      </c>
      <c r="E2491" s="26" t="str">
        <f>VLOOKUP(D2491,[1]ЕНС!A:E,2,FALSE)</f>
        <v>Сверло</v>
      </c>
      <c r="F2491" s="26" t="str">
        <f>VLOOKUP(D2491,[1]ЕНС!A:E,3,FALSE)</f>
        <v>спиральное, с цилиндрическим хвостовиком, диаметр 3,2 мм</v>
      </c>
      <c r="G2491" s="26" t="s">
        <v>4884</v>
      </c>
      <c r="H2491" s="26" t="s">
        <v>26</v>
      </c>
      <c r="I2491" s="26">
        <v>0</v>
      </c>
      <c r="J2491" s="26">
        <v>631010000</v>
      </c>
      <c r="K2491" s="26" t="str">
        <f>VLOOKUP(B2491,[1]ПланКаз!A2478:M5782,12,0)</f>
        <v>ҚР, ШҚО, Өскемен қ., Бажов көш., 10</v>
      </c>
      <c r="L2491" s="26" t="str">
        <f>VLOOKUP(B2491,[1]ПланКаз!A2476:M5780,13,0)</f>
        <v>Желтоқсан-Қантар</v>
      </c>
      <c r="M2491" s="26" t="str">
        <f>VLOOKUP(B2491,[1]ПланКаз!A2478:N5782,14,0)</f>
        <v>Шығыс-Қазақстан облысы, Өскемен қ.</v>
      </c>
      <c r="N2491" s="26" t="s">
        <v>58</v>
      </c>
      <c r="O2491" s="26" t="str">
        <f>VLOOKUP(B2491,[1]ПланКаз!A2477:P5781,16,0)</f>
        <v>шартқа қол қойылған кезден бастап 45 күнтізбелік күн ішінде</v>
      </c>
      <c r="P2491" s="26" t="s">
        <v>59</v>
      </c>
      <c r="Q2491" s="27" t="s">
        <v>522</v>
      </c>
      <c r="R2491" s="26" t="str">
        <f>VLOOKUP(B2491,[1]ПланКаз!A2476:S5780,19,0)</f>
        <v>Дана</v>
      </c>
      <c r="S2491" s="28">
        <v>2</v>
      </c>
      <c r="T2491" s="28">
        <v>2266</v>
      </c>
      <c r="U2491" s="28" t="s">
        <v>61</v>
      </c>
      <c r="V2491" s="28" t="s">
        <v>61</v>
      </c>
      <c r="W2491" s="26"/>
      <c r="X2491" s="26" t="s">
        <v>62</v>
      </c>
      <c r="Y2491" s="26" t="s">
        <v>762</v>
      </c>
    </row>
    <row r="2492" spans="2:25" x14ac:dyDescent="0.2">
      <c r="B2492" s="26" t="s">
        <v>4885</v>
      </c>
      <c r="C2492" s="26" t="s">
        <v>55</v>
      </c>
      <c r="D2492" s="26" t="s">
        <v>4883</v>
      </c>
      <c r="E2492" s="26" t="str">
        <f>VLOOKUP(D2492,[1]ЕНС!A:E,2,FALSE)</f>
        <v>Сверло</v>
      </c>
      <c r="F2492" s="26" t="str">
        <f>VLOOKUP(D2492,[1]ЕНС!A:E,3,FALSE)</f>
        <v>спиральное, с цилиндрическим хвостовиком, диаметр 3,2 мм</v>
      </c>
      <c r="G2492" s="26" t="s">
        <v>4884</v>
      </c>
      <c r="H2492" s="26" t="s">
        <v>26</v>
      </c>
      <c r="I2492" s="26">
        <v>0</v>
      </c>
      <c r="J2492" s="26">
        <v>631010000</v>
      </c>
      <c r="K2492" s="26" t="str">
        <f>VLOOKUP(B2492,[1]ПланКаз!A2479:M5783,12,0)</f>
        <v>ҚР, ШҚО, Өскемен қ., Бажов көш., 10</v>
      </c>
      <c r="L2492" s="26" t="str">
        <f>VLOOKUP(B2492,[1]ПланКаз!A2477:M5781,13,0)</f>
        <v>Наурыз - Сәуір</v>
      </c>
      <c r="M2492" s="26" t="str">
        <f>VLOOKUP(B2492,[1]ПланКаз!A2479:N5783,14,0)</f>
        <v>Шығыс-Қазақстан облысы, Өскемен қ.</v>
      </c>
      <c r="N2492" s="26" t="s">
        <v>58</v>
      </c>
      <c r="O2492" s="26" t="str">
        <f>VLOOKUP(B2492,[1]ПланКаз!A2478:P5782,16,0)</f>
        <v>шартқа қол қойылған кезден бастап 45 күнтізбелік күн ішінде</v>
      </c>
      <c r="P2492" s="26" t="s">
        <v>59</v>
      </c>
      <c r="Q2492" s="27" t="s">
        <v>522</v>
      </c>
      <c r="R2492" s="26" t="str">
        <f>VLOOKUP(B2492,[1]ПланКаз!A2477:S5781,19,0)</f>
        <v>Дана</v>
      </c>
      <c r="S2492" s="28">
        <v>2</v>
      </c>
      <c r="T2492" s="28">
        <v>2266</v>
      </c>
      <c r="U2492" s="28">
        <v>4532</v>
      </c>
      <c r="V2492" s="28">
        <v>5075.84</v>
      </c>
      <c r="W2492" s="26"/>
      <c r="X2492" s="26" t="s">
        <v>72</v>
      </c>
      <c r="Y2492" s="26" t="s">
        <v>61</v>
      </c>
    </row>
    <row r="2493" spans="2:25" x14ac:dyDescent="0.2">
      <c r="B2493" s="26" t="s">
        <v>4886</v>
      </c>
      <c r="C2493" s="26" t="s">
        <v>55</v>
      </c>
      <c r="D2493" s="26" t="s">
        <v>4845</v>
      </c>
      <c r="E2493" s="26" t="str">
        <f>VLOOKUP(D2493,[1]ЕНС!A:E,2,FALSE)</f>
        <v>Сверло</v>
      </c>
      <c r="F2493" s="26" t="str">
        <f>VLOOKUP(D2493,[1]ЕНС!A:E,3,FALSE)</f>
        <v>спиральное, с цилиндрическим хвостовиком, диаметр 4,0 мм</v>
      </c>
      <c r="G2493" s="26" t="s">
        <v>4887</v>
      </c>
      <c r="H2493" s="26" t="s">
        <v>26</v>
      </c>
      <c r="I2493" s="26">
        <v>0</v>
      </c>
      <c r="J2493" s="26">
        <v>631010000</v>
      </c>
      <c r="K2493" s="26" t="str">
        <f>VLOOKUP(B2493,[1]ПланКаз!A2480:M5784,12,0)</f>
        <v>ҚР, ШҚО, Өскемен қ., Бажов көш., 10</v>
      </c>
      <c r="L2493" s="26" t="str">
        <f>VLOOKUP(B2493,[1]ПланКаз!A2478:M5782,13,0)</f>
        <v>Желтоқсан-Қантар</v>
      </c>
      <c r="M2493" s="26" t="str">
        <f>VLOOKUP(B2493,[1]ПланКаз!A2480:N5784,14,0)</f>
        <v>Шығыс-Қазақстан облысы, Өскемен қ.</v>
      </c>
      <c r="N2493" s="26" t="s">
        <v>58</v>
      </c>
      <c r="O2493" s="26" t="str">
        <f>VLOOKUP(B2493,[1]ПланКаз!A2479:P5783,16,0)</f>
        <v>шартқа қол қойылған кезден бастап 45 күнтізбелік күн ішінде</v>
      </c>
      <c r="P2493" s="26" t="s">
        <v>59</v>
      </c>
      <c r="Q2493" s="27" t="s">
        <v>522</v>
      </c>
      <c r="R2493" s="26" t="str">
        <f>VLOOKUP(B2493,[1]ПланКаз!A2478:S5782,19,0)</f>
        <v>Дана</v>
      </c>
      <c r="S2493" s="28">
        <v>2</v>
      </c>
      <c r="T2493" s="28">
        <v>408</v>
      </c>
      <c r="U2493" s="28" t="s">
        <v>61</v>
      </c>
      <c r="V2493" s="28" t="s">
        <v>61</v>
      </c>
      <c r="W2493" s="26"/>
      <c r="X2493" s="26" t="s">
        <v>62</v>
      </c>
      <c r="Y2493" s="26" t="s">
        <v>762</v>
      </c>
    </row>
    <row r="2494" spans="2:25" x14ac:dyDescent="0.2">
      <c r="B2494" s="26" t="s">
        <v>4888</v>
      </c>
      <c r="C2494" s="26" t="s">
        <v>55</v>
      </c>
      <c r="D2494" s="26" t="s">
        <v>4845</v>
      </c>
      <c r="E2494" s="26" t="str">
        <f>VLOOKUP(D2494,[1]ЕНС!A:E,2,FALSE)</f>
        <v>Сверло</v>
      </c>
      <c r="F2494" s="26" t="str">
        <f>VLOOKUP(D2494,[1]ЕНС!A:E,3,FALSE)</f>
        <v>спиральное, с цилиндрическим хвостовиком, диаметр 4,0 мм</v>
      </c>
      <c r="G2494" s="26" t="s">
        <v>4887</v>
      </c>
      <c r="H2494" s="26" t="s">
        <v>26</v>
      </c>
      <c r="I2494" s="26">
        <v>0</v>
      </c>
      <c r="J2494" s="26">
        <v>631010000</v>
      </c>
      <c r="K2494" s="26" t="str">
        <f>VLOOKUP(B2494,[1]ПланКаз!A2481:M5785,12,0)</f>
        <v>ҚР, ШҚО, Өскемен қ., Бажов көш., 10</v>
      </c>
      <c r="L2494" s="26" t="str">
        <f>VLOOKUP(B2494,[1]ПланКаз!A2479:M5783,13,0)</f>
        <v>Наурыз - Сәуір</v>
      </c>
      <c r="M2494" s="26" t="str">
        <f>VLOOKUP(B2494,[1]ПланКаз!A2481:N5785,14,0)</f>
        <v>Шығыс-Қазақстан облысы, Өскемен қ.</v>
      </c>
      <c r="N2494" s="26" t="s">
        <v>58</v>
      </c>
      <c r="O2494" s="26" t="str">
        <f>VLOOKUP(B2494,[1]ПланКаз!A2480:P5784,16,0)</f>
        <v>шартқа қол қойылған кезден бастап 45 күнтізбелік күн ішінде</v>
      </c>
      <c r="P2494" s="26" t="s">
        <v>59</v>
      </c>
      <c r="Q2494" s="27" t="s">
        <v>522</v>
      </c>
      <c r="R2494" s="26" t="str">
        <f>VLOOKUP(B2494,[1]ПланКаз!A2479:S5783,19,0)</f>
        <v>Дана</v>
      </c>
      <c r="S2494" s="28">
        <v>2</v>
      </c>
      <c r="T2494" s="28">
        <v>408</v>
      </c>
      <c r="U2494" s="28">
        <v>816</v>
      </c>
      <c r="V2494" s="28">
        <v>913.92</v>
      </c>
      <c r="W2494" s="26"/>
      <c r="X2494" s="26" t="s">
        <v>72</v>
      </c>
      <c r="Y2494" s="26" t="s">
        <v>61</v>
      </c>
    </row>
    <row r="2495" spans="2:25" x14ac:dyDescent="0.2">
      <c r="B2495" s="26" t="s">
        <v>4889</v>
      </c>
      <c r="C2495" s="26" t="s">
        <v>55</v>
      </c>
      <c r="D2495" s="26" t="s">
        <v>4890</v>
      </c>
      <c r="E2495" s="26" t="str">
        <f>VLOOKUP(D2495,[1]ЕНС!A:E,2,FALSE)</f>
        <v>Сверло</v>
      </c>
      <c r="F2495" s="26" t="str">
        <f>VLOOKUP(D2495,[1]ЕНС!A:E,3,FALSE)</f>
        <v>спиральное, с цилиндрическим хвостовиком, диаметр 4,2 мм</v>
      </c>
      <c r="G2495" s="26" t="s">
        <v>4891</v>
      </c>
      <c r="H2495" s="26" t="s">
        <v>26</v>
      </c>
      <c r="I2495" s="26">
        <v>0</v>
      </c>
      <c r="J2495" s="26">
        <v>631010000</v>
      </c>
      <c r="K2495" s="26" t="str">
        <f>VLOOKUP(B2495,[1]ПланКаз!A2482:M5786,12,0)</f>
        <v>ҚР, ШҚО, Өскемен қ., Бажов көш., 10</v>
      </c>
      <c r="L2495" s="26" t="str">
        <f>VLOOKUP(B2495,[1]ПланКаз!A2480:M5784,13,0)</f>
        <v>Желтоқсан-Қантар</v>
      </c>
      <c r="M2495" s="26" t="str">
        <f>VLOOKUP(B2495,[1]ПланКаз!A2482:N5786,14,0)</f>
        <v>Шығыс-Қазақстан облысы, Өскемен қ.</v>
      </c>
      <c r="N2495" s="26" t="s">
        <v>58</v>
      </c>
      <c r="O2495" s="26" t="str">
        <f>VLOOKUP(B2495,[1]ПланКаз!A2481:P5785,16,0)</f>
        <v>шартқа қол қойылған кезден бастап 45 күнтізбелік күн ішінде</v>
      </c>
      <c r="P2495" s="26" t="s">
        <v>59</v>
      </c>
      <c r="Q2495" s="27" t="s">
        <v>522</v>
      </c>
      <c r="R2495" s="26" t="str">
        <f>VLOOKUP(B2495,[1]ПланКаз!A2480:S5784,19,0)</f>
        <v>Дана</v>
      </c>
      <c r="S2495" s="28">
        <v>2</v>
      </c>
      <c r="T2495" s="28">
        <v>408</v>
      </c>
      <c r="U2495" s="28" t="s">
        <v>61</v>
      </c>
      <c r="V2495" s="28" t="s">
        <v>61</v>
      </c>
      <c r="W2495" s="26"/>
      <c r="X2495" s="26" t="s">
        <v>62</v>
      </c>
      <c r="Y2495" s="26" t="s">
        <v>762</v>
      </c>
    </row>
    <row r="2496" spans="2:25" x14ac:dyDescent="0.2">
      <c r="B2496" s="26" t="s">
        <v>4892</v>
      </c>
      <c r="C2496" s="26" t="s">
        <v>55</v>
      </c>
      <c r="D2496" s="26" t="s">
        <v>4890</v>
      </c>
      <c r="E2496" s="26" t="str">
        <f>VLOOKUP(D2496,[1]ЕНС!A:E,2,FALSE)</f>
        <v>Сверло</v>
      </c>
      <c r="F2496" s="26" t="str">
        <f>VLOOKUP(D2496,[1]ЕНС!A:E,3,FALSE)</f>
        <v>спиральное, с цилиндрическим хвостовиком, диаметр 4,2 мм</v>
      </c>
      <c r="G2496" s="26" t="s">
        <v>4891</v>
      </c>
      <c r="H2496" s="26" t="s">
        <v>26</v>
      </c>
      <c r="I2496" s="26">
        <v>0</v>
      </c>
      <c r="J2496" s="26">
        <v>631010000</v>
      </c>
      <c r="K2496" s="26" t="str">
        <f>VLOOKUP(B2496,[1]ПланКаз!A2483:M5787,12,0)</f>
        <v>ҚР, ШҚО, Өскемен қ., Бажов көш., 10</v>
      </c>
      <c r="L2496" s="26" t="str">
        <f>VLOOKUP(B2496,[1]ПланКаз!A2481:M5785,13,0)</f>
        <v>Наурыз - Сәуір</v>
      </c>
      <c r="M2496" s="26" t="str">
        <f>VLOOKUP(B2496,[1]ПланКаз!A2483:N5787,14,0)</f>
        <v>Шығыс-Қазақстан облысы, Өскемен қ.</v>
      </c>
      <c r="N2496" s="26" t="s">
        <v>58</v>
      </c>
      <c r="O2496" s="26" t="str">
        <f>VLOOKUP(B2496,[1]ПланКаз!A2482:P5786,16,0)</f>
        <v>шартқа қол қойылған кезден бастап 45 күнтізбелік күн ішінде</v>
      </c>
      <c r="P2496" s="26" t="s">
        <v>59</v>
      </c>
      <c r="Q2496" s="27" t="s">
        <v>522</v>
      </c>
      <c r="R2496" s="26" t="str">
        <f>VLOOKUP(B2496,[1]ПланКаз!A2481:S5785,19,0)</f>
        <v>Дана</v>
      </c>
      <c r="S2496" s="28">
        <v>2</v>
      </c>
      <c r="T2496" s="28">
        <v>408</v>
      </c>
      <c r="U2496" s="28">
        <v>816</v>
      </c>
      <c r="V2496" s="28">
        <v>913.92</v>
      </c>
      <c r="W2496" s="26"/>
      <c r="X2496" s="26" t="s">
        <v>72</v>
      </c>
      <c r="Y2496" s="26" t="s">
        <v>61</v>
      </c>
    </row>
    <row r="2497" spans="2:25" x14ac:dyDescent="0.2">
      <c r="B2497" s="26" t="s">
        <v>4893</v>
      </c>
      <c r="C2497" s="26" t="s">
        <v>55</v>
      </c>
      <c r="D2497" s="26" t="s">
        <v>4894</v>
      </c>
      <c r="E2497" s="26" t="str">
        <f>VLOOKUP(D2497,[1]ЕНС!A:E,2,FALSE)</f>
        <v>Сверло</v>
      </c>
      <c r="F2497" s="26" t="str">
        <f>VLOOKUP(D2497,[1]ЕНС!A:E,3,FALSE)</f>
        <v>спиральное, с цилиндрическим хвостовиком, диаметр 4,3 мм</v>
      </c>
      <c r="G2497" s="26" t="s">
        <v>4895</v>
      </c>
      <c r="H2497" s="26" t="s">
        <v>26</v>
      </c>
      <c r="I2497" s="26">
        <v>0</v>
      </c>
      <c r="J2497" s="26">
        <v>631010000</v>
      </c>
      <c r="K2497" s="26" t="str">
        <f>VLOOKUP(B2497,[1]ПланКаз!A2484:M5788,12,0)</f>
        <v>ҚР, ШҚО, Өскемен қ., Бажов көш., 10</v>
      </c>
      <c r="L2497" s="26" t="str">
        <f>VLOOKUP(B2497,[1]ПланКаз!A2482:M5786,13,0)</f>
        <v>Желтоқсан-Қантар</v>
      </c>
      <c r="M2497" s="26" t="str">
        <f>VLOOKUP(B2497,[1]ПланКаз!A2484:N5788,14,0)</f>
        <v>Шығыс-Қазақстан облысы, Өскемен қ.</v>
      </c>
      <c r="N2497" s="26" t="s">
        <v>58</v>
      </c>
      <c r="O2497" s="26" t="str">
        <f>VLOOKUP(B2497,[1]ПланКаз!A2483:P5787,16,0)</f>
        <v>шартқа қол қойылған кезден бастап 45 күнтізбелік күн ішінде</v>
      </c>
      <c r="P2497" s="26" t="s">
        <v>59</v>
      </c>
      <c r="Q2497" s="27" t="s">
        <v>522</v>
      </c>
      <c r="R2497" s="26" t="str">
        <f>VLOOKUP(B2497,[1]ПланКаз!A2482:S5786,19,0)</f>
        <v>Дана</v>
      </c>
      <c r="S2497" s="28">
        <v>2</v>
      </c>
      <c r="T2497" s="28">
        <v>408</v>
      </c>
      <c r="U2497" s="28" t="s">
        <v>61</v>
      </c>
      <c r="V2497" s="28" t="s">
        <v>61</v>
      </c>
      <c r="W2497" s="26"/>
      <c r="X2497" s="26" t="s">
        <v>62</v>
      </c>
      <c r="Y2497" s="26" t="s">
        <v>762</v>
      </c>
    </row>
    <row r="2498" spans="2:25" x14ac:dyDescent="0.2">
      <c r="B2498" s="26" t="s">
        <v>4896</v>
      </c>
      <c r="C2498" s="26" t="s">
        <v>55</v>
      </c>
      <c r="D2498" s="26" t="s">
        <v>4894</v>
      </c>
      <c r="E2498" s="26" t="str">
        <f>VLOOKUP(D2498,[1]ЕНС!A:E,2,FALSE)</f>
        <v>Сверло</v>
      </c>
      <c r="F2498" s="26" t="str">
        <f>VLOOKUP(D2498,[1]ЕНС!A:E,3,FALSE)</f>
        <v>спиральное, с цилиндрическим хвостовиком, диаметр 4,3 мм</v>
      </c>
      <c r="G2498" s="26" t="s">
        <v>4895</v>
      </c>
      <c r="H2498" s="26" t="s">
        <v>26</v>
      </c>
      <c r="I2498" s="26">
        <v>0</v>
      </c>
      <c r="J2498" s="26">
        <v>631010000</v>
      </c>
      <c r="K2498" s="26" t="str">
        <f>VLOOKUP(B2498,[1]ПланКаз!A2485:M5789,12,0)</f>
        <v>ҚР, ШҚО, Өскемен қ., Бажов көш., 10</v>
      </c>
      <c r="L2498" s="26" t="str">
        <f>VLOOKUP(B2498,[1]ПланКаз!A2483:M5787,13,0)</f>
        <v>Наурыз - Сәуір</v>
      </c>
      <c r="M2498" s="26" t="str">
        <f>VLOOKUP(B2498,[1]ПланКаз!A2485:N5789,14,0)</f>
        <v>Шығыс-Қазақстан облысы, Өскемен қ.</v>
      </c>
      <c r="N2498" s="26" t="s">
        <v>58</v>
      </c>
      <c r="O2498" s="26" t="str">
        <f>VLOOKUP(B2498,[1]ПланКаз!A2484:P5788,16,0)</f>
        <v>шартқа қол қойылған кезден бастап 45 күнтізбелік күн ішінде</v>
      </c>
      <c r="P2498" s="26" t="s">
        <v>59</v>
      </c>
      <c r="Q2498" s="27" t="s">
        <v>522</v>
      </c>
      <c r="R2498" s="26" t="str">
        <f>VLOOKUP(B2498,[1]ПланКаз!A2483:S5787,19,0)</f>
        <v>Дана</v>
      </c>
      <c r="S2498" s="28">
        <v>2</v>
      </c>
      <c r="T2498" s="28">
        <v>408</v>
      </c>
      <c r="U2498" s="28">
        <v>816</v>
      </c>
      <c r="V2498" s="28">
        <v>913.92</v>
      </c>
      <c r="W2498" s="26"/>
      <c r="X2498" s="26" t="s">
        <v>72</v>
      </c>
      <c r="Y2498" s="26" t="s">
        <v>61</v>
      </c>
    </row>
    <row r="2499" spans="2:25" x14ac:dyDescent="0.2">
      <c r="B2499" s="26" t="s">
        <v>4897</v>
      </c>
      <c r="C2499" s="26" t="s">
        <v>55</v>
      </c>
      <c r="D2499" s="26" t="s">
        <v>4898</v>
      </c>
      <c r="E2499" s="26" t="str">
        <f>VLOOKUP(D2499,[1]ЕНС!A:E,2,FALSE)</f>
        <v>Сверло</v>
      </c>
      <c r="F2499" s="26" t="str">
        <f>VLOOKUP(D2499,[1]ЕНС!A:E,3,FALSE)</f>
        <v>спиральное, с цилиндрическим хвостовиком, диаметр 4,5 мм</v>
      </c>
      <c r="G2499" s="26" t="s">
        <v>4899</v>
      </c>
      <c r="H2499" s="26" t="s">
        <v>26</v>
      </c>
      <c r="I2499" s="26">
        <v>0</v>
      </c>
      <c r="J2499" s="26">
        <v>631010000</v>
      </c>
      <c r="K2499" s="26" t="str">
        <f>VLOOKUP(B2499,[1]ПланКаз!A2486:M5790,12,0)</f>
        <v>ҚР, ШҚО, Өскемен қ., Бажов көш., 10</v>
      </c>
      <c r="L2499" s="26" t="str">
        <f>VLOOKUP(B2499,[1]ПланКаз!A2484:M5788,13,0)</f>
        <v>Желтоқсан-Қантар</v>
      </c>
      <c r="M2499" s="26" t="str">
        <f>VLOOKUP(B2499,[1]ПланКаз!A2486:N5790,14,0)</f>
        <v>Шығыс-Қазақстан облысы, Өскемен қ.</v>
      </c>
      <c r="N2499" s="26" t="s">
        <v>58</v>
      </c>
      <c r="O2499" s="26" t="str">
        <f>VLOOKUP(B2499,[1]ПланКаз!A2485:P5789,16,0)</f>
        <v>шартқа қол қойылған кезден бастап 45 күнтізбелік күн ішінде</v>
      </c>
      <c r="P2499" s="26" t="s">
        <v>59</v>
      </c>
      <c r="Q2499" s="27" t="s">
        <v>522</v>
      </c>
      <c r="R2499" s="26" t="str">
        <f>VLOOKUP(B2499,[1]ПланКаз!A2484:S5788,19,0)</f>
        <v>Дана</v>
      </c>
      <c r="S2499" s="28">
        <v>2</v>
      </c>
      <c r="T2499" s="28">
        <v>408</v>
      </c>
      <c r="U2499" s="28" t="s">
        <v>61</v>
      </c>
      <c r="V2499" s="28" t="s">
        <v>61</v>
      </c>
      <c r="W2499" s="26"/>
      <c r="X2499" s="26" t="s">
        <v>62</v>
      </c>
      <c r="Y2499" s="26" t="s">
        <v>762</v>
      </c>
    </row>
    <row r="2500" spans="2:25" x14ac:dyDescent="0.2">
      <c r="B2500" s="26" t="s">
        <v>4900</v>
      </c>
      <c r="C2500" s="26" t="s">
        <v>55</v>
      </c>
      <c r="D2500" s="26" t="s">
        <v>4898</v>
      </c>
      <c r="E2500" s="26" t="str">
        <f>VLOOKUP(D2500,[1]ЕНС!A:E,2,FALSE)</f>
        <v>Сверло</v>
      </c>
      <c r="F2500" s="26" t="str">
        <f>VLOOKUP(D2500,[1]ЕНС!A:E,3,FALSE)</f>
        <v>спиральное, с цилиндрическим хвостовиком, диаметр 4,5 мм</v>
      </c>
      <c r="G2500" s="26" t="s">
        <v>4899</v>
      </c>
      <c r="H2500" s="26" t="s">
        <v>26</v>
      </c>
      <c r="I2500" s="26">
        <v>0</v>
      </c>
      <c r="J2500" s="26">
        <v>631010000</v>
      </c>
      <c r="K2500" s="26" t="str">
        <f>VLOOKUP(B2500,[1]ПланКаз!A2487:M5791,12,0)</f>
        <v>ҚР, ШҚО, Өскемен қ., Бажов көш., 10</v>
      </c>
      <c r="L2500" s="26" t="str">
        <f>VLOOKUP(B2500,[1]ПланКаз!A2485:M5789,13,0)</f>
        <v>Наурыз - Сәуір</v>
      </c>
      <c r="M2500" s="26" t="str">
        <f>VLOOKUP(B2500,[1]ПланКаз!A2487:N5791,14,0)</f>
        <v>Шығыс-Қазақстан облысы, Өскемен қ.</v>
      </c>
      <c r="N2500" s="26" t="s">
        <v>58</v>
      </c>
      <c r="O2500" s="26" t="str">
        <f>VLOOKUP(B2500,[1]ПланКаз!A2486:P5790,16,0)</f>
        <v>шартқа қол қойылған кезден бастап 45 күнтізбелік күн ішінде</v>
      </c>
      <c r="P2500" s="26" t="s">
        <v>59</v>
      </c>
      <c r="Q2500" s="27" t="s">
        <v>522</v>
      </c>
      <c r="R2500" s="26" t="str">
        <f>VLOOKUP(B2500,[1]ПланКаз!A2485:S5789,19,0)</f>
        <v>Дана</v>
      </c>
      <c r="S2500" s="28">
        <v>2</v>
      </c>
      <c r="T2500" s="28">
        <v>408</v>
      </c>
      <c r="U2500" s="28">
        <v>816</v>
      </c>
      <c r="V2500" s="28">
        <v>913.92</v>
      </c>
      <c r="W2500" s="26"/>
      <c r="X2500" s="26" t="s">
        <v>72</v>
      </c>
      <c r="Y2500" s="26" t="s">
        <v>61</v>
      </c>
    </row>
    <row r="2501" spans="2:25" x14ac:dyDescent="0.2">
      <c r="B2501" s="26" t="s">
        <v>4901</v>
      </c>
      <c r="C2501" s="26" t="s">
        <v>55</v>
      </c>
      <c r="D2501" s="26" t="s">
        <v>4902</v>
      </c>
      <c r="E2501" s="26" t="str">
        <f>VLOOKUP(D2501,[1]ЕНС!A:E,2,FALSE)</f>
        <v>Сверло</v>
      </c>
      <c r="F2501" s="26" t="str">
        <f>VLOOKUP(D2501,[1]ЕНС!A:E,3,FALSE)</f>
        <v>спиральное, с цилиндрическим хвостовиком, диаметр 5,0 мм</v>
      </c>
      <c r="G2501" s="26" t="s">
        <v>4903</v>
      </c>
      <c r="H2501" s="26" t="s">
        <v>26</v>
      </c>
      <c r="I2501" s="26">
        <v>0</v>
      </c>
      <c r="J2501" s="26">
        <v>631010000</v>
      </c>
      <c r="K2501" s="26" t="str">
        <f>VLOOKUP(B2501,[1]ПланКаз!A2488:M5792,12,0)</f>
        <v>ҚР, ШҚО, Өскемен қ., Бажов көш., 10</v>
      </c>
      <c r="L2501" s="26" t="str">
        <f>VLOOKUP(B2501,[1]ПланКаз!A2486:M5790,13,0)</f>
        <v>Желтоқсан-Қантар</v>
      </c>
      <c r="M2501" s="26" t="str">
        <f>VLOOKUP(B2501,[1]ПланКаз!A2488:N5792,14,0)</f>
        <v>Шығыс-Қазақстан облысы, Өскемен қ.</v>
      </c>
      <c r="N2501" s="26" t="s">
        <v>58</v>
      </c>
      <c r="O2501" s="26" t="str">
        <f>VLOOKUP(B2501,[1]ПланКаз!A2487:P5791,16,0)</f>
        <v>шартқа қол қойылған кезден бастап 45 күнтізбелік күн ішінде</v>
      </c>
      <c r="P2501" s="26" t="s">
        <v>59</v>
      </c>
      <c r="Q2501" s="27" t="s">
        <v>522</v>
      </c>
      <c r="R2501" s="26" t="str">
        <f>VLOOKUP(B2501,[1]ПланКаз!A2486:S5790,19,0)</f>
        <v>Дана</v>
      </c>
      <c r="S2501" s="28">
        <v>2</v>
      </c>
      <c r="T2501" s="28">
        <v>487</v>
      </c>
      <c r="U2501" s="28" t="s">
        <v>61</v>
      </c>
      <c r="V2501" s="28" t="s">
        <v>61</v>
      </c>
      <c r="W2501" s="26"/>
      <c r="X2501" s="26" t="s">
        <v>62</v>
      </c>
      <c r="Y2501" s="26" t="s">
        <v>762</v>
      </c>
    </row>
    <row r="2502" spans="2:25" x14ac:dyDescent="0.2">
      <c r="B2502" s="26" t="s">
        <v>4904</v>
      </c>
      <c r="C2502" s="26" t="s">
        <v>55</v>
      </c>
      <c r="D2502" s="26" t="s">
        <v>4902</v>
      </c>
      <c r="E2502" s="26" t="str">
        <f>VLOOKUP(D2502,[1]ЕНС!A:E,2,FALSE)</f>
        <v>Сверло</v>
      </c>
      <c r="F2502" s="26" t="str">
        <f>VLOOKUP(D2502,[1]ЕНС!A:E,3,FALSE)</f>
        <v>спиральное, с цилиндрическим хвостовиком, диаметр 5,0 мм</v>
      </c>
      <c r="G2502" s="26" t="s">
        <v>4903</v>
      </c>
      <c r="H2502" s="26" t="s">
        <v>26</v>
      </c>
      <c r="I2502" s="26">
        <v>0</v>
      </c>
      <c r="J2502" s="26">
        <v>631010000</v>
      </c>
      <c r="K2502" s="26" t="str">
        <f>VLOOKUP(B2502,[1]ПланКаз!A2489:M5793,12,0)</f>
        <v>ҚР, ШҚО, Өскемен қ., Бажов көш., 10</v>
      </c>
      <c r="L2502" s="26" t="str">
        <f>VLOOKUP(B2502,[1]ПланКаз!A2487:M5791,13,0)</f>
        <v>Наурыз - Сәуір</v>
      </c>
      <c r="M2502" s="26" t="str">
        <f>VLOOKUP(B2502,[1]ПланКаз!A2489:N5793,14,0)</f>
        <v>Шығыс-Қазақстан облысы, Өскемен қ.</v>
      </c>
      <c r="N2502" s="26" t="s">
        <v>58</v>
      </c>
      <c r="O2502" s="26" t="str">
        <f>VLOOKUP(B2502,[1]ПланКаз!A2488:P5792,16,0)</f>
        <v>шартқа қол қойылған кезден бастап 45 күнтізбелік күн ішінде</v>
      </c>
      <c r="P2502" s="26" t="s">
        <v>59</v>
      </c>
      <c r="Q2502" s="27" t="s">
        <v>522</v>
      </c>
      <c r="R2502" s="26" t="str">
        <f>VLOOKUP(B2502,[1]ПланКаз!A2487:S5791,19,0)</f>
        <v>Дана</v>
      </c>
      <c r="S2502" s="28">
        <v>2</v>
      </c>
      <c r="T2502" s="28">
        <v>487</v>
      </c>
      <c r="U2502" s="28">
        <v>974</v>
      </c>
      <c r="V2502" s="28">
        <v>1090.8800000000001</v>
      </c>
      <c r="W2502" s="26"/>
      <c r="X2502" s="26" t="s">
        <v>72</v>
      </c>
      <c r="Y2502" s="26" t="s">
        <v>61</v>
      </c>
    </row>
    <row r="2503" spans="2:25" x14ac:dyDescent="0.2">
      <c r="B2503" s="26" t="s">
        <v>4905</v>
      </c>
      <c r="C2503" s="26" t="s">
        <v>55</v>
      </c>
      <c r="D2503" s="26" t="s">
        <v>4906</v>
      </c>
      <c r="E2503" s="26" t="str">
        <f>VLOOKUP(D2503,[1]ЕНС!A:E,2,FALSE)</f>
        <v>Сверло</v>
      </c>
      <c r="F2503" s="26" t="str">
        <f>VLOOKUP(D2503,[1]ЕНС!A:E,3,FALSE)</f>
        <v>спиральное, с цилиндрическим хвостовиком, диаметр 5,3 мм</v>
      </c>
      <c r="G2503" s="26" t="s">
        <v>4907</v>
      </c>
      <c r="H2503" s="26" t="s">
        <v>26</v>
      </c>
      <c r="I2503" s="26">
        <v>0</v>
      </c>
      <c r="J2503" s="26">
        <v>631010000</v>
      </c>
      <c r="K2503" s="26" t="str">
        <f>VLOOKUP(B2503,[1]ПланКаз!A2490:M5794,12,0)</f>
        <v>ҚР, ШҚО, Өскемен қ., Бажов көш., 10</v>
      </c>
      <c r="L2503" s="26" t="str">
        <f>VLOOKUP(B2503,[1]ПланКаз!A2488:M5792,13,0)</f>
        <v>Желтоқсан-Қантар</v>
      </c>
      <c r="M2503" s="26" t="str">
        <f>VLOOKUP(B2503,[1]ПланКаз!A2490:N5794,14,0)</f>
        <v>Шығыс-Қазақстан облысы, Өскемен қ.</v>
      </c>
      <c r="N2503" s="26" t="s">
        <v>58</v>
      </c>
      <c r="O2503" s="26" t="str">
        <f>VLOOKUP(B2503,[1]ПланКаз!A2489:P5793,16,0)</f>
        <v>шартқа қол қойылған кезден бастап 45 күнтізбелік күн ішінде</v>
      </c>
      <c r="P2503" s="26" t="s">
        <v>59</v>
      </c>
      <c r="Q2503" s="27" t="s">
        <v>522</v>
      </c>
      <c r="R2503" s="26" t="str">
        <f>VLOOKUP(B2503,[1]ПланКаз!A2488:S5792,19,0)</f>
        <v>Дана</v>
      </c>
      <c r="S2503" s="28">
        <v>12</v>
      </c>
      <c r="T2503" s="28">
        <v>487</v>
      </c>
      <c r="U2503" s="28" t="s">
        <v>61</v>
      </c>
      <c r="V2503" s="28" t="s">
        <v>61</v>
      </c>
      <c r="W2503" s="26"/>
      <c r="X2503" s="26" t="s">
        <v>62</v>
      </c>
      <c r="Y2503" s="26" t="s">
        <v>762</v>
      </c>
    </row>
    <row r="2504" spans="2:25" x14ac:dyDescent="0.2">
      <c r="B2504" s="26" t="s">
        <v>4908</v>
      </c>
      <c r="C2504" s="26" t="s">
        <v>55</v>
      </c>
      <c r="D2504" s="26" t="s">
        <v>4906</v>
      </c>
      <c r="E2504" s="26" t="str">
        <f>VLOOKUP(D2504,[1]ЕНС!A:E,2,FALSE)</f>
        <v>Сверло</v>
      </c>
      <c r="F2504" s="26" t="str">
        <f>VLOOKUP(D2504,[1]ЕНС!A:E,3,FALSE)</f>
        <v>спиральное, с цилиндрическим хвостовиком, диаметр 5,3 мм</v>
      </c>
      <c r="G2504" s="26" t="s">
        <v>4907</v>
      </c>
      <c r="H2504" s="26" t="s">
        <v>26</v>
      </c>
      <c r="I2504" s="26">
        <v>0</v>
      </c>
      <c r="J2504" s="26">
        <v>631010000</v>
      </c>
      <c r="K2504" s="26" t="str">
        <f>VLOOKUP(B2504,[1]ПланКаз!A2491:M5795,12,0)</f>
        <v>ҚР, ШҚО, Өскемен қ., Бажов көш., 10</v>
      </c>
      <c r="L2504" s="26" t="str">
        <f>VLOOKUP(B2504,[1]ПланКаз!A2489:M5793,13,0)</f>
        <v>Наурыз - Сәуір</v>
      </c>
      <c r="M2504" s="26" t="str">
        <f>VLOOKUP(B2504,[1]ПланКаз!A2491:N5795,14,0)</f>
        <v>Шығыс-Қазақстан облысы, Өскемен қ.</v>
      </c>
      <c r="N2504" s="26" t="s">
        <v>58</v>
      </c>
      <c r="O2504" s="26" t="str">
        <f>VLOOKUP(B2504,[1]ПланКаз!A2490:P5794,16,0)</f>
        <v>шартқа қол қойылған кезден бастап 45 күнтізбелік күн ішінде</v>
      </c>
      <c r="P2504" s="26" t="s">
        <v>59</v>
      </c>
      <c r="Q2504" s="27" t="s">
        <v>522</v>
      </c>
      <c r="R2504" s="26" t="str">
        <f>VLOOKUP(B2504,[1]ПланКаз!A2489:S5793,19,0)</f>
        <v>Дана</v>
      </c>
      <c r="S2504" s="28">
        <v>12</v>
      </c>
      <c r="T2504" s="28">
        <v>487</v>
      </c>
      <c r="U2504" s="28">
        <v>0</v>
      </c>
      <c r="V2504" s="28">
        <v>0</v>
      </c>
      <c r="W2504" s="26"/>
      <c r="X2504" s="26" t="s">
        <v>72</v>
      </c>
      <c r="Y2504" s="26" t="s">
        <v>213</v>
      </c>
    </row>
    <row r="2505" spans="2:25" x14ac:dyDescent="0.2">
      <c r="B2505" s="26" t="s">
        <v>4909</v>
      </c>
      <c r="C2505" s="26" t="s">
        <v>55</v>
      </c>
      <c r="D2505" s="26" t="s">
        <v>4910</v>
      </c>
      <c r="E2505" s="26" t="str">
        <f>VLOOKUP(D2505,[1]ЕНС!A:E,2,FALSE)</f>
        <v>Сверло</v>
      </c>
      <c r="F2505" s="26" t="str">
        <f>VLOOKUP(D2505,[1]ЕНС!A:E,3,FALSE)</f>
        <v>спиральное, с цилиндрическим хвостовиком, диаметр 5,5мм</v>
      </c>
      <c r="G2505" s="26" t="s">
        <v>4911</v>
      </c>
      <c r="H2505" s="26" t="s">
        <v>26</v>
      </c>
      <c r="I2505" s="26">
        <v>0</v>
      </c>
      <c r="J2505" s="26">
        <v>631010000</v>
      </c>
      <c r="K2505" s="26" t="str">
        <f>VLOOKUP(B2505,[1]ПланКаз!A2492:M5796,12,0)</f>
        <v>ҚР, ШҚО, Өскемен қ., Бажов көш., 10</v>
      </c>
      <c r="L2505" s="26" t="str">
        <f>VLOOKUP(B2505,[1]ПланКаз!A2490:M5794,13,0)</f>
        <v>Желтоқсан-Қантар</v>
      </c>
      <c r="M2505" s="26" t="str">
        <f>VLOOKUP(B2505,[1]ПланКаз!A2492:N5796,14,0)</f>
        <v>Шығыс-Қазақстан облысы, Өскемен қ.</v>
      </c>
      <c r="N2505" s="26" t="s">
        <v>58</v>
      </c>
      <c r="O2505" s="26" t="str">
        <f>VLOOKUP(B2505,[1]ПланКаз!A2491:P5795,16,0)</f>
        <v>шартқа қол қойылған кезден бастап 45 күнтізбелік күн ішінде</v>
      </c>
      <c r="P2505" s="26" t="s">
        <v>59</v>
      </c>
      <c r="Q2505" s="27" t="s">
        <v>522</v>
      </c>
      <c r="R2505" s="26" t="str">
        <f>VLOOKUP(B2505,[1]ПланКаз!A2490:S5794,19,0)</f>
        <v>Дана</v>
      </c>
      <c r="S2505" s="28">
        <v>2</v>
      </c>
      <c r="T2505" s="28">
        <v>634</v>
      </c>
      <c r="U2505" s="28" t="s">
        <v>61</v>
      </c>
      <c r="V2505" s="28" t="s">
        <v>61</v>
      </c>
      <c r="W2505" s="26"/>
      <c r="X2505" s="26" t="s">
        <v>62</v>
      </c>
      <c r="Y2505" s="26" t="s">
        <v>762</v>
      </c>
    </row>
    <row r="2506" spans="2:25" x14ac:dyDescent="0.2">
      <c r="B2506" s="26" t="s">
        <v>4912</v>
      </c>
      <c r="C2506" s="26" t="s">
        <v>55</v>
      </c>
      <c r="D2506" s="26" t="s">
        <v>4910</v>
      </c>
      <c r="E2506" s="26" t="str">
        <f>VLOOKUP(D2506,[1]ЕНС!A:E,2,FALSE)</f>
        <v>Сверло</v>
      </c>
      <c r="F2506" s="26" t="str">
        <f>VLOOKUP(D2506,[1]ЕНС!A:E,3,FALSE)</f>
        <v>спиральное, с цилиндрическим хвостовиком, диаметр 5,5мм</v>
      </c>
      <c r="G2506" s="26" t="s">
        <v>4911</v>
      </c>
      <c r="H2506" s="26" t="s">
        <v>26</v>
      </c>
      <c r="I2506" s="26">
        <v>0</v>
      </c>
      <c r="J2506" s="26">
        <v>631010000</v>
      </c>
      <c r="K2506" s="26" t="str">
        <f>VLOOKUP(B2506,[1]ПланКаз!A2493:M5797,12,0)</f>
        <v>ҚР, ШҚО, Өскемен қ., Бажов көш., 10</v>
      </c>
      <c r="L2506" s="26" t="str">
        <f>VLOOKUP(B2506,[1]ПланКаз!A2491:M5795,13,0)</f>
        <v>Наурыз - Сәуір</v>
      </c>
      <c r="M2506" s="26" t="str">
        <f>VLOOKUP(B2506,[1]ПланКаз!A2493:N5797,14,0)</f>
        <v>Шығыс-Қазақстан облысы, Өскемен қ.</v>
      </c>
      <c r="N2506" s="26" t="s">
        <v>58</v>
      </c>
      <c r="O2506" s="26" t="str">
        <f>VLOOKUP(B2506,[1]ПланКаз!A2492:P5796,16,0)</f>
        <v>шартқа қол қойылған кезден бастап 45 күнтізбелік күн ішінде</v>
      </c>
      <c r="P2506" s="26" t="s">
        <v>59</v>
      </c>
      <c r="Q2506" s="27" t="s">
        <v>522</v>
      </c>
      <c r="R2506" s="26" t="str">
        <f>VLOOKUP(B2506,[1]ПланКаз!A2491:S5795,19,0)</f>
        <v>Дана</v>
      </c>
      <c r="S2506" s="28">
        <v>2</v>
      </c>
      <c r="T2506" s="28">
        <v>634</v>
      </c>
      <c r="U2506" s="28">
        <v>1268</v>
      </c>
      <c r="V2506" s="28">
        <v>1420.16</v>
      </c>
      <c r="W2506" s="26"/>
      <c r="X2506" s="26" t="s">
        <v>72</v>
      </c>
      <c r="Y2506" s="26" t="s">
        <v>61</v>
      </c>
    </row>
    <row r="2507" spans="2:25" x14ac:dyDescent="0.2">
      <c r="B2507" s="26" t="s">
        <v>4913</v>
      </c>
      <c r="C2507" s="26" t="s">
        <v>55</v>
      </c>
      <c r="D2507" s="26" t="s">
        <v>4849</v>
      </c>
      <c r="E2507" s="26" t="str">
        <f>VLOOKUP(D2507,[1]ЕНС!A:E,2,FALSE)</f>
        <v>Сверло</v>
      </c>
      <c r="F2507" s="26" t="str">
        <f>VLOOKUP(D2507,[1]ЕНС!A:E,3,FALSE)</f>
        <v>спиральное, с цилиндрическим хвостовиком, диаметр 6,0 мм</v>
      </c>
      <c r="G2507" s="26" t="s">
        <v>4914</v>
      </c>
      <c r="H2507" s="26" t="s">
        <v>26</v>
      </c>
      <c r="I2507" s="26">
        <v>0</v>
      </c>
      <c r="J2507" s="26">
        <v>631010000</v>
      </c>
      <c r="K2507" s="26" t="str">
        <f>VLOOKUP(B2507,[1]ПланКаз!A2494:M5798,12,0)</f>
        <v>ҚР, ШҚО, Өскемен қ., Бажов көш., 10</v>
      </c>
      <c r="L2507" s="26" t="str">
        <f>VLOOKUP(B2507,[1]ПланКаз!A2492:M5796,13,0)</f>
        <v>Желтоқсан-Қантар</v>
      </c>
      <c r="M2507" s="26" t="str">
        <f>VLOOKUP(B2507,[1]ПланКаз!A2494:N5798,14,0)</f>
        <v>Шығыс-Қазақстан облысы, Өскемен қ.</v>
      </c>
      <c r="N2507" s="26" t="s">
        <v>58</v>
      </c>
      <c r="O2507" s="26" t="str">
        <f>VLOOKUP(B2507,[1]ПланКаз!A2493:P5797,16,0)</f>
        <v>шартқа қол қойылған кезден бастап 45 күнтізбелік күн ішінде</v>
      </c>
      <c r="P2507" s="26" t="s">
        <v>59</v>
      </c>
      <c r="Q2507" s="27" t="s">
        <v>522</v>
      </c>
      <c r="R2507" s="26" t="str">
        <f>VLOOKUP(B2507,[1]ПланКаз!A2492:S5796,19,0)</f>
        <v>Дана</v>
      </c>
      <c r="S2507" s="28">
        <v>12</v>
      </c>
      <c r="T2507" s="28">
        <v>536</v>
      </c>
      <c r="U2507" s="28" t="s">
        <v>61</v>
      </c>
      <c r="V2507" s="28" t="s">
        <v>61</v>
      </c>
      <c r="W2507" s="26"/>
      <c r="X2507" s="26" t="s">
        <v>62</v>
      </c>
      <c r="Y2507" s="26" t="s">
        <v>762</v>
      </c>
    </row>
    <row r="2508" spans="2:25" x14ac:dyDescent="0.2">
      <c r="B2508" s="26" t="s">
        <v>4915</v>
      </c>
      <c r="C2508" s="26" t="s">
        <v>55</v>
      </c>
      <c r="D2508" s="26" t="s">
        <v>4849</v>
      </c>
      <c r="E2508" s="26" t="str">
        <f>VLOOKUP(D2508,[1]ЕНС!A:E,2,FALSE)</f>
        <v>Сверло</v>
      </c>
      <c r="F2508" s="26" t="str">
        <f>VLOOKUP(D2508,[1]ЕНС!A:E,3,FALSE)</f>
        <v>спиральное, с цилиндрическим хвостовиком, диаметр 6,0 мм</v>
      </c>
      <c r="G2508" s="26" t="s">
        <v>4914</v>
      </c>
      <c r="H2508" s="26" t="s">
        <v>26</v>
      </c>
      <c r="I2508" s="26">
        <v>0</v>
      </c>
      <c r="J2508" s="26">
        <v>631010000</v>
      </c>
      <c r="K2508" s="26" t="str">
        <f>VLOOKUP(B2508,[1]ПланКаз!A2495:M5799,12,0)</f>
        <v>ҚР, ШҚО, Өскемен қ., Бажов көш., 10</v>
      </c>
      <c r="L2508" s="26" t="str">
        <f>VLOOKUP(B2508,[1]ПланКаз!A2493:M5797,13,0)</f>
        <v>Наурыз - Сәуір</v>
      </c>
      <c r="M2508" s="26" t="str">
        <f>VLOOKUP(B2508,[1]ПланКаз!A2495:N5799,14,0)</f>
        <v>Шығыс-Қазақстан облысы, Өскемен қ.</v>
      </c>
      <c r="N2508" s="26" t="s">
        <v>58</v>
      </c>
      <c r="O2508" s="26" t="str">
        <f>VLOOKUP(B2508,[1]ПланКаз!A2494:P5798,16,0)</f>
        <v>шартқа қол қойылған кезден бастап 45 күнтізбелік күн ішінде</v>
      </c>
      <c r="P2508" s="26" t="s">
        <v>59</v>
      </c>
      <c r="Q2508" s="27" t="s">
        <v>522</v>
      </c>
      <c r="R2508" s="26" t="str">
        <f>VLOOKUP(B2508,[1]ПланКаз!A2493:S5797,19,0)</f>
        <v>Дана</v>
      </c>
      <c r="S2508" s="28">
        <v>12</v>
      </c>
      <c r="T2508" s="28">
        <v>536</v>
      </c>
      <c r="U2508" s="28">
        <v>6432</v>
      </c>
      <c r="V2508" s="28">
        <v>7203.84</v>
      </c>
      <c r="W2508" s="26"/>
      <c r="X2508" s="26" t="s">
        <v>72</v>
      </c>
      <c r="Y2508" s="26" t="s">
        <v>61</v>
      </c>
    </row>
    <row r="2509" spans="2:25" x14ac:dyDescent="0.2">
      <c r="B2509" s="26" t="s">
        <v>4916</v>
      </c>
      <c r="C2509" s="26" t="s">
        <v>55</v>
      </c>
      <c r="D2509" s="26" t="s">
        <v>4917</v>
      </c>
      <c r="E2509" s="26" t="str">
        <f>VLOOKUP(D2509,[1]ЕНС!A:E,2,FALSE)</f>
        <v>Сверло</v>
      </c>
      <c r="F2509" s="26" t="str">
        <f>VLOOKUP(D2509,[1]ЕНС!A:E,3,FALSE)</f>
        <v>спиральное, с цилиндрическим хвостовиком, диаметр 6,5 мм</v>
      </c>
      <c r="G2509" s="26" t="s">
        <v>4918</v>
      </c>
      <c r="H2509" s="26" t="s">
        <v>26</v>
      </c>
      <c r="I2509" s="26">
        <v>0</v>
      </c>
      <c r="J2509" s="26">
        <v>631010000</v>
      </c>
      <c r="K2509" s="26" t="str">
        <f>VLOOKUP(B2509,[1]ПланКаз!A2496:M5800,12,0)</f>
        <v>ҚР, ШҚО, Өскемен қ., Бажов көш., 10</v>
      </c>
      <c r="L2509" s="26" t="str">
        <f>VLOOKUP(B2509,[1]ПланКаз!A2494:M5798,13,0)</f>
        <v>Желтоқсан-Қантар</v>
      </c>
      <c r="M2509" s="26" t="str">
        <f>VLOOKUP(B2509,[1]ПланКаз!A2496:N5800,14,0)</f>
        <v>Шығыс-Қазақстан облысы, Өскемен қ.</v>
      </c>
      <c r="N2509" s="26" t="s">
        <v>58</v>
      </c>
      <c r="O2509" s="26" t="str">
        <f>VLOOKUP(B2509,[1]ПланКаз!A2495:P5799,16,0)</f>
        <v>шартқа қол қойылған кезден бастап 45 күнтізбелік күн ішінде</v>
      </c>
      <c r="P2509" s="26" t="s">
        <v>59</v>
      </c>
      <c r="Q2509" s="27" t="s">
        <v>522</v>
      </c>
      <c r="R2509" s="26" t="str">
        <f>VLOOKUP(B2509,[1]ПланКаз!A2494:S5798,19,0)</f>
        <v>Дана</v>
      </c>
      <c r="S2509" s="28">
        <v>2</v>
      </c>
      <c r="T2509" s="28">
        <v>1331</v>
      </c>
      <c r="U2509" s="28" t="s">
        <v>61</v>
      </c>
      <c r="V2509" s="28" t="s">
        <v>61</v>
      </c>
      <c r="W2509" s="26"/>
      <c r="X2509" s="26" t="s">
        <v>62</v>
      </c>
      <c r="Y2509" s="26" t="s">
        <v>762</v>
      </c>
    </row>
    <row r="2510" spans="2:25" x14ac:dyDescent="0.2">
      <c r="B2510" s="26" t="s">
        <v>4919</v>
      </c>
      <c r="C2510" s="26" t="s">
        <v>55</v>
      </c>
      <c r="D2510" s="26" t="s">
        <v>4917</v>
      </c>
      <c r="E2510" s="26" t="str">
        <f>VLOOKUP(D2510,[1]ЕНС!A:E,2,FALSE)</f>
        <v>Сверло</v>
      </c>
      <c r="F2510" s="26" t="str">
        <f>VLOOKUP(D2510,[1]ЕНС!A:E,3,FALSE)</f>
        <v>спиральное, с цилиндрическим хвостовиком, диаметр 6,5 мм</v>
      </c>
      <c r="G2510" s="26" t="s">
        <v>4918</v>
      </c>
      <c r="H2510" s="26" t="s">
        <v>26</v>
      </c>
      <c r="I2510" s="26">
        <v>0</v>
      </c>
      <c r="J2510" s="26">
        <v>631010000</v>
      </c>
      <c r="K2510" s="26" t="str">
        <f>VLOOKUP(B2510,[1]ПланКаз!A2497:M5801,12,0)</f>
        <v>ҚР, ШҚО, Өскемен қ., Бажов көш., 10</v>
      </c>
      <c r="L2510" s="26" t="str">
        <f>VLOOKUP(B2510,[1]ПланКаз!A2495:M5799,13,0)</f>
        <v>Наурыз - Сәуір</v>
      </c>
      <c r="M2510" s="26" t="str">
        <f>VLOOKUP(B2510,[1]ПланКаз!A2497:N5801,14,0)</f>
        <v>Шығыс-Қазақстан облысы, Өскемен қ.</v>
      </c>
      <c r="N2510" s="26" t="s">
        <v>58</v>
      </c>
      <c r="O2510" s="26" t="str">
        <f>VLOOKUP(B2510,[1]ПланКаз!A2496:P5800,16,0)</f>
        <v>шартқа қол қойылған кезден бастап 45 күнтізбелік күн ішінде</v>
      </c>
      <c r="P2510" s="26" t="s">
        <v>59</v>
      </c>
      <c r="Q2510" s="27" t="s">
        <v>522</v>
      </c>
      <c r="R2510" s="26" t="str">
        <f>VLOOKUP(B2510,[1]ПланКаз!A2495:S5799,19,0)</f>
        <v>Дана</v>
      </c>
      <c r="S2510" s="28">
        <v>2</v>
      </c>
      <c r="T2510" s="28">
        <v>1331</v>
      </c>
      <c r="U2510" s="28">
        <v>0</v>
      </c>
      <c r="V2510" s="28">
        <v>0</v>
      </c>
      <c r="W2510" s="26"/>
      <c r="X2510" s="26" t="s">
        <v>72</v>
      </c>
      <c r="Y2510" s="26" t="s">
        <v>213</v>
      </c>
    </row>
    <row r="2511" spans="2:25" x14ac:dyDescent="0.2">
      <c r="B2511" s="26" t="s">
        <v>4920</v>
      </c>
      <c r="C2511" s="26" t="s">
        <v>55</v>
      </c>
      <c r="D2511" s="26" t="s">
        <v>4921</v>
      </c>
      <c r="E2511" s="26" t="str">
        <f>VLOOKUP(D2511,[1]ЕНС!A:E,2,FALSE)</f>
        <v>Сверло</v>
      </c>
      <c r="F2511" s="26" t="str">
        <f>VLOOKUP(D2511,[1]ЕНС!A:E,3,FALSE)</f>
        <v>спиральное, с цилиндрическим хвостовиком, диаметр 7,0 мм</v>
      </c>
      <c r="G2511" s="26" t="s">
        <v>4922</v>
      </c>
      <c r="H2511" s="26" t="s">
        <v>26</v>
      </c>
      <c r="I2511" s="26">
        <v>0</v>
      </c>
      <c r="J2511" s="26">
        <v>631010000</v>
      </c>
      <c r="K2511" s="26" t="str">
        <f>VLOOKUP(B2511,[1]ПланКаз!A2498:M5802,12,0)</f>
        <v>ҚР, ШҚО, Өскемен қ., Бажов көш., 10</v>
      </c>
      <c r="L2511" s="26" t="str">
        <f>VLOOKUP(B2511,[1]ПланКаз!A2496:M5800,13,0)</f>
        <v>Желтоқсан-Қантар</v>
      </c>
      <c r="M2511" s="26" t="str">
        <f>VLOOKUP(B2511,[1]ПланКаз!A2498:N5802,14,0)</f>
        <v>Шығыс-Қазақстан облысы, Өскемен қ.</v>
      </c>
      <c r="N2511" s="26" t="s">
        <v>58</v>
      </c>
      <c r="O2511" s="26" t="str">
        <f>VLOOKUP(B2511,[1]ПланКаз!A2497:P5801,16,0)</f>
        <v>шартқа қол қойылған кезден бастап 45 күнтізбелік күн ішінде</v>
      </c>
      <c r="P2511" s="26" t="s">
        <v>59</v>
      </c>
      <c r="Q2511" s="27" t="s">
        <v>522</v>
      </c>
      <c r="R2511" s="26" t="str">
        <f>VLOOKUP(B2511,[1]ПланКаз!A2496:S5800,19,0)</f>
        <v>Дана</v>
      </c>
      <c r="S2511" s="28">
        <v>12</v>
      </c>
      <c r="T2511" s="28">
        <v>1024</v>
      </c>
      <c r="U2511" s="28" t="s">
        <v>61</v>
      </c>
      <c r="V2511" s="28" t="s">
        <v>61</v>
      </c>
      <c r="W2511" s="26"/>
      <c r="X2511" s="26" t="s">
        <v>62</v>
      </c>
      <c r="Y2511" s="26" t="s">
        <v>762</v>
      </c>
    </row>
    <row r="2512" spans="2:25" x14ac:dyDescent="0.2">
      <c r="B2512" s="26" t="s">
        <v>4923</v>
      </c>
      <c r="C2512" s="26" t="s">
        <v>55</v>
      </c>
      <c r="D2512" s="26" t="s">
        <v>4921</v>
      </c>
      <c r="E2512" s="26" t="str">
        <f>VLOOKUP(D2512,[1]ЕНС!A:E,2,FALSE)</f>
        <v>Сверло</v>
      </c>
      <c r="F2512" s="26" t="str">
        <f>VLOOKUP(D2512,[1]ЕНС!A:E,3,FALSE)</f>
        <v>спиральное, с цилиндрическим хвостовиком, диаметр 7,0 мм</v>
      </c>
      <c r="G2512" s="26" t="s">
        <v>4922</v>
      </c>
      <c r="H2512" s="26" t="s">
        <v>26</v>
      </c>
      <c r="I2512" s="26">
        <v>0</v>
      </c>
      <c r="J2512" s="26">
        <v>631010000</v>
      </c>
      <c r="K2512" s="26" t="str">
        <f>VLOOKUP(B2512,[1]ПланКаз!A2499:M5803,12,0)</f>
        <v>ҚР, ШҚО, Өскемен қ., Бажов көш., 10</v>
      </c>
      <c r="L2512" s="26" t="str">
        <f>VLOOKUP(B2512,[1]ПланКаз!A2497:M5801,13,0)</f>
        <v>Наурыз - Сәуір</v>
      </c>
      <c r="M2512" s="26" t="str">
        <f>VLOOKUP(B2512,[1]ПланКаз!A2499:N5803,14,0)</f>
        <v>Шығыс-Қазақстан облысы, Өскемен қ.</v>
      </c>
      <c r="N2512" s="26" t="s">
        <v>58</v>
      </c>
      <c r="O2512" s="26" t="str">
        <f>VLOOKUP(B2512,[1]ПланКаз!A2498:P5802,16,0)</f>
        <v>шартқа қол қойылған кезден бастап 45 күнтізбелік күн ішінде</v>
      </c>
      <c r="P2512" s="26" t="s">
        <v>59</v>
      </c>
      <c r="Q2512" s="27" t="s">
        <v>522</v>
      </c>
      <c r="R2512" s="26" t="str">
        <f>VLOOKUP(B2512,[1]ПланКаз!A2497:S5801,19,0)</f>
        <v>Дана</v>
      </c>
      <c r="S2512" s="28">
        <v>12</v>
      </c>
      <c r="T2512" s="28">
        <v>1024</v>
      </c>
      <c r="U2512" s="28">
        <v>12288</v>
      </c>
      <c r="V2512" s="28">
        <v>13762.56</v>
      </c>
      <c r="W2512" s="26"/>
      <c r="X2512" s="26" t="s">
        <v>72</v>
      </c>
      <c r="Y2512" s="26" t="s">
        <v>61</v>
      </c>
    </row>
    <row r="2513" spans="2:25" x14ac:dyDescent="0.2">
      <c r="B2513" s="26" t="s">
        <v>4924</v>
      </c>
      <c r="C2513" s="26" t="s">
        <v>55</v>
      </c>
      <c r="D2513" s="26" t="s">
        <v>4925</v>
      </c>
      <c r="E2513" s="26" t="str">
        <f>VLOOKUP(D2513,[1]ЕНС!A:E,2,FALSE)</f>
        <v>Сверло</v>
      </c>
      <c r="F2513" s="26" t="str">
        <f>VLOOKUP(D2513,[1]ЕНС!A:E,3,FALSE)</f>
        <v>спиральное, с цилиндрическим хвостовиком, диаметр 8,0 мм</v>
      </c>
      <c r="G2513" s="26" t="s">
        <v>4926</v>
      </c>
      <c r="H2513" s="26" t="s">
        <v>26</v>
      </c>
      <c r="I2513" s="26">
        <v>0</v>
      </c>
      <c r="J2513" s="26">
        <v>631010000</v>
      </c>
      <c r="K2513" s="26" t="str">
        <f>VLOOKUP(B2513,[1]ПланКаз!A2500:M5804,12,0)</f>
        <v>ҚР, ШҚО, Өскемен қ., Бажов көш., 10</v>
      </c>
      <c r="L2513" s="26" t="str">
        <f>VLOOKUP(B2513,[1]ПланКаз!A2498:M5802,13,0)</f>
        <v>Желтоқсан-Қантар</v>
      </c>
      <c r="M2513" s="26" t="str">
        <f>VLOOKUP(B2513,[1]ПланКаз!A2500:N5804,14,0)</f>
        <v>Шығыс-Қазақстан облысы, Өскемен қ.</v>
      </c>
      <c r="N2513" s="26" t="s">
        <v>58</v>
      </c>
      <c r="O2513" s="26" t="str">
        <f>VLOOKUP(B2513,[1]ПланКаз!A2499:P5803,16,0)</f>
        <v>шартқа қол қойылған кезден бастап 45 күнтізбелік күн ішінде</v>
      </c>
      <c r="P2513" s="26" t="s">
        <v>59</v>
      </c>
      <c r="Q2513" s="27" t="s">
        <v>522</v>
      </c>
      <c r="R2513" s="26" t="str">
        <f>VLOOKUP(B2513,[1]ПланКаз!A2498:S5802,19,0)</f>
        <v>Дана</v>
      </c>
      <c r="S2513" s="28">
        <v>2</v>
      </c>
      <c r="T2513" s="28">
        <v>1331</v>
      </c>
      <c r="U2513" s="28" t="s">
        <v>61</v>
      </c>
      <c r="V2513" s="28" t="s">
        <v>61</v>
      </c>
      <c r="W2513" s="26"/>
      <c r="X2513" s="26" t="s">
        <v>62</v>
      </c>
      <c r="Y2513" s="26" t="s">
        <v>762</v>
      </c>
    </row>
    <row r="2514" spans="2:25" x14ac:dyDescent="0.2">
      <c r="B2514" s="26" t="s">
        <v>4927</v>
      </c>
      <c r="C2514" s="26" t="s">
        <v>55</v>
      </c>
      <c r="D2514" s="26" t="s">
        <v>4925</v>
      </c>
      <c r="E2514" s="26" t="str">
        <f>VLOOKUP(D2514,[1]ЕНС!A:E,2,FALSE)</f>
        <v>Сверло</v>
      </c>
      <c r="F2514" s="26" t="str">
        <f>VLOOKUP(D2514,[1]ЕНС!A:E,3,FALSE)</f>
        <v>спиральное, с цилиндрическим хвостовиком, диаметр 8,0 мм</v>
      </c>
      <c r="G2514" s="26" t="s">
        <v>4926</v>
      </c>
      <c r="H2514" s="26" t="s">
        <v>26</v>
      </c>
      <c r="I2514" s="26">
        <v>0</v>
      </c>
      <c r="J2514" s="26">
        <v>631010000</v>
      </c>
      <c r="K2514" s="26" t="str">
        <f>VLOOKUP(B2514,[1]ПланКаз!A2501:M5805,12,0)</f>
        <v>ҚР, ШҚО, Өскемен қ., Бажов көш., 10</v>
      </c>
      <c r="L2514" s="26" t="str">
        <f>VLOOKUP(B2514,[1]ПланКаз!A2499:M5803,13,0)</f>
        <v>Наурыз - Сәуір</v>
      </c>
      <c r="M2514" s="26" t="str">
        <f>VLOOKUP(B2514,[1]ПланКаз!A2501:N5805,14,0)</f>
        <v>Шығыс-Қазақстан облысы, Өскемен қ.</v>
      </c>
      <c r="N2514" s="26" t="s">
        <v>58</v>
      </c>
      <c r="O2514" s="26" t="str">
        <f>VLOOKUP(B2514,[1]ПланКаз!A2500:P5804,16,0)</f>
        <v>шартқа қол қойылған кезден бастап 45 күнтізбелік күн ішінде</v>
      </c>
      <c r="P2514" s="26" t="s">
        <v>59</v>
      </c>
      <c r="Q2514" s="27" t="s">
        <v>522</v>
      </c>
      <c r="R2514" s="26" t="str">
        <f>VLOOKUP(B2514,[1]ПланКаз!A2499:S5803,19,0)</f>
        <v>Дана</v>
      </c>
      <c r="S2514" s="28">
        <v>2</v>
      </c>
      <c r="T2514" s="28">
        <v>1331</v>
      </c>
      <c r="U2514" s="28">
        <v>2662</v>
      </c>
      <c r="V2514" s="28">
        <v>2981.44</v>
      </c>
      <c r="W2514" s="26"/>
      <c r="X2514" s="26" t="s">
        <v>72</v>
      </c>
      <c r="Y2514" s="26" t="s">
        <v>61</v>
      </c>
    </row>
    <row r="2515" spans="2:25" x14ac:dyDescent="0.2">
      <c r="B2515" s="26" t="s">
        <v>4928</v>
      </c>
      <c r="C2515" s="26" t="s">
        <v>55</v>
      </c>
      <c r="D2515" s="26" t="s">
        <v>4929</v>
      </c>
      <c r="E2515" s="26" t="str">
        <f>VLOOKUP(D2515,[1]ЕНС!A:E,2,FALSE)</f>
        <v>Сверло</v>
      </c>
      <c r="F2515" s="26" t="str">
        <f>VLOOKUP(D2515,[1]ЕНС!A:E,3,FALSE)</f>
        <v>спиральное, с цилиндрическим хвостовиком, диаметр 8,5мм</v>
      </c>
      <c r="G2515" s="26" t="s">
        <v>4930</v>
      </c>
      <c r="H2515" s="26" t="s">
        <v>26</v>
      </c>
      <c r="I2515" s="26">
        <v>0</v>
      </c>
      <c r="J2515" s="26">
        <v>631010000</v>
      </c>
      <c r="K2515" s="26" t="str">
        <f>VLOOKUP(B2515,[1]ПланКаз!A2502:M5806,12,0)</f>
        <v>ҚР, ШҚО, Өскемен қ., Бажов көш., 10</v>
      </c>
      <c r="L2515" s="26" t="str">
        <f>VLOOKUP(B2515,[1]ПланКаз!A2500:M5804,13,0)</f>
        <v>Желтоқсан-Қантар</v>
      </c>
      <c r="M2515" s="26" t="str">
        <f>VLOOKUP(B2515,[1]ПланКаз!A2502:N5806,14,0)</f>
        <v>Шығыс-Қазақстан облысы, Өскемен қ.</v>
      </c>
      <c r="N2515" s="26" t="s">
        <v>58</v>
      </c>
      <c r="O2515" s="26" t="str">
        <f>VLOOKUP(B2515,[1]ПланКаз!A2501:P5805,16,0)</f>
        <v>шартқа қол қойылған кезден бастап 45 күнтізбелік күн ішінде</v>
      </c>
      <c r="P2515" s="26" t="s">
        <v>59</v>
      </c>
      <c r="Q2515" s="27" t="s">
        <v>522</v>
      </c>
      <c r="R2515" s="26" t="str">
        <f>VLOOKUP(B2515,[1]ПланКаз!A2500:S5804,19,0)</f>
        <v>Дана</v>
      </c>
      <c r="S2515" s="28">
        <v>2</v>
      </c>
      <c r="T2515" s="28">
        <v>1091</v>
      </c>
      <c r="U2515" s="28" t="s">
        <v>61</v>
      </c>
      <c r="V2515" s="28" t="s">
        <v>61</v>
      </c>
      <c r="W2515" s="26"/>
      <c r="X2515" s="26" t="s">
        <v>62</v>
      </c>
      <c r="Y2515" s="26" t="s">
        <v>762</v>
      </c>
    </row>
    <row r="2516" spans="2:25" x14ac:dyDescent="0.2">
      <c r="B2516" s="26" t="s">
        <v>4931</v>
      </c>
      <c r="C2516" s="26" t="s">
        <v>55</v>
      </c>
      <c r="D2516" s="26" t="s">
        <v>4929</v>
      </c>
      <c r="E2516" s="26" t="str">
        <f>VLOOKUP(D2516,[1]ЕНС!A:E,2,FALSE)</f>
        <v>Сверло</v>
      </c>
      <c r="F2516" s="26" t="str">
        <f>VLOOKUP(D2516,[1]ЕНС!A:E,3,FALSE)</f>
        <v>спиральное, с цилиндрическим хвостовиком, диаметр 8,5мм</v>
      </c>
      <c r="G2516" s="26" t="s">
        <v>4930</v>
      </c>
      <c r="H2516" s="26" t="s">
        <v>26</v>
      </c>
      <c r="I2516" s="26">
        <v>0</v>
      </c>
      <c r="J2516" s="26">
        <v>631010000</v>
      </c>
      <c r="K2516" s="26" t="str">
        <f>VLOOKUP(B2516,[1]ПланКаз!A2503:M5807,12,0)</f>
        <v>ҚР, ШҚО, Өскемен қ., Бажов көш., 10</v>
      </c>
      <c r="L2516" s="26" t="str">
        <f>VLOOKUP(B2516,[1]ПланКаз!A2501:M5805,13,0)</f>
        <v>Наурыз - Сәуір</v>
      </c>
      <c r="M2516" s="26" t="str">
        <f>VLOOKUP(B2516,[1]ПланКаз!A2503:N5807,14,0)</f>
        <v>Шығыс-Қазақстан облысы, Өскемен қ.</v>
      </c>
      <c r="N2516" s="26" t="s">
        <v>58</v>
      </c>
      <c r="O2516" s="26" t="str">
        <f>VLOOKUP(B2516,[1]ПланКаз!A2502:P5806,16,0)</f>
        <v>шартқа қол қойылған кезден бастап 45 күнтізбелік күн ішінде</v>
      </c>
      <c r="P2516" s="26" t="s">
        <v>59</v>
      </c>
      <c r="Q2516" s="27" t="s">
        <v>522</v>
      </c>
      <c r="R2516" s="26" t="str">
        <f>VLOOKUP(B2516,[1]ПланКаз!A2501:S5805,19,0)</f>
        <v>Дана</v>
      </c>
      <c r="S2516" s="28">
        <v>2</v>
      </c>
      <c r="T2516" s="28">
        <v>1091</v>
      </c>
      <c r="U2516" s="28">
        <v>0</v>
      </c>
      <c r="V2516" s="28">
        <v>0</v>
      </c>
      <c r="W2516" s="26"/>
      <c r="X2516" s="26" t="s">
        <v>72</v>
      </c>
      <c r="Y2516" s="26" t="s">
        <v>213</v>
      </c>
    </row>
    <row r="2517" spans="2:25" x14ac:dyDescent="0.2">
      <c r="B2517" s="26" t="s">
        <v>4932</v>
      </c>
      <c r="C2517" s="26" t="s">
        <v>55</v>
      </c>
      <c r="D2517" s="26" t="s">
        <v>4933</v>
      </c>
      <c r="E2517" s="26" t="str">
        <f>VLOOKUP(D2517,[1]ЕНС!A:E,2,FALSE)</f>
        <v>Сверло</v>
      </c>
      <c r="F2517" s="26" t="str">
        <f>VLOOKUP(D2517,[1]ЕНС!A:E,3,FALSE)</f>
        <v>спиральное, с цилиндрическим хвостовиком, диаметр 9,0 мм</v>
      </c>
      <c r="G2517" s="26" t="s">
        <v>4934</v>
      </c>
      <c r="H2517" s="26" t="s">
        <v>26</v>
      </c>
      <c r="I2517" s="26">
        <v>0</v>
      </c>
      <c r="J2517" s="26">
        <v>631010000</v>
      </c>
      <c r="K2517" s="26" t="str">
        <f>VLOOKUP(B2517,[1]ПланКаз!A2504:M5808,12,0)</f>
        <v>ҚР, ШҚО, Өскемен қ., Бажов көш., 10</v>
      </c>
      <c r="L2517" s="26" t="str">
        <f>VLOOKUP(B2517,[1]ПланКаз!A2502:M5806,13,0)</f>
        <v>Желтоқсан-Қантар</v>
      </c>
      <c r="M2517" s="26" t="str">
        <f>VLOOKUP(B2517,[1]ПланКаз!A2504:N5808,14,0)</f>
        <v>Шығыс-Қазақстан облысы, Өскемен қ.</v>
      </c>
      <c r="N2517" s="26" t="s">
        <v>58</v>
      </c>
      <c r="O2517" s="26" t="str">
        <f>VLOOKUP(B2517,[1]ПланКаз!A2503:P5807,16,0)</f>
        <v>шартқа қол қойылған кезден бастап 45 күнтізбелік күн ішінде</v>
      </c>
      <c r="P2517" s="26" t="s">
        <v>59</v>
      </c>
      <c r="Q2517" s="27" t="s">
        <v>522</v>
      </c>
      <c r="R2517" s="26" t="str">
        <f>VLOOKUP(B2517,[1]ПланКаз!A2502:S5806,19,0)</f>
        <v>Дана</v>
      </c>
      <c r="S2517" s="28">
        <v>2</v>
      </c>
      <c r="T2517" s="28">
        <v>1541</v>
      </c>
      <c r="U2517" s="28" t="s">
        <v>61</v>
      </c>
      <c r="V2517" s="28" t="s">
        <v>61</v>
      </c>
      <c r="W2517" s="26"/>
      <c r="X2517" s="26" t="s">
        <v>62</v>
      </c>
      <c r="Y2517" s="26" t="s">
        <v>762</v>
      </c>
    </row>
    <row r="2518" spans="2:25" x14ac:dyDescent="0.2">
      <c r="B2518" s="26" t="s">
        <v>4935</v>
      </c>
      <c r="C2518" s="26" t="s">
        <v>55</v>
      </c>
      <c r="D2518" s="26" t="s">
        <v>4933</v>
      </c>
      <c r="E2518" s="26" t="str">
        <f>VLOOKUP(D2518,[1]ЕНС!A:E,2,FALSE)</f>
        <v>Сверло</v>
      </c>
      <c r="F2518" s="26" t="str">
        <f>VLOOKUP(D2518,[1]ЕНС!A:E,3,FALSE)</f>
        <v>спиральное, с цилиндрическим хвостовиком, диаметр 9,0 мм</v>
      </c>
      <c r="G2518" s="26" t="s">
        <v>4934</v>
      </c>
      <c r="H2518" s="26" t="s">
        <v>26</v>
      </c>
      <c r="I2518" s="26">
        <v>0</v>
      </c>
      <c r="J2518" s="26">
        <v>631010000</v>
      </c>
      <c r="K2518" s="26" t="str">
        <f>VLOOKUP(B2518,[1]ПланКаз!A2505:M5809,12,0)</f>
        <v>ҚР, ШҚО, Өскемен қ., Бажов көш., 10</v>
      </c>
      <c r="L2518" s="26" t="str">
        <f>VLOOKUP(B2518,[1]ПланКаз!A2503:M5807,13,0)</f>
        <v>Наурыз - Сәуір</v>
      </c>
      <c r="M2518" s="26" t="str">
        <f>VLOOKUP(B2518,[1]ПланКаз!A2505:N5809,14,0)</f>
        <v>Шығыс-Қазақстан облысы, Өскемен қ.</v>
      </c>
      <c r="N2518" s="26" t="s">
        <v>58</v>
      </c>
      <c r="O2518" s="26" t="str">
        <f>VLOOKUP(B2518,[1]ПланКаз!A2504:P5808,16,0)</f>
        <v>шартқа қол қойылған кезден бастап 45 күнтізбелік күн ішінде</v>
      </c>
      <c r="P2518" s="26" t="s">
        <v>59</v>
      </c>
      <c r="Q2518" s="27" t="s">
        <v>522</v>
      </c>
      <c r="R2518" s="26" t="str">
        <f>VLOOKUP(B2518,[1]ПланКаз!A2503:S5807,19,0)</f>
        <v>Дана</v>
      </c>
      <c r="S2518" s="28">
        <v>2</v>
      </c>
      <c r="T2518" s="28">
        <v>1541</v>
      </c>
      <c r="U2518" s="28">
        <v>3082</v>
      </c>
      <c r="V2518" s="28">
        <v>3451.84</v>
      </c>
      <c r="W2518" s="26"/>
      <c r="X2518" s="26" t="s">
        <v>72</v>
      </c>
      <c r="Y2518" s="26" t="s">
        <v>61</v>
      </c>
    </row>
    <row r="2519" spans="2:25" x14ac:dyDescent="0.2">
      <c r="B2519" s="26" t="s">
        <v>4936</v>
      </c>
      <c r="C2519" s="26" t="s">
        <v>55</v>
      </c>
      <c r="D2519" s="26" t="s">
        <v>4937</v>
      </c>
      <c r="E2519" s="26" t="str">
        <f>VLOOKUP(D2519,[1]ЕНС!A:E,2,FALSE)</f>
        <v>Сверло</v>
      </c>
      <c r="F2519" s="26" t="str">
        <f>VLOOKUP(D2519,[1]ЕНС!A:E,3,FALSE)</f>
        <v>спиральное, с цилиндрическим хвостовиком, диаметр 10,2 мм</v>
      </c>
      <c r="G2519" s="26" t="s">
        <v>4938</v>
      </c>
      <c r="H2519" s="26" t="s">
        <v>26</v>
      </c>
      <c r="I2519" s="26">
        <v>0</v>
      </c>
      <c r="J2519" s="26">
        <v>631010000</v>
      </c>
      <c r="K2519" s="26" t="str">
        <f>VLOOKUP(B2519,[1]ПланКаз!A2506:M5810,12,0)</f>
        <v>ҚР, ШҚО, Өскемен қ., Бажов көш., 10</v>
      </c>
      <c r="L2519" s="26" t="str">
        <f>VLOOKUP(B2519,[1]ПланКаз!A2504:M5808,13,0)</f>
        <v>Желтоқсан-Қантар</v>
      </c>
      <c r="M2519" s="26" t="str">
        <f>VLOOKUP(B2519,[1]ПланКаз!A2506:N5810,14,0)</f>
        <v>Шығыс-Қазақстан облысы, Өскемен қ.</v>
      </c>
      <c r="N2519" s="26" t="s">
        <v>58</v>
      </c>
      <c r="O2519" s="26" t="str">
        <f>VLOOKUP(B2519,[1]ПланКаз!A2505:P5809,16,0)</f>
        <v>шартқа қол қойылған кезден бастап 45 күнтізбелік күн ішінде</v>
      </c>
      <c r="P2519" s="26" t="s">
        <v>59</v>
      </c>
      <c r="Q2519" s="27" t="s">
        <v>522</v>
      </c>
      <c r="R2519" s="26" t="str">
        <f>VLOOKUP(B2519,[1]ПланКаз!A2504:S5808,19,0)</f>
        <v>Дана</v>
      </c>
      <c r="S2519" s="28">
        <v>2</v>
      </c>
      <c r="T2519" s="28">
        <v>2429</v>
      </c>
      <c r="U2519" s="28" t="s">
        <v>61</v>
      </c>
      <c r="V2519" s="28" t="s">
        <v>61</v>
      </c>
      <c r="W2519" s="26"/>
      <c r="X2519" s="26" t="s">
        <v>62</v>
      </c>
      <c r="Y2519" s="26" t="s">
        <v>762</v>
      </c>
    </row>
    <row r="2520" spans="2:25" x14ac:dyDescent="0.2">
      <c r="B2520" s="26" t="s">
        <v>4939</v>
      </c>
      <c r="C2520" s="26" t="s">
        <v>55</v>
      </c>
      <c r="D2520" s="26" t="s">
        <v>4937</v>
      </c>
      <c r="E2520" s="26" t="str">
        <f>VLOOKUP(D2520,[1]ЕНС!A:E,2,FALSE)</f>
        <v>Сверло</v>
      </c>
      <c r="F2520" s="26" t="str">
        <f>VLOOKUP(D2520,[1]ЕНС!A:E,3,FALSE)</f>
        <v>спиральное, с цилиндрическим хвостовиком, диаметр 10,2 мм</v>
      </c>
      <c r="G2520" s="26" t="s">
        <v>4938</v>
      </c>
      <c r="H2520" s="26" t="s">
        <v>26</v>
      </c>
      <c r="I2520" s="26">
        <v>0</v>
      </c>
      <c r="J2520" s="26">
        <v>631010000</v>
      </c>
      <c r="K2520" s="26" t="str">
        <f>VLOOKUP(B2520,[1]ПланКаз!A2507:M5811,12,0)</f>
        <v>ҚР, ШҚО, Өскемен қ., Бажов көш., 10</v>
      </c>
      <c r="L2520" s="26" t="str">
        <f>VLOOKUP(B2520,[1]ПланКаз!A2505:M5809,13,0)</f>
        <v>Наурыз - Сәуір</v>
      </c>
      <c r="M2520" s="26" t="str">
        <f>VLOOKUP(B2520,[1]ПланКаз!A2507:N5811,14,0)</f>
        <v>Шығыс-Қазақстан облысы, Өскемен қ.</v>
      </c>
      <c r="N2520" s="26" t="s">
        <v>58</v>
      </c>
      <c r="O2520" s="26" t="str">
        <f>VLOOKUP(B2520,[1]ПланКаз!A2506:P5810,16,0)</f>
        <v>шартқа қол қойылған кезден бастап 45 күнтізбелік күн ішінде</v>
      </c>
      <c r="P2520" s="26" t="s">
        <v>59</v>
      </c>
      <c r="Q2520" s="27" t="s">
        <v>522</v>
      </c>
      <c r="R2520" s="26" t="str">
        <f>VLOOKUP(B2520,[1]ПланКаз!A2505:S5809,19,0)</f>
        <v>Дана</v>
      </c>
      <c r="S2520" s="28">
        <v>2</v>
      </c>
      <c r="T2520" s="28">
        <v>2429</v>
      </c>
      <c r="U2520" s="28">
        <v>4858</v>
      </c>
      <c r="V2520" s="28">
        <v>5440.96</v>
      </c>
      <c r="W2520" s="26"/>
      <c r="X2520" s="26" t="s">
        <v>72</v>
      </c>
      <c r="Y2520" s="26" t="s">
        <v>61</v>
      </c>
    </row>
    <row r="2521" spans="2:25" x14ac:dyDescent="0.2">
      <c r="B2521" s="26" t="s">
        <v>4940</v>
      </c>
      <c r="C2521" s="26" t="s">
        <v>55</v>
      </c>
      <c r="D2521" s="26" t="s">
        <v>4941</v>
      </c>
      <c r="E2521" s="26" t="str">
        <f>VLOOKUP(D2521,[1]ЕНС!A:E,2,FALSE)</f>
        <v>Набор сверл</v>
      </c>
      <c r="F2521" s="26" t="str">
        <f>VLOOKUP(D2521,[1]ЕНС!A:E,3,FALSE)</f>
        <v>с цилиндрическим хвостовиком, с цилиндрическим хвостовиком</v>
      </c>
      <c r="G2521" s="26" t="s">
        <v>4942</v>
      </c>
      <c r="H2521" s="26" t="s">
        <v>26</v>
      </c>
      <c r="I2521" s="26">
        <v>0</v>
      </c>
      <c r="J2521" s="26">
        <v>631010000</v>
      </c>
      <c r="K2521" s="26" t="str">
        <f>VLOOKUP(B2521,[1]ПланКаз!A2508:M5812,12,0)</f>
        <v>ҚР, ШҚО, Өскемен қ., Бажов көш., 10</v>
      </c>
      <c r="L2521" s="26" t="str">
        <f>VLOOKUP(B2521,[1]ПланКаз!A2506:M5810,13,0)</f>
        <v>Желтоқсан-Қантар</v>
      </c>
      <c r="M2521" s="26" t="str">
        <f>VLOOKUP(B2521,[1]ПланКаз!A2508:N5812,14,0)</f>
        <v>Шығыс-Қазақстан облысы, Өскемен қ.</v>
      </c>
      <c r="N2521" s="26" t="s">
        <v>58</v>
      </c>
      <c r="O2521" s="26" t="str">
        <f>VLOOKUP(B2521,[1]ПланКаз!A2507:P5811,16,0)</f>
        <v>шартқа қол қойылған кезден бастап 45 күнтізбелік күн ішінде</v>
      </c>
      <c r="P2521" s="26" t="s">
        <v>59</v>
      </c>
      <c r="Q2521" s="27" t="s">
        <v>3435</v>
      </c>
      <c r="R2521" s="26" t="str">
        <f>VLOOKUP(B2521,[1]ПланКаз!A2506:S5810,19,0)</f>
        <v>Дана</v>
      </c>
      <c r="S2521" s="28">
        <v>25</v>
      </c>
      <c r="T2521" s="28">
        <v>6776</v>
      </c>
      <c r="U2521" s="28">
        <v>169400</v>
      </c>
      <c r="V2521" s="28">
        <v>189728</v>
      </c>
      <c r="W2521" s="26"/>
      <c r="X2521" s="26" t="s">
        <v>62</v>
      </c>
      <c r="Y2521" s="26" t="s">
        <v>61</v>
      </c>
    </row>
    <row r="2522" spans="2:25" x14ac:dyDescent="0.2">
      <c r="B2522" s="26" t="s">
        <v>4943</v>
      </c>
      <c r="C2522" s="26" t="s">
        <v>55</v>
      </c>
      <c r="D2522" s="26" t="s">
        <v>4944</v>
      </c>
      <c r="E2522" s="26" t="str">
        <f>VLOOKUP(D2522,[1]ЕНС!A:E,2,FALSE)</f>
        <v>Стеклорез</v>
      </c>
      <c r="F2522" s="26" t="str">
        <f>VLOOKUP(D2522,[1]ЕНС!A:E,3,FALSE)</f>
        <v>алмазный</v>
      </c>
      <c r="G2522" s="26" t="s">
        <v>4945</v>
      </c>
      <c r="H2522" s="26" t="s">
        <v>26</v>
      </c>
      <c r="I2522" s="26">
        <v>0</v>
      </c>
      <c r="J2522" s="26">
        <v>631010000</v>
      </c>
      <c r="K2522" s="26" t="str">
        <f>VLOOKUP(B2522,[1]ПланКаз!A2509:M5813,12,0)</f>
        <v>ҚР, ШҚО, Өскемен қ., Бажов көш., 10</v>
      </c>
      <c r="L2522" s="26" t="str">
        <f>VLOOKUP(B2522,[1]ПланКаз!A2507:M5811,13,0)</f>
        <v>Желтоқсан-Қантар</v>
      </c>
      <c r="M2522" s="26" t="str">
        <f>VLOOKUP(B2522,[1]ПланКаз!A2509:N5813,14,0)</f>
        <v>Шығыс-Қазақстан облысы, Өскемен қ.</v>
      </c>
      <c r="N2522" s="26" t="s">
        <v>58</v>
      </c>
      <c r="O2522" s="26" t="str">
        <f>VLOOKUP(B2522,[1]ПланКаз!A2508:P5812,16,0)</f>
        <v>шартқа қол қойылған кезден бастап 45 күнтізбелік күн ішінде</v>
      </c>
      <c r="P2522" s="26" t="s">
        <v>59</v>
      </c>
      <c r="Q2522" s="27" t="s">
        <v>522</v>
      </c>
      <c r="R2522" s="26" t="str">
        <f>VLOOKUP(B2522,[1]ПланКаз!A2507:S5811,19,0)</f>
        <v>Дана</v>
      </c>
      <c r="S2522" s="28">
        <v>1</v>
      </c>
      <c r="T2522" s="28">
        <v>1178</v>
      </c>
      <c r="U2522" s="28" t="s">
        <v>61</v>
      </c>
      <c r="V2522" s="28" t="s">
        <v>61</v>
      </c>
      <c r="W2522" s="26"/>
      <c r="X2522" s="26" t="s">
        <v>62</v>
      </c>
      <c r="Y2522" s="26" t="s">
        <v>762</v>
      </c>
    </row>
    <row r="2523" spans="2:25" x14ac:dyDescent="0.2">
      <c r="B2523" s="26" t="s">
        <v>4946</v>
      </c>
      <c r="C2523" s="26" t="s">
        <v>55</v>
      </c>
      <c r="D2523" s="26" t="s">
        <v>4944</v>
      </c>
      <c r="E2523" s="26" t="str">
        <f>VLOOKUP(D2523,[1]ЕНС!A:E,2,FALSE)</f>
        <v>Стеклорез</v>
      </c>
      <c r="F2523" s="26" t="str">
        <f>VLOOKUP(D2523,[1]ЕНС!A:E,3,FALSE)</f>
        <v>алмазный</v>
      </c>
      <c r="G2523" s="26" t="s">
        <v>4945</v>
      </c>
      <c r="H2523" s="26" t="s">
        <v>26</v>
      </c>
      <c r="I2523" s="26">
        <v>0</v>
      </c>
      <c r="J2523" s="26">
        <v>631010000</v>
      </c>
      <c r="K2523" s="26" t="str">
        <f>VLOOKUP(B2523,[1]ПланКаз!A2510:M5814,12,0)</f>
        <v>ҚР, ШҚО, Өскемен қ., Бажов көш., 10</v>
      </c>
      <c r="L2523" s="26" t="str">
        <f>VLOOKUP(B2523,[1]ПланКаз!A2508:M5812,13,0)</f>
        <v>Наурыз - Сәуір</v>
      </c>
      <c r="M2523" s="26" t="str">
        <f>VLOOKUP(B2523,[1]ПланКаз!A2510:N5814,14,0)</f>
        <v>Шығыс-Қазақстан облысы, Өскемен қ.</v>
      </c>
      <c r="N2523" s="26" t="s">
        <v>58</v>
      </c>
      <c r="O2523" s="26" t="str">
        <f>VLOOKUP(B2523,[1]ПланКаз!A2509:P5813,16,0)</f>
        <v>шартқа қол қойылған кезден бастап 45 күнтізбелік күн ішінде</v>
      </c>
      <c r="P2523" s="26" t="s">
        <v>59</v>
      </c>
      <c r="Q2523" s="27" t="s">
        <v>522</v>
      </c>
      <c r="R2523" s="26" t="str">
        <f>VLOOKUP(B2523,[1]ПланКаз!A2508:S5812,19,0)</f>
        <v>Дана</v>
      </c>
      <c r="S2523" s="28">
        <v>1</v>
      </c>
      <c r="T2523" s="28">
        <v>1178</v>
      </c>
      <c r="U2523" s="28">
        <v>1178</v>
      </c>
      <c r="V2523" s="28">
        <v>1319.36</v>
      </c>
      <c r="W2523" s="26"/>
      <c r="X2523" s="26" t="s">
        <v>72</v>
      </c>
      <c r="Y2523" s="26" t="s">
        <v>61</v>
      </c>
    </row>
    <row r="2524" spans="2:25" x14ac:dyDescent="0.2">
      <c r="B2524" s="26" t="s">
        <v>4947</v>
      </c>
      <c r="C2524" s="26" t="s">
        <v>55</v>
      </c>
      <c r="D2524" s="26" t="s">
        <v>4944</v>
      </c>
      <c r="E2524" s="26" t="str">
        <f>VLOOKUP(D2524,[1]ЕНС!A:E,2,FALSE)</f>
        <v>Стеклорез</v>
      </c>
      <c r="F2524" s="26" t="str">
        <f>VLOOKUP(D2524,[1]ЕНС!A:E,3,FALSE)</f>
        <v>алмазный</v>
      </c>
      <c r="G2524" s="26" t="s">
        <v>4948</v>
      </c>
      <c r="H2524" s="26" t="s">
        <v>26</v>
      </c>
      <c r="I2524" s="26">
        <v>0</v>
      </c>
      <c r="J2524" s="26">
        <v>631010000</v>
      </c>
      <c r="K2524" s="26" t="str">
        <f>VLOOKUP(B2524,[1]ПланКаз!A2511:M5815,12,0)</f>
        <v>ҚР, ШҚО, Өскемен қ., Бажов көш., 10</v>
      </c>
      <c r="L2524" s="26" t="str">
        <f>VLOOKUP(B2524,[1]ПланКаз!A2509:M5813,13,0)</f>
        <v>Желтоқсан-Қантар</v>
      </c>
      <c r="M2524" s="26" t="str">
        <f>VLOOKUP(B2524,[1]ПланКаз!A2511:N5815,14,0)</f>
        <v>Шығыс-Қазақстан облысы, Өскемен қ.</v>
      </c>
      <c r="N2524" s="26" t="s">
        <v>58</v>
      </c>
      <c r="O2524" s="26" t="str">
        <f>VLOOKUP(B2524,[1]ПланКаз!A2510:P5814,16,0)</f>
        <v>шартқа қол қойылған кезден бастап 45 күнтізбелік күн ішінде</v>
      </c>
      <c r="P2524" s="26" t="s">
        <v>59</v>
      </c>
      <c r="Q2524" s="27" t="s">
        <v>522</v>
      </c>
      <c r="R2524" s="26" t="str">
        <f>VLOOKUP(B2524,[1]ПланКаз!A2509:S5813,19,0)</f>
        <v>Дана</v>
      </c>
      <c r="S2524" s="28">
        <v>1</v>
      </c>
      <c r="T2524" s="28">
        <v>804</v>
      </c>
      <c r="U2524" s="28" t="s">
        <v>61</v>
      </c>
      <c r="V2524" s="28" t="s">
        <v>61</v>
      </c>
      <c r="W2524" s="26"/>
      <c r="X2524" s="26" t="s">
        <v>62</v>
      </c>
      <c r="Y2524" s="26" t="s">
        <v>762</v>
      </c>
    </row>
    <row r="2525" spans="2:25" x14ac:dyDescent="0.2">
      <c r="B2525" s="26" t="s">
        <v>4949</v>
      </c>
      <c r="C2525" s="26" t="s">
        <v>55</v>
      </c>
      <c r="D2525" s="26" t="s">
        <v>4944</v>
      </c>
      <c r="E2525" s="26" t="str">
        <f>VLOOKUP(D2525,[1]ЕНС!A:E,2,FALSE)</f>
        <v>Стеклорез</v>
      </c>
      <c r="F2525" s="26" t="str">
        <f>VLOOKUP(D2525,[1]ЕНС!A:E,3,FALSE)</f>
        <v>алмазный</v>
      </c>
      <c r="G2525" s="26" t="s">
        <v>4948</v>
      </c>
      <c r="H2525" s="26" t="s">
        <v>26</v>
      </c>
      <c r="I2525" s="26">
        <v>0</v>
      </c>
      <c r="J2525" s="26">
        <v>631010000</v>
      </c>
      <c r="K2525" s="26" t="str">
        <f>VLOOKUP(B2525,[1]ПланКаз!A2512:M5816,12,0)</f>
        <v>ҚР, ШҚО, Өскемен қ., Бажов көш., 10</v>
      </c>
      <c r="L2525" s="26" t="str">
        <f>VLOOKUP(B2525,[1]ПланКаз!A2510:M5814,13,0)</f>
        <v>Наурыз - Сәуір</v>
      </c>
      <c r="M2525" s="26" t="str">
        <f>VLOOKUP(B2525,[1]ПланКаз!A2512:N5816,14,0)</f>
        <v>Шығыс-Қазақстан облысы, Өскемен қ.</v>
      </c>
      <c r="N2525" s="26" t="s">
        <v>58</v>
      </c>
      <c r="O2525" s="26" t="str">
        <f>VLOOKUP(B2525,[1]ПланКаз!A2511:P5815,16,0)</f>
        <v>шартқа қол қойылған кезден бастап 45 күнтізбелік күн ішінде</v>
      </c>
      <c r="P2525" s="26" t="s">
        <v>59</v>
      </c>
      <c r="Q2525" s="27" t="s">
        <v>522</v>
      </c>
      <c r="R2525" s="26" t="str">
        <f>VLOOKUP(B2525,[1]ПланКаз!A2510:S5814,19,0)</f>
        <v>Дана</v>
      </c>
      <c r="S2525" s="28">
        <v>1</v>
      </c>
      <c r="T2525" s="28">
        <v>804</v>
      </c>
      <c r="U2525" s="28">
        <v>804</v>
      </c>
      <c r="V2525" s="28">
        <v>900.48</v>
      </c>
      <c r="W2525" s="26"/>
      <c r="X2525" s="26" t="s">
        <v>72</v>
      </c>
      <c r="Y2525" s="26" t="s">
        <v>61</v>
      </c>
    </row>
    <row r="2526" spans="2:25" x14ac:dyDescent="0.2">
      <c r="B2526" s="26" t="s">
        <v>4950</v>
      </c>
      <c r="C2526" s="26" t="s">
        <v>55</v>
      </c>
      <c r="D2526" s="26" t="s">
        <v>4951</v>
      </c>
      <c r="E2526" s="26" t="str">
        <f>VLOOKUP(D2526,[1]ЕНС!A:E,2,FALSE)</f>
        <v>Тиски</v>
      </c>
      <c r="F2526" s="26" t="str">
        <f>VLOOKUP(D2526,[1]ЕНС!A:E,3,FALSE)</f>
        <v>слесарные</v>
      </c>
      <c r="G2526" s="26" t="s">
        <v>4952</v>
      </c>
      <c r="H2526" s="26" t="s">
        <v>26</v>
      </c>
      <c r="I2526" s="26">
        <v>0</v>
      </c>
      <c r="J2526" s="26">
        <v>631010000</v>
      </c>
      <c r="K2526" s="26" t="str">
        <f>VLOOKUP(B2526,[1]ПланКаз!A2513:M5817,12,0)</f>
        <v>ҚР, ШҚО, Өскемен қ., Бажов көш., 10</v>
      </c>
      <c r="L2526" s="26" t="str">
        <f>VLOOKUP(B2526,[1]ПланКаз!A2511:M5815,13,0)</f>
        <v>Желтоқсан-Қантар</v>
      </c>
      <c r="M2526" s="26" t="str">
        <f>VLOOKUP(B2526,[1]ПланКаз!A2513:N5817,14,0)</f>
        <v>Шығыс-Қазақстан облысы, Өскемен қ.</v>
      </c>
      <c r="N2526" s="26" t="s">
        <v>58</v>
      </c>
      <c r="O2526" s="26" t="str">
        <f>VLOOKUP(B2526,[1]ПланКаз!A2512:P5816,16,0)</f>
        <v>шартқа қол қойылған кезден бастап 45 күнтізбелік күн ішінде</v>
      </c>
      <c r="P2526" s="26" t="s">
        <v>59</v>
      </c>
      <c r="Q2526" s="27" t="s">
        <v>522</v>
      </c>
      <c r="R2526" s="26" t="str">
        <f>VLOOKUP(B2526,[1]ПланКаз!A2511:S5815,19,0)</f>
        <v>Дана</v>
      </c>
      <c r="S2526" s="28">
        <v>8</v>
      </c>
      <c r="T2526" s="28">
        <v>49862</v>
      </c>
      <c r="U2526" s="28">
        <v>398896</v>
      </c>
      <c r="V2526" s="28">
        <v>446763.52000000002</v>
      </c>
      <c r="W2526" s="26"/>
      <c r="X2526" s="26" t="s">
        <v>62</v>
      </c>
      <c r="Y2526" s="26" t="s">
        <v>61</v>
      </c>
    </row>
    <row r="2527" spans="2:25" x14ac:dyDescent="0.2">
      <c r="B2527" s="26" t="s">
        <v>4953</v>
      </c>
      <c r="C2527" s="26" t="s">
        <v>55</v>
      </c>
      <c r="D2527" s="26" t="s">
        <v>4954</v>
      </c>
      <c r="E2527" s="26" t="str">
        <f>VLOOKUP(D2527,[1]ЕНС!A:E,2,FALSE)</f>
        <v>Топор</v>
      </c>
      <c r="F2527" s="26" t="str">
        <f>VLOOKUP(D2527,[1]ЕНС!A:E,3,FALSE)</f>
        <v>столярный</v>
      </c>
      <c r="G2527" s="26" t="s">
        <v>4955</v>
      </c>
      <c r="H2527" s="26" t="s">
        <v>26</v>
      </c>
      <c r="I2527" s="26">
        <v>0</v>
      </c>
      <c r="J2527" s="26">
        <v>631010000</v>
      </c>
      <c r="K2527" s="26" t="str">
        <f>VLOOKUP(B2527,[1]ПланКаз!A2514:M5818,12,0)</f>
        <v>ҚР, ШҚО, Өскемен қ., Бажов көш., 10</v>
      </c>
      <c r="L2527" s="26" t="str">
        <f>VLOOKUP(B2527,[1]ПланКаз!A2512:M5816,13,0)</f>
        <v>Желтоқсан-Қантар</v>
      </c>
      <c r="M2527" s="26" t="str">
        <f>VLOOKUP(B2527,[1]ПланКаз!A2514:N5818,14,0)</f>
        <v>Шығыс-Қазақстан облысы, Өскемен қ.</v>
      </c>
      <c r="N2527" s="26" t="s">
        <v>58</v>
      </c>
      <c r="O2527" s="26" t="str">
        <f>VLOOKUP(B2527,[1]ПланКаз!A2513:P5817,16,0)</f>
        <v>шартқа қол қойылған кезден бастап 45 күнтізбелік күн ішінде</v>
      </c>
      <c r="P2527" s="26" t="s">
        <v>59</v>
      </c>
      <c r="Q2527" s="27" t="s">
        <v>522</v>
      </c>
      <c r="R2527" s="26" t="str">
        <f>VLOOKUP(B2527,[1]ПланКаз!A2512:S5816,19,0)</f>
        <v>Дана</v>
      </c>
      <c r="S2527" s="28">
        <v>10</v>
      </c>
      <c r="T2527" s="28">
        <v>7024</v>
      </c>
      <c r="U2527" s="28">
        <v>70240</v>
      </c>
      <c r="V2527" s="28">
        <v>78668.800000000003</v>
      </c>
      <c r="W2527" s="26"/>
      <c r="X2527" s="26" t="s">
        <v>62</v>
      </c>
      <c r="Y2527" s="26" t="s">
        <v>61</v>
      </c>
    </row>
    <row r="2528" spans="2:25" x14ac:dyDescent="0.2">
      <c r="B2528" s="26" t="s">
        <v>4956</v>
      </c>
      <c r="C2528" s="26" t="s">
        <v>55</v>
      </c>
      <c r="D2528" s="26" t="s">
        <v>4954</v>
      </c>
      <c r="E2528" s="26" t="str">
        <f>VLOOKUP(D2528,[1]ЕНС!A:E,2,FALSE)</f>
        <v>Топор</v>
      </c>
      <c r="F2528" s="26" t="str">
        <f>VLOOKUP(D2528,[1]ЕНС!A:E,3,FALSE)</f>
        <v>столярный</v>
      </c>
      <c r="G2528" s="26" t="s">
        <v>4957</v>
      </c>
      <c r="H2528" s="26" t="s">
        <v>26</v>
      </c>
      <c r="I2528" s="26">
        <v>0</v>
      </c>
      <c r="J2528" s="26">
        <v>631010000</v>
      </c>
      <c r="K2528" s="26" t="str">
        <f>VLOOKUP(B2528,[1]ПланКаз!A2515:M5819,12,0)</f>
        <v>ҚР, ШҚО, Өскемен қ., Бажов көш., 10</v>
      </c>
      <c r="L2528" s="26" t="str">
        <f>VLOOKUP(B2528,[1]ПланКаз!A2513:M5817,13,0)</f>
        <v>Желтоқсан-Қантар</v>
      </c>
      <c r="M2528" s="26" t="str">
        <f>VLOOKUP(B2528,[1]ПланКаз!A2515:N5819,14,0)</f>
        <v>Шығыс-Қазақстан облысы, Өскемен қ.</v>
      </c>
      <c r="N2528" s="26" t="s">
        <v>58</v>
      </c>
      <c r="O2528" s="26" t="str">
        <f>VLOOKUP(B2528,[1]ПланКаз!A2514:P5818,16,0)</f>
        <v>шартқа қол қойылған кезден бастап 45 күнтізбелік күн ішінде</v>
      </c>
      <c r="P2528" s="26" t="s">
        <v>59</v>
      </c>
      <c r="Q2528" s="27" t="s">
        <v>522</v>
      </c>
      <c r="R2528" s="26" t="str">
        <f>VLOOKUP(B2528,[1]ПланКаз!A2513:S5817,19,0)</f>
        <v>Дана</v>
      </c>
      <c r="S2528" s="28">
        <v>15</v>
      </c>
      <c r="T2528" s="28">
        <v>5035</v>
      </c>
      <c r="U2528" s="28">
        <v>75525</v>
      </c>
      <c r="V2528" s="28">
        <v>84588</v>
      </c>
      <c r="W2528" s="26"/>
      <c r="X2528" s="26" t="s">
        <v>62</v>
      </c>
      <c r="Y2528" s="26" t="s">
        <v>61</v>
      </c>
    </row>
    <row r="2529" spans="2:25" x14ac:dyDescent="0.2">
      <c r="B2529" s="26" t="s">
        <v>4958</v>
      </c>
      <c r="C2529" s="26" t="s">
        <v>55</v>
      </c>
      <c r="D2529" s="26" t="s">
        <v>4954</v>
      </c>
      <c r="E2529" s="26" t="str">
        <f>VLOOKUP(D2529,[1]ЕНС!A:E,2,FALSE)</f>
        <v>Топор</v>
      </c>
      <c r="F2529" s="26" t="str">
        <f>VLOOKUP(D2529,[1]ЕНС!A:E,3,FALSE)</f>
        <v>столярный</v>
      </c>
      <c r="G2529" s="26" t="s">
        <v>4959</v>
      </c>
      <c r="H2529" s="26" t="s">
        <v>26</v>
      </c>
      <c r="I2529" s="26">
        <v>0</v>
      </c>
      <c r="J2529" s="26">
        <v>631010000</v>
      </c>
      <c r="K2529" s="26" t="str">
        <f>VLOOKUP(B2529,[1]ПланКаз!A2516:M5820,12,0)</f>
        <v>ҚР, ШҚО, Өскемен қ., Бажов көш., 10</v>
      </c>
      <c r="L2529" s="26" t="str">
        <f>VLOOKUP(B2529,[1]ПланКаз!A2514:M5818,13,0)</f>
        <v>Желтоқсан-Қантар</v>
      </c>
      <c r="M2529" s="26" t="str">
        <f>VLOOKUP(B2529,[1]ПланКаз!A2516:N5820,14,0)</f>
        <v>Шығыс-Қазақстан облысы, Өскемен қ.</v>
      </c>
      <c r="N2529" s="26" t="s">
        <v>58</v>
      </c>
      <c r="O2529" s="26" t="str">
        <f>VLOOKUP(B2529,[1]ПланКаз!A2515:P5819,16,0)</f>
        <v>шартқа қол қойылған кезден бастап 45 күнтізбелік күн ішінде</v>
      </c>
      <c r="P2529" s="26" t="s">
        <v>59</v>
      </c>
      <c r="Q2529" s="27" t="s">
        <v>522</v>
      </c>
      <c r="R2529" s="26" t="str">
        <f>VLOOKUP(B2529,[1]ПланКаз!A2514:S5818,19,0)</f>
        <v>Дана</v>
      </c>
      <c r="S2529" s="28">
        <v>7</v>
      </c>
      <c r="T2529" s="28">
        <v>6407</v>
      </c>
      <c r="U2529" s="28" t="s">
        <v>61</v>
      </c>
      <c r="V2529" s="28" t="s">
        <v>61</v>
      </c>
      <c r="W2529" s="26"/>
      <c r="X2529" s="26" t="s">
        <v>62</v>
      </c>
      <c r="Y2529" s="26" t="s">
        <v>762</v>
      </c>
    </row>
    <row r="2530" spans="2:25" x14ac:dyDescent="0.2">
      <c r="B2530" s="26" t="s">
        <v>4960</v>
      </c>
      <c r="C2530" s="26" t="s">
        <v>55</v>
      </c>
      <c r="D2530" s="26" t="s">
        <v>4954</v>
      </c>
      <c r="E2530" s="26" t="str">
        <f>VLOOKUP(D2530,[1]ЕНС!A:E,2,FALSE)</f>
        <v>Топор</v>
      </c>
      <c r="F2530" s="26" t="str">
        <f>VLOOKUP(D2530,[1]ЕНС!A:E,3,FALSE)</f>
        <v>столярный</v>
      </c>
      <c r="G2530" s="26" t="s">
        <v>4959</v>
      </c>
      <c r="H2530" s="26" t="s">
        <v>26</v>
      </c>
      <c r="I2530" s="26">
        <v>0</v>
      </c>
      <c r="J2530" s="26">
        <v>631010000</v>
      </c>
      <c r="K2530" s="26" t="str">
        <f>VLOOKUP(B2530,[1]ПланКаз!A2517:M5821,12,0)</f>
        <v>ҚР, ШҚО, Өскемен қ., Бажов көш., 10</v>
      </c>
      <c r="L2530" s="26" t="str">
        <f>VLOOKUP(B2530,[1]ПланКаз!A2515:M5819,13,0)</f>
        <v>Наурыз - Сәуір</v>
      </c>
      <c r="M2530" s="26" t="str">
        <f>VLOOKUP(B2530,[1]ПланКаз!A2517:N5821,14,0)</f>
        <v>Шығыс-Қазақстан облысы, Өскемен қ.</v>
      </c>
      <c r="N2530" s="26" t="s">
        <v>58</v>
      </c>
      <c r="O2530" s="26" t="str">
        <f>VLOOKUP(B2530,[1]ПланКаз!A2516:P5820,16,0)</f>
        <v>шартқа қол қойылған кезден бастап 45 күнтізбелік күн ішінде</v>
      </c>
      <c r="P2530" s="26" t="s">
        <v>59</v>
      </c>
      <c r="Q2530" s="27" t="s">
        <v>522</v>
      </c>
      <c r="R2530" s="26" t="str">
        <f>VLOOKUP(B2530,[1]ПланКаз!A2515:S5819,19,0)</f>
        <v>Дана</v>
      </c>
      <c r="S2530" s="28">
        <v>7</v>
      </c>
      <c r="T2530" s="28">
        <v>6407</v>
      </c>
      <c r="U2530" s="28">
        <v>44849</v>
      </c>
      <c r="V2530" s="28">
        <v>50230.879999999997</v>
      </c>
      <c r="W2530" s="26"/>
      <c r="X2530" s="26" t="s">
        <v>72</v>
      </c>
      <c r="Y2530" s="26" t="s">
        <v>61</v>
      </c>
    </row>
    <row r="2531" spans="2:25" x14ac:dyDescent="0.2">
      <c r="B2531" s="26" t="s">
        <v>4961</v>
      </c>
      <c r="C2531" s="26" t="s">
        <v>55</v>
      </c>
      <c r="D2531" s="26" t="s">
        <v>4954</v>
      </c>
      <c r="E2531" s="26" t="str">
        <f>VLOOKUP(D2531,[1]ЕНС!A:E,2,FALSE)</f>
        <v>Топор</v>
      </c>
      <c r="F2531" s="26" t="str">
        <f>VLOOKUP(D2531,[1]ЕНС!A:E,3,FALSE)</f>
        <v>столярный</v>
      </c>
      <c r="G2531" s="26" t="s">
        <v>4962</v>
      </c>
      <c r="H2531" s="26" t="s">
        <v>26</v>
      </c>
      <c r="I2531" s="26">
        <v>0</v>
      </c>
      <c r="J2531" s="26">
        <v>631010000</v>
      </c>
      <c r="K2531" s="26" t="str">
        <f>VLOOKUP(B2531,[1]ПланКаз!A2518:M5822,12,0)</f>
        <v>ҚР, ШҚО, Өскемен қ., Бажов көш., 10</v>
      </c>
      <c r="L2531" s="26" t="str">
        <f>VLOOKUP(B2531,[1]ПланКаз!A2516:M5820,13,0)</f>
        <v>Желтоқсан-Қантар</v>
      </c>
      <c r="M2531" s="26" t="str">
        <f>VLOOKUP(B2531,[1]ПланКаз!A2518:N5822,14,0)</f>
        <v>Шығыс-Қазақстан облысы, Өскемен қ.</v>
      </c>
      <c r="N2531" s="26" t="s">
        <v>58</v>
      </c>
      <c r="O2531" s="26" t="str">
        <f>VLOOKUP(B2531,[1]ПланКаз!A2517:P5821,16,0)</f>
        <v>шартқа қол қойылған кезден бастап 45 күнтізбелік күн ішінде</v>
      </c>
      <c r="P2531" s="26" t="s">
        <v>59</v>
      </c>
      <c r="Q2531" s="27" t="s">
        <v>522</v>
      </c>
      <c r="R2531" s="26" t="str">
        <f>VLOOKUP(B2531,[1]ПланКаз!A2516:S5820,19,0)</f>
        <v>Дана</v>
      </c>
      <c r="S2531" s="28">
        <v>1</v>
      </c>
      <c r="T2531" s="28">
        <v>4038</v>
      </c>
      <c r="U2531" s="28" t="s">
        <v>61</v>
      </c>
      <c r="V2531" s="28" t="s">
        <v>61</v>
      </c>
      <c r="W2531" s="26"/>
      <c r="X2531" s="26" t="s">
        <v>62</v>
      </c>
      <c r="Y2531" s="26" t="s">
        <v>762</v>
      </c>
    </row>
    <row r="2532" spans="2:25" x14ac:dyDescent="0.2">
      <c r="B2532" s="26" t="s">
        <v>4963</v>
      </c>
      <c r="C2532" s="26" t="s">
        <v>55</v>
      </c>
      <c r="D2532" s="26" t="s">
        <v>4954</v>
      </c>
      <c r="E2532" s="26" t="str">
        <f>VLOOKUP(D2532,[1]ЕНС!A:E,2,FALSE)</f>
        <v>Топор</v>
      </c>
      <c r="F2532" s="26" t="str">
        <f>VLOOKUP(D2532,[1]ЕНС!A:E,3,FALSE)</f>
        <v>столярный</v>
      </c>
      <c r="G2532" s="26" t="s">
        <v>4962</v>
      </c>
      <c r="H2532" s="26" t="s">
        <v>26</v>
      </c>
      <c r="I2532" s="26">
        <v>0</v>
      </c>
      <c r="J2532" s="26">
        <v>631010000</v>
      </c>
      <c r="K2532" s="26" t="str">
        <f>VLOOKUP(B2532,[1]ПланКаз!A2519:M5823,12,0)</f>
        <v>ҚР, ШҚО, Өскемен қ., Бажов көш., 10</v>
      </c>
      <c r="L2532" s="26" t="str">
        <f>VLOOKUP(B2532,[1]ПланКаз!A2517:M5821,13,0)</f>
        <v>Наурыз - Сәуір</v>
      </c>
      <c r="M2532" s="26" t="str">
        <f>VLOOKUP(B2532,[1]ПланКаз!A2519:N5823,14,0)</f>
        <v>Шығыс-Қазақстан облысы, Өскемен қ.</v>
      </c>
      <c r="N2532" s="26" t="s">
        <v>58</v>
      </c>
      <c r="O2532" s="26" t="str">
        <f>VLOOKUP(B2532,[1]ПланКаз!A2518:P5822,16,0)</f>
        <v>шартқа қол қойылған кезден бастап 45 күнтізбелік күн ішінде</v>
      </c>
      <c r="P2532" s="26" t="s">
        <v>59</v>
      </c>
      <c r="Q2532" s="27" t="s">
        <v>522</v>
      </c>
      <c r="R2532" s="26" t="str">
        <f>VLOOKUP(B2532,[1]ПланКаз!A2517:S5821,19,0)</f>
        <v>Дана</v>
      </c>
      <c r="S2532" s="28">
        <v>1</v>
      </c>
      <c r="T2532" s="28">
        <v>4038</v>
      </c>
      <c r="U2532" s="28">
        <v>4038</v>
      </c>
      <c r="V2532" s="28">
        <v>4522.5600000000004</v>
      </c>
      <c r="W2532" s="26"/>
      <c r="X2532" s="26" t="s">
        <v>72</v>
      </c>
      <c r="Y2532" s="26" t="s">
        <v>61</v>
      </c>
    </row>
    <row r="2533" spans="2:25" x14ac:dyDescent="0.2">
      <c r="B2533" s="26" t="s">
        <v>4964</v>
      </c>
      <c r="C2533" s="26" t="s">
        <v>55</v>
      </c>
      <c r="D2533" s="26" t="s">
        <v>4965</v>
      </c>
      <c r="E2533" s="26" t="str">
        <f>VLOOKUP(D2533,[1]ЕНС!A:E,2,FALSE)</f>
        <v>Угольник</v>
      </c>
      <c r="F2533" s="26" t="str">
        <f>VLOOKUP(D2533,[1]ЕНС!A:E,3,FALSE)</f>
        <v>поверочный слесарный, УП, плоский, класс точности 1, ГОСТ 3749-77</v>
      </c>
      <c r="G2533" s="26" t="s">
        <v>4966</v>
      </c>
      <c r="H2533" s="26" t="s">
        <v>26</v>
      </c>
      <c r="I2533" s="26">
        <v>0</v>
      </c>
      <c r="J2533" s="26">
        <v>631010000</v>
      </c>
      <c r="K2533" s="26" t="str">
        <f>VLOOKUP(B2533,[1]ПланКаз!A2520:M5824,12,0)</f>
        <v>ҚР, ШҚО, Өскемен қ., Бажов көш., 10</v>
      </c>
      <c r="L2533" s="26" t="str">
        <f>VLOOKUP(B2533,[1]ПланКаз!A2518:M5822,13,0)</f>
        <v>Желтоқсан-Қантар</v>
      </c>
      <c r="M2533" s="26" t="str">
        <f>VLOOKUP(B2533,[1]ПланКаз!A2520:N5824,14,0)</f>
        <v>Шығыс-Қазақстан облысы, Өскемен қ.</v>
      </c>
      <c r="N2533" s="26" t="s">
        <v>58</v>
      </c>
      <c r="O2533" s="26" t="str">
        <f>VLOOKUP(B2533,[1]ПланКаз!A2519:P5823,16,0)</f>
        <v>шартқа қол қойылған кезден бастап 45 күнтізбелік күн ішінде</v>
      </c>
      <c r="P2533" s="26" t="s">
        <v>59</v>
      </c>
      <c r="Q2533" s="27" t="s">
        <v>522</v>
      </c>
      <c r="R2533" s="26" t="str">
        <f>VLOOKUP(B2533,[1]ПланКаз!A2518:S5822,19,0)</f>
        <v>Дана</v>
      </c>
      <c r="S2533" s="28">
        <v>1</v>
      </c>
      <c r="T2533" s="28">
        <v>1098</v>
      </c>
      <c r="U2533" s="28" t="s">
        <v>61</v>
      </c>
      <c r="V2533" s="28" t="s">
        <v>61</v>
      </c>
      <c r="W2533" s="26"/>
      <c r="X2533" s="26" t="s">
        <v>62</v>
      </c>
      <c r="Y2533" s="26" t="s">
        <v>762</v>
      </c>
    </row>
    <row r="2534" spans="2:25" x14ac:dyDescent="0.2">
      <c r="B2534" s="26" t="s">
        <v>4967</v>
      </c>
      <c r="C2534" s="26" t="s">
        <v>55</v>
      </c>
      <c r="D2534" s="26" t="s">
        <v>4965</v>
      </c>
      <c r="E2534" s="26" t="str">
        <f>VLOOKUP(D2534,[1]ЕНС!A:E,2,FALSE)</f>
        <v>Угольник</v>
      </c>
      <c r="F2534" s="26" t="str">
        <f>VLOOKUP(D2534,[1]ЕНС!A:E,3,FALSE)</f>
        <v>поверочный слесарный, УП, плоский, класс точности 1, ГОСТ 3749-77</v>
      </c>
      <c r="G2534" s="26" t="s">
        <v>4966</v>
      </c>
      <c r="H2534" s="26" t="s">
        <v>26</v>
      </c>
      <c r="I2534" s="26">
        <v>0</v>
      </c>
      <c r="J2534" s="26">
        <v>631010000</v>
      </c>
      <c r="K2534" s="26" t="str">
        <f>VLOOKUP(B2534,[1]ПланКаз!A2521:M5825,12,0)</f>
        <v>ҚР, ШҚО, Өскемен қ., Бажов көш., 10</v>
      </c>
      <c r="L2534" s="26" t="str">
        <f>VLOOKUP(B2534,[1]ПланКаз!A2519:M5823,13,0)</f>
        <v>Наурыз - Сәуір</v>
      </c>
      <c r="M2534" s="26" t="str">
        <f>VLOOKUP(B2534,[1]ПланКаз!A2521:N5825,14,0)</f>
        <v>Шығыс-Қазақстан облысы, Өскемен қ.</v>
      </c>
      <c r="N2534" s="26" t="s">
        <v>58</v>
      </c>
      <c r="O2534" s="26" t="str">
        <f>VLOOKUP(B2534,[1]ПланКаз!A2520:P5824,16,0)</f>
        <v>шартқа қол қойылған кезден бастап 45 күнтізбелік күн ішінде</v>
      </c>
      <c r="P2534" s="26" t="s">
        <v>59</v>
      </c>
      <c r="Q2534" s="27" t="s">
        <v>522</v>
      </c>
      <c r="R2534" s="26" t="str">
        <f>VLOOKUP(B2534,[1]ПланКаз!A2519:S5823,19,0)</f>
        <v>Дана</v>
      </c>
      <c r="S2534" s="28">
        <v>1</v>
      </c>
      <c r="T2534" s="28">
        <v>1098</v>
      </c>
      <c r="U2534" s="28">
        <v>1098</v>
      </c>
      <c r="V2534" s="28">
        <v>1229.76</v>
      </c>
      <c r="W2534" s="26"/>
      <c r="X2534" s="26" t="s">
        <v>72</v>
      </c>
      <c r="Y2534" s="26" t="s">
        <v>61</v>
      </c>
    </row>
    <row r="2535" spans="2:25" x14ac:dyDescent="0.2">
      <c r="B2535" s="26" t="s">
        <v>4968</v>
      </c>
      <c r="C2535" s="26" t="s">
        <v>55</v>
      </c>
      <c r="D2535" s="26" t="s">
        <v>4969</v>
      </c>
      <c r="E2535" s="26" t="str">
        <f>VLOOKUP(D2535,[1]ЕНС!A:E,2,FALSE)</f>
        <v>Уровень</v>
      </c>
      <c r="F2535" s="26" t="str">
        <f>VLOOKUP(D2535,[1]ЕНС!A:E,3,FALSE)</f>
        <v>строительный, длина 0,6 м</v>
      </c>
      <c r="G2535" s="26" t="s">
        <v>4970</v>
      </c>
      <c r="H2535" s="26" t="s">
        <v>26</v>
      </c>
      <c r="I2535" s="26">
        <v>0</v>
      </c>
      <c r="J2535" s="26">
        <v>631010000</v>
      </c>
      <c r="K2535" s="26" t="str">
        <f>VLOOKUP(B2535,[1]ПланКаз!A2522:M5826,12,0)</f>
        <v>ҚР, ШҚО, Өскемен қ., Бажов көш., 10</v>
      </c>
      <c r="L2535" s="26" t="str">
        <f>VLOOKUP(B2535,[1]ПланКаз!A2520:M5824,13,0)</f>
        <v>Желтоқсан-Қантар</v>
      </c>
      <c r="M2535" s="26" t="str">
        <f>VLOOKUP(B2535,[1]ПланКаз!A2522:N5826,14,0)</f>
        <v>Шығыс-Қазақстан облысы, Өскемен қ.</v>
      </c>
      <c r="N2535" s="26" t="s">
        <v>58</v>
      </c>
      <c r="O2535" s="26" t="str">
        <f>VLOOKUP(B2535,[1]ПланКаз!A2521:P5825,16,0)</f>
        <v>шартқа қол қойылған кезден бастап 45 күнтізбелік күн ішінде</v>
      </c>
      <c r="P2535" s="26" t="s">
        <v>59</v>
      </c>
      <c r="Q2535" s="27" t="s">
        <v>522</v>
      </c>
      <c r="R2535" s="26" t="str">
        <f>VLOOKUP(B2535,[1]ПланКаз!A2520:S5824,19,0)</f>
        <v>Дана</v>
      </c>
      <c r="S2535" s="28">
        <v>1</v>
      </c>
      <c r="T2535" s="28">
        <v>1898</v>
      </c>
      <c r="U2535" s="28" t="s">
        <v>61</v>
      </c>
      <c r="V2535" s="28" t="s">
        <v>61</v>
      </c>
      <c r="W2535" s="26"/>
      <c r="X2535" s="26" t="s">
        <v>62</v>
      </c>
      <c r="Y2535" s="26" t="s">
        <v>762</v>
      </c>
    </row>
    <row r="2536" spans="2:25" x14ac:dyDescent="0.2">
      <c r="B2536" s="26" t="s">
        <v>4971</v>
      </c>
      <c r="C2536" s="26" t="s">
        <v>55</v>
      </c>
      <c r="D2536" s="26" t="s">
        <v>4969</v>
      </c>
      <c r="E2536" s="26" t="str">
        <f>VLOOKUP(D2536,[1]ЕНС!A:E,2,FALSE)</f>
        <v>Уровень</v>
      </c>
      <c r="F2536" s="26" t="str">
        <f>VLOOKUP(D2536,[1]ЕНС!A:E,3,FALSE)</f>
        <v>строительный, длина 0,6 м</v>
      </c>
      <c r="G2536" s="26" t="s">
        <v>4970</v>
      </c>
      <c r="H2536" s="26" t="s">
        <v>26</v>
      </c>
      <c r="I2536" s="26">
        <v>0</v>
      </c>
      <c r="J2536" s="26">
        <v>631010000</v>
      </c>
      <c r="K2536" s="26" t="str">
        <f>VLOOKUP(B2536,[1]ПланКаз!A2523:M5827,12,0)</f>
        <v>ҚР, ШҚО, Өскемен қ., Бажов көш., 10</v>
      </c>
      <c r="L2536" s="26" t="str">
        <f>VLOOKUP(B2536,[1]ПланКаз!A2521:M5825,13,0)</f>
        <v>Наурыз - Сәуір</v>
      </c>
      <c r="M2536" s="26" t="str">
        <f>VLOOKUP(B2536,[1]ПланКаз!A2523:N5827,14,0)</f>
        <v>Шығыс-Қазақстан облысы, Өскемен қ.</v>
      </c>
      <c r="N2536" s="26" t="s">
        <v>58</v>
      </c>
      <c r="O2536" s="26" t="str">
        <f>VLOOKUP(B2536,[1]ПланКаз!A2522:P5826,16,0)</f>
        <v>шартқа қол қойылған кезден бастап 45 күнтізбелік күн ішінде</v>
      </c>
      <c r="P2536" s="26" t="s">
        <v>59</v>
      </c>
      <c r="Q2536" s="27" t="s">
        <v>522</v>
      </c>
      <c r="R2536" s="26" t="str">
        <f>VLOOKUP(B2536,[1]ПланКаз!A2521:S5825,19,0)</f>
        <v>Дана</v>
      </c>
      <c r="S2536" s="28">
        <v>1</v>
      </c>
      <c r="T2536" s="28">
        <v>1898</v>
      </c>
      <c r="U2536" s="28">
        <v>1898</v>
      </c>
      <c r="V2536" s="28">
        <v>2125.7600000000002</v>
      </c>
      <c r="W2536" s="26"/>
      <c r="X2536" s="26" t="s">
        <v>72</v>
      </c>
      <c r="Y2536" s="26" t="s">
        <v>61</v>
      </c>
    </row>
    <row r="2537" spans="2:25" x14ac:dyDescent="0.2">
      <c r="B2537" s="26" t="s">
        <v>4972</v>
      </c>
      <c r="C2537" s="26" t="s">
        <v>55</v>
      </c>
      <c r="D2537" s="26" t="s">
        <v>4973</v>
      </c>
      <c r="E2537" s="26" t="str">
        <f>VLOOKUP(D2537,[1]ЕНС!A:E,2,FALSE)</f>
        <v>Уровень</v>
      </c>
      <c r="F2537" s="26" t="str">
        <f>VLOOKUP(D2537,[1]ЕНС!A:E,3,FALSE)</f>
        <v>строительный, длина 0,8 м, ГОСТ 9416-83</v>
      </c>
      <c r="G2537" s="26" t="s">
        <v>4974</v>
      </c>
      <c r="H2537" s="26" t="s">
        <v>26</v>
      </c>
      <c r="I2537" s="26">
        <v>0</v>
      </c>
      <c r="J2537" s="26">
        <v>631010000</v>
      </c>
      <c r="K2537" s="26" t="str">
        <f>VLOOKUP(B2537,[1]ПланКаз!A2524:M5828,12,0)</f>
        <v>ҚР, ШҚО, Өскемен қ., Бажов көш., 10</v>
      </c>
      <c r="L2537" s="26" t="str">
        <f>VLOOKUP(B2537,[1]ПланКаз!A2522:M5826,13,0)</f>
        <v>Желтоқсан-Қантар</v>
      </c>
      <c r="M2537" s="26" t="str">
        <f>VLOOKUP(B2537,[1]ПланКаз!A2524:N5828,14,0)</f>
        <v>Шығыс-Қазақстан облысы, Өскемен қ.</v>
      </c>
      <c r="N2537" s="26" t="s">
        <v>58</v>
      </c>
      <c r="O2537" s="26" t="str">
        <f>VLOOKUP(B2537,[1]ПланКаз!A2523:P5827,16,0)</f>
        <v>шартқа қол қойылған кезден бастап 45 күнтізбелік күн ішінде</v>
      </c>
      <c r="P2537" s="26" t="s">
        <v>59</v>
      </c>
      <c r="Q2537" s="27" t="s">
        <v>522</v>
      </c>
      <c r="R2537" s="26" t="str">
        <f>VLOOKUP(B2537,[1]ПланКаз!A2522:S5826,19,0)</f>
        <v>Дана</v>
      </c>
      <c r="S2537" s="28">
        <v>2</v>
      </c>
      <c r="T2537" s="28">
        <v>2345</v>
      </c>
      <c r="U2537" s="28" t="s">
        <v>61</v>
      </c>
      <c r="V2537" s="28" t="s">
        <v>61</v>
      </c>
      <c r="W2537" s="26"/>
      <c r="X2537" s="26" t="s">
        <v>62</v>
      </c>
      <c r="Y2537" s="26" t="s">
        <v>762</v>
      </c>
    </row>
    <row r="2538" spans="2:25" x14ac:dyDescent="0.2">
      <c r="B2538" s="26" t="s">
        <v>4975</v>
      </c>
      <c r="C2538" s="26" t="s">
        <v>55</v>
      </c>
      <c r="D2538" s="26" t="s">
        <v>4973</v>
      </c>
      <c r="E2538" s="26" t="str">
        <f>VLOOKUP(D2538,[1]ЕНС!A:E,2,FALSE)</f>
        <v>Уровень</v>
      </c>
      <c r="F2538" s="26" t="str">
        <f>VLOOKUP(D2538,[1]ЕНС!A:E,3,FALSE)</f>
        <v>строительный, длина 0,8 м, ГОСТ 9416-83</v>
      </c>
      <c r="G2538" s="26" t="s">
        <v>4974</v>
      </c>
      <c r="H2538" s="26" t="s">
        <v>26</v>
      </c>
      <c r="I2538" s="26">
        <v>0</v>
      </c>
      <c r="J2538" s="26">
        <v>631010000</v>
      </c>
      <c r="K2538" s="26" t="str">
        <f>VLOOKUP(B2538,[1]ПланКаз!A2525:M5829,12,0)</f>
        <v>ҚР, ШҚО, Өскемен қ., Бажов көш., 10</v>
      </c>
      <c r="L2538" s="26" t="str">
        <f>VLOOKUP(B2538,[1]ПланКаз!A2523:M5827,13,0)</f>
        <v>Наурыз - Сәуір</v>
      </c>
      <c r="M2538" s="26" t="str">
        <f>VLOOKUP(B2538,[1]ПланКаз!A2525:N5829,14,0)</f>
        <v>Шығыс-Қазақстан облысы, Өскемен қ.</v>
      </c>
      <c r="N2538" s="26" t="s">
        <v>58</v>
      </c>
      <c r="O2538" s="26" t="str">
        <f>VLOOKUP(B2538,[1]ПланКаз!A2524:P5828,16,0)</f>
        <v>шартқа қол қойылған кезден бастап 45 күнтізбелік күн ішінде</v>
      </c>
      <c r="P2538" s="26" t="s">
        <v>59</v>
      </c>
      <c r="Q2538" s="27" t="s">
        <v>522</v>
      </c>
      <c r="R2538" s="26" t="str">
        <f>VLOOKUP(B2538,[1]ПланКаз!A2523:S5827,19,0)</f>
        <v>Дана</v>
      </c>
      <c r="S2538" s="28">
        <v>2</v>
      </c>
      <c r="T2538" s="28">
        <v>2345</v>
      </c>
      <c r="U2538" s="28">
        <v>4690</v>
      </c>
      <c r="V2538" s="28">
        <v>5252.8</v>
      </c>
      <c r="W2538" s="26"/>
      <c r="X2538" s="26" t="s">
        <v>72</v>
      </c>
      <c r="Y2538" s="26" t="s">
        <v>61</v>
      </c>
    </row>
    <row r="2539" spans="2:25" x14ac:dyDescent="0.2">
      <c r="B2539" s="26" t="s">
        <v>4976</v>
      </c>
      <c r="C2539" s="26" t="s">
        <v>55</v>
      </c>
      <c r="D2539" s="26" t="s">
        <v>4977</v>
      </c>
      <c r="E2539" s="26" t="str">
        <f>VLOOKUP(D2539,[1]ЕНС!A:E,2,FALSE)</f>
        <v>Цепь</v>
      </c>
      <c r="F2539" s="26" t="str">
        <f>VLOOKUP(D2539,[1]ЕНС!A:E,3,FALSE)</f>
        <v>режущая, к экскаватору</v>
      </c>
      <c r="G2539" s="26" t="s">
        <v>4978</v>
      </c>
      <c r="H2539" s="26" t="s">
        <v>26</v>
      </c>
      <c r="I2539" s="26">
        <v>0</v>
      </c>
      <c r="J2539" s="26">
        <v>631010000</v>
      </c>
      <c r="K2539" s="26" t="str">
        <f>VLOOKUP(B2539,[1]ПланКаз!A2526:M5830,12,0)</f>
        <v>ҚР, ШҚО, Өскемен қ., Бажов көш., 10</v>
      </c>
      <c r="L2539" s="26" t="str">
        <f>VLOOKUP(B2539,[1]ПланКаз!A2524:M5828,13,0)</f>
        <v>Желтоқсан-Қантар</v>
      </c>
      <c r="M2539" s="26" t="str">
        <f>VLOOKUP(B2539,[1]ПланКаз!A2526:N5830,14,0)</f>
        <v>Шығыс-Қазақстан облысы, Өскемен қ.</v>
      </c>
      <c r="N2539" s="26" t="s">
        <v>58</v>
      </c>
      <c r="O2539" s="26" t="str">
        <f>VLOOKUP(B2539,[1]ПланКаз!A2525:P5829,16,0)</f>
        <v>шартқа қол қойылған кезден бастап 45 күнтізбелік күн ішінде</v>
      </c>
      <c r="P2539" s="26" t="s">
        <v>59</v>
      </c>
      <c r="Q2539" s="27" t="s">
        <v>522</v>
      </c>
      <c r="R2539" s="26" t="str">
        <f>VLOOKUP(B2539,[1]ПланКаз!A2524:S5828,19,0)</f>
        <v>Дана</v>
      </c>
      <c r="S2539" s="28">
        <v>73</v>
      </c>
      <c r="T2539" s="28">
        <v>6727</v>
      </c>
      <c r="U2539" s="28">
        <v>491071</v>
      </c>
      <c r="V2539" s="28">
        <v>549999.52</v>
      </c>
      <c r="W2539" s="26"/>
      <c r="X2539" s="26" t="s">
        <v>62</v>
      </c>
      <c r="Y2539" s="26" t="s">
        <v>61</v>
      </c>
    </row>
    <row r="2540" spans="2:25" x14ac:dyDescent="0.2">
      <c r="B2540" s="26" t="s">
        <v>4979</v>
      </c>
      <c r="C2540" s="26" t="s">
        <v>55</v>
      </c>
      <c r="D2540" s="26" t="s">
        <v>4977</v>
      </c>
      <c r="E2540" s="26" t="str">
        <f>VLOOKUP(D2540,[1]ЕНС!A:E,2,FALSE)</f>
        <v>Цепь</v>
      </c>
      <c r="F2540" s="26" t="str">
        <f>VLOOKUP(D2540,[1]ЕНС!A:E,3,FALSE)</f>
        <v>режущая, к экскаватору</v>
      </c>
      <c r="G2540" s="26" t="s">
        <v>4980</v>
      </c>
      <c r="H2540" s="26" t="s">
        <v>26</v>
      </c>
      <c r="I2540" s="26">
        <v>0</v>
      </c>
      <c r="J2540" s="26">
        <v>631010000</v>
      </c>
      <c r="K2540" s="26" t="str">
        <f>VLOOKUP(B2540,[1]ПланКаз!A2527:M5831,12,0)</f>
        <v>ҚР, ШҚО, Өскемен қ., Бажов көш., 10</v>
      </c>
      <c r="L2540" s="26" t="str">
        <f>VLOOKUP(B2540,[1]ПланКаз!A2525:M5829,13,0)</f>
        <v>Желтоқсан-Қантар</v>
      </c>
      <c r="M2540" s="26" t="str">
        <f>VLOOKUP(B2540,[1]ПланКаз!A2527:N5831,14,0)</f>
        <v>Шығыс-Қазақстан облысы, Өскемен қ.</v>
      </c>
      <c r="N2540" s="26" t="s">
        <v>58</v>
      </c>
      <c r="O2540" s="26" t="str">
        <f>VLOOKUP(B2540,[1]ПланКаз!A2526:P5830,16,0)</f>
        <v>шартқа қол қойылған кезден бастап 45 күнтізбелік күн ішінде</v>
      </c>
      <c r="P2540" s="26" t="s">
        <v>59</v>
      </c>
      <c r="Q2540" s="27" t="s">
        <v>522</v>
      </c>
      <c r="R2540" s="26" t="str">
        <f>VLOOKUP(B2540,[1]ПланКаз!A2525:S5829,19,0)</f>
        <v>Дана</v>
      </c>
      <c r="S2540" s="28">
        <v>61</v>
      </c>
      <c r="T2540" s="28">
        <v>6727</v>
      </c>
      <c r="U2540" s="28">
        <v>410347</v>
      </c>
      <c r="V2540" s="28">
        <v>459588.64</v>
      </c>
      <c r="W2540" s="26"/>
      <c r="X2540" s="26" t="s">
        <v>62</v>
      </c>
      <c r="Y2540" s="26" t="s">
        <v>61</v>
      </c>
    </row>
    <row r="2541" spans="2:25" x14ac:dyDescent="0.2">
      <c r="B2541" s="26" t="s">
        <v>4981</v>
      </c>
      <c r="C2541" s="26" t="s">
        <v>55</v>
      </c>
      <c r="D2541" s="26" t="s">
        <v>4982</v>
      </c>
      <c r="E2541" s="26" t="str">
        <f>VLOOKUP(D2541,[1]ЕНС!A:E,2,FALSE)</f>
        <v>Пила</v>
      </c>
      <c r="F2541" s="26" t="str">
        <f>VLOOKUP(D2541,[1]ЕНС!A:E,3,FALSE)</f>
        <v>кольцевая, диаметр 120 мм</v>
      </c>
      <c r="G2541" s="26" t="s">
        <v>4983</v>
      </c>
      <c r="H2541" s="26" t="s">
        <v>26</v>
      </c>
      <c r="I2541" s="26">
        <v>0</v>
      </c>
      <c r="J2541" s="26">
        <v>631010000</v>
      </c>
      <c r="K2541" s="26" t="str">
        <f>VLOOKUP(B2541,[1]ПланКаз!A2528:M5832,12,0)</f>
        <v>ҚР, ШҚО, Өскемен қ., Бажов көш., 10</v>
      </c>
      <c r="L2541" s="26" t="str">
        <f>VLOOKUP(B2541,[1]ПланКаз!A2526:M5830,13,0)</f>
        <v>Желтоқсан-Қантар</v>
      </c>
      <c r="M2541" s="26" t="str">
        <f>VLOOKUP(B2541,[1]ПланКаз!A2528:N5832,14,0)</f>
        <v>Шығыс-Қазақстан облысы, Өскемен қ.</v>
      </c>
      <c r="N2541" s="26" t="s">
        <v>58</v>
      </c>
      <c r="O2541" s="26" t="str">
        <f>VLOOKUP(B2541,[1]ПланКаз!A2527:P5831,16,0)</f>
        <v>шартқа қол қойылған кезден бастап 45 күнтізбелік күн ішінде</v>
      </c>
      <c r="P2541" s="26" t="s">
        <v>59</v>
      </c>
      <c r="Q2541" s="27" t="s">
        <v>522</v>
      </c>
      <c r="R2541" s="26" t="str">
        <f>VLOOKUP(B2541,[1]ПланКаз!A2526:S5830,19,0)</f>
        <v>Дана</v>
      </c>
      <c r="S2541" s="28">
        <v>12</v>
      </c>
      <c r="T2541" s="28">
        <v>7530</v>
      </c>
      <c r="U2541" s="28" t="s">
        <v>61</v>
      </c>
      <c r="V2541" s="28" t="s">
        <v>61</v>
      </c>
      <c r="W2541" s="26"/>
      <c r="X2541" s="26" t="s">
        <v>62</v>
      </c>
      <c r="Y2541" s="26" t="s">
        <v>762</v>
      </c>
    </row>
    <row r="2542" spans="2:25" x14ac:dyDescent="0.2">
      <c r="B2542" s="26" t="s">
        <v>4984</v>
      </c>
      <c r="C2542" s="26" t="s">
        <v>55</v>
      </c>
      <c r="D2542" s="26" t="s">
        <v>4982</v>
      </c>
      <c r="E2542" s="26" t="str">
        <f>VLOOKUP(D2542,[1]ЕНС!A:E,2,FALSE)</f>
        <v>Пила</v>
      </c>
      <c r="F2542" s="26" t="str">
        <f>VLOOKUP(D2542,[1]ЕНС!A:E,3,FALSE)</f>
        <v>кольцевая, диаметр 120 мм</v>
      </c>
      <c r="G2542" s="26" t="s">
        <v>4983</v>
      </c>
      <c r="H2542" s="26" t="s">
        <v>26</v>
      </c>
      <c r="I2542" s="26">
        <v>0</v>
      </c>
      <c r="J2542" s="26">
        <v>631010000</v>
      </c>
      <c r="K2542" s="26" t="str">
        <f>VLOOKUP(B2542,[1]ПланКаз!A2529:M5833,12,0)</f>
        <v>ҚР, ШҚО, Өскемен қ., Бажов көш., 10</v>
      </c>
      <c r="L2542" s="26" t="str">
        <f>VLOOKUP(B2542,[1]ПланКаз!A2527:M5831,13,0)</f>
        <v>Наурыз - Сәуір</v>
      </c>
      <c r="M2542" s="26" t="str">
        <f>VLOOKUP(B2542,[1]ПланКаз!A2529:N5833,14,0)</f>
        <v>Шығыс-Қазақстан облысы, Өскемен қ.</v>
      </c>
      <c r="N2542" s="26" t="s">
        <v>58</v>
      </c>
      <c r="O2542" s="26" t="str">
        <f>VLOOKUP(B2542,[1]ПланКаз!A2528:P5832,16,0)</f>
        <v>шартқа қол қойылған кезден бастап 45 күнтізбелік күн ішінде</v>
      </c>
      <c r="P2542" s="26" t="s">
        <v>59</v>
      </c>
      <c r="Q2542" s="27" t="s">
        <v>522</v>
      </c>
      <c r="R2542" s="26" t="str">
        <f>VLOOKUP(B2542,[1]ПланКаз!A2527:S5831,19,0)</f>
        <v>Дана</v>
      </c>
      <c r="S2542" s="28">
        <v>12</v>
      </c>
      <c r="T2542" s="28">
        <v>7530</v>
      </c>
      <c r="U2542" s="28">
        <v>90360</v>
      </c>
      <c r="V2542" s="28">
        <v>101203.2</v>
      </c>
      <c r="W2542" s="26"/>
      <c r="X2542" s="26" t="s">
        <v>72</v>
      </c>
      <c r="Y2542" s="26" t="s">
        <v>61</v>
      </c>
    </row>
    <row r="2543" spans="2:25" x14ac:dyDescent="0.2">
      <c r="B2543" s="26" t="s">
        <v>4985</v>
      </c>
      <c r="C2543" s="26" t="s">
        <v>55</v>
      </c>
      <c r="D2543" s="26" t="s">
        <v>4986</v>
      </c>
      <c r="E2543" s="26" t="str">
        <f>VLOOKUP(D2543,[1]ЕНС!A:E,2,FALSE)</f>
        <v>Штангенциркуль</v>
      </c>
      <c r="F2543" s="26" t="str">
        <f>VLOOKUP(D2543,[1]ЕНС!A:E,3,FALSE)</f>
        <v>ШЦ-I</v>
      </c>
      <c r="G2543" s="26" t="s">
        <v>4987</v>
      </c>
      <c r="H2543" s="26" t="s">
        <v>26</v>
      </c>
      <c r="I2543" s="26">
        <v>0</v>
      </c>
      <c r="J2543" s="26">
        <v>631010000</v>
      </c>
      <c r="K2543" s="26" t="str">
        <f>VLOOKUP(B2543,[1]ПланКаз!A2530:M5834,12,0)</f>
        <v>ҚР, ШҚО, Өскемен қ., Бажов көш., 10</v>
      </c>
      <c r="L2543" s="26" t="str">
        <f>VLOOKUP(B2543,[1]ПланКаз!A2528:M5832,13,0)</f>
        <v>Желтоқсан-Қантар</v>
      </c>
      <c r="M2543" s="26" t="str">
        <f>VLOOKUP(B2543,[1]ПланКаз!A2530:N5834,14,0)</f>
        <v>Шығыс-Қазақстан облысы, Өскемен қ.</v>
      </c>
      <c r="N2543" s="26" t="s">
        <v>58</v>
      </c>
      <c r="O2543" s="26" t="str">
        <f>VLOOKUP(B2543,[1]ПланКаз!A2529:P5833,16,0)</f>
        <v>шартқа қол қойылған кезден бастап 45 күнтізбелік күн ішінде</v>
      </c>
      <c r="P2543" s="26" t="s">
        <v>59</v>
      </c>
      <c r="Q2543" s="27" t="s">
        <v>522</v>
      </c>
      <c r="R2543" s="26" t="str">
        <f>VLOOKUP(B2543,[1]ПланКаз!A2528:S5832,19,0)</f>
        <v>Дана</v>
      </c>
      <c r="S2543" s="28">
        <v>4</v>
      </c>
      <c r="T2543" s="28">
        <v>3204</v>
      </c>
      <c r="U2543" s="28" t="s">
        <v>61</v>
      </c>
      <c r="V2543" s="28" t="s">
        <v>61</v>
      </c>
      <c r="W2543" s="26"/>
      <c r="X2543" s="26" t="s">
        <v>62</v>
      </c>
      <c r="Y2543" s="26" t="s">
        <v>762</v>
      </c>
    </row>
    <row r="2544" spans="2:25" x14ac:dyDescent="0.2">
      <c r="B2544" s="26" t="s">
        <v>4988</v>
      </c>
      <c r="C2544" s="26" t="s">
        <v>55</v>
      </c>
      <c r="D2544" s="26" t="s">
        <v>4986</v>
      </c>
      <c r="E2544" s="26" t="str">
        <f>VLOOKUP(D2544,[1]ЕНС!A:E,2,FALSE)</f>
        <v>Штангенциркуль</v>
      </c>
      <c r="F2544" s="26" t="str">
        <f>VLOOKUP(D2544,[1]ЕНС!A:E,3,FALSE)</f>
        <v>ШЦ-I</v>
      </c>
      <c r="G2544" s="26" t="s">
        <v>4987</v>
      </c>
      <c r="H2544" s="26" t="s">
        <v>26</v>
      </c>
      <c r="I2544" s="26">
        <v>0</v>
      </c>
      <c r="J2544" s="26">
        <v>631010000</v>
      </c>
      <c r="K2544" s="26" t="str">
        <f>VLOOKUP(B2544,[1]ПланКаз!A2531:M5835,12,0)</f>
        <v>ҚР, ШҚО, Өскемен қ., Бажов көш., 10</v>
      </c>
      <c r="L2544" s="26" t="str">
        <f>VLOOKUP(B2544,[1]ПланКаз!A2529:M5833,13,0)</f>
        <v>Наурыз - Сәуір</v>
      </c>
      <c r="M2544" s="26" t="str">
        <f>VLOOKUP(B2544,[1]ПланКаз!A2531:N5835,14,0)</f>
        <v>Шығыс-Қазақстан облысы, Өскемен қ.</v>
      </c>
      <c r="N2544" s="26" t="s">
        <v>58</v>
      </c>
      <c r="O2544" s="26" t="str">
        <f>VLOOKUP(B2544,[1]ПланКаз!A2530:P5834,16,0)</f>
        <v>шартқа қол қойылған кезден бастап 45 күнтізбелік күн ішінде</v>
      </c>
      <c r="P2544" s="26" t="s">
        <v>59</v>
      </c>
      <c r="Q2544" s="27" t="s">
        <v>522</v>
      </c>
      <c r="R2544" s="26" t="str">
        <f>VLOOKUP(B2544,[1]ПланКаз!A2529:S5833,19,0)</f>
        <v>Дана</v>
      </c>
      <c r="S2544" s="28">
        <v>4</v>
      </c>
      <c r="T2544" s="28">
        <v>3204</v>
      </c>
      <c r="U2544" s="28">
        <v>0</v>
      </c>
      <c r="V2544" s="28">
        <v>0</v>
      </c>
      <c r="W2544" s="26"/>
      <c r="X2544" s="26" t="s">
        <v>72</v>
      </c>
      <c r="Y2544" s="26" t="s">
        <v>213</v>
      </c>
    </row>
    <row r="2545" spans="2:25" x14ac:dyDescent="0.2">
      <c r="B2545" s="26" t="s">
        <v>4989</v>
      </c>
      <c r="C2545" s="26" t="s">
        <v>55</v>
      </c>
      <c r="D2545" s="26" t="s">
        <v>4986</v>
      </c>
      <c r="E2545" s="26" t="str">
        <f>VLOOKUP(D2545,[1]ЕНС!A:E,2,FALSE)</f>
        <v>Штангенциркуль</v>
      </c>
      <c r="F2545" s="26" t="str">
        <f>VLOOKUP(D2545,[1]ЕНС!A:E,3,FALSE)</f>
        <v>ШЦ-I</v>
      </c>
      <c r="G2545" s="26" t="s">
        <v>4990</v>
      </c>
      <c r="H2545" s="26" t="s">
        <v>26</v>
      </c>
      <c r="I2545" s="26">
        <v>0</v>
      </c>
      <c r="J2545" s="26">
        <v>631010000</v>
      </c>
      <c r="K2545" s="26" t="str">
        <f>VLOOKUP(B2545,[1]ПланКаз!A2532:M5836,12,0)</f>
        <v>ҚР, ШҚО, Өскемен қ., Бажов көш., 10</v>
      </c>
      <c r="L2545" s="26" t="str">
        <f>VLOOKUP(B2545,[1]ПланКаз!A2530:M5834,13,0)</f>
        <v>Желтоқсан-Қантар</v>
      </c>
      <c r="M2545" s="26" t="str">
        <f>VLOOKUP(B2545,[1]ПланКаз!A2532:N5836,14,0)</f>
        <v>Шығыс-Қазақстан облысы, Өскемен қ.</v>
      </c>
      <c r="N2545" s="26" t="s">
        <v>58</v>
      </c>
      <c r="O2545" s="26" t="str">
        <f>VLOOKUP(B2545,[1]ПланКаз!A2531:P5835,16,0)</f>
        <v>шартқа қол қойылған кезден бастап 45 күнтізбелік күн ішінде</v>
      </c>
      <c r="P2545" s="26" t="s">
        <v>59</v>
      </c>
      <c r="Q2545" s="27" t="s">
        <v>522</v>
      </c>
      <c r="R2545" s="26" t="str">
        <f>VLOOKUP(B2545,[1]ПланКаз!A2530:S5834,19,0)</f>
        <v>Дана</v>
      </c>
      <c r="S2545" s="28">
        <v>5</v>
      </c>
      <c r="T2545" s="28">
        <v>3511</v>
      </c>
      <c r="U2545" s="28" t="s">
        <v>61</v>
      </c>
      <c r="V2545" s="28" t="s">
        <v>61</v>
      </c>
      <c r="W2545" s="26"/>
      <c r="X2545" s="26" t="s">
        <v>62</v>
      </c>
      <c r="Y2545" s="26" t="s">
        <v>762</v>
      </c>
    </row>
    <row r="2546" spans="2:25" x14ac:dyDescent="0.2">
      <c r="B2546" s="26" t="s">
        <v>4991</v>
      </c>
      <c r="C2546" s="26" t="s">
        <v>55</v>
      </c>
      <c r="D2546" s="26" t="s">
        <v>4986</v>
      </c>
      <c r="E2546" s="26" t="str">
        <f>VLOOKUP(D2546,[1]ЕНС!A:E,2,FALSE)</f>
        <v>Штангенциркуль</v>
      </c>
      <c r="F2546" s="26" t="str">
        <f>VLOOKUP(D2546,[1]ЕНС!A:E,3,FALSE)</f>
        <v>ШЦ-I</v>
      </c>
      <c r="G2546" s="26" t="s">
        <v>4990</v>
      </c>
      <c r="H2546" s="26" t="s">
        <v>26</v>
      </c>
      <c r="I2546" s="26">
        <v>0</v>
      </c>
      <c r="J2546" s="26">
        <v>631010000</v>
      </c>
      <c r="K2546" s="26" t="str">
        <f>VLOOKUP(B2546,[1]ПланКаз!A2533:M5837,12,0)</f>
        <v>ҚР, ШҚО, Өскемен қ., Бажов көш., 10</v>
      </c>
      <c r="L2546" s="26" t="str">
        <f>VLOOKUP(B2546,[1]ПланКаз!A2531:M5835,13,0)</f>
        <v>Наурыз - Сәуір</v>
      </c>
      <c r="M2546" s="26" t="str">
        <f>VLOOKUP(B2546,[1]ПланКаз!A2533:N5837,14,0)</f>
        <v>Шығыс-Қазақстан облысы, Өскемен қ.</v>
      </c>
      <c r="N2546" s="26" t="s">
        <v>58</v>
      </c>
      <c r="O2546" s="26" t="str">
        <f>VLOOKUP(B2546,[1]ПланКаз!A2532:P5836,16,0)</f>
        <v>шартқа қол қойылған кезден бастап 45 күнтізбелік күн ішінде</v>
      </c>
      <c r="P2546" s="26" t="s">
        <v>59</v>
      </c>
      <c r="Q2546" s="27" t="s">
        <v>522</v>
      </c>
      <c r="R2546" s="26" t="str">
        <f>VLOOKUP(B2546,[1]ПланКаз!A2531:S5835,19,0)</f>
        <v>Дана</v>
      </c>
      <c r="S2546" s="28">
        <v>5</v>
      </c>
      <c r="T2546" s="28">
        <v>3511</v>
      </c>
      <c r="U2546" s="28">
        <v>17555</v>
      </c>
      <c r="V2546" s="28">
        <v>19661.599999999999</v>
      </c>
      <c r="W2546" s="26"/>
      <c r="X2546" s="26" t="s">
        <v>72</v>
      </c>
      <c r="Y2546" s="26" t="s">
        <v>61</v>
      </c>
    </row>
    <row r="2547" spans="2:25" x14ac:dyDescent="0.2">
      <c r="B2547" s="26" t="s">
        <v>4992</v>
      </c>
      <c r="C2547" s="26" t="s">
        <v>55</v>
      </c>
      <c r="D2547" s="26" t="s">
        <v>4993</v>
      </c>
      <c r="E2547" s="26" t="str">
        <f>VLOOKUP(D2547,[1]ЕНС!A:E,2,FALSE)</f>
        <v>Строп</v>
      </c>
      <c r="F2547" s="26" t="str">
        <f>VLOOKUP(D2547,[1]ЕНС!A:E,3,FALSE)</f>
        <v>стальной, 1СК, грузоподъемность 0,5 т, ГОСТ 25573-82</v>
      </c>
      <c r="G2547" s="26" t="s">
        <v>4994</v>
      </c>
      <c r="H2547" s="26" t="s">
        <v>26</v>
      </c>
      <c r="I2547" s="26">
        <v>60</v>
      </c>
      <c r="J2547" s="26">
        <v>631010000</v>
      </c>
      <c r="K2547" s="26" t="str">
        <f>VLOOKUP(B2547,[1]ПланКаз!A2534:M5838,12,0)</f>
        <v>ҚР, ШҚО, Өскемен қ., Бажов көш., 10</v>
      </c>
      <c r="L2547" s="26" t="str">
        <f>VLOOKUP(B2547,[1]ПланКаз!A2532:M5836,13,0)</f>
        <v>Желтоқсан-Қантар</v>
      </c>
      <c r="M2547" s="26" t="str">
        <f>VLOOKUP(B2547,[1]ПланКаз!A2534:N5838,14,0)</f>
        <v>Шығыс-Қазақстан облысы, Өскемен қ.</v>
      </c>
      <c r="N2547" s="26" t="s">
        <v>58</v>
      </c>
      <c r="O2547" s="26" t="str">
        <f>VLOOKUP(B2547,[1]ПланКаз!A2533:P5837,16,0)</f>
        <v>шартқа қол қойылған кезден бастап 45 күнтізбелік күн ішінде</v>
      </c>
      <c r="P2547" s="26" t="s">
        <v>59</v>
      </c>
      <c r="Q2547" s="27" t="s">
        <v>522</v>
      </c>
      <c r="R2547" s="26" t="str">
        <f>VLOOKUP(B2547,[1]ПланКаз!A2532:S5836,19,0)</f>
        <v>Дана</v>
      </c>
      <c r="S2547" s="28">
        <v>4</v>
      </c>
      <c r="T2547" s="28">
        <v>1463</v>
      </c>
      <c r="U2547" s="28" t="s">
        <v>61</v>
      </c>
      <c r="V2547" s="28" t="s">
        <v>61</v>
      </c>
      <c r="W2547" s="26" t="s">
        <v>69</v>
      </c>
      <c r="X2547" s="26" t="s">
        <v>62</v>
      </c>
      <c r="Y2547" s="26" t="s">
        <v>762</v>
      </c>
    </row>
    <row r="2548" spans="2:25" x14ac:dyDescent="0.2">
      <c r="B2548" s="26" t="s">
        <v>4995</v>
      </c>
      <c r="C2548" s="26" t="s">
        <v>55</v>
      </c>
      <c r="D2548" s="26" t="s">
        <v>4993</v>
      </c>
      <c r="E2548" s="26" t="str">
        <f>VLOOKUP(D2548,[1]ЕНС!A:E,2,FALSE)</f>
        <v>Строп</v>
      </c>
      <c r="F2548" s="26" t="str">
        <f>VLOOKUP(D2548,[1]ЕНС!A:E,3,FALSE)</f>
        <v>стальной, 1СК, грузоподъемность 0,5 т, ГОСТ 25573-82</v>
      </c>
      <c r="G2548" s="26" t="s">
        <v>4994</v>
      </c>
      <c r="H2548" s="26" t="s">
        <v>26</v>
      </c>
      <c r="I2548" s="26">
        <v>60</v>
      </c>
      <c r="J2548" s="26">
        <v>631010000</v>
      </c>
      <c r="K2548" s="26" t="str">
        <f>VLOOKUP(B2548,[1]ПланКаз!A2535:M5839,12,0)</f>
        <v>ҚР, ШҚО, Өскемен қ., Бажов көш., 10</v>
      </c>
      <c r="L2548" s="26" t="str">
        <f>VLOOKUP(B2548,[1]ПланКаз!A2533:M5837,13,0)</f>
        <v>Наурыз - Сәуір</v>
      </c>
      <c r="M2548" s="26" t="str">
        <f>VLOOKUP(B2548,[1]ПланКаз!A2535:N5839,14,0)</f>
        <v>Шығыс-Қазақстан облысы, Өскемен қ.</v>
      </c>
      <c r="N2548" s="26" t="s">
        <v>58</v>
      </c>
      <c r="O2548" s="26" t="str">
        <f>VLOOKUP(B2548,[1]ПланКаз!A2534:P5838,16,0)</f>
        <v>шартқа қол қойылған кезден бастап 45 күнтізбелік күн ішінде</v>
      </c>
      <c r="P2548" s="26" t="s">
        <v>59</v>
      </c>
      <c r="Q2548" s="27" t="s">
        <v>522</v>
      </c>
      <c r="R2548" s="26" t="str">
        <f>VLOOKUP(B2548,[1]ПланКаз!A2533:S5837,19,0)</f>
        <v>Дана</v>
      </c>
      <c r="S2548" s="28">
        <v>4</v>
      </c>
      <c r="T2548" s="28">
        <v>1463</v>
      </c>
      <c r="U2548" s="28">
        <v>5852</v>
      </c>
      <c r="V2548" s="28">
        <v>6554.24</v>
      </c>
      <c r="W2548" s="26" t="s">
        <v>69</v>
      </c>
      <c r="X2548" s="26" t="s">
        <v>72</v>
      </c>
      <c r="Y2548" s="26" t="s">
        <v>61</v>
      </c>
    </row>
    <row r="2549" spans="2:25" x14ac:dyDescent="0.2">
      <c r="B2549" s="26" t="s">
        <v>4996</v>
      </c>
      <c r="C2549" s="26" t="s">
        <v>55</v>
      </c>
      <c r="D2549" s="26" t="s">
        <v>4997</v>
      </c>
      <c r="E2549" s="26" t="str">
        <f>VLOOKUP(D2549,[1]ЕНС!A:E,2,FALSE)</f>
        <v>Строп</v>
      </c>
      <c r="F2549" s="26" t="str">
        <f>VLOOKUP(D2549,[1]ЕНС!A:E,3,FALSE)</f>
        <v>стальной, 2СК, грузоподъемность 2,0 т, ГОСТ 25573-82</v>
      </c>
      <c r="G2549" s="26" t="s">
        <v>4998</v>
      </c>
      <c r="H2549" s="26" t="s">
        <v>26</v>
      </c>
      <c r="I2549" s="26">
        <v>60</v>
      </c>
      <c r="J2549" s="26">
        <v>631010000</v>
      </c>
      <c r="K2549" s="26" t="str">
        <f>VLOOKUP(B2549,[1]ПланКаз!A2536:M5840,12,0)</f>
        <v>ҚР, ШҚО, Өскемен қ., Бажов көш., 10</v>
      </c>
      <c r="L2549" s="26" t="str">
        <f>VLOOKUP(B2549,[1]ПланКаз!A2534:M5838,13,0)</f>
        <v>Желтоқсан-Қантар</v>
      </c>
      <c r="M2549" s="26" t="str">
        <f>VLOOKUP(B2549,[1]ПланКаз!A2536:N5840,14,0)</f>
        <v>Шығыс-Қазақстан облысы, Өскемен қ.</v>
      </c>
      <c r="N2549" s="26" t="s">
        <v>58</v>
      </c>
      <c r="O2549" s="26" t="str">
        <f>VLOOKUP(B2549,[1]ПланКаз!A2535:P5839,16,0)</f>
        <v>шартқа қол қойылған кезден бастап 45 күнтізбелік күн ішінде</v>
      </c>
      <c r="P2549" s="26" t="s">
        <v>59</v>
      </c>
      <c r="Q2549" s="27" t="s">
        <v>522</v>
      </c>
      <c r="R2549" s="26" t="str">
        <f>VLOOKUP(B2549,[1]ПланКаз!A2534:S5838,19,0)</f>
        <v>Дана</v>
      </c>
      <c r="S2549" s="28">
        <v>4</v>
      </c>
      <c r="T2549" s="28">
        <v>14167</v>
      </c>
      <c r="U2549" s="28" t="s">
        <v>61</v>
      </c>
      <c r="V2549" s="28" t="s">
        <v>61</v>
      </c>
      <c r="W2549" s="26" t="s">
        <v>69</v>
      </c>
      <c r="X2549" s="26" t="s">
        <v>62</v>
      </c>
      <c r="Y2549" s="26" t="s">
        <v>762</v>
      </c>
    </row>
    <row r="2550" spans="2:25" x14ac:dyDescent="0.2">
      <c r="B2550" s="26" t="s">
        <v>4999</v>
      </c>
      <c r="C2550" s="26" t="s">
        <v>55</v>
      </c>
      <c r="D2550" s="26" t="s">
        <v>4997</v>
      </c>
      <c r="E2550" s="26" t="str">
        <f>VLOOKUP(D2550,[1]ЕНС!A:E,2,FALSE)</f>
        <v>Строп</v>
      </c>
      <c r="F2550" s="26" t="str">
        <f>VLOOKUP(D2550,[1]ЕНС!A:E,3,FALSE)</f>
        <v>стальной, 2СК, грузоподъемность 2,0 т, ГОСТ 25573-82</v>
      </c>
      <c r="G2550" s="26" t="s">
        <v>4998</v>
      </c>
      <c r="H2550" s="26" t="s">
        <v>26</v>
      </c>
      <c r="I2550" s="26">
        <v>60</v>
      </c>
      <c r="J2550" s="26">
        <v>631010000</v>
      </c>
      <c r="K2550" s="26" t="str">
        <f>VLOOKUP(B2550,[1]ПланКаз!A2537:M5841,12,0)</f>
        <v>ҚР, ШҚО, Өскемен қ., Бажов көш., 10</v>
      </c>
      <c r="L2550" s="26" t="str">
        <f>VLOOKUP(B2550,[1]ПланКаз!A2535:M5839,13,0)</f>
        <v>Наурыз - Сәуір</v>
      </c>
      <c r="M2550" s="26" t="str">
        <f>VLOOKUP(B2550,[1]ПланКаз!A2537:N5841,14,0)</f>
        <v>Шығыс-Қазақстан облысы, Өскемен қ.</v>
      </c>
      <c r="N2550" s="26" t="s">
        <v>58</v>
      </c>
      <c r="O2550" s="26" t="str">
        <f>VLOOKUP(B2550,[1]ПланКаз!A2536:P5840,16,0)</f>
        <v>шартқа қол қойылған кезден бастап 45 күнтізбелік күн ішінде</v>
      </c>
      <c r="P2550" s="26" t="s">
        <v>59</v>
      </c>
      <c r="Q2550" s="27" t="s">
        <v>522</v>
      </c>
      <c r="R2550" s="26" t="str">
        <f>VLOOKUP(B2550,[1]ПланКаз!A2535:S5839,19,0)</f>
        <v>Дана</v>
      </c>
      <c r="S2550" s="28">
        <v>4</v>
      </c>
      <c r="T2550" s="28">
        <v>14167</v>
      </c>
      <c r="U2550" s="28">
        <v>56668</v>
      </c>
      <c r="V2550" s="28">
        <v>63468.160000000003</v>
      </c>
      <c r="W2550" s="26" t="s">
        <v>69</v>
      </c>
      <c r="X2550" s="26" t="s">
        <v>72</v>
      </c>
      <c r="Y2550" s="26" t="s">
        <v>61</v>
      </c>
    </row>
    <row r="2551" spans="2:25" x14ac:dyDescent="0.2">
      <c r="B2551" s="26" t="s">
        <v>5000</v>
      </c>
      <c r="C2551" s="26" t="s">
        <v>55</v>
      </c>
      <c r="D2551" s="26" t="s">
        <v>5001</v>
      </c>
      <c r="E2551" s="26" t="str">
        <f>VLOOKUP(D2551,[1]ЕНС!A:E,2,FALSE)</f>
        <v>Строп</v>
      </c>
      <c r="F2551" s="26" t="str">
        <f>VLOOKUP(D2551,[1]ЕНС!A:E,3,FALSE)</f>
        <v>стальной, 2СК, грузоподъемность 3,2 т, ГОСТ 25573-82</v>
      </c>
      <c r="G2551" s="26" t="s">
        <v>5002</v>
      </c>
      <c r="H2551" s="26" t="s">
        <v>26</v>
      </c>
      <c r="I2551" s="26">
        <v>60</v>
      </c>
      <c r="J2551" s="26">
        <v>631010000</v>
      </c>
      <c r="K2551" s="26" t="str">
        <f>VLOOKUP(B2551,[1]ПланКаз!A2538:M5842,12,0)</f>
        <v>ҚР, ШҚО, Өскемен қ., Бажов көш., 10</v>
      </c>
      <c r="L2551" s="26" t="str">
        <f>VLOOKUP(B2551,[1]ПланКаз!A2536:M5840,13,0)</f>
        <v>Желтоқсан-Қантар</v>
      </c>
      <c r="M2551" s="26" t="str">
        <f>VLOOKUP(B2551,[1]ПланКаз!A2538:N5842,14,0)</f>
        <v>Шығыс-Қазақстан облысы, Өскемен қ.</v>
      </c>
      <c r="N2551" s="26" t="s">
        <v>58</v>
      </c>
      <c r="O2551" s="26" t="str">
        <f>VLOOKUP(B2551,[1]ПланКаз!A2537:P5841,16,0)</f>
        <v>шартқа қол қойылған кезден бастап 45 күнтізбелік күн ішінде</v>
      </c>
      <c r="P2551" s="26" t="s">
        <v>59</v>
      </c>
      <c r="Q2551" s="27" t="s">
        <v>522</v>
      </c>
      <c r="R2551" s="26" t="str">
        <f>VLOOKUP(B2551,[1]ПланКаз!A2536:S5840,19,0)</f>
        <v>Дана</v>
      </c>
      <c r="S2551" s="28">
        <v>4</v>
      </c>
      <c r="T2551" s="28">
        <v>20596</v>
      </c>
      <c r="U2551" s="28" t="s">
        <v>61</v>
      </c>
      <c r="V2551" s="28" t="s">
        <v>61</v>
      </c>
      <c r="W2551" s="26" t="s">
        <v>69</v>
      </c>
      <c r="X2551" s="26" t="s">
        <v>62</v>
      </c>
      <c r="Y2551" s="26" t="s">
        <v>762</v>
      </c>
    </row>
    <row r="2552" spans="2:25" x14ac:dyDescent="0.2">
      <c r="B2552" s="26" t="s">
        <v>5003</v>
      </c>
      <c r="C2552" s="26" t="s">
        <v>55</v>
      </c>
      <c r="D2552" s="26" t="s">
        <v>5001</v>
      </c>
      <c r="E2552" s="26" t="str">
        <f>VLOOKUP(D2552,[1]ЕНС!A:E,2,FALSE)</f>
        <v>Строп</v>
      </c>
      <c r="F2552" s="26" t="str">
        <f>VLOOKUP(D2552,[1]ЕНС!A:E,3,FALSE)</f>
        <v>стальной, 2СК, грузоподъемность 3,2 т, ГОСТ 25573-82</v>
      </c>
      <c r="G2552" s="26" t="s">
        <v>5002</v>
      </c>
      <c r="H2552" s="26" t="s">
        <v>26</v>
      </c>
      <c r="I2552" s="26">
        <v>60</v>
      </c>
      <c r="J2552" s="26">
        <v>631010000</v>
      </c>
      <c r="K2552" s="26" t="str">
        <f>VLOOKUP(B2552,[1]ПланКаз!A2539:M5843,12,0)</f>
        <v>ҚР, ШҚО, Өскемен қ., Бажов көш., 10</v>
      </c>
      <c r="L2552" s="26" t="str">
        <f>VLOOKUP(B2552,[1]ПланКаз!A2537:M5841,13,0)</f>
        <v>Наурыз - Сәуір</v>
      </c>
      <c r="M2552" s="26" t="str">
        <f>VLOOKUP(B2552,[1]ПланКаз!A2539:N5843,14,0)</f>
        <v>Шығыс-Қазақстан облысы, Өскемен қ.</v>
      </c>
      <c r="N2552" s="26" t="s">
        <v>58</v>
      </c>
      <c r="O2552" s="26" t="str">
        <f>VLOOKUP(B2552,[1]ПланКаз!A2538:P5842,16,0)</f>
        <v>шартқа қол қойылған кезден бастап 45 күнтізбелік күн ішінде</v>
      </c>
      <c r="P2552" s="26" t="s">
        <v>59</v>
      </c>
      <c r="Q2552" s="27" t="s">
        <v>522</v>
      </c>
      <c r="R2552" s="26" t="str">
        <f>VLOOKUP(B2552,[1]ПланКаз!A2537:S5841,19,0)</f>
        <v>Дана</v>
      </c>
      <c r="S2552" s="28">
        <v>4</v>
      </c>
      <c r="T2552" s="28">
        <v>20596</v>
      </c>
      <c r="U2552" s="28">
        <v>82384</v>
      </c>
      <c r="V2552" s="28">
        <v>92270.080000000002</v>
      </c>
      <c r="W2552" s="26" t="s">
        <v>69</v>
      </c>
      <c r="X2552" s="26" t="s">
        <v>72</v>
      </c>
      <c r="Y2552" s="26" t="s">
        <v>61</v>
      </c>
    </row>
    <row r="2553" spans="2:25" x14ac:dyDescent="0.2">
      <c r="B2553" s="26" t="s">
        <v>5004</v>
      </c>
      <c r="C2553" s="26" t="s">
        <v>55</v>
      </c>
      <c r="D2553" s="26" t="s">
        <v>5005</v>
      </c>
      <c r="E2553" s="26" t="str">
        <f>VLOOKUP(D2553,[1]ЕНС!A:E,2,FALSE)</f>
        <v>Строп</v>
      </c>
      <c r="F2553" s="26" t="str">
        <f>VLOOKUP(D2553,[1]ЕНС!A:E,3,FALSE)</f>
        <v>стальной, 4СК1, грузоподъемность 2,0 т, ГОСТ 25573-82</v>
      </c>
      <c r="G2553" s="26" t="s">
        <v>5006</v>
      </c>
      <c r="H2553" s="26" t="s">
        <v>26</v>
      </c>
      <c r="I2553" s="26">
        <v>60</v>
      </c>
      <c r="J2553" s="26">
        <v>631010000</v>
      </c>
      <c r="K2553" s="26" t="str">
        <f>VLOOKUP(B2553,[1]ПланКаз!A2540:M5844,12,0)</f>
        <v>ҚР, ШҚО, Өскемен қ., Бажов көш., 10</v>
      </c>
      <c r="L2553" s="26" t="str">
        <f>VLOOKUP(B2553,[1]ПланКаз!A2538:M5842,13,0)</f>
        <v>Желтоқсан-Қантар</v>
      </c>
      <c r="M2553" s="26" t="str">
        <f>VLOOKUP(B2553,[1]ПланКаз!A2540:N5844,14,0)</f>
        <v>Шығыс-Қазақстан облысы, Өскемен қ.</v>
      </c>
      <c r="N2553" s="26" t="s">
        <v>58</v>
      </c>
      <c r="O2553" s="26" t="str">
        <f>VLOOKUP(B2553,[1]ПланКаз!A2539:P5843,16,0)</f>
        <v>шартқа қол қойылған кезден бастап 45 күнтізбелік күн ішінде</v>
      </c>
      <c r="P2553" s="26" t="s">
        <v>59</v>
      </c>
      <c r="Q2553" s="27" t="s">
        <v>522</v>
      </c>
      <c r="R2553" s="26" t="str">
        <f>VLOOKUP(B2553,[1]ПланКаз!A2538:S5842,19,0)</f>
        <v>Дана</v>
      </c>
      <c r="S2553" s="28">
        <v>2</v>
      </c>
      <c r="T2553" s="28">
        <v>35456</v>
      </c>
      <c r="U2553" s="28" t="s">
        <v>61</v>
      </c>
      <c r="V2553" s="28" t="s">
        <v>61</v>
      </c>
      <c r="W2553" s="26" t="s">
        <v>69</v>
      </c>
      <c r="X2553" s="26" t="s">
        <v>62</v>
      </c>
      <c r="Y2553" s="26" t="s">
        <v>762</v>
      </c>
    </row>
    <row r="2554" spans="2:25" x14ac:dyDescent="0.2">
      <c r="B2554" s="26" t="s">
        <v>5007</v>
      </c>
      <c r="C2554" s="26" t="s">
        <v>55</v>
      </c>
      <c r="D2554" s="26" t="s">
        <v>5005</v>
      </c>
      <c r="E2554" s="26" t="str">
        <f>VLOOKUP(D2554,[1]ЕНС!A:E,2,FALSE)</f>
        <v>Строп</v>
      </c>
      <c r="F2554" s="26" t="str">
        <f>VLOOKUP(D2554,[1]ЕНС!A:E,3,FALSE)</f>
        <v>стальной, 4СК1, грузоподъемность 2,0 т, ГОСТ 25573-82</v>
      </c>
      <c r="G2554" s="26" t="s">
        <v>5006</v>
      </c>
      <c r="H2554" s="26" t="s">
        <v>26</v>
      </c>
      <c r="I2554" s="26">
        <v>60</v>
      </c>
      <c r="J2554" s="26">
        <v>631010000</v>
      </c>
      <c r="K2554" s="26" t="str">
        <f>VLOOKUP(B2554,[1]ПланКаз!A2541:M5845,12,0)</f>
        <v>ҚР, ШҚО, Өскемен қ., Бажов көш., 10</v>
      </c>
      <c r="L2554" s="26" t="str">
        <f>VLOOKUP(B2554,[1]ПланКаз!A2539:M5843,13,0)</f>
        <v>Наурыз - Сәуір</v>
      </c>
      <c r="M2554" s="26" t="str">
        <f>VLOOKUP(B2554,[1]ПланКаз!A2541:N5845,14,0)</f>
        <v>Шығыс-Қазақстан облысы, Өскемен қ.</v>
      </c>
      <c r="N2554" s="26" t="s">
        <v>58</v>
      </c>
      <c r="O2554" s="26" t="str">
        <f>VLOOKUP(B2554,[1]ПланКаз!A2540:P5844,16,0)</f>
        <v>шартқа қол қойылған кезден бастап 45 күнтізбелік күн ішінде</v>
      </c>
      <c r="P2554" s="26" t="s">
        <v>59</v>
      </c>
      <c r="Q2554" s="27" t="s">
        <v>522</v>
      </c>
      <c r="R2554" s="26" t="str">
        <f>VLOOKUP(B2554,[1]ПланКаз!A2539:S5843,19,0)</f>
        <v>Дана</v>
      </c>
      <c r="S2554" s="28">
        <v>2</v>
      </c>
      <c r="T2554" s="28">
        <v>35456</v>
      </c>
      <c r="U2554" s="28">
        <v>70912</v>
      </c>
      <c r="V2554" s="28">
        <v>79421.440000000002</v>
      </c>
      <c r="W2554" s="26" t="s">
        <v>69</v>
      </c>
      <c r="X2554" s="26" t="s">
        <v>72</v>
      </c>
      <c r="Y2554" s="26" t="s">
        <v>61</v>
      </c>
    </row>
    <row r="2555" spans="2:25" x14ac:dyDescent="0.2">
      <c r="B2555" s="26" t="s">
        <v>5008</v>
      </c>
      <c r="C2555" s="26" t="s">
        <v>55</v>
      </c>
      <c r="D2555" s="26" t="s">
        <v>5009</v>
      </c>
      <c r="E2555" s="26" t="str">
        <f>VLOOKUP(D2555,[1]ЕНС!A:E,2,FALSE)</f>
        <v>Блок</v>
      </c>
      <c r="F2555" s="26" t="str">
        <f>VLOOKUP(D2555,[1]ЕНС!A:E,3,FALSE)</f>
        <v>полиспастный, грузоподъемность 0,5 т</v>
      </c>
      <c r="G2555" s="26" t="s">
        <v>5010</v>
      </c>
      <c r="H2555" s="26" t="s">
        <v>26</v>
      </c>
      <c r="I2555" s="26">
        <v>0</v>
      </c>
      <c r="J2555" s="26">
        <v>631010000</v>
      </c>
      <c r="K2555" s="26" t="str">
        <f>VLOOKUP(B2555,[1]ПланКаз!A2542:M5846,12,0)</f>
        <v>ҚР, ШҚО, Өскемен қ., Бажов көш., 10</v>
      </c>
      <c r="L2555" s="26" t="str">
        <f>VLOOKUP(B2555,[1]ПланКаз!A2540:M5844,13,0)</f>
        <v>Желтоқсан-Қантар</v>
      </c>
      <c r="M2555" s="26" t="str">
        <f>VLOOKUP(B2555,[1]ПланКаз!A2542:N5846,14,0)</f>
        <v>Шығыс-Қазақстан облысы, Өскемен қ.</v>
      </c>
      <c r="N2555" s="26" t="s">
        <v>58</v>
      </c>
      <c r="O2555" s="26" t="str">
        <f>VLOOKUP(B2555,[1]ПланКаз!A2541:P5845,16,0)</f>
        <v>шартқа қол қойылған кезден бастап 45 күнтізбелік күн ішінде</v>
      </c>
      <c r="P2555" s="26" t="s">
        <v>59</v>
      </c>
      <c r="Q2555" s="27" t="s">
        <v>522</v>
      </c>
      <c r="R2555" s="26" t="str">
        <f>VLOOKUP(B2555,[1]ПланКаз!A2540:S5844,19,0)</f>
        <v>Дана</v>
      </c>
      <c r="S2555" s="28">
        <v>2</v>
      </c>
      <c r="T2555" s="28">
        <v>40717</v>
      </c>
      <c r="U2555" s="28" t="s">
        <v>61</v>
      </c>
      <c r="V2555" s="28" t="s">
        <v>61</v>
      </c>
      <c r="W2555" s="26"/>
      <c r="X2555" s="26" t="s">
        <v>62</v>
      </c>
      <c r="Y2555" s="26" t="s">
        <v>762</v>
      </c>
    </row>
    <row r="2556" spans="2:25" x14ac:dyDescent="0.2">
      <c r="B2556" s="26" t="s">
        <v>5011</v>
      </c>
      <c r="C2556" s="26" t="s">
        <v>55</v>
      </c>
      <c r="D2556" s="26" t="s">
        <v>5009</v>
      </c>
      <c r="E2556" s="26" t="str">
        <f>VLOOKUP(D2556,[1]ЕНС!A:E,2,FALSE)</f>
        <v>Блок</v>
      </c>
      <c r="F2556" s="26" t="str">
        <f>VLOOKUP(D2556,[1]ЕНС!A:E,3,FALSE)</f>
        <v>полиспастный, грузоподъемность 0,5 т</v>
      </c>
      <c r="G2556" s="26" t="s">
        <v>5010</v>
      </c>
      <c r="H2556" s="26" t="s">
        <v>26</v>
      </c>
      <c r="I2556" s="26">
        <v>0</v>
      </c>
      <c r="J2556" s="26">
        <v>631010000</v>
      </c>
      <c r="K2556" s="26" t="str">
        <f>VLOOKUP(B2556,[1]ПланКаз!A2543:M5847,12,0)</f>
        <v>ҚР, ШҚО, Өскемен қ., Бажов көш., 10</v>
      </c>
      <c r="L2556" s="26" t="str">
        <f>VLOOKUP(B2556,[1]ПланКаз!A2541:M5845,13,0)</f>
        <v>Наурыз - Сәуір</v>
      </c>
      <c r="M2556" s="26" t="str">
        <f>VLOOKUP(B2556,[1]ПланКаз!A2543:N5847,14,0)</f>
        <v>Шығыс-Қазақстан облысы, Өскемен қ.</v>
      </c>
      <c r="N2556" s="26" t="s">
        <v>58</v>
      </c>
      <c r="O2556" s="26" t="str">
        <f>VLOOKUP(B2556,[1]ПланКаз!A2542:P5846,16,0)</f>
        <v>шартқа қол қойылған кезден бастап 45 күнтізбелік күн ішінде</v>
      </c>
      <c r="P2556" s="26" t="s">
        <v>59</v>
      </c>
      <c r="Q2556" s="27" t="s">
        <v>522</v>
      </c>
      <c r="R2556" s="26" t="str">
        <f>VLOOKUP(B2556,[1]ПланКаз!A2541:S5845,19,0)</f>
        <v>Дана</v>
      </c>
      <c r="S2556" s="28">
        <v>2</v>
      </c>
      <c r="T2556" s="28">
        <v>40717</v>
      </c>
      <c r="U2556" s="28" t="s">
        <v>61</v>
      </c>
      <c r="V2556" s="28" t="s">
        <v>61</v>
      </c>
      <c r="W2556" s="26"/>
      <c r="X2556" s="26" t="s">
        <v>72</v>
      </c>
      <c r="Y2556" s="26" t="s">
        <v>672</v>
      </c>
    </row>
    <row r="2557" spans="2:25" x14ac:dyDescent="0.2">
      <c r="B2557" s="26" t="s">
        <v>5012</v>
      </c>
      <c r="C2557" s="26" t="s">
        <v>55</v>
      </c>
      <c r="D2557" s="26" t="s">
        <v>5009</v>
      </c>
      <c r="E2557" s="26" t="str">
        <f>VLOOKUP(D2557,[1]ЕНС!A:E,2,FALSE)</f>
        <v>Блок</v>
      </c>
      <c r="F2557" s="26" t="str">
        <f>VLOOKUP(D2557,[1]ЕНС!A:E,3,FALSE)</f>
        <v>полиспастный, грузоподъемность 0,5 т</v>
      </c>
      <c r="G2557" s="26" t="s">
        <v>5010</v>
      </c>
      <c r="H2557" s="26" t="s">
        <v>26</v>
      </c>
      <c r="I2557" s="26">
        <v>0</v>
      </c>
      <c r="J2557" s="26">
        <v>631010000</v>
      </c>
      <c r="K2557" s="26" t="str">
        <f>VLOOKUP(B2557,[1]ПланКаз!A2544:M5848,12,0)</f>
        <v>ҚР, ШҚО, Өскемен қ., Бажов көш., 10</v>
      </c>
      <c r="L2557" s="26" t="str">
        <f>VLOOKUP(B2557,[1]ПланКаз!A2542:M5846,13,0)</f>
        <v>Мамыр - Маусым</v>
      </c>
      <c r="M2557" s="26" t="str">
        <f>VLOOKUP(B2557,[1]ПланКаз!A2544:N5848,14,0)</f>
        <v>Шығыс-Қазақстан облысы, Өскемен қ.</v>
      </c>
      <c r="N2557" s="26" t="s">
        <v>58</v>
      </c>
      <c r="O2557" s="26" t="str">
        <f>VLOOKUP(B2557,[1]ПланКаз!A2543:P5847,16,0)</f>
        <v>шартқа қол қойылған кезден бастап 45 күнтізбелік күн ішінде</v>
      </c>
      <c r="P2557" s="26" t="s">
        <v>59</v>
      </c>
      <c r="Q2557" s="27" t="s">
        <v>522</v>
      </c>
      <c r="R2557" s="26" t="str">
        <f>VLOOKUP(B2557,[1]ПланКаз!A2542:S5846,19,0)</f>
        <v>Дана</v>
      </c>
      <c r="S2557" s="28">
        <v>2</v>
      </c>
      <c r="T2557" s="28">
        <v>40717</v>
      </c>
      <c r="U2557" s="28">
        <v>81434</v>
      </c>
      <c r="V2557" s="28">
        <v>91206.080000000002</v>
      </c>
      <c r="W2557" s="26"/>
      <c r="X2557" s="26" t="s">
        <v>72</v>
      </c>
      <c r="Y2557" s="26" t="s">
        <v>61</v>
      </c>
    </row>
    <row r="2558" spans="2:25" x14ac:dyDescent="0.2">
      <c r="B2558" s="26" t="s">
        <v>5013</v>
      </c>
      <c r="C2558" s="26" t="s">
        <v>55</v>
      </c>
      <c r="D2558" s="26" t="s">
        <v>5014</v>
      </c>
      <c r="E2558" s="26" t="str">
        <f>VLOOKUP(D2558,[1]ЕНС!A:E,2,FALSE)</f>
        <v>Строп</v>
      </c>
      <c r="F2558" s="26" t="str">
        <f>VLOOKUP(D2558,[1]ЕНС!A:E,3,FALSE)</f>
        <v>стальной, СКП2, грузоподъемность 2,5 т, ГОСТ 25573-82</v>
      </c>
      <c r="G2558" s="26" t="s">
        <v>5015</v>
      </c>
      <c r="H2558" s="26" t="s">
        <v>26</v>
      </c>
      <c r="I2558" s="26">
        <v>60</v>
      </c>
      <c r="J2558" s="26">
        <v>631010000</v>
      </c>
      <c r="K2558" s="26" t="str">
        <f>VLOOKUP(B2558,[1]ПланКаз!A2545:M5849,12,0)</f>
        <v>ҚР, ШҚО, Өскемен қ., Бажов көш., 10</v>
      </c>
      <c r="L2558" s="26" t="str">
        <f>VLOOKUP(B2558,[1]ПланКаз!A2543:M5847,13,0)</f>
        <v>Желтоқсан-Қантар</v>
      </c>
      <c r="M2558" s="26" t="str">
        <f>VLOOKUP(B2558,[1]ПланКаз!A2545:N5849,14,0)</f>
        <v>Шығыс-Қазақстан облысы, Өскемен қ.</v>
      </c>
      <c r="N2558" s="26" t="s">
        <v>58</v>
      </c>
      <c r="O2558" s="26" t="str">
        <f>VLOOKUP(B2558,[1]ПланКаз!A2544:P5848,16,0)</f>
        <v>шартқа қол қойылған кезден бастап 45 күнтізбелік күн ішінде</v>
      </c>
      <c r="P2558" s="26" t="s">
        <v>59</v>
      </c>
      <c r="Q2558" s="27" t="s">
        <v>522</v>
      </c>
      <c r="R2558" s="26" t="str">
        <f>VLOOKUP(B2558,[1]ПланКаз!A2543:S5847,19,0)</f>
        <v>Дана</v>
      </c>
      <c r="S2558" s="28">
        <v>7</v>
      </c>
      <c r="T2558" s="28">
        <v>12848</v>
      </c>
      <c r="U2558" s="28" t="s">
        <v>61</v>
      </c>
      <c r="V2558" s="28" t="s">
        <v>61</v>
      </c>
      <c r="W2558" s="26" t="s">
        <v>69</v>
      </c>
      <c r="X2558" s="26" t="s">
        <v>62</v>
      </c>
      <c r="Y2558" s="26" t="s">
        <v>762</v>
      </c>
    </row>
    <row r="2559" spans="2:25" x14ac:dyDescent="0.2">
      <c r="B2559" s="26" t="s">
        <v>5016</v>
      </c>
      <c r="C2559" s="26" t="s">
        <v>55</v>
      </c>
      <c r="D2559" s="26" t="s">
        <v>5014</v>
      </c>
      <c r="E2559" s="26" t="str">
        <f>VLOOKUP(D2559,[1]ЕНС!A:E,2,FALSE)</f>
        <v>Строп</v>
      </c>
      <c r="F2559" s="26" t="str">
        <f>VLOOKUP(D2559,[1]ЕНС!A:E,3,FALSE)</f>
        <v>стальной, СКП2, грузоподъемность 2,5 т, ГОСТ 25573-82</v>
      </c>
      <c r="G2559" s="26" t="s">
        <v>5015</v>
      </c>
      <c r="H2559" s="26" t="s">
        <v>26</v>
      </c>
      <c r="I2559" s="26">
        <v>60</v>
      </c>
      <c r="J2559" s="26">
        <v>631010000</v>
      </c>
      <c r="K2559" s="26" t="str">
        <f>VLOOKUP(B2559,[1]ПланКаз!A2546:M5850,12,0)</f>
        <v>ҚР, ШҚО, Өскемен қ., Бажов көш., 10</v>
      </c>
      <c r="L2559" s="26" t="str">
        <f>VLOOKUP(B2559,[1]ПланКаз!A2544:M5848,13,0)</f>
        <v>Наурыз - Сәуір</v>
      </c>
      <c r="M2559" s="26" t="str">
        <f>VLOOKUP(B2559,[1]ПланКаз!A2546:N5850,14,0)</f>
        <v>Шығыс-Қазақстан облысы, Өскемен қ.</v>
      </c>
      <c r="N2559" s="26" t="s">
        <v>58</v>
      </c>
      <c r="O2559" s="26" t="str">
        <f>VLOOKUP(B2559,[1]ПланКаз!A2545:P5849,16,0)</f>
        <v>шартқа қол қойылған кезден бастап 45 күнтізбелік күн ішінде</v>
      </c>
      <c r="P2559" s="26" t="s">
        <v>59</v>
      </c>
      <c r="Q2559" s="27" t="s">
        <v>522</v>
      </c>
      <c r="R2559" s="26" t="str">
        <f>VLOOKUP(B2559,[1]ПланКаз!A2544:S5848,19,0)</f>
        <v>Дана</v>
      </c>
      <c r="S2559" s="28">
        <v>7</v>
      </c>
      <c r="T2559" s="28">
        <v>12848</v>
      </c>
      <c r="U2559" s="28">
        <v>89936</v>
      </c>
      <c r="V2559" s="28">
        <v>100728.32000000001</v>
      </c>
      <c r="W2559" s="26" t="s">
        <v>69</v>
      </c>
      <c r="X2559" s="26" t="s">
        <v>72</v>
      </c>
      <c r="Y2559" s="26" t="s">
        <v>61</v>
      </c>
    </row>
    <row r="2560" spans="2:25" x14ac:dyDescent="0.2">
      <c r="B2560" s="26" t="s">
        <v>5017</v>
      </c>
      <c r="C2560" s="26" t="s">
        <v>55</v>
      </c>
      <c r="D2560" s="26" t="s">
        <v>5018</v>
      </c>
      <c r="E2560" s="26" t="str">
        <f>VLOOKUP(D2560,[1]ЕНС!A:E,2,FALSE)</f>
        <v>Строп</v>
      </c>
      <c r="F2560" s="26" t="str">
        <f>VLOOKUP(D2560,[1]ЕНС!A:E,3,FALSE)</f>
        <v>ленточный, текстильный, грузоподъемность 1 т, петлевой</v>
      </c>
      <c r="G2560" s="26" t="s">
        <v>5019</v>
      </c>
      <c r="H2560" s="26" t="s">
        <v>26</v>
      </c>
      <c r="I2560" s="26">
        <v>60</v>
      </c>
      <c r="J2560" s="26">
        <v>631010000</v>
      </c>
      <c r="K2560" s="26" t="str">
        <f>VLOOKUP(B2560,[1]ПланКаз!A2547:M5851,12,0)</f>
        <v>ҚР, ШҚО, Өскемен қ., Бажов көш., 10</v>
      </c>
      <c r="L2560" s="26" t="str">
        <f>VLOOKUP(B2560,[1]ПланКаз!A2545:M5849,13,0)</f>
        <v>Желтоқсан-Қантар</v>
      </c>
      <c r="M2560" s="26" t="str">
        <f>VLOOKUP(B2560,[1]ПланКаз!A2547:N5851,14,0)</f>
        <v>Шығыс-Қазақстан облысы, Өскемен қ.</v>
      </c>
      <c r="N2560" s="26" t="s">
        <v>58</v>
      </c>
      <c r="O2560" s="26" t="str">
        <f>VLOOKUP(B2560,[1]ПланКаз!A2546:P5850,16,0)</f>
        <v>шартқа қол қойылған кезден бастап 45 күнтізбелік күн ішінде</v>
      </c>
      <c r="P2560" s="26" t="s">
        <v>59</v>
      </c>
      <c r="Q2560" s="27" t="s">
        <v>522</v>
      </c>
      <c r="R2560" s="26" t="str">
        <f>VLOOKUP(B2560,[1]ПланКаз!A2545:S5849,19,0)</f>
        <v>Дана</v>
      </c>
      <c r="S2560" s="28">
        <v>11</v>
      </c>
      <c r="T2560" s="28">
        <v>4930.33</v>
      </c>
      <c r="U2560" s="28" t="s">
        <v>61</v>
      </c>
      <c r="V2560" s="28" t="s">
        <v>61</v>
      </c>
      <c r="W2560" s="26" t="s">
        <v>69</v>
      </c>
      <c r="X2560" s="26" t="s">
        <v>62</v>
      </c>
      <c r="Y2560" s="26" t="s">
        <v>762</v>
      </c>
    </row>
    <row r="2561" spans="2:25" x14ac:dyDescent="0.2">
      <c r="B2561" s="26" t="s">
        <v>5020</v>
      </c>
      <c r="C2561" s="26" t="s">
        <v>55</v>
      </c>
      <c r="D2561" s="26" t="s">
        <v>5018</v>
      </c>
      <c r="E2561" s="26" t="str">
        <f>VLOOKUP(D2561,[1]ЕНС!A:E,2,FALSE)</f>
        <v>Строп</v>
      </c>
      <c r="F2561" s="26" t="str">
        <f>VLOOKUP(D2561,[1]ЕНС!A:E,3,FALSE)</f>
        <v>ленточный, текстильный, грузоподъемность 1 т, петлевой</v>
      </c>
      <c r="G2561" s="26" t="s">
        <v>5019</v>
      </c>
      <c r="H2561" s="26" t="s">
        <v>26</v>
      </c>
      <c r="I2561" s="26">
        <v>60</v>
      </c>
      <c r="J2561" s="26">
        <v>631010000</v>
      </c>
      <c r="K2561" s="26" t="str">
        <f>VLOOKUP(B2561,[1]ПланКаз!A2548:M5852,12,0)</f>
        <v>ҚР, ШҚО, Өскемен қ., Бажов көш., 10</v>
      </c>
      <c r="L2561" s="26" t="str">
        <f>VLOOKUP(B2561,[1]ПланКаз!A2546:M5850,13,0)</f>
        <v>Наурыз - Сәуір</v>
      </c>
      <c r="M2561" s="26" t="str">
        <f>VLOOKUP(B2561,[1]ПланКаз!A2548:N5852,14,0)</f>
        <v>Шығыс-Қазақстан облысы, Өскемен қ.</v>
      </c>
      <c r="N2561" s="26" t="s">
        <v>58</v>
      </c>
      <c r="O2561" s="26" t="str">
        <f>VLOOKUP(B2561,[1]ПланКаз!A2547:P5851,16,0)</f>
        <v>шартқа қол қойылған кезден бастап 45 күнтізбелік күн ішінде</v>
      </c>
      <c r="P2561" s="26" t="s">
        <v>59</v>
      </c>
      <c r="Q2561" s="27" t="s">
        <v>522</v>
      </c>
      <c r="R2561" s="26" t="str">
        <f>VLOOKUP(B2561,[1]ПланКаз!A2546:S5850,19,0)</f>
        <v>Дана</v>
      </c>
      <c r="S2561" s="28">
        <v>11</v>
      </c>
      <c r="T2561" s="28">
        <v>4930.33</v>
      </c>
      <c r="U2561" s="28">
        <v>54233.63</v>
      </c>
      <c r="V2561" s="28">
        <v>60741.665999999997</v>
      </c>
      <c r="W2561" s="26" t="s">
        <v>69</v>
      </c>
      <c r="X2561" s="26" t="s">
        <v>72</v>
      </c>
      <c r="Y2561" s="26" t="s">
        <v>61</v>
      </c>
    </row>
    <row r="2562" spans="2:25" x14ac:dyDescent="0.2">
      <c r="B2562" s="26" t="s">
        <v>5021</v>
      </c>
      <c r="C2562" s="26" t="s">
        <v>55</v>
      </c>
      <c r="D2562" s="26" t="s">
        <v>5022</v>
      </c>
      <c r="E2562" s="26" t="str">
        <f>VLOOKUP(D2562,[1]ЕНС!A:E,2,FALSE)</f>
        <v>Блок</v>
      </c>
      <c r="F2562" s="26" t="str">
        <f>VLOOKUP(D2562,[1]ЕНС!A:E,3,FALSE)</f>
        <v>монтажный, для легкового автомобиля</v>
      </c>
      <c r="G2562" s="26" t="s">
        <v>5023</v>
      </c>
      <c r="H2562" s="26" t="s">
        <v>26</v>
      </c>
      <c r="I2562" s="26">
        <v>0</v>
      </c>
      <c r="J2562" s="26">
        <v>631010000</v>
      </c>
      <c r="K2562" s="26" t="str">
        <f>VLOOKUP(B2562,[1]ПланКаз!A2549:M5853,12,0)</f>
        <v>ҚР, ШҚО, Өскемен қ., Бажов көш., 10</v>
      </c>
      <c r="L2562" s="26" t="str">
        <f>VLOOKUP(B2562,[1]ПланКаз!A2547:M5851,13,0)</f>
        <v>Желтоқсан-Қантар</v>
      </c>
      <c r="M2562" s="26" t="str">
        <f>VLOOKUP(B2562,[1]ПланКаз!A2549:N5853,14,0)</f>
        <v>Шығыс-Қазақстан облысы, Өскемен қ.</v>
      </c>
      <c r="N2562" s="26" t="s">
        <v>58</v>
      </c>
      <c r="O2562" s="26" t="str">
        <f>VLOOKUP(B2562,[1]ПланКаз!A2548:P5852,16,0)</f>
        <v>шартқа қол қойылған кезден бастап 45 күнтізбелік күн ішінде</v>
      </c>
      <c r="P2562" s="26" t="s">
        <v>59</v>
      </c>
      <c r="Q2562" s="27" t="s">
        <v>522</v>
      </c>
      <c r="R2562" s="26" t="str">
        <f>VLOOKUP(B2562,[1]ПланКаз!A2547:S5851,19,0)</f>
        <v>Дана</v>
      </c>
      <c r="S2562" s="28">
        <v>1</v>
      </c>
      <c r="T2562" s="28">
        <v>28860</v>
      </c>
      <c r="U2562" s="28" t="s">
        <v>61</v>
      </c>
      <c r="V2562" s="28" t="s">
        <v>61</v>
      </c>
      <c r="W2562" s="26"/>
      <c r="X2562" s="26" t="s">
        <v>62</v>
      </c>
      <c r="Y2562" s="26" t="s">
        <v>762</v>
      </c>
    </row>
    <row r="2563" spans="2:25" x14ac:dyDescent="0.2">
      <c r="B2563" s="26" t="s">
        <v>5024</v>
      </c>
      <c r="C2563" s="26" t="s">
        <v>55</v>
      </c>
      <c r="D2563" s="26" t="s">
        <v>5022</v>
      </c>
      <c r="E2563" s="26" t="str">
        <f>VLOOKUP(D2563,[1]ЕНС!A:E,2,FALSE)</f>
        <v>Блок</v>
      </c>
      <c r="F2563" s="26" t="str">
        <f>VLOOKUP(D2563,[1]ЕНС!A:E,3,FALSE)</f>
        <v>монтажный, для легкового автомобиля</v>
      </c>
      <c r="G2563" s="26" t="s">
        <v>5023</v>
      </c>
      <c r="H2563" s="26" t="s">
        <v>26</v>
      </c>
      <c r="I2563" s="26">
        <v>0</v>
      </c>
      <c r="J2563" s="26">
        <v>631010000</v>
      </c>
      <c r="K2563" s="26" t="str">
        <f>VLOOKUP(B2563,[1]ПланКаз!A2550:M5854,12,0)</f>
        <v>ҚР, ШҚО, Өскемен қ., Бажов көш., 10</v>
      </c>
      <c r="L2563" s="26" t="str">
        <f>VLOOKUP(B2563,[1]ПланКаз!A2548:M5852,13,0)</f>
        <v>Наурыз - Сәуір</v>
      </c>
      <c r="M2563" s="26" t="str">
        <f>VLOOKUP(B2563,[1]ПланКаз!A2550:N5854,14,0)</f>
        <v>Шығыс-Қазақстан облысы, Өскемен қ.</v>
      </c>
      <c r="N2563" s="26" t="s">
        <v>58</v>
      </c>
      <c r="O2563" s="26" t="str">
        <f>VLOOKUP(B2563,[1]ПланКаз!A2549:P5853,16,0)</f>
        <v>шартқа қол қойылған кезден бастап 45 күнтізбелік күн ішінде</v>
      </c>
      <c r="P2563" s="26" t="s">
        <v>59</v>
      </c>
      <c r="Q2563" s="27" t="s">
        <v>522</v>
      </c>
      <c r="R2563" s="26" t="str">
        <f>VLOOKUP(B2563,[1]ПланКаз!A2548:S5852,19,0)</f>
        <v>Дана</v>
      </c>
      <c r="S2563" s="28">
        <v>1</v>
      </c>
      <c r="T2563" s="28">
        <v>28860</v>
      </c>
      <c r="U2563" s="28" t="s">
        <v>61</v>
      </c>
      <c r="V2563" s="28" t="s">
        <v>61</v>
      </c>
      <c r="W2563" s="26"/>
      <c r="X2563" s="26" t="s">
        <v>72</v>
      </c>
      <c r="Y2563" s="26" t="s">
        <v>672</v>
      </c>
    </row>
    <row r="2564" spans="2:25" x14ac:dyDescent="0.2">
      <c r="B2564" s="26" t="s">
        <v>5025</v>
      </c>
      <c r="C2564" s="26" t="s">
        <v>55</v>
      </c>
      <c r="D2564" s="26" t="s">
        <v>5022</v>
      </c>
      <c r="E2564" s="26" t="str">
        <f>VLOOKUP(D2564,[1]ЕНС!A:E,2,FALSE)</f>
        <v>Блок</v>
      </c>
      <c r="F2564" s="26" t="str">
        <f>VLOOKUP(D2564,[1]ЕНС!A:E,3,FALSE)</f>
        <v>монтажный, для легкового автомобиля</v>
      </c>
      <c r="G2564" s="26" t="s">
        <v>5023</v>
      </c>
      <c r="H2564" s="26" t="s">
        <v>26</v>
      </c>
      <c r="I2564" s="26">
        <v>0</v>
      </c>
      <c r="J2564" s="26">
        <v>631010000</v>
      </c>
      <c r="K2564" s="26" t="str">
        <f>VLOOKUP(B2564,[1]ПланКаз!A2551:M5855,12,0)</f>
        <v>ҚР, ШҚО, Өскемен қ., Бажов көш., 10</v>
      </c>
      <c r="L2564" s="26" t="str">
        <f>VLOOKUP(B2564,[1]ПланКаз!A2549:M5853,13,0)</f>
        <v>Мамыр - Маусым</v>
      </c>
      <c r="M2564" s="26" t="str">
        <f>VLOOKUP(B2564,[1]ПланКаз!A2551:N5855,14,0)</f>
        <v>Шығыс-Қазақстан облысы, Өскемен қ.</v>
      </c>
      <c r="N2564" s="26" t="s">
        <v>58</v>
      </c>
      <c r="O2564" s="26" t="str">
        <f>VLOOKUP(B2564,[1]ПланКаз!A2550:P5854,16,0)</f>
        <v>шартқа қол қойылған кезден бастап 45 күнтізбелік күн ішінде</v>
      </c>
      <c r="P2564" s="26" t="s">
        <v>59</v>
      </c>
      <c r="Q2564" s="27" t="s">
        <v>522</v>
      </c>
      <c r="R2564" s="26" t="str">
        <f>VLOOKUP(B2564,[1]ПланКаз!A2549:S5853,19,0)</f>
        <v>Дана</v>
      </c>
      <c r="S2564" s="28">
        <v>1</v>
      </c>
      <c r="T2564" s="28">
        <v>28860</v>
      </c>
      <c r="U2564" s="28">
        <v>28860</v>
      </c>
      <c r="V2564" s="28">
        <v>32323.200000000001</v>
      </c>
      <c r="W2564" s="26"/>
      <c r="X2564" s="26" t="s">
        <v>72</v>
      </c>
      <c r="Y2564" s="26" t="s">
        <v>61</v>
      </c>
    </row>
    <row r="2565" spans="2:25" x14ac:dyDescent="0.2">
      <c r="B2565" s="26" t="s">
        <v>5026</v>
      </c>
      <c r="C2565" s="26" t="s">
        <v>55</v>
      </c>
      <c r="D2565" s="26" t="s">
        <v>5027</v>
      </c>
      <c r="E2565" s="26" t="str">
        <f>VLOOKUP(D2565,[1]ЕНС!A:E,2,FALSE)</f>
        <v>Лебедка</v>
      </c>
      <c r="F2565" s="26" t="str">
        <f>VLOOKUP(D2565,[1]ЕНС!A:E,3,FALSE)</f>
        <v>ручная, червячная, грузоподъемность 1,0 тн</v>
      </c>
      <c r="G2565" s="26" t="s">
        <v>5028</v>
      </c>
      <c r="H2565" s="26" t="s">
        <v>26</v>
      </c>
      <c r="I2565" s="26">
        <v>0</v>
      </c>
      <c r="J2565" s="26">
        <v>631010000</v>
      </c>
      <c r="K2565" s="26" t="str">
        <f>VLOOKUP(B2565,[1]ПланКаз!A2552:M5856,12,0)</f>
        <v>ҚР, ШҚО, Өскемен қ., Бажов көш., 10</v>
      </c>
      <c r="L2565" s="26" t="str">
        <f>VLOOKUP(B2565,[1]ПланКаз!A2550:M5854,13,0)</f>
        <v>Желтоқсан-Қантар</v>
      </c>
      <c r="M2565" s="26" t="str">
        <f>VLOOKUP(B2565,[1]ПланКаз!A2552:N5856,14,0)</f>
        <v>Шығыс-Қазақстан облысы, Өскемен қ.</v>
      </c>
      <c r="N2565" s="26" t="s">
        <v>58</v>
      </c>
      <c r="O2565" s="26" t="str">
        <f>VLOOKUP(B2565,[1]ПланКаз!A2551:P5855,16,0)</f>
        <v>шартқа қол қойылған кезден бастап 45 күнтізбелік күн ішінде</v>
      </c>
      <c r="P2565" s="26" t="s">
        <v>59</v>
      </c>
      <c r="Q2565" s="27" t="s">
        <v>522</v>
      </c>
      <c r="R2565" s="26" t="str">
        <f>VLOOKUP(B2565,[1]ПланКаз!A2550:S5854,19,0)</f>
        <v>Дана</v>
      </c>
      <c r="S2565" s="28">
        <v>1</v>
      </c>
      <c r="T2565" s="28">
        <v>298529</v>
      </c>
      <c r="U2565" s="28">
        <v>298529</v>
      </c>
      <c r="V2565" s="28">
        <v>334352.48</v>
      </c>
      <c r="W2565" s="26"/>
      <c r="X2565" s="26" t="s">
        <v>62</v>
      </c>
      <c r="Y2565" s="26" t="s">
        <v>61</v>
      </c>
    </row>
    <row r="2566" spans="2:25" x14ac:dyDescent="0.2">
      <c r="B2566" s="26" t="s">
        <v>5029</v>
      </c>
      <c r="C2566" s="26" t="s">
        <v>55</v>
      </c>
      <c r="D2566" s="26" t="s">
        <v>5030</v>
      </c>
      <c r="E2566" s="26" t="str">
        <f>VLOOKUP(D2566,[1]ЕНС!A:E,2,FALSE)</f>
        <v>Лебедка</v>
      </c>
      <c r="F2566" s="26" t="str">
        <f>VLOOKUP(D2566,[1]ЕНС!A:E,3,FALSE)</f>
        <v>ручная, монтажная, грузоподъемность 2,0 тн</v>
      </c>
      <c r="G2566" s="26" t="s">
        <v>5031</v>
      </c>
      <c r="H2566" s="26" t="s">
        <v>26</v>
      </c>
      <c r="I2566" s="26">
        <v>0</v>
      </c>
      <c r="J2566" s="26">
        <v>631010000</v>
      </c>
      <c r="K2566" s="26" t="str">
        <f>VLOOKUP(B2566,[1]ПланКаз!A2553:M5857,12,0)</f>
        <v>ҚР, ШҚО, Өскемен қ., Бажов көш., 10</v>
      </c>
      <c r="L2566" s="26" t="str">
        <f>VLOOKUP(B2566,[1]ПланКаз!A2551:M5855,13,0)</f>
        <v>Желтоқсан-Қантар</v>
      </c>
      <c r="M2566" s="26" t="str">
        <f>VLOOKUP(B2566,[1]ПланКаз!A2553:N5857,14,0)</f>
        <v>Шығыс-Қазақстан облысы, Өскемен қ.</v>
      </c>
      <c r="N2566" s="26" t="s">
        <v>58</v>
      </c>
      <c r="O2566" s="26" t="str">
        <f>VLOOKUP(B2566,[1]ПланКаз!A2552:P5856,16,0)</f>
        <v>шартқа қол қойылған кезден бастап 45 күнтізбелік күн ішінде</v>
      </c>
      <c r="P2566" s="26" t="s">
        <v>59</v>
      </c>
      <c r="Q2566" s="27" t="s">
        <v>522</v>
      </c>
      <c r="R2566" s="26" t="str">
        <f>VLOOKUP(B2566,[1]ПланКаз!A2551:S5855,19,0)</f>
        <v>Дана</v>
      </c>
      <c r="S2566" s="28">
        <v>2</v>
      </c>
      <c r="T2566" s="28">
        <v>59143</v>
      </c>
      <c r="U2566" s="28" t="s">
        <v>61</v>
      </c>
      <c r="V2566" s="28" t="s">
        <v>61</v>
      </c>
      <c r="W2566" s="26"/>
      <c r="X2566" s="26" t="s">
        <v>62</v>
      </c>
      <c r="Y2566" s="26" t="s">
        <v>762</v>
      </c>
    </row>
    <row r="2567" spans="2:25" x14ac:dyDescent="0.2">
      <c r="B2567" s="26" t="s">
        <v>5032</v>
      </c>
      <c r="C2567" s="26" t="s">
        <v>55</v>
      </c>
      <c r="D2567" s="26" t="s">
        <v>5030</v>
      </c>
      <c r="E2567" s="26" t="str">
        <f>VLOOKUP(D2567,[1]ЕНС!A:E,2,FALSE)</f>
        <v>Лебедка</v>
      </c>
      <c r="F2567" s="26" t="str">
        <f>VLOOKUP(D2567,[1]ЕНС!A:E,3,FALSE)</f>
        <v>ручная, монтажная, грузоподъемность 2,0 тн</v>
      </c>
      <c r="G2567" s="26" t="s">
        <v>5031</v>
      </c>
      <c r="H2567" s="26" t="s">
        <v>26</v>
      </c>
      <c r="I2567" s="26">
        <v>0</v>
      </c>
      <c r="J2567" s="26">
        <v>631010000</v>
      </c>
      <c r="K2567" s="26" t="str">
        <f>VLOOKUP(B2567,[1]ПланКаз!A2554:M5858,12,0)</f>
        <v>ҚР, ШҚО, Өскемен қ., Бажов көш., 10</v>
      </c>
      <c r="L2567" s="26" t="str">
        <f>VLOOKUP(B2567,[1]ПланКаз!A2552:M5856,13,0)</f>
        <v>Наурыз - Сәуір</v>
      </c>
      <c r="M2567" s="26" t="str">
        <f>VLOOKUP(B2567,[1]ПланКаз!A2554:N5858,14,0)</f>
        <v>Шығыс-Қазақстан облысы, Өскемен қ.</v>
      </c>
      <c r="N2567" s="26" t="s">
        <v>58</v>
      </c>
      <c r="O2567" s="26" t="str">
        <f>VLOOKUP(B2567,[1]ПланКаз!A2553:P5857,16,0)</f>
        <v>шартқа қол қойылған кезден бастап 45 күнтізбелік күн ішінде</v>
      </c>
      <c r="P2567" s="26" t="s">
        <v>59</v>
      </c>
      <c r="Q2567" s="27" t="s">
        <v>522</v>
      </c>
      <c r="R2567" s="26" t="str">
        <f>VLOOKUP(B2567,[1]ПланКаз!A2552:S5856,19,0)</f>
        <v>Дана</v>
      </c>
      <c r="S2567" s="28">
        <v>2</v>
      </c>
      <c r="T2567" s="28">
        <v>59143</v>
      </c>
      <c r="U2567" s="28" t="s">
        <v>61</v>
      </c>
      <c r="V2567" s="28" t="s">
        <v>61</v>
      </c>
      <c r="W2567" s="26"/>
      <c r="X2567" s="26" t="s">
        <v>72</v>
      </c>
      <c r="Y2567" s="26" t="s">
        <v>672</v>
      </c>
    </row>
    <row r="2568" spans="2:25" x14ac:dyDescent="0.2">
      <c r="B2568" s="26" t="s">
        <v>5033</v>
      </c>
      <c r="C2568" s="26" t="s">
        <v>55</v>
      </c>
      <c r="D2568" s="26" t="s">
        <v>5030</v>
      </c>
      <c r="E2568" s="26" t="str">
        <f>VLOOKUP(D2568,[1]ЕНС!A:E,2,FALSE)</f>
        <v>Лебедка</v>
      </c>
      <c r="F2568" s="26" t="str">
        <f>VLOOKUP(D2568,[1]ЕНС!A:E,3,FALSE)</f>
        <v>ручная, монтажная, грузоподъемность 2,0 тн</v>
      </c>
      <c r="G2568" s="26" t="s">
        <v>5031</v>
      </c>
      <c r="H2568" s="26" t="s">
        <v>26</v>
      </c>
      <c r="I2568" s="26">
        <v>0</v>
      </c>
      <c r="J2568" s="26">
        <v>631010000</v>
      </c>
      <c r="K2568" s="26" t="str">
        <f>VLOOKUP(B2568,[1]ПланКаз!A2555:M5859,12,0)</f>
        <v>ҚР, ШҚО, Өскемен қ., Бажов көш., 10</v>
      </c>
      <c r="L2568" s="26" t="str">
        <f>VLOOKUP(B2568,[1]ПланКаз!A2553:M5857,13,0)</f>
        <v>Мамыр - Маусым</v>
      </c>
      <c r="M2568" s="26" t="str">
        <f>VLOOKUP(B2568,[1]ПланКаз!A2555:N5859,14,0)</f>
        <v>Шығыс-Қазақстан облысы, Өскемен қ.</v>
      </c>
      <c r="N2568" s="26" t="s">
        <v>58</v>
      </c>
      <c r="O2568" s="26" t="str">
        <f>VLOOKUP(B2568,[1]ПланКаз!A2554:P5858,16,0)</f>
        <v>шартқа қол қойылған кезден бастап 45 күнтізбелік күн ішінде</v>
      </c>
      <c r="P2568" s="26" t="s">
        <v>59</v>
      </c>
      <c r="Q2568" s="27" t="s">
        <v>522</v>
      </c>
      <c r="R2568" s="26" t="str">
        <f>VLOOKUP(B2568,[1]ПланКаз!A2553:S5857,19,0)</f>
        <v>Дана</v>
      </c>
      <c r="S2568" s="28">
        <v>2</v>
      </c>
      <c r="T2568" s="28">
        <v>59143</v>
      </c>
      <c r="U2568" s="28">
        <v>118286</v>
      </c>
      <c r="V2568" s="28">
        <v>132480.32000000001</v>
      </c>
      <c r="W2568" s="26"/>
      <c r="X2568" s="26" t="s">
        <v>72</v>
      </c>
      <c r="Y2568" s="26" t="s">
        <v>61</v>
      </c>
    </row>
    <row r="2569" spans="2:25" x14ac:dyDescent="0.2">
      <c r="B2569" s="26" t="s">
        <v>5034</v>
      </c>
      <c r="C2569" s="26" t="s">
        <v>55</v>
      </c>
      <c r="D2569" s="26" t="s">
        <v>5035</v>
      </c>
      <c r="E2569" s="26" t="str">
        <f>VLOOKUP(D2569,[1]ЕНС!A:E,2,FALSE)</f>
        <v>Строп</v>
      </c>
      <c r="F2569" s="26" t="str">
        <f>VLOOKUP(D2569,[1]ЕНС!A:E,3,FALSE)</f>
        <v>стальной, 2СК, грузоподъемность 1,0 т, ГОСТ 25573-82</v>
      </c>
      <c r="G2569" s="26" t="s">
        <v>5036</v>
      </c>
      <c r="H2569" s="26" t="s">
        <v>26</v>
      </c>
      <c r="I2569" s="26">
        <v>60</v>
      </c>
      <c r="J2569" s="26">
        <v>631010000</v>
      </c>
      <c r="K2569" s="26" t="str">
        <f>VLOOKUP(B2569,[1]ПланКаз!A2556:M5860,12,0)</f>
        <v>ҚР, ШҚО, Өскемен қ., Бажов көш., 10</v>
      </c>
      <c r="L2569" s="26" t="str">
        <f>VLOOKUP(B2569,[1]ПланКаз!A2554:M5858,13,0)</f>
        <v>Желтоқсан-Қантар</v>
      </c>
      <c r="M2569" s="26" t="str">
        <f>VLOOKUP(B2569,[1]ПланКаз!A2556:N5860,14,0)</f>
        <v>Шығыс-Қазақстан облысы, Өскемен қ.</v>
      </c>
      <c r="N2569" s="26" t="s">
        <v>58</v>
      </c>
      <c r="O2569" s="26" t="str">
        <f>VLOOKUP(B2569,[1]ПланКаз!A2555:P5859,16,0)</f>
        <v>шартқа қол қойылған кезден бастап 45 күнтізбелік күн ішінде</v>
      </c>
      <c r="P2569" s="26" t="s">
        <v>59</v>
      </c>
      <c r="Q2569" s="27" t="s">
        <v>522</v>
      </c>
      <c r="R2569" s="26" t="str">
        <f>VLOOKUP(B2569,[1]ПланКаз!A2554:S5858,19,0)</f>
        <v>Дана</v>
      </c>
      <c r="S2569" s="28">
        <v>3</v>
      </c>
      <c r="T2569" s="28">
        <v>30838</v>
      </c>
      <c r="U2569" s="28" t="s">
        <v>61</v>
      </c>
      <c r="V2569" s="28" t="s">
        <v>61</v>
      </c>
      <c r="W2569" s="26" t="s">
        <v>69</v>
      </c>
      <c r="X2569" s="26" t="s">
        <v>62</v>
      </c>
      <c r="Y2569" s="26" t="s">
        <v>762</v>
      </c>
    </row>
    <row r="2570" spans="2:25" x14ac:dyDescent="0.2">
      <c r="B2570" s="26" t="s">
        <v>5037</v>
      </c>
      <c r="C2570" s="26" t="s">
        <v>55</v>
      </c>
      <c r="D2570" s="26" t="s">
        <v>5035</v>
      </c>
      <c r="E2570" s="26" t="str">
        <f>VLOOKUP(D2570,[1]ЕНС!A:E,2,FALSE)</f>
        <v>Строп</v>
      </c>
      <c r="F2570" s="26" t="str">
        <f>VLOOKUP(D2570,[1]ЕНС!A:E,3,FALSE)</f>
        <v>стальной, 2СК, грузоподъемность 1,0 т, ГОСТ 25573-82</v>
      </c>
      <c r="G2570" s="26" t="s">
        <v>5036</v>
      </c>
      <c r="H2570" s="26" t="s">
        <v>26</v>
      </c>
      <c r="I2570" s="26">
        <v>60</v>
      </c>
      <c r="J2570" s="26">
        <v>631010000</v>
      </c>
      <c r="K2570" s="26" t="str">
        <f>VLOOKUP(B2570,[1]ПланКаз!A2557:M5861,12,0)</f>
        <v>ҚР, ШҚО, Өскемен қ., Бажов көш., 10</v>
      </c>
      <c r="L2570" s="26" t="str">
        <f>VLOOKUP(B2570,[1]ПланКаз!A2555:M5859,13,0)</f>
        <v>Наурыз - Сәуір</v>
      </c>
      <c r="M2570" s="26" t="str">
        <f>VLOOKUP(B2570,[1]ПланКаз!A2557:N5861,14,0)</f>
        <v>Шығыс-Қазақстан облысы, Өскемен қ.</v>
      </c>
      <c r="N2570" s="26" t="s">
        <v>58</v>
      </c>
      <c r="O2570" s="26" t="str">
        <f>VLOOKUP(B2570,[1]ПланКаз!A2556:P5860,16,0)</f>
        <v>шартқа қол қойылған кезден бастап 45 күнтізбелік күн ішінде</v>
      </c>
      <c r="P2570" s="26" t="s">
        <v>59</v>
      </c>
      <c r="Q2570" s="27" t="s">
        <v>522</v>
      </c>
      <c r="R2570" s="26" t="str">
        <f>VLOOKUP(B2570,[1]ПланКаз!A2555:S5859,19,0)</f>
        <v>Дана</v>
      </c>
      <c r="S2570" s="28">
        <v>3</v>
      </c>
      <c r="T2570" s="28">
        <v>30838</v>
      </c>
      <c r="U2570" s="28">
        <v>92514</v>
      </c>
      <c r="V2570" s="28">
        <v>103615.67999999999</v>
      </c>
      <c r="W2570" s="26" t="s">
        <v>69</v>
      </c>
      <c r="X2570" s="26" t="s">
        <v>72</v>
      </c>
      <c r="Y2570" s="26" t="s">
        <v>61</v>
      </c>
    </row>
    <row r="2571" spans="2:25" x14ac:dyDescent="0.2">
      <c r="B2571" s="26" t="s">
        <v>5038</v>
      </c>
      <c r="C2571" s="26" t="s">
        <v>55</v>
      </c>
      <c r="D2571" s="26" t="s">
        <v>5035</v>
      </c>
      <c r="E2571" s="26" t="str">
        <f>VLOOKUP(D2571,[1]ЕНС!A:E,2,FALSE)</f>
        <v>Строп</v>
      </c>
      <c r="F2571" s="26" t="str">
        <f>VLOOKUP(D2571,[1]ЕНС!A:E,3,FALSE)</f>
        <v>стальной, 2СК, грузоподъемность 1,0 т, ГОСТ 25573-82</v>
      </c>
      <c r="G2571" s="26" t="s">
        <v>5039</v>
      </c>
      <c r="H2571" s="26" t="s">
        <v>26</v>
      </c>
      <c r="I2571" s="26">
        <v>60</v>
      </c>
      <c r="J2571" s="26">
        <v>631010000</v>
      </c>
      <c r="K2571" s="26" t="str">
        <f>VLOOKUP(B2571,[1]ПланКаз!A2558:M5862,12,0)</f>
        <v>ҚР, ШҚО, Өскемен қ., Бажов көш., 10</v>
      </c>
      <c r="L2571" s="26" t="str">
        <f>VLOOKUP(B2571,[1]ПланКаз!A2556:M5860,13,0)</f>
        <v>Желтоқсан-Қантар</v>
      </c>
      <c r="M2571" s="26" t="str">
        <f>VLOOKUP(B2571,[1]ПланКаз!A2558:N5862,14,0)</f>
        <v>Шығыс-Қазақстан облысы, Өскемен қ.</v>
      </c>
      <c r="N2571" s="26" t="s">
        <v>58</v>
      </c>
      <c r="O2571" s="26" t="str">
        <f>VLOOKUP(B2571,[1]ПланКаз!A2557:P5861,16,0)</f>
        <v>шартқа қол қойылған кезден бастап 45 күнтізбелік күн ішінде</v>
      </c>
      <c r="P2571" s="26" t="s">
        <v>59</v>
      </c>
      <c r="Q2571" s="27" t="s">
        <v>522</v>
      </c>
      <c r="R2571" s="26" t="str">
        <f>VLOOKUP(B2571,[1]ПланКаз!A2556:S5860,19,0)</f>
        <v>Дана</v>
      </c>
      <c r="S2571" s="28">
        <v>2</v>
      </c>
      <c r="T2571" s="28">
        <v>9560</v>
      </c>
      <c r="U2571" s="28" t="s">
        <v>61</v>
      </c>
      <c r="V2571" s="28" t="s">
        <v>61</v>
      </c>
      <c r="W2571" s="26" t="s">
        <v>69</v>
      </c>
      <c r="X2571" s="26" t="s">
        <v>62</v>
      </c>
      <c r="Y2571" s="26" t="s">
        <v>762</v>
      </c>
    </row>
    <row r="2572" spans="2:25" x14ac:dyDescent="0.2">
      <c r="B2572" s="26" t="s">
        <v>5040</v>
      </c>
      <c r="C2572" s="26" t="s">
        <v>55</v>
      </c>
      <c r="D2572" s="26" t="s">
        <v>5035</v>
      </c>
      <c r="E2572" s="26" t="str">
        <f>VLOOKUP(D2572,[1]ЕНС!A:E,2,FALSE)</f>
        <v>Строп</v>
      </c>
      <c r="F2572" s="26" t="str">
        <f>VLOOKUP(D2572,[1]ЕНС!A:E,3,FALSE)</f>
        <v>стальной, 2СК, грузоподъемность 1,0 т, ГОСТ 25573-82</v>
      </c>
      <c r="G2572" s="26" t="s">
        <v>5039</v>
      </c>
      <c r="H2572" s="26" t="s">
        <v>26</v>
      </c>
      <c r="I2572" s="26">
        <v>60</v>
      </c>
      <c r="J2572" s="26">
        <v>631010000</v>
      </c>
      <c r="K2572" s="26" t="str">
        <f>VLOOKUP(B2572,[1]ПланКаз!A2559:M5863,12,0)</f>
        <v>ҚР, ШҚО, Өскемен қ., Бажов көш., 10</v>
      </c>
      <c r="L2572" s="26" t="str">
        <f>VLOOKUP(B2572,[1]ПланКаз!A2557:M5861,13,0)</f>
        <v>Наурыз - Сәуір</v>
      </c>
      <c r="M2572" s="26" t="str">
        <f>VLOOKUP(B2572,[1]ПланКаз!A2559:N5863,14,0)</f>
        <v>Шығыс-Қазақстан облысы, Өскемен қ.</v>
      </c>
      <c r="N2572" s="26" t="s">
        <v>58</v>
      </c>
      <c r="O2572" s="26" t="str">
        <f>VLOOKUP(B2572,[1]ПланКаз!A2558:P5862,16,0)</f>
        <v>шартқа қол қойылған кезден бастап 45 күнтізбелік күн ішінде</v>
      </c>
      <c r="P2572" s="26" t="s">
        <v>59</v>
      </c>
      <c r="Q2572" s="27" t="s">
        <v>522</v>
      </c>
      <c r="R2572" s="26" t="str">
        <f>VLOOKUP(B2572,[1]ПланКаз!A2557:S5861,19,0)</f>
        <v>Дана</v>
      </c>
      <c r="S2572" s="28">
        <v>2</v>
      </c>
      <c r="T2572" s="28">
        <v>9560</v>
      </c>
      <c r="U2572" s="28">
        <v>19120</v>
      </c>
      <c r="V2572" s="28">
        <v>21414.400000000001</v>
      </c>
      <c r="W2572" s="26" t="s">
        <v>69</v>
      </c>
      <c r="X2572" s="26" t="s">
        <v>72</v>
      </c>
      <c r="Y2572" s="26" t="s">
        <v>61</v>
      </c>
    </row>
    <row r="2573" spans="2:25" x14ac:dyDescent="0.2">
      <c r="B2573" s="26" t="s">
        <v>5041</v>
      </c>
      <c r="C2573" s="26" t="s">
        <v>55</v>
      </c>
      <c r="D2573" s="26" t="s">
        <v>5042</v>
      </c>
      <c r="E2573" s="26" t="str">
        <f>VLOOKUP(D2573,[1]ЕНС!A:E,2,FALSE)</f>
        <v>Строп</v>
      </c>
      <c r="F2573" s="26" t="str">
        <f>VLOOKUP(D2573,[1]ЕНС!A:E,3,FALSE)</f>
        <v>стальной, УСК1, грузоподъемность 4,0 т</v>
      </c>
      <c r="G2573" s="26" t="s">
        <v>5043</v>
      </c>
      <c r="H2573" s="26" t="s">
        <v>26</v>
      </c>
      <c r="I2573" s="26">
        <v>60</v>
      </c>
      <c r="J2573" s="26">
        <v>631010000</v>
      </c>
      <c r="K2573" s="26" t="str">
        <f>VLOOKUP(B2573,[1]ПланКаз!A2560:M5864,12,0)</f>
        <v>ҚР, ШҚО, Өскемен қ., Бажов көш., 10</v>
      </c>
      <c r="L2573" s="26" t="str">
        <f>VLOOKUP(B2573,[1]ПланКаз!A2558:M5862,13,0)</f>
        <v>Желтоқсан-Қантар</v>
      </c>
      <c r="M2573" s="26" t="str">
        <f>VLOOKUP(B2573,[1]ПланКаз!A2560:N5864,14,0)</f>
        <v>Шығыс-Қазақстан облысы, Өскемен қ.</v>
      </c>
      <c r="N2573" s="26" t="s">
        <v>58</v>
      </c>
      <c r="O2573" s="26" t="str">
        <f>VLOOKUP(B2573,[1]ПланКаз!A2559:P5863,16,0)</f>
        <v>шартқа қол қойылған кезден бастап 45 күнтізбелік күн ішінде</v>
      </c>
      <c r="P2573" s="26" t="s">
        <v>59</v>
      </c>
      <c r="Q2573" s="27" t="s">
        <v>522</v>
      </c>
      <c r="R2573" s="26" t="str">
        <f>VLOOKUP(B2573,[1]ПланКаз!A2558:S5862,19,0)</f>
        <v>Дана</v>
      </c>
      <c r="S2573" s="28">
        <v>4</v>
      </c>
      <c r="T2573" s="28">
        <v>7026</v>
      </c>
      <c r="U2573" s="28" t="s">
        <v>61</v>
      </c>
      <c r="V2573" s="28" t="s">
        <v>61</v>
      </c>
      <c r="W2573" s="26" t="s">
        <v>69</v>
      </c>
      <c r="X2573" s="26" t="s">
        <v>62</v>
      </c>
      <c r="Y2573" s="26" t="s">
        <v>762</v>
      </c>
    </row>
    <row r="2574" spans="2:25" x14ac:dyDescent="0.2">
      <c r="B2574" s="26" t="s">
        <v>5044</v>
      </c>
      <c r="C2574" s="26" t="s">
        <v>55</v>
      </c>
      <c r="D2574" s="26" t="s">
        <v>5042</v>
      </c>
      <c r="E2574" s="26" t="str">
        <f>VLOOKUP(D2574,[1]ЕНС!A:E,2,FALSE)</f>
        <v>Строп</v>
      </c>
      <c r="F2574" s="26" t="str">
        <f>VLOOKUP(D2574,[1]ЕНС!A:E,3,FALSE)</f>
        <v>стальной, УСК1, грузоподъемность 4,0 т</v>
      </c>
      <c r="G2574" s="26" t="s">
        <v>5043</v>
      </c>
      <c r="H2574" s="26" t="s">
        <v>26</v>
      </c>
      <c r="I2574" s="26">
        <v>60</v>
      </c>
      <c r="J2574" s="26">
        <v>631010000</v>
      </c>
      <c r="K2574" s="26" t="str">
        <f>VLOOKUP(B2574,[1]ПланКаз!A2561:M5865,12,0)</f>
        <v>ҚР, ШҚО, Өскемен қ., Бажов көш., 10</v>
      </c>
      <c r="L2574" s="26" t="str">
        <f>VLOOKUP(B2574,[1]ПланКаз!A2559:M5863,13,0)</f>
        <v>Наурыз - Сәуір</v>
      </c>
      <c r="M2574" s="26" t="str">
        <f>VLOOKUP(B2574,[1]ПланКаз!A2561:N5865,14,0)</f>
        <v>Шығыс-Қазақстан облысы, Өскемен қ.</v>
      </c>
      <c r="N2574" s="26" t="s">
        <v>58</v>
      </c>
      <c r="O2574" s="26" t="str">
        <f>VLOOKUP(B2574,[1]ПланКаз!A2560:P5864,16,0)</f>
        <v>шартқа қол қойылған кезден бастап 45 күнтізбелік күн ішінде</v>
      </c>
      <c r="P2574" s="26" t="s">
        <v>59</v>
      </c>
      <c r="Q2574" s="27" t="s">
        <v>522</v>
      </c>
      <c r="R2574" s="26" t="str">
        <f>VLOOKUP(B2574,[1]ПланКаз!A2559:S5863,19,0)</f>
        <v>Дана</v>
      </c>
      <c r="S2574" s="28">
        <v>4</v>
      </c>
      <c r="T2574" s="28">
        <v>7026</v>
      </c>
      <c r="U2574" s="28">
        <v>28104</v>
      </c>
      <c r="V2574" s="28">
        <v>31476.48</v>
      </c>
      <c r="W2574" s="26" t="s">
        <v>69</v>
      </c>
      <c r="X2574" s="26" t="s">
        <v>72</v>
      </c>
      <c r="Y2574" s="26" t="s">
        <v>61</v>
      </c>
    </row>
    <row r="2575" spans="2:25" x14ac:dyDescent="0.2">
      <c r="B2575" s="26" t="s">
        <v>5045</v>
      </c>
      <c r="C2575" s="26" t="s">
        <v>55</v>
      </c>
      <c r="D2575" s="26" t="s">
        <v>5046</v>
      </c>
      <c r="E2575" s="26" t="str">
        <f>VLOOKUP(D2575,[1]ЕНС!A:E,2,FALSE)</f>
        <v>Строп</v>
      </c>
      <c r="F2575" s="26" t="str">
        <f>VLOOKUP(D2575,[1]ЕНС!A:E,3,FALSE)</f>
        <v>стальной, УСК1, грузоподъемность 6,3 т</v>
      </c>
      <c r="G2575" s="26" t="s">
        <v>5047</v>
      </c>
      <c r="H2575" s="26" t="s">
        <v>26</v>
      </c>
      <c r="I2575" s="26">
        <v>60</v>
      </c>
      <c r="J2575" s="26">
        <v>631010000</v>
      </c>
      <c r="K2575" s="26" t="str">
        <f>VLOOKUP(B2575,[1]ПланКаз!A2562:M5866,12,0)</f>
        <v>ҚР, ШҚО, Өскемен қ., Бажов көш., 10</v>
      </c>
      <c r="L2575" s="26" t="str">
        <f>VLOOKUP(B2575,[1]ПланКаз!A2560:M5864,13,0)</f>
        <v>Желтоқсан-Қантар</v>
      </c>
      <c r="M2575" s="26" t="str">
        <f>VLOOKUP(B2575,[1]ПланКаз!A2562:N5866,14,0)</f>
        <v>Шығыс-Қазақстан облысы, Өскемен қ.</v>
      </c>
      <c r="N2575" s="26" t="s">
        <v>58</v>
      </c>
      <c r="O2575" s="26" t="str">
        <f>VLOOKUP(B2575,[1]ПланКаз!A2561:P5865,16,0)</f>
        <v>шартқа қол қойылған кезден бастап 45 күнтізбелік күн ішінде</v>
      </c>
      <c r="P2575" s="26" t="s">
        <v>59</v>
      </c>
      <c r="Q2575" s="27" t="s">
        <v>522</v>
      </c>
      <c r="R2575" s="26" t="str">
        <f>VLOOKUP(B2575,[1]ПланКаз!A2560:S5864,19,0)</f>
        <v>Дана</v>
      </c>
      <c r="S2575" s="28">
        <v>4</v>
      </c>
      <c r="T2575" s="28">
        <v>13272</v>
      </c>
      <c r="U2575" s="28" t="s">
        <v>61</v>
      </c>
      <c r="V2575" s="28" t="s">
        <v>61</v>
      </c>
      <c r="W2575" s="26" t="s">
        <v>69</v>
      </c>
      <c r="X2575" s="26" t="s">
        <v>62</v>
      </c>
      <c r="Y2575" s="26" t="s">
        <v>762</v>
      </c>
    </row>
    <row r="2576" spans="2:25" x14ac:dyDescent="0.2">
      <c r="B2576" s="26" t="s">
        <v>5048</v>
      </c>
      <c r="C2576" s="26" t="s">
        <v>55</v>
      </c>
      <c r="D2576" s="26" t="s">
        <v>5046</v>
      </c>
      <c r="E2576" s="26" t="str">
        <f>VLOOKUP(D2576,[1]ЕНС!A:E,2,FALSE)</f>
        <v>Строп</v>
      </c>
      <c r="F2576" s="26" t="str">
        <f>VLOOKUP(D2576,[1]ЕНС!A:E,3,FALSE)</f>
        <v>стальной, УСК1, грузоподъемность 6,3 т</v>
      </c>
      <c r="G2576" s="26" t="s">
        <v>5047</v>
      </c>
      <c r="H2576" s="26" t="s">
        <v>26</v>
      </c>
      <c r="I2576" s="26">
        <v>60</v>
      </c>
      <c r="J2576" s="26">
        <v>631010000</v>
      </c>
      <c r="K2576" s="26" t="str">
        <f>VLOOKUP(B2576,[1]ПланКаз!A2563:M5867,12,0)</f>
        <v>ҚР, ШҚО, Өскемен қ., Бажов көш., 10</v>
      </c>
      <c r="L2576" s="26" t="str">
        <f>VLOOKUP(B2576,[1]ПланКаз!A2561:M5865,13,0)</f>
        <v>Наурыз - Сәуір</v>
      </c>
      <c r="M2576" s="26" t="str">
        <f>VLOOKUP(B2576,[1]ПланКаз!A2563:N5867,14,0)</f>
        <v>Шығыс-Қазақстан облысы, Өскемен қ.</v>
      </c>
      <c r="N2576" s="26" t="s">
        <v>58</v>
      </c>
      <c r="O2576" s="26" t="str">
        <f>VLOOKUP(B2576,[1]ПланКаз!A2562:P5866,16,0)</f>
        <v>шартқа қол қойылған кезден бастап 45 күнтізбелік күн ішінде</v>
      </c>
      <c r="P2576" s="26" t="s">
        <v>59</v>
      </c>
      <c r="Q2576" s="27" t="s">
        <v>522</v>
      </c>
      <c r="R2576" s="26" t="str">
        <f>VLOOKUP(B2576,[1]ПланКаз!A2561:S5865,19,0)</f>
        <v>Дана</v>
      </c>
      <c r="S2576" s="28">
        <v>4</v>
      </c>
      <c r="T2576" s="28">
        <v>13272</v>
      </c>
      <c r="U2576" s="28">
        <v>53088</v>
      </c>
      <c r="V2576" s="28">
        <v>59458.559999999998</v>
      </c>
      <c r="W2576" s="26" t="s">
        <v>69</v>
      </c>
      <c r="X2576" s="26" t="s">
        <v>72</v>
      </c>
      <c r="Y2576" s="26" t="s">
        <v>61</v>
      </c>
    </row>
    <row r="2577" spans="2:25" x14ac:dyDescent="0.2">
      <c r="B2577" s="26" t="s">
        <v>5049</v>
      </c>
      <c r="C2577" s="26" t="s">
        <v>55</v>
      </c>
      <c r="D2577" s="26" t="s">
        <v>5050</v>
      </c>
      <c r="E2577" s="26" t="str">
        <f>VLOOKUP(D2577,[1]ЕНС!A:E,2,FALSE)</f>
        <v>Бур</v>
      </c>
      <c r="F2577" s="26" t="str">
        <f>VLOOKUP(D2577,[1]ЕНС!A:E,3,FALSE)</f>
        <v>для перфоратора, диаметр 10</v>
      </c>
      <c r="G2577" s="26" t="s">
        <v>5051</v>
      </c>
      <c r="H2577" s="26" t="s">
        <v>26</v>
      </c>
      <c r="I2577" s="26">
        <v>0</v>
      </c>
      <c r="J2577" s="26">
        <v>631010000</v>
      </c>
      <c r="K2577" s="26" t="str">
        <f>VLOOKUP(B2577,[1]ПланКаз!A2564:M5868,12,0)</f>
        <v>ҚР, ШҚО, Өскемен қ., Бажов көш., 10</v>
      </c>
      <c r="L2577" s="26" t="str">
        <f>VLOOKUP(B2577,[1]ПланКаз!A2562:M5866,13,0)</f>
        <v>Желтоқсан-Қантар</v>
      </c>
      <c r="M2577" s="26" t="str">
        <f>VLOOKUP(B2577,[1]ПланКаз!A2564:N5868,14,0)</f>
        <v>Шығыс-Қазақстан облысы, Өскемен қ.</v>
      </c>
      <c r="N2577" s="26" t="s">
        <v>58</v>
      </c>
      <c r="O2577" s="26" t="str">
        <f>VLOOKUP(B2577,[1]ПланКаз!A2563:P5867,16,0)</f>
        <v>шартқа қол қойылған кезден бастап 45 күнтізбелік күн ішінде</v>
      </c>
      <c r="P2577" s="26" t="s">
        <v>59</v>
      </c>
      <c r="Q2577" s="27" t="s">
        <v>522</v>
      </c>
      <c r="R2577" s="26" t="str">
        <f>VLOOKUP(B2577,[1]ПланКаз!A2562:S5866,19,0)</f>
        <v>Дана</v>
      </c>
      <c r="S2577" s="28">
        <v>4</v>
      </c>
      <c r="T2577" s="28">
        <v>1146</v>
      </c>
      <c r="U2577" s="28" t="s">
        <v>61</v>
      </c>
      <c r="V2577" s="28" t="s">
        <v>61</v>
      </c>
      <c r="W2577" s="26"/>
      <c r="X2577" s="26" t="s">
        <v>62</v>
      </c>
      <c r="Y2577" s="26" t="s">
        <v>762</v>
      </c>
    </row>
    <row r="2578" spans="2:25" x14ac:dyDescent="0.2">
      <c r="B2578" s="26" t="s">
        <v>5052</v>
      </c>
      <c r="C2578" s="26" t="s">
        <v>55</v>
      </c>
      <c r="D2578" s="26" t="s">
        <v>5050</v>
      </c>
      <c r="E2578" s="26" t="str">
        <f>VLOOKUP(D2578,[1]ЕНС!A:E,2,FALSE)</f>
        <v>Бур</v>
      </c>
      <c r="F2578" s="26" t="str">
        <f>VLOOKUP(D2578,[1]ЕНС!A:E,3,FALSE)</f>
        <v>для перфоратора, диаметр 10</v>
      </c>
      <c r="G2578" s="26" t="s">
        <v>5051</v>
      </c>
      <c r="H2578" s="26" t="s">
        <v>26</v>
      </c>
      <c r="I2578" s="26">
        <v>0</v>
      </c>
      <c r="J2578" s="26">
        <v>631010000</v>
      </c>
      <c r="K2578" s="26" t="str">
        <f>VLOOKUP(B2578,[1]ПланКаз!A2565:M5869,12,0)</f>
        <v>ҚР, ШҚО, Өскемен қ., Бажов көш., 10</v>
      </c>
      <c r="L2578" s="26" t="str">
        <f>VLOOKUP(B2578,[1]ПланКаз!A2563:M5867,13,0)</f>
        <v>Наурыз - Сәуір</v>
      </c>
      <c r="M2578" s="26" t="str">
        <f>VLOOKUP(B2578,[1]ПланКаз!A2565:N5869,14,0)</f>
        <v>Шығыс-Қазақстан облысы, Өскемен қ.</v>
      </c>
      <c r="N2578" s="26" t="s">
        <v>58</v>
      </c>
      <c r="O2578" s="26" t="str">
        <f>VLOOKUP(B2578,[1]ПланКаз!A2564:P5868,16,0)</f>
        <v>шартқа қол қойылған кезден бастап 45 күнтізбелік күн ішінде</v>
      </c>
      <c r="P2578" s="26" t="s">
        <v>59</v>
      </c>
      <c r="Q2578" s="27" t="s">
        <v>522</v>
      </c>
      <c r="R2578" s="26" t="str">
        <f>VLOOKUP(B2578,[1]ПланКаз!A2563:S5867,19,0)</f>
        <v>Дана</v>
      </c>
      <c r="S2578" s="28">
        <v>4</v>
      </c>
      <c r="T2578" s="28">
        <v>1146</v>
      </c>
      <c r="U2578" s="28">
        <v>4584</v>
      </c>
      <c r="V2578" s="28">
        <v>5134.08</v>
      </c>
      <c r="W2578" s="26"/>
      <c r="X2578" s="26" t="s">
        <v>72</v>
      </c>
      <c r="Y2578" s="26" t="s">
        <v>61</v>
      </c>
    </row>
    <row r="2579" spans="2:25" x14ac:dyDescent="0.2">
      <c r="B2579" s="26" t="s">
        <v>5053</v>
      </c>
      <c r="C2579" s="26" t="s">
        <v>55</v>
      </c>
      <c r="D2579" s="26" t="s">
        <v>5054</v>
      </c>
      <c r="E2579" s="26" t="str">
        <f>VLOOKUP(D2579,[1]ЕНС!A:E,2,FALSE)</f>
        <v>Бур</v>
      </c>
      <c r="F2579" s="26" t="str">
        <f>VLOOKUP(D2579,[1]ЕНС!A:E,3,FALSE)</f>
        <v>для перфоратора, диаметр 8</v>
      </c>
      <c r="G2579" s="26" t="s">
        <v>5055</v>
      </c>
      <c r="H2579" s="26" t="s">
        <v>26</v>
      </c>
      <c r="I2579" s="26">
        <v>0</v>
      </c>
      <c r="J2579" s="26">
        <v>631010000</v>
      </c>
      <c r="K2579" s="26" t="str">
        <f>VLOOKUP(B2579,[1]ПланКаз!A2566:M5870,12,0)</f>
        <v>ҚР, ШҚО, Өскемен қ., Бажов көш., 10</v>
      </c>
      <c r="L2579" s="26" t="str">
        <f>VLOOKUP(B2579,[1]ПланКаз!A2564:M5868,13,0)</f>
        <v>Желтоқсан-Қантар</v>
      </c>
      <c r="M2579" s="26" t="str">
        <f>VLOOKUP(B2579,[1]ПланКаз!A2566:N5870,14,0)</f>
        <v>Шығыс-Қазақстан облысы, Өскемен қ.</v>
      </c>
      <c r="N2579" s="26" t="s">
        <v>58</v>
      </c>
      <c r="O2579" s="26" t="str">
        <f>VLOOKUP(B2579,[1]ПланКаз!A2565:P5869,16,0)</f>
        <v>шартқа қол қойылған кезден бастап 45 күнтізбелік күн ішінде</v>
      </c>
      <c r="P2579" s="26" t="s">
        <v>59</v>
      </c>
      <c r="Q2579" s="27" t="s">
        <v>522</v>
      </c>
      <c r="R2579" s="26" t="str">
        <f>VLOOKUP(B2579,[1]ПланКаз!A2564:S5868,19,0)</f>
        <v>Дана</v>
      </c>
      <c r="S2579" s="28">
        <v>4</v>
      </c>
      <c r="T2579" s="28">
        <v>949</v>
      </c>
      <c r="U2579" s="28" t="s">
        <v>61</v>
      </c>
      <c r="V2579" s="28" t="s">
        <v>61</v>
      </c>
      <c r="W2579" s="26"/>
      <c r="X2579" s="26" t="s">
        <v>62</v>
      </c>
      <c r="Y2579" s="26" t="s">
        <v>762</v>
      </c>
    </row>
    <row r="2580" spans="2:25" x14ac:dyDescent="0.2">
      <c r="B2580" s="26" t="s">
        <v>5056</v>
      </c>
      <c r="C2580" s="26" t="s">
        <v>55</v>
      </c>
      <c r="D2580" s="26" t="s">
        <v>5054</v>
      </c>
      <c r="E2580" s="26" t="str">
        <f>VLOOKUP(D2580,[1]ЕНС!A:E,2,FALSE)</f>
        <v>Бур</v>
      </c>
      <c r="F2580" s="26" t="str">
        <f>VLOOKUP(D2580,[1]ЕНС!A:E,3,FALSE)</f>
        <v>для перфоратора, диаметр 8</v>
      </c>
      <c r="G2580" s="26" t="s">
        <v>5055</v>
      </c>
      <c r="H2580" s="26" t="s">
        <v>26</v>
      </c>
      <c r="I2580" s="26">
        <v>0</v>
      </c>
      <c r="J2580" s="26">
        <v>631010000</v>
      </c>
      <c r="K2580" s="26" t="str">
        <f>VLOOKUP(B2580,[1]ПланКаз!A2567:M5871,12,0)</f>
        <v>ҚР, ШҚО, Өскемен қ., Бажов көш., 10</v>
      </c>
      <c r="L2580" s="26" t="str">
        <f>VLOOKUP(B2580,[1]ПланКаз!A2565:M5869,13,0)</f>
        <v>Наурыз - Сәуір</v>
      </c>
      <c r="M2580" s="26" t="str">
        <f>VLOOKUP(B2580,[1]ПланКаз!A2567:N5871,14,0)</f>
        <v>Шығыс-Қазақстан облысы, Өскемен қ.</v>
      </c>
      <c r="N2580" s="26" t="s">
        <v>58</v>
      </c>
      <c r="O2580" s="26" t="str">
        <f>VLOOKUP(B2580,[1]ПланКаз!A2566:P5870,16,0)</f>
        <v>шартқа қол қойылған кезден бастап 45 күнтізбелік күн ішінде</v>
      </c>
      <c r="P2580" s="26" t="s">
        <v>59</v>
      </c>
      <c r="Q2580" s="27" t="s">
        <v>522</v>
      </c>
      <c r="R2580" s="26" t="str">
        <f>VLOOKUP(B2580,[1]ПланКаз!A2565:S5869,19,0)</f>
        <v>Дана</v>
      </c>
      <c r="S2580" s="28">
        <v>4</v>
      </c>
      <c r="T2580" s="28">
        <v>949</v>
      </c>
      <c r="U2580" s="28">
        <v>3796</v>
      </c>
      <c r="V2580" s="28">
        <v>4251.5200000000004</v>
      </c>
      <c r="W2580" s="26"/>
      <c r="X2580" s="26" t="s">
        <v>72</v>
      </c>
      <c r="Y2580" s="26" t="s">
        <v>61</v>
      </c>
    </row>
    <row r="2581" spans="2:25" x14ac:dyDescent="0.2">
      <c r="B2581" s="26" t="s">
        <v>5057</v>
      </c>
      <c r="C2581" s="26" t="s">
        <v>55</v>
      </c>
      <c r="D2581" s="26" t="s">
        <v>5058</v>
      </c>
      <c r="E2581" s="26" t="str">
        <f>VLOOKUP(D2581,[1]ЕНС!A:E,2,FALSE)</f>
        <v>Бур</v>
      </c>
      <c r="F2581" s="26" t="str">
        <f>VLOOKUP(D2581,[1]ЕНС!A:E,3,FALSE)</f>
        <v>для перфоратора, диаметр 6</v>
      </c>
      <c r="G2581" s="26" t="s">
        <v>5059</v>
      </c>
      <c r="H2581" s="26" t="s">
        <v>26</v>
      </c>
      <c r="I2581" s="26">
        <v>0</v>
      </c>
      <c r="J2581" s="26">
        <v>631010000</v>
      </c>
      <c r="K2581" s="26" t="str">
        <f>VLOOKUP(B2581,[1]ПланКаз!A2568:M5872,12,0)</f>
        <v>ҚР, ШҚО, Өскемен қ., Бажов көш., 10</v>
      </c>
      <c r="L2581" s="26" t="str">
        <f>VLOOKUP(B2581,[1]ПланКаз!A2566:M5870,13,0)</f>
        <v>Желтоқсан-Қантар</v>
      </c>
      <c r="M2581" s="26" t="str">
        <f>VLOOKUP(B2581,[1]ПланКаз!A2568:N5872,14,0)</f>
        <v>Шығыс-Қазақстан облысы, Өскемен қ.</v>
      </c>
      <c r="N2581" s="26" t="s">
        <v>58</v>
      </c>
      <c r="O2581" s="26" t="str">
        <f>VLOOKUP(B2581,[1]ПланКаз!A2567:P5871,16,0)</f>
        <v>шартқа қол қойылған кезден бастап 45 күнтізбелік күн ішінде</v>
      </c>
      <c r="P2581" s="26" t="s">
        <v>59</v>
      </c>
      <c r="Q2581" s="27" t="s">
        <v>522</v>
      </c>
      <c r="R2581" s="26" t="str">
        <f>VLOOKUP(B2581,[1]ПланКаз!A2566:S5870,19,0)</f>
        <v>Дана</v>
      </c>
      <c r="S2581" s="28">
        <v>4</v>
      </c>
      <c r="T2581" s="28">
        <v>584</v>
      </c>
      <c r="U2581" s="28" t="s">
        <v>61</v>
      </c>
      <c r="V2581" s="28" t="s">
        <v>61</v>
      </c>
      <c r="W2581" s="26"/>
      <c r="X2581" s="26" t="s">
        <v>62</v>
      </c>
      <c r="Y2581" s="26" t="s">
        <v>762</v>
      </c>
    </row>
    <row r="2582" spans="2:25" x14ac:dyDescent="0.2">
      <c r="B2582" s="26" t="s">
        <v>5060</v>
      </c>
      <c r="C2582" s="26" t="s">
        <v>55</v>
      </c>
      <c r="D2582" s="26" t="s">
        <v>5058</v>
      </c>
      <c r="E2582" s="26" t="str">
        <f>VLOOKUP(D2582,[1]ЕНС!A:E,2,FALSE)</f>
        <v>Бур</v>
      </c>
      <c r="F2582" s="26" t="str">
        <f>VLOOKUP(D2582,[1]ЕНС!A:E,3,FALSE)</f>
        <v>для перфоратора, диаметр 6</v>
      </c>
      <c r="G2582" s="26" t="s">
        <v>5059</v>
      </c>
      <c r="H2582" s="26" t="s">
        <v>26</v>
      </c>
      <c r="I2582" s="26">
        <v>0</v>
      </c>
      <c r="J2582" s="26">
        <v>631010000</v>
      </c>
      <c r="K2582" s="26" t="str">
        <f>VLOOKUP(B2582,[1]ПланКаз!A2569:M5873,12,0)</f>
        <v>ҚР, ШҚО, Өскемен қ., Бажов көш., 10</v>
      </c>
      <c r="L2582" s="26" t="str">
        <f>VLOOKUP(B2582,[1]ПланКаз!A2567:M5871,13,0)</f>
        <v>Наурыз - Сәуір</v>
      </c>
      <c r="M2582" s="26" t="str">
        <f>VLOOKUP(B2582,[1]ПланКаз!A2569:N5873,14,0)</f>
        <v>Шығыс-Қазақстан облысы, Өскемен қ.</v>
      </c>
      <c r="N2582" s="26" t="s">
        <v>58</v>
      </c>
      <c r="O2582" s="26" t="str">
        <f>VLOOKUP(B2582,[1]ПланКаз!A2568:P5872,16,0)</f>
        <v>шартқа қол қойылған кезден бастап 45 күнтізбелік күн ішінде</v>
      </c>
      <c r="P2582" s="26" t="s">
        <v>59</v>
      </c>
      <c r="Q2582" s="27" t="s">
        <v>522</v>
      </c>
      <c r="R2582" s="26" t="str">
        <f>VLOOKUP(B2582,[1]ПланКаз!A2567:S5871,19,0)</f>
        <v>Дана</v>
      </c>
      <c r="S2582" s="28">
        <v>4</v>
      </c>
      <c r="T2582" s="28">
        <v>584</v>
      </c>
      <c r="U2582" s="28">
        <v>2336</v>
      </c>
      <c r="V2582" s="28">
        <v>2616.3200000000002</v>
      </c>
      <c r="W2582" s="26"/>
      <c r="X2582" s="26" t="s">
        <v>72</v>
      </c>
      <c r="Y2582" s="26" t="s">
        <v>61</v>
      </c>
    </row>
    <row r="2583" spans="2:25" x14ac:dyDescent="0.2">
      <c r="B2583" s="26" t="s">
        <v>5061</v>
      </c>
      <c r="C2583" s="26" t="s">
        <v>55</v>
      </c>
      <c r="D2583" s="26" t="s">
        <v>5058</v>
      </c>
      <c r="E2583" s="26" t="str">
        <f>VLOOKUP(D2583,[1]ЕНС!A:E,2,FALSE)</f>
        <v>Бур</v>
      </c>
      <c r="F2583" s="26" t="str">
        <f>VLOOKUP(D2583,[1]ЕНС!A:E,3,FALSE)</f>
        <v>для перфоратора, диаметр 6</v>
      </c>
      <c r="G2583" s="26" t="s">
        <v>5062</v>
      </c>
      <c r="H2583" s="26" t="s">
        <v>26</v>
      </c>
      <c r="I2583" s="26">
        <v>0</v>
      </c>
      <c r="J2583" s="26">
        <v>631010000</v>
      </c>
      <c r="K2583" s="26" t="str">
        <f>VLOOKUP(B2583,[1]ПланКаз!A2570:M5874,12,0)</f>
        <v>ҚР, ШҚО, Өскемен қ., Бажов көш., 10</v>
      </c>
      <c r="L2583" s="26" t="str">
        <f>VLOOKUP(B2583,[1]ПланКаз!A2568:M5872,13,0)</f>
        <v>Желтоқсан-Қантар</v>
      </c>
      <c r="M2583" s="26" t="str">
        <f>VLOOKUP(B2583,[1]ПланКаз!A2570:N5874,14,0)</f>
        <v>Шығыс-Қазақстан облысы, Өскемен қ.</v>
      </c>
      <c r="N2583" s="26" t="s">
        <v>58</v>
      </c>
      <c r="O2583" s="26" t="str">
        <f>VLOOKUP(B2583,[1]ПланКаз!A2569:P5873,16,0)</f>
        <v>шартқа қол қойылған кезден бастап 45 күнтізбелік күн ішінде</v>
      </c>
      <c r="P2583" s="26" t="s">
        <v>59</v>
      </c>
      <c r="Q2583" s="27" t="s">
        <v>522</v>
      </c>
      <c r="R2583" s="26" t="str">
        <f>VLOOKUP(B2583,[1]ПланКаз!A2568:S5872,19,0)</f>
        <v>Дана</v>
      </c>
      <c r="S2583" s="28">
        <v>8</v>
      </c>
      <c r="T2583" s="28">
        <v>568</v>
      </c>
      <c r="U2583" s="28" t="s">
        <v>61</v>
      </c>
      <c r="V2583" s="28" t="s">
        <v>61</v>
      </c>
      <c r="W2583" s="26"/>
      <c r="X2583" s="26" t="s">
        <v>62</v>
      </c>
      <c r="Y2583" s="26" t="s">
        <v>762</v>
      </c>
    </row>
    <row r="2584" spans="2:25" x14ac:dyDescent="0.2">
      <c r="B2584" s="26" t="s">
        <v>5063</v>
      </c>
      <c r="C2584" s="26" t="s">
        <v>55</v>
      </c>
      <c r="D2584" s="26" t="s">
        <v>5058</v>
      </c>
      <c r="E2584" s="26" t="str">
        <f>VLOOKUP(D2584,[1]ЕНС!A:E,2,FALSE)</f>
        <v>Бур</v>
      </c>
      <c r="F2584" s="26" t="str">
        <f>VLOOKUP(D2584,[1]ЕНС!A:E,3,FALSE)</f>
        <v>для перфоратора, диаметр 6</v>
      </c>
      <c r="G2584" s="26" t="s">
        <v>5062</v>
      </c>
      <c r="H2584" s="26" t="s">
        <v>26</v>
      </c>
      <c r="I2584" s="26">
        <v>0</v>
      </c>
      <c r="J2584" s="26">
        <v>631010000</v>
      </c>
      <c r="K2584" s="26" t="str">
        <f>VLOOKUP(B2584,[1]ПланКаз!A2571:M5875,12,0)</f>
        <v>ҚР, ШҚО, Өскемен қ., Бажов көш., 10</v>
      </c>
      <c r="L2584" s="26" t="str">
        <f>VLOOKUP(B2584,[1]ПланКаз!A2569:M5873,13,0)</f>
        <v>Наурыз - Сәуір</v>
      </c>
      <c r="M2584" s="26" t="str">
        <f>VLOOKUP(B2584,[1]ПланКаз!A2571:N5875,14,0)</f>
        <v>Шығыс-Қазақстан облысы, Өскемен қ.</v>
      </c>
      <c r="N2584" s="26" t="s">
        <v>58</v>
      </c>
      <c r="O2584" s="26" t="str">
        <f>VLOOKUP(B2584,[1]ПланКаз!A2570:P5874,16,0)</f>
        <v>шартқа қол қойылған кезден бастап 45 күнтізбелік күн ішінде</v>
      </c>
      <c r="P2584" s="26" t="s">
        <v>59</v>
      </c>
      <c r="Q2584" s="27" t="s">
        <v>522</v>
      </c>
      <c r="R2584" s="26" t="str">
        <f>VLOOKUP(B2584,[1]ПланКаз!A2569:S5873,19,0)</f>
        <v>Дана</v>
      </c>
      <c r="S2584" s="28">
        <v>8</v>
      </c>
      <c r="T2584" s="28">
        <v>568</v>
      </c>
      <c r="U2584" s="28">
        <v>4544</v>
      </c>
      <c r="V2584" s="28">
        <v>5089.28</v>
      </c>
      <c r="W2584" s="26"/>
      <c r="X2584" s="26" t="s">
        <v>72</v>
      </c>
      <c r="Y2584" s="26" t="s">
        <v>61</v>
      </c>
    </row>
    <row r="2585" spans="2:25" x14ac:dyDescent="0.2">
      <c r="B2585" s="26" t="s">
        <v>5064</v>
      </c>
      <c r="C2585" s="26" t="s">
        <v>55</v>
      </c>
      <c r="D2585" s="26" t="s">
        <v>5065</v>
      </c>
      <c r="E2585" s="26" t="str">
        <f>VLOOKUP(D2585,[1]ЕНС!A:E,2,FALSE)</f>
        <v>Инструмент</v>
      </c>
      <c r="F2585" s="26" t="str">
        <f>VLOOKUP(D2585,[1]ЕНС!A:E,3,FALSE)</f>
        <v>для обжима кабельных наконечников</v>
      </c>
      <c r="G2585" s="26" t="s">
        <v>5066</v>
      </c>
      <c r="H2585" s="26" t="s">
        <v>26</v>
      </c>
      <c r="I2585" s="26">
        <v>0</v>
      </c>
      <c r="J2585" s="26">
        <v>631010000</v>
      </c>
      <c r="K2585" s="26" t="str">
        <f>VLOOKUP(B2585,[1]ПланКаз!A2572:M5876,12,0)</f>
        <v>ҚР, ШҚО, Өскемен қ., Бажов көш., 10</v>
      </c>
      <c r="L2585" s="26" t="str">
        <f>VLOOKUP(B2585,[1]ПланКаз!A2570:M5874,13,0)</f>
        <v>Желтоқсан-Қантар</v>
      </c>
      <c r="M2585" s="26" t="str">
        <f>VLOOKUP(B2585,[1]ПланКаз!A2572:N5876,14,0)</f>
        <v>Шығыс-Қазақстан облысы, Өскемен қ.</v>
      </c>
      <c r="N2585" s="26" t="s">
        <v>58</v>
      </c>
      <c r="O2585" s="26" t="str">
        <f>VLOOKUP(B2585,[1]ПланКаз!A2571:P5875,16,0)</f>
        <v>шартқа қол қойылған кезден бастап 45 күнтізбелік күн ішінде</v>
      </c>
      <c r="P2585" s="26" t="s">
        <v>59</v>
      </c>
      <c r="Q2585" s="27" t="s">
        <v>522</v>
      </c>
      <c r="R2585" s="26" t="str">
        <f>VLOOKUP(B2585,[1]ПланКаз!A2570:S5874,19,0)</f>
        <v>Дана</v>
      </c>
      <c r="S2585" s="28">
        <v>31</v>
      </c>
      <c r="T2585" s="28">
        <v>6839</v>
      </c>
      <c r="U2585" s="28" t="s">
        <v>61</v>
      </c>
      <c r="V2585" s="28" t="s">
        <v>61</v>
      </c>
      <c r="W2585" s="26"/>
      <c r="X2585" s="26" t="s">
        <v>62</v>
      </c>
      <c r="Y2585" s="26" t="s">
        <v>762</v>
      </c>
    </row>
    <row r="2586" spans="2:25" x14ac:dyDescent="0.2">
      <c r="B2586" s="26" t="s">
        <v>5067</v>
      </c>
      <c r="C2586" s="26" t="s">
        <v>55</v>
      </c>
      <c r="D2586" s="26" t="s">
        <v>5065</v>
      </c>
      <c r="E2586" s="26" t="str">
        <f>VLOOKUP(D2586,[1]ЕНС!A:E,2,FALSE)</f>
        <v>Инструмент</v>
      </c>
      <c r="F2586" s="26" t="str">
        <f>VLOOKUP(D2586,[1]ЕНС!A:E,3,FALSE)</f>
        <v>для обжима кабельных наконечников</v>
      </c>
      <c r="G2586" s="26" t="s">
        <v>5066</v>
      </c>
      <c r="H2586" s="26" t="s">
        <v>26</v>
      </c>
      <c r="I2586" s="26">
        <v>0</v>
      </c>
      <c r="J2586" s="26">
        <v>631010000</v>
      </c>
      <c r="K2586" s="26" t="str">
        <f>VLOOKUP(B2586,[1]ПланКаз!A2573:M5877,12,0)</f>
        <v>ҚР, ШҚО, Өскемен қ., Бажов көш., 10</v>
      </c>
      <c r="L2586" s="26" t="str">
        <f>VLOOKUP(B2586,[1]ПланКаз!A2571:M5875,13,0)</f>
        <v>Наурыз - Сәуір</v>
      </c>
      <c r="M2586" s="26" t="str">
        <f>VLOOKUP(B2586,[1]ПланКаз!A2573:N5877,14,0)</f>
        <v>Шығыс-Қазақстан облысы, Өскемен қ.</v>
      </c>
      <c r="N2586" s="26" t="s">
        <v>58</v>
      </c>
      <c r="O2586" s="26" t="str">
        <f>VLOOKUP(B2586,[1]ПланКаз!A2572:P5876,16,0)</f>
        <v>шартқа қол қойылған кезден бастап 45 күнтізбелік күн ішінде</v>
      </c>
      <c r="P2586" s="26" t="s">
        <v>59</v>
      </c>
      <c r="Q2586" s="27" t="s">
        <v>522</v>
      </c>
      <c r="R2586" s="26" t="str">
        <f>VLOOKUP(B2586,[1]ПланКаз!A2571:S5875,19,0)</f>
        <v>Дана</v>
      </c>
      <c r="S2586" s="28">
        <v>31</v>
      </c>
      <c r="T2586" s="28">
        <v>6839</v>
      </c>
      <c r="U2586" s="28">
        <v>212009</v>
      </c>
      <c r="V2586" s="28">
        <v>237450.08</v>
      </c>
      <c r="W2586" s="26"/>
      <c r="X2586" s="26" t="s">
        <v>72</v>
      </c>
      <c r="Y2586" s="26" t="s">
        <v>61</v>
      </c>
    </row>
    <row r="2587" spans="2:25" x14ac:dyDescent="0.2">
      <c r="B2587" s="26" t="s">
        <v>5068</v>
      </c>
      <c r="C2587" s="26" t="s">
        <v>55</v>
      </c>
      <c r="D2587" s="26" t="s">
        <v>5069</v>
      </c>
      <c r="E2587" s="26" t="str">
        <f>VLOOKUP(D2587,[1]ЕНС!A:E,2,FALSE)</f>
        <v>Секатор</v>
      </c>
      <c r="F2587" s="26" t="str">
        <f>VLOOKUP(D2587,[1]ЕНС!A:E,3,FALSE)</f>
        <v>садово-огородный, двухстороннего резания, пластиковая рукоятка</v>
      </c>
      <c r="G2587" s="26" t="s">
        <v>5070</v>
      </c>
      <c r="H2587" s="26" t="s">
        <v>26</v>
      </c>
      <c r="I2587" s="26">
        <v>0</v>
      </c>
      <c r="J2587" s="26">
        <v>631010000</v>
      </c>
      <c r="K2587" s="26" t="str">
        <f>VLOOKUP(B2587,[1]ПланКаз!A2574:M5878,12,0)</f>
        <v>ҚР, ШҚО, Өскемен қ., Бажов көш., 10</v>
      </c>
      <c r="L2587" s="26" t="str">
        <f>VLOOKUP(B2587,[1]ПланКаз!A2572:M5876,13,0)</f>
        <v>Желтоқсан-Қантар</v>
      </c>
      <c r="M2587" s="26" t="str">
        <f>VLOOKUP(B2587,[1]ПланКаз!A2574:N5878,14,0)</f>
        <v>Шығыс-Қазақстан облысы, Өскемен қ.</v>
      </c>
      <c r="N2587" s="26" t="s">
        <v>58</v>
      </c>
      <c r="O2587" s="26" t="str">
        <f>VLOOKUP(B2587,[1]ПланКаз!A2573:P5877,16,0)</f>
        <v>шартқа қол қойылған кезден бастап 45 күнтізбелік күн ішінде</v>
      </c>
      <c r="P2587" s="26" t="s">
        <v>59</v>
      </c>
      <c r="Q2587" s="27" t="s">
        <v>522</v>
      </c>
      <c r="R2587" s="26" t="str">
        <f>VLOOKUP(B2587,[1]ПланКаз!A2572:S5876,19,0)</f>
        <v>Дана</v>
      </c>
      <c r="S2587" s="28">
        <v>4</v>
      </c>
      <c r="T2587" s="28">
        <v>4313</v>
      </c>
      <c r="U2587" s="28" t="s">
        <v>61</v>
      </c>
      <c r="V2587" s="28" t="s">
        <v>61</v>
      </c>
      <c r="W2587" s="26"/>
      <c r="X2587" s="26" t="s">
        <v>62</v>
      </c>
      <c r="Y2587" s="26" t="s">
        <v>762</v>
      </c>
    </row>
    <row r="2588" spans="2:25" x14ac:dyDescent="0.2">
      <c r="B2588" s="26" t="s">
        <v>5071</v>
      </c>
      <c r="C2588" s="26" t="s">
        <v>55</v>
      </c>
      <c r="D2588" s="26" t="s">
        <v>5069</v>
      </c>
      <c r="E2588" s="26" t="str">
        <f>VLOOKUP(D2588,[1]ЕНС!A:E,2,FALSE)</f>
        <v>Секатор</v>
      </c>
      <c r="F2588" s="26" t="str">
        <f>VLOOKUP(D2588,[1]ЕНС!A:E,3,FALSE)</f>
        <v>садово-огородный, двухстороннего резания, пластиковая рукоятка</v>
      </c>
      <c r="G2588" s="26" t="s">
        <v>5070</v>
      </c>
      <c r="H2588" s="26" t="s">
        <v>26</v>
      </c>
      <c r="I2588" s="26">
        <v>0</v>
      </c>
      <c r="J2588" s="26">
        <v>631010000</v>
      </c>
      <c r="K2588" s="26" t="str">
        <f>VLOOKUP(B2588,[1]ПланКаз!A2575:M5879,12,0)</f>
        <v>ҚР, ШҚО, Өскемен қ., Бажов көш., 10</v>
      </c>
      <c r="L2588" s="26" t="str">
        <f>VLOOKUP(B2588,[1]ПланКаз!A2573:M5877,13,0)</f>
        <v>Наурыз - Сәуір</v>
      </c>
      <c r="M2588" s="26" t="str">
        <f>VLOOKUP(B2588,[1]ПланКаз!A2575:N5879,14,0)</f>
        <v>Шығыс-Қазақстан облысы, Өскемен қ.</v>
      </c>
      <c r="N2588" s="26" t="s">
        <v>58</v>
      </c>
      <c r="O2588" s="26" t="str">
        <f>VLOOKUP(B2588,[1]ПланКаз!A2574:P5878,16,0)</f>
        <v>шартқа қол қойылған кезден бастап 45 күнтізбелік күн ішінде</v>
      </c>
      <c r="P2588" s="26" t="s">
        <v>59</v>
      </c>
      <c r="Q2588" s="27" t="s">
        <v>522</v>
      </c>
      <c r="R2588" s="26" t="str">
        <f>VLOOKUP(B2588,[1]ПланКаз!A2573:S5877,19,0)</f>
        <v>Дана</v>
      </c>
      <c r="S2588" s="28">
        <v>4</v>
      </c>
      <c r="T2588" s="28">
        <v>4313</v>
      </c>
      <c r="U2588" s="28">
        <v>17252</v>
      </c>
      <c r="V2588" s="28">
        <v>19322.240000000002</v>
      </c>
      <c r="W2588" s="26"/>
      <c r="X2588" s="26" t="s">
        <v>72</v>
      </c>
      <c r="Y2588" s="26" t="s">
        <v>61</v>
      </c>
    </row>
    <row r="2589" spans="2:25" x14ac:dyDescent="0.2">
      <c r="B2589" s="26" t="s">
        <v>5072</v>
      </c>
      <c r="C2589" s="26" t="s">
        <v>55</v>
      </c>
      <c r="D2589" s="26" t="s">
        <v>5073</v>
      </c>
      <c r="E2589" s="26" t="str">
        <f>VLOOKUP(D2589,[1]ЕНС!A:E,2,FALSE)</f>
        <v>Шина</v>
      </c>
      <c r="F2589" s="26" t="str">
        <f>VLOOKUP(D2589,[1]ЕНС!A:E,3,FALSE)</f>
        <v>дисковая, массивная</v>
      </c>
      <c r="G2589" s="26" t="s">
        <v>5074</v>
      </c>
      <c r="H2589" s="26" t="s">
        <v>26</v>
      </c>
      <c r="I2589" s="26">
        <v>0</v>
      </c>
      <c r="J2589" s="26">
        <v>631010000</v>
      </c>
      <c r="K2589" s="26" t="str">
        <f>VLOOKUP(B2589,[1]ПланКаз!A2576:M5880,12,0)</f>
        <v>ҚР, ШҚО, Өскемен қ., Бажов көш., 10</v>
      </c>
      <c r="L2589" s="26" t="str">
        <f>VLOOKUP(B2589,[1]ПланКаз!A2574:M5878,13,0)</f>
        <v>Желтоқсан-Қантар</v>
      </c>
      <c r="M2589" s="26" t="str">
        <f>VLOOKUP(B2589,[1]ПланКаз!A2576:N5880,14,0)</f>
        <v>Шығыс-Қазақстан облысы, Өскемен қ.</v>
      </c>
      <c r="N2589" s="26" t="s">
        <v>58</v>
      </c>
      <c r="O2589" s="26" t="str">
        <f>VLOOKUP(B2589,[1]ПланКаз!A2575:P5879,16,0)</f>
        <v>шартқа қол қойылған кезден бастап 45 күнтізбелік күн ішінде</v>
      </c>
      <c r="P2589" s="26" t="s">
        <v>59</v>
      </c>
      <c r="Q2589" s="27" t="s">
        <v>522</v>
      </c>
      <c r="R2589" s="26" t="str">
        <f>VLOOKUP(B2589,[1]ПланКаз!A2574:S5878,19,0)</f>
        <v>Дана</v>
      </c>
      <c r="S2589" s="28">
        <v>30</v>
      </c>
      <c r="T2589" s="28">
        <v>15032</v>
      </c>
      <c r="U2589" s="28">
        <v>450960</v>
      </c>
      <c r="V2589" s="28">
        <v>505075.20000000001</v>
      </c>
      <c r="W2589" s="26"/>
      <c r="X2589" s="26" t="s">
        <v>62</v>
      </c>
      <c r="Y2589" s="26" t="s">
        <v>61</v>
      </c>
    </row>
    <row r="2590" spans="2:25" x14ac:dyDescent="0.2">
      <c r="B2590" s="26" t="s">
        <v>5075</v>
      </c>
      <c r="C2590" s="26" t="s">
        <v>55</v>
      </c>
      <c r="D2590" s="26" t="s">
        <v>5073</v>
      </c>
      <c r="E2590" s="26" t="str">
        <f>VLOOKUP(D2590,[1]ЕНС!A:E,2,FALSE)</f>
        <v>Шина</v>
      </c>
      <c r="F2590" s="26" t="str">
        <f>VLOOKUP(D2590,[1]ЕНС!A:E,3,FALSE)</f>
        <v>дисковая, массивная</v>
      </c>
      <c r="G2590" s="26" t="s">
        <v>5076</v>
      </c>
      <c r="H2590" s="26" t="s">
        <v>26</v>
      </c>
      <c r="I2590" s="26">
        <v>0</v>
      </c>
      <c r="J2590" s="26">
        <v>631010000</v>
      </c>
      <c r="K2590" s="26" t="str">
        <f>VLOOKUP(B2590,[1]ПланКаз!A2577:M5881,12,0)</f>
        <v>ҚР, ШҚО, Өскемен қ., Бажов көш., 10</v>
      </c>
      <c r="L2590" s="26" t="str">
        <f>VLOOKUP(B2590,[1]ПланКаз!A2575:M5879,13,0)</f>
        <v>Желтоқсан-Қантар</v>
      </c>
      <c r="M2590" s="26" t="str">
        <f>VLOOKUP(B2590,[1]ПланКаз!A2577:N5881,14,0)</f>
        <v>Шығыс-Қазақстан облысы, Өскемен қ.</v>
      </c>
      <c r="N2590" s="26" t="s">
        <v>58</v>
      </c>
      <c r="O2590" s="26" t="str">
        <f>VLOOKUP(B2590,[1]ПланКаз!A2576:P5880,16,0)</f>
        <v>шартқа қол қойылған кезден бастап 45 күнтізбелік күн ішінде</v>
      </c>
      <c r="P2590" s="26" t="s">
        <v>59</v>
      </c>
      <c r="Q2590" s="27" t="s">
        <v>522</v>
      </c>
      <c r="R2590" s="26" t="str">
        <f>VLOOKUP(B2590,[1]ПланКаз!A2575:S5879,19,0)</f>
        <v>Дана</v>
      </c>
      <c r="S2590" s="28">
        <v>44</v>
      </c>
      <c r="T2590" s="28">
        <v>13800</v>
      </c>
      <c r="U2590" s="28">
        <v>607200</v>
      </c>
      <c r="V2590" s="28">
        <v>680064</v>
      </c>
      <c r="W2590" s="26"/>
      <c r="X2590" s="26" t="s">
        <v>62</v>
      </c>
      <c r="Y2590" s="26" t="s">
        <v>61</v>
      </c>
    </row>
    <row r="2591" spans="2:25" x14ac:dyDescent="0.2">
      <c r="B2591" s="26" t="s">
        <v>5077</v>
      </c>
      <c r="C2591" s="26" t="s">
        <v>55</v>
      </c>
      <c r="D2591" s="26" t="s">
        <v>5078</v>
      </c>
      <c r="E2591" s="26" t="str">
        <f>VLOOKUP(D2591,[1]ЕНС!A:E,2,FALSE)</f>
        <v>Ключ</v>
      </c>
      <c r="F2591" s="26" t="str">
        <f>VLOOKUP(D2591,[1]ЕНС!A:E,3,FALSE)</f>
        <v>жидкий, для облегченного отсоединения прикипевших, пригоревших, приржавевших поверхностей, эмульсионный</v>
      </c>
      <c r="G2591" s="26" t="s">
        <v>5079</v>
      </c>
      <c r="H2591" s="26" t="s">
        <v>26</v>
      </c>
      <c r="I2591" s="26">
        <v>0</v>
      </c>
      <c r="J2591" s="26">
        <v>631010000</v>
      </c>
      <c r="K2591" s="26" t="str">
        <f>VLOOKUP(B2591,[1]ПланКаз!A2578:M5882,12,0)</f>
        <v>ҚР, ШҚО, Өскемен қ., Бажов көш., 10</v>
      </c>
      <c r="L2591" s="26" t="str">
        <f>VLOOKUP(B2591,[1]ПланКаз!A2576:M5880,13,0)</f>
        <v>Желтоқсан-Қантар</v>
      </c>
      <c r="M2591" s="26" t="str">
        <f>VLOOKUP(B2591,[1]ПланКаз!A2578:N5882,14,0)</f>
        <v>Шығыс-Қазақстан облысы, Өскемен қ.</v>
      </c>
      <c r="N2591" s="26" t="s">
        <v>58</v>
      </c>
      <c r="O2591" s="26" t="str">
        <f>VLOOKUP(B2591,[1]ПланКаз!A2577:P5881,16,0)</f>
        <v>шартқа қол қойылған кезден бастап 45 күнтізбелік күн ішінде</v>
      </c>
      <c r="P2591" s="26" t="s">
        <v>59</v>
      </c>
      <c r="Q2591" s="27" t="s">
        <v>522</v>
      </c>
      <c r="R2591" s="26" t="str">
        <f>VLOOKUP(B2591,[1]ПланКаз!A2576:S5880,19,0)</f>
        <v>Дана</v>
      </c>
      <c r="S2591" s="28">
        <v>57</v>
      </c>
      <c r="T2591" s="28">
        <v>4370</v>
      </c>
      <c r="U2591" s="28" t="s">
        <v>61</v>
      </c>
      <c r="V2591" s="28" t="s">
        <v>61</v>
      </c>
      <c r="W2591" s="26"/>
      <c r="X2591" s="26" t="s">
        <v>62</v>
      </c>
      <c r="Y2591" s="26" t="s">
        <v>758</v>
      </c>
    </row>
    <row r="2592" spans="2:25" x14ac:dyDescent="0.2">
      <c r="B2592" s="26" t="s">
        <v>5080</v>
      </c>
      <c r="C2592" s="26" t="s">
        <v>55</v>
      </c>
      <c r="D2592" s="26" t="s">
        <v>5078</v>
      </c>
      <c r="E2592" s="26" t="str">
        <f>VLOOKUP(D2592,[1]ЕНС!A:E,2,FALSE)</f>
        <v>Ключ</v>
      </c>
      <c r="F2592" s="26" t="str">
        <f>VLOOKUP(D2592,[1]ЕНС!A:E,3,FALSE)</f>
        <v>жидкий, для облегченного отсоединения прикипевших, пригоревших, приржавевших поверхностей, эмульсионный</v>
      </c>
      <c r="G2592" s="26" t="s">
        <v>5079</v>
      </c>
      <c r="H2592" s="26" t="s">
        <v>26</v>
      </c>
      <c r="I2592" s="26">
        <v>0</v>
      </c>
      <c r="J2592" s="26">
        <v>631010000</v>
      </c>
      <c r="K2592" s="26" t="str">
        <f>VLOOKUP(B2592,[1]ПланКаз!A2579:M5883,12,0)</f>
        <v>070002,  Қазақстан Республикасы, Шығыс Қазақстан облысы, Өскемен қ., Бажов к-сі,10</v>
      </c>
      <c r="L2592" s="26" t="str">
        <f>VLOOKUP(B2592,[1]ПланКаз!A2577:M5881,13,0)</f>
        <v>Ақпан - Наурыз</v>
      </c>
      <c r="M2592" s="26" t="str">
        <f>VLOOKUP(B2592,[1]ПланКаз!A2579:N5883,14,0)</f>
        <v>Шығыс-Қазақстан облысы, Өскемен қ.</v>
      </c>
      <c r="N2592" s="26" t="s">
        <v>58</v>
      </c>
      <c r="O2592" s="26" t="str">
        <f>VLOOKUP(B2592,[1]ПланКаз!A2578:P5882,16,0)</f>
        <v>шартқа қол қойылған кезден бастап 45 күнтізбелік күн ішінде</v>
      </c>
      <c r="P2592" s="26" t="s">
        <v>59</v>
      </c>
      <c r="Q2592" s="27" t="s">
        <v>522</v>
      </c>
      <c r="R2592" s="26" t="str">
        <f>VLOOKUP(B2592,[1]ПланКаз!A2577:S5881,19,0)</f>
        <v>Дана</v>
      </c>
      <c r="S2592" s="28">
        <v>57</v>
      </c>
      <c r="T2592" s="28">
        <v>380</v>
      </c>
      <c r="U2592" s="28">
        <v>0</v>
      </c>
      <c r="V2592" s="28">
        <v>0</v>
      </c>
      <c r="W2592" s="26"/>
      <c r="X2592" s="26" t="s">
        <v>72</v>
      </c>
      <c r="Y2592" s="26" t="s">
        <v>213</v>
      </c>
    </row>
    <row r="2593" spans="2:25" x14ac:dyDescent="0.2">
      <c r="B2593" s="26" t="s">
        <v>5081</v>
      </c>
      <c r="C2593" s="26" t="s">
        <v>55</v>
      </c>
      <c r="D2593" s="26" t="s">
        <v>5082</v>
      </c>
      <c r="E2593" s="26" t="str">
        <f>VLOOKUP(D2593,[1]ЕНС!A:E,2,FALSE)</f>
        <v>Щетка</v>
      </c>
      <c r="F2593" s="26" t="str">
        <f>VLOOKUP(D2593,[1]ЕНС!A:E,3,FALSE)</f>
        <v>для шлифовальных машин</v>
      </c>
      <c r="G2593" s="26" t="s">
        <v>5083</v>
      </c>
      <c r="H2593" s="26" t="s">
        <v>26</v>
      </c>
      <c r="I2593" s="26">
        <v>0</v>
      </c>
      <c r="J2593" s="26">
        <v>631010000</v>
      </c>
      <c r="K2593" s="26" t="str">
        <f>VLOOKUP(B2593,[1]ПланКаз!A2580:M5884,12,0)</f>
        <v>ҚР, ШҚО, Өскемен қ., Бажов көш., 10</v>
      </c>
      <c r="L2593" s="26" t="str">
        <f>VLOOKUP(B2593,[1]ПланКаз!A2578:M5882,13,0)</f>
        <v>Желтоқсан-Қантар</v>
      </c>
      <c r="M2593" s="26" t="str">
        <f>VLOOKUP(B2593,[1]ПланКаз!A2580:N5884,14,0)</f>
        <v>Шығыс-Қазақстан облысы, Өскемен қ.</v>
      </c>
      <c r="N2593" s="26" t="s">
        <v>58</v>
      </c>
      <c r="O2593" s="26" t="str">
        <f>VLOOKUP(B2593,[1]ПланКаз!A2579:P5883,16,0)</f>
        <v>шартқа қол қойылған кезден бастап 45 күнтізбелік күн ішінде</v>
      </c>
      <c r="P2593" s="26" t="s">
        <v>59</v>
      </c>
      <c r="Q2593" s="27" t="s">
        <v>522</v>
      </c>
      <c r="R2593" s="26" t="str">
        <f>VLOOKUP(B2593,[1]ПланКаз!A2578:S5882,19,0)</f>
        <v>Дана</v>
      </c>
      <c r="S2593" s="28">
        <v>10</v>
      </c>
      <c r="T2593" s="28">
        <v>5664</v>
      </c>
      <c r="U2593" s="28">
        <v>56640</v>
      </c>
      <c r="V2593" s="28">
        <v>63436.800000000003</v>
      </c>
      <c r="W2593" s="26"/>
      <c r="X2593" s="26" t="s">
        <v>62</v>
      </c>
      <c r="Y2593" s="26" t="s">
        <v>61</v>
      </c>
    </row>
    <row r="2594" spans="2:25" x14ac:dyDescent="0.2">
      <c r="B2594" s="26" t="s">
        <v>5084</v>
      </c>
      <c r="C2594" s="26" t="s">
        <v>55</v>
      </c>
      <c r="D2594" s="26" t="s">
        <v>5082</v>
      </c>
      <c r="E2594" s="26" t="str">
        <f>VLOOKUP(D2594,[1]ЕНС!A:E,2,FALSE)</f>
        <v>Щетка</v>
      </c>
      <c r="F2594" s="26" t="str">
        <f>VLOOKUP(D2594,[1]ЕНС!A:E,3,FALSE)</f>
        <v>для шлифовальных машин</v>
      </c>
      <c r="G2594" s="26" t="s">
        <v>5085</v>
      </c>
      <c r="H2594" s="26" t="s">
        <v>26</v>
      </c>
      <c r="I2594" s="26">
        <v>0</v>
      </c>
      <c r="J2594" s="26">
        <v>631010000</v>
      </c>
      <c r="K2594" s="26" t="str">
        <f>VLOOKUP(B2594,[1]ПланКаз!A2581:M5885,12,0)</f>
        <v>ҚР, ШҚО, Өскемен қ., Бажов көш., 10</v>
      </c>
      <c r="L2594" s="26" t="str">
        <f>VLOOKUP(B2594,[1]ПланКаз!A2579:M5883,13,0)</f>
        <v>Желтоқсан-Қантар</v>
      </c>
      <c r="M2594" s="26" t="str">
        <f>VLOOKUP(B2594,[1]ПланКаз!A2581:N5885,14,0)</f>
        <v>Шығыс-Қазақстан облысы, Өскемен қ.</v>
      </c>
      <c r="N2594" s="26" t="s">
        <v>58</v>
      </c>
      <c r="O2594" s="26" t="str">
        <f>VLOOKUP(B2594,[1]ПланКаз!A2580:P5884,16,0)</f>
        <v>шартқа қол қойылған кезден бастап 45 күнтізбелік күн ішінде</v>
      </c>
      <c r="P2594" s="26" t="s">
        <v>59</v>
      </c>
      <c r="Q2594" s="27" t="s">
        <v>522</v>
      </c>
      <c r="R2594" s="26" t="str">
        <f>VLOOKUP(B2594,[1]ПланКаз!A2579:S5883,19,0)</f>
        <v>Дана</v>
      </c>
      <c r="S2594" s="28">
        <v>10</v>
      </c>
      <c r="T2594" s="28">
        <v>2804</v>
      </c>
      <c r="U2594" s="28" t="s">
        <v>61</v>
      </c>
      <c r="V2594" s="28" t="s">
        <v>61</v>
      </c>
      <c r="W2594" s="26"/>
      <c r="X2594" s="26" t="s">
        <v>62</v>
      </c>
      <c r="Y2594" s="26" t="s">
        <v>762</v>
      </c>
    </row>
    <row r="2595" spans="2:25" x14ac:dyDescent="0.2">
      <c r="B2595" s="26" t="s">
        <v>5086</v>
      </c>
      <c r="C2595" s="26" t="s">
        <v>55</v>
      </c>
      <c r="D2595" s="26" t="s">
        <v>5082</v>
      </c>
      <c r="E2595" s="26" t="str">
        <f>VLOOKUP(D2595,[1]ЕНС!A:E,2,FALSE)</f>
        <v>Щетка</v>
      </c>
      <c r="F2595" s="26" t="str">
        <f>VLOOKUP(D2595,[1]ЕНС!A:E,3,FALSE)</f>
        <v>для шлифовальных машин</v>
      </c>
      <c r="G2595" s="26" t="s">
        <v>5085</v>
      </c>
      <c r="H2595" s="26" t="s">
        <v>26</v>
      </c>
      <c r="I2595" s="26">
        <v>0</v>
      </c>
      <c r="J2595" s="26">
        <v>631010000</v>
      </c>
      <c r="K2595" s="26" t="str">
        <f>VLOOKUP(B2595,[1]ПланКаз!A2582:M5886,12,0)</f>
        <v>ҚР, ШҚО, Өскемен қ., Бажов көш., 10</v>
      </c>
      <c r="L2595" s="26" t="str">
        <f>VLOOKUP(B2595,[1]ПланКаз!A2580:M5884,13,0)</f>
        <v>Наурыз - Сәуір</v>
      </c>
      <c r="M2595" s="26" t="str">
        <f>VLOOKUP(B2595,[1]ПланКаз!A2582:N5886,14,0)</f>
        <v>Шығыс-Қазақстан облысы, Өскемен қ.</v>
      </c>
      <c r="N2595" s="26" t="s">
        <v>58</v>
      </c>
      <c r="O2595" s="26" t="str">
        <f>VLOOKUP(B2595,[1]ПланКаз!A2581:P5885,16,0)</f>
        <v>шартқа қол қойылған кезден бастап 45 күнтізбелік күн ішінде</v>
      </c>
      <c r="P2595" s="26" t="s">
        <v>59</v>
      </c>
      <c r="Q2595" s="27" t="s">
        <v>522</v>
      </c>
      <c r="R2595" s="26" t="str">
        <f>VLOOKUP(B2595,[1]ПланКаз!A2580:S5884,19,0)</f>
        <v>Дана</v>
      </c>
      <c r="S2595" s="28">
        <v>10</v>
      </c>
      <c r="T2595" s="28">
        <v>2804</v>
      </c>
      <c r="U2595" s="28">
        <v>28040</v>
      </c>
      <c r="V2595" s="28">
        <v>31404.799999999999</v>
      </c>
      <c r="W2595" s="26"/>
      <c r="X2595" s="26" t="s">
        <v>72</v>
      </c>
      <c r="Y2595" s="26" t="s">
        <v>61</v>
      </c>
    </row>
    <row r="2596" spans="2:25" x14ac:dyDescent="0.2">
      <c r="B2596" s="26" t="s">
        <v>5087</v>
      </c>
      <c r="C2596" s="26" t="s">
        <v>55</v>
      </c>
      <c r="D2596" s="26" t="s">
        <v>5088</v>
      </c>
      <c r="E2596" s="26" t="str">
        <f>VLOOKUP(D2596,[1]ЕНС!A:E,2,FALSE)</f>
        <v>Пресс гидравлический</v>
      </c>
      <c r="F2596" s="26" t="str">
        <f>VLOOKUP(D2596,[1]ЕНС!A:E,3,FALSE)</f>
        <v>усилие до 630 кН</v>
      </c>
      <c r="G2596" s="26" t="s">
        <v>5089</v>
      </c>
      <c r="H2596" s="26" t="s">
        <v>26</v>
      </c>
      <c r="I2596" s="26">
        <v>0</v>
      </c>
      <c r="J2596" s="26">
        <v>631010000</v>
      </c>
      <c r="K2596" s="26" t="str">
        <f>VLOOKUP(B2596,[1]ПланКаз!A2583:M5887,12,0)</f>
        <v>ҚР, ШҚО, Өскемен қ., Бажов көш., 10</v>
      </c>
      <c r="L2596" s="26" t="str">
        <f>VLOOKUP(B2596,[1]ПланКаз!A2581:M5885,13,0)</f>
        <v>Желтоқсан-Қантар</v>
      </c>
      <c r="M2596" s="26" t="str">
        <f>VLOOKUP(B2596,[1]ПланКаз!A2583:N5887,14,0)</f>
        <v>Шығыс-Қазақстан облысы, Өскемен қ.</v>
      </c>
      <c r="N2596" s="26" t="s">
        <v>58</v>
      </c>
      <c r="O2596" s="26" t="str">
        <f>VLOOKUP(B2596,[1]ПланКаз!A2582:P5886,16,0)</f>
        <v>шартқа қол қойылған кезден бастап 45 күнтізбелік күн ішінде</v>
      </c>
      <c r="P2596" s="26" t="s">
        <v>59</v>
      </c>
      <c r="Q2596" s="27" t="s">
        <v>522</v>
      </c>
      <c r="R2596" s="26" t="str">
        <f>VLOOKUP(B2596,[1]ПланКаз!A2581:S5885,19,0)</f>
        <v>Дана</v>
      </c>
      <c r="S2596" s="28">
        <v>3</v>
      </c>
      <c r="T2596" s="28">
        <v>46199</v>
      </c>
      <c r="U2596" s="28" t="s">
        <v>61</v>
      </c>
      <c r="V2596" s="28" t="s">
        <v>61</v>
      </c>
      <c r="W2596" s="26"/>
      <c r="X2596" s="26" t="s">
        <v>62</v>
      </c>
      <c r="Y2596" s="26" t="s">
        <v>762</v>
      </c>
    </row>
    <row r="2597" spans="2:25" x14ac:dyDescent="0.2">
      <c r="B2597" s="26" t="s">
        <v>5090</v>
      </c>
      <c r="C2597" s="26" t="s">
        <v>55</v>
      </c>
      <c r="D2597" s="26" t="s">
        <v>5088</v>
      </c>
      <c r="E2597" s="26" t="str">
        <f>VLOOKUP(D2597,[1]ЕНС!A:E,2,FALSE)</f>
        <v>Пресс гидравлический</v>
      </c>
      <c r="F2597" s="26" t="str">
        <f>VLOOKUP(D2597,[1]ЕНС!A:E,3,FALSE)</f>
        <v>усилие до 630 кН</v>
      </c>
      <c r="G2597" s="26" t="s">
        <v>5089</v>
      </c>
      <c r="H2597" s="26" t="s">
        <v>26</v>
      </c>
      <c r="I2597" s="26">
        <v>0</v>
      </c>
      <c r="J2597" s="26">
        <v>631010000</v>
      </c>
      <c r="K2597" s="26" t="str">
        <f>VLOOKUP(B2597,[1]ПланКаз!A2584:M5888,12,0)</f>
        <v>ҚР, ШҚО, Өскемен қ., Бажов көш., 10</v>
      </c>
      <c r="L2597" s="26" t="str">
        <f>VLOOKUP(B2597,[1]ПланКаз!A2582:M5886,13,0)</f>
        <v>Наурыз - Сәуір</v>
      </c>
      <c r="M2597" s="26" t="str">
        <f>VLOOKUP(B2597,[1]ПланКаз!A2584:N5888,14,0)</f>
        <v>Шығыс-Қазақстан облысы, Өскемен қ.</v>
      </c>
      <c r="N2597" s="26" t="s">
        <v>58</v>
      </c>
      <c r="O2597" s="26" t="str">
        <f>VLOOKUP(B2597,[1]ПланКаз!A2583:P5887,16,0)</f>
        <v>шартқа қол қойылған кезден бастап 45 күнтізбелік күн ішінде</v>
      </c>
      <c r="P2597" s="26" t="s">
        <v>59</v>
      </c>
      <c r="Q2597" s="27" t="s">
        <v>522</v>
      </c>
      <c r="R2597" s="26" t="str">
        <f>VLOOKUP(B2597,[1]ПланКаз!A2582:S5886,19,0)</f>
        <v>Дана</v>
      </c>
      <c r="S2597" s="28">
        <v>3</v>
      </c>
      <c r="T2597" s="28">
        <v>46199</v>
      </c>
      <c r="U2597" s="28">
        <v>138597</v>
      </c>
      <c r="V2597" s="28">
        <v>155228.64000000001</v>
      </c>
      <c r="W2597" s="26"/>
      <c r="X2597" s="26" t="s">
        <v>72</v>
      </c>
      <c r="Y2597" s="26" t="s">
        <v>61</v>
      </c>
    </row>
    <row r="2598" spans="2:25" x14ac:dyDescent="0.2">
      <c r="B2598" s="26" t="s">
        <v>5091</v>
      </c>
      <c r="C2598" s="26" t="s">
        <v>55</v>
      </c>
      <c r="D2598" s="26" t="s">
        <v>5092</v>
      </c>
      <c r="E2598" s="26" t="str">
        <f>VLOOKUP(D2598,[1]ЕНС!A:E,2,FALSE)</f>
        <v>Пресс-клещи</v>
      </c>
      <c r="F2598" s="26" t="str">
        <f>VLOOKUP(D2598,[1]ЕНС!A:E,3,FALSE)</f>
        <v>для опрессовки наконечников и гильз</v>
      </c>
      <c r="G2598" s="26" t="s">
        <v>5093</v>
      </c>
      <c r="H2598" s="26" t="s">
        <v>26</v>
      </c>
      <c r="I2598" s="26">
        <v>0</v>
      </c>
      <c r="J2598" s="26">
        <v>631010000</v>
      </c>
      <c r="K2598" s="26" t="str">
        <f>VLOOKUP(B2598,[1]ПланКаз!A2585:M5889,12,0)</f>
        <v>ҚР, ШҚО, Өскемен қ., Бажов көш., 10</v>
      </c>
      <c r="L2598" s="26" t="str">
        <f>VLOOKUP(B2598,[1]ПланКаз!A2583:M5887,13,0)</f>
        <v>Желтоқсан-Қантар</v>
      </c>
      <c r="M2598" s="26" t="str">
        <f>VLOOKUP(B2598,[1]ПланКаз!A2585:N5889,14,0)</f>
        <v>Шығыс-Қазақстан облысы, Өскемен қ.</v>
      </c>
      <c r="N2598" s="26" t="s">
        <v>58</v>
      </c>
      <c r="O2598" s="26" t="str">
        <f>VLOOKUP(B2598,[1]ПланКаз!A2584:P5888,16,0)</f>
        <v>шартқа қол қойылған кезден бастап 45 күнтізбелік күн ішінде</v>
      </c>
      <c r="P2598" s="26" t="s">
        <v>59</v>
      </c>
      <c r="Q2598" s="27" t="s">
        <v>522</v>
      </c>
      <c r="R2598" s="26" t="str">
        <f>VLOOKUP(B2598,[1]ПланКаз!A2583:S5887,19,0)</f>
        <v>Комплект</v>
      </c>
      <c r="S2598" s="28">
        <v>2</v>
      </c>
      <c r="T2598" s="28">
        <v>37315</v>
      </c>
      <c r="U2598" s="28" t="s">
        <v>61</v>
      </c>
      <c r="V2598" s="28" t="s">
        <v>61</v>
      </c>
      <c r="W2598" s="26"/>
      <c r="X2598" s="26" t="s">
        <v>62</v>
      </c>
      <c r="Y2598" s="26" t="s">
        <v>762</v>
      </c>
    </row>
    <row r="2599" spans="2:25" x14ac:dyDescent="0.2">
      <c r="B2599" s="26" t="s">
        <v>5094</v>
      </c>
      <c r="C2599" s="26" t="s">
        <v>55</v>
      </c>
      <c r="D2599" s="26" t="s">
        <v>5092</v>
      </c>
      <c r="E2599" s="26" t="str">
        <f>VLOOKUP(D2599,[1]ЕНС!A:E,2,FALSE)</f>
        <v>Пресс-клещи</v>
      </c>
      <c r="F2599" s="26" t="str">
        <f>VLOOKUP(D2599,[1]ЕНС!A:E,3,FALSE)</f>
        <v>для опрессовки наконечников и гильз</v>
      </c>
      <c r="G2599" s="26" t="s">
        <v>5093</v>
      </c>
      <c r="H2599" s="26" t="s">
        <v>26</v>
      </c>
      <c r="I2599" s="26">
        <v>0</v>
      </c>
      <c r="J2599" s="26">
        <v>631010000</v>
      </c>
      <c r="K2599" s="26" t="str">
        <f>VLOOKUP(B2599,[1]ПланКаз!A2586:M5890,12,0)</f>
        <v>ҚР, ШҚО, Өскемен қ., Бажов көш., 10</v>
      </c>
      <c r="L2599" s="26" t="str">
        <f>VLOOKUP(B2599,[1]ПланКаз!A2584:M5888,13,0)</f>
        <v>Наурыз - Сәуір</v>
      </c>
      <c r="M2599" s="26" t="str">
        <f>VLOOKUP(B2599,[1]ПланКаз!A2586:N5890,14,0)</f>
        <v>Шығыс-Қазақстан облысы, Өскемен қ.</v>
      </c>
      <c r="N2599" s="26" t="s">
        <v>58</v>
      </c>
      <c r="O2599" s="26" t="str">
        <f>VLOOKUP(B2599,[1]ПланКаз!A2585:P5889,16,0)</f>
        <v>шартқа қол қойылған кезден бастап 45 күнтізбелік күн ішінде</v>
      </c>
      <c r="P2599" s="26" t="s">
        <v>59</v>
      </c>
      <c r="Q2599" s="27" t="s">
        <v>522</v>
      </c>
      <c r="R2599" s="26" t="str">
        <f>VLOOKUP(B2599,[1]ПланКаз!A2584:S5888,19,0)</f>
        <v>Комплект</v>
      </c>
      <c r="S2599" s="28">
        <v>2</v>
      </c>
      <c r="T2599" s="28">
        <v>37315</v>
      </c>
      <c r="U2599" s="28">
        <v>0</v>
      </c>
      <c r="V2599" s="28">
        <v>0</v>
      </c>
      <c r="W2599" s="26"/>
      <c r="X2599" s="26" t="s">
        <v>72</v>
      </c>
      <c r="Y2599" s="26" t="s">
        <v>213</v>
      </c>
    </row>
    <row r="2600" spans="2:25" x14ac:dyDescent="0.2">
      <c r="B2600" s="26" t="s">
        <v>5095</v>
      </c>
      <c r="C2600" s="26" t="s">
        <v>55</v>
      </c>
      <c r="D2600" s="26" t="s">
        <v>5096</v>
      </c>
      <c r="E2600" s="26" t="str">
        <f>VLOOKUP(D2600,[1]ЕНС!A:E,2,FALSE)</f>
        <v>Бур</v>
      </c>
      <c r="F2600" s="26" t="str">
        <f>VLOOKUP(D2600,[1]ЕНС!A:E,3,FALSE)</f>
        <v>БД1, диаметр 18 мм, длина 160 мм, ГОСТ 17016-71</v>
      </c>
      <c r="G2600" s="26" t="s">
        <v>5097</v>
      </c>
      <c r="H2600" s="26" t="s">
        <v>26</v>
      </c>
      <c r="I2600" s="26">
        <v>0</v>
      </c>
      <c r="J2600" s="26">
        <v>631010000</v>
      </c>
      <c r="K2600" s="26" t="str">
        <f>VLOOKUP(B2600,[1]ПланКаз!A2587:M5891,12,0)</f>
        <v>ҚР, ШҚО, Өскемен қ., Бажов көш., 10</v>
      </c>
      <c r="L2600" s="26" t="str">
        <f>VLOOKUP(B2600,[1]ПланКаз!A2585:M5889,13,0)</f>
        <v>Желтоқсан-Қантар</v>
      </c>
      <c r="M2600" s="26" t="str">
        <f>VLOOKUP(B2600,[1]ПланКаз!A2587:N5891,14,0)</f>
        <v>Шығыс-Қазақстан облысы, Өскемен қ.</v>
      </c>
      <c r="N2600" s="26" t="s">
        <v>58</v>
      </c>
      <c r="O2600" s="26" t="str">
        <f>VLOOKUP(B2600,[1]ПланКаз!A2586:P5890,16,0)</f>
        <v>шартқа қол қойылған кезден бастап 45 күнтізбелік күн ішінде</v>
      </c>
      <c r="P2600" s="26" t="s">
        <v>59</v>
      </c>
      <c r="Q2600" s="27" t="s">
        <v>522</v>
      </c>
      <c r="R2600" s="26" t="str">
        <f>VLOOKUP(B2600,[1]ПланКаз!A2585:S5889,19,0)</f>
        <v>Дана</v>
      </c>
      <c r="S2600" s="28">
        <v>25</v>
      </c>
      <c r="T2600" s="28">
        <v>2663</v>
      </c>
      <c r="U2600" s="28" t="s">
        <v>61</v>
      </c>
      <c r="V2600" s="28" t="s">
        <v>61</v>
      </c>
      <c r="W2600" s="26" t="s">
        <v>69</v>
      </c>
      <c r="X2600" s="26" t="s">
        <v>62</v>
      </c>
      <c r="Y2600" s="26" t="s">
        <v>658</v>
      </c>
    </row>
    <row r="2601" spans="2:25" x14ac:dyDescent="0.2">
      <c r="B2601" s="26" t="s">
        <v>5098</v>
      </c>
      <c r="C2601" s="26" t="s">
        <v>55</v>
      </c>
      <c r="D2601" s="26" t="s">
        <v>5096</v>
      </c>
      <c r="E2601" s="26" t="str">
        <f>VLOOKUP(D2601,[1]ЕНС!A:E,2,FALSE)</f>
        <v>Бур</v>
      </c>
      <c r="F2601" s="26" t="str">
        <f>VLOOKUP(D2601,[1]ЕНС!A:E,3,FALSE)</f>
        <v>БД1, диаметр 18 мм, длина 160 мм, ГОСТ 17016-71</v>
      </c>
      <c r="G2601" s="26" t="s">
        <v>5097</v>
      </c>
      <c r="H2601" s="26" t="s">
        <v>26</v>
      </c>
      <c r="I2601" s="26">
        <v>0</v>
      </c>
      <c r="J2601" s="26">
        <v>631010000</v>
      </c>
      <c r="K2601" s="26" t="str">
        <f>VLOOKUP(B2601,[1]ПланКаз!A2588:M5892,12,0)</f>
        <v>ҚР, ШҚО, Өскемен қ., Бажов көш., 10</v>
      </c>
      <c r="L2601" s="26" t="str">
        <f>VLOOKUP(B2601,[1]ПланКаз!A2586:M5890,13,0)</f>
        <v>Қаңтар - Ақпан</v>
      </c>
      <c r="M2601" s="26" t="str">
        <f>VLOOKUP(B2601,[1]ПланКаз!A2588:N5892,14,0)</f>
        <v>Шығыс-Қазақстан облысы, Өскемен қ.</v>
      </c>
      <c r="N2601" s="26" t="s">
        <v>58</v>
      </c>
      <c r="O2601" s="26" t="str">
        <f>VLOOKUP(B2601,[1]ПланКаз!A2587:P5891,16,0)</f>
        <v>шартқа қол қойылған кезден бастап 45 күнтізбелік күн ішінде</v>
      </c>
      <c r="P2601" s="26" t="s">
        <v>59</v>
      </c>
      <c r="Q2601" s="27" t="s">
        <v>522</v>
      </c>
      <c r="R2601" s="26" t="str">
        <f>VLOOKUP(B2601,[1]ПланКаз!A2586:S5890,19,0)</f>
        <v>Дана</v>
      </c>
      <c r="S2601" s="28">
        <v>25</v>
      </c>
      <c r="T2601" s="28">
        <v>2663</v>
      </c>
      <c r="U2601" s="28">
        <v>66575</v>
      </c>
      <c r="V2601" s="28">
        <v>74564</v>
      </c>
      <c r="W2601" s="26"/>
      <c r="X2601" s="26" t="s">
        <v>72</v>
      </c>
      <c r="Y2601" s="26" t="s">
        <v>61</v>
      </c>
    </row>
    <row r="2602" spans="2:25" x14ac:dyDescent="0.2">
      <c r="B2602" s="26" t="s">
        <v>5099</v>
      </c>
      <c r="C2602" s="26" t="s">
        <v>55</v>
      </c>
      <c r="D2602" s="26" t="s">
        <v>5100</v>
      </c>
      <c r="E2602" s="26" t="str">
        <f>VLOOKUP(D2602,[1]ЕНС!A:E,2,FALSE)</f>
        <v>Бур</v>
      </c>
      <c r="F2602" s="26" t="str">
        <f>VLOOKUP(D2602,[1]ЕНС!A:E,3,FALSE)</f>
        <v>БД1, диаметр 22 мм, длина 160 мм, ГОСТ 17016-71</v>
      </c>
      <c r="G2602" s="26" t="s">
        <v>5101</v>
      </c>
      <c r="H2602" s="26" t="s">
        <v>26</v>
      </c>
      <c r="I2602" s="26">
        <v>0</v>
      </c>
      <c r="J2602" s="26">
        <v>631010000</v>
      </c>
      <c r="K2602" s="26" t="str">
        <f>VLOOKUP(B2602,[1]ПланКаз!A2589:M5893,12,0)</f>
        <v>ҚР, ШҚО, Өскемен қ., Бажов көш., 10</v>
      </c>
      <c r="L2602" s="26" t="str">
        <f>VLOOKUP(B2602,[1]ПланКаз!A2587:M5891,13,0)</f>
        <v>Желтоқсан-Қантар</v>
      </c>
      <c r="M2602" s="26" t="str">
        <f>VLOOKUP(B2602,[1]ПланКаз!A2589:N5893,14,0)</f>
        <v>Шығыс-Қазақстан облысы, Өскемен қ.</v>
      </c>
      <c r="N2602" s="26" t="s">
        <v>58</v>
      </c>
      <c r="O2602" s="26" t="str">
        <f>VLOOKUP(B2602,[1]ПланКаз!A2588:P5892,16,0)</f>
        <v>шартқа қол қойылған кезден бастап 45 күнтізбелік күн ішінде</v>
      </c>
      <c r="P2602" s="26" t="s">
        <v>59</v>
      </c>
      <c r="Q2602" s="27" t="s">
        <v>522</v>
      </c>
      <c r="R2602" s="26" t="str">
        <f>VLOOKUP(B2602,[1]ПланКаз!A2587:S5891,19,0)</f>
        <v>Дана</v>
      </c>
      <c r="S2602" s="28">
        <v>29</v>
      </c>
      <c r="T2602" s="28">
        <v>4374</v>
      </c>
      <c r="U2602" s="28" t="s">
        <v>61</v>
      </c>
      <c r="V2602" s="28" t="s">
        <v>61</v>
      </c>
      <c r="W2602" s="26" t="s">
        <v>69</v>
      </c>
      <c r="X2602" s="26" t="s">
        <v>62</v>
      </c>
      <c r="Y2602" s="26" t="s">
        <v>658</v>
      </c>
    </row>
    <row r="2603" spans="2:25" x14ac:dyDescent="0.2">
      <c r="B2603" s="26" t="s">
        <v>5102</v>
      </c>
      <c r="C2603" s="26" t="s">
        <v>55</v>
      </c>
      <c r="D2603" s="26" t="s">
        <v>5100</v>
      </c>
      <c r="E2603" s="26" t="str">
        <f>VLOOKUP(D2603,[1]ЕНС!A:E,2,FALSE)</f>
        <v>Бур</v>
      </c>
      <c r="F2603" s="26" t="str">
        <f>VLOOKUP(D2603,[1]ЕНС!A:E,3,FALSE)</f>
        <v>БД1, диаметр 22 мм, длина 160 мм, ГОСТ 17016-71</v>
      </c>
      <c r="G2603" s="26" t="s">
        <v>5101</v>
      </c>
      <c r="H2603" s="26" t="s">
        <v>26</v>
      </c>
      <c r="I2603" s="26">
        <v>0</v>
      </c>
      <c r="J2603" s="26">
        <v>631010000</v>
      </c>
      <c r="K2603" s="26" t="str">
        <f>VLOOKUP(B2603,[1]ПланКаз!A2590:M5894,12,0)</f>
        <v>ҚР, ШҚО, Өскемен қ., Бажов көш., 10</v>
      </c>
      <c r="L2603" s="26" t="str">
        <f>VLOOKUP(B2603,[1]ПланКаз!A2588:M5892,13,0)</f>
        <v>Қаңтар - Ақпан</v>
      </c>
      <c r="M2603" s="26" t="str">
        <f>VLOOKUP(B2603,[1]ПланКаз!A2590:N5894,14,0)</f>
        <v>Шығыс-Қазақстан облысы, Өскемен қ.</v>
      </c>
      <c r="N2603" s="26" t="s">
        <v>58</v>
      </c>
      <c r="O2603" s="26" t="str">
        <f>VLOOKUP(B2603,[1]ПланКаз!A2589:P5893,16,0)</f>
        <v>шартқа қол қойылған кезден бастап 45 күнтізбелік күн ішінде</v>
      </c>
      <c r="P2603" s="26" t="s">
        <v>59</v>
      </c>
      <c r="Q2603" s="27" t="s">
        <v>522</v>
      </c>
      <c r="R2603" s="26" t="str">
        <f>VLOOKUP(B2603,[1]ПланКаз!A2588:S5892,19,0)</f>
        <v>Дана</v>
      </c>
      <c r="S2603" s="28">
        <v>29</v>
      </c>
      <c r="T2603" s="28">
        <v>4374</v>
      </c>
      <c r="U2603" s="28">
        <v>0</v>
      </c>
      <c r="V2603" s="28">
        <v>0</v>
      </c>
      <c r="W2603" s="26"/>
      <c r="X2603" s="26" t="s">
        <v>72</v>
      </c>
      <c r="Y2603" s="26" t="s">
        <v>213</v>
      </c>
    </row>
    <row r="2604" spans="2:25" x14ac:dyDescent="0.2">
      <c r="B2604" s="26" t="s">
        <v>5103</v>
      </c>
      <c r="C2604" s="26" t="s">
        <v>55</v>
      </c>
      <c r="D2604" s="26" t="s">
        <v>3956</v>
      </c>
      <c r="E2604" s="26" t="str">
        <f>VLOOKUP(D2604,[1]ЕНС!A:E,2,FALSE)</f>
        <v>Бур</v>
      </c>
      <c r="F2604" s="26" t="str">
        <f>VLOOKUP(D2604,[1]ЕНС!A:E,3,FALSE)</f>
        <v>БД2, диаметр 25 мм, длина 250 мм, ГОСТ 17016-71</v>
      </c>
      <c r="G2604" s="26" t="s">
        <v>5104</v>
      </c>
      <c r="H2604" s="26" t="s">
        <v>26</v>
      </c>
      <c r="I2604" s="26">
        <v>0</v>
      </c>
      <c r="J2604" s="26">
        <v>631010000</v>
      </c>
      <c r="K2604" s="26" t="str">
        <f>VLOOKUP(B2604,[1]ПланКаз!A2591:M5895,12,0)</f>
        <v>ҚР, ШҚО, Өскемен қ., Бажов көш., 10</v>
      </c>
      <c r="L2604" s="26" t="str">
        <f>VLOOKUP(B2604,[1]ПланКаз!A2589:M5893,13,0)</f>
        <v>Желтоқсан-Қантар</v>
      </c>
      <c r="M2604" s="26" t="str">
        <f>VLOOKUP(B2604,[1]ПланКаз!A2591:N5895,14,0)</f>
        <v>Шығыс-Қазақстан облысы, Өскемен қ.</v>
      </c>
      <c r="N2604" s="26" t="s">
        <v>58</v>
      </c>
      <c r="O2604" s="26" t="str">
        <f>VLOOKUP(B2604,[1]ПланКаз!A2590:P5894,16,0)</f>
        <v>шартқа қол қойылған кезден бастап 45 күнтізбелік күн ішінде</v>
      </c>
      <c r="P2604" s="26" t="s">
        <v>59</v>
      </c>
      <c r="Q2604" s="27" t="s">
        <v>522</v>
      </c>
      <c r="R2604" s="26" t="str">
        <f>VLOOKUP(B2604,[1]ПланКаз!A2589:S5893,19,0)</f>
        <v>Дана</v>
      </c>
      <c r="S2604" s="28">
        <v>7</v>
      </c>
      <c r="T2604" s="28">
        <v>4970</v>
      </c>
      <c r="U2604" s="28" t="s">
        <v>61</v>
      </c>
      <c r="V2604" s="28" t="s">
        <v>61</v>
      </c>
      <c r="W2604" s="26" t="s">
        <v>69</v>
      </c>
      <c r="X2604" s="26" t="s">
        <v>62</v>
      </c>
      <c r="Y2604" s="26" t="s">
        <v>658</v>
      </c>
    </row>
    <row r="2605" spans="2:25" x14ac:dyDescent="0.2">
      <c r="B2605" s="26" t="s">
        <v>5105</v>
      </c>
      <c r="C2605" s="26" t="s">
        <v>55</v>
      </c>
      <c r="D2605" s="26" t="s">
        <v>3956</v>
      </c>
      <c r="E2605" s="26" t="str">
        <f>VLOOKUP(D2605,[1]ЕНС!A:E,2,FALSE)</f>
        <v>Бур</v>
      </c>
      <c r="F2605" s="26" t="str">
        <f>VLOOKUP(D2605,[1]ЕНС!A:E,3,FALSE)</f>
        <v>БД2, диаметр 25 мм, длина 250 мм, ГОСТ 17016-71</v>
      </c>
      <c r="G2605" s="26" t="s">
        <v>5104</v>
      </c>
      <c r="H2605" s="26" t="s">
        <v>26</v>
      </c>
      <c r="I2605" s="26">
        <v>0</v>
      </c>
      <c r="J2605" s="26">
        <v>631010000</v>
      </c>
      <c r="K2605" s="26" t="str">
        <f>VLOOKUP(B2605,[1]ПланКаз!A2592:M5896,12,0)</f>
        <v>ҚР, ШҚО, Өскемен қ., Бажов көш., 10</v>
      </c>
      <c r="L2605" s="26" t="str">
        <f>VLOOKUP(B2605,[1]ПланКаз!A2590:M5894,13,0)</f>
        <v>Қаңтар - Ақпан</v>
      </c>
      <c r="M2605" s="26" t="str">
        <f>VLOOKUP(B2605,[1]ПланКаз!A2592:N5896,14,0)</f>
        <v>Шығыс-Қазақстан облысы, Өскемен қ.</v>
      </c>
      <c r="N2605" s="26" t="s">
        <v>58</v>
      </c>
      <c r="O2605" s="26" t="str">
        <f>VLOOKUP(B2605,[1]ПланКаз!A2591:P5895,16,0)</f>
        <v>шартқа қол қойылған кезден бастап 45 күнтізбелік күн ішінде</v>
      </c>
      <c r="P2605" s="26" t="s">
        <v>59</v>
      </c>
      <c r="Q2605" s="27" t="s">
        <v>522</v>
      </c>
      <c r="R2605" s="26" t="str">
        <f>VLOOKUP(B2605,[1]ПланКаз!A2590:S5894,19,0)</f>
        <v>Дана</v>
      </c>
      <c r="S2605" s="28">
        <v>7</v>
      </c>
      <c r="T2605" s="28">
        <v>4970</v>
      </c>
      <c r="U2605" s="28">
        <v>0</v>
      </c>
      <c r="V2605" s="28">
        <v>0</v>
      </c>
      <c r="W2605" s="26"/>
      <c r="X2605" s="26" t="s">
        <v>72</v>
      </c>
      <c r="Y2605" s="26" t="s">
        <v>213</v>
      </c>
    </row>
    <row r="2606" spans="2:25" x14ac:dyDescent="0.2">
      <c r="B2606" s="26" t="s">
        <v>5106</v>
      </c>
      <c r="C2606" s="26" t="s">
        <v>55</v>
      </c>
      <c r="D2606" s="26" t="s">
        <v>5107</v>
      </c>
      <c r="E2606" s="26" t="str">
        <f>VLOOKUP(D2606,[1]ЕНС!A:E,2,FALSE)</f>
        <v>Станок намоточный</v>
      </c>
      <c r="F2606" s="26" t="str">
        <f>VLOOKUP(D2606,[1]ЕНС!A:E,3,FALSE)</f>
        <v>для намотки проводов и кабелей</v>
      </c>
      <c r="G2606" s="26" t="s">
        <v>5108</v>
      </c>
      <c r="H2606" s="26" t="s">
        <v>26</v>
      </c>
      <c r="I2606" s="26">
        <v>0</v>
      </c>
      <c r="J2606" s="26">
        <v>631010000</v>
      </c>
      <c r="K2606" s="26" t="str">
        <f>VLOOKUP(B2606,[1]ПланКаз!A2593:M5897,12,0)</f>
        <v>ҚР, ШҚО, Өскемен қ., Бажов көш., 10</v>
      </c>
      <c r="L2606" s="26" t="str">
        <f>VLOOKUP(B2606,[1]ПланКаз!A2591:M5895,13,0)</f>
        <v>Желтоқсан-Қантар</v>
      </c>
      <c r="M2606" s="26" t="str">
        <f>VLOOKUP(B2606,[1]ПланКаз!A2593:N5897,14,0)</f>
        <v>Шығыс-Қазақстан облысы, Өскемен қ.</v>
      </c>
      <c r="N2606" s="26" t="s">
        <v>58</v>
      </c>
      <c r="O2606" s="26" t="str">
        <f>VLOOKUP(B2606,[1]ПланКаз!A2592:P5896,16,0)</f>
        <v>шартқа қол қойылған кезден бастап 45 күнтізбелік күн ішінде</v>
      </c>
      <c r="P2606" s="26" t="s">
        <v>59</v>
      </c>
      <c r="Q2606" s="27" t="s">
        <v>522</v>
      </c>
      <c r="R2606" s="26" t="str">
        <f>VLOOKUP(B2606,[1]ПланКаз!A2591:S5895,19,0)</f>
        <v>Дана</v>
      </c>
      <c r="S2606" s="28">
        <v>5</v>
      </c>
      <c r="T2606" s="28">
        <v>171384</v>
      </c>
      <c r="U2606" s="28">
        <v>856920</v>
      </c>
      <c r="V2606" s="28">
        <v>959750.4</v>
      </c>
      <c r="W2606" s="26"/>
      <c r="X2606" s="26" t="s">
        <v>62</v>
      </c>
      <c r="Y2606" s="26" t="s">
        <v>61</v>
      </c>
    </row>
    <row r="2607" spans="2:25" x14ac:dyDescent="0.2">
      <c r="B2607" s="26" t="s">
        <v>5109</v>
      </c>
      <c r="C2607" s="26" t="s">
        <v>55</v>
      </c>
      <c r="D2607" s="26" t="s">
        <v>5110</v>
      </c>
      <c r="E2607" s="26" t="str">
        <f>VLOOKUP(D2607,[1]ЕНС!A:E,2,FALSE)</f>
        <v>Щит</v>
      </c>
      <c r="F2607" s="26" t="str">
        <f>VLOOKUP(D2607,[1]ЕНС!A:E,3,FALSE)</f>
        <v>учетно-распределительный, типа КШН (КШУ</v>
      </c>
      <c r="G2607" s="26" t="s">
        <v>5111</v>
      </c>
      <c r="H2607" s="26" t="s">
        <v>26</v>
      </c>
      <c r="I2607" s="26">
        <v>0</v>
      </c>
      <c r="J2607" s="26">
        <v>631010000</v>
      </c>
      <c r="K2607" s="26" t="str">
        <f>VLOOKUP(B2607,[1]ПланКаз!A2594:M5898,12,0)</f>
        <v>ҚР, ШҚО, Өскемен қ., Бажов көш., 10</v>
      </c>
      <c r="L2607" s="26" t="str">
        <f>VLOOKUP(B2607,[1]ПланКаз!A2592:M5896,13,0)</f>
        <v>Желтоқсан-Қантар</v>
      </c>
      <c r="M2607" s="26" t="str">
        <f>VLOOKUP(B2607,[1]ПланКаз!A2594:N5898,14,0)</f>
        <v>Шығыс-Қазақстан облысы, Өскемен қ.</v>
      </c>
      <c r="N2607" s="26" t="s">
        <v>58</v>
      </c>
      <c r="O2607" s="26" t="str">
        <f>VLOOKUP(B2607,[1]ПланКаз!A2593:P5897,16,0)</f>
        <v>шартқа қол қойылған кезден бастап 45 күнтізбелік күн ішінде</v>
      </c>
      <c r="P2607" s="26" t="s">
        <v>59</v>
      </c>
      <c r="Q2607" s="27" t="s">
        <v>522</v>
      </c>
      <c r="R2607" s="26" t="str">
        <f>VLOOKUP(B2607,[1]ПланКаз!A2592:S5896,19,0)</f>
        <v>Дана</v>
      </c>
      <c r="S2607" s="28">
        <v>65</v>
      </c>
      <c r="T2607" s="28">
        <v>3938</v>
      </c>
      <c r="U2607" s="28" t="s">
        <v>61</v>
      </c>
      <c r="V2607" s="28" t="s">
        <v>61</v>
      </c>
      <c r="W2607" s="26"/>
      <c r="X2607" s="26" t="s">
        <v>62</v>
      </c>
      <c r="Y2607" s="26" t="s">
        <v>762</v>
      </c>
    </row>
    <row r="2608" spans="2:25" x14ac:dyDescent="0.2">
      <c r="B2608" s="26" t="s">
        <v>5112</v>
      </c>
      <c r="C2608" s="26" t="s">
        <v>55</v>
      </c>
      <c r="D2608" s="26" t="s">
        <v>5110</v>
      </c>
      <c r="E2608" s="26" t="str">
        <f>VLOOKUP(D2608,[1]ЕНС!A:E,2,FALSE)</f>
        <v>Щит</v>
      </c>
      <c r="F2608" s="26" t="str">
        <f>VLOOKUP(D2608,[1]ЕНС!A:E,3,FALSE)</f>
        <v>учетно-распределительный, типа КШН (КШУ</v>
      </c>
      <c r="G2608" s="26" t="s">
        <v>5111</v>
      </c>
      <c r="H2608" s="26" t="s">
        <v>26</v>
      </c>
      <c r="I2608" s="26">
        <v>0</v>
      </c>
      <c r="J2608" s="26">
        <v>631010000</v>
      </c>
      <c r="K2608" s="26" t="str">
        <f>VLOOKUP(B2608,[1]ПланКаз!A2595:M5899,12,0)</f>
        <v>ҚР, ШҚО, Өскемен қ., Бажов көш., 10</v>
      </c>
      <c r="L2608" s="26" t="str">
        <f>VLOOKUP(B2608,[1]ПланКаз!A2593:M5897,13,0)</f>
        <v>Ақпан - Наурыз</v>
      </c>
      <c r="M2608" s="26" t="str">
        <f>VLOOKUP(B2608,[1]ПланКаз!A2595:N5899,14,0)</f>
        <v>Шығыс-Қазақстан облысы, Өскемен қ.</v>
      </c>
      <c r="N2608" s="26" t="s">
        <v>58</v>
      </c>
      <c r="O2608" s="26" t="str">
        <f>VLOOKUP(B2608,[1]ПланКаз!A2594:P5898,16,0)</f>
        <v>шартқа қол қойылған кезден бастап 45 күнтізбелік күн ішінде</v>
      </c>
      <c r="P2608" s="26" t="s">
        <v>59</v>
      </c>
      <c r="Q2608" s="27" t="s">
        <v>522</v>
      </c>
      <c r="R2608" s="26" t="str">
        <f>VLOOKUP(B2608,[1]ПланКаз!A2593:S5897,19,0)</f>
        <v>Дана</v>
      </c>
      <c r="S2608" s="28">
        <v>65</v>
      </c>
      <c r="T2608" s="28">
        <v>3938</v>
      </c>
      <c r="U2608" s="28">
        <v>255970</v>
      </c>
      <c r="V2608" s="28">
        <v>286686.40000000002</v>
      </c>
      <c r="W2608" s="26"/>
      <c r="X2608" s="26" t="s">
        <v>72</v>
      </c>
      <c r="Y2608" s="26" t="s">
        <v>61</v>
      </c>
    </row>
    <row r="2609" spans="2:25" x14ac:dyDescent="0.2">
      <c r="B2609" s="26" t="s">
        <v>5113</v>
      </c>
      <c r="C2609" s="26" t="s">
        <v>55</v>
      </c>
      <c r="D2609" s="26" t="s">
        <v>5114</v>
      </c>
      <c r="E2609" s="26" t="str">
        <f>VLOOKUP(D2609,[1]ЕНС!A:E,2,FALSE)</f>
        <v>Шкаф распределительный электрический</v>
      </c>
      <c r="F2609" s="26" t="str">
        <f>VLOOKUP(D2609,[1]ЕНС!A:E,3,FALSE)</f>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
      <c r="G2609" s="26" t="s">
        <v>5115</v>
      </c>
      <c r="H2609" s="26" t="s">
        <v>26</v>
      </c>
      <c r="I2609" s="26">
        <v>0</v>
      </c>
      <c r="J2609" s="26">
        <v>631010000</v>
      </c>
      <c r="K2609" s="26" t="str">
        <f>VLOOKUP(B2609,[1]ПланКаз!A2596:M5900,12,0)</f>
        <v>ҚР, ШҚО, Өскемен қ., Бажов көш., 10</v>
      </c>
      <c r="L2609" s="26" t="str">
        <f>VLOOKUP(B2609,[1]ПланКаз!A2594:M5898,13,0)</f>
        <v>Желтоқсан-Қантар</v>
      </c>
      <c r="M2609" s="26" t="str">
        <f>VLOOKUP(B2609,[1]ПланКаз!A2596:N5900,14,0)</f>
        <v>Шығыс-Қазақстан облысы, Өскемен қ.</v>
      </c>
      <c r="N2609" s="26" t="s">
        <v>58</v>
      </c>
      <c r="O2609" s="26" t="str">
        <f>VLOOKUP(B2609,[1]ПланКаз!A2595:P5899,16,0)</f>
        <v>шартқа қол қойылған кезден бастап 45 күнтізбелік күн ішінде</v>
      </c>
      <c r="P2609" s="26" t="s">
        <v>59</v>
      </c>
      <c r="Q2609" s="27" t="s">
        <v>522</v>
      </c>
      <c r="R2609" s="26" t="str">
        <f>VLOOKUP(B2609,[1]ПланКаз!A2594:S5898,19,0)</f>
        <v>Дана</v>
      </c>
      <c r="S2609" s="28">
        <v>10</v>
      </c>
      <c r="T2609" s="28">
        <v>22598</v>
      </c>
      <c r="U2609" s="28" t="s">
        <v>61</v>
      </c>
      <c r="V2609" s="28" t="s">
        <v>61</v>
      </c>
      <c r="W2609" s="26"/>
      <c r="X2609" s="26" t="s">
        <v>62</v>
      </c>
      <c r="Y2609" s="26" t="s">
        <v>762</v>
      </c>
    </row>
    <row r="2610" spans="2:25" x14ac:dyDescent="0.2">
      <c r="B2610" s="26" t="s">
        <v>5116</v>
      </c>
      <c r="C2610" s="26" t="s">
        <v>55</v>
      </c>
      <c r="D2610" s="26" t="s">
        <v>5114</v>
      </c>
      <c r="E2610" s="26" t="str">
        <f>VLOOKUP(D2610,[1]ЕНС!A:E,2,FALSE)</f>
        <v>Шкаф распределительный электрический</v>
      </c>
      <c r="F2610" s="26" t="str">
        <f>VLOOKUP(D2610,[1]ЕНС!A:E,3,FALSE)</f>
        <v>для приема и распределения электрической энергии в сетях и защиты электрических установок, серия К-5900, на номинальное напряжение 6 и 10 кВ переменного тока</v>
      </c>
      <c r="G2610" s="26" t="s">
        <v>5115</v>
      </c>
      <c r="H2610" s="26" t="s">
        <v>26</v>
      </c>
      <c r="I2610" s="26">
        <v>0</v>
      </c>
      <c r="J2610" s="26">
        <v>631010000</v>
      </c>
      <c r="K2610" s="26" t="str">
        <f>VLOOKUP(B2610,[1]ПланКаз!A2597:M5901,12,0)</f>
        <v>ҚР, ШҚО, Өскемен қ., Бажов көш., 10</v>
      </c>
      <c r="L2610" s="26" t="str">
        <f>VLOOKUP(B2610,[1]ПланКаз!A2595:M5899,13,0)</f>
        <v>Ақпан - Наурыз</v>
      </c>
      <c r="M2610" s="26" t="str">
        <f>VLOOKUP(B2610,[1]ПланКаз!A2597:N5901,14,0)</f>
        <v>Шығыс-Қазақстан облысы, Өскемен қ.</v>
      </c>
      <c r="N2610" s="26" t="s">
        <v>58</v>
      </c>
      <c r="O2610" s="26" t="str">
        <f>VLOOKUP(B2610,[1]ПланКаз!A2596:P5900,16,0)</f>
        <v>шартқа қол қойылған кезден бастап 45 күнтізбелік күн ішінде</v>
      </c>
      <c r="P2610" s="26" t="s">
        <v>59</v>
      </c>
      <c r="Q2610" s="27" t="s">
        <v>522</v>
      </c>
      <c r="R2610" s="26" t="str">
        <f>VLOOKUP(B2610,[1]ПланКаз!A2595:S5899,19,0)</f>
        <v>Дана</v>
      </c>
      <c r="S2610" s="28">
        <v>10</v>
      </c>
      <c r="T2610" s="28">
        <v>22598</v>
      </c>
      <c r="U2610" s="28">
        <v>225980</v>
      </c>
      <c r="V2610" s="28">
        <v>253097.60000000001</v>
      </c>
      <c r="W2610" s="26"/>
      <c r="X2610" s="26" t="s">
        <v>72</v>
      </c>
      <c r="Y2610" s="26" t="s">
        <v>61</v>
      </c>
    </row>
    <row r="2611" spans="2:25" x14ac:dyDescent="0.2">
      <c r="B2611" s="26" t="s">
        <v>5117</v>
      </c>
      <c r="C2611" s="26" t="s">
        <v>55</v>
      </c>
      <c r="D2611" s="26" t="s">
        <v>5118</v>
      </c>
      <c r="E2611" s="26" t="str">
        <f>VLOOKUP(D2611,[1]ЕНС!A:E,2,FALSE)</f>
        <v>Канат</v>
      </c>
      <c r="F2611" s="26" t="str">
        <f>VLOOKUP(D2611,[1]ЕНС!A:E,3,FALSE)</f>
        <v>стальной, свивка двойная, тип ЛК-Р, диаметр 8,0 мм, ГОСТ 2688-80</v>
      </c>
      <c r="G2611" s="26" t="s">
        <v>5119</v>
      </c>
      <c r="H2611" s="26" t="s">
        <v>26</v>
      </c>
      <c r="I2611" s="26">
        <v>0</v>
      </c>
      <c r="J2611" s="26">
        <v>631010000</v>
      </c>
      <c r="K2611" s="26" t="str">
        <f>VLOOKUP(B2611,[1]ПланКаз!A2598:M5902,12,0)</f>
        <v>ҚР, ШҚО, Өскемен қ., Бажов көш., 10</v>
      </c>
      <c r="L2611" s="26" t="str">
        <f>VLOOKUP(B2611,[1]ПланКаз!A2596:M5900,13,0)</f>
        <v>Желтоқсан-Қантар</v>
      </c>
      <c r="M2611" s="26" t="str">
        <f>VLOOKUP(B2611,[1]ПланКаз!A2598:N5902,14,0)</f>
        <v>Шығыс-Қазақстан облысы, Өскемен қ.</v>
      </c>
      <c r="N2611" s="26" t="s">
        <v>58</v>
      </c>
      <c r="O2611" s="26" t="str">
        <f>VLOOKUP(B2611,[1]ПланКаз!A2597:P5901,16,0)</f>
        <v>шартқа қол қойылған кезден бастап 45 күнтізбелік күн ішінде</v>
      </c>
      <c r="P2611" s="26" t="s">
        <v>59</v>
      </c>
      <c r="Q2611" s="27" t="s">
        <v>375</v>
      </c>
      <c r="R2611" s="26" t="str">
        <f>VLOOKUP(B2611,[1]ПланКаз!A2596:S5900,19,0)</f>
        <v>метр бойы</v>
      </c>
      <c r="S2611" s="28">
        <v>20</v>
      </c>
      <c r="T2611" s="28">
        <v>184</v>
      </c>
      <c r="U2611" s="28">
        <v>3680</v>
      </c>
      <c r="V2611" s="28">
        <v>4121.6000000000004</v>
      </c>
      <c r="W2611" s="26"/>
      <c r="X2611" s="26" t="s">
        <v>62</v>
      </c>
      <c r="Y2611" s="26" t="s">
        <v>61</v>
      </c>
    </row>
    <row r="2612" spans="2:25" x14ac:dyDescent="0.2">
      <c r="B2612" s="26" t="s">
        <v>5120</v>
      </c>
      <c r="C2612" s="26" t="s">
        <v>55</v>
      </c>
      <c r="D2612" s="26" t="s">
        <v>5121</v>
      </c>
      <c r="E2612" s="26" t="str">
        <f>VLOOKUP(D2612,[1]ЕНС!A:E,2,FALSE)</f>
        <v>Канат</v>
      </c>
      <c r="F2612" s="26" t="str">
        <f>VLOOKUP(D2612,[1]ЕНС!A:E,3,FALSE)</f>
        <v>полиамидный, 8-ми прядный, ГОСТ 30055-93</v>
      </c>
      <c r="G2612" s="26" t="s">
        <v>5122</v>
      </c>
      <c r="H2612" s="26" t="s">
        <v>26</v>
      </c>
      <c r="I2612" s="26">
        <v>0</v>
      </c>
      <c r="J2612" s="26">
        <v>631010000</v>
      </c>
      <c r="K2612" s="26" t="str">
        <f>VLOOKUP(B2612,[1]ПланКаз!A2599:M5903,12,0)</f>
        <v>ҚР, ШҚО, Өскемен қ., Бажов көш., 10</v>
      </c>
      <c r="L2612" s="26" t="str">
        <f>VLOOKUP(B2612,[1]ПланКаз!A2597:M5901,13,0)</f>
        <v>Желтоқсан-Қантар</v>
      </c>
      <c r="M2612" s="26" t="str">
        <f>VLOOKUP(B2612,[1]ПланКаз!A2599:N5903,14,0)</f>
        <v>Шығыс-Қазақстан облысы, Өскемен қ.</v>
      </c>
      <c r="N2612" s="26" t="s">
        <v>58</v>
      </c>
      <c r="O2612" s="26" t="str">
        <f>VLOOKUP(B2612,[1]ПланКаз!A2598:P5902,16,0)</f>
        <v>шартқа қол қойылған кезден бастап 45 күнтізбелік күн ішінде</v>
      </c>
      <c r="P2612" s="26" t="s">
        <v>59</v>
      </c>
      <c r="Q2612" s="27" t="s">
        <v>375</v>
      </c>
      <c r="R2612" s="26" t="str">
        <f>VLOOKUP(B2612,[1]ПланКаз!A2597:S5901,19,0)</f>
        <v>метр бойы</v>
      </c>
      <c r="S2612" s="28">
        <v>30</v>
      </c>
      <c r="T2612" s="28">
        <v>1942.67</v>
      </c>
      <c r="U2612" s="28">
        <v>58280.1</v>
      </c>
      <c r="V2612" s="28">
        <v>65273.712</v>
      </c>
      <c r="W2612" s="26"/>
      <c r="X2612" s="26" t="s">
        <v>62</v>
      </c>
      <c r="Y2612" s="26" t="s">
        <v>61</v>
      </c>
    </row>
    <row r="2613" spans="2:25" x14ac:dyDescent="0.2">
      <c r="B2613" s="26" t="s">
        <v>5123</v>
      </c>
      <c r="C2613" s="26" t="s">
        <v>55</v>
      </c>
      <c r="D2613" s="26" t="s">
        <v>5124</v>
      </c>
      <c r="E2613" s="26" t="str">
        <f>VLOOKUP(D2613,[1]ЕНС!A:E,2,FALSE)</f>
        <v>Вентиль</v>
      </c>
      <c r="F2613" s="26" t="str">
        <f>VLOOKUP(D2613,[1]ЕНС!A:E,3,FALSE)</f>
        <v>чугунный, проходной, условный диаметр 15 мм, условное давление 1,6 МПа</v>
      </c>
      <c r="G2613" s="26" t="s">
        <v>5125</v>
      </c>
      <c r="H2613" s="26" t="s">
        <v>26</v>
      </c>
      <c r="I2613" s="26">
        <v>0</v>
      </c>
      <c r="J2613" s="26">
        <v>631010000</v>
      </c>
      <c r="K2613" s="26" t="str">
        <f>VLOOKUP(B2613,[1]ПланКаз!A2600:M5904,12,0)</f>
        <v>ҚР, ШҚО, Өскемен қ., Бажов көш., 10</v>
      </c>
      <c r="L2613" s="26" t="str">
        <f>VLOOKUP(B2613,[1]ПланКаз!A2598:M5902,13,0)</f>
        <v>Желтоқсан-Қантар</v>
      </c>
      <c r="M2613" s="26" t="str">
        <f>VLOOKUP(B2613,[1]ПланКаз!A2600:N5904,14,0)</f>
        <v>Шығыс-Қазақстан облысы, Өскемен қ.</v>
      </c>
      <c r="N2613" s="26" t="s">
        <v>58</v>
      </c>
      <c r="O2613" s="26" t="str">
        <f>VLOOKUP(B2613,[1]ПланКаз!A2599:P5903,16,0)</f>
        <v>шартқа қол қойылған кезден бастап 30 күнтізбелік күн ішінде</v>
      </c>
      <c r="P2613" s="26" t="s">
        <v>59</v>
      </c>
      <c r="Q2613" s="27" t="s">
        <v>522</v>
      </c>
      <c r="R2613" s="26" t="str">
        <f>VLOOKUP(B2613,[1]ПланКаз!A2598:S5902,19,0)</f>
        <v>Дана</v>
      </c>
      <c r="S2613" s="28">
        <v>13</v>
      </c>
      <c r="T2613" s="28">
        <v>747</v>
      </c>
      <c r="U2613" s="28">
        <v>9711</v>
      </c>
      <c r="V2613" s="28">
        <v>10876.32</v>
      </c>
      <c r="W2613" s="26"/>
      <c r="X2613" s="26" t="s">
        <v>62</v>
      </c>
      <c r="Y2613" s="26" t="s">
        <v>61</v>
      </c>
    </row>
    <row r="2614" spans="2:25" x14ac:dyDescent="0.2">
      <c r="B2614" s="26" t="s">
        <v>5126</v>
      </c>
      <c r="C2614" s="26" t="s">
        <v>55</v>
      </c>
      <c r="D2614" s="26" t="s">
        <v>5127</v>
      </c>
      <c r="E2614" s="26" t="str">
        <f>VLOOKUP(D2614,[1]ЕНС!A:E,2,FALSE)</f>
        <v>Вентиль</v>
      </c>
      <c r="F2614" s="26" t="str">
        <f>VLOOKUP(D2614,[1]ЕНС!A:E,3,FALSE)</f>
        <v>чугунный, проходной, условный диаметр 20 мм, условное давление 1,6 МПа</v>
      </c>
      <c r="G2614" s="26" t="s">
        <v>5128</v>
      </c>
      <c r="H2614" s="26" t="s">
        <v>26</v>
      </c>
      <c r="I2614" s="26">
        <v>0</v>
      </c>
      <c r="J2614" s="26">
        <v>631010000</v>
      </c>
      <c r="K2614" s="26" t="str">
        <f>VLOOKUP(B2614,[1]ПланКаз!A2601:M5905,12,0)</f>
        <v>ҚР, ШҚО, Өскемен қ., Бажов көш., 10</v>
      </c>
      <c r="L2614" s="26" t="str">
        <f>VLOOKUP(B2614,[1]ПланКаз!A2599:M5903,13,0)</f>
        <v>Желтоқсан-Қантар</v>
      </c>
      <c r="M2614" s="26" t="str">
        <f>VLOOKUP(B2614,[1]ПланКаз!A2601:N5905,14,0)</f>
        <v>Шығыс-Қазақстан облысы, Өскемен қ.</v>
      </c>
      <c r="N2614" s="26" t="s">
        <v>58</v>
      </c>
      <c r="O2614" s="26" t="str">
        <f>VLOOKUP(B2614,[1]ПланКаз!A2600:P5904,16,0)</f>
        <v>шартқа қол қойылған кезден бастап 30 күнтізбелік күн ішінде</v>
      </c>
      <c r="P2614" s="26" t="s">
        <v>59</v>
      </c>
      <c r="Q2614" s="27" t="s">
        <v>522</v>
      </c>
      <c r="R2614" s="26" t="str">
        <f>VLOOKUP(B2614,[1]ПланКаз!A2599:S5903,19,0)</f>
        <v>Дана</v>
      </c>
      <c r="S2614" s="28">
        <v>4</v>
      </c>
      <c r="T2614" s="28">
        <v>1061</v>
      </c>
      <c r="U2614" s="28">
        <v>4244</v>
      </c>
      <c r="V2614" s="28">
        <v>4753.28</v>
      </c>
      <c r="W2614" s="26"/>
      <c r="X2614" s="26" t="s">
        <v>62</v>
      </c>
      <c r="Y2614" s="26" t="s">
        <v>61</v>
      </c>
    </row>
    <row r="2615" spans="2:25" x14ac:dyDescent="0.2">
      <c r="B2615" s="26" t="s">
        <v>5129</v>
      </c>
      <c r="C2615" s="26" t="s">
        <v>55</v>
      </c>
      <c r="D2615" s="26" t="s">
        <v>5130</v>
      </c>
      <c r="E2615" s="26" t="str">
        <f>VLOOKUP(D2615,[1]ЕНС!A:E,2,FALSE)</f>
        <v>Вентиль</v>
      </c>
      <c r="F2615" s="26" t="str">
        <f>VLOOKUP(D2615,[1]ЕНС!A:E,3,FALSE)</f>
        <v>чугунный, запорный, условный диаметр 25 мм, условное давление 0,7 МПа</v>
      </c>
      <c r="G2615" s="26" t="s">
        <v>5131</v>
      </c>
      <c r="H2615" s="26" t="s">
        <v>26</v>
      </c>
      <c r="I2615" s="26">
        <v>0</v>
      </c>
      <c r="J2615" s="26">
        <v>631010000</v>
      </c>
      <c r="K2615" s="26" t="str">
        <f>VLOOKUP(B2615,[1]ПланКаз!A2602:M5906,12,0)</f>
        <v>ҚР, ШҚО, Өскемен қ., Бажов көш., 10</v>
      </c>
      <c r="L2615" s="26" t="str">
        <f>VLOOKUP(B2615,[1]ПланКаз!A2600:M5904,13,0)</f>
        <v>Желтоқсан-Қантар</v>
      </c>
      <c r="M2615" s="26" t="str">
        <f>VLOOKUP(B2615,[1]ПланКаз!A2602:N5906,14,0)</f>
        <v>Шығыс-Қазақстан облысы, Өскемен қ.</v>
      </c>
      <c r="N2615" s="26" t="s">
        <v>58</v>
      </c>
      <c r="O2615" s="26" t="str">
        <f>VLOOKUP(B2615,[1]ПланКаз!A2601:P5905,16,0)</f>
        <v>шартқа қол қойылған кезден бастап 30 күнтізбелік күн ішінде</v>
      </c>
      <c r="P2615" s="26" t="s">
        <v>59</v>
      </c>
      <c r="Q2615" s="27" t="s">
        <v>522</v>
      </c>
      <c r="R2615" s="26" t="str">
        <f>VLOOKUP(B2615,[1]ПланКаз!A2600:S5904,19,0)</f>
        <v>Дана</v>
      </c>
      <c r="S2615" s="28">
        <v>2</v>
      </c>
      <c r="T2615" s="28">
        <v>1472</v>
      </c>
      <c r="U2615" s="28">
        <v>2944</v>
      </c>
      <c r="V2615" s="28">
        <v>3297.28</v>
      </c>
      <c r="W2615" s="26"/>
      <c r="X2615" s="26" t="s">
        <v>62</v>
      </c>
      <c r="Y2615" s="26" t="s">
        <v>61</v>
      </c>
    </row>
    <row r="2616" spans="2:25" x14ac:dyDescent="0.2">
      <c r="B2616" s="26" t="s">
        <v>5132</v>
      </c>
      <c r="C2616" s="26" t="s">
        <v>55</v>
      </c>
      <c r="D2616" s="26" t="s">
        <v>5133</v>
      </c>
      <c r="E2616" s="26" t="str">
        <f>VLOOKUP(D2616,[1]ЕНС!A:E,2,FALSE)</f>
        <v>Вентиль</v>
      </c>
      <c r="F2616" s="26" t="str">
        <f>VLOOKUP(D2616,[1]ЕНС!A:E,3,FALSE)</f>
        <v>чугунный, запорный, условный диаметр 32 мм, условное давление 10,6 МПа</v>
      </c>
      <c r="G2616" s="26" t="s">
        <v>5134</v>
      </c>
      <c r="H2616" s="26" t="s">
        <v>26</v>
      </c>
      <c r="I2616" s="26">
        <v>0</v>
      </c>
      <c r="J2616" s="26">
        <v>631010000</v>
      </c>
      <c r="K2616" s="26" t="str">
        <f>VLOOKUP(B2616,[1]ПланКаз!A2603:M5907,12,0)</f>
        <v>ҚР, ШҚО, Өскемен қ., Бажов көш., 10</v>
      </c>
      <c r="L2616" s="26" t="str">
        <f>VLOOKUP(B2616,[1]ПланКаз!A2601:M5905,13,0)</f>
        <v>Желтоқсан-Қантар</v>
      </c>
      <c r="M2616" s="26" t="str">
        <f>VLOOKUP(B2616,[1]ПланКаз!A2603:N5907,14,0)</f>
        <v>Шығыс-Қазақстан облысы, Өскемен қ.</v>
      </c>
      <c r="N2616" s="26" t="s">
        <v>58</v>
      </c>
      <c r="O2616" s="26" t="str">
        <f>VLOOKUP(B2616,[1]ПланКаз!A2602:P5906,16,0)</f>
        <v>шартқа қол қойылған кезден бастап 30 күнтізбелік күн ішінде</v>
      </c>
      <c r="P2616" s="26" t="s">
        <v>59</v>
      </c>
      <c r="Q2616" s="27" t="s">
        <v>522</v>
      </c>
      <c r="R2616" s="26" t="str">
        <f>VLOOKUP(B2616,[1]ПланКаз!A2601:S5905,19,0)</f>
        <v>Дана</v>
      </c>
      <c r="S2616" s="28">
        <v>2</v>
      </c>
      <c r="T2616" s="28">
        <v>3745</v>
      </c>
      <c r="U2616" s="28">
        <v>7490</v>
      </c>
      <c r="V2616" s="28">
        <v>8388.7999999999993</v>
      </c>
      <c r="W2616" s="26"/>
      <c r="X2616" s="26" t="s">
        <v>62</v>
      </c>
      <c r="Y2616" s="26" t="s">
        <v>61</v>
      </c>
    </row>
    <row r="2617" spans="2:25" x14ac:dyDescent="0.2">
      <c r="B2617" s="26" t="s">
        <v>5135</v>
      </c>
      <c r="C2617" s="26" t="s">
        <v>55</v>
      </c>
      <c r="D2617" s="26" t="s">
        <v>5136</v>
      </c>
      <c r="E2617" s="26" t="str">
        <f>VLOOKUP(D2617,[1]ЕНС!A:E,2,FALSE)</f>
        <v>Вентиль</v>
      </c>
      <c r="F2617" s="26" t="str">
        <f>VLOOKUP(D2617,[1]ЕНС!A:E,3,FALSE)</f>
        <v>чугунный, проходной, условный диаметр 40 мм, условное давление 0,1 МПа</v>
      </c>
      <c r="G2617" s="26" t="s">
        <v>5137</v>
      </c>
      <c r="H2617" s="26" t="s">
        <v>26</v>
      </c>
      <c r="I2617" s="26">
        <v>0</v>
      </c>
      <c r="J2617" s="26">
        <v>631010000</v>
      </c>
      <c r="K2617" s="26" t="str">
        <f>VLOOKUP(B2617,[1]ПланКаз!A2604:M5908,12,0)</f>
        <v>ҚР, ШҚО, Өскемен қ., Бажов көш., 10</v>
      </c>
      <c r="L2617" s="26" t="str">
        <f>VLOOKUP(B2617,[1]ПланКаз!A2602:M5906,13,0)</f>
        <v>Желтоқсан-Қантар</v>
      </c>
      <c r="M2617" s="26" t="str">
        <f>VLOOKUP(B2617,[1]ПланКаз!A2604:N5908,14,0)</f>
        <v>Шығыс-Қазақстан облысы, Өскемен қ.</v>
      </c>
      <c r="N2617" s="26" t="s">
        <v>58</v>
      </c>
      <c r="O2617" s="26" t="str">
        <f>VLOOKUP(B2617,[1]ПланКаз!A2603:P5907,16,0)</f>
        <v>шартқа қол қойылған кезден бастап 30 күнтізбелік күн ішінде</v>
      </c>
      <c r="P2617" s="26" t="s">
        <v>59</v>
      </c>
      <c r="Q2617" s="27" t="s">
        <v>522</v>
      </c>
      <c r="R2617" s="26" t="str">
        <f>VLOOKUP(B2617,[1]ПланКаз!A2602:S5906,19,0)</f>
        <v>Дана</v>
      </c>
      <c r="S2617" s="28">
        <v>2</v>
      </c>
      <c r="T2617" s="28">
        <v>3828</v>
      </c>
      <c r="U2617" s="28">
        <v>7656</v>
      </c>
      <c r="V2617" s="28">
        <v>8574.7199999999993</v>
      </c>
      <c r="W2617" s="26"/>
      <c r="X2617" s="26" t="s">
        <v>62</v>
      </c>
      <c r="Y2617" s="26" t="s">
        <v>61</v>
      </c>
    </row>
    <row r="2618" spans="2:25" x14ac:dyDescent="0.2">
      <c r="B2618" s="26" t="s">
        <v>5138</v>
      </c>
      <c r="C2618" s="26" t="s">
        <v>55</v>
      </c>
      <c r="D2618" s="26" t="s">
        <v>5139</v>
      </c>
      <c r="E2618" s="26" t="str">
        <f>VLOOKUP(D2618,[1]ЕНС!A:E,2,FALSE)</f>
        <v>Вентиль</v>
      </c>
      <c r="F2618" s="26" t="str">
        <f>VLOOKUP(D2618,[1]ЕНС!A:E,3,FALSE)</f>
        <v>чугунный, запорный, условный диаметр 50 мм, условное давление 10,6 МПа</v>
      </c>
      <c r="G2618" s="26" t="s">
        <v>5140</v>
      </c>
      <c r="H2618" s="26" t="s">
        <v>26</v>
      </c>
      <c r="I2618" s="26">
        <v>0</v>
      </c>
      <c r="J2618" s="26">
        <v>631010000</v>
      </c>
      <c r="K2618" s="26" t="str">
        <f>VLOOKUP(B2618,[1]ПланКаз!A2605:M5909,12,0)</f>
        <v>ҚР, ШҚО, Өскемен қ., Бажов көш., 10</v>
      </c>
      <c r="L2618" s="26" t="str">
        <f>VLOOKUP(B2618,[1]ПланКаз!A2603:M5907,13,0)</f>
        <v>Желтоқсан-Қантар</v>
      </c>
      <c r="M2618" s="26" t="str">
        <f>VLOOKUP(B2618,[1]ПланКаз!A2605:N5909,14,0)</f>
        <v>Шығыс-Қазақстан облысы, Өскемен қ.</v>
      </c>
      <c r="N2618" s="26" t="s">
        <v>58</v>
      </c>
      <c r="O2618" s="26" t="str">
        <f>VLOOKUP(B2618,[1]ПланКаз!A2604:P5908,16,0)</f>
        <v>шартқа қол қойылған кезден бастап 30 күнтізбелік күн ішінде</v>
      </c>
      <c r="P2618" s="26" t="s">
        <v>59</v>
      </c>
      <c r="Q2618" s="27" t="s">
        <v>522</v>
      </c>
      <c r="R2618" s="26" t="str">
        <f>VLOOKUP(B2618,[1]ПланКаз!A2603:S5907,19,0)</f>
        <v>Дана</v>
      </c>
      <c r="S2618" s="28">
        <v>10</v>
      </c>
      <c r="T2618" s="28">
        <v>5350</v>
      </c>
      <c r="U2618" s="28">
        <v>53500</v>
      </c>
      <c r="V2618" s="28">
        <v>59920</v>
      </c>
      <c r="W2618" s="26"/>
      <c r="X2618" s="26" t="s">
        <v>62</v>
      </c>
      <c r="Y2618" s="26" t="s">
        <v>61</v>
      </c>
    </row>
    <row r="2619" spans="2:25" x14ac:dyDescent="0.2">
      <c r="B2619" s="26" t="s">
        <v>5141</v>
      </c>
      <c r="C2619" s="26" t="s">
        <v>55</v>
      </c>
      <c r="D2619" s="26" t="s">
        <v>5142</v>
      </c>
      <c r="E2619" s="26" t="str">
        <f>VLOOKUP(D2619,[1]ЕНС!A:E,2,FALSE)</f>
        <v>Вентиль</v>
      </c>
      <c r="F2619" s="26" t="str">
        <f>VLOOKUP(D2619,[1]ЕНС!A:E,3,FALSE)</f>
        <v>стальной, фланцевый, условный диаметр 25 мм, условное давление 16 МПа, ГОСТ 5761-2005</v>
      </c>
      <c r="G2619" s="26" t="s">
        <v>5143</v>
      </c>
      <c r="H2619" s="26" t="s">
        <v>26</v>
      </c>
      <c r="I2619" s="26">
        <v>0</v>
      </c>
      <c r="J2619" s="26">
        <v>631010000</v>
      </c>
      <c r="K2619" s="26" t="str">
        <f>VLOOKUP(B2619,[1]ПланКаз!A2606:M5910,12,0)</f>
        <v>ҚР, ШҚО, Өскемен қ., Бажов көш., 10</v>
      </c>
      <c r="L2619" s="26" t="str">
        <f>VLOOKUP(B2619,[1]ПланКаз!A2604:M5908,13,0)</f>
        <v>Желтоқсан-Қантар</v>
      </c>
      <c r="M2619" s="26" t="str">
        <f>VLOOKUP(B2619,[1]ПланКаз!A2606:N5910,14,0)</f>
        <v>Шығыс-Қазақстан облысы, Өскемен қ.</v>
      </c>
      <c r="N2619" s="26" t="s">
        <v>58</v>
      </c>
      <c r="O2619" s="26" t="str">
        <f>VLOOKUP(B2619,[1]ПланКаз!A2605:P5909,16,0)</f>
        <v>шартқа қол қойылған кезден бастап 30 күнтізбелік күн ішінде</v>
      </c>
      <c r="P2619" s="26" t="s">
        <v>59</v>
      </c>
      <c r="Q2619" s="27" t="s">
        <v>522</v>
      </c>
      <c r="R2619" s="26" t="str">
        <f>VLOOKUP(B2619,[1]ПланКаз!A2604:S5908,19,0)</f>
        <v>Дана</v>
      </c>
      <c r="S2619" s="28">
        <v>4</v>
      </c>
      <c r="T2619" s="28">
        <v>3018</v>
      </c>
      <c r="U2619" s="28">
        <v>12072</v>
      </c>
      <c r="V2619" s="28">
        <v>13520.64</v>
      </c>
      <c r="W2619" s="26"/>
      <c r="X2619" s="26" t="s">
        <v>62</v>
      </c>
      <c r="Y2619" s="26" t="s">
        <v>61</v>
      </c>
    </row>
    <row r="2620" spans="2:25" x14ac:dyDescent="0.2">
      <c r="B2620" s="26" t="s">
        <v>5144</v>
      </c>
      <c r="C2620" s="26" t="s">
        <v>55</v>
      </c>
      <c r="D2620" s="26" t="s">
        <v>5145</v>
      </c>
      <c r="E2620" s="26" t="str">
        <f>VLOOKUP(D2620,[1]ЕНС!A:E,2,FALSE)</f>
        <v>Вентиль</v>
      </c>
      <c r="F2620" s="26" t="str">
        <f>VLOOKUP(D2620,[1]ЕНС!A:E,3,FALSE)</f>
        <v>стальной, фланцевый, условный диаметр 50 мм, условное давление 16 МПа, ГОСТ 5761-2005</v>
      </c>
      <c r="G2620" s="26" t="s">
        <v>5146</v>
      </c>
      <c r="H2620" s="26" t="s">
        <v>26</v>
      </c>
      <c r="I2620" s="26">
        <v>0</v>
      </c>
      <c r="J2620" s="26">
        <v>631010000</v>
      </c>
      <c r="K2620" s="26" t="str">
        <f>VLOOKUP(B2620,[1]ПланКаз!A2607:M5911,12,0)</f>
        <v>ҚР, ШҚО, Өскемен қ., Бажов көш., 10</v>
      </c>
      <c r="L2620" s="26" t="str">
        <f>VLOOKUP(B2620,[1]ПланКаз!A2605:M5909,13,0)</f>
        <v>Желтоқсан-Қантар</v>
      </c>
      <c r="M2620" s="26" t="str">
        <f>VLOOKUP(B2620,[1]ПланКаз!A2607:N5911,14,0)</f>
        <v>Шығыс-Қазақстан облысы, Өскемен қ.</v>
      </c>
      <c r="N2620" s="26" t="s">
        <v>58</v>
      </c>
      <c r="O2620" s="26" t="str">
        <f>VLOOKUP(B2620,[1]ПланКаз!A2606:P5910,16,0)</f>
        <v>шартқа қол қойылған кезден бастап 30 күнтізбелік күн ішінде</v>
      </c>
      <c r="P2620" s="26" t="s">
        <v>59</v>
      </c>
      <c r="Q2620" s="27" t="s">
        <v>522</v>
      </c>
      <c r="R2620" s="26" t="str">
        <f>VLOOKUP(B2620,[1]ПланКаз!A2605:S5909,19,0)</f>
        <v>Дана</v>
      </c>
      <c r="S2620" s="28">
        <v>34</v>
      </c>
      <c r="T2620" s="28">
        <v>10056</v>
      </c>
      <c r="U2620" s="28">
        <v>341904</v>
      </c>
      <c r="V2620" s="28">
        <v>382932.47999999998</v>
      </c>
      <c r="W2620" s="26"/>
      <c r="X2620" s="26" t="s">
        <v>62</v>
      </c>
      <c r="Y2620" s="26" t="s">
        <v>61</v>
      </c>
    </row>
    <row r="2621" spans="2:25" x14ac:dyDescent="0.2">
      <c r="B2621" s="26" t="s">
        <v>5147</v>
      </c>
      <c r="C2621" s="26" t="s">
        <v>55</v>
      </c>
      <c r="D2621" s="26" t="s">
        <v>5148</v>
      </c>
      <c r="E2621" s="26" t="str">
        <f>VLOOKUP(D2621,[1]ЕНС!A:E,2,FALSE)</f>
        <v>Вентиль</v>
      </c>
      <c r="F2621" s="26" t="str">
        <f>VLOOKUP(D2621,[1]ЕНС!A:E,3,FALSE)</f>
        <v>полипропиленовый, проходной, для полипропиленовых трубопроводов, диаметр 32 мм</v>
      </c>
      <c r="G2621" s="26" t="s">
        <v>5149</v>
      </c>
      <c r="H2621" s="26" t="s">
        <v>26</v>
      </c>
      <c r="I2621" s="26">
        <v>0</v>
      </c>
      <c r="J2621" s="26">
        <v>631010000</v>
      </c>
      <c r="K2621" s="26" t="str">
        <f>VLOOKUP(B2621,[1]ПланКаз!A2608:M5912,12,0)</f>
        <v>ҚР, ШҚО, Өскемен қ., Бажов көш., 10</v>
      </c>
      <c r="L2621" s="26" t="str">
        <f>VLOOKUP(B2621,[1]ПланКаз!A2606:M5910,13,0)</f>
        <v>Желтоқсан-Қантар</v>
      </c>
      <c r="M2621" s="26" t="str">
        <f>VLOOKUP(B2621,[1]ПланКаз!A2608:N5912,14,0)</f>
        <v>Шығыс-Қазақстан облысы, Өскемен қ.</v>
      </c>
      <c r="N2621" s="26" t="s">
        <v>58</v>
      </c>
      <c r="O2621" s="26" t="str">
        <f>VLOOKUP(B2621,[1]ПланКаз!A2607:P5911,16,0)</f>
        <v>шартқа қол қойылған кезден бастап 30 күнтізбелік күн ішінде</v>
      </c>
      <c r="P2621" s="26" t="s">
        <v>59</v>
      </c>
      <c r="Q2621" s="27" t="s">
        <v>522</v>
      </c>
      <c r="R2621" s="26" t="str">
        <f>VLOOKUP(B2621,[1]ПланКаз!A2606:S5910,19,0)</f>
        <v>Дана</v>
      </c>
      <c r="S2621" s="28">
        <v>3</v>
      </c>
      <c r="T2621" s="28">
        <v>4042</v>
      </c>
      <c r="U2621" s="28">
        <v>12126</v>
      </c>
      <c r="V2621" s="28">
        <v>13581.12</v>
      </c>
      <c r="W2621" s="26"/>
      <c r="X2621" s="26" t="s">
        <v>62</v>
      </c>
      <c r="Y2621" s="26" t="s">
        <v>61</v>
      </c>
    </row>
    <row r="2622" spans="2:25" x14ac:dyDescent="0.2">
      <c r="B2622" s="26" t="s">
        <v>5150</v>
      </c>
      <c r="C2622" s="26" t="s">
        <v>55</v>
      </c>
      <c r="D2622" s="26" t="s">
        <v>5133</v>
      </c>
      <c r="E2622" s="26" t="str">
        <f>VLOOKUP(D2622,[1]ЕНС!A:E,2,FALSE)</f>
        <v>Вентиль</v>
      </c>
      <c r="F2622" s="26" t="str">
        <f>VLOOKUP(D2622,[1]ЕНС!A:E,3,FALSE)</f>
        <v>чугунный, запорный, условный диаметр 32 мм, условное давление 10,6 МПа</v>
      </c>
      <c r="G2622" s="26" t="s">
        <v>5151</v>
      </c>
      <c r="H2622" s="26" t="s">
        <v>26</v>
      </c>
      <c r="I2622" s="26">
        <v>0</v>
      </c>
      <c r="J2622" s="26">
        <v>631010000</v>
      </c>
      <c r="K2622" s="26" t="str">
        <f>VLOOKUP(B2622,[1]ПланКаз!A2609:M5913,12,0)</f>
        <v>ҚР, ШҚО, Өскемен қ., Бажов көш., 10</v>
      </c>
      <c r="L2622" s="26" t="str">
        <f>VLOOKUP(B2622,[1]ПланКаз!A2607:M5911,13,0)</f>
        <v>Желтоқсан-Қантар</v>
      </c>
      <c r="M2622" s="26" t="str">
        <f>VLOOKUP(B2622,[1]ПланКаз!A2609:N5913,14,0)</f>
        <v>Шығыс-Қазақстан облысы, Өскемен қ.</v>
      </c>
      <c r="N2622" s="26" t="s">
        <v>58</v>
      </c>
      <c r="O2622" s="26" t="str">
        <f>VLOOKUP(B2622,[1]ПланКаз!A2608:P5912,16,0)</f>
        <v>шартқа қол қойылған кезден бастап 30 күнтізбелік күн ішінде</v>
      </c>
      <c r="P2622" s="26" t="s">
        <v>59</v>
      </c>
      <c r="Q2622" s="27" t="s">
        <v>522</v>
      </c>
      <c r="R2622" s="26" t="str">
        <f>VLOOKUP(B2622,[1]ПланКаз!A2607:S5911,19,0)</f>
        <v>Дана</v>
      </c>
      <c r="S2622" s="28">
        <v>2</v>
      </c>
      <c r="T2622" s="28">
        <v>37452</v>
      </c>
      <c r="U2622" s="28" t="s">
        <v>61</v>
      </c>
      <c r="V2622" s="28" t="s">
        <v>61</v>
      </c>
      <c r="W2622" s="26" t="s">
        <v>69</v>
      </c>
      <c r="X2622" s="26" t="s">
        <v>62</v>
      </c>
      <c r="Y2622" s="26" t="s">
        <v>658</v>
      </c>
    </row>
    <row r="2623" spans="2:25" x14ac:dyDescent="0.2">
      <c r="B2623" s="26" t="s">
        <v>5152</v>
      </c>
      <c r="C2623" s="26" t="s">
        <v>55</v>
      </c>
      <c r="D2623" s="26" t="s">
        <v>5133</v>
      </c>
      <c r="E2623" s="26" t="str">
        <f>VLOOKUP(D2623,[1]ЕНС!A:E,2,FALSE)</f>
        <v>Вентиль</v>
      </c>
      <c r="F2623" s="26" t="str">
        <f>VLOOKUP(D2623,[1]ЕНС!A:E,3,FALSE)</f>
        <v>чугунный, запорный, условный диаметр 32 мм, условное давление 10,6 МПа</v>
      </c>
      <c r="G2623" s="26" t="s">
        <v>5151</v>
      </c>
      <c r="H2623" s="26" t="s">
        <v>26</v>
      </c>
      <c r="I2623" s="26">
        <v>0</v>
      </c>
      <c r="J2623" s="26">
        <v>631010000</v>
      </c>
      <c r="K2623" s="26" t="str">
        <f>VLOOKUP(B2623,[1]ПланКаз!A2610:M5914,12,0)</f>
        <v>ҚР, ШҚО, Өскемен қ., Бажов көш., 10</v>
      </c>
      <c r="L2623" s="26" t="str">
        <f>VLOOKUP(B2623,[1]ПланКаз!A2608:M5912,13,0)</f>
        <v>Маусым - Шілде</v>
      </c>
      <c r="M2623" s="26" t="str">
        <f>VLOOKUP(B2623,[1]ПланКаз!A2610:N5914,14,0)</f>
        <v>Шығыс-Қазақстан облысы, Өскемен қ.</v>
      </c>
      <c r="N2623" s="26" t="s">
        <v>58</v>
      </c>
      <c r="O2623" s="26" t="str">
        <f>VLOOKUP(B2623,[1]ПланКаз!A2609:P5913,16,0)</f>
        <v>шартқа қол қойылған кезден бастап 30 күнтізбелік күн ішінде</v>
      </c>
      <c r="P2623" s="26" t="s">
        <v>59</v>
      </c>
      <c r="Q2623" s="27" t="s">
        <v>522</v>
      </c>
      <c r="R2623" s="26" t="str">
        <f>VLOOKUP(B2623,[1]ПланКаз!A2608:S5912,19,0)</f>
        <v>Дана</v>
      </c>
      <c r="S2623" s="28">
        <v>2</v>
      </c>
      <c r="T2623" s="28">
        <v>37452</v>
      </c>
      <c r="U2623" s="28">
        <v>74904</v>
      </c>
      <c r="V2623" s="28">
        <v>83892.479999999996</v>
      </c>
      <c r="W2623" s="26"/>
      <c r="X2623" s="26" t="s">
        <v>72</v>
      </c>
      <c r="Y2623" s="26" t="s">
        <v>61</v>
      </c>
    </row>
    <row r="2624" spans="2:25" x14ac:dyDescent="0.2">
      <c r="B2624" s="26" t="s">
        <v>5153</v>
      </c>
      <c r="C2624" s="26" t="s">
        <v>55</v>
      </c>
      <c r="D2624" s="26" t="s">
        <v>5154</v>
      </c>
      <c r="E2624" s="26" t="str">
        <f>VLOOKUP(D2624,[1]ЕНС!A:E,2,FALSE)</f>
        <v>Задвижка</v>
      </c>
      <c r="F2624" s="26" t="str">
        <f>VLOOKUP(D2624,[1]ЕНС!A:E,3,FALSE)</f>
        <v>чугунная, тип присоединения к трубопроводу - фланцевое, давление - 0,16 Мпа, ГОСТ 9698-86</v>
      </c>
      <c r="G2624" s="26" t="s">
        <v>5155</v>
      </c>
      <c r="H2624" s="26" t="s">
        <v>26</v>
      </c>
      <c r="I2624" s="26">
        <v>0</v>
      </c>
      <c r="J2624" s="26">
        <v>631010000</v>
      </c>
      <c r="K2624" s="26" t="str">
        <f>VLOOKUP(B2624,[1]ПланКаз!A2611:M5915,12,0)</f>
        <v>ҚР, ШҚО, Өскемен қ., Бажов көш., 10</v>
      </c>
      <c r="L2624" s="26" t="str">
        <f>VLOOKUP(B2624,[1]ПланКаз!A2609:M5913,13,0)</f>
        <v>Желтоқсан-Қантар</v>
      </c>
      <c r="M2624" s="26" t="str">
        <f>VLOOKUP(B2624,[1]ПланКаз!A2611:N5915,14,0)</f>
        <v>Шығыс-Қазақстан облысы, Өскемен қ.</v>
      </c>
      <c r="N2624" s="26" t="s">
        <v>58</v>
      </c>
      <c r="O2624" s="26" t="str">
        <f>VLOOKUP(B2624,[1]ПланКаз!A2610:P5914,16,0)</f>
        <v>шартқа қол қойылған кезден бастап 30 күнтізбелік күн ішінде</v>
      </c>
      <c r="P2624" s="26" t="s">
        <v>59</v>
      </c>
      <c r="Q2624" s="27" t="s">
        <v>522</v>
      </c>
      <c r="R2624" s="26" t="str">
        <f>VLOOKUP(B2624,[1]ПланКаз!A2609:S5913,19,0)</f>
        <v>Дана</v>
      </c>
      <c r="S2624" s="28">
        <v>5</v>
      </c>
      <c r="T2624" s="28">
        <v>20000</v>
      </c>
      <c r="U2624" s="28">
        <v>100000</v>
      </c>
      <c r="V2624" s="28">
        <v>112000</v>
      </c>
      <c r="W2624" s="26"/>
      <c r="X2624" s="26" t="s">
        <v>62</v>
      </c>
      <c r="Y2624" s="26" t="s">
        <v>61</v>
      </c>
    </row>
    <row r="2625" spans="2:25" x14ac:dyDescent="0.2">
      <c r="B2625" s="26" t="s">
        <v>5156</v>
      </c>
      <c r="C2625" s="26" t="s">
        <v>55</v>
      </c>
      <c r="D2625" s="26" t="s">
        <v>5154</v>
      </c>
      <c r="E2625" s="26" t="str">
        <f>VLOOKUP(D2625,[1]ЕНС!A:E,2,FALSE)</f>
        <v>Задвижка</v>
      </c>
      <c r="F2625" s="26" t="str">
        <f>VLOOKUP(D2625,[1]ЕНС!A:E,3,FALSE)</f>
        <v>чугунная, тип присоединения к трубопроводу - фланцевое, давление - 0,16 Мпа, ГОСТ 9698-86</v>
      </c>
      <c r="G2625" s="26" t="s">
        <v>5157</v>
      </c>
      <c r="H2625" s="26" t="s">
        <v>26</v>
      </c>
      <c r="I2625" s="26">
        <v>0</v>
      </c>
      <c r="J2625" s="26">
        <v>631010000</v>
      </c>
      <c r="K2625" s="26" t="str">
        <f>VLOOKUP(B2625,[1]ПланКаз!A2612:M5916,12,0)</f>
        <v>ҚР, ШҚО, Өскемен қ., Бажов көш., 10</v>
      </c>
      <c r="L2625" s="26" t="str">
        <f>VLOOKUP(B2625,[1]ПланКаз!A2610:M5914,13,0)</f>
        <v>Желтоқсан-Қантар</v>
      </c>
      <c r="M2625" s="26" t="str">
        <f>VLOOKUP(B2625,[1]ПланКаз!A2612:N5916,14,0)</f>
        <v>Шығыс-Қазақстан облысы, Өскемен қ.</v>
      </c>
      <c r="N2625" s="26" t="s">
        <v>58</v>
      </c>
      <c r="O2625" s="26" t="str">
        <f>VLOOKUP(B2625,[1]ПланКаз!A2611:P5915,16,0)</f>
        <v>шартқа қол қойылған кезден бастап 30 күнтізбелік күн ішінде</v>
      </c>
      <c r="P2625" s="26" t="s">
        <v>59</v>
      </c>
      <c r="Q2625" s="27" t="s">
        <v>522</v>
      </c>
      <c r="R2625" s="26" t="str">
        <f>VLOOKUP(B2625,[1]ПланКаз!A2610:S5914,19,0)</f>
        <v>Дана</v>
      </c>
      <c r="S2625" s="28">
        <v>7</v>
      </c>
      <c r="T2625" s="28">
        <v>22000</v>
      </c>
      <c r="U2625" s="28">
        <v>154000</v>
      </c>
      <c r="V2625" s="28">
        <v>172480</v>
      </c>
      <c r="W2625" s="26"/>
      <c r="X2625" s="26" t="s">
        <v>62</v>
      </c>
      <c r="Y2625" s="26" t="s">
        <v>61</v>
      </c>
    </row>
    <row r="2626" spans="2:25" x14ac:dyDescent="0.2">
      <c r="B2626" s="26" t="s">
        <v>5158</v>
      </c>
      <c r="C2626" s="26" t="s">
        <v>55</v>
      </c>
      <c r="D2626" s="26" t="s">
        <v>5133</v>
      </c>
      <c r="E2626" s="26" t="str">
        <f>VLOOKUP(D2626,[1]ЕНС!A:E,2,FALSE)</f>
        <v>Вентиль</v>
      </c>
      <c r="F2626" s="26" t="str">
        <f>VLOOKUP(D2626,[1]ЕНС!A:E,3,FALSE)</f>
        <v>чугунный, запорный, условный диаметр 32 мм, условное давление 10,6 МПа</v>
      </c>
      <c r="G2626" s="26" t="s">
        <v>5159</v>
      </c>
      <c r="H2626" s="26" t="s">
        <v>26</v>
      </c>
      <c r="I2626" s="26">
        <v>0</v>
      </c>
      <c r="J2626" s="26">
        <v>631010000</v>
      </c>
      <c r="K2626" s="26" t="str">
        <f>VLOOKUP(B2626,[1]ПланКаз!A2613:M5917,12,0)</f>
        <v>ҚР, ШҚО, Өскемен қ., Бажов көш., 10</v>
      </c>
      <c r="L2626" s="26" t="str">
        <f>VLOOKUP(B2626,[1]ПланКаз!A2611:M5915,13,0)</f>
        <v>Желтоқсан-Қантар</v>
      </c>
      <c r="M2626" s="26" t="str">
        <f>VLOOKUP(B2626,[1]ПланКаз!A2613:N5917,14,0)</f>
        <v>Шығыс-Қазақстан облысы, Өскемен қ.</v>
      </c>
      <c r="N2626" s="26" t="s">
        <v>58</v>
      </c>
      <c r="O2626" s="26" t="str">
        <f>VLOOKUP(B2626,[1]ПланКаз!A2612:P5916,16,0)</f>
        <v>шартқа қол қойылған кезден бастап 30 күнтізбелік күн ішінде</v>
      </c>
      <c r="P2626" s="26" t="s">
        <v>59</v>
      </c>
      <c r="Q2626" s="27" t="s">
        <v>522</v>
      </c>
      <c r="R2626" s="26" t="str">
        <f>VLOOKUP(B2626,[1]ПланКаз!A2611:S5915,19,0)</f>
        <v>Дана</v>
      </c>
      <c r="S2626" s="28">
        <v>2</v>
      </c>
      <c r="T2626" s="28">
        <v>3500</v>
      </c>
      <c r="U2626" s="28">
        <v>0</v>
      </c>
      <c r="V2626" s="28">
        <v>0</v>
      </c>
      <c r="W2626" s="26"/>
      <c r="X2626" s="26" t="s">
        <v>62</v>
      </c>
      <c r="Y2626" s="26" t="s">
        <v>213</v>
      </c>
    </row>
    <row r="2627" spans="2:25" x14ac:dyDescent="0.2">
      <c r="B2627" s="26" t="s">
        <v>5160</v>
      </c>
      <c r="C2627" s="26" t="s">
        <v>55</v>
      </c>
      <c r="D2627" s="26" t="s">
        <v>5161</v>
      </c>
      <c r="E2627" s="26" t="str">
        <f>VLOOKUP(D2627,[1]ЕНС!A:E,2,FALSE)</f>
        <v>Труба</v>
      </c>
      <c r="F2627" s="26" t="str">
        <f>VLOOKUP(D2627,[1]ЕНС!A:E,3,FALSE)</f>
        <v>для водоснабжения, полиэтиленовая ПЭ 32, SDR 13,6,  диаметр 110 мм, толщина 8,1 мм, давление 12,5 атм, ГОСТ 18599-2001</v>
      </c>
      <c r="G2627" s="26" t="s">
        <v>5162</v>
      </c>
      <c r="H2627" s="26" t="s">
        <v>26</v>
      </c>
      <c r="I2627" s="26">
        <v>0</v>
      </c>
      <c r="J2627" s="26">
        <v>631010000</v>
      </c>
      <c r="K2627" s="26" t="str">
        <f>VLOOKUP(B2627,[1]ПланКаз!A2614:M5918,12,0)</f>
        <v>ҚР, ШҚО, Өскемен қ., Бажов көш., 10</v>
      </c>
      <c r="L2627" s="26" t="str">
        <f>VLOOKUP(B2627,[1]ПланКаз!A2612:M5916,13,0)</f>
        <v>Желтоқсан-Қантар</v>
      </c>
      <c r="M2627" s="26" t="str">
        <f>VLOOKUP(B2627,[1]ПланКаз!A2614:N5918,14,0)</f>
        <v>Шығыс-Қазақстан облысы, Өскемен қ.</v>
      </c>
      <c r="N2627" s="26" t="s">
        <v>58</v>
      </c>
      <c r="O2627" s="26" t="str">
        <f>VLOOKUP(B2627,[1]ПланКаз!A2613:P5917,16,0)</f>
        <v>шартқа қол қойылған кезден бастап 30 күнтізбелік күн ішінде</v>
      </c>
      <c r="P2627" s="26" t="s">
        <v>59</v>
      </c>
      <c r="Q2627" s="27" t="s">
        <v>375</v>
      </c>
      <c r="R2627" s="26" t="str">
        <f>VLOOKUP(B2627,[1]ПланКаз!A2612:S5916,19,0)</f>
        <v>метр бойы</v>
      </c>
      <c r="S2627" s="28">
        <v>8.16</v>
      </c>
      <c r="T2627" s="28">
        <v>3338</v>
      </c>
      <c r="U2627" s="28" t="s">
        <v>61</v>
      </c>
      <c r="V2627" s="28" t="s">
        <v>61</v>
      </c>
      <c r="W2627" s="26" t="s">
        <v>69</v>
      </c>
      <c r="X2627" s="26" t="s">
        <v>62</v>
      </c>
      <c r="Y2627" s="26" t="s">
        <v>658</v>
      </c>
    </row>
    <row r="2628" spans="2:25" x14ac:dyDescent="0.2">
      <c r="B2628" s="26" t="s">
        <v>5163</v>
      </c>
      <c r="C2628" s="26" t="s">
        <v>55</v>
      </c>
      <c r="D2628" s="26" t="s">
        <v>5161</v>
      </c>
      <c r="E2628" s="26" t="str">
        <f>VLOOKUP(D2628,[1]ЕНС!A:E,2,FALSE)</f>
        <v>Труба</v>
      </c>
      <c r="F2628" s="26" t="str">
        <f>VLOOKUP(D2628,[1]ЕНС!A:E,3,FALSE)</f>
        <v>для водоснабжения, полиэтиленовая ПЭ 32, SDR 13,6,  диаметр 110 мм, толщина 8,1 мм, давление 12,5 атм, ГОСТ 18599-2001</v>
      </c>
      <c r="G2628" s="26" t="s">
        <v>5162</v>
      </c>
      <c r="H2628" s="26" t="s">
        <v>26</v>
      </c>
      <c r="I2628" s="26">
        <v>0</v>
      </c>
      <c r="J2628" s="26">
        <v>631010000</v>
      </c>
      <c r="K2628" s="26" t="str">
        <f>VLOOKUP(B2628,[1]ПланКаз!A2615:M5919,12,0)</f>
        <v>ҚР, ШҚО, Өскемен қ., Бажов көш., 10</v>
      </c>
      <c r="L2628" s="26" t="str">
        <f>VLOOKUP(B2628,[1]ПланКаз!A2613:M5917,13,0)</f>
        <v>Маусым - Шілде</v>
      </c>
      <c r="M2628" s="26" t="str">
        <f>VLOOKUP(B2628,[1]ПланКаз!A2615:N5919,14,0)</f>
        <v>Шығыс-Қазақстан облысы, Өскемен қ.</v>
      </c>
      <c r="N2628" s="26" t="s">
        <v>58</v>
      </c>
      <c r="O2628" s="26" t="str">
        <f>VLOOKUP(B2628,[1]ПланКаз!A2614:P5918,16,0)</f>
        <v>шартқа қол қойылған кезден бастап 30 күнтізбелік күн ішінде</v>
      </c>
      <c r="P2628" s="26" t="s">
        <v>59</v>
      </c>
      <c r="Q2628" s="27" t="s">
        <v>375</v>
      </c>
      <c r="R2628" s="26" t="str">
        <f>VLOOKUP(B2628,[1]ПланКаз!A2613:S5917,19,0)</f>
        <v>метр бойы</v>
      </c>
      <c r="S2628" s="28">
        <v>8.16</v>
      </c>
      <c r="T2628" s="28">
        <v>3338</v>
      </c>
      <c r="U2628" s="28">
        <v>27238.080000000002</v>
      </c>
      <c r="V2628" s="28">
        <v>30506.65</v>
      </c>
      <c r="W2628" s="26"/>
      <c r="X2628" s="26" t="s">
        <v>72</v>
      </c>
      <c r="Y2628" s="26" t="s">
        <v>61</v>
      </c>
    </row>
    <row r="2629" spans="2:25" x14ac:dyDescent="0.2">
      <c r="B2629" s="26" t="s">
        <v>5164</v>
      </c>
      <c r="C2629" s="26" t="s">
        <v>55</v>
      </c>
      <c r="D2629" s="26" t="s">
        <v>5133</v>
      </c>
      <c r="E2629" s="26" t="str">
        <f>VLOOKUP(D2629,[1]ЕНС!A:E,2,FALSE)</f>
        <v>Вентиль</v>
      </c>
      <c r="F2629" s="26" t="str">
        <f>VLOOKUP(D2629,[1]ЕНС!A:E,3,FALSE)</f>
        <v>чугунный, запорный, условный диаметр 32 мм, условное давление 10,6 МПа</v>
      </c>
      <c r="G2629" s="26" t="s">
        <v>5165</v>
      </c>
      <c r="H2629" s="26" t="s">
        <v>26</v>
      </c>
      <c r="I2629" s="26">
        <v>0</v>
      </c>
      <c r="J2629" s="26">
        <v>631010000</v>
      </c>
      <c r="K2629" s="26" t="str">
        <f>VLOOKUP(B2629,[1]ПланКаз!A2616:M5920,12,0)</f>
        <v>ҚР, ШҚО, Өскемен қ., Бажов көш., 10</v>
      </c>
      <c r="L2629" s="26" t="str">
        <f>VLOOKUP(B2629,[1]ПланКаз!A2614:M5918,13,0)</f>
        <v>Желтоқсан-Қантар</v>
      </c>
      <c r="M2629" s="26" t="str">
        <f>VLOOKUP(B2629,[1]ПланКаз!A2616:N5920,14,0)</f>
        <v>Шығыс-Қазақстан облысы, Өскемен қ.</v>
      </c>
      <c r="N2629" s="26" t="s">
        <v>58</v>
      </c>
      <c r="O2629" s="26" t="str">
        <f>VLOOKUP(B2629,[1]ПланКаз!A2615:P5919,16,0)</f>
        <v>шартқа қол қойылған кезден бастап 30 күнтізбелік күн ішінде</v>
      </c>
      <c r="P2629" s="26" t="s">
        <v>59</v>
      </c>
      <c r="Q2629" s="27" t="s">
        <v>522</v>
      </c>
      <c r="R2629" s="26" t="str">
        <f>VLOOKUP(B2629,[1]ПланКаз!A2614:S5918,19,0)</f>
        <v>Дана</v>
      </c>
      <c r="S2629" s="28">
        <v>8</v>
      </c>
      <c r="T2629" s="28">
        <v>2700</v>
      </c>
      <c r="U2629" s="28">
        <v>0</v>
      </c>
      <c r="V2629" s="28">
        <v>0</v>
      </c>
      <c r="W2629" s="26" t="s">
        <v>69</v>
      </c>
      <c r="X2629" s="26" t="s">
        <v>62</v>
      </c>
      <c r="Y2629" s="26" t="s">
        <v>213</v>
      </c>
    </row>
    <row r="2630" spans="2:25" x14ac:dyDescent="0.2">
      <c r="B2630" s="26" t="s">
        <v>5166</v>
      </c>
      <c r="C2630" s="26" t="s">
        <v>55</v>
      </c>
      <c r="D2630" s="26" t="s">
        <v>5167</v>
      </c>
      <c r="E2630" s="26" t="str">
        <f>VLOOKUP(D2630,[1]ЕНС!A:E,2,FALSE)</f>
        <v>Тент</v>
      </c>
      <c r="F2630" s="26" t="str">
        <f>VLOOKUP(D2630,[1]ЕНС!A:E,3,FALSE)</f>
        <v>из синтетического материала</v>
      </c>
      <c r="G2630" s="26" t="s">
        <v>5168</v>
      </c>
      <c r="H2630" s="26" t="s">
        <v>26</v>
      </c>
      <c r="I2630" s="26">
        <v>0</v>
      </c>
      <c r="J2630" s="26">
        <v>631010000</v>
      </c>
      <c r="K2630" s="26" t="str">
        <f>VLOOKUP(B2630,[1]ПланКаз!A2617:M5921,12,0)</f>
        <v>ҚР, ШҚО, Өскемен қ., Бажов көш., 10</v>
      </c>
      <c r="L2630" s="26" t="str">
        <f>VLOOKUP(B2630,[1]ПланКаз!A2615:M5919,13,0)</f>
        <v>Желтоқсан-Қантар</v>
      </c>
      <c r="M2630" s="26" t="str">
        <f>VLOOKUP(B2630,[1]ПланКаз!A2617:N5921,14,0)</f>
        <v>Шығыс-Қазақстан облысы, Өскемен қ.</v>
      </c>
      <c r="N2630" s="26" t="s">
        <v>58</v>
      </c>
      <c r="O2630" s="26" t="str">
        <f>VLOOKUP(B2630,[1]ПланКаз!A2616:P5920,16,0)</f>
        <v>шартқа қол қойылған кезден бастап 30 күнтізбелік күн ішінде</v>
      </c>
      <c r="P2630" s="26" t="s">
        <v>59</v>
      </c>
      <c r="Q2630" s="27" t="s">
        <v>522</v>
      </c>
      <c r="R2630" s="26" t="str">
        <f>VLOOKUP(B2630,[1]ПланКаз!A2615:S5919,19,0)</f>
        <v>Дана</v>
      </c>
      <c r="S2630" s="28">
        <v>14</v>
      </c>
      <c r="T2630" s="28">
        <v>13251</v>
      </c>
      <c r="U2630" s="28">
        <v>185514</v>
      </c>
      <c r="V2630" s="28">
        <v>207775.68</v>
      </c>
      <c r="W2630" s="26"/>
      <c r="X2630" s="26" t="s">
        <v>62</v>
      </c>
      <c r="Y2630" s="26" t="s">
        <v>61</v>
      </c>
    </row>
    <row r="2631" spans="2:25" x14ac:dyDescent="0.2">
      <c r="B2631" s="26" t="s">
        <v>5169</v>
      </c>
      <c r="C2631" s="26" t="s">
        <v>55</v>
      </c>
      <c r="D2631" s="26" t="s">
        <v>5167</v>
      </c>
      <c r="E2631" s="26" t="str">
        <f>VLOOKUP(D2631,[1]ЕНС!A:E,2,FALSE)</f>
        <v>Тент</v>
      </c>
      <c r="F2631" s="26" t="str">
        <f>VLOOKUP(D2631,[1]ЕНС!A:E,3,FALSE)</f>
        <v>из синтетического материала</v>
      </c>
      <c r="G2631" s="26" t="s">
        <v>5170</v>
      </c>
      <c r="H2631" s="26" t="s">
        <v>26</v>
      </c>
      <c r="I2631" s="26">
        <v>0</v>
      </c>
      <c r="J2631" s="26">
        <v>631010000</v>
      </c>
      <c r="K2631" s="26" t="str">
        <f>VLOOKUP(B2631,[1]ПланКаз!A2618:M5922,12,0)</f>
        <v>ҚР, ШҚО, Өскемен қ., Бажов көш., 10</v>
      </c>
      <c r="L2631" s="26" t="str">
        <f>VLOOKUP(B2631,[1]ПланКаз!A2616:M5920,13,0)</f>
        <v>Желтоқсан-Қантар</v>
      </c>
      <c r="M2631" s="26" t="str">
        <f>VLOOKUP(B2631,[1]ПланКаз!A2618:N5922,14,0)</f>
        <v>Шығыс-Қазақстан облысы, Өскемен қ.</v>
      </c>
      <c r="N2631" s="26" t="s">
        <v>58</v>
      </c>
      <c r="O2631" s="26" t="str">
        <f>VLOOKUP(B2631,[1]ПланКаз!A2617:P5921,16,0)</f>
        <v>шартқа қол қойылған кезден бастап 30 күнтізбелік күн ішінде</v>
      </c>
      <c r="P2631" s="26" t="s">
        <v>59</v>
      </c>
      <c r="Q2631" s="27" t="s">
        <v>522</v>
      </c>
      <c r="R2631" s="26" t="str">
        <f>VLOOKUP(B2631,[1]ПланКаз!A2616:S5920,19,0)</f>
        <v>Дана</v>
      </c>
      <c r="S2631" s="28">
        <v>3</v>
      </c>
      <c r="T2631" s="28">
        <v>9718</v>
      </c>
      <c r="U2631" s="28">
        <v>29154</v>
      </c>
      <c r="V2631" s="28">
        <v>32652.48</v>
      </c>
      <c r="W2631" s="26"/>
      <c r="X2631" s="26" t="s">
        <v>62</v>
      </c>
      <c r="Y2631" s="26" t="s">
        <v>61</v>
      </c>
    </row>
    <row r="2632" spans="2:25" x14ac:dyDescent="0.2">
      <c r="B2632" s="26" t="s">
        <v>5171</v>
      </c>
      <c r="C2632" s="26" t="s">
        <v>55</v>
      </c>
      <c r="D2632" s="26" t="s">
        <v>5172</v>
      </c>
      <c r="E2632" s="26" t="str">
        <f>VLOOKUP(D2632,[1]ЕНС!A:E,2,FALSE)</f>
        <v>Крепления лыжные</v>
      </c>
      <c r="F2632" s="26" t="str">
        <f>VLOOKUP(D2632,[1]ЕНС!A:E,3,FALSE)</f>
        <v>универсальные</v>
      </c>
      <c r="G2632" s="26" t="s">
        <v>5173</v>
      </c>
      <c r="H2632" s="26" t="s">
        <v>26</v>
      </c>
      <c r="I2632" s="26">
        <v>0</v>
      </c>
      <c r="J2632" s="26">
        <v>631010000</v>
      </c>
      <c r="K2632" s="26" t="str">
        <f>VLOOKUP(B2632,[1]ПланКаз!A2619:M5923,12,0)</f>
        <v>ҚР, ШҚО, Өскемен қ., Бажов көш., 10</v>
      </c>
      <c r="L2632" s="26" t="str">
        <f>VLOOKUP(B2632,[1]ПланКаз!A2617:M5921,13,0)</f>
        <v>Желтоқсан-Қантар</v>
      </c>
      <c r="M2632" s="26" t="str">
        <f>VLOOKUP(B2632,[1]ПланКаз!A2619:N5923,14,0)</f>
        <v>Шығыс-Қазақстан облысы, Өскемен қ.</v>
      </c>
      <c r="N2632" s="26" t="s">
        <v>58</v>
      </c>
      <c r="O2632" s="26" t="str">
        <f>VLOOKUP(B2632,[1]ПланКаз!A2618:P5922,16,0)</f>
        <v>шартқа қол қойылған кезден бастап 30 күнтізбелік күн ішінде</v>
      </c>
      <c r="P2632" s="26" t="s">
        <v>59</v>
      </c>
      <c r="Q2632" s="27" t="s">
        <v>2743</v>
      </c>
      <c r="R2632" s="26" t="str">
        <f>VLOOKUP(B2632,[1]ПланКаз!A2617:S5921,19,0)</f>
        <v>жұп</v>
      </c>
      <c r="S2632" s="28">
        <v>2</v>
      </c>
      <c r="T2632" s="28">
        <v>6848</v>
      </c>
      <c r="U2632" s="28">
        <v>13696</v>
      </c>
      <c r="V2632" s="28">
        <v>15339.52</v>
      </c>
      <c r="W2632" s="26"/>
      <c r="X2632" s="26" t="s">
        <v>62</v>
      </c>
      <c r="Y2632" s="26" t="s">
        <v>61</v>
      </c>
    </row>
    <row r="2633" spans="2:25" x14ac:dyDescent="0.2">
      <c r="B2633" s="26" t="s">
        <v>5174</v>
      </c>
      <c r="C2633" s="26" t="s">
        <v>55</v>
      </c>
      <c r="D2633" s="26" t="s">
        <v>5175</v>
      </c>
      <c r="E2633" s="26" t="str">
        <f>VLOOKUP(D2633,[1]ЕНС!A:E,2,FALSE)</f>
        <v>Лыжа зимняя</v>
      </c>
      <c r="F2633" s="26" t="str">
        <f>VLOOKUP(D2633,[1]ЕНС!A:E,3,FALSE)</f>
        <v>для искательной системы дефектоскопной автомотрисы</v>
      </c>
      <c r="G2633" s="26" t="s">
        <v>5176</v>
      </c>
      <c r="H2633" s="26" t="s">
        <v>26</v>
      </c>
      <c r="I2633" s="26">
        <v>0</v>
      </c>
      <c r="J2633" s="26">
        <v>631010000</v>
      </c>
      <c r="K2633" s="26" t="str">
        <f>VLOOKUP(B2633,[1]ПланКаз!A2620:M5924,12,0)</f>
        <v>ҚР, ШҚО, Өскемен қ., Бажов көш., 10</v>
      </c>
      <c r="L2633" s="26" t="str">
        <f>VLOOKUP(B2633,[1]ПланКаз!A2618:M5922,13,0)</f>
        <v>Желтоқсан-Қантар</v>
      </c>
      <c r="M2633" s="26" t="str">
        <f>VLOOKUP(B2633,[1]ПланКаз!A2620:N5924,14,0)</f>
        <v>Шығыс-Қазақстан облысы, Өскемен қ.</v>
      </c>
      <c r="N2633" s="26" t="s">
        <v>58</v>
      </c>
      <c r="O2633" s="26" t="str">
        <f>VLOOKUP(B2633,[1]ПланКаз!A2619:P5923,16,0)</f>
        <v>шартқа қол қойылған кезден бастап 30 күнтізбелік күн ішінде</v>
      </c>
      <c r="P2633" s="26" t="s">
        <v>59</v>
      </c>
      <c r="Q2633" s="27" t="s">
        <v>522</v>
      </c>
      <c r="R2633" s="26" t="str">
        <f>VLOOKUP(B2633,[1]ПланКаз!A2618:S5922,19,0)</f>
        <v>жұп</v>
      </c>
      <c r="S2633" s="28">
        <v>4</v>
      </c>
      <c r="T2633" s="28">
        <v>22149</v>
      </c>
      <c r="U2633" s="28">
        <v>88596</v>
      </c>
      <c r="V2633" s="28">
        <v>99227.520000000004</v>
      </c>
      <c r="W2633" s="26"/>
      <c r="X2633" s="26" t="s">
        <v>62</v>
      </c>
      <c r="Y2633" s="26" t="s">
        <v>61</v>
      </c>
    </row>
    <row r="2634" spans="2:25" x14ac:dyDescent="0.2">
      <c r="B2634" s="26" t="s">
        <v>5177</v>
      </c>
      <c r="C2634" s="26" t="s">
        <v>55</v>
      </c>
      <c r="D2634" s="26" t="s">
        <v>5178</v>
      </c>
      <c r="E2634" s="26" t="str">
        <f>VLOOKUP(D2634,[1]ЕНС!A:E,2,FALSE)</f>
        <v>Палки лыжные</v>
      </c>
      <c r="F2634" s="26" t="str">
        <f>VLOOKUP(D2634,[1]ЕНС!A:E,3,FALSE)</f>
        <v>алюминиевые</v>
      </c>
      <c r="G2634" s="26" t="s">
        <v>5179</v>
      </c>
      <c r="H2634" s="26" t="s">
        <v>26</v>
      </c>
      <c r="I2634" s="26">
        <v>0</v>
      </c>
      <c r="J2634" s="26">
        <v>631010000</v>
      </c>
      <c r="K2634" s="26" t="str">
        <f>VLOOKUP(B2634,[1]ПланКаз!A2621:M5925,12,0)</f>
        <v>ҚР, ШҚО, Өскемен қ., Бажов көш., 10</v>
      </c>
      <c r="L2634" s="26" t="str">
        <f>VLOOKUP(B2634,[1]ПланКаз!A2619:M5923,13,0)</f>
        <v>Желтоқсан-Қантар</v>
      </c>
      <c r="M2634" s="26" t="str">
        <f>VLOOKUP(B2634,[1]ПланКаз!A2621:N5925,14,0)</f>
        <v>Шығыс-Қазақстан облысы, Өскемен қ.</v>
      </c>
      <c r="N2634" s="26" t="s">
        <v>58</v>
      </c>
      <c r="O2634" s="26" t="str">
        <f>VLOOKUP(B2634,[1]ПланКаз!A2620:P5924,16,0)</f>
        <v>шартқа қол қойылған кезден бастап 30 күнтізбелік күн ішінде</v>
      </c>
      <c r="P2634" s="26" t="s">
        <v>59</v>
      </c>
      <c r="Q2634" s="27" t="s">
        <v>2743</v>
      </c>
      <c r="R2634" s="26" t="str">
        <f>VLOOKUP(B2634,[1]ПланКаз!A2619:S5923,19,0)</f>
        <v>жұп</v>
      </c>
      <c r="S2634" s="28">
        <v>2</v>
      </c>
      <c r="T2634" s="28">
        <v>7704</v>
      </c>
      <c r="U2634" s="28">
        <v>15408</v>
      </c>
      <c r="V2634" s="28">
        <v>17256.96</v>
      </c>
      <c r="W2634" s="26"/>
      <c r="X2634" s="26" t="s">
        <v>62</v>
      </c>
      <c r="Y2634" s="26" t="s">
        <v>61</v>
      </c>
    </row>
    <row r="2635" spans="2:25" x14ac:dyDescent="0.2">
      <c r="B2635" s="26" t="s">
        <v>5180</v>
      </c>
      <c r="C2635" s="26" t="s">
        <v>55</v>
      </c>
      <c r="D2635" s="26" t="s">
        <v>5181</v>
      </c>
      <c r="E2635" s="26" t="str">
        <f>VLOOKUP(D2635,[1]ЕНС!A:E,2,FALSE)</f>
        <v>Отходы неопасные</v>
      </c>
      <c r="F2635" s="26" t="str">
        <f>VLOOKUP(D2635,[1]ЕНС!A:E,3,FALSE)</f>
        <v>производственные, жидкие</v>
      </c>
      <c r="G2635" s="26" t="s">
        <v>5182</v>
      </c>
      <c r="H2635" s="26" t="s">
        <v>26</v>
      </c>
      <c r="I2635" s="26">
        <v>0</v>
      </c>
      <c r="J2635" s="26">
        <v>631010000</v>
      </c>
      <c r="K2635" s="26" t="str">
        <f>VLOOKUP(B2635,[1]ПланКаз!A2622:M5926,12,0)</f>
        <v>ҚР, ШҚО, Өскемен қ., Бажов көш., 10</v>
      </c>
      <c r="L2635" s="26" t="str">
        <f>VLOOKUP(B2635,[1]ПланКаз!A2620:M5924,13,0)</f>
        <v>Желтоқсан-Қантар</v>
      </c>
      <c r="M2635" s="26" t="str">
        <f>VLOOKUP(B2635,[1]ПланКаз!A2622:N5926,14,0)</f>
        <v>Шығыс-Қазақстан облысы, Өскемен қ.</v>
      </c>
      <c r="N2635" s="26" t="s">
        <v>58</v>
      </c>
      <c r="O2635" s="26" t="str">
        <f>VLOOKUP(B2635,[1]ПланКаз!A2621:P5925,16,0)</f>
        <v>Өтініш берген күннен бастап 5 жұмыс күні ішінде</v>
      </c>
      <c r="P2635" s="26" t="s">
        <v>59</v>
      </c>
      <c r="Q2635" s="27" t="s">
        <v>1688</v>
      </c>
      <c r="R2635" s="26" t="str">
        <f>VLOOKUP(B2635,[1]ПланКаз!A2620:S5924,19,0)</f>
        <v>текше метр</v>
      </c>
      <c r="S2635" s="28">
        <v>144</v>
      </c>
      <c r="T2635" s="28">
        <v>4600</v>
      </c>
      <c r="U2635" s="28" t="s">
        <v>61</v>
      </c>
      <c r="V2635" s="28" t="s">
        <v>61</v>
      </c>
      <c r="W2635" s="26"/>
      <c r="X2635" s="26" t="s">
        <v>62</v>
      </c>
      <c r="Y2635" s="26" t="s">
        <v>5183</v>
      </c>
    </row>
    <row r="2636" spans="2:25" x14ac:dyDescent="0.2">
      <c r="B2636" s="26" t="s">
        <v>5184</v>
      </c>
      <c r="C2636" s="26" t="s">
        <v>55</v>
      </c>
      <c r="D2636" s="26" t="s">
        <v>5181</v>
      </c>
      <c r="E2636" s="26" t="str">
        <f>VLOOKUP(D2636,[1]ЕНС!A:E,2,FALSE)</f>
        <v>Отходы неопасные</v>
      </c>
      <c r="F2636" s="26" t="str">
        <f>VLOOKUP(D2636,[1]ЕНС!A:E,3,FALSE)</f>
        <v>производственные, жидкие</v>
      </c>
      <c r="G2636" s="26" t="s">
        <v>5182</v>
      </c>
      <c r="H2636" s="26" t="s">
        <v>26</v>
      </c>
      <c r="I2636" s="26">
        <v>0</v>
      </c>
      <c r="J2636" s="26">
        <v>631010000</v>
      </c>
      <c r="K2636" s="26" t="str">
        <f>VLOOKUP(B2636,[1]ПланКаз!A2623:M5927,12,0)</f>
        <v>ҚР, ШҚО, Өскемен қ., Бажов көш., 10</v>
      </c>
      <c r="L2636" s="26" t="str">
        <f>VLOOKUP(B2636,[1]ПланКаз!A2621:M5925,13,0)</f>
        <v>Наурыз - Сәуір</v>
      </c>
      <c r="M2636" s="26" t="str">
        <f>VLOOKUP(B2636,[1]ПланКаз!A2623:N5927,14,0)</f>
        <v>Шығыс-Қазақстан облысы, Өскемен қ.</v>
      </c>
      <c r="N2636" s="26" t="s">
        <v>58</v>
      </c>
      <c r="O2636" s="26" t="str">
        <f>VLOOKUP(B2636,[1]ПланКаз!A2622:P5926,16,0)</f>
        <v>Өтініш берген күннен бастап 5 жұмыс күні ішінде</v>
      </c>
      <c r="P2636" s="26" t="s">
        <v>5185</v>
      </c>
      <c r="Q2636" s="27" t="s">
        <v>1688</v>
      </c>
      <c r="R2636" s="26" t="str">
        <f>VLOOKUP(B2636,[1]ПланКаз!A2621:S5925,19,0)</f>
        <v>текше метр</v>
      </c>
      <c r="S2636" s="28">
        <v>144</v>
      </c>
      <c r="T2636" s="28">
        <v>4600</v>
      </c>
      <c r="U2636" s="28">
        <v>662400</v>
      </c>
      <c r="V2636" s="28">
        <v>741888</v>
      </c>
      <c r="W2636" s="26"/>
      <c r="X2636" s="26" t="s">
        <v>72</v>
      </c>
      <c r="Y2636" s="26" t="s">
        <v>61</v>
      </c>
    </row>
    <row r="2637" spans="2:25" x14ac:dyDescent="0.2">
      <c r="B2637" s="26" t="s">
        <v>5186</v>
      </c>
      <c r="C2637" s="26" t="s">
        <v>55</v>
      </c>
      <c r="D2637" s="26" t="s">
        <v>5181</v>
      </c>
      <c r="E2637" s="26" t="str">
        <f>VLOOKUP(D2637,[1]ЕНС!A:E,2,FALSE)</f>
        <v>Отходы неопасные</v>
      </c>
      <c r="F2637" s="26" t="str">
        <f>VLOOKUP(D2637,[1]ЕНС!A:E,3,FALSE)</f>
        <v>производственные, жидкие</v>
      </c>
      <c r="G2637" s="26" t="s">
        <v>5187</v>
      </c>
      <c r="H2637" s="26" t="s">
        <v>26</v>
      </c>
      <c r="I2637" s="26">
        <v>0</v>
      </c>
      <c r="J2637" s="26">
        <v>631010000</v>
      </c>
      <c r="K2637" s="26" t="str">
        <f>VLOOKUP(B2637,[1]ПланКаз!A2624:M5928,12,0)</f>
        <v>ҚР, ШҚО, Өскемен қ., Бажов көш., 10</v>
      </c>
      <c r="L2637" s="26" t="str">
        <f>VLOOKUP(B2637,[1]ПланКаз!A2622:M5926,13,0)</f>
        <v>Желтоқсан-Қантар</v>
      </c>
      <c r="M2637" s="26" t="str">
        <f>VLOOKUP(B2637,[1]ПланКаз!A2624:N5928,14,0)</f>
        <v>Шығыс-Қазақстан облысы, Өскемен қ.</v>
      </c>
      <c r="N2637" s="26" t="s">
        <v>58</v>
      </c>
      <c r="O2637" s="26" t="str">
        <f>VLOOKUP(B2637,[1]ПланКаз!A2623:P5927,16,0)</f>
        <v>Өтініш берген күннен бастап 5 жұмыс күні ішінде</v>
      </c>
      <c r="P2637" s="26" t="s">
        <v>59</v>
      </c>
      <c r="Q2637" s="27" t="s">
        <v>1688</v>
      </c>
      <c r="R2637" s="26" t="str">
        <f>VLOOKUP(B2637,[1]ПланКаз!A2622:S5926,19,0)</f>
        <v>текше метр</v>
      </c>
      <c r="S2637" s="28">
        <v>13</v>
      </c>
      <c r="T2637" s="28">
        <v>690</v>
      </c>
      <c r="U2637" s="28" t="s">
        <v>61</v>
      </c>
      <c r="V2637" s="28" t="s">
        <v>61</v>
      </c>
      <c r="W2637" s="26"/>
      <c r="X2637" s="26" t="s">
        <v>62</v>
      </c>
      <c r="Y2637" s="26" t="s">
        <v>5183</v>
      </c>
    </row>
    <row r="2638" spans="2:25" x14ac:dyDescent="0.2">
      <c r="B2638" s="26" t="s">
        <v>5188</v>
      </c>
      <c r="C2638" s="26" t="s">
        <v>55</v>
      </c>
      <c r="D2638" s="26" t="s">
        <v>5181</v>
      </c>
      <c r="E2638" s="26" t="str">
        <f>VLOOKUP(D2638,[1]ЕНС!A:E,2,FALSE)</f>
        <v>Отходы неопасные</v>
      </c>
      <c r="F2638" s="26" t="str">
        <f>VLOOKUP(D2638,[1]ЕНС!A:E,3,FALSE)</f>
        <v>производственные, жидкие</v>
      </c>
      <c r="G2638" s="26" t="s">
        <v>5187</v>
      </c>
      <c r="H2638" s="26" t="s">
        <v>26</v>
      </c>
      <c r="I2638" s="26">
        <v>0</v>
      </c>
      <c r="J2638" s="26">
        <v>631010000</v>
      </c>
      <c r="K2638" s="26" t="str">
        <f>VLOOKUP(B2638,[1]ПланКаз!A2625:M5929,12,0)</f>
        <v>ҚР, ШҚО, Өскемен қ., Бажов көш., 10</v>
      </c>
      <c r="L2638" s="26" t="str">
        <f>VLOOKUP(B2638,[1]ПланКаз!A2623:M5927,13,0)</f>
        <v>Наурыз - Сәуір</v>
      </c>
      <c r="M2638" s="26" t="str">
        <f>VLOOKUP(B2638,[1]ПланКаз!A2625:N5929,14,0)</f>
        <v>Шығыс-Қазақстан облысы, Өскемен қ.</v>
      </c>
      <c r="N2638" s="26" t="s">
        <v>58</v>
      </c>
      <c r="O2638" s="26" t="str">
        <f>VLOOKUP(B2638,[1]ПланКаз!A2624:P5928,16,0)</f>
        <v>Өтініш берген күннен бастап 5 жұмыс күні ішінде</v>
      </c>
      <c r="P2638" s="26" t="s">
        <v>5185</v>
      </c>
      <c r="Q2638" s="27" t="s">
        <v>1688</v>
      </c>
      <c r="R2638" s="26" t="str">
        <f>VLOOKUP(B2638,[1]ПланКаз!A2623:S5927,19,0)</f>
        <v>текше метр</v>
      </c>
      <c r="S2638" s="28">
        <v>13</v>
      </c>
      <c r="T2638" s="28">
        <v>690</v>
      </c>
      <c r="U2638" s="28">
        <v>8970</v>
      </c>
      <c r="V2638" s="28">
        <v>10046.4</v>
      </c>
      <c r="W2638" s="26"/>
      <c r="X2638" s="26" t="s">
        <v>72</v>
      </c>
      <c r="Y2638" s="26" t="s">
        <v>61</v>
      </c>
    </row>
    <row r="2639" spans="2:25" x14ac:dyDescent="0.2">
      <c r="B2639" s="26" t="s">
        <v>5189</v>
      </c>
      <c r="C2639" s="26" t="s">
        <v>55</v>
      </c>
      <c r="D2639" s="26" t="s">
        <v>5181</v>
      </c>
      <c r="E2639" s="26" t="str">
        <f>VLOOKUP(D2639,[1]ЕНС!A:E,2,FALSE)</f>
        <v>Отходы неопасные</v>
      </c>
      <c r="F2639" s="26" t="str">
        <f>VLOOKUP(D2639,[1]ЕНС!A:E,3,FALSE)</f>
        <v>производственные, жидкие</v>
      </c>
      <c r="G2639" s="26" t="s">
        <v>5190</v>
      </c>
      <c r="H2639" s="26" t="s">
        <v>26</v>
      </c>
      <c r="I2639" s="26">
        <v>0</v>
      </c>
      <c r="J2639" s="26">
        <v>631010000</v>
      </c>
      <c r="K2639" s="26" t="str">
        <f>VLOOKUP(B2639,[1]ПланКаз!A2626:M5930,12,0)</f>
        <v>ҚР, ШҚО, Өскемен қ., Бажов көш., 10</v>
      </c>
      <c r="L2639" s="26" t="str">
        <f>VLOOKUP(B2639,[1]ПланКаз!A2624:M5928,13,0)</f>
        <v>Желтоқсан-Қантар</v>
      </c>
      <c r="M2639" s="26" t="str">
        <f>VLOOKUP(B2639,[1]ПланКаз!A2626:N5930,14,0)</f>
        <v>Шығыс-Қазақстан облысы, Өскемен қ.</v>
      </c>
      <c r="N2639" s="26" t="s">
        <v>58</v>
      </c>
      <c r="O2639" s="26" t="str">
        <f>VLOOKUP(B2639,[1]ПланКаз!A2625:P5929,16,0)</f>
        <v>Өтініш берген күннен бастап 5 жұмыс күні ішінде</v>
      </c>
      <c r="P2639" s="26" t="s">
        <v>59</v>
      </c>
      <c r="Q2639" s="27" t="s">
        <v>1688</v>
      </c>
      <c r="R2639" s="26" t="str">
        <f>VLOOKUP(B2639,[1]ПланКаз!A2624:S5928,19,0)</f>
        <v>текше метр</v>
      </c>
      <c r="S2639" s="28">
        <v>1529</v>
      </c>
      <c r="T2639" s="28">
        <v>288</v>
      </c>
      <c r="U2639" s="28" t="s">
        <v>61</v>
      </c>
      <c r="V2639" s="28" t="s">
        <v>61</v>
      </c>
      <c r="W2639" s="26"/>
      <c r="X2639" s="26" t="s">
        <v>62</v>
      </c>
      <c r="Y2639" s="26" t="s">
        <v>5191</v>
      </c>
    </row>
    <row r="2640" spans="2:25" x14ac:dyDescent="0.2">
      <c r="B2640" s="26" t="s">
        <v>5192</v>
      </c>
      <c r="C2640" s="26" t="s">
        <v>55</v>
      </c>
      <c r="D2640" s="26" t="s">
        <v>5181</v>
      </c>
      <c r="E2640" s="26" t="str">
        <f>VLOOKUP(D2640,[1]ЕНС!A:E,2,FALSE)</f>
        <v>Отходы неопасные</v>
      </c>
      <c r="F2640" s="26" t="str">
        <f>VLOOKUP(D2640,[1]ЕНС!A:E,3,FALSE)</f>
        <v>производственные, жидкие</v>
      </c>
      <c r="G2640" s="26" t="s">
        <v>5190</v>
      </c>
      <c r="H2640" s="26" t="s">
        <v>26</v>
      </c>
      <c r="I2640" s="26">
        <v>0</v>
      </c>
      <c r="J2640" s="26">
        <v>631010000</v>
      </c>
      <c r="K2640" s="26" t="str">
        <f>VLOOKUP(B2640,[1]ПланКаз!A2627:M5931,12,0)</f>
        <v>ҚР, ШҚО, Өскемен қ., Бажов көш., 10</v>
      </c>
      <c r="L2640" s="26" t="str">
        <f>VLOOKUP(B2640,[1]ПланКаз!A2625:M5929,13,0)</f>
        <v>Желтоқсан-Қантар</v>
      </c>
      <c r="M2640" s="26" t="str">
        <f>VLOOKUP(B2640,[1]ПланКаз!A2627:N5931,14,0)</f>
        <v>Шығыс-Қазақстан облысы, Өскемен қ.</v>
      </c>
      <c r="N2640" s="26" t="s">
        <v>58</v>
      </c>
      <c r="O2640" s="26" t="str">
        <f>VLOOKUP(B2640,[1]ПланКаз!A2626:P5930,16,0)</f>
        <v>Өтініш берген күннен бастап 5 жұмыс күні ішінде</v>
      </c>
      <c r="P2640" s="26" t="s">
        <v>5185</v>
      </c>
      <c r="Q2640" s="27" t="s">
        <v>1688</v>
      </c>
      <c r="R2640" s="26" t="str">
        <f>VLOOKUP(B2640,[1]ПланКаз!A2625:S5929,19,0)</f>
        <v>текше метр</v>
      </c>
      <c r="S2640" s="28">
        <v>1529</v>
      </c>
      <c r="T2640" s="28">
        <v>288</v>
      </c>
      <c r="U2640" s="28">
        <v>440352</v>
      </c>
      <c r="V2640" s="28">
        <v>493194.23999999999</v>
      </c>
      <c r="W2640" s="26"/>
      <c r="X2640" s="26" t="s">
        <v>62</v>
      </c>
      <c r="Y2640" s="26" t="s">
        <v>61</v>
      </c>
    </row>
    <row r="2641" spans="2:25" x14ac:dyDescent="0.2">
      <c r="B2641" s="26" t="s">
        <v>5193</v>
      </c>
      <c r="C2641" s="26" t="s">
        <v>55</v>
      </c>
      <c r="D2641" s="26" t="s">
        <v>5181</v>
      </c>
      <c r="E2641" s="26" t="str">
        <f>VLOOKUP(D2641,[1]ЕНС!A:E,2,FALSE)</f>
        <v>Отходы неопасные</v>
      </c>
      <c r="F2641" s="26" t="str">
        <f>VLOOKUP(D2641,[1]ЕНС!A:E,3,FALSE)</f>
        <v>производственные, жидкие</v>
      </c>
      <c r="G2641" s="26" t="s">
        <v>5194</v>
      </c>
      <c r="H2641" s="26" t="s">
        <v>26</v>
      </c>
      <c r="I2641" s="26">
        <v>0</v>
      </c>
      <c r="J2641" s="26">
        <v>631010000</v>
      </c>
      <c r="K2641" s="26" t="str">
        <f>VLOOKUP(B2641,[1]ПланКаз!A2628:M5932,12,0)</f>
        <v>ҚР, ШҚО, Өскемен қ., Бажов көш., 10</v>
      </c>
      <c r="L2641" s="26" t="str">
        <f>VLOOKUP(B2641,[1]ПланКаз!A2626:M5930,13,0)</f>
        <v>Желтоқсан-Қантар</v>
      </c>
      <c r="M2641" s="26" t="str">
        <f>VLOOKUP(B2641,[1]ПланКаз!A2628:N5932,14,0)</f>
        <v>Шығыс-Қазақстан облысы, Өскемен қ.</v>
      </c>
      <c r="N2641" s="26" t="s">
        <v>58</v>
      </c>
      <c r="O2641" s="26" t="str">
        <f>VLOOKUP(B2641,[1]ПланКаз!A2627:P5931,16,0)</f>
        <v>Өтініш берген күннен бастап 5 жұмыс күні ішінде</v>
      </c>
      <c r="P2641" s="26" t="s">
        <v>59</v>
      </c>
      <c r="Q2641" s="27" t="s">
        <v>1688</v>
      </c>
      <c r="R2641" s="26" t="str">
        <f>VLOOKUP(B2641,[1]ПланКаз!A2626:S5930,19,0)</f>
        <v>текше метр</v>
      </c>
      <c r="S2641" s="28">
        <v>760</v>
      </c>
      <c r="T2641" s="28">
        <v>460</v>
      </c>
      <c r="U2641" s="28" t="s">
        <v>61</v>
      </c>
      <c r="V2641" s="28" t="s">
        <v>61</v>
      </c>
      <c r="W2641" s="26"/>
      <c r="X2641" s="26" t="s">
        <v>62</v>
      </c>
      <c r="Y2641" s="26" t="s">
        <v>5183</v>
      </c>
    </row>
    <row r="2642" spans="2:25" x14ac:dyDescent="0.2">
      <c r="B2642" s="26" t="s">
        <v>5195</v>
      </c>
      <c r="C2642" s="26" t="s">
        <v>55</v>
      </c>
      <c r="D2642" s="26" t="s">
        <v>5181</v>
      </c>
      <c r="E2642" s="26" t="str">
        <f>VLOOKUP(D2642,[1]ЕНС!A:E,2,FALSE)</f>
        <v>Отходы неопасные</v>
      </c>
      <c r="F2642" s="26" t="str">
        <f>VLOOKUP(D2642,[1]ЕНС!A:E,3,FALSE)</f>
        <v>производственные, жидкие</v>
      </c>
      <c r="G2642" s="26" t="s">
        <v>5194</v>
      </c>
      <c r="H2642" s="26" t="s">
        <v>26</v>
      </c>
      <c r="I2642" s="26">
        <v>0</v>
      </c>
      <c r="J2642" s="26">
        <v>631010000</v>
      </c>
      <c r="K2642" s="26" t="str">
        <f>VLOOKUP(B2642,[1]ПланКаз!A2629:M5933,12,0)</f>
        <v>ҚР, ШҚО, Өскемен қ., Бажов көш., 10</v>
      </c>
      <c r="L2642" s="26" t="str">
        <f>VLOOKUP(B2642,[1]ПланКаз!A2627:M5931,13,0)</f>
        <v>Наурыз - Сәуір</v>
      </c>
      <c r="M2642" s="26" t="str">
        <f>VLOOKUP(B2642,[1]ПланКаз!A2629:N5933,14,0)</f>
        <v>Шығыс-Қазақстан облысы, Өскемен қ.</v>
      </c>
      <c r="N2642" s="26" t="s">
        <v>58</v>
      </c>
      <c r="O2642" s="26" t="str">
        <f>VLOOKUP(B2642,[1]ПланКаз!A2628:P5932,16,0)</f>
        <v>Өтініш берген күннен бастап 5 жұмыс күні ішінде</v>
      </c>
      <c r="P2642" s="26" t="s">
        <v>5185</v>
      </c>
      <c r="Q2642" s="27" t="s">
        <v>1688</v>
      </c>
      <c r="R2642" s="26" t="str">
        <f>VLOOKUP(B2642,[1]ПланКаз!A2627:S5931,19,0)</f>
        <v>текше метр</v>
      </c>
      <c r="S2642" s="28">
        <v>760</v>
      </c>
      <c r="T2642" s="28">
        <v>460</v>
      </c>
      <c r="U2642" s="28">
        <v>349600</v>
      </c>
      <c r="V2642" s="28">
        <v>391552</v>
      </c>
      <c r="W2642" s="26"/>
      <c r="X2642" s="26" t="s">
        <v>72</v>
      </c>
      <c r="Y2642" s="26" t="s">
        <v>61</v>
      </c>
    </row>
    <row r="2643" spans="2:25" x14ac:dyDescent="0.2">
      <c r="B2643" s="26" t="s">
        <v>5196</v>
      </c>
      <c r="C2643" s="26" t="s">
        <v>55</v>
      </c>
      <c r="D2643" s="26" t="s">
        <v>5197</v>
      </c>
      <c r="E2643" s="26" t="str">
        <f>VLOOKUP(D2643,[1]ЕНС!A:E,2,FALSE)</f>
        <v>Ареометр</v>
      </c>
      <c r="F2643" s="26" t="str">
        <f>VLOOKUP(D2643,[1]ЕНС!A:E,3,FALSE)</f>
        <v>АСП-4, диапазон измерения концентрации 10-20%, ГОСТ 18481-81</v>
      </c>
      <c r="G2643" s="26" t="s">
        <v>5198</v>
      </c>
      <c r="H2643" s="26" t="s">
        <v>26</v>
      </c>
      <c r="I2643" s="26">
        <v>0</v>
      </c>
      <c r="J2643" s="26">
        <v>631010000</v>
      </c>
      <c r="K2643" s="26" t="str">
        <f>VLOOKUP(B2643,[1]ПланКаз!A2630:M5934,12,0)</f>
        <v>ҚР, ШҚО, Өскемен қ., Бажов көш., 10</v>
      </c>
      <c r="L2643" s="26" t="str">
        <f>VLOOKUP(B2643,[1]ПланКаз!A2628:M5932,13,0)</f>
        <v>Желтоқсан-Қантар</v>
      </c>
      <c r="M2643" s="26" t="str">
        <f>VLOOKUP(B2643,[1]ПланКаз!A2630:N5934,14,0)</f>
        <v>Шығыс-Қазақстан облысы, Өскемен қ.</v>
      </c>
      <c r="N2643" s="26" t="s">
        <v>58</v>
      </c>
      <c r="O2643" s="26" t="str">
        <f>VLOOKUP(B2643,[1]ПланКаз!A2629:P5933,16,0)</f>
        <v>шартқа қол қойылған кезден бастап 30 күнтізбелік күн ішінде</v>
      </c>
      <c r="P2643" s="26" t="s">
        <v>59</v>
      </c>
      <c r="Q2643" s="27" t="s">
        <v>522</v>
      </c>
      <c r="R2643" s="26" t="str">
        <f>VLOOKUP(B2643,[1]ПланКаз!A2628:S5932,19,0)</f>
        <v>Дана</v>
      </c>
      <c r="S2643" s="28">
        <v>1</v>
      </c>
      <c r="T2643" s="28">
        <v>2478</v>
      </c>
      <c r="U2643" s="28" t="s">
        <v>61</v>
      </c>
      <c r="V2643" s="28" t="s">
        <v>61</v>
      </c>
      <c r="W2643" s="26"/>
      <c r="X2643" s="26" t="s">
        <v>62</v>
      </c>
      <c r="Y2643" s="26" t="s">
        <v>762</v>
      </c>
    </row>
    <row r="2644" spans="2:25" x14ac:dyDescent="0.2">
      <c r="B2644" s="26" t="s">
        <v>5199</v>
      </c>
      <c r="C2644" s="26" t="s">
        <v>55</v>
      </c>
      <c r="D2644" s="26" t="s">
        <v>5197</v>
      </c>
      <c r="E2644" s="26" t="str">
        <f>VLOOKUP(D2644,[1]ЕНС!A:E,2,FALSE)</f>
        <v>Ареометр</v>
      </c>
      <c r="F2644" s="26" t="str">
        <f>VLOOKUP(D2644,[1]ЕНС!A:E,3,FALSE)</f>
        <v>АСП-4, диапазон измерения концентрации 10-20%, ГОСТ 18481-81</v>
      </c>
      <c r="G2644" s="26" t="s">
        <v>5198</v>
      </c>
      <c r="H2644" s="26" t="s">
        <v>26</v>
      </c>
      <c r="I2644" s="26">
        <v>0</v>
      </c>
      <c r="J2644" s="26">
        <v>631010000</v>
      </c>
      <c r="K2644" s="26" t="str">
        <f>VLOOKUP(B2644,[1]ПланКаз!A2631:M5935,12,0)</f>
        <v>ҚР, ШҚО, Өскемен қ., Бажов көш., 10</v>
      </c>
      <c r="L2644" s="26" t="str">
        <f>VLOOKUP(B2644,[1]ПланКаз!A2629:M5933,13,0)</f>
        <v>Маусым - Шілде</v>
      </c>
      <c r="M2644" s="26" t="str">
        <f>VLOOKUP(B2644,[1]ПланКаз!A2631:N5935,14,0)</f>
        <v>Шығыс-Қазақстан облысы, Өскемен қ.</v>
      </c>
      <c r="N2644" s="26" t="s">
        <v>58</v>
      </c>
      <c r="O2644" s="26" t="str">
        <f>VLOOKUP(B2644,[1]ПланКаз!A2630:P5934,16,0)</f>
        <v>шартқа қол қойылған кезден бастап 30 күнтізбелік күн ішінде</v>
      </c>
      <c r="P2644" s="26" t="s">
        <v>59</v>
      </c>
      <c r="Q2644" s="27" t="s">
        <v>522</v>
      </c>
      <c r="R2644" s="26" t="str">
        <f>VLOOKUP(B2644,[1]ПланКаз!A2629:S5933,19,0)</f>
        <v>Дана</v>
      </c>
      <c r="S2644" s="28">
        <v>1</v>
      </c>
      <c r="T2644" s="28">
        <v>2478</v>
      </c>
      <c r="U2644" s="28">
        <v>2478</v>
      </c>
      <c r="V2644" s="28">
        <v>2775.36</v>
      </c>
      <c r="W2644" s="26"/>
      <c r="X2644" s="26" t="s">
        <v>72</v>
      </c>
      <c r="Y2644" s="26" t="s">
        <v>61</v>
      </c>
    </row>
    <row r="2645" spans="2:25" x14ac:dyDescent="0.2">
      <c r="B2645" s="26" t="s">
        <v>5200</v>
      </c>
      <c r="C2645" s="26" t="s">
        <v>55</v>
      </c>
      <c r="D2645" s="26" t="s">
        <v>5201</v>
      </c>
      <c r="E2645" s="26" t="str">
        <f>VLOOKUP(D2645,[1]ЕНС!A:E,2,FALSE)</f>
        <v>Зажим</v>
      </c>
      <c r="F2645" s="26" t="str">
        <f>VLOOKUP(D2645,[1]ЕНС!A:E,3,FALSE)</f>
        <v>размер 34 мм, с изоляционным колпачком</v>
      </c>
      <c r="G2645" s="26" t="s">
        <v>5202</v>
      </c>
      <c r="H2645" s="26" t="s">
        <v>26</v>
      </c>
      <c r="I2645" s="26">
        <v>0</v>
      </c>
      <c r="J2645" s="26">
        <v>631010000</v>
      </c>
      <c r="K2645" s="26" t="str">
        <f>VLOOKUP(B2645,[1]ПланКаз!A2632:M5936,12,0)</f>
        <v>ҚР, ШҚО, Өскемен қ., Бажов көш., 10</v>
      </c>
      <c r="L2645" s="26" t="str">
        <f>VLOOKUP(B2645,[1]ПланКаз!A2630:M5934,13,0)</f>
        <v>Желтоқсан-Қантар</v>
      </c>
      <c r="M2645" s="26" t="str">
        <f>VLOOKUP(B2645,[1]ПланКаз!A2632:N5936,14,0)</f>
        <v>Шығыс-Қазақстан облысы, Өскемен қ.</v>
      </c>
      <c r="N2645" s="26" t="s">
        <v>58</v>
      </c>
      <c r="O2645" s="26" t="str">
        <f>VLOOKUP(B2645,[1]ПланКаз!A2631:P5935,16,0)</f>
        <v>шартқа қол қойылған кезден бастап 30 күнтізбелік күн ішінде</v>
      </c>
      <c r="P2645" s="26" t="s">
        <v>59</v>
      </c>
      <c r="Q2645" s="27" t="s">
        <v>522</v>
      </c>
      <c r="R2645" s="26" t="str">
        <f>VLOOKUP(B2645,[1]ПланКаз!A2630:S5934,19,0)</f>
        <v>Дана</v>
      </c>
      <c r="S2645" s="28">
        <v>50</v>
      </c>
      <c r="T2645" s="28">
        <v>321</v>
      </c>
      <c r="U2645" s="28">
        <v>16050</v>
      </c>
      <c r="V2645" s="28">
        <v>17976</v>
      </c>
      <c r="W2645" s="26"/>
      <c r="X2645" s="26" t="s">
        <v>62</v>
      </c>
      <c r="Y2645" s="26" t="s">
        <v>61</v>
      </c>
    </row>
    <row r="2646" spans="2:25" x14ac:dyDescent="0.2">
      <c r="B2646" s="26" t="s">
        <v>5203</v>
      </c>
      <c r="C2646" s="26" t="s">
        <v>55</v>
      </c>
      <c r="D2646" s="26" t="s">
        <v>5201</v>
      </c>
      <c r="E2646" s="26" t="str">
        <f>VLOOKUP(D2646,[1]ЕНС!A:E,2,FALSE)</f>
        <v>Зажим</v>
      </c>
      <c r="F2646" s="26" t="str">
        <f>VLOOKUP(D2646,[1]ЕНС!A:E,3,FALSE)</f>
        <v>размер 34 мм, с изоляционным колпачком</v>
      </c>
      <c r="G2646" s="26" t="s">
        <v>5204</v>
      </c>
      <c r="H2646" s="26" t="s">
        <v>26</v>
      </c>
      <c r="I2646" s="26">
        <v>0</v>
      </c>
      <c r="J2646" s="26">
        <v>631010000</v>
      </c>
      <c r="K2646" s="26" t="str">
        <f>VLOOKUP(B2646,[1]ПланКаз!A2633:M5937,12,0)</f>
        <v>ҚР, ШҚО, Өскемен қ., Бажов көш., 10</v>
      </c>
      <c r="L2646" s="26" t="str">
        <f>VLOOKUP(B2646,[1]ПланКаз!A2631:M5935,13,0)</f>
        <v>Желтоқсан-Қантар</v>
      </c>
      <c r="M2646" s="26" t="str">
        <f>VLOOKUP(B2646,[1]ПланКаз!A2633:N5937,14,0)</f>
        <v>Шығыс-Қазақстан облысы, Өскемен қ.</v>
      </c>
      <c r="N2646" s="26" t="s">
        <v>58</v>
      </c>
      <c r="O2646" s="26" t="str">
        <f>VLOOKUP(B2646,[1]ПланКаз!A2632:P5936,16,0)</f>
        <v>шартқа қол қойылған кезден бастап 30 күнтізбелік күн ішінде</v>
      </c>
      <c r="P2646" s="26" t="s">
        <v>59</v>
      </c>
      <c r="Q2646" s="27" t="s">
        <v>522</v>
      </c>
      <c r="R2646" s="26" t="str">
        <f>VLOOKUP(B2646,[1]ПланКаз!A2631:S5935,19,0)</f>
        <v>Дана</v>
      </c>
      <c r="S2646" s="28">
        <v>20</v>
      </c>
      <c r="T2646" s="28">
        <v>321</v>
      </c>
      <c r="U2646" s="28">
        <v>6420</v>
      </c>
      <c r="V2646" s="28">
        <v>7190.4</v>
      </c>
      <c r="W2646" s="26"/>
      <c r="X2646" s="26" t="s">
        <v>62</v>
      </c>
      <c r="Y2646" s="26" t="s">
        <v>61</v>
      </c>
    </row>
    <row r="2647" spans="2:25" x14ac:dyDescent="0.2">
      <c r="B2647" s="26" t="s">
        <v>5205</v>
      </c>
      <c r="C2647" s="26" t="s">
        <v>55</v>
      </c>
      <c r="D2647" s="26" t="s">
        <v>5206</v>
      </c>
      <c r="E2647" s="26" t="str">
        <f>VLOOKUP(D2647,[1]ЕНС!A:E,2,FALSE)</f>
        <v>Вода</v>
      </c>
      <c r="F2647" s="26" t="str">
        <f>VLOOKUP(D2647,[1]ЕНС!A:E,3,FALSE)</f>
        <v>негазированная, неминеральная, питьевая, природная, обьем 0,5 л, СТ РК 1432-2005</v>
      </c>
      <c r="G2647" s="26" t="s">
        <v>5207</v>
      </c>
      <c r="H2647" s="26" t="s">
        <v>26</v>
      </c>
      <c r="I2647" s="26">
        <v>0</v>
      </c>
      <c r="J2647" s="26">
        <v>631010000</v>
      </c>
      <c r="K2647" s="26" t="str">
        <f>VLOOKUP(B2647,[1]ПланКаз!A2634:M5938,12,0)</f>
        <v>ҚР, ШҚО, Өскемен қ., Бажов көш., 10</v>
      </c>
      <c r="L2647" s="26" t="str">
        <f>VLOOKUP(B2647,[1]ПланКаз!A2632:M5936,13,0)</f>
        <v>Желтоқсан-Қантар</v>
      </c>
      <c r="M2647" s="26" t="str">
        <f>VLOOKUP(B2647,[1]ПланКаз!A2634:N5938,14,0)</f>
        <v>Шығыс-Қазақстан облысы, Өскемен қ.</v>
      </c>
      <c r="N2647" s="26" t="s">
        <v>58</v>
      </c>
      <c r="O2647" s="26" t="str">
        <f>VLOOKUP(B2647,[1]ПланКаз!A2633:P5937,16,0)</f>
        <v>шартқа қол қойылған кезден бастап 30 күнтізбелік күн ішінде</v>
      </c>
      <c r="P2647" s="26" t="s">
        <v>59</v>
      </c>
      <c r="Q2647" s="27" t="s">
        <v>2544</v>
      </c>
      <c r="R2647" s="26" t="str">
        <f>VLOOKUP(B2647,[1]ПланКаз!A2632:S5936,19,0)</f>
        <v>Дана</v>
      </c>
      <c r="S2647" s="28">
        <v>100</v>
      </c>
      <c r="T2647" s="28">
        <v>150</v>
      </c>
      <c r="U2647" s="28" t="s">
        <v>61</v>
      </c>
      <c r="V2647" s="28" t="s">
        <v>61</v>
      </c>
      <c r="W2647" s="26"/>
      <c r="X2647" s="26" t="s">
        <v>62</v>
      </c>
      <c r="Y2647" s="26" t="s">
        <v>762</v>
      </c>
    </row>
    <row r="2648" spans="2:25" x14ac:dyDescent="0.2">
      <c r="B2648" s="26" t="s">
        <v>5208</v>
      </c>
      <c r="C2648" s="26" t="s">
        <v>55</v>
      </c>
      <c r="D2648" s="26" t="s">
        <v>5206</v>
      </c>
      <c r="E2648" s="26" t="str">
        <f>VLOOKUP(D2648,[1]ЕНС!A:E,2,FALSE)</f>
        <v>Вода</v>
      </c>
      <c r="F2648" s="26" t="str">
        <f>VLOOKUP(D2648,[1]ЕНС!A:E,3,FALSE)</f>
        <v>негазированная, неминеральная, питьевая, природная, обьем 0,5 л, СТ РК 1432-2005</v>
      </c>
      <c r="G2648" s="26" t="s">
        <v>5207</v>
      </c>
      <c r="H2648" s="26" t="s">
        <v>26</v>
      </c>
      <c r="I2648" s="26">
        <v>0</v>
      </c>
      <c r="J2648" s="26">
        <v>631010000</v>
      </c>
      <c r="K2648" s="26" t="str">
        <f>VLOOKUP(B2648,[1]ПланКаз!A2635:M5939,12,0)</f>
        <v>ҚР, ШҚО, Өскемен қ., Бажов көш., 10</v>
      </c>
      <c r="L2648" s="26" t="str">
        <f>VLOOKUP(B2648,[1]ПланКаз!A2633:M5937,13,0)</f>
        <v>Маусым - Шілде</v>
      </c>
      <c r="M2648" s="26" t="str">
        <f>VLOOKUP(B2648,[1]ПланКаз!A2635:N5939,14,0)</f>
        <v>Шығыс-Қазақстан облысы, Өскемен қ.</v>
      </c>
      <c r="N2648" s="26" t="s">
        <v>58</v>
      </c>
      <c r="O2648" s="26" t="str">
        <f>VLOOKUP(B2648,[1]ПланКаз!A2634:P5938,16,0)</f>
        <v>шартқа қол қойылған кезден бастап 30 күнтізбелік күн ішінде</v>
      </c>
      <c r="P2648" s="26" t="s">
        <v>59</v>
      </c>
      <c r="Q2648" s="27" t="s">
        <v>2544</v>
      </c>
      <c r="R2648" s="26" t="str">
        <f>VLOOKUP(B2648,[1]ПланКаз!A2633:S5937,19,0)</f>
        <v>Дана</v>
      </c>
      <c r="S2648" s="28">
        <v>100</v>
      </c>
      <c r="T2648" s="28">
        <v>150</v>
      </c>
      <c r="U2648" s="28">
        <v>15000</v>
      </c>
      <c r="V2648" s="28">
        <v>16800</v>
      </c>
      <c r="W2648" s="26"/>
      <c r="X2648" s="26" t="s">
        <v>72</v>
      </c>
      <c r="Y2648" s="26" t="s">
        <v>61</v>
      </c>
    </row>
    <row r="2649" spans="2:25" x14ac:dyDescent="0.2">
      <c r="B2649" s="26" t="s">
        <v>5209</v>
      </c>
      <c r="C2649" s="26" t="s">
        <v>55</v>
      </c>
      <c r="D2649" s="26" t="s">
        <v>5210</v>
      </c>
      <c r="E2649" s="26" t="str">
        <f>VLOOKUP(D2649,[1]ЕНС!A:E,2,FALSE)</f>
        <v>Присадка</v>
      </c>
      <c r="F2649" s="26" t="str">
        <f>VLOOKUP(D2649,[1]ЕНС!A:E,3,FALSE)</f>
        <v>противозадирная, действие основано на увеличении адсорбционной способности масел по отношению к трущемуся металлу, полировке поверхностей и их приработке, для ликвидации износа при умеренных нагрузках, а также для предотвращения разрушения поверхностей и смягчения процесса трения</v>
      </c>
      <c r="G2649" s="26" t="s">
        <v>5211</v>
      </c>
      <c r="H2649" s="26" t="s">
        <v>26</v>
      </c>
      <c r="I2649" s="26">
        <v>0</v>
      </c>
      <c r="J2649" s="26">
        <v>631010000</v>
      </c>
      <c r="K2649" s="26" t="str">
        <f>VLOOKUP(B2649,[1]ПланКаз!A2636:M5940,12,0)</f>
        <v>ҚР, ШҚО, Өскемен қ., Бажов көш., 10</v>
      </c>
      <c r="L2649" s="26" t="str">
        <f>VLOOKUP(B2649,[1]ПланКаз!A2634:M5938,13,0)</f>
        <v>Желтоқсан-Қантар</v>
      </c>
      <c r="M2649" s="26" t="str">
        <f>VLOOKUP(B2649,[1]ПланКаз!A2636:N5940,14,0)</f>
        <v>Шығыс-Қазақстан облысы, Өскемен қ.</v>
      </c>
      <c r="N2649" s="26" t="s">
        <v>58</v>
      </c>
      <c r="O2649" s="26" t="str">
        <f>VLOOKUP(B2649,[1]ПланКаз!A2635:P5939,16,0)</f>
        <v>шартқа қол қойылған кезден бастап 30 күнтізбелік күн ішінде</v>
      </c>
      <c r="P2649" s="26" t="s">
        <v>59</v>
      </c>
      <c r="Q2649" s="27" t="s">
        <v>329</v>
      </c>
      <c r="R2649" s="26" t="str">
        <f>VLOOKUP(B2649,[1]ПланКаз!A2634:S5938,19,0)</f>
        <v>Килограмм</v>
      </c>
      <c r="S2649" s="28">
        <v>143.4</v>
      </c>
      <c r="T2649" s="28">
        <v>1900</v>
      </c>
      <c r="U2649" s="28">
        <v>272460</v>
      </c>
      <c r="V2649" s="28">
        <v>305155.20000000001</v>
      </c>
      <c r="W2649" s="26"/>
      <c r="X2649" s="26" t="s">
        <v>62</v>
      </c>
      <c r="Y2649" s="26" t="s">
        <v>61</v>
      </c>
    </row>
    <row r="2650" spans="2:25" x14ac:dyDescent="0.2">
      <c r="B2650" s="26" t="s">
        <v>5212</v>
      </c>
      <c r="C2650" s="26" t="s">
        <v>55</v>
      </c>
      <c r="D2650" s="26" t="s">
        <v>5213</v>
      </c>
      <c r="E2650" s="26" t="str">
        <f>VLOOKUP(D2650,[1]ЕНС!A:E,2,FALSE)</f>
        <v>Жилет</v>
      </c>
      <c r="F2650" s="26" t="str">
        <f>VLOOKUP(D2650,[1]ЕНС!A:E,3,FALSE)</f>
        <v>спасательный</v>
      </c>
      <c r="G2650" s="26" t="s">
        <v>5214</v>
      </c>
      <c r="H2650" s="26" t="s">
        <v>26</v>
      </c>
      <c r="I2650" s="26">
        <v>0</v>
      </c>
      <c r="J2650" s="26">
        <v>631010000</v>
      </c>
      <c r="K2650" s="26" t="str">
        <f>VLOOKUP(B2650,[1]ПланКаз!A2637:M5941,12,0)</f>
        <v>ҚР, ШҚО, Өскемен қ., Бажов көш., 10</v>
      </c>
      <c r="L2650" s="26" t="str">
        <f>VLOOKUP(B2650,[1]ПланКаз!A2635:M5939,13,0)</f>
        <v>Желтоқсан-Қантар</v>
      </c>
      <c r="M2650" s="26" t="str">
        <f>VLOOKUP(B2650,[1]ПланКаз!A2637:N5941,14,0)</f>
        <v>Шығыс-Қазақстан облысы, Өскемен қ.</v>
      </c>
      <c r="N2650" s="26" t="s">
        <v>58</v>
      </c>
      <c r="O2650" s="26" t="str">
        <f>VLOOKUP(B2650,[1]ПланКаз!A2636:P5940,16,0)</f>
        <v>шартқа қол қойылған кезден бастап 30 күнтізбелік күн ішінде</v>
      </c>
      <c r="P2650" s="26" t="s">
        <v>59</v>
      </c>
      <c r="Q2650" s="27" t="s">
        <v>522</v>
      </c>
      <c r="R2650" s="26" t="str">
        <f>VLOOKUP(B2650,[1]ПланКаз!A2635:S5939,19,0)</f>
        <v>Дана</v>
      </c>
      <c r="S2650" s="28">
        <v>6</v>
      </c>
      <c r="T2650" s="28">
        <v>6129</v>
      </c>
      <c r="U2650" s="28">
        <v>36774</v>
      </c>
      <c r="V2650" s="28">
        <v>41186.879999999997</v>
      </c>
      <c r="W2650" s="26"/>
      <c r="X2650" s="26" t="s">
        <v>62</v>
      </c>
      <c r="Y2650" s="26" t="s">
        <v>61</v>
      </c>
    </row>
    <row r="2651" spans="2:25" x14ac:dyDescent="0.2">
      <c r="B2651" s="26" t="s">
        <v>5215</v>
      </c>
      <c r="C2651" s="26" t="s">
        <v>55</v>
      </c>
      <c r="D2651" s="26" t="s">
        <v>5216</v>
      </c>
      <c r="E2651" s="26" t="str">
        <f>VLOOKUP(D2651,[1]ЕНС!A:E,2,FALSE)</f>
        <v>Проездной билет</v>
      </c>
      <c r="F2651" s="26" t="str">
        <f>VLOOKUP(D2651,[1]ЕНС!A:E,3,FALSE)</f>
        <v>для получение платной услуги проезд на общественном транспорте, бумажный</v>
      </c>
      <c r="G2651" s="26" t="s">
        <v>5217</v>
      </c>
      <c r="H2651" s="26" t="s">
        <v>10</v>
      </c>
      <c r="I2651" s="26">
        <v>0</v>
      </c>
      <c r="J2651" s="26">
        <v>631010000</v>
      </c>
      <c r="K2651" s="26" t="str">
        <f>VLOOKUP(B2651,[1]ПланКаз!A2638:M5942,12,0)</f>
        <v>ҚР, ШҚО, Өскемен қ., Бажов көш., 10</v>
      </c>
      <c r="L2651" s="26" t="str">
        <f>VLOOKUP(B2651,[1]ПланКаз!A2636:M5940,13,0)</f>
        <v>Желтоқсан-Қантар</v>
      </c>
      <c r="M2651" s="26" t="str">
        <f>VLOOKUP(B2651,[1]ПланКаз!A2638:N5942,14,0)</f>
        <v>Шығыс-Қазақстан облысы, Семей қ.</v>
      </c>
      <c r="N2651" s="26" t="s">
        <v>58</v>
      </c>
      <c r="O2651" s="26" t="str">
        <f>VLOOKUP(B2651,[1]ПланКаз!A2637:P5941,16,0)</f>
        <v>1 тоқсан</v>
      </c>
      <c r="P2651" s="26" t="s">
        <v>59</v>
      </c>
      <c r="Q2651" s="27" t="s">
        <v>522</v>
      </c>
      <c r="R2651" s="26" t="str">
        <f>VLOOKUP(B2651,[1]ПланКаз!A2636:S5940,19,0)</f>
        <v>Дана</v>
      </c>
      <c r="S2651" s="28">
        <v>201</v>
      </c>
      <c r="T2651" s="28">
        <v>7998</v>
      </c>
      <c r="U2651" s="28" t="s">
        <v>61</v>
      </c>
      <c r="V2651" s="28" t="s">
        <v>61</v>
      </c>
      <c r="W2651" s="26"/>
      <c r="X2651" s="26" t="s">
        <v>62</v>
      </c>
      <c r="Y2651" s="26" t="s">
        <v>5218</v>
      </c>
    </row>
    <row r="2652" spans="2:25" x14ac:dyDescent="0.2">
      <c r="B2652" s="26" t="s">
        <v>5219</v>
      </c>
      <c r="C2652" s="26" t="s">
        <v>55</v>
      </c>
      <c r="D2652" s="26" t="s">
        <v>5216</v>
      </c>
      <c r="E2652" s="26" t="str">
        <f>VLOOKUP(D2652,[1]ЕНС!A:E,2,FALSE)</f>
        <v>Проездной билет</v>
      </c>
      <c r="F2652" s="26" t="str">
        <f>VLOOKUP(D2652,[1]ЕНС!A:E,3,FALSE)</f>
        <v>для получение платной услуги проезд на общественном транспорте, бумажный</v>
      </c>
      <c r="G2652" s="26" t="s">
        <v>5217</v>
      </c>
      <c r="H2652" s="26" t="s">
        <v>10</v>
      </c>
      <c r="I2652" s="26">
        <v>0</v>
      </c>
      <c r="J2652" s="26">
        <v>631010000</v>
      </c>
      <c r="K2652" s="26" t="str">
        <f>VLOOKUP(B2652,[1]ПланКаз!A2639:M5943,12,0)</f>
        <v>ҚР, ШҚО, Өскемен қ., Бажов көш., 10</v>
      </c>
      <c r="L2652" s="26" t="str">
        <f>VLOOKUP(B2652,[1]ПланКаз!A2637:M5941,13,0)</f>
        <v>Ақпан - Наурыз</v>
      </c>
      <c r="M2652" s="26" t="str">
        <f>VLOOKUP(B2652,[1]ПланКаз!A2639:N5943,14,0)</f>
        <v>Шығыс-Қазақстан облысы, Семей қ.</v>
      </c>
      <c r="N2652" s="26" t="s">
        <v>58</v>
      </c>
      <c r="O2652" s="26" t="str">
        <f>VLOOKUP(B2652,[1]ПланКаз!A2638:P5942,16,0)</f>
        <v>Наурыз</v>
      </c>
      <c r="P2652" s="26" t="s">
        <v>59</v>
      </c>
      <c r="Q2652" s="27" t="s">
        <v>522</v>
      </c>
      <c r="R2652" s="26" t="str">
        <f>VLOOKUP(B2652,[1]ПланКаз!A2637:S5941,19,0)</f>
        <v>Дана</v>
      </c>
      <c r="S2652" s="28">
        <v>67</v>
      </c>
      <c r="T2652" s="28">
        <v>7998</v>
      </c>
      <c r="U2652" s="28">
        <v>535866</v>
      </c>
      <c r="V2652" s="28">
        <v>600169.92000000004</v>
      </c>
      <c r="W2652" s="26"/>
      <c r="X2652" s="26" t="s">
        <v>72</v>
      </c>
      <c r="Y2652" s="26" t="s">
        <v>61</v>
      </c>
    </row>
    <row r="2653" spans="2:25" x14ac:dyDescent="0.2">
      <c r="B2653" s="26" t="s">
        <v>5220</v>
      </c>
      <c r="C2653" s="26" t="s">
        <v>55</v>
      </c>
      <c r="D2653" s="26" t="s">
        <v>5216</v>
      </c>
      <c r="E2653" s="26" t="str">
        <f>VLOOKUP(D2653,[1]ЕНС!A:E,2,FALSE)</f>
        <v>Проездной билет</v>
      </c>
      <c r="F2653" s="26" t="str">
        <f>VLOOKUP(D2653,[1]ЕНС!A:E,3,FALSE)</f>
        <v>для получение платной услуги проезд на общественном транспорте, бумажный</v>
      </c>
      <c r="G2653" s="26" t="s">
        <v>5217</v>
      </c>
      <c r="H2653" s="26" t="s">
        <v>10</v>
      </c>
      <c r="I2653" s="26">
        <v>0</v>
      </c>
      <c r="J2653" s="26">
        <v>631010000</v>
      </c>
      <c r="K2653" s="26" t="str">
        <f>VLOOKUP(B2653,[1]ПланКаз!A2640:M5944,12,0)</f>
        <v>ҚР, ШҚО, Өскемен қ., Бажов көш., 10</v>
      </c>
      <c r="L2653" s="26" t="str">
        <f>VLOOKUP(B2653,[1]ПланКаз!A2638:M5942,13,0)</f>
        <v>Ақпан-Наурыз</v>
      </c>
      <c r="M2653" s="26" t="str">
        <f>VLOOKUP(B2653,[1]ПланКаз!A2640:N5944,14,0)</f>
        <v>Шығыс-Қазақстан облысы, Семей қ.</v>
      </c>
      <c r="N2653" s="26" t="s">
        <v>58</v>
      </c>
      <c r="O2653" s="26" t="str">
        <f>VLOOKUP(B2653,[1]ПланКаз!A2639:P5943,16,0)</f>
        <v>2 тоқсан</v>
      </c>
      <c r="P2653" s="26" t="s">
        <v>59</v>
      </c>
      <c r="Q2653" s="27" t="s">
        <v>522</v>
      </c>
      <c r="R2653" s="26" t="str">
        <f>VLOOKUP(B2653,[1]ПланКаз!A2638:S5942,19,0)</f>
        <v>Дана</v>
      </c>
      <c r="S2653" s="28">
        <v>201</v>
      </c>
      <c r="T2653" s="28">
        <v>7998</v>
      </c>
      <c r="U2653" s="28">
        <v>1607598</v>
      </c>
      <c r="V2653" s="28">
        <v>1800509.76</v>
      </c>
      <c r="W2653" s="26"/>
      <c r="X2653" s="26" t="s">
        <v>72</v>
      </c>
      <c r="Y2653" s="26" t="s">
        <v>61</v>
      </c>
    </row>
    <row r="2654" spans="2:25" x14ac:dyDescent="0.2">
      <c r="B2654" s="26" t="s">
        <v>5221</v>
      </c>
      <c r="C2654" s="26" t="s">
        <v>55</v>
      </c>
      <c r="D2654" s="26" t="s">
        <v>5216</v>
      </c>
      <c r="E2654" s="26" t="str">
        <f>VLOOKUP(D2654,[1]ЕНС!A:E,2,FALSE)</f>
        <v>Проездной билет</v>
      </c>
      <c r="F2654" s="26" t="str">
        <f>VLOOKUP(D2654,[1]ЕНС!A:E,3,FALSE)</f>
        <v>для получение платной услуги проезд на общественном транспорте, бумажный</v>
      </c>
      <c r="G2654" s="26" t="s">
        <v>5217</v>
      </c>
      <c r="H2654" s="26" t="s">
        <v>10</v>
      </c>
      <c r="I2654" s="26">
        <v>0</v>
      </c>
      <c r="J2654" s="26">
        <v>631010000</v>
      </c>
      <c r="K2654" s="26" t="str">
        <f>VLOOKUP(B2654,[1]ПланКаз!A2641:M5945,12,0)</f>
        <v>ҚР, ШҚО, Өскемен қ., Бажов көш., 10</v>
      </c>
      <c r="L2654" s="26" t="str">
        <f>VLOOKUP(B2654,[1]ПланКаз!A2639:M5943,13,0)</f>
        <v>Мамыр-Маусым</v>
      </c>
      <c r="M2654" s="26" t="str">
        <f>VLOOKUP(B2654,[1]ПланКаз!A2641:N5945,14,0)</f>
        <v>Шығыс-Қазақстан облысы, Семей қ.</v>
      </c>
      <c r="N2654" s="26" t="s">
        <v>58</v>
      </c>
      <c r="O2654" s="26" t="str">
        <f>VLOOKUP(B2654,[1]ПланКаз!A2640:P5944,16,0)</f>
        <v>3 тоқсан</v>
      </c>
      <c r="P2654" s="26" t="s">
        <v>59</v>
      </c>
      <c r="Q2654" s="27" t="s">
        <v>522</v>
      </c>
      <c r="R2654" s="26" t="str">
        <f>VLOOKUP(B2654,[1]ПланКаз!A2639:S5943,19,0)</f>
        <v>Дана</v>
      </c>
      <c r="S2654" s="28">
        <v>201</v>
      </c>
      <c r="T2654" s="28">
        <v>7998</v>
      </c>
      <c r="U2654" s="28">
        <v>1607598</v>
      </c>
      <c r="V2654" s="28">
        <v>1800509.76</v>
      </c>
      <c r="W2654" s="26"/>
      <c r="X2654" s="26" t="s">
        <v>72</v>
      </c>
      <c r="Y2654" s="26" t="s">
        <v>61</v>
      </c>
    </row>
    <row r="2655" spans="2:25" x14ac:dyDescent="0.2">
      <c r="B2655" s="26" t="s">
        <v>5222</v>
      </c>
      <c r="C2655" s="26" t="s">
        <v>55</v>
      </c>
      <c r="D2655" s="26" t="s">
        <v>5216</v>
      </c>
      <c r="E2655" s="26" t="str">
        <f>VLOOKUP(D2655,[1]ЕНС!A:E,2,FALSE)</f>
        <v>Проездной билет</v>
      </c>
      <c r="F2655" s="26" t="str">
        <f>VLOOKUP(D2655,[1]ЕНС!A:E,3,FALSE)</f>
        <v>для получение платной услуги проезд на общественном транспорте, бумажный</v>
      </c>
      <c r="G2655" s="26" t="s">
        <v>5217</v>
      </c>
      <c r="H2655" s="26" t="s">
        <v>10</v>
      </c>
      <c r="I2655" s="26">
        <v>0</v>
      </c>
      <c r="J2655" s="26">
        <v>631010000</v>
      </c>
      <c r="K2655" s="26" t="str">
        <f>VLOOKUP(B2655,[1]ПланКаз!A2642:M5946,12,0)</f>
        <v>ҚР, ШҚО, Өскемен қ., Бажов көш., 10</v>
      </c>
      <c r="L2655" s="26" t="str">
        <f>VLOOKUP(B2655,[1]ПланКаз!A2640:M5944,13,0)</f>
        <v>Тамыз-Қыркүйек</v>
      </c>
      <c r="M2655" s="26" t="str">
        <f>VLOOKUP(B2655,[1]ПланКаз!A2642:N5946,14,0)</f>
        <v>Шығыс-Қазақстан облысы, Семей қ.</v>
      </c>
      <c r="N2655" s="26" t="s">
        <v>58</v>
      </c>
      <c r="O2655" s="26" t="str">
        <f>VLOOKUP(B2655,[1]ПланКаз!A2641:P5945,16,0)</f>
        <v>4 тоқсан</v>
      </c>
      <c r="P2655" s="26" t="s">
        <v>59</v>
      </c>
      <c r="Q2655" s="27" t="s">
        <v>522</v>
      </c>
      <c r="R2655" s="26" t="str">
        <f>VLOOKUP(B2655,[1]ПланКаз!A2640:S5944,19,0)</f>
        <v>Дана</v>
      </c>
      <c r="S2655" s="28">
        <v>201</v>
      </c>
      <c r="T2655" s="28">
        <v>7998</v>
      </c>
      <c r="U2655" s="28">
        <v>1607598</v>
      </c>
      <c r="V2655" s="28">
        <v>1800509.76</v>
      </c>
      <c r="W2655" s="26"/>
      <c r="X2655" s="26" t="s">
        <v>72</v>
      </c>
      <c r="Y2655" s="26" t="s">
        <v>61</v>
      </c>
    </row>
    <row r="2656" spans="2:25" x14ac:dyDescent="0.2">
      <c r="B2656" s="26" t="s">
        <v>5223</v>
      </c>
      <c r="C2656" s="26" t="s">
        <v>55</v>
      </c>
      <c r="D2656" s="26" t="s">
        <v>5216</v>
      </c>
      <c r="E2656" s="26" t="str">
        <f>VLOOKUP(D2656,[1]ЕНС!A:E,2,FALSE)</f>
        <v>Проездной билет</v>
      </c>
      <c r="F2656" s="26" t="str">
        <f>VLOOKUP(D2656,[1]ЕНС!A:E,3,FALSE)</f>
        <v>для получение платной услуги проезд на общественном транспорте, бумажный</v>
      </c>
      <c r="G2656" s="26" t="s">
        <v>5224</v>
      </c>
      <c r="H2656" s="26" t="s">
        <v>10</v>
      </c>
      <c r="I2656" s="26">
        <v>0</v>
      </c>
      <c r="J2656" s="26">
        <v>631010000</v>
      </c>
      <c r="K2656" s="26" t="str">
        <f>VLOOKUP(B2656,[1]ПланКаз!A2643:M5947,12,0)</f>
        <v>ҚР, ШҚО, Өскемен қ., Бажов көш., 10</v>
      </c>
      <c r="L2656" s="26" t="str">
        <f>VLOOKUP(B2656,[1]ПланКаз!A2641:M5945,13,0)</f>
        <v>Желтоқсан-Қантар</v>
      </c>
      <c r="M2656" s="26" t="str">
        <f>VLOOKUP(B2656,[1]ПланКаз!A2643:N5947,14,0)</f>
        <v>Шығыс-Қазақстан облысы, Өскемен қ.</v>
      </c>
      <c r="N2656" s="26" t="s">
        <v>58</v>
      </c>
      <c r="O2656" s="26" t="str">
        <f>VLOOKUP(B2656,[1]ПланКаз!A2642:P5946,16,0)</f>
        <v>1 тоқсан</v>
      </c>
      <c r="P2656" s="26" t="s">
        <v>59</v>
      </c>
      <c r="Q2656" s="27" t="s">
        <v>522</v>
      </c>
      <c r="R2656" s="26" t="str">
        <f>VLOOKUP(B2656,[1]ПланКаз!A2641:S5945,19,0)</f>
        <v>Дана</v>
      </c>
      <c r="S2656" s="28">
        <v>294</v>
      </c>
      <c r="T2656" s="28">
        <v>9229</v>
      </c>
      <c r="U2656" s="28" t="s">
        <v>61</v>
      </c>
      <c r="V2656" s="28" t="s">
        <v>61</v>
      </c>
      <c r="W2656" s="26"/>
      <c r="X2656" s="26" t="s">
        <v>62</v>
      </c>
      <c r="Y2656" s="26" t="s">
        <v>206</v>
      </c>
    </row>
    <row r="2657" spans="2:25" x14ac:dyDescent="0.2">
      <c r="B2657" s="26" t="s">
        <v>5225</v>
      </c>
      <c r="C2657" s="26" t="s">
        <v>55</v>
      </c>
      <c r="D2657" s="26" t="s">
        <v>5216</v>
      </c>
      <c r="E2657" s="26" t="str">
        <f>VLOOKUP(D2657,[1]ЕНС!A:E,2,FALSE)</f>
        <v>Проездной билет</v>
      </c>
      <c r="F2657" s="26" t="str">
        <f>VLOOKUP(D2657,[1]ЕНС!A:E,3,FALSE)</f>
        <v>для получение платной услуги проезд на общественном транспорте, бумажный</v>
      </c>
      <c r="G2657" s="26" t="s">
        <v>5224</v>
      </c>
      <c r="H2657" s="26" t="s">
        <v>10</v>
      </c>
      <c r="I2657" s="26">
        <v>0</v>
      </c>
      <c r="J2657" s="26">
        <v>631010000</v>
      </c>
      <c r="K2657" s="26" t="str">
        <f>VLOOKUP(B2657,[1]ПланКаз!A2644:M5948,12,0)</f>
        <v>ҚР, ШҚО, Өскемен қ., Бажов көш., 10</v>
      </c>
      <c r="L2657" s="26" t="str">
        <f>VLOOKUP(B2657,[1]ПланКаз!A2642:M5946,13,0)</f>
        <v>Желтоқсан-Қантар</v>
      </c>
      <c r="M2657" s="26" t="str">
        <f>VLOOKUP(B2657,[1]ПланКаз!A2644:N5948,14,0)</f>
        <v>Шығыс-Қазақстан облысы, Өскемен қ.</v>
      </c>
      <c r="N2657" s="26" t="s">
        <v>58</v>
      </c>
      <c r="O2657" s="26" t="str">
        <f>VLOOKUP(B2657,[1]ПланКаз!A2643:P5947,16,0)</f>
        <v>1 тоқсан</v>
      </c>
      <c r="P2657" s="26" t="s">
        <v>59</v>
      </c>
      <c r="Q2657" s="27" t="s">
        <v>522</v>
      </c>
      <c r="R2657" s="26" t="str">
        <f>VLOOKUP(B2657,[1]ПланКаз!A2642:S5946,19,0)</f>
        <v>Дана</v>
      </c>
      <c r="S2657" s="28">
        <v>294</v>
      </c>
      <c r="T2657" s="28">
        <v>7000</v>
      </c>
      <c r="U2657" s="28" t="s">
        <v>61</v>
      </c>
      <c r="V2657" s="28" t="s">
        <v>61</v>
      </c>
      <c r="W2657" s="26"/>
      <c r="X2657" s="26" t="s">
        <v>62</v>
      </c>
      <c r="Y2657" s="26" t="s">
        <v>5218</v>
      </c>
    </row>
    <row r="2658" spans="2:25" x14ac:dyDescent="0.2">
      <c r="B2658" s="26" t="s">
        <v>5226</v>
      </c>
      <c r="C2658" s="26" t="s">
        <v>55</v>
      </c>
      <c r="D2658" s="26" t="s">
        <v>5216</v>
      </c>
      <c r="E2658" s="26" t="str">
        <f>VLOOKUP(D2658,[1]ЕНС!A:E,2,FALSE)</f>
        <v>Проездной билет</v>
      </c>
      <c r="F2658" s="26" t="str">
        <f>VLOOKUP(D2658,[1]ЕНС!A:E,3,FALSE)</f>
        <v>для получение платной услуги проезд на общественном транспорте, бумажный</v>
      </c>
      <c r="G2658" s="26" t="s">
        <v>5224</v>
      </c>
      <c r="H2658" s="26" t="s">
        <v>10</v>
      </c>
      <c r="I2658" s="26">
        <v>0</v>
      </c>
      <c r="J2658" s="26">
        <v>631010000</v>
      </c>
      <c r="K2658" s="26" t="str">
        <f>VLOOKUP(B2658,[1]ПланКаз!A2645:M5949,12,0)</f>
        <v>ҚР, ШҚО, Өскемен қ., Бажов көш., 10</v>
      </c>
      <c r="L2658" s="26" t="str">
        <f>VLOOKUP(B2658,[1]ПланКаз!A2643:M5947,13,0)</f>
        <v>Ақпан - Наурыз</v>
      </c>
      <c r="M2658" s="26" t="str">
        <f>VLOOKUP(B2658,[1]ПланКаз!A2645:N5949,14,0)</f>
        <v>Шығыс-Қазақстан облысы, Өскемен қ.</v>
      </c>
      <c r="N2658" s="26" t="s">
        <v>58</v>
      </c>
      <c r="O2658" s="26" t="str">
        <f>VLOOKUP(B2658,[1]ПланКаз!A2644:P5948,16,0)</f>
        <v>Наурыз</v>
      </c>
      <c r="P2658" s="26" t="s">
        <v>59</v>
      </c>
      <c r="Q2658" s="27" t="s">
        <v>522</v>
      </c>
      <c r="R2658" s="26" t="str">
        <f>VLOOKUP(B2658,[1]ПланКаз!A2643:S5947,19,0)</f>
        <v>Дана</v>
      </c>
      <c r="S2658" s="28">
        <v>98</v>
      </c>
      <c r="T2658" s="28">
        <v>7000</v>
      </c>
      <c r="U2658" s="28">
        <v>686000</v>
      </c>
      <c r="V2658" s="28">
        <v>768320</v>
      </c>
      <c r="W2658" s="26"/>
      <c r="X2658" s="26" t="s">
        <v>72</v>
      </c>
      <c r="Y2658" s="26" t="s">
        <v>61</v>
      </c>
    </row>
    <row r="2659" spans="2:25" x14ac:dyDescent="0.2">
      <c r="B2659" s="26" t="s">
        <v>5227</v>
      </c>
      <c r="C2659" s="26" t="s">
        <v>55</v>
      </c>
      <c r="D2659" s="26" t="s">
        <v>5216</v>
      </c>
      <c r="E2659" s="26" t="str">
        <f>VLOOKUP(D2659,[1]ЕНС!A:E,2,FALSE)</f>
        <v>Проездной билет</v>
      </c>
      <c r="F2659" s="26" t="str">
        <f>VLOOKUP(D2659,[1]ЕНС!A:E,3,FALSE)</f>
        <v>для получение платной услуги проезд на общественном транспорте, бумажный</v>
      </c>
      <c r="G2659" s="26" t="s">
        <v>5224</v>
      </c>
      <c r="H2659" s="26" t="s">
        <v>10</v>
      </c>
      <c r="I2659" s="26">
        <v>0</v>
      </c>
      <c r="J2659" s="26">
        <v>631010000</v>
      </c>
      <c r="K2659" s="26" t="str">
        <f>VLOOKUP(B2659,[1]ПланКаз!A2646:M5950,12,0)</f>
        <v>ҚР, ШҚО, Өскемен қ., Бажов көш., 10</v>
      </c>
      <c r="L2659" s="26" t="str">
        <f>VLOOKUP(B2659,[1]ПланКаз!A2644:M5948,13,0)</f>
        <v>Ақпан-Наурыз</v>
      </c>
      <c r="M2659" s="26" t="str">
        <f>VLOOKUP(B2659,[1]ПланКаз!A2646:N5950,14,0)</f>
        <v>Шығыс-Қазақстан облысы, Өскемен қ.</v>
      </c>
      <c r="N2659" s="26" t="s">
        <v>58</v>
      </c>
      <c r="O2659" s="26" t="str">
        <f>VLOOKUP(B2659,[1]ПланКаз!A2645:P5949,16,0)</f>
        <v>2 тоқсан</v>
      </c>
      <c r="P2659" s="26" t="s">
        <v>59</v>
      </c>
      <c r="Q2659" s="27" t="s">
        <v>522</v>
      </c>
      <c r="R2659" s="26" t="str">
        <f>VLOOKUP(B2659,[1]ПланКаз!A2644:S5948,19,0)</f>
        <v>Дана</v>
      </c>
      <c r="S2659" s="28">
        <v>294</v>
      </c>
      <c r="T2659" s="28">
        <v>9229</v>
      </c>
      <c r="U2659" s="28" t="s">
        <v>61</v>
      </c>
      <c r="V2659" s="28" t="s">
        <v>61</v>
      </c>
      <c r="W2659" s="26"/>
      <c r="X2659" s="26" t="s">
        <v>72</v>
      </c>
      <c r="Y2659" s="26" t="s">
        <v>206</v>
      </c>
    </row>
    <row r="2660" spans="2:25" x14ac:dyDescent="0.2">
      <c r="B2660" s="26" t="s">
        <v>5228</v>
      </c>
      <c r="C2660" s="26" t="s">
        <v>55</v>
      </c>
      <c r="D2660" s="26" t="s">
        <v>5216</v>
      </c>
      <c r="E2660" s="26" t="str">
        <f>VLOOKUP(D2660,[1]ЕНС!A:E,2,FALSE)</f>
        <v>Проездной билет</v>
      </c>
      <c r="F2660" s="26" t="str">
        <f>VLOOKUP(D2660,[1]ЕНС!A:E,3,FALSE)</f>
        <v>для получение платной услуги проезд на общественном транспорте, бумажный</v>
      </c>
      <c r="G2660" s="26" t="s">
        <v>5224</v>
      </c>
      <c r="H2660" s="26" t="s">
        <v>10</v>
      </c>
      <c r="I2660" s="26">
        <v>0</v>
      </c>
      <c r="J2660" s="26">
        <v>631010000</v>
      </c>
      <c r="K2660" s="26" t="str">
        <f>VLOOKUP(B2660,[1]ПланКаз!A2647:M5951,12,0)</f>
        <v>ҚР, ШҚО, Өскемен қ., Бажов көш., 10</v>
      </c>
      <c r="L2660" s="26" t="str">
        <f>VLOOKUP(B2660,[1]ПланКаз!A2645:M5949,13,0)</f>
        <v>Ақпан-Наурыз</v>
      </c>
      <c r="M2660" s="26" t="str">
        <f>VLOOKUP(B2660,[1]ПланКаз!A2647:N5951,14,0)</f>
        <v>Шығыс-Қазақстан облысы, Өскемен қ.</v>
      </c>
      <c r="N2660" s="26" t="s">
        <v>58</v>
      </c>
      <c r="O2660" s="26" t="str">
        <f>VLOOKUP(B2660,[1]ПланКаз!A2646:P5950,16,0)</f>
        <v>2 тоқсан</v>
      </c>
      <c r="P2660" s="26" t="s">
        <v>59</v>
      </c>
      <c r="Q2660" s="27" t="s">
        <v>522</v>
      </c>
      <c r="R2660" s="26" t="str">
        <f>VLOOKUP(B2660,[1]ПланКаз!A2645:S5949,19,0)</f>
        <v>Дана</v>
      </c>
      <c r="S2660" s="28">
        <v>294</v>
      </c>
      <c r="T2660" s="28">
        <v>7000</v>
      </c>
      <c r="U2660" s="28">
        <v>2058000</v>
      </c>
      <c r="V2660" s="28">
        <v>2304960</v>
      </c>
      <c r="W2660" s="26"/>
      <c r="X2660" s="26" t="s">
        <v>72</v>
      </c>
      <c r="Y2660" s="26" t="s">
        <v>61</v>
      </c>
    </row>
    <row r="2661" spans="2:25" x14ac:dyDescent="0.2">
      <c r="B2661" s="26" t="s">
        <v>5229</v>
      </c>
      <c r="C2661" s="26" t="s">
        <v>55</v>
      </c>
      <c r="D2661" s="26" t="s">
        <v>5216</v>
      </c>
      <c r="E2661" s="26" t="str">
        <f>VLOOKUP(D2661,[1]ЕНС!A:E,2,FALSE)</f>
        <v>Проездной билет</v>
      </c>
      <c r="F2661" s="26" t="str">
        <f>VLOOKUP(D2661,[1]ЕНС!A:E,3,FALSE)</f>
        <v>для получение платной услуги проезд на общественном транспорте, бумажный</v>
      </c>
      <c r="G2661" s="26" t="s">
        <v>5224</v>
      </c>
      <c r="H2661" s="26" t="s">
        <v>10</v>
      </c>
      <c r="I2661" s="26">
        <v>0</v>
      </c>
      <c r="J2661" s="26">
        <v>631010000</v>
      </c>
      <c r="K2661" s="26" t="str">
        <f>VLOOKUP(B2661,[1]ПланКаз!A2648:M5952,12,0)</f>
        <v>ҚР, ШҚО, Өскемен қ., Бажов көш., 10</v>
      </c>
      <c r="L2661" s="26" t="str">
        <f>VLOOKUP(B2661,[1]ПланКаз!A2646:M5950,13,0)</f>
        <v>Мамыр-Маусым</v>
      </c>
      <c r="M2661" s="26" t="str">
        <f>VLOOKUP(B2661,[1]ПланКаз!A2648:N5952,14,0)</f>
        <v>Шығыс-Қазақстан облысы, Өскемен қ.</v>
      </c>
      <c r="N2661" s="26" t="s">
        <v>58</v>
      </c>
      <c r="O2661" s="26" t="str">
        <f>VLOOKUP(B2661,[1]ПланКаз!A2647:P5951,16,0)</f>
        <v>3 тоқсан</v>
      </c>
      <c r="P2661" s="26" t="s">
        <v>59</v>
      </c>
      <c r="Q2661" s="27" t="s">
        <v>522</v>
      </c>
      <c r="R2661" s="26" t="str">
        <f>VLOOKUP(B2661,[1]ПланКаз!A2646:S5950,19,0)</f>
        <v>Дана</v>
      </c>
      <c r="S2661" s="28">
        <v>294</v>
      </c>
      <c r="T2661" s="28">
        <v>9229</v>
      </c>
      <c r="U2661" s="28" t="s">
        <v>61</v>
      </c>
      <c r="V2661" s="28" t="s">
        <v>61</v>
      </c>
      <c r="W2661" s="26"/>
      <c r="X2661" s="26" t="s">
        <v>72</v>
      </c>
      <c r="Y2661" s="26" t="s">
        <v>206</v>
      </c>
    </row>
    <row r="2662" spans="2:25" x14ac:dyDescent="0.2">
      <c r="B2662" s="26" t="s">
        <v>5230</v>
      </c>
      <c r="C2662" s="26" t="s">
        <v>55</v>
      </c>
      <c r="D2662" s="26" t="s">
        <v>5216</v>
      </c>
      <c r="E2662" s="26" t="str">
        <f>VLOOKUP(D2662,[1]ЕНС!A:E,2,FALSE)</f>
        <v>Проездной билет</v>
      </c>
      <c r="F2662" s="26" t="str">
        <f>VLOOKUP(D2662,[1]ЕНС!A:E,3,FALSE)</f>
        <v>для получение платной услуги проезд на общественном транспорте, бумажный</v>
      </c>
      <c r="G2662" s="26" t="s">
        <v>5224</v>
      </c>
      <c r="H2662" s="26" t="s">
        <v>10</v>
      </c>
      <c r="I2662" s="26">
        <v>0</v>
      </c>
      <c r="J2662" s="26">
        <v>631010000</v>
      </c>
      <c r="K2662" s="26" t="str">
        <f>VLOOKUP(B2662,[1]ПланКаз!A2649:M5953,12,0)</f>
        <v>ҚР, ШҚО, Өскемен қ., Бажов көш., 10</v>
      </c>
      <c r="L2662" s="26" t="str">
        <f>VLOOKUP(B2662,[1]ПланКаз!A2647:M5951,13,0)</f>
        <v>Мамыр-Маусым</v>
      </c>
      <c r="M2662" s="26" t="str">
        <f>VLOOKUP(B2662,[1]ПланКаз!A2649:N5953,14,0)</f>
        <v>Шығыс-Қазақстан облысы, Өскемен қ.</v>
      </c>
      <c r="N2662" s="26" t="s">
        <v>58</v>
      </c>
      <c r="O2662" s="26" t="str">
        <f>VLOOKUP(B2662,[1]ПланКаз!A2648:P5952,16,0)</f>
        <v>3 тоқсан</v>
      </c>
      <c r="P2662" s="26" t="s">
        <v>59</v>
      </c>
      <c r="Q2662" s="27" t="s">
        <v>522</v>
      </c>
      <c r="R2662" s="26" t="str">
        <f>VLOOKUP(B2662,[1]ПланКаз!A2647:S5951,19,0)</f>
        <v>Дана</v>
      </c>
      <c r="S2662" s="28">
        <v>294</v>
      </c>
      <c r="T2662" s="28">
        <v>7000</v>
      </c>
      <c r="U2662" s="28">
        <v>2058000</v>
      </c>
      <c r="V2662" s="28">
        <v>2304960</v>
      </c>
      <c r="W2662" s="26"/>
      <c r="X2662" s="26" t="s">
        <v>72</v>
      </c>
      <c r="Y2662" s="26" t="s">
        <v>61</v>
      </c>
    </row>
    <row r="2663" spans="2:25" x14ac:dyDescent="0.2">
      <c r="B2663" s="26" t="s">
        <v>5231</v>
      </c>
      <c r="C2663" s="26" t="s">
        <v>55</v>
      </c>
      <c r="D2663" s="26" t="s">
        <v>5216</v>
      </c>
      <c r="E2663" s="26" t="str">
        <f>VLOOKUP(D2663,[1]ЕНС!A:E,2,FALSE)</f>
        <v>Проездной билет</v>
      </c>
      <c r="F2663" s="26" t="str">
        <f>VLOOKUP(D2663,[1]ЕНС!A:E,3,FALSE)</f>
        <v>для получение платной услуги проезд на общественном транспорте, бумажный</v>
      </c>
      <c r="G2663" s="26" t="s">
        <v>5224</v>
      </c>
      <c r="H2663" s="26" t="s">
        <v>10</v>
      </c>
      <c r="I2663" s="26">
        <v>0</v>
      </c>
      <c r="J2663" s="26">
        <v>631010000</v>
      </c>
      <c r="K2663" s="26" t="str">
        <f>VLOOKUP(B2663,[1]ПланКаз!A2650:M5954,12,0)</f>
        <v>ҚР, ШҚО, Өскемен қ., Бажов көш., 10</v>
      </c>
      <c r="L2663" s="26" t="str">
        <f>VLOOKUP(B2663,[1]ПланКаз!A2648:M5952,13,0)</f>
        <v>Тамыз-Қыркүйек</v>
      </c>
      <c r="M2663" s="26" t="str">
        <f>VLOOKUP(B2663,[1]ПланКаз!A2650:N5954,14,0)</f>
        <v>Шығыс-Қазақстан облысы, Өскемен қ.</v>
      </c>
      <c r="N2663" s="26" t="s">
        <v>58</v>
      </c>
      <c r="O2663" s="26" t="str">
        <f>VLOOKUP(B2663,[1]ПланКаз!A2649:P5953,16,0)</f>
        <v>4 тоқсан</v>
      </c>
      <c r="P2663" s="26" t="s">
        <v>59</v>
      </c>
      <c r="Q2663" s="27" t="s">
        <v>522</v>
      </c>
      <c r="R2663" s="26" t="str">
        <f>VLOOKUP(B2663,[1]ПланКаз!A2648:S5952,19,0)</f>
        <v>Дана</v>
      </c>
      <c r="S2663" s="28">
        <v>294</v>
      </c>
      <c r="T2663" s="28">
        <v>9229</v>
      </c>
      <c r="U2663" s="28" t="s">
        <v>61</v>
      </c>
      <c r="V2663" s="28" t="s">
        <v>61</v>
      </c>
      <c r="W2663" s="26"/>
      <c r="X2663" s="26" t="s">
        <v>72</v>
      </c>
      <c r="Y2663" s="26" t="s">
        <v>206</v>
      </c>
    </row>
    <row r="2664" spans="2:25" x14ac:dyDescent="0.2">
      <c r="B2664" s="26" t="s">
        <v>5232</v>
      </c>
      <c r="C2664" s="26" t="s">
        <v>55</v>
      </c>
      <c r="D2664" s="26" t="s">
        <v>5216</v>
      </c>
      <c r="E2664" s="26" t="str">
        <f>VLOOKUP(D2664,[1]ЕНС!A:E,2,FALSE)</f>
        <v>Проездной билет</v>
      </c>
      <c r="F2664" s="26" t="str">
        <f>VLOOKUP(D2664,[1]ЕНС!A:E,3,FALSE)</f>
        <v>для получение платной услуги проезд на общественном транспорте, бумажный</v>
      </c>
      <c r="G2664" s="26" t="s">
        <v>5224</v>
      </c>
      <c r="H2664" s="26" t="s">
        <v>10</v>
      </c>
      <c r="I2664" s="26">
        <v>0</v>
      </c>
      <c r="J2664" s="26">
        <v>631010000</v>
      </c>
      <c r="K2664" s="26" t="str">
        <f>VLOOKUP(B2664,[1]ПланКаз!A2651:M5955,12,0)</f>
        <v>ҚР, ШҚО, Өскемен қ., Бажов көш., 10</v>
      </c>
      <c r="L2664" s="26" t="str">
        <f>VLOOKUP(B2664,[1]ПланКаз!A2649:M5953,13,0)</f>
        <v>Тамыз-Қыркүйек</v>
      </c>
      <c r="M2664" s="26" t="str">
        <f>VLOOKUP(B2664,[1]ПланКаз!A2651:N5955,14,0)</f>
        <v>Шығыс-Қазақстан облысы, Өскемен қ.</v>
      </c>
      <c r="N2664" s="26" t="s">
        <v>58</v>
      </c>
      <c r="O2664" s="26" t="str">
        <f>VLOOKUP(B2664,[1]ПланКаз!A2650:P5954,16,0)</f>
        <v>4 тоқсан</v>
      </c>
      <c r="P2664" s="26" t="s">
        <v>59</v>
      </c>
      <c r="Q2664" s="27" t="s">
        <v>522</v>
      </c>
      <c r="R2664" s="26" t="str">
        <f>VLOOKUP(B2664,[1]ПланКаз!A2649:S5953,19,0)</f>
        <v>Дана</v>
      </c>
      <c r="S2664" s="28">
        <v>294</v>
      </c>
      <c r="T2664" s="28">
        <v>7000</v>
      </c>
      <c r="U2664" s="28">
        <v>2058000</v>
      </c>
      <c r="V2664" s="28">
        <v>2304960</v>
      </c>
      <c r="W2664" s="26"/>
      <c r="X2664" s="26" t="s">
        <v>72</v>
      </c>
      <c r="Y2664" s="26" t="s">
        <v>61</v>
      </c>
    </row>
    <row r="2665" spans="2:25" x14ac:dyDescent="0.2">
      <c r="B2665" s="26" t="s">
        <v>5233</v>
      </c>
      <c r="C2665" s="26" t="s">
        <v>55</v>
      </c>
      <c r="D2665" s="26" t="s">
        <v>5234</v>
      </c>
      <c r="E2665" s="26" t="str">
        <f>VLOOKUP(D2665,[1]ЕНС!A:E,2,FALSE)</f>
        <v>Тяга</v>
      </c>
      <c r="F2665" s="26" t="str">
        <f>VLOOKUP(D2665,[1]ЕНС!A:E,3,FALSE)</f>
        <v>высоковольтного выключателя</v>
      </c>
      <c r="G2665" s="26" t="s">
        <v>5235</v>
      </c>
      <c r="H2665" s="26" t="s">
        <v>26</v>
      </c>
      <c r="I2665" s="26">
        <v>0</v>
      </c>
      <c r="J2665" s="26">
        <v>631010000</v>
      </c>
      <c r="K2665" s="26" t="str">
        <f>VLOOKUP(B2665,[1]ПланКаз!A2652:M5956,12,0)</f>
        <v>ҚР, ШҚО, Өскемен қ., Бажов көш., 10</v>
      </c>
      <c r="L2665" s="26" t="str">
        <f>VLOOKUP(B2665,[1]ПланКаз!A2650:M5954,13,0)</f>
        <v>Желтоқсан-Қантар</v>
      </c>
      <c r="M2665" s="26" t="str">
        <f>VLOOKUP(B2665,[1]ПланКаз!A2652:N5956,14,0)</f>
        <v>Шығыс-Қазақстан облысы, Өскемен қ.</v>
      </c>
      <c r="N2665" s="26" t="s">
        <v>58</v>
      </c>
      <c r="O2665" s="26" t="str">
        <f>VLOOKUP(B2665,[1]ПланКаз!A2651:P5955,16,0)</f>
        <v>Шартқа қол қойылған күннен бастап 50 күнтізбелік күн ішінде</v>
      </c>
      <c r="P2665" s="26" t="s">
        <v>59</v>
      </c>
      <c r="Q2665" s="27" t="s">
        <v>522</v>
      </c>
      <c r="R2665" s="26" t="str">
        <f>VLOOKUP(B2665,[1]ПланКаз!A2650:S5954,19,0)</f>
        <v>Дана</v>
      </c>
      <c r="S2665" s="28">
        <v>3</v>
      </c>
      <c r="T2665" s="28">
        <v>9944</v>
      </c>
      <c r="U2665" s="28">
        <v>29832</v>
      </c>
      <c r="V2665" s="28">
        <v>33411.839999999997</v>
      </c>
      <c r="W2665" s="26"/>
      <c r="X2665" s="26" t="s">
        <v>62</v>
      </c>
      <c r="Y2665" s="26" t="s">
        <v>61</v>
      </c>
    </row>
    <row r="2666" spans="2:25" x14ac:dyDescent="0.2">
      <c r="B2666" s="26" t="s">
        <v>5236</v>
      </c>
      <c r="C2666" s="26" t="s">
        <v>55</v>
      </c>
      <c r="D2666" s="26" t="s">
        <v>5237</v>
      </c>
      <c r="E2666" s="26" t="str">
        <f>VLOOKUP(D2666,[1]ЕНС!A:E,2,FALSE)</f>
        <v>Комплект резино-технических изделий</v>
      </c>
      <c r="F2666" s="26" t="str">
        <f>VLOOKUP(D2666,[1]ЕНС!A:E,3,FALSE)</f>
        <v>ремонтный</v>
      </c>
      <c r="G2666" s="26" t="s">
        <v>5238</v>
      </c>
      <c r="H2666" s="26" t="s">
        <v>26</v>
      </c>
      <c r="I2666" s="26">
        <v>0</v>
      </c>
      <c r="J2666" s="26">
        <v>631010000</v>
      </c>
      <c r="K2666" s="26" t="str">
        <f>VLOOKUP(B2666,[1]ПланКаз!A2653:M5957,12,0)</f>
        <v>ҚР, ШҚО, Өскемен қ., Бажов көш., 10</v>
      </c>
      <c r="L2666" s="26" t="str">
        <f>VLOOKUP(B2666,[1]ПланКаз!A2651:M5955,13,0)</f>
        <v>Желтоқсан-Қантар</v>
      </c>
      <c r="M2666" s="26" t="str">
        <f>VLOOKUP(B2666,[1]ПланКаз!A2653:N5957,14,0)</f>
        <v>Шығыс-Қазақстан облысы, Өскемен қ.</v>
      </c>
      <c r="N2666" s="26" t="s">
        <v>58</v>
      </c>
      <c r="O2666" s="26" t="str">
        <f>VLOOKUP(B2666,[1]ПланКаз!A2652:P5956,16,0)</f>
        <v>Шартқа қол қойылған күннен бастап 50 күнтізбелік күн ішінде</v>
      </c>
      <c r="P2666" s="26" t="s">
        <v>59</v>
      </c>
      <c r="Q2666" s="27" t="s">
        <v>2896</v>
      </c>
      <c r="R2666" s="26" t="str">
        <f>VLOOKUP(B2666,[1]ПланКаз!A2651:S5955,19,0)</f>
        <v>Комплект</v>
      </c>
      <c r="S2666" s="28">
        <v>6</v>
      </c>
      <c r="T2666" s="28">
        <v>174018</v>
      </c>
      <c r="U2666" s="28">
        <v>1044108</v>
      </c>
      <c r="V2666" s="28">
        <v>1169400.96</v>
      </c>
      <c r="W2666" s="26"/>
      <c r="X2666" s="26" t="s">
        <v>62</v>
      </c>
      <c r="Y2666" s="26" t="s">
        <v>61</v>
      </c>
    </row>
    <row r="2667" spans="2:25" x14ac:dyDescent="0.2">
      <c r="B2667" s="26" t="s">
        <v>5239</v>
      </c>
      <c r="C2667" s="26" t="s">
        <v>55</v>
      </c>
      <c r="D2667" s="26" t="s">
        <v>5240</v>
      </c>
      <c r="E2667" s="26" t="str">
        <f>VLOOKUP(D2667,[1]ЕНС!A:E,2,FALSE)</f>
        <v>Мембрана</v>
      </c>
      <c r="F2667" s="26" t="str">
        <f>VLOOKUP(D2667,[1]ЕНС!A:E,3,FALSE)</f>
        <v>полимерно-битумная</v>
      </c>
      <c r="G2667" s="26" t="s">
        <v>5241</v>
      </c>
      <c r="H2667" s="26" t="s">
        <v>26</v>
      </c>
      <c r="I2667" s="26">
        <v>0</v>
      </c>
      <c r="J2667" s="26">
        <v>631010000</v>
      </c>
      <c r="K2667" s="26" t="str">
        <f>VLOOKUP(B2667,[1]ПланКаз!A2654:M5958,12,0)</f>
        <v>ҚР, ШҚО, Өскемен қ., Бажов көш., 10</v>
      </c>
      <c r="L2667" s="26" t="str">
        <f>VLOOKUP(B2667,[1]ПланКаз!A2652:M5956,13,0)</f>
        <v>Қантар-Ақпан</v>
      </c>
      <c r="M2667" s="26" t="str">
        <f>VLOOKUP(B2667,[1]ПланКаз!A2654:N5958,14,0)</f>
        <v>Шығыс-Қазақстан облысы, Өскемен қ.</v>
      </c>
      <c r="N2667" s="26" t="s">
        <v>58</v>
      </c>
      <c r="O2667" s="26" t="str">
        <f>VLOOKUP(B2667,[1]ПланКаз!A2653:P5957,16,0)</f>
        <v>Шартқа қол қойылған күннен бастап 50 күнтізбелік күн ішінде</v>
      </c>
      <c r="P2667" s="26" t="s">
        <v>59</v>
      </c>
      <c r="Q2667" s="27" t="s">
        <v>1614</v>
      </c>
      <c r="R2667" s="26" t="str">
        <f>VLOOKUP(B2667,[1]ПланКаз!A2652:S5956,19,0)</f>
        <v>Дана</v>
      </c>
      <c r="S2667" s="28">
        <v>36</v>
      </c>
      <c r="T2667" s="28">
        <v>673843</v>
      </c>
      <c r="U2667" s="28">
        <v>24258348</v>
      </c>
      <c r="V2667" s="28">
        <v>27169349.760000002</v>
      </c>
      <c r="W2667" s="26" t="s">
        <v>24</v>
      </c>
      <c r="X2667" s="26" t="s">
        <v>72</v>
      </c>
      <c r="Y2667" s="26" t="s">
        <v>61</v>
      </c>
    </row>
    <row r="2668" spans="2:25" x14ac:dyDescent="0.2">
      <c r="B2668" s="26" t="s">
        <v>5242</v>
      </c>
      <c r="C2668" s="26" t="s">
        <v>55</v>
      </c>
      <c r="D2668" s="26" t="s">
        <v>5243</v>
      </c>
      <c r="E2668" s="26" t="str">
        <f>VLOOKUP(D2668,[1]ЕНС!A:E,2,FALSE)</f>
        <v>Манометр</v>
      </c>
      <c r="F2668" s="26" t="str">
        <f>VLOOKUP(D2668,[1]ЕНС!A:E,3,FALSE)</f>
        <v>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0-16, ГОСТ 2405-88</v>
      </c>
      <c r="G2668" s="26" t="s">
        <v>5244</v>
      </c>
      <c r="H2668" s="26" t="s">
        <v>26</v>
      </c>
      <c r="I2668" s="26">
        <v>0</v>
      </c>
      <c r="J2668" s="26">
        <v>631010000</v>
      </c>
      <c r="K2668" s="26" t="str">
        <f>VLOOKUP(B2668,[1]ПланКаз!A2655:M5959,12,0)</f>
        <v>ҚР, ШҚО, Өскемен қ., Бажов көш., 10</v>
      </c>
      <c r="L2668" s="26" t="str">
        <f>VLOOKUP(B2668,[1]ПланКаз!A2653:M5957,13,0)</f>
        <v>Желтоқсан-Қантар</v>
      </c>
      <c r="M2668" s="26" t="str">
        <f>VLOOKUP(B2668,[1]ПланКаз!A2655:N5959,14,0)</f>
        <v>Шығыс-Қазақстан облысы, Өскемен қ.</v>
      </c>
      <c r="N2668" s="26" t="s">
        <v>58</v>
      </c>
      <c r="O2668" s="26" t="str">
        <f>VLOOKUP(B2668,[1]ПланКаз!A2654:P5958,16,0)</f>
        <v>Шартқа қол қойылған күннен бастап 50 күнтізбелік күн ішінде</v>
      </c>
      <c r="P2668" s="26" t="s">
        <v>59</v>
      </c>
      <c r="Q2668" s="27" t="s">
        <v>522</v>
      </c>
      <c r="R2668" s="26" t="str">
        <f>VLOOKUP(B2668,[1]ПланКаз!A2653:S5957,19,0)</f>
        <v>Дана</v>
      </c>
      <c r="S2668" s="28">
        <v>3</v>
      </c>
      <c r="T2668" s="28">
        <v>13888</v>
      </c>
      <c r="U2668" s="28">
        <v>41664</v>
      </c>
      <c r="V2668" s="28">
        <v>46663.68</v>
      </c>
      <c r="W2668" s="26"/>
      <c r="X2668" s="26" t="s">
        <v>62</v>
      </c>
      <c r="Y2668" s="26" t="s">
        <v>61</v>
      </c>
    </row>
    <row r="2669" spans="2:25" x14ac:dyDescent="0.2">
      <c r="B2669" s="26" t="s">
        <v>5245</v>
      </c>
      <c r="C2669" s="26" t="s">
        <v>55</v>
      </c>
      <c r="D2669" s="26" t="s">
        <v>5246</v>
      </c>
      <c r="E2669" s="26" t="str">
        <f>VLOOKUP(D2669,[1]ЕНС!A:E,2,FALSE)</f>
        <v>Стекло маслоуказателя</v>
      </c>
      <c r="F2669" s="26" t="str">
        <f>VLOOKUP(D2669,[1]ЕНС!A:E,3,FALSE)</f>
        <v>для масляного выключателя</v>
      </c>
      <c r="G2669" s="26" t="s">
        <v>5247</v>
      </c>
      <c r="H2669" s="26" t="s">
        <v>26</v>
      </c>
      <c r="I2669" s="26">
        <v>0</v>
      </c>
      <c r="J2669" s="26">
        <v>631010000</v>
      </c>
      <c r="K2669" s="26" t="str">
        <f>VLOOKUP(B2669,[1]ПланКаз!A2656:M5960,12,0)</f>
        <v>ҚР, ШҚО, Өскемен қ., Бажов көш., 10</v>
      </c>
      <c r="L2669" s="26" t="str">
        <f>VLOOKUP(B2669,[1]ПланКаз!A2654:M5958,13,0)</f>
        <v>Желтоқсан-Қантар</v>
      </c>
      <c r="M2669" s="26" t="str">
        <f>VLOOKUP(B2669,[1]ПланКаз!A2656:N5960,14,0)</f>
        <v>Шығыс-Қазақстан облысы, Өскемен қ.</v>
      </c>
      <c r="N2669" s="26" t="s">
        <v>58</v>
      </c>
      <c r="O2669" s="26" t="str">
        <f>VLOOKUP(B2669,[1]ПланКаз!A2655:P5959,16,0)</f>
        <v>Шартқа қол қойылған күннен бастап 50 күнтізбелік күн ішінде</v>
      </c>
      <c r="P2669" s="26" t="s">
        <v>59</v>
      </c>
      <c r="Q2669" s="27" t="s">
        <v>522</v>
      </c>
      <c r="R2669" s="26" t="str">
        <f>VLOOKUP(B2669,[1]ПланКаз!A2654:S5958,19,0)</f>
        <v>Дана</v>
      </c>
      <c r="S2669" s="28">
        <v>3</v>
      </c>
      <c r="T2669" s="28">
        <v>3429</v>
      </c>
      <c r="U2669" s="28">
        <v>10287</v>
      </c>
      <c r="V2669" s="28">
        <v>11521.44</v>
      </c>
      <c r="W2669" s="26"/>
      <c r="X2669" s="26" t="s">
        <v>62</v>
      </c>
      <c r="Y2669" s="26" t="s">
        <v>61</v>
      </c>
    </row>
    <row r="2670" spans="2:25" x14ac:dyDescent="0.2">
      <c r="B2670" s="26" t="s">
        <v>5248</v>
      </c>
      <c r="C2670" s="26" t="s">
        <v>55</v>
      </c>
      <c r="D2670" s="26" t="s">
        <v>5249</v>
      </c>
      <c r="E2670" s="26" t="str">
        <f>VLOOKUP(D2670,[1]ЕНС!A:E,2,FALSE)</f>
        <v xml:space="preserve">Блок-контакт </v>
      </c>
      <c r="F2670" s="26" t="str">
        <f>VLOOKUP(D2670,[1]ЕНС!A:E,3,FALSE)</f>
        <v>для высоковольтного выключателя</v>
      </c>
      <c r="G2670" s="26" t="s">
        <v>5250</v>
      </c>
      <c r="H2670" s="26" t="s">
        <v>26</v>
      </c>
      <c r="I2670" s="26">
        <v>0</v>
      </c>
      <c r="J2670" s="26">
        <v>631010000</v>
      </c>
      <c r="K2670" s="26" t="str">
        <f>VLOOKUP(B2670,[1]ПланКаз!A2657:M5961,12,0)</f>
        <v>ҚР, ШҚО, Өскемен қ., Бажов көш., 10</v>
      </c>
      <c r="L2670" s="26" t="str">
        <f>VLOOKUP(B2670,[1]ПланКаз!A2655:M5959,13,0)</f>
        <v>Желтоқсан-Қантар</v>
      </c>
      <c r="M2670" s="26" t="str">
        <f>VLOOKUP(B2670,[1]ПланКаз!A2657:N5961,14,0)</f>
        <v>Шығыс-Қазақстан облысы, Өскемен қ.</v>
      </c>
      <c r="N2670" s="26" t="s">
        <v>58</v>
      </c>
      <c r="O2670" s="26" t="str">
        <f>VLOOKUP(B2670,[1]ПланКаз!A2656:P5960,16,0)</f>
        <v>Шартқа қол қойылған күннен бастап 50 күнтізбелік күн ішінде</v>
      </c>
      <c r="P2670" s="26" t="s">
        <v>59</v>
      </c>
      <c r="Q2670" s="27" t="s">
        <v>522</v>
      </c>
      <c r="R2670" s="26" t="str">
        <f>VLOOKUP(B2670,[1]ПланКаз!A2655:S5959,19,0)</f>
        <v>Дана</v>
      </c>
      <c r="S2670" s="28">
        <v>3</v>
      </c>
      <c r="T2670" s="28">
        <v>3637</v>
      </c>
      <c r="U2670" s="28">
        <v>10911</v>
      </c>
      <c r="V2670" s="28">
        <v>12220.32</v>
      </c>
      <c r="W2670" s="26"/>
      <c r="X2670" s="26" t="s">
        <v>62</v>
      </c>
      <c r="Y2670" s="26" t="s">
        <v>61</v>
      </c>
    </row>
    <row r="2671" spans="2:25" x14ac:dyDescent="0.2">
      <c r="B2671" s="26" t="s">
        <v>5251</v>
      </c>
      <c r="C2671" s="26" t="s">
        <v>55</v>
      </c>
      <c r="D2671" s="26" t="s">
        <v>5246</v>
      </c>
      <c r="E2671" s="26" t="str">
        <f>VLOOKUP(D2671,[1]ЕНС!A:E,2,FALSE)</f>
        <v>Стекло маслоуказателя</v>
      </c>
      <c r="F2671" s="26" t="str">
        <f>VLOOKUP(D2671,[1]ЕНС!A:E,3,FALSE)</f>
        <v>для масляного выключателя</v>
      </c>
      <c r="G2671" s="26" t="s">
        <v>5252</v>
      </c>
      <c r="H2671" s="26" t="s">
        <v>26</v>
      </c>
      <c r="I2671" s="26">
        <v>0</v>
      </c>
      <c r="J2671" s="26">
        <v>631010000</v>
      </c>
      <c r="K2671" s="26" t="str">
        <f>VLOOKUP(B2671,[1]ПланКаз!A2658:M5962,12,0)</f>
        <v>ҚР, ШҚО, Өскемен қ., Бажов көш., 10</v>
      </c>
      <c r="L2671" s="26" t="str">
        <f>VLOOKUP(B2671,[1]ПланКаз!A2656:M5960,13,0)</f>
        <v>Желтоқсан-Қантар</v>
      </c>
      <c r="M2671" s="26" t="str">
        <f>VLOOKUP(B2671,[1]ПланКаз!A2658:N5962,14,0)</f>
        <v>Шығыс-Қазақстан облысы, Өскемен қ.</v>
      </c>
      <c r="N2671" s="26" t="s">
        <v>58</v>
      </c>
      <c r="O2671" s="26" t="str">
        <f>VLOOKUP(B2671,[1]ПланКаз!A2657:P5961,16,0)</f>
        <v>Шартқа қол қойылған күннен бастап 50 күнтізбелік күн ішінде</v>
      </c>
      <c r="P2671" s="26" t="s">
        <v>59</v>
      </c>
      <c r="Q2671" s="27" t="s">
        <v>522</v>
      </c>
      <c r="R2671" s="26" t="str">
        <f>VLOOKUP(B2671,[1]ПланКаз!A2656:S5960,19,0)</f>
        <v>Дана</v>
      </c>
      <c r="S2671" s="28">
        <v>3</v>
      </c>
      <c r="T2671" s="28">
        <v>2913</v>
      </c>
      <c r="U2671" s="28">
        <v>8739</v>
      </c>
      <c r="V2671" s="28">
        <v>9787.68</v>
      </c>
      <c r="W2671" s="26"/>
      <c r="X2671" s="26" t="s">
        <v>62</v>
      </c>
      <c r="Y2671" s="26" t="s">
        <v>61</v>
      </c>
    </row>
    <row r="2672" spans="2:25" x14ac:dyDescent="0.2">
      <c r="B2672" s="26" t="s">
        <v>5253</v>
      </c>
      <c r="C2672" s="26" t="s">
        <v>55</v>
      </c>
      <c r="D2672" s="26" t="s">
        <v>5254</v>
      </c>
      <c r="E2672" s="26" t="str">
        <f>VLOOKUP(D2672,[1]ЕНС!A:E,2,FALSE)</f>
        <v>Связь гибкая</v>
      </c>
      <c r="F2672" s="26" t="str">
        <f>VLOOKUP(D2672,[1]ЕНС!A:E,3,FALSE)</f>
        <v>для высоковольтного выключателя</v>
      </c>
      <c r="G2672" s="26" t="s">
        <v>5255</v>
      </c>
      <c r="H2672" s="26" t="s">
        <v>26</v>
      </c>
      <c r="I2672" s="26">
        <v>0</v>
      </c>
      <c r="J2672" s="26">
        <v>631010000</v>
      </c>
      <c r="K2672" s="26" t="str">
        <f>VLOOKUP(B2672,[1]ПланКаз!A2659:M5963,12,0)</f>
        <v>ҚР, ШҚО, Өскемен қ., Бажов көш., 10</v>
      </c>
      <c r="L2672" s="26" t="str">
        <f>VLOOKUP(B2672,[1]ПланКаз!A2657:M5961,13,0)</f>
        <v>Желтоқсан-Қантар</v>
      </c>
      <c r="M2672" s="26" t="str">
        <f>VLOOKUP(B2672,[1]ПланКаз!A2659:N5963,14,0)</f>
        <v>Шығыс-Қазақстан облысы, Өскемен қ.</v>
      </c>
      <c r="N2672" s="26" t="s">
        <v>58</v>
      </c>
      <c r="O2672" s="26" t="str">
        <f>VLOOKUP(B2672,[1]ПланКаз!A2658:P5962,16,0)</f>
        <v>Шартқа қол қойылған күннен бастап 50 күнтізбелік күн ішінде</v>
      </c>
      <c r="P2672" s="26" t="s">
        <v>59</v>
      </c>
      <c r="Q2672" s="27" t="s">
        <v>522</v>
      </c>
      <c r="R2672" s="26" t="str">
        <f>VLOOKUP(B2672,[1]ПланКаз!A2657:S5961,19,0)</f>
        <v>Дана</v>
      </c>
      <c r="S2672" s="28">
        <v>3</v>
      </c>
      <c r="T2672" s="28">
        <v>19530</v>
      </c>
      <c r="U2672" s="28">
        <v>58590</v>
      </c>
      <c r="V2672" s="28">
        <v>65620.800000000003</v>
      </c>
      <c r="W2672" s="26"/>
      <c r="X2672" s="26" t="s">
        <v>62</v>
      </c>
      <c r="Y2672" s="26" t="s">
        <v>61</v>
      </c>
    </row>
    <row r="2673" spans="2:25" x14ac:dyDescent="0.2">
      <c r="B2673" s="26" t="s">
        <v>5256</v>
      </c>
      <c r="C2673" s="26" t="s">
        <v>55</v>
      </c>
      <c r="D2673" s="26" t="s">
        <v>5257</v>
      </c>
      <c r="E2673" s="26" t="str">
        <f>VLOOKUP(D2673,[1]ЕНС!A:E,2,FALSE)</f>
        <v>Уплотнение</v>
      </c>
      <c r="F2673" s="26" t="str">
        <f>VLOOKUP(D2673,[1]ЕНС!A:E,3,FALSE)</f>
        <v>высоковольтного выключателя</v>
      </c>
      <c r="G2673" s="26" t="s">
        <v>5258</v>
      </c>
      <c r="H2673" s="26" t="s">
        <v>26</v>
      </c>
      <c r="I2673" s="26">
        <v>0</v>
      </c>
      <c r="J2673" s="26">
        <v>631010000</v>
      </c>
      <c r="K2673" s="26" t="str">
        <f>VLOOKUP(B2673,[1]ПланКаз!A2660:M5964,12,0)</f>
        <v>ҚР, ШҚО, Өскемен қ., Бажов көш., 10</v>
      </c>
      <c r="L2673" s="26" t="str">
        <f>VLOOKUP(B2673,[1]ПланКаз!A2658:M5962,13,0)</f>
        <v>Желтоқсан-Қантар</v>
      </c>
      <c r="M2673" s="26" t="str">
        <f>VLOOKUP(B2673,[1]ПланКаз!A2660:N5964,14,0)</f>
        <v>Шығыс-Қазақстан облысы, Өскемен қ.</v>
      </c>
      <c r="N2673" s="26" t="s">
        <v>58</v>
      </c>
      <c r="O2673" s="26" t="str">
        <f>VLOOKUP(B2673,[1]ПланКаз!A2659:P5963,16,0)</f>
        <v>Шартқа қол қойылған күннен бастап 50 күнтізбелік күн ішінде</v>
      </c>
      <c r="P2673" s="26" t="s">
        <v>59</v>
      </c>
      <c r="Q2673" s="27" t="s">
        <v>522</v>
      </c>
      <c r="R2673" s="26" t="str">
        <f>VLOOKUP(B2673,[1]ПланКаз!A2658:S5962,19,0)</f>
        <v>Дана</v>
      </c>
      <c r="S2673" s="28">
        <v>3</v>
      </c>
      <c r="T2673" s="28">
        <v>770</v>
      </c>
      <c r="U2673" s="28">
        <v>2310</v>
      </c>
      <c r="V2673" s="28">
        <v>2587.1999999999998</v>
      </c>
      <c r="W2673" s="26"/>
      <c r="X2673" s="26" t="s">
        <v>62</v>
      </c>
      <c r="Y2673" s="26" t="s">
        <v>61</v>
      </c>
    </row>
    <row r="2674" spans="2:25" x14ac:dyDescent="0.2">
      <c r="B2674" s="26" t="s">
        <v>5259</v>
      </c>
      <c r="C2674" s="26" t="s">
        <v>55</v>
      </c>
      <c r="D2674" s="26" t="s">
        <v>5260</v>
      </c>
      <c r="E2674" s="26" t="str">
        <f>VLOOKUP(D2674,[1]ЕНС!A:E,2,FALSE)</f>
        <v>Нагреватель</v>
      </c>
      <c r="F2674" s="26" t="str">
        <f>VLOOKUP(D2674,[1]ЕНС!A:E,3,FALSE)</f>
        <v>для высоковольтного выключателя</v>
      </c>
      <c r="G2674" s="26" t="s">
        <v>5261</v>
      </c>
      <c r="H2674" s="26" t="s">
        <v>26</v>
      </c>
      <c r="I2674" s="26">
        <v>0</v>
      </c>
      <c r="J2674" s="26">
        <v>631010000</v>
      </c>
      <c r="K2674" s="26" t="str">
        <f>VLOOKUP(B2674,[1]ПланКаз!A2661:M5965,12,0)</f>
        <v>ҚР, ШҚО, Өскемен қ., Бажов көш., 10</v>
      </c>
      <c r="L2674" s="26" t="str">
        <f>VLOOKUP(B2674,[1]ПланКаз!A2659:M5963,13,0)</f>
        <v>Желтоқсан-Қантар</v>
      </c>
      <c r="M2674" s="26" t="str">
        <f>VLOOKUP(B2674,[1]ПланКаз!A2661:N5965,14,0)</f>
        <v>Шығыс-Қазақстан облысы, Өскемен қ.</v>
      </c>
      <c r="N2674" s="26" t="s">
        <v>58</v>
      </c>
      <c r="O2674" s="26" t="str">
        <f>VLOOKUP(B2674,[1]ПланКаз!A2660:P5964,16,0)</f>
        <v>Шартқа қол қойылған күннен бастап 50 күнтізбелік күн ішінде</v>
      </c>
      <c r="P2674" s="26" t="s">
        <v>59</v>
      </c>
      <c r="Q2674" s="27" t="s">
        <v>522</v>
      </c>
      <c r="R2674" s="26" t="str">
        <f>VLOOKUP(B2674,[1]ПланКаз!A2659:S5963,19,0)</f>
        <v>Дана</v>
      </c>
      <c r="S2674" s="28">
        <v>6</v>
      </c>
      <c r="T2674" s="28">
        <v>7972</v>
      </c>
      <c r="U2674" s="28">
        <v>47832</v>
      </c>
      <c r="V2674" s="28">
        <v>53571.839999999997</v>
      </c>
      <c r="W2674" s="26"/>
      <c r="X2674" s="26" t="s">
        <v>62</v>
      </c>
      <c r="Y2674" s="26" t="s">
        <v>61</v>
      </c>
    </row>
    <row r="2675" spans="2:25" x14ac:dyDescent="0.2">
      <c r="B2675" s="26" t="s">
        <v>5262</v>
      </c>
      <c r="C2675" s="26" t="s">
        <v>55</v>
      </c>
      <c r="D2675" s="26" t="s">
        <v>5263</v>
      </c>
      <c r="E2675" s="26" t="str">
        <f>VLOOKUP(D2675,[1]ЕНС!A:E,2,FALSE)</f>
        <v>Перемычка</v>
      </c>
      <c r="F2675" s="26" t="str">
        <f>VLOOKUP(D2675,[1]ЕНС!A:E,3,FALSE)</f>
        <v>для высоковольтного выключателя</v>
      </c>
      <c r="G2675" s="26" t="s">
        <v>5264</v>
      </c>
      <c r="H2675" s="26" t="s">
        <v>26</v>
      </c>
      <c r="I2675" s="26">
        <v>0</v>
      </c>
      <c r="J2675" s="26">
        <v>631010000</v>
      </c>
      <c r="K2675" s="26" t="str">
        <f>VLOOKUP(B2675,[1]ПланКаз!A2662:M5966,12,0)</f>
        <v>ҚР, ШҚО, Өскемен қ., Бажов көш., 10</v>
      </c>
      <c r="L2675" s="26" t="str">
        <f>VLOOKUP(B2675,[1]ПланКаз!A2660:M5964,13,0)</f>
        <v>Қантар-Ақпан</v>
      </c>
      <c r="M2675" s="26" t="str">
        <f>VLOOKUP(B2675,[1]ПланКаз!A2662:N5966,14,0)</f>
        <v>Шығыс-Қазақстан облысы, Өскемен қ.</v>
      </c>
      <c r="N2675" s="26" t="s">
        <v>58</v>
      </c>
      <c r="O2675" s="26" t="str">
        <f>VLOOKUP(B2675,[1]ПланКаз!A2661:P5965,16,0)</f>
        <v>Шартқа қол қойылған күннен бастап 50 күнтізбелік күн ішінде</v>
      </c>
      <c r="P2675" s="26" t="s">
        <v>59</v>
      </c>
      <c r="Q2675" s="27" t="s">
        <v>522</v>
      </c>
      <c r="R2675" s="26" t="str">
        <f>VLOOKUP(B2675,[1]ПланКаз!A2660:S5964,19,0)</f>
        <v>Дана</v>
      </c>
      <c r="S2675" s="28">
        <v>42</v>
      </c>
      <c r="T2675" s="28">
        <v>62959</v>
      </c>
      <c r="U2675" s="28">
        <v>2644278</v>
      </c>
      <c r="V2675" s="28">
        <v>2961591.36</v>
      </c>
      <c r="W2675" s="26" t="s">
        <v>24</v>
      </c>
      <c r="X2675" s="26" t="s">
        <v>72</v>
      </c>
      <c r="Y2675" s="26" t="s">
        <v>61</v>
      </c>
    </row>
    <row r="2676" spans="2:25" x14ac:dyDescent="0.2">
      <c r="B2676" s="26" t="s">
        <v>5265</v>
      </c>
      <c r="C2676" s="26" t="s">
        <v>55</v>
      </c>
      <c r="D2676" s="26" t="s">
        <v>5266</v>
      </c>
      <c r="E2676" s="26" t="str">
        <f>VLOOKUP(D2676,[1]ЕНС!A:E,2,FALSE)</f>
        <v>Контакт</v>
      </c>
      <c r="F2676" s="26" t="str">
        <f>VLOOKUP(D2676,[1]ЕНС!A:E,3,FALSE)</f>
        <v>подвижный, высоковольтного выключателя</v>
      </c>
      <c r="G2676" s="26" t="s">
        <v>5267</v>
      </c>
      <c r="H2676" s="26" t="s">
        <v>26</v>
      </c>
      <c r="I2676" s="26">
        <v>0</v>
      </c>
      <c r="J2676" s="26">
        <v>631010000</v>
      </c>
      <c r="K2676" s="26" t="str">
        <f>VLOOKUP(B2676,[1]ПланКаз!A2663:M5967,12,0)</f>
        <v>ҚР, ШҚО, Өскемен қ., Бажов көш., 10</v>
      </c>
      <c r="L2676" s="26" t="str">
        <f>VLOOKUP(B2676,[1]ПланКаз!A2661:M5965,13,0)</f>
        <v>Қантар-Ақпан</v>
      </c>
      <c r="M2676" s="26" t="str">
        <f>VLOOKUP(B2676,[1]ПланКаз!A2663:N5967,14,0)</f>
        <v>Шығыс-Қазақстан облысы, Өскемен қ.</v>
      </c>
      <c r="N2676" s="26" t="s">
        <v>58</v>
      </c>
      <c r="O2676" s="26" t="str">
        <f>VLOOKUP(B2676,[1]ПланКаз!A2662:P5966,16,0)</f>
        <v>Шартқа қол қойылған күннен бастап 50 күнтізбелік күн ішінде</v>
      </c>
      <c r="P2676" s="26" t="s">
        <v>59</v>
      </c>
      <c r="Q2676" s="27" t="s">
        <v>522</v>
      </c>
      <c r="R2676" s="26" t="str">
        <f>VLOOKUP(B2676,[1]ПланКаз!A2661:S5965,19,0)</f>
        <v>Дана</v>
      </c>
      <c r="S2676" s="28">
        <v>42</v>
      </c>
      <c r="T2676" s="28">
        <v>68801</v>
      </c>
      <c r="U2676" s="28">
        <v>2889642</v>
      </c>
      <c r="V2676" s="28">
        <v>3236399.04</v>
      </c>
      <c r="W2676" s="26" t="s">
        <v>24</v>
      </c>
      <c r="X2676" s="26" t="s">
        <v>72</v>
      </c>
      <c r="Y2676" s="26" t="s">
        <v>61</v>
      </c>
    </row>
    <row r="2677" spans="2:25" x14ac:dyDescent="0.2">
      <c r="B2677" s="26" t="s">
        <v>5268</v>
      </c>
      <c r="C2677" s="26" t="s">
        <v>55</v>
      </c>
      <c r="D2677" s="26" t="s">
        <v>5269</v>
      </c>
      <c r="E2677" s="26" t="str">
        <f>VLOOKUP(D2677,[1]ЕНС!A:E,2,FALSE)</f>
        <v>Маслоуказатель</v>
      </c>
      <c r="F2677" s="26" t="str">
        <f>VLOOKUP(D2677,[1]ЕНС!A:E,3,FALSE)</f>
        <v>для масляного трансформатора</v>
      </c>
      <c r="G2677" s="26" t="s">
        <v>5270</v>
      </c>
      <c r="H2677" s="26" t="s">
        <v>26</v>
      </c>
      <c r="I2677" s="26">
        <v>0</v>
      </c>
      <c r="J2677" s="26">
        <v>631010000</v>
      </c>
      <c r="K2677" s="26" t="str">
        <f>VLOOKUP(B2677,[1]ПланКаз!A2664:M5968,12,0)</f>
        <v>ҚР, ШҚО, Өскемен қ., Бажов көш., 10</v>
      </c>
      <c r="L2677" s="26" t="str">
        <f>VLOOKUP(B2677,[1]ПланКаз!A2662:M5966,13,0)</f>
        <v>Желтоқсан-Қантар</v>
      </c>
      <c r="M2677" s="26" t="str">
        <f>VLOOKUP(B2677,[1]ПланКаз!A2664:N5968,14,0)</f>
        <v>Шығыс-Қазақстан облысы, Өскемен қ.</v>
      </c>
      <c r="N2677" s="26" t="s">
        <v>58</v>
      </c>
      <c r="O2677" s="26" t="str">
        <f>VLOOKUP(B2677,[1]ПланКаз!A2663:P5967,16,0)</f>
        <v>Шартқа қол қойылған күннен бастап 50 күнтізбелік күн ішінде</v>
      </c>
      <c r="P2677" s="26" t="s">
        <v>59</v>
      </c>
      <c r="Q2677" s="27" t="s">
        <v>522</v>
      </c>
      <c r="R2677" s="26" t="str">
        <f>VLOOKUP(B2677,[1]ПланКаз!A2662:S5966,19,0)</f>
        <v>Дана</v>
      </c>
      <c r="S2677" s="28">
        <v>15</v>
      </c>
      <c r="T2677" s="28">
        <v>3131</v>
      </c>
      <c r="U2677" s="28">
        <v>46965</v>
      </c>
      <c r="V2677" s="28">
        <v>52600.800000000003</v>
      </c>
      <c r="W2677" s="26"/>
      <c r="X2677" s="26" t="s">
        <v>62</v>
      </c>
      <c r="Y2677" s="26" t="s">
        <v>61</v>
      </c>
    </row>
    <row r="2678" spans="2:25" x14ac:dyDescent="0.2">
      <c r="B2678" s="26" t="s">
        <v>5271</v>
      </c>
      <c r="C2678" s="26" t="s">
        <v>55</v>
      </c>
      <c r="D2678" s="26" t="s">
        <v>5269</v>
      </c>
      <c r="E2678" s="26" t="str">
        <f>VLOOKUP(D2678,[1]ЕНС!A:E,2,FALSE)</f>
        <v>Маслоуказатель</v>
      </c>
      <c r="F2678" s="26" t="str">
        <f>VLOOKUP(D2678,[1]ЕНС!A:E,3,FALSE)</f>
        <v>для масляного трансформатора</v>
      </c>
      <c r="G2678" s="26" t="s">
        <v>5272</v>
      </c>
      <c r="H2678" s="26" t="s">
        <v>26</v>
      </c>
      <c r="I2678" s="26">
        <v>0</v>
      </c>
      <c r="J2678" s="26">
        <v>631010000</v>
      </c>
      <c r="K2678" s="26" t="str">
        <f>VLOOKUP(B2678,[1]ПланКаз!A2665:M5969,12,0)</f>
        <v>ҚР, ШҚО, Өскемен қ., Бажов көш., 10</v>
      </c>
      <c r="L2678" s="26" t="str">
        <f>VLOOKUP(B2678,[1]ПланКаз!A2663:M5967,13,0)</f>
        <v>Желтоқсан-Қантар</v>
      </c>
      <c r="M2678" s="26" t="str">
        <f>VLOOKUP(B2678,[1]ПланКаз!A2665:N5969,14,0)</f>
        <v>Шығыс-Қазақстан облысы, Өскемен қ.</v>
      </c>
      <c r="N2678" s="26" t="s">
        <v>58</v>
      </c>
      <c r="O2678" s="26" t="str">
        <f>VLOOKUP(B2678,[1]ПланКаз!A2664:P5968,16,0)</f>
        <v>Шартқа қол қойылған күннен бастап 50 күнтізбелік күн ішінде</v>
      </c>
      <c r="P2678" s="26" t="s">
        <v>59</v>
      </c>
      <c r="Q2678" s="27" t="s">
        <v>522</v>
      </c>
      <c r="R2678" s="26" t="str">
        <f>VLOOKUP(B2678,[1]ПланКаз!A2663:S5967,19,0)</f>
        <v>Дана</v>
      </c>
      <c r="S2678" s="28">
        <v>32</v>
      </c>
      <c r="T2678" s="28">
        <v>3678</v>
      </c>
      <c r="U2678" s="28">
        <v>117696</v>
      </c>
      <c r="V2678" s="28">
        <v>131819.51999999999</v>
      </c>
      <c r="W2678" s="26"/>
      <c r="X2678" s="26" t="s">
        <v>62</v>
      </c>
      <c r="Y2678" s="26" t="s">
        <v>61</v>
      </c>
    </row>
    <row r="2679" spans="2:25" x14ac:dyDescent="0.2">
      <c r="B2679" s="26" t="s">
        <v>5273</v>
      </c>
      <c r="C2679" s="26" t="s">
        <v>55</v>
      </c>
      <c r="D2679" s="26" t="s">
        <v>5274</v>
      </c>
      <c r="E2679" s="26" t="str">
        <f>VLOOKUP(D2679,[1]ЕНС!A:E,2,FALSE)</f>
        <v>Катушка</v>
      </c>
      <c r="F2679" s="26" t="str">
        <f>VLOOKUP(D2679,[1]ЕНС!A:E,3,FALSE)</f>
        <v>электромагнитная</v>
      </c>
      <c r="G2679" s="26" t="s">
        <v>5275</v>
      </c>
      <c r="H2679" s="26" t="s">
        <v>26</v>
      </c>
      <c r="I2679" s="26">
        <v>0</v>
      </c>
      <c r="J2679" s="26">
        <v>631010000</v>
      </c>
      <c r="K2679" s="26" t="str">
        <f>VLOOKUP(B2679,[1]ПланКаз!A2666:M5970,12,0)</f>
        <v>ҚР, ШҚО, Өскемен қ., Бажов көш., 10</v>
      </c>
      <c r="L2679" s="26" t="str">
        <f>VLOOKUP(B2679,[1]ПланКаз!A2664:M5968,13,0)</f>
        <v>Желтоқсан-Қантар</v>
      </c>
      <c r="M2679" s="26" t="str">
        <f>VLOOKUP(B2679,[1]ПланКаз!A2666:N5970,14,0)</f>
        <v>Шығыс-Қазақстан облысы, Өскемен қ.</v>
      </c>
      <c r="N2679" s="26" t="s">
        <v>58</v>
      </c>
      <c r="O2679" s="26" t="str">
        <f>VLOOKUP(B2679,[1]ПланКаз!A2665:P5969,16,0)</f>
        <v>Шартқа қол қойылған күннен бастап 50 күнтізбелік күн ішінде</v>
      </c>
      <c r="P2679" s="26" t="s">
        <v>59</v>
      </c>
      <c r="Q2679" s="27" t="s">
        <v>522</v>
      </c>
      <c r="R2679" s="26" t="str">
        <f>VLOOKUP(B2679,[1]ПланКаз!A2664:S5968,19,0)</f>
        <v>Дана</v>
      </c>
      <c r="S2679" s="28">
        <v>9</v>
      </c>
      <c r="T2679" s="28">
        <v>101794</v>
      </c>
      <c r="U2679" s="28" t="s">
        <v>61</v>
      </c>
      <c r="V2679" s="28" t="s">
        <v>61</v>
      </c>
      <c r="W2679" s="26"/>
      <c r="X2679" s="26" t="s">
        <v>62</v>
      </c>
      <c r="Y2679" s="26" t="s">
        <v>5276</v>
      </c>
    </row>
    <row r="2680" spans="2:25" x14ac:dyDescent="0.2">
      <c r="B2680" s="26" t="s">
        <v>5277</v>
      </c>
      <c r="C2680" s="26" t="s">
        <v>55</v>
      </c>
      <c r="D2680" s="26" t="s">
        <v>5274</v>
      </c>
      <c r="E2680" s="26" t="str">
        <f>VLOOKUP(D2680,[1]ЕНС!A:E,2,FALSE)</f>
        <v>Катушка</v>
      </c>
      <c r="F2680" s="26" t="str">
        <f>VLOOKUP(D2680,[1]ЕНС!A:E,3,FALSE)</f>
        <v>электромагнитная</v>
      </c>
      <c r="G2680" s="26" t="s">
        <v>5275</v>
      </c>
      <c r="H2680" s="26" t="s">
        <v>10</v>
      </c>
      <c r="I2680" s="26">
        <v>0</v>
      </c>
      <c r="J2680" s="26">
        <v>631010000</v>
      </c>
      <c r="K2680" s="26" t="str">
        <f>VLOOKUP(B2680,[1]ПланКаз!A2667:M5971,12,0)</f>
        <v>ҚР, ШҚО, Өскемен қ., Бажов көш., 10</v>
      </c>
      <c r="L2680" s="26" t="str">
        <f>VLOOKUP(B2680,[1]ПланКаз!A2665:M5969,13,0)</f>
        <v>Мамыр-Маусым</v>
      </c>
      <c r="M2680" s="26" t="str">
        <f>VLOOKUP(B2680,[1]ПланКаз!A2667:N5971,14,0)</f>
        <v>Шығыс-Қазақстан облысы, Өскемен қ.</v>
      </c>
      <c r="N2680" s="26" t="s">
        <v>58</v>
      </c>
      <c r="O2680" s="26" t="str">
        <f>VLOOKUP(B2680,[1]ПланКаз!A2666:P5970,16,0)</f>
        <v>Өтініш берген күннен бастап 10 жұмыс күні ішінде</v>
      </c>
      <c r="P2680" s="26" t="s">
        <v>59</v>
      </c>
      <c r="Q2680" s="27" t="s">
        <v>522</v>
      </c>
      <c r="R2680" s="26" t="str">
        <f>VLOOKUP(B2680,[1]ПланКаз!A2665:S5969,19,0)</f>
        <v>Дана</v>
      </c>
      <c r="S2680" s="28">
        <v>9</v>
      </c>
      <c r="T2680" s="28">
        <v>101794</v>
      </c>
      <c r="U2680" s="28" t="s">
        <v>61</v>
      </c>
      <c r="V2680" s="28" t="s">
        <v>61</v>
      </c>
      <c r="W2680" s="26"/>
      <c r="X2680" s="26" t="s">
        <v>72</v>
      </c>
      <c r="Y2680" s="26" t="s">
        <v>3241</v>
      </c>
    </row>
    <row r="2681" spans="2:25" x14ac:dyDescent="0.2">
      <c r="B2681" s="26" t="s">
        <v>5278</v>
      </c>
      <c r="C2681" s="26" t="s">
        <v>55</v>
      </c>
      <c r="D2681" s="26" t="s">
        <v>5274</v>
      </c>
      <c r="E2681" s="26" t="str">
        <f>VLOOKUP(D2681,[1]ЕНС!A:E,2,FALSE)</f>
        <v>Катушка</v>
      </c>
      <c r="F2681" s="26" t="str">
        <f>VLOOKUP(D2681,[1]ЕНС!A:E,3,FALSE)</f>
        <v>электромагнитная</v>
      </c>
      <c r="G2681" s="26" t="s">
        <v>5275</v>
      </c>
      <c r="H2681" s="26" t="s">
        <v>10</v>
      </c>
      <c r="I2681" s="26">
        <v>60</v>
      </c>
      <c r="J2681" s="26">
        <v>631010000</v>
      </c>
      <c r="K2681" s="26" t="str">
        <f>VLOOKUP(B2681,[1]ПланКаз!A2668:M5972,12,0)</f>
        <v>ҚР, ШҚО, Өскемен қ., Бажов көш., 10</v>
      </c>
      <c r="L2681" s="26" t="str">
        <f>VLOOKUP(B2681,[1]ПланКаз!A2666:M5970,13,0)</f>
        <v>Шілде - Тамыз</v>
      </c>
      <c r="M2681" s="26" t="str">
        <f>VLOOKUP(B2681,[1]ПланКаз!A2668:N5972,14,0)</f>
        <v>Шығыс-Қазақстан облысы, Өскемен қ.</v>
      </c>
      <c r="N2681" s="26" t="s">
        <v>58</v>
      </c>
      <c r="O2681" s="26" t="str">
        <f>VLOOKUP(B2681,[1]ПланКаз!A2667:P5971,16,0)</f>
        <v>Өтініш берген күннен бастап 10 жұмыс күні ішінде</v>
      </c>
      <c r="P2681" s="26" t="s">
        <v>59</v>
      </c>
      <c r="Q2681" s="27" t="s">
        <v>522</v>
      </c>
      <c r="R2681" s="26" t="str">
        <f>VLOOKUP(B2681,[1]ПланКаз!A2666:S5970,19,0)</f>
        <v>Дана</v>
      </c>
      <c r="S2681" s="28">
        <v>9</v>
      </c>
      <c r="T2681" s="28">
        <v>101794</v>
      </c>
      <c r="U2681" s="28" t="s">
        <v>61</v>
      </c>
      <c r="V2681" s="28" t="s">
        <v>61</v>
      </c>
      <c r="W2681" s="26" t="s">
        <v>69</v>
      </c>
      <c r="X2681" s="26" t="s">
        <v>72</v>
      </c>
      <c r="Y2681" s="26" t="s">
        <v>61</v>
      </c>
    </row>
    <row r="2682" spans="2:25" x14ac:dyDescent="0.2">
      <c r="B2682" s="26" t="s">
        <v>5279</v>
      </c>
      <c r="C2682" s="26" t="s">
        <v>55</v>
      </c>
      <c r="D2682" s="26" t="s">
        <v>5274</v>
      </c>
      <c r="E2682" s="26" t="str">
        <f>VLOOKUP(D2682,[1]ЕНС!A:E,2,FALSE)</f>
        <v>Катушка</v>
      </c>
      <c r="F2682" s="26" t="str">
        <f>VLOOKUP(D2682,[1]ЕНС!A:E,3,FALSE)</f>
        <v>электромагнитная</v>
      </c>
      <c r="G2682" s="26" t="s">
        <v>5275</v>
      </c>
      <c r="H2682" s="26" t="s">
        <v>22</v>
      </c>
      <c r="I2682" s="26">
        <v>60</v>
      </c>
      <c r="J2682" s="26">
        <v>631010000</v>
      </c>
      <c r="K2682" s="26" t="str">
        <f>VLOOKUP(B2682,[1]ПланКаз!A2669:M5973,12,0)</f>
        <v>ҚР, ШҚО, Өскемен қ., Бажов көш., 10</v>
      </c>
      <c r="L2682" s="26" t="str">
        <f>VLOOKUP(B2682,[1]ПланКаз!A2667:M5971,13,0)</f>
        <v>Шілде - Тамыз</v>
      </c>
      <c r="M2682" s="26" t="str">
        <f>VLOOKUP(B2682,[1]ПланКаз!A2669:N5973,14,0)</f>
        <v>Шығыс-Қазақстан облысы, Өскемен қ.</v>
      </c>
      <c r="N2682" s="26" t="s">
        <v>58</v>
      </c>
      <c r="O2682" s="26" t="str">
        <f>VLOOKUP(B2682,[1]ПланКаз!A2668:P5972,16,0)</f>
        <v>Өтініш берген күннен бастап 10 жұмыс күні ішінде</v>
      </c>
      <c r="P2682" s="26" t="s">
        <v>59</v>
      </c>
      <c r="Q2682" s="27" t="s">
        <v>522</v>
      </c>
      <c r="R2682" s="26" t="str">
        <f>VLOOKUP(B2682,[1]ПланКаз!A2667:S5971,19,0)</f>
        <v>Дана</v>
      </c>
      <c r="S2682" s="28">
        <v>9</v>
      </c>
      <c r="T2682" s="28">
        <v>101794</v>
      </c>
      <c r="U2682" s="28">
        <v>916146</v>
      </c>
      <c r="V2682" s="28">
        <v>1026083.52</v>
      </c>
      <c r="W2682" s="26" t="s">
        <v>69</v>
      </c>
      <c r="X2682" s="26" t="s">
        <v>72</v>
      </c>
      <c r="Y2682" s="26" t="s">
        <v>5280</v>
      </c>
    </row>
    <row r="2683" spans="2:25" x14ac:dyDescent="0.2">
      <c r="B2683" s="26" t="s">
        <v>5281</v>
      </c>
      <c r="C2683" s="26" t="s">
        <v>55</v>
      </c>
      <c r="D2683" s="26" t="s">
        <v>5274</v>
      </c>
      <c r="E2683" s="26" t="str">
        <f>VLOOKUP(D2683,[1]ЕНС!A:E,2,FALSE)</f>
        <v>Катушка</v>
      </c>
      <c r="F2683" s="26" t="str">
        <f>VLOOKUP(D2683,[1]ЕНС!A:E,3,FALSE)</f>
        <v>электромагнитная</v>
      </c>
      <c r="G2683" s="26" t="s">
        <v>5282</v>
      </c>
      <c r="H2683" s="26" t="s">
        <v>26</v>
      </c>
      <c r="I2683" s="26">
        <v>0</v>
      </c>
      <c r="J2683" s="26">
        <v>631010000</v>
      </c>
      <c r="K2683" s="26" t="str">
        <f>VLOOKUP(B2683,[1]ПланКаз!A2670:M5974,12,0)</f>
        <v>ҚР, ШҚО, Өскемен қ., Бажов көш., 10</v>
      </c>
      <c r="L2683" s="26" t="str">
        <f>VLOOKUP(B2683,[1]ПланКаз!A2668:M5972,13,0)</f>
        <v>Қантар-Ақпан</v>
      </c>
      <c r="M2683" s="26" t="str">
        <f>VLOOKUP(B2683,[1]ПланКаз!A2670:N5974,14,0)</f>
        <v>Шығыс-Қазақстан облысы, Өскемен қ.</v>
      </c>
      <c r="N2683" s="26" t="s">
        <v>58</v>
      </c>
      <c r="O2683" s="26" t="str">
        <f>VLOOKUP(B2683,[1]ПланКаз!A2669:P5973,16,0)</f>
        <v>Шартқа қол қойылған күннен бастап 50 күнтізбелік күн ішінде</v>
      </c>
      <c r="P2683" s="26" t="s">
        <v>59</v>
      </c>
      <c r="Q2683" s="27" t="s">
        <v>522</v>
      </c>
      <c r="R2683" s="26" t="str">
        <f>VLOOKUP(B2683,[1]ПланКаз!A2668:S5972,19,0)</f>
        <v>Дана</v>
      </c>
      <c r="S2683" s="28">
        <v>3</v>
      </c>
      <c r="T2683" s="28">
        <v>65118</v>
      </c>
      <c r="U2683" s="28" t="s">
        <v>61</v>
      </c>
      <c r="V2683" s="28" t="s">
        <v>61</v>
      </c>
      <c r="W2683" s="26" t="s">
        <v>24</v>
      </c>
      <c r="X2683" s="26" t="s">
        <v>72</v>
      </c>
      <c r="Y2683" s="26" t="s">
        <v>5283</v>
      </c>
    </row>
    <row r="2684" spans="2:25" x14ac:dyDescent="0.2">
      <c r="B2684" s="26" t="s">
        <v>5284</v>
      </c>
      <c r="C2684" s="26" t="s">
        <v>55</v>
      </c>
      <c r="D2684" s="26" t="s">
        <v>5274</v>
      </c>
      <c r="E2684" s="26" t="str">
        <f>VLOOKUP(D2684,[1]ЕНС!A:E,2,FALSE)</f>
        <v>Катушка</v>
      </c>
      <c r="F2684" s="26" t="str">
        <f>VLOOKUP(D2684,[1]ЕНС!A:E,3,FALSE)</f>
        <v>электромагнитная</v>
      </c>
      <c r="G2684" s="26" t="s">
        <v>5282</v>
      </c>
      <c r="H2684" s="26" t="s">
        <v>10</v>
      </c>
      <c r="I2684" s="26">
        <v>0</v>
      </c>
      <c r="J2684" s="26">
        <v>631010000</v>
      </c>
      <c r="K2684" s="26" t="str">
        <f>VLOOKUP(B2684,[1]ПланКаз!A2671:M5975,12,0)</f>
        <v>ҚР, ШҚО, Өскемен қ., Бажов көш., 10</v>
      </c>
      <c r="L2684" s="26" t="str">
        <f>VLOOKUP(B2684,[1]ПланКаз!A2669:M5973,13,0)</f>
        <v>Мамыр - Маусым</v>
      </c>
      <c r="M2684" s="26" t="str">
        <f>VLOOKUP(B2684,[1]ПланКаз!A2671:N5975,14,0)</f>
        <v>Шығыс-Қазақстан облысы, Өскемен қ.</v>
      </c>
      <c r="N2684" s="26" t="s">
        <v>58</v>
      </c>
      <c r="O2684" s="26" t="str">
        <f>VLOOKUP(B2684,[1]ПланКаз!A2670:P5974,16,0)</f>
        <v>Өтініш берген күннен бастап 10 жұмыс күні ішінде</v>
      </c>
      <c r="P2684" s="26" t="s">
        <v>59</v>
      </c>
      <c r="Q2684" s="27" t="s">
        <v>522</v>
      </c>
      <c r="R2684" s="26" t="str">
        <f>VLOOKUP(B2684,[1]ПланКаз!A2669:S5973,19,0)</f>
        <v>Дана</v>
      </c>
      <c r="S2684" s="28">
        <v>3</v>
      </c>
      <c r="T2684" s="28">
        <v>65118</v>
      </c>
      <c r="U2684" s="28" t="s">
        <v>61</v>
      </c>
      <c r="V2684" s="28" t="s">
        <v>61</v>
      </c>
      <c r="W2684" s="26"/>
      <c r="X2684" s="26" t="s">
        <v>72</v>
      </c>
      <c r="Y2684" s="26" t="s">
        <v>3241</v>
      </c>
    </row>
    <row r="2685" spans="2:25" x14ac:dyDescent="0.2">
      <c r="B2685" s="26" t="s">
        <v>5285</v>
      </c>
      <c r="C2685" s="26" t="s">
        <v>55</v>
      </c>
      <c r="D2685" s="26" t="s">
        <v>5274</v>
      </c>
      <c r="E2685" s="26" t="str">
        <f>VLOOKUP(D2685,[1]ЕНС!A:E,2,FALSE)</f>
        <v>Катушка</v>
      </c>
      <c r="F2685" s="26" t="str">
        <f>VLOOKUP(D2685,[1]ЕНС!A:E,3,FALSE)</f>
        <v>электромагнитная</v>
      </c>
      <c r="G2685" s="26" t="s">
        <v>5282</v>
      </c>
      <c r="H2685" s="26" t="s">
        <v>10</v>
      </c>
      <c r="I2685" s="26">
        <v>60</v>
      </c>
      <c r="J2685" s="26">
        <v>631010000</v>
      </c>
      <c r="K2685" s="26" t="str">
        <f>VLOOKUP(B2685,[1]ПланКаз!A2672:M5976,12,0)</f>
        <v>ҚР, ШҚО, Өскемен қ., Бажов көш., 10</v>
      </c>
      <c r="L2685" s="26" t="str">
        <f>VLOOKUP(B2685,[1]ПланКаз!A2670:M5974,13,0)</f>
        <v>Шілде - Тамыз</v>
      </c>
      <c r="M2685" s="26" t="str">
        <f>VLOOKUP(B2685,[1]ПланКаз!A2672:N5976,14,0)</f>
        <v>Шығыс-Қазақстан облысы, Өскемен қ.</v>
      </c>
      <c r="N2685" s="26" t="s">
        <v>58</v>
      </c>
      <c r="O2685" s="26" t="str">
        <f>VLOOKUP(B2685,[1]ПланКаз!A2671:P5975,16,0)</f>
        <v>Өтініш берген күннен бастап 10 жұмыс күні ішінде</v>
      </c>
      <c r="P2685" s="26" t="s">
        <v>59</v>
      </c>
      <c r="Q2685" s="27" t="s">
        <v>522</v>
      </c>
      <c r="R2685" s="26" t="str">
        <f>VLOOKUP(B2685,[1]ПланКаз!A2670:S5974,19,0)</f>
        <v>Дана</v>
      </c>
      <c r="S2685" s="28">
        <v>3</v>
      </c>
      <c r="T2685" s="28">
        <v>65118</v>
      </c>
      <c r="U2685" s="28" t="s">
        <v>61</v>
      </c>
      <c r="V2685" s="28" t="s">
        <v>61</v>
      </c>
      <c r="W2685" s="26" t="s">
        <v>69</v>
      </c>
      <c r="X2685" s="26" t="s">
        <v>72</v>
      </c>
      <c r="Y2685" s="26" t="s">
        <v>61</v>
      </c>
    </row>
    <row r="2686" spans="2:25" x14ac:dyDescent="0.2">
      <c r="B2686" s="26" t="s">
        <v>5286</v>
      </c>
      <c r="C2686" s="26" t="s">
        <v>55</v>
      </c>
      <c r="D2686" s="26" t="s">
        <v>5274</v>
      </c>
      <c r="E2686" s="26" t="str">
        <f>VLOOKUP(D2686,[1]ЕНС!A:E,2,FALSE)</f>
        <v>Катушка</v>
      </c>
      <c r="F2686" s="26" t="str">
        <f>VLOOKUP(D2686,[1]ЕНС!A:E,3,FALSE)</f>
        <v>электромагнитная</v>
      </c>
      <c r="G2686" s="26" t="s">
        <v>5282</v>
      </c>
      <c r="H2686" s="26" t="s">
        <v>22</v>
      </c>
      <c r="I2686" s="26">
        <v>60</v>
      </c>
      <c r="J2686" s="26">
        <v>631010000</v>
      </c>
      <c r="K2686" s="26" t="str">
        <f>VLOOKUP(B2686,[1]ПланКаз!A2673:M5977,12,0)</f>
        <v>ҚР, ШҚО, Өскемен қ., Бажов көш., 10</v>
      </c>
      <c r="L2686" s="26" t="str">
        <f>VLOOKUP(B2686,[1]ПланКаз!A2671:M5975,13,0)</f>
        <v>Шілде - Тамыз</v>
      </c>
      <c r="M2686" s="26" t="str">
        <f>VLOOKUP(B2686,[1]ПланКаз!A2673:N5977,14,0)</f>
        <v>Шығыс-Қазақстан облысы, Өскемен қ.</v>
      </c>
      <c r="N2686" s="26" t="s">
        <v>58</v>
      </c>
      <c r="O2686" s="26" t="str">
        <f>VLOOKUP(B2686,[1]ПланКаз!A2672:P5976,16,0)</f>
        <v>Өтініш берген күннен бастап 10 жұмыс күні ішінде</v>
      </c>
      <c r="P2686" s="26" t="s">
        <v>59</v>
      </c>
      <c r="Q2686" s="27" t="s">
        <v>522</v>
      </c>
      <c r="R2686" s="26" t="str">
        <f>VLOOKUP(B2686,[1]ПланКаз!A2671:S5975,19,0)</f>
        <v>Дана</v>
      </c>
      <c r="S2686" s="28">
        <v>3</v>
      </c>
      <c r="T2686" s="28">
        <v>65118</v>
      </c>
      <c r="U2686" s="28">
        <v>195354</v>
      </c>
      <c r="V2686" s="28">
        <v>218796.48</v>
      </c>
      <c r="W2686" s="26" t="s">
        <v>69</v>
      </c>
      <c r="X2686" s="26" t="s">
        <v>72</v>
      </c>
      <c r="Y2686" s="26" t="s">
        <v>5280</v>
      </c>
    </row>
    <row r="2687" spans="2:25" x14ac:dyDescent="0.2">
      <c r="B2687" s="26" t="s">
        <v>5287</v>
      </c>
      <c r="C2687" s="26" t="s">
        <v>55</v>
      </c>
      <c r="D2687" s="26" t="s">
        <v>5274</v>
      </c>
      <c r="E2687" s="26" t="str">
        <f>VLOOKUP(D2687,[1]ЕНС!A:E,2,FALSE)</f>
        <v>Катушка</v>
      </c>
      <c r="F2687" s="26" t="str">
        <f>VLOOKUP(D2687,[1]ЕНС!A:E,3,FALSE)</f>
        <v>электромагнитная</v>
      </c>
      <c r="G2687" s="26" t="s">
        <v>5288</v>
      </c>
      <c r="H2687" s="26" t="s">
        <v>26</v>
      </c>
      <c r="I2687" s="26">
        <v>0</v>
      </c>
      <c r="J2687" s="26">
        <v>631010000</v>
      </c>
      <c r="K2687" s="26" t="str">
        <f>VLOOKUP(B2687,[1]ПланКаз!A2674:M5978,12,0)</f>
        <v>ҚР, ШҚО, Өскемен қ., Бажов көш., 10</v>
      </c>
      <c r="L2687" s="26" t="str">
        <f>VLOOKUP(B2687,[1]ПланКаз!A2672:M5976,13,0)</f>
        <v>Қантар-Ақпан</v>
      </c>
      <c r="M2687" s="26" t="str">
        <f>VLOOKUP(B2687,[1]ПланКаз!A2674:N5978,14,0)</f>
        <v>Шығыс-Қазақстан облысы, Өскемен қ.</v>
      </c>
      <c r="N2687" s="26" t="s">
        <v>58</v>
      </c>
      <c r="O2687" s="26" t="str">
        <f>VLOOKUP(B2687,[1]ПланКаз!A2673:P5977,16,0)</f>
        <v>Шартқа қол қойылған күннен бастап 50 күнтізбелік күн ішінде</v>
      </c>
      <c r="P2687" s="26" t="s">
        <v>59</v>
      </c>
      <c r="Q2687" s="27" t="s">
        <v>522</v>
      </c>
      <c r="R2687" s="26" t="str">
        <f>VLOOKUP(B2687,[1]ПланКаз!A2672:S5976,19,0)</f>
        <v>Дана</v>
      </c>
      <c r="S2687" s="28">
        <v>6</v>
      </c>
      <c r="T2687" s="28">
        <v>81947</v>
      </c>
      <c r="U2687" s="28" t="s">
        <v>61</v>
      </c>
      <c r="V2687" s="28" t="s">
        <v>61</v>
      </c>
      <c r="W2687" s="26" t="s">
        <v>24</v>
      </c>
      <c r="X2687" s="26" t="s">
        <v>72</v>
      </c>
      <c r="Y2687" s="26" t="s">
        <v>5283</v>
      </c>
    </row>
    <row r="2688" spans="2:25" x14ac:dyDescent="0.2">
      <c r="B2688" s="26" t="s">
        <v>5289</v>
      </c>
      <c r="C2688" s="26" t="s">
        <v>55</v>
      </c>
      <c r="D2688" s="26" t="s">
        <v>5274</v>
      </c>
      <c r="E2688" s="26" t="str">
        <f>VLOOKUP(D2688,[1]ЕНС!A:E,2,FALSE)</f>
        <v>Катушка</v>
      </c>
      <c r="F2688" s="26" t="str">
        <f>VLOOKUP(D2688,[1]ЕНС!A:E,3,FALSE)</f>
        <v>электромагнитная</v>
      </c>
      <c r="G2688" s="26" t="s">
        <v>5288</v>
      </c>
      <c r="H2688" s="26" t="s">
        <v>10</v>
      </c>
      <c r="I2688" s="26">
        <v>0</v>
      </c>
      <c r="J2688" s="26">
        <v>631010000</v>
      </c>
      <c r="K2688" s="26" t="str">
        <f>VLOOKUP(B2688,[1]ПланКаз!A2675:M5979,12,0)</f>
        <v>ҚР, ШҚО, Өскемен қ., Бажов көш., 10</v>
      </c>
      <c r="L2688" s="26" t="str">
        <f>VLOOKUP(B2688,[1]ПланКаз!A2673:M5977,13,0)</f>
        <v>Мамыр - Маусым</v>
      </c>
      <c r="M2688" s="26" t="str">
        <f>VLOOKUP(B2688,[1]ПланКаз!A2675:N5979,14,0)</f>
        <v>Шығыс-Қазақстан облысы, Өскемен қ.</v>
      </c>
      <c r="N2688" s="26" t="s">
        <v>58</v>
      </c>
      <c r="O2688" s="26" t="str">
        <f>VLOOKUP(B2688,[1]ПланКаз!A2674:P5978,16,0)</f>
        <v>Өтініш берген күннен бастап 10 жұмыс күні ішінде</v>
      </c>
      <c r="P2688" s="26" t="s">
        <v>59</v>
      </c>
      <c r="Q2688" s="27" t="s">
        <v>522</v>
      </c>
      <c r="R2688" s="26" t="str">
        <f>VLOOKUP(B2688,[1]ПланКаз!A2673:S5977,19,0)</f>
        <v>Дана</v>
      </c>
      <c r="S2688" s="28">
        <v>6</v>
      </c>
      <c r="T2688" s="28">
        <v>81947</v>
      </c>
      <c r="U2688" s="28" t="s">
        <v>61</v>
      </c>
      <c r="V2688" s="28" t="s">
        <v>61</v>
      </c>
      <c r="W2688" s="26"/>
      <c r="X2688" s="26" t="s">
        <v>72</v>
      </c>
      <c r="Y2688" s="26" t="s">
        <v>3241</v>
      </c>
    </row>
    <row r="2689" spans="2:25" x14ac:dyDescent="0.2">
      <c r="B2689" s="26" t="s">
        <v>5290</v>
      </c>
      <c r="C2689" s="26" t="s">
        <v>55</v>
      </c>
      <c r="D2689" s="26" t="s">
        <v>5274</v>
      </c>
      <c r="E2689" s="26" t="str">
        <f>VLOOKUP(D2689,[1]ЕНС!A:E,2,FALSE)</f>
        <v>Катушка</v>
      </c>
      <c r="F2689" s="26" t="str">
        <f>VLOOKUP(D2689,[1]ЕНС!A:E,3,FALSE)</f>
        <v>электромагнитная</v>
      </c>
      <c r="G2689" s="26" t="s">
        <v>5288</v>
      </c>
      <c r="H2689" s="26" t="s">
        <v>10</v>
      </c>
      <c r="I2689" s="26">
        <v>60</v>
      </c>
      <c r="J2689" s="26">
        <v>631010000</v>
      </c>
      <c r="K2689" s="26" t="str">
        <f>VLOOKUP(B2689,[1]ПланКаз!A2676:M5980,12,0)</f>
        <v>ҚР, ШҚО, Өскемен қ., Бажов көш., 10</v>
      </c>
      <c r="L2689" s="26" t="str">
        <f>VLOOKUP(B2689,[1]ПланКаз!A2674:M5978,13,0)</f>
        <v>Шілде - Тамыз</v>
      </c>
      <c r="M2689" s="26" t="str">
        <f>VLOOKUP(B2689,[1]ПланКаз!A2676:N5980,14,0)</f>
        <v>Шығыс-Қазақстан облысы, Өскемен қ.</v>
      </c>
      <c r="N2689" s="26" t="s">
        <v>58</v>
      </c>
      <c r="O2689" s="26" t="str">
        <f>VLOOKUP(B2689,[1]ПланКаз!A2675:P5979,16,0)</f>
        <v>Өтініш берген күннен бастап 10 жұмыс күні ішінде</v>
      </c>
      <c r="P2689" s="26" t="s">
        <v>59</v>
      </c>
      <c r="Q2689" s="27" t="s">
        <v>522</v>
      </c>
      <c r="R2689" s="26" t="str">
        <f>VLOOKUP(B2689,[1]ПланКаз!A2674:S5978,19,0)</f>
        <v>Дана</v>
      </c>
      <c r="S2689" s="28">
        <v>6</v>
      </c>
      <c r="T2689" s="28">
        <v>81947</v>
      </c>
      <c r="U2689" s="28" t="s">
        <v>61</v>
      </c>
      <c r="V2689" s="28" t="s">
        <v>61</v>
      </c>
      <c r="W2689" s="26" t="s">
        <v>69</v>
      </c>
      <c r="X2689" s="26" t="s">
        <v>72</v>
      </c>
      <c r="Y2689" s="26" t="s">
        <v>61</v>
      </c>
    </row>
    <row r="2690" spans="2:25" x14ac:dyDescent="0.2">
      <c r="B2690" s="26" t="s">
        <v>5291</v>
      </c>
      <c r="C2690" s="26" t="s">
        <v>55</v>
      </c>
      <c r="D2690" s="26" t="s">
        <v>5274</v>
      </c>
      <c r="E2690" s="26" t="str">
        <f>VLOOKUP(D2690,[1]ЕНС!A:E,2,FALSE)</f>
        <v>Катушка</v>
      </c>
      <c r="F2690" s="26" t="str">
        <f>VLOOKUP(D2690,[1]ЕНС!A:E,3,FALSE)</f>
        <v>электромагнитная</v>
      </c>
      <c r="G2690" s="26" t="s">
        <v>5288</v>
      </c>
      <c r="H2690" s="26" t="s">
        <v>22</v>
      </c>
      <c r="I2690" s="26">
        <v>60</v>
      </c>
      <c r="J2690" s="26">
        <v>631010000</v>
      </c>
      <c r="K2690" s="26" t="str">
        <f>VLOOKUP(B2690,[1]ПланКаз!A2677:M5981,12,0)</f>
        <v>ҚР, ШҚО, Өскемен қ., Бажов көш., 10</v>
      </c>
      <c r="L2690" s="26" t="str">
        <f>VLOOKUP(B2690,[1]ПланКаз!A2675:M5979,13,0)</f>
        <v>Шілде - Тамыз</v>
      </c>
      <c r="M2690" s="26" t="str">
        <f>VLOOKUP(B2690,[1]ПланКаз!A2677:N5981,14,0)</f>
        <v>Шығыс-Қазақстан облысы, Өскемен қ.</v>
      </c>
      <c r="N2690" s="26" t="s">
        <v>58</v>
      </c>
      <c r="O2690" s="26" t="str">
        <f>VLOOKUP(B2690,[1]ПланКаз!A2676:P5980,16,0)</f>
        <v>Өтініш берген күннен бастап 10 жұмыс күні ішінде</v>
      </c>
      <c r="P2690" s="26" t="s">
        <v>59</v>
      </c>
      <c r="Q2690" s="27" t="s">
        <v>522</v>
      </c>
      <c r="R2690" s="26" t="str">
        <f>VLOOKUP(B2690,[1]ПланКаз!A2675:S5979,19,0)</f>
        <v>Дана</v>
      </c>
      <c r="S2690" s="28">
        <v>6</v>
      </c>
      <c r="T2690" s="28">
        <v>81947</v>
      </c>
      <c r="U2690" s="28">
        <v>491682</v>
      </c>
      <c r="V2690" s="28">
        <v>550683.84</v>
      </c>
      <c r="W2690" s="26" t="s">
        <v>69</v>
      </c>
      <c r="X2690" s="26" t="s">
        <v>72</v>
      </c>
      <c r="Y2690" s="26" t="s">
        <v>5280</v>
      </c>
    </row>
    <row r="2691" spans="2:25" x14ac:dyDescent="0.2">
      <c r="B2691" s="26" t="s">
        <v>5292</v>
      </c>
      <c r="C2691" s="26" t="s">
        <v>55</v>
      </c>
      <c r="D2691" s="26" t="s">
        <v>5274</v>
      </c>
      <c r="E2691" s="26" t="str">
        <f>VLOOKUP(D2691,[1]ЕНС!A:E,2,FALSE)</f>
        <v>Катушка</v>
      </c>
      <c r="F2691" s="26" t="str">
        <f>VLOOKUP(D2691,[1]ЕНС!A:E,3,FALSE)</f>
        <v>электромагнитная</v>
      </c>
      <c r="G2691" s="26" t="s">
        <v>5293</v>
      </c>
      <c r="H2691" s="26" t="s">
        <v>26</v>
      </c>
      <c r="I2691" s="26">
        <v>0</v>
      </c>
      <c r="J2691" s="26">
        <v>631010000</v>
      </c>
      <c r="K2691" s="26" t="str">
        <f>VLOOKUP(B2691,[1]ПланКаз!A2678:M5982,12,0)</f>
        <v>ҚР, ШҚО, Өскемен қ., Бажов көш., 10</v>
      </c>
      <c r="L2691" s="26" t="str">
        <f>VLOOKUP(B2691,[1]ПланКаз!A2676:M5980,13,0)</f>
        <v>Қантар-Ақпан</v>
      </c>
      <c r="M2691" s="26" t="str">
        <f>VLOOKUP(B2691,[1]ПланКаз!A2678:N5982,14,0)</f>
        <v>Шығыс-Қазақстан облысы, Өскемен қ.</v>
      </c>
      <c r="N2691" s="26" t="s">
        <v>58</v>
      </c>
      <c r="O2691" s="26" t="str">
        <f>VLOOKUP(B2691,[1]ПланКаз!A2677:P5981,16,0)</f>
        <v>Шартқа қол қойылған күннен бастап 50 күнтізбелік күн ішінде</v>
      </c>
      <c r="P2691" s="26" t="s">
        <v>59</v>
      </c>
      <c r="Q2691" s="27" t="s">
        <v>522</v>
      </c>
      <c r="R2691" s="26" t="str">
        <f>VLOOKUP(B2691,[1]ПланКаз!A2676:S5980,19,0)</f>
        <v>Дана</v>
      </c>
      <c r="S2691" s="28">
        <v>6</v>
      </c>
      <c r="T2691" s="28">
        <v>105643</v>
      </c>
      <c r="U2691" s="28" t="s">
        <v>61</v>
      </c>
      <c r="V2691" s="28" t="s">
        <v>61</v>
      </c>
      <c r="W2691" s="26" t="s">
        <v>24</v>
      </c>
      <c r="X2691" s="26" t="s">
        <v>72</v>
      </c>
      <c r="Y2691" s="26" t="s">
        <v>5283</v>
      </c>
    </row>
    <row r="2692" spans="2:25" x14ac:dyDescent="0.2">
      <c r="B2692" s="26" t="s">
        <v>5294</v>
      </c>
      <c r="C2692" s="26" t="s">
        <v>55</v>
      </c>
      <c r="D2692" s="26" t="s">
        <v>5274</v>
      </c>
      <c r="E2692" s="26" t="str">
        <f>VLOOKUP(D2692,[1]ЕНС!A:E,2,FALSE)</f>
        <v>Катушка</v>
      </c>
      <c r="F2692" s="26" t="str">
        <f>VLOOKUP(D2692,[1]ЕНС!A:E,3,FALSE)</f>
        <v>электромагнитная</v>
      </c>
      <c r="G2692" s="26" t="s">
        <v>5293</v>
      </c>
      <c r="H2692" s="26" t="s">
        <v>10</v>
      </c>
      <c r="I2692" s="26">
        <v>0</v>
      </c>
      <c r="J2692" s="26">
        <v>631010000</v>
      </c>
      <c r="K2692" s="26" t="str">
        <f>VLOOKUP(B2692,[1]ПланКаз!A2679:M5983,12,0)</f>
        <v>ҚР, ШҚО, Өскемен қ., Бажов көш., 10</v>
      </c>
      <c r="L2692" s="26" t="str">
        <f>VLOOKUP(B2692,[1]ПланКаз!A2677:M5981,13,0)</f>
        <v>Мамыр - Маусым</v>
      </c>
      <c r="M2692" s="26" t="str">
        <f>VLOOKUP(B2692,[1]ПланКаз!A2679:N5983,14,0)</f>
        <v>Шығыс-Қазақстан облысы, Өскемен қ.</v>
      </c>
      <c r="N2692" s="26" t="s">
        <v>58</v>
      </c>
      <c r="O2692" s="26" t="str">
        <f>VLOOKUP(B2692,[1]ПланКаз!A2678:P5982,16,0)</f>
        <v>Өтініш берген күннен бастап 10 жұмыс күні ішінде</v>
      </c>
      <c r="P2692" s="26" t="s">
        <v>59</v>
      </c>
      <c r="Q2692" s="27" t="s">
        <v>522</v>
      </c>
      <c r="R2692" s="26" t="str">
        <f>VLOOKUP(B2692,[1]ПланКаз!A2677:S5981,19,0)</f>
        <v>Дана</v>
      </c>
      <c r="S2692" s="28">
        <v>6</v>
      </c>
      <c r="T2692" s="28">
        <v>105643</v>
      </c>
      <c r="U2692" s="28" t="s">
        <v>61</v>
      </c>
      <c r="V2692" s="28" t="s">
        <v>61</v>
      </c>
      <c r="W2692" s="26"/>
      <c r="X2692" s="26" t="s">
        <v>72</v>
      </c>
      <c r="Y2692" s="26" t="s">
        <v>3241</v>
      </c>
    </row>
    <row r="2693" spans="2:25" x14ac:dyDescent="0.2">
      <c r="B2693" s="26" t="s">
        <v>5295</v>
      </c>
      <c r="C2693" s="26" t="s">
        <v>55</v>
      </c>
      <c r="D2693" s="26" t="s">
        <v>5274</v>
      </c>
      <c r="E2693" s="26" t="str">
        <f>VLOOKUP(D2693,[1]ЕНС!A:E,2,FALSE)</f>
        <v>Катушка</v>
      </c>
      <c r="F2693" s="26" t="str">
        <f>VLOOKUP(D2693,[1]ЕНС!A:E,3,FALSE)</f>
        <v>электромагнитная</v>
      </c>
      <c r="G2693" s="26" t="s">
        <v>5293</v>
      </c>
      <c r="H2693" s="26" t="s">
        <v>10</v>
      </c>
      <c r="I2693" s="26">
        <v>60</v>
      </c>
      <c r="J2693" s="26">
        <v>631010000</v>
      </c>
      <c r="K2693" s="26" t="str">
        <f>VLOOKUP(B2693,[1]ПланКаз!A2680:M5984,12,0)</f>
        <v>ҚР, ШҚО, Өскемен қ., Бажов көш., 10</v>
      </c>
      <c r="L2693" s="26" t="str">
        <f>VLOOKUP(B2693,[1]ПланКаз!A2678:M5982,13,0)</f>
        <v>Шілде - Тамыз</v>
      </c>
      <c r="M2693" s="26" t="str">
        <f>VLOOKUP(B2693,[1]ПланКаз!A2680:N5984,14,0)</f>
        <v>Шығыс-Қазақстан облысы, Өскемен қ.</v>
      </c>
      <c r="N2693" s="26" t="s">
        <v>58</v>
      </c>
      <c r="O2693" s="26" t="str">
        <f>VLOOKUP(B2693,[1]ПланКаз!A2679:P5983,16,0)</f>
        <v>Өтініш берген күннен бастап 10 жұмыс күні ішінде</v>
      </c>
      <c r="P2693" s="26" t="s">
        <v>59</v>
      </c>
      <c r="Q2693" s="27" t="s">
        <v>522</v>
      </c>
      <c r="R2693" s="26" t="str">
        <f>VLOOKUP(B2693,[1]ПланКаз!A2678:S5982,19,0)</f>
        <v>Дана</v>
      </c>
      <c r="S2693" s="28">
        <v>6</v>
      </c>
      <c r="T2693" s="28">
        <v>105643</v>
      </c>
      <c r="U2693" s="28" t="s">
        <v>61</v>
      </c>
      <c r="V2693" s="28" t="s">
        <v>61</v>
      </c>
      <c r="W2693" s="26" t="s">
        <v>69</v>
      </c>
      <c r="X2693" s="26" t="s">
        <v>72</v>
      </c>
      <c r="Y2693" s="26" t="s">
        <v>61</v>
      </c>
    </row>
    <row r="2694" spans="2:25" x14ac:dyDescent="0.2">
      <c r="B2694" s="26" t="s">
        <v>5296</v>
      </c>
      <c r="C2694" s="26" t="s">
        <v>55</v>
      </c>
      <c r="D2694" s="26" t="s">
        <v>5274</v>
      </c>
      <c r="E2694" s="26" t="str">
        <f>VLOOKUP(D2694,[1]ЕНС!A:E,2,FALSE)</f>
        <v>Катушка</v>
      </c>
      <c r="F2694" s="26" t="str">
        <f>VLOOKUP(D2694,[1]ЕНС!A:E,3,FALSE)</f>
        <v>электромагнитная</v>
      </c>
      <c r="G2694" s="26" t="s">
        <v>5293</v>
      </c>
      <c r="H2694" s="26" t="s">
        <v>22</v>
      </c>
      <c r="I2694" s="26">
        <v>60</v>
      </c>
      <c r="J2694" s="26">
        <v>631010000</v>
      </c>
      <c r="K2694" s="26" t="str">
        <f>VLOOKUP(B2694,[1]ПланКаз!A2681:M5985,12,0)</f>
        <v>ҚР, ШҚО, Өскемен қ., Бажов көш., 10</v>
      </c>
      <c r="L2694" s="26" t="str">
        <f>VLOOKUP(B2694,[1]ПланКаз!A2679:M5983,13,0)</f>
        <v>Шілде - Тамыз</v>
      </c>
      <c r="M2694" s="26" t="str">
        <f>VLOOKUP(B2694,[1]ПланКаз!A2681:N5985,14,0)</f>
        <v>Шығыс-Қазақстан облысы, Өскемен қ.</v>
      </c>
      <c r="N2694" s="26" t="s">
        <v>58</v>
      </c>
      <c r="O2694" s="26" t="str">
        <f>VLOOKUP(B2694,[1]ПланКаз!A2680:P5984,16,0)</f>
        <v>Өтініш берген күннен бастап 10 жұмыс күні ішінде</v>
      </c>
      <c r="P2694" s="26" t="s">
        <v>59</v>
      </c>
      <c r="Q2694" s="27" t="s">
        <v>522</v>
      </c>
      <c r="R2694" s="26" t="str">
        <f>VLOOKUP(B2694,[1]ПланКаз!A2679:S5983,19,0)</f>
        <v>Дана</v>
      </c>
      <c r="S2694" s="28">
        <v>6</v>
      </c>
      <c r="T2694" s="28">
        <v>105643</v>
      </c>
      <c r="U2694" s="28">
        <v>633858</v>
      </c>
      <c r="V2694" s="28">
        <v>709920.96</v>
      </c>
      <c r="W2694" s="26" t="s">
        <v>69</v>
      </c>
      <c r="X2694" s="26" t="s">
        <v>72</v>
      </c>
      <c r="Y2694" s="26" t="s">
        <v>5280</v>
      </c>
    </row>
    <row r="2695" spans="2:25" x14ac:dyDescent="0.2">
      <c r="B2695" s="26" t="s">
        <v>5297</v>
      </c>
      <c r="C2695" s="26" t="s">
        <v>55</v>
      </c>
      <c r="D2695" s="26" t="s">
        <v>5274</v>
      </c>
      <c r="E2695" s="26" t="str">
        <f>VLOOKUP(D2695,[1]ЕНС!A:E,2,FALSE)</f>
        <v>Катушка</v>
      </c>
      <c r="F2695" s="26" t="str">
        <f>VLOOKUP(D2695,[1]ЕНС!A:E,3,FALSE)</f>
        <v>электромагнитная</v>
      </c>
      <c r="G2695" s="26" t="s">
        <v>5298</v>
      </c>
      <c r="H2695" s="26" t="s">
        <v>26</v>
      </c>
      <c r="I2695" s="26">
        <v>0</v>
      </c>
      <c r="J2695" s="26">
        <v>631010000</v>
      </c>
      <c r="K2695" s="26" t="str">
        <f>VLOOKUP(B2695,[1]ПланКаз!A2682:M5986,12,0)</f>
        <v>ҚР, ШҚО, Өскемен қ., Бажов көш., 10</v>
      </c>
      <c r="L2695" s="26" t="str">
        <f>VLOOKUP(B2695,[1]ПланКаз!A2680:M5984,13,0)</f>
        <v>Қантар-Ақпан</v>
      </c>
      <c r="M2695" s="26" t="str">
        <f>VLOOKUP(B2695,[1]ПланКаз!A2682:N5986,14,0)</f>
        <v>Шығыс-Қазақстан облысы, Өскемен қ.</v>
      </c>
      <c r="N2695" s="26" t="s">
        <v>58</v>
      </c>
      <c r="O2695" s="26" t="str">
        <f>VLOOKUP(B2695,[1]ПланКаз!A2681:P5985,16,0)</f>
        <v>Шартқа қол қойылған күннен бастап 50 күнтізбелік күн ішінде</v>
      </c>
      <c r="P2695" s="26" t="s">
        <v>59</v>
      </c>
      <c r="Q2695" s="27" t="s">
        <v>522</v>
      </c>
      <c r="R2695" s="26" t="str">
        <f>VLOOKUP(B2695,[1]ПланКаз!A2680:S5984,19,0)</f>
        <v>Дана</v>
      </c>
      <c r="S2695" s="28">
        <v>12</v>
      </c>
      <c r="T2695" s="28">
        <v>127840</v>
      </c>
      <c r="U2695" s="28" t="s">
        <v>61</v>
      </c>
      <c r="V2695" s="28" t="s">
        <v>61</v>
      </c>
      <c r="W2695" s="26" t="s">
        <v>24</v>
      </c>
      <c r="X2695" s="26" t="s">
        <v>72</v>
      </c>
      <c r="Y2695" s="26" t="s">
        <v>5283</v>
      </c>
    </row>
    <row r="2696" spans="2:25" x14ac:dyDescent="0.2">
      <c r="B2696" s="26" t="s">
        <v>5299</v>
      </c>
      <c r="C2696" s="26" t="s">
        <v>55</v>
      </c>
      <c r="D2696" s="26" t="s">
        <v>5274</v>
      </c>
      <c r="E2696" s="26" t="str">
        <f>VLOOKUP(D2696,[1]ЕНС!A:E,2,FALSE)</f>
        <v>Катушка</v>
      </c>
      <c r="F2696" s="26" t="str">
        <f>VLOOKUP(D2696,[1]ЕНС!A:E,3,FALSE)</f>
        <v>электромагнитная</v>
      </c>
      <c r="G2696" s="26" t="s">
        <v>5298</v>
      </c>
      <c r="H2696" s="26" t="s">
        <v>10</v>
      </c>
      <c r="I2696" s="26">
        <v>0</v>
      </c>
      <c r="J2696" s="26">
        <v>631010000</v>
      </c>
      <c r="K2696" s="26" t="str">
        <f>VLOOKUP(B2696,[1]ПланКаз!A2683:M5987,12,0)</f>
        <v>ҚР, ШҚО, Өскемен қ., Бажов көш., 10</v>
      </c>
      <c r="L2696" s="26" t="str">
        <f>VLOOKUP(B2696,[1]ПланКаз!A2681:M5985,13,0)</f>
        <v>Мамыр - Маусым</v>
      </c>
      <c r="M2696" s="26" t="str">
        <f>VLOOKUP(B2696,[1]ПланКаз!A2683:N5987,14,0)</f>
        <v>Шығыс-Қазақстан облысы, Өскемен қ.</v>
      </c>
      <c r="N2696" s="26" t="s">
        <v>58</v>
      </c>
      <c r="O2696" s="26" t="str">
        <f>VLOOKUP(B2696,[1]ПланКаз!A2682:P5986,16,0)</f>
        <v>Өтініш берген күннен бастап 10 жұмыс күні ішінде</v>
      </c>
      <c r="P2696" s="26" t="s">
        <v>59</v>
      </c>
      <c r="Q2696" s="27" t="s">
        <v>522</v>
      </c>
      <c r="R2696" s="26" t="str">
        <f>VLOOKUP(B2696,[1]ПланКаз!A2681:S5985,19,0)</f>
        <v>Дана</v>
      </c>
      <c r="S2696" s="28">
        <v>12</v>
      </c>
      <c r="T2696" s="28">
        <v>127840</v>
      </c>
      <c r="U2696" s="28" t="s">
        <v>61</v>
      </c>
      <c r="V2696" s="28" t="s">
        <v>61</v>
      </c>
      <c r="W2696" s="26"/>
      <c r="X2696" s="26" t="s">
        <v>72</v>
      </c>
      <c r="Y2696" s="26" t="s">
        <v>3241</v>
      </c>
    </row>
    <row r="2697" spans="2:25" x14ac:dyDescent="0.2">
      <c r="B2697" s="26" t="s">
        <v>5300</v>
      </c>
      <c r="C2697" s="26" t="s">
        <v>55</v>
      </c>
      <c r="D2697" s="26" t="s">
        <v>5274</v>
      </c>
      <c r="E2697" s="26" t="str">
        <f>VLOOKUP(D2697,[1]ЕНС!A:E,2,FALSE)</f>
        <v>Катушка</v>
      </c>
      <c r="F2697" s="26" t="str">
        <f>VLOOKUP(D2697,[1]ЕНС!A:E,3,FALSE)</f>
        <v>электромагнитная</v>
      </c>
      <c r="G2697" s="26" t="s">
        <v>5298</v>
      </c>
      <c r="H2697" s="26" t="s">
        <v>10</v>
      </c>
      <c r="I2697" s="26">
        <v>60</v>
      </c>
      <c r="J2697" s="26">
        <v>631010000</v>
      </c>
      <c r="K2697" s="26" t="str">
        <f>VLOOKUP(B2697,[1]ПланКаз!A2684:M5988,12,0)</f>
        <v>ҚР, ШҚО, Өскемен қ., Бажов көш., 10</v>
      </c>
      <c r="L2697" s="26" t="str">
        <f>VLOOKUP(B2697,[1]ПланКаз!A2682:M5986,13,0)</f>
        <v>Шілде - Тамыз</v>
      </c>
      <c r="M2697" s="26" t="str">
        <f>VLOOKUP(B2697,[1]ПланКаз!A2684:N5988,14,0)</f>
        <v>Шығыс-Қазақстан облысы, Өскемен қ.</v>
      </c>
      <c r="N2697" s="26" t="s">
        <v>58</v>
      </c>
      <c r="O2697" s="26" t="str">
        <f>VLOOKUP(B2697,[1]ПланКаз!A2683:P5987,16,0)</f>
        <v>Өтініш берген күннен бастап 10 жұмыс күні ішінде</v>
      </c>
      <c r="P2697" s="26" t="s">
        <v>59</v>
      </c>
      <c r="Q2697" s="27" t="s">
        <v>522</v>
      </c>
      <c r="R2697" s="26" t="str">
        <f>VLOOKUP(B2697,[1]ПланКаз!A2682:S5986,19,0)</f>
        <v>Дана</v>
      </c>
      <c r="S2697" s="28">
        <v>12</v>
      </c>
      <c r="T2697" s="28">
        <v>127840</v>
      </c>
      <c r="U2697" s="28" t="s">
        <v>61</v>
      </c>
      <c r="V2697" s="28" t="s">
        <v>61</v>
      </c>
      <c r="W2697" s="26" t="s">
        <v>69</v>
      </c>
      <c r="X2697" s="26" t="s">
        <v>72</v>
      </c>
      <c r="Y2697" s="26" t="s">
        <v>61</v>
      </c>
    </row>
    <row r="2698" spans="2:25" x14ac:dyDescent="0.2">
      <c r="B2698" s="26" t="s">
        <v>5301</v>
      </c>
      <c r="C2698" s="26" t="s">
        <v>55</v>
      </c>
      <c r="D2698" s="26" t="s">
        <v>5274</v>
      </c>
      <c r="E2698" s="26" t="str">
        <f>VLOOKUP(D2698,[1]ЕНС!A:E,2,FALSE)</f>
        <v>Катушка</v>
      </c>
      <c r="F2698" s="26" t="str">
        <f>VLOOKUP(D2698,[1]ЕНС!A:E,3,FALSE)</f>
        <v>электромагнитная</v>
      </c>
      <c r="G2698" s="26" t="s">
        <v>5298</v>
      </c>
      <c r="H2698" s="26" t="s">
        <v>22</v>
      </c>
      <c r="I2698" s="26">
        <v>60</v>
      </c>
      <c r="J2698" s="26">
        <v>631010000</v>
      </c>
      <c r="K2698" s="26" t="str">
        <f>VLOOKUP(B2698,[1]ПланКаз!A2685:M5989,12,0)</f>
        <v>ҚР, ШҚО, Өскемен қ., Бажов көш., 10</v>
      </c>
      <c r="L2698" s="26" t="str">
        <f>VLOOKUP(B2698,[1]ПланКаз!A2683:M5987,13,0)</f>
        <v>Шілде - Тамыз</v>
      </c>
      <c r="M2698" s="26" t="str">
        <f>VLOOKUP(B2698,[1]ПланКаз!A2685:N5989,14,0)</f>
        <v>Шығыс-Қазақстан облысы, Өскемен қ.</v>
      </c>
      <c r="N2698" s="26" t="s">
        <v>58</v>
      </c>
      <c r="O2698" s="26" t="str">
        <f>VLOOKUP(B2698,[1]ПланКаз!A2684:P5988,16,0)</f>
        <v>Өтініш берген күннен бастап 10 жұмыс күні ішінде</v>
      </c>
      <c r="P2698" s="26" t="s">
        <v>59</v>
      </c>
      <c r="Q2698" s="27" t="s">
        <v>522</v>
      </c>
      <c r="R2698" s="26" t="str">
        <f>VLOOKUP(B2698,[1]ПланКаз!A2683:S5987,19,0)</f>
        <v>Дана</v>
      </c>
      <c r="S2698" s="28">
        <v>12</v>
      </c>
      <c r="T2698" s="28">
        <v>127840</v>
      </c>
      <c r="U2698" s="28">
        <v>1534080</v>
      </c>
      <c r="V2698" s="28">
        <v>1718169.6000000001</v>
      </c>
      <c r="W2698" s="26" t="s">
        <v>69</v>
      </c>
      <c r="X2698" s="26" t="s">
        <v>72</v>
      </c>
      <c r="Y2698" s="26" t="s">
        <v>5280</v>
      </c>
    </row>
    <row r="2699" spans="2:25" x14ac:dyDescent="0.2">
      <c r="B2699" s="26" t="s">
        <v>5302</v>
      </c>
      <c r="C2699" s="26" t="s">
        <v>55</v>
      </c>
      <c r="D2699" s="26" t="s">
        <v>5274</v>
      </c>
      <c r="E2699" s="26" t="str">
        <f>VLOOKUP(D2699,[1]ЕНС!A:E,2,FALSE)</f>
        <v>Катушка</v>
      </c>
      <c r="F2699" s="26" t="str">
        <f>VLOOKUP(D2699,[1]ЕНС!A:E,3,FALSE)</f>
        <v>электромагнитная</v>
      </c>
      <c r="G2699" s="26" t="s">
        <v>5303</v>
      </c>
      <c r="H2699" s="26" t="s">
        <v>26</v>
      </c>
      <c r="I2699" s="26">
        <v>0</v>
      </c>
      <c r="J2699" s="26">
        <v>631010000</v>
      </c>
      <c r="K2699" s="26" t="str">
        <f>VLOOKUP(B2699,[1]ПланКаз!A2686:M5990,12,0)</f>
        <v>ҚР, ШҚО, Өскемен қ., Бажов көш., 10</v>
      </c>
      <c r="L2699" s="26" t="str">
        <f>VLOOKUP(B2699,[1]ПланКаз!A2684:M5988,13,0)</f>
        <v>Қантар-Ақпан</v>
      </c>
      <c r="M2699" s="26" t="str">
        <f>VLOOKUP(B2699,[1]ПланКаз!A2686:N5990,14,0)</f>
        <v>Шығыс-Қазақстан облысы, Өскемен қ.</v>
      </c>
      <c r="N2699" s="26" t="s">
        <v>58</v>
      </c>
      <c r="O2699" s="26" t="str">
        <f>VLOOKUP(B2699,[1]ПланКаз!A2685:P5989,16,0)</f>
        <v>Шартқа қол қойылған күннен бастап 50 күнтізбелік күн ішінде</v>
      </c>
      <c r="P2699" s="26" t="s">
        <v>59</v>
      </c>
      <c r="Q2699" s="27" t="s">
        <v>522</v>
      </c>
      <c r="R2699" s="26" t="str">
        <f>VLOOKUP(B2699,[1]ПланКаз!A2684:S5988,19,0)</f>
        <v>Дана</v>
      </c>
      <c r="S2699" s="28">
        <v>3</v>
      </c>
      <c r="T2699" s="28">
        <v>175920</v>
      </c>
      <c r="U2699" s="28" t="s">
        <v>61</v>
      </c>
      <c r="V2699" s="28" t="s">
        <v>61</v>
      </c>
      <c r="W2699" s="26" t="s">
        <v>24</v>
      </c>
      <c r="X2699" s="26" t="s">
        <v>72</v>
      </c>
      <c r="Y2699" s="26" t="s">
        <v>5283</v>
      </c>
    </row>
    <row r="2700" spans="2:25" x14ac:dyDescent="0.2">
      <c r="B2700" s="26" t="s">
        <v>5304</v>
      </c>
      <c r="C2700" s="26" t="s">
        <v>55</v>
      </c>
      <c r="D2700" s="26" t="s">
        <v>5274</v>
      </c>
      <c r="E2700" s="26" t="str">
        <f>VLOOKUP(D2700,[1]ЕНС!A:E,2,FALSE)</f>
        <v>Катушка</v>
      </c>
      <c r="F2700" s="26" t="str">
        <f>VLOOKUP(D2700,[1]ЕНС!A:E,3,FALSE)</f>
        <v>электромагнитная</v>
      </c>
      <c r="G2700" s="26" t="s">
        <v>5303</v>
      </c>
      <c r="H2700" s="26" t="s">
        <v>10</v>
      </c>
      <c r="I2700" s="26">
        <v>0</v>
      </c>
      <c r="J2700" s="26">
        <v>631010000</v>
      </c>
      <c r="K2700" s="26" t="str">
        <f>VLOOKUP(B2700,[1]ПланКаз!A2687:M5991,12,0)</f>
        <v>ҚР, ШҚО, Өскемен қ., Бажов көш., 10</v>
      </c>
      <c r="L2700" s="26" t="str">
        <f>VLOOKUP(B2700,[1]ПланКаз!A2685:M5989,13,0)</f>
        <v>Мамыр - Маусым</v>
      </c>
      <c r="M2700" s="26" t="str">
        <f>VLOOKUP(B2700,[1]ПланКаз!A2687:N5991,14,0)</f>
        <v>Шығыс-Қазақстан облысы, Өскемен қ.</v>
      </c>
      <c r="N2700" s="26" t="s">
        <v>58</v>
      </c>
      <c r="O2700" s="26" t="str">
        <f>VLOOKUP(B2700,[1]ПланКаз!A2686:P5990,16,0)</f>
        <v>Өтініш берген күннен бастап 10 жұмыс күні ішінде</v>
      </c>
      <c r="P2700" s="26" t="s">
        <v>59</v>
      </c>
      <c r="Q2700" s="27" t="s">
        <v>522</v>
      </c>
      <c r="R2700" s="26" t="str">
        <f>VLOOKUP(B2700,[1]ПланКаз!A2685:S5989,19,0)</f>
        <v>Дана</v>
      </c>
      <c r="S2700" s="28">
        <v>3</v>
      </c>
      <c r="T2700" s="28">
        <v>175920</v>
      </c>
      <c r="U2700" s="28" t="s">
        <v>61</v>
      </c>
      <c r="V2700" s="28" t="s">
        <v>61</v>
      </c>
      <c r="W2700" s="26"/>
      <c r="X2700" s="26" t="s">
        <v>72</v>
      </c>
      <c r="Y2700" s="26" t="s">
        <v>3241</v>
      </c>
    </row>
    <row r="2701" spans="2:25" x14ac:dyDescent="0.2">
      <c r="B2701" s="26" t="s">
        <v>5305</v>
      </c>
      <c r="C2701" s="26" t="s">
        <v>55</v>
      </c>
      <c r="D2701" s="26" t="s">
        <v>5274</v>
      </c>
      <c r="E2701" s="26" t="str">
        <f>VLOOKUP(D2701,[1]ЕНС!A:E,2,FALSE)</f>
        <v>Катушка</v>
      </c>
      <c r="F2701" s="26" t="str">
        <f>VLOOKUP(D2701,[1]ЕНС!A:E,3,FALSE)</f>
        <v>электромагнитная</v>
      </c>
      <c r="G2701" s="26" t="s">
        <v>5303</v>
      </c>
      <c r="H2701" s="26" t="s">
        <v>10</v>
      </c>
      <c r="I2701" s="26">
        <v>60</v>
      </c>
      <c r="J2701" s="26">
        <v>631010000</v>
      </c>
      <c r="K2701" s="26" t="str">
        <f>VLOOKUP(B2701,[1]ПланКаз!A2688:M5992,12,0)</f>
        <v>ҚР, ШҚО, Өскемен қ., Бажов көш., 10</v>
      </c>
      <c r="L2701" s="26" t="str">
        <f>VLOOKUP(B2701,[1]ПланКаз!A2686:M5990,13,0)</f>
        <v>Шілде - Тамыз</v>
      </c>
      <c r="M2701" s="26" t="str">
        <f>VLOOKUP(B2701,[1]ПланКаз!A2688:N5992,14,0)</f>
        <v>Шығыс-Қазақстан облысы, Өскемен қ.</v>
      </c>
      <c r="N2701" s="26" t="s">
        <v>58</v>
      </c>
      <c r="O2701" s="26" t="str">
        <f>VLOOKUP(B2701,[1]ПланКаз!A2687:P5991,16,0)</f>
        <v>Өтініш берген күннен бастап 10 жұмыс күні ішінде</v>
      </c>
      <c r="P2701" s="26" t="s">
        <v>59</v>
      </c>
      <c r="Q2701" s="27" t="s">
        <v>522</v>
      </c>
      <c r="R2701" s="26" t="str">
        <f>VLOOKUP(B2701,[1]ПланКаз!A2686:S5990,19,0)</f>
        <v>Дана</v>
      </c>
      <c r="S2701" s="28">
        <v>3</v>
      </c>
      <c r="T2701" s="28">
        <v>175920</v>
      </c>
      <c r="U2701" s="28" t="s">
        <v>61</v>
      </c>
      <c r="V2701" s="28" t="s">
        <v>61</v>
      </c>
      <c r="W2701" s="26" t="s">
        <v>69</v>
      </c>
      <c r="X2701" s="26" t="s">
        <v>72</v>
      </c>
      <c r="Y2701" s="26" t="s">
        <v>61</v>
      </c>
    </row>
    <row r="2702" spans="2:25" x14ac:dyDescent="0.2">
      <c r="B2702" s="26" t="s">
        <v>5306</v>
      </c>
      <c r="C2702" s="26" t="s">
        <v>55</v>
      </c>
      <c r="D2702" s="26" t="s">
        <v>5274</v>
      </c>
      <c r="E2702" s="26" t="str">
        <f>VLOOKUP(D2702,[1]ЕНС!A:E,2,FALSE)</f>
        <v>Катушка</v>
      </c>
      <c r="F2702" s="26" t="str">
        <f>VLOOKUP(D2702,[1]ЕНС!A:E,3,FALSE)</f>
        <v>электромагнитная</v>
      </c>
      <c r="G2702" s="26" t="s">
        <v>5303</v>
      </c>
      <c r="H2702" s="26" t="s">
        <v>22</v>
      </c>
      <c r="I2702" s="26">
        <v>60</v>
      </c>
      <c r="J2702" s="26">
        <v>631010000</v>
      </c>
      <c r="K2702" s="26" t="str">
        <f>VLOOKUP(B2702,[1]ПланКаз!A2689:M5993,12,0)</f>
        <v>ҚР, ШҚО, Өскемен қ., Бажов көш., 10</v>
      </c>
      <c r="L2702" s="26" t="str">
        <f>VLOOKUP(B2702,[1]ПланКаз!A2687:M5991,13,0)</f>
        <v>Шілде - Тамыз</v>
      </c>
      <c r="M2702" s="26" t="str">
        <f>VLOOKUP(B2702,[1]ПланКаз!A2689:N5993,14,0)</f>
        <v>Шығыс-Қазақстан облысы, Өскемен қ.</v>
      </c>
      <c r="N2702" s="26" t="s">
        <v>58</v>
      </c>
      <c r="O2702" s="26" t="str">
        <f>VLOOKUP(B2702,[1]ПланКаз!A2688:P5992,16,0)</f>
        <v>Өтініш берген күннен бастап 10 жұмыс күні ішінде</v>
      </c>
      <c r="P2702" s="26" t="s">
        <v>59</v>
      </c>
      <c r="Q2702" s="27" t="s">
        <v>522</v>
      </c>
      <c r="R2702" s="26" t="str">
        <f>VLOOKUP(B2702,[1]ПланКаз!A2687:S5991,19,0)</f>
        <v>Дана</v>
      </c>
      <c r="S2702" s="28">
        <v>3</v>
      </c>
      <c r="T2702" s="28">
        <v>175920</v>
      </c>
      <c r="U2702" s="28">
        <v>527760</v>
      </c>
      <c r="V2702" s="28">
        <v>591091.19999999995</v>
      </c>
      <c r="W2702" s="26" t="s">
        <v>69</v>
      </c>
      <c r="X2702" s="26" t="s">
        <v>72</v>
      </c>
      <c r="Y2702" s="26" t="s">
        <v>5280</v>
      </c>
    </row>
    <row r="2703" spans="2:25" x14ac:dyDescent="0.2">
      <c r="B2703" s="26" t="s">
        <v>5307</v>
      </c>
      <c r="C2703" s="26" t="s">
        <v>55</v>
      </c>
      <c r="D2703" s="26" t="s">
        <v>5274</v>
      </c>
      <c r="E2703" s="26" t="str">
        <f>VLOOKUP(D2703,[1]ЕНС!A:E,2,FALSE)</f>
        <v>Катушка</v>
      </c>
      <c r="F2703" s="26" t="str">
        <f>VLOOKUP(D2703,[1]ЕНС!A:E,3,FALSE)</f>
        <v>электромагнитная</v>
      </c>
      <c r="G2703" s="26" t="s">
        <v>5308</v>
      </c>
      <c r="H2703" s="26" t="s">
        <v>26</v>
      </c>
      <c r="I2703" s="26">
        <v>0</v>
      </c>
      <c r="J2703" s="26">
        <v>631010000</v>
      </c>
      <c r="K2703" s="26" t="str">
        <f>VLOOKUP(B2703,[1]ПланКаз!A2690:M5994,12,0)</f>
        <v>ҚР, ШҚО, Өскемен қ., Бажов көш., 10</v>
      </c>
      <c r="L2703" s="26" t="str">
        <f>VLOOKUP(B2703,[1]ПланКаз!A2688:M5992,13,0)</f>
        <v>Қантар-Ақпан</v>
      </c>
      <c r="M2703" s="26" t="str">
        <f>VLOOKUP(B2703,[1]ПланКаз!A2690:N5994,14,0)</f>
        <v>Шығыс-Қазақстан облысы, Өскемен қ.</v>
      </c>
      <c r="N2703" s="26" t="s">
        <v>58</v>
      </c>
      <c r="O2703" s="26" t="str">
        <f>VLOOKUP(B2703,[1]ПланКаз!A2689:P5993,16,0)</f>
        <v>Шартқа қол қойылған күннен бастап 50 күнтізбелік күн ішінде</v>
      </c>
      <c r="P2703" s="26" t="s">
        <v>59</v>
      </c>
      <c r="Q2703" s="27" t="s">
        <v>522</v>
      </c>
      <c r="R2703" s="26" t="str">
        <f>VLOOKUP(B2703,[1]ПланКаз!A2688:S5992,19,0)</f>
        <v>Дана</v>
      </c>
      <c r="S2703" s="28">
        <v>12</v>
      </c>
      <c r="T2703" s="28">
        <v>382134</v>
      </c>
      <c r="U2703" s="28" t="s">
        <v>61</v>
      </c>
      <c r="V2703" s="28" t="s">
        <v>61</v>
      </c>
      <c r="W2703" s="26" t="s">
        <v>24</v>
      </c>
      <c r="X2703" s="26" t="s">
        <v>72</v>
      </c>
      <c r="Y2703" s="26" t="s">
        <v>5283</v>
      </c>
    </row>
    <row r="2704" spans="2:25" x14ac:dyDescent="0.2">
      <c r="B2704" s="26" t="s">
        <v>5309</v>
      </c>
      <c r="C2704" s="26" t="s">
        <v>55</v>
      </c>
      <c r="D2704" s="26" t="s">
        <v>5274</v>
      </c>
      <c r="E2704" s="26" t="str">
        <f>VLOOKUP(D2704,[1]ЕНС!A:E,2,FALSE)</f>
        <v>Катушка</v>
      </c>
      <c r="F2704" s="26" t="str">
        <f>VLOOKUP(D2704,[1]ЕНС!A:E,3,FALSE)</f>
        <v>электромагнитная</v>
      </c>
      <c r="G2704" s="26" t="s">
        <v>5308</v>
      </c>
      <c r="H2704" s="26" t="s">
        <v>10</v>
      </c>
      <c r="I2704" s="26">
        <v>0</v>
      </c>
      <c r="J2704" s="26">
        <v>631010000</v>
      </c>
      <c r="K2704" s="26" t="str">
        <f>VLOOKUP(B2704,[1]ПланКаз!A2691:M5995,12,0)</f>
        <v>ҚР, ШҚО, Өскемен қ., Бажов көш., 10</v>
      </c>
      <c r="L2704" s="26" t="str">
        <f>VLOOKUP(B2704,[1]ПланКаз!A2689:M5993,13,0)</f>
        <v>Мамыр - Маусым</v>
      </c>
      <c r="M2704" s="26" t="str">
        <f>VLOOKUP(B2704,[1]ПланКаз!A2691:N5995,14,0)</f>
        <v>Шығыс-Қазақстан облысы, Өскемен қ.</v>
      </c>
      <c r="N2704" s="26" t="s">
        <v>58</v>
      </c>
      <c r="O2704" s="26" t="str">
        <f>VLOOKUP(B2704,[1]ПланКаз!A2690:P5994,16,0)</f>
        <v>Өтініш берген күннен бастап 10 жұмыс күні ішінде</v>
      </c>
      <c r="P2704" s="26" t="s">
        <v>59</v>
      </c>
      <c r="Q2704" s="27" t="s">
        <v>522</v>
      </c>
      <c r="R2704" s="26" t="str">
        <f>VLOOKUP(B2704,[1]ПланКаз!A2689:S5993,19,0)</f>
        <v>Дана</v>
      </c>
      <c r="S2704" s="28">
        <v>12</v>
      </c>
      <c r="T2704" s="28">
        <v>382134</v>
      </c>
      <c r="U2704" s="28" t="s">
        <v>61</v>
      </c>
      <c r="V2704" s="28" t="s">
        <v>61</v>
      </c>
      <c r="W2704" s="26"/>
      <c r="X2704" s="26" t="s">
        <v>72</v>
      </c>
      <c r="Y2704" s="26" t="s">
        <v>3241</v>
      </c>
    </row>
    <row r="2705" spans="2:25" x14ac:dyDescent="0.2">
      <c r="B2705" s="26" t="s">
        <v>5310</v>
      </c>
      <c r="C2705" s="26" t="s">
        <v>55</v>
      </c>
      <c r="D2705" s="26" t="s">
        <v>5274</v>
      </c>
      <c r="E2705" s="26" t="str">
        <f>VLOOKUP(D2705,[1]ЕНС!A:E,2,FALSE)</f>
        <v>Катушка</v>
      </c>
      <c r="F2705" s="26" t="str">
        <f>VLOOKUP(D2705,[1]ЕНС!A:E,3,FALSE)</f>
        <v>электромагнитная</v>
      </c>
      <c r="G2705" s="26" t="s">
        <v>5308</v>
      </c>
      <c r="H2705" s="26" t="s">
        <v>10</v>
      </c>
      <c r="I2705" s="26">
        <v>60</v>
      </c>
      <c r="J2705" s="26">
        <v>631010000</v>
      </c>
      <c r="K2705" s="26" t="str">
        <f>VLOOKUP(B2705,[1]ПланКаз!A2692:M5996,12,0)</f>
        <v>ҚР, ШҚО, Өскемен қ., Бажов көш., 10</v>
      </c>
      <c r="L2705" s="26" t="str">
        <f>VLOOKUP(B2705,[1]ПланКаз!A2690:M5994,13,0)</f>
        <v>Шілде - Тамыз</v>
      </c>
      <c r="M2705" s="26" t="str">
        <f>VLOOKUP(B2705,[1]ПланКаз!A2692:N5996,14,0)</f>
        <v>Шығыс-Қазақстан облысы, Өскемен қ.</v>
      </c>
      <c r="N2705" s="26" t="s">
        <v>58</v>
      </c>
      <c r="O2705" s="26" t="str">
        <f>VLOOKUP(B2705,[1]ПланКаз!A2691:P5995,16,0)</f>
        <v>Өтініш берген күннен бастап 10 жұмыс күні ішінде</v>
      </c>
      <c r="P2705" s="26" t="s">
        <v>59</v>
      </c>
      <c r="Q2705" s="27" t="s">
        <v>522</v>
      </c>
      <c r="R2705" s="26" t="str">
        <f>VLOOKUP(B2705,[1]ПланКаз!A2690:S5994,19,0)</f>
        <v>Дана</v>
      </c>
      <c r="S2705" s="28">
        <v>12</v>
      </c>
      <c r="T2705" s="28">
        <v>382134</v>
      </c>
      <c r="U2705" s="28" t="s">
        <v>61</v>
      </c>
      <c r="V2705" s="28" t="s">
        <v>61</v>
      </c>
      <c r="W2705" s="26" t="s">
        <v>69</v>
      </c>
      <c r="X2705" s="26" t="s">
        <v>72</v>
      </c>
      <c r="Y2705" s="26" t="s">
        <v>61</v>
      </c>
    </row>
    <row r="2706" spans="2:25" x14ac:dyDescent="0.2">
      <c r="B2706" s="26" t="s">
        <v>5311</v>
      </c>
      <c r="C2706" s="26" t="s">
        <v>55</v>
      </c>
      <c r="D2706" s="26" t="s">
        <v>5274</v>
      </c>
      <c r="E2706" s="26" t="str">
        <f>VLOOKUP(D2706,[1]ЕНС!A:E,2,FALSE)</f>
        <v>Катушка</v>
      </c>
      <c r="F2706" s="26" t="str">
        <f>VLOOKUP(D2706,[1]ЕНС!A:E,3,FALSE)</f>
        <v>электромагнитная</v>
      </c>
      <c r="G2706" s="26" t="s">
        <v>5308</v>
      </c>
      <c r="H2706" s="26" t="s">
        <v>22</v>
      </c>
      <c r="I2706" s="26">
        <v>60</v>
      </c>
      <c r="J2706" s="26">
        <v>631010000</v>
      </c>
      <c r="K2706" s="26" t="str">
        <f>VLOOKUP(B2706,[1]ПланКаз!A2693:M5997,12,0)</f>
        <v>ҚР, ШҚО, Өскемен қ., Бажов көш., 10</v>
      </c>
      <c r="L2706" s="26" t="str">
        <f>VLOOKUP(B2706,[1]ПланКаз!A2691:M5995,13,0)</f>
        <v>Шілде - Тамыз</v>
      </c>
      <c r="M2706" s="26" t="str">
        <f>VLOOKUP(B2706,[1]ПланКаз!A2693:N5997,14,0)</f>
        <v>Шығыс-Қазақстан облысы, Өскемен қ.</v>
      </c>
      <c r="N2706" s="26" t="s">
        <v>58</v>
      </c>
      <c r="O2706" s="26" t="str">
        <f>VLOOKUP(B2706,[1]ПланКаз!A2692:P5996,16,0)</f>
        <v>Өтініш берген күннен бастап 10 жұмыс күні ішінде</v>
      </c>
      <c r="P2706" s="26" t="s">
        <v>59</v>
      </c>
      <c r="Q2706" s="27" t="s">
        <v>522</v>
      </c>
      <c r="R2706" s="26" t="str">
        <f>VLOOKUP(B2706,[1]ПланКаз!A2691:S5995,19,0)</f>
        <v>Дана</v>
      </c>
      <c r="S2706" s="28">
        <v>12</v>
      </c>
      <c r="T2706" s="28">
        <v>382134</v>
      </c>
      <c r="U2706" s="28">
        <v>4585608</v>
      </c>
      <c r="V2706" s="28">
        <v>5135880.96</v>
      </c>
      <c r="W2706" s="26" t="s">
        <v>69</v>
      </c>
      <c r="X2706" s="26" t="s">
        <v>72</v>
      </c>
      <c r="Y2706" s="26" t="s">
        <v>5280</v>
      </c>
    </row>
    <row r="2707" spans="2:25" x14ac:dyDescent="0.2">
      <c r="B2707" s="26" t="s">
        <v>5312</v>
      </c>
      <c r="C2707" s="26" t="s">
        <v>55</v>
      </c>
      <c r="D2707" s="26" t="s">
        <v>5249</v>
      </c>
      <c r="E2707" s="26" t="str">
        <f>VLOOKUP(D2707,[1]ЕНС!A:E,2,FALSE)</f>
        <v xml:space="preserve">Блок-контакт </v>
      </c>
      <c r="F2707" s="26" t="str">
        <f>VLOOKUP(D2707,[1]ЕНС!A:E,3,FALSE)</f>
        <v>для высоковольтного выключателя</v>
      </c>
      <c r="G2707" s="26" t="s">
        <v>5313</v>
      </c>
      <c r="H2707" s="26" t="s">
        <v>26</v>
      </c>
      <c r="I2707" s="26">
        <v>0</v>
      </c>
      <c r="J2707" s="26">
        <v>631010000</v>
      </c>
      <c r="K2707" s="26" t="str">
        <f>VLOOKUP(B2707,[1]ПланКаз!A2694:M5998,12,0)</f>
        <v>ҚР, ШҚО, Өскемен қ., Бажов көш., 10</v>
      </c>
      <c r="L2707" s="26" t="str">
        <f>VLOOKUP(B2707,[1]ПланКаз!A2692:M5996,13,0)</f>
        <v>Желтоқсан-Қантар</v>
      </c>
      <c r="M2707" s="26" t="str">
        <f>VLOOKUP(B2707,[1]ПланКаз!A2694:N5998,14,0)</f>
        <v>Шығыс-Қазақстан облысы, Өскемен қ.</v>
      </c>
      <c r="N2707" s="26" t="s">
        <v>58</v>
      </c>
      <c r="O2707" s="26" t="str">
        <f>VLOOKUP(B2707,[1]ПланКаз!A2693:P5997,16,0)</f>
        <v>Шартқа қол қойылған күннен бастап 50 күнтізбелік күн ішінде</v>
      </c>
      <c r="P2707" s="26" t="s">
        <v>59</v>
      </c>
      <c r="Q2707" s="27" t="s">
        <v>522</v>
      </c>
      <c r="R2707" s="26" t="str">
        <f>VLOOKUP(B2707,[1]ПланКаз!A2692:S5996,19,0)</f>
        <v>Дана</v>
      </c>
      <c r="S2707" s="28">
        <v>3</v>
      </c>
      <c r="T2707" s="28">
        <v>37810</v>
      </c>
      <c r="U2707" s="28">
        <v>113430</v>
      </c>
      <c r="V2707" s="28">
        <v>127041.60000000001</v>
      </c>
      <c r="W2707" s="26"/>
      <c r="X2707" s="26" t="s">
        <v>62</v>
      </c>
      <c r="Y2707" s="26" t="s">
        <v>61</v>
      </c>
    </row>
    <row r="2708" spans="2:25" x14ac:dyDescent="0.2">
      <c r="B2708" s="26" t="s">
        <v>5314</v>
      </c>
      <c r="C2708" s="26" t="s">
        <v>55</v>
      </c>
      <c r="D2708" s="26" t="s">
        <v>5269</v>
      </c>
      <c r="E2708" s="26" t="str">
        <f>VLOOKUP(D2708,[1]ЕНС!A:E,2,FALSE)</f>
        <v>Маслоуказатель</v>
      </c>
      <c r="F2708" s="26" t="str">
        <f>VLOOKUP(D2708,[1]ЕНС!A:E,3,FALSE)</f>
        <v>для масляного трансформатора</v>
      </c>
      <c r="G2708" s="26" t="s">
        <v>5315</v>
      </c>
      <c r="H2708" s="26" t="s">
        <v>26</v>
      </c>
      <c r="I2708" s="26">
        <v>0</v>
      </c>
      <c r="J2708" s="26">
        <v>631010000</v>
      </c>
      <c r="K2708" s="26" t="str">
        <f>VLOOKUP(B2708,[1]ПланКаз!A2695:M5999,12,0)</f>
        <v>ҚР, ШҚО, Өскемен қ., Бажов көш., 10</v>
      </c>
      <c r="L2708" s="26" t="str">
        <f>VLOOKUP(B2708,[1]ПланКаз!A2693:M5997,13,0)</f>
        <v>Желтоқсан-Қантар</v>
      </c>
      <c r="M2708" s="26" t="str">
        <f>VLOOKUP(B2708,[1]ПланКаз!A2695:N5999,14,0)</f>
        <v>Шығыс-Қазақстан облысы, Өскемен қ.</v>
      </c>
      <c r="N2708" s="26" t="s">
        <v>58</v>
      </c>
      <c r="O2708" s="26" t="str">
        <f>VLOOKUP(B2708,[1]ПланКаз!A2694:P5998,16,0)</f>
        <v>Шартқа қол қойылған күннен бастап 50 күнтізбелік күн ішінде</v>
      </c>
      <c r="P2708" s="26" t="s">
        <v>59</v>
      </c>
      <c r="Q2708" s="27" t="s">
        <v>522</v>
      </c>
      <c r="R2708" s="26" t="str">
        <f>VLOOKUP(B2708,[1]ПланКаз!A2693:S5997,19,0)</f>
        <v>Дана</v>
      </c>
      <c r="S2708" s="28">
        <v>3</v>
      </c>
      <c r="T2708" s="28">
        <v>2873</v>
      </c>
      <c r="U2708" s="28">
        <v>8619</v>
      </c>
      <c r="V2708" s="28">
        <v>9653.2800000000007</v>
      </c>
      <c r="W2708" s="26"/>
      <c r="X2708" s="26" t="s">
        <v>62</v>
      </c>
      <c r="Y2708" s="26" t="s">
        <v>61</v>
      </c>
    </row>
    <row r="2709" spans="2:25" x14ac:dyDescent="0.2">
      <c r="B2709" s="26" t="s">
        <v>5316</v>
      </c>
      <c r="C2709" s="26" t="s">
        <v>55</v>
      </c>
      <c r="D2709" s="26" t="s">
        <v>5257</v>
      </c>
      <c r="E2709" s="26" t="str">
        <f>VLOOKUP(D2709,[1]ЕНС!A:E,2,FALSE)</f>
        <v>Уплотнение</v>
      </c>
      <c r="F2709" s="26" t="str">
        <f>VLOOKUP(D2709,[1]ЕНС!A:E,3,FALSE)</f>
        <v>высоковольтного выключателя</v>
      </c>
      <c r="G2709" s="26" t="s">
        <v>5317</v>
      </c>
      <c r="H2709" s="26" t="s">
        <v>26</v>
      </c>
      <c r="I2709" s="26">
        <v>0</v>
      </c>
      <c r="J2709" s="26">
        <v>631010000</v>
      </c>
      <c r="K2709" s="26" t="str">
        <f>VLOOKUP(B2709,[1]ПланКаз!A2696:M6000,12,0)</f>
        <v>ҚР, ШҚО, Өскемен қ., Бажов көш., 10</v>
      </c>
      <c r="L2709" s="26" t="str">
        <f>VLOOKUP(B2709,[1]ПланКаз!A2694:M5998,13,0)</f>
        <v>Желтоқсан-Қантар</v>
      </c>
      <c r="M2709" s="26" t="str">
        <f>VLOOKUP(B2709,[1]ПланКаз!A2696:N6000,14,0)</f>
        <v>Шығыс-Қазақстан облысы, Өскемен қ.</v>
      </c>
      <c r="N2709" s="26" t="s">
        <v>58</v>
      </c>
      <c r="O2709" s="26" t="str">
        <f>VLOOKUP(B2709,[1]ПланКаз!A2695:P5999,16,0)</f>
        <v>Шартқа қол қойылған күннен бастап 50 күнтізбелік күн ішінде</v>
      </c>
      <c r="P2709" s="26" t="s">
        <v>59</v>
      </c>
      <c r="Q2709" s="27" t="s">
        <v>522</v>
      </c>
      <c r="R2709" s="26" t="str">
        <f>VLOOKUP(B2709,[1]ПланКаз!A2694:S5998,19,0)</f>
        <v>Дана</v>
      </c>
      <c r="S2709" s="28">
        <v>4</v>
      </c>
      <c r="T2709" s="28">
        <v>14601</v>
      </c>
      <c r="U2709" s="28">
        <v>58404</v>
      </c>
      <c r="V2709" s="28">
        <v>65412.480000000003</v>
      </c>
      <c r="W2709" s="26"/>
      <c r="X2709" s="26" t="s">
        <v>62</v>
      </c>
      <c r="Y2709" s="26" t="s">
        <v>61</v>
      </c>
    </row>
    <row r="2710" spans="2:25" x14ac:dyDescent="0.2">
      <c r="B2710" s="26" t="s">
        <v>5318</v>
      </c>
      <c r="C2710" s="26" t="s">
        <v>55</v>
      </c>
      <c r="D2710" s="26" t="s">
        <v>5319</v>
      </c>
      <c r="E2710" s="26" t="str">
        <f>VLOOKUP(D2710,[1]ЕНС!A:E,2,FALSE)</f>
        <v>Изолятор</v>
      </c>
      <c r="F2710" s="26" t="str">
        <f>VLOOKUP(D2710,[1]ЕНС!A:E,3,FALSE)</f>
        <v>тип ИОР-10-7,50 I I УХЛ, Т2, керамический, опорный, армированный, ГОСТ 19797-85</v>
      </c>
      <c r="G2710" s="26" t="s">
        <v>5320</v>
      </c>
      <c r="H2710" s="26" t="s">
        <v>10</v>
      </c>
      <c r="I2710" s="26">
        <v>60</v>
      </c>
      <c r="J2710" s="26">
        <v>631010000</v>
      </c>
      <c r="K2710" s="26" t="str">
        <f>VLOOKUP(B2710,[1]ПланКаз!A2697:M6001,12,0)</f>
        <v>ҚР, ШҚО, Өскемен қ., Бажов көш., 10</v>
      </c>
      <c r="L2710" s="26" t="str">
        <f>VLOOKUP(B2710,[1]ПланКаз!A2695:M5999,13,0)</f>
        <v>Қантар-Ақпан</v>
      </c>
      <c r="M2710" s="26" t="str">
        <f>VLOOKUP(B2710,[1]ПланКаз!A2697:N6001,14,0)</f>
        <v>Шығыс-Қазақстан облысы, Өскемен қ.</v>
      </c>
      <c r="N2710" s="26" t="s">
        <v>58</v>
      </c>
      <c r="O2710" s="26" t="str">
        <f>VLOOKUP(B2710,[1]ПланКаз!A2696:P6000,16,0)</f>
        <v>Шартқа қол қойылған күннен бастап 50 күнтізбелік күн ішінде</v>
      </c>
      <c r="P2710" s="26" t="s">
        <v>59</v>
      </c>
      <c r="Q2710" s="27" t="s">
        <v>522</v>
      </c>
      <c r="R2710" s="26" t="str">
        <f>VLOOKUP(B2710,[1]ПланКаз!A2695:S5999,19,0)</f>
        <v>Дана</v>
      </c>
      <c r="S2710" s="28">
        <v>11</v>
      </c>
      <c r="T2710" s="28">
        <v>3022</v>
      </c>
      <c r="U2710" s="28" t="s">
        <v>61</v>
      </c>
      <c r="V2710" s="28" t="s">
        <v>61</v>
      </c>
      <c r="W2710" s="26" t="s">
        <v>69</v>
      </c>
      <c r="X2710" s="26" t="s">
        <v>72</v>
      </c>
      <c r="Y2710" s="26" t="s">
        <v>5321</v>
      </c>
    </row>
    <row r="2711" spans="2:25" x14ac:dyDescent="0.2">
      <c r="B2711" s="26" t="s">
        <v>5322</v>
      </c>
      <c r="C2711" s="26" t="s">
        <v>55</v>
      </c>
      <c r="D2711" s="26" t="s">
        <v>5319</v>
      </c>
      <c r="E2711" s="26" t="str">
        <f>VLOOKUP(D2711,[1]ЕНС!A:E,2,FALSE)</f>
        <v>Изолятор</v>
      </c>
      <c r="F2711" s="26" t="str">
        <f>VLOOKUP(D2711,[1]ЕНС!A:E,3,FALSE)</f>
        <v>тип ИОР-10-7,50 I I УХЛ, Т2, керамический, опорный, армированный, ГОСТ 19797-85</v>
      </c>
      <c r="G2711" s="26" t="s">
        <v>5320</v>
      </c>
      <c r="H2711" s="26" t="s">
        <v>26</v>
      </c>
      <c r="I2711" s="26">
        <v>60</v>
      </c>
      <c r="J2711" s="26">
        <v>631010000</v>
      </c>
      <c r="K2711" s="26" t="str">
        <f>VLOOKUP(B2711,[1]ПланКаз!A2698:M6002,12,0)</f>
        <v>ҚР, ШҚО, Өскемен қ., Бажов көш., 10</v>
      </c>
      <c r="L2711" s="26" t="str">
        <f>VLOOKUP(B2711,[1]ПланКаз!A2696:M6000,13,0)</f>
        <v>Қантар-Ақпан</v>
      </c>
      <c r="M2711" s="26" t="str">
        <f>VLOOKUP(B2711,[1]ПланКаз!A2698:N6002,14,0)</f>
        <v>Шығыс-Қазақстан облысы, Өскемен қ.</v>
      </c>
      <c r="N2711" s="26" t="s">
        <v>58</v>
      </c>
      <c r="O2711" s="26" t="str">
        <f>VLOOKUP(B2711,[1]ПланКаз!A2697:P6001,16,0)</f>
        <v>Шартқа қол қойылған күннен бастап 50 күнтізбелік күн ішінде</v>
      </c>
      <c r="P2711" s="26" t="s">
        <v>59</v>
      </c>
      <c r="Q2711" s="27" t="s">
        <v>522</v>
      </c>
      <c r="R2711" s="26" t="str">
        <f>VLOOKUP(B2711,[1]ПланКаз!A2696:S6000,19,0)</f>
        <v>Дана</v>
      </c>
      <c r="S2711" s="28">
        <v>11</v>
      </c>
      <c r="T2711" s="28">
        <v>3022</v>
      </c>
      <c r="U2711" s="28">
        <v>33242</v>
      </c>
      <c r="V2711" s="28">
        <v>37231.040000000001</v>
      </c>
      <c r="W2711" s="26" t="s">
        <v>24</v>
      </c>
      <c r="X2711" s="26" t="s">
        <v>72</v>
      </c>
      <c r="Y2711" s="26" t="s">
        <v>61</v>
      </c>
    </row>
    <row r="2712" spans="2:25" x14ac:dyDescent="0.2">
      <c r="B2712" s="26" t="s">
        <v>5323</v>
      </c>
      <c r="C2712" s="26" t="s">
        <v>55</v>
      </c>
      <c r="D2712" s="26" t="s">
        <v>5324</v>
      </c>
      <c r="E2712" s="26" t="str">
        <f>VLOOKUP(D2712,[1]ЕНС!A:E,2,FALSE)</f>
        <v>Изолятор</v>
      </c>
      <c r="F2712" s="26" t="str">
        <f>VLOOKUP(D2712,[1]ЕНС!A:E,3,FALSE)</f>
        <v>ИОС-110/400, керамический, опорный, стержневой, армированный</v>
      </c>
      <c r="G2712" s="26" t="s">
        <v>5325</v>
      </c>
      <c r="H2712" s="26" t="s">
        <v>10</v>
      </c>
      <c r="I2712" s="26">
        <v>60</v>
      </c>
      <c r="J2712" s="26">
        <v>631010000</v>
      </c>
      <c r="K2712" s="26" t="str">
        <f>VLOOKUP(B2712,[1]ПланКаз!A2699:M6003,12,0)</f>
        <v>ҚР, ШҚО, Өскемен қ., Бажов көш., 10</v>
      </c>
      <c r="L2712" s="26" t="str">
        <f>VLOOKUP(B2712,[1]ПланКаз!A2697:M6001,13,0)</f>
        <v>Қантар-Ақпан</v>
      </c>
      <c r="M2712" s="26" t="str">
        <f>VLOOKUP(B2712,[1]ПланКаз!A2699:N6003,14,0)</f>
        <v>Шығыс-Қазақстан облысы, Өскемен қ.</v>
      </c>
      <c r="N2712" s="26" t="s">
        <v>58</v>
      </c>
      <c r="O2712" s="26" t="str">
        <f>VLOOKUP(B2712,[1]ПланКаз!A2698:P6002,16,0)</f>
        <v>Шартқа қол қойылған күннен бастап 50 күнтізбелік күн ішінде</v>
      </c>
      <c r="P2712" s="26" t="s">
        <v>59</v>
      </c>
      <c r="Q2712" s="27" t="s">
        <v>522</v>
      </c>
      <c r="R2712" s="26" t="str">
        <f>VLOOKUP(B2712,[1]ПланКаз!A2697:S6001,19,0)</f>
        <v>Дана</v>
      </c>
      <c r="S2712" s="28">
        <v>31</v>
      </c>
      <c r="T2712" s="28">
        <v>98115</v>
      </c>
      <c r="U2712" s="28" t="s">
        <v>61</v>
      </c>
      <c r="V2712" s="28" t="s">
        <v>61</v>
      </c>
      <c r="W2712" s="26" t="s">
        <v>69</v>
      </c>
      <c r="X2712" s="26" t="s">
        <v>72</v>
      </c>
      <c r="Y2712" s="26" t="s">
        <v>5321</v>
      </c>
    </row>
    <row r="2713" spans="2:25" x14ac:dyDescent="0.2">
      <c r="B2713" s="26" t="s">
        <v>5326</v>
      </c>
      <c r="C2713" s="26" t="s">
        <v>55</v>
      </c>
      <c r="D2713" s="26" t="s">
        <v>5324</v>
      </c>
      <c r="E2713" s="26" t="str">
        <f>VLOOKUP(D2713,[1]ЕНС!A:E,2,FALSE)</f>
        <v>Изолятор</v>
      </c>
      <c r="F2713" s="26" t="str">
        <f>VLOOKUP(D2713,[1]ЕНС!A:E,3,FALSE)</f>
        <v>ИОС-110/400, керамический, опорный, стержневой, армированный</v>
      </c>
      <c r="G2713" s="26" t="s">
        <v>5325</v>
      </c>
      <c r="H2713" s="26" t="s">
        <v>26</v>
      </c>
      <c r="I2713" s="26">
        <v>60</v>
      </c>
      <c r="J2713" s="26">
        <v>631010000</v>
      </c>
      <c r="K2713" s="26" t="str">
        <f>VLOOKUP(B2713,[1]ПланКаз!A2700:M6004,12,0)</f>
        <v>ҚР, ШҚО, Өскемен қ., Бажов көш., 10</v>
      </c>
      <c r="L2713" s="26" t="str">
        <f>VLOOKUP(B2713,[1]ПланКаз!A2698:M6002,13,0)</f>
        <v>Қантар-Ақпан</v>
      </c>
      <c r="M2713" s="26" t="str">
        <f>VLOOKUP(B2713,[1]ПланКаз!A2700:N6004,14,0)</f>
        <v>Шығыс-Қазақстан облысы, Өскемен қ.</v>
      </c>
      <c r="N2713" s="26" t="s">
        <v>58</v>
      </c>
      <c r="O2713" s="26" t="str">
        <f>VLOOKUP(B2713,[1]ПланКаз!A2699:P6003,16,0)</f>
        <v>Шартқа қол қойылған күннен бастап 50 күнтізбелік күн ішінде</v>
      </c>
      <c r="P2713" s="26" t="s">
        <v>59</v>
      </c>
      <c r="Q2713" s="27" t="s">
        <v>522</v>
      </c>
      <c r="R2713" s="26" t="str">
        <f>VLOOKUP(B2713,[1]ПланКаз!A2698:S6002,19,0)</f>
        <v>Дана</v>
      </c>
      <c r="S2713" s="28">
        <v>31</v>
      </c>
      <c r="T2713" s="28">
        <v>98115</v>
      </c>
      <c r="U2713" s="28">
        <v>3041565</v>
      </c>
      <c r="V2713" s="28">
        <v>3406552.8</v>
      </c>
      <c r="W2713" s="26" t="s">
        <v>24</v>
      </c>
      <c r="X2713" s="26" t="s">
        <v>72</v>
      </c>
      <c r="Y2713" s="26" t="s">
        <v>61</v>
      </c>
    </row>
    <row r="2714" spans="2:25" x14ac:dyDescent="0.2">
      <c r="B2714" s="26" t="s">
        <v>5327</v>
      </c>
      <c r="C2714" s="26" t="s">
        <v>55</v>
      </c>
      <c r="D2714" s="26" t="s">
        <v>5324</v>
      </c>
      <c r="E2714" s="26" t="str">
        <f>VLOOKUP(D2714,[1]ЕНС!A:E,2,FALSE)</f>
        <v>Изолятор</v>
      </c>
      <c r="F2714" s="26" t="str">
        <f>VLOOKUP(D2714,[1]ЕНС!A:E,3,FALSE)</f>
        <v>ИОС-110/400, керамический, опорный, стержневой, армированный</v>
      </c>
      <c r="G2714" s="26" t="s">
        <v>5328</v>
      </c>
      <c r="H2714" s="26" t="s">
        <v>10</v>
      </c>
      <c r="I2714" s="26">
        <v>60</v>
      </c>
      <c r="J2714" s="26">
        <v>631010000</v>
      </c>
      <c r="K2714" s="26" t="str">
        <f>VLOOKUP(B2714,[1]ПланКаз!A2701:M6005,12,0)</f>
        <v>ҚР, ШҚО, Өскемен қ., Бажов көш., 10</v>
      </c>
      <c r="L2714" s="26" t="str">
        <f>VLOOKUP(B2714,[1]ПланКаз!A2699:M6003,13,0)</f>
        <v>Қантар-Ақпан</v>
      </c>
      <c r="M2714" s="26" t="str">
        <f>VLOOKUP(B2714,[1]ПланКаз!A2701:N6005,14,0)</f>
        <v>Шығыс-Қазақстан облысы, Өскемен қ.</v>
      </c>
      <c r="N2714" s="26" t="s">
        <v>58</v>
      </c>
      <c r="O2714" s="26" t="str">
        <f>VLOOKUP(B2714,[1]ПланКаз!A2700:P6004,16,0)</f>
        <v>Шартқа қол қойылған күннен бастап 50 күнтізбелік күн ішінде</v>
      </c>
      <c r="P2714" s="26" t="s">
        <v>59</v>
      </c>
      <c r="Q2714" s="27" t="s">
        <v>522</v>
      </c>
      <c r="R2714" s="26" t="str">
        <f>VLOOKUP(B2714,[1]ПланКаз!A2699:S6003,19,0)</f>
        <v>Дана</v>
      </c>
      <c r="S2714" s="28">
        <v>13</v>
      </c>
      <c r="T2714" s="28">
        <v>31929</v>
      </c>
      <c r="U2714" s="28" t="s">
        <v>61</v>
      </c>
      <c r="V2714" s="28" t="s">
        <v>61</v>
      </c>
      <c r="W2714" s="26" t="s">
        <v>69</v>
      </c>
      <c r="X2714" s="26" t="s">
        <v>72</v>
      </c>
      <c r="Y2714" s="26" t="s">
        <v>1475</v>
      </c>
    </row>
    <row r="2715" spans="2:25" x14ac:dyDescent="0.2">
      <c r="B2715" s="26" t="s">
        <v>5329</v>
      </c>
      <c r="C2715" s="26" t="s">
        <v>55</v>
      </c>
      <c r="D2715" s="26" t="s">
        <v>5324</v>
      </c>
      <c r="E2715" s="26" t="str">
        <f>VLOOKUP(D2715,[1]ЕНС!A:E,2,FALSE)</f>
        <v>Изолятор</v>
      </c>
      <c r="F2715" s="26" t="str">
        <f>VLOOKUP(D2715,[1]ЕНС!A:E,3,FALSE)</f>
        <v>ИОС-110/400, керамический, опорный, стержневой, армированный</v>
      </c>
      <c r="G2715" s="26" t="s">
        <v>5328</v>
      </c>
      <c r="H2715" s="26" t="s">
        <v>26</v>
      </c>
      <c r="I2715" s="26">
        <v>60</v>
      </c>
      <c r="J2715" s="26">
        <v>631010000</v>
      </c>
      <c r="K2715" s="26" t="str">
        <f>VLOOKUP(B2715,[1]ПланКаз!A2702:M6006,12,0)</f>
        <v>ҚР, ШҚО, Өскемен қ., Бажов көш., 10</v>
      </c>
      <c r="L2715" s="26" t="str">
        <f>VLOOKUP(B2715,[1]ПланКаз!A2700:M6004,13,0)</f>
        <v>Ақпан - Наурыз</v>
      </c>
      <c r="M2715" s="26" t="str">
        <f>VLOOKUP(B2715,[1]ПланКаз!A2702:N6006,14,0)</f>
        <v>Шығыс-Қазақстан облысы, Өскемен қ.</v>
      </c>
      <c r="N2715" s="26" t="s">
        <v>58</v>
      </c>
      <c r="O2715" s="26" t="str">
        <f>VLOOKUP(B2715,[1]ПланКаз!A2701:P6005,16,0)</f>
        <v>Шартқа қол қойылған күннен бастап 50 күнтізбелік күн ішінде</v>
      </c>
      <c r="P2715" s="26" t="s">
        <v>59</v>
      </c>
      <c r="Q2715" s="27" t="s">
        <v>522</v>
      </c>
      <c r="R2715" s="26" t="str">
        <f>VLOOKUP(B2715,[1]ПланКаз!A2700:S6004,19,0)</f>
        <v>Дана</v>
      </c>
      <c r="S2715" s="28">
        <v>13</v>
      </c>
      <c r="T2715" s="28">
        <v>31929</v>
      </c>
      <c r="U2715" s="28" t="s">
        <v>61</v>
      </c>
      <c r="V2715" s="28" t="s">
        <v>61</v>
      </c>
      <c r="W2715" s="26" t="s">
        <v>69</v>
      </c>
      <c r="X2715" s="26" t="s">
        <v>72</v>
      </c>
      <c r="Y2715" s="26" t="s">
        <v>3241</v>
      </c>
    </row>
    <row r="2716" spans="2:25" x14ac:dyDescent="0.2">
      <c r="B2716" s="26" t="s">
        <v>5330</v>
      </c>
      <c r="C2716" s="26" t="s">
        <v>55</v>
      </c>
      <c r="D2716" s="26" t="s">
        <v>5324</v>
      </c>
      <c r="E2716" s="26" t="str">
        <f>VLOOKUP(D2716,[1]ЕНС!A:E,2,FALSE)</f>
        <v>Изолятор</v>
      </c>
      <c r="F2716" s="26" t="str">
        <f>VLOOKUP(D2716,[1]ЕНС!A:E,3,FALSE)</f>
        <v>ИОС-110/400, керамический, опорный, стержневой, армированный</v>
      </c>
      <c r="G2716" s="26" t="s">
        <v>5328</v>
      </c>
      <c r="H2716" s="26" t="s">
        <v>26</v>
      </c>
      <c r="I2716" s="26">
        <v>0</v>
      </c>
      <c r="J2716" s="26">
        <v>631010000</v>
      </c>
      <c r="K2716" s="26" t="str">
        <f>VLOOKUP(B2716,[1]ПланКаз!A2703:M6007,12,0)</f>
        <v>ҚР, ШҚО, Өскемен қ., Бажов көш., 10</v>
      </c>
      <c r="L2716" s="26" t="str">
        <f>VLOOKUP(B2716,[1]ПланКаз!A2701:M6005,13,0)</f>
        <v>Наурыз - Сәуір</v>
      </c>
      <c r="M2716" s="26" t="str">
        <f>VLOOKUP(B2716,[1]ПланКаз!A2703:N6007,14,0)</f>
        <v>Шығыс-Қазақстан облысы, Өскемен қ.</v>
      </c>
      <c r="N2716" s="26" t="s">
        <v>58</v>
      </c>
      <c r="O2716" s="26" t="str">
        <f>VLOOKUP(B2716,[1]ПланКаз!A2702:P6006,16,0)</f>
        <v>Шартқа қол қойылған күннен бастап 50 күнтізбелік күн ішінде</v>
      </c>
      <c r="P2716" s="26" t="s">
        <v>59</v>
      </c>
      <c r="Q2716" s="27" t="s">
        <v>522</v>
      </c>
      <c r="R2716" s="26" t="str">
        <f>VLOOKUP(B2716,[1]ПланКаз!A2701:S6005,19,0)</f>
        <v>Дана</v>
      </c>
      <c r="S2716" s="28">
        <v>13</v>
      </c>
      <c r="T2716" s="28">
        <v>31929</v>
      </c>
      <c r="U2716" s="28">
        <v>415077</v>
      </c>
      <c r="V2716" s="28">
        <v>464886.24</v>
      </c>
      <c r="W2716" s="26"/>
      <c r="X2716" s="26" t="s">
        <v>72</v>
      </c>
      <c r="Y2716" s="26" t="s">
        <v>61</v>
      </c>
    </row>
    <row r="2717" spans="2:25" x14ac:dyDescent="0.2">
      <c r="B2717" s="26" t="s">
        <v>5331</v>
      </c>
      <c r="C2717" s="26" t="s">
        <v>55</v>
      </c>
      <c r="D2717" s="26" t="s">
        <v>5324</v>
      </c>
      <c r="E2717" s="26" t="str">
        <f>VLOOKUP(D2717,[1]ЕНС!A:E,2,FALSE)</f>
        <v>Изолятор</v>
      </c>
      <c r="F2717" s="26" t="str">
        <f>VLOOKUP(D2717,[1]ЕНС!A:E,3,FALSE)</f>
        <v>ИОС-110/400, керамический, опорный, стержневой, армированный</v>
      </c>
      <c r="G2717" s="26" t="s">
        <v>5332</v>
      </c>
      <c r="H2717" s="26" t="s">
        <v>10</v>
      </c>
      <c r="I2717" s="26">
        <v>60</v>
      </c>
      <c r="J2717" s="26">
        <v>631010000</v>
      </c>
      <c r="K2717" s="26" t="str">
        <f>VLOOKUP(B2717,[1]ПланКаз!A2704:M6008,12,0)</f>
        <v>ҚР, ШҚО, Өскемен қ., Бажов көш., 10</v>
      </c>
      <c r="L2717" s="26" t="str">
        <f>VLOOKUP(B2717,[1]ПланКаз!A2702:M6006,13,0)</f>
        <v>Қантар-Ақпан</v>
      </c>
      <c r="M2717" s="26" t="str">
        <f>VLOOKUP(B2717,[1]ПланКаз!A2704:N6008,14,0)</f>
        <v>Шығыс-Қазақстан облысы, Өскемен қ.</v>
      </c>
      <c r="N2717" s="26" t="s">
        <v>58</v>
      </c>
      <c r="O2717" s="26" t="str">
        <f>VLOOKUP(B2717,[1]ПланКаз!A2703:P6007,16,0)</f>
        <v>Шартқа қол қойылған күннен бастап 50 күнтізбелік күн ішінде</v>
      </c>
      <c r="P2717" s="26" t="s">
        <v>59</v>
      </c>
      <c r="Q2717" s="27" t="s">
        <v>522</v>
      </c>
      <c r="R2717" s="26" t="str">
        <f>VLOOKUP(B2717,[1]ПланКаз!A2702:S6006,19,0)</f>
        <v>Дана</v>
      </c>
      <c r="S2717" s="28">
        <v>11</v>
      </c>
      <c r="T2717" s="28">
        <v>112345</v>
      </c>
      <c r="U2717" s="28" t="s">
        <v>61</v>
      </c>
      <c r="V2717" s="28" t="s">
        <v>61</v>
      </c>
      <c r="W2717" s="26" t="s">
        <v>69</v>
      </c>
      <c r="X2717" s="26" t="s">
        <v>72</v>
      </c>
      <c r="Y2717" s="26" t="s">
        <v>1475</v>
      </c>
    </row>
    <row r="2718" spans="2:25" x14ac:dyDescent="0.2">
      <c r="B2718" s="26" t="s">
        <v>5333</v>
      </c>
      <c r="C2718" s="26" t="s">
        <v>55</v>
      </c>
      <c r="D2718" s="26" t="s">
        <v>5324</v>
      </c>
      <c r="E2718" s="26" t="str">
        <f>VLOOKUP(D2718,[1]ЕНС!A:E,2,FALSE)</f>
        <v>Изолятор</v>
      </c>
      <c r="F2718" s="26" t="str">
        <f>VLOOKUP(D2718,[1]ЕНС!A:E,3,FALSE)</f>
        <v>ИОС-110/400, керамический, опорный, стержневой, армированный</v>
      </c>
      <c r="G2718" s="26" t="s">
        <v>5332</v>
      </c>
      <c r="H2718" s="26" t="s">
        <v>26</v>
      </c>
      <c r="I2718" s="26">
        <v>60</v>
      </c>
      <c r="J2718" s="26">
        <v>631010000</v>
      </c>
      <c r="K2718" s="26" t="str">
        <f>VLOOKUP(B2718,[1]ПланКаз!A2705:M6009,12,0)</f>
        <v>ҚР, ШҚО, Өскемен қ., Бажов көш., 10</v>
      </c>
      <c r="L2718" s="26" t="str">
        <f>VLOOKUP(B2718,[1]ПланКаз!A2703:M6007,13,0)</f>
        <v>Ақпан - Наурыз</v>
      </c>
      <c r="M2718" s="26" t="str">
        <f>VLOOKUP(B2718,[1]ПланКаз!A2705:N6009,14,0)</f>
        <v>Шығыс-Қазақстан облысы, Өскемен қ.</v>
      </c>
      <c r="N2718" s="26" t="s">
        <v>58</v>
      </c>
      <c r="O2718" s="26" t="str">
        <f>VLOOKUP(B2718,[1]ПланКаз!A2704:P6008,16,0)</f>
        <v>Шартқа қол қойылған күннен бастап 50 күнтізбелік күн ішінде</v>
      </c>
      <c r="P2718" s="26" t="s">
        <v>59</v>
      </c>
      <c r="Q2718" s="27" t="s">
        <v>522</v>
      </c>
      <c r="R2718" s="26" t="str">
        <f>VLOOKUP(B2718,[1]ПланКаз!A2703:S6007,19,0)</f>
        <v>Дана</v>
      </c>
      <c r="S2718" s="28">
        <v>11</v>
      </c>
      <c r="T2718" s="28">
        <v>112345</v>
      </c>
      <c r="U2718" s="28" t="s">
        <v>61</v>
      </c>
      <c r="V2718" s="28" t="s">
        <v>61</v>
      </c>
      <c r="W2718" s="26" t="s">
        <v>69</v>
      </c>
      <c r="X2718" s="26" t="s">
        <v>72</v>
      </c>
      <c r="Y2718" s="26" t="s">
        <v>3241</v>
      </c>
    </row>
    <row r="2719" spans="2:25" x14ac:dyDescent="0.2">
      <c r="B2719" s="26" t="s">
        <v>5334</v>
      </c>
      <c r="C2719" s="26" t="s">
        <v>55</v>
      </c>
      <c r="D2719" s="26" t="s">
        <v>5324</v>
      </c>
      <c r="E2719" s="26" t="str">
        <f>VLOOKUP(D2719,[1]ЕНС!A:E,2,FALSE)</f>
        <v>Изолятор</v>
      </c>
      <c r="F2719" s="26" t="str">
        <f>VLOOKUP(D2719,[1]ЕНС!A:E,3,FALSE)</f>
        <v>ИОС-110/400, керамический, опорный, стержневой, армированный</v>
      </c>
      <c r="G2719" s="26" t="s">
        <v>5332</v>
      </c>
      <c r="H2719" s="26" t="s">
        <v>26</v>
      </c>
      <c r="I2719" s="26">
        <v>0</v>
      </c>
      <c r="J2719" s="26">
        <v>631010000</v>
      </c>
      <c r="K2719" s="26" t="str">
        <f>VLOOKUP(B2719,[1]ПланКаз!A2706:M6010,12,0)</f>
        <v>ҚР, ШҚО, Өскемен қ., Бажов көш., 10</v>
      </c>
      <c r="L2719" s="26" t="str">
        <f>VLOOKUP(B2719,[1]ПланКаз!A2704:M6008,13,0)</f>
        <v>Наурыз - Сәуір</v>
      </c>
      <c r="M2719" s="26" t="str">
        <f>VLOOKUP(B2719,[1]ПланКаз!A2706:N6010,14,0)</f>
        <v>Шығыс-Қазақстан облысы, Өскемен қ.</v>
      </c>
      <c r="N2719" s="26" t="s">
        <v>58</v>
      </c>
      <c r="O2719" s="26" t="str">
        <f>VLOOKUP(B2719,[1]ПланКаз!A2705:P6009,16,0)</f>
        <v>Шартқа қол қойылған күннен бастап 50 күнтізбелік күн ішінде</v>
      </c>
      <c r="P2719" s="26" t="s">
        <v>59</v>
      </c>
      <c r="Q2719" s="27" t="s">
        <v>522</v>
      </c>
      <c r="R2719" s="26" t="str">
        <f>VLOOKUP(B2719,[1]ПланКаз!A2704:S6008,19,0)</f>
        <v>Дана</v>
      </c>
      <c r="S2719" s="28">
        <v>11</v>
      </c>
      <c r="T2719" s="28">
        <v>112345</v>
      </c>
      <c r="U2719" s="28">
        <v>1235795</v>
      </c>
      <c r="V2719" s="28">
        <v>1384090.4</v>
      </c>
      <c r="W2719" s="26"/>
      <c r="X2719" s="26" t="s">
        <v>72</v>
      </c>
      <c r="Y2719" s="26" t="s">
        <v>61</v>
      </c>
    </row>
    <row r="2720" spans="2:25" x14ac:dyDescent="0.2">
      <c r="B2720" s="26" t="s">
        <v>5335</v>
      </c>
      <c r="C2720" s="26" t="s">
        <v>55</v>
      </c>
      <c r="D2720" s="26" t="s">
        <v>5324</v>
      </c>
      <c r="E2720" s="26" t="str">
        <f>VLOOKUP(D2720,[1]ЕНС!A:E,2,FALSE)</f>
        <v>Изолятор</v>
      </c>
      <c r="F2720" s="26" t="str">
        <f>VLOOKUP(D2720,[1]ЕНС!A:E,3,FALSE)</f>
        <v>ИОС-110/400, керамический, опорный, стержневой, армированный</v>
      </c>
      <c r="G2720" s="26" t="s">
        <v>5336</v>
      </c>
      <c r="H2720" s="26" t="s">
        <v>10</v>
      </c>
      <c r="I2720" s="26">
        <v>60</v>
      </c>
      <c r="J2720" s="26">
        <v>631010000</v>
      </c>
      <c r="K2720" s="26" t="str">
        <f>VLOOKUP(B2720,[1]ПланКаз!A2707:M6011,12,0)</f>
        <v>ҚР, ШҚО, Өскемен қ., Бажов көш., 10</v>
      </c>
      <c r="L2720" s="26" t="str">
        <f>VLOOKUP(B2720,[1]ПланКаз!A2705:M6009,13,0)</f>
        <v>Қантар-Ақпан</v>
      </c>
      <c r="M2720" s="26" t="str">
        <f>VLOOKUP(B2720,[1]ПланКаз!A2707:N6011,14,0)</f>
        <v>Шығыс-Қазақстан облысы, Өскемен қ.</v>
      </c>
      <c r="N2720" s="26" t="s">
        <v>58</v>
      </c>
      <c r="O2720" s="26" t="str">
        <f>VLOOKUP(B2720,[1]ПланКаз!A2706:P6010,16,0)</f>
        <v>Шартқа қол қойылған күннен бастап 50 күнтізбелік күн ішінде</v>
      </c>
      <c r="P2720" s="26" t="s">
        <v>59</v>
      </c>
      <c r="Q2720" s="27" t="s">
        <v>522</v>
      </c>
      <c r="R2720" s="26" t="str">
        <f>VLOOKUP(B2720,[1]ПланКаз!A2705:S6009,19,0)</f>
        <v>Дана</v>
      </c>
      <c r="S2720" s="28">
        <v>7</v>
      </c>
      <c r="T2720" s="28">
        <v>52082</v>
      </c>
      <c r="U2720" s="28" t="s">
        <v>61</v>
      </c>
      <c r="V2720" s="28" t="s">
        <v>61</v>
      </c>
      <c r="W2720" s="26" t="s">
        <v>69</v>
      </c>
      <c r="X2720" s="26" t="s">
        <v>72</v>
      </c>
      <c r="Y2720" s="26" t="s">
        <v>1475</v>
      </c>
    </row>
    <row r="2721" spans="2:25" x14ac:dyDescent="0.2">
      <c r="B2721" s="26" t="s">
        <v>5337</v>
      </c>
      <c r="C2721" s="26" t="s">
        <v>55</v>
      </c>
      <c r="D2721" s="26" t="s">
        <v>5324</v>
      </c>
      <c r="E2721" s="26" t="str">
        <f>VLOOKUP(D2721,[1]ЕНС!A:E,2,FALSE)</f>
        <v>Изолятор</v>
      </c>
      <c r="F2721" s="26" t="str">
        <f>VLOOKUP(D2721,[1]ЕНС!A:E,3,FALSE)</f>
        <v>ИОС-110/400, керамический, опорный, стержневой, армированный</v>
      </c>
      <c r="G2721" s="26" t="s">
        <v>5336</v>
      </c>
      <c r="H2721" s="26" t="s">
        <v>26</v>
      </c>
      <c r="I2721" s="26">
        <v>60</v>
      </c>
      <c r="J2721" s="26">
        <v>631010000</v>
      </c>
      <c r="K2721" s="26" t="str">
        <f>VLOOKUP(B2721,[1]ПланКаз!A2708:M6012,12,0)</f>
        <v>ҚР, ШҚО, Өскемен қ., Бажов көш., 10</v>
      </c>
      <c r="L2721" s="26" t="str">
        <f>VLOOKUP(B2721,[1]ПланКаз!A2706:M6010,13,0)</f>
        <v>Ақпан - Наурыз</v>
      </c>
      <c r="M2721" s="26" t="str">
        <f>VLOOKUP(B2721,[1]ПланКаз!A2708:N6012,14,0)</f>
        <v>Шығыс-Қазақстан облысы, Өскемен қ.</v>
      </c>
      <c r="N2721" s="26" t="s">
        <v>58</v>
      </c>
      <c r="O2721" s="26" t="str">
        <f>VLOOKUP(B2721,[1]ПланКаз!A2707:P6011,16,0)</f>
        <v>Шартқа қол қойылған күннен бастап 50 күнтізбелік күн ішінде</v>
      </c>
      <c r="P2721" s="26" t="s">
        <v>59</v>
      </c>
      <c r="Q2721" s="27" t="s">
        <v>522</v>
      </c>
      <c r="R2721" s="26" t="str">
        <f>VLOOKUP(B2721,[1]ПланКаз!A2706:S6010,19,0)</f>
        <v>Дана</v>
      </c>
      <c r="S2721" s="28">
        <v>7</v>
      </c>
      <c r="T2721" s="28">
        <v>52082</v>
      </c>
      <c r="U2721" s="28" t="s">
        <v>61</v>
      </c>
      <c r="V2721" s="28" t="s">
        <v>61</v>
      </c>
      <c r="W2721" s="26" t="s">
        <v>69</v>
      </c>
      <c r="X2721" s="26" t="s">
        <v>72</v>
      </c>
      <c r="Y2721" s="26" t="s">
        <v>3241</v>
      </c>
    </row>
    <row r="2722" spans="2:25" x14ac:dyDescent="0.2">
      <c r="B2722" s="26" t="s">
        <v>5338</v>
      </c>
      <c r="C2722" s="26" t="s">
        <v>55</v>
      </c>
      <c r="D2722" s="26" t="s">
        <v>5324</v>
      </c>
      <c r="E2722" s="26" t="str">
        <f>VLOOKUP(D2722,[1]ЕНС!A:E,2,FALSE)</f>
        <v>Изолятор</v>
      </c>
      <c r="F2722" s="26" t="str">
        <f>VLOOKUP(D2722,[1]ЕНС!A:E,3,FALSE)</f>
        <v>ИОС-110/400, керамический, опорный, стержневой, армированный</v>
      </c>
      <c r="G2722" s="26" t="s">
        <v>5336</v>
      </c>
      <c r="H2722" s="26" t="s">
        <v>26</v>
      </c>
      <c r="I2722" s="26">
        <v>0</v>
      </c>
      <c r="J2722" s="26">
        <v>631010000</v>
      </c>
      <c r="K2722" s="26" t="str">
        <f>VLOOKUP(B2722,[1]ПланКаз!A2709:M6013,12,0)</f>
        <v>ҚР, ШҚО, Өскемен қ., Бажов көш., 10</v>
      </c>
      <c r="L2722" s="26" t="str">
        <f>VLOOKUP(B2722,[1]ПланКаз!A2707:M6011,13,0)</f>
        <v>Наурыз - Сәуір</v>
      </c>
      <c r="M2722" s="26" t="str">
        <f>VLOOKUP(B2722,[1]ПланКаз!A2709:N6013,14,0)</f>
        <v>Шығыс-Қазақстан облысы, Өскемен қ.</v>
      </c>
      <c r="N2722" s="26" t="s">
        <v>58</v>
      </c>
      <c r="O2722" s="26" t="str">
        <f>VLOOKUP(B2722,[1]ПланКаз!A2708:P6012,16,0)</f>
        <v>Шартқа қол қойылған күннен бастап 50 күнтізбелік күн ішінде</v>
      </c>
      <c r="P2722" s="26" t="s">
        <v>59</v>
      </c>
      <c r="Q2722" s="27" t="s">
        <v>522</v>
      </c>
      <c r="R2722" s="26" t="str">
        <f>VLOOKUP(B2722,[1]ПланКаз!A2707:S6011,19,0)</f>
        <v>Дана</v>
      </c>
      <c r="S2722" s="28">
        <v>7</v>
      </c>
      <c r="T2722" s="28">
        <v>52082</v>
      </c>
      <c r="U2722" s="28">
        <v>364574</v>
      </c>
      <c r="V2722" s="28">
        <v>408322.88</v>
      </c>
      <c r="W2722" s="26"/>
      <c r="X2722" s="26" t="s">
        <v>72</v>
      </c>
      <c r="Y2722" s="26" t="s">
        <v>61</v>
      </c>
    </row>
    <row r="2723" spans="2:25" x14ac:dyDescent="0.2">
      <c r="B2723" s="26" t="s">
        <v>5339</v>
      </c>
      <c r="C2723" s="26" t="s">
        <v>55</v>
      </c>
      <c r="D2723" s="26" t="s">
        <v>5340</v>
      </c>
      <c r="E2723" s="26" t="str">
        <f>VLOOKUP(D2723,[1]ЕНС!A:E,2,FALSE)</f>
        <v>Изолятор</v>
      </c>
      <c r="F2723" s="26" t="str">
        <f>VLOOKUP(D2723,[1]ЕНС!A:E,3,FALSE)</f>
        <v>ИПТ-1/250 01, фарфоровый, проходной, неармированный</v>
      </c>
      <c r="G2723" s="26" t="s">
        <v>5341</v>
      </c>
      <c r="H2723" s="26" t="s">
        <v>10</v>
      </c>
      <c r="I2723" s="26">
        <v>60</v>
      </c>
      <c r="J2723" s="26">
        <v>631010000</v>
      </c>
      <c r="K2723" s="26" t="str">
        <f>VLOOKUP(B2723,[1]ПланКаз!A2710:M6014,12,0)</f>
        <v>ҚР, ШҚО, Өскемен қ., Бажов көш., 10</v>
      </c>
      <c r="L2723" s="26" t="str">
        <f>VLOOKUP(B2723,[1]ПланКаз!A2708:M6012,13,0)</f>
        <v>Қантар-Ақпан</v>
      </c>
      <c r="M2723" s="26" t="str">
        <f>VLOOKUP(B2723,[1]ПланКаз!A2710:N6014,14,0)</f>
        <v>Шығыс-Қазақстан облысы, Өскемен қ.</v>
      </c>
      <c r="N2723" s="26" t="s">
        <v>58</v>
      </c>
      <c r="O2723" s="26" t="str">
        <f>VLOOKUP(B2723,[1]ПланКаз!A2709:P6013,16,0)</f>
        <v>Шартқа қол қойылған күннен бастап 50 күнтізбелік күн ішінде</v>
      </c>
      <c r="P2723" s="26" t="s">
        <v>59</v>
      </c>
      <c r="Q2723" s="27" t="s">
        <v>522</v>
      </c>
      <c r="R2723" s="26" t="str">
        <f>VLOOKUP(B2723,[1]ПланКаз!A2708:S6012,19,0)</f>
        <v>Дана</v>
      </c>
      <c r="S2723" s="28">
        <v>10</v>
      </c>
      <c r="T2723" s="28">
        <v>1945</v>
      </c>
      <c r="U2723" s="28" t="s">
        <v>61</v>
      </c>
      <c r="V2723" s="28" t="s">
        <v>61</v>
      </c>
      <c r="W2723" s="26" t="s">
        <v>69</v>
      </c>
      <c r="X2723" s="26" t="s">
        <v>72</v>
      </c>
      <c r="Y2723" s="26" t="s">
        <v>5321</v>
      </c>
    </row>
    <row r="2724" spans="2:25" x14ac:dyDescent="0.2">
      <c r="B2724" s="26" t="s">
        <v>5342</v>
      </c>
      <c r="C2724" s="26" t="s">
        <v>55</v>
      </c>
      <c r="D2724" s="26" t="s">
        <v>5340</v>
      </c>
      <c r="E2724" s="26" t="str">
        <f>VLOOKUP(D2724,[1]ЕНС!A:E,2,FALSE)</f>
        <v>Изолятор</v>
      </c>
      <c r="F2724" s="26" t="str">
        <f>VLOOKUP(D2724,[1]ЕНС!A:E,3,FALSE)</f>
        <v>ИПТ-1/250 01, фарфоровый, проходной, неармированный</v>
      </c>
      <c r="G2724" s="26" t="s">
        <v>5341</v>
      </c>
      <c r="H2724" s="26" t="s">
        <v>26</v>
      </c>
      <c r="I2724" s="26">
        <v>60</v>
      </c>
      <c r="J2724" s="26">
        <v>631010000</v>
      </c>
      <c r="K2724" s="26" t="str">
        <f>VLOOKUP(B2724,[1]ПланКаз!A2711:M6015,12,0)</f>
        <v>ҚР, ШҚО, Өскемен қ., Бажов көш., 10</v>
      </c>
      <c r="L2724" s="26" t="str">
        <f>VLOOKUP(B2724,[1]ПланКаз!A2709:M6013,13,0)</f>
        <v>Қантар-Ақпан</v>
      </c>
      <c r="M2724" s="26" t="str">
        <f>VLOOKUP(B2724,[1]ПланКаз!A2711:N6015,14,0)</f>
        <v>Шығыс-Қазақстан облысы, Өскемен қ.</v>
      </c>
      <c r="N2724" s="26" t="s">
        <v>58</v>
      </c>
      <c r="O2724" s="26" t="str">
        <f>VLOOKUP(B2724,[1]ПланКаз!A2710:P6014,16,0)</f>
        <v>Шартқа қол қойылған күннен бастап 50 күнтізбелік күн ішінде</v>
      </c>
      <c r="P2724" s="26" t="s">
        <v>59</v>
      </c>
      <c r="Q2724" s="27" t="s">
        <v>522</v>
      </c>
      <c r="R2724" s="26" t="str">
        <f>VLOOKUP(B2724,[1]ПланКаз!A2709:S6013,19,0)</f>
        <v>Дана</v>
      </c>
      <c r="S2724" s="28">
        <v>10</v>
      </c>
      <c r="T2724" s="28">
        <v>1945</v>
      </c>
      <c r="U2724" s="28">
        <v>19450</v>
      </c>
      <c r="V2724" s="28">
        <v>21784</v>
      </c>
      <c r="W2724" s="26" t="s">
        <v>24</v>
      </c>
      <c r="X2724" s="26" t="s">
        <v>72</v>
      </c>
      <c r="Y2724" s="26" t="s">
        <v>61</v>
      </c>
    </row>
    <row r="2725" spans="2:25" x14ac:dyDescent="0.2">
      <c r="B2725" s="26" t="s">
        <v>5343</v>
      </c>
      <c r="C2725" s="26" t="s">
        <v>55</v>
      </c>
      <c r="D2725" s="26" t="s">
        <v>5340</v>
      </c>
      <c r="E2725" s="26" t="str">
        <f>VLOOKUP(D2725,[1]ЕНС!A:E,2,FALSE)</f>
        <v>Изолятор</v>
      </c>
      <c r="F2725" s="26" t="str">
        <f>VLOOKUP(D2725,[1]ЕНС!A:E,3,FALSE)</f>
        <v>ИПТ-1/250 01, фарфоровый, проходной, неармированный</v>
      </c>
      <c r="G2725" s="26" t="s">
        <v>5344</v>
      </c>
      <c r="H2725" s="26" t="s">
        <v>10</v>
      </c>
      <c r="I2725" s="26">
        <v>60</v>
      </c>
      <c r="J2725" s="26">
        <v>631010000</v>
      </c>
      <c r="K2725" s="26" t="str">
        <f>VLOOKUP(B2725,[1]ПланКаз!A2712:M6016,12,0)</f>
        <v>ҚР, ШҚО, Өскемен қ., Бажов көш., 10</v>
      </c>
      <c r="L2725" s="26" t="str">
        <f>VLOOKUP(B2725,[1]ПланКаз!A2710:M6014,13,0)</f>
        <v>Қантар-Ақпан</v>
      </c>
      <c r="M2725" s="26" t="str">
        <f>VLOOKUP(B2725,[1]ПланКаз!A2712:N6016,14,0)</f>
        <v>Шығыс-Қазақстан облысы, Өскемен қ.</v>
      </c>
      <c r="N2725" s="26" t="s">
        <v>58</v>
      </c>
      <c r="O2725" s="26" t="str">
        <f>VLOOKUP(B2725,[1]ПланКаз!A2711:P6015,16,0)</f>
        <v>Шартқа қол қойылған күннен бастап 50 күнтізбелік күн ішінде</v>
      </c>
      <c r="P2725" s="26" t="s">
        <v>59</v>
      </c>
      <c r="Q2725" s="27" t="s">
        <v>522</v>
      </c>
      <c r="R2725" s="26" t="str">
        <f>VLOOKUP(B2725,[1]ПланКаз!A2710:S6014,19,0)</f>
        <v>Дана</v>
      </c>
      <c r="S2725" s="28">
        <v>22</v>
      </c>
      <c r="T2725" s="28">
        <v>1198</v>
      </c>
      <c r="U2725" s="28" t="s">
        <v>61</v>
      </c>
      <c r="V2725" s="28" t="s">
        <v>61</v>
      </c>
      <c r="W2725" s="26" t="s">
        <v>69</v>
      </c>
      <c r="X2725" s="26" t="s">
        <v>72</v>
      </c>
      <c r="Y2725" s="26" t="s">
        <v>5321</v>
      </c>
    </row>
    <row r="2726" spans="2:25" x14ac:dyDescent="0.2">
      <c r="B2726" s="26" t="s">
        <v>5345</v>
      </c>
      <c r="C2726" s="26" t="s">
        <v>55</v>
      </c>
      <c r="D2726" s="26" t="s">
        <v>5340</v>
      </c>
      <c r="E2726" s="26" t="str">
        <f>VLOOKUP(D2726,[1]ЕНС!A:E,2,FALSE)</f>
        <v>Изолятор</v>
      </c>
      <c r="F2726" s="26" t="str">
        <f>VLOOKUP(D2726,[1]ЕНС!A:E,3,FALSE)</f>
        <v>ИПТ-1/250 01, фарфоровый, проходной, неармированный</v>
      </c>
      <c r="G2726" s="26" t="s">
        <v>5344</v>
      </c>
      <c r="H2726" s="26" t="s">
        <v>26</v>
      </c>
      <c r="I2726" s="26">
        <v>60</v>
      </c>
      <c r="J2726" s="26">
        <v>631010000</v>
      </c>
      <c r="K2726" s="26" t="str">
        <f>VLOOKUP(B2726,[1]ПланКаз!A2713:M6017,12,0)</f>
        <v>ҚР, ШҚО, Өскемен қ., Бажов көш., 10</v>
      </c>
      <c r="L2726" s="26" t="str">
        <f>VLOOKUP(B2726,[1]ПланКаз!A2711:M6015,13,0)</f>
        <v>Қантар-Ақпан</v>
      </c>
      <c r="M2726" s="26" t="str">
        <f>VLOOKUP(B2726,[1]ПланКаз!A2713:N6017,14,0)</f>
        <v>Шығыс-Қазақстан облысы, Өскемен қ.</v>
      </c>
      <c r="N2726" s="26" t="s">
        <v>58</v>
      </c>
      <c r="O2726" s="26" t="str">
        <f>VLOOKUP(B2726,[1]ПланКаз!A2712:P6016,16,0)</f>
        <v>Шартқа қол қойылған күннен бастап 50 күнтізбелік күн ішінде</v>
      </c>
      <c r="P2726" s="26" t="s">
        <v>59</v>
      </c>
      <c r="Q2726" s="27" t="s">
        <v>522</v>
      </c>
      <c r="R2726" s="26" t="str">
        <f>VLOOKUP(B2726,[1]ПланКаз!A2711:S6015,19,0)</f>
        <v>Дана</v>
      </c>
      <c r="S2726" s="28">
        <v>22</v>
      </c>
      <c r="T2726" s="28">
        <v>1198</v>
      </c>
      <c r="U2726" s="28">
        <v>26356</v>
      </c>
      <c r="V2726" s="28">
        <v>29518.720000000001</v>
      </c>
      <c r="W2726" s="26" t="s">
        <v>24</v>
      </c>
      <c r="X2726" s="26" t="s">
        <v>72</v>
      </c>
      <c r="Y2726" s="26" t="s">
        <v>61</v>
      </c>
    </row>
    <row r="2727" spans="2:25" x14ac:dyDescent="0.2">
      <c r="B2727" s="26" t="s">
        <v>5346</v>
      </c>
      <c r="C2727" s="26" t="s">
        <v>55</v>
      </c>
      <c r="D2727" s="26" t="s">
        <v>5340</v>
      </c>
      <c r="E2727" s="26" t="str">
        <f>VLOOKUP(D2727,[1]ЕНС!A:E,2,FALSE)</f>
        <v>Изолятор</v>
      </c>
      <c r="F2727" s="26" t="str">
        <f>VLOOKUP(D2727,[1]ЕНС!A:E,3,FALSE)</f>
        <v>ИПТ-1/250 01, фарфоровый, проходной, неармированный</v>
      </c>
      <c r="G2727" s="26" t="s">
        <v>5347</v>
      </c>
      <c r="H2727" s="26" t="s">
        <v>10</v>
      </c>
      <c r="I2727" s="26">
        <v>60</v>
      </c>
      <c r="J2727" s="26">
        <v>631010000</v>
      </c>
      <c r="K2727" s="26" t="str">
        <f>VLOOKUP(B2727,[1]ПланКаз!A2714:M6018,12,0)</f>
        <v>ҚР, ШҚО, Өскемен қ., Бажов көш., 10</v>
      </c>
      <c r="L2727" s="26" t="str">
        <f>VLOOKUP(B2727,[1]ПланКаз!A2712:M6016,13,0)</f>
        <v>Қантар-Ақпан</v>
      </c>
      <c r="M2727" s="26" t="str">
        <f>VLOOKUP(B2727,[1]ПланКаз!A2714:N6018,14,0)</f>
        <v>Шығыс-Қазақстан облысы, Өскемен қ.</v>
      </c>
      <c r="N2727" s="26" t="s">
        <v>58</v>
      </c>
      <c r="O2727" s="26" t="str">
        <f>VLOOKUP(B2727,[1]ПланКаз!A2713:P6017,16,0)</f>
        <v>Шартқа қол қойылған күннен бастап 50 күнтізбелік күн ішінде</v>
      </c>
      <c r="P2727" s="26" t="s">
        <v>59</v>
      </c>
      <c r="Q2727" s="27" t="s">
        <v>522</v>
      </c>
      <c r="R2727" s="26" t="str">
        <f>VLOOKUP(B2727,[1]ПланКаз!A2712:S6016,19,0)</f>
        <v>Дана</v>
      </c>
      <c r="S2727" s="28">
        <v>10</v>
      </c>
      <c r="T2727" s="28">
        <v>11764</v>
      </c>
      <c r="U2727" s="28" t="s">
        <v>61</v>
      </c>
      <c r="V2727" s="28" t="s">
        <v>61</v>
      </c>
      <c r="W2727" s="26" t="s">
        <v>69</v>
      </c>
      <c r="X2727" s="26" t="s">
        <v>72</v>
      </c>
      <c r="Y2727" s="26" t="s">
        <v>5321</v>
      </c>
    </row>
    <row r="2728" spans="2:25" x14ac:dyDescent="0.2">
      <c r="B2728" s="26" t="s">
        <v>5348</v>
      </c>
      <c r="C2728" s="26" t="s">
        <v>55</v>
      </c>
      <c r="D2728" s="26" t="s">
        <v>5340</v>
      </c>
      <c r="E2728" s="26" t="str">
        <f>VLOOKUP(D2728,[1]ЕНС!A:E,2,FALSE)</f>
        <v>Изолятор</v>
      </c>
      <c r="F2728" s="26" t="str">
        <f>VLOOKUP(D2728,[1]ЕНС!A:E,3,FALSE)</f>
        <v>ИПТ-1/250 01, фарфоровый, проходной, неармированный</v>
      </c>
      <c r="G2728" s="26" t="s">
        <v>5347</v>
      </c>
      <c r="H2728" s="26" t="s">
        <v>26</v>
      </c>
      <c r="I2728" s="26">
        <v>60</v>
      </c>
      <c r="J2728" s="26">
        <v>631010000</v>
      </c>
      <c r="K2728" s="26" t="str">
        <f>VLOOKUP(B2728,[1]ПланКаз!A2715:M6019,12,0)</f>
        <v>ҚР, ШҚО, Өскемен қ., Бажов көш., 10</v>
      </c>
      <c r="L2728" s="26" t="str">
        <f>VLOOKUP(B2728,[1]ПланКаз!A2713:M6017,13,0)</f>
        <v>Қантар-Ақпан</v>
      </c>
      <c r="M2728" s="26" t="str">
        <f>VLOOKUP(B2728,[1]ПланКаз!A2715:N6019,14,0)</f>
        <v>Шығыс-Қазақстан облысы, Өскемен қ.</v>
      </c>
      <c r="N2728" s="26" t="s">
        <v>58</v>
      </c>
      <c r="O2728" s="26" t="str">
        <f>VLOOKUP(B2728,[1]ПланКаз!A2714:P6018,16,0)</f>
        <v>Шартқа қол қойылған күннен бастап 50 күнтізбелік күн ішінде</v>
      </c>
      <c r="P2728" s="26" t="s">
        <v>59</v>
      </c>
      <c r="Q2728" s="27" t="s">
        <v>522</v>
      </c>
      <c r="R2728" s="26" t="str">
        <f>VLOOKUP(B2728,[1]ПланКаз!A2713:S6017,19,0)</f>
        <v>Дана</v>
      </c>
      <c r="S2728" s="28">
        <v>10</v>
      </c>
      <c r="T2728" s="28">
        <v>11764</v>
      </c>
      <c r="U2728" s="28">
        <v>117640</v>
      </c>
      <c r="V2728" s="28">
        <v>131756.79999999999</v>
      </c>
      <c r="W2728" s="26" t="s">
        <v>24</v>
      </c>
      <c r="X2728" s="26" t="s">
        <v>72</v>
      </c>
      <c r="Y2728" s="26" t="s">
        <v>61</v>
      </c>
    </row>
    <row r="2729" spans="2:25" x14ac:dyDescent="0.2">
      <c r="B2729" s="26" t="s">
        <v>5349</v>
      </c>
      <c r="C2729" s="26" t="s">
        <v>55</v>
      </c>
      <c r="D2729" s="26" t="s">
        <v>5340</v>
      </c>
      <c r="E2729" s="26" t="str">
        <f>VLOOKUP(D2729,[1]ЕНС!A:E,2,FALSE)</f>
        <v>Изолятор</v>
      </c>
      <c r="F2729" s="26" t="str">
        <f>VLOOKUP(D2729,[1]ЕНС!A:E,3,FALSE)</f>
        <v>ИПТ-1/250 01, фарфоровый, проходной, неармированный</v>
      </c>
      <c r="G2729" s="26" t="s">
        <v>5350</v>
      </c>
      <c r="H2729" s="26" t="s">
        <v>10</v>
      </c>
      <c r="I2729" s="26">
        <v>60</v>
      </c>
      <c r="J2729" s="26">
        <v>631010000</v>
      </c>
      <c r="K2729" s="26" t="str">
        <f>VLOOKUP(B2729,[1]ПланКаз!A2716:M6020,12,0)</f>
        <v>ҚР, ШҚО, Өскемен қ., Бажов көш., 10</v>
      </c>
      <c r="L2729" s="26" t="str">
        <f>VLOOKUP(B2729,[1]ПланКаз!A2714:M6018,13,0)</f>
        <v>Қантар-Ақпан</v>
      </c>
      <c r="M2729" s="26" t="str">
        <f>VLOOKUP(B2729,[1]ПланКаз!A2716:N6020,14,0)</f>
        <v>Шығыс-Қазақстан облысы, Өскемен қ.</v>
      </c>
      <c r="N2729" s="26" t="s">
        <v>58</v>
      </c>
      <c r="O2729" s="26" t="str">
        <f>VLOOKUP(B2729,[1]ПланКаз!A2715:P6019,16,0)</f>
        <v>Шартқа қол қойылған күннен бастап 50 күнтізбелік күн ішінде</v>
      </c>
      <c r="P2729" s="26" t="s">
        <v>59</v>
      </c>
      <c r="Q2729" s="27" t="s">
        <v>522</v>
      </c>
      <c r="R2729" s="26" t="str">
        <f>VLOOKUP(B2729,[1]ПланКаз!A2714:S6018,19,0)</f>
        <v>Дана</v>
      </c>
      <c r="S2729" s="28">
        <v>14</v>
      </c>
      <c r="T2729" s="28">
        <v>3389</v>
      </c>
      <c r="U2729" s="28" t="s">
        <v>61</v>
      </c>
      <c r="V2729" s="28" t="s">
        <v>61</v>
      </c>
      <c r="W2729" s="26" t="s">
        <v>69</v>
      </c>
      <c r="X2729" s="26" t="s">
        <v>72</v>
      </c>
      <c r="Y2729" s="26" t="s">
        <v>5321</v>
      </c>
    </row>
    <row r="2730" spans="2:25" x14ac:dyDescent="0.2">
      <c r="B2730" s="26" t="s">
        <v>5351</v>
      </c>
      <c r="C2730" s="26" t="s">
        <v>55</v>
      </c>
      <c r="D2730" s="26" t="s">
        <v>5340</v>
      </c>
      <c r="E2730" s="26" t="str">
        <f>VLOOKUP(D2730,[1]ЕНС!A:E,2,FALSE)</f>
        <v>Изолятор</v>
      </c>
      <c r="F2730" s="26" t="str">
        <f>VLOOKUP(D2730,[1]ЕНС!A:E,3,FALSE)</f>
        <v>ИПТ-1/250 01, фарфоровый, проходной, неармированный</v>
      </c>
      <c r="G2730" s="26" t="s">
        <v>5350</v>
      </c>
      <c r="H2730" s="26" t="s">
        <v>26</v>
      </c>
      <c r="I2730" s="26">
        <v>60</v>
      </c>
      <c r="J2730" s="26">
        <v>631010000</v>
      </c>
      <c r="K2730" s="26" t="str">
        <f>VLOOKUP(B2730,[1]ПланКаз!A2717:M6021,12,0)</f>
        <v>ҚР, ШҚО, Өскемен қ., Бажов көш., 10</v>
      </c>
      <c r="L2730" s="26" t="str">
        <f>VLOOKUP(B2730,[1]ПланКаз!A2715:M6019,13,0)</f>
        <v>Қантар-Ақпан</v>
      </c>
      <c r="M2730" s="26" t="str">
        <f>VLOOKUP(B2730,[1]ПланКаз!A2717:N6021,14,0)</f>
        <v>Шығыс-Қазақстан облысы, Өскемен қ.</v>
      </c>
      <c r="N2730" s="26" t="s">
        <v>58</v>
      </c>
      <c r="O2730" s="26" t="str">
        <f>VLOOKUP(B2730,[1]ПланКаз!A2716:P6020,16,0)</f>
        <v>Шартқа қол қойылған күннен бастап 50 күнтізбелік күн ішінде</v>
      </c>
      <c r="P2730" s="26" t="s">
        <v>59</v>
      </c>
      <c r="Q2730" s="27" t="s">
        <v>522</v>
      </c>
      <c r="R2730" s="26" t="str">
        <f>VLOOKUP(B2730,[1]ПланКаз!A2715:S6019,19,0)</f>
        <v>Дана</v>
      </c>
      <c r="S2730" s="28">
        <v>14</v>
      </c>
      <c r="T2730" s="28">
        <v>3389</v>
      </c>
      <c r="U2730" s="28">
        <v>47446</v>
      </c>
      <c r="V2730" s="28">
        <v>53139.519999999997</v>
      </c>
      <c r="W2730" s="26" t="s">
        <v>24</v>
      </c>
      <c r="X2730" s="26" t="s">
        <v>72</v>
      </c>
      <c r="Y2730" s="26" t="s">
        <v>61</v>
      </c>
    </row>
    <row r="2731" spans="2:25" x14ac:dyDescent="0.2">
      <c r="B2731" s="26" t="s">
        <v>5352</v>
      </c>
      <c r="C2731" s="26" t="s">
        <v>55</v>
      </c>
      <c r="D2731" s="26" t="s">
        <v>5353</v>
      </c>
      <c r="E2731" s="26" t="str">
        <f>VLOOKUP(D2731,[1]ЕНС!A:E,2,FALSE)</f>
        <v>Изолятор</v>
      </c>
      <c r="F2731" s="26" t="str">
        <f>VLOOKUP(D2731,[1]ЕНС!A:E,3,FALSE)</f>
        <v>тип ИПУ-10/630-7,5 УХЛ1, керамический, проходной, армированный</v>
      </c>
      <c r="G2731" s="26" t="s">
        <v>5354</v>
      </c>
      <c r="H2731" s="26" t="s">
        <v>10</v>
      </c>
      <c r="I2731" s="26">
        <v>60</v>
      </c>
      <c r="J2731" s="26">
        <v>631010000</v>
      </c>
      <c r="K2731" s="26" t="str">
        <f>VLOOKUP(B2731,[1]ПланКаз!A2718:M6022,12,0)</f>
        <v>ҚР, ШҚО, Өскемен қ., Бажов көш., 10</v>
      </c>
      <c r="L2731" s="26" t="str">
        <f>VLOOKUP(B2731,[1]ПланКаз!A2716:M6020,13,0)</f>
        <v>Қантар-Ақпан</v>
      </c>
      <c r="M2731" s="26" t="str">
        <f>VLOOKUP(B2731,[1]ПланКаз!A2718:N6022,14,0)</f>
        <v>Шығыс-Қазақстан облысы, Өскемен қ.</v>
      </c>
      <c r="N2731" s="26" t="s">
        <v>58</v>
      </c>
      <c r="O2731" s="26" t="str">
        <f>VLOOKUP(B2731,[1]ПланКаз!A2717:P6021,16,0)</f>
        <v>Шартқа қол қойылған күннен бастап 50 күнтізбелік күн ішінде</v>
      </c>
      <c r="P2731" s="26" t="s">
        <v>59</v>
      </c>
      <c r="Q2731" s="27" t="s">
        <v>522</v>
      </c>
      <c r="R2731" s="26" t="str">
        <f>VLOOKUP(B2731,[1]ПланКаз!A2716:S6020,19,0)</f>
        <v>Дана</v>
      </c>
      <c r="S2731" s="28">
        <v>272</v>
      </c>
      <c r="T2731" s="28">
        <v>43766</v>
      </c>
      <c r="U2731" s="28" t="s">
        <v>61</v>
      </c>
      <c r="V2731" s="28" t="s">
        <v>61</v>
      </c>
      <c r="W2731" s="26" t="s">
        <v>69</v>
      </c>
      <c r="X2731" s="26" t="s">
        <v>72</v>
      </c>
      <c r="Y2731" s="26" t="s">
        <v>5321</v>
      </c>
    </row>
    <row r="2732" spans="2:25" x14ac:dyDescent="0.2">
      <c r="B2732" s="26" t="s">
        <v>5355</v>
      </c>
      <c r="C2732" s="26" t="s">
        <v>55</v>
      </c>
      <c r="D2732" s="26" t="s">
        <v>5353</v>
      </c>
      <c r="E2732" s="26" t="str">
        <f>VLOOKUP(D2732,[1]ЕНС!A:E,2,FALSE)</f>
        <v>Изолятор</v>
      </c>
      <c r="F2732" s="26" t="str">
        <f>VLOOKUP(D2732,[1]ЕНС!A:E,3,FALSE)</f>
        <v>тип ИПУ-10/630-7,5 УХЛ1, керамический, проходной, армированный</v>
      </c>
      <c r="G2732" s="26" t="s">
        <v>5354</v>
      </c>
      <c r="H2732" s="26" t="s">
        <v>26</v>
      </c>
      <c r="I2732" s="26">
        <v>60</v>
      </c>
      <c r="J2732" s="26">
        <v>631010000</v>
      </c>
      <c r="K2732" s="26" t="str">
        <f>VLOOKUP(B2732,[1]ПланКаз!A2719:M6023,12,0)</f>
        <v>ҚР, ШҚО, Өскемен қ., Бажов көш., 10</v>
      </c>
      <c r="L2732" s="26" t="str">
        <f>VLOOKUP(B2732,[1]ПланКаз!A2717:M6021,13,0)</f>
        <v>Қантар-Ақпан</v>
      </c>
      <c r="M2732" s="26" t="str">
        <f>VLOOKUP(B2732,[1]ПланКаз!A2719:N6023,14,0)</f>
        <v>Шығыс-Қазақстан облысы, Өскемен қ.</v>
      </c>
      <c r="N2732" s="26" t="s">
        <v>58</v>
      </c>
      <c r="O2732" s="26" t="str">
        <f>VLOOKUP(B2732,[1]ПланКаз!A2718:P6022,16,0)</f>
        <v>Шартқа қол қойылған күннен бастап 50 күнтізбелік күн ішінде</v>
      </c>
      <c r="P2732" s="26" t="s">
        <v>59</v>
      </c>
      <c r="Q2732" s="27" t="s">
        <v>522</v>
      </c>
      <c r="R2732" s="26" t="str">
        <f>VLOOKUP(B2732,[1]ПланКаз!A2717:S6021,19,0)</f>
        <v>Дана</v>
      </c>
      <c r="S2732" s="28">
        <v>272</v>
      </c>
      <c r="T2732" s="28">
        <v>43766</v>
      </c>
      <c r="U2732" s="28">
        <v>11904352</v>
      </c>
      <c r="V2732" s="28">
        <v>13332874.24</v>
      </c>
      <c r="W2732" s="26" t="s">
        <v>24</v>
      </c>
      <c r="X2732" s="26" t="s">
        <v>72</v>
      </c>
      <c r="Y2732" s="26" t="s">
        <v>61</v>
      </c>
    </row>
    <row r="2733" spans="2:25" x14ac:dyDescent="0.2">
      <c r="B2733" s="26" t="s">
        <v>5356</v>
      </c>
      <c r="C2733" s="26" t="s">
        <v>55</v>
      </c>
      <c r="D2733" s="26" t="s">
        <v>5357</v>
      </c>
      <c r="E2733" s="26" t="str">
        <f>VLOOKUP(D2733,[1]ЕНС!A:E,2,FALSE)</f>
        <v>Изолятор</v>
      </c>
      <c r="F2733" s="26" t="str">
        <f>VLOOKUP(D2733,[1]ЕНС!A:E,3,FALSE)</f>
        <v>тип ИПУ-10/1000-7,5 УХЛ1, керамический, проходной, армированный, ГОСТ 20454-85</v>
      </c>
      <c r="G2733" s="26" t="s">
        <v>5358</v>
      </c>
      <c r="H2733" s="26" t="s">
        <v>10</v>
      </c>
      <c r="I2733" s="26">
        <v>60</v>
      </c>
      <c r="J2733" s="26">
        <v>631010000</v>
      </c>
      <c r="K2733" s="26" t="str">
        <f>VLOOKUP(B2733,[1]ПланКаз!A2720:M6024,12,0)</f>
        <v>ҚР, ШҚО, Өскемен қ., Бажов көш., 10</v>
      </c>
      <c r="L2733" s="26" t="str">
        <f>VLOOKUP(B2733,[1]ПланКаз!A2718:M6022,13,0)</f>
        <v>Қантар-Ақпан</v>
      </c>
      <c r="M2733" s="26" t="str">
        <f>VLOOKUP(B2733,[1]ПланКаз!A2720:N6024,14,0)</f>
        <v>Шығыс-Қазақстан облысы, Өскемен қ.</v>
      </c>
      <c r="N2733" s="26" t="s">
        <v>58</v>
      </c>
      <c r="O2733" s="26" t="str">
        <f>VLOOKUP(B2733,[1]ПланКаз!A2719:P6023,16,0)</f>
        <v>Шартқа қол қойылған күннен бастап 50 күнтізбелік күн ішінде</v>
      </c>
      <c r="P2733" s="26" t="s">
        <v>59</v>
      </c>
      <c r="Q2733" s="27" t="s">
        <v>522</v>
      </c>
      <c r="R2733" s="26" t="str">
        <f>VLOOKUP(B2733,[1]ПланКаз!A2718:S6022,19,0)</f>
        <v>Дана</v>
      </c>
      <c r="S2733" s="28">
        <v>7</v>
      </c>
      <c r="T2733" s="28">
        <v>49167</v>
      </c>
      <c r="U2733" s="28" t="s">
        <v>61</v>
      </c>
      <c r="V2733" s="28" t="s">
        <v>61</v>
      </c>
      <c r="W2733" s="26" t="s">
        <v>69</v>
      </c>
      <c r="X2733" s="26" t="s">
        <v>72</v>
      </c>
      <c r="Y2733" s="26" t="s">
        <v>5321</v>
      </c>
    </row>
    <row r="2734" spans="2:25" x14ac:dyDescent="0.2">
      <c r="B2734" s="26" t="s">
        <v>5359</v>
      </c>
      <c r="C2734" s="26" t="s">
        <v>55</v>
      </c>
      <c r="D2734" s="26" t="s">
        <v>5357</v>
      </c>
      <c r="E2734" s="26" t="str">
        <f>VLOOKUP(D2734,[1]ЕНС!A:E,2,FALSE)</f>
        <v>Изолятор</v>
      </c>
      <c r="F2734" s="26" t="str">
        <f>VLOOKUP(D2734,[1]ЕНС!A:E,3,FALSE)</f>
        <v>тип ИПУ-10/1000-7,5 УХЛ1, керамический, проходной, армированный, ГОСТ 20454-85</v>
      </c>
      <c r="G2734" s="26" t="s">
        <v>5358</v>
      </c>
      <c r="H2734" s="26" t="s">
        <v>26</v>
      </c>
      <c r="I2734" s="26">
        <v>60</v>
      </c>
      <c r="J2734" s="26">
        <v>631010000</v>
      </c>
      <c r="K2734" s="26" t="str">
        <f>VLOOKUP(B2734,[1]ПланКаз!A2721:M6025,12,0)</f>
        <v>ҚР, ШҚО, Өскемен қ., Бажов көш., 10</v>
      </c>
      <c r="L2734" s="26" t="str">
        <f>VLOOKUP(B2734,[1]ПланКаз!A2719:M6023,13,0)</f>
        <v>Қантар-Ақпан</v>
      </c>
      <c r="M2734" s="26" t="str">
        <f>VLOOKUP(B2734,[1]ПланКаз!A2721:N6025,14,0)</f>
        <v>Шығыс-Қазақстан облысы, Өскемен қ.</v>
      </c>
      <c r="N2734" s="26" t="s">
        <v>58</v>
      </c>
      <c r="O2734" s="26" t="str">
        <f>VLOOKUP(B2734,[1]ПланКаз!A2720:P6024,16,0)</f>
        <v>Шартқа қол қойылған күннен бастап 50 күнтізбелік күн ішінде</v>
      </c>
      <c r="P2734" s="26" t="s">
        <v>59</v>
      </c>
      <c r="Q2734" s="27" t="s">
        <v>522</v>
      </c>
      <c r="R2734" s="26" t="str">
        <f>VLOOKUP(B2734,[1]ПланКаз!A2719:S6023,19,0)</f>
        <v>Дана</v>
      </c>
      <c r="S2734" s="28">
        <v>7</v>
      </c>
      <c r="T2734" s="28">
        <v>49167</v>
      </c>
      <c r="U2734" s="28">
        <v>344169</v>
      </c>
      <c r="V2734" s="28">
        <v>385469.28</v>
      </c>
      <c r="W2734" s="26" t="s">
        <v>24</v>
      </c>
      <c r="X2734" s="26" t="s">
        <v>72</v>
      </c>
      <c r="Y2734" s="26" t="s">
        <v>61</v>
      </c>
    </row>
    <row r="2735" spans="2:25" x14ac:dyDescent="0.2">
      <c r="B2735" s="26" t="s">
        <v>5360</v>
      </c>
      <c r="C2735" s="26" t="s">
        <v>55</v>
      </c>
      <c r="D2735" s="26" t="s">
        <v>5361</v>
      </c>
      <c r="E2735" s="26" t="str">
        <f>VLOOKUP(D2735,[1]ЕНС!A:E,2,FALSE)</f>
        <v>Ввод высоковольтный</v>
      </c>
      <c r="F2735" s="26" t="str">
        <f>VLOOKUP(D2735,[1]ЕНС!A:E,3,FALSE)</f>
        <v>напряжение менее 110 кВ, номинальный ток 630 А</v>
      </c>
      <c r="G2735" s="26" t="s">
        <v>5362</v>
      </c>
      <c r="H2735" s="26" t="s">
        <v>26</v>
      </c>
      <c r="I2735" s="26">
        <v>0</v>
      </c>
      <c r="J2735" s="26">
        <v>631010000</v>
      </c>
      <c r="K2735" s="26" t="str">
        <f>VLOOKUP(B2735,[1]ПланКаз!A2722:M6026,12,0)</f>
        <v>ҚР, ШҚО, Өскемен қ., Бажов көш., 10</v>
      </c>
      <c r="L2735" s="26" t="str">
        <f>VLOOKUP(B2735,[1]ПланКаз!A2720:M6024,13,0)</f>
        <v>Қантар-Ақпан</v>
      </c>
      <c r="M2735" s="26" t="str">
        <f>VLOOKUP(B2735,[1]ПланКаз!A2722:N6026,14,0)</f>
        <v>Шығыс-Қазақстан облысы, Өскемен қ.</v>
      </c>
      <c r="N2735" s="26" t="s">
        <v>58</v>
      </c>
      <c r="O2735" s="26" t="str">
        <f>VLOOKUP(B2735,[1]ПланКаз!A2721:P6025,16,0)</f>
        <v>Шартқа қол қойылған күннен бастап 50 күнтізбелік күн ішінде</v>
      </c>
      <c r="P2735" s="26" t="s">
        <v>59</v>
      </c>
      <c r="Q2735" s="27" t="s">
        <v>522</v>
      </c>
      <c r="R2735" s="26" t="str">
        <f>VLOOKUP(B2735,[1]ПланКаз!A2720:S6024,19,0)</f>
        <v>Дана</v>
      </c>
      <c r="S2735" s="28">
        <v>6</v>
      </c>
      <c r="T2735" s="28">
        <v>410623</v>
      </c>
      <c r="U2735" s="28">
        <v>2463738</v>
      </c>
      <c r="V2735" s="28">
        <v>2759386.56</v>
      </c>
      <c r="W2735" s="26" t="s">
        <v>24</v>
      </c>
      <c r="X2735" s="26" t="s">
        <v>72</v>
      </c>
      <c r="Y2735" s="26" t="s">
        <v>61</v>
      </c>
    </row>
    <row r="2736" spans="2:25" x14ac:dyDescent="0.2">
      <c r="B2736" s="26" t="s">
        <v>5363</v>
      </c>
      <c r="C2736" s="26" t="s">
        <v>55</v>
      </c>
      <c r="D2736" s="26" t="s">
        <v>5364</v>
      </c>
      <c r="E2736" s="26" t="str">
        <f>VLOOKUP(D2736,[1]ЕНС!A:E,2,FALSE)</f>
        <v>Ввод высоковольтный</v>
      </c>
      <c r="F2736" s="26" t="str">
        <f>VLOOKUP(D2736,[1]ЕНС!A:E,3,FALSE)</f>
        <v>напряжение менее 110 кВ, номинальный ток 315 А</v>
      </c>
      <c r="G2736" s="26" t="s">
        <v>5365</v>
      </c>
      <c r="H2736" s="26" t="s">
        <v>26</v>
      </c>
      <c r="I2736" s="26">
        <v>0</v>
      </c>
      <c r="J2736" s="26">
        <v>631010000</v>
      </c>
      <c r="K2736" s="26" t="str">
        <f>VLOOKUP(B2736,[1]ПланКаз!A2723:M6027,12,0)</f>
        <v>ҚР, ШҚО, Өскемен қ., Бажов көш., 10</v>
      </c>
      <c r="L2736" s="26" t="str">
        <f>VLOOKUP(B2736,[1]ПланКаз!A2721:M6025,13,0)</f>
        <v>Қантар-Ақпан</v>
      </c>
      <c r="M2736" s="26" t="str">
        <f>VLOOKUP(B2736,[1]ПланКаз!A2723:N6027,14,0)</f>
        <v>Шығыс-Қазақстан облысы, Өскемен қ.</v>
      </c>
      <c r="N2736" s="26" t="s">
        <v>58</v>
      </c>
      <c r="O2736" s="26" t="str">
        <f>VLOOKUP(B2736,[1]ПланКаз!A2722:P6026,16,0)</f>
        <v>Шартқа қол қойылған күннен бастап 50 күнтізбелік күн ішінде</v>
      </c>
      <c r="P2736" s="26" t="s">
        <v>59</v>
      </c>
      <c r="Q2736" s="27" t="s">
        <v>522</v>
      </c>
      <c r="R2736" s="26" t="str">
        <f>VLOOKUP(B2736,[1]ПланКаз!A2721:S6025,19,0)</f>
        <v>Дана</v>
      </c>
      <c r="S2736" s="28">
        <v>3</v>
      </c>
      <c r="T2736" s="28">
        <v>23968</v>
      </c>
      <c r="U2736" s="28">
        <v>71904</v>
      </c>
      <c r="V2736" s="28">
        <v>80532.479999999996</v>
      </c>
      <c r="W2736" s="26" t="s">
        <v>24</v>
      </c>
      <c r="X2736" s="26" t="s">
        <v>72</v>
      </c>
      <c r="Y2736" s="26" t="s">
        <v>61</v>
      </c>
    </row>
    <row r="2737" spans="2:25" x14ac:dyDescent="0.2">
      <c r="B2737" s="26" t="s">
        <v>5366</v>
      </c>
      <c r="C2737" s="26" t="s">
        <v>55</v>
      </c>
      <c r="D2737" s="26" t="s">
        <v>5364</v>
      </c>
      <c r="E2737" s="26" t="str">
        <f>VLOOKUP(D2737,[1]ЕНС!A:E,2,FALSE)</f>
        <v>Ввод высоковольтный</v>
      </c>
      <c r="F2737" s="26" t="str">
        <f>VLOOKUP(D2737,[1]ЕНС!A:E,3,FALSE)</f>
        <v>напряжение менее 110 кВ, номинальный ток 315 А</v>
      </c>
      <c r="G2737" s="26" t="s">
        <v>5367</v>
      </c>
      <c r="H2737" s="26" t="s">
        <v>26</v>
      </c>
      <c r="I2737" s="26">
        <v>0</v>
      </c>
      <c r="J2737" s="26">
        <v>631010000</v>
      </c>
      <c r="K2737" s="26" t="str">
        <f>VLOOKUP(B2737,[1]ПланКаз!A2724:M6028,12,0)</f>
        <v>ҚР, ШҚО, Өскемен қ., Бажов көш., 10</v>
      </c>
      <c r="L2737" s="26" t="str">
        <f>VLOOKUP(B2737,[1]ПланКаз!A2722:M6026,13,0)</f>
        <v>Қантар-Ақпан</v>
      </c>
      <c r="M2737" s="26" t="str">
        <f>VLOOKUP(B2737,[1]ПланКаз!A2724:N6028,14,0)</f>
        <v>Шығыс-Қазақстан облысы, Өскемен қ.</v>
      </c>
      <c r="N2737" s="26" t="s">
        <v>58</v>
      </c>
      <c r="O2737" s="26" t="str">
        <f>VLOOKUP(B2737,[1]ПланКаз!A2723:P6027,16,0)</f>
        <v>Шартқа қол қойылған күннен бастап 50 күнтізбелік күн ішінде</v>
      </c>
      <c r="P2737" s="26" t="s">
        <v>59</v>
      </c>
      <c r="Q2737" s="27" t="s">
        <v>522</v>
      </c>
      <c r="R2737" s="26" t="str">
        <f>VLOOKUP(B2737,[1]ПланКаз!A2722:S6026,19,0)</f>
        <v>Дана</v>
      </c>
      <c r="S2737" s="28">
        <v>3</v>
      </c>
      <c r="T2737" s="28">
        <v>65700</v>
      </c>
      <c r="U2737" s="28">
        <v>197100</v>
      </c>
      <c r="V2737" s="28">
        <v>220752</v>
      </c>
      <c r="W2737" s="26" t="s">
        <v>24</v>
      </c>
      <c r="X2737" s="26" t="s">
        <v>72</v>
      </c>
      <c r="Y2737" s="26" t="s">
        <v>61</v>
      </c>
    </row>
    <row r="2738" spans="2:25" x14ac:dyDescent="0.2">
      <c r="B2738" s="26" t="s">
        <v>5368</v>
      </c>
      <c r="C2738" s="26" t="s">
        <v>55</v>
      </c>
      <c r="D2738" s="26" t="s">
        <v>5364</v>
      </c>
      <c r="E2738" s="26" t="str">
        <f>VLOOKUP(D2738,[1]ЕНС!A:E,2,FALSE)</f>
        <v>Ввод высоковольтный</v>
      </c>
      <c r="F2738" s="26" t="str">
        <f>VLOOKUP(D2738,[1]ЕНС!A:E,3,FALSE)</f>
        <v>напряжение менее 110 кВ, номинальный ток 315 А</v>
      </c>
      <c r="G2738" s="26" t="s">
        <v>5369</v>
      </c>
      <c r="H2738" s="26" t="s">
        <v>26</v>
      </c>
      <c r="I2738" s="26">
        <v>0</v>
      </c>
      <c r="J2738" s="26">
        <v>631010000</v>
      </c>
      <c r="K2738" s="26" t="str">
        <f>VLOOKUP(B2738,[1]ПланКаз!A2725:M6029,12,0)</f>
        <v>ҚР, ШҚО, Өскемен қ., Бажов көш., 10</v>
      </c>
      <c r="L2738" s="26" t="str">
        <f>VLOOKUP(B2738,[1]ПланКаз!A2723:M6027,13,0)</f>
        <v>Қантар-Ақпан</v>
      </c>
      <c r="M2738" s="26" t="str">
        <f>VLOOKUP(B2738,[1]ПланКаз!A2725:N6029,14,0)</f>
        <v>Шығыс-Қазақстан облысы, Өскемен қ.</v>
      </c>
      <c r="N2738" s="26" t="s">
        <v>58</v>
      </c>
      <c r="O2738" s="26" t="str">
        <f>VLOOKUP(B2738,[1]ПланКаз!A2724:P6028,16,0)</f>
        <v>Шартқа қол қойылған күннен бастап 50 күнтізбелік күн ішінде</v>
      </c>
      <c r="P2738" s="26" t="s">
        <v>59</v>
      </c>
      <c r="Q2738" s="27" t="s">
        <v>522</v>
      </c>
      <c r="R2738" s="26" t="str">
        <f>VLOOKUP(B2738,[1]ПланКаз!A2723:S6027,19,0)</f>
        <v>Дана</v>
      </c>
      <c r="S2738" s="28">
        <v>21</v>
      </c>
      <c r="T2738" s="28">
        <v>136192</v>
      </c>
      <c r="U2738" s="28">
        <v>2860032</v>
      </c>
      <c r="V2738" s="28">
        <v>3203235.8399999999</v>
      </c>
      <c r="W2738" s="26" t="s">
        <v>24</v>
      </c>
      <c r="X2738" s="26" t="s">
        <v>72</v>
      </c>
      <c r="Y2738" s="26" t="s">
        <v>61</v>
      </c>
    </row>
    <row r="2739" spans="2:25" x14ac:dyDescent="0.2">
      <c r="B2739" s="26" t="s">
        <v>5370</v>
      </c>
      <c r="C2739" s="26" t="s">
        <v>55</v>
      </c>
      <c r="D2739" s="26" t="s">
        <v>5364</v>
      </c>
      <c r="E2739" s="26" t="str">
        <f>VLOOKUP(D2739,[1]ЕНС!A:E,2,FALSE)</f>
        <v>Ввод высоковольтный</v>
      </c>
      <c r="F2739" s="26" t="str">
        <f>VLOOKUP(D2739,[1]ЕНС!A:E,3,FALSE)</f>
        <v>напряжение менее 110 кВ, номинальный ток 315 А</v>
      </c>
      <c r="G2739" s="26" t="s">
        <v>5371</v>
      </c>
      <c r="H2739" s="26" t="s">
        <v>26</v>
      </c>
      <c r="I2739" s="26">
        <v>0</v>
      </c>
      <c r="J2739" s="26">
        <v>631010000</v>
      </c>
      <c r="K2739" s="26" t="str">
        <f>VLOOKUP(B2739,[1]ПланКаз!A2726:M6030,12,0)</f>
        <v>ҚР, ШҚО, Өскемен қ., Бажов көш., 10</v>
      </c>
      <c r="L2739" s="26" t="str">
        <f>VLOOKUP(B2739,[1]ПланКаз!A2724:M6028,13,0)</f>
        <v>Қантар-Ақпан</v>
      </c>
      <c r="M2739" s="26" t="str">
        <f>VLOOKUP(B2739,[1]ПланКаз!A2726:N6030,14,0)</f>
        <v>Шығыс-Қазақстан облысы, Өскемен қ.</v>
      </c>
      <c r="N2739" s="26" t="s">
        <v>58</v>
      </c>
      <c r="O2739" s="26" t="str">
        <f>VLOOKUP(B2739,[1]ПланКаз!A2725:P6029,16,0)</f>
        <v>Шартқа қол қойылған күннен бастап 50 күнтізбелік күн ішінде</v>
      </c>
      <c r="P2739" s="26" t="s">
        <v>59</v>
      </c>
      <c r="Q2739" s="27" t="s">
        <v>522</v>
      </c>
      <c r="R2739" s="26" t="str">
        <f>VLOOKUP(B2739,[1]ПланКаз!A2724:S6028,19,0)</f>
        <v>Дана</v>
      </c>
      <c r="S2739" s="28">
        <v>6</v>
      </c>
      <c r="T2739" s="28">
        <v>10409</v>
      </c>
      <c r="U2739" s="28">
        <v>62454</v>
      </c>
      <c r="V2739" s="28">
        <v>69948.479999999996</v>
      </c>
      <c r="W2739" s="26" t="s">
        <v>24</v>
      </c>
      <c r="X2739" s="26" t="s">
        <v>72</v>
      </c>
      <c r="Y2739" s="26" t="s">
        <v>61</v>
      </c>
    </row>
    <row r="2740" spans="2:25" x14ac:dyDescent="0.2">
      <c r="B2740" s="26" t="s">
        <v>5372</v>
      </c>
      <c r="C2740" s="26" t="s">
        <v>55</v>
      </c>
      <c r="D2740" s="26" t="s">
        <v>5364</v>
      </c>
      <c r="E2740" s="26" t="str">
        <f>VLOOKUP(D2740,[1]ЕНС!A:E,2,FALSE)</f>
        <v>Ввод высоковольтный</v>
      </c>
      <c r="F2740" s="26" t="str">
        <f>VLOOKUP(D2740,[1]ЕНС!A:E,3,FALSE)</f>
        <v>напряжение менее 110 кВ, номинальный ток 315 А</v>
      </c>
      <c r="G2740" s="26" t="s">
        <v>5373</v>
      </c>
      <c r="H2740" s="26" t="s">
        <v>26</v>
      </c>
      <c r="I2740" s="26">
        <v>0</v>
      </c>
      <c r="J2740" s="26">
        <v>631010000</v>
      </c>
      <c r="K2740" s="26" t="str">
        <f>VLOOKUP(B2740,[1]ПланКаз!A2727:M6031,12,0)</f>
        <v>ҚР, ШҚО, Өскемен қ., Бажов көш., 10</v>
      </c>
      <c r="L2740" s="26" t="str">
        <f>VLOOKUP(B2740,[1]ПланКаз!A2725:M6029,13,0)</f>
        <v>Қантар-Ақпан</v>
      </c>
      <c r="M2740" s="26" t="str">
        <f>VLOOKUP(B2740,[1]ПланКаз!A2727:N6031,14,0)</f>
        <v>Шығыс-Қазақстан облысы, Өскемен қ.</v>
      </c>
      <c r="N2740" s="26" t="s">
        <v>58</v>
      </c>
      <c r="O2740" s="26" t="str">
        <f>VLOOKUP(B2740,[1]ПланКаз!A2726:P6030,16,0)</f>
        <v>Шартқа қол қойылған күннен бастап 50 күнтізбелік күн ішінде</v>
      </c>
      <c r="P2740" s="26" t="s">
        <v>59</v>
      </c>
      <c r="Q2740" s="27" t="s">
        <v>522</v>
      </c>
      <c r="R2740" s="26" t="str">
        <f>VLOOKUP(B2740,[1]ПланКаз!A2725:S6029,19,0)</f>
        <v>Дана</v>
      </c>
      <c r="S2740" s="28">
        <v>6</v>
      </c>
      <c r="T2740" s="28">
        <v>12456</v>
      </c>
      <c r="U2740" s="28">
        <v>74736</v>
      </c>
      <c r="V2740" s="28">
        <v>83704.320000000007</v>
      </c>
      <c r="W2740" s="26" t="s">
        <v>24</v>
      </c>
      <c r="X2740" s="26" t="s">
        <v>72</v>
      </c>
      <c r="Y2740" s="26" t="s">
        <v>61</v>
      </c>
    </row>
    <row r="2741" spans="2:25" x14ac:dyDescent="0.2">
      <c r="B2741" s="26" t="s">
        <v>5374</v>
      </c>
      <c r="C2741" s="26" t="s">
        <v>55</v>
      </c>
      <c r="D2741" s="26" t="s">
        <v>5375</v>
      </c>
      <c r="E2741" s="26" t="str">
        <f>VLOOKUP(D2741,[1]ЕНС!A:E,2,FALSE)</f>
        <v>Отстойник расширительного бака</v>
      </c>
      <c r="F2741" s="26" t="str">
        <f>VLOOKUP(D2741,[1]ЕНС!A:E,3,FALSE)</f>
        <v>для масляного трансформатора</v>
      </c>
      <c r="G2741" s="26" t="s">
        <v>5376</v>
      </c>
      <c r="H2741" s="26" t="s">
        <v>26</v>
      </c>
      <c r="I2741" s="26">
        <v>0</v>
      </c>
      <c r="J2741" s="26">
        <v>631010000</v>
      </c>
      <c r="K2741" s="26" t="str">
        <f>VLOOKUP(B2741,[1]ПланКаз!A2728:M6032,12,0)</f>
        <v>ҚР, ШҚО, Өскемен қ., Бажов көш., 10</v>
      </c>
      <c r="L2741" s="26" t="str">
        <f>VLOOKUP(B2741,[1]ПланКаз!A2726:M6030,13,0)</f>
        <v>Желтоқсан-Қантар</v>
      </c>
      <c r="M2741" s="26" t="str">
        <f>VLOOKUP(B2741,[1]ПланКаз!A2728:N6032,14,0)</f>
        <v>Шығыс-Қазақстан облысы, Өскемен қ.</v>
      </c>
      <c r="N2741" s="26" t="s">
        <v>58</v>
      </c>
      <c r="O2741" s="26" t="str">
        <f>VLOOKUP(B2741,[1]ПланКаз!A2727:P6031,16,0)</f>
        <v>Шартқа қол қойылған күннен бастап 50 күнтізбелік күн ішінде</v>
      </c>
      <c r="P2741" s="26" t="s">
        <v>59</v>
      </c>
      <c r="Q2741" s="27" t="s">
        <v>522</v>
      </c>
      <c r="R2741" s="26" t="str">
        <f>VLOOKUP(B2741,[1]ПланКаз!A2726:S6030,19,0)</f>
        <v>Дана</v>
      </c>
      <c r="S2741" s="28">
        <v>77</v>
      </c>
      <c r="T2741" s="28">
        <v>1027</v>
      </c>
      <c r="U2741" s="28">
        <v>79079</v>
      </c>
      <c r="V2741" s="28">
        <v>88568.48</v>
      </c>
      <c r="W2741" s="26"/>
      <c r="X2741" s="26" t="s">
        <v>62</v>
      </c>
      <c r="Y2741" s="26" t="s">
        <v>61</v>
      </c>
    </row>
    <row r="2742" spans="2:25" x14ac:dyDescent="0.2">
      <c r="B2742" s="26" t="s">
        <v>5377</v>
      </c>
      <c r="C2742" s="26" t="s">
        <v>55</v>
      </c>
      <c r="D2742" s="26" t="s">
        <v>5269</v>
      </c>
      <c r="E2742" s="26" t="str">
        <f>VLOOKUP(D2742,[1]ЕНС!A:E,2,FALSE)</f>
        <v>Маслоуказатель</v>
      </c>
      <c r="F2742" s="26" t="str">
        <f>VLOOKUP(D2742,[1]ЕНС!A:E,3,FALSE)</f>
        <v>для масляного трансформатора</v>
      </c>
      <c r="G2742" s="26" t="s">
        <v>5378</v>
      </c>
      <c r="H2742" s="26" t="s">
        <v>26</v>
      </c>
      <c r="I2742" s="26">
        <v>0</v>
      </c>
      <c r="J2742" s="26">
        <v>631010000</v>
      </c>
      <c r="K2742" s="26" t="str">
        <f>VLOOKUP(B2742,[1]ПланКаз!A2729:M6033,12,0)</f>
        <v>ҚР, ШҚО, Өскемен қ., Бажов көш., 10</v>
      </c>
      <c r="L2742" s="26" t="str">
        <f>VLOOKUP(B2742,[1]ПланКаз!A2727:M6031,13,0)</f>
        <v>Желтоқсан-Қантар</v>
      </c>
      <c r="M2742" s="26" t="str">
        <f>VLOOKUP(B2742,[1]ПланКаз!A2729:N6033,14,0)</f>
        <v>Шығыс-Қазақстан облысы, Өскемен қ.</v>
      </c>
      <c r="N2742" s="26" t="s">
        <v>58</v>
      </c>
      <c r="O2742" s="26" t="str">
        <f>VLOOKUP(B2742,[1]ПланКаз!A2728:P6032,16,0)</f>
        <v>Шартқа қол қойылған күннен бастап 50 күнтізбелік күн ішінде</v>
      </c>
      <c r="P2742" s="26" t="s">
        <v>59</v>
      </c>
      <c r="Q2742" s="27" t="s">
        <v>522</v>
      </c>
      <c r="R2742" s="26" t="str">
        <f>VLOOKUP(B2742,[1]ПланКаз!A2727:S6031,19,0)</f>
        <v>Дана</v>
      </c>
      <c r="S2742" s="28">
        <v>50</v>
      </c>
      <c r="T2742" s="28">
        <v>1712</v>
      </c>
      <c r="U2742" s="28">
        <v>85600</v>
      </c>
      <c r="V2742" s="28">
        <v>95872</v>
      </c>
      <c r="W2742" s="26"/>
      <c r="X2742" s="26" t="s">
        <v>62</v>
      </c>
      <c r="Y2742" s="26" t="s">
        <v>61</v>
      </c>
    </row>
    <row r="2743" spans="2:25" x14ac:dyDescent="0.2">
      <c r="B2743" s="26" t="s">
        <v>5379</v>
      </c>
      <c r="C2743" s="26" t="s">
        <v>55</v>
      </c>
      <c r="D2743" s="26" t="s">
        <v>5380</v>
      </c>
      <c r="E2743" s="26" t="str">
        <f>VLOOKUP(D2743,[1]ЕНС!A:E,2,FALSE)</f>
        <v>Фланец</v>
      </c>
      <c r="F2743" s="26" t="str">
        <f>VLOOKUP(D2743,[1]ЕНС!A:E,3,FALSE)</f>
        <v>для масляного трансформатора, для отстойника расширительного бака</v>
      </c>
      <c r="G2743" s="26" t="s">
        <v>5381</v>
      </c>
      <c r="H2743" s="26" t="s">
        <v>26</v>
      </c>
      <c r="I2743" s="26">
        <v>0</v>
      </c>
      <c r="J2743" s="26">
        <v>631010000</v>
      </c>
      <c r="K2743" s="26" t="str">
        <f>VLOOKUP(B2743,[1]ПланКаз!A2730:M6034,12,0)</f>
        <v>ҚР, ШҚО, Өскемен қ., Бажов көш., 10</v>
      </c>
      <c r="L2743" s="26" t="str">
        <f>VLOOKUP(B2743,[1]ПланКаз!A2728:M6032,13,0)</f>
        <v>Желтоқсан-Қантар</v>
      </c>
      <c r="M2743" s="26" t="str">
        <f>VLOOKUP(B2743,[1]ПланКаз!A2730:N6034,14,0)</f>
        <v>Шығыс-Қазақстан облысы, Өскемен қ.</v>
      </c>
      <c r="N2743" s="26" t="s">
        <v>58</v>
      </c>
      <c r="O2743" s="26" t="str">
        <f>VLOOKUP(B2743,[1]ПланКаз!A2729:P6033,16,0)</f>
        <v>Шартқа қол қойылған күннен бастап 50 күнтізбелік күн ішінде</v>
      </c>
      <c r="P2743" s="26" t="s">
        <v>59</v>
      </c>
      <c r="Q2743" s="27" t="s">
        <v>522</v>
      </c>
      <c r="R2743" s="26" t="str">
        <f>VLOOKUP(B2743,[1]ПланКаз!A2728:S6032,19,0)</f>
        <v>Дана</v>
      </c>
      <c r="S2743" s="28">
        <v>42</v>
      </c>
      <c r="T2743" s="28">
        <v>640</v>
      </c>
      <c r="U2743" s="28">
        <v>26880</v>
      </c>
      <c r="V2743" s="28">
        <v>30105.599999999999</v>
      </c>
      <c r="W2743" s="26"/>
      <c r="X2743" s="26" t="s">
        <v>62</v>
      </c>
      <c r="Y2743" s="26" t="s">
        <v>61</v>
      </c>
    </row>
    <row r="2744" spans="2:25" x14ac:dyDescent="0.2">
      <c r="B2744" s="26" t="s">
        <v>5382</v>
      </c>
      <c r="C2744" s="26" t="s">
        <v>55</v>
      </c>
      <c r="D2744" s="26" t="s">
        <v>5383</v>
      </c>
      <c r="E2744" s="26" t="str">
        <f>VLOOKUP(D2744,[1]ЕНС!A:E,2,FALSE)</f>
        <v>Разрядник</v>
      </c>
      <c r="F2744" s="26" t="str">
        <f>VLOOKUP(D2744,[1]ЕНС!A:E,3,FALSE)</f>
        <v>для защиты линий и аппаратуры связи от перенапряжений</v>
      </c>
      <c r="G2744" s="26" t="s">
        <v>5384</v>
      </c>
      <c r="H2744" s="26" t="s">
        <v>26</v>
      </c>
      <c r="I2744" s="26">
        <v>0</v>
      </c>
      <c r="J2744" s="26">
        <v>631010000</v>
      </c>
      <c r="K2744" s="26" t="str">
        <f>VLOOKUP(B2744,[1]ПланКаз!A2731:M6035,12,0)</f>
        <v>ҚР, ШҚО, Өскемен қ., Бажов көш., 10</v>
      </c>
      <c r="L2744" s="26" t="str">
        <f>VLOOKUP(B2744,[1]ПланКаз!A2729:M6033,13,0)</f>
        <v>Қантар-Ақпан</v>
      </c>
      <c r="M2744" s="26" t="str">
        <f>VLOOKUP(B2744,[1]ПланКаз!A2731:N6035,14,0)</f>
        <v>Шығыс-Қазақстан облысы, Өскемен қ.</v>
      </c>
      <c r="N2744" s="26" t="s">
        <v>58</v>
      </c>
      <c r="O2744" s="26" t="str">
        <f>VLOOKUP(B2744,[1]ПланКаз!A2730:P6034,16,0)</f>
        <v>Шартқа қол қойылған күннен бастап 50 күнтізбелік күн ішінде</v>
      </c>
      <c r="P2744" s="26" t="s">
        <v>59</v>
      </c>
      <c r="Q2744" s="27" t="s">
        <v>522</v>
      </c>
      <c r="R2744" s="26" t="str">
        <f>VLOOKUP(B2744,[1]ПланКаз!A2729:S6033,19,0)</f>
        <v>Дана</v>
      </c>
      <c r="S2744" s="28">
        <v>27</v>
      </c>
      <c r="T2744" s="28">
        <v>35000</v>
      </c>
      <c r="U2744" s="28">
        <v>945000</v>
      </c>
      <c r="V2744" s="28">
        <v>1058400</v>
      </c>
      <c r="W2744" s="26" t="s">
        <v>24</v>
      </c>
      <c r="X2744" s="26" t="s">
        <v>72</v>
      </c>
      <c r="Y2744" s="26" t="s">
        <v>61</v>
      </c>
    </row>
    <row r="2745" spans="2:25" x14ac:dyDescent="0.2">
      <c r="B2745" s="26" t="s">
        <v>5385</v>
      </c>
      <c r="C2745" s="26" t="s">
        <v>55</v>
      </c>
      <c r="D2745" s="26" t="s">
        <v>5383</v>
      </c>
      <c r="E2745" s="26" t="str">
        <f>VLOOKUP(D2745,[1]ЕНС!A:E,2,FALSE)</f>
        <v>Разрядник</v>
      </c>
      <c r="F2745" s="26" t="str">
        <f>VLOOKUP(D2745,[1]ЕНС!A:E,3,FALSE)</f>
        <v>для защиты линий и аппаратуры связи от перенапряжений</v>
      </c>
      <c r="G2745" s="26" t="s">
        <v>5386</v>
      </c>
      <c r="H2745" s="26" t="s">
        <v>26</v>
      </c>
      <c r="I2745" s="26">
        <v>0</v>
      </c>
      <c r="J2745" s="26">
        <v>631010000</v>
      </c>
      <c r="K2745" s="26" t="str">
        <f>VLOOKUP(B2745,[1]ПланКаз!A2732:M6036,12,0)</f>
        <v>ҚР, ШҚО, Өскемен қ., Бажов көш., 10</v>
      </c>
      <c r="L2745" s="26" t="str">
        <f>VLOOKUP(B2745,[1]ПланКаз!A2730:M6034,13,0)</f>
        <v>Қантар-Ақпан</v>
      </c>
      <c r="M2745" s="26" t="str">
        <f>VLOOKUP(B2745,[1]ПланКаз!A2732:N6036,14,0)</f>
        <v>Шығыс-Қазақстан облысы, Өскемен қ.</v>
      </c>
      <c r="N2745" s="26" t="s">
        <v>58</v>
      </c>
      <c r="O2745" s="26" t="str">
        <f>VLOOKUP(B2745,[1]ПланКаз!A2731:P6035,16,0)</f>
        <v>Шартқа қол қойылған күннен бастап 50 күнтізбелік күн ішінде</v>
      </c>
      <c r="P2745" s="26" t="s">
        <v>59</v>
      </c>
      <c r="Q2745" s="27" t="s">
        <v>522</v>
      </c>
      <c r="R2745" s="26" t="str">
        <f>VLOOKUP(B2745,[1]ПланКаз!A2730:S6034,19,0)</f>
        <v>Дана</v>
      </c>
      <c r="S2745" s="28">
        <v>6</v>
      </c>
      <c r="T2745" s="28">
        <v>8262</v>
      </c>
      <c r="U2745" s="28">
        <v>49572</v>
      </c>
      <c r="V2745" s="28">
        <v>55520.639999999999</v>
      </c>
      <c r="W2745" s="26" t="s">
        <v>24</v>
      </c>
      <c r="X2745" s="26" t="s">
        <v>72</v>
      </c>
      <c r="Y2745" s="26" t="s">
        <v>61</v>
      </c>
    </row>
    <row r="2746" spans="2:25" x14ac:dyDescent="0.2">
      <c r="B2746" s="26" t="s">
        <v>5387</v>
      </c>
      <c r="C2746" s="26" t="s">
        <v>55</v>
      </c>
      <c r="D2746" s="26" t="s">
        <v>5383</v>
      </c>
      <c r="E2746" s="26" t="str">
        <f>VLOOKUP(D2746,[1]ЕНС!A:E,2,FALSE)</f>
        <v>Разрядник</v>
      </c>
      <c r="F2746" s="26" t="str">
        <f>VLOOKUP(D2746,[1]ЕНС!A:E,3,FALSE)</f>
        <v>для защиты линий и аппаратуры связи от перенапряжений</v>
      </c>
      <c r="G2746" s="26" t="s">
        <v>5388</v>
      </c>
      <c r="H2746" s="26" t="s">
        <v>26</v>
      </c>
      <c r="I2746" s="26">
        <v>0</v>
      </c>
      <c r="J2746" s="26">
        <v>631010000</v>
      </c>
      <c r="K2746" s="26" t="str">
        <f>VLOOKUP(B2746,[1]ПланКаз!A2733:M6037,12,0)</f>
        <v>ҚР, ШҚО, Өскемен қ., Бажов көш., 10</v>
      </c>
      <c r="L2746" s="26" t="str">
        <f>VLOOKUP(B2746,[1]ПланКаз!A2731:M6035,13,0)</f>
        <v>Қантар-Ақпан</v>
      </c>
      <c r="M2746" s="26" t="str">
        <f>VLOOKUP(B2746,[1]ПланКаз!A2733:N6037,14,0)</f>
        <v>Шығыс-Қазақстан облысы, Өскемен қ.</v>
      </c>
      <c r="N2746" s="26" t="s">
        <v>58</v>
      </c>
      <c r="O2746" s="26" t="str">
        <f>VLOOKUP(B2746,[1]ПланКаз!A2732:P6036,16,0)</f>
        <v>Шартқа қол қойылған күннен бастап 50 күнтізбелік күн ішінде</v>
      </c>
      <c r="P2746" s="26" t="s">
        <v>59</v>
      </c>
      <c r="Q2746" s="27" t="s">
        <v>522</v>
      </c>
      <c r="R2746" s="26" t="str">
        <f>VLOOKUP(B2746,[1]ПланКаз!A2731:S6035,19,0)</f>
        <v>Дана</v>
      </c>
      <c r="S2746" s="28">
        <v>36</v>
      </c>
      <c r="T2746" s="28">
        <v>8910</v>
      </c>
      <c r="U2746" s="28">
        <v>320760</v>
      </c>
      <c r="V2746" s="28">
        <v>359251.20000000001</v>
      </c>
      <c r="W2746" s="26" t="s">
        <v>24</v>
      </c>
      <c r="X2746" s="26" t="s">
        <v>72</v>
      </c>
      <c r="Y2746" s="26" t="s">
        <v>61</v>
      </c>
    </row>
    <row r="2747" spans="2:25" x14ac:dyDescent="0.2">
      <c r="B2747" s="26" t="s">
        <v>5389</v>
      </c>
      <c r="C2747" s="26" t="s">
        <v>55</v>
      </c>
      <c r="D2747" s="26" t="s">
        <v>5390</v>
      </c>
      <c r="E2747" s="26" t="str">
        <f>VLOOKUP(D2747,[1]ЕНС!A:E,2,FALSE)</f>
        <v>Ограничитель перенапряжения</v>
      </c>
      <c r="F2747" s="26" t="str">
        <f>VLOOKUP(D2747,[1]ЕНС!A:E,3,FALSE)</f>
        <v>для защиты электрооборудования, нелинейный, класс напряжения 6 кВ</v>
      </c>
      <c r="G2747" s="26" t="s">
        <v>5391</v>
      </c>
      <c r="H2747" s="26" t="s">
        <v>26</v>
      </c>
      <c r="I2747" s="26">
        <v>0</v>
      </c>
      <c r="J2747" s="26">
        <v>631010000</v>
      </c>
      <c r="K2747" s="26" t="str">
        <f>VLOOKUP(B2747,[1]ПланКаз!A2734:M6038,12,0)</f>
        <v>ҚР, ШҚО, Өскемен қ., Бажов көш., 10</v>
      </c>
      <c r="L2747" s="26" t="str">
        <f>VLOOKUP(B2747,[1]ПланКаз!A2732:M6036,13,0)</f>
        <v>Қантар-Ақпан</v>
      </c>
      <c r="M2747" s="26" t="str">
        <f>VLOOKUP(B2747,[1]ПланКаз!A2734:N6038,14,0)</f>
        <v>Шығыс-Қазақстан облысы, Өскемен қ.</v>
      </c>
      <c r="N2747" s="26" t="s">
        <v>58</v>
      </c>
      <c r="O2747" s="26" t="str">
        <f>VLOOKUP(B2747,[1]ПланКаз!A2733:P6037,16,0)</f>
        <v>Шартқа қол қойылған күннен бастап 50 күнтізбелік күн ішінде</v>
      </c>
      <c r="P2747" s="26" t="s">
        <v>59</v>
      </c>
      <c r="Q2747" s="27" t="s">
        <v>522</v>
      </c>
      <c r="R2747" s="26" t="str">
        <f>VLOOKUP(B2747,[1]ПланКаз!A2732:S6036,19,0)</f>
        <v>Дана</v>
      </c>
      <c r="S2747" s="28">
        <v>15</v>
      </c>
      <c r="T2747" s="28">
        <v>32390</v>
      </c>
      <c r="U2747" s="28">
        <v>485850</v>
      </c>
      <c r="V2747" s="28">
        <v>544152</v>
      </c>
      <c r="W2747" s="26" t="s">
        <v>24</v>
      </c>
      <c r="X2747" s="26" t="s">
        <v>72</v>
      </c>
      <c r="Y2747" s="26" t="s">
        <v>61</v>
      </c>
    </row>
    <row r="2748" spans="2:25" x14ac:dyDescent="0.2">
      <c r="B2748" s="26" t="s">
        <v>5392</v>
      </c>
      <c r="C2748" s="26" t="s">
        <v>55</v>
      </c>
      <c r="D2748" s="26" t="s">
        <v>5393</v>
      </c>
      <c r="E2748" s="26" t="str">
        <f>VLOOKUP(D2748,[1]ЕНС!A:E,2,FALSE)</f>
        <v>Ограничитель перенапряжения</v>
      </c>
      <c r="F2748" s="26" t="str">
        <f>VLOOKUP(D2748,[1]ЕНС!A:E,3,FALSE)</f>
        <v>для защиты электрооборудования, нелинейный, класс напряжения 10 кВ</v>
      </c>
      <c r="G2748" s="26" t="s">
        <v>5394</v>
      </c>
      <c r="H2748" s="26" t="s">
        <v>26</v>
      </c>
      <c r="I2748" s="26">
        <v>0</v>
      </c>
      <c r="J2748" s="26">
        <v>631010000</v>
      </c>
      <c r="K2748" s="26" t="str">
        <f>VLOOKUP(B2748,[1]ПланКаз!A2735:M6039,12,0)</f>
        <v>ҚР, ШҚО, Өскемен қ., Бажов көш., 10</v>
      </c>
      <c r="L2748" s="26" t="str">
        <f>VLOOKUP(B2748,[1]ПланКаз!A2733:M6037,13,0)</f>
        <v>Қантар-Ақпан</v>
      </c>
      <c r="M2748" s="26" t="str">
        <f>VLOOKUP(B2748,[1]ПланКаз!A2735:N6039,14,0)</f>
        <v>Шығыс-Қазақстан облысы, Өскемен қ.</v>
      </c>
      <c r="N2748" s="26" t="s">
        <v>58</v>
      </c>
      <c r="O2748" s="26" t="str">
        <f>VLOOKUP(B2748,[1]ПланКаз!A2734:P6038,16,0)</f>
        <v>Шартқа қол қойылған күннен бастап 50 күнтізбелік күн ішінде</v>
      </c>
      <c r="P2748" s="26" t="s">
        <v>59</v>
      </c>
      <c r="Q2748" s="27" t="s">
        <v>522</v>
      </c>
      <c r="R2748" s="26" t="str">
        <f>VLOOKUP(B2748,[1]ПланКаз!A2733:S6037,19,0)</f>
        <v>Дана</v>
      </c>
      <c r="S2748" s="28">
        <v>203</v>
      </c>
      <c r="T2748" s="28">
        <v>38248</v>
      </c>
      <c r="U2748" s="28">
        <v>7764344</v>
      </c>
      <c r="V2748" s="28">
        <v>8696065.2799999993</v>
      </c>
      <c r="W2748" s="26" t="s">
        <v>24</v>
      </c>
      <c r="X2748" s="26" t="s">
        <v>72</v>
      </c>
      <c r="Y2748" s="26" t="s">
        <v>61</v>
      </c>
    </row>
    <row r="2749" spans="2:25" x14ac:dyDescent="0.2">
      <c r="B2749" s="26" t="s">
        <v>5395</v>
      </c>
      <c r="C2749" s="26" t="s">
        <v>55</v>
      </c>
      <c r="D2749" s="26" t="s">
        <v>5393</v>
      </c>
      <c r="E2749" s="26" t="str">
        <f>VLOOKUP(D2749,[1]ЕНС!A:E,2,FALSE)</f>
        <v>Ограничитель перенапряжения</v>
      </c>
      <c r="F2749" s="26" t="str">
        <f>VLOOKUP(D2749,[1]ЕНС!A:E,3,FALSE)</f>
        <v>для защиты электрооборудования, нелинейный, класс напряжения 10 кВ</v>
      </c>
      <c r="G2749" s="26" t="s">
        <v>5396</v>
      </c>
      <c r="H2749" s="26" t="s">
        <v>26</v>
      </c>
      <c r="I2749" s="26">
        <v>0</v>
      </c>
      <c r="J2749" s="26">
        <v>631010000</v>
      </c>
      <c r="K2749" s="26" t="str">
        <f>VLOOKUP(B2749,[1]ПланКаз!A2736:M6040,12,0)</f>
        <v>ҚР, ШҚО, Өскемен қ., Бажов көш., 10</v>
      </c>
      <c r="L2749" s="26" t="str">
        <f>VLOOKUP(B2749,[1]ПланКаз!A2734:M6038,13,0)</f>
        <v>Қантар-Ақпан</v>
      </c>
      <c r="M2749" s="26" t="str">
        <f>VLOOKUP(B2749,[1]ПланКаз!A2736:N6040,14,0)</f>
        <v>Шығыс-Қазақстан облысы, Өскемен қ.</v>
      </c>
      <c r="N2749" s="26" t="s">
        <v>58</v>
      </c>
      <c r="O2749" s="26" t="str">
        <f>VLOOKUP(B2749,[1]ПланКаз!A2735:P6039,16,0)</f>
        <v>Шартқа қол қойылған күннен бастап 50 күнтізбелік күн ішінде</v>
      </c>
      <c r="P2749" s="26" t="s">
        <v>59</v>
      </c>
      <c r="Q2749" s="27" t="s">
        <v>522</v>
      </c>
      <c r="R2749" s="26" t="str">
        <f>VLOOKUP(B2749,[1]ПланКаз!A2734:S6038,19,0)</f>
        <v>Дана</v>
      </c>
      <c r="S2749" s="28">
        <v>18</v>
      </c>
      <c r="T2749" s="28">
        <v>47376</v>
      </c>
      <c r="U2749" s="28">
        <v>852768</v>
      </c>
      <c r="V2749" s="28">
        <v>955100.16000000003</v>
      </c>
      <c r="W2749" s="26" t="s">
        <v>24</v>
      </c>
      <c r="X2749" s="26" t="s">
        <v>72</v>
      </c>
      <c r="Y2749" s="26" t="s">
        <v>61</v>
      </c>
    </row>
    <row r="2750" spans="2:25" x14ac:dyDescent="0.2">
      <c r="B2750" s="26" t="s">
        <v>5397</v>
      </c>
      <c r="C2750" s="26" t="s">
        <v>55</v>
      </c>
      <c r="D2750" s="26" t="s">
        <v>5383</v>
      </c>
      <c r="E2750" s="26" t="str">
        <f>VLOOKUP(D2750,[1]ЕНС!A:E,2,FALSE)</f>
        <v>Разрядник</v>
      </c>
      <c r="F2750" s="26" t="str">
        <f>VLOOKUP(D2750,[1]ЕНС!A:E,3,FALSE)</f>
        <v>для защиты линий и аппаратуры связи от перенапряжений</v>
      </c>
      <c r="G2750" s="26" t="s">
        <v>5398</v>
      </c>
      <c r="H2750" s="26" t="s">
        <v>26</v>
      </c>
      <c r="I2750" s="26">
        <v>0</v>
      </c>
      <c r="J2750" s="26">
        <v>631010000</v>
      </c>
      <c r="K2750" s="26" t="str">
        <f>VLOOKUP(B2750,[1]ПланКаз!A2737:M6041,12,0)</f>
        <v>ҚР, ШҚО, Өскемен қ., Бажов көш., 10</v>
      </c>
      <c r="L2750" s="26" t="str">
        <f>VLOOKUP(B2750,[1]ПланКаз!A2735:M6039,13,0)</f>
        <v>Қантар-Ақпан</v>
      </c>
      <c r="M2750" s="26" t="str">
        <f>VLOOKUP(B2750,[1]ПланКаз!A2737:N6041,14,0)</f>
        <v>Шығыс-Қазақстан облысы, Өскемен қ.</v>
      </c>
      <c r="N2750" s="26" t="s">
        <v>58</v>
      </c>
      <c r="O2750" s="26" t="str">
        <f>VLOOKUP(B2750,[1]ПланКаз!A2736:P6040,16,0)</f>
        <v>Шартқа қол қойылған күннен бастап 50 күнтізбелік күн ішінде</v>
      </c>
      <c r="P2750" s="26" t="s">
        <v>59</v>
      </c>
      <c r="Q2750" s="27" t="s">
        <v>522</v>
      </c>
      <c r="R2750" s="26" t="str">
        <f>VLOOKUP(B2750,[1]ПланКаз!A2735:S6039,19,0)</f>
        <v>Комплект</v>
      </c>
      <c r="S2750" s="28">
        <v>1</v>
      </c>
      <c r="T2750" s="28">
        <v>315650</v>
      </c>
      <c r="U2750" s="28">
        <v>315650</v>
      </c>
      <c r="V2750" s="28">
        <v>353528</v>
      </c>
      <c r="W2750" s="26" t="s">
        <v>24</v>
      </c>
      <c r="X2750" s="26" t="s">
        <v>72</v>
      </c>
      <c r="Y2750" s="26" t="s">
        <v>61</v>
      </c>
    </row>
    <row r="2751" spans="2:25" x14ac:dyDescent="0.2">
      <c r="B2751" s="26" t="s">
        <v>5399</v>
      </c>
      <c r="C2751" s="26" t="s">
        <v>55</v>
      </c>
      <c r="D2751" s="26" t="s">
        <v>5400</v>
      </c>
      <c r="E2751" s="26" t="str">
        <f>VLOOKUP(D2751,[1]ЕНС!A:E,2,FALSE)</f>
        <v>Патрон</v>
      </c>
      <c r="F2751" s="26" t="str">
        <f>VLOOKUP(D2751,[1]ЕНС!A:E,3,FALSE)</f>
        <v>для высоковольтного предохранителя, климатическое исполнение У3, напряжение 3-35 кВ</v>
      </c>
      <c r="G2751" s="26" t="s">
        <v>5401</v>
      </c>
      <c r="H2751" s="26" t="s">
        <v>26</v>
      </c>
      <c r="I2751" s="26">
        <v>0</v>
      </c>
      <c r="J2751" s="26">
        <v>631010000</v>
      </c>
      <c r="K2751" s="26" t="str">
        <f>VLOOKUP(B2751,[1]ПланКаз!A2738:M6042,12,0)</f>
        <v>ҚР, ШҚО, Өскемен қ., Бажов көш., 10</v>
      </c>
      <c r="L2751" s="26" t="str">
        <f>VLOOKUP(B2751,[1]ПланКаз!A2736:M6040,13,0)</f>
        <v>Қантар-Ақпан</v>
      </c>
      <c r="M2751" s="26" t="str">
        <f>VLOOKUP(B2751,[1]ПланКаз!A2738:N6042,14,0)</f>
        <v>Шығыс-Қазақстан облысы, Өскемен қ.</v>
      </c>
      <c r="N2751" s="26" t="s">
        <v>58</v>
      </c>
      <c r="O2751" s="26" t="str">
        <f>VLOOKUP(B2751,[1]ПланКаз!A2737:P6041,16,0)</f>
        <v>Шартқа қол қойылған күннен бастап 50 күнтізбелік күн ішінде</v>
      </c>
      <c r="P2751" s="26" t="s">
        <v>59</v>
      </c>
      <c r="Q2751" s="27" t="s">
        <v>522</v>
      </c>
      <c r="R2751" s="26" t="str">
        <f>VLOOKUP(B2751,[1]ПланКаз!A2736:S6040,19,0)</f>
        <v>Дана</v>
      </c>
      <c r="S2751" s="28">
        <v>223</v>
      </c>
      <c r="T2751" s="28">
        <v>5380</v>
      </c>
      <c r="U2751" s="28">
        <v>1199740</v>
      </c>
      <c r="V2751" s="28">
        <v>1343708.8</v>
      </c>
      <c r="W2751" s="26" t="s">
        <v>24</v>
      </c>
      <c r="X2751" s="26" t="s">
        <v>72</v>
      </c>
      <c r="Y2751" s="26" t="s">
        <v>61</v>
      </c>
    </row>
    <row r="2752" spans="2:25" x14ac:dyDescent="0.2">
      <c r="B2752" s="26" t="s">
        <v>5402</v>
      </c>
      <c r="C2752" s="26" t="s">
        <v>55</v>
      </c>
      <c r="D2752" s="26" t="s">
        <v>5400</v>
      </c>
      <c r="E2752" s="26" t="str">
        <f>VLOOKUP(D2752,[1]ЕНС!A:E,2,FALSE)</f>
        <v>Патрон</v>
      </c>
      <c r="F2752" s="26" t="str">
        <f>VLOOKUP(D2752,[1]ЕНС!A:E,3,FALSE)</f>
        <v>для высоковольтного предохранителя, климатическое исполнение У3, напряжение 3-35 кВ</v>
      </c>
      <c r="G2752" s="26" t="s">
        <v>5403</v>
      </c>
      <c r="H2752" s="26" t="s">
        <v>26</v>
      </c>
      <c r="I2752" s="26">
        <v>0</v>
      </c>
      <c r="J2752" s="26">
        <v>631010000</v>
      </c>
      <c r="K2752" s="26" t="str">
        <f>VLOOKUP(B2752,[1]ПланКаз!A2739:M6043,12,0)</f>
        <v>ҚР, ШҚО, Өскемен қ., Бажов көш., 10</v>
      </c>
      <c r="L2752" s="26" t="str">
        <f>VLOOKUP(B2752,[1]ПланКаз!A2737:M6041,13,0)</f>
        <v>Қантар-Ақпан</v>
      </c>
      <c r="M2752" s="26" t="str">
        <f>VLOOKUP(B2752,[1]ПланКаз!A2739:N6043,14,0)</f>
        <v>Шығыс-Қазақстан облысы, Өскемен қ.</v>
      </c>
      <c r="N2752" s="26" t="s">
        <v>58</v>
      </c>
      <c r="O2752" s="26" t="str">
        <f>VLOOKUP(B2752,[1]ПланКаз!A2738:P6042,16,0)</f>
        <v>Шартқа қол қойылған күннен бастап 50 күнтізбелік күн ішінде</v>
      </c>
      <c r="P2752" s="26" t="s">
        <v>59</v>
      </c>
      <c r="Q2752" s="27" t="s">
        <v>522</v>
      </c>
      <c r="R2752" s="26" t="str">
        <f>VLOOKUP(B2752,[1]ПланКаз!A2737:S6041,19,0)</f>
        <v>Дана</v>
      </c>
      <c r="S2752" s="28">
        <v>296</v>
      </c>
      <c r="T2752" s="28">
        <v>4084</v>
      </c>
      <c r="U2752" s="28">
        <v>1208864</v>
      </c>
      <c r="V2752" s="28">
        <v>1353927.6799999999</v>
      </c>
      <c r="W2752" s="26" t="s">
        <v>24</v>
      </c>
      <c r="X2752" s="26" t="s">
        <v>72</v>
      </c>
      <c r="Y2752" s="26" t="s">
        <v>61</v>
      </c>
    </row>
    <row r="2753" spans="2:25" x14ac:dyDescent="0.2">
      <c r="B2753" s="26" t="s">
        <v>5404</v>
      </c>
      <c r="C2753" s="26" t="s">
        <v>55</v>
      </c>
      <c r="D2753" s="26" t="s">
        <v>5400</v>
      </c>
      <c r="E2753" s="26" t="str">
        <f>VLOOKUP(D2753,[1]ЕНС!A:E,2,FALSE)</f>
        <v>Патрон</v>
      </c>
      <c r="F2753" s="26" t="str">
        <f>VLOOKUP(D2753,[1]ЕНС!A:E,3,FALSE)</f>
        <v>для высоковольтного предохранителя, климатическое исполнение У3, напряжение 3-35 кВ</v>
      </c>
      <c r="G2753" s="26" t="s">
        <v>5405</v>
      </c>
      <c r="H2753" s="26" t="s">
        <v>26</v>
      </c>
      <c r="I2753" s="26">
        <v>0</v>
      </c>
      <c r="J2753" s="26">
        <v>631010000</v>
      </c>
      <c r="K2753" s="26" t="str">
        <f>VLOOKUP(B2753,[1]ПланКаз!A2740:M6044,12,0)</f>
        <v>ҚР, ШҚО, Өскемен қ., Бажов көш., 10</v>
      </c>
      <c r="L2753" s="26" t="str">
        <f>VLOOKUP(B2753,[1]ПланКаз!A2738:M6042,13,0)</f>
        <v>Қантар-Ақпан</v>
      </c>
      <c r="M2753" s="26" t="str">
        <f>VLOOKUP(B2753,[1]ПланКаз!A2740:N6044,14,0)</f>
        <v>Шығыс-Қазақстан облысы, Өскемен қ.</v>
      </c>
      <c r="N2753" s="26" t="s">
        <v>58</v>
      </c>
      <c r="O2753" s="26" t="str">
        <f>VLOOKUP(B2753,[1]ПланКаз!A2739:P6043,16,0)</f>
        <v>Шартқа қол қойылған күннен бастап 50 күнтізбелік күн ішінде</v>
      </c>
      <c r="P2753" s="26" t="s">
        <v>59</v>
      </c>
      <c r="Q2753" s="27" t="s">
        <v>522</v>
      </c>
      <c r="R2753" s="26" t="str">
        <f>VLOOKUP(B2753,[1]ПланКаз!A2738:S6042,19,0)</f>
        <v>Дана</v>
      </c>
      <c r="S2753" s="28">
        <v>189</v>
      </c>
      <c r="T2753" s="28">
        <v>3745</v>
      </c>
      <c r="U2753" s="28">
        <v>707805</v>
      </c>
      <c r="V2753" s="28">
        <v>792741.6</v>
      </c>
      <c r="W2753" s="26" t="s">
        <v>24</v>
      </c>
      <c r="X2753" s="26" t="s">
        <v>72</v>
      </c>
      <c r="Y2753" s="26" t="s">
        <v>61</v>
      </c>
    </row>
    <row r="2754" spans="2:25" x14ac:dyDescent="0.2">
      <c r="B2754" s="26" t="s">
        <v>5406</v>
      </c>
      <c r="C2754" s="26" t="s">
        <v>55</v>
      </c>
      <c r="D2754" s="26" t="s">
        <v>5400</v>
      </c>
      <c r="E2754" s="26" t="str">
        <f>VLOOKUP(D2754,[1]ЕНС!A:E,2,FALSE)</f>
        <v>Патрон</v>
      </c>
      <c r="F2754" s="26" t="str">
        <f>VLOOKUP(D2754,[1]ЕНС!A:E,3,FALSE)</f>
        <v>для высоковольтного предохранителя, климатическое исполнение У3, напряжение 3-35 кВ</v>
      </c>
      <c r="G2754" s="26" t="s">
        <v>5407</v>
      </c>
      <c r="H2754" s="26" t="s">
        <v>26</v>
      </c>
      <c r="I2754" s="26">
        <v>0</v>
      </c>
      <c r="J2754" s="26">
        <v>631010000</v>
      </c>
      <c r="K2754" s="26" t="str">
        <f>VLOOKUP(B2754,[1]ПланКаз!A2741:M6045,12,0)</f>
        <v>ҚР, ШҚО, Өскемен қ., Бажов көш., 10</v>
      </c>
      <c r="L2754" s="26" t="str">
        <f>VLOOKUP(B2754,[1]ПланКаз!A2739:M6043,13,0)</f>
        <v>Қантар-Ақпан</v>
      </c>
      <c r="M2754" s="26" t="str">
        <f>VLOOKUP(B2754,[1]ПланКаз!A2741:N6045,14,0)</f>
        <v>Шығыс-Қазақстан облысы, Өскемен қ.</v>
      </c>
      <c r="N2754" s="26" t="s">
        <v>58</v>
      </c>
      <c r="O2754" s="26" t="str">
        <f>VLOOKUP(B2754,[1]ПланКаз!A2740:P6044,16,0)</f>
        <v>Шартқа қол қойылған күннен бастап 50 күнтізбелік күн ішінде</v>
      </c>
      <c r="P2754" s="26" t="s">
        <v>59</v>
      </c>
      <c r="Q2754" s="27" t="s">
        <v>522</v>
      </c>
      <c r="R2754" s="26" t="str">
        <f>VLOOKUP(B2754,[1]ПланКаз!A2739:S6043,19,0)</f>
        <v>Дана</v>
      </c>
      <c r="S2754" s="28">
        <v>33</v>
      </c>
      <c r="T2754" s="28">
        <v>5457</v>
      </c>
      <c r="U2754" s="28">
        <v>180081</v>
      </c>
      <c r="V2754" s="28">
        <v>201690.72</v>
      </c>
      <c r="W2754" s="26" t="s">
        <v>24</v>
      </c>
      <c r="X2754" s="26" t="s">
        <v>72</v>
      </c>
      <c r="Y2754" s="26" t="s">
        <v>61</v>
      </c>
    </row>
    <row r="2755" spans="2:25" x14ac:dyDescent="0.2">
      <c r="B2755" s="26" t="s">
        <v>5408</v>
      </c>
      <c r="C2755" s="26" t="s">
        <v>55</v>
      </c>
      <c r="D2755" s="26" t="s">
        <v>5400</v>
      </c>
      <c r="E2755" s="26" t="str">
        <f>VLOOKUP(D2755,[1]ЕНС!A:E,2,FALSE)</f>
        <v>Патрон</v>
      </c>
      <c r="F2755" s="26" t="str">
        <f>VLOOKUP(D2755,[1]ЕНС!A:E,3,FALSE)</f>
        <v>для высоковольтного предохранителя, климатическое исполнение У3, напряжение 3-35 кВ</v>
      </c>
      <c r="G2755" s="26" t="s">
        <v>5409</v>
      </c>
      <c r="H2755" s="26" t="s">
        <v>26</v>
      </c>
      <c r="I2755" s="26">
        <v>0</v>
      </c>
      <c r="J2755" s="26">
        <v>631010000</v>
      </c>
      <c r="K2755" s="26" t="str">
        <f>VLOOKUP(B2755,[1]ПланКаз!A2742:M6046,12,0)</f>
        <v>ҚР, ШҚО, Өскемен қ., Бажов көш., 10</v>
      </c>
      <c r="L2755" s="26" t="str">
        <f>VLOOKUP(B2755,[1]ПланКаз!A2740:M6044,13,0)</f>
        <v>Қантар-Ақпан</v>
      </c>
      <c r="M2755" s="26" t="str">
        <f>VLOOKUP(B2755,[1]ПланКаз!A2742:N6046,14,0)</f>
        <v>Шығыс-Қазақстан облысы, Өскемен қ.</v>
      </c>
      <c r="N2755" s="26" t="s">
        <v>58</v>
      </c>
      <c r="O2755" s="26" t="str">
        <f>VLOOKUP(B2755,[1]ПланКаз!A2741:P6045,16,0)</f>
        <v>Шартқа қол қойылған күннен бастап 50 күнтізбелік күн ішінде</v>
      </c>
      <c r="P2755" s="26" t="s">
        <v>59</v>
      </c>
      <c r="Q2755" s="27" t="s">
        <v>522</v>
      </c>
      <c r="R2755" s="26" t="str">
        <f>VLOOKUP(B2755,[1]ПланКаз!A2740:S6044,19,0)</f>
        <v>Дана</v>
      </c>
      <c r="S2755" s="28">
        <v>6</v>
      </c>
      <c r="T2755" s="28">
        <v>4892</v>
      </c>
      <c r="U2755" s="28">
        <v>29352</v>
      </c>
      <c r="V2755" s="28">
        <v>32874.239999999998</v>
      </c>
      <c r="W2755" s="26" t="s">
        <v>24</v>
      </c>
      <c r="X2755" s="26" t="s">
        <v>72</v>
      </c>
      <c r="Y2755" s="26" t="s">
        <v>61</v>
      </c>
    </row>
    <row r="2756" spans="2:25" x14ac:dyDescent="0.2">
      <c r="B2756" s="26" t="s">
        <v>5410</v>
      </c>
      <c r="C2756" s="26" t="s">
        <v>55</v>
      </c>
      <c r="D2756" s="26" t="s">
        <v>5400</v>
      </c>
      <c r="E2756" s="26" t="str">
        <f>VLOOKUP(D2756,[1]ЕНС!A:E,2,FALSE)</f>
        <v>Патрон</v>
      </c>
      <c r="F2756" s="26" t="str">
        <f>VLOOKUP(D2756,[1]ЕНС!A:E,3,FALSE)</f>
        <v>для высоковольтного предохранителя, климатическое исполнение У3, напряжение 3-35 кВ</v>
      </c>
      <c r="G2756" s="26" t="s">
        <v>5411</v>
      </c>
      <c r="H2756" s="26" t="s">
        <v>26</v>
      </c>
      <c r="I2756" s="26">
        <v>0</v>
      </c>
      <c r="J2756" s="26">
        <v>631010000</v>
      </c>
      <c r="K2756" s="26" t="str">
        <f>VLOOKUP(B2756,[1]ПланКаз!A2743:M6047,12,0)</f>
        <v>ҚР, ШҚО, Өскемен қ., Бажов көш., 10</v>
      </c>
      <c r="L2756" s="26" t="str">
        <f>VLOOKUP(B2756,[1]ПланКаз!A2741:M6045,13,0)</f>
        <v>Қантар-Ақпан</v>
      </c>
      <c r="M2756" s="26" t="str">
        <f>VLOOKUP(B2756,[1]ПланКаз!A2743:N6047,14,0)</f>
        <v>Шығыс-Қазақстан облысы, Өскемен қ.</v>
      </c>
      <c r="N2756" s="26" t="s">
        <v>58</v>
      </c>
      <c r="O2756" s="26" t="str">
        <f>VLOOKUP(B2756,[1]ПланКаз!A2742:P6046,16,0)</f>
        <v>Шартқа қол қойылған күннен бастап 50 күнтізбелік күн ішінде</v>
      </c>
      <c r="P2756" s="26" t="s">
        <v>59</v>
      </c>
      <c r="Q2756" s="27" t="s">
        <v>522</v>
      </c>
      <c r="R2756" s="26" t="str">
        <f>VLOOKUP(B2756,[1]ПланКаз!A2741:S6045,19,0)</f>
        <v>Дана</v>
      </c>
      <c r="S2756" s="28">
        <v>65</v>
      </c>
      <c r="T2756" s="28">
        <v>5029</v>
      </c>
      <c r="U2756" s="28">
        <v>326885</v>
      </c>
      <c r="V2756" s="28">
        <v>366111.2</v>
      </c>
      <c r="W2756" s="26" t="s">
        <v>24</v>
      </c>
      <c r="X2756" s="26" t="s">
        <v>72</v>
      </c>
      <c r="Y2756" s="26" t="s">
        <v>61</v>
      </c>
    </row>
    <row r="2757" spans="2:25" x14ac:dyDescent="0.2">
      <c r="B2757" s="26" t="s">
        <v>5412</v>
      </c>
      <c r="C2757" s="26" t="s">
        <v>55</v>
      </c>
      <c r="D2757" s="26" t="s">
        <v>5400</v>
      </c>
      <c r="E2757" s="26" t="str">
        <f>VLOOKUP(D2757,[1]ЕНС!A:E,2,FALSE)</f>
        <v>Патрон</v>
      </c>
      <c r="F2757" s="26" t="str">
        <f>VLOOKUP(D2757,[1]ЕНС!A:E,3,FALSE)</f>
        <v>для высоковольтного предохранителя, климатическое исполнение У3, напряжение 3-35 кВ</v>
      </c>
      <c r="G2757" s="26" t="s">
        <v>5413</v>
      </c>
      <c r="H2757" s="26" t="s">
        <v>26</v>
      </c>
      <c r="I2757" s="26">
        <v>0</v>
      </c>
      <c r="J2757" s="26">
        <v>631010000</v>
      </c>
      <c r="K2757" s="26" t="str">
        <f>VLOOKUP(B2757,[1]ПланКаз!A2744:M6048,12,0)</f>
        <v>ҚР, ШҚО, Өскемен қ., Бажов көш., 10</v>
      </c>
      <c r="L2757" s="26" t="str">
        <f>VLOOKUP(B2757,[1]ПланКаз!A2742:M6046,13,0)</f>
        <v>Қантар-Ақпан</v>
      </c>
      <c r="M2757" s="26" t="str">
        <f>VLOOKUP(B2757,[1]ПланКаз!A2744:N6048,14,0)</f>
        <v>Шығыс-Қазақстан облысы, Өскемен қ.</v>
      </c>
      <c r="N2757" s="26" t="s">
        <v>58</v>
      </c>
      <c r="O2757" s="26" t="str">
        <f>VLOOKUP(B2757,[1]ПланКаз!A2743:P6047,16,0)</f>
        <v>Шартқа қол қойылған күннен бастап 50 күнтізбелік күн ішінде</v>
      </c>
      <c r="P2757" s="26" t="s">
        <v>59</v>
      </c>
      <c r="Q2757" s="27" t="s">
        <v>522</v>
      </c>
      <c r="R2757" s="26" t="str">
        <f>VLOOKUP(B2757,[1]ПланКаз!A2742:S6046,19,0)</f>
        <v>Дана</v>
      </c>
      <c r="S2757" s="28">
        <v>110</v>
      </c>
      <c r="T2757" s="28">
        <v>5143</v>
      </c>
      <c r="U2757" s="28">
        <v>565730</v>
      </c>
      <c r="V2757" s="28">
        <v>633617.6</v>
      </c>
      <c r="W2757" s="26" t="s">
        <v>24</v>
      </c>
      <c r="X2757" s="26" t="s">
        <v>72</v>
      </c>
      <c r="Y2757" s="26" t="s">
        <v>61</v>
      </c>
    </row>
    <row r="2758" spans="2:25" x14ac:dyDescent="0.2">
      <c r="B2758" s="26" t="s">
        <v>5414</v>
      </c>
      <c r="C2758" s="26" t="s">
        <v>55</v>
      </c>
      <c r="D2758" s="26" t="s">
        <v>5400</v>
      </c>
      <c r="E2758" s="26" t="str">
        <f>VLOOKUP(D2758,[1]ЕНС!A:E,2,FALSE)</f>
        <v>Патрон</v>
      </c>
      <c r="F2758" s="26" t="str">
        <f>VLOOKUP(D2758,[1]ЕНС!A:E,3,FALSE)</f>
        <v>для высоковольтного предохранителя, климатическое исполнение У3, напряжение 3-35 кВ</v>
      </c>
      <c r="G2758" s="26" t="s">
        <v>5415</v>
      </c>
      <c r="H2758" s="26" t="s">
        <v>26</v>
      </c>
      <c r="I2758" s="26">
        <v>0</v>
      </c>
      <c r="J2758" s="26">
        <v>631010000</v>
      </c>
      <c r="K2758" s="26" t="str">
        <f>VLOOKUP(B2758,[1]ПланКаз!A2745:M6049,12,0)</f>
        <v>ҚР, ШҚО, Өскемен қ., Бажов көш., 10</v>
      </c>
      <c r="L2758" s="26" t="str">
        <f>VLOOKUP(B2758,[1]ПланКаз!A2743:M6047,13,0)</f>
        <v>Қантар-Ақпан</v>
      </c>
      <c r="M2758" s="26" t="str">
        <f>VLOOKUP(B2758,[1]ПланКаз!A2745:N6049,14,0)</f>
        <v>Шығыс-Қазақстан облысы, Өскемен қ.</v>
      </c>
      <c r="N2758" s="26" t="s">
        <v>58</v>
      </c>
      <c r="O2758" s="26" t="str">
        <f>VLOOKUP(B2758,[1]ПланКаз!A2744:P6048,16,0)</f>
        <v>Шартқа қол қойылған күннен бастап 50 күнтізбелік күн ішінде</v>
      </c>
      <c r="P2758" s="26" t="s">
        <v>59</v>
      </c>
      <c r="Q2758" s="27" t="s">
        <v>522</v>
      </c>
      <c r="R2758" s="26" t="str">
        <f>VLOOKUP(B2758,[1]ПланКаз!A2743:S6047,19,0)</f>
        <v>Дана</v>
      </c>
      <c r="S2758" s="28">
        <v>33</v>
      </c>
      <c r="T2758" s="28">
        <v>3654</v>
      </c>
      <c r="U2758" s="28">
        <v>120582</v>
      </c>
      <c r="V2758" s="28">
        <v>135051.84</v>
      </c>
      <c r="W2758" s="26" t="s">
        <v>24</v>
      </c>
      <c r="X2758" s="26" t="s">
        <v>72</v>
      </c>
      <c r="Y2758" s="26" t="s">
        <v>61</v>
      </c>
    </row>
    <row r="2759" spans="2:25" x14ac:dyDescent="0.2">
      <c r="B2759" s="26" t="s">
        <v>5416</v>
      </c>
      <c r="C2759" s="26" t="s">
        <v>55</v>
      </c>
      <c r="D2759" s="26" t="s">
        <v>5400</v>
      </c>
      <c r="E2759" s="26" t="str">
        <f>VLOOKUP(D2759,[1]ЕНС!A:E,2,FALSE)</f>
        <v>Патрон</v>
      </c>
      <c r="F2759" s="26" t="str">
        <f>VLOOKUP(D2759,[1]ЕНС!A:E,3,FALSE)</f>
        <v>для высоковольтного предохранителя, климатическое исполнение У3, напряжение 3-35 кВ</v>
      </c>
      <c r="G2759" s="26" t="s">
        <v>5417</v>
      </c>
      <c r="H2759" s="26" t="s">
        <v>26</v>
      </c>
      <c r="I2759" s="26">
        <v>0</v>
      </c>
      <c r="J2759" s="26">
        <v>631010000</v>
      </c>
      <c r="K2759" s="26" t="str">
        <f>VLOOKUP(B2759,[1]ПланКаз!A2746:M6050,12,0)</f>
        <v>ҚР, ШҚО, Өскемен қ., Бажов көш., 10</v>
      </c>
      <c r="L2759" s="26" t="str">
        <f>VLOOKUP(B2759,[1]ПланКаз!A2744:M6048,13,0)</f>
        <v>Қантар-Ақпан</v>
      </c>
      <c r="M2759" s="26" t="str">
        <f>VLOOKUP(B2759,[1]ПланКаз!A2746:N6050,14,0)</f>
        <v>Шығыс-Қазақстан облысы, Өскемен қ.</v>
      </c>
      <c r="N2759" s="26" t="s">
        <v>58</v>
      </c>
      <c r="O2759" s="26" t="str">
        <f>VLOOKUP(B2759,[1]ПланКаз!A2745:P6049,16,0)</f>
        <v>Шартқа қол қойылған күннен бастап 50 күнтізбелік күн ішінде</v>
      </c>
      <c r="P2759" s="26" t="s">
        <v>59</v>
      </c>
      <c r="Q2759" s="27" t="s">
        <v>522</v>
      </c>
      <c r="R2759" s="26" t="str">
        <f>VLOOKUP(B2759,[1]ПланКаз!A2744:S6048,19,0)</f>
        <v>Дана</v>
      </c>
      <c r="S2759" s="28">
        <v>31</v>
      </c>
      <c r="T2759" s="28">
        <v>7597</v>
      </c>
      <c r="U2759" s="28">
        <v>235507</v>
      </c>
      <c r="V2759" s="28">
        <v>263767.84000000003</v>
      </c>
      <c r="W2759" s="26" t="s">
        <v>24</v>
      </c>
      <c r="X2759" s="26" t="s">
        <v>72</v>
      </c>
      <c r="Y2759" s="26" t="s">
        <v>61</v>
      </c>
    </row>
    <row r="2760" spans="2:25" x14ac:dyDescent="0.2">
      <c r="B2760" s="26" t="s">
        <v>5418</v>
      </c>
      <c r="C2760" s="26" t="s">
        <v>55</v>
      </c>
      <c r="D2760" s="26" t="s">
        <v>5400</v>
      </c>
      <c r="E2760" s="26" t="str">
        <f>VLOOKUP(D2760,[1]ЕНС!A:E,2,FALSE)</f>
        <v>Патрон</v>
      </c>
      <c r="F2760" s="26" t="str">
        <f>VLOOKUP(D2760,[1]ЕНС!A:E,3,FALSE)</f>
        <v>для высоковольтного предохранителя, климатическое исполнение У3, напряжение 3-35 кВ</v>
      </c>
      <c r="G2760" s="26" t="s">
        <v>5419</v>
      </c>
      <c r="H2760" s="26" t="s">
        <v>26</v>
      </c>
      <c r="I2760" s="26">
        <v>0</v>
      </c>
      <c r="J2760" s="26">
        <v>631010000</v>
      </c>
      <c r="K2760" s="26" t="str">
        <f>VLOOKUP(B2760,[1]ПланКаз!A2747:M6051,12,0)</f>
        <v>ҚР, ШҚО, Өскемен қ., Бажов көш., 10</v>
      </c>
      <c r="L2760" s="26" t="str">
        <f>VLOOKUP(B2760,[1]ПланКаз!A2745:M6049,13,0)</f>
        <v>Қантар-Ақпан</v>
      </c>
      <c r="M2760" s="26" t="str">
        <f>VLOOKUP(B2760,[1]ПланКаз!A2747:N6051,14,0)</f>
        <v>Шығыс-Қазақстан облысы, Өскемен қ.</v>
      </c>
      <c r="N2760" s="26" t="s">
        <v>58</v>
      </c>
      <c r="O2760" s="26" t="str">
        <f>VLOOKUP(B2760,[1]ПланКаз!A2746:P6050,16,0)</f>
        <v>Шартқа қол қойылған күннен бастап 50 күнтізбелік күн ішінде</v>
      </c>
      <c r="P2760" s="26" t="s">
        <v>59</v>
      </c>
      <c r="Q2760" s="27" t="s">
        <v>522</v>
      </c>
      <c r="R2760" s="26" t="str">
        <f>VLOOKUP(B2760,[1]ПланКаз!A2745:S6049,19,0)</f>
        <v>Дана</v>
      </c>
      <c r="S2760" s="28">
        <v>9</v>
      </c>
      <c r="T2760" s="28">
        <v>3654</v>
      </c>
      <c r="U2760" s="28">
        <v>32886</v>
      </c>
      <c r="V2760" s="28">
        <v>36832.32</v>
      </c>
      <c r="W2760" s="26" t="s">
        <v>24</v>
      </c>
      <c r="X2760" s="26" t="s">
        <v>72</v>
      </c>
      <c r="Y2760" s="26" t="s">
        <v>61</v>
      </c>
    </row>
    <row r="2761" spans="2:25" x14ac:dyDescent="0.2">
      <c r="B2761" s="26" t="s">
        <v>5420</v>
      </c>
      <c r="C2761" s="26" t="s">
        <v>55</v>
      </c>
      <c r="D2761" s="26" t="s">
        <v>5400</v>
      </c>
      <c r="E2761" s="26" t="str">
        <f>VLOOKUP(D2761,[1]ЕНС!A:E,2,FALSE)</f>
        <v>Патрон</v>
      </c>
      <c r="F2761" s="26" t="str">
        <f>VLOOKUP(D2761,[1]ЕНС!A:E,3,FALSE)</f>
        <v>для высоковольтного предохранителя, климатическое исполнение У3, напряжение 3-35 кВ</v>
      </c>
      <c r="G2761" s="26" t="s">
        <v>5421</v>
      </c>
      <c r="H2761" s="26" t="s">
        <v>26</v>
      </c>
      <c r="I2761" s="26">
        <v>0</v>
      </c>
      <c r="J2761" s="26">
        <v>631010000</v>
      </c>
      <c r="K2761" s="26" t="str">
        <f>VLOOKUP(B2761,[1]ПланКаз!A2748:M6052,12,0)</f>
        <v>ҚР, ШҚО, Өскемен қ., Бажов көш., 10</v>
      </c>
      <c r="L2761" s="26" t="str">
        <f>VLOOKUP(B2761,[1]ПланКаз!A2746:M6050,13,0)</f>
        <v>Қантар-Ақпан</v>
      </c>
      <c r="M2761" s="26" t="str">
        <f>VLOOKUP(B2761,[1]ПланКаз!A2748:N6052,14,0)</f>
        <v>Шығыс-Қазақстан облысы, Өскемен қ.</v>
      </c>
      <c r="N2761" s="26" t="s">
        <v>58</v>
      </c>
      <c r="O2761" s="26" t="str">
        <f>VLOOKUP(B2761,[1]ПланКаз!A2747:P6051,16,0)</f>
        <v>Шартқа қол қойылған күннен бастап 50 күнтізбелік күн ішінде</v>
      </c>
      <c r="P2761" s="26" t="s">
        <v>59</v>
      </c>
      <c r="Q2761" s="27" t="s">
        <v>522</v>
      </c>
      <c r="R2761" s="26" t="str">
        <f>VLOOKUP(B2761,[1]ПланКаз!A2746:S6050,19,0)</f>
        <v>Дана</v>
      </c>
      <c r="S2761" s="28">
        <v>6</v>
      </c>
      <c r="T2761" s="28">
        <v>3654</v>
      </c>
      <c r="U2761" s="28">
        <v>21924</v>
      </c>
      <c r="V2761" s="28">
        <v>24554.880000000001</v>
      </c>
      <c r="W2761" s="26" t="s">
        <v>24</v>
      </c>
      <c r="X2761" s="26" t="s">
        <v>72</v>
      </c>
      <c r="Y2761" s="26" t="s">
        <v>61</v>
      </c>
    </row>
    <row r="2762" spans="2:25" x14ac:dyDescent="0.2">
      <c r="B2762" s="26" t="s">
        <v>5422</v>
      </c>
      <c r="C2762" s="26" t="s">
        <v>55</v>
      </c>
      <c r="D2762" s="26" t="s">
        <v>5400</v>
      </c>
      <c r="E2762" s="26" t="str">
        <f>VLOOKUP(D2762,[1]ЕНС!A:E,2,FALSE)</f>
        <v>Патрон</v>
      </c>
      <c r="F2762" s="26" t="str">
        <f>VLOOKUP(D2762,[1]ЕНС!A:E,3,FALSE)</f>
        <v>для высоковольтного предохранителя, климатическое исполнение У3, напряжение 3-35 кВ</v>
      </c>
      <c r="G2762" s="26" t="s">
        <v>5423</v>
      </c>
      <c r="H2762" s="26" t="s">
        <v>26</v>
      </c>
      <c r="I2762" s="26">
        <v>0</v>
      </c>
      <c r="J2762" s="26">
        <v>631010000</v>
      </c>
      <c r="K2762" s="26" t="str">
        <f>VLOOKUP(B2762,[1]ПланКаз!A2749:M6053,12,0)</f>
        <v>ҚР, ШҚО, Өскемен қ., Бажов көш., 10</v>
      </c>
      <c r="L2762" s="26" t="str">
        <f>VLOOKUP(B2762,[1]ПланКаз!A2747:M6051,13,0)</f>
        <v>Қантар-Ақпан</v>
      </c>
      <c r="M2762" s="26" t="str">
        <f>VLOOKUP(B2762,[1]ПланКаз!A2749:N6053,14,0)</f>
        <v>Шығыс-Қазақстан облысы, Өскемен қ.</v>
      </c>
      <c r="N2762" s="26" t="s">
        <v>58</v>
      </c>
      <c r="O2762" s="26" t="str">
        <f>VLOOKUP(B2762,[1]ПланКаз!A2748:P6052,16,0)</f>
        <v>Шартқа қол қойылған күннен бастап 50 күнтізбелік күн ішінде</v>
      </c>
      <c r="P2762" s="26" t="s">
        <v>59</v>
      </c>
      <c r="Q2762" s="27" t="s">
        <v>522</v>
      </c>
      <c r="R2762" s="26" t="str">
        <f>VLOOKUP(B2762,[1]ПланКаз!A2747:S6051,19,0)</f>
        <v>Дана</v>
      </c>
      <c r="S2762" s="28">
        <v>30</v>
      </c>
      <c r="T2762" s="28">
        <v>3654</v>
      </c>
      <c r="U2762" s="28">
        <v>109620</v>
      </c>
      <c r="V2762" s="28">
        <v>122774.39999999999</v>
      </c>
      <c r="W2762" s="26" t="s">
        <v>24</v>
      </c>
      <c r="X2762" s="26" t="s">
        <v>72</v>
      </c>
      <c r="Y2762" s="26" t="s">
        <v>61</v>
      </c>
    </row>
    <row r="2763" spans="2:25" x14ac:dyDescent="0.2">
      <c r="B2763" s="26" t="s">
        <v>5424</v>
      </c>
      <c r="C2763" s="26" t="s">
        <v>55</v>
      </c>
      <c r="D2763" s="26" t="s">
        <v>5425</v>
      </c>
      <c r="E2763" s="26" t="str">
        <f>VLOOKUP(D2763,[1]ЕНС!A:E,2,FALSE)</f>
        <v>Предохранитель переменного тока</v>
      </c>
      <c r="F2763" s="26" t="str">
        <f>VLOOKUP(D2763,[1]ЕНС!A:E,3,FALSE)</f>
        <v>для защиты силовых трансформаторов и линий, с мелкозернистым кварцевым наполнителем</v>
      </c>
      <c r="G2763" s="26" t="s">
        <v>5426</v>
      </c>
      <c r="H2763" s="26" t="s">
        <v>26</v>
      </c>
      <c r="I2763" s="26">
        <v>60</v>
      </c>
      <c r="J2763" s="26">
        <v>631010000</v>
      </c>
      <c r="K2763" s="26" t="str">
        <f>VLOOKUP(B2763,[1]ПланКаз!A2750:M6054,12,0)</f>
        <v>ҚР, ШҚО, Өскемен қ., Бажов көш., 10</v>
      </c>
      <c r="L2763" s="26" t="str">
        <f>VLOOKUP(B2763,[1]ПланКаз!A2748:M6052,13,0)</f>
        <v>Желтоқсан-Қантар</v>
      </c>
      <c r="M2763" s="26" t="str">
        <f>VLOOKUP(B2763,[1]ПланКаз!A2750:N6054,14,0)</f>
        <v>Шығыс-Қазақстан облысы, Өскемен қ.</v>
      </c>
      <c r="N2763" s="26" t="s">
        <v>58</v>
      </c>
      <c r="O2763" s="26" t="str">
        <f>VLOOKUP(B2763,[1]ПланКаз!A2749:P6053,16,0)</f>
        <v>Шартқа қол қойылған күннен бастап 50 күнтізбелік күн ішінде</v>
      </c>
      <c r="P2763" s="26" t="s">
        <v>59</v>
      </c>
      <c r="Q2763" s="27" t="s">
        <v>522</v>
      </c>
      <c r="R2763" s="26" t="str">
        <f>VLOOKUP(B2763,[1]ПланКаз!A2748:S6052,19,0)</f>
        <v>Дана</v>
      </c>
      <c r="S2763" s="28">
        <v>6</v>
      </c>
      <c r="T2763" s="28">
        <v>8326</v>
      </c>
      <c r="U2763" s="28" t="s">
        <v>61</v>
      </c>
      <c r="V2763" s="28" t="s">
        <v>61</v>
      </c>
      <c r="W2763" s="26" t="s">
        <v>69</v>
      </c>
      <c r="X2763" s="26" t="s">
        <v>62</v>
      </c>
      <c r="Y2763" s="26" t="s">
        <v>948</v>
      </c>
    </row>
    <row r="2764" spans="2:25" x14ac:dyDescent="0.2">
      <c r="B2764" s="26" t="s">
        <v>5427</v>
      </c>
      <c r="C2764" s="26" t="s">
        <v>55</v>
      </c>
      <c r="D2764" s="26" t="s">
        <v>5425</v>
      </c>
      <c r="E2764" s="26" t="str">
        <f>VLOOKUP(D2764,[1]ЕНС!A:E,2,FALSE)</f>
        <v>Предохранитель переменного тока</v>
      </c>
      <c r="F2764" s="26" t="str">
        <f>VLOOKUP(D2764,[1]ЕНС!A:E,3,FALSE)</f>
        <v>для защиты силовых трансформаторов и линий, с мелкозернистым кварцевым наполнителем</v>
      </c>
      <c r="G2764" s="26" t="s">
        <v>5426</v>
      </c>
      <c r="H2764" s="26" t="s">
        <v>26</v>
      </c>
      <c r="I2764" s="26">
        <v>0</v>
      </c>
      <c r="J2764" s="26">
        <v>631010000</v>
      </c>
      <c r="K2764" s="26" t="str">
        <f>VLOOKUP(B2764,[1]ПланКаз!A2751:M6055,12,0)</f>
        <v>ҚР, ШҚО, Өскемен қ., Бажов көш., 10</v>
      </c>
      <c r="L2764" s="26" t="str">
        <f>VLOOKUP(B2764,[1]ПланКаз!A2749:M6053,13,0)</f>
        <v>Наурыз - Сәуір</v>
      </c>
      <c r="M2764" s="26" t="str">
        <f>VLOOKUP(B2764,[1]ПланКаз!A2751:N6055,14,0)</f>
        <v>Шығыс-Қазақстан облысы, Өскемен қ.</v>
      </c>
      <c r="N2764" s="26" t="s">
        <v>58</v>
      </c>
      <c r="O2764" s="26" t="str">
        <f>VLOOKUP(B2764,[1]ПланКаз!A2750:P6054,16,0)</f>
        <v>Шартқа қол қойылған күннен бастап 50 күнтізбелік күн ішінде</v>
      </c>
      <c r="P2764" s="26" t="s">
        <v>59</v>
      </c>
      <c r="Q2764" s="27" t="s">
        <v>522</v>
      </c>
      <c r="R2764" s="26" t="str">
        <f>VLOOKUP(B2764,[1]ПланКаз!A2749:S6053,19,0)</f>
        <v>Дана</v>
      </c>
      <c r="S2764" s="28">
        <v>6</v>
      </c>
      <c r="T2764" s="28">
        <v>8326</v>
      </c>
      <c r="U2764" s="28">
        <v>49956</v>
      </c>
      <c r="V2764" s="28">
        <v>55950.720000000001</v>
      </c>
      <c r="W2764" s="26"/>
      <c r="X2764" s="26" t="s">
        <v>72</v>
      </c>
      <c r="Y2764" s="26" t="s">
        <v>61</v>
      </c>
    </row>
    <row r="2765" spans="2:25" x14ac:dyDescent="0.2">
      <c r="B2765" s="26" t="s">
        <v>5428</v>
      </c>
      <c r="C2765" s="26" t="s">
        <v>55</v>
      </c>
      <c r="D2765" s="26" t="s">
        <v>5425</v>
      </c>
      <c r="E2765" s="26" t="str">
        <f>VLOOKUP(D2765,[1]ЕНС!A:E,2,FALSE)</f>
        <v>Предохранитель переменного тока</v>
      </c>
      <c r="F2765" s="26" t="str">
        <f>VLOOKUP(D2765,[1]ЕНС!A:E,3,FALSE)</f>
        <v>для защиты силовых трансформаторов и линий, с мелкозернистым кварцевым наполнителем</v>
      </c>
      <c r="G2765" s="26" t="s">
        <v>5429</v>
      </c>
      <c r="H2765" s="26" t="s">
        <v>10</v>
      </c>
      <c r="I2765" s="26">
        <v>60</v>
      </c>
      <c r="J2765" s="26">
        <v>631010000</v>
      </c>
      <c r="K2765" s="26" t="str">
        <f>VLOOKUP(B2765,[1]ПланКаз!A2752:M6056,12,0)</f>
        <v>ҚР, ШҚО, Өскемен қ., Бажов көш., 10</v>
      </c>
      <c r="L2765" s="26" t="str">
        <f>VLOOKUP(B2765,[1]ПланКаз!A2750:M6054,13,0)</f>
        <v>Қантар-Ақпан</v>
      </c>
      <c r="M2765" s="26" t="str">
        <f>VLOOKUP(B2765,[1]ПланКаз!A2752:N6056,14,0)</f>
        <v>Шығыс-Қазақстан облысы, Өскемен қ.</v>
      </c>
      <c r="N2765" s="26" t="s">
        <v>58</v>
      </c>
      <c r="O2765" s="26" t="str">
        <f>VLOOKUP(B2765,[1]ПланКаз!A2751:P6055,16,0)</f>
        <v>Шартқа қол қойылған күннен бастап 50 күнтізбелік күн ішінде</v>
      </c>
      <c r="P2765" s="26" t="s">
        <v>59</v>
      </c>
      <c r="Q2765" s="27" t="s">
        <v>522</v>
      </c>
      <c r="R2765" s="26" t="str">
        <f>VLOOKUP(B2765,[1]ПланКаз!A2750:S6054,19,0)</f>
        <v>Дана</v>
      </c>
      <c r="S2765" s="28">
        <v>18</v>
      </c>
      <c r="T2765" s="28">
        <v>7167</v>
      </c>
      <c r="U2765" s="28" t="s">
        <v>61</v>
      </c>
      <c r="V2765" s="28" t="s">
        <v>61</v>
      </c>
      <c r="W2765" s="26" t="s">
        <v>69</v>
      </c>
      <c r="X2765" s="26" t="s">
        <v>72</v>
      </c>
      <c r="Y2765" s="26" t="s">
        <v>5321</v>
      </c>
    </row>
    <row r="2766" spans="2:25" x14ac:dyDescent="0.2">
      <c r="B2766" s="26" t="s">
        <v>5430</v>
      </c>
      <c r="C2766" s="26" t="s">
        <v>55</v>
      </c>
      <c r="D2766" s="26" t="s">
        <v>5425</v>
      </c>
      <c r="E2766" s="26" t="str">
        <f>VLOOKUP(D2766,[1]ЕНС!A:E,2,FALSE)</f>
        <v>Предохранитель переменного тока</v>
      </c>
      <c r="F2766" s="26" t="str">
        <f>VLOOKUP(D2766,[1]ЕНС!A:E,3,FALSE)</f>
        <v>для защиты силовых трансформаторов и линий, с мелкозернистым кварцевым наполнителем</v>
      </c>
      <c r="G2766" s="26" t="s">
        <v>5429</v>
      </c>
      <c r="H2766" s="26" t="s">
        <v>26</v>
      </c>
      <c r="I2766" s="26">
        <v>60</v>
      </c>
      <c r="J2766" s="26">
        <v>631010000</v>
      </c>
      <c r="K2766" s="26" t="str">
        <f>VLOOKUP(B2766,[1]ПланКаз!A2753:M6057,12,0)</f>
        <v>ҚР, ШҚО, Өскемен қ., Бажов көш., 10</v>
      </c>
      <c r="L2766" s="26" t="str">
        <f>VLOOKUP(B2766,[1]ПланКаз!A2751:M6055,13,0)</f>
        <v>Қантар-Ақпан</v>
      </c>
      <c r="M2766" s="26" t="str">
        <f>VLOOKUP(B2766,[1]ПланКаз!A2753:N6057,14,0)</f>
        <v>Шығыс-Қазақстан облысы, Өскемен қ.</v>
      </c>
      <c r="N2766" s="26" t="s">
        <v>58</v>
      </c>
      <c r="O2766" s="26" t="str">
        <f>VLOOKUP(B2766,[1]ПланКаз!A2752:P6056,16,0)</f>
        <v>Шартқа қол қойылған күннен бастап 50 күнтізбелік күн ішінде</v>
      </c>
      <c r="P2766" s="26" t="s">
        <v>59</v>
      </c>
      <c r="Q2766" s="27" t="s">
        <v>522</v>
      </c>
      <c r="R2766" s="26" t="str">
        <f>VLOOKUP(B2766,[1]ПланКаз!A2751:S6055,19,0)</f>
        <v>Дана</v>
      </c>
      <c r="S2766" s="28">
        <v>18</v>
      </c>
      <c r="T2766" s="28">
        <v>7167</v>
      </c>
      <c r="U2766" s="28">
        <v>129006</v>
      </c>
      <c r="V2766" s="28">
        <v>144486.72</v>
      </c>
      <c r="W2766" s="26" t="s">
        <v>24</v>
      </c>
      <c r="X2766" s="26" t="s">
        <v>72</v>
      </c>
      <c r="Y2766" s="26" t="s">
        <v>61</v>
      </c>
    </row>
    <row r="2767" spans="2:25" x14ac:dyDescent="0.2">
      <c r="B2767" s="26" t="s">
        <v>5431</v>
      </c>
      <c r="C2767" s="26" t="s">
        <v>55</v>
      </c>
      <c r="D2767" s="26" t="s">
        <v>5425</v>
      </c>
      <c r="E2767" s="26" t="str">
        <f>VLOOKUP(D2767,[1]ЕНС!A:E,2,FALSE)</f>
        <v>Предохранитель переменного тока</v>
      </c>
      <c r="F2767" s="26" t="str">
        <f>VLOOKUP(D2767,[1]ЕНС!A:E,3,FALSE)</f>
        <v>для защиты силовых трансформаторов и линий, с мелкозернистым кварцевым наполнителем</v>
      </c>
      <c r="G2767" s="26" t="s">
        <v>5432</v>
      </c>
      <c r="H2767" s="26" t="s">
        <v>10</v>
      </c>
      <c r="I2767" s="26">
        <v>60</v>
      </c>
      <c r="J2767" s="26">
        <v>631010000</v>
      </c>
      <c r="K2767" s="26" t="str">
        <f>VLOOKUP(B2767,[1]ПланКаз!A2754:M6058,12,0)</f>
        <v>ҚР, ШҚО, Өскемен қ., Бажов көш., 10</v>
      </c>
      <c r="L2767" s="26" t="str">
        <f>VLOOKUP(B2767,[1]ПланКаз!A2752:M6056,13,0)</f>
        <v>Қантар-Ақпан</v>
      </c>
      <c r="M2767" s="26" t="str">
        <f>VLOOKUP(B2767,[1]ПланКаз!A2754:N6058,14,0)</f>
        <v>Шығыс-Қазақстан облысы, Өскемен қ.</v>
      </c>
      <c r="N2767" s="26" t="s">
        <v>58</v>
      </c>
      <c r="O2767" s="26" t="str">
        <f>VLOOKUP(B2767,[1]ПланКаз!A2753:P6057,16,0)</f>
        <v>Шартқа қол қойылған күннен бастап 50 күнтізбелік күн ішінде</v>
      </c>
      <c r="P2767" s="26" t="s">
        <v>59</v>
      </c>
      <c r="Q2767" s="27" t="s">
        <v>522</v>
      </c>
      <c r="R2767" s="26" t="str">
        <f>VLOOKUP(B2767,[1]ПланКаз!A2752:S6056,19,0)</f>
        <v>Дана</v>
      </c>
      <c r="S2767" s="28">
        <v>18</v>
      </c>
      <c r="T2767" s="28">
        <v>8190</v>
      </c>
      <c r="U2767" s="28" t="s">
        <v>61</v>
      </c>
      <c r="V2767" s="28" t="s">
        <v>61</v>
      </c>
      <c r="W2767" s="26" t="s">
        <v>69</v>
      </c>
      <c r="X2767" s="26" t="s">
        <v>72</v>
      </c>
      <c r="Y2767" s="26" t="s">
        <v>5321</v>
      </c>
    </row>
    <row r="2768" spans="2:25" x14ac:dyDescent="0.2">
      <c r="B2768" s="26" t="s">
        <v>5433</v>
      </c>
      <c r="C2768" s="26" t="s">
        <v>55</v>
      </c>
      <c r="D2768" s="26" t="s">
        <v>5425</v>
      </c>
      <c r="E2768" s="26" t="str">
        <f>VLOOKUP(D2768,[1]ЕНС!A:E,2,FALSE)</f>
        <v>Предохранитель переменного тока</v>
      </c>
      <c r="F2768" s="26" t="str">
        <f>VLOOKUP(D2768,[1]ЕНС!A:E,3,FALSE)</f>
        <v>для защиты силовых трансформаторов и линий, с мелкозернистым кварцевым наполнителем</v>
      </c>
      <c r="G2768" s="26" t="s">
        <v>5432</v>
      </c>
      <c r="H2768" s="26" t="s">
        <v>26</v>
      </c>
      <c r="I2768" s="26">
        <v>60</v>
      </c>
      <c r="J2768" s="26">
        <v>631010000</v>
      </c>
      <c r="K2768" s="26" t="str">
        <f>VLOOKUP(B2768,[1]ПланКаз!A2755:M6059,12,0)</f>
        <v>ҚР, ШҚО, Өскемен қ., Бажов көш., 10</v>
      </c>
      <c r="L2768" s="26" t="str">
        <f>VLOOKUP(B2768,[1]ПланКаз!A2753:M6057,13,0)</f>
        <v>Қантар-Ақпан</v>
      </c>
      <c r="M2768" s="26" t="str">
        <f>VLOOKUP(B2768,[1]ПланКаз!A2755:N6059,14,0)</f>
        <v>Шығыс-Қазақстан облысы, Өскемен қ.</v>
      </c>
      <c r="N2768" s="26" t="s">
        <v>58</v>
      </c>
      <c r="O2768" s="26" t="str">
        <f>VLOOKUP(B2768,[1]ПланКаз!A2754:P6058,16,0)</f>
        <v>Шартқа қол қойылған күннен бастап 50 күнтізбелік күн ішінде</v>
      </c>
      <c r="P2768" s="26" t="s">
        <v>59</v>
      </c>
      <c r="Q2768" s="27" t="s">
        <v>522</v>
      </c>
      <c r="R2768" s="26" t="str">
        <f>VLOOKUP(B2768,[1]ПланКаз!A2753:S6057,19,0)</f>
        <v>Дана</v>
      </c>
      <c r="S2768" s="28">
        <v>18</v>
      </c>
      <c r="T2768" s="28">
        <v>8190</v>
      </c>
      <c r="U2768" s="28">
        <v>147420</v>
      </c>
      <c r="V2768" s="28">
        <v>165110.39999999999</v>
      </c>
      <c r="W2768" s="26" t="s">
        <v>24</v>
      </c>
      <c r="X2768" s="26" t="s">
        <v>72</v>
      </c>
      <c r="Y2768" s="26" t="s">
        <v>61</v>
      </c>
    </row>
    <row r="2769" spans="2:25" x14ac:dyDescent="0.2">
      <c r="B2769" s="26" t="s">
        <v>5434</v>
      </c>
      <c r="C2769" s="26" t="s">
        <v>55</v>
      </c>
      <c r="D2769" s="26" t="s">
        <v>5425</v>
      </c>
      <c r="E2769" s="26" t="str">
        <f>VLOOKUP(D2769,[1]ЕНС!A:E,2,FALSE)</f>
        <v>Предохранитель переменного тока</v>
      </c>
      <c r="F2769" s="26" t="str">
        <f>VLOOKUP(D2769,[1]ЕНС!A:E,3,FALSE)</f>
        <v>для защиты силовых трансформаторов и линий, с мелкозернистым кварцевым наполнителем</v>
      </c>
      <c r="G2769" s="26" t="s">
        <v>5435</v>
      </c>
      <c r="H2769" s="26" t="s">
        <v>10</v>
      </c>
      <c r="I2769" s="26">
        <v>60</v>
      </c>
      <c r="J2769" s="26">
        <v>631010000</v>
      </c>
      <c r="K2769" s="26" t="str">
        <f>VLOOKUP(B2769,[1]ПланКаз!A2756:M6060,12,0)</f>
        <v>ҚР, ШҚО, Өскемен қ., Бажов көш., 10</v>
      </c>
      <c r="L2769" s="26" t="str">
        <f>VLOOKUP(B2769,[1]ПланКаз!A2754:M6058,13,0)</f>
        <v>Қантар-Ақпан</v>
      </c>
      <c r="M2769" s="26" t="str">
        <f>VLOOKUP(B2769,[1]ПланКаз!A2756:N6060,14,0)</f>
        <v>Шығыс-Қазақстан облысы, Өскемен қ.</v>
      </c>
      <c r="N2769" s="26" t="s">
        <v>58</v>
      </c>
      <c r="O2769" s="26" t="str">
        <f>VLOOKUP(B2769,[1]ПланКаз!A2755:P6059,16,0)</f>
        <v>Шартқа қол қойылған күннен бастап 50 күнтізбелік күн ішінде</v>
      </c>
      <c r="P2769" s="26" t="s">
        <v>59</v>
      </c>
      <c r="Q2769" s="27" t="s">
        <v>522</v>
      </c>
      <c r="R2769" s="26" t="str">
        <f>VLOOKUP(B2769,[1]ПланКаз!A2754:S6058,19,0)</f>
        <v>Дана</v>
      </c>
      <c r="S2769" s="28">
        <v>26</v>
      </c>
      <c r="T2769" s="28">
        <v>8254</v>
      </c>
      <c r="U2769" s="28" t="s">
        <v>61</v>
      </c>
      <c r="V2769" s="28" t="s">
        <v>61</v>
      </c>
      <c r="W2769" s="26" t="s">
        <v>69</v>
      </c>
      <c r="X2769" s="26" t="s">
        <v>72</v>
      </c>
      <c r="Y2769" s="26" t="s">
        <v>5321</v>
      </c>
    </row>
    <row r="2770" spans="2:25" x14ac:dyDescent="0.2">
      <c r="B2770" s="26" t="s">
        <v>5436</v>
      </c>
      <c r="C2770" s="26" t="s">
        <v>55</v>
      </c>
      <c r="D2770" s="26" t="s">
        <v>5425</v>
      </c>
      <c r="E2770" s="26" t="str">
        <f>VLOOKUP(D2770,[1]ЕНС!A:E,2,FALSE)</f>
        <v>Предохранитель переменного тока</v>
      </c>
      <c r="F2770" s="26" t="str">
        <f>VLOOKUP(D2770,[1]ЕНС!A:E,3,FALSE)</f>
        <v>для защиты силовых трансформаторов и линий, с мелкозернистым кварцевым наполнителем</v>
      </c>
      <c r="G2770" s="26" t="s">
        <v>5435</v>
      </c>
      <c r="H2770" s="26" t="s">
        <v>26</v>
      </c>
      <c r="I2770" s="26">
        <v>60</v>
      </c>
      <c r="J2770" s="26">
        <v>631010000</v>
      </c>
      <c r="K2770" s="26" t="str">
        <f>VLOOKUP(B2770,[1]ПланКаз!A2757:M6061,12,0)</f>
        <v>ҚР, ШҚО, Өскемен қ., Бажов көш., 10</v>
      </c>
      <c r="L2770" s="26" t="str">
        <f>VLOOKUP(B2770,[1]ПланКаз!A2755:M6059,13,0)</f>
        <v>Қантар-Ақпан</v>
      </c>
      <c r="M2770" s="26" t="str">
        <f>VLOOKUP(B2770,[1]ПланКаз!A2757:N6061,14,0)</f>
        <v>Шығыс-Қазақстан облысы, Өскемен қ.</v>
      </c>
      <c r="N2770" s="26" t="s">
        <v>58</v>
      </c>
      <c r="O2770" s="26" t="str">
        <f>VLOOKUP(B2770,[1]ПланКаз!A2756:P6060,16,0)</f>
        <v>Шартқа қол қойылған күннен бастап 50 күнтізбелік күн ішінде</v>
      </c>
      <c r="P2770" s="26" t="s">
        <v>59</v>
      </c>
      <c r="Q2770" s="27" t="s">
        <v>522</v>
      </c>
      <c r="R2770" s="26" t="str">
        <f>VLOOKUP(B2770,[1]ПланКаз!A2755:S6059,19,0)</f>
        <v>Дана</v>
      </c>
      <c r="S2770" s="28">
        <v>26</v>
      </c>
      <c r="T2770" s="28">
        <v>8254</v>
      </c>
      <c r="U2770" s="28">
        <v>214604</v>
      </c>
      <c r="V2770" s="28">
        <v>240356.48000000001</v>
      </c>
      <c r="W2770" s="26" t="s">
        <v>24</v>
      </c>
      <c r="X2770" s="26" t="s">
        <v>72</v>
      </c>
      <c r="Y2770" s="26" t="s">
        <v>61</v>
      </c>
    </row>
    <row r="2771" spans="2:25" x14ac:dyDescent="0.2">
      <c r="B2771" s="26" t="s">
        <v>5437</v>
      </c>
      <c r="C2771" s="26" t="s">
        <v>55</v>
      </c>
      <c r="D2771" s="26" t="s">
        <v>5425</v>
      </c>
      <c r="E2771" s="26" t="str">
        <f>VLOOKUP(D2771,[1]ЕНС!A:E,2,FALSE)</f>
        <v>Предохранитель переменного тока</v>
      </c>
      <c r="F2771" s="26" t="str">
        <f>VLOOKUP(D2771,[1]ЕНС!A:E,3,FALSE)</f>
        <v>для защиты силовых трансформаторов и линий, с мелкозернистым кварцевым наполнителем</v>
      </c>
      <c r="G2771" s="26" t="s">
        <v>5438</v>
      </c>
      <c r="H2771" s="26" t="s">
        <v>10</v>
      </c>
      <c r="I2771" s="26">
        <v>60</v>
      </c>
      <c r="J2771" s="26">
        <v>631010000</v>
      </c>
      <c r="K2771" s="26" t="str">
        <f>VLOOKUP(B2771,[1]ПланКаз!A2758:M6062,12,0)</f>
        <v>ҚР, ШҚО, Өскемен қ., Бажов көш., 10</v>
      </c>
      <c r="L2771" s="26" t="str">
        <f>VLOOKUP(B2771,[1]ПланКаз!A2756:M6060,13,0)</f>
        <v>Қантар-Ақпан</v>
      </c>
      <c r="M2771" s="26" t="str">
        <f>VLOOKUP(B2771,[1]ПланКаз!A2758:N6062,14,0)</f>
        <v>Шығыс-Қазақстан облысы, Өскемен қ.</v>
      </c>
      <c r="N2771" s="26" t="s">
        <v>58</v>
      </c>
      <c r="O2771" s="26" t="str">
        <f>VLOOKUP(B2771,[1]ПланКаз!A2757:P6061,16,0)</f>
        <v>Шартқа қол қойылған күннен бастап 50 күнтізбелік күн ішінде</v>
      </c>
      <c r="P2771" s="26" t="s">
        <v>59</v>
      </c>
      <c r="Q2771" s="27" t="s">
        <v>522</v>
      </c>
      <c r="R2771" s="26" t="str">
        <f>VLOOKUP(B2771,[1]ПланКаз!A2756:S6060,19,0)</f>
        <v>Дана</v>
      </c>
      <c r="S2771" s="28">
        <v>90</v>
      </c>
      <c r="T2771" s="28">
        <v>11631</v>
      </c>
      <c r="U2771" s="28" t="s">
        <v>61</v>
      </c>
      <c r="V2771" s="28" t="s">
        <v>61</v>
      </c>
      <c r="W2771" s="26" t="s">
        <v>69</v>
      </c>
      <c r="X2771" s="26" t="s">
        <v>72</v>
      </c>
      <c r="Y2771" s="26" t="s">
        <v>5321</v>
      </c>
    </row>
    <row r="2772" spans="2:25" x14ac:dyDescent="0.2">
      <c r="B2772" s="26" t="s">
        <v>5439</v>
      </c>
      <c r="C2772" s="26" t="s">
        <v>55</v>
      </c>
      <c r="D2772" s="26" t="s">
        <v>5425</v>
      </c>
      <c r="E2772" s="26" t="str">
        <f>VLOOKUP(D2772,[1]ЕНС!A:E,2,FALSE)</f>
        <v>Предохранитель переменного тока</v>
      </c>
      <c r="F2772" s="26" t="str">
        <f>VLOOKUP(D2772,[1]ЕНС!A:E,3,FALSE)</f>
        <v>для защиты силовых трансформаторов и линий, с мелкозернистым кварцевым наполнителем</v>
      </c>
      <c r="G2772" s="26" t="s">
        <v>5438</v>
      </c>
      <c r="H2772" s="26" t="s">
        <v>26</v>
      </c>
      <c r="I2772" s="26">
        <v>60</v>
      </c>
      <c r="J2772" s="26">
        <v>631010000</v>
      </c>
      <c r="K2772" s="26" t="str">
        <f>VLOOKUP(B2772,[1]ПланКаз!A2759:M6063,12,0)</f>
        <v>ҚР, ШҚО, Өскемен қ., Бажов көш., 10</v>
      </c>
      <c r="L2772" s="26" t="str">
        <f>VLOOKUP(B2772,[1]ПланКаз!A2757:M6061,13,0)</f>
        <v>Қантар-Ақпан</v>
      </c>
      <c r="M2772" s="26" t="str">
        <f>VLOOKUP(B2772,[1]ПланКаз!A2759:N6063,14,0)</f>
        <v>Шығыс-Қазақстан облысы, Өскемен қ.</v>
      </c>
      <c r="N2772" s="26" t="s">
        <v>58</v>
      </c>
      <c r="O2772" s="26" t="str">
        <f>VLOOKUP(B2772,[1]ПланКаз!A2758:P6062,16,0)</f>
        <v>Шартқа қол қойылған күннен бастап 50 күнтізбелік күн ішінде</v>
      </c>
      <c r="P2772" s="26" t="s">
        <v>59</v>
      </c>
      <c r="Q2772" s="27" t="s">
        <v>522</v>
      </c>
      <c r="R2772" s="26" t="str">
        <f>VLOOKUP(B2772,[1]ПланКаз!A2757:S6061,19,0)</f>
        <v>Дана</v>
      </c>
      <c r="S2772" s="28">
        <v>90</v>
      </c>
      <c r="T2772" s="28">
        <v>11631</v>
      </c>
      <c r="U2772" s="28">
        <v>1046790</v>
      </c>
      <c r="V2772" s="28">
        <v>1172404.8</v>
      </c>
      <c r="W2772" s="26" t="s">
        <v>24</v>
      </c>
      <c r="X2772" s="26" t="s">
        <v>72</v>
      </c>
      <c r="Y2772" s="26" t="s">
        <v>61</v>
      </c>
    </row>
    <row r="2773" spans="2:25" x14ac:dyDescent="0.2">
      <c r="B2773" s="26" t="s">
        <v>5440</v>
      </c>
      <c r="C2773" s="26" t="s">
        <v>55</v>
      </c>
      <c r="D2773" s="26" t="s">
        <v>5425</v>
      </c>
      <c r="E2773" s="26" t="str">
        <f>VLOOKUP(D2773,[1]ЕНС!A:E,2,FALSE)</f>
        <v>Предохранитель переменного тока</v>
      </c>
      <c r="F2773" s="26" t="str">
        <f>VLOOKUP(D2773,[1]ЕНС!A:E,3,FALSE)</f>
        <v>для защиты силовых трансформаторов и линий, с мелкозернистым кварцевым наполнителем</v>
      </c>
      <c r="G2773" s="26" t="s">
        <v>5441</v>
      </c>
      <c r="H2773" s="26" t="s">
        <v>10</v>
      </c>
      <c r="I2773" s="26">
        <v>60</v>
      </c>
      <c r="J2773" s="26">
        <v>631010000</v>
      </c>
      <c r="K2773" s="26" t="str">
        <f>VLOOKUP(B2773,[1]ПланКаз!A2760:M6064,12,0)</f>
        <v>ҚР, ШҚО, Өскемен қ., Бажов көш., 10</v>
      </c>
      <c r="L2773" s="26" t="str">
        <f>VLOOKUP(B2773,[1]ПланКаз!A2758:M6062,13,0)</f>
        <v>Қантар-Ақпан</v>
      </c>
      <c r="M2773" s="26" t="str">
        <f>VLOOKUP(B2773,[1]ПланКаз!A2760:N6064,14,0)</f>
        <v>Шығыс-Қазақстан облысы, Өскемен қ.</v>
      </c>
      <c r="N2773" s="26" t="s">
        <v>58</v>
      </c>
      <c r="O2773" s="26" t="str">
        <f>VLOOKUP(B2773,[1]ПланКаз!A2759:P6063,16,0)</f>
        <v>Шартқа қол қойылған күннен бастап 50 күнтізбелік күн ішінде</v>
      </c>
      <c r="P2773" s="26" t="s">
        <v>59</v>
      </c>
      <c r="Q2773" s="27" t="s">
        <v>522</v>
      </c>
      <c r="R2773" s="26" t="str">
        <f>VLOOKUP(B2773,[1]ПланКаз!A2758:S6062,19,0)</f>
        <v>Дана</v>
      </c>
      <c r="S2773" s="28">
        <v>99</v>
      </c>
      <c r="T2773" s="28">
        <v>8190</v>
      </c>
      <c r="U2773" s="28" t="s">
        <v>61</v>
      </c>
      <c r="V2773" s="28" t="s">
        <v>61</v>
      </c>
      <c r="W2773" s="26" t="s">
        <v>69</v>
      </c>
      <c r="X2773" s="26" t="s">
        <v>72</v>
      </c>
      <c r="Y2773" s="26" t="s">
        <v>5321</v>
      </c>
    </row>
    <row r="2774" spans="2:25" x14ac:dyDescent="0.2">
      <c r="B2774" s="26" t="s">
        <v>5442</v>
      </c>
      <c r="C2774" s="26" t="s">
        <v>55</v>
      </c>
      <c r="D2774" s="26" t="s">
        <v>5425</v>
      </c>
      <c r="E2774" s="26" t="str">
        <f>VLOOKUP(D2774,[1]ЕНС!A:E,2,FALSE)</f>
        <v>Предохранитель переменного тока</v>
      </c>
      <c r="F2774" s="26" t="str">
        <f>VLOOKUP(D2774,[1]ЕНС!A:E,3,FALSE)</f>
        <v>для защиты силовых трансформаторов и линий, с мелкозернистым кварцевым наполнителем</v>
      </c>
      <c r="G2774" s="26" t="s">
        <v>5441</v>
      </c>
      <c r="H2774" s="26" t="s">
        <v>26</v>
      </c>
      <c r="I2774" s="26">
        <v>60</v>
      </c>
      <c r="J2774" s="26">
        <v>631010000</v>
      </c>
      <c r="K2774" s="26" t="str">
        <f>VLOOKUP(B2774,[1]ПланКаз!A2761:M6065,12,0)</f>
        <v>ҚР, ШҚО, Өскемен қ., Бажов көш., 10</v>
      </c>
      <c r="L2774" s="26" t="str">
        <f>VLOOKUP(B2774,[1]ПланКаз!A2759:M6063,13,0)</f>
        <v>Қантар-Ақпан</v>
      </c>
      <c r="M2774" s="26" t="str">
        <f>VLOOKUP(B2774,[1]ПланКаз!A2761:N6065,14,0)</f>
        <v>Шығыс-Қазақстан облысы, Өскемен қ.</v>
      </c>
      <c r="N2774" s="26" t="s">
        <v>58</v>
      </c>
      <c r="O2774" s="26" t="str">
        <f>VLOOKUP(B2774,[1]ПланКаз!A2760:P6064,16,0)</f>
        <v>Шартқа қол қойылған күннен бастап 50 күнтізбелік күн ішінде</v>
      </c>
      <c r="P2774" s="26" t="s">
        <v>59</v>
      </c>
      <c r="Q2774" s="27" t="s">
        <v>522</v>
      </c>
      <c r="R2774" s="26" t="str">
        <f>VLOOKUP(B2774,[1]ПланКаз!A2759:S6063,19,0)</f>
        <v>Дана</v>
      </c>
      <c r="S2774" s="28">
        <v>99</v>
      </c>
      <c r="T2774" s="28">
        <v>8190</v>
      </c>
      <c r="U2774" s="28">
        <v>810810</v>
      </c>
      <c r="V2774" s="28">
        <v>908107.2</v>
      </c>
      <c r="W2774" s="26" t="s">
        <v>24</v>
      </c>
      <c r="X2774" s="26" t="s">
        <v>72</v>
      </c>
      <c r="Y2774" s="26" t="s">
        <v>61</v>
      </c>
    </row>
    <row r="2775" spans="2:25" x14ac:dyDescent="0.2">
      <c r="B2775" s="26" t="s">
        <v>5443</v>
      </c>
      <c r="C2775" s="26" t="s">
        <v>55</v>
      </c>
      <c r="D2775" s="26" t="s">
        <v>5425</v>
      </c>
      <c r="E2775" s="26" t="str">
        <f>VLOOKUP(D2775,[1]ЕНС!A:E,2,FALSE)</f>
        <v>Предохранитель переменного тока</v>
      </c>
      <c r="F2775" s="26" t="str">
        <f>VLOOKUP(D2775,[1]ЕНС!A:E,3,FALSE)</f>
        <v>для защиты силовых трансформаторов и линий, с мелкозернистым кварцевым наполнителем</v>
      </c>
      <c r="G2775" s="26" t="s">
        <v>5444</v>
      </c>
      <c r="H2775" s="26" t="s">
        <v>10</v>
      </c>
      <c r="I2775" s="26">
        <v>60</v>
      </c>
      <c r="J2775" s="26">
        <v>631010000</v>
      </c>
      <c r="K2775" s="26" t="str">
        <f>VLOOKUP(B2775,[1]ПланКаз!A2762:M6066,12,0)</f>
        <v>ҚР, ШҚО, Өскемен қ., Бажов көш., 10</v>
      </c>
      <c r="L2775" s="26" t="str">
        <f>VLOOKUP(B2775,[1]ПланКаз!A2760:M6064,13,0)</f>
        <v>Қантар-Ақпан</v>
      </c>
      <c r="M2775" s="26" t="str">
        <f>VLOOKUP(B2775,[1]ПланКаз!A2762:N6066,14,0)</f>
        <v>Шығыс-Қазақстан облысы, Өскемен қ.</v>
      </c>
      <c r="N2775" s="26" t="s">
        <v>58</v>
      </c>
      <c r="O2775" s="26" t="str">
        <f>VLOOKUP(B2775,[1]ПланКаз!A2761:P6065,16,0)</f>
        <v>Шартқа қол қойылған күннен бастап 50 күнтізбелік күн ішінде</v>
      </c>
      <c r="P2775" s="26" t="s">
        <v>59</v>
      </c>
      <c r="Q2775" s="27" t="s">
        <v>522</v>
      </c>
      <c r="R2775" s="26" t="str">
        <f>VLOOKUP(B2775,[1]ПланКаз!A2760:S6064,19,0)</f>
        <v>Дана</v>
      </c>
      <c r="S2775" s="28">
        <v>181</v>
      </c>
      <c r="T2775" s="28">
        <v>8190</v>
      </c>
      <c r="U2775" s="28" t="s">
        <v>61</v>
      </c>
      <c r="V2775" s="28" t="s">
        <v>61</v>
      </c>
      <c r="W2775" s="26" t="s">
        <v>69</v>
      </c>
      <c r="X2775" s="26" t="s">
        <v>72</v>
      </c>
      <c r="Y2775" s="26" t="s">
        <v>5321</v>
      </c>
    </row>
    <row r="2776" spans="2:25" x14ac:dyDescent="0.2">
      <c r="B2776" s="26" t="s">
        <v>5445</v>
      </c>
      <c r="C2776" s="26" t="s">
        <v>55</v>
      </c>
      <c r="D2776" s="26" t="s">
        <v>5425</v>
      </c>
      <c r="E2776" s="26" t="str">
        <f>VLOOKUP(D2776,[1]ЕНС!A:E,2,FALSE)</f>
        <v>Предохранитель переменного тока</v>
      </c>
      <c r="F2776" s="26" t="str">
        <f>VLOOKUP(D2776,[1]ЕНС!A:E,3,FALSE)</f>
        <v>для защиты силовых трансформаторов и линий, с мелкозернистым кварцевым наполнителем</v>
      </c>
      <c r="G2776" s="26" t="s">
        <v>5444</v>
      </c>
      <c r="H2776" s="26" t="s">
        <v>26</v>
      </c>
      <c r="I2776" s="26">
        <v>60</v>
      </c>
      <c r="J2776" s="26">
        <v>631010000</v>
      </c>
      <c r="K2776" s="26" t="str">
        <f>VLOOKUP(B2776,[1]ПланКаз!A2763:M6067,12,0)</f>
        <v>ҚР, ШҚО, Өскемен қ., Бажов көш., 10</v>
      </c>
      <c r="L2776" s="26" t="str">
        <f>VLOOKUP(B2776,[1]ПланКаз!A2761:M6065,13,0)</f>
        <v>Қантар-Ақпан</v>
      </c>
      <c r="M2776" s="26" t="str">
        <f>VLOOKUP(B2776,[1]ПланКаз!A2763:N6067,14,0)</f>
        <v>Шығыс-Қазақстан облысы, Өскемен қ.</v>
      </c>
      <c r="N2776" s="26" t="s">
        <v>58</v>
      </c>
      <c r="O2776" s="26" t="str">
        <f>VLOOKUP(B2776,[1]ПланКаз!A2762:P6066,16,0)</f>
        <v>Шартқа қол қойылған күннен бастап 50 күнтізбелік күн ішінде</v>
      </c>
      <c r="P2776" s="26" t="s">
        <v>59</v>
      </c>
      <c r="Q2776" s="27" t="s">
        <v>522</v>
      </c>
      <c r="R2776" s="26" t="str">
        <f>VLOOKUP(B2776,[1]ПланКаз!A2761:S6065,19,0)</f>
        <v>Дана</v>
      </c>
      <c r="S2776" s="28">
        <v>181</v>
      </c>
      <c r="T2776" s="28">
        <v>8190</v>
      </c>
      <c r="U2776" s="28">
        <v>1482390</v>
      </c>
      <c r="V2776" s="28">
        <v>1660276.8</v>
      </c>
      <c r="W2776" s="26" t="s">
        <v>24</v>
      </c>
      <c r="X2776" s="26" t="s">
        <v>72</v>
      </c>
      <c r="Y2776" s="26" t="s">
        <v>61</v>
      </c>
    </row>
    <row r="2777" spans="2:25" x14ac:dyDescent="0.2">
      <c r="B2777" s="26" t="s">
        <v>5446</v>
      </c>
      <c r="C2777" s="26" t="s">
        <v>55</v>
      </c>
      <c r="D2777" s="26" t="s">
        <v>5425</v>
      </c>
      <c r="E2777" s="26" t="str">
        <f>VLOOKUP(D2777,[1]ЕНС!A:E,2,FALSE)</f>
        <v>Предохранитель переменного тока</v>
      </c>
      <c r="F2777" s="26" t="str">
        <f>VLOOKUP(D2777,[1]ЕНС!A:E,3,FALSE)</f>
        <v>для защиты силовых трансформаторов и линий, с мелкозернистым кварцевым наполнителем</v>
      </c>
      <c r="G2777" s="26" t="s">
        <v>5447</v>
      </c>
      <c r="H2777" s="26" t="s">
        <v>10</v>
      </c>
      <c r="I2777" s="26">
        <v>60</v>
      </c>
      <c r="J2777" s="26">
        <v>631010000</v>
      </c>
      <c r="K2777" s="26" t="str">
        <f>VLOOKUP(B2777,[1]ПланКаз!A2764:M6068,12,0)</f>
        <v>ҚР, ШҚО, Өскемен қ., Бажов көш., 10</v>
      </c>
      <c r="L2777" s="26" t="str">
        <f>VLOOKUP(B2777,[1]ПланКаз!A2762:M6066,13,0)</f>
        <v>Қантар-Ақпан</v>
      </c>
      <c r="M2777" s="26" t="str">
        <f>VLOOKUP(B2777,[1]ПланКаз!A2764:N6068,14,0)</f>
        <v>Шығыс-Қазақстан облысы, Өскемен қ.</v>
      </c>
      <c r="N2777" s="26" t="s">
        <v>58</v>
      </c>
      <c r="O2777" s="26" t="str">
        <f>VLOOKUP(B2777,[1]ПланКаз!A2763:P6067,16,0)</f>
        <v>Шартқа қол қойылған күннен бастап 50 күнтізбелік күн ішінде</v>
      </c>
      <c r="P2777" s="26" t="s">
        <v>59</v>
      </c>
      <c r="Q2777" s="27" t="s">
        <v>522</v>
      </c>
      <c r="R2777" s="26" t="str">
        <f>VLOOKUP(B2777,[1]ПланКаз!A2762:S6066,19,0)</f>
        <v>Дана</v>
      </c>
      <c r="S2777" s="28">
        <v>49</v>
      </c>
      <c r="T2777" s="28">
        <v>9542</v>
      </c>
      <c r="U2777" s="28" t="s">
        <v>61</v>
      </c>
      <c r="V2777" s="28" t="s">
        <v>61</v>
      </c>
      <c r="W2777" s="26" t="s">
        <v>69</v>
      </c>
      <c r="X2777" s="26" t="s">
        <v>72</v>
      </c>
      <c r="Y2777" s="26" t="s">
        <v>5321</v>
      </c>
    </row>
    <row r="2778" spans="2:25" x14ac:dyDescent="0.2">
      <c r="B2778" s="26" t="s">
        <v>5448</v>
      </c>
      <c r="C2778" s="26" t="s">
        <v>55</v>
      </c>
      <c r="D2778" s="26" t="s">
        <v>5425</v>
      </c>
      <c r="E2778" s="26" t="str">
        <f>VLOOKUP(D2778,[1]ЕНС!A:E,2,FALSE)</f>
        <v>Предохранитель переменного тока</v>
      </c>
      <c r="F2778" s="26" t="str">
        <f>VLOOKUP(D2778,[1]ЕНС!A:E,3,FALSE)</f>
        <v>для защиты силовых трансформаторов и линий, с мелкозернистым кварцевым наполнителем</v>
      </c>
      <c r="G2778" s="26" t="s">
        <v>5447</v>
      </c>
      <c r="H2778" s="26" t="s">
        <v>26</v>
      </c>
      <c r="I2778" s="26">
        <v>60</v>
      </c>
      <c r="J2778" s="26">
        <v>631010000</v>
      </c>
      <c r="K2778" s="26" t="str">
        <f>VLOOKUP(B2778,[1]ПланКаз!A2765:M6069,12,0)</f>
        <v>ҚР, ШҚО, Өскемен қ., Бажов көш., 10</v>
      </c>
      <c r="L2778" s="26" t="str">
        <f>VLOOKUP(B2778,[1]ПланКаз!A2763:M6067,13,0)</f>
        <v>Қантар-Ақпан</v>
      </c>
      <c r="M2778" s="26" t="str">
        <f>VLOOKUP(B2778,[1]ПланКаз!A2765:N6069,14,0)</f>
        <v>Шығыс-Қазақстан облысы, Өскемен қ.</v>
      </c>
      <c r="N2778" s="26" t="s">
        <v>58</v>
      </c>
      <c r="O2778" s="26" t="str">
        <f>VLOOKUP(B2778,[1]ПланКаз!A2764:P6068,16,0)</f>
        <v>Шартқа қол қойылған күннен бастап 50 күнтізбелік күн ішінде</v>
      </c>
      <c r="P2778" s="26" t="s">
        <v>59</v>
      </c>
      <c r="Q2778" s="27" t="s">
        <v>522</v>
      </c>
      <c r="R2778" s="26" t="str">
        <f>VLOOKUP(B2778,[1]ПланКаз!A2763:S6067,19,0)</f>
        <v>Дана</v>
      </c>
      <c r="S2778" s="28">
        <v>49</v>
      </c>
      <c r="T2778" s="28">
        <v>9542</v>
      </c>
      <c r="U2778" s="28">
        <v>467558</v>
      </c>
      <c r="V2778" s="28">
        <v>523664.96</v>
      </c>
      <c r="W2778" s="26" t="s">
        <v>24</v>
      </c>
      <c r="X2778" s="26" t="s">
        <v>72</v>
      </c>
      <c r="Y2778" s="26" t="s">
        <v>61</v>
      </c>
    </row>
    <row r="2779" spans="2:25" x14ac:dyDescent="0.2">
      <c r="B2779" s="26" t="s">
        <v>5449</v>
      </c>
      <c r="C2779" s="26" t="s">
        <v>55</v>
      </c>
      <c r="D2779" s="26" t="s">
        <v>5425</v>
      </c>
      <c r="E2779" s="26" t="str">
        <f>VLOOKUP(D2779,[1]ЕНС!A:E,2,FALSE)</f>
        <v>Предохранитель переменного тока</v>
      </c>
      <c r="F2779" s="26" t="str">
        <f>VLOOKUP(D2779,[1]ЕНС!A:E,3,FALSE)</f>
        <v>для защиты силовых трансформаторов и линий, с мелкозернистым кварцевым наполнителем</v>
      </c>
      <c r="G2779" s="26" t="s">
        <v>5450</v>
      </c>
      <c r="H2779" s="26" t="s">
        <v>10</v>
      </c>
      <c r="I2779" s="26">
        <v>60</v>
      </c>
      <c r="J2779" s="26">
        <v>631010000</v>
      </c>
      <c r="K2779" s="26" t="str">
        <f>VLOOKUP(B2779,[1]ПланКаз!A2766:M6070,12,0)</f>
        <v>ҚР, ШҚО, Өскемен қ., Бажов көш., 10</v>
      </c>
      <c r="L2779" s="26" t="str">
        <f>VLOOKUP(B2779,[1]ПланКаз!A2764:M6068,13,0)</f>
        <v>Қантар-Ақпан</v>
      </c>
      <c r="M2779" s="26" t="str">
        <f>VLOOKUP(B2779,[1]ПланКаз!A2766:N6070,14,0)</f>
        <v>Шығыс-Қазақстан облысы, Өскемен қ.</v>
      </c>
      <c r="N2779" s="26" t="s">
        <v>58</v>
      </c>
      <c r="O2779" s="26" t="str">
        <f>VLOOKUP(B2779,[1]ПланКаз!A2765:P6069,16,0)</f>
        <v>Шартқа қол қойылған күннен бастап 50 күнтізбелік күн ішінде</v>
      </c>
      <c r="P2779" s="26" t="s">
        <v>59</v>
      </c>
      <c r="Q2779" s="27" t="s">
        <v>522</v>
      </c>
      <c r="R2779" s="26" t="str">
        <f>VLOOKUP(B2779,[1]ПланКаз!A2764:S6068,19,0)</f>
        <v>Дана</v>
      </c>
      <c r="S2779" s="28">
        <v>5</v>
      </c>
      <c r="T2779" s="28">
        <v>14010</v>
      </c>
      <c r="U2779" s="28" t="s">
        <v>61</v>
      </c>
      <c r="V2779" s="28" t="s">
        <v>61</v>
      </c>
      <c r="W2779" s="26" t="s">
        <v>69</v>
      </c>
      <c r="X2779" s="26" t="s">
        <v>72</v>
      </c>
      <c r="Y2779" s="26" t="s">
        <v>5321</v>
      </c>
    </row>
    <row r="2780" spans="2:25" x14ac:dyDescent="0.2">
      <c r="B2780" s="26" t="s">
        <v>5451</v>
      </c>
      <c r="C2780" s="26" t="s">
        <v>55</v>
      </c>
      <c r="D2780" s="26" t="s">
        <v>5425</v>
      </c>
      <c r="E2780" s="26" t="str">
        <f>VLOOKUP(D2780,[1]ЕНС!A:E,2,FALSE)</f>
        <v>Предохранитель переменного тока</v>
      </c>
      <c r="F2780" s="26" t="str">
        <f>VLOOKUP(D2780,[1]ЕНС!A:E,3,FALSE)</f>
        <v>для защиты силовых трансформаторов и линий, с мелкозернистым кварцевым наполнителем</v>
      </c>
      <c r="G2780" s="26" t="s">
        <v>5450</v>
      </c>
      <c r="H2780" s="26" t="s">
        <v>26</v>
      </c>
      <c r="I2780" s="26">
        <v>60</v>
      </c>
      <c r="J2780" s="26">
        <v>631010000</v>
      </c>
      <c r="K2780" s="26" t="str">
        <f>VLOOKUP(B2780,[1]ПланКаз!A2767:M6071,12,0)</f>
        <v>ҚР, ШҚО, Өскемен қ., Бажов көш., 10</v>
      </c>
      <c r="L2780" s="26" t="str">
        <f>VLOOKUP(B2780,[1]ПланКаз!A2765:M6069,13,0)</f>
        <v>Қантар-Ақпан</v>
      </c>
      <c r="M2780" s="26" t="str">
        <f>VLOOKUP(B2780,[1]ПланКаз!A2767:N6071,14,0)</f>
        <v>Шығыс-Қазақстан облысы, Өскемен қ.</v>
      </c>
      <c r="N2780" s="26" t="s">
        <v>58</v>
      </c>
      <c r="O2780" s="26" t="str">
        <f>VLOOKUP(B2780,[1]ПланКаз!A2766:P6070,16,0)</f>
        <v>Шартқа қол қойылған күннен бастап 50 күнтізбелік күн ішінде</v>
      </c>
      <c r="P2780" s="26" t="s">
        <v>59</v>
      </c>
      <c r="Q2780" s="27" t="s">
        <v>522</v>
      </c>
      <c r="R2780" s="26" t="str">
        <f>VLOOKUP(B2780,[1]ПланКаз!A2765:S6069,19,0)</f>
        <v>Дана</v>
      </c>
      <c r="S2780" s="28">
        <v>5</v>
      </c>
      <c r="T2780" s="28">
        <v>14010</v>
      </c>
      <c r="U2780" s="28">
        <v>70050</v>
      </c>
      <c r="V2780" s="28">
        <v>78456</v>
      </c>
      <c r="W2780" s="26" t="s">
        <v>24</v>
      </c>
      <c r="X2780" s="26" t="s">
        <v>72</v>
      </c>
      <c r="Y2780" s="26" t="s">
        <v>61</v>
      </c>
    </row>
    <row r="2781" spans="2:25" x14ac:dyDescent="0.2">
      <c r="B2781" s="26" t="s">
        <v>5452</v>
      </c>
      <c r="C2781" s="26" t="s">
        <v>55</v>
      </c>
      <c r="D2781" s="26" t="s">
        <v>5453</v>
      </c>
      <c r="E2781" s="26" t="str">
        <f>VLOOKUP(D2781,[1]ЕНС!A:E,2,FALSE)</f>
        <v>Привод</v>
      </c>
      <c r="F2781" s="26" t="str">
        <f>VLOOKUP(D2781,[1]ЕНС!A:E,3,FALSE)</f>
        <v>моторный, для автоматического выключателя</v>
      </c>
      <c r="G2781" s="26" t="s">
        <v>5454</v>
      </c>
      <c r="H2781" s="26" t="s">
        <v>26</v>
      </c>
      <c r="I2781" s="26">
        <v>0</v>
      </c>
      <c r="J2781" s="26">
        <v>631010000</v>
      </c>
      <c r="K2781" s="26" t="str">
        <f>VLOOKUP(B2781,[1]ПланКаз!A2768:M6072,12,0)</f>
        <v>ҚР, ШҚО, Өскемен қ., Бажов көш., 10</v>
      </c>
      <c r="L2781" s="26" t="str">
        <f>VLOOKUP(B2781,[1]ПланКаз!A2766:M6070,13,0)</f>
        <v>Қантар-Ақпан</v>
      </c>
      <c r="M2781" s="26" t="str">
        <f>VLOOKUP(B2781,[1]ПланКаз!A2768:N6072,14,0)</f>
        <v>Шығыс-Қазақстан облысы, Өскемен қ.</v>
      </c>
      <c r="N2781" s="26" t="s">
        <v>58</v>
      </c>
      <c r="O2781" s="26" t="str">
        <f>VLOOKUP(B2781,[1]ПланКаз!A2767:P6071,16,0)</f>
        <v>Шартқа қол қойылған күннен бастап 50 күнтізбелік күн ішінде</v>
      </c>
      <c r="P2781" s="26" t="s">
        <v>59</v>
      </c>
      <c r="Q2781" s="27" t="s">
        <v>522</v>
      </c>
      <c r="R2781" s="26" t="str">
        <f>VLOOKUP(B2781,[1]ПланКаз!A2766:S6070,19,0)</f>
        <v>Дана</v>
      </c>
      <c r="S2781" s="28">
        <v>3</v>
      </c>
      <c r="T2781" s="28">
        <v>8640250</v>
      </c>
      <c r="U2781" s="28">
        <v>25920750</v>
      </c>
      <c r="V2781" s="28">
        <v>29031240</v>
      </c>
      <c r="W2781" s="26" t="s">
        <v>24</v>
      </c>
      <c r="X2781" s="26" t="s">
        <v>72</v>
      </c>
      <c r="Y2781" s="26" t="s">
        <v>61</v>
      </c>
    </row>
    <row r="2782" spans="2:25" x14ac:dyDescent="0.2">
      <c r="B2782" s="26" t="s">
        <v>5455</v>
      </c>
      <c r="C2782" s="26" t="s">
        <v>55</v>
      </c>
      <c r="D2782" s="26" t="s">
        <v>5456</v>
      </c>
      <c r="E2782" s="26" t="str">
        <f>VLOOKUP(D2782,[1]ЕНС!A:E,2,FALSE)</f>
        <v>Разъединитель</v>
      </c>
      <c r="F2782" s="26" t="str">
        <f>VLOOKUP(D2782,[1]ЕНС!A:E,3,FALSE)</f>
        <v>марка РЛНД 1-10Б/200</v>
      </c>
      <c r="G2782" s="26" t="s">
        <v>5457</v>
      </c>
      <c r="H2782" s="26" t="s">
        <v>10</v>
      </c>
      <c r="I2782" s="26">
        <v>60</v>
      </c>
      <c r="J2782" s="26">
        <v>631010000</v>
      </c>
      <c r="K2782" s="26" t="str">
        <f>VLOOKUP(B2782,[1]ПланКаз!A2769:M6073,12,0)</f>
        <v>ҚР, ШҚО, Өскемен қ., Бажов көш., 10</v>
      </c>
      <c r="L2782" s="26" t="str">
        <f>VLOOKUP(B2782,[1]ПланКаз!A2767:M6071,13,0)</f>
        <v>Қантар-Ақпан</v>
      </c>
      <c r="M2782" s="26" t="str">
        <f>VLOOKUP(B2782,[1]ПланКаз!A2769:N6073,14,0)</f>
        <v>Шығыс-Қазақстан облысы, Өскемен қ.</v>
      </c>
      <c r="N2782" s="26" t="s">
        <v>58</v>
      </c>
      <c r="O2782" s="26" t="str">
        <f>VLOOKUP(B2782,[1]ПланКаз!A2768:P6072,16,0)</f>
        <v>Шартқа қол қойылған күннен бастап 50 күнтізбелік күн ішінде</v>
      </c>
      <c r="P2782" s="26" t="s">
        <v>59</v>
      </c>
      <c r="Q2782" s="27" t="s">
        <v>522</v>
      </c>
      <c r="R2782" s="26" t="str">
        <f>VLOOKUP(B2782,[1]ПланКаз!A2767:S6071,19,0)</f>
        <v>Дана</v>
      </c>
      <c r="S2782" s="28">
        <v>14</v>
      </c>
      <c r="T2782" s="28">
        <v>77266</v>
      </c>
      <c r="U2782" s="28" t="s">
        <v>61</v>
      </c>
      <c r="V2782" s="28" t="s">
        <v>61</v>
      </c>
      <c r="W2782" s="26" t="s">
        <v>69</v>
      </c>
      <c r="X2782" s="26" t="s">
        <v>72</v>
      </c>
      <c r="Y2782" s="26" t="s">
        <v>5321</v>
      </c>
    </row>
    <row r="2783" spans="2:25" x14ac:dyDescent="0.2">
      <c r="B2783" s="26" t="s">
        <v>5458</v>
      </c>
      <c r="C2783" s="26" t="s">
        <v>55</v>
      </c>
      <c r="D2783" s="26" t="s">
        <v>5456</v>
      </c>
      <c r="E2783" s="26" t="str">
        <f>VLOOKUP(D2783,[1]ЕНС!A:E,2,FALSE)</f>
        <v>Разъединитель</v>
      </c>
      <c r="F2783" s="26" t="str">
        <f>VLOOKUP(D2783,[1]ЕНС!A:E,3,FALSE)</f>
        <v>марка РЛНД 1-10Б/200</v>
      </c>
      <c r="G2783" s="26" t="s">
        <v>5457</v>
      </c>
      <c r="H2783" s="26" t="s">
        <v>26</v>
      </c>
      <c r="I2783" s="26">
        <v>60</v>
      </c>
      <c r="J2783" s="26">
        <v>631010000</v>
      </c>
      <c r="K2783" s="26" t="str">
        <f>VLOOKUP(B2783,[1]ПланКаз!A2770:M6074,12,0)</f>
        <v>ҚР, ШҚО, Өскемен қ., Бажов көш., 10</v>
      </c>
      <c r="L2783" s="26" t="str">
        <f>VLOOKUP(B2783,[1]ПланКаз!A2768:M6072,13,0)</f>
        <v>Қантар-Ақпан</v>
      </c>
      <c r="M2783" s="26" t="str">
        <f>VLOOKUP(B2783,[1]ПланКаз!A2770:N6074,14,0)</f>
        <v>Шығыс-Қазақстан облысы, Өскемен қ.</v>
      </c>
      <c r="N2783" s="26" t="s">
        <v>58</v>
      </c>
      <c r="O2783" s="26" t="str">
        <f>VLOOKUP(B2783,[1]ПланКаз!A2769:P6073,16,0)</f>
        <v>Шартқа қол қойылған күннен бастап 50 күнтізбелік күн ішінде</v>
      </c>
      <c r="P2783" s="26" t="s">
        <v>59</v>
      </c>
      <c r="Q2783" s="27" t="s">
        <v>522</v>
      </c>
      <c r="R2783" s="26" t="str">
        <f>VLOOKUP(B2783,[1]ПланКаз!A2768:S6072,19,0)</f>
        <v>Дана</v>
      </c>
      <c r="S2783" s="28">
        <v>14</v>
      </c>
      <c r="T2783" s="28">
        <v>77266</v>
      </c>
      <c r="U2783" s="28">
        <v>1081724</v>
      </c>
      <c r="V2783" s="28">
        <v>1211530.8799999999</v>
      </c>
      <c r="W2783" s="26" t="s">
        <v>24</v>
      </c>
      <c r="X2783" s="26" t="s">
        <v>72</v>
      </c>
      <c r="Y2783" s="26" t="s">
        <v>61</v>
      </c>
    </row>
    <row r="2784" spans="2:25" x14ac:dyDescent="0.2">
      <c r="B2784" s="26" t="s">
        <v>5459</v>
      </c>
      <c r="C2784" s="26" t="s">
        <v>55</v>
      </c>
      <c r="D2784" s="26" t="s">
        <v>5460</v>
      </c>
      <c r="E2784" s="26" t="str">
        <f>VLOOKUP(D2784,[1]ЕНС!A:E,2,FALSE)</f>
        <v>Разъединитель</v>
      </c>
      <c r="F2784" s="26" t="str">
        <f>VLOOKUP(D2784,[1]ЕНС!A:E,3,FALSE)</f>
        <v>марка РЛНД-10/400</v>
      </c>
      <c r="G2784" s="26" t="s">
        <v>5461</v>
      </c>
      <c r="H2784" s="26" t="s">
        <v>10</v>
      </c>
      <c r="I2784" s="26">
        <v>60</v>
      </c>
      <c r="J2784" s="26">
        <v>631010000</v>
      </c>
      <c r="K2784" s="26" t="str">
        <f>VLOOKUP(B2784,[1]ПланКаз!A2771:M6075,12,0)</f>
        <v>ҚР, ШҚО, Өскемен қ., Бажов көш., 10</v>
      </c>
      <c r="L2784" s="26" t="str">
        <f>VLOOKUP(B2784,[1]ПланКаз!A2769:M6073,13,0)</f>
        <v>Қантар-Ақпан</v>
      </c>
      <c r="M2784" s="26" t="str">
        <f>VLOOKUP(B2784,[1]ПланКаз!A2771:N6075,14,0)</f>
        <v>Шығыс-Қазақстан облысы, Өскемен қ.</v>
      </c>
      <c r="N2784" s="26" t="s">
        <v>58</v>
      </c>
      <c r="O2784" s="26" t="str">
        <f>VLOOKUP(B2784,[1]ПланКаз!A2770:P6074,16,0)</f>
        <v>Шартқа қол қойылған күннен бастап 50 күнтізбелік күн ішінде</v>
      </c>
      <c r="P2784" s="26" t="s">
        <v>59</v>
      </c>
      <c r="Q2784" s="27" t="s">
        <v>522</v>
      </c>
      <c r="R2784" s="26" t="str">
        <f>VLOOKUP(B2784,[1]ПланКаз!A2769:S6073,19,0)</f>
        <v>Дана</v>
      </c>
      <c r="S2784" s="28">
        <v>59</v>
      </c>
      <c r="T2784" s="28">
        <v>77266</v>
      </c>
      <c r="U2784" s="28" t="s">
        <v>61</v>
      </c>
      <c r="V2784" s="28" t="s">
        <v>61</v>
      </c>
      <c r="W2784" s="26" t="s">
        <v>69</v>
      </c>
      <c r="X2784" s="26" t="s">
        <v>72</v>
      </c>
      <c r="Y2784" s="26" t="s">
        <v>5321</v>
      </c>
    </row>
    <row r="2785" spans="2:25" x14ac:dyDescent="0.2">
      <c r="B2785" s="26" t="s">
        <v>5462</v>
      </c>
      <c r="C2785" s="26" t="s">
        <v>55</v>
      </c>
      <c r="D2785" s="26" t="s">
        <v>5460</v>
      </c>
      <c r="E2785" s="26" t="str">
        <f>VLOOKUP(D2785,[1]ЕНС!A:E,2,FALSE)</f>
        <v>Разъединитель</v>
      </c>
      <c r="F2785" s="26" t="str">
        <f>VLOOKUP(D2785,[1]ЕНС!A:E,3,FALSE)</f>
        <v>марка РЛНД-10/400</v>
      </c>
      <c r="G2785" s="26" t="s">
        <v>5461</v>
      </c>
      <c r="H2785" s="26" t="s">
        <v>26</v>
      </c>
      <c r="I2785" s="26">
        <v>60</v>
      </c>
      <c r="J2785" s="26">
        <v>631010000</v>
      </c>
      <c r="K2785" s="26" t="str">
        <f>VLOOKUP(B2785,[1]ПланКаз!A2772:M6076,12,0)</f>
        <v>ҚР, ШҚО, Өскемен қ., Бажов көш., 10</v>
      </c>
      <c r="L2785" s="26" t="str">
        <f>VLOOKUP(B2785,[1]ПланКаз!A2770:M6074,13,0)</f>
        <v>Қантар-Ақпан</v>
      </c>
      <c r="M2785" s="26" t="str">
        <f>VLOOKUP(B2785,[1]ПланКаз!A2772:N6076,14,0)</f>
        <v>Шығыс-Қазақстан облысы, Өскемен қ.</v>
      </c>
      <c r="N2785" s="26" t="s">
        <v>58</v>
      </c>
      <c r="O2785" s="26" t="str">
        <f>VLOOKUP(B2785,[1]ПланКаз!A2771:P6075,16,0)</f>
        <v>Шартқа қол қойылған күннен бастап 50 күнтізбелік күн ішінде</v>
      </c>
      <c r="P2785" s="26" t="s">
        <v>59</v>
      </c>
      <c r="Q2785" s="27" t="s">
        <v>522</v>
      </c>
      <c r="R2785" s="26" t="str">
        <f>VLOOKUP(B2785,[1]ПланКаз!A2770:S6074,19,0)</f>
        <v>Дана</v>
      </c>
      <c r="S2785" s="28">
        <v>59</v>
      </c>
      <c r="T2785" s="28">
        <v>77266</v>
      </c>
      <c r="U2785" s="28">
        <v>4558694</v>
      </c>
      <c r="V2785" s="28">
        <v>5105737.28</v>
      </c>
      <c r="W2785" s="26" t="s">
        <v>24</v>
      </c>
      <c r="X2785" s="26" t="s">
        <v>72</v>
      </c>
      <c r="Y2785" s="26" t="s">
        <v>61</v>
      </c>
    </row>
    <row r="2786" spans="2:25" x14ac:dyDescent="0.2">
      <c r="B2786" s="26" t="s">
        <v>5463</v>
      </c>
      <c r="C2786" s="26" t="s">
        <v>55</v>
      </c>
      <c r="D2786" s="26" t="s">
        <v>5464</v>
      </c>
      <c r="E2786" s="26" t="str">
        <f>VLOOKUP(D2786,[1]ЕНС!A:E,2,FALSE)</f>
        <v>Разъединитель</v>
      </c>
      <c r="F2786" s="26" t="str">
        <f>VLOOKUP(D2786,[1]ЕНС!A:E,3,FALSE)</f>
        <v>марка РЛНД-10/630</v>
      </c>
      <c r="G2786" s="26" t="s">
        <v>5465</v>
      </c>
      <c r="H2786" s="26" t="s">
        <v>10</v>
      </c>
      <c r="I2786" s="26">
        <v>60</v>
      </c>
      <c r="J2786" s="26">
        <v>631010000</v>
      </c>
      <c r="K2786" s="26" t="str">
        <f>VLOOKUP(B2786,[1]ПланКаз!A2773:M6077,12,0)</f>
        <v>ҚР, ШҚО, Өскемен қ., Бажов көш., 10</v>
      </c>
      <c r="L2786" s="26" t="str">
        <f>VLOOKUP(B2786,[1]ПланКаз!A2771:M6075,13,0)</f>
        <v>Қантар-Ақпан</v>
      </c>
      <c r="M2786" s="26" t="str">
        <f>VLOOKUP(B2786,[1]ПланКаз!A2773:N6077,14,0)</f>
        <v>Шығыс-Қазақстан облысы, Өскемен қ.</v>
      </c>
      <c r="N2786" s="26" t="s">
        <v>58</v>
      </c>
      <c r="O2786" s="26" t="str">
        <f>VLOOKUP(B2786,[1]ПланКаз!A2772:P6076,16,0)</f>
        <v>Шартқа қол қойылған күннен бастап 50 күнтізбелік күн ішінде</v>
      </c>
      <c r="P2786" s="26" t="s">
        <v>59</v>
      </c>
      <c r="Q2786" s="27" t="s">
        <v>522</v>
      </c>
      <c r="R2786" s="26" t="str">
        <f>VLOOKUP(B2786,[1]ПланКаз!A2771:S6075,19,0)</f>
        <v>Дана</v>
      </c>
      <c r="S2786" s="28">
        <v>8</v>
      </c>
      <c r="T2786" s="28">
        <v>102720</v>
      </c>
      <c r="U2786" s="28" t="s">
        <v>61</v>
      </c>
      <c r="V2786" s="28" t="s">
        <v>61</v>
      </c>
      <c r="W2786" s="26" t="s">
        <v>69</v>
      </c>
      <c r="X2786" s="26" t="s">
        <v>72</v>
      </c>
      <c r="Y2786" s="26" t="s">
        <v>5321</v>
      </c>
    </row>
    <row r="2787" spans="2:25" x14ac:dyDescent="0.2">
      <c r="B2787" s="26" t="s">
        <v>5466</v>
      </c>
      <c r="C2787" s="26" t="s">
        <v>55</v>
      </c>
      <c r="D2787" s="26" t="s">
        <v>5464</v>
      </c>
      <c r="E2787" s="26" t="str">
        <f>VLOOKUP(D2787,[1]ЕНС!A:E,2,FALSE)</f>
        <v>Разъединитель</v>
      </c>
      <c r="F2787" s="26" t="str">
        <f>VLOOKUP(D2787,[1]ЕНС!A:E,3,FALSE)</f>
        <v>марка РЛНД-10/630</v>
      </c>
      <c r="G2787" s="26" t="s">
        <v>5465</v>
      </c>
      <c r="H2787" s="26" t="s">
        <v>26</v>
      </c>
      <c r="I2787" s="26">
        <v>60</v>
      </c>
      <c r="J2787" s="26">
        <v>631010000</v>
      </c>
      <c r="K2787" s="26" t="str">
        <f>VLOOKUP(B2787,[1]ПланКаз!A2774:M6078,12,0)</f>
        <v>ҚР, ШҚО, Өскемен қ., Бажов көш., 10</v>
      </c>
      <c r="L2787" s="26" t="str">
        <f>VLOOKUP(B2787,[1]ПланКаз!A2772:M6076,13,0)</f>
        <v>Қантар-Ақпан</v>
      </c>
      <c r="M2787" s="26" t="str">
        <f>VLOOKUP(B2787,[1]ПланКаз!A2774:N6078,14,0)</f>
        <v>Шығыс-Қазақстан облысы, Өскемен қ.</v>
      </c>
      <c r="N2787" s="26" t="s">
        <v>58</v>
      </c>
      <c r="O2787" s="26" t="str">
        <f>VLOOKUP(B2787,[1]ПланКаз!A2773:P6077,16,0)</f>
        <v>Шартқа қол қойылған күннен бастап 50 күнтізбелік күн ішінде</v>
      </c>
      <c r="P2787" s="26" t="s">
        <v>59</v>
      </c>
      <c r="Q2787" s="27" t="s">
        <v>522</v>
      </c>
      <c r="R2787" s="26" t="str">
        <f>VLOOKUP(B2787,[1]ПланКаз!A2772:S6076,19,0)</f>
        <v>Дана</v>
      </c>
      <c r="S2787" s="28">
        <v>8</v>
      </c>
      <c r="T2787" s="28">
        <v>102720</v>
      </c>
      <c r="U2787" s="28">
        <v>821760</v>
      </c>
      <c r="V2787" s="28">
        <v>920371.19999999995</v>
      </c>
      <c r="W2787" s="26" t="s">
        <v>24</v>
      </c>
      <c r="X2787" s="26" t="s">
        <v>72</v>
      </c>
      <c r="Y2787" s="26" t="s">
        <v>61</v>
      </c>
    </row>
    <row r="2788" spans="2:25" x14ac:dyDescent="0.2">
      <c r="B2788" s="26" t="s">
        <v>5467</v>
      </c>
      <c r="C2788" s="26" t="s">
        <v>55</v>
      </c>
      <c r="D2788" s="26" t="s">
        <v>5269</v>
      </c>
      <c r="E2788" s="26" t="str">
        <f>VLOOKUP(D2788,[1]ЕНС!A:E,2,FALSE)</f>
        <v>Маслоуказатель</v>
      </c>
      <c r="F2788" s="26" t="str">
        <f>VLOOKUP(D2788,[1]ЕНС!A:E,3,FALSE)</f>
        <v>для масляного трансформатора</v>
      </c>
      <c r="G2788" s="26" t="s">
        <v>5468</v>
      </c>
      <c r="H2788" s="26" t="s">
        <v>26</v>
      </c>
      <c r="I2788" s="26">
        <v>0</v>
      </c>
      <c r="J2788" s="26">
        <v>631010000</v>
      </c>
      <c r="K2788" s="26" t="str">
        <f>VLOOKUP(B2788,[1]ПланКаз!A2775:M6079,12,0)</f>
        <v>ҚР, ШҚО, Өскемен қ., Бажов көш., 10</v>
      </c>
      <c r="L2788" s="26" t="str">
        <f>VLOOKUP(B2788,[1]ПланКаз!A2773:M6077,13,0)</f>
        <v>Желтоқсан-Қантар</v>
      </c>
      <c r="M2788" s="26" t="str">
        <f>VLOOKUP(B2788,[1]ПланКаз!A2775:N6079,14,0)</f>
        <v>Шығыс-Қазақстан облысы, Өскемен қ.</v>
      </c>
      <c r="N2788" s="26" t="s">
        <v>58</v>
      </c>
      <c r="O2788" s="26" t="str">
        <f>VLOOKUP(B2788,[1]ПланКаз!A2774:P6078,16,0)</f>
        <v>Шартқа қол қойылған күннен бастап 50 күнтізбелік күн ішінде</v>
      </c>
      <c r="P2788" s="26" t="s">
        <v>59</v>
      </c>
      <c r="Q2788" s="27" t="s">
        <v>522</v>
      </c>
      <c r="R2788" s="26" t="str">
        <f>VLOOKUP(B2788,[1]ПланКаз!A2773:S6077,19,0)</f>
        <v>Дана</v>
      </c>
      <c r="S2788" s="28">
        <v>2</v>
      </c>
      <c r="T2788" s="28">
        <v>202595</v>
      </c>
      <c r="U2788" s="28">
        <v>405190</v>
      </c>
      <c r="V2788" s="28">
        <v>453812.8</v>
      </c>
      <c r="W2788" s="26"/>
      <c r="X2788" s="26" t="s">
        <v>62</v>
      </c>
      <c r="Y2788" s="26" t="s">
        <v>61</v>
      </c>
    </row>
    <row r="2789" spans="2:25" x14ac:dyDescent="0.2">
      <c r="B2789" s="26" t="s">
        <v>5469</v>
      </c>
      <c r="C2789" s="26" t="s">
        <v>55</v>
      </c>
      <c r="D2789" s="26" t="s">
        <v>5470</v>
      </c>
      <c r="E2789" s="26" t="str">
        <f>VLOOKUP(D2789,[1]ЕНС!A:E,2,FALSE)</f>
        <v>Ввод высоковольтный</v>
      </c>
      <c r="F2789" s="26" t="str">
        <f>VLOOKUP(D2789,[1]ЕНС!A:E,3,FALSE)</f>
        <v>напряжение 150 кВ, номинальный ток 800 А</v>
      </c>
      <c r="G2789" s="26" t="s">
        <v>5471</v>
      </c>
      <c r="H2789" s="26" t="s">
        <v>26</v>
      </c>
      <c r="I2789" s="26">
        <v>0</v>
      </c>
      <c r="J2789" s="26">
        <v>631010000</v>
      </c>
      <c r="K2789" s="26" t="str">
        <f>VLOOKUP(B2789,[1]ПланКаз!A2776:M6080,12,0)</f>
        <v>ҚР, ШҚО, Өскемен қ., Бажов көш., 10</v>
      </c>
      <c r="L2789" s="26" t="str">
        <f>VLOOKUP(B2789,[1]ПланКаз!A2774:M6078,13,0)</f>
        <v>Қантар-Ақпан</v>
      </c>
      <c r="M2789" s="26" t="str">
        <f>VLOOKUP(B2789,[1]ПланКаз!A2776:N6080,14,0)</f>
        <v>Шығыс-Қазақстан облысы, Өскемен қ.</v>
      </c>
      <c r="N2789" s="26" t="s">
        <v>58</v>
      </c>
      <c r="O2789" s="26" t="str">
        <f>VLOOKUP(B2789,[1]ПланКаз!A2775:P6079,16,0)</f>
        <v>Шартқа қол қойылған күннен бастап 50 күнтізбелік күн ішінде</v>
      </c>
      <c r="P2789" s="26" t="s">
        <v>59</v>
      </c>
      <c r="Q2789" s="27" t="s">
        <v>522</v>
      </c>
      <c r="R2789" s="26" t="str">
        <f>VLOOKUP(B2789,[1]ПланКаз!A2774:S6078,19,0)</f>
        <v>Дана</v>
      </c>
      <c r="S2789" s="28">
        <v>5</v>
      </c>
      <c r="T2789" s="28">
        <v>5527121</v>
      </c>
      <c r="U2789" s="28">
        <v>27635605</v>
      </c>
      <c r="V2789" s="28">
        <v>30951877.600000001</v>
      </c>
      <c r="W2789" s="26" t="s">
        <v>24</v>
      </c>
      <c r="X2789" s="26" t="s">
        <v>72</v>
      </c>
      <c r="Y2789" s="26" t="s">
        <v>61</v>
      </c>
    </row>
    <row r="2790" spans="2:25" x14ac:dyDescent="0.2">
      <c r="B2790" s="26" t="s">
        <v>5472</v>
      </c>
      <c r="C2790" s="26" t="s">
        <v>55</v>
      </c>
      <c r="D2790" s="26" t="s">
        <v>5473</v>
      </c>
      <c r="E2790" s="26" t="str">
        <f>VLOOKUP(D2790,[1]ЕНС!A:E,2,FALSE)</f>
        <v>Термометр</v>
      </c>
      <c r="F2790" s="26" t="str">
        <f>VLOOKUP(D2790,[1]ЕНС!A:E,3,FALSE)</f>
        <v>тип ТКП, электроконтактный</v>
      </c>
      <c r="G2790" s="26" t="s">
        <v>5474</v>
      </c>
      <c r="H2790" s="26" t="s">
        <v>26</v>
      </c>
      <c r="I2790" s="26">
        <v>0</v>
      </c>
      <c r="J2790" s="26">
        <v>631010000</v>
      </c>
      <c r="K2790" s="26" t="str">
        <f>VLOOKUP(B2790,[1]ПланКаз!A2777:M6081,12,0)</f>
        <v>ҚР, ШҚО, Өскемен қ., Бажов көш., 10</v>
      </c>
      <c r="L2790" s="26" t="str">
        <f>VLOOKUP(B2790,[1]ПланКаз!A2775:M6079,13,0)</f>
        <v>Қантар-Ақпан</v>
      </c>
      <c r="M2790" s="26" t="str">
        <f>VLOOKUP(B2790,[1]ПланКаз!A2777:N6081,14,0)</f>
        <v>Шығыс-Қазақстан облысы, Өскемен қ.</v>
      </c>
      <c r="N2790" s="26" t="s">
        <v>58</v>
      </c>
      <c r="O2790" s="26" t="str">
        <f>VLOOKUP(B2790,[1]ПланКаз!A2776:P6080,16,0)</f>
        <v>Шартқа қол қойылған күннен бастап 50 күнтізбелік күн ішінде</v>
      </c>
      <c r="P2790" s="26" t="s">
        <v>59</v>
      </c>
      <c r="Q2790" s="27" t="s">
        <v>522</v>
      </c>
      <c r="R2790" s="26" t="str">
        <f>VLOOKUP(B2790,[1]ПланКаз!A2775:S6079,19,0)</f>
        <v>Дана</v>
      </c>
      <c r="S2790" s="28">
        <v>8</v>
      </c>
      <c r="T2790" s="28">
        <v>79844</v>
      </c>
      <c r="U2790" s="28">
        <v>638752</v>
      </c>
      <c r="V2790" s="28">
        <v>715402.23999999999</v>
      </c>
      <c r="W2790" s="26" t="s">
        <v>24</v>
      </c>
      <c r="X2790" s="26" t="s">
        <v>72</v>
      </c>
      <c r="Y2790" s="26" t="s">
        <v>61</v>
      </c>
    </row>
    <row r="2791" spans="2:25" x14ac:dyDescent="0.2">
      <c r="B2791" s="26" t="s">
        <v>5475</v>
      </c>
      <c r="C2791" s="26" t="s">
        <v>55</v>
      </c>
      <c r="D2791" s="26" t="s">
        <v>5473</v>
      </c>
      <c r="E2791" s="26" t="str">
        <f>VLOOKUP(D2791,[1]ЕНС!A:E,2,FALSE)</f>
        <v>Термометр</v>
      </c>
      <c r="F2791" s="26" t="str">
        <f>VLOOKUP(D2791,[1]ЕНС!A:E,3,FALSE)</f>
        <v>тип ТКП, электроконтактный</v>
      </c>
      <c r="G2791" s="26" t="s">
        <v>5476</v>
      </c>
      <c r="H2791" s="26" t="s">
        <v>26</v>
      </c>
      <c r="I2791" s="26">
        <v>0</v>
      </c>
      <c r="J2791" s="26">
        <v>631010000</v>
      </c>
      <c r="K2791" s="26" t="str">
        <f>VLOOKUP(B2791,[1]ПланКаз!A2778:M6082,12,0)</f>
        <v>ҚР, ШҚО, Өскемен қ., Бажов көш., 10</v>
      </c>
      <c r="L2791" s="26" t="str">
        <f>VLOOKUP(B2791,[1]ПланКаз!A2776:M6080,13,0)</f>
        <v>Қантар-Ақпан</v>
      </c>
      <c r="M2791" s="26" t="str">
        <f>VLOOKUP(B2791,[1]ПланКаз!A2778:N6082,14,0)</f>
        <v>Шығыс-Қазақстан облысы, Өскемен қ.</v>
      </c>
      <c r="N2791" s="26" t="s">
        <v>58</v>
      </c>
      <c r="O2791" s="26" t="str">
        <f>VLOOKUP(B2791,[1]ПланКаз!A2777:P6081,16,0)</f>
        <v>Шартқа қол қойылған күннен бастап 50 күнтізбелік күн ішінде</v>
      </c>
      <c r="P2791" s="26" t="s">
        <v>59</v>
      </c>
      <c r="Q2791" s="27" t="s">
        <v>522</v>
      </c>
      <c r="R2791" s="26" t="str">
        <f>VLOOKUP(B2791,[1]ПланКаз!A2776:S6080,19,0)</f>
        <v>Дана</v>
      </c>
      <c r="S2791" s="28">
        <v>2</v>
      </c>
      <c r="T2791" s="28">
        <v>79844</v>
      </c>
      <c r="U2791" s="28">
        <v>159688</v>
      </c>
      <c r="V2791" s="28">
        <v>178850.56</v>
      </c>
      <c r="W2791" s="26" t="s">
        <v>24</v>
      </c>
      <c r="X2791" s="26" t="s">
        <v>72</v>
      </c>
      <c r="Y2791" s="26" t="s">
        <v>61</v>
      </c>
    </row>
    <row r="2792" spans="2:25" x14ac:dyDescent="0.2">
      <c r="B2792" s="26" t="s">
        <v>5477</v>
      </c>
      <c r="C2792" s="26" t="s">
        <v>55</v>
      </c>
      <c r="D2792" s="26" t="s">
        <v>5473</v>
      </c>
      <c r="E2792" s="26" t="str">
        <f>VLOOKUP(D2792,[1]ЕНС!A:E,2,FALSE)</f>
        <v>Термометр</v>
      </c>
      <c r="F2792" s="26" t="str">
        <f>VLOOKUP(D2792,[1]ЕНС!A:E,3,FALSE)</f>
        <v>тип ТКП, электроконтактный</v>
      </c>
      <c r="G2792" s="26" t="s">
        <v>5478</v>
      </c>
      <c r="H2792" s="26" t="s">
        <v>26</v>
      </c>
      <c r="I2792" s="26">
        <v>0</v>
      </c>
      <c r="J2792" s="26">
        <v>631010000</v>
      </c>
      <c r="K2792" s="26" t="str">
        <f>VLOOKUP(B2792,[1]ПланКаз!A2779:M6083,12,0)</f>
        <v>ҚР, ШҚО, Өскемен қ., Бажов көш., 10</v>
      </c>
      <c r="L2792" s="26" t="str">
        <f>VLOOKUP(B2792,[1]ПланКаз!A2777:M6081,13,0)</f>
        <v>Қантар-Ақпан</v>
      </c>
      <c r="M2792" s="26" t="str">
        <f>VLOOKUP(B2792,[1]ПланКаз!A2779:N6083,14,0)</f>
        <v>Шығыс-Қазақстан облысы, Өскемен қ.</v>
      </c>
      <c r="N2792" s="26" t="s">
        <v>58</v>
      </c>
      <c r="O2792" s="26" t="str">
        <f>VLOOKUP(B2792,[1]ПланКаз!A2778:P6082,16,0)</f>
        <v>Шартқа қол қойылған күннен бастап 50 күнтізбелік күн ішінде</v>
      </c>
      <c r="P2792" s="26" t="s">
        <v>59</v>
      </c>
      <c r="Q2792" s="27" t="s">
        <v>522</v>
      </c>
      <c r="R2792" s="26" t="str">
        <f>VLOOKUP(B2792,[1]ПланКаз!A2777:S6081,19,0)</f>
        <v>Дана</v>
      </c>
      <c r="S2792" s="28">
        <v>29</v>
      </c>
      <c r="T2792" s="28">
        <v>79844</v>
      </c>
      <c r="U2792" s="28">
        <v>2315476</v>
      </c>
      <c r="V2792" s="28">
        <v>2593333.12</v>
      </c>
      <c r="W2792" s="26" t="s">
        <v>24</v>
      </c>
      <c r="X2792" s="26" t="s">
        <v>72</v>
      </c>
      <c r="Y2792" s="26" t="s">
        <v>61</v>
      </c>
    </row>
    <row r="2793" spans="2:25" x14ac:dyDescent="0.2">
      <c r="B2793" s="26" t="s">
        <v>5479</v>
      </c>
      <c r="C2793" s="26" t="s">
        <v>55</v>
      </c>
      <c r="D2793" s="26" t="s">
        <v>5480</v>
      </c>
      <c r="E2793" s="26" t="str">
        <f>VLOOKUP(D2793,[1]ЕНС!A:E,2,FALSE)</f>
        <v>Трансформатор понижающий</v>
      </c>
      <c r="F2793" s="26" t="str">
        <f>VLOOKUP(D2793,[1]ЕНС!A:E,3,FALSE)</f>
        <v>номинальная мощность 0,1 кВа, номинальная частота 50 Гц, ГОСТ 19294-84</v>
      </c>
      <c r="G2793" s="26" t="s">
        <v>5481</v>
      </c>
      <c r="H2793" s="26" t="s">
        <v>26</v>
      </c>
      <c r="I2793" s="26">
        <v>60</v>
      </c>
      <c r="J2793" s="26">
        <v>631010000</v>
      </c>
      <c r="K2793" s="26" t="str">
        <f>VLOOKUP(B2793,[1]ПланКаз!A2780:M6084,12,0)</f>
        <v>ҚР, ШҚО, Өскемен қ., Бажов көш., 10</v>
      </c>
      <c r="L2793" s="26" t="str">
        <f>VLOOKUP(B2793,[1]ПланКаз!A2778:M6082,13,0)</f>
        <v>Желтоқсан-Қантар</v>
      </c>
      <c r="M2793" s="26" t="str">
        <f>VLOOKUP(B2793,[1]ПланКаз!A2780:N6084,14,0)</f>
        <v>Шығыс-Қазақстан облысы, Өскемен қ.</v>
      </c>
      <c r="N2793" s="26" t="s">
        <v>58</v>
      </c>
      <c r="O2793" s="26" t="str">
        <f>VLOOKUP(B2793,[1]ПланКаз!A2779:P6083,16,0)</f>
        <v>Шартқа қол қойылған күннен бастап 50 күнтізбелік күн ішінде</v>
      </c>
      <c r="P2793" s="26" t="s">
        <v>59</v>
      </c>
      <c r="Q2793" s="27" t="s">
        <v>522</v>
      </c>
      <c r="R2793" s="26" t="str">
        <f>VLOOKUP(B2793,[1]ПланКаз!A2778:S6082,19,0)</f>
        <v>Дана</v>
      </c>
      <c r="S2793" s="28">
        <v>6</v>
      </c>
      <c r="T2793" s="28">
        <v>82475</v>
      </c>
      <c r="U2793" s="28" t="s">
        <v>61</v>
      </c>
      <c r="V2793" s="28" t="s">
        <v>61</v>
      </c>
      <c r="W2793" s="26" t="s">
        <v>69</v>
      </c>
      <c r="X2793" s="26" t="s">
        <v>62</v>
      </c>
      <c r="Y2793" s="26" t="s">
        <v>762</v>
      </c>
    </row>
    <row r="2794" spans="2:25" x14ac:dyDescent="0.2">
      <c r="B2794" s="26" t="s">
        <v>5482</v>
      </c>
      <c r="C2794" s="26" t="s">
        <v>55</v>
      </c>
      <c r="D2794" s="26" t="s">
        <v>5480</v>
      </c>
      <c r="E2794" s="26" t="str">
        <f>VLOOKUP(D2794,[1]ЕНС!A:E,2,FALSE)</f>
        <v>Трансформатор понижающий</v>
      </c>
      <c r="F2794" s="26" t="str">
        <f>VLOOKUP(D2794,[1]ЕНС!A:E,3,FALSE)</f>
        <v>номинальная мощность 0,1 кВа, номинальная частота 50 Гц, ГОСТ 19294-84</v>
      </c>
      <c r="G2794" s="26" t="s">
        <v>5481</v>
      </c>
      <c r="H2794" s="26" t="s">
        <v>26</v>
      </c>
      <c r="I2794" s="26">
        <v>60</v>
      </c>
      <c r="J2794" s="26">
        <v>631010000</v>
      </c>
      <c r="K2794" s="26" t="str">
        <f>VLOOKUP(B2794,[1]ПланКаз!A2781:M6085,12,0)</f>
        <v>ҚР, ШҚО, Өскемен қ., Бажов көш., 10</v>
      </c>
      <c r="L2794" s="26" t="str">
        <f>VLOOKUP(B2794,[1]ПланКаз!A2779:M6083,13,0)</f>
        <v>Ақпан - Наурыз</v>
      </c>
      <c r="M2794" s="26" t="str">
        <f>VLOOKUP(B2794,[1]ПланКаз!A2781:N6085,14,0)</f>
        <v>Шығыс-Қазақстан облысы, Өскемен қ.</v>
      </c>
      <c r="N2794" s="26" t="s">
        <v>58</v>
      </c>
      <c r="O2794" s="26" t="str">
        <f>VLOOKUP(B2794,[1]ПланКаз!A2780:P6084,16,0)</f>
        <v>Шартқа қол қойылған күннен бастап 50 күнтізбелік күн ішінде</v>
      </c>
      <c r="P2794" s="26" t="s">
        <v>59</v>
      </c>
      <c r="Q2794" s="27" t="s">
        <v>522</v>
      </c>
      <c r="R2794" s="26" t="str">
        <f>VLOOKUP(B2794,[1]ПланКаз!A2779:S6083,19,0)</f>
        <v>Дана</v>
      </c>
      <c r="S2794" s="28">
        <v>6</v>
      </c>
      <c r="T2794" s="28">
        <v>82475</v>
      </c>
      <c r="U2794" s="28">
        <v>494850</v>
      </c>
      <c r="V2794" s="28">
        <v>554232</v>
      </c>
      <c r="W2794" s="26" t="s">
        <v>69</v>
      </c>
      <c r="X2794" s="26" t="s">
        <v>72</v>
      </c>
      <c r="Y2794" s="26" t="s">
        <v>61</v>
      </c>
    </row>
    <row r="2795" spans="2:25" x14ac:dyDescent="0.2">
      <c r="B2795" s="26" t="s">
        <v>5483</v>
      </c>
      <c r="C2795" s="26" t="s">
        <v>55</v>
      </c>
      <c r="D2795" s="26" t="s">
        <v>5484</v>
      </c>
      <c r="E2795" s="26" t="str">
        <f>VLOOKUP(D2795,[1]ЕНС!A:E,2,FALSE)</f>
        <v>Трансформатор тока</v>
      </c>
      <c r="F2795" s="26" t="str">
        <f>VLOOKUP(D2795,[1]ЕНС!A:E,3,FALSE)</f>
        <v>проходной, с литой изоляцией, номинальное напряжение 10 кВ, номинальный первичный ток 30 А, ГОСТ 7746-2001</v>
      </c>
      <c r="G2795" s="26" t="s">
        <v>5485</v>
      </c>
      <c r="H2795" s="26" t="s">
        <v>26</v>
      </c>
      <c r="I2795" s="26">
        <v>60</v>
      </c>
      <c r="J2795" s="26">
        <v>631010000</v>
      </c>
      <c r="K2795" s="26" t="str">
        <f>VLOOKUP(B2795,[1]ПланКаз!A2782:M6086,12,0)</f>
        <v>ҚР, ШҚО, Өскемен қ., Бажов көш., 10</v>
      </c>
      <c r="L2795" s="26" t="str">
        <f>VLOOKUP(B2795,[1]ПланКаз!A2780:M6084,13,0)</f>
        <v>Желтоқсан-Қантар</v>
      </c>
      <c r="M2795" s="26" t="str">
        <f>VLOOKUP(B2795,[1]ПланКаз!A2782:N6086,14,0)</f>
        <v>Шығыс-Қазақстан облысы, Өскемен қ.</v>
      </c>
      <c r="N2795" s="26" t="s">
        <v>58</v>
      </c>
      <c r="O2795" s="26" t="str">
        <f>VLOOKUP(B2795,[1]ПланКаз!A2781:P6085,16,0)</f>
        <v>Шартқа қол қойылған күннен бастап 50 күнтізбелік күн ішінде</v>
      </c>
      <c r="P2795" s="26" t="s">
        <v>59</v>
      </c>
      <c r="Q2795" s="27" t="s">
        <v>522</v>
      </c>
      <c r="R2795" s="26" t="str">
        <f>VLOOKUP(B2795,[1]ПланКаз!A2780:S6084,19,0)</f>
        <v>Дана</v>
      </c>
      <c r="S2795" s="28">
        <v>4</v>
      </c>
      <c r="T2795" s="28">
        <v>254619</v>
      </c>
      <c r="U2795" s="28" t="s">
        <v>61</v>
      </c>
      <c r="V2795" s="28" t="s">
        <v>61</v>
      </c>
      <c r="W2795" s="26" t="s">
        <v>69</v>
      </c>
      <c r="X2795" s="26" t="s">
        <v>62</v>
      </c>
      <c r="Y2795" s="26" t="s">
        <v>762</v>
      </c>
    </row>
    <row r="2796" spans="2:25" x14ac:dyDescent="0.2">
      <c r="B2796" s="26" t="s">
        <v>5486</v>
      </c>
      <c r="C2796" s="26" t="s">
        <v>55</v>
      </c>
      <c r="D2796" s="26" t="s">
        <v>5484</v>
      </c>
      <c r="E2796" s="26" t="str">
        <f>VLOOKUP(D2796,[1]ЕНС!A:E,2,FALSE)</f>
        <v>Трансформатор тока</v>
      </c>
      <c r="F2796" s="26" t="str">
        <f>VLOOKUP(D2796,[1]ЕНС!A:E,3,FALSE)</f>
        <v>проходной, с литой изоляцией, номинальное напряжение 10 кВ, номинальный первичный ток 30 А, ГОСТ 7746-2001</v>
      </c>
      <c r="G2796" s="26" t="s">
        <v>5485</v>
      </c>
      <c r="H2796" s="26" t="s">
        <v>26</v>
      </c>
      <c r="I2796" s="26">
        <v>60</v>
      </c>
      <c r="J2796" s="26">
        <v>631010000</v>
      </c>
      <c r="K2796" s="26" t="str">
        <f>VLOOKUP(B2796,[1]ПланКаз!A2783:M6087,12,0)</f>
        <v>ҚР, ШҚО, Өскемен қ., Бажов көш., 10</v>
      </c>
      <c r="L2796" s="26" t="str">
        <f>VLOOKUP(B2796,[1]ПланКаз!A2781:M6085,13,0)</f>
        <v>Ақпан - Наурыз</v>
      </c>
      <c r="M2796" s="26" t="str">
        <f>VLOOKUP(B2796,[1]ПланКаз!A2783:N6087,14,0)</f>
        <v>Шығыс-Қазақстан облысы, Өскемен қ.</v>
      </c>
      <c r="N2796" s="26" t="s">
        <v>58</v>
      </c>
      <c r="O2796" s="26" t="str">
        <f>VLOOKUP(B2796,[1]ПланКаз!A2782:P6086,16,0)</f>
        <v>Шартқа қол қойылған күннен бастап 50 күнтізбелік күн ішінде</v>
      </c>
      <c r="P2796" s="26" t="s">
        <v>59</v>
      </c>
      <c r="Q2796" s="27" t="s">
        <v>522</v>
      </c>
      <c r="R2796" s="26" t="str">
        <f>VLOOKUP(B2796,[1]ПланКаз!A2781:S6085,19,0)</f>
        <v>Дана</v>
      </c>
      <c r="S2796" s="28">
        <v>4</v>
      </c>
      <c r="T2796" s="28">
        <v>254619</v>
      </c>
      <c r="U2796" s="28">
        <v>1018476</v>
      </c>
      <c r="V2796" s="28">
        <v>1140693.1200000001</v>
      </c>
      <c r="W2796" s="26" t="s">
        <v>69</v>
      </c>
      <c r="X2796" s="26" t="s">
        <v>72</v>
      </c>
      <c r="Y2796" s="26" t="s">
        <v>61</v>
      </c>
    </row>
    <row r="2797" spans="2:25" x14ac:dyDescent="0.2">
      <c r="B2797" s="26" t="s">
        <v>5487</v>
      </c>
      <c r="C2797" s="26" t="s">
        <v>55</v>
      </c>
      <c r="D2797" s="26" t="s">
        <v>5488</v>
      </c>
      <c r="E2797" s="26" t="str">
        <f>VLOOKUP(D2797,[1]ЕНС!A:E,2,FALSE)</f>
        <v>Трансформатор тока</v>
      </c>
      <c r="F2797" s="26" t="str">
        <f>VLOOKUP(D2797,[1]ЕНС!A:E,3,FALSE)</f>
        <v>проходной, с литой изоляцией, номинальное напряжение 10 кВ, номинальный первичный ток 150 А, ГОСТ 7746-2001</v>
      </c>
      <c r="G2797" s="26" t="s">
        <v>5489</v>
      </c>
      <c r="H2797" s="26" t="s">
        <v>26</v>
      </c>
      <c r="I2797" s="26">
        <v>60</v>
      </c>
      <c r="J2797" s="26">
        <v>631010000</v>
      </c>
      <c r="K2797" s="26" t="str">
        <f>VLOOKUP(B2797,[1]ПланКаз!A2784:M6088,12,0)</f>
        <v>ҚР, ШҚО, Өскемен қ., Бажов көш., 10</v>
      </c>
      <c r="L2797" s="26" t="str">
        <f>VLOOKUP(B2797,[1]ПланКаз!A2782:M6086,13,0)</f>
        <v>Желтоқсан-Қантар</v>
      </c>
      <c r="M2797" s="26" t="str">
        <f>VLOOKUP(B2797,[1]ПланКаз!A2784:N6088,14,0)</f>
        <v>Шығыс-Қазақстан облысы, Өскемен қ.</v>
      </c>
      <c r="N2797" s="26" t="s">
        <v>58</v>
      </c>
      <c r="O2797" s="26" t="str">
        <f>VLOOKUP(B2797,[1]ПланКаз!A2783:P6087,16,0)</f>
        <v>Шартқа қол қойылған күннен бастап 50 күнтізбелік күн ішінде</v>
      </c>
      <c r="P2797" s="26" t="s">
        <v>59</v>
      </c>
      <c r="Q2797" s="27" t="s">
        <v>522</v>
      </c>
      <c r="R2797" s="26" t="str">
        <f>VLOOKUP(B2797,[1]ПланКаз!A2782:S6086,19,0)</f>
        <v>Дана</v>
      </c>
      <c r="S2797" s="28">
        <v>2</v>
      </c>
      <c r="T2797" s="28">
        <v>219029</v>
      </c>
      <c r="U2797" s="28" t="s">
        <v>61</v>
      </c>
      <c r="V2797" s="28" t="s">
        <v>61</v>
      </c>
      <c r="W2797" s="26" t="s">
        <v>69</v>
      </c>
      <c r="X2797" s="26" t="s">
        <v>62</v>
      </c>
      <c r="Y2797" s="26" t="s">
        <v>762</v>
      </c>
    </row>
    <row r="2798" spans="2:25" x14ac:dyDescent="0.2">
      <c r="B2798" s="26" t="s">
        <v>5490</v>
      </c>
      <c r="C2798" s="26" t="s">
        <v>55</v>
      </c>
      <c r="D2798" s="26" t="s">
        <v>5488</v>
      </c>
      <c r="E2798" s="26" t="str">
        <f>VLOOKUP(D2798,[1]ЕНС!A:E,2,FALSE)</f>
        <v>Трансформатор тока</v>
      </c>
      <c r="F2798" s="26" t="str">
        <f>VLOOKUP(D2798,[1]ЕНС!A:E,3,FALSE)</f>
        <v>проходной, с литой изоляцией, номинальное напряжение 10 кВ, номинальный первичный ток 150 А, ГОСТ 7746-2001</v>
      </c>
      <c r="G2798" s="26" t="s">
        <v>5489</v>
      </c>
      <c r="H2798" s="26" t="s">
        <v>26</v>
      </c>
      <c r="I2798" s="26">
        <v>60</v>
      </c>
      <c r="J2798" s="26">
        <v>631010000</v>
      </c>
      <c r="K2798" s="26" t="str">
        <f>VLOOKUP(B2798,[1]ПланКаз!A2785:M6089,12,0)</f>
        <v>ҚР, ШҚО, Өскемен қ., Бажов көш., 10</v>
      </c>
      <c r="L2798" s="26" t="str">
        <f>VLOOKUP(B2798,[1]ПланКаз!A2783:M6087,13,0)</f>
        <v>Ақпан - Наурыз</v>
      </c>
      <c r="M2798" s="26" t="str">
        <f>VLOOKUP(B2798,[1]ПланКаз!A2785:N6089,14,0)</f>
        <v>Шығыс-Қазақстан облысы, Өскемен қ.</v>
      </c>
      <c r="N2798" s="26" t="s">
        <v>58</v>
      </c>
      <c r="O2798" s="26" t="str">
        <f>VLOOKUP(B2798,[1]ПланКаз!A2784:P6088,16,0)</f>
        <v>Шартқа қол қойылған күннен бастап 50 күнтізбелік күн ішінде</v>
      </c>
      <c r="P2798" s="26" t="s">
        <v>59</v>
      </c>
      <c r="Q2798" s="27" t="s">
        <v>522</v>
      </c>
      <c r="R2798" s="26" t="str">
        <f>VLOOKUP(B2798,[1]ПланКаз!A2783:S6087,19,0)</f>
        <v>Дана</v>
      </c>
      <c r="S2798" s="28">
        <v>2</v>
      </c>
      <c r="T2798" s="28">
        <v>219029</v>
      </c>
      <c r="U2798" s="28">
        <v>438058</v>
      </c>
      <c r="V2798" s="28">
        <v>490624.96</v>
      </c>
      <c r="W2798" s="26" t="s">
        <v>69</v>
      </c>
      <c r="X2798" s="26" t="s">
        <v>72</v>
      </c>
      <c r="Y2798" s="26" t="s">
        <v>61</v>
      </c>
    </row>
    <row r="2799" spans="2:25" x14ac:dyDescent="0.2">
      <c r="B2799" s="26" t="s">
        <v>5491</v>
      </c>
      <c r="C2799" s="26" t="s">
        <v>55</v>
      </c>
      <c r="D2799" s="26" t="s">
        <v>5492</v>
      </c>
      <c r="E2799" s="26" t="str">
        <f>VLOOKUP(D2799,[1]ЕНС!A:E,2,FALSE)</f>
        <v>Трансформатор тока</v>
      </c>
      <c r="F2799" s="26" t="str">
        <f>VLOOKUP(D2799,[1]ЕНС!A:E,3,FALSE)</f>
        <v>проходной, с литой изоляцией, номинальное напряжение 10 кВ, номинальный первичный ток 50 А, ГОСТ 7746-2001</v>
      </c>
      <c r="G2799" s="26" t="s">
        <v>5493</v>
      </c>
      <c r="H2799" s="26" t="s">
        <v>26</v>
      </c>
      <c r="I2799" s="26">
        <v>60</v>
      </c>
      <c r="J2799" s="26">
        <v>631010000</v>
      </c>
      <c r="K2799" s="26" t="str">
        <f>VLOOKUP(B2799,[1]ПланКаз!A2786:M6090,12,0)</f>
        <v>ҚР, ШҚО, Өскемен қ., Бажов көш., 10</v>
      </c>
      <c r="L2799" s="26" t="str">
        <f>VLOOKUP(B2799,[1]ПланКаз!A2784:M6088,13,0)</f>
        <v>Желтоқсан-Қантар</v>
      </c>
      <c r="M2799" s="26" t="str">
        <f>VLOOKUP(B2799,[1]ПланКаз!A2786:N6090,14,0)</f>
        <v>Шығыс-Қазақстан облысы, Өскемен қ.</v>
      </c>
      <c r="N2799" s="26" t="s">
        <v>58</v>
      </c>
      <c r="O2799" s="26" t="str">
        <f>VLOOKUP(B2799,[1]ПланКаз!A2785:P6089,16,0)</f>
        <v>Шартқа қол қойылған күннен бастап 50 күнтізбелік күн ішінде</v>
      </c>
      <c r="P2799" s="26" t="s">
        <v>59</v>
      </c>
      <c r="Q2799" s="27" t="s">
        <v>522</v>
      </c>
      <c r="R2799" s="26" t="str">
        <f>VLOOKUP(B2799,[1]ПланКаз!A2784:S6088,19,0)</f>
        <v>Дана</v>
      </c>
      <c r="S2799" s="28">
        <v>2</v>
      </c>
      <c r="T2799" s="28">
        <v>305544</v>
      </c>
      <c r="U2799" s="28" t="s">
        <v>61</v>
      </c>
      <c r="V2799" s="28" t="s">
        <v>61</v>
      </c>
      <c r="W2799" s="26" t="s">
        <v>69</v>
      </c>
      <c r="X2799" s="26" t="s">
        <v>62</v>
      </c>
      <c r="Y2799" s="26" t="s">
        <v>762</v>
      </c>
    </row>
    <row r="2800" spans="2:25" x14ac:dyDescent="0.2">
      <c r="B2800" s="26" t="s">
        <v>5494</v>
      </c>
      <c r="C2800" s="26" t="s">
        <v>55</v>
      </c>
      <c r="D2800" s="26" t="s">
        <v>5492</v>
      </c>
      <c r="E2800" s="26" t="str">
        <f>VLOOKUP(D2800,[1]ЕНС!A:E,2,FALSE)</f>
        <v>Трансформатор тока</v>
      </c>
      <c r="F2800" s="26" t="str">
        <f>VLOOKUP(D2800,[1]ЕНС!A:E,3,FALSE)</f>
        <v>проходной, с литой изоляцией, номинальное напряжение 10 кВ, номинальный первичный ток 50 А, ГОСТ 7746-2001</v>
      </c>
      <c r="G2800" s="26" t="s">
        <v>5493</v>
      </c>
      <c r="H2800" s="26" t="s">
        <v>26</v>
      </c>
      <c r="I2800" s="26">
        <v>60</v>
      </c>
      <c r="J2800" s="26">
        <v>631010000</v>
      </c>
      <c r="K2800" s="26" t="str">
        <f>VLOOKUP(B2800,[1]ПланКаз!A2787:M6091,12,0)</f>
        <v>ҚР, ШҚО, Өскемен қ., Бажов көш., 10</v>
      </c>
      <c r="L2800" s="26" t="str">
        <f>VLOOKUP(B2800,[1]ПланКаз!A2785:M6089,13,0)</f>
        <v>Ақпан - Наурыз</v>
      </c>
      <c r="M2800" s="26" t="str">
        <f>VLOOKUP(B2800,[1]ПланКаз!A2787:N6091,14,0)</f>
        <v>Шығыс-Қазақстан облысы, Өскемен қ.</v>
      </c>
      <c r="N2800" s="26" t="s">
        <v>58</v>
      </c>
      <c r="O2800" s="26" t="str">
        <f>VLOOKUP(B2800,[1]ПланКаз!A2786:P6090,16,0)</f>
        <v>Шартқа қол қойылған күннен бастап 50 күнтізбелік күн ішінде</v>
      </c>
      <c r="P2800" s="26" t="s">
        <v>59</v>
      </c>
      <c r="Q2800" s="27" t="s">
        <v>522</v>
      </c>
      <c r="R2800" s="26" t="str">
        <f>VLOOKUP(B2800,[1]ПланКаз!A2785:S6089,19,0)</f>
        <v>Дана</v>
      </c>
      <c r="S2800" s="28">
        <v>2</v>
      </c>
      <c r="T2800" s="28">
        <v>305544</v>
      </c>
      <c r="U2800" s="28">
        <v>611088</v>
      </c>
      <c r="V2800" s="28">
        <v>684418.56000000006</v>
      </c>
      <c r="W2800" s="26" t="s">
        <v>69</v>
      </c>
      <c r="X2800" s="26" t="s">
        <v>72</v>
      </c>
      <c r="Y2800" s="26" t="s">
        <v>61</v>
      </c>
    </row>
    <row r="2801" spans="2:25" x14ac:dyDescent="0.2">
      <c r="B2801" s="26" t="s">
        <v>5495</v>
      </c>
      <c r="C2801" s="26" t="s">
        <v>55</v>
      </c>
      <c r="D2801" s="26" t="s">
        <v>5496</v>
      </c>
      <c r="E2801" s="26" t="str">
        <f>VLOOKUP(D2801,[1]ЕНС!A:E,2,FALSE)</f>
        <v>Трансформатор тока</v>
      </c>
      <c r="F2801" s="26" t="str">
        <f>VLOOKUP(D2801,[1]ЕНС!A:E,3,FALSE)</f>
        <v>опорный, с литой изоляцией, номинальное напряжение 10 кВ, номинальный первичный ток 100 А, ГОСТ 7746-2001</v>
      </c>
      <c r="G2801" s="26" t="s">
        <v>5497</v>
      </c>
      <c r="H2801" s="26" t="s">
        <v>26</v>
      </c>
      <c r="I2801" s="26">
        <v>60</v>
      </c>
      <c r="J2801" s="26">
        <v>631010000</v>
      </c>
      <c r="K2801" s="26" t="str">
        <f>VLOOKUP(B2801,[1]ПланКаз!A2788:M6092,12,0)</f>
        <v>ҚР, ШҚО, Өскемен қ., Бажов көш., 10</v>
      </c>
      <c r="L2801" s="26" t="str">
        <f>VLOOKUP(B2801,[1]ПланКаз!A2786:M6090,13,0)</f>
        <v>Желтоқсан-Қантар</v>
      </c>
      <c r="M2801" s="26" t="str">
        <f>VLOOKUP(B2801,[1]ПланКаз!A2788:N6092,14,0)</f>
        <v>Шығыс-Қазақстан облысы, Өскемен қ.</v>
      </c>
      <c r="N2801" s="26" t="s">
        <v>58</v>
      </c>
      <c r="O2801" s="26" t="str">
        <f>VLOOKUP(B2801,[1]ПланКаз!A2787:P6091,16,0)</f>
        <v>Шартқа қол қойылған күннен бастап 50 күнтізбелік күн ішінде</v>
      </c>
      <c r="P2801" s="26" t="s">
        <v>59</v>
      </c>
      <c r="Q2801" s="27" t="s">
        <v>522</v>
      </c>
      <c r="R2801" s="26" t="str">
        <f>VLOOKUP(B2801,[1]ПланКаз!A2786:S6090,19,0)</f>
        <v>Дана</v>
      </c>
      <c r="S2801" s="28">
        <v>2</v>
      </c>
      <c r="T2801" s="28">
        <v>140000</v>
      </c>
      <c r="U2801" s="28" t="s">
        <v>61</v>
      </c>
      <c r="V2801" s="28" t="s">
        <v>61</v>
      </c>
      <c r="W2801" s="26" t="s">
        <v>69</v>
      </c>
      <c r="X2801" s="26" t="s">
        <v>62</v>
      </c>
      <c r="Y2801" s="26" t="s">
        <v>948</v>
      </c>
    </row>
    <row r="2802" spans="2:25" x14ac:dyDescent="0.2">
      <c r="B2802" s="26" t="s">
        <v>5498</v>
      </c>
      <c r="C2802" s="26" t="s">
        <v>55</v>
      </c>
      <c r="D2802" s="26" t="s">
        <v>5496</v>
      </c>
      <c r="E2802" s="26" t="str">
        <f>VLOOKUP(D2802,[1]ЕНС!A:E,2,FALSE)</f>
        <v>Трансформатор тока</v>
      </c>
      <c r="F2802" s="26" t="str">
        <f>VLOOKUP(D2802,[1]ЕНС!A:E,3,FALSE)</f>
        <v>опорный, с литой изоляцией, номинальное напряжение 10 кВ, номинальный первичный ток 100 А, ГОСТ 7746-2001</v>
      </c>
      <c r="G2802" s="26" t="s">
        <v>5497</v>
      </c>
      <c r="H2802" s="26" t="s">
        <v>26</v>
      </c>
      <c r="I2802" s="26">
        <v>0</v>
      </c>
      <c r="J2802" s="26">
        <v>631010000</v>
      </c>
      <c r="K2802" s="26" t="str">
        <f>VLOOKUP(B2802,[1]ПланКаз!A2789:M6093,12,0)</f>
        <v>ҚР, ШҚО, Өскемен қ., Бажов көш., 10</v>
      </c>
      <c r="L2802" s="26" t="str">
        <f>VLOOKUP(B2802,[1]ПланКаз!A2787:M6091,13,0)</f>
        <v>Наурыз - Сәуір</v>
      </c>
      <c r="M2802" s="26" t="str">
        <f>VLOOKUP(B2802,[1]ПланКаз!A2789:N6093,14,0)</f>
        <v>Шығыс-Қазақстан облысы, Өскемен қ.</v>
      </c>
      <c r="N2802" s="26" t="s">
        <v>58</v>
      </c>
      <c r="O2802" s="26" t="str">
        <f>VLOOKUP(B2802,[1]ПланКаз!A2788:P6092,16,0)</f>
        <v>Шартқа қол қойылған күннен бастап 50 күнтізбелік күн ішінде</v>
      </c>
      <c r="P2802" s="26" t="s">
        <v>59</v>
      </c>
      <c r="Q2802" s="27" t="s">
        <v>522</v>
      </c>
      <c r="R2802" s="26" t="str">
        <f>VLOOKUP(B2802,[1]ПланКаз!A2787:S6091,19,0)</f>
        <v>Дана</v>
      </c>
      <c r="S2802" s="28">
        <v>2</v>
      </c>
      <c r="T2802" s="28">
        <v>140000</v>
      </c>
      <c r="U2802" s="28">
        <v>0</v>
      </c>
      <c r="V2802" s="28">
        <v>0</v>
      </c>
      <c r="W2802" s="26"/>
      <c r="X2802" s="26" t="s">
        <v>72</v>
      </c>
      <c r="Y2802" s="26" t="s">
        <v>213</v>
      </c>
    </row>
    <row r="2803" spans="2:25" x14ac:dyDescent="0.2">
      <c r="B2803" s="26" t="s">
        <v>5499</v>
      </c>
      <c r="C2803" s="26" t="s">
        <v>55</v>
      </c>
      <c r="D2803" s="26" t="s">
        <v>5500</v>
      </c>
      <c r="E2803" s="26" t="str">
        <f>VLOOKUP(D2803,[1]ЕНС!A:E,2,FALSE)</f>
        <v>Трансформатор тока</v>
      </c>
      <c r="F2803" s="26" t="str">
        <f>VLOOKUP(D2803,[1]ЕНС!A:E,3,FALSE)</f>
        <v>опорный, с литой изоляцией, номинальное напряжение 10 кВ, номинальный первичный ток 200 А, ГОСТ 7746-2001</v>
      </c>
      <c r="G2803" s="26" t="s">
        <v>5501</v>
      </c>
      <c r="H2803" s="26" t="s">
        <v>26</v>
      </c>
      <c r="I2803" s="26">
        <v>60</v>
      </c>
      <c r="J2803" s="26">
        <v>631010000</v>
      </c>
      <c r="K2803" s="26" t="str">
        <f>VLOOKUP(B2803,[1]ПланКаз!A2790:M6094,12,0)</f>
        <v>ҚР, ШҚО, Өскемен қ., Бажов көш., 10</v>
      </c>
      <c r="L2803" s="26" t="str">
        <f>VLOOKUP(B2803,[1]ПланКаз!A2788:M6092,13,0)</f>
        <v>Желтоқсан-Қантар</v>
      </c>
      <c r="M2803" s="26" t="str">
        <f>VLOOKUP(B2803,[1]ПланКаз!A2790:N6094,14,0)</f>
        <v>Шығыс-Қазақстан облысы, Өскемен қ.</v>
      </c>
      <c r="N2803" s="26" t="s">
        <v>58</v>
      </c>
      <c r="O2803" s="26" t="str">
        <f>VLOOKUP(B2803,[1]ПланКаз!A2789:P6093,16,0)</f>
        <v>Шартқа қол қойылған күннен бастап 50 күнтізбелік күн ішінде</v>
      </c>
      <c r="P2803" s="26" t="s">
        <v>59</v>
      </c>
      <c r="Q2803" s="27" t="s">
        <v>522</v>
      </c>
      <c r="R2803" s="26" t="str">
        <f>VLOOKUP(B2803,[1]ПланКаз!A2788:S6092,19,0)</f>
        <v>Дана</v>
      </c>
      <c r="S2803" s="28">
        <v>2</v>
      </c>
      <c r="T2803" s="28">
        <v>43314</v>
      </c>
      <c r="U2803" s="28" t="s">
        <v>61</v>
      </c>
      <c r="V2803" s="28" t="s">
        <v>61</v>
      </c>
      <c r="W2803" s="26" t="s">
        <v>69</v>
      </c>
      <c r="X2803" s="26" t="s">
        <v>62</v>
      </c>
      <c r="Y2803" s="26" t="s">
        <v>948</v>
      </c>
    </row>
    <row r="2804" spans="2:25" x14ac:dyDescent="0.2">
      <c r="B2804" s="26" t="s">
        <v>5502</v>
      </c>
      <c r="C2804" s="26" t="s">
        <v>55</v>
      </c>
      <c r="D2804" s="26" t="s">
        <v>5500</v>
      </c>
      <c r="E2804" s="26" t="str">
        <f>VLOOKUP(D2804,[1]ЕНС!A:E,2,FALSE)</f>
        <v>Трансформатор тока</v>
      </c>
      <c r="F2804" s="26" t="str">
        <f>VLOOKUP(D2804,[1]ЕНС!A:E,3,FALSE)</f>
        <v>опорный, с литой изоляцией, номинальное напряжение 10 кВ, номинальный первичный ток 200 А, ГОСТ 7746-2001</v>
      </c>
      <c r="G2804" s="26" t="s">
        <v>5501</v>
      </c>
      <c r="H2804" s="26" t="s">
        <v>26</v>
      </c>
      <c r="I2804" s="26">
        <v>0</v>
      </c>
      <c r="J2804" s="26">
        <v>631010000</v>
      </c>
      <c r="K2804" s="26" t="str">
        <f>VLOOKUP(B2804,[1]ПланКаз!A2791:M6095,12,0)</f>
        <v>ҚР, ШҚО, Өскемен қ., Бажов көш., 10</v>
      </c>
      <c r="L2804" s="26" t="str">
        <f>VLOOKUP(B2804,[1]ПланКаз!A2789:M6093,13,0)</f>
        <v>Ақпан - Наурыз</v>
      </c>
      <c r="M2804" s="26" t="str">
        <f>VLOOKUP(B2804,[1]ПланКаз!A2791:N6095,14,0)</f>
        <v>Шығыс-Қазақстан облысы, Өскемен қ.</v>
      </c>
      <c r="N2804" s="26" t="s">
        <v>58</v>
      </c>
      <c r="O2804" s="26" t="str">
        <f>VLOOKUP(B2804,[1]ПланКаз!A2790:P6094,16,0)</f>
        <v>Шартқа қол қойылған күннен бастап 50 күнтізбелік күн ішінде</v>
      </c>
      <c r="P2804" s="26" t="s">
        <v>59</v>
      </c>
      <c r="Q2804" s="27" t="s">
        <v>522</v>
      </c>
      <c r="R2804" s="26" t="str">
        <f>VLOOKUP(B2804,[1]ПланКаз!A2789:S6093,19,0)</f>
        <v>Дана</v>
      </c>
      <c r="S2804" s="28">
        <v>2</v>
      </c>
      <c r="T2804" s="28">
        <v>43314</v>
      </c>
      <c r="U2804" s="28">
        <v>0</v>
      </c>
      <c r="V2804" s="28">
        <v>0</v>
      </c>
      <c r="W2804" s="26"/>
      <c r="X2804" s="26" t="s">
        <v>72</v>
      </c>
      <c r="Y2804" s="26" t="s">
        <v>213</v>
      </c>
    </row>
    <row r="2805" spans="2:25" x14ac:dyDescent="0.2">
      <c r="B2805" s="26" t="s">
        <v>5503</v>
      </c>
      <c r="C2805" s="26" t="s">
        <v>55</v>
      </c>
      <c r="D2805" s="26" t="s">
        <v>5496</v>
      </c>
      <c r="E2805" s="26" t="str">
        <f>VLOOKUP(D2805,[1]ЕНС!A:E,2,FALSE)</f>
        <v>Трансформатор тока</v>
      </c>
      <c r="F2805" s="26" t="str">
        <f>VLOOKUP(D2805,[1]ЕНС!A:E,3,FALSE)</f>
        <v>опорный, с литой изоляцией, номинальное напряжение 10 кВ, номинальный первичный ток 100 А, ГОСТ 7746-2001</v>
      </c>
      <c r="G2805" s="26" t="s">
        <v>5504</v>
      </c>
      <c r="H2805" s="26" t="s">
        <v>26</v>
      </c>
      <c r="I2805" s="26">
        <v>60</v>
      </c>
      <c r="J2805" s="26">
        <v>631010000</v>
      </c>
      <c r="K2805" s="26" t="str">
        <f>VLOOKUP(B2805,[1]ПланКаз!A2792:M6096,12,0)</f>
        <v>ҚР, ШҚО, Өскемен қ., Бажов көш., 10</v>
      </c>
      <c r="L2805" s="26" t="str">
        <f>VLOOKUP(B2805,[1]ПланКаз!A2790:M6094,13,0)</f>
        <v>Желтоқсан-Қантар</v>
      </c>
      <c r="M2805" s="26" t="str">
        <f>VLOOKUP(B2805,[1]ПланКаз!A2792:N6096,14,0)</f>
        <v>Шығыс-Қазақстан облысы, Өскемен қ.</v>
      </c>
      <c r="N2805" s="26" t="s">
        <v>58</v>
      </c>
      <c r="O2805" s="26" t="str">
        <f>VLOOKUP(B2805,[1]ПланКаз!A2791:P6095,16,0)</f>
        <v>Шартқа қол қойылған күннен бастап 50 күнтізбелік күн ішінде</v>
      </c>
      <c r="P2805" s="26" t="s">
        <v>59</v>
      </c>
      <c r="Q2805" s="27" t="s">
        <v>522</v>
      </c>
      <c r="R2805" s="26" t="str">
        <f>VLOOKUP(B2805,[1]ПланКаз!A2790:S6094,19,0)</f>
        <v>Дана</v>
      </c>
      <c r="S2805" s="28">
        <v>4</v>
      </c>
      <c r="T2805" s="28">
        <v>154080.67000000001</v>
      </c>
      <c r="U2805" s="28" t="s">
        <v>61</v>
      </c>
      <c r="V2805" s="28" t="s">
        <v>61</v>
      </c>
      <c r="W2805" s="26" t="s">
        <v>69</v>
      </c>
      <c r="X2805" s="26" t="s">
        <v>62</v>
      </c>
      <c r="Y2805" s="26" t="s">
        <v>948</v>
      </c>
    </row>
    <row r="2806" spans="2:25" x14ac:dyDescent="0.2">
      <c r="B2806" s="26" t="s">
        <v>5505</v>
      </c>
      <c r="C2806" s="26" t="s">
        <v>55</v>
      </c>
      <c r="D2806" s="26" t="s">
        <v>5496</v>
      </c>
      <c r="E2806" s="26" t="str">
        <f>VLOOKUP(D2806,[1]ЕНС!A:E,2,FALSE)</f>
        <v>Трансформатор тока</v>
      </c>
      <c r="F2806" s="26" t="str">
        <f>VLOOKUP(D2806,[1]ЕНС!A:E,3,FALSE)</f>
        <v>опорный, с литой изоляцией, номинальное напряжение 10 кВ, номинальный первичный ток 100 А, ГОСТ 7746-2001</v>
      </c>
      <c r="G2806" s="26" t="s">
        <v>5504</v>
      </c>
      <c r="H2806" s="26" t="s">
        <v>26</v>
      </c>
      <c r="I2806" s="26">
        <v>0</v>
      </c>
      <c r="J2806" s="26">
        <v>631010000</v>
      </c>
      <c r="K2806" s="26" t="str">
        <f>VLOOKUP(B2806,[1]ПланКаз!A2793:M6097,12,0)</f>
        <v>ҚР, ШҚО, Өскемен қ., Бажов көш., 10</v>
      </c>
      <c r="L2806" s="26" t="str">
        <f>VLOOKUP(B2806,[1]ПланКаз!A2791:M6095,13,0)</f>
        <v>Наурыз - Сәуір</v>
      </c>
      <c r="M2806" s="26" t="str">
        <f>VLOOKUP(B2806,[1]ПланКаз!A2793:N6097,14,0)</f>
        <v>Шығыс-Қазақстан облысы, Өскемен қ.</v>
      </c>
      <c r="N2806" s="26" t="s">
        <v>58</v>
      </c>
      <c r="O2806" s="26" t="str">
        <f>VLOOKUP(B2806,[1]ПланКаз!A2792:P6096,16,0)</f>
        <v>Шартқа қол қойылған күннен бастап 50 күнтізбелік күн ішінде</v>
      </c>
      <c r="P2806" s="26" t="s">
        <v>59</v>
      </c>
      <c r="Q2806" s="27" t="s">
        <v>522</v>
      </c>
      <c r="R2806" s="26" t="str">
        <f>VLOOKUP(B2806,[1]ПланКаз!A2791:S6095,19,0)</f>
        <v>Дана</v>
      </c>
      <c r="S2806" s="28">
        <v>4</v>
      </c>
      <c r="T2806" s="28">
        <v>154080.67000000001</v>
      </c>
      <c r="U2806" s="28">
        <v>0</v>
      </c>
      <c r="V2806" s="28">
        <v>0</v>
      </c>
      <c r="W2806" s="26"/>
      <c r="X2806" s="26" t="s">
        <v>72</v>
      </c>
      <c r="Y2806" s="26" t="s">
        <v>213</v>
      </c>
    </row>
    <row r="2807" spans="2:25" x14ac:dyDescent="0.2">
      <c r="B2807" s="26" t="s">
        <v>5506</v>
      </c>
      <c r="C2807" s="26" t="s">
        <v>55</v>
      </c>
      <c r="D2807" s="26" t="s">
        <v>5507</v>
      </c>
      <c r="E2807" s="26" t="str">
        <f>VLOOKUP(D2807,[1]ЕНС!A:E,2,FALSE)</f>
        <v>Электронагреватель</v>
      </c>
      <c r="F2807" s="26" t="str">
        <f>VLOOKUP(D2807,[1]ЕНС!A:E,3,FALSE)</f>
        <v>трубчатый, для нагрева воздушной среды либо разнообразных газовых смесей, мощность свыше 4,0-5,0 кВт</v>
      </c>
      <c r="G2807" s="26" t="s">
        <v>5508</v>
      </c>
      <c r="H2807" s="26" t="s">
        <v>26</v>
      </c>
      <c r="I2807" s="26">
        <v>0</v>
      </c>
      <c r="J2807" s="26">
        <v>631010000</v>
      </c>
      <c r="K2807" s="26" t="str">
        <f>VLOOKUP(B2807,[1]ПланКаз!A2794:M6098,12,0)</f>
        <v>ҚР, ШҚО, Өскемен қ., Бажов көш., 10</v>
      </c>
      <c r="L2807" s="26" t="str">
        <f>VLOOKUP(B2807,[1]ПланКаз!A2792:M6096,13,0)</f>
        <v>Желтоқсан-Қантар</v>
      </c>
      <c r="M2807" s="26" t="str">
        <f>VLOOKUP(B2807,[1]ПланКаз!A2794:N6098,14,0)</f>
        <v>Шығыс-Қазақстан облысы, Өскемен қ.</v>
      </c>
      <c r="N2807" s="26" t="s">
        <v>58</v>
      </c>
      <c r="O2807" s="26" t="str">
        <f>VLOOKUP(B2807,[1]ПланКаз!A2793:P6097,16,0)</f>
        <v>Шартқа қол қойылған күннен бастап 50 күнтізбелік күн ішінде</v>
      </c>
      <c r="P2807" s="26" t="s">
        <v>59</v>
      </c>
      <c r="Q2807" s="27" t="s">
        <v>522</v>
      </c>
      <c r="R2807" s="26" t="str">
        <f>VLOOKUP(B2807,[1]ПланКаз!A2792:S6096,19,0)</f>
        <v>Дана</v>
      </c>
      <c r="S2807" s="28">
        <v>10</v>
      </c>
      <c r="T2807" s="28">
        <v>4068</v>
      </c>
      <c r="U2807" s="28">
        <v>40680</v>
      </c>
      <c r="V2807" s="28">
        <v>45561.599999999999</v>
      </c>
      <c r="W2807" s="26"/>
      <c r="X2807" s="26" t="s">
        <v>62</v>
      </c>
      <c r="Y2807" s="26" t="s">
        <v>61</v>
      </c>
    </row>
    <row r="2808" spans="2:25" x14ac:dyDescent="0.2">
      <c r="B2808" s="26" t="s">
        <v>5509</v>
      </c>
      <c r="C2808" s="26" t="s">
        <v>55</v>
      </c>
      <c r="D2808" s="26" t="s">
        <v>5510</v>
      </c>
      <c r="E2808" s="26" t="str">
        <f>VLOOKUP(D2808,[1]ЕНС!A:E,2,FALSE)</f>
        <v>Электронагреватель</v>
      </c>
      <c r="F2808" s="26" t="str">
        <f>VLOOKUP(D2808,[1]ЕНС!A:E,3,FALSE)</f>
        <v>трубчатый, для нагрева воздушной среды либо разнообразных газовых смесей, мощность свыше 0,32,-0,40 кВт</v>
      </c>
      <c r="G2808" s="26" t="s">
        <v>5511</v>
      </c>
      <c r="H2808" s="26" t="s">
        <v>26</v>
      </c>
      <c r="I2808" s="26">
        <v>0</v>
      </c>
      <c r="J2808" s="26">
        <v>631010000</v>
      </c>
      <c r="K2808" s="26" t="str">
        <f>VLOOKUP(B2808,[1]ПланКаз!A2795:M6099,12,0)</f>
        <v>ҚР, ШҚО, Өскемен қ., Бажов көш., 10</v>
      </c>
      <c r="L2808" s="26" t="str">
        <f>VLOOKUP(B2808,[1]ПланКаз!A2793:M6097,13,0)</f>
        <v>Желтоқсан-Қантар</v>
      </c>
      <c r="M2808" s="26" t="str">
        <f>VLOOKUP(B2808,[1]ПланКаз!A2795:N6099,14,0)</f>
        <v>Шығыс-Қазақстан облысы, Өскемен қ.</v>
      </c>
      <c r="N2808" s="26" t="s">
        <v>58</v>
      </c>
      <c r="O2808" s="26" t="str">
        <f>VLOOKUP(B2808,[1]ПланКаз!A2794:P6098,16,0)</f>
        <v>Шартқа қол қойылған күннен бастап 50 күнтізбелік күн ішінде</v>
      </c>
      <c r="P2808" s="26" t="s">
        <v>59</v>
      </c>
      <c r="Q2808" s="27" t="s">
        <v>522</v>
      </c>
      <c r="R2808" s="26" t="str">
        <f>VLOOKUP(B2808,[1]ПланКаз!A2793:S6097,19,0)</f>
        <v>Дана</v>
      </c>
      <c r="S2808" s="28">
        <v>8</v>
      </c>
      <c r="T2808" s="28">
        <v>1268</v>
      </c>
      <c r="U2808" s="28">
        <v>10144</v>
      </c>
      <c r="V2808" s="28">
        <v>11361.28</v>
      </c>
      <c r="W2808" s="26"/>
      <c r="X2808" s="26" t="s">
        <v>62</v>
      </c>
      <c r="Y2808" s="26" t="s">
        <v>61</v>
      </c>
    </row>
    <row r="2809" spans="2:25" x14ac:dyDescent="0.2">
      <c r="B2809" s="26" t="s">
        <v>5512</v>
      </c>
      <c r="C2809" s="26" t="s">
        <v>55</v>
      </c>
      <c r="D2809" s="26" t="s">
        <v>5513</v>
      </c>
      <c r="E2809" s="26" t="str">
        <f>VLOOKUP(D2809,[1]ЕНС!A:E,2,FALSE)</f>
        <v>Электронагреватель</v>
      </c>
      <c r="F2809" s="26" t="str">
        <f>VLOOKUP(D2809,[1]ЕНС!A:E,3,FALSE)</f>
        <v>трубчатый, для нагрева воздушной среды либо разнообразных газовых смесей, мощность свыше 0,50-0,63 кВт</v>
      </c>
      <c r="G2809" s="26" t="s">
        <v>5514</v>
      </c>
      <c r="H2809" s="26" t="s">
        <v>26</v>
      </c>
      <c r="I2809" s="26">
        <v>0</v>
      </c>
      <c r="J2809" s="26">
        <v>631010000</v>
      </c>
      <c r="K2809" s="26" t="str">
        <f>VLOOKUP(B2809,[1]ПланКаз!A2796:M6100,12,0)</f>
        <v>ҚР, ШҚО, Өскемен қ., Бажов көш., 10</v>
      </c>
      <c r="L2809" s="26" t="str">
        <f>VLOOKUP(B2809,[1]ПланКаз!A2794:M6098,13,0)</f>
        <v>Желтоқсан-Қантар</v>
      </c>
      <c r="M2809" s="26" t="str">
        <f>VLOOKUP(B2809,[1]ПланКаз!A2796:N6100,14,0)</f>
        <v>Шығыс-Қазақстан облысы, Өскемен қ.</v>
      </c>
      <c r="N2809" s="26" t="s">
        <v>58</v>
      </c>
      <c r="O2809" s="26" t="str">
        <f>VLOOKUP(B2809,[1]ПланКаз!A2795:P6099,16,0)</f>
        <v>Шартқа қол қойылған күннен бастап 50 күнтізбелік күн ішінде</v>
      </c>
      <c r="P2809" s="26" t="s">
        <v>59</v>
      </c>
      <c r="Q2809" s="27" t="s">
        <v>522</v>
      </c>
      <c r="R2809" s="26" t="str">
        <f>VLOOKUP(B2809,[1]ПланКаз!A2794:S6098,19,0)</f>
        <v>Дана</v>
      </c>
      <c r="S2809" s="28">
        <v>31</v>
      </c>
      <c r="T2809" s="28">
        <v>1268</v>
      </c>
      <c r="U2809" s="28">
        <v>39308</v>
      </c>
      <c r="V2809" s="28">
        <v>44024.959999999999</v>
      </c>
      <c r="W2809" s="26"/>
      <c r="X2809" s="26" t="s">
        <v>62</v>
      </c>
      <c r="Y2809" s="26" t="s">
        <v>61</v>
      </c>
    </row>
    <row r="2810" spans="2:25" x14ac:dyDescent="0.2">
      <c r="B2810" s="26" t="s">
        <v>5515</v>
      </c>
      <c r="C2810" s="26" t="s">
        <v>55</v>
      </c>
      <c r="D2810" s="26" t="s">
        <v>5510</v>
      </c>
      <c r="E2810" s="26" t="str">
        <f>VLOOKUP(D2810,[1]ЕНС!A:E,2,FALSE)</f>
        <v>Электронагреватель</v>
      </c>
      <c r="F2810" s="26" t="str">
        <f>VLOOKUP(D2810,[1]ЕНС!A:E,3,FALSE)</f>
        <v>трубчатый, для нагрева воздушной среды либо разнообразных газовых смесей, мощность свыше 0,32,-0,40 кВт</v>
      </c>
      <c r="G2810" s="26" t="s">
        <v>5516</v>
      </c>
      <c r="H2810" s="26" t="s">
        <v>26</v>
      </c>
      <c r="I2810" s="26">
        <v>0</v>
      </c>
      <c r="J2810" s="26">
        <v>631010000</v>
      </c>
      <c r="K2810" s="26" t="str">
        <f>VLOOKUP(B2810,[1]ПланКаз!A2797:M6101,12,0)</f>
        <v>ҚР, ШҚО, Өскемен қ., Бажов көш., 10</v>
      </c>
      <c r="L2810" s="26" t="str">
        <f>VLOOKUP(B2810,[1]ПланКаз!A2795:M6099,13,0)</f>
        <v>Желтоқсан-Қантар</v>
      </c>
      <c r="M2810" s="26" t="str">
        <f>VLOOKUP(B2810,[1]ПланКаз!A2797:N6101,14,0)</f>
        <v>Шығыс-Қазақстан облысы, Өскемен қ.</v>
      </c>
      <c r="N2810" s="26" t="s">
        <v>58</v>
      </c>
      <c r="O2810" s="26" t="str">
        <f>VLOOKUP(B2810,[1]ПланКаз!A2796:P6100,16,0)</f>
        <v>Шартқа қол қойылған күннен бастап 50 күнтізбелік күн ішінде</v>
      </c>
      <c r="P2810" s="26" t="s">
        <v>59</v>
      </c>
      <c r="Q2810" s="27" t="s">
        <v>522</v>
      </c>
      <c r="R2810" s="26" t="str">
        <f>VLOOKUP(B2810,[1]ПланКаз!A2795:S6099,19,0)</f>
        <v>Дана</v>
      </c>
      <c r="S2810" s="28">
        <v>37</v>
      </c>
      <c r="T2810" s="28">
        <v>1517</v>
      </c>
      <c r="U2810" s="28">
        <v>56129</v>
      </c>
      <c r="V2810" s="28">
        <v>62864.480000000003</v>
      </c>
      <c r="W2810" s="26"/>
      <c r="X2810" s="26" t="s">
        <v>62</v>
      </c>
      <c r="Y2810" s="26" t="s">
        <v>61</v>
      </c>
    </row>
    <row r="2811" spans="2:25" x14ac:dyDescent="0.2">
      <c r="B2811" s="26" t="s">
        <v>5517</v>
      </c>
      <c r="C2811" s="26" t="s">
        <v>55</v>
      </c>
      <c r="D2811" s="26" t="s">
        <v>5510</v>
      </c>
      <c r="E2811" s="26" t="str">
        <f>VLOOKUP(D2811,[1]ЕНС!A:E,2,FALSE)</f>
        <v>Электронагреватель</v>
      </c>
      <c r="F2811" s="26" t="str">
        <f>VLOOKUP(D2811,[1]ЕНС!A:E,3,FALSE)</f>
        <v>трубчатый, для нагрева воздушной среды либо разнообразных газовых смесей, мощность свыше 0,32,-0,40 кВт</v>
      </c>
      <c r="G2811" s="26" t="s">
        <v>5518</v>
      </c>
      <c r="H2811" s="26" t="s">
        <v>26</v>
      </c>
      <c r="I2811" s="26">
        <v>0</v>
      </c>
      <c r="J2811" s="26">
        <v>631010000</v>
      </c>
      <c r="K2811" s="26" t="str">
        <f>VLOOKUP(B2811,[1]ПланКаз!A2798:M6102,12,0)</f>
        <v>ҚР, ШҚО, Өскемен қ., Бажов көш., 10</v>
      </c>
      <c r="L2811" s="26" t="str">
        <f>VLOOKUP(B2811,[1]ПланКаз!A2796:M6100,13,0)</f>
        <v>Желтоқсан-Қантар</v>
      </c>
      <c r="M2811" s="26" t="str">
        <f>VLOOKUP(B2811,[1]ПланКаз!A2798:N6102,14,0)</f>
        <v>Шығыс-Қазақстан облысы, Өскемен қ.</v>
      </c>
      <c r="N2811" s="26" t="s">
        <v>58</v>
      </c>
      <c r="O2811" s="26" t="str">
        <f>VLOOKUP(B2811,[1]ПланКаз!A2797:P6101,16,0)</f>
        <v>Шартқа қол қойылған күннен бастап 50 күнтізбелік күн ішінде</v>
      </c>
      <c r="P2811" s="26" t="s">
        <v>59</v>
      </c>
      <c r="Q2811" s="27" t="s">
        <v>522</v>
      </c>
      <c r="R2811" s="26" t="str">
        <f>VLOOKUP(B2811,[1]ПланКаз!A2796:S6100,19,0)</f>
        <v>Дана</v>
      </c>
      <c r="S2811" s="28">
        <v>16</v>
      </c>
      <c r="T2811" s="28">
        <v>1517</v>
      </c>
      <c r="U2811" s="28">
        <v>24272</v>
      </c>
      <c r="V2811" s="28">
        <v>27184.639999999999</v>
      </c>
      <c r="W2811" s="26"/>
      <c r="X2811" s="26" t="s">
        <v>62</v>
      </c>
      <c r="Y2811" s="26" t="s">
        <v>61</v>
      </c>
    </row>
    <row r="2812" spans="2:25" x14ac:dyDescent="0.2">
      <c r="B2812" s="26" t="s">
        <v>5519</v>
      </c>
      <c r="C2812" s="26" t="s">
        <v>55</v>
      </c>
      <c r="D2812" s="26" t="s">
        <v>5510</v>
      </c>
      <c r="E2812" s="26" t="str">
        <f>VLOOKUP(D2812,[1]ЕНС!A:E,2,FALSE)</f>
        <v>Электронагреватель</v>
      </c>
      <c r="F2812" s="26" t="str">
        <f>VLOOKUP(D2812,[1]ЕНС!A:E,3,FALSE)</f>
        <v>трубчатый, для нагрева воздушной среды либо разнообразных газовых смесей, мощность свыше 0,32,-0,40 кВт</v>
      </c>
      <c r="G2812" s="26" t="s">
        <v>5520</v>
      </c>
      <c r="H2812" s="26" t="s">
        <v>26</v>
      </c>
      <c r="I2812" s="26">
        <v>0</v>
      </c>
      <c r="J2812" s="26">
        <v>631010000</v>
      </c>
      <c r="K2812" s="26" t="str">
        <f>VLOOKUP(B2812,[1]ПланКаз!A2799:M6103,12,0)</f>
        <v>ҚР, ШҚО, Өскемен қ., Бажов көш., 10</v>
      </c>
      <c r="L2812" s="26" t="str">
        <f>VLOOKUP(B2812,[1]ПланКаз!A2797:M6101,13,0)</f>
        <v>Желтоқсан-Қантар</v>
      </c>
      <c r="M2812" s="26" t="str">
        <f>VLOOKUP(B2812,[1]ПланКаз!A2799:N6103,14,0)</f>
        <v>Шығыс-Қазақстан облысы, Өскемен қ.</v>
      </c>
      <c r="N2812" s="26" t="s">
        <v>58</v>
      </c>
      <c r="O2812" s="26" t="str">
        <f>VLOOKUP(B2812,[1]ПланКаз!A2798:P6102,16,0)</f>
        <v>Шартқа қол қойылған күннен бастап 50 күнтізбелік күн ішінде</v>
      </c>
      <c r="P2812" s="26" t="s">
        <v>59</v>
      </c>
      <c r="Q2812" s="27" t="s">
        <v>522</v>
      </c>
      <c r="R2812" s="26" t="str">
        <f>VLOOKUP(B2812,[1]ПланКаз!A2797:S6101,19,0)</f>
        <v>Дана</v>
      </c>
      <c r="S2812" s="28">
        <v>14</v>
      </c>
      <c r="T2812" s="28">
        <v>1517</v>
      </c>
      <c r="U2812" s="28">
        <v>21238</v>
      </c>
      <c r="V2812" s="28">
        <v>23786.560000000001</v>
      </c>
      <c r="W2812" s="26"/>
      <c r="X2812" s="26" t="s">
        <v>62</v>
      </c>
      <c r="Y2812" s="26" t="s">
        <v>61</v>
      </c>
    </row>
    <row r="2813" spans="2:25" x14ac:dyDescent="0.2">
      <c r="B2813" s="26" t="s">
        <v>5521</v>
      </c>
      <c r="C2813" s="26" t="s">
        <v>55</v>
      </c>
      <c r="D2813" s="26" t="s">
        <v>5513</v>
      </c>
      <c r="E2813" s="26" t="str">
        <f>VLOOKUP(D2813,[1]ЕНС!A:E,2,FALSE)</f>
        <v>Электронагреватель</v>
      </c>
      <c r="F2813" s="26" t="str">
        <f>VLOOKUP(D2813,[1]ЕНС!A:E,3,FALSE)</f>
        <v>трубчатый, для нагрева воздушной среды либо разнообразных газовых смесей, мощность свыше 0,50-0,63 кВт</v>
      </c>
      <c r="G2813" s="26" t="s">
        <v>5522</v>
      </c>
      <c r="H2813" s="26" t="s">
        <v>26</v>
      </c>
      <c r="I2813" s="26">
        <v>0</v>
      </c>
      <c r="J2813" s="26">
        <v>631010000</v>
      </c>
      <c r="K2813" s="26" t="str">
        <f>VLOOKUP(B2813,[1]ПланКаз!A2800:M6104,12,0)</f>
        <v>ҚР, ШҚО, Өскемен қ., Бажов көш., 10</v>
      </c>
      <c r="L2813" s="26" t="str">
        <f>VLOOKUP(B2813,[1]ПланКаз!A2798:M6102,13,0)</f>
        <v>Желтоқсан-Қантар</v>
      </c>
      <c r="M2813" s="26" t="str">
        <f>VLOOKUP(B2813,[1]ПланКаз!A2800:N6104,14,0)</f>
        <v>Шығыс-Қазақстан облысы, Өскемен қ.</v>
      </c>
      <c r="N2813" s="26" t="s">
        <v>58</v>
      </c>
      <c r="O2813" s="26" t="str">
        <f>VLOOKUP(B2813,[1]ПланКаз!A2799:P6103,16,0)</f>
        <v>Шартқа қол қойылған күннен бастап 50 күнтізбелік күн ішінде</v>
      </c>
      <c r="P2813" s="26" t="s">
        <v>59</v>
      </c>
      <c r="Q2813" s="27" t="s">
        <v>522</v>
      </c>
      <c r="R2813" s="26" t="str">
        <f>VLOOKUP(B2813,[1]ПланКаз!A2798:S6102,19,0)</f>
        <v>Дана</v>
      </c>
      <c r="S2813" s="28">
        <v>1</v>
      </c>
      <c r="T2813" s="28">
        <v>3212</v>
      </c>
      <c r="U2813" s="28">
        <v>3212</v>
      </c>
      <c r="V2813" s="28">
        <v>3597.44</v>
      </c>
      <c r="W2813" s="26"/>
      <c r="X2813" s="26" t="s">
        <v>62</v>
      </c>
      <c r="Y2813" s="26" t="s">
        <v>61</v>
      </c>
    </row>
    <row r="2814" spans="2:25" x14ac:dyDescent="0.2">
      <c r="B2814" s="26" t="s">
        <v>5523</v>
      </c>
      <c r="C2814" s="26" t="s">
        <v>55</v>
      </c>
      <c r="D2814" s="26" t="s">
        <v>5524</v>
      </c>
      <c r="E2814" s="26" t="str">
        <f>VLOOKUP(D2814,[1]ЕНС!A:E,2,FALSE)</f>
        <v>Электронагреватель</v>
      </c>
      <c r="F2814" s="26" t="str">
        <f>VLOOKUP(D2814,[1]ЕНС!A:E,3,FALSE)</f>
        <v>трубчатый, для нагрева воздушной среды либо разнообразных газовых смесей, мощность свыше 1,25-1,5 кВт</v>
      </c>
      <c r="G2814" s="26" t="s">
        <v>5525</v>
      </c>
      <c r="H2814" s="26" t="s">
        <v>26</v>
      </c>
      <c r="I2814" s="26">
        <v>0</v>
      </c>
      <c r="J2814" s="26">
        <v>631010000</v>
      </c>
      <c r="K2814" s="26" t="str">
        <f>VLOOKUP(B2814,[1]ПланКаз!A2801:M6105,12,0)</f>
        <v>ҚР, ШҚО, Өскемен қ., Бажов көш., 10</v>
      </c>
      <c r="L2814" s="26" t="str">
        <f>VLOOKUP(B2814,[1]ПланКаз!A2799:M6103,13,0)</f>
        <v>Желтоқсан-Қантар</v>
      </c>
      <c r="M2814" s="26" t="str">
        <f>VLOOKUP(B2814,[1]ПланКаз!A2801:N6105,14,0)</f>
        <v>Шығыс-Қазақстан облысы, Өскемен қ.</v>
      </c>
      <c r="N2814" s="26" t="s">
        <v>58</v>
      </c>
      <c r="O2814" s="26" t="str">
        <f>VLOOKUP(B2814,[1]ПланКаз!A2800:P6104,16,0)</f>
        <v>Шартқа қол қойылған күннен бастап 50 күнтізбелік күн ішінде</v>
      </c>
      <c r="P2814" s="26" t="s">
        <v>59</v>
      </c>
      <c r="Q2814" s="27" t="s">
        <v>522</v>
      </c>
      <c r="R2814" s="26" t="str">
        <f>VLOOKUP(B2814,[1]ПланКаз!A2799:S6103,19,0)</f>
        <v>Дана</v>
      </c>
      <c r="S2814" s="28">
        <v>1</v>
      </c>
      <c r="T2814" s="28">
        <v>7137</v>
      </c>
      <c r="U2814" s="28">
        <v>7137</v>
      </c>
      <c r="V2814" s="28">
        <v>7993.44</v>
      </c>
      <c r="W2814" s="26"/>
      <c r="X2814" s="26" t="s">
        <v>62</v>
      </c>
      <c r="Y2814" s="26" t="s">
        <v>61</v>
      </c>
    </row>
    <row r="2815" spans="2:25" x14ac:dyDescent="0.2">
      <c r="B2815" s="26" t="s">
        <v>5526</v>
      </c>
      <c r="C2815" s="26" t="s">
        <v>55</v>
      </c>
      <c r="D2815" s="26" t="s">
        <v>5527</v>
      </c>
      <c r="E2815" s="26" t="str">
        <f>VLOOKUP(D2815,[1]ЕНС!A:E,2,FALSE)</f>
        <v>Электронагреватель</v>
      </c>
      <c r="F2815" s="26" t="str">
        <f>VLOOKUP(D2815,[1]ЕНС!A:E,3,FALSE)</f>
        <v>трубчатый, для нагрева воздушной среды либо разнообразных газовых смесей, мощность свыше 0,40-0,50 кВт</v>
      </c>
      <c r="G2815" s="26" t="s">
        <v>5528</v>
      </c>
      <c r="H2815" s="26" t="s">
        <v>26</v>
      </c>
      <c r="I2815" s="26">
        <v>0</v>
      </c>
      <c r="J2815" s="26">
        <v>631010000</v>
      </c>
      <c r="K2815" s="26" t="str">
        <f>VLOOKUP(B2815,[1]ПланКаз!A2802:M6106,12,0)</f>
        <v>ҚР, ШҚО, Өскемен қ., Бажов көш., 10</v>
      </c>
      <c r="L2815" s="26" t="str">
        <f>VLOOKUP(B2815,[1]ПланКаз!A2800:M6104,13,0)</f>
        <v>Желтоқсан-Қантар</v>
      </c>
      <c r="M2815" s="26" t="str">
        <f>VLOOKUP(B2815,[1]ПланКаз!A2802:N6106,14,0)</f>
        <v>Шығыс-Қазақстан облысы, Өскемен қ.</v>
      </c>
      <c r="N2815" s="26" t="s">
        <v>58</v>
      </c>
      <c r="O2815" s="26" t="str">
        <f>VLOOKUP(B2815,[1]ПланКаз!A2801:P6105,16,0)</f>
        <v>Шартқа қол қойылған күннен бастап 50 күнтізбелік күн ішінде</v>
      </c>
      <c r="P2815" s="26" t="s">
        <v>59</v>
      </c>
      <c r="Q2815" s="27" t="s">
        <v>522</v>
      </c>
      <c r="R2815" s="26" t="str">
        <f>VLOOKUP(B2815,[1]ПланКаз!A2800:S6104,19,0)</f>
        <v>Дана</v>
      </c>
      <c r="S2815" s="28">
        <v>12</v>
      </c>
      <c r="T2815" s="28">
        <v>8480</v>
      </c>
      <c r="U2815" s="28">
        <v>101760</v>
      </c>
      <c r="V2815" s="28">
        <v>113971.2</v>
      </c>
      <c r="W2815" s="26"/>
      <c r="X2815" s="26" t="s">
        <v>62</v>
      </c>
      <c r="Y2815" s="26" t="s">
        <v>61</v>
      </c>
    </row>
    <row r="2816" spans="2:25" x14ac:dyDescent="0.2">
      <c r="B2816" s="26" t="s">
        <v>5529</v>
      </c>
      <c r="C2816" s="26" t="s">
        <v>55</v>
      </c>
      <c r="D2816" s="26" t="s">
        <v>5530</v>
      </c>
      <c r="E2816" s="26" t="str">
        <f>VLOOKUP(D2816,[1]ЕНС!A:E,2,FALSE)</f>
        <v>Выключатель</v>
      </c>
      <c r="F2816" s="26" t="str">
        <f>VLOOKUP(D2816,[1]ЕНС!A:E,3,FALSE)</f>
        <v>нагрузки, тип ВН-16, с автоматическим управлением</v>
      </c>
      <c r="G2816" s="26" t="s">
        <v>5531</v>
      </c>
      <c r="H2816" s="26" t="s">
        <v>26</v>
      </c>
      <c r="I2816" s="26">
        <v>60</v>
      </c>
      <c r="J2816" s="26">
        <v>631010000</v>
      </c>
      <c r="K2816" s="26" t="str">
        <f>VLOOKUP(B2816,[1]ПланКаз!A2803:M6107,12,0)</f>
        <v>ҚР, ШҚО, Өскемен қ., Бажов көш., 10</v>
      </c>
      <c r="L2816" s="26" t="str">
        <f>VLOOKUP(B2816,[1]ПланКаз!A2801:M6105,13,0)</f>
        <v>Желтоқсан-Қантар</v>
      </c>
      <c r="M2816" s="26" t="str">
        <f>VLOOKUP(B2816,[1]ПланКаз!A2803:N6107,14,0)</f>
        <v>Шығыс-Қазақстан облысы, Өскемен қ.</v>
      </c>
      <c r="N2816" s="26" t="s">
        <v>58</v>
      </c>
      <c r="O2816" s="26" t="str">
        <f>VLOOKUP(B2816,[1]ПланКаз!A2802:P6106,16,0)</f>
        <v>Шартқа қол қойылған күннен бастап 50 күнтізбелік күн ішінде</v>
      </c>
      <c r="P2816" s="26" t="s">
        <v>59</v>
      </c>
      <c r="Q2816" s="27" t="s">
        <v>522</v>
      </c>
      <c r="R2816" s="26" t="str">
        <f>VLOOKUP(B2816,[1]ПланКаз!A2801:S6105,19,0)</f>
        <v>Дана</v>
      </c>
      <c r="S2816" s="28">
        <v>8</v>
      </c>
      <c r="T2816" s="28">
        <v>168476</v>
      </c>
      <c r="U2816" s="28" t="s">
        <v>61</v>
      </c>
      <c r="V2816" s="28" t="s">
        <v>61</v>
      </c>
      <c r="W2816" s="26" t="s">
        <v>69</v>
      </c>
      <c r="X2816" s="26" t="s">
        <v>62</v>
      </c>
      <c r="Y2816" s="26" t="s">
        <v>948</v>
      </c>
    </row>
    <row r="2817" spans="2:25" x14ac:dyDescent="0.2">
      <c r="B2817" s="26" t="s">
        <v>5532</v>
      </c>
      <c r="C2817" s="26" t="s">
        <v>55</v>
      </c>
      <c r="D2817" s="26" t="s">
        <v>5530</v>
      </c>
      <c r="E2817" s="26" t="str">
        <f>VLOOKUP(D2817,[1]ЕНС!A:E,2,FALSE)</f>
        <v>Выключатель</v>
      </c>
      <c r="F2817" s="26" t="str">
        <f>VLOOKUP(D2817,[1]ЕНС!A:E,3,FALSE)</f>
        <v>нагрузки, тип ВН-16, с автоматическим управлением</v>
      </c>
      <c r="G2817" s="26" t="s">
        <v>5531</v>
      </c>
      <c r="H2817" s="26" t="s">
        <v>26</v>
      </c>
      <c r="I2817" s="26">
        <v>0</v>
      </c>
      <c r="J2817" s="26">
        <v>631010000</v>
      </c>
      <c r="K2817" s="26" t="str">
        <f>VLOOKUP(B2817,[1]ПланКаз!A2804:M6108,12,0)</f>
        <v>ҚР, ШҚО, Өскемен қ., Бажов көш., 10</v>
      </c>
      <c r="L2817" s="26" t="str">
        <f>VLOOKUP(B2817,[1]ПланКаз!A2802:M6106,13,0)</f>
        <v>Наурыз - Сәуір</v>
      </c>
      <c r="M2817" s="26" t="str">
        <f>VLOOKUP(B2817,[1]ПланКаз!A2804:N6108,14,0)</f>
        <v>Шығыс-Қазақстан облысы, Өскемен қ.</v>
      </c>
      <c r="N2817" s="26" t="s">
        <v>58</v>
      </c>
      <c r="O2817" s="26" t="str">
        <f>VLOOKUP(B2817,[1]ПланКаз!A2803:P6107,16,0)</f>
        <v>Шартқа қол қойылған күннен бастап 50 күнтізбелік күн ішінде</v>
      </c>
      <c r="P2817" s="26" t="s">
        <v>59</v>
      </c>
      <c r="Q2817" s="27" t="s">
        <v>522</v>
      </c>
      <c r="R2817" s="26" t="str">
        <f>VLOOKUP(B2817,[1]ПланКаз!A2802:S6106,19,0)</f>
        <v>Дана</v>
      </c>
      <c r="S2817" s="28">
        <v>8</v>
      </c>
      <c r="T2817" s="28">
        <v>168476</v>
      </c>
      <c r="U2817" s="28">
        <v>1347808</v>
      </c>
      <c r="V2817" s="28">
        <v>1509544.96</v>
      </c>
      <c r="W2817" s="26"/>
      <c r="X2817" s="26" t="s">
        <v>72</v>
      </c>
      <c r="Y2817" s="26" t="s">
        <v>61</v>
      </c>
    </row>
    <row r="2818" spans="2:25" x14ac:dyDescent="0.2">
      <c r="B2818" s="26" t="s">
        <v>5533</v>
      </c>
      <c r="C2818" s="26" t="s">
        <v>55</v>
      </c>
      <c r="D2818" s="26" t="s">
        <v>5534</v>
      </c>
      <c r="E2818" s="26" t="str">
        <f>VLOOKUP(D2818,[1]ЕНС!A:E,2,FALSE)</f>
        <v>Электродвигатель</v>
      </c>
      <c r="F2818" s="26" t="str">
        <f>VLOOKUP(D2818,[1]ЕНС!A:E,3,FALSE)</f>
        <v>вентилятора (нагнетателя), для автогазонаполнительной компрессорной станции</v>
      </c>
      <c r="G2818" s="26" t="s">
        <v>5535</v>
      </c>
      <c r="H2818" s="26" t="s">
        <v>26</v>
      </c>
      <c r="I2818" s="26">
        <v>0</v>
      </c>
      <c r="J2818" s="26">
        <v>631010000</v>
      </c>
      <c r="K2818" s="26" t="str">
        <f>VLOOKUP(B2818,[1]ПланКаз!A2805:M6109,12,0)</f>
        <v>ҚР, ШҚО, Өскемен қ., Бажов көш., 10</v>
      </c>
      <c r="L2818" s="26" t="str">
        <f>VLOOKUP(B2818,[1]ПланКаз!A2803:M6107,13,0)</f>
        <v>Желтоқсан-Қантар</v>
      </c>
      <c r="M2818" s="26" t="str">
        <f>VLOOKUP(B2818,[1]ПланКаз!A2805:N6109,14,0)</f>
        <v>Шығыс-Қазақстан облысы, Өскемен қ.</v>
      </c>
      <c r="N2818" s="26" t="s">
        <v>58</v>
      </c>
      <c r="O2818" s="26" t="str">
        <f>VLOOKUP(B2818,[1]ПланКаз!A2804:P6108,16,0)</f>
        <v>Шартқа қол қойылған күннен бастап 50 күнтізбелік күн ішінде</v>
      </c>
      <c r="P2818" s="26" t="s">
        <v>59</v>
      </c>
      <c r="Q2818" s="27" t="s">
        <v>522</v>
      </c>
      <c r="R2818" s="26" t="str">
        <f>VLOOKUP(B2818,[1]ПланКаз!A2803:S6107,19,0)</f>
        <v>Дана</v>
      </c>
      <c r="S2818" s="28">
        <v>8</v>
      </c>
      <c r="T2818" s="28">
        <v>61324</v>
      </c>
      <c r="U2818" s="28">
        <v>490592</v>
      </c>
      <c r="V2818" s="28">
        <v>549463.04000000004</v>
      </c>
      <c r="W2818" s="26"/>
      <c r="X2818" s="26" t="s">
        <v>62</v>
      </c>
      <c r="Y2818" s="26" t="s">
        <v>61</v>
      </c>
    </row>
    <row r="2819" spans="2:25" x14ac:dyDescent="0.2">
      <c r="B2819" s="26" t="s">
        <v>5536</v>
      </c>
      <c r="C2819" s="26" t="s">
        <v>55</v>
      </c>
      <c r="D2819" s="26" t="s">
        <v>5537</v>
      </c>
      <c r="E2819" s="26" t="str">
        <f>VLOOKUP(D2819,[1]ЕНС!A:E,2,FALSE)</f>
        <v>Переключатель</v>
      </c>
      <c r="F2819" s="26" t="str">
        <f>VLOOKUP(D2819,[1]ЕНС!A:E,3,FALSE)</f>
        <v>5-ступенчатый  , с нулевой позицией</v>
      </c>
      <c r="G2819" s="26" t="s">
        <v>5538</v>
      </c>
      <c r="H2819" s="26" t="s">
        <v>26</v>
      </c>
      <c r="I2819" s="26">
        <v>0</v>
      </c>
      <c r="J2819" s="26">
        <v>631010000</v>
      </c>
      <c r="K2819" s="26" t="str">
        <f>VLOOKUP(B2819,[1]ПланКаз!A2806:M6110,12,0)</f>
        <v>ҚР, ШҚО, Өскемен қ., Бажов көш., 10</v>
      </c>
      <c r="L2819" s="26" t="str">
        <f>VLOOKUP(B2819,[1]ПланКаз!A2804:M6108,13,0)</f>
        <v>Желтоқсан-Қантар</v>
      </c>
      <c r="M2819" s="26" t="str">
        <f>VLOOKUP(B2819,[1]ПланКаз!A2806:N6110,14,0)</f>
        <v>Шығыс-Қазақстан облысы, Өскемен қ.</v>
      </c>
      <c r="N2819" s="26" t="s">
        <v>58</v>
      </c>
      <c r="O2819" s="26" t="str">
        <f>VLOOKUP(B2819,[1]ПланКаз!A2805:P6109,16,0)</f>
        <v>Шартқа қол қойылған күннен бастап 50 күнтізбелік күн ішінде</v>
      </c>
      <c r="P2819" s="26" t="s">
        <v>59</v>
      </c>
      <c r="Q2819" s="27" t="s">
        <v>522</v>
      </c>
      <c r="R2819" s="26" t="str">
        <f>VLOOKUP(B2819,[1]ПланКаз!A2804:S6108,19,0)</f>
        <v>Дана</v>
      </c>
      <c r="S2819" s="28">
        <v>15</v>
      </c>
      <c r="T2819" s="28">
        <v>21471</v>
      </c>
      <c r="U2819" s="28">
        <v>322065</v>
      </c>
      <c r="V2819" s="28">
        <v>360712.8</v>
      </c>
      <c r="W2819" s="26"/>
      <c r="X2819" s="26" t="s">
        <v>62</v>
      </c>
      <c r="Y2819" s="26" t="s">
        <v>61</v>
      </c>
    </row>
    <row r="2820" spans="2:25" x14ac:dyDescent="0.2">
      <c r="B2820" s="26" t="s">
        <v>5539</v>
      </c>
      <c r="C2820" s="26" t="s">
        <v>55</v>
      </c>
      <c r="D2820" s="26" t="s">
        <v>5537</v>
      </c>
      <c r="E2820" s="26" t="str">
        <f>VLOOKUP(D2820,[1]ЕНС!A:E,2,FALSE)</f>
        <v>Переключатель</v>
      </c>
      <c r="F2820" s="26" t="str">
        <f>VLOOKUP(D2820,[1]ЕНС!A:E,3,FALSE)</f>
        <v>5-ступенчатый  , с нулевой позицией</v>
      </c>
      <c r="G2820" s="26" t="s">
        <v>5540</v>
      </c>
      <c r="H2820" s="26" t="s">
        <v>26</v>
      </c>
      <c r="I2820" s="26">
        <v>0</v>
      </c>
      <c r="J2820" s="26">
        <v>631010000</v>
      </c>
      <c r="K2820" s="26" t="str">
        <f>VLOOKUP(B2820,[1]ПланКаз!A2807:M6111,12,0)</f>
        <v>ҚР, ШҚО, Өскемен қ., Бажов көш., 10</v>
      </c>
      <c r="L2820" s="26" t="str">
        <f>VLOOKUP(B2820,[1]ПланКаз!A2805:M6109,13,0)</f>
        <v>Желтоқсан-Қантар</v>
      </c>
      <c r="M2820" s="26" t="str">
        <f>VLOOKUP(B2820,[1]ПланКаз!A2807:N6111,14,0)</f>
        <v>Шығыс-Қазақстан облысы, Өскемен қ.</v>
      </c>
      <c r="N2820" s="26" t="s">
        <v>58</v>
      </c>
      <c r="O2820" s="26" t="str">
        <f>VLOOKUP(B2820,[1]ПланКаз!A2806:P6110,16,0)</f>
        <v>Шартқа қол қойылған күннен бастап 50 күнтізбелік күн ішінде</v>
      </c>
      <c r="P2820" s="26" t="s">
        <v>59</v>
      </c>
      <c r="Q2820" s="27" t="s">
        <v>522</v>
      </c>
      <c r="R2820" s="26" t="str">
        <f>VLOOKUP(B2820,[1]ПланКаз!A2805:S6109,19,0)</f>
        <v>Дана</v>
      </c>
      <c r="S2820" s="28">
        <v>8</v>
      </c>
      <c r="T2820" s="28">
        <v>27200</v>
      </c>
      <c r="U2820" s="28">
        <v>217600</v>
      </c>
      <c r="V2820" s="28">
        <v>243712</v>
      </c>
      <c r="W2820" s="26"/>
      <c r="X2820" s="26" t="s">
        <v>62</v>
      </c>
      <c r="Y2820" s="26" t="s">
        <v>61</v>
      </c>
    </row>
    <row r="2821" spans="2:25" x14ac:dyDescent="0.2">
      <c r="B2821" s="26" t="s">
        <v>5541</v>
      </c>
      <c r="C2821" s="26" t="s">
        <v>55</v>
      </c>
      <c r="D2821" s="26" t="s">
        <v>5542</v>
      </c>
      <c r="E2821" s="26" t="str">
        <f>VLOOKUP(D2821,[1]ЕНС!A:E,2,FALSE)</f>
        <v>Блок управления</v>
      </c>
      <c r="F2821" s="26" t="str">
        <f>VLOOKUP(D2821,[1]ЕНС!A:E,3,FALSE)</f>
        <v>для вакуумного выключателя</v>
      </c>
      <c r="G2821" s="26" t="s">
        <v>5543</v>
      </c>
      <c r="H2821" s="26" t="s">
        <v>26</v>
      </c>
      <c r="I2821" s="26">
        <v>0</v>
      </c>
      <c r="J2821" s="26">
        <v>631010000</v>
      </c>
      <c r="K2821" s="26" t="str">
        <f>VLOOKUP(B2821,[1]ПланКаз!A2808:M6112,12,0)</f>
        <v>ҚР, ШҚО, Өскемен қ., Бажов көш., 10</v>
      </c>
      <c r="L2821" s="26" t="str">
        <f>VLOOKUP(B2821,[1]ПланКаз!A2806:M6110,13,0)</f>
        <v>Желтоқсан-Қантар</v>
      </c>
      <c r="M2821" s="26" t="str">
        <f>VLOOKUP(B2821,[1]ПланКаз!A2808:N6112,14,0)</f>
        <v>Шығыс-Қазақстан облысы, Өскемен қ.</v>
      </c>
      <c r="N2821" s="26" t="s">
        <v>58</v>
      </c>
      <c r="O2821" s="26" t="str">
        <f>VLOOKUP(B2821,[1]ПланКаз!A2807:P6111,16,0)</f>
        <v>жыл бойына өтінім бойынша</v>
      </c>
      <c r="P2821" s="26" t="s">
        <v>59</v>
      </c>
      <c r="Q2821" s="27" t="s">
        <v>522</v>
      </c>
      <c r="R2821" s="26" t="str">
        <f>VLOOKUP(B2821,[1]ПланКаз!A2806:S6110,19,0)</f>
        <v>Комплект</v>
      </c>
      <c r="S2821" s="28">
        <v>3</v>
      </c>
      <c r="T2821" s="28">
        <v>11414</v>
      </c>
      <c r="U2821" s="28">
        <v>34242</v>
      </c>
      <c r="V2821" s="28">
        <v>38351.040000000001</v>
      </c>
      <c r="W2821" s="26"/>
      <c r="X2821" s="26" t="s">
        <v>62</v>
      </c>
      <c r="Y2821" s="26" t="s">
        <v>61</v>
      </c>
    </row>
    <row r="2822" spans="2:25" x14ac:dyDescent="0.2">
      <c r="B2822" s="26" t="s">
        <v>5544</v>
      </c>
      <c r="C2822" s="26" t="s">
        <v>55</v>
      </c>
      <c r="D2822" s="26" t="s">
        <v>5545</v>
      </c>
      <c r="E2822" s="26" t="str">
        <f>VLOOKUP(D2822,[1]ЕНС!A:E,2,FALSE)</f>
        <v>Амортизатор</v>
      </c>
      <c r="F2822" s="26" t="str">
        <f>VLOOKUP(D2822,[1]ЕНС!A:E,3,FALSE)</f>
        <v>для легкового автомобиля, передней подвески, жидкостный (гидравлический)</v>
      </c>
      <c r="G2822" s="26" t="s">
        <v>5546</v>
      </c>
      <c r="H2822" s="26" t="s">
        <v>26</v>
      </c>
      <c r="I2822" s="26">
        <v>0</v>
      </c>
      <c r="J2822" s="26">
        <v>631010000</v>
      </c>
      <c r="K2822" s="26" t="str">
        <f>VLOOKUP(B2822,[1]ПланКаз!A2809:M6113,12,0)</f>
        <v>ҚР, ШҚО, Өскемен қ., Бажов көш., 10</v>
      </c>
      <c r="L2822" s="26" t="str">
        <f>VLOOKUP(B2822,[1]ПланКаз!A2807:M6111,13,0)</f>
        <v>Желтоқсан-Қантар</v>
      </c>
      <c r="M2822" s="26" t="str">
        <f>VLOOKUP(B2822,[1]ПланКаз!A2809:N6113,14,0)</f>
        <v>Шығыс-Қазақстан облысы, Өскемен қ.</v>
      </c>
      <c r="N2822" s="26" t="s">
        <v>58</v>
      </c>
      <c r="O2822" s="26" t="str">
        <f>VLOOKUP(B2822,[1]ПланКаз!A2808:P6112,16,0)</f>
        <v>жыл бойына өтінім бойынша</v>
      </c>
      <c r="P2822" s="26" t="s">
        <v>59</v>
      </c>
      <c r="Q2822" s="27" t="s">
        <v>522</v>
      </c>
      <c r="R2822" s="26" t="str">
        <f>VLOOKUP(B2822,[1]ПланКаз!A2807:S6111,19,0)</f>
        <v>Дана</v>
      </c>
      <c r="S2822" s="28">
        <v>12</v>
      </c>
      <c r="T2822" s="28">
        <v>5952</v>
      </c>
      <c r="U2822" s="28">
        <v>71424</v>
      </c>
      <c r="V2822" s="28">
        <v>79994.880000000005</v>
      </c>
      <c r="W2822" s="26"/>
      <c r="X2822" s="26" t="s">
        <v>62</v>
      </c>
      <c r="Y2822" s="26" t="s">
        <v>61</v>
      </c>
    </row>
    <row r="2823" spans="2:25" x14ac:dyDescent="0.2">
      <c r="B2823" s="26" t="s">
        <v>5547</v>
      </c>
      <c r="C2823" s="26" t="s">
        <v>55</v>
      </c>
      <c r="D2823" s="26" t="s">
        <v>5548</v>
      </c>
      <c r="E2823" s="26" t="str">
        <f>VLOOKUP(D2823,[1]ЕНС!A:E,2,FALSE)</f>
        <v>Втулка</v>
      </c>
      <c r="F2823" s="26" t="str">
        <f>VLOOKUP(D2823,[1]ЕНС!A:E,3,FALSE)</f>
        <v>для легкового автомобиля, для рычага подвески</v>
      </c>
      <c r="G2823" s="26" t="s">
        <v>5549</v>
      </c>
      <c r="H2823" s="26" t="s">
        <v>26</v>
      </c>
      <c r="I2823" s="26">
        <v>0</v>
      </c>
      <c r="J2823" s="26">
        <v>631010000</v>
      </c>
      <c r="K2823" s="26" t="str">
        <f>VLOOKUP(B2823,[1]ПланКаз!A2810:M6114,12,0)</f>
        <v>ҚР, ШҚО, Өскемен қ., Бажов көш., 10</v>
      </c>
      <c r="L2823" s="26" t="str">
        <f>VLOOKUP(B2823,[1]ПланКаз!A2808:M6112,13,0)</f>
        <v>Желтоқсан-Қантар</v>
      </c>
      <c r="M2823" s="26" t="str">
        <f>VLOOKUP(B2823,[1]ПланКаз!A2810:N6114,14,0)</f>
        <v>Шығыс-Қазақстан облысы, Өскемен қ.</v>
      </c>
      <c r="N2823" s="26" t="s">
        <v>58</v>
      </c>
      <c r="O2823" s="26" t="str">
        <f>VLOOKUP(B2823,[1]ПланКаз!A2809:P6113,16,0)</f>
        <v>жыл бойына өтінім бойынша</v>
      </c>
      <c r="P2823" s="26" t="s">
        <v>59</v>
      </c>
      <c r="Q2823" s="27" t="s">
        <v>522</v>
      </c>
      <c r="R2823" s="26" t="str">
        <f>VLOOKUP(B2823,[1]ПланКаз!A2808:S6112,19,0)</f>
        <v>Комплект</v>
      </c>
      <c r="S2823" s="28">
        <v>2</v>
      </c>
      <c r="T2823" s="28">
        <v>14573</v>
      </c>
      <c r="U2823" s="28">
        <v>29146</v>
      </c>
      <c r="V2823" s="28">
        <v>32643.52</v>
      </c>
      <c r="W2823" s="26"/>
      <c r="X2823" s="26" t="s">
        <v>62</v>
      </c>
      <c r="Y2823" s="26" t="s">
        <v>61</v>
      </c>
    </row>
    <row r="2824" spans="2:25" x14ac:dyDescent="0.2">
      <c r="B2824" s="26" t="s">
        <v>5550</v>
      </c>
      <c r="C2824" s="26" t="s">
        <v>55</v>
      </c>
      <c r="D2824" s="26" t="s">
        <v>5551</v>
      </c>
      <c r="E2824" s="26" t="str">
        <f>VLOOKUP(D2824,[1]ЕНС!A:E,2,FALSE)</f>
        <v>Насос</v>
      </c>
      <c r="F2824" s="26" t="str">
        <f>VLOOKUP(D2824,[1]ЕНС!A:E,3,FALSE)</f>
        <v>для двигателей внутреннего сгорания, топливный</v>
      </c>
      <c r="G2824" s="26" t="s">
        <v>5552</v>
      </c>
      <c r="H2824" s="26" t="s">
        <v>26</v>
      </c>
      <c r="I2824" s="26">
        <v>0</v>
      </c>
      <c r="J2824" s="26">
        <v>631010000</v>
      </c>
      <c r="K2824" s="26" t="str">
        <f>VLOOKUP(B2824,[1]ПланКаз!A2811:M6115,12,0)</f>
        <v>ҚР, ШҚО, Өскемен қ., Бажов көш., 10</v>
      </c>
      <c r="L2824" s="26" t="str">
        <f>VLOOKUP(B2824,[1]ПланКаз!A2809:M6113,13,0)</f>
        <v>Желтоқсан-Қантар</v>
      </c>
      <c r="M2824" s="26" t="str">
        <f>VLOOKUP(B2824,[1]ПланКаз!A2811:N6115,14,0)</f>
        <v>Шығыс-Қазақстан облысы, Өскемен қ.</v>
      </c>
      <c r="N2824" s="26" t="s">
        <v>58</v>
      </c>
      <c r="O2824" s="26" t="str">
        <f>VLOOKUP(B2824,[1]ПланКаз!A2810:P6114,16,0)</f>
        <v>жыл бойына өтінім бойынша</v>
      </c>
      <c r="P2824" s="26" t="s">
        <v>59</v>
      </c>
      <c r="Q2824" s="27" t="s">
        <v>522</v>
      </c>
      <c r="R2824" s="26" t="str">
        <f>VLOOKUP(B2824,[1]ПланКаз!A2809:S6113,19,0)</f>
        <v>Дана</v>
      </c>
      <c r="S2824" s="28">
        <v>1</v>
      </c>
      <c r="T2824" s="28">
        <v>9737</v>
      </c>
      <c r="U2824" s="28">
        <v>9737</v>
      </c>
      <c r="V2824" s="28">
        <v>10905.44</v>
      </c>
      <c r="W2824" s="26"/>
      <c r="X2824" s="26" t="s">
        <v>62</v>
      </c>
      <c r="Y2824" s="26" t="s">
        <v>61</v>
      </c>
    </row>
    <row r="2825" spans="2:25" x14ac:dyDescent="0.2">
      <c r="B2825" s="26" t="s">
        <v>5553</v>
      </c>
      <c r="C2825" s="26" t="s">
        <v>55</v>
      </c>
      <c r="D2825" s="26" t="s">
        <v>5551</v>
      </c>
      <c r="E2825" s="26" t="str">
        <f>VLOOKUP(D2825,[1]ЕНС!A:E,2,FALSE)</f>
        <v>Насос</v>
      </c>
      <c r="F2825" s="26" t="str">
        <f>VLOOKUP(D2825,[1]ЕНС!A:E,3,FALSE)</f>
        <v>для двигателей внутреннего сгорания, топливный</v>
      </c>
      <c r="G2825" s="26" t="s">
        <v>5554</v>
      </c>
      <c r="H2825" s="26" t="s">
        <v>26</v>
      </c>
      <c r="I2825" s="26">
        <v>0</v>
      </c>
      <c r="J2825" s="26">
        <v>631010000</v>
      </c>
      <c r="K2825" s="26" t="str">
        <f>VLOOKUP(B2825,[1]ПланКаз!A2812:M6116,12,0)</f>
        <v>ҚР, ШҚО, Өскемен қ., Бажов көш., 10</v>
      </c>
      <c r="L2825" s="26" t="str">
        <f>VLOOKUP(B2825,[1]ПланКаз!A2810:M6114,13,0)</f>
        <v>Желтоқсан-Қантар</v>
      </c>
      <c r="M2825" s="26" t="str">
        <f>VLOOKUP(B2825,[1]ПланКаз!A2812:N6116,14,0)</f>
        <v>Шығыс-Қазақстан облысы, Өскемен қ.</v>
      </c>
      <c r="N2825" s="26" t="s">
        <v>58</v>
      </c>
      <c r="O2825" s="26" t="str">
        <f>VLOOKUP(B2825,[1]ПланКаз!A2811:P6115,16,0)</f>
        <v>жыл бойына өтінім бойынша</v>
      </c>
      <c r="P2825" s="26" t="s">
        <v>59</v>
      </c>
      <c r="Q2825" s="27" t="s">
        <v>522</v>
      </c>
      <c r="R2825" s="26" t="str">
        <f>VLOOKUP(B2825,[1]ПланКаз!A2810:S6114,19,0)</f>
        <v>Дана</v>
      </c>
      <c r="S2825" s="28">
        <v>4</v>
      </c>
      <c r="T2825" s="28">
        <v>6952</v>
      </c>
      <c r="U2825" s="28">
        <v>27808</v>
      </c>
      <c r="V2825" s="28">
        <v>31144.959999999999</v>
      </c>
      <c r="W2825" s="26"/>
      <c r="X2825" s="26" t="s">
        <v>62</v>
      </c>
      <c r="Y2825" s="26" t="s">
        <v>61</v>
      </c>
    </row>
    <row r="2826" spans="2:25" x14ac:dyDescent="0.2">
      <c r="B2826" s="26" t="s">
        <v>5555</v>
      </c>
      <c r="C2826" s="26" t="s">
        <v>55</v>
      </c>
      <c r="D2826" s="26" t="s">
        <v>5556</v>
      </c>
      <c r="E2826" s="26" t="str">
        <f>VLOOKUP(D2826,[1]ЕНС!A:E,2,FALSE)</f>
        <v>Венец маховика</v>
      </c>
      <c r="F2826" s="26" t="str">
        <f>VLOOKUP(D2826,[1]ЕНС!A:E,3,FALSE)</f>
        <v>для карбюраторного двигателя, для легкового автомобиля</v>
      </c>
      <c r="G2826" s="26" t="s">
        <v>5557</v>
      </c>
      <c r="H2826" s="26" t="s">
        <v>26</v>
      </c>
      <c r="I2826" s="26">
        <v>0</v>
      </c>
      <c r="J2826" s="26">
        <v>631010000</v>
      </c>
      <c r="K2826" s="26" t="str">
        <f>VLOOKUP(B2826,[1]ПланКаз!A2813:M6117,12,0)</f>
        <v>ҚР, ШҚО, Өскемен қ., Бажов көш., 10</v>
      </c>
      <c r="L2826" s="26" t="str">
        <f>VLOOKUP(B2826,[1]ПланКаз!A2811:M6115,13,0)</f>
        <v>Желтоқсан-Қантар</v>
      </c>
      <c r="M2826" s="26" t="str">
        <f>VLOOKUP(B2826,[1]ПланКаз!A2813:N6117,14,0)</f>
        <v>Шығыс-Қазақстан облысы, Өскемен қ.</v>
      </c>
      <c r="N2826" s="26" t="s">
        <v>58</v>
      </c>
      <c r="O2826" s="26" t="str">
        <f>VLOOKUP(B2826,[1]ПланКаз!A2812:P6116,16,0)</f>
        <v>жыл бойына өтінім бойынша</v>
      </c>
      <c r="P2826" s="26" t="s">
        <v>59</v>
      </c>
      <c r="Q2826" s="27" t="s">
        <v>522</v>
      </c>
      <c r="R2826" s="26" t="str">
        <f>VLOOKUP(B2826,[1]ПланКаз!A2811:S6115,19,0)</f>
        <v>Дана</v>
      </c>
      <c r="S2826" s="28">
        <v>3</v>
      </c>
      <c r="T2826" s="28">
        <v>4600</v>
      </c>
      <c r="U2826" s="28">
        <v>13800</v>
      </c>
      <c r="V2826" s="28">
        <v>15456</v>
      </c>
      <c r="W2826" s="26"/>
      <c r="X2826" s="26" t="s">
        <v>62</v>
      </c>
      <c r="Y2826" s="26" t="s">
        <v>61</v>
      </c>
    </row>
    <row r="2827" spans="2:25" x14ac:dyDescent="0.2">
      <c r="B2827" s="26" t="s">
        <v>5558</v>
      </c>
      <c r="C2827" s="26" t="s">
        <v>55</v>
      </c>
      <c r="D2827" s="26" t="s">
        <v>5559</v>
      </c>
      <c r="E2827" s="26" t="str">
        <f>VLOOKUP(D2827,[1]ЕНС!A:E,2,FALSE)</f>
        <v>Насос водяной</v>
      </c>
      <c r="F2827" s="26" t="str">
        <f>VLOOKUP(D2827,[1]ЕНС!A:E,3,FALSE)</f>
        <v>для легкового автомобиля</v>
      </c>
      <c r="G2827" s="26" t="s">
        <v>5560</v>
      </c>
      <c r="H2827" s="26" t="s">
        <v>26</v>
      </c>
      <c r="I2827" s="26">
        <v>0</v>
      </c>
      <c r="J2827" s="26">
        <v>631010000</v>
      </c>
      <c r="K2827" s="26" t="str">
        <f>VLOOKUP(B2827,[1]ПланКаз!A2814:M6118,12,0)</f>
        <v>ҚР, ШҚО, Өскемен қ., Бажов көш., 10</v>
      </c>
      <c r="L2827" s="26" t="str">
        <f>VLOOKUP(B2827,[1]ПланКаз!A2812:M6116,13,0)</f>
        <v>Желтоқсан-Қантар</v>
      </c>
      <c r="M2827" s="26" t="str">
        <f>VLOOKUP(B2827,[1]ПланКаз!A2814:N6118,14,0)</f>
        <v>Шығыс-Қазақстан облысы, Өскемен қ.</v>
      </c>
      <c r="N2827" s="26" t="s">
        <v>58</v>
      </c>
      <c r="O2827" s="26" t="str">
        <f>VLOOKUP(B2827,[1]ПланКаз!A2813:P6117,16,0)</f>
        <v>жыл бойына өтінім бойынша</v>
      </c>
      <c r="P2827" s="26" t="s">
        <v>59</v>
      </c>
      <c r="Q2827" s="27" t="s">
        <v>522</v>
      </c>
      <c r="R2827" s="26" t="str">
        <f>VLOOKUP(B2827,[1]ПланКаз!A2812:S6116,19,0)</f>
        <v>Дана</v>
      </c>
      <c r="S2827" s="28">
        <v>3</v>
      </c>
      <c r="T2827" s="28">
        <v>15283</v>
      </c>
      <c r="U2827" s="28">
        <v>45849</v>
      </c>
      <c r="V2827" s="28">
        <v>51350.879999999997</v>
      </c>
      <c r="W2827" s="26"/>
      <c r="X2827" s="26" t="s">
        <v>62</v>
      </c>
      <c r="Y2827" s="26" t="s">
        <v>61</v>
      </c>
    </row>
    <row r="2828" spans="2:25" x14ac:dyDescent="0.2">
      <c r="B2828" s="26" t="s">
        <v>5561</v>
      </c>
      <c r="C2828" s="26" t="s">
        <v>55</v>
      </c>
      <c r="D2828" s="26" t="s">
        <v>5562</v>
      </c>
      <c r="E2828" s="26" t="str">
        <f>VLOOKUP(D2828,[1]ЕНС!A:E,2,FALSE)</f>
        <v>Насос</v>
      </c>
      <c r="F2828" s="26" t="str">
        <f>VLOOKUP(D2828,[1]ЕНС!A:E,3,FALSE)</f>
        <v>масляный, для легкового автомобиля, с шестернями внутреннего зацепления</v>
      </c>
      <c r="G2828" s="26" t="s">
        <v>5563</v>
      </c>
      <c r="H2828" s="26" t="s">
        <v>26</v>
      </c>
      <c r="I2828" s="26">
        <v>0</v>
      </c>
      <c r="J2828" s="26">
        <v>631010000</v>
      </c>
      <c r="K2828" s="26" t="str">
        <f>VLOOKUP(B2828,[1]ПланКаз!A2815:M6119,12,0)</f>
        <v>ҚР, ШҚО, Өскемен қ., Бажов көш., 10</v>
      </c>
      <c r="L2828" s="26" t="str">
        <f>VLOOKUP(B2828,[1]ПланКаз!A2813:M6117,13,0)</f>
        <v>Желтоқсан-Қантар</v>
      </c>
      <c r="M2828" s="26" t="str">
        <f>VLOOKUP(B2828,[1]ПланКаз!A2815:N6119,14,0)</f>
        <v>Шығыс-Қазақстан облысы, Өскемен қ.</v>
      </c>
      <c r="N2828" s="26" t="s">
        <v>58</v>
      </c>
      <c r="O2828" s="26" t="str">
        <f>VLOOKUP(B2828,[1]ПланКаз!A2814:P6118,16,0)</f>
        <v>жыл бойына өтінім бойынша</v>
      </c>
      <c r="P2828" s="26" t="s">
        <v>59</v>
      </c>
      <c r="Q2828" s="27" t="s">
        <v>522</v>
      </c>
      <c r="R2828" s="26" t="str">
        <f>VLOOKUP(B2828,[1]ПланКаз!A2813:S6117,19,0)</f>
        <v>Дана</v>
      </c>
      <c r="S2828" s="28">
        <v>1</v>
      </c>
      <c r="T2828" s="28">
        <v>22169</v>
      </c>
      <c r="U2828" s="28">
        <v>22169</v>
      </c>
      <c r="V2828" s="28">
        <v>24829.279999999999</v>
      </c>
      <c r="W2828" s="26"/>
      <c r="X2828" s="26" t="s">
        <v>62</v>
      </c>
      <c r="Y2828" s="26" t="s">
        <v>61</v>
      </c>
    </row>
    <row r="2829" spans="2:25" x14ac:dyDescent="0.2">
      <c r="B2829" s="26" t="s">
        <v>5564</v>
      </c>
      <c r="C2829" s="26" t="s">
        <v>55</v>
      </c>
      <c r="D2829" s="26" t="s">
        <v>5565</v>
      </c>
      <c r="E2829" s="26" t="str">
        <f>VLOOKUP(D2829,[1]ЕНС!A:E,2,FALSE)</f>
        <v>Патрубок</v>
      </c>
      <c r="F2829" s="26" t="str">
        <f>VLOOKUP(D2829,[1]ЕНС!A:E,3,FALSE)</f>
        <v>радиатора, для легкового автомобиля, верхний подводящий</v>
      </c>
      <c r="G2829" s="26" t="s">
        <v>5566</v>
      </c>
      <c r="H2829" s="26" t="s">
        <v>26</v>
      </c>
      <c r="I2829" s="26">
        <v>0</v>
      </c>
      <c r="J2829" s="26">
        <v>631010000</v>
      </c>
      <c r="K2829" s="26" t="str">
        <f>VLOOKUP(B2829,[1]ПланКаз!A2816:M6120,12,0)</f>
        <v>ҚР, ШҚО, Өскемен қ., Бажов көш., 10</v>
      </c>
      <c r="L2829" s="26" t="str">
        <f>VLOOKUP(B2829,[1]ПланКаз!A2814:M6118,13,0)</f>
        <v>Желтоқсан-Қантар</v>
      </c>
      <c r="M2829" s="26" t="str">
        <f>VLOOKUP(B2829,[1]ПланКаз!A2816:N6120,14,0)</f>
        <v>Шығыс-Қазақстан облысы, Өскемен қ.</v>
      </c>
      <c r="N2829" s="26" t="s">
        <v>58</v>
      </c>
      <c r="O2829" s="26" t="str">
        <f>VLOOKUP(B2829,[1]ПланКаз!A2815:P6119,16,0)</f>
        <v>жыл бойына өтінім бойынша</v>
      </c>
      <c r="P2829" s="26" t="s">
        <v>59</v>
      </c>
      <c r="Q2829" s="27" t="s">
        <v>522</v>
      </c>
      <c r="R2829" s="26" t="str">
        <f>VLOOKUP(B2829,[1]ПланКаз!A2814:S6118,19,0)</f>
        <v>Комплект</v>
      </c>
      <c r="S2829" s="28">
        <v>6</v>
      </c>
      <c r="T2829" s="28">
        <v>2939</v>
      </c>
      <c r="U2829" s="28">
        <v>17634</v>
      </c>
      <c r="V2829" s="28">
        <v>19750.080000000002</v>
      </c>
      <c r="W2829" s="26"/>
      <c r="X2829" s="26" t="s">
        <v>62</v>
      </c>
      <c r="Y2829" s="26" t="s">
        <v>61</v>
      </c>
    </row>
    <row r="2830" spans="2:25" x14ac:dyDescent="0.2">
      <c r="B2830" s="26" t="s">
        <v>5567</v>
      </c>
      <c r="C2830" s="26" t="s">
        <v>55</v>
      </c>
      <c r="D2830" s="26" t="s">
        <v>5568</v>
      </c>
      <c r="E2830" s="26" t="str">
        <f>VLOOKUP(D2830,[1]ЕНС!A:E,2,FALSE)</f>
        <v>Переключатель</v>
      </c>
      <c r="F2830" s="26" t="str">
        <f>VLOOKUP(D2830,[1]ЕНС!A:E,3,FALSE)</f>
        <v>света</v>
      </c>
      <c r="G2830" s="26" t="s">
        <v>5569</v>
      </c>
      <c r="H2830" s="26" t="s">
        <v>26</v>
      </c>
      <c r="I2830" s="26">
        <v>0</v>
      </c>
      <c r="J2830" s="26">
        <v>631010000</v>
      </c>
      <c r="K2830" s="26" t="str">
        <f>VLOOKUP(B2830,[1]ПланКаз!A2817:M6121,12,0)</f>
        <v>ҚР, ШҚО, Өскемен қ., Бажов көш., 10</v>
      </c>
      <c r="L2830" s="26" t="str">
        <f>VLOOKUP(B2830,[1]ПланКаз!A2815:M6119,13,0)</f>
        <v>Желтоқсан-Қантар</v>
      </c>
      <c r="M2830" s="26" t="str">
        <f>VLOOKUP(B2830,[1]ПланКаз!A2817:N6121,14,0)</f>
        <v>Шығыс-Қазақстан облысы, Өскемен қ.</v>
      </c>
      <c r="N2830" s="26" t="s">
        <v>58</v>
      </c>
      <c r="O2830" s="26" t="str">
        <f>VLOOKUP(B2830,[1]ПланКаз!A2816:P6120,16,0)</f>
        <v>жыл бойына өтінім бойынша</v>
      </c>
      <c r="P2830" s="26" t="s">
        <v>59</v>
      </c>
      <c r="Q2830" s="27" t="s">
        <v>522</v>
      </c>
      <c r="R2830" s="26" t="str">
        <f>VLOOKUP(B2830,[1]ПланКаз!A2815:S6119,19,0)</f>
        <v>Дана</v>
      </c>
      <c r="S2830" s="28">
        <v>8</v>
      </c>
      <c r="T2830" s="28">
        <v>5497</v>
      </c>
      <c r="U2830" s="28">
        <v>43976</v>
      </c>
      <c r="V2830" s="28">
        <v>49253.120000000003</v>
      </c>
      <c r="W2830" s="26"/>
      <c r="X2830" s="26" t="s">
        <v>62</v>
      </c>
      <c r="Y2830" s="26" t="s">
        <v>61</v>
      </c>
    </row>
    <row r="2831" spans="2:25" x14ac:dyDescent="0.2">
      <c r="B2831" s="26" t="s">
        <v>5570</v>
      </c>
      <c r="C2831" s="26" t="s">
        <v>55</v>
      </c>
      <c r="D2831" s="26" t="s">
        <v>5571</v>
      </c>
      <c r="E2831" s="26" t="str">
        <f>VLOOKUP(D2831,[1]ЕНС!A:E,2,FALSE)</f>
        <v>Подушка</v>
      </c>
      <c r="F2831" s="26" t="str">
        <f>VLOOKUP(D2831,[1]ЕНС!A:E,3,FALSE)</f>
        <v>опоры двигателя, для легкового автомобиля</v>
      </c>
      <c r="G2831" s="26" t="s">
        <v>5572</v>
      </c>
      <c r="H2831" s="26" t="s">
        <v>26</v>
      </c>
      <c r="I2831" s="26">
        <v>0</v>
      </c>
      <c r="J2831" s="26">
        <v>631010000</v>
      </c>
      <c r="K2831" s="26" t="str">
        <f>VLOOKUP(B2831,[1]ПланКаз!A2818:M6122,12,0)</f>
        <v>ҚР, ШҚО, Өскемен қ., Бажов көш., 10</v>
      </c>
      <c r="L2831" s="26" t="str">
        <f>VLOOKUP(B2831,[1]ПланКаз!A2816:M6120,13,0)</f>
        <v>Желтоқсан-Қантар</v>
      </c>
      <c r="M2831" s="26" t="str">
        <f>VLOOKUP(B2831,[1]ПланКаз!A2818:N6122,14,0)</f>
        <v>Шығыс-Қазақстан облысы, Өскемен қ.</v>
      </c>
      <c r="N2831" s="26" t="s">
        <v>58</v>
      </c>
      <c r="O2831" s="26" t="str">
        <f>VLOOKUP(B2831,[1]ПланКаз!A2817:P6121,16,0)</f>
        <v>жыл бойына өтінім бойынша</v>
      </c>
      <c r="P2831" s="26" t="s">
        <v>59</v>
      </c>
      <c r="Q2831" s="27" t="s">
        <v>522</v>
      </c>
      <c r="R2831" s="26" t="str">
        <f>VLOOKUP(B2831,[1]ПланКаз!A2816:S6120,19,0)</f>
        <v>Дана</v>
      </c>
      <c r="S2831" s="28">
        <v>2</v>
      </c>
      <c r="T2831" s="28">
        <v>864</v>
      </c>
      <c r="U2831" s="28">
        <v>1728</v>
      </c>
      <c r="V2831" s="28">
        <v>1935.36</v>
      </c>
      <c r="W2831" s="26"/>
      <c r="X2831" s="26" t="s">
        <v>62</v>
      </c>
      <c r="Y2831" s="26" t="s">
        <v>61</v>
      </c>
    </row>
    <row r="2832" spans="2:25" x14ac:dyDescent="0.2">
      <c r="B2832" s="26" t="s">
        <v>5573</v>
      </c>
      <c r="C2832" s="26" t="s">
        <v>55</v>
      </c>
      <c r="D2832" s="26" t="s">
        <v>5574</v>
      </c>
      <c r="E2832" s="26" t="str">
        <f>VLOOKUP(D2832,[1]ЕНС!A:E,2,FALSE)</f>
        <v>Диск</v>
      </c>
      <c r="F2832" s="26" t="str">
        <f>VLOOKUP(D2832,[1]ЕНС!A:E,3,FALSE)</f>
        <v>для легкового автомобиля, сцепления</v>
      </c>
      <c r="G2832" s="26" t="s">
        <v>5575</v>
      </c>
      <c r="H2832" s="26" t="s">
        <v>26</v>
      </c>
      <c r="I2832" s="26">
        <v>0</v>
      </c>
      <c r="J2832" s="26">
        <v>631010000</v>
      </c>
      <c r="K2832" s="26" t="str">
        <f>VLOOKUP(B2832,[1]ПланКаз!A2819:M6123,12,0)</f>
        <v>ҚР, ШҚО, Өскемен қ., Бажов көш., 10</v>
      </c>
      <c r="L2832" s="26" t="str">
        <f>VLOOKUP(B2832,[1]ПланКаз!A2817:M6121,13,0)</f>
        <v>Желтоқсан-Қантар</v>
      </c>
      <c r="M2832" s="26" t="str">
        <f>VLOOKUP(B2832,[1]ПланКаз!A2819:N6123,14,0)</f>
        <v>Шығыс-Қазақстан облысы, Өскемен қ.</v>
      </c>
      <c r="N2832" s="26" t="s">
        <v>58</v>
      </c>
      <c r="O2832" s="26" t="str">
        <f>VLOOKUP(B2832,[1]ПланКаз!A2818:P6122,16,0)</f>
        <v>жыл бойына өтінім бойынша</v>
      </c>
      <c r="P2832" s="26" t="s">
        <v>59</v>
      </c>
      <c r="Q2832" s="27" t="s">
        <v>522</v>
      </c>
      <c r="R2832" s="26" t="str">
        <f>VLOOKUP(B2832,[1]ПланКаз!A2817:S6121,19,0)</f>
        <v>Дана</v>
      </c>
      <c r="S2832" s="28">
        <v>3</v>
      </c>
      <c r="T2832" s="28">
        <v>8333</v>
      </c>
      <c r="U2832" s="28">
        <v>24999</v>
      </c>
      <c r="V2832" s="28">
        <v>27998.880000000001</v>
      </c>
      <c r="W2832" s="26"/>
      <c r="X2832" s="26" t="s">
        <v>62</v>
      </c>
      <c r="Y2832" s="26" t="s">
        <v>61</v>
      </c>
    </row>
    <row r="2833" spans="2:25" x14ac:dyDescent="0.2">
      <c r="B2833" s="26" t="s">
        <v>5576</v>
      </c>
      <c r="C2833" s="26" t="s">
        <v>55</v>
      </c>
      <c r="D2833" s="26" t="s">
        <v>5577</v>
      </c>
      <c r="E2833" s="26" t="str">
        <f>VLOOKUP(D2833,[1]ЕНС!A:E,2,FALSE)</f>
        <v>Кольцо осевого смещения</v>
      </c>
      <c r="F2833" s="26" t="str">
        <f>VLOOKUP(D2833,[1]ЕНС!A:E,3,FALSE)</f>
        <v>для легкового автомобиля</v>
      </c>
      <c r="G2833" s="26" t="s">
        <v>5578</v>
      </c>
      <c r="H2833" s="26" t="s">
        <v>26</v>
      </c>
      <c r="I2833" s="26">
        <v>0</v>
      </c>
      <c r="J2833" s="26">
        <v>631010000</v>
      </c>
      <c r="K2833" s="26" t="str">
        <f>VLOOKUP(B2833,[1]ПланКаз!A2820:M6124,12,0)</f>
        <v>ҚР, ШҚО, Өскемен қ., Бажов көш., 10</v>
      </c>
      <c r="L2833" s="26" t="str">
        <f>VLOOKUP(B2833,[1]ПланКаз!A2818:M6122,13,0)</f>
        <v>Желтоқсан-Қантар</v>
      </c>
      <c r="M2833" s="26" t="str">
        <f>VLOOKUP(B2833,[1]ПланКаз!A2820:N6124,14,0)</f>
        <v>Шығыс-Қазақстан облысы, Өскемен қ.</v>
      </c>
      <c r="N2833" s="26" t="s">
        <v>58</v>
      </c>
      <c r="O2833" s="26" t="str">
        <f>VLOOKUP(B2833,[1]ПланКаз!A2819:P6123,16,0)</f>
        <v>жыл бойына өтінім бойынша</v>
      </c>
      <c r="P2833" s="26" t="s">
        <v>59</v>
      </c>
      <c r="Q2833" s="27" t="s">
        <v>522</v>
      </c>
      <c r="R2833" s="26" t="str">
        <f>VLOOKUP(B2833,[1]ПланКаз!A2818:S6122,19,0)</f>
        <v>Комплект</v>
      </c>
      <c r="S2833" s="28">
        <v>2</v>
      </c>
      <c r="T2833" s="28">
        <v>1509</v>
      </c>
      <c r="U2833" s="28">
        <v>3018</v>
      </c>
      <c r="V2833" s="28">
        <v>3380.16</v>
      </c>
      <c r="W2833" s="26"/>
      <c r="X2833" s="26" t="s">
        <v>62</v>
      </c>
      <c r="Y2833" s="26" t="s">
        <v>61</v>
      </c>
    </row>
    <row r="2834" spans="2:25" x14ac:dyDescent="0.2">
      <c r="B2834" s="26" t="s">
        <v>5579</v>
      </c>
      <c r="C2834" s="26" t="s">
        <v>55</v>
      </c>
      <c r="D2834" s="26" t="s">
        <v>5580</v>
      </c>
      <c r="E2834" s="26" t="str">
        <f>VLOOKUP(D2834,[1]ЕНС!A:E,2,FALSE)</f>
        <v>Прокладка</v>
      </c>
      <c r="F2834" s="26" t="str">
        <f>VLOOKUP(D2834,[1]ЕНС!A:E,3,FALSE)</f>
        <v>для инжекторного двигателя, поддона картера, для легкового пассажирского автомобиля</v>
      </c>
      <c r="G2834" s="26" t="s">
        <v>5581</v>
      </c>
      <c r="H2834" s="26" t="s">
        <v>26</v>
      </c>
      <c r="I2834" s="26">
        <v>0</v>
      </c>
      <c r="J2834" s="26">
        <v>631010000</v>
      </c>
      <c r="K2834" s="26" t="str">
        <f>VLOOKUP(B2834,[1]ПланКаз!A2821:M6125,12,0)</f>
        <v>ҚР, ШҚО, Өскемен қ., Бажов көш., 10</v>
      </c>
      <c r="L2834" s="26" t="str">
        <f>VLOOKUP(B2834,[1]ПланКаз!A2819:M6123,13,0)</f>
        <v>Желтоқсан-Қантар</v>
      </c>
      <c r="M2834" s="26" t="str">
        <f>VLOOKUP(B2834,[1]ПланКаз!A2821:N6125,14,0)</f>
        <v>Шығыс-Қазақстан облысы, Өскемен қ.</v>
      </c>
      <c r="N2834" s="26" t="s">
        <v>58</v>
      </c>
      <c r="O2834" s="26" t="str">
        <f>VLOOKUP(B2834,[1]ПланКаз!A2820:P6124,16,0)</f>
        <v>жыл бойына өтінім бойынша</v>
      </c>
      <c r="P2834" s="26" t="s">
        <v>59</v>
      </c>
      <c r="Q2834" s="27" t="s">
        <v>522</v>
      </c>
      <c r="R2834" s="26" t="str">
        <f>VLOOKUP(B2834,[1]ПланКаз!A2819:S6123,19,0)</f>
        <v>Дана</v>
      </c>
      <c r="S2834" s="28">
        <v>2</v>
      </c>
      <c r="T2834" s="28">
        <v>1160</v>
      </c>
      <c r="U2834" s="28">
        <v>2320</v>
      </c>
      <c r="V2834" s="28">
        <v>2598.4</v>
      </c>
      <c r="W2834" s="26"/>
      <c r="X2834" s="26" t="s">
        <v>62</v>
      </c>
      <c r="Y2834" s="26" t="s">
        <v>61</v>
      </c>
    </row>
    <row r="2835" spans="2:25" x14ac:dyDescent="0.2">
      <c r="B2835" s="26" t="s">
        <v>5582</v>
      </c>
      <c r="C2835" s="26" t="s">
        <v>55</v>
      </c>
      <c r="D2835" s="26" t="s">
        <v>5583</v>
      </c>
      <c r="E2835" s="26" t="str">
        <f>VLOOKUP(D2835,[1]ЕНС!A:E,2,FALSE)</f>
        <v>Сигнал</v>
      </c>
      <c r="F2835" s="26" t="str">
        <f>VLOOKUP(D2835,[1]ЕНС!A:E,3,FALSE)</f>
        <v>звуковой, для легкового автомобиля</v>
      </c>
      <c r="G2835" s="26" t="s">
        <v>5584</v>
      </c>
      <c r="H2835" s="26" t="s">
        <v>26</v>
      </c>
      <c r="I2835" s="26">
        <v>0</v>
      </c>
      <c r="J2835" s="26">
        <v>631010000</v>
      </c>
      <c r="K2835" s="26" t="str">
        <f>VLOOKUP(B2835,[1]ПланКаз!A2822:M6126,12,0)</f>
        <v>ҚР, ШҚО, Өскемен қ., Бажов көш., 10</v>
      </c>
      <c r="L2835" s="26" t="str">
        <f>VLOOKUP(B2835,[1]ПланКаз!A2820:M6124,13,0)</f>
        <v>Желтоқсан-Қантар</v>
      </c>
      <c r="M2835" s="26" t="str">
        <f>VLOOKUP(B2835,[1]ПланКаз!A2822:N6126,14,0)</f>
        <v>Шығыс-Қазақстан облысы, Өскемен қ.</v>
      </c>
      <c r="N2835" s="26" t="s">
        <v>58</v>
      </c>
      <c r="O2835" s="26" t="str">
        <f>VLOOKUP(B2835,[1]ПланКаз!A2821:P6125,16,0)</f>
        <v>жыл бойына өтінім бойынша</v>
      </c>
      <c r="P2835" s="26" t="s">
        <v>59</v>
      </c>
      <c r="Q2835" s="27" t="s">
        <v>522</v>
      </c>
      <c r="R2835" s="26" t="str">
        <f>VLOOKUP(B2835,[1]ПланКаз!A2820:S6124,19,0)</f>
        <v>Дана</v>
      </c>
      <c r="S2835" s="28">
        <v>1</v>
      </c>
      <c r="T2835" s="28">
        <v>1850</v>
      </c>
      <c r="U2835" s="28">
        <v>1850</v>
      </c>
      <c r="V2835" s="28">
        <v>2072</v>
      </c>
      <c r="W2835" s="26"/>
      <c r="X2835" s="26" t="s">
        <v>62</v>
      </c>
      <c r="Y2835" s="26" t="s">
        <v>61</v>
      </c>
    </row>
    <row r="2836" spans="2:25" x14ac:dyDescent="0.2">
      <c r="B2836" s="26" t="s">
        <v>5585</v>
      </c>
      <c r="C2836" s="26" t="s">
        <v>55</v>
      </c>
      <c r="D2836" s="26" t="s">
        <v>5586</v>
      </c>
      <c r="E2836" s="26" t="str">
        <f>VLOOKUP(D2836,[1]ЕНС!A:E,2,FALSE)</f>
        <v>Шкворень</v>
      </c>
      <c r="F2836" s="26" t="str">
        <f>VLOOKUP(D2836,[1]ЕНС!A:E,3,FALSE)</f>
        <v>для легкового автомобиля</v>
      </c>
      <c r="G2836" s="26" t="s">
        <v>5587</v>
      </c>
      <c r="H2836" s="26" t="s">
        <v>26</v>
      </c>
      <c r="I2836" s="26">
        <v>0</v>
      </c>
      <c r="J2836" s="26">
        <v>631010000</v>
      </c>
      <c r="K2836" s="26" t="str">
        <f>VLOOKUP(B2836,[1]ПланКаз!A2823:M6127,12,0)</f>
        <v>ҚР, ШҚО, Өскемен қ., Бажов көш., 10</v>
      </c>
      <c r="L2836" s="26" t="str">
        <f>VLOOKUP(B2836,[1]ПланКаз!A2821:M6125,13,0)</f>
        <v>Желтоқсан-Қантар</v>
      </c>
      <c r="M2836" s="26" t="str">
        <f>VLOOKUP(B2836,[1]ПланКаз!A2823:N6127,14,0)</f>
        <v>Шығыс-Қазақстан облысы, Өскемен қ.</v>
      </c>
      <c r="N2836" s="26" t="s">
        <v>58</v>
      </c>
      <c r="O2836" s="26" t="str">
        <f>VLOOKUP(B2836,[1]ПланКаз!A2822:P6126,16,0)</f>
        <v>жыл бойына өтінім бойынша</v>
      </c>
      <c r="P2836" s="26" t="s">
        <v>59</v>
      </c>
      <c r="Q2836" s="27" t="s">
        <v>522</v>
      </c>
      <c r="R2836" s="26" t="str">
        <f>VLOOKUP(B2836,[1]ПланКаз!A2821:S6125,19,0)</f>
        <v>Комплект</v>
      </c>
      <c r="S2836" s="28">
        <v>2</v>
      </c>
      <c r="T2836" s="28">
        <v>9233</v>
      </c>
      <c r="U2836" s="28">
        <v>18466</v>
      </c>
      <c r="V2836" s="28">
        <v>20681.919999999998</v>
      </c>
      <c r="W2836" s="26"/>
      <c r="X2836" s="26" t="s">
        <v>62</v>
      </c>
      <c r="Y2836" s="26" t="s">
        <v>61</v>
      </c>
    </row>
    <row r="2837" spans="2:25" x14ac:dyDescent="0.2">
      <c r="B2837" s="26" t="s">
        <v>5588</v>
      </c>
      <c r="C2837" s="26" t="s">
        <v>55</v>
      </c>
      <c r="D2837" s="26" t="s">
        <v>5589</v>
      </c>
      <c r="E2837" s="26" t="str">
        <f>VLOOKUP(D2837,[1]ЕНС!A:E,2,FALSE)</f>
        <v>Глушитель</v>
      </c>
      <c r="F2837" s="26" t="str">
        <f>VLOOKUP(D2837,[1]ЕНС!A:E,3,FALSE)</f>
        <v>для легкового автомобиля, основной</v>
      </c>
      <c r="G2837" s="26" t="s">
        <v>5590</v>
      </c>
      <c r="H2837" s="26" t="s">
        <v>26</v>
      </c>
      <c r="I2837" s="26">
        <v>0</v>
      </c>
      <c r="J2837" s="26">
        <v>631010000</v>
      </c>
      <c r="K2837" s="26" t="str">
        <f>VLOOKUP(B2837,[1]ПланКаз!A2824:M6128,12,0)</f>
        <v>ҚР, ШҚО, Өскемен қ., Бажов көш., 10</v>
      </c>
      <c r="L2837" s="26" t="str">
        <f>VLOOKUP(B2837,[1]ПланКаз!A2822:M6126,13,0)</f>
        <v>Желтоқсан-Қантар</v>
      </c>
      <c r="M2837" s="26" t="str">
        <f>VLOOKUP(B2837,[1]ПланКаз!A2824:N6128,14,0)</f>
        <v>Шығыс-Қазақстан облысы, Өскемен қ.</v>
      </c>
      <c r="N2837" s="26" t="s">
        <v>58</v>
      </c>
      <c r="O2837" s="26" t="str">
        <f>VLOOKUP(B2837,[1]ПланКаз!A2823:P6127,16,0)</f>
        <v>жыл бойына өтінім бойынша</v>
      </c>
      <c r="P2837" s="26" t="s">
        <v>59</v>
      </c>
      <c r="Q2837" s="27" t="s">
        <v>522</v>
      </c>
      <c r="R2837" s="26" t="str">
        <f>VLOOKUP(B2837,[1]ПланКаз!A2822:S6126,19,0)</f>
        <v>Дана</v>
      </c>
      <c r="S2837" s="28">
        <v>1</v>
      </c>
      <c r="T2837" s="28">
        <v>9367</v>
      </c>
      <c r="U2837" s="28">
        <v>9367</v>
      </c>
      <c r="V2837" s="28">
        <v>10491.04</v>
      </c>
      <c r="W2837" s="26"/>
      <c r="X2837" s="26" t="s">
        <v>62</v>
      </c>
      <c r="Y2837" s="26" t="s">
        <v>61</v>
      </c>
    </row>
    <row r="2838" spans="2:25" x14ac:dyDescent="0.2">
      <c r="B2838" s="26" t="s">
        <v>5591</v>
      </c>
      <c r="C2838" s="26" t="s">
        <v>55</v>
      </c>
      <c r="D2838" s="26" t="s">
        <v>5592</v>
      </c>
      <c r="E2838" s="26" t="str">
        <f>VLOOKUP(D2838,[1]ЕНС!A:E,2,FALSE)</f>
        <v>Датчик давления масла</v>
      </c>
      <c r="F2838" s="26" t="str">
        <f>VLOOKUP(D2838,[1]ЕНС!A:E,3,FALSE)</f>
        <v>для легкового автомобиля</v>
      </c>
      <c r="G2838" s="26" t="s">
        <v>5593</v>
      </c>
      <c r="H2838" s="26" t="s">
        <v>26</v>
      </c>
      <c r="I2838" s="26">
        <v>0</v>
      </c>
      <c r="J2838" s="26">
        <v>631010000</v>
      </c>
      <c r="K2838" s="26" t="str">
        <f>VLOOKUP(B2838,[1]ПланКаз!A2825:M6129,12,0)</f>
        <v>ҚР, ШҚО, Өскемен қ., Бажов көш., 10</v>
      </c>
      <c r="L2838" s="26" t="str">
        <f>VLOOKUP(B2838,[1]ПланКаз!A2823:M6127,13,0)</f>
        <v>Желтоқсан-Қантар</v>
      </c>
      <c r="M2838" s="26" t="str">
        <f>VLOOKUP(B2838,[1]ПланКаз!A2825:N6129,14,0)</f>
        <v>Шығыс-Қазақстан облысы, Өскемен қ.</v>
      </c>
      <c r="N2838" s="26" t="s">
        <v>58</v>
      </c>
      <c r="O2838" s="26" t="str">
        <f>VLOOKUP(B2838,[1]ПланКаз!A2824:P6128,16,0)</f>
        <v>жыл бойына өтінім бойынша</v>
      </c>
      <c r="P2838" s="26" t="s">
        <v>59</v>
      </c>
      <c r="Q2838" s="27" t="s">
        <v>522</v>
      </c>
      <c r="R2838" s="26" t="str">
        <f>VLOOKUP(B2838,[1]ПланКаз!A2823:S6127,19,0)</f>
        <v>Дана</v>
      </c>
      <c r="S2838" s="28">
        <v>3</v>
      </c>
      <c r="T2838" s="28">
        <v>2381</v>
      </c>
      <c r="U2838" s="28">
        <v>7143</v>
      </c>
      <c r="V2838" s="28">
        <v>8000.16</v>
      </c>
      <c r="W2838" s="26"/>
      <c r="X2838" s="26" t="s">
        <v>62</v>
      </c>
      <c r="Y2838" s="26" t="s">
        <v>61</v>
      </c>
    </row>
    <row r="2839" spans="2:25" x14ac:dyDescent="0.2">
      <c r="B2839" s="26" t="s">
        <v>5594</v>
      </c>
      <c r="C2839" s="26" t="s">
        <v>55</v>
      </c>
      <c r="D2839" s="26" t="s">
        <v>5595</v>
      </c>
      <c r="E2839" s="26" t="str">
        <f>VLOOKUP(D2839,[1]ЕНС!A:E,2,FALSE)</f>
        <v>Сцепление</v>
      </c>
      <c r="F2839" s="26" t="str">
        <f>VLOOKUP(D2839,[1]ЕНС!A:E,3,FALSE)</f>
        <v>для легкового автомобиля</v>
      </c>
      <c r="G2839" s="26" t="s">
        <v>5596</v>
      </c>
      <c r="H2839" s="26" t="s">
        <v>26</v>
      </c>
      <c r="I2839" s="26">
        <v>0</v>
      </c>
      <c r="J2839" s="26">
        <v>631010000</v>
      </c>
      <c r="K2839" s="26" t="str">
        <f>VLOOKUP(B2839,[1]ПланКаз!A2826:M6130,12,0)</f>
        <v>ҚР, ШҚО, Өскемен қ., Бажов көш., 10</v>
      </c>
      <c r="L2839" s="26" t="str">
        <f>VLOOKUP(B2839,[1]ПланКаз!A2824:M6128,13,0)</f>
        <v>Желтоқсан-Қантар</v>
      </c>
      <c r="M2839" s="26" t="str">
        <f>VLOOKUP(B2839,[1]ПланКаз!A2826:N6130,14,0)</f>
        <v>Шығыс-Қазақстан облысы, Өскемен қ.</v>
      </c>
      <c r="N2839" s="26" t="s">
        <v>58</v>
      </c>
      <c r="O2839" s="26" t="str">
        <f>VLOOKUP(B2839,[1]ПланКаз!A2825:P6129,16,0)</f>
        <v>жыл бойына өтінім бойынша</v>
      </c>
      <c r="P2839" s="26" t="s">
        <v>59</v>
      </c>
      <c r="Q2839" s="27" t="s">
        <v>522</v>
      </c>
      <c r="R2839" s="26" t="str">
        <f>VLOOKUP(B2839,[1]ПланКаз!A2824:S6128,19,0)</f>
        <v>Дана</v>
      </c>
      <c r="S2839" s="28">
        <v>1</v>
      </c>
      <c r="T2839" s="28">
        <v>15044</v>
      </c>
      <c r="U2839" s="28">
        <v>15044</v>
      </c>
      <c r="V2839" s="28">
        <v>16849.28</v>
      </c>
      <c r="W2839" s="26"/>
      <c r="X2839" s="26" t="s">
        <v>62</v>
      </c>
      <c r="Y2839" s="26" t="s">
        <v>61</v>
      </c>
    </row>
    <row r="2840" spans="2:25" x14ac:dyDescent="0.2">
      <c r="B2840" s="26" t="s">
        <v>5597</v>
      </c>
      <c r="C2840" s="26" t="s">
        <v>55</v>
      </c>
      <c r="D2840" s="26" t="s">
        <v>5598</v>
      </c>
      <c r="E2840" s="26" t="str">
        <f>VLOOKUP(D2840,[1]ЕНС!A:E,2,FALSE)</f>
        <v>Подшипник</v>
      </c>
      <c r="F2840" s="26" t="str">
        <f>VLOOKUP(D2840,[1]ЕНС!A:E,3,FALSE)</f>
        <v>сцепления, для легкового автомобиля</v>
      </c>
      <c r="G2840" s="26" t="s">
        <v>5599</v>
      </c>
      <c r="H2840" s="26" t="s">
        <v>26</v>
      </c>
      <c r="I2840" s="26">
        <v>0</v>
      </c>
      <c r="J2840" s="26">
        <v>631010000</v>
      </c>
      <c r="K2840" s="26" t="str">
        <f>VLOOKUP(B2840,[1]ПланКаз!A2827:M6131,12,0)</f>
        <v>ҚР, ШҚО, Өскемен қ., Бажов көш., 10</v>
      </c>
      <c r="L2840" s="26" t="str">
        <f>VLOOKUP(B2840,[1]ПланКаз!A2825:M6129,13,0)</f>
        <v>Желтоқсан-Қантар</v>
      </c>
      <c r="M2840" s="26" t="str">
        <f>VLOOKUP(B2840,[1]ПланКаз!A2827:N6131,14,0)</f>
        <v>Шығыс-Қазақстан облысы, Өскемен қ.</v>
      </c>
      <c r="N2840" s="26" t="s">
        <v>58</v>
      </c>
      <c r="O2840" s="26" t="str">
        <f>VLOOKUP(B2840,[1]ПланКаз!A2826:P6130,16,0)</f>
        <v>жыл бойына өтінім бойынша</v>
      </c>
      <c r="P2840" s="26" t="s">
        <v>59</v>
      </c>
      <c r="Q2840" s="27" t="s">
        <v>522</v>
      </c>
      <c r="R2840" s="26" t="str">
        <f>VLOOKUP(B2840,[1]ПланКаз!A2825:S6129,19,0)</f>
        <v>Дана</v>
      </c>
      <c r="S2840" s="28">
        <v>4</v>
      </c>
      <c r="T2840" s="28">
        <v>1871</v>
      </c>
      <c r="U2840" s="28">
        <v>7484</v>
      </c>
      <c r="V2840" s="28">
        <v>8382.08</v>
      </c>
      <c r="W2840" s="26"/>
      <c r="X2840" s="26" t="s">
        <v>62</v>
      </c>
      <c r="Y2840" s="26" t="s">
        <v>61</v>
      </c>
    </row>
    <row r="2841" spans="2:25" x14ac:dyDescent="0.2">
      <c r="B2841" s="26" t="s">
        <v>5600</v>
      </c>
      <c r="C2841" s="26" t="s">
        <v>55</v>
      </c>
      <c r="D2841" s="26" t="s">
        <v>5601</v>
      </c>
      <c r="E2841" s="26" t="str">
        <f>VLOOKUP(D2841,[1]ЕНС!A:E,2,FALSE)</f>
        <v>Муфта</v>
      </c>
      <c r="F2841" s="26" t="str">
        <f>VLOOKUP(D2841,[1]ЕНС!A:E,3,FALSE)</f>
        <v>сцепления, для легкового автомобиля</v>
      </c>
      <c r="G2841" s="26" t="s">
        <v>5602</v>
      </c>
      <c r="H2841" s="26" t="s">
        <v>26</v>
      </c>
      <c r="I2841" s="26">
        <v>0</v>
      </c>
      <c r="J2841" s="26">
        <v>631010000</v>
      </c>
      <c r="K2841" s="26" t="str">
        <f>VLOOKUP(B2841,[1]ПланКаз!A2828:M6132,12,0)</f>
        <v>ҚР, ШҚО, Өскемен қ., Бажов көш., 10</v>
      </c>
      <c r="L2841" s="26" t="str">
        <f>VLOOKUP(B2841,[1]ПланКаз!A2826:M6130,13,0)</f>
        <v>Желтоқсан-Қантар</v>
      </c>
      <c r="M2841" s="26" t="str">
        <f>VLOOKUP(B2841,[1]ПланКаз!A2828:N6132,14,0)</f>
        <v>Шығыс-Қазақстан облысы, Өскемен қ.</v>
      </c>
      <c r="N2841" s="26" t="s">
        <v>58</v>
      </c>
      <c r="O2841" s="26" t="str">
        <f>VLOOKUP(B2841,[1]ПланКаз!A2827:P6131,16,0)</f>
        <v>жыл бойына өтінім бойынша</v>
      </c>
      <c r="P2841" s="26" t="s">
        <v>59</v>
      </c>
      <c r="Q2841" s="27" t="s">
        <v>522</v>
      </c>
      <c r="R2841" s="26" t="str">
        <f>VLOOKUP(B2841,[1]ПланКаз!A2826:S6130,19,0)</f>
        <v>Дана</v>
      </c>
      <c r="S2841" s="28">
        <v>3</v>
      </c>
      <c r="T2841" s="28">
        <v>1967</v>
      </c>
      <c r="U2841" s="28">
        <v>5901</v>
      </c>
      <c r="V2841" s="28">
        <v>6609.12</v>
      </c>
      <c r="W2841" s="26"/>
      <c r="X2841" s="26" t="s">
        <v>62</v>
      </c>
      <c r="Y2841" s="26" t="s">
        <v>61</v>
      </c>
    </row>
    <row r="2842" spans="2:25" x14ac:dyDescent="0.2">
      <c r="B2842" s="26" t="s">
        <v>5603</v>
      </c>
      <c r="C2842" s="26" t="s">
        <v>55</v>
      </c>
      <c r="D2842" s="26" t="s">
        <v>5604</v>
      </c>
      <c r="E2842" s="26" t="str">
        <f>VLOOKUP(D2842,[1]ЕНС!A:E,2,FALSE)</f>
        <v>Фильтр</v>
      </c>
      <c r="F2842" s="26" t="str">
        <f>VLOOKUP(D2842,[1]ЕНС!A:E,3,FALSE)</f>
        <v>масляный, для двигателя внутреннего сгорания, механический, сетчатый</v>
      </c>
      <c r="G2842" s="26" t="s">
        <v>5605</v>
      </c>
      <c r="H2842" s="26" t="s">
        <v>26</v>
      </c>
      <c r="I2842" s="26">
        <v>0</v>
      </c>
      <c r="J2842" s="26">
        <v>631010000</v>
      </c>
      <c r="K2842" s="26" t="str">
        <f>VLOOKUP(B2842,[1]ПланКаз!A2829:M6133,12,0)</f>
        <v>ҚР, ШҚО, Өскемен қ., Бажов көш., 10</v>
      </c>
      <c r="L2842" s="26" t="str">
        <f>VLOOKUP(B2842,[1]ПланКаз!A2827:M6131,13,0)</f>
        <v>Желтоқсан-Қантар</v>
      </c>
      <c r="M2842" s="26" t="str">
        <f>VLOOKUP(B2842,[1]ПланКаз!A2829:N6133,14,0)</f>
        <v>Шығыс-Қазақстан облысы, Өскемен қ.</v>
      </c>
      <c r="N2842" s="26" t="s">
        <v>58</v>
      </c>
      <c r="O2842" s="26" t="str">
        <f>VLOOKUP(B2842,[1]ПланКаз!A2828:P6132,16,0)</f>
        <v>жыл бойына өтінім бойынша</v>
      </c>
      <c r="P2842" s="26" t="s">
        <v>59</v>
      </c>
      <c r="Q2842" s="27" t="s">
        <v>522</v>
      </c>
      <c r="R2842" s="26" t="str">
        <f>VLOOKUP(B2842,[1]ПланКаз!A2827:S6131,19,0)</f>
        <v>Дана</v>
      </c>
      <c r="S2842" s="28">
        <v>36</v>
      </c>
      <c r="T2842" s="28">
        <v>444</v>
      </c>
      <c r="U2842" s="28">
        <v>15984</v>
      </c>
      <c r="V2842" s="28">
        <v>17902.080000000002</v>
      </c>
      <c r="W2842" s="26"/>
      <c r="X2842" s="26" t="s">
        <v>62</v>
      </c>
      <c r="Y2842" s="26" t="s">
        <v>61</v>
      </c>
    </row>
    <row r="2843" spans="2:25" x14ac:dyDescent="0.2">
      <c r="B2843" s="26" t="s">
        <v>5606</v>
      </c>
      <c r="C2843" s="26" t="s">
        <v>55</v>
      </c>
      <c r="D2843" s="26" t="s">
        <v>5607</v>
      </c>
      <c r="E2843" s="26" t="str">
        <f>VLOOKUP(D2843,[1]ЕНС!A:E,2,FALSE)</f>
        <v>Колодка</v>
      </c>
      <c r="F2843" s="26" t="str">
        <f>VLOOKUP(D2843,[1]ЕНС!A:E,3,FALSE)</f>
        <v>тормозная, для легкового автомобиля, передняя</v>
      </c>
      <c r="G2843" s="26" t="s">
        <v>5608</v>
      </c>
      <c r="H2843" s="26" t="s">
        <v>26</v>
      </c>
      <c r="I2843" s="26">
        <v>0</v>
      </c>
      <c r="J2843" s="26">
        <v>631010000</v>
      </c>
      <c r="K2843" s="26" t="str">
        <f>VLOOKUP(B2843,[1]ПланКаз!A2830:M6134,12,0)</f>
        <v>ҚР, ШҚО, Өскемен қ., Бажов көш., 10</v>
      </c>
      <c r="L2843" s="26" t="str">
        <f>VLOOKUP(B2843,[1]ПланКаз!A2828:M6132,13,0)</f>
        <v>Желтоқсан-Қантар</v>
      </c>
      <c r="M2843" s="26" t="str">
        <f>VLOOKUP(B2843,[1]ПланКаз!A2830:N6134,14,0)</f>
        <v>Шығыс-Қазақстан облысы, Өскемен қ.</v>
      </c>
      <c r="N2843" s="26" t="s">
        <v>58</v>
      </c>
      <c r="O2843" s="26" t="str">
        <f>VLOOKUP(B2843,[1]ПланКаз!A2829:P6133,16,0)</f>
        <v>жыл бойына өтінім бойынша</v>
      </c>
      <c r="P2843" s="26" t="s">
        <v>59</v>
      </c>
      <c r="Q2843" s="27" t="s">
        <v>2896</v>
      </c>
      <c r="R2843" s="26" t="str">
        <f>VLOOKUP(B2843,[1]ПланКаз!A2828:S6132,19,0)</f>
        <v>Комплект</v>
      </c>
      <c r="S2843" s="28">
        <v>4</v>
      </c>
      <c r="T2843" s="28">
        <v>3079</v>
      </c>
      <c r="U2843" s="28">
        <v>12316</v>
      </c>
      <c r="V2843" s="28">
        <v>13793.92</v>
      </c>
      <c r="W2843" s="26"/>
      <c r="X2843" s="26" t="s">
        <v>62</v>
      </c>
      <c r="Y2843" s="26" t="s">
        <v>61</v>
      </c>
    </row>
    <row r="2844" spans="2:25" x14ac:dyDescent="0.2">
      <c r="B2844" s="26" t="s">
        <v>5609</v>
      </c>
      <c r="C2844" s="26" t="s">
        <v>55</v>
      </c>
      <c r="D2844" s="26" t="s">
        <v>5610</v>
      </c>
      <c r="E2844" s="26" t="str">
        <f>VLOOKUP(D2844,[1]ЕНС!A:E,2,FALSE)</f>
        <v>Сайлентблок</v>
      </c>
      <c r="F2844" s="26" t="str">
        <f>VLOOKUP(D2844,[1]ЕНС!A:E,3,FALSE)</f>
        <v>стабилизатора, для легкового автомобиля</v>
      </c>
      <c r="G2844" s="26" t="s">
        <v>5611</v>
      </c>
      <c r="H2844" s="26" t="s">
        <v>26</v>
      </c>
      <c r="I2844" s="26">
        <v>0</v>
      </c>
      <c r="J2844" s="26">
        <v>631010000</v>
      </c>
      <c r="K2844" s="26" t="str">
        <f>VLOOKUP(B2844,[1]ПланКаз!A2831:M6135,12,0)</f>
        <v>ҚР, ШҚО, Өскемен қ., Бажов көш., 10</v>
      </c>
      <c r="L2844" s="26" t="str">
        <f>VLOOKUP(B2844,[1]ПланКаз!A2829:M6133,13,0)</f>
        <v>Желтоқсан-Қантар</v>
      </c>
      <c r="M2844" s="26" t="str">
        <f>VLOOKUP(B2844,[1]ПланКаз!A2831:N6135,14,0)</f>
        <v>Шығыс-Қазақстан облысы, Өскемен қ.</v>
      </c>
      <c r="N2844" s="26" t="s">
        <v>58</v>
      </c>
      <c r="O2844" s="26" t="str">
        <f>VLOOKUP(B2844,[1]ПланКаз!A2830:P6134,16,0)</f>
        <v>жыл бойына өтінім бойынша</v>
      </c>
      <c r="P2844" s="26" t="s">
        <v>59</v>
      </c>
      <c r="Q2844" s="27" t="s">
        <v>2896</v>
      </c>
      <c r="R2844" s="26" t="str">
        <f>VLOOKUP(B2844,[1]ПланКаз!A2829:S6133,19,0)</f>
        <v>Комплект</v>
      </c>
      <c r="S2844" s="28">
        <v>1</v>
      </c>
      <c r="T2844" s="28">
        <v>6163</v>
      </c>
      <c r="U2844" s="28">
        <v>6163</v>
      </c>
      <c r="V2844" s="28">
        <v>6902.56</v>
      </c>
      <c r="W2844" s="26"/>
      <c r="X2844" s="26" t="s">
        <v>62</v>
      </c>
      <c r="Y2844" s="26" t="s">
        <v>61</v>
      </c>
    </row>
    <row r="2845" spans="2:25" x14ac:dyDescent="0.2">
      <c r="B2845" s="26" t="s">
        <v>5612</v>
      </c>
      <c r="C2845" s="26" t="s">
        <v>55</v>
      </c>
      <c r="D2845" s="26" t="s">
        <v>5613</v>
      </c>
      <c r="E2845" s="26" t="str">
        <f>VLOOKUP(D2845,[1]ЕНС!A:E,2,FALSE)</f>
        <v>Замок</v>
      </c>
      <c r="F2845" s="26" t="str">
        <f>VLOOKUP(D2845,[1]ЕНС!A:E,3,FALSE)</f>
        <v>для легкового автомобиля, для поршневого двигателя с искровым зажиганием (карбюраторные), для зажигания стартера</v>
      </c>
      <c r="G2845" s="26" t="s">
        <v>5614</v>
      </c>
      <c r="H2845" s="26" t="s">
        <v>26</v>
      </c>
      <c r="I2845" s="26">
        <v>0</v>
      </c>
      <c r="J2845" s="26">
        <v>631010000</v>
      </c>
      <c r="K2845" s="26" t="str">
        <f>VLOOKUP(B2845,[1]ПланКаз!A2832:M6136,12,0)</f>
        <v>ҚР, ШҚО, Өскемен қ., Бажов көш., 10</v>
      </c>
      <c r="L2845" s="26" t="str">
        <f>VLOOKUP(B2845,[1]ПланКаз!A2830:M6134,13,0)</f>
        <v>Желтоқсан-Қантар</v>
      </c>
      <c r="M2845" s="26" t="str">
        <f>VLOOKUP(B2845,[1]ПланКаз!A2832:N6136,14,0)</f>
        <v>Шығыс-Қазақстан облысы, Өскемен қ.</v>
      </c>
      <c r="N2845" s="26" t="s">
        <v>58</v>
      </c>
      <c r="O2845" s="26" t="str">
        <f>VLOOKUP(B2845,[1]ПланКаз!A2831:P6135,16,0)</f>
        <v>жыл бойына өтінім бойынша</v>
      </c>
      <c r="P2845" s="26" t="s">
        <v>59</v>
      </c>
      <c r="Q2845" s="27" t="s">
        <v>522</v>
      </c>
      <c r="R2845" s="26" t="str">
        <f>VLOOKUP(B2845,[1]ПланКаз!A2830:S6134,19,0)</f>
        <v>Дана</v>
      </c>
      <c r="S2845" s="28">
        <v>1</v>
      </c>
      <c r="T2845" s="28">
        <v>5316</v>
      </c>
      <c r="U2845" s="28">
        <v>5316</v>
      </c>
      <c r="V2845" s="28">
        <v>5953.92</v>
      </c>
      <c r="W2845" s="26"/>
      <c r="X2845" s="26" t="s">
        <v>62</v>
      </c>
      <c r="Y2845" s="26" t="s">
        <v>61</v>
      </c>
    </row>
    <row r="2846" spans="2:25" x14ac:dyDescent="0.2">
      <c r="B2846" s="26" t="s">
        <v>5615</v>
      </c>
      <c r="C2846" s="26" t="s">
        <v>55</v>
      </c>
      <c r="D2846" s="26" t="s">
        <v>5616</v>
      </c>
      <c r="E2846" s="26" t="str">
        <f>VLOOKUP(D2846,[1]ЕНС!A:E,2,FALSE)</f>
        <v>Фильтр</v>
      </c>
      <c r="F2846" s="26" t="str">
        <f>VLOOKUP(D2846,[1]ЕНС!A:E,3,FALSE)</f>
        <v>воздушный, для двигателя внутреннего сгорания, для легковых автомобилей</v>
      </c>
      <c r="G2846" s="26" t="s">
        <v>5617</v>
      </c>
      <c r="H2846" s="26" t="s">
        <v>26</v>
      </c>
      <c r="I2846" s="26">
        <v>0</v>
      </c>
      <c r="J2846" s="26">
        <v>631010000</v>
      </c>
      <c r="K2846" s="26" t="str">
        <f>VLOOKUP(B2846,[1]ПланКаз!A2833:M6137,12,0)</f>
        <v>ҚР, ШҚО, Өскемен қ., Бажов көш., 10</v>
      </c>
      <c r="L2846" s="26" t="str">
        <f>VLOOKUP(B2846,[1]ПланКаз!A2831:M6135,13,0)</f>
        <v>Желтоқсан-Қантар</v>
      </c>
      <c r="M2846" s="26" t="str">
        <f>VLOOKUP(B2846,[1]ПланКаз!A2833:N6137,14,0)</f>
        <v>Шығыс-Қазақстан облысы, Өскемен қ.</v>
      </c>
      <c r="N2846" s="26" t="s">
        <v>58</v>
      </c>
      <c r="O2846" s="26" t="str">
        <f>VLOOKUP(B2846,[1]ПланКаз!A2832:P6136,16,0)</f>
        <v>жыл бойына өтінім бойынша</v>
      </c>
      <c r="P2846" s="26" t="s">
        <v>59</v>
      </c>
      <c r="Q2846" s="27" t="s">
        <v>522</v>
      </c>
      <c r="R2846" s="26" t="str">
        <f>VLOOKUP(B2846,[1]ПланКаз!A2831:S6135,19,0)</f>
        <v>Дана</v>
      </c>
      <c r="S2846" s="28">
        <v>12</v>
      </c>
      <c r="T2846" s="28">
        <v>1318</v>
      </c>
      <c r="U2846" s="28">
        <v>15816</v>
      </c>
      <c r="V2846" s="28">
        <v>17713.919999999998</v>
      </c>
      <c r="W2846" s="26"/>
      <c r="X2846" s="26" t="s">
        <v>62</v>
      </c>
      <c r="Y2846" s="26" t="s">
        <v>61</v>
      </c>
    </row>
    <row r="2847" spans="2:25" x14ac:dyDescent="0.2">
      <c r="B2847" s="26" t="s">
        <v>5618</v>
      </c>
      <c r="C2847" s="26" t="s">
        <v>55</v>
      </c>
      <c r="D2847" s="26" t="s">
        <v>5619</v>
      </c>
      <c r="E2847" s="26" t="str">
        <f>VLOOKUP(D2847,[1]ЕНС!A:E,2,FALSE)</f>
        <v>Лапки корзины сцепления</v>
      </c>
      <c r="F2847" s="26" t="str">
        <f>VLOOKUP(D2847,[1]ЕНС!A:E,3,FALSE)</f>
        <v>для легкового автомобиля</v>
      </c>
      <c r="G2847" s="26" t="s">
        <v>5620</v>
      </c>
      <c r="H2847" s="26" t="s">
        <v>26</v>
      </c>
      <c r="I2847" s="26">
        <v>0</v>
      </c>
      <c r="J2847" s="26">
        <v>631010000</v>
      </c>
      <c r="K2847" s="26" t="str">
        <f>VLOOKUP(B2847,[1]ПланКаз!A2834:M6138,12,0)</f>
        <v>ҚР, ШҚО, Өскемен қ., Бажов көш., 10</v>
      </c>
      <c r="L2847" s="26" t="str">
        <f>VLOOKUP(B2847,[1]ПланКаз!A2832:M6136,13,0)</f>
        <v>Желтоқсан-Қантар</v>
      </c>
      <c r="M2847" s="26" t="str">
        <f>VLOOKUP(B2847,[1]ПланКаз!A2834:N6138,14,0)</f>
        <v>Шығыс-Қазақстан облысы, Өскемен қ.</v>
      </c>
      <c r="N2847" s="26" t="s">
        <v>58</v>
      </c>
      <c r="O2847" s="26" t="str">
        <f>VLOOKUP(B2847,[1]ПланКаз!A2833:P6137,16,0)</f>
        <v>жыл бойына өтінім бойынша</v>
      </c>
      <c r="P2847" s="26" t="s">
        <v>59</v>
      </c>
      <c r="Q2847" s="27" t="s">
        <v>522</v>
      </c>
      <c r="R2847" s="26" t="str">
        <f>VLOOKUP(B2847,[1]ПланКаз!A2832:S6136,19,0)</f>
        <v>Дана</v>
      </c>
      <c r="S2847" s="28">
        <v>6</v>
      </c>
      <c r="T2847" s="28">
        <v>1657</v>
      </c>
      <c r="U2847" s="28">
        <v>9942</v>
      </c>
      <c r="V2847" s="28">
        <v>11135.04</v>
      </c>
      <c r="W2847" s="26"/>
      <c r="X2847" s="26" t="s">
        <v>62</v>
      </c>
      <c r="Y2847" s="26" t="s">
        <v>61</v>
      </c>
    </row>
    <row r="2848" spans="2:25" x14ac:dyDescent="0.2">
      <c r="B2848" s="26" t="s">
        <v>5621</v>
      </c>
      <c r="C2848" s="26" t="s">
        <v>55</v>
      </c>
      <c r="D2848" s="26" t="s">
        <v>5622</v>
      </c>
      <c r="E2848" s="26" t="str">
        <f>VLOOKUP(D2848,[1]ЕНС!A:E,2,FALSE)</f>
        <v>Шланг</v>
      </c>
      <c r="F2848" s="26" t="str">
        <f>VLOOKUP(D2848,[1]ЕНС!A:E,3,FALSE)</f>
        <v>тормозной, для легкового автомобиля</v>
      </c>
      <c r="G2848" s="26" t="s">
        <v>5623</v>
      </c>
      <c r="H2848" s="26" t="s">
        <v>26</v>
      </c>
      <c r="I2848" s="26">
        <v>0</v>
      </c>
      <c r="J2848" s="26">
        <v>631010000</v>
      </c>
      <c r="K2848" s="26" t="str">
        <f>VLOOKUP(B2848,[1]ПланКаз!A2835:M6139,12,0)</f>
        <v>ҚР, ШҚО, Өскемен қ., Бажов көш., 10</v>
      </c>
      <c r="L2848" s="26" t="str">
        <f>VLOOKUP(B2848,[1]ПланКаз!A2833:M6137,13,0)</f>
        <v>Желтоқсан-Қантар</v>
      </c>
      <c r="M2848" s="26" t="str">
        <f>VLOOKUP(B2848,[1]ПланКаз!A2835:N6139,14,0)</f>
        <v>Шығыс-Қазақстан облысы, Өскемен қ.</v>
      </c>
      <c r="N2848" s="26" t="s">
        <v>58</v>
      </c>
      <c r="O2848" s="26" t="str">
        <f>VLOOKUP(B2848,[1]ПланКаз!A2834:P6138,16,0)</f>
        <v>жыл бойына өтінім бойынша</v>
      </c>
      <c r="P2848" s="26" t="s">
        <v>59</v>
      </c>
      <c r="Q2848" s="27" t="s">
        <v>522</v>
      </c>
      <c r="R2848" s="26" t="str">
        <f>VLOOKUP(B2848,[1]ПланКаз!A2833:S6137,19,0)</f>
        <v>Дана</v>
      </c>
      <c r="S2848" s="28">
        <v>4</v>
      </c>
      <c r="T2848" s="28">
        <v>1234</v>
      </c>
      <c r="U2848" s="28">
        <v>4936</v>
      </c>
      <c r="V2848" s="28">
        <v>5528.32</v>
      </c>
      <c r="W2848" s="26"/>
      <c r="X2848" s="26" t="s">
        <v>62</v>
      </c>
      <c r="Y2848" s="26" t="s">
        <v>61</v>
      </c>
    </row>
    <row r="2849" spans="2:25" x14ac:dyDescent="0.2">
      <c r="B2849" s="26" t="s">
        <v>5624</v>
      </c>
      <c r="C2849" s="26" t="s">
        <v>55</v>
      </c>
      <c r="D2849" s="26" t="s">
        <v>5625</v>
      </c>
      <c r="E2849" s="26" t="str">
        <f>VLOOKUP(D2849,[1]ЕНС!A:E,2,FALSE)</f>
        <v>Опора</v>
      </c>
      <c r="F2849" s="26" t="str">
        <f>VLOOKUP(D2849,[1]ЕНС!A:E,3,FALSE)</f>
        <v>шаровая, для легкового автомобиля</v>
      </c>
      <c r="G2849" s="26" t="s">
        <v>5626</v>
      </c>
      <c r="H2849" s="26" t="s">
        <v>26</v>
      </c>
      <c r="I2849" s="26">
        <v>0</v>
      </c>
      <c r="J2849" s="26">
        <v>631010000</v>
      </c>
      <c r="K2849" s="26" t="str">
        <f>VLOOKUP(B2849,[1]ПланКаз!A2836:M6140,12,0)</f>
        <v>ҚР, ШҚО, Өскемен қ., Бажов көш., 10</v>
      </c>
      <c r="L2849" s="26" t="str">
        <f>VLOOKUP(B2849,[1]ПланКаз!A2834:M6138,13,0)</f>
        <v>Желтоқсан-Қантар</v>
      </c>
      <c r="M2849" s="26" t="str">
        <f>VLOOKUP(B2849,[1]ПланКаз!A2836:N6140,14,0)</f>
        <v>Шығыс-Қазақстан облысы, Өскемен қ.</v>
      </c>
      <c r="N2849" s="26" t="s">
        <v>58</v>
      </c>
      <c r="O2849" s="26" t="str">
        <f>VLOOKUP(B2849,[1]ПланКаз!A2835:P6139,16,0)</f>
        <v>жыл бойына өтінім бойынша</v>
      </c>
      <c r="P2849" s="26" t="s">
        <v>59</v>
      </c>
      <c r="Q2849" s="27" t="s">
        <v>522</v>
      </c>
      <c r="R2849" s="26" t="str">
        <f>VLOOKUP(B2849,[1]ПланКаз!A2834:S6138,19,0)</f>
        <v>Дана</v>
      </c>
      <c r="S2849" s="28">
        <v>12</v>
      </c>
      <c r="T2849" s="28">
        <v>4787</v>
      </c>
      <c r="U2849" s="28">
        <v>57444</v>
      </c>
      <c r="V2849" s="28">
        <v>64337.279999999999</v>
      </c>
      <c r="W2849" s="26"/>
      <c r="X2849" s="26" t="s">
        <v>62</v>
      </c>
      <c r="Y2849" s="26" t="s">
        <v>61</v>
      </c>
    </row>
    <row r="2850" spans="2:25" x14ac:dyDescent="0.2">
      <c r="B2850" s="26" t="s">
        <v>5627</v>
      </c>
      <c r="C2850" s="26" t="s">
        <v>55</v>
      </c>
      <c r="D2850" s="26" t="s">
        <v>5628</v>
      </c>
      <c r="E2850" s="26" t="str">
        <f>VLOOKUP(D2850,[1]ЕНС!A:E,2,FALSE)</f>
        <v>Цепь</v>
      </c>
      <c r="F2850" s="26" t="str">
        <f>VLOOKUP(D2850,[1]ЕНС!A:E,3,FALSE)</f>
        <v>приводная, распределительного вала, для легкового автомобиля</v>
      </c>
      <c r="G2850" s="26" t="s">
        <v>5629</v>
      </c>
      <c r="H2850" s="26" t="s">
        <v>26</v>
      </c>
      <c r="I2850" s="26">
        <v>0</v>
      </c>
      <c r="J2850" s="26">
        <v>631010000</v>
      </c>
      <c r="K2850" s="26" t="str">
        <f>VLOOKUP(B2850,[1]ПланКаз!A2837:M6141,12,0)</f>
        <v>ҚР, ШҚО, Өскемен қ., Бажов көш., 10</v>
      </c>
      <c r="L2850" s="26" t="str">
        <f>VLOOKUP(B2850,[1]ПланКаз!A2835:M6139,13,0)</f>
        <v>Желтоқсан-Қантар</v>
      </c>
      <c r="M2850" s="26" t="str">
        <f>VLOOKUP(B2850,[1]ПланКаз!A2837:N6141,14,0)</f>
        <v>Шығыс-Қазақстан облысы, Өскемен қ.</v>
      </c>
      <c r="N2850" s="26" t="s">
        <v>58</v>
      </c>
      <c r="O2850" s="26" t="str">
        <f>VLOOKUP(B2850,[1]ПланКаз!A2836:P6140,16,0)</f>
        <v>жыл бойына өтінім бойынша</v>
      </c>
      <c r="P2850" s="26" t="s">
        <v>59</v>
      </c>
      <c r="Q2850" s="27" t="s">
        <v>522</v>
      </c>
      <c r="R2850" s="26" t="str">
        <f>VLOOKUP(B2850,[1]ПланКаз!A2835:S6139,19,0)</f>
        <v>Дана</v>
      </c>
      <c r="S2850" s="28">
        <v>2</v>
      </c>
      <c r="T2850" s="28">
        <v>5136</v>
      </c>
      <c r="U2850" s="28">
        <v>10272</v>
      </c>
      <c r="V2850" s="28">
        <v>11504.64</v>
      </c>
      <c r="W2850" s="26"/>
      <c r="X2850" s="26" t="s">
        <v>62</v>
      </c>
      <c r="Y2850" s="26" t="s">
        <v>61</v>
      </c>
    </row>
    <row r="2851" spans="2:25" x14ac:dyDescent="0.2">
      <c r="B2851" s="26" t="s">
        <v>5630</v>
      </c>
      <c r="C2851" s="26" t="s">
        <v>55</v>
      </c>
      <c r="D2851" s="26" t="s">
        <v>5631</v>
      </c>
      <c r="E2851" s="26" t="str">
        <f>VLOOKUP(D2851,[1]ЕНС!A:E,2,FALSE)</f>
        <v>Успокоитель</v>
      </c>
      <c r="F2851" s="26" t="str">
        <f>VLOOKUP(D2851,[1]ЕНС!A:E,3,FALSE)</f>
        <v>цепи привода газораспределительного механизма, для легкового автомобиля</v>
      </c>
      <c r="G2851" s="26" t="s">
        <v>5632</v>
      </c>
      <c r="H2851" s="26" t="s">
        <v>26</v>
      </c>
      <c r="I2851" s="26">
        <v>0</v>
      </c>
      <c r="J2851" s="26">
        <v>631010000</v>
      </c>
      <c r="K2851" s="26" t="str">
        <f>VLOOKUP(B2851,[1]ПланКаз!A2838:M6142,12,0)</f>
        <v>ҚР, ШҚО, Өскемен қ., Бажов көш., 10</v>
      </c>
      <c r="L2851" s="26" t="str">
        <f>VLOOKUP(B2851,[1]ПланКаз!A2836:M6140,13,0)</f>
        <v>Желтоқсан-Қантар</v>
      </c>
      <c r="M2851" s="26" t="str">
        <f>VLOOKUP(B2851,[1]ПланКаз!A2838:N6142,14,0)</f>
        <v>Шығыс-Қазақстан облысы, Өскемен қ.</v>
      </c>
      <c r="N2851" s="26" t="s">
        <v>58</v>
      </c>
      <c r="O2851" s="26" t="str">
        <f>VLOOKUP(B2851,[1]ПланКаз!A2837:P6141,16,0)</f>
        <v>жыл бойына өтінім бойынша</v>
      </c>
      <c r="P2851" s="26" t="s">
        <v>59</v>
      </c>
      <c r="Q2851" s="27" t="s">
        <v>522</v>
      </c>
      <c r="R2851" s="26" t="str">
        <f>VLOOKUP(B2851,[1]ПланКаз!A2836:S6140,19,0)</f>
        <v>Дана</v>
      </c>
      <c r="S2851" s="28">
        <v>3</v>
      </c>
      <c r="T2851" s="28">
        <v>752</v>
      </c>
      <c r="U2851" s="28">
        <v>2256</v>
      </c>
      <c r="V2851" s="28">
        <v>2526.7199999999998</v>
      </c>
      <c r="W2851" s="26"/>
      <c r="X2851" s="26" t="s">
        <v>62</v>
      </c>
      <c r="Y2851" s="26" t="s">
        <v>61</v>
      </c>
    </row>
    <row r="2852" spans="2:25" x14ac:dyDescent="0.2">
      <c r="B2852" s="26" t="s">
        <v>5633</v>
      </c>
      <c r="C2852" s="26" t="s">
        <v>55</v>
      </c>
      <c r="D2852" s="26" t="s">
        <v>5634</v>
      </c>
      <c r="E2852" s="26" t="str">
        <f>VLOOKUP(D2852,[1]ЕНС!A:E,2,FALSE)</f>
        <v>Натяжитель</v>
      </c>
      <c r="F2852" s="26" t="str">
        <f>VLOOKUP(D2852,[1]ЕНС!A:E,3,FALSE)</f>
        <v>для карбюраторного двигателя, для легкового автомобиля</v>
      </c>
      <c r="G2852" s="26" t="s">
        <v>5635</v>
      </c>
      <c r="H2852" s="26" t="s">
        <v>26</v>
      </c>
      <c r="I2852" s="26">
        <v>0</v>
      </c>
      <c r="J2852" s="26">
        <v>631010000</v>
      </c>
      <c r="K2852" s="26" t="str">
        <f>VLOOKUP(B2852,[1]ПланКаз!A2839:M6143,12,0)</f>
        <v>ҚР, ШҚО, Өскемен қ., Бажов көш., 10</v>
      </c>
      <c r="L2852" s="26" t="str">
        <f>VLOOKUP(B2852,[1]ПланКаз!A2837:M6141,13,0)</f>
        <v>Желтоқсан-Қантар</v>
      </c>
      <c r="M2852" s="26" t="str">
        <f>VLOOKUP(B2852,[1]ПланКаз!A2839:N6143,14,0)</f>
        <v>Шығыс-Қазақстан облысы, Өскемен қ.</v>
      </c>
      <c r="N2852" s="26" t="s">
        <v>58</v>
      </c>
      <c r="O2852" s="26" t="str">
        <f>VLOOKUP(B2852,[1]ПланКаз!A2838:P6142,16,0)</f>
        <v>жыл бойына өтінім бойынша</v>
      </c>
      <c r="P2852" s="26" t="s">
        <v>59</v>
      </c>
      <c r="Q2852" s="27" t="s">
        <v>522</v>
      </c>
      <c r="R2852" s="26" t="str">
        <f>VLOOKUP(B2852,[1]ПланКаз!A2837:S6141,19,0)</f>
        <v>Дана</v>
      </c>
      <c r="S2852" s="28">
        <v>6</v>
      </c>
      <c r="T2852" s="28">
        <v>6900</v>
      </c>
      <c r="U2852" s="28">
        <v>41400</v>
      </c>
      <c r="V2852" s="28">
        <v>46368</v>
      </c>
      <c r="W2852" s="26"/>
      <c r="X2852" s="26" t="s">
        <v>62</v>
      </c>
      <c r="Y2852" s="26" t="s">
        <v>61</v>
      </c>
    </row>
    <row r="2853" spans="2:25" x14ac:dyDescent="0.2">
      <c r="B2853" s="26" t="s">
        <v>5636</v>
      </c>
      <c r="C2853" s="26" t="s">
        <v>55</v>
      </c>
      <c r="D2853" s="26" t="s">
        <v>5637</v>
      </c>
      <c r="E2853" s="26" t="str">
        <f>VLOOKUP(D2853,[1]ЕНС!A:E,2,FALSE)</f>
        <v>Группа контактная</v>
      </c>
      <c r="F2853" s="26" t="str">
        <f>VLOOKUP(D2853,[1]ЕНС!A:E,3,FALSE)</f>
        <v>для грузового автомобиля, замка зажигания</v>
      </c>
      <c r="G2853" s="26" t="s">
        <v>5638</v>
      </c>
      <c r="H2853" s="26" t="s">
        <v>26</v>
      </c>
      <c r="I2853" s="26">
        <v>0</v>
      </c>
      <c r="J2853" s="26">
        <v>631010000</v>
      </c>
      <c r="K2853" s="26" t="str">
        <f>VLOOKUP(B2853,[1]ПланКаз!A2840:M6144,12,0)</f>
        <v>ҚР, ШҚО, Өскемен қ., Бажов көш., 10</v>
      </c>
      <c r="L2853" s="26" t="str">
        <f>VLOOKUP(B2853,[1]ПланКаз!A2838:M6142,13,0)</f>
        <v>Желтоқсан-Қантар</v>
      </c>
      <c r="M2853" s="26" t="str">
        <f>VLOOKUP(B2853,[1]ПланКаз!A2840:N6144,14,0)</f>
        <v>Шығыс-Қазақстан облысы, Өскемен қ.</v>
      </c>
      <c r="N2853" s="26" t="s">
        <v>58</v>
      </c>
      <c r="O2853" s="26" t="str">
        <f>VLOOKUP(B2853,[1]ПланКаз!A2839:P6143,16,0)</f>
        <v>жыл бойына өтінім бойынша</v>
      </c>
      <c r="P2853" s="26" t="s">
        <v>59</v>
      </c>
      <c r="Q2853" s="27" t="s">
        <v>522</v>
      </c>
      <c r="R2853" s="26" t="str">
        <f>VLOOKUP(B2853,[1]ПланКаз!A2838:S6142,19,0)</f>
        <v>Дана</v>
      </c>
      <c r="S2853" s="28">
        <v>3</v>
      </c>
      <c r="T2853" s="28">
        <v>1079</v>
      </c>
      <c r="U2853" s="28">
        <v>3237</v>
      </c>
      <c r="V2853" s="28">
        <v>3625.44</v>
      </c>
      <c r="W2853" s="26"/>
      <c r="X2853" s="26" t="s">
        <v>62</v>
      </c>
      <c r="Y2853" s="26" t="s">
        <v>61</v>
      </c>
    </row>
    <row r="2854" spans="2:25" x14ac:dyDescent="0.2">
      <c r="B2854" s="26" t="s">
        <v>5639</v>
      </c>
      <c r="C2854" s="26" t="s">
        <v>55</v>
      </c>
      <c r="D2854" s="26" t="s">
        <v>5640</v>
      </c>
      <c r="E2854" s="26" t="str">
        <f>VLOOKUP(D2854,[1]ЕНС!A:E,2,FALSE)</f>
        <v>Манжета</v>
      </c>
      <c r="F2854" s="26" t="str">
        <f>VLOOKUP(D2854,[1]ЕНС!A:E,3,FALSE)</f>
        <v>коленчатого вала, передняя, для грузового автомобиля</v>
      </c>
      <c r="G2854" s="26" t="s">
        <v>5641</v>
      </c>
      <c r="H2854" s="26" t="s">
        <v>26</v>
      </c>
      <c r="I2854" s="26">
        <v>0</v>
      </c>
      <c r="J2854" s="26">
        <v>631010000</v>
      </c>
      <c r="K2854" s="26" t="str">
        <f>VLOOKUP(B2854,[1]ПланКаз!A2841:M6145,12,0)</f>
        <v>ҚР, ШҚО, Өскемен қ., Бажов көш., 10</v>
      </c>
      <c r="L2854" s="26" t="str">
        <f>VLOOKUP(B2854,[1]ПланКаз!A2839:M6143,13,0)</f>
        <v>Желтоқсан-Қантар</v>
      </c>
      <c r="M2854" s="26" t="str">
        <f>VLOOKUP(B2854,[1]ПланКаз!A2841:N6145,14,0)</f>
        <v>Шығыс-Қазақстан облысы, Өскемен қ.</v>
      </c>
      <c r="N2854" s="26" t="s">
        <v>58</v>
      </c>
      <c r="O2854" s="26" t="str">
        <f>VLOOKUP(B2854,[1]ПланКаз!A2840:P6144,16,0)</f>
        <v>жыл бойына өтінім бойынша</v>
      </c>
      <c r="P2854" s="26" t="s">
        <v>59</v>
      </c>
      <c r="Q2854" s="27" t="s">
        <v>522</v>
      </c>
      <c r="R2854" s="26" t="str">
        <f>VLOOKUP(B2854,[1]ПланКаз!A2839:S6143,19,0)</f>
        <v>Дана</v>
      </c>
      <c r="S2854" s="28">
        <v>14</v>
      </c>
      <c r="T2854" s="28">
        <v>397</v>
      </c>
      <c r="U2854" s="28">
        <v>5558</v>
      </c>
      <c r="V2854" s="28">
        <v>6224.96</v>
      </c>
      <c r="W2854" s="26"/>
      <c r="X2854" s="26" t="s">
        <v>62</v>
      </c>
      <c r="Y2854" s="26" t="s">
        <v>61</v>
      </c>
    </row>
    <row r="2855" spans="2:25" x14ac:dyDescent="0.2">
      <c r="B2855" s="26" t="s">
        <v>5642</v>
      </c>
      <c r="C2855" s="26" t="s">
        <v>55</v>
      </c>
      <c r="D2855" s="26" t="s">
        <v>5643</v>
      </c>
      <c r="E2855" s="26" t="str">
        <f>VLOOKUP(D2855,[1]ЕНС!A:E,2,FALSE)</f>
        <v>Болт</v>
      </c>
      <c r="F2855" s="26" t="str">
        <f>VLOOKUP(D2855,[1]ЕНС!A:E,3,FALSE)</f>
        <v>для грузового автомобиля, для карданного вала</v>
      </c>
      <c r="G2855" s="26" t="s">
        <v>5644</v>
      </c>
      <c r="H2855" s="26" t="s">
        <v>26</v>
      </c>
      <c r="I2855" s="26">
        <v>0</v>
      </c>
      <c r="J2855" s="26">
        <v>631010000</v>
      </c>
      <c r="K2855" s="26" t="str">
        <f>VLOOKUP(B2855,[1]ПланКаз!A2842:M6146,12,0)</f>
        <v>ҚР, ШҚО, Өскемен қ., Бажов көш., 10</v>
      </c>
      <c r="L2855" s="26" t="str">
        <f>VLOOKUP(B2855,[1]ПланКаз!A2840:M6144,13,0)</f>
        <v>Желтоқсан-Қантар</v>
      </c>
      <c r="M2855" s="26" t="str">
        <f>VLOOKUP(B2855,[1]ПланКаз!A2842:N6146,14,0)</f>
        <v>Шығыс-Қазақстан облысы, Өскемен қ.</v>
      </c>
      <c r="N2855" s="26" t="s">
        <v>58</v>
      </c>
      <c r="O2855" s="26" t="str">
        <f>VLOOKUP(B2855,[1]ПланКаз!A2841:P6145,16,0)</f>
        <v>жыл бойына өтінім бойынша</v>
      </c>
      <c r="P2855" s="26" t="s">
        <v>59</v>
      </c>
      <c r="Q2855" s="27" t="s">
        <v>522</v>
      </c>
      <c r="R2855" s="26" t="str">
        <f>VLOOKUP(B2855,[1]ПланКаз!A2840:S6144,19,0)</f>
        <v>Дана</v>
      </c>
      <c r="S2855" s="28">
        <v>101</v>
      </c>
      <c r="T2855" s="28">
        <v>158</v>
      </c>
      <c r="U2855" s="28">
        <v>15958</v>
      </c>
      <c r="V2855" s="28">
        <v>17872.96</v>
      </c>
      <c r="W2855" s="26"/>
      <c r="X2855" s="26" t="s">
        <v>62</v>
      </c>
      <c r="Y2855" s="26" t="s">
        <v>61</v>
      </c>
    </row>
    <row r="2856" spans="2:25" x14ac:dyDescent="0.2">
      <c r="B2856" s="26" t="s">
        <v>5645</v>
      </c>
      <c r="C2856" s="26" t="s">
        <v>55</v>
      </c>
      <c r="D2856" s="26" t="s">
        <v>5646</v>
      </c>
      <c r="E2856" s="26" t="str">
        <f>VLOOKUP(D2856,[1]ЕНС!A:E,2,FALSE)</f>
        <v>Реле</v>
      </c>
      <c r="F2856" s="26" t="str">
        <f>VLOOKUP(D2856,[1]ЕНС!A:E,3,FALSE)</f>
        <v>для грузового автомобиля, тепловое</v>
      </c>
      <c r="G2856" s="26" t="s">
        <v>5647</v>
      </c>
      <c r="H2856" s="26" t="s">
        <v>26</v>
      </c>
      <c r="I2856" s="26">
        <v>0</v>
      </c>
      <c r="J2856" s="26">
        <v>631010000</v>
      </c>
      <c r="K2856" s="26" t="str">
        <f>VLOOKUP(B2856,[1]ПланКаз!A2843:M6147,12,0)</f>
        <v>ҚР, ШҚО, Өскемен қ., Бажов көш., 10</v>
      </c>
      <c r="L2856" s="26" t="str">
        <f>VLOOKUP(B2856,[1]ПланКаз!A2841:M6145,13,0)</f>
        <v>Желтоқсан-Қантар</v>
      </c>
      <c r="M2856" s="26" t="str">
        <f>VLOOKUP(B2856,[1]ПланКаз!A2843:N6147,14,0)</f>
        <v>Шығыс-Қазақстан облысы, Өскемен қ.</v>
      </c>
      <c r="N2856" s="26" t="s">
        <v>58</v>
      </c>
      <c r="O2856" s="26" t="str">
        <f>VLOOKUP(B2856,[1]ПланКаз!A2842:P6146,16,0)</f>
        <v>жыл бойына өтінім бойынша</v>
      </c>
      <c r="P2856" s="26" t="s">
        <v>59</v>
      </c>
      <c r="Q2856" s="27" t="s">
        <v>522</v>
      </c>
      <c r="R2856" s="26" t="str">
        <f>VLOOKUP(B2856,[1]ПланКаз!A2841:S6145,19,0)</f>
        <v>Дана</v>
      </c>
      <c r="S2856" s="28">
        <v>10</v>
      </c>
      <c r="T2856" s="28">
        <v>1140</v>
      </c>
      <c r="U2856" s="28">
        <v>11400</v>
      </c>
      <c r="V2856" s="28">
        <v>12768</v>
      </c>
      <c r="W2856" s="26"/>
      <c r="X2856" s="26" t="s">
        <v>62</v>
      </c>
      <c r="Y2856" s="26" t="s">
        <v>61</v>
      </c>
    </row>
    <row r="2857" spans="2:25" x14ac:dyDescent="0.2">
      <c r="B2857" s="26" t="s">
        <v>5648</v>
      </c>
      <c r="C2857" s="26" t="s">
        <v>55</v>
      </c>
      <c r="D2857" s="26" t="s">
        <v>5649</v>
      </c>
      <c r="E2857" s="26" t="str">
        <f>VLOOKUP(D2857,[1]ЕНС!A:E,2,FALSE)</f>
        <v>Сальник клапанный</v>
      </c>
      <c r="F2857" s="26" t="str">
        <f>VLOOKUP(D2857,[1]ЕНС!A:E,3,FALSE)</f>
        <v>для карбюраторного двигателя, для легкового автомобиля</v>
      </c>
      <c r="G2857" s="26" t="s">
        <v>5650</v>
      </c>
      <c r="H2857" s="26" t="s">
        <v>26</v>
      </c>
      <c r="I2857" s="26">
        <v>0</v>
      </c>
      <c r="J2857" s="26">
        <v>631010000</v>
      </c>
      <c r="K2857" s="26" t="str">
        <f>VLOOKUP(B2857,[1]ПланКаз!A2844:M6148,12,0)</f>
        <v>ҚР, ШҚО, Өскемен қ., Бажов көш., 10</v>
      </c>
      <c r="L2857" s="26" t="str">
        <f>VLOOKUP(B2857,[1]ПланКаз!A2842:M6146,13,0)</f>
        <v>Желтоқсан-Қантар</v>
      </c>
      <c r="M2857" s="26" t="str">
        <f>VLOOKUP(B2857,[1]ПланКаз!A2844:N6148,14,0)</f>
        <v>Шығыс-Қазақстан облысы, Өскемен қ.</v>
      </c>
      <c r="N2857" s="26" t="s">
        <v>58</v>
      </c>
      <c r="O2857" s="26" t="str">
        <f>VLOOKUP(B2857,[1]ПланКаз!A2843:P6147,16,0)</f>
        <v>жыл бойына өтінім бойынша</v>
      </c>
      <c r="P2857" s="26" t="s">
        <v>59</v>
      </c>
      <c r="Q2857" s="27" t="s">
        <v>522</v>
      </c>
      <c r="R2857" s="26" t="str">
        <f>VLOOKUP(B2857,[1]ПланКаз!A2842:S6146,19,0)</f>
        <v>Комплект</v>
      </c>
      <c r="S2857" s="28">
        <v>17</v>
      </c>
      <c r="T2857" s="28">
        <v>1190</v>
      </c>
      <c r="U2857" s="28">
        <v>20230</v>
      </c>
      <c r="V2857" s="28">
        <v>22657.599999999999</v>
      </c>
      <c r="W2857" s="26"/>
      <c r="X2857" s="26" t="s">
        <v>62</v>
      </c>
      <c r="Y2857" s="26" t="s">
        <v>61</v>
      </c>
    </row>
    <row r="2858" spans="2:25" x14ac:dyDescent="0.2">
      <c r="B2858" s="26" t="s">
        <v>5651</v>
      </c>
      <c r="C2858" s="26" t="s">
        <v>55</v>
      </c>
      <c r="D2858" s="26" t="s">
        <v>5652</v>
      </c>
      <c r="E2858" s="26" t="str">
        <f>VLOOKUP(D2858,[1]ЕНС!A:E,2,FALSE)</f>
        <v>Реле</v>
      </c>
      <c r="F2858" s="26" t="str">
        <f>VLOOKUP(D2858,[1]ЕНС!A:E,3,FALSE)</f>
        <v>для грузового автомобиля, стартера</v>
      </c>
      <c r="G2858" s="26" t="s">
        <v>5653</v>
      </c>
      <c r="H2858" s="26" t="s">
        <v>26</v>
      </c>
      <c r="I2858" s="26">
        <v>0</v>
      </c>
      <c r="J2858" s="26">
        <v>631010000</v>
      </c>
      <c r="K2858" s="26" t="str">
        <f>VLOOKUP(B2858,[1]ПланКаз!A2845:M6149,12,0)</f>
        <v>ҚР, ШҚО, Өскемен қ., Бажов көш., 10</v>
      </c>
      <c r="L2858" s="26" t="str">
        <f>VLOOKUP(B2858,[1]ПланКаз!A2843:M6147,13,0)</f>
        <v>Желтоқсан-Қантар</v>
      </c>
      <c r="M2858" s="26" t="str">
        <f>VLOOKUP(B2858,[1]ПланКаз!A2845:N6149,14,0)</f>
        <v>Шығыс-Қазақстан облысы, Өскемен қ.</v>
      </c>
      <c r="N2858" s="26" t="s">
        <v>58</v>
      </c>
      <c r="O2858" s="26" t="str">
        <f>VLOOKUP(B2858,[1]ПланКаз!A2844:P6148,16,0)</f>
        <v>жыл бойына өтінім бойынша</v>
      </c>
      <c r="P2858" s="26" t="s">
        <v>59</v>
      </c>
      <c r="Q2858" s="27" t="s">
        <v>522</v>
      </c>
      <c r="R2858" s="26" t="str">
        <f>VLOOKUP(B2858,[1]ПланКаз!A2843:S6147,19,0)</f>
        <v>Дана</v>
      </c>
      <c r="S2858" s="28">
        <v>8</v>
      </c>
      <c r="T2858" s="28">
        <v>2423</v>
      </c>
      <c r="U2858" s="28">
        <v>19384</v>
      </c>
      <c r="V2858" s="28">
        <v>21710.080000000002</v>
      </c>
      <c r="W2858" s="26"/>
      <c r="X2858" s="26" t="s">
        <v>62</v>
      </c>
      <c r="Y2858" s="26" t="s">
        <v>61</v>
      </c>
    </row>
    <row r="2859" spans="2:25" x14ac:dyDescent="0.2">
      <c r="B2859" s="26" t="s">
        <v>5654</v>
      </c>
      <c r="C2859" s="26" t="s">
        <v>55</v>
      </c>
      <c r="D2859" s="26" t="s">
        <v>5655</v>
      </c>
      <c r="E2859" s="26" t="str">
        <f>VLOOKUP(D2859,[1]ЕНС!A:E,2,FALSE)</f>
        <v>Пружина</v>
      </c>
      <c r="F2859" s="26" t="str">
        <f>VLOOKUP(D2859,[1]ЕНС!A:E,3,FALSE)</f>
        <v>для грузового автомобиля, подшипника сцепления</v>
      </c>
      <c r="G2859" s="26" t="s">
        <v>5656</v>
      </c>
      <c r="H2859" s="26" t="s">
        <v>26</v>
      </c>
      <c r="I2859" s="26">
        <v>0</v>
      </c>
      <c r="J2859" s="26">
        <v>631010000</v>
      </c>
      <c r="K2859" s="26" t="str">
        <f>VLOOKUP(B2859,[1]ПланКаз!A2846:M6150,12,0)</f>
        <v>ҚР, ШҚО, Өскемен қ., Бажов көш., 10</v>
      </c>
      <c r="L2859" s="26" t="str">
        <f>VLOOKUP(B2859,[1]ПланКаз!A2844:M6148,13,0)</f>
        <v>Желтоқсан-Қантар</v>
      </c>
      <c r="M2859" s="26" t="str">
        <f>VLOOKUP(B2859,[1]ПланКаз!A2846:N6150,14,0)</f>
        <v>Шығыс-Қазақстан облысы, Өскемен қ.</v>
      </c>
      <c r="N2859" s="26" t="s">
        <v>58</v>
      </c>
      <c r="O2859" s="26" t="str">
        <f>VLOOKUP(B2859,[1]ПланКаз!A2845:P6149,16,0)</f>
        <v>жыл бойына өтінім бойынша</v>
      </c>
      <c r="P2859" s="26" t="s">
        <v>59</v>
      </c>
      <c r="Q2859" s="27" t="s">
        <v>522</v>
      </c>
      <c r="R2859" s="26" t="str">
        <f>VLOOKUP(B2859,[1]ПланКаз!A2844:S6148,19,0)</f>
        <v>Дана</v>
      </c>
      <c r="S2859" s="28">
        <v>5</v>
      </c>
      <c r="T2859" s="28">
        <v>156</v>
      </c>
      <c r="U2859" s="28">
        <v>780</v>
      </c>
      <c r="V2859" s="28">
        <v>873.6</v>
      </c>
      <c r="W2859" s="26"/>
      <c r="X2859" s="26" t="s">
        <v>62</v>
      </c>
      <c r="Y2859" s="26" t="s">
        <v>61</v>
      </c>
    </row>
    <row r="2860" spans="2:25" x14ac:dyDescent="0.2">
      <c r="B2860" s="26" t="s">
        <v>5657</v>
      </c>
      <c r="C2860" s="26" t="s">
        <v>55</v>
      </c>
      <c r="D2860" s="26" t="s">
        <v>5658</v>
      </c>
      <c r="E2860" s="26" t="str">
        <f>VLOOKUP(D2860,[1]ЕНС!A:E,2,FALSE)</f>
        <v>Вилка</v>
      </c>
      <c r="F2860" s="26" t="str">
        <f>VLOOKUP(D2860,[1]ЕНС!A:E,3,FALSE)</f>
        <v>сцепления, для грузового автомобиля</v>
      </c>
      <c r="G2860" s="26" t="s">
        <v>5659</v>
      </c>
      <c r="H2860" s="26" t="s">
        <v>26</v>
      </c>
      <c r="I2860" s="26">
        <v>0</v>
      </c>
      <c r="J2860" s="26">
        <v>631010000</v>
      </c>
      <c r="K2860" s="26" t="str">
        <f>VLOOKUP(B2860,[1]ПланКаз!A2847:M6151,12,0)</f>
        <v>ҚР, ШҚО, Өскемен қ., Бажов көш., 10</v>
      </c>
      <c r="L2860" s="26" t="str">
        <f>VLOOKUP(B2860,[1]ПланКаз!A2845:M6149,13,0)</f>
        <v>Желтоқсан-Қантар</v>
      </c>
      <c r="M2860" s="26" t="str">
        <f>VLOOKUP(B2860,[1]ПланКаз!A2847:N6151,14,0)</f>
        <v>Шығыс-Қазақстан облысы, Өскемен қ.</v>
      </c>
      <c r="N2860" s="26" t="s">
        <v>58</v>
      </c>
      <c r="O2860" s="26" t="str">
        <f>VLOOKUP(B2860,[1]ПланКаз!A2846:P6150,16,0)</f>
        <v>жыл бойына өтінім бойынша</v>
      </c>
      <c r="P2860" s="26" t="s">
        <v>59</v>
      </c>
      <c r="Q2860" s="27" t="s">
        <v>522</v>
      </c>
      <c r="R2860" s="26" t="str">
        <f>VLOOKUP(B2860,[1]ПланКаз!A2845:S6149,19,0)</f>
        <v>Дана</v>
      </c>
      <c r="S2860" s="28">
        <v>5</v>
      </c>
      <c r="T2860" s="28">
        <v>1560</v>
      </c>
      <c r="U2860" s="28">
        <v>7800</v>
      </c>
      <c r="V2860" s="28">
        <v>8736</v>
      </c>
      <c r="W2860" s="26"/>
      <c r="X2860" s="26" t="s">
        <v>62</v>
      </c>
      <c r="Y2860" s="26" t="s">
        <v>61</v>
      </c>
    </row>
    <row r="2861" spans="2:25" x14ac:dyDescent="0.2">
      <c r="B2861" s="26" t="s">
        <v>5660</v>
      </c>
      <c r="C2861" s="26" t="s">
        <v>55</v>
      </c>
      <c r="D2861" s="26" t="s">
        <v>5661</v>
      </c>
      <c r="E2861" s="26" t="str">
        <f>VLOOKUP(D2861,[1]ЕНС!A:E,2,FALSE)</f>
        <v>Трубка</v>
      </c>
      <c r="F2861" s="26" t="str">
        <f>VLOOKUP(D2861,[1]ЕНС!A:E,3,FALSE)</f>
        <v>для топливного насоса высокого давления, для грузового автомобиля</v>
      </c>
      <c r="G2861" s="26" t="s">
        <v>5662</v>
      </c>
      <c r="H2861" s="26" t="s">
        <v>26</v>
      </c>
      <c r="I2861" s="26">
        <v>0</v>
      </c>
      <c r="J2861" s="26">
        <v>631010000</v>
      </c>
      <c r="K2861" s="26" t="str">
        <f>VLOOKUP(B2861,[1]ПланКаз!A2848:M6152,12,0)</f>
        <v>ҚР, ШҚО, Өскемен қ., Бажов көш., 10</v>
      </c>
      <c r="L2861" s="26" t="str">
        <f>VLOOKUP(B2861,[1]ПланКаз!A2846:M6150,13,0)</f>
        <v>Желтоқсан-Қантар</v>
      </c>
      <c r="M2861" s="26" t="str">
        <f>VLOOKUP(B2861,[1]ПланКаз!A2848:N6152,14,0)</f>
        <v>Шығыс-Қазақстан облысы, Өскемен қ.</v>
      </c>
      <c r="N2861" s="26" t="s">
        <v>58</v>
      </c>
      <c r="O2861" s="26" t="str">
        <f>VLOOKUP(B2861,[1]ПланКаз!A2847:P6151,16,0)</f>
        <v>жыл бойына өтінім бойынша</v>
      </c>
      <c r="P2861" s="26" t="s">
        <v>59</v>
      </c>
      <c r="Q2861" s="27" t="s">
        <v>522</v>
      </c>
      <c r="R2861" s="26" t="str">
        <f>VLOOKUP(B2861,[1]ПланКаз!A2846:S6150,19,0)</f>
        <v>Дана</v>
      </c>
      <c r="S2861" s="28">
        <v>5</v>
      </c>
      <c r="T2861" s="28">
        <v>1685</v>
      </c>
      <c r="U2861" s="28">
        <v>8425</v>
      </c>
      <c r="V2861" s="28">
        <v>9436</v>
      </c>
      <c r="W2861" s="26"/>
      <c r="X2861" s="26" t="s">
        <v>62</v>
      </c>
      <c r="Y2861" s="26" t="s">
        <v>61</v>
      </c>
    </row>
    <row r="2862" spans="2:25" x14ac:dyDescent="0.2">
      <c r="B2862" s="26" t="s">
        <v>5663</v>
      </c>
      <c r="C2862" s="26" t="s">
        <v>55</v>
      </c>
      <c r="D2862" s="26" t="s">
        <v>5664</v>
      </c>
      <c r="E2862" s="26" t="str">
        <f>VLOOKUP(D2862,[1]ЕНС!A:E,2,FALSE)</f>
        <v>Подушка</v>
      </c>
      <c r="F2862" s="26" t="str">
        <f>VLOOKUP(D2862,[1]ЕНС!A:E,3,FALSE)</f>
        <v>рессоры, для грузового автомобиля</v>
      </c>
      <c r="G2862" s="26" t="s">
        <v>5665</v>
      </c>
      <c r="H2862" s="26" t="s">
        <v>26</v>
      </c>
      <c r="I2862" s="26">
        <v>0</v>
      </c>
      <c r="J2862" s="26">
        <v>631010000</v>
      </c>
      <c r="K2862" s="26" t="str">
        <f>VLOOKUP(B2862,[1]ПланКаз!A2849:M6153,12,0)</f>
        <v>ҚР, ШҚО, Өскемен қ., Бажов көш., 10</v>
      </c>
      <c r="L2862" s="26" t="str">
        <f>VLOOKUP(B2862,[1]ПланКаз!A2847:M6151,13,0)</f>
        <v>Желтоқсан-Қантар</v>
      </c>
      <c r="M2862" s="26" t="str">
        <f>VLOOKUP(B2862,[1]ПланКаз!A2849:N6153,14,0)</f>
        <v>Шығыс-Қазақстан облысы, Өскемен қ.</v>
      </c>
      <c r="N2862" s="26" t="s">
        <v>58</v>
      </c>
      <c r="O2862" s="26" t="str">
        <f>VLOOKUP(B2862,[1]ПланКаз!A2848:P6152,16,0)</f>
        <v>жыл бойына өтінім бойынша</v>
      </c>
      <c r="P2862" s="26" t="s">
        <v>59</v>
      </c>
      <c r="Q2862" s="27" t="s">
        <v>522</v>
      </c>
      <c r="R2862" s="26" t="str">
        <f>VLOOKUP(B2862,[1]ПланКаз!A2847:S6151,19,0)</f>
        <v>Дана</v>
      </c>
      <c r="S2862" s="28">
        <v>12</v>
      </c>
      <c r="T2862" s="28">
        <v>397</v>
      </c>
      <c r="U2862" s="28">
        <v>4764</v>
      </c>
      <c r="V2862" s="28">
        <v>5335.68</v>
      </c>
      <c r="W2862" s="26"/>
      <c r="X2862" s="26" t="s">
        <v>62</v>
      </c>
      <c r="Y2862" s="26" t="s">
        <v>61</v>
      </c>
    </row>
    <row r="2863" spans="2:25" x14ac:dyDescent="0.2">
      <c r="B2863" s="26" t="s">
        <v>5666</v>
      </c>
      <c r="C2863" s="26" t="s">
        <v>55</v>
      </c>
      <c r="D2863" s="26" t="s">
        <v>5667</v>
      </c>
      <c r="E2863" s="26" t="str">
        <f>VLOOKUP(D2863,[1]ЕНС!A:E,2,FALSE)</f>
        <v>Переключатель</v>
      </c>
      <c r="F2863" s="26" t="str">
        <f>VLOOKUP(D2863,[1]ЕНС!A:E,3,FALSE)</f>
        <v>стеклоочистителя</v>
      </c>
      <c r="G2863" s="26" t="s">
        <v>5668</v>
      </c>
      <c r="H2863" s="26" t="s">
        <v>26</v>
      </c>
      <c r="I2863" s="26">
        <v>0</v>
      </c>
      <c r="J2863" s="26">
        <v>631010000</v>
      </c>
      <c r="K2863" s="26" t="str">
        <f>VLOOKUP(B2863,[1]ПланКаз!A2850:M6154,12,0)</f>
        <v>ҚР, ШҚО, Өскемен қ., Бажов көш., 10</v>
      </c>
      <c r="L2863" s="26" t="str">
        <f>VLOOKUP(B2863,[1]ПланКаз!A2848:M6152,13,0)</f>
        <v>Желтоқсан-Қантар</v>
      </c>
      <c r="M2863" s="26" t="str">
        <f>VLOOKUP(B2863,[1]ПланКаз!A2850:N6154,14,0)</f>
        <v>Шығыс-Қазақстан облысы, Өскемен қ.</v>
      </c>
      <c r="N2863" s="26" t="s">
        <v>58</v>
      </c>
      <c r="O2863" s="26" t="str">
        <f>VLOOKUP(B2863,[1]ПланКаз!A2849:P6153,16,0)</f>
        <v>жыл бойына өтінім бойынша</v>
      </c>
      <c r="P2863" s="26" t="s">
        <v>59</v>
      </c>
      <c r="Q2863" s="27" t="s">
        <v>522</v>
      </c>
      <c r="R2863" s="26" t="str">
        <f>VLOOKUP(B2863,[1]ПланКаз!A2848:S6152,19,0)</f>
        <v>Дана</v>
      </c>
      <c r="S2863" s="28">
        <v>1</v>
      </c>
      <c r="T2863" s="28">
        <v>3190</v>
      </c>
      <c r="U2863" s="28">
        <v>3190</v>
      </c>
      <c r="V2863" s="28">
        <v>3572.8</v>
      </c>
      <c r="W2863" s="26"/>
      <c r="X2863" s="26" t="s">
        <v>62</v>
      </c>
      <c r="Y2863" s="26" t="s">
        <v>61</v>
      </c>
    </row>
    <row r="2864" spans="2:25" x14ac:dyDescent="0.2">
      <c r="B2864" s="26" t="s">
        <v>5669</v>
      </c>
      <c r="C2864" s="26" t="s">
        <v>55</v>
      </c>
      <c r="D2864" s="26" t="s">
        <v>5670</v>
      </c>
      <c r="E2864" s="26" t="str">
        <f>VLOOKUP(D2864,[1]ЕНС!A:E,2,FALSE)</f>
        <v>Втулка</v>
      </c>
      <c r="F2864" s="26" t="str">
        <f>VLOOKUP(D2864,[1]ЕНС!A:E,3,FALSE)</f>
        <v>для грузового автомобиля, для клапана направляющего</v>
      </c>
      <c r="G2864" s="26" t="s">
        <v>5671</v>
      </c>
      <c r="H2864" s="26" t="s">
        <v>26</v>
      </c>
      <c r="I2864" s="26">
        <v>0</v>
      </c>
      <c r="J2864" s="26">
        <v>631010000</v>
      </c>
      <c r="K2864" s="26" t="str">
        <f>VLOOKUP(B2864,[1]ПланКаз!A2851:M6155,12,0)</f>
        <v>ҚР, ШҚО, Өскемен қ., Бажов көш., 10</v>
      </c>
      <c r="L2864" s="26" t="str">
        <f>VLOOKUP(B2864,[1]ПланКаз!A2849:M6153,13,0)</f>
        <v>Желтоқсан-Қантар</v>
      </c>
      <c r="M2864" s="26" t="str">
        <f>VLOOKUP(B2864,[1]ПланКаз!A2851:N6155,14,0)</f>
        <v>Шығыс-Қазақстан облысы, Өскемен қ.</v>
      </c>
      <c r="N2864" s="26" t="s">
        <v>58</v>
      </c>
      <c r="O2864" s="26" t="str">
        <f>VLOOKUP(B2864,[1]ПланКаз!A2850:P6154,16,0)</f>
        <v>жыл бойына өтінім бойынша</v>
      </c>
      <c r="P2864" s="26" t="s">
        <v>59</v>
      </c>
      <c r="Q2864" s="27" t="s">
        <v>522</v>
      </c>
      <c r="R2864" s="26" t="str">
        <f>VLOOKUP(B2864,[1]ПланКаз!A2849:S6153,19,0)</f>
        <v>Дана</v>
      </c>
      <c r="S2864" s="28">
        <v>27</v>
      </c>
      <c r="T2864" s="28">
        <v>604</v>
      </c>
      <c r="U2864" s="28">
        <v>16308</v>
      </c>
      <c r="V2864" s="28">
        <v>18264.96</v>
      </c>
      <c r="W2864" s="26"/>
      <c r="X2864" s="26" t="s">
        <v>62</v>
      </c>
      <c r="Y2864" s="26" t="s">
        <v>61</v>
      </c>
    </row>
    <row r="2865" spans="2:25" x14ac:dyDescent="0.2">
      <c r="B2865" s="26" t="s">
        <v>5672</v>
      </c>
      <c r="C2865" s="26" t="s">
        <v>55</v>
      </c>
      <c r="D2865" s="26" t="s">
        <v>5673</v>
      </c>
      <c r="E2865" s="26" t="str">
        <f>VLOOKUP(D2865,[1]ЕНС!A:E,2,FALSE)</f>
        <v>Втулка</v>
      </c>
      <c r="F2865" s="26" t="str">
        <f>VLOOKUP(D2865,[1]ЕНС!A:E,3,FALSE)</f>
        <v>для грузового автомобиля, для статера с электромеханическим перемещением шестерни привода</v>
      </c>
      <c r="G2865" s="26" t="s">
        <v>5674</v>
      </c>
      <c r="H2865" s="26" t="s">
        <v>26</v>
      </c>
      <c r="I2865" s="26">
        <v>0</v>
      </c>
      <c r="J2865" s="26">
        <v>631010000</v>
      </c>
      <c r="K2865" s="26" t="str">
        <f>VLOOKUP(B2865,[1]ПланКаз!A2852:M6156,12,0)</f>
        <v>ҚР, ШҚО, Өскемен қ., Бажов көш., 10</v>
      </c>
      <c r="L2865" s="26" t="str">
        <f>VLOOKUP(B2865,[1]ПланКаз!A2850:M6154,13,0)</f>
        <v>Желтоқсан-Қантар</v>
      </c>
      <c r="M2865" s="26" t="str">
        <f>VLOOKUP(B2865,[1]ПланКаз!A2852:N6156,14,0)</f>
        <v>Шығыс-Қазақстан облысы, Өскемен қ.</v>
      </c>
      <c r="N2865" s="26" t="s">
        <v>58</v>
      </c>
      <c r="O2865" s="26" t="str">
        <f>VLOOKUP(B2865,[1]ПланКаз!A2851:P6155,16,0)</f>
        <v>жыл бойына өтінім бойынша</v>
      </c>
      <c r="P2865" s="26" t="s">
        <v>59</v>
      </c>
      <c r="Q2865" s="27" t="s">
        <v>522</v>
      </c>
      <c r="R2865" s="26" t="str">
        <f>VLOOKUP(B2865,[1]ПланКаз!A2850:S6154,19,0)</f>
        <v>Комплект</v>
      </c>
      <c r="S2865" s="28">
        <v>35</v>
      </c>
      <c r="T2865" s="28">
        <v>968</v>
      </c>
      <c r="U2865" s="28">
        <v>33880</v>
      </c>
      <c r="V2865" s="28">
        <v>37945.599999999999</v>
      </c>
      <c r="W2865" s="26"/>
      <c r="X2865" s="26" t="s">
        <v>62</v>
      </c>
      <c r="Y2865" s="26" t="s">
        <v>61</v>
      </c>
    </row>
    <row r="2866" spans="2:25" x14ac:dyDescent="0.2">
      <c r="B2866" s="26" t="s">
        <v>5675</v>
      </c>
      <c r="C2866" s="26" t="s">
        <v>55</v>
      </c>
      <c r="D2866" s="26" t="s">
        <v>5676</v>
      </c>
      <c r="E2866" s="26" t="str">
        <f>VLOOKUP(D2866,[1]ЕНС!A:E,2,FALSE)</f>
        <v>Гайка</v>
      </c>
      <c r="F2866" s="26" t="str">
        <f>VLOOKUP(D2866,[1]ЕНС!A:E,3,FALSE)</f>
        <v>для грузового автомобиля, для крепления колес, правая резьба</v>
      </c>
      <c r="G2866" s="26" t="s">
        <v>5677</v>
      </c>
      <c r="H2866" s="26" t="s">
        <v>26</v>
      </c>
      <c r="I2866" s="26">
        <v>0</v>
      </c>
      <c r="J2866" s="26">
        <v>631010000</v>
      </c>
      <c r="K2866" s="26" t="str">
        <f>VLOOKUP(B2866,[1]ПланКаз!A2853:M6157,12,0)</f>
        <v>ҚР, ШҚО, Өскемен қ., Бажов көш., 10</v>
      </c>
      <c r="L2866" s="26" t="str">
        <f>VLOOKUP(B2866,[1]ПланКаз!A2851:M6155,13,0)</f>
        <v>Желтоқсан-Қантар</v>
      </c>
      <c r="M2866" s="26" t="str">
        <f>VLOOKUP(B2866,[1]ПланКаз!A2853:N6157,14,0)</f>
        <v>Шығыс-Қазақстан облысы, Өскемен қ.</v>
      </c>
      <c r="N2866" s="26" t="s">
        <v>58</v>
      </c>
      <c r="O2866" s="26" t="str">
        <f>VLOOKUP(B2866,[1]ПланКаз!A2852:P6156,16,0)</f>
        <v>жыл бойына өтінім бойынша</v>
      </c>
      <c r="P2866" s="26" t="s">
        <v>59</v>
      </c>
      <c r="Q2866" s="27" t="s">
        <v>522</v>
      </c>
      <c r="R2866" s="26" t="str">
        <f>VLOOKUP(B2866,[1]ПланКаз!A2851:S6155,19,0)</f>
        <v>Дана</v>
      </c>
      <c r="S2866" s="28">
        <v>6</v>
      </c>
      <c r="T2866" s="28">
        <v>1284</v>
      </c>
      <c r="U2866" s="28">
        <v>7704</v>
      </c>
      <c r="V2866" s="28">
        <v>8628.48</v>
      </c>
      <c r="W2866" s="26"/>
      <c r="X2866" s="26" t="s">
        <v>62</v>
      </c>
      <c r="Y2866" s="26" t="s">
        <v>61</v>
      </c>
    </row>
    <row r="2867" spans="2:25" x14ac:dyDescent="0.2">
      <c r="B2867" s="26" t="s">
        <v>5678</v>
      </c>
      <c r="C2867" s="26" t="s">
        <v>55</v>
      </c>
      <c r="D2867" s="26" t="s">
        <v>5679</v>
      </c>
      <c r="E2867" s="26" t="str">
        <f>VLOOKUP(D2867,[1]ЕНС!A:E,2,FALSE)</f>
        <v>Трос</v>
      </c>
      <c r="F2867" s="26" t="str">
        <f>VLOOKUP(D2867,[1]ЕНС!A:E,3,FALSE)</f>
        <v>для грузового автомобиля, привода акселератора</v>
      </c>
      <c r="G2867" s="26" t="s">
        <v>5680</v>
      </c>
      <c r="H2867" s="26" t="s">
        <v>26</v>
      </c>
      <c r="I2867" s="26">
        <v>0</v>
      </c>
      <c r="J2867" s="26">
        <v>631010000</v>
      </c>
      <c r="K2867" s="26" t="str">
        <f>VLOOKUP(B2867,[1]ПланКаз!A2854:M6158,12,0)</f>
        <v>ҚР, ШҚО, Өскемен қ., Бажов көш., 10</v>
      </c>
      <c r="L2867" s="26" t="str">
        <f>VLOOKUP(B2867,[1]ПланКаз!A2852:M6156,13,0)</f>
        <v>Желтоқсан-Қантар</v>
      </c>
      <c r="M2867" s="26" t="str">
        <f>VLOOKUP(B2867,[1]ПланКаз!A2854:N6158,14,0)</f>
        <v>Шығыс-Қазақстан облысы, Өскемен қ.</v>
      </c>
      <c r="N2867" s="26" t="s">
        <v>58</v>
      </c>
      <c r="O2867" s="26" t="str">
        <f>VLOOKUP(B2867,[1]ПланКаз!A2853:P6157,16,0)</f>
        <v>жыл бойына өтінім бойынша</v>
      </c>
      <c r="P2867" s="26" t="s">
        <v>59</v>
      </c>
      <c r="Q2867" s="27" t="s">
        <v>522</v>
      </c>
      <c r="R2867" s="26" t="str">
        <f>VLOOKUP(B2867,[1]ПланКаз!A2852:S6156,19,0)</f>
        <v>Дана</v>
      </c>
      <c r="S2867" s="28">
        <v>1</v>
      </c>
      <c r="T2867" s="28">
        <v>3059</v>
      </c>
      <c r="U2867" s="28">
        <v>3059</v>
      </c>
      <c r="V2867" s="28">
        <v>3426.08</v>
      </c>
      <c r="W2867" s="26"/>
      <c r="X2867" s="26" t="s">
        <v>62</v>
      </c>
      <c r="Y2867" s="26" t="s">
        <v>61</v>
      </c>
    </row>
    <row r="2868" spans="2:25" x14ac:dyDescent="0.2">
      <c r="B2868" s="26" t="s">
        <v>5681</v>
      </c>
      <c r="C2868" s="26" t="s">
        <v>55</v>
      </c>
      <c r="D2868" s="26" t="s">
        <v>5682</v>
      </c>
      <c r="E2868" s="26" t="str">
        <f>VLOOKUP(D2868,[1]ЕНС!A:E,2,FALSE)</f>
        <v>Втулка</v>
      </c>
      <c r="F2868" s="26" t="str">
        <f>VLOOKUP(D2868,[1]ЕНС!A:E,3,FALSE)</f>
        <v>для грузового автомобиля, для шкворня</v>
      </c>
      <c r="G2868" s="26" t="s">
        <v>5683</v>
      </c>
      <c r="H2868" s="26" t="s">
        <v>26</v>
      </c>
      <c r="I2868" s="26">
        <v>0</v>
      </c>
      <c r="J2868" s="26">
        <v>631010000</v>
      </c>
      <c r="K2868" s="26" t="str">
        <f>VLOOKUP(B2868,[1]ПланКаз!A2855:M6159,12,0)</f>
        <v>ҚР, ШҚО, Өскемен қ., Бажов көш., 10</v>
      </c>
      <c r="L2868" s="26" t="str">
        <f>VLOOKUP(B2868,[1]ПланКаз!A2853:M6157,13,0)</f>
        <v>Желтоқсан-Қантар</v>
      </c>
      <c r="M2868" s="26" t="str">
        <f>VLOOKUP(B2868,[1]ПланКаз!A2855:N6159,14,0)</f>
        <v>Шығыс-Қазақстан облысы, Өскемен қ.</v>
      </c>
      <c r="N2868" s="26" t="s">
        <v>58</v>
      </c>
      <c r="O2868" s="26" t="str">
        <f>VLOOKUP(B2868,[1]ПланКаз!A2854:P6158,16,0)</f>
        <v>жыл бойына өтінім бойынша</v>
      </c>
      <c r="P2868" s="26" t="s">
        <v>59</v>
      </c>
      <c r="Q2868" s="27" t="s">
        <v>522</v>
      </c>
      <c r="R2868" s="26" t="str">
        <f>VLOOKUP(B2868,[1]ПланКаз!A2853:S6157,19,0)</f>
        <v>Дана</v>
      </c>
      <c r="S2868" s="28">
        <v>5</v>
      </c>
      <c r="T2868" s="28">
        <v>652</v>
      </c>
      <c r="U2868" s="28">
        <v>3260</v>
      </c>
      <c r="V2868" s="28">
        <v>3651.2</v>
      </c>
      <c r="W2868" s="26"/>
      <c r="X2868" s="26" t="s">
        <v>62</v>
      </c>
      <c r="Y2868" s="26" t="s">
        <v>61</v>
      </c>
    </row>
    <row r="2869" spans="2:25" x14ac:dyDescent="0.2">
      <c r="B2869" s="26" t="s">
        <v>5684</v>
      </c>
      <c r="C2869" s="26" t="s">
        <v>55</v>
      </c>
      <c r="D2869" s="26" t="s">
        <v>5685</v>
      </c>
      <c r="E2869" s="26" t="str">
        <f>VLOOKUP(D2869,[1]ЕНС!A:E,2,FALSE)</f>
        <v>Диск</v>
      </c>
      <c r="F2869" s="26" t="str">
        <f>VLOOKUP(D2869,[1]ЕНС!A:E,3,FALSE)</f>
        <v>для грузового автомобиля, сцепления</v>
      </c>
      <c r="G2869" s="26" t="s">
        <v>5686</v>
      </c>
      <c r="H2869" s="26" t="s">
        <v>26</v>
      </c>
      <c r="I2869" s="26">
        <v>0</v>
      </c>
      <c r="J2869" s="26">
        <v>631010000</v>
      </c>
      <c r="K2869" s="26" t="str">
        <f>VLOOKUP(B2869,[1]ПланКаз!A2856:M6160,12,0)</f>
        <v>ҚР, ШҚО, Өскемен қ., Бажов көш., 10</v>
      </c>
      <c r="L2869" s="26" t="str">
        <f>VLOOKUP(B2869,[1]ПланКаз!A2854:M6158,13,0)</f>
        <v>Желтоқсан-Қантар</v>
      </c>
      <c r="M2869" s="26" t="str">
        <f>VLOOKUP(B2869,[1]ПланКаз!A2856:N6160,14,0)</f>
        <v>Шығыс-Қазақстан облысы, Өскемен қ.</v>
      </c>
      <c r="N2869" s="26" t="s">
        <v>58</v>
      </c>
      <c r="O2869" s="26" t="str">
        <f>VLOOKUP(B2869,[1]ПланКаз!A2855:P6159,16,0)</f>
        <v>жыл бойына өтінім бойынша</v>
      </c>
      <c r="P2869" s="26" t="s">
        <v>59</v>
      </c>
      <c r="Q2869" s="27" t="s">
        <v>522</v>
      </c>
      <c r="R2869" s="26" t="str">
        <f>VLOOKUP(B2869,[1]ПланКаз!A2854:S6158,19,0)</f>
        <v>Дана</v>
      </c>
      <c r="S2869" s="28">
        <v>28</v>
      </c>
      <c r="T2869" s="28">
        <v>7936</v>
      </c>
      <c r="U2869" s="28">
        <v>222208</v>
      </c>
      <c r="V2869" s="28">
        <v>248872.95999999999</v>
      </c>
      <c r="W2869" s="26"/>
      <c r="X2869" s="26" t="s">
        <v>62</v>
      </c>
      <c r="Y2869" s="26" t="s">
        <v>61</v>
      </c>
    </row>
    <row r="2870" spans="2:25" x14ac:dyDescent="0.2">
      <c r="B2870" s="26" t="s">
        <v>5687</v>
      </c>
      <c r="C2870" s="26" t="s">
        <v>55</v>
      </c>
      <c r="D2870" s="26" t="s">
        <v>5688</v>
      </c>
      <c r="E2870" s="26" t="str">
        <f>VLOOKUP(D2870,[1]ЕНС!A:E,2,FALSE)</f>
        <v>Бачок</v>
      </c>
      <c r="F2870" s="26" t="str">
        <f>VLOOKUP(D2870,[1]ЕНС!A:E,3,FALSE)</f>
        <v>расширительный, для грузового автомобиля</v>
      </c>
      <c r="G2870" s="26" t="s">
        <v>5689</v>
      </c>
      <c r="H2870" s="26" t="s">
        <v>26</v>
      </c>
      <c r="I2870" s="26">
        <v>0</v>
      </c>
      <c r="J2870" s="26">
        <v>631010000</v>
      </c>
      <c r="K2870" s="26" t="str">
        <f>VLOOKUP(B2870,[1]ПланКаз!A2857:M6161,12,0)</f>
        <v>ҚР, ШҚО, Өскемен қ., Бажов көш., 10</v>
      </c>
      <c r="L2870" s="26" t="str">
        <f>VLOOKUP(B2870,[1]ПланКаз!A2855:M6159,13,0)</f>
        <v>Желтоқсан-Қантар</v>
      </c>
      <c r="M2870" s="26" t="str">
        <f>VLOOKUP(B2870,[1]ПланКаз!A2857:N6161,14,0)</f>
        <v>Шығыс-Қазақстан облысы, Өскемен қ.</v>
      </c>
      <c r="N2870" s="26" t="s">
        <v>58</v>
      </c>
      <c r="O2870" s="26" t="str">
        <f>VLOOKUP(B2870,[1]ПланКаз!A2856:P6160,16,0)</f>
        <v>жыл бойына өтінім бойынша</v>
      </c>
      <c r="P2870" s="26" t="s">
        <v>59</v>
      </c>
      <c r="Q2870" s="27" t="s">
        <v>522</v>
      </c>
      <c r="R2870" s="26" t="str">
        <f>VLOOKUP(B2870,[1]ПланКаз!A2855:S6159,19,0)</f>
        <v>Дана</v>
      </c>
      <c r="S2870" s="28">
        <v>3</v>
      </c>
      <c r="T2870" s="28">
        <v>304</v>
      </c>
      <c r="U2870" s="28">
        <v>912</v>
      </c>
      <c r="V2870" s="28">
        <v>1021.44</v>
      </c>
      <c r="W2870" s="26"/>
      <c r="X2870" s="26" t="s">
        <v>62</v>
      </c>
      <c r="Y2870" s="26" t="s">
        <v>61</v>
      </c>
    </row>
    <row r="2871" spans="2:25" x14ac:dyDescent="0.2">
      <c r="B2871" s="26" t="s">
        <v>5690</v>
      </c>
      <c r="C2871" s="26" t="s">
        <v>55</v>
      </c>
      <c r="D2871" s="26" t="s">
        <v>5691</v>
      </c>
      <c r="E2871" s="26" t="str">
        <f>VLOOKUP(D2871,[1]ЕНС!A:E,2,FALSE)</f>
        <v>Ремень</v>
      </c>
      <c r="F2871" s="26" t="str">
        <f>VLOOKUP(D2871,[1]ЕНС!A:E,3,FALSE)</f>
        <v>для грузового автомобиля, привода вентилятора</v>
      </c>
      <c r="G2871" s="26" t="s">
        <v>5692</v>
      </c>
      <c r="H2871" s="26" t="s">
        <v>26</v>
      </c>
      <c r="I2871" s="26">
        <v>0</v>
      </c>
      <c r="J2871" s="26">
        <v>631010000</v>
      </c>
      <c r="K2871" s="26" t="str">
        <f>VLOOKUP(B2871,[1]ПланКаз!A2858:M6162,12,0)</f>
        <v>ҚР, ШҚО, Өскемен қ., Бажов көш., 10</v>
      </c>
      <c r="L2871" s="26" t="str">
        <f>VLOOKUP(B2871,[1]ПланКаз!A2856:M6160,13,0)</f>
        <v>Желтоқсан-Қантар</v>
      </c>
      <c r="M2871" s="26" t="str">
        <f>VLOOKUP(B2871,[1]ПланКаз!A2858:N6162,14,0)</f>
        <v>Шығыс-Қазақстан облысы, Өскемен қ.</v>
      </c>
      <c r="N2871" s="26" t="s">
        <v>58</v>
      </c>
      <c r="O2871" s="26" t="str">
        <f>VLOOKUP(B2871,[1]ПланКаз!A2857:P6161,16,0)</f>
        <v>жыл бойына өтінім бойынша</v>
      </c>
      <c r="P2871" s="26" t="s">
        <v>59</v>
      </c>
      <c r="Q2871" s="27" t="s">
        <v>522</v>
      </c>
      <c r="R2871" s="26" t="str">
        <f>VLOOKUP(B2871,[1]ПланКаз!A2856:S6160,19,0)</f>
        <v>Дана</v>
      </c>
      <c r="S2871" s="28">
        <v>78</v>
      </c>
      <c r="T2871" s="28">
        <v>1096</v>
      </c>
      <c r="U2871" s="28">
        <v>85488</v>
      </c>
      <c r="V2871" s="28">
        <v>95746.559999999998</v>
      </c>
      <c r="W2871" s="26"/>
      <c r="X2871" s="26" t="s">
        <v>62</v>
      </c>
      <c r="Y2871" s="26" t="s">
        <v>61</v>
      </c>
    </row>
    <row r="2872" spans="2:25" x14ac:dyDescent="0.2">
      <c r="B2872" s="26" t="s">
        <v>5693</v>
      </c>
      <c r="C2872" s="26" t="s">
        <v>55</v>
      </c>
      <c r="D2872" s="26" t="s">
        <v>5694</v>
      </c>
      <c r="E2872" s="26" t="str">
        <f>VLOOKUP(D2872,[1]ЕНС!A:E,2,FALSE)</f>
        <v>Замок</v>
      </c>
      <c r="F2872" s="26" t="str">
        <f>VLOOKUP(D2872,[1]ЕНС!A:E,3,FALSE)</f>
        <v>для грузового автомобиля, для дизельного двигателя, для зажигания стартера</v>
      </c>
      <c r="G2872" s="26" t="s">
        <v>5695</v>
      </c>
      <c r="H2872" s="26" t="s">
        <v>26</v>
      </c>
      <c r="I2872" s="26">
        <v>0</v>
      </c>
      <c r="J2872" s="26">
        <v>631010000</v>
      </c>
      <c r="K2872" s="26" t="str">
        <f>VLOOKUP(B2872,[1]ПланКаз!A2859:M6163,12,0)</f>
        <v>ҚР, ШҚО, Өскемен қ., Бажов көш., 10</v>
      </c>
      <c r="L2872" s="26" t="str">
        <f>VLOOKUP(B2872,[1]ПланКаз!A2857:M6161,13,0)</f>
        <v>Желтоқсан-Қантар</v>
      </c>
      <c r="M2872" s="26" t="str">
        <f>VLOOKUP(B2872,[1]ПланКаз!A2859:N6163,14,0)</f>
        <v>Шығыс-Қазақстан облысы, Өскемен қ.</v>
      </c>
      <c r="N2872" s="26" t="s">
        <v>58</v>
      </c>
      <c r="O2872" s="26" t="str">
        <f>VLOOKUP(B2872,[1]ПланКаз!A2858:P6162,16,0)</f>
        <v>жыл бойына өтінім бойынша</v>
      </c>
      <c r="P2872" s="26" t="s">
        <v>59</v>
      </c>
      <c r="Q2872" s="27" t="s">
        <v>522</v>
      </c>
      <c r="R2872" s="26" t="str">
        <f>VLOOKUP(B2872,[1]ПланКаз!A2857:S6161,19,0)</f>
        <v>Дана</v>
      </c>
      <c r="S2872" s="28">
        <v>18</v>
      </c>
      <c r="T2872" s="28">
        <v>2190</v>
      </c>
      <c r="U2872" s="28">
        <v>39420</v>
      </c>
      <c r="V2872" s="28">
        <v>44150.400000000001</v>
      </c>
      <c r="W2872" s="26"/>
      <c r="X2872" s="26" t="s">
        <v>62</v>
      </c>
      <c r="Y2872" s="26" t="s">
        <v>61</v>
      </c>
    </row>
    <row r="2873" spans="2:25" x14ac:dyDescent="0.2">
      <c r="B2873" s="26" t="s">
        <v>5696</v>
      </c>
      <c r="C2873" s="26" t="s">
        <v>55</v>
      </c>
      <c r="D2873" s="26" t="s">
        <v>5697</v>
      </c>
      <c r="E2873" s="26" t="str">
        <f>VLOOKUP(D2873,[1]ЕНС!A:E,2,FALSE)</f>
        <v>Зеркало</v>
      </c>
      <c r="F2873" s="26" t="str">
        <f>VLOOKUP(D2873,[1]ЕНС!A:E,3,FALSE)</f>
        <v>для транспортного средства, боковое правое</v>
      </c>
      <c r="G2873" s="26" t="s">
        <v>5698</v>
      </c>
      <c r="H2873" s="26" t="s">
        <v>26</v>
      </c>
      <c r="I2873" s="26">
        <v>0</v>
      </c>
      <c r="J2873" s="26">
        <v>631010000</v>
      </c>
      <c r="K2873" s="26" t="str">
        <f>VLOOKUP(B2873,[1]ПланКаз!A2860:M6164,12,0)</f>
        <v>ҚР, ШҚО, Өскемен қ., Бажов көш., 10</v>
      </c>
      <c r="L2873" s="26" t="str">
        <f>VLOOKUP(B2873,[1]ПланКаз!A2858:M6162,13,0)</f>
        <v>Желтоқсан-Қантар</v>
      </c>
      <c r="M2873" s="26" t="str">
        <f>VLOOKUP(B2873,[1]ПланКаз!A2860:N6164,14,0)</f>
        <v>Шығыс-Қазақстан облысы, Өскемен қ.</v>
      </c>
      <c r="N2873" s="26" t="s">
        <v>58</v>
      </c>
      <c r="O2873" s="26" t="str">
        <f>VLOOKUP(B2873,[1]ПланКаз!A2859:P6163,16,0)</f>
        <v>жыл бойына өтінім бойынша</v>
      </c>
      <c r="P2873" s="26" t="s">
        <v>59</v>
      </c>
      <c r="Q2873" s="27" t="s">
        <v>522</v>
      </c>
      <c r="R2873" s="26" t="str">
        <f>VLOOKUP(B2873,[1]ПланКаз!A2858:S6162,19,0)</f>
        <v>Дана</v>
      </c>
      <c r="S2873" s="28">
        <v>4</v>
      </c>
      <c r="T2873" s="28">
        <v>1985</v>
      </c>
      <c r="U2873" s="28">
        <v>7940</v>
      </c>
      <c r="V2873" s="28">
        <v>8892.7999999999993</v>
      </c>
      <c r="W2873" s="26"/>
      <c r="X2873" s="26" t="s">
        <v>62</v>
      </c>
      <c r="Y2873" s="26" t="s">
        <v>61</v>
      </c>
    </row>
    <row r="2874" spans="2:25" x14ac:dyDescent="0.2">
      <c r="B2874" s="26" t="s">
        <v>5699</v>
      </c>
      <c r="C2874" s="26" t="s">
        <v>55</v>
      </c>
      <c r="D2874" s="26" t="s">
        <v>5700</v>
      </c>
      <c r="E2874" s="26" t="str">
        <f>VLOOKUP(D2874,[1]ЕНС!A:E,2,FALSE)</f>
        <v>Карбюратор</v>
      </c>
      <c r="F2874" s="26" t="str">
        <f>VLOOKUP(D2874,[1]ЕНС!A:E,3,FALSE)</f>
        <v>со смешанным потоком, для грузового автомобиля</v>
      </c>
      <c r="G2874" s="26" t="s">
        <v>5701</v>
      </c>
      <c r="H2874" s="26" t="s">
        <v>26</v>
      </c>
      <c r="I2874" s="26">
        <v>0</v>
      </c>
      <c r="J2874" s="26">
        <v>631010000</v>
      </c>
      <c r="K2874" s="26" t="str">
        <f>VLOOKUP(B2874,[1]ПланКаз!A2861:M6165,12,0)</f>
        <v>ҚР, ШҚО, Өскемен қ., Бажов көш., 10</v>
      </c>
      <c r="L2874" s="26" t="str">
        <f>VLOOKUP(B2874,[1]ПланКаз!A2859:M6163,13,0)</f>
        <v>Желтоқсан-Қантар</v>
      </c>
      <c r="M2874" s="26" t="str">
        <f>VLOOKUP(B2874,[1]ПланКаз!A2861:N6165,14,0)</f>
        <v>Шығыс-Қазақстан облысы, Өскемен қ.</v>
      </c>
      <c r="N2874" s="26" t="s">
        <v>58</v>
      </c>
      <c r="O2874" s="26" t="str">
        <f>VLOOKUP(B2874,[1]ПланКаз!A2860:P6164,16,0)</f>
        <v>жыл бойына өтінім бойынша</v>
      </c>
      <c r="P2874" s="26" t="s">
        <v>59</v>
      </c>
      <c r="Q2874" s="27" t="s">
        <v>522</v>
      </c>
      <c r="R2874" s="26" t="str">
        <f>VLOOKUP(B2874,[1]ПланКаз!A2859:S6163,19,0)</f>
        <v>Дана</v>
      </c>
      <c r="S2874" s="28">
        <v>9</v>
      </c>
      <c r="T2874" s="28">
        <v>55742</v>
      </c>
      <c r="U2874" s="28">
        <v>501678</v>
      </c>
      <c r="V2874" s="28">
        <v>561879.36</v>
      </c>
      <c r="W2874" s="26"/>
      <c r="X2874" s="26" t="s">
        <v>62</v>
      </c>
      <c r="Y2874" s="26" t="s">
        <v>61</v>
      </c>
    </row>
    <row r="2875" spans="2:25" x14ac:dyDescent="0.2">
      <c r="B2875" s="26" t="s">
        <v>5702</v>
      </c>
      <c r="C2875" s="26" t="s">
        <v>55</v>
      </c>
      <c r="D2875" s="26" t="s">
        <v>5703</v>
      </c>
      <c r="E2875" s="26" t="str">
        <f>VLOOKUP(D2875,[1]ЕНС!A:E,2,FALSE)</f>
        <v>Сальник</v>
      </c>
      <c r="F2875" s="26" t="str">
        <f>VLOOKUP(D2875,[1]ЕНС!A:E,3,FALSE)</f>
        <v>для легкового автомобиля, коробки передач</v>
      </c>
      <c r="G2875" s="26" t="s">
        <v>5704</v>
      </c>
      <c r="H2875" s="26" t="s">
        <v>26</v>
      </c>
      <c r="I2875" s="26">
        <v>0</v>
      </c>
      <c r="J2875" s="26">
        <v>631010000</v>
      </c>
      <c r="K2875" s="26" t="str">
        <f>VLOOKUP(B2875,[1]ПланКаз!A2862:M6166,12,0)</f>
        <v>ҚР, ШҚО, Өскемен қ., Бажов көш., 10</v>
      </c>
      <c r="L2875" s="26" t="str">
        <f>VLOOKUP(B2875,[1]ПланКаз!A2860:M6164,13,0)</f>
        <v>Желтоқсан-Қантар</v>
      </c>
      <c r="M2875" s="26" t="str">
        <f>VLOOKUP(B2875,[1]ПланКаз!A2862:N6166,14,0)</f>
        <v>Шығыс-Қазақстан облысы, Өскемен қ.</v>
      </c>
      <c r="N2875" s="26" t="s">
        <v>58</v>
      </c>
      <c r="O2875" s="26" t="str">
        <f>VLOOKUP(B2875,[1]ПланКаз!A2861:P6165,16,0)</f>
        <v>жыл бойына өтінім бойынша</v>
      </c>
      <c r="P2875" s="26" t="s">
        <v>59</v>
      </c>
      <c r="Q2875" s="27" t="s">
        <v>522</v>
      </c>
      <c r="R2875" s="26" t="str">
        <f>VLOOKUP(B2875,[1]ПланКаз!A2860:S6164,19,0)</f>
        <v>Дана</v>
      </c>
      <c r="S2875" s="28">
        <v>11</v>
      </c>
      <c r="T2875" s="28">
        <v>950</v>
      </c>
      <c r="U2875" s="28">
        <v>10450</v>
      </c>
      <c r="V2875" s="28">
        <v>11704</v>
      </c>
      <c r="W2875" s="26"/>
      <c r="X2875" s="26" t="s">
        <v>62</v>
      </c>
      <c r="Y2875" s="26" t="s">
        <v>61</v>
      </c>
    </row>
    <row r="2876" spans="2:25" x14ac:dyDescent="0.2">
      <c r="B2876" s="26" t="s">
        <v>5705</v>
      </c>
      <c r="C2876" s="26" t="s">
        <v>55</v>
      </c>
      <c r="D2876" s="26" t="s">
        <v>5706</v>
      </c>
      <c r="E2876" s="26" t="str">
        <f>VLOOKUP(D2876,[1]ЕНС!A:E,2,FALSE)</f>
        <v>Трос</v>
      </c>
      <c r="F2876" s="26" t="str">
        <f>VLOOKUP(D2876,[1]ЕНС!A:E,3,FALSE)</f>
        <v>для грузового автомобиля, спидометра</v>
      </c>
      <c r="G2876" s="26" t="s">
        <v>5707</v>
      </c>
      <c r="H2876" s="26" t="s">
        <v>26</v>
      </c>
      <c r="I2876" s="26">
        <v>0</v>
      </c>
      <c r="J2876" s="26">
        <v>631010000</v>
      </c>
      <c r="K2876" s="26" t="str">
        <f>VLOOKUP(B2876,[1]ПланКаз!A2863:M6167,12,0)</f>
        <v>ҚР, ШҚО, Өскемен қ., Бажов көш., 10</v>
      </c>
      <c r="L2876" s="26" t="str">
        <f>VLOOKUP(B2876,[1]ПланКаз!A2861:M6165,13,0)</f>
        <v>Желтоқсан-Қантар</v>
      </c>
      <c r="M2876" s="26" t="str">
        <f>VLOOKUP(B2876,[1]ПланКаз!A2863:N6167,14,0)</f>
        <v>Шығыс-Қазақстан облысы, Өскемен қ.</v>
      </c>
      <c r="N2876" s="26" t="s">
        <v>58</v>
      </c>
      <c r="O2876" s="26" t="str">
        <f>VLOOKUP(B2876,[1]ПланКаз!A2862:P6166,16,0)</f>
        <v>жыл бойына өтінім бойынша</v>
      </c>
      <c r="P2876" s="26" t="s">
        <v>59</v>
      </c>
      <c r="Q2876" s="27" t="s">
        <v>522</v>
      </c>
      <c r="R2876" s="26" t="str">
        <f>VLOOKUP(B2876,[1]ПланКаз!A2861:S6165,19,0)</f>
        <v>Дана</v>
      </c>
      <c r="S2876" s="28">
        <v>11</v>
      </c>
      <c r="T2876" s="28">
        <v>2285</v>
      </c>
      <c r="U2876" s="28">
        <v>25135</v>
      </c>
      <c r="V2876" s="28">
        <v>28151.200000000001</v>
      </c>
      <c r="W2876" s="26"/>
      <c r="X2876" s="26" t="s">
        <v>62</v>
      </c>
      <c r="Y2876" s="26" t="s">
        <v>61</v>
      </c>
    </row>
    <row r="2877" spans="2:25" x14ac:dyDescent="0.2">
      <c r="B2877" s="26" t="s">
        <v>5708</v>
      </c>
      <c r="C2877" s="26" t="s">
        <v>55</v>
      </c>
      <c r="D2877" s="26" t="s">
        <v>5709</v>
      </c>
      <c r="E2877" s="26" t="str">
        <f>VLOOKUP(D2877,[1]ЕНС!A:E,2,FALSE)</f>
        <v>Обмотка стартера</v>
      </c>
      <c r="F2877" s="26" t="str">
        <f>VLOOKUP(D2877,[1]ЕНС!A:E,3,FALSE)</f>
        <v>для грузового автомобиля</v>
      </c>
      <c r="G2877" s="26" t="s">
        <v>5710</v>
      </c>
      <c r="H2877" s="26" t="s">
        <v>26</v>
      </c>
      <c r="I2877" s="26">
        <v>0</v>
      </c>
      <c r="J2877" s="26">
        <v>631010000</v>
      </c>
      <c r="K2877" s="26" t="str">
        <f>VLOOKUP(B2877,[1]ПланКаз!A2864:M6168,12,0)</f>
        <v>ҚР, ШҚО, Өскемен қ., Бажов көш., 10</v>
      </c>
      <c r="L2877" s="26" t="str">
        <f>VLOOKUP(B2877,[1]ПланКаз!A2862:M6166,13,0)</f>
        <v>Желтоқсан-Қантар</v>
      </c>
      <c r="M2877" s="26" t="str">
        <f>VLOOKUP(B2877,[1]ПланКаз!A2864:N6168,14,0)</f>
        <v>Шығыс-Қазақстан облысы, Өскемен қ.</v>
      </c>
      <c r="N2877" s="26" t="s">
        <v>58</v>
      </c>
      <c r="O2877" s="26" t="str">
        <f>VLOOKUP(B2877,[1]ПланКаз!A2863:P6167,16,0)</f>
        <v>жыл бойына өтінім бойынша</v>
      </c>
      <c r="P2877" s="26" t="s">
        <v>59</v>
      </c>
      <c r="Q2877" s="27" t="s">
        <v>522</v>
      </c>
      <c r="R2877" s="26" t="str">
        <f>VLOOKUP(B2877,[1]ПланКаз!A2862:S6166,19,0)</f>
        <v>Дана</v>
      </c>
      <c r="S2877" s="28">
        <v>3</v>
      </c>
      <c r="T2877" s="28">
        <v>14010</v>
      </c>
      <c r="U2877" s="28">
        <v>42030</v>
      </c>
      <c r="V2877" s="28">
        <v>47073.599999999999</v>
      </c>
      <c r="W2877" s="26"/>
      <c r="X2877" s="26" t="s">
        <v>62</v>
      </c>
      <c r="Y2877" s="26" t="s">
        <v>61</v>
      </c>
    </row>
    <row r="2878" spans="2:25" x14ac:dyDescent="0.2">
      <c r="B2878" s="26" t="s">
        <v>5711</v>
      </c>
      <c r="C2878" s="26" t="s">
        <v>55</v>
      </c>
      <c r="D2878" s="26" t="s">
        <v>5237</v>
      </c>
      <c r="E2878" s="26" t="str">
        <f>VLOOKUP(D2878,[1]ЕНС!A:E,2,FALSE)</f>
        <v>Комплект резино-технических изделий</v>
      </c>
      <c r="F2878" s="26" t="str">
        <f>VLOOKUP(D2878,[1]ЕНС!A:E,3,FALSE)</f>
        <v>ремонтный</v>
      </c>
      <c r="G2878" s="26" t="s">
        <v>5712</v>
      </c>
      <c r="H2878" s="26" t="s">
        <v>26</v>
      </c>
      <c r="I2878" s="26">
        <v>0</v>
      </c>
      <c r="J2878" s="26">
        <v>631010000</v>
      </c>
      <c r="K2878" s="26" t="str">
        <f>VLOOKUP(B2878,[1]ПланКаз!A2865:M6169,12,0)</f>
        <v>ҚР, ШҚО, Өскемен қ., Бажов көш., 10</v>
      </c>
      <c r="L2878" s="26" t="str">
        <f>VLOOKUP(B2878,[1]ПланКаз!A2863:M6167,13,0)</f>
        <v>Желтоқсан-Қантар</v>
      </c>
      <c r="M2878" s="26" t="str">
        <f>VLOOKUP(B2878,[1]ПланКаз!A2865:N6169,14,0)</f>
        <v>Шығыс-Қазақстан облысы, Өскемен қ.</v>
      </c>
      <c r="N2878" s="26" t="s">
        <v>58</v>
      </c>
      <c r="O2878" s="26" t="str">
        <f>VLOOKUP(B2878,[1]ПланКаз!A2864:P6168,16,0)</f>
        <v>жыл бойына өтінім бойынша</v>
      </c>
      <c r="P2878" s="26" t="s">
        <v>59</v>
      </c>
      <c r="Q2878" s="27" t="s">
        <v>2896</v>
      </c>
      <c r="R2878" s="26" t="str">
        <f>VLOOKUP(B2878,[1]ПланКаз!A2863:S6167,19,0)</f>
        <v>Дана</v>
      </c>
      <c r="S2878" s="28">
        <v>3</v>
      </c>
      <c r="T2878" s="28">
        <v>7200</v>
      </c>
      <c r="U2878" s="28">
        <v>21600</v>
      </c>
      <c r="V2878" s="28">
        <v>24192</v>
      </c>
      <c r="W2878" s="26"/>
      <c r="X2878" s="26" t="s">
        <v>62</v>
      </c>
      <c r="Y2878" s="26" t="s">
        <v>61</v>
      </c>
    </row>
    <row r="2879" spans="2:25" x14ac:dyDescent="0.2">
      <c r="B2879" s="26" t="s">
        <v>5713</v>
      </c>
      <c r="C2879" s="26" t="s">
        <v>55</v>
      </c>
      <c r="D2879" s="26" t="s">
        <v>5714</v>
      </c>
      <c r="E2879" s="26" t="str">
        <f>VLOOKUP(D2879,[1]ЕНС!A:E,2,FALSE)</f>
        <v>Кран</v>
      </c>
      <c r="F2879" s="26" t="str">
        <f>VLOOKUP(D2879,[1]ЕНС!A:E,3,FALSE)</f>
        <v>сливной, для системы охлаждения, для грузового автомобиля</v>
      </c>
      <c r="G2879" s="26" t="s">
        <v>5715</v>
      </c>
      <c r="H2879" s="26" t="s">
        <v>26</v>
      </c>
      <c r="I2879" s="26">
        <v>0</v>
      </c>
      <c r="J2879" s="26">
        <v>631010000</v>
      </c>
      <c r="K2879" s="26" t="str">
        <f>VLOOKUP(B2879,[1]ПланКаз!A2866:M6170,12,0)</f>
        <v>ҚР, ШҚО, Өскемен қ., Бажов көш., 10</v>
      </c>
      <c r="L2879" s="26" t="str">
        <f>VLOOKUP(B2879,[1]ПланКаз!A2864:M6168,13,0)</f>
        <v>Желтоқсан-Қантар</v>
      </c>
      <c r="M2879" s="26" t="str">
        <f>VLOOKUP(B2879,[1]ПланКаз!A2866:N6170,14,0)</f>
        <v>Шығыс-Қазақстан облысы, Өскемен қ.</v>
      </c>
      <c r="N2879" s="26" t="s">
        <v>58</v>
      </c>
      <c r="O2879" s="26" t="str">
        <f>VLOOKUP(B2879,[1]ПланКаз!A2865:P6169,16,0)</f>
        <v>жыл бойына өтінім бойынша</v>
      </c>
      <c r="P2879" s="26" t="s">
        <v>59</v>
      </c>
      <c r="Q2879" s="27" t="s">
        <v>522</v>
      </c>
      <c r="R2879" s="26" t="str">
        <f>VLOOKUP(B2879,[1]ПланКаз!A2864:S6168,19,0)</f>
        <v>Дана</v>
      </c>
      <c r="S2879" s="28">
        <v>15</v>
      </c>
      <c r="T2879" s="28">
        <v>920</v>
      </c>
      <c r="U2879" s="28">
        <v>13800</v>
      </c>
      <c r="V2879" s="28">
        <v>15456</v>
      </c>
      <c r="W2879" s="26"/>
      <c r="X2879" s="26" t="s">
        <v>62</v>
      </c>
      <c r="Y2879" s="26" t="s">
        <v>61</v>
      </c>
    </row>
    <row r="2880" spans="2:25" x14ac:dyDescent="0.2">
      <c r="B2880" s="26" t="s">
        <v>5716</v>
      </c>
      <c r="C2880" s="26" t="s">
        <v>55</v>
      </c>
      <c r="D2880" s="26" t="s">
        <v>5717</v>
      </c>
      <c r="E2880" s="26" t="str">
        <f>VLOOKUP(D2880,[1]ЕНС!A:E,2,FALSE)</f>
        <v>Подушка</v>
      </c>
      <c r="F2880" s="26" t="str">
        <f>VLOOKUP(D2880,[1]ЕНС!A:E,3,FALSE)</f>
        <v>опоры двигателя, для грузового автомобиля</v>
      </c>
      <c r="G2880" s="26" t="s">
        <v>5718</v>
      </c>
      <c r="H2880" s="26" t="s">
        <v>26</v>
      </c>
      <c r="I2880" s="26">
        <v>0</v>
      </c>
      <c r="J2880" s="26">
        <v>631010000</v>
      </c>
      <c r="K2880" s="26" t="str">
        <f>VLOOKUP(B2880,[1]ПланКаз!A2867:M6171,12,0)</f>
        <v>ҚР, ШҚО, Өскемен қ., Бажов көш., 10</v>
      </c>
      <c r="L2880" s="26" t="str">
        <f>VLOOKUP(B2880,[1]ПланКаз!A2865:M6169,13,0)</f>
        <v>Желтоқсан-Қантар</v>
      </c>
      <c r="M2880" s="26" t="str">
        <f>VLOOKUP(B2880,[1]ПланКаз!A2867:N6171,14,0)</f>
        <v>Шығыс-Қазақстан облысы, Өскемен қ.</v>
      </c>
      <c r="N2880" s="26" t="s">
        <v>58</v>
      </c>
      <c r="O2880" s="26" t="str">
        <f>VLOOKUP(B2880,[1]ПланКаз!A2866:P6170,16,0)</f>
        <v>жыл бойына өтінім бойынша</v>
      </c>
      <c r="P2880" s="26" t="s">
        <v>59</v>
      </c>
      <c r="Q2880" s="27" t="s">
        <v>522</v>
      </c>
      <c r="R2880" s="26" t="str">
        <f>VLOOKUP(B2880,[1]ПланКаз!A2865:S6169,19,0)</f>
        <v>Дана</v>
      </c>
      <c r="S2880" s="28">
        <v>18</v>
      </c>
      <c r="T2880" s="28">
        <v>2208</v>
      </c>
      <c r="U2880" s="28">
        <v>39744</v>
      </c>
      <c r="V2880" s="28">
        <v>44513.279999999999</v>
      </c>
      <c r="W2880" s="26"/>
      <c r="X2880" s="26" t="s">
        <v>62</v>
      </c>
      <c r="Y2880" s="26" t="s">
        <v>61</v>
      </c>
    </row>
    <row r="2881" spans="2:25" x14ac:dyDescent="0.2">
      <c r="B2881" s="26" t="s">
        <v>5719</v>
      </c>
      <c r="C2881" s="26" t="s">
        <v>55</v>
      </c>
      <c r="D2881" s="26" t="s">
        <v>5604</v>
      </c>
      <c r="E2881" s="26" t="str">
        <f>VLOOKUP(D2881,[1]ЕНС!A:E,2,FALSE)</f>
        <v>Фильтр</v>
      </c>
      <c r="F2881" s="26" t="str">
        <f>VLOOKUP(D2881,[1]ЕНС!A:E,3,FALSE)</f>
        <v>масляный, для двигателя внутреннего сгорания, механический, сетчатый</v>
      </c>
      <c r="G2881" s="26" t="s">
        <v>5720</v>
      </c>
      <c r="H2881" s="26" t="s">
        <v>26</v>
      </c>
      <c r="I2881" s="26">
        <v>0</v>
      </c>
      <c r="J2881" s="26">
        <v>631010000</v>
      </c>
      <c r="K2881" s="26" t="str">
        <f>VLOOKUP(B2881,[1]ПланКаз!A2868:M6172,12,0)</f>
        <v>ҚР, ШҚО, Өскемен қ., Бажов көш., 10</v>
      </c>
      <c r="L2881" s="26" t="str">
        <f>VLOOKUP(B2881,[1]ПланКаз!A2866:M6170,13,0)</f>
        <v>Желтоқсан-Қантар</v>
      </c>
      <c r="M2881" s="26" t="str">
        <f>VLOOKUP(B2881,[1]ПланКаз!A2868:N6172,14,0)</f>
        <v>Шығыс-Қазақстан облысы, Өскемен қ.</v>
      </c>
      <c r="N2881" s="26" t="s">
        <v>58</v>
      </c>
      <c r="O2881" s="26" t="str">
        <f>VLOOKUP(B2881,[1]ПланКаз!A2867:P6171,16,0)</f>
        <v>жыл бойына өтінім бойынша</v>
      </c>
      <c r="P2881" s="26" t="s">
        <v>59</v>
      </c>
      <c r="Q2881" s="27" t="s">
        <v>522</v>
      </c>
      <c r="R2881" s="26" t="str">
        <f>VLOOKUP(B2881,[1]ПланКаз!A2866:S6170,19,0)</f>
        <v>Дана</v>
      </c>
      <c r="S2881" s="28">
        <v>103</v>
      </c>
      <c r="T2881" s="28">
        <v>604</v>
      </c>
      <c r="U2881" s="28">
        <v>62212</v>
      </c>
      <c r="V2881" s="28">
        <v>69677.440000000002</v>
      </c>
      <c r="W2881" s="26"/>
      <c r="X2881" s="26" t="s">
        <v>62</v>
      </c>
      <c r="Y2881" s="26" t="s">
        <v>61</v>
      </c>
    </row>
    <row r="2882" spans="2:25" x14ac:dyDescent="0.2">
      <c r="B2882" s="26" t="s">
        <v>5721</v>
      </c>
      <c r="C2882" s="26" t="s">
        <v>55</v>
      </c>
      <c r="D2882" s="26" t="s">
        <v>5722</v>
      </c>
      <c r="E2882" s="26" t="str">
        <f>VLOOKUP(D2882,[1]ЕНС!A:E,2,FALSE)</f>
        <v>Стартер</v>
      </c>
      <c r="F2882" s="26" t="str">
        <f>VLOOKUP(D2882,[1]ЕНС!A:E,3,FALSE)</f>
        <v>для грузового автомобиля, с электромеханическим перемещением шестерни привода</v>
      </c>
      <c r="G2882" s="26" t="s">
        <v>5723</v>
      </c>
      <c r="H2882" s="26" t="s">
        <v>26</v>
      </c>
      <c r="I2882" s="26">
        <v>0</v>
      </c>
      <c r="J2882" s="26">
        <v>631010000</v>
      </c>
      <c r="K2882" s="26" t="str">
        <f>VLOOKUP(B2882,[1]ПланКаз!A2869:M6173,12,0)</f>
        <v>ҚР, ШҚО, Өскемен қ., Бажов көш., 10</v>
      </c>
      <c r="L2882" s="26" t="str">
        <f>VLOOKUP(B2882,[1]ПланКаз!A2867:M6171,13,0)</f>
        <v>Желтоқсан-Қантар</v>
      </c>
      <c r="M2882" s="26" t="str">
        <f>VLOOKUP(B2882,[1]ПланКаз!A2869:N6173,14,0)</f>
        <v>Шығыс-Қазақстан облысы, Өскемен қ.</v>
      </c>
      <c r="N2882" s="26" t="s">
        <v>58</v>
      </c>
      <c r="O2882" s="26" t="str">
        <f>VLOOKUP(B2882,[1]ПланКаз!A2868:P6172,16,0)</f>
        <v>жыл бойына өтінім бойынша</v>
      </c>
      <c r="P2882" s="26" t="s">
        <v>59</v>
      </c>
      <c r="Q2882" s="27" t="s">
        <v>522</v>
      </c>
      <c r="R2882" s="26" t="str">
        <f>VLOOKUP(B2882,[1]ПланКаз!A2867:S6171,19,0)</f>
        <v>Дана</v>
      </c>
      <c r="S2882" s="28">
        <v>11</v>
      </c>
      <c r="T2882" s="28">
        <v>40739</v>
      </c>
      <c r="U2882" s="28">
        <v>448129</v>
      </c>
      <c r="V2882" s="28">
        <v>501904.48</v>
      </c>
      <c r="W2882" s="26"/>
      <c r="X2882" s="26" t="s">
        <v>62</v>
      </c>
      <c r="Y2882" s="26" t="s">
        <v>61</v>
      </c>
    </row>
    <row r="2883" spans="2:25" x14ac:dyDescent="0.2">
      <c r="B2883" s="26" t="s">
        <v>5724</v>
      </c>
      <c r="C2883" s="26" t="s">
        <v>55</v>
      </c>
      <c r="D2883" s="26" t="s">
        <v>5725</v>
      </c>
      <c r="E2883" s="26" t="str">
        <f>VLOOKUP(D2883,[1]ЕНС!A:E,2,FALSE)</f>
        <v>Муфта</v>
      </c>
      <c r="F2883" s="26" t="str">
        <f>VLOOKUP(D2883,[1]ЕНС!A:E,3,FALSE)</f>
        <v>синхронизатора коробки передач, для грузового автомобиля</v>
      </c>
      <c r="G2883" s="26" t="s">
        <v>5726</v>
      </c>
      <c r="H2883" s="26" t="s">
        <v>26</v>
      </c>
      <c r="I2883" s="26">
        <v>0</v>
      </c>
      <c r="J2883" s="26">
        <v>631010000</v>
      </c>
      <c r="K2883" s="26" t="str">
        <f>VLOOKUP(B2883,[1]ПланКаз!A2870:M6174,12,0)</f>
        <v>ҚР, ШҚО, Өскемен қ., Бажов көш., 10</v>
      </c>
      <c r="L2883" s="26" t="str">
        <f>VLOOKUP(B2883,[1]ПланКаз!A2868:M6172,13,0)</f>
        <v>Желтоқсан-Қантар</v>
      </c>
      <c r="M2883" s="26" t="str">
        <f>VLOOKUP(B2883,[1]ПланКаз!A2870:N6174,14,0)</f>
        <v>Шығыс-Қазақстан облысы, Өскемен қ.</v>
      </c>
      <c r="N2883" s="26" t="s">
        <v>58</v>
      </c>
      <c r="O2883" s="26" t="str">
        <f>VLOOKUP(B2883,[1]ПланКаз!A2869:P6173,16,0)</f>
        <v>жыл бойына өтінім бойынша</v>
      </c>
      <c r="P2883" s="26" t="s">
        <v>59</v>
      </c>
      <c r="Q2883" s="27" t="s">
        <v>522</v>
      </c>
      <c r="R2883" s="26" t="str">
        <f>VLOOKUP(B2883,[1]ПланКаз!A2868:S6172,19,0)</f>
        <v>Дана</v>
      </c>
      <c r="S2883" s="28">
        <v>1</v>
      </c>
      <c r="T2883" s="28">
        <v>13284</v>
      </c>
      <c r="U2883" s="28">
        <v>13284</v>
      </c>
      <c r="V2883" s="28">
        <v>14878.08</v>
      </c>
      <c r="W2883" s="26"/>
      <c r="X2883" s="26" t="s">
        <v>62</v>
      </c>
      <c r="Y2883" s="26" t="s">
        <v>61</v>
      </c>
    </row>
    <row r="2884" spans="2:25" x14ac:dyDescent="0.2">
      <c r="B2884" s="26" t="s">
        <v>5727</v>
      </c>
      <c r="C2884" s="26" t="s">
        <v>55</v>
      </c>
      <c r="D2884" s="26" t="s">
        <v>5728</v>
      </c>
      <c r="E2884" s="26" t="str">
        <f>VLOOKUP(D2884,[1]ЕНС!A:E,2,FALSE)</f>
        <v>Стремянка</v>
      </c>
      <c r="F2884" s="26" t="str">
        <f>VLOOKUP(D2884,[1]ЕНС!A:E,3,FALSE)</f>
        <v>передней рессоры, для грузового автомобиля</v>
      </c>
      <c r="G2884" s="26" t="s">
        <v>5729</v>
      </c>
      <c r="H2884" s="26" t="s">
        <v>26</v>
      </c>
      <c r="I2884" s="26">
        <v>0</v>
      </c>
      <c r="J2884" s="26">
        <v>631010000</v>
      </c>
      <c r="K2884" s="26" t="str">
        <f>VLOOKUP(B2884,[1]ПланКаз!A2871:M6175,12,0)</f>
        <v>ҚР, ШҚО, Өскемен қ., Бажов көш., 10</v>
      </c>
      <c r="L2884" s="26" t="str">
        <f>VLOOKUP(B2884,[1]ПланКаз!A2869:M6173,13,0)</f>
        <v>Желтоқсан-Қантар</v>
      </c>
      <c r="M2884" s="26" t="str">
        <f>VLOOKUP(B2884,[1]ПланКаз!A2871:N6175,14,0)</f>
        <v>Шығыс-Қазақстан облысы, Өскемен қ.</v>
      </c>
      <c r="N2884" s="26" t="s">
        <v>58</v>
      </c>
      <c r="O2884" s="26" t="str">
        <f>VLOOKUP(B2884,[1]ПланКаз!A2870:P6174,16,0)</f>
        <v>жыл бойына өтінім бойынша</v>
      </c>
      <c r="P2884" s="26" t="s">
        <v>59</v>
      </c>
      <c r="Q2884" s="27" t="s">
        <v>522</v>
      </c>
      <c r="R2884" s="26" t="str">
        <f>VLOOKUP(B2884,[1]ПланКаз!A2869:S6173,19,0)</f>
        <v>Дана</v>
      </c>
      <c r="S2884" s="28">
        <v>8</v>
      </c>
      <c r="T2884" s="28">
        <v>5962</v>
      </c>
      <c r="U2884" s="28">
        <v>47696</v>
      </c>
      <c r="V2884" s="28">
        <v>53419.519999999997</v>
      </c>
      <c r="W2884" s="26"/>
      <c r="X2884" s="26" t="s">
        <v>62</v>
      </c>
      <c r="Y2884" s="26" t="s">
        <v>61</v>
      </c>
    </row>
    <row r="2885" spans="2:25" x14ac:dyDescent="0.2">
      <c r="B2885" s="26" t="s">
        <v>5730</v>
      </c>
      <c r="C2885" s="26" t="s">
        <v>55</v>
      </c>
      <c r="D2885" s="26" t="s">
        <v>5731</v>
      </c>
      <c r="E2885" s="26" t="str">
        <f>VLOOKUP(D2885,[1]ЕНС!A:E,2,FALSE)</f>
        <v>Гидрораспределитель</v>
      </c>
      <c r="F2885" s="26" t="str">
        <f>VLOOKUP(D2885,[1]ЕНС!A:E,3,FALSE)</f>
        <v>золотниковый, управление гидравлическое, двухпозиционный, условный проход 6 мм</v>
      </c>
      <c r="G2885" s="26" t="s">
        <v>5732</v>
      </c>
      <c r="H2885" s="26" t="s">
        <v>26</v>
      </c>
      <c r="I2885" s="26">
        <v>0</v>
      </c>
      <c r="J2885" s="26">
        <v>631010000</v>
      </c>
      <c r="K2885" s="26" t="str">
        <f>VLOOKUP(B2885,[1]ПланКаз!A2872:M6176,12,0)</f>
        <v>ҚР, ШҚО, Өскемен қ., Бажов көш., 10</v>
      </c>
      <c r="L2885" s="26" t="str">
        <f>VLOOKUP(B2885,[1]ПланКаз!A2870:M6174,13,0)</f>
        <v>Желтоқсан-Қантар</v>
      </c>
      <c r="M2885" s="26" t="str">
        <f>VLOOKUP(B2885,[1]ПланКаз!A2872:N6176,14,0)</f>
        <v>Шығыс-Қазақстан облысы, Өскемен қ.</v>
      </c>
      <c r="N2885" s="26" t="s">
        <v>58</v>
      </c>
      <c r="O2885" s="26" t="str">
        <f>VLOOKUP(B2885,[1]ПланКаз!A2871:P6175,16,0)</f>
        <v>жыл бойына өтінім бойынша</v>
      </c>
      <c r="P2885" s="26" t="s">
        <v>59</v>
      </c>
      <c r="Q2885" s="27" t="s">
        <v>522</v>
      </c>
      <c r="R2885" s="26" t="str">
        <f>VLOOKUP(B2885,[1]ПланКаз!A2870:S6174,19,0)</f>
        <v>Дана</v>
      </c>
      <c r="S2885" s="28">
        <v>3</v>
      </c>
      <c r="T2885" s="28">
        <v>19243</v>
      </c>
      <c r="U2885" s="28">
        <v>57729</v>
      </c>
      <c r="V2885" s="28">
        <v>64656.480000000003</v>
      </c>
      <c r="W2885" s="26"/>
      <c r="X2885" s="26" t="s">
        <v>62</v>
      </c>
      <c r="Y2885" s="26" t="s">
        <v>61</v>
      </c>
    </row>
    <row r="2886" spans="2:25" x14ac:dyDescent="0.2">
      <c r="B2886" s="26" t="s">
        <v>5733</v>
      </c>
      <c r="C2886" s="26" t="s">
        <v>55</v>
      </c>
      <c r="D2886" s="26" t="s">
        <v>5568</v>
      </c>
      <c r="E2886" s="26" t="str">
        <f>VLOOKUP(D2886,[1]ЕНС!A:E,2,FALSE)</f>
        <v>Переключатель</v>
      </c>
      <c r="F2886" s="26" t="str">
        <f>VLOOKUP(D2886,[1]ЕНС!A:E,3,FALSE)</f>
        <v>света</v>
      </c>
      <c r="G2886" s="26" t="s">
        <v>5734</v>
      </c>
      <c r="H2886" s="26" t="s">
        <v>26</v>
      </c>
      <c r="I2886" s="26">
        <v>0</v>
      </c>
      <c r="J2886" s="26">
        <v>631010000</v>
      </c>
      <c r="K2886" s="26" t="str">
        <f>VLOOKUP(B2886,[1]ПланКаз!A2873:M6177,12,0)</f>
        <v>ҚР, ШҚО, Өскемен қ., Бажов көш., 10</v>
      </c>
      <c r="L2886" s="26" t="str">
        <f>VLOOKUP(B2886,[1]ПланКаз!A2871:M6175,13,0)</f>
        <v>Желтоқсан-Қантар</v>
      </c>
      <c r="M2886" s="26" t="str">
        <f>VLOOKUP(B2886,[1]ПланКаз!A2873:N6177,14,0)</f>
        <v>Шығыс-Қазақстан облысы, Өскемен қ.</v>
      </c>
      <c r="N2886" s="26" t="s">
        <v>58</v>
      </c>
      <c r="O2886" s="26" t="str">
        <f>VLOOKUP(B2886,[1]ПланКаз!A2872:P6176,16,0)</f>
        <v>жыл бойына өтінім бойынша</v>
      </c>
      <c r="P2886" s="26" t="s">
        <v>59</v>
      </c>
      <c r="Q2886" s="27" t="s">
        <v>522</v>
      </c>
      <c r="R2886" s="26" t="str">
        <f>VLOOKUP(B2886,[1]ПланКаз!A2871:S6175,19,0)</f>
        <v>Дана</v>
      </c>
      <c r="S2886" s="28">
        <v>19</v>
      </c>
      <c r="T2886" s="28">
        <v>1985</v>
      </c>
      <c r="U2886" s="28">
        <v>37715</v>
      </c>
      <c r="V2886" s="28">
        <v>42240.800000000003</v>
      </c>
      <c r="W2886" s="26"/>
      <c r="X2886" s="26" t="s">
        <v>62</v>
      </c>
      <c r="Y2886" s="26" t="s">
        <v>61</v>
      </c>
    </row>
    <row r="2887" spans="2:25" x14ac:dyDescent="0.2">
      <c r="B2887" s="26" t="s">
        <v>5735</v>
      </c>
      <c r="C2887" s="26" t="s">
        <v>55</v>
      </c>
      <c r="D2887" s="26" t="s">
        <v>5717</v>
      </c>
      <c r="E2887" s="26" t="str">
        <f>VLOOKUP(D2887,[1]ЕНС!A:E,2,FALSE)</f>
        <v>Подушка</v>
      </c>
      <c r="F2887" s="26" t="str">
        <f>VLOOKUP(D2887,[1]ЕНС!A:E,3,FALSE)</f>
        <v>опоры двигателя, для грузового автомобиля</v>
      </c>
      <c r="G2887" s="26" t="s">
        <v>5736</v>
      </c>
      <c r="H2887" s="26" t="s">
        <v>26</v>
      </c>
      <c r="I2887" s="26">
        <v>0</v>
      </c>
      <c r="J2887" s="26">
        <v>631010000</v>
      </c>
      <c r="K2887" s="26" t="str">
        <f>VLOOKUP(B2887,[1]ПланКаз!A2874:M6178,12,0)</f>
        <v>ҚР, ШҚО, Өскемен қ., Бажов көш., 10</v>
      </c>
      <c r="L2887" s="26" t="str">
        <f>VLOOKUP(B2887,[1]ПланКаз!A2872:M6176,13,0)</f>
        <v>Желтоқсан-Қантар</v>
      </c>
      <c r="M2887" s="26" t="str">
        <f>VLOOKUP(B2887,[1]ПланКаз!A2874:N6178,14,0)</f>
        <v>Шығыс-Қазақстан облысы, Өскемен қ.</v>
      </c>
      <c r="N2887" s="26" t="s">
        <v>58</v>
      </c>
      <c r="O2887" s="26" t="str">
        <f>VLOOKUP(B2887,[1]ПланКаз!A2873:P6177,16,0)</f>
        <v>жыл бойына өтінім бойынша</v>
      </c>
      <c r="P2887" s="26" t="s">
        <v>59</v>
      </c>
      <c r="Q2887" s="27" t="s">
        <v>522</v>
      </c>
      <c r="R2887" s="26" t="str">
        <f>VLOOKUP(B2887,[1]ПланКаз!A2872:S6176,19,0)</f>
        <v>Дана</v>
      </c>
      <c r="S2887" s="28">
        <v>14</v>
      </c>
      <c r="T2887" s="28">
        <v>1711</v>
      </c>
      <c r="U2887" s="28">
        <v>23954</v>
      </c>
      <c r="V2887" s="28">
        <v>26828.48</v>
      </c>
      <c r="W2887" s="26"/>
      <c r="X2887" s="26" t="s">
        <v>62</v>
      </c>
      <c r="Y2887" s="26" t="s">
        <v>61</v>
      </c>
    </row>
    <row r="2888" spans="2:25" x14ac:dyDescent="0.2">
      <c r="B2888" s="26" t="s">
        <v>5737</v>
      </c>
      <c r="C2888" s="26" t="s">
        <v>55</v>
      </c>
      <c r="D2888" s="26" t="s">
        <v>5738</v>
      </c>
      <c r="E2888" s="26" t="str">
        <f>VLOOKUP(D2888,[1]ЕНС!A:E,2,FALSE)</f>
        <v>Шестерня привода</v>
      </c>
      <c r="F2888" s="26" t="str">
        <f>VLOOKUP(D2888,[1]ЕНС!A:E,3,FALSE)</f>
        <v>для спидометра грузового автомобиля</v>
      </c>
      <c r="G2888" s="26" t="s">
        <v>5739</v>
      </c>
      <c r="H2888" s="26" t="s">
        <v>26</v>
      </c>
      <c r="I2888" s="26">
        <v>0</v>
      </c>
      <c r="J2888" s="26">
        <v>631010000</v>
      </c>
      <c r="K2888" s="26" t="str">
        <f>VLOOKUP(B2888,[1]ПланКаз!A2875:M6179,12,0)</f>
        <v>ҚР, ШҚО, Өскемен қ., Бажов көш., 10</v>
      </c>
      <c r="L2888" s="26" t="str">
        <f>VLOOKUP(B2888,[1]ПланКаз!A2873:M6177,13,0)</f>
        <v>Желтоқсан-Қантар</v>
      </c>
      <c r="M2888" s="26" t="str">
        <f>VLOOKUP(B2888,[1]ПланКаз!A2875:N6179,14,0)</f>
        <v>Шығыс-Қазақстан облысы, Өскемен қ.</v>
      </c>
      <c r="N2888" s="26" t="s">
        <v>58</v>
      </c>
      <c r="O2888" s="26" t="str">
        <f>VLOOKUP(B2888,[1]ПланКаз!A2874:P6178,16,0)</f>
        <v>жыл бойына өтінім бойынша</v>
      </c>
      <c r="P2888" s="26" t="s">
        <v>59</v>
      </c>
      <c r="Q2888" s="27" t="s">
        <v>522</v>
      </c>
      <c r="R2888" s="26" t="str">
        <f>VLOOKUP(B2888,[1]ПланКаз!A2873:S6177,19,0)</f>
        <v>Дана</v>
      </c>
      <c r="S2888" s="28">
        <v>1</v>
      </c>
      <c r="T2888" s="28">
        <v>2362</v>
      </c>
      <c r="U2888" s="28">
        <v>2362</v>
      </c>
      <c r="V2888" s="28">
        <v>2645.44</v>
      </c>
      <c r="W2888" s="26"/>
      <c r="X2888" s="26" t="s">
        <v>62</v>
      </c>
      <c r="Y2888" s="26" t="s">
        <v>61</v>
      </c>
    </row>
    <row r="2889" spans="2:25" x14ac:dyDescent="0.2">
      <c r="B2889" s="26" t="s">
        <v>5740</v>
      </c>
      <c r="C2889" s="26" t="s">
        <v>55</v>
      </c>
      <c r="D2889" s="26" t="s">
        <v>5741</v>
      </c>
      <c r="E2889" s="26" t="str">
        <f>VLOOKUP(D2889,[1]ЕНС!A:E,2,FALSE)</f>
        <v>Прокладка</v>
      </c>
      <c r="F2889" s="26" t="str">
        <f>VLOOKUP(D2889,[1]ЕНС!A:E,3,FALSE)</f>
        <v>заднего моста, для грузового автомобиля</v>
      </c>
      <c r="G2889" s="26" t="s">
        <v>5742</v>
      </c>
      <c r="H2889" s="26" t="s">
        <v>26</v>
      </c>
      <c r="I2889" s="26">
        <v>0</v>
      </c>
      <c r="J2889" s="26">
        <v>631010000</v>
      </c>
      <c r="K2889" s="26" t="str">
        <f>VLOOKUP(B2889,[1]ПланКаз!A2876:M6180,12,0)</f>
        <v>ҚР, ШҚО, Өскемен қ., Бажов көш., 10</v>
      </c>
      <c r="L2889" s="26" t="str">
        <f>VLOOKUP(B2889,[1]ПланКаз!A2874:M6178,13,0)</f>
        <v>Желтоқсан-Қантар</v>
      </c>
      <c r="M2889" s="26" t="str">
        <f>VLOOKUP(B2889,[1]ПланКаз!A2876:N6180,14,0)</f>
        <v>Шығыс-Қазақстан облысы, Өскемен қ.</v>
      </c>
      <c r="N2889" s="26" t="s">
        <v>58</v>
      </c>
      <c r="O2889" s="26" t="str">
        <f>VLOOKUP(B2889,[1]ПланКаз!A2875:P6179,16,0)</f>
        <v>жыл бойына өтінім бойынша</v>
      </c>
      <c r="P2889" s="26" t="s">
        <v>59</v>
      </c>
      <c r="Q2889" s="27" t="s">
        <v>2896</v>
      </c>
      <c r="R2889" s="26" t="str">
        <f>VLOOKUP(B2889,[1]ПланКаз!A2874:S6178,19,0)</f>
        <v>Комплект</v>
      </c>
      <c r="S2889" s="28">
        <v>2</v>
      </c>
      <c r="T2889" s="28">
        <v>793</v>
      </c>
      <c r="U2889" s="28">
        <v>1586</v>
      </c>
      <c r="V2889" s="28">
        <v>1776.32</v>
      </c>
      <c r="W2889" s="26"/>
      <c r="X2889" s="26" t="s">
        <v>62</v>
      </c>
      <c r="Y2889" s="26" t="s">
        <v>61</v>
      </c>
    </row>
    <row r="2890" spans="2:25" x14ac:dyDescent="0.2">
      <c r="B2890" s="26" t="s">
        <v>5743</v>
      </c>
      <c r="C2890" s="26" t="s">
        <v>55</v>
      </c>
      <c r="D2890" s="26" t="s">
        <v>5744</v>
      </c>
      <c r="E2890" s="26" t="str">
        <f>VLOOKUP(D2890,[1]ЕНС!A:E,2,FALSE)</f>
        <v>Вал</v>
      </c>
      <c r="F2890" s="26" t="str">
        <f>VLOOKUP(D2890,[1]ЕНС!A:E,3,FALSE)</f>
        <v>водяного насоса, для грузового автомобиля</v>
      </c>
      <c r="G2890" s="26" t="s">
        <v>5745</v>
      </c>
      <c r="H2890" s="26" t="s">
        <v>26</v>
      </c>
      <c r="I2890" s="26">
        <v>0</v>
      </c>
      <c r="J2890" s="26">
        <v>631010000</v>
      </c>
      <c r="K2890" s="26" t="str">
        <f>VLOOKUP(B2890,[1]ПланКаз!A2877:M6181,12,0)</f>
        <v>ҚР, ШҚО, Өскемен қ., Бажов көш., 10</v>
      </c>
      <c r="L2890" s="26" t="str">
        <f>VLOOKUP(B2890,[1]ПланКаз!A2875:M6179,13,0)</f>
        <v>Желтоқсан-Қантар</v>
      </c>
      <c r="M2890" s="26" t="str">
        <f>VLOOKUP(B2890,[1]ПланКаз!A2877:N6181,14,0)</f>
        <v>Шығыс-Қазақстан облысы, Өскемен қ.</v>
      </c>
      <c r="N2890" s="26" t="s">
        <v>58</v>
      </c>
      <c r="O2890" s="26" t="str">
        <f>VLOOKUP(B2890,[1]ПланКаз!A2876:P6180,16,0)</f>
        <v>жыл бойына өтінім бойынша</v>
      </c>
      <c r="P2890" s="26" t="s">
        <v>59</v>
      </c>
      <c r="Q2890" s="27" t="s">
        <v>522</v>
      </c>
      <c r="R2890" s="26" t="str">
        <f>VLOOKUP(B2890,[1]ПланКаз!A2875:S6179,19,0)</f>
        <v>Дана</v>
      </c>
      <c r="S2890" s="28">
        <v>6</v>
      </c>
      <c r="T2890" s="28">
        <v>6144</v>
      </c>
      <c r="U2890" s="28">
        <v>36864</v>
      </c>
      <c r="V2890" s="28">
        <v>41287.68</v>
      </c>
      <c r="W2890" s="26"/>
      <c r="X2890" s="26" t="s">
        <v>62</v>
      </c>
      <c r="Y2890" s="26" t="s">
        <v>61</v>
      </c>
    </row>
    <row r="2891" spans="2:25" x14ac:dyDescent="0.2">
      <c r="B2891" s="26" t="s">
        <v>5746</v>
      </c>
      <c r="C2891" s="26" t="s">
        <v>55</v>
      </c>
      <c r="D2891" s="26" t="s">
        <v>5747</v>
      </c>
      <c r="E2891" s="26" t="str">
        <f>VLOOKUP(D2891,[1]ЕНС!A:E,2,FALSE)</f>
        <v>Передача зубчатая</v>
      </c>
      <c r="F2891" s="26" t="str">
        <f>VLOOKUP(D2891,[1]ЕНС!A:E,3,FALSE)</f>
        <v>коническая, зноминальное значение внешнего делительного диаметра колеса 250 мм, ГОСТ 12289-76</v>
      </c>
      <c r="G2891" s="26" t="s">
        <v>5748</v>
      </c>
      <c r="H2891" s="26" t="s">
        <v>26</v>
      </c>
      <c r="I2891" s="26">
        <v>0</v>
      </c>
      <c r="J2891" s="26">
        <v>631010000</v>
      </c>
      <c r="K2891" s="26" t="str">
        <f>VLOOKUP(B2891,[1]ПланКаз!A2878:M6182,12,0)</f>
        <v>ҚР, ШҚО, Өскемен қ., Бажов көш., 10</v>
      </c>
      <c r="L2891" s="26" t="str">
        <f>VLOOKUP(B2891,[1]ПланКаз!A2876:M6180,13,0)</f>
        <v>Желтоқсан-Қантар</v>
      </c>
      <c r="M2891" s="26" t="str">
        <f>VLOOKUP(B2891,[1]ПланКаз!A2878:N6182,14,0)</f>
        <v>Шығыс-Қазақстан облысы, Өскемен қ.</v>
      </c>
      <c r="N2891" s="26" t="s">
        <v>58</v>
      </c>
      <c r="O2891" s="26" t="str">
        <f>VLOOKUP(B2891,[1]ПланКаз!A2877:P6181,16,0)</f>
        <v>жыл бойына өтінім бойынша</v>
      </c>
      <c r="P2891" s="26" t="s">
        <v>59</v>
      </c>
      <c r="Q2891" s="27" t="s">
        <v>522</v>
      </c>
      <c r="R2891" s="26" t="str">
        <f>VLOOKUP(B2891,[1]ПланКаз!A2876:S6180,19,0)</f>
        <v>Комплект</v>
      </c>
      <c r="S2891" s="28">
        <v>2</v>
      </c>
      <c r="T2891" s="28">
        <v>91013</v>
      </c>
      <c r="U2891" s="28">
        <v>182026</v>
      </c>
      <c r="V2891" s="28">
        <v>203869.12</v>
      </c>
      <c r="W2891" s="26"/>
      <c r="X2891" s="26" t="s">
        <v>62</v>
      </c>
      <c r="Y2891" s="26" t="s">
        <v>61</v>
      </c>
    </row>
    <row r="2892" spans="2:25" x14ac:dyDescent="0.2">
      <c r="B2892" s="26" t="s">
        <v>5749</v>
      </c>
      <c r="C2892" s="26" t="s">
        <v>55</v>
      </c>
      <c r="D2892" s="26" t="s">
        <v>5700</v>
      </c>
      <c r="E2892" s="26" t="str">
        <f>VLOOKUP(D2892,[1]ЕНС!A:E,2,FALSE)</f>
        <v>Карбюратор</v>
      </c>
      <c r="F2892" s="26" t="str">
        <f>VLOOKUP(D2892,[1]ЕНС!A:E,3,FALSE)</f>
        <v>со смешанным потоком, для грузового автомобиля</v>
      </c>
      <c r="G2892" s="26" t="s">
        <v>5750</v>
      </c>
      <c r="H2892" s="26" t="s">
        <v>26</v>
      </c>
      <c r="I2892" s="26">
        <v>0</v>
      </c>
      <c r="J2892" s="26">
        <v>631010000</v>
      </c>
      <c r="K2892" s="26" t="str">
        <f>VLOOKUP(B2892,[1]ПланКаз!A2879:M6183,12,0)</f>
        <v>ҚР, ШҚО, Өскемен қ., Бажов көш., 10</v>
      </c>
      <c r="L2892" s="26" t="str">
        <f>VLOOKUP(B2892,[1]ПланКаз!A2877:M6181,13,0)</f>
        <v>Желтоқсан-Қантар</v>
      </c>
      <c r="M2892" s="26" t="str">
        <f>VLOOKUP(B2892,[1]ПланКаз!A2879:N6183,14,0)</f>
        <v>Шығыс-Қазақстан облысы, Өскемен қ.</v>
      </c>
      <c r="N2892" s="26" t="s">
        <v>58</v>
      </c>
      <c r="O2892" s="26" t="str">
        <f>VLOOKUP(B2892,[1]ПланКаз!A2878:P6182,16,0)</f>
        <v>жыл бойына өтінім бойынша</v>
      </c>
      <c r="P2892" s="26" t="s">
        <v>59</v>
      </c>
      <c r="Q2892" s="27" t="s">
        <v>522</v>
      </c>
      <c r="R2892" s="26" t="str">
        <f>VLOOKUP(B2892,[1]ПланКаз!A2877:S6181,19,0)</f>
        <v>Дана</v>
      </c>
      <c r="S2892" s="28">
        <v>2</v>
      </c>
      <c r="T2892" s="28">
        <v>51355</v>
      </c>
      <c r="U2892" s="28">
        <v>102710</v>
      </c>
      <c r="V2892" s="28">
        <v>115035.2</v>
      </c>
      <c r="W2892" s="26"/>
      <c r="X2892" s="26" t="s">
        <v>62</v>
      </c>
      <c r="Y2892" s="26" t="s">
        <v>61</v>
      </c>
    </row>
    <row r="2893" spans="2:25" x14ac:dyDescent="0.2">
      <c r="B2893" s="26" t="s">
        <v>5751</v>
      </c>
      <c r="C2893" s="26" t="s">
        <v>55</v>
      </c>
      <c r="D2893" s="26" t="s">
        <v>5752</v>
      </c>
      <c r="E2893" s="26" t="str">
        <f>VLOOKUP(D2893,[1]ЕНС!A:E,2,FALSE)</f>
        <v>Амортизатор</v>
      </c>
      <c r="F2893" s="26" t="str">
        <f>VLOOKUP(D2893,[1]ЕНС!A:E,3,FALSE)</f>
        <v>для грузового автомобиля, передней подвески, жидкостный (гидравлический)</v>
      </c>
      <c r="G2893" s="26" t="s">
        <v>5753</v>
      </c>
      <c r="H2893" s="26" t="s">
        <v>26</v>
      </c>
      <c r="I2893" s="26">
        <v>0</v>
      </c>
      <c r="J2893" s="26">
        <v>631010000</v>
      </c>
      <c r="K2893" s="26" t="str">
        <f>VLOOKUP(B2893,[1]ПланКаз!A2880:M6184,12,0)</f>
        <v>ҚР, ШҚО, Өскемен қ., Бажов көш., 10</v>
      </c>
      <c r="L2893" s="26" t="str">
        <f>VLOOKUP(B2893,[1]ПланКаз!A2878:M6182,13,0)</f>
        <v>Желтоқсан-Қантар</v>
      </c>
      <c r="M2893" s="26" t="str">
        <f>VLOOKUP(B2893,[1]ПланКаз!A2880:N6184,14,0)</f>
        <v>Шығыс-Қазақстан облысы, Өскемен қ.</v>
      </c>
      <c r="N2893" s="26" t="s">
        <v>58</v>
      </c>
      <c r="O2893" s="26" t="str">
        <f>VLOOKUP(B2893,[1]ПланКаз!A2879:P6183,16,0)</f>
        <v>жыл бойына өтінім бойынша</v>
      </c>
      <c r="P2893" s="26" t="s">
        <v>59</v>
      </c>
      <c r="Q2893" s="27" t="s">
        <v>522</v>
      </c>
      <c r="R2893" s="26" t="str">
        <f>VLOOKUP(B2893,[1]ПланКаз!A2878:S6182,19,0)</f>
        <v>Дана</v>
      </c>
      <c r="S2893" s="28">
        <v>20</v>
      </c>
      <c r="T2893" s="28">
        <v>12935</v>
      </c>
      <c r="U2893" s="28">
        <v>258700</v>
      </c>
      <c r="V2893" s="28">
        <v>289744</v>
      </c>
      <c r="W2893" s="26"/>
      <c r="X2893" s="26" t="s">
        <v>62</v>
      </c>
      <c r="Y2893" s="26" t="s">
        <v>61</v>
      </c>
    </row>
    <row r="2894" spans="2:25" x14ac:dyDescent="0.2">
      <c r="B2894" s="26" t="s">
        <v>5754</v>
      </c>
      <c r="C2894" s="26" t="s">
        <v>55</v>
      </c>
      <c r="D2894" s="26" t="s">
        <v>5755</v>
      </c>
      <c r="E2894" s="26" t="str">
        <f>VLOOKUP(D2894,[1]ЕНС!A:E,2,FALSE)</f>
        <v>Бак</v>
      </c>
      <c r="F2894" s="26" t="str">
        <f>VLOOKUP(D2894,[1]ЕНС!A:E,3,FALSE)</f>
        <v>топливный, для грузового автомобиля, объемом более 100 л, но не более 110 л</v>
      </c>
      <c r="G2894" s="26" t="s">
        <v>5756</v>
      </c>
      <c r="H2894" s="26" t="s">
        <v>26</v>
      </c>
      <c r="I2894" s="26">
        <v>0</v>
      </c>
      <c r="J2894" s="26">
        <v>631010000</v>
      </c>
      <c r="K2894" s="26" t="str">
        <f>VLOOKUP(B2894,[1]ПланКаз!A2881:M6185,12,0)</f>
        <v>ҚР, ШҚО, Өскемен қ., Бажов көш., 10</v>
      </c>
      <c r="L2894" s="26" t="str">
        <f>VLOOKUP(B2894,[1]ПланКаз!A2879:M6183,13,0)</f>
        <v>Желтоқсан-Қантар</v>
      </c>
      <c r="M2894" s="26" t="str">
        <f>VLOOKUP(B2894,[1]ПланКаз!A2881:N6185,14,0)</f>
        <v>Шығыс-Қазақстан облысы, Өскемен қ.</v>
      </c>
      <c r="N2894" s="26" t="s">
        <v>58</v>
      </c>
      <c r="O2894" s="26" t="str">
        <f>VLOOKUP(B2894,[1]ПланКаз!A2880:P6184,16,0)</f>
        <v>жыл бойына өтінім бойынша</v>
      </c>
      <c r="P2894" s="26" t="s">
        <v>59</v>
      </c>
      <c r="Q2894" s="27" t="s">
        <v>522</v>
      </c>
      <c r="R2894" s="26" t="str">
        <f>VLOOKUP(B2894,[1]ПланКаз!A2879:S6183,19,0)</f>
        <v>Дана</v>
      </c>
      <c r="S2894" s="28">
        <v>5</v>
      </c>
      <c r="T2894" s="28">
        <v>46446</v>
      </c>
      <c r="U2894" s="28">
        <v>232230</v>
      </c>
      <c r="V2894" s="28">
        <v>260097.6</v>
      </c>
      <c r="W2894" s="26"/>
      <c r="X2894" s="26" t="s">
        <v>62</v>
      </c>
      <c r="Y2894" s="26" t="s">
        <v>61</v>
      </c>
    </row>
    <row r="2895" spans="2:25" x14ac:dyDescent="0.2">
      <c r="B2895" s="26" t="s">
        <v>5757</v>
      </c>
      <c r="C2895" s="26" t="s">
        <v>55</v>
      </c>
      <c r="D2895" s="26" t="s">
        <v>5758</v>
      </c>
      <c r="E2895" s="26" t="str">
        <f>VLOOKUP(D2895,[1]ЕНС!A:E,2,FALSE)</f>
        <v>Шланг</v>
      </c>
      <c r="F2895" s="26" t="str">
        <f>VLOOKUP(D2895,[1]ЕНС!A:E,3,FALSE)</f>
        <v>гидроусилителя, резиновый, автомобильный</v>
      </c>
      <c r="G2895" s="26" t="s">
        <v>5759</v>
      </c>
      <c r="H2895" s="26" t="s">
        <v>26</v>
      </c>
      <c r="I2895" s="26">
        <v>0</v>
      </c>
      <c r="J2895" s="26">
        <v>631010000</v>
      </c>
      <c r="K2895" s="26" t="str">
        <f>VLOOKUP(B2895,[1]ПланКаз!A2882:M6186,12,0)</f>
        <v>ҚР, ШҚО, Өскемен қ., Бажов көш., 10</v>
      </c>
      <c r="L2895" s="26" t="str">
        <f>VLOOKUP(B2895,[1]ПланКаз!A2880:M6184,13,0)</f>
        <v>Желтоқсан-Қантар</v>
      </c>
      <c r="M2895" s="26" t="str">
        <f>VLOOKUP(B2895,[1]ПланКаз!A2882:N6186,14,0)</f>
        <v>Шығыс-Қазақстан облысы, Өскемен қ.</v>
      </c>
      <c r="N2895" s="26" t="s">
        <v>58</v>
      </c>
      <c r="O2895" s="26" t="str">
        <f>VLOOKUP(B2895,[1]ПланКаз!A2881:P6185,16,0)</f>
        <v>жыл бойына өтінім бойынша</v>
      </c>
      <c r="P2895" s="26" t="s">
        <v>59</v>
      </c>
      <c r="Q2895" s="27" t="s">
        <v>522</v>
      </c>
      <c r="R2895" s="26" t="str">
        <f>VLOOKUP(B2895,[1]ПланКаз!A2880:S6184,19,0)</f>
        <v>Дана</v>
      </c>
      <c r="S2895" s="28">
        <v>16</v>
      </c>
      <c r="T2895" s="28">
        <v>6666</v>
      </c>
      <c r="U2895" s="28">
        <v>106656</v>
      </c>
      <c r="V2895" s="28">
        <v>119454.72</v>
      </c>
      <c r="W2895" s="26"/>
      <c r="X2895" s="26" t="s">
        <v>62</v>
      </c>
      <c r="Y2895" s="26" t="s">
        <v>61</v>
      </c>
    </row>
    <row r="2896" spans="2:25" x14ac:dyDescent="0.2">
      <c r="B2896" s="26" t="s">
        <v>5760</v>
      </c>
      <c r="C2896" s="26" t="s">
        <v>55</v>
      </c>
      <c r="D2896" s="26" t="s">
        <v>5761</v>
      </c>
      <c r="E2896" s="26" t="str">
        <f>VLOOKUP(D2896,[1]ЕНС!A:E,2,FALSE)</f>
        <v>Подшипник</v>
      </c>
      <c r="F2896" s="26" t="str">
        <f>VLOOKUP(D2896,[1]ЕНС!A:E,3,FALSE)</f>
        <v>сцепления, для грузового автомобиля</v>
      </c>
      <c r="G2896" s="26" t="s">
        <v>5762</v>
      </c>
      <c r="H2896" s="26" t="s">
        <v>26</v>
      </c>
      <c r="I2896" s="26">
        <v>0</v>
      </c>
      <c r="J2896" s="26">
        <v>631010000</v>
      </c>
      <c r="K2896" s="26" t="str">
        <f>VLOOKUP(B2896,[1]ПланКаз!A2883:M6187,12,0)</f>
        <v>ҚР, ШҚО, Өскемен қ., Бажов көш., 10</v>
      </c>
      <c r="L2896" s="26" t="str">
        <f>VLOOKUP(B2896,[1]ПланКаз!A2881:M6185,13,0)</f>
        <v>Желтоқсан-Қантар</v>
      </c>
      <c r="M2896" s="26" t="str">
        <f>VLOOKUP(B2896,[1]ПланКаз!A2883:N6187,14,0)</f>
        <v>Шығыс-Қазақстан облысы, Өскемен қ.</v>
      </c>
      <c r="N2896" s="26" t="s">
        <v>58</v>
      </c>
      <c r="O2896" s="26" t="str">
        <f>VLOOKUP(B2896,[1]ПланКаз!A2882:P6186,16,0)</f>
        <v>жыл бойына өтінім бойынша</v>
      </c>
      <c r="P2896" s="26" t="s">
        <v>59</v>
      </c>
      <c r="Q2896" s="27" t="s">
        <v>522</v>
      </c>
      <c r="R2896" s="26" t="str">
        <f>VLOOKUP(B2896,[1]ПланКаз!A2881:S6185,19,0)</f>
        <v>Дана</v>
      </c>
      <c r="S2896" s="28">
        <v>32</v>
      </c>
      <c r="T2896" s="28">
        <v>1675</v>
      </c>
      <c r="U2896" s="28">
        <v>53600</v>
      </c>
      <c r="V2896" s="28">
        <v>60032</v>
      </c>
      <c r="W2896" s="26"/>
      <c r="X2896" s="26" t="s">
        <v>62</v>
      </c>
      <c r="Y2896" s="26" t="s">
        <v>61</v>
      </c>
    </row>
    <row r="2897" spans="2:25" x14ac:dyDescent="0.2">
      <c r="B2897" s="26" t="s">
        <v>5763</v>
      </c>
      <c r="C2897" s="26" t="s">
        <v>55</v>
      </c>
      <c r="D2897" s="26" t="s">
        <v>5764</v>
      </c>
      <c r="E2897" s="26" t="str">
        <f>VLOOKUP(D2897,[1]ЕНС!A:E,2,FALSE)</f>
        <v>Бегунок</v>
      </c>
      <c r="F2897" s="26" t="str">
        <f>VLOOKUP(D2897,[1]ЕНС!A:E,3,FALSE)</f>
        <v>распределителя зажигания, для грузового автомобиля</v>
      </c>
      <c r="G2897" s="26" t="s">
        <v>5765</v>
      </c>
      <c r="H2897" s="26" t="s">
        <v>26</v>
      </c>
      <c r="I2897" s="26">
        <v>0</v>
      </c>
      <c r="J2897" s="26">
        <v>631010000</v>
      </c>
      <c r="K2897" s="26" t="str">
        <f>VLOOKUP(B2897,[1]ПланКаз!A2884:M6188,12,0)</f>
        <v>ҚР, ШҚО, Өскемен қ., Бажов көш., 10</v>
      </c>
      <c r="L2897" s="26" t="str">
        <f>VLOOKUP(B2897,[1]ПланКаз!A2882:M6186,13,0)</f>
        <v>Желтоқсан-Қантар</v>
      </c>
      <c r="M2897" s="26" t="str">
        <f>VLOOKUP(B2897,[1]ПланКаз!A2884:N6188,14,0)</f>
        <v>Шығыс-Қазақстан облысы, Өскемен қ.</v>
      </c>
      <c r="N2897" s="26" t="s">
        <v>58</v>
      </c>
      <c r="O2897" s="26" t="str">
        <f>VLOOKUP(B2897,[1]ПланКаз!A2883:P6187,16,0)</f>
        <v>жыл бойына өтінім бойынша</v>
      </c>
      <c r="P2897" s="26" t="s">
        <v>59</v>
      </c>
      <c r="Q2897" s="27" t="s">
        <v>522</v>
      </c>
      <c r="R2897" s="26" t="str">
        <f>VLOOKUP(B2897,[1]ПланКаз!A2882:S6186,19,0)</f>
        <v>Дана</v>
      </c>
      <c r="S2897" s="28">
        <v>26</v>
      </c>
      <c r="T2897" s="28">
        <v>556</v>
      </c>
      <c r="U2897" s="28">
        <v>14456</v>
      </c>
      <c r="V2897" s="28">
        <v>16190.72</v>
      </c>
      <c r="W2897" s="26"/>
      <c r="X2897" s="26" t="s">
        <v>62</v>
      </c>
      <c r="Y2897" s="26" t="s">
        <v>61</v>
      </c>
    </row>
    <row r="2898" spans="2:25" x14ac:dyDescent="0.2">
      <c r="B2898" s="26" t="s">
        <v>5766</v>
      </c>
      <c r="C2898" s="26" t="s">
        <v>55</v>
      </c>
      <c r="D2898" s="26" t="s">
        <v>5551</v>
      </c>
      <c r="E2898" s="26" t="str">
        <f>VLOOKUP(D2898,[1]ЕНС!A:E,2,FALSE)</f>
        <v>Насос</v>
      </c>
      <c r="F2898" s="26" t="str">
        <f>VLOOKUP(D2898,[1]ЕНС!A:E,3,FALSE)</f>
        <v>для двигателей внутреннего сгорания, топливный</v>
      </c>
      <c r="G2898" s="26" t="s">
        <v>5767</v>
      </c>
      <c r="H2898" s="26" t="s">
        <v>26</v>
      </c>
      <c r="I2898" s="26">
        <v>0</v>
      </c>
      <c r="J2898" s="26">
        <v>631010000</v>
      </c>
      <c r="K2898" s="26" t="str">
        <f>VLOOKUP(B2898,[1]ПланКаз!A2885:M6189,12,0)</f>
        <v>ҚР, ШҚО, Өскемен қ., Бажов көш., 10</v>
      </c>
      <c r="L2898" s="26" t="str">
        <f>VLOOKUP(B2898,[1]ПланКаз!A2883:M6187,13,0)</f>
        <v>Желтоқсан-Қантар</v>
      </c>
      <c r="M2898" s="26" t="str">
        <f>VLOOKUP(B2898,[1]ПланКаз!A2885:N6189,14,0)</f>
        <v>Шығыс-Қазақстан облысы, Өскемен қ.</v>
      </c>
      <c r="N2898" s="26" t="s">
        <v>58</v>
      </c>
      <c r="O2898" s="26" t="str">
        <f>VLOOKUP(B2898,[1]ПланКаз!A2884:P6188,16,0)</f>
        <v>жыл бойына өтінім бойынша</v>
      </c>
      <c r="P2898" s="26" t="s">
        <v>59</v>
      </c>
      <c r="Q2898" s="27" t="s">
        <v>522</v>
      </c>
      <c r="R2898" s="26" t="str">
        <f>VLOOKUP(B2898,[1]ПланКаз!A2883:S6187,19,0)</f>
        <v>Дана</v>
      </c>
      <c r="S2898" s="28">
        <v>12</v>
      </c>
      <c r="T2898" s="28">
        <v>5555</v>
      </c>
      <c r="U2898" s="28">
        <v>66660</v>
      </c>
      <c r="V2898" s="28">
        <v>74659.199999999997</v>
      </c>
      <c r="W2898" s="26"/>
      <c r="X2898" s="26" t="s">
        <v>62</v>
      </c>
      <c r="Y2898" s="26" t="s">
        <v>61</v>
      </c>
    </row>
    <row r="2899" spans="2:25" x14ac:dyDescent="0.2">
      <c r="B2899" s="26" t="s">
        <v>5768</v>
      </c>
      <c r="C2899" s="26" t="s">
        <v>55</v>
      </c>
      <c r="D2899" s="26" t="s">
        <v>5551</v>
      </c>
      <c r="E2899" s="26" t="str">
        <f>VLOOKUP(D2899,[1]ЕНС!A:E,2,FALSE)</f>
        <v>Насос</v>
      </c>
      <c r="F2899" s="26" t="str">
        <f>VLOOKUP(D2899,[1]ЕНС!A:E,3,FALSE)</f>
        <v>для двигателей внутреннего сгорания, топливный</v>
      </c>
      <c r="G2899" s="26" t="s">
        <v>5769</v>
      </c>
      <c r="H2899" s="26" t="s">
        <v>26</v>
      </c>
      <c r="I2899" s="26">
        <v>0</v>
      </c>
      <c r="J2899" s="26">
        <v>631010000</v>
      </c>
      <c r="K2899" s="26" t="str">
        <f>VLOOKUP(B2899,[1]ПланКаз!A2886:M6190,12,0)</f>
        <v>ҚР, ШҚО, Өскемен қ., Бажов көш., 10</v>
      </c>
      <c r="L2899" s="26" t="str">
        <f>VLOOKUP(B2899,[1]ПланКаз!A2884:M6188,13,0)</f>
        <v>Желтоқсан-Қантар</v>
      </c>
      <c r="M2899" s="26" t="str">
        <f>VLOOKUP(B2899,[1]ПланКаз!A2886:N6190,14,0)</f>
        <v>Шығыс-Қазақстан облысы, Өскемен қ.</v>
      </c>
      <c r="N2899" s="26" t="s">
        <v>58</v>
      </c>
      <c r="O2899" s="26" t="str">
        <f>VLOOKUP(B2899,[1]ПланКаз!A2885:P6189,16,0)</f>
        <v>жыл бойына өтінім бойынша</v>
      </c>
      <c r="P2899" s="26" t="s">
        <v>59</v>
      </c>
      <c r="Q2899" s="27" t="s">
        <v>522</v>
      </c>
      <c r="R2899" s="26" t="str">
        <f>VLOOKUP(B2899,[1]ПланКаз!A2884:S6188,19,0)</f>
        <v>Дана</v>
      </c>
      <c r="S2899" s="28">
        <v>15</v>
      </c>
      <c r="T2899" s="28">
        <v>11074</v>
      </c>
      <c r="U2899" s="28">
        <v>166110</v>
      </c>
      <c r="V2899" s="28">
        <v>186043.2</v>
      </c>
      <c r="W2899" s="26"/>
      <c r="X2899" s="26" t="s">
        <v>62</v>
      </c>
      <c r="Y2899" s="26" t="s">
        <v>61</v>
      </c>
    </row>
    <row r="2900" spans="2:25" x14ac:dyDescent="0.2">
      <c r="B2900" s="26" t="s">
        <v>5770</v>
      </c>
      <c r="C2900" s="26" t="s">
        <v>55</v>
      </c>
      <c r="D2900" s="26" t="s">
        <v>5771</v>
      </c>
      <c r="E2900" s="26" t="str">
        <f>VLOOKUP(D2900,[1]ЕНС!A:E,2,FALSE)</f>
        <v>Вал</v>
      </c>
      <c r="F2900" s="26" t="str">
        <f>VLOOKUP(D2900,[1]ЕНС!A:E,3,FALSE)</f>
        <v>вторичный (ведомый), для грузового автомобиля, для четырехступенчатой, многовальной коробки передач</v>
      </c>
      <c r="G2900" s="26" t="s">
        <v>5772</v>
      </c>
      <c r="H2900" s="26" t="s">
        <v>26</v>
      </c>
      <c r="I2900" s="26">
        <v>0</v>
      </c>
      <c r="J2900" s="26">
        <v>631010000</v>
      </c>
      <c r="K2900" s="26" t="str">
        <f>VLOOKUP(B2900,[1]ПланКаз!A2887:M6191,12,0)</f>
        <v>ҚР, ШҚО, Өскемен қ., Бажов көш., 10</v>
      </c>
      <c r="L2900" s="26" t="str">
        <f>VLOOKUP(B2900,[1]ПланКаз!A2885:M6189,13,0)</f>
        <v>Желтоқсан-Қантар</v>
      </c>
      <c r="M2900" s="26" t="str">
        <f>VLOOKUP(B2900,[1]ПланКаз!A2887:N6191,14,0)</f>
        <v>Шығыс-Қазақстан облысы, Өскемен қ.</v>
      </c>
      <c r="N2900" s="26" t="s">
        <v>58</v>
      </c>
      <c r="O2900" s="26" t="str">
        <f>VLOOKUP(B2900,[1]ПланКаз!A2886:P6190,16,0)</f>
        <v>жыл бойына өтінім бойынша</v>
      </c>
      <c r="P2900" s="26" t="s">
        <v>59</v>
      </c>
      <c r="Q2900" s="27" t="s">
        <v>522</v>
      </c>
      <c r="R2900" s="26" t="str">
        <f>VLOOKUP(B2900,[1]ПланКаз!A2885:S6189,19,0)</f>
        <v>Дана</v>
      </c>
      <c r="S2900" s="28">
        <v>5</v>
      </c>
      <c r="T2900" s="28">
        <v>18886</v>
      </c>
      <c r="U2900" s="28">
        <v>94430</v>
      </c>
      <c r="V2900" s="28">
        <v>105761.60000000001</v>
      </c>
      <c r="W2900" s="26"/>
      <c r="X2900" s="26" t="s">
        <v>62</v>
      </c>
      <c r="Y2900" s="26" t="s">
        <v>61</v>
      </c>
    </row>
    <row r="2901" spans="2:25" x14ac:dyDescent="0.2">
      <c r="B2901" s="26" t="s">
        <v>5773</v>
      </c>
      <c r="C2901" s="26" t="s">
        <v>55</v>
      </c>
      <c r="D2901" s="26" t="s">
        <v>5774</v>
      </c>
      <c r="E2901" s="26" t="str">
        <f>VLOOKUP(D2901,[1]ЕНС!A:E,2,FALSE)</f>
        <v>Подшипник</v>
      </c>
      <c r="F2901" s="26" t="str">
        <f>VLOOKUP(D2901,[1]ЕНС!A:E,3,FALSE)</f>
        <v>подвесной, для карданного вала, для грузового автомобиля</v>
      </c>
      <c r="G2901" s="26" t="s">
        <v>5775</v>
      </c>
      <c r="H2901" s="26" t="s">
        <v>26</v>
      </c>
      <c r="I2901" s="26">
        <v>0</v>
      </c>
      <c r="J2901" s="26">
        <v>631010000</v>
      </c>
      <c r="K2901" s="26" t="str">
        <f>VLOOKUP(B2901,[1]ПланКаз!A2888:M6192,12,0)</f>
        <v>ҚР, ШҚО, Өскемен қ., Бажов көш., 10</v>
      </c>
      <c r="L2901" s="26" t="str">
        <f>VLOOKUP(B2901,[1]ПланКаз!A2886:M6190,13,0)</f>
        <v>Желтоқсан-Қантар</v>
      </c>
      <c r="M2901" s="26" t="str">
        <f>VLOOKUP(B2901,[1]ПланКаз!A2888:N6192,14,0)</f>
        <v>Шығыс-Қазақстан облысы, Өскемен қ.</v>
      </c>
      <c r="N2901" s="26" t="s">
        <v>58</v>
      </c>
      <c r="O2901" s="26" t="str">
        <f>VLOOKUP(B2901,[1]ПланКаз!A2887:P6191,16,0)</f>
        <v>жыл бойына өтінім бойынша</v>
      </c>
      <c r="P2901" s="26" t="s">
        <v>59</v>
      </c>
      <c r="Q2901" s="27" t="s">
        <v>522</v>
      </c>
      <c r="R2901" s="26" t="str">
        <f>VLOOKUP(B2901,[1]ПланКаз!A2886:S6190,19,0)</f>
        <v>Дана</v>
      </c>
      <c r="S2901" s="28">
        <v>14</v>
      </c>
      <c r="T2901" s="28">
        <v>3571</v>
      </c>
      <c r="U2901" s="28">
        <v>49994</v>
      </c>
      <c r="V2901" s="28">
        <v>55993.279999999999</v>
      </c>
      <c r="W2901" s="26"/>
      <c r="X2901" s="26" t="s">
        <v>62</v>
      </c>
      <c r="Y2901" s="26" t="s">
        <v>61</v>
      </c>
    </row>
    <row r="2902" spans="2:25" x14ac:dyDescent="0.2">
      <c r="B2902" s="26" t="s">
        <v>5776</v>
      </c>
      <c r="C2902" s="26" t="s">
        <v>55</v>
      </c>
      <c r="D2902" s="26" t="s">
        <v>5777</v>
      </c>
      <c r="E2902" s="26" t="str">
        <f>VLOOKUP(D2902,[1]ЕНС!A:E,2,FALSE)</f>
        <v>Вал</v>
      </c>
      <c r="F2902" s="26" t="str">
        <f>VLOOKUP(D2902,[1]ЕНС!A:E,3,FALSE)</f>
        <v>промежуточный карданный, для грузового автомобиля, с шарниром неравных угловых скоростей</v>
      </c>
      <c r="G2902" s="26" t="s">
        <v>5778</v>
      </c>
      <c r="H2902" s="26" t="s">
        <v>26</v>
      </c>
      <c r="I2902" s="26">
        <v>0</v>
      </c>
      <c r="J2902" s="26">
        <v>631010000</v>
      </c>
      <c r="K2902" s="26" t="str">
        <f>VLOOKUP(B2902,[1]ПланКаз!A2889:M6193,12,0)</f>
        <v>ҚР, ШҚО, Өскемен қ., Бажов көш., 10</v>
      </c>
      <c r="L2902" s="26" t="str">
        <f>VLOOKUP(B2902,[1]ПланКаз!A2887:M6191,13,0)</f>
        <v>Желтоқсан-Қантар</v>
      </c>
      <c r="M2902" s="26" t="str">
        <f>VLOOKUP(B2902,[1]ПланКаз!A2889:N6193,14,0)</f>
        <v>Шығыс-Қазақстан облысы, Өскемен қ.</v>
      </c>
      <c r="N2902" s="26" t="s">
        <v>58</v>
      </c>
      <c r="O2902" s="26" t="str">
        <f>VLOOKUP(B2902,[1]ПланКаз!A2888:P6192,16,0)</f>
        <v>жыл бойына өтінім бойынша</v>
      </c>
      <c r="P2902" s="26" t="s">
        <v>59</v>
      </c>
      <c r="Q2902" s="27" t="s">
        <v>522</v>
      </c>
      <c r="R2902" s="26" t="str">
        <f>VLOOKUP(B2902,[1]ПланКаз!A2887:S6191,19,0)</f>
        <v>Дана</v>
      </c>
      <c r="S2902" s="28">
        <v>7</v>
      </c>
      <c r="T2902" s="28">
        <v>42449</v>
      </c>
      <c r="U2902" s="28">
        <v>297143</v>
      </c>
      <c r="V2902" s="28">
        <v>332800.15999999997</v>
      </c>
      <c r="W2902" s="26"/>
      <c r="X2902" s="26" t="s">
        <v>62</v>
      </c>
      <c r="Y2902" s="26" t="s">
        <v>61</v>
      </c>
    </row>
    <row r="2903" spans="2:25" x14ac:dyDescent="0.2">
      <c r="B2903" s="26" t="s">
        <v>5779</v>
      </c>
      <c r="C2903" s="26" t="s">
        <v>55</v>
      </c>
      <c r="D2903" s="26" t="s">
        <v>5777</v>
      </c>
      <c r="E2903" s="26" t="str">
        <f>VLOOKUP(D2903,[1]ЕНС!A:E,2,FALSE)</f>
        <v>Вал</v>
      </c>
      <c r="F2903" s="26" t="str">
        <f>VLOOKUP(D2903,[1]ЕНС!A:E,3,FALSE)</f>
        <v>промежуточный карданный, для грузового автомобиля, с шарниром неравных угловых скоростей</v>
      </c>
      <c r="G2903" s="26" t="s">
        <v>5780</v>
      </c>
      <c r="H2903" s="26" t="s">
        <v>26</v>
      </c>
      <c r="I2903" s="26">
        <v>0</v>
      </c>
      <c r="J2903" s="26">
        <v>631010000</v>
      </c>
      <c r="K2903" s="26" t="str">
        <f>VLOOKUP(B2903,[1]ПланКаз!A2890:M6194,12,0)</f>
        <v>ҚР, ШҚО, Өскемен қ., Бажов көш., 10</v>
      </c>
      <c r="L2903" s="26" t="str">
        <f>VLOOKUP(B2903,[1]ПланКаз!A2888:M6192,13,0)</f>
        <v>Желтоқсан-Қантар</v>
      </c>
      <c r="M2903" s="26" t="str">
        <f>VLOOKUP(B2903,[1]ПланКаз!A2890:N6194,14,0)</f>
        <v>Шығыс-Қазақстан облысы, Өскемен қ.</v>
      </c>
      <c r="N2903" s="26" t="s">
        <v>58</v>
      </c>
      <c r="O2903" s="26" t="str">
        <f>VLOOKUP(B2903,[1]ПланКаз!A2889:P6193,16,0)</f>
        <v>жыл бойына өтінім бойынша</v>
      </c>
      <c r="P2903" s="26" t="s">
        <v>59</v>
      </c>
      <c r="Q2903" s="27" t="s">
        <v>522</v>
      </c>
      <c r="R2903" s="26" t="str">
        <f>VLOOKUP(B2903,[1]ПланКаз!A2888:S6192,19,0)</f>
        <v>Дана</v>
      </c>
      <c r="S2903" s="28">
        <v>2</v>
      </c>
      <c r="T2903" s="28">
        <v>51367</v>
      </c>
      <c r="U2903" s="28">
        <v>102734</v>
      </c>
      <c r="V2903" s="28">
        <v>115062.08</v>
      </c>
      <c r="W2903" s="26"/>
      <c r="X2903" s="26" t="s">
        <v>62</v>
      </c>
      <c r="Y2903" s="26" t="s">
        <v>61</v>
      </c>
    </row>
    <row r="2904" spans="2:25" x14ac:dyDescent="0.2">
      <c r="B2904" s="26" t="s">
        <v>5781</v>
      </c>
      <c r="C2904" s="26" t="s">
        <v>55</v>
      </c>
      <c r="D2904" s="26" t="s">
        <v>5782</v>
      </c>
      <c r="E2904" s="26" t="str">
        <f>VLOOKUP(D2904,[1]ЕНС!A:E,2,FALSE)</f>
        <v>Вал</v>
      </c>
      <c r="F2904" s="26" t="str">
        <f>VLOOKUP(D2904,[1]ЕНС!A:E,3,FALSE)</f>
        <v>первичный (ведущий), для грузового автомобиля, для четырехступенчатой, трехвальной коробки передач</v>
      </c>
      <c r="G2904" s="26" t="s">
        <v>5783</v>
      </c>
      <c r="H2904" s="26" t="s">
        <v>26</v>
      </c>
      <c r="I2904" s="26">
        <v>0</v>
      </c>
      <c r="J2904" s="26">
        <v>631010000</v>
      </c>
      <c r="K2904" s="26" t="str">
        <f>VLOOKUP(B2904,[1]ПланКаз!A2891:M6195,12,0)</f>
        <v>ҚР, ШҚО, Өскемен қ., Бажов көш., 10</v>
      </c>
      <c r="L2904" s="26" t="str">
        <f>VLOOKUP(B2904,[1]ПланКаз!A2889:M6193,13,0)</f>
        <v>Желтоқсан-Қантар</v>
      </c>
      <c r="M2904" s="26" t="str">
        <f>VLOOKUP(B2904,[1]ПланКаз!A2891:N6195,14,0)</f>
        <v>Шығыс-Қазақстан облысы, Өскемен қ.</v>
      </c>
      <c r="N2904" s="26" t="s">
        <v>58</v>
      </c>
      <c r="O2904" s="26" t="str">
        <f>VLOOKUP(B2904,[1]ПланКаз!A2890:P6194,16,0)</f>
        <v>жыл бойына өтінім бойынша</v>
      </c>
      <c r="P2904" s="26" t="s">
        <v>59</v>
      </c>
      <c r="Q2904" s="27" t="s">
        <v>522</v>
      </c>
      <c r="R2904" s="26" t="str">
        <f>VLOOKUP(B2904,[1]ПланКаз!A2889:S6193,19,0)</f>
        <v>Дана</v>
      </c>
      <c r="S2904" s="28">
        <v>3</v>
      </c>
      <c r="T2904" s="28">
        <v>15077</v>
      </c>
      <c r="U2904" s="28">
        <v>45231</v>
      </c>
      <c r="V2904" s="28">
        <v>50658.720000000001</v>
      </c>
      <c r="W2904" s="26"/>
      <c r="X2904" s="26" t="s">
        <v>62</v>
      </c>
      <c r="Y2904" s="26" t="s">
        <v>61</v>
      </c>
    </row>
    <row r="2905" spans="2:25" x14ac:dyDescent="0.2">
      <c r="B2905" s="26" t="s">
        <v>5784</v>
      </c>
      <c r="C2905" s="26" t="s">
        <v>55</v>
      </c>
      <c r="D2905" s="26" t="s">
        <v>5782</v>
      </c>
      <c r="E2905" s="26" t="str">
        <f>VLOOKUP(D2905,[1]ЕНС!A:E,2,FALSE)</f>
        <v>Вал</v>
      </c>
      <c r="F2905" s="26" t="str">
        <f>VLOOKUP(D2905,[1]ЕНС!A:E,3,FALSE)</f>
        <v>первичный (ведущий), для грузового автомобиля, для четырехступенчатой, трехвальной коробки передач</v>
      </c>
      <c r="G2905" s="26" t="s">
        <v>5785</v>
      </c>
      <c r="H2905" s="26" t="s">
        <v>26</v>
      </c>
      <c r="I2905" s="26">
        <v>0</v>
      </c>
      <c r="J2905" s="26">
        <v>631010000</v>
      </c>
      <c r="K2905" s="26" t="str">
        <f>VLOOKUP(B2905,[1]ПланКаз!A2892:M6196,12,0)</f>
        <v>ҚР, ШҚО, Өскемен қ., Бажов көш., 10</v>
      </c>
      <c r="L2905" s="26" t="str">
        <f>VLOOKUP(B2905,[1]ПланКаз!A2890:M6194,13,0)</f>
        <v>Желтоқсан-Қантар</v>
      </c>
      <c r="M2905" s="26" t="str">
        <f>VLOOKUP(B2905,[1]ПланКаз!A2892:N6196,14,0)</f>
        <v>Шығыс-Қазақстан облысы, Өскемен қ.</v>
      </c>
      <c r="N2905" s="26" t="s">
        <v>58</v>
      </c>
      <c r="O2905" s="26" t="str">
        <f>VLOOKUP(B2905,[1]ПланКаз!A2891:P6195,16,0)</f>
        <v>жыл бойына өтінім бойынша</v>
      </c>
      <c r="P2905" s="26" t="s">
        <v>59</v>
      </c>
      <c r="Q2905" s="27" t="s">
        <v>522</v>
      </c>
      <c r="R2905" s="26" t="str">
        <f>VLOOKUP(B2905,[1]ПланКаз!A2890:S6194,19,0)</f>
        <v>Дана</v>
      </c>
      <c r="S2905" s="28">
        <v>1</v>
      </c>
      <c r="T2905" s="28">
        <v>58622</v>
      </c>
      <c r="U2905" s="28">
        <v>58622</v>
      </c>
      <c r="V2905" s="28">
        <v>65656.639999999999</v>
      </c>
      <c r="W2905" s="26"/>
      <c r="X2905" s="26" t="s">
        <v>62</v>
      </c>
      <c r="Y2905" s="26" t="s">
        <v>61</v>
      </c>
    </row>
    <row r="2906" spans="2:25" x14ac:dyDescent="0.2">
      <c r="B2906" s="26" t="s">
        <v>5786</v>
      </c>
      <c r="C2906" s="26" t="s">
        <v>55</v>
      </c>
      <c r="D2906" s="26" t="s">
        <v>5787</v>
      </c>
      <c r="E2906" s="26" t="str">
        <f>VLOOKUP(D2906,[1]ЕНС!A:E,2,FALSE)</f>
        <v>Накладка</v>
      </c>
      <c r="F2906" s="26" t="str">
        <f>VLOOKUP(D2906,[1]ЕНС!A:E,3,FALSE)</f>
        <v>тормозной колодки, для грузового автомобиля</v>
      </c>
      <c r="G2906" s="26" t="s">
        <v>5788</v>
      </c>
      <c r="H2906" s="26" t="s">
        <v>26</v>
      </c>
      <c r="I2906" s="26">
        <v>0</v>
      </c>
      <c r="J2906" s="26">
        <v>631010000</v>
      </c>
      <c r="K2906" s="26" t="str">
        <f>VLOOKUP(B2906,[1]ПланКаз!A2893:M6197,12,0)</f>
        <v>ҚР, ШҚО, Өскемен қ., Бажов көш., 10</v>
      </c>
      <c r="L2906" s="26" t="str">
        <f>VLOOKUP(B2906,[1]ПланКаз!A2891:M6195,13,0)</f>
        <v>Желтоқсан-Қантар</v>
      </c>
      <c r="M2906" s="26" t="str">
        <f>VLOOKUP(B2906,[1]ПланКаз!A2893:N6197,14,0)</f>
        <v>Шығыс-Қазақстан облысы, Өскемен қ.</v>
      </c>
      <c r="N2906" s="26" t="s">
        <v>58</v>
      </c>
      <c r="O2906" s="26" t="str">
        <f>VLOOKUP(B2906,[1]ПланКаз!A2892:P6196,16,0)</f>
        <v>жыл бойына өтінім бойынша</v>
      </c>
      <c r="P2906" s="26" t="s">
        <v>59</v>
      </c>
      <c r="Q2906" s="27" t="s">
        <v>522</v>
      </c>
      <c r="R2906" s="26" t="str">
        <f>VLOOKUP(B2906,[1]ПланКаз!A2891:S6195,19,0)</f>
        <v>Дана</v>
      </c>
      <c r="S2906" s="28">
        <v>152</v>
      </c>
      <c r="T2906" s="28">
        <v>1111</v>
      </c>
      <c r="U2906" s="28">
        <v>168872</v>
      </c>
      <c r="V2906" s="28">
        <v>189136.64000000001</v>
      </c>
      <c r="W2906" s="26"/>
      <c r="X2906" s="26" t="s">
        <v>62</v>
      </c>
      <c r="Y2906" s="26" t="s">
        <v>61</v>
      </c>
    </row>
    <row r="2907" spans="2:25" x14ac:dyDescent="0.2">
      <c r="B2907" s="26" t="s">
        <v>5789</v>
      </c>
      <c r="C2907" s="26" t="s">
        <v>55</v>
      </c>
      <c r="D2907" s="26" t="s">
        <v>5790</v>
      </c>
      <c r="E2907" s="26" t="str">
        <f>VLOOKUP(D2907,[1]ЕНС!A:E,2,FALSE)</f>
        <v>Насос водяной</v>
      </c>
      <c r="F2907" s="26" t="str">
        <f>VLOOKUP(D2907,[1]ЕНС!A:E,3,FALSE)</f>
        <v>для грузового автомобиля</v>
      </c>
      <c r="G2907" s="26" t="s">
        <v>5791</v>
      </c>
      <c r="H2907" s="26" t="s">
        <v>26</v>
      </c>
      <c r="I2907" s="26">
        <v>0</v>
      </c>
      <c r="J2907" s="26">
        <v>631010000</v>
      </c>
      <c r="K2907" s="26" t="str">
        <f>VLOOKUP(B2907,[1]ПланКаз!A2894:M6198,12,0)</f>
        <v>ҚР, ШҚО, Өскемен қ., Бажов көш., 10</v>
      </c>
      <c r="L2907" s="26" t="str">
        <f>VLOOKUP(B2907,[1]ПланКаз!A2892:M6196,13,0)</f>
        <v>Желтоқсан-Қантар</v>
      </c>
      <c r="M2907" s="26" t="str">
        <f>VLOOKUP(B2907,[1]ПланКаз!A2894:N6198,14,0)</f>
        <v>Шығыс-Қазақстан облысы, Өскемен қ.</v>
      </c>
      <c r="N2907" s="26" t="s">
        <v>58</v>
      </c>
      <c r="O2907" s="26" t="str">
        <f>VLOOKUP(B2907,[1]ПланКаз!A2893:P6197,16,0)</f>
        <v>жыл бойына өтінім бойынша</v>
      </c>
      <c r="P2907" s="26" t="s">
        <v>59</v>
      </c>
      <c r="Q2907" s="27" t="s">
        <v>522</v>
      </c>
      <c r="R2907" s="26" t="str">
        <f>VLOOKUP(B2907,[1]ПланКаз!A2892:S6196,19,0)</f>
        <v>Дана</v>
      </c>
      <c r="S2907" s="28">
        <v>21</v>
      </c>
      <c r="T2907" s="28">
        <v>13982</v>
      </c>
      <c r="U2907" s="28">
        <v>293622</v>
      </c>
      <c r="V2907" s="28">
        <v>328856.64</v>
      </c>
      <c r="W2907" s="26"/>
      <c r="X2907" s="26" t="s">
        <v>62</v>
      </c>
      <c r="Y2907" s="26" t="s">
        <v>61</v>
      </c>
    </row>
    <row r="2908" spans="2:25" x14ac:dyDescent="0.2">
      <c r="B2908" s="26" t="s">
        <v>5792</v>
      </c>
      <c r="C2908" s="26" t="s">
        <v>55</v>
      </c>
      <c r="D2908" s="26" t="s">
        <v>5793</v>
      </c>
      <c r="E2908" s="26" t="str">
        <f>VLOOKUP(D2908,[1]ЕНС!A:E,2,FALSE)</f>
        <v>Насос</v>
      </c>
      <c r="F2908" s="26" t="str">
        <f>VLOOKUP(D2908,[1]ЕНС!A:E,3,FALSE)</f>
        <v>масляный, для грузового автомобиля, с шестернями внутреннего зацепления</v>
      </c>
      <c r="G2908" s="26" t="s">
        <v>5794</v>
      </c>
      <c r="H2908" s="26" t="s">
        <v>26</v>
      </c>
      <c r="I2908" s="26">
        <v>0</v>
      </c>
      <c r="J2908" s="26">
        <v>631010000</v>
      </c>
      <c r="K2908" s="26" t="str">
        <f>VLOOKUP(B2908,[1]ПланКаз!A2895:M6199,12,0)</f>
        <v>ҚР, ШҚО, Өскемен қ., Бажов көш., 10</v>
      </c>
      <c r="L2908" s="26" t="str">
        <f>VLOOKUP(B2908,[1]ПланКаз!A2893:M6197,13,0)</f>
        <v>Желтоқсан-Қантар</v>
      </c>
      <c r="M2908" s="26" t="str">
        <f>VLOOKUP(B2908,[1]ПланКаз!A2895:N6199,14,0)</f>
        <v>Шығыс-Қазақстан облысы, Өскемен қ.</v>
      </c>
      <c r="N2908" s="26" t="s">
        <v>58</v>
      </c>
      <c r="O2908" s="26" t="str">
        <f>VLOOKUP(B2908,[1]ПланКаз!A2894:P6198,16,0)</f>
        <v>жыл бойына өтінім бойынша</v>
      </c>
      <c r="P2908" s="26" t="s">
        <v>59</v>
      </c>
      <c r="Q2908" s="27" t="s">
        <v>522</v>
      </c>
      <c r="R2908" s="26" t="str">
        <f>VLOOKUP(B2908,[1]ПланКаз!A2893:S6197,19,0)</f>
        <v>Дана</v>
      </c>
      <c r="S2908" s="28">
        <v>7</v>
      </c>
      <c r="T2908" s="28">
        <v>14998</v>
      </c>
      <c r="U2908" s="28">
        <v>104986</v>
      </c>
      <c r="V2908" s="28">
        <v>117584.32000000001</v>
      </c>
      <c r="W2908" s="26"/>
      <c r="X2908" s="26" t="s">
        <v>62</v>
      </c>
      <c r="Y2908" s="26" t="s">
        <v>61</v>
      </c>
    </row>
    <row r="2909" spans="2:25" x14ac:dyDescent="0.2">
      <c r="B2909" s="26" t="s">
        <v>5795</v>
      </c>
      <c r="C2909" s="26" t="s">
        <v>55</v>
      </c>
      <c r="D2909" s="26" t="s">
        <v>5793</v>
      </c>
      <c r="E2909" s="26" t="str">
        <f>VLOOKUP(D2909,[1]ЕНС!A:E,2,FALSE)</f>
        <v>Насос</v>
      </c>
      <c r="F2909" s="26" t="str">
        <f>VLOOKUP(D2909,[1]ЕНС!A:E,3,FALSE)</f>
        <v>масляный, для грузового автомобиля, с шестернями внутреннего зацепления</v>
      </c>
      <c r="G2909" s="26" t="s">
        <v>5796</v>
      </c>
      <c r="H2909" s="26" t="s">
        <v>26</v>
      </c>
      <c r="I2909" s="26">
        <v>0</v>
      </c>
      <c r="J2909" s="26">
        <v>631010000</v>
      </c>
      <c r="K2909" s="26" t="str">
        <f>VLOOKUP(B2909,[1]ПланКаз!A2896:M6200,12,0)</f>
        <v>ҚР, ШҚО, Өскемен қ., Бажов көш., 10</v>
      </c>
      <c r="L2909" s="26" t="str">
        <f>VLOOKUP(B2909,[1]ПланКаз!A2894:M6198,13,0)</f>
        <v>Желтоқсан-Қантар</v>
      </c>
      <c r="M2909" s="26" t="str">
        <f>VLOOKUP(B2909,[1]ПланКаз!A2896:N6200,14,0)</f>
        <v>Шығыс-Қазақстан облысы, Өскемен қ.</v>
      </c>
      <c r="N2909" s="26" t="s">
        <v>58</v>
      </c>
      <c r="O2909" s="26" t="str">
        <f>VLOOKUP(B2909,[1]ПланКаз!A2895:P6199,16,0)</f>
        <v>жыл бойына өтінім бойынша</v>
      </c>
      <c r="P2909" s="26" t="s">
        <v>59</v>
      </c>
      <c r="Q2909" s="27" t="s">
        <v>522</v>
      </c>
      <c r="R2909" s="26" t="str">
        <f>VLOOKUP(B2909,[1]ПланКаз!A2894:S6198,19,0)</f>
        <v>Дана</v>
      </c>
      <c r="S2909" s="28">
        <v>3</v>
      </c>
      <c r="T2909" s="28">
        <v>15712</v>
      </c>
      <c r="U2909" s="28">
        <v>47136</v>
      </c>
      <c r="V2909" s="28">
        <v>52792.32</v>
      </c>
      <c r="W2909" s="26"/>
      <c r="X2909" s="26" t="s">
        <v>62</v>
      </c>
      <c r="Y2909" s="26" t="s">
        <v>61</v>
      </c>
    </row>
    <row r="2910" spans="2:25" x14ac:dyDescent="0.2">
      <c r="B2910" s="26" t="s">
        <v>5797</v>
      </c>
      <c r="C2910" s="26" t="s">
        <v>55</v>
      </c>
      <c r="D2910" s="26" t="s">
        <v>5798</v>
      </c>
      <c r="E2910" s="26" t="str">
        <f>VLOOKUP(D2910,[1]ЕНС!A:E,2,FALSE)</f>
        <v>Обмотка генератора</v>
      </c>
      <c r="F2910" s="26" t="str">
        <f>VLOOKUP(D2910,[1]ЕНС!A:E,3,FALSE)</f>
        <v>для грузового автомобиля</v>
      </c>
      <c r="G2910" s="26" t="s">
        <v>5799</v>
      </c>
      <c r="H2910" s="26" t="s">
        <v>26</v>
      </c>
      <c r="I2910" s="26">
        <v>0</v>
      </c>
      <c r="J2910" s="26">
        <v>631010000</v>
      </c>
      <c r="K2910" s="26" t="str">
        <f>VLOOKUP(B2910,[1]ПланКаз!A2897:M6201,12,0)</f>
        <v>ҚР, ШҚО, Өскемен қ., Бажов көш., 10</v>
      </c>
      <c r="L2910" s="26" t="str">
        <f>VLOOKUP(B2910,[1]ПланКаз!A2895:M6199,13,0)</f>
        <v>Желтоқсан-Қантар</v>
      </c>
      <c r="M2910" s="26" t="str">
        <f>VLOOKUP(B2910,[1]ПланКаз!A2897:N6201,14,0)</f>
        <v>Шығыс-Қазақстан облысы, Өскемен қ.</v>
      </c>
      <c r="N2910" s="26" t="s">
        <v>58</v>
      </c>
      <c r="O2910" s="26" t="str">
        <f>VLOOKUP(B2910,[1]ПланКаз!A2896:P6200,16,0)</f>
        <v>жыл бойына өтінім бойынша</v>
      </c>
      <c r="P2910" s="26" t="s">
        <v>59</v>
      </c>
      <c r="Q2910" s="27" t="s">
        <v>522</v>
      </c>
      <c r="R2910" s="26" t="str">
        <f>VLOOKUP(B2910,[1]ПланКаз!A2895:S6199,19,0)</f>
        <v>Дана</v>
      </c>
      <c r="S2910" s="28">
        <v>3</v>
      </c>
      <c r="T2910" s="28">
        <v>11070</v>
      </c>
      <c r="U2910" s="28">
        <v>33210</v>
      </c>
      <c r="V2910" s="28">
        <v>37195.199999999997</v>
      </c>
      <c r="W2910" s="26"/>
      <c r="X2910" s="26" t="s">
        <v>62</v>
      </c>
      <c r="Y2910" s="26" t="s">
        <v>61</v>
      </c>
    </row>
    <row r="2911" spans="2:25" x14ac:dyDescent="0.2">
      <c r="B2911" s="26" t="s">
        <v>5800</v>
      </c>
      <c r="C2911" s="26" t="s">
        <v>55</v>
      </c>
      <c r="D2911" s="26" t="s">
        <v>5801</v>
      </c>
      <c r="E2911" s="26" t="str">
        <f>VLOOKUP(D2911,[1]ЕНС!A:E,2,FALSE)</f>
        <v>Патрубок</v>
      </c>
      <c r="F2911" s="26" t="str">
        <f>VLOOKUP(D2911,[1]ЕНС!A:E,3,FALSE)</f>
        <v>радиатора, для грузового автомобиля, верхний подводящий</v>
      </c>
      <c r="G2911" s="26" t="s">
        <v>5802</v>
      </c>
      <c r="H2911" s="26" t="s">
        <v>26</v>
      </c>
      <c r="I2911" s="26">
        <v>0</v>
      </c>
      <c r="J2911" s="26">
        <v>631010000</v>
      </c>
      <c r="K2911" s="26" t="str">
        <f>VLOOKUP(B2911,[1]ПланКаз!A2898:M6202,12,0)</f>
        <v>ҚР, ШҚО, Өскемен қ., Бажов көш., 10</v>
      </c>
      <c r="L2911" s="26" t="str">
        <f>VLOOKUP(B2911,[1]ПланКаз!A2896:M6200,13,0)</f>
        <v>Желтоқсан-Қантар</v>
      </c>
      <c r="M2911" s="26" t="str">
        <f>VLOOKUP(B2911,[1]ПланКаз!A2898:N6202,14,0)</f>
        <v>Шығыс-Қазақстан облысы, Өскемен қ.</v>
      </c>
      <c r="N2911" s="26" t="s">
        <v>58</v>
      </c>
      <c r="O2911" s="26" t="str">
        <f>VLOOKUP(B2911,[1]ПланКаз!A2897:P6201,16,0)</f>
        <v>жыл бойына өтінім бойынша</v>
      </c>
      <c r="P2911" s="26" t="s">
        <v>59</v>
      </c>
      <c r="Q2911" s="27" t="s">
        <v>522</v>
      </c>
      <c r="R2911" s="26" t="str">
        <f>VLOOKUP(B2911,[1]ПланКаз!A2896:S6200,19,0)</f>
        <v>Комплект</v>
      </c>
      <c r="S2911" s="28">
        <v>30</v>
      </c>
      <c r="T2911" s="28">
        <v>2381</v>
      </c>
      <c r="U2911" s="28">
        <v>71430</v>
      </c>
      <c r="V2911" s="28">
        <v>80001.600000000006</v>
      </c>
      <c r="W2911" s="26"/>
      <c r="X2911" s="26" t="s">
        <v>62</v>
      </c>
      <c r="Y2911" s="26" t="s">
        <v>61</v>
      </c>
    </row>
    <row r="2912" spans="2:25" x14ac:dyDescent="0.2">
      <c r="B2912" s="26" t="s">
        <v>5803</v>
      </c>
      <c r="C2912" s="26" t="s">
        <v>55</v>
      </c>
      <c r="D2912" s="26" t="s">
        <v>5804</v>
      </c>
      <c r="E2912" s="26" t="str">
        <f>VLOOKUP(D2912,[1]ЕНС!A:E,2,FALSE)</f>
        <v>Патрубок</v>
      </c>
      <c r="F2912" s="26" t="str">
        <f>VLOOKUP(D2912,[1]ЕНС!A:E,3,FALSE)</f>
        <v>радиатора, для грузового автомобиля, средний</v>
      </c>
      <c r="G2912" s="26" t="s">
        <v>5805</v>
      </c>
      <c r="H2912" s="26" t="s">
        <v>26</v>
      </c>
      <c r="I2912" s="26">
        <v>0</v>
      </c>
      <c r="J2912" s="26">
        <v>631010000</v>
      </c>
      <c r="K2912" s="26" t="str">
        <f>VLOOKUP(B2912,[1]ПланКаз!A2899:M6203,12,0)</f>
        <v>ҚР, ШҚО, Өскемен қ., Бажов көш., 10</v>
      </c>
      <c r="L2912" s="26" t="str">
        <f>VLOOKUP(B2912,[1]ПланКаз!A2897:M6201,13,0)</f>
        <v>Желтоқсан-Қантар</v>
      </c>
      <c r="M2912" s="26" t="str">
        <f>VLOOKUP(B2912,[1]ПланКаз!A2899:N6203,14,0)</f>
        <v>Шығыс-Қазақстан облысы, Өскемен қ.</v>
      </c>
      <c r="N2912" s="26" t="s">
        <v>58</v>
      </c>
      <c r="O2912" s="26" t="str">
        <f>VLOOKUP(B2912,[1]ПланКаз!A2898:P6202,16,0)</f>
        <v>жыл бойына өтінім бойынша</v>
      </c>
      <c r="P2912" s="26" t="s">
        <v>59</v>
      </c>
      <c r="Q2912" s="27" t="s">
        <v>522</v>
      </c>
      <c r="R2912" s="26" t="str">
        <f>VLOOKUP(B2912,[1]ПланКаз!A2897:S6201,19,0)</f>
        <v>Дана</v>
      </c>
      <c r="S2912" s="28">
        <v>9</v>
      </c>
      <c r="T2912" s="28">
        <v>828</v>
      </c>
      <c r="U2912" s="28">
        <v>7452</v>
      </c>
      <c r="V2912" s="28">
        <v>8346.24</v>
      </c>
      <c r="W2912" s="26"/>
      <c r="X2912" s="26" t="s">
        <v>62</v>
      </c>
      <c r="Y2912" s="26" t="s">
        <v>61</v>
      </c>
    </row>
    <row r="2913" spans="2:25" x14ac:dyDescent="0.2">
      <c r="B2913" s="26" t="s">
        <v>5806</v>
      </c>
      <c r="C2913" s="26" t="s">
        <v>55</v>
      </c>
      <c r="D2913" s="26" t="s">
        <v>5807</v>
      </c>
      <c r="E2913" s="26" t="str">
        <f>VLOOKUP(D2913,[1]ЕНС!A:E,2,FALSE)</f>
        <v>Переключатель</v>
      </c>
      <c r="F2913" s="26" t="str">
        <f>VLOOKUP(D2913,[1]ЕНС!A:E,3,FALSE)</f>
        <v>поворотов</v>
      </c>
      <c r="G2913" s="26" t="s">
        <v>5808</v>
      </c>
      <c r="H2913" s="26" t="s">
        <v>26</v>
      </c>
      <c r="I2913" s="26">
        <v>0</v>
      </c>
      <c r="J2913" s="26">
        <v>631010000</v>
      </c>
      <c r="K2913" s="26" t="str">
        <f>VLOOKUP(B2913,[1]ПланКаз!A2900:M6204,12,0)</f>
        <v>ҚР, ШҚО, Өскемен қ., Бажов көш., 10</v>
      </c>
      <c r="L2913" s="26" t="str">
        <f>VLOOKUP(B2913,[1]ПланКаз!A2898:M6202,13,0)</f>
        <v>Желтоқсан-Қантар</v>
      </c>
      <c r="M2913" s="26" t="str">
        <f>VLOOKUP(B2913,[1]ПланКаз!A2900:N6204,14,0)</f>
        <v>Шығыс-Қазақстан облысы, Өскемен қ.</v>
      </c>
      <c r="N2913" s="26" t="s">
        <v>58</v>
      </c>
      <c r="O2913" s="26" t="str">
        <f>VLOOKUP(B2913,[1]ПланКаз!A2899:P6203,16,0)</f>
        <v>жыл бойына өтінім бойынша</v>
      </c>
      <c r="P2913" s="26" t="s">
        <v>59</v>
      </c>
      <c r="Q2913" s="27" t="s">
        <v>522</v>
      </c>
      <c r="R2913" s="26" t="str">
        <f>VLOOKUP(B2913,[1]ПланКаз!A2898:S6202,19,0)</f>
        <v>Дана</v>
      </c>
      <c r="S2913" s="28">
        <v>5</v>
      </c>
      <c r="T2913" s="28">
        <v>2539</v>
      </c>
      <c r="U2913" s="28">
        <v>12695</v>
      </c>
      <c r="V2913" s="28">
        <v>14218.4</v>
      </c>
      <c r="W2913" s="26"/>
      <c r="X2913" s="26" t="s">
        <v>62</v>
      </c>
      <c r="Y2913" s="26" t="s">
        <v>61</v>
      </c>
    </row>
    <row r="2914" spans="2:25" x14ac:dyDescent="0.2">
      <c r="B2914" s="26" t="s">
        <v>5809</v>
      </c>
      <c r="C2914" s="26" t="s">
        <v>55</v>
      </c>
      <c r="D2914" s="26" t="s">
        <v>5568</v>
      </c>
      <c r="E2914" s="26" t="str">
        <f>VLOOKUP(D2914,[1]ЕНС!A:E,2,FALSE)</f>
        <v>Переключатель</v>
      </c>
      <c r="F2914" s="26" t="str">
        <f>VLOOKUP(D2914,[1]ЕНС!A:E,3,FALSE)</f>
        <v>света</v>
      </c>
      <c r="G2914" s="26" t="s">
        <v>5810</v>
      </c>
      <c r="H2914" s="26" t="s">
        <v>26</v>
      </c>
      <c r="I2914" s="26">
        <v>0</v>
      </c>
      <c r="J2914" s="26">
        <v>631010000</v>
      </c>
      <c r="K2914" s="26" t="str">
        <f>VLOOKUP(B2914,[1]ПланКаз!A2901:M6205,12,0)</f>
        <v>ҚР, ШҚО, Өскемен қ., Бажов көш., 10</v>
      </c>
      <c r="L2914" s="26" t="str">
        <f>VLOOKUP(B2914,[1]ПланКаз!A2899:M6203,13,0)</f>
        <v>Желтоқсан-Қантар</v>
      </c>
      <c r="M2914" s="26" t="str">
        <f>VLOOKUP(B2914,[1]ПланКаз!A2901:N6205,14,0)</f>
        <v>Шығыс-Қазақстан облысы, Өскемен қ.</v>
      </c>
      <c r="N2914" s="26" t="s">
        <v>58</v>
      </c>
      <c r="O2914" s="26" t="str">
        <f>VLOOKUP(B2914,[1]ПланКаз!A2900:P6204,16,0)</f>
        <v>жыл бойына өтінім бойынша</v>
      </c>
      <c r="P2914" s="26" t="s">
        <v>59</v>
      </c>
      <c r="Q2914" s="27" t="s">
        <v>522</v>
      </c>
      <c r="R2914" s="26" t="str">
        <f>VLOOKUP(B2914,[1]ПланКаз!A2899:S6203,19,0)</f>
        <v>Дана</v>
      </c>
      <c r="S2914" s="28">
        <v>6</v>
      </c>
      <c r="T2914" s="28">
        <v>1190</v>
      </c>
      <c r="U2914" s="28">
        <v>7140</v>
      </c>
      <c r="V2914" s="28">
        <v>7996.8</v>
      </c>
      <c r="W2914" s="26"/>
      <c r="X2914" s="26" t="s">
        <v>62</v>
      </c>
      <c r="Y2914" s="26" t="s">
        <v>61</v>
      </c>
    </row>
    <row r="2915" spans="2:25" x14ac:dyDescent="0.2">
      <c r="B2915" s="26" t="s">
        <v>5811</v>
      </c>
      <c r="C2915" s="26" t="s">
        <v>55</v>
      </c>
      <c r="D2915" s="26" t="s">
        <v>5812</v>
      </c>
      <c r="E2915" s="26" t="str">
        <f>VLOOKUP(D2915,[1]ЕНС!A:E,2,FALSE)</f>
        <v>Подушка</v>
      </c>
      <c r="F2915" s="26" t="str">
        <f>VLOOKUP(D2915,[1]ЕНС!A:E,3,FALSE)</f>
        <v>подвески, для грузового автомобиля</v>
      </c>
      <c r="G2915" s="26" t="s">
        <v>5813</v>
      </c>
      <c r="H2915" s="26" t="s">
        <v>26</v>
      </c>
      <c r="I2915" s="26">
        <v>0</v>
      </c>
      <c r="J2915" s="26">
        <v>631010000</v>
      </c>
      <c r="K2915" s="26" t="str">
        <f>VLOOKUP(B2915,[1]ПланКаз!A2902:M6206,12,0)</f>
        <v>ҚР, ШҚО, Өскемен қ., Бажов көш., 10</v>
      </c>
      <c r="L2915" s="26" t="str">
        <f>VLOOKUP(B2915,[1]ПланКаз!A2900:M6204,13,0)</f>
        <v>Желтоқсан-Қантар</v>
      </c>
      <c r="M2915" s="26" t="str">
        <f>VLOOKUP(B2915,[1]ПланКаз!A2902:N6206,14,0)</f>
        <v>Шығыс-Қазақстан облысы, Өскемен қ.</v>
      </c>
      <c r="N2915" s="26" t="s">
        <v>58</v>
      </c>
      <c r="O2915" s="26" t="str">
        <f>VLOOKUP(B2915,[1]ПланКаз!A2901:P6205,16,0)</f>
        <v>жыл бойына өтінім бойынша</v>
      </c>
      <c r="P2915" s="26" t="s">
        <v>59</v>
      </c>
      <c r="Q2915" s="27" t="s">
        <v>522</v>
      </c>
      <c r="R2915" s="26" t="str">
        <f>VLOOKUP(B2915,[1]ПланКаз!A2900:S6204,19,0)</f>
        <v>Дана</v>
      </c>
      <c r="S2915" s="28">
        <v>3</v>
      </c>
      <c r="T2915" s="28">
        <v>943</v>
      </c>
      <c r="U2915" s="28">
        <v>2829</v>
      </c>
      <c r="V2915" s="28">
        <v>3168.48</v>
      </c>
      <c r="W2915" s="26"/>
      <c r="X2915" s="26" t="s">
        <v>62</v>
      </c>
      <c r="Y2915" s="26" t="s">
        <v>61</v>
      </c>
    </row>
    <row r="2916" spans="2:25" x14ac:dyDescent="0.2">
      <c r="B2916" s="26" t="s">
        <v>5814</v>
      </c>
      <c r="C2916" s="26" t="s">
        <v>55</v>
      </c>
      <c r="D2916" s="26" t="s">
        <v>5664</v>
      </c>
      <c r="E2916" s="26" t="str">
        <f>VLOOKUP(D2916,[1]ЕНС!A:E,2,FALSE)</f>
        <v>Подушка</v>
      </c>
      <c r="F2916" s="26" t="str">
        <f>VLOOKUP(D2916,[1]ЕНС!A:E,3,FALSE)</f>
        <v>рессоры, для грузового автомобиля</v>
      </c>
      <c r="G2916" s="26" t="s">
        <v>5815</v>
      </c>
      <c r="H2916" s="26" t="s">
        <v>26</v>
      </c>
      <c r="I2916" s="26">
        <v>0</v>
      </c>
      <c r="J2916" s="26">
        <v>631010000</v>
      </c>
      <c r="K2916" s="26" t="str">
        <f>VLOOKUP(B2916,[1]ПланКаз!A2903:M6207,12,0)</f>
        <v>ҚР, ШҚО, Өскемен қ., Бажов көш., 10</v>
      </c>
      <c r="L2916" s="26" t="str">
        <f>VLOOKUP(B2916,[1]ПланКаз!A2901:M6205,13,0)</f>
        <v>Желтоқсан-Қантар</v>
      </c>
      <c r="M2916" s="26" t="str">
        <f>VLOOKUP(B2916,[1]ПланКаз!A2903:N6207,14,0)</f>
        <v>Шығыс-Қазақстан облысы, Өскемен қ.</v>
      </c>
      <c r="N2916" s="26" t="s">
        <v>58</v>
      </c>
      <c r="O2916" s="26" t="str">
        <f>VLOOKUP(B2916,[1]ПланКаз!A2902:P6206,16,0)</f>
        <v>жыл бойына өтінім бойынша</v>
      </c>
      <c r="P2916" s="26" t="s">
        <v>59</v>
      </c>
      <c r="Q2916" s="27" t="s">
        <v>522</v>
      </c>
      <c r="R2916" s="26" t="str">
        <f>VLOOKUP(B2916,[1]ПланКаз!A2901:S6205,19,0)</f>
        <v>Дана</v>
      </c>
      <c r="S2916" s="28">
        <v>16</v>
      </c>
      <c r="T2916" s="28">
        <v>883</v>
      </c>
      <c r="U2916" s="28">
        <v>14128</v>
      </c>
      <c r="V2916" s="28">
        <v>15823.36</v>
      </c>
      <c r="W2916" s="26"/>
      <c r="X2916" s="26" t="s">
        <v>62</v>
      </c>
      <c r="Y2916" s="26" t="s">
        <v>61</v>
      </c>
    </row>
    <row r="2917" spans="2:25" x14ac:dyDescent="0.2">
      <c r="B2917" s="26" t="s">
        <v>5816</v>
      </c>
      <c r="C2917" s="26" t="s">
        <v>55</v>
      </c>
      <c r="D2917" s="26" t="s">
        <v>5664</v>
      </c>
      <c r="E2917" s="26" t="str">
        <f>VLOOKUP(D2917,[1]ЕНС!A:E,2,FALSE)</f>
        <v>Подушка</v>
      </c>
      <c r="F2917" s="26" t="str">
        <f>VLOOKUP(D2917,[1]ЕНС!A:E,3,FALSE)</f>
        <v>рессоры, для грузового автомобиля</v>
      </c>
      <c r="G2917" s="26" t="s">
        <v>5817</v>
      </c>
      <c r="H2917" s="26" t="s">
        <v>26</v>
      </c>
      <c r="I2917" s="26">
        <v>0</v>
      </c>
      <c r="J2917" s="26">
        <v>631010000</v>
      </c>
      <c r="K2917" s="26" t="str">
        <f>VLOOKUP(B2917,[1]ПланКаз!A2904:M6208,12,0)</f>
        <v>ҚР, ШҚО, Өскемен қ., Бажов көш., 10</v>
      </c>
      <c r="L2917" s="26" t="str">
        <f>VLOOKUP(B2917,[1]ПланКаз!A2902:M6206,13,0)</f>
        <v>Желтоқсан-Қантар</v>
      </c>
      <c r="M2917" s="26" t="str">
        <f>VLOOKUP(B2917,[1]ПланКаз!A2904:N6208,14,0)</f>
        <v>Шығыс-Қазақстан облысы, Өскемен қ.</v>
      </c>
      <c r="N2917" s="26" t="s">
        <v>58</v>
      </c>
      <c r="O2917" s="26" t="str">
        <f>VLOOKUP(B2917,[1]ПланКаз!A2903:P6207,16,0)</f>
        <v>жыл бойына өтінім бойынша</v>
      </c>
      <c r="P2917" s="26" t="s">
        <v>59</v>
      </c>
      <c r="Q2917" s="27" t="s">
        <v>522</v>
      </c>
      <c r="R2917" s="26" t="str">
        <f>VLOOKUP(B2917,[1]ПланКаз!A2902:S6206,19,0)</f>
        <v>Дана</v>
      </c>
      <c r="S2917" s="28">
        <v>8</v>
      </c>
      <c r="T2917" s="28">
        <v>553</v>
      </c>
      <c r="U2917" s="28">
        <v>4424</v>
      </c>
      <c r="V2917" s="28">
        <v>4954.88</v>
      </c>
      <c r="W2917" s="26"/>
      <c r="X2917" s="26" t="s">
        <v>62</v>
      </c>
      <c r="Y2917" s="26" t="s">
        <v>61</v>
      </c>
    </row>
    <row r="2918" spans="2:25" x14ac:dyDescent="0.2">
      <c r="B2918" s="26" t="s">
        <v>5818</v>
      </c>
      <c r="C2918" s="26" t="s">
        <v>55</v>
      </c>
      <c r="D2918" s="26" t="s">
        <v>5819</v>
      </c>
      <c r="E2918" s="26" t="str">
        <f>VLOOKUP(D2918,[1]ЕНС!A:E,2,FALSE)</f>
        <v>Прокладка</v>
      </c>
      <c r="F2918" s="26" t="str">
        <f>VLOOKUP(D2918,[1]ЕНС!A:E,3,FALSE)</f>
        <v>крышки клапанов, для грузового автомобиля</v>
      </c>
      <c r="G2918" s="26" t="s">
        <v>5820</v>
      </c>
      <c r="H2918" s="26" t="s">
        <v>26</v>
      </c>
      <c r="I2918" s="26">
        <v>0</v>
      </c>
      <c r="J2918" s="26">
        <v>631010000</v>
      </c>
      <c r="K2918" s="26" t="str">
        <f>VLOOKUP(B2918,[1]ПланКаз!A2905:M6209,12,0)</f>
        <v>ҚР, ШҚО, Өскемен қ., Бажов көш., 10</v>
      </c>
      <c r="L2918" s="26" t="str">
        <f>VLOOKUP(B2918,[1]ПланКаз!A2903:M6207,13,0)</f>
        <v>Желтоқсан-Қантар</v>
      </c>
      <c r="M2918" s="26" t="str">
        <f>VLOOKUP(B2918,[1]ПланКаз!A2905:N6209,14,0)</f>
        <v>Шығыс-Қазақстан облысы, Өскемен қ.</v>
      </c>
      <c r="N2918" s="26" t="s">
        <v>58</v>
      </c>
      <c r="O2918" s="26" t="str">
        <f>VLOOKUP(B2918,[1]ПланКаз!A2904:P6208,16,0)</f>
        <v>жыл бойына өтінім бойынша</v>
      </c>
      <c r="P2918" s="26" t="s">
        <v>59</v>
      </c>
      <c r="Q2918" s="27" t="s">
        <v>522</v>
      </c>
      <c r="R2918" s="26" t="str">
        <f>VLOOKUP(B2918,[1]ПланКаз!A2903:S6207,19,0)</f>
        <v>Дана</v>
      </c>
      <c r="S2918" s="28">
        <v>30</v>
      </c>
      <c r="T2918" s="28">
        <v>619</v>
      </c>
      <c r="U2918" s="28">
        <v>18570</v>
      </c>
      <c r="V2918" s="28">
        <v>20798.400000000001</v>
      </c>
      <c r="W2918" s="26"/>
      <c r="X2918" s="26" t="s">
        <v>62</v>
      </c>
      <c r="Y2918" s="26" t="s">
        <v>61</v>
      </c>
    </row>
    <row r="2919" spans="2:25" x14ac:dyDescent="0.2">
      <c r="B2919" s="26" t="s">
        <v>5821</v>
      </c>
      <c r="C2919" s="26" t="s">
        <v>55</v>
      </c>
      <c r="D2919" s="26" t="s">
        <v>5822</v>
      </c>
      <c r="E2919" s="26" t="str">
        <f>VLOOKUP(D2919,[1]ЕНС!A:E,2,FALSE)</f>
        <v>Вилка</v>
      </c>
      <c r="F2919" s="26" t="str">
        <f>VLOOKUP(D2919,[1]ЕНС!A:E,3,FALSE)</f>
        <v>стартера, для грузового автомобиля</v>
      </c>
      <c r="G2919" s="26" t="s">
        <v>5823</v>
      </c>
      <c r="H2919" s="26" t="s">
        <v>26</v>
      </c>
      <c r="I2919" s="26">
        <v>0</v>
      </c>
      <c r="J2919" s="26">
        <v>631010000</v>
      </c>
      <c r="K2919" s="26" t="str">
        <f>VLOOKUP(B2919,[1]ПланКаз!A2906:M6210,12,0)</f>
        <v>ҚР, ШҚО, Өскемен қ., Бажов көш., 10</v>
      </c>
      <c r="L2919" s="26" t="str">
        <f>VLOOKUP(B2919,[1]ПланКаз!A2904:M6208,13,0)</f>
        <v>Желтоқсан-Қантар</v>
      </c>
      <c r="M2919" s="26" t="str">
        <f>VLOOKUP(B2919,[1]ПланКаз!A2906:N6210,14,0)</f>
        <v>Шығыс-Қазақстан облысы, Өскемен қ.</v>
      </c>
      <c r="N2919" s="26" t="s">
        <v>58</v>
      </c>
      <c r="O2919" s="26" t="str">
        <f>VLOOKUP(B2919,[1]ПланКаз!A2905:P6209,16,0)</f>
        <v>жыл бойына өтінім бойынша</v>
      </c>
      <c r="P2919" s="26" t="s">
        <v>59</v>
      </c>
      <c r="Q2919" s="27" t="s">
        <v>522</v>
      </c>
      <c r="R2919" s="26" t="str">
        <f>VLOOKUP(B2919,[1]ПланКаз!A2904:S6208,19,0)</f>
        <v>Дана</v>
      </c>
      <c r="S2919" s="28">
        <v>1</v>
      </c>
      <c r="T2919" s="28">
        <v>1227</v>
      </c>
      <c r="U2919" s="28">
        <v>1227</v>
      </c>
      <c r="V2919" s="28">
        <v>1374.24</v>
      </c>
      <c r="W2919" s="26"/>
      <c r="X2919" s="26" t="s">
        <v>62</v>
      </c>
      <c r="Y2919" s="26" t="s">
        <v>61</v>
      </c>
    </row>
    <row r="2920" spans="2:25" x14ac:dyDescent="0.2">
      <c r="B2920" s="26" t="s">
        <v>5824</v>
      </c>
      <c r="C2920" s="26" t="s">
        <v>55</v>
      </c>
      <c r="D2920" s="26" t="s">
        <v>5658</v>
      </c>
      <c r="E2920" s="26" t="str">
        <f>VLOOKUP(D2920,[1]ЕНС!A:E,2,FALSE)</f>
        <v>Вилка</v>
      </c>
      <c r="F2920" s="26" t="str">
        <f>VLOOKUP(D2920,[1]ЕНС!A:E,3,FALSE)</f>
        <v>сцепления, для грузового автомобиля</v>
      </c>
      <c r="G2920" s="26" t="s">
        <v>5825</v>
      </c>
      <c r="H2920" s="26" t="s">
        <v>26</v>
      </c>
      <c r="I2920" s="26">
        <v>0</v>
      </c>
      <c r="J2920" s="26">
        <v>631010000</v>
      </c>
      <c r="K2920" s="26" t="str">
        <f>VLOOKUP(B2920,[1]ПланКаз!A2907:M6211,12,0)</f>
        <v>ҚР, ШҚО, Өскемен қ., Бажов көш., 10</v>
      </c>
      <c r="L2920" s="26" t="str">
        <f>VLOOKUP(B2920,[1]ПланКаз!A2905:M6209,13,0)</f>
        <v>Желтоқсан-Қантар</v>
      </c>
      <c r="M2920" s="26" t="str">
        <f>VLOOKUP(B2920,[1]ПланКаз!A2907:N6211,14,0)</f>
        <v>Шығыс-Қазақстан облысы, Өскемен қ.</v>
      </c>
      <c r="N2920" s="26" t="s">
        <v>58</v>
      </c>
      <c r="O2920" s="26" t="str">
        <f>VLOOKUP(B2920,[1]ПланКаз!A2906:P6210,16,0)</f>
        <v>жыл бойына өтінім бойынша</v>
      </c>
      <c r="P2920" s="26" t="s">
        <v>59</v>
      </c>
      <c r="Q2920" s="27" t="s">
        <v>522</v>
      </c>
      <c r="R2920" s="26" t="str">
        <f>VLOOKUP(B2920,[1]ПланКаз!A2905:S6209,19,0)</f>
        <v>Дана</v>
      </c>
      <c r="S2920" s="28">
        <v>9</v>
      </c>
      <c r="T2920" s="28">
        <v>1428</v>
      </c>
      <c r="U2920" s="28">
        <v>12852</v>
      </c>
      <c r="V2920" s="28">
        <v>14394.24</v>
      </c>
      <c r="W2920" s="26"/>
      <c r="X2920" s="26" t="s">
        <v>62</v>
      </c>
      <c r="Y2920" s="26" t="s">
        <v>61</v>
      </c>
    </row>
    <row r="2921" spans="2:25" x14ac:dyDescent="0.2">
      <c r="B2921" s="26" t="s">
        <v>5826</v>
      </c>
      <c r="C2921" s="26" t="s">
        <v>55</v>
      </c>
      <c r="D2921" s="26" t="s">
        <v>5827</v>
      </c>
      <c r="E2921" s="26" t="str">
        <f>VLOOKUP(D2921,[1]ЕНС!A:E,2,FALSE)</f>
        <v>Прокладка</v>
      </c>
      <c r="F2921" s="26" t="str">
        <f>VLOOKUP(D2921,[1]ЕНС!A:E,3,FALSE)</f>
        <v>коллектора, для грузового автомобиля</v>
      </c>
      <c r="G2921" s="26" t="s">
        <v>5828</v>
      </c>
      <c r="H2921" s="26" t="s">
        <v>26</v>
      </c>
      <c r="I2921" s="26">
        <v>0</v>
      </c>
      <c r="J2921" s="26">
        <v>631010000</v>
      </c>
      <c r="K2921" s="26" t="str">
        <f>VLOOKUP(B2921,[1]ПланКаз!A2908:M6212,12,0)</f>
        <v>ҚР, ШҚО, Өскемен қ., Бажов көш., 10</v>
      </c>
      <c r="L2921" s="26" t="str">
        <f>VLOOKUP(B2921,[1]ПланКаз!A2906:M6210,13,0)</f>
        <v>Желтоқсан-Қантар</v>
      </c>
      <c r="M2921" s="26" t="str">
        <f>VLOOKUP(B2921,[1]ПланКаз!A2908:N6212,14,0)</f>
        <v>Шығыс-Қазақстан облысы, Өскемен қ.</v>
      </c>
      <c r="N2921" s="26" t="s">
        <v>58</v>
      </c>
      <c r="O2921" s="26" t="str">
        <f>VLOOKUP(B2921,[1]ПланКаз!A2907:P6211,16,0)</f>
        <v>жыл бойына өтінім бойынша</v>
      </c>
      <c r="P2921" s="26" t="s">
        <v>59</v>
      </c>
      <c r="Q2921" s="27" t="s">
        <v>522</v>
      </c>
      <c r="R2921" s="26" t="str">
        <f>VLOOKUP(B2921,[1]ПланКаз!A2906:S6210,19,0)</f>
        <v>Дана</v>
      </c>
      <c r="S2921" s="28">
        <v>24</v>
      </c>
      <c r="T2921" s="28">
        <v>338</v>
      </c>
      <c r="U2921" s="28">
        <v>8112</v>
      </c>
      <c r="V2921" s="28">
        <v>9085.44</v>
      </c>
      <c r="W2921" s="26"/>
      <c r="X2921" s="26" t="s">
        <v>62</v>
      </c>
      <c r="Y2921" s="26" t="s">
        <v>61</v>
      </c>
    </row>
    <row r="2922" spans="2:25" x14ac:dyDescent="0.2">
      <c r="B2922" s="26" t="s">
        <v>5829</v>
      </c>
      <c r="C2922" s="26" t="s">
        <v>55</v>
      </c>
      <c r="D2922" s="26" t="s">
        <v>5830</v>
      </c>
      <c r="E2922" s="26" t="str">
        <f>VLOOKUP(D2922,[1]ЕНС!A:E,2,FALSE)</f>
        <v>Прокладка</v>
      </c>
      <c r="F2922" s="26" t="str">
        <f>VLOOKUP(D2922,[1]ЕНС!A:E,3,FALSE)</f>
        <v>для карбюраторного двигателя, головки блока цилиндров, для грузового автомобиля</v>
      </c>
      <c r="G2922" s="26" t="s">
        <v>5831</v>
      </c>
      <c r="H2922" s="26" t="s">
        <v>26</v>
      </c>
      <c r="I2922" s="26">
        <v>0</v>
      </c>
      <c r="J2922" s="26">
        <v>631010000</v>
      </c>
      <c r="K2922" s="26" t="str">
        <f>VLOOKUP(B2922,[1]ПланКаз!A2909:M6213,12,0)</f>
        <v>ҚР, ШҚО, Өскемен қ., Бажов көш., 10</v>
      </c>
      <c r="L2922" s="26" t="str">
        <f>VLOOKUP(B2922,[1]ПланКаз!A2907:M6211,13,0)</f>
        <v>Желтоқсан-Қантар</v>
      </c>
      <c r="M2922" s="26" t="str">
        <f>VLOOKUP(B2922,[1]ПланКаз!A2909:N6213,14,0)</f>
        <v>Шығыс-Қазақстан облысы, Өскемен қ.</v>
      </c>
      <c r="N2922" s="26" t="s">
        <v>58</v>
      </c>
      <c r="O2922" s="26" t="str">
        <f>VLOOKUP(B2922,[1]ПланКаз!A2908:P6212,16,0)</f>
        <v>жыл бойына өтінім бойынша</v>
      </c>
      <c r="P2922" s="26" t="s">
        <v>59</v>
      </c>
      <c r="Q2922" s="27" t="s">
        <v>522</v>
      </c>
      <c r="R2922" s="26" t="str">
        <f>VLOOKUP(B2922,[1]ПланКаз!A2907:S6211,19,0)</f>
        <v>Дана</v>
      </c>
      <c r="S2922" s="28">
        <v>38</v>
      </c>
      <c r="T2922" s="28">
        <v>1032</v>
      </c>
      <c r="U2922" s="28">
        <v>39216</v>
      </c>
      <c r="V2922" s="28">
        <v>43921.919999999998</v>
      </c>
      <c r="W2922" s="26"/>
      <c r="X2922" s="26" t="s">
        <v>62</v>
      </c>
      <c r="Y2922" s="26" t="s">
        <v>61</v>
      </c>
    </row>
    <row r="2923" spans="2:25" x14ac:dyDescent="0.2">
      <c r="B2923" s="26" t="s">
        <v>5832</v>
      </c>
      <c r="C2923" s="26" t="s">
        <v>55</v>
      </c>
      <c r="D2923" s="26" t="s">
        <v>5833</v>
      </c>
      <c r="E2923" s="26" t="str">
        <f>VLOOKUP(D2923,[1]ЕНС!A:E,2,FALSE)</f>
        <v>Вкладыш</v>
      </c>
      <c r="F2923" s="26" t="str">
        <f>VLOOKUP(D2923,[1]ЕНС!A:E,3,FALSE)</f>
        <v>для карбюраторного двигателя, для грузового автомобиля, коренной</v>
      </c>
      <c r="G2923" s="26" t="s">
        <v>5834</v>
      </c>
      <c r="H2923" s="26" t="s">
        <v>26</v>
      </c>
      <c r="I2923" s="26">
        <v>0</v>
      </c>
      <c r="J2923" s="26">
        <v>631010000</v>
      </c>
      <c r="K2923" s="26" t="str">
        <f>VLOOKUP(B2923,[1]ПланКаз!A2910:M6214,12,0)</f>
        <v>ҚР, ШҚО, Өскемен қ., Бажов көш., 10</v>
      </c>
      <c r="L2923" s="26" t="str">
        <f>VLOOKUP(B2923,[1]ПланКаз!A2908:M6212,13,0)</f>
        <v>Желтоқсан-Қантар</v>
      </c>
      <c r="M2923" s="26" t="str">
        <f>VLOOKUP(B2923,[1]ПланКаз!A2910:N6214,14,0)</f>
        <v>Шығыс-Қазақстан облысы, Өскемен қ.</v>
      </c>
      <c r="N2923" s="26" t="s">
        <v>58</v>
      </c>
      <c r="O2923" s="26" t="str">
        <f>VLOOKUP(B2923,[1]ПланКаз!A2909:P6213,16,0)</f>
        <v>жыл бойына өтінім бойынша</v>
      </c>
      <c r="P2923" s="26" t="s">
        <v>59</v>
      </c>
      <c r="Q2923" s="27" t="s">
        <v>522</v>
      </c>
      <c r="R2923" s="26" t="str">
        <f>VLOOKUP(B2923,[1]ПланКаз!A2908:S6212,19,0)</f>
        <v>Комплект</v>
      </c>
      <c r="S2923" s="28">
        <v>10</v>
      </c>
      <c r="T2923" s="28">
        <v>3332</v>
      </c>
      <c r="U2923" s="28">
        <v>33320</v>
      </c>
      <c r="V2923" s="28">
        <v>37318.400000000001</v>
      </c>
      <c r="W2923" s="26"/>
      <c r="X2923" s="26" t="s">
        <v>62</v>
      </c>
      <c r="Y2923" s="26" t="s">
        <v>61</v>
      </c>
    </row>
    <row r="2924" spans="2:25" x14ac:dyDescent="0.2">
      <c r="B2924" s="26" t="s">
        <v>5835</v>
      </c>
      <c r="C2924" s="26" t="s">
        <v>55</v>
      </c>
      <c r="D2924" s="26" t="s">
        <v>5836</v>
      </c>
      <c r="E2924" s="26" t="str">
        <f>VLOOKUP(D2924,[1]ЕНС!A:E,2,FALSE)</f>
        <v>Вкладыш</v>
      </c>
      <c r="F2924" s="26" t="str">
        <f>VLOOKUP(D2924,[1]ЕНС!A:E,3,FALSE)</f>
        <v>для дизельного двигателя, для грузового автомобиля, шатунный</v>
      </c>
      <c r="G2924" s="26" t="s">
        <v>5837</v>
      </c>
      <c r="H2924" s="26" t="s">
        <v>26</v>
      </c>
      <c r="I2924" s="26">
        <v>0</v>
      </c>
      <c r="J2924" s="26">
        <v>631010000</v>
      </c>
      <c r="K2924" s="26" t="str">
        <f>VLOOKUP(B2924,[1]ПланКаз!A2911:M6215,12,0)</f>
        <v>ҚР, ШҚО, Өскемен қ., Бажов көш., 10</v>
      </c>
      <c r="L2924" s="26" t="str">
        <f>VLOOKUP(B2924,[1]ПланКаз!A2909:M6213,13,0)</f>
        <v>Желтоқсан-Қантар</v>
      </c>
      <c r="M2924" s="26" t="str">
        <f>VLOOKUP(B2924,[1]ПланКаз!A2911:N6215,14,0)</f>
        <v>Шығыс-Қазақстан облысы, Өскемен қ.</v>
      </c>
      <c r="N2924" s="26" t="s">
        <v>58</v>
      </c>
      <c r="O2924" s="26" t="str">
        <f>VLOOKUP(B2924,[1]ПланКаз!A2910:P6214,16,0)</f>
        <v>жыл бойына өтінім бойынша</v>
      </c>
      <c r="P2924" s="26" t="s">
        <v>59</v>
      </c>
      <c r="Q2924" s="27" t="s">
        <v>522</v>
      </c>
      <c r="R2924" s="26" t="str">
        <f>VLOOKUP(B2924,[1]ПланКаз!A2909:S6213,19,0)</f>
        <v>Комплект</v>
      </c>
      <c r="S2924" s="28">
        <v>10</v>
      </c>
      <c r="T2924" s="28">
        <v>2698</v>
      </c>
      <c r="U2924" s="28">
        <v>26980</v>
      </c>
      <c r="V2924" s="28">
        <v>30217.599999999999</v>
      </c>
      <c r="W2924" s="26"/>
      <c r="X2924" s="26" t="s">
        <v>62</v>
      </c>
      <c r="Y2924" s="26" t="s">
        <v>61</v>
      </c>
    </row>
    <row r="2925" spans="2:25" x14ac:dyDescent="0.2">
      <c r="B2925" s="26" t="s">
        <v>5838</v>
      </c>
      <c r="C2925" s="26" t="s">
        <v>55</v>
      </c>
      <c r="D2925" s="26" t="s">
        <v>5839</v>
      </c>
      <c r="E2925" s="26" t="str">
        <f>VLOOKUP(D2925,[1]ЕНС!A:E,2,FALSE)</f>
        <v>Втулка</v>
      </c>
      <c r="F2925" s="26" t="str">
        <f>VLOOKUP(D2925,[1]ЕНС!A:E,3,FALSE)</f>
        <v>для легкового автомобиля, для шатуна</v>
      </c>
      <c r="G2925" s="26" t="s">
        <v>5840</v>
      </c>
      <c r="H2925" s="26" t="s">
        <v>26</v>
      </c>
      <c r="I2925" s="26">
        <v>0</v>
      </c>
      <c r="J2925" s="26">
        <v>631010000</v>
      </c>
      <c r="K2925" s="26" t="str">
        <f>VLOOKUP(B2925,[1]ПланКаз!A2912:M6216,12,0)</f>
        <v>ҚР, ШҚО, Өскемен қ., Бажов көш., 10</v>
      </c>
      <c r="L2925" s="26" t="str">
        <f>VLOOKUP(B2925,[1]ПланКаз!A2910:M6214,13,0)</f>
        <v>Желтоқсан-Қантар</v>
      </c>
      <c r="M2925" s="26" t="str">
        <f>VLOOKUP(B2925,[1]ПланКаз!A2912:N6216,14,0)</f>
        <v>Шығыс-Қазақстан облысы, Өскемен қ.</v>
      </c>
      <c r="N2925" s="26" t="s">
        <v>58</v>
      </c>
      <c r="O2925" s="26" t="str">
        <f>VLOOKUP(B2925,[1]ПланКаз!A2911:P6215,16,0)</f>
        <v>жыл бойына өтінім бойынша</v>
      </c>
      <c r="P2925" s="26" t="s">
        <v>59</v>
      </c>
      <c r="Q2925" s="27" t="s">
        <v>522</v>
      </c>
      <c r="R2925" s="26" t="str">
        <f>VLOOKUP(B2925,[1]ПланКаз!A2910:S6214,19,0)</f>
        <v>Дана</v>
      </c>
      <c r="S2925" s="28">
        <v>30</v>
      </c>
      <c r="T2925" s="28">
        <v>372</v>
      </c>
      <c r="U2925" s="28">
        <v>11160</v>
      </c>
      <c r="V2925" s="28">
        <v>12499.2</v>
      </c>
      <c r="W2925" s="26"/>
      <c r="X2925" s="26" t="s">
        <v>62</v>
      </c>
      <c r="Y2925" s="26" t="s">
        <v>61</v>
      </c>
    </row>
    <row r="2926" spans="2:25" x14ac:dyDescent="0.2">
      <c r="B2926" s="26" t="s">
        <v>5841</v>
      </c>
      <c r="C2926" s="26" t="s">
        <v>55</v>
      </c>
      <c r="D2926" s="26" t="s">
        <v>5842</v>
      </c>
      <c r="E2926" s="26" t="str">
        <f>VLOOKUP(D2926,[1]ЕНС!A:E,2,FALSE)</f>
        <v>Втулка</v>
      </c>
      <c r="F2926" s="26" t="str">
        <f>VLOOKUP(D2926,[1]ЕНС!A:E,3,FALSE)</f>
        <v>для грузового автомобиля, для распределительного вала</v>
      </c>
      <c r="G2926" s="26" t="s">
        <v>5843</v>
      </c>
      <c r="H2926" s="26" t="s">
        <v>26</v>
      </c>
      <c r="I2926" s="26">
        <v>0</v>
      </c>
      <c r="J2926" s="26">
        <v>631010000</v>
      </c>
      <c r="K2926" s="26" t="str">
        <f>VLOOKUP(B2926,[1]ПланКаз!A2913:M6217,12,0)</f>
        <v>ҚР, ШҚО, Өскемен қ., Бажов көш., 10</v>
      </c>
      <c r="L2926" s="26" t="str">
        <f>VLOOKUP(B2926,[1]ПланКаз!A2911:M6215,13,0)</f>
        <v>Желтоқсан-Қантар</v>
      </c>
      <c r="M2926" s="26" t="str">
        <f>VLOOKUP(B2926,[1]ПланКаз!A2913:N6217,14,0)</f>
        <v>Шығыс-Қазақстан облысы, Өскемен қ.</v>
      </c>
      <c r="N2926" s="26" t="s">
        <v>58</v>
      </c>
      <c r="O2926" s="26" t="str">
        <f>VLOOKUP(B2926,[1]ПланКаз!A2912:P6216,16,0)</f>
        <v>жыл бойына өтінім бойынша</v>
      </c>
      <c r="P2926" s="26" t="s">
        <v>59</v>
      </c>
      <c r="Q2926" s="27" t="s">
        <v>522</v>
      </c>
      <c r="R2926" s="26" t="str">
        <f>VLOOKUP(B2926,[1]ПланКаз!A2911:S6215,19,0)</f>
        <v>Комплект</v>
      </c>
      <c r="S2926" s="28">
        <v>6</v>
      </c>
      <c r="T2926" s="28">
        <v>1588</v>
      </c>
      <c r="U2926" s="28">
        <v>9528</v>
      </c>
      <c r="V2926" s="28">
        <v>10671.36</v>
      </c>
      <c r="W2926" s="26"/>
      <c r="X2926" s="26" t="s">
        <v>62</v>
      </c>
      <c r="Y2926" s="26" t="s">
        <v>61</v>
      </c>
    </row>
    <row r="2927" spans="2:25" x14ac:dyDescent="0.2">
      <c r="B2927" s="26" t="s">
        <v>5844</v>
      </c>
      <c r="C2927" s="26" t="s">
        <v>55</v>
      </c>
      <c r="D2927" s="26" t="s">
        <v>5845</v>
      </c>
      <c r="E2927" s="26" t="str">
        <f>VLOOKUP(D2927,[1]ЕНС!A:E,2,FALSE)</f>
        <v>Генератор</v>
      </c>
      <c r="F2927" s="26" t="str">
        <f>VLOOKUP(D2927,[1]ЕНС!A:E,3,FALSE)</f>
        <v>постоянного тока, для грузового автомобиля, номинальное напряжение более 7 В, но не более 14 В, с последовательным возбуждением</v>
      </c>
      <c r="G2927" s="26" t="s">
        <v>5846</v>
      </c>
      <c r="H2927" s="26" t="s">
        <v>26</v>
      </c>
      <c r="I2927" s="26">
        <v>0</v>
      </c>
      <c r="J2927" s="26">
        <v>631010000</v>
      </c>
      <c r="K2927" s="26" t="str">
        <f>VLOOKUP(B2927,[1]ПланКаз!A2914:M6218,12,0)</f>
        <v>ҚР, ШҚО, Өскемен қ., Бажов көш., 10</v>
      </c>
      <c r="L2927" s="26" t="str">
        <f>VLOOKUP(B2927,[1]ПланКаз!A2912:M6216,13,0)</f>
        <v>Желтоқсан-Қантар</v>
      </c>
      <c r="M2927" s="26" t="str">
        <f>VLOOKUP(B2927,[1]ПланКаз!A2914:N6218,14,0)</f>
        <v>Шығыс-Қазақстан облысы, Өскемен қ.</v>
      </c>
      <c r="N2927" s="26" t="s">
        <v>58</v>
      </c>
      <c r="O2927" s="26" t="str">
        <f>VLOOKUP(B2927,[1]ПланКаз!A2913:P6217,16,0)</f>
        <v>жыл бойына өтінім бойынша</v>
      </c>
      <c r="P2927" s="26" t="s">
        <v>59</v>
      </c>
      <c r="Q2927" s="27" t="s">
        <v>522</v>
      </c>
      <c r="R2927" s="26" t="str">
        <f>VLOOKUP(B2927,[1]ПланКаз!A2912:S6216,19,0)</f>
        <v>Дана</v>
      </c>
      <c r="S2927" s="28">
        <v>9</v>
      </c>
      <c r="T2927" s="28">
        <v>30947</v>
      </c>
      <c r="U2927" s="28">
        <v>278523</v>
      </c>
      <c r="V2927" s="28">
        <v>311945.76</v>
      </c>
      <c r="W2927" s="26"/>
      <c r="X2927" s="26" t="s">
        <v>62</v>
      </c>
      <c r="Y2927" s="26" t="s">
        <v>61</v>
      </c>
    </row>
    <row r="2928" spans="2:25" x14ac:dyDescent="0.2">
      <c r="B2928" s="26" t="s">
        <v>5847</v>
      </c>
      <c r="C2928" s="26" t="s">
        <v>55</v>
      </c>
      <c r="D2928" s="26" t="s">
        <v>5848</v>
      </c>
      <c r="E2928" s="26" t="str">
        <f>VLOOKUP(D2928,[1]ЕНС!A:E,2,FALSE)</f>
        <v>Глушитель</v>
      </c>
      <c r="F2928" s="26" t="str">
        <f>VLOOKUP(D2928,[1]ЕНС!A:E,3,FALSE)</f>
        <v>для грузового автомобиля, основной</v>
      </c>
      <c r="G2928" s="26" t="s">
        <v>5849</v>
      </c>
      <c r="H2928" s="26" t="s">
        <v>26</v>
      </c>
      <c r="I2928" s="26">
        <v>0</v>
      </c>
      <c r="J2928" s="26">
        <v>631010000</v>
      </c>
      <c r="K2928" s="26" t="str">
        <f>VLOOKUP(B2928,[1]ПланКаз!A2915:M6219,12,0)</f>
        <v>ҚР, ШҚО, Өскемен қ., Бажов көш., 10</v>
      </c>
      <c r="L2928" s="26" t="str">
        <f>VLOOKUP(B2928,[1]ПланКаз!A2913:M6217,13,0)</f>
        <v>Желтоқсан-Қантар</v>
      </c>
      <c r="M2928" s="26" t="str">
        <f>VLOOKUP(B2928,[1]ПланКаз!A2915:N6219,14,0)</f>
        <v>Шығыс-Қазақстан облысы, Өскемен қ.</v>
      </c>
      <c r="N2928" s="26" t="s">
        <v>58</v>
      </c>
      <c r="O2928" s="26" t="str">
        <f>VLOOKUP(B2928,[1]ПланКаз!A2914:P6218,16,0)</f>
        <v>жыл бойына өтінім бойынша</v>
      </c>
      <c r="P2928" s="26" t="s">
        <v>59</v>
      </c>
      <c r="Q2928" s="27" t="s">
        <v>522</v>
      </c>
      <c r="R2928" s="26" t="str">
        <f>VLOOKUP(B2928,[1]ПланКаз!A2913:S6217,19,0)</f>
        <v>Дана</v>
      </c>
      <c r="S2928" s="28">
        <v>5</v>
      </c>
      <c r="T2928" s="28">
        <v>5952</v>
      </c>
      <c r="U2928" s="28">
        <v>29760</v>
      </c>
      <c r="V2928" s="28">
        <v>33331.199999999997</v>
      </c>
      <c r="W2928" s="26"/>
      <c r="X2928" s="26" t="s">
        <v>62</v>
      </c>
      <c r="Y2928" s="26" t="s">
        <v>61</v>
      </c>
    </row>
    <row r="2929" spans="2:25" x14ac:dyDescent="0.2">
      <c r="B2929" s="26" t="s">
        <v>5850</v>
      </c>
      <c r="C2929" s="26" t="s">
        <v>55</v>
      </c>
      <c r="D2929" s="26" t="s">
        <v>5851</v>
      </c>
      <c r="E2929" s="26" t="str">
        <f>VLOOKUP(D2929,[1]ЕНС!A:E,2,FALSE)</f>
        <v>Головка</v>
      </c>
      <c r="F2929" s="26" t="str">
        <f>VLOOKUP(D2929,[1]ЕНС!A:E,3,FALSE)</f>
        <v>для грузового автомобиля, для блока цилиндров карбюраторного двигателя</v>
      </c>
      <c r="G2929" s="26" t="s">
        <v>5852</v>
      </c>
      <c r="H2929" s="26" t="s">
        <v>26</v>
      </c>
      <c r="I2929" s="26">
        <v>0</v>
      </c>
      <c r="J2929" s="26">
        <v>631010000</v>
      </c>
      <c r="K2929" s="26" t="str">
        <f>VLOOKUP(B2929,[1]ПланКаз!A2916:M6220,12,0)</f>
        <v>ҚР, ШҚО, Өскемен қ., Бажов көш., 10</v>
      </c>
      <c r="L2929" s="26" t="str">
        <f>VLOOKUP(B2929,[1]ПланКаз!A2914:M6218,13,0)</f>
        <v>Желтоқсан-Қантар</v>
      </c>
      <c r="M2929" s="26" t="str">
        <f>VLOOKUP(B2929,[1]ПланКаз!A2916:N6220,14,0)</f>
        <v>Шығыс-Қазақстан облысы, Өскемен қ.</v>
      </c>
      <c r="N2929" s="26" t="s">
        <v>58</v>
      </c>
      <c r="O2929" s="26" t="str">
        <f>VLOOKUP(B2929,[1]ПланКаз!A2915:P6219,16,0)</f>
        <v>жыл бойына өтінім бойынша</v>
      </c>
      <c r="P2929" s="26" t="s">
        <v>59</v>
      </c>
      <c r="Q2929" s="27" t="s">
        <v>522</v>
      </c>
      <c r="R2929" s="26" t="str">
        <f>VLOOKUP(B2929,[1]ПланКаз!A2914:S6218,19,0)</f>
        <v>Дана</v>
      </c>
      <c r="S2929" s="28">
        <v>1</v>
      </c>
      <c r="T2929" s="28">
        <v>196471</v>
      </c>
      <c r="U2929" s="28">
        <v>196471</v>
      </c>
      <c r="V2929" s="28">
        <v>220047.52</v>
      </c>
      <c r="W2929" s="26"/>
      <c r="X2929" s="26" t="s">
        <v>62</v>
      </c>
      <c r="Y2929" s="26" t="s">
        <v>61</v>
      </c>
    </row>
    <row r="2930" spans="2:25" x14ac:dyDescent="0.2">
      <c r="B2930" s="26" t="s">
        <v>5853</v>
      </c>
      <c r="C2930" s="26" t="s">
        <v>55</v>
      </c>
      <c r="D2930" s="26" t="s">
        <v>5854</v>
      </c>
      <c r="E2930" s="26" t="str">
        <f>VLOOKUP(D2930,[1]ЕНС!A:E,2,FALSE)</f>
        <v>Датчик уровня топлива</v>
      </c>
      <c r="F2930" s="26" t="str">
        <f>VLOOKUP(D2930,[1]ЕНС!A:E,3,FALSE)</f>
        <v>для грузового автомобиля</v>
      </c>
      <c r="G2930" s="26" t="s">
        <v>5855</v>
      </c>
      <c r="H2930" s="26" t="s">
        <v>26</v>
      </c>
      <c r="I2930" s="26">
        <v>0</v>
      </c>
      <c r="J2930" s="26">
        <v>631010000</v>
      </c>
      <c r="K2930" s="26" t="str">
        <f>VLOOKUP(B2930,[1]ПланКаз!A2917:M6221,12,0)</f>
        <v>ҚР, ШҚО, Өскемен қ., Бажов көш., 10</v>
      </c>
      <c r="L2930" s="26" t="str">
        <f>VLOOKUP(B2930,[1]ПланКаз!A2915:M6219,13,0)</f>
        <v>Желтоқсан-Қантар</v>
      </c>
      <c r="M2930" s="26" t="str">
        <f>VLOOKUP(B2930,[1]ПланКаз!A2917:N6221,14,0)</f>
        <v>Шығыс-Қазақстан облысы, Өскемен қ.</v>
      </c>
      <c r="N2930" s="26" t="s">
        <v>58</v>
      </c>
      <c r="O2930" s="26" t="str">
        <f>VLOOKUP(B2930,[1]ПланКаз!A2916:P6220,16,0)</f>
        <v>жыл бойына өтінім бойынша</v>
      </c>
      <c r="P2930" s="26" t="s">
        <v>59</v>
      </c>
      <c r="Q2930" s="27" t="s">
        <v>522</v>
      </c>
      <c r="R2930" s="26" t="str">
        <f>VLOOKUP(B2930,[1]ПланКаз!A2915:S6219,19,0)</f>
        <v>Дана</v>
      </c>
      <c r="S2930" s="28">
        <v>1</v>
      </c>
      <c r="T2930" s="28">
        <v>1544</v>
      </c>
      <c r="U2930" s="28">
        <v>1544</v>
      </c>
      <c r="V2930" s="28">
        <v>1729.28</v>
      </c>
      <c r="W2930" s="26"/>
      <c r="X2930" s="26" t="s">
        <v>62</v>
      </c>
      <c r="Y2930" s="26" t="s">
        <v>61</v>
      </c>
    </row>
    <row r="2931" spans="2:25" x14ac:dyDescent="0.2">
      <c r="B2931" s="26" t="s">
        <v>5856</v>
      </c>
      <c r="C2931" s="26" t="s">
        <v>55</v>
      </c>
      <c r="D2931" s="26" t="s">
        <v>5857</v>
      </c>
      <c r="E2931" s="26" t="str">
        <f>VLOOKUP(D2931,[1]ЕНС!A:E,2,FALSE)</f>
        <v>Картер</v>
      </c>
      <c r="F2931" s="26" t="str">
        <f>VLOOKUP(D2931,[1]ЕНС!A:E,3,FALSE)</f>
        <v>коробки передач, для грузового автомобиля</v>
      </c>
      <c r="G2931" s="26" t="s">
        <v>5858</v>
      </c>
      <c r="H2931" s="26" t="s">
        <v>26</v>
      </c>
      <c r="I2931" s="26">
        <v>0</v>
      </c>
      <c r="J2931" s="26">
        <v>631010000</v>
      </c>
      <c r="K2931" s="26" t="str">
        <f>VLOOKUP(B2931,[1]ПланКаз!A2918:M6222,12,0)</f>
        <v>ҚР, ШҚО, Өскемен қ., Бажов көш., 10</v>
      </c>
      <c r="L2931" s="26" t="str">
        <f>VLOOKUP(B2931,[1]ПланКаз!A2916:M6220,13,0)</f>
        <v>Желтоқсан-Қантар</v>
      </c>
      <c r="M2931" s="26" t="str">
        <f>VLOOKUP(B2931,[1]ПланКаз!A2918:N6222,14,0)</f>
        <v>Шығыс-Қазақстан облысы, Өскемен қ.</v>
      </c>
      <c r="N2931" s="26" t="s">
        <v>58</v>
      </c>
      <c r="O2931" s="26" t="str">
        <f>VLOOKUP(B2931,[1]ПланКаз!A2917:P6221,16,0)</f>
        <v>жыл бойына өтінім бойынша</v>
      </c>
      <c r="P2931" s="26" t="s">
        <v>59</v>
      </c>
      <c r="Q2931" s="27" t="s">
        <v>522</v>
      </c>
      <c r="R2931" s="26" t="str">
        <f>VLOOKUP(B2931,[1]ПланКаз!A2916:S6220,19,0)</f>
        <v>Дана</v>
      </c>
      <c r="S2931" s="28">
        <v>1</v>
      </c>
      <c r="T2931" s="28">
        <v>39339</v>
      </c>
      <c r="U2931" s="28">
        <v>39339</v>
      </c>
      <c r="V2931" s="28">
        <v>44059.68</v>
      </c>
      <c r="W2931" s="26"/>
      <c r="X2931" s="26" t="s">
        <v>62</v>
      </c>
      <c r="Y2931" s="26" t="s">
        <v>61</v>
      </c>
    </row>
    <row r="2932" spans="2:25" x14ac:dyDescent="0.2">
      <c r="B2932" s="26" t="s">
        <v>5859</v>
      </c>
      <c r="C2932" s="26" t="s">
        <v>55</v>
      </c>
      <c r="D2932" s="26" t="s">
        <v>5860</v>
      </c>
      <c r="E2932" s="26" t="str">
        <f>VLOOKUP(D2932,[1]ЕНС!A:E,2,FALSE)</f>
        <v>Радиатор</v>
      </c>
      <c r="F2932" s="26" t="str">
        <f>VLOOKUP(D2932,[1]ЕНС!A:E,3,FALSE)</f>
        <v>отопителя, для грузового автомобиля</v>
      </c>
      <c r="G2932" s="26" t="s">
        <v>5861</v>
      </c>
      <c r="H2932" s="26" t="s">
        <v>26</v>
      </c>
      <c r="I2932" s="26">
        <v>0</v>
      </c>
      <c r="J2932" s="26">
        <v>631010000</v>
      </c>
      <c r="K2932" s="26" t="str">
        <f>VLOOKUP(B2932,[1]ПланКаз!A2919:M6223,12,0)</f>
        <v>ҚР, ШҚО, Өскемен қ., Бажов көш., 10</v>
      </c>
      <c r="L2932" s="26" t="str">
        <f>VLOOKUP(B2932,[1]ПланКаз!A2917:M6221,13,0)</f>
        <v>Желтоқсан-Қантар</v>
      </c>
      <c r="M2932" s="26" t="str">
        <f>VLOOKUP(B2932,[1]ПланКаз!A2919:N6223,14,0)</f>
        <v>Шығыс-Қазақстан облысы, Өскемен қ.</v>
      </c>
      <c r="N2932" s="26" t="s">
        <v>58</v>
      </c>
      <c r="O2932" s="26" t="str">
        <f>VLOOKUP(B2932,[1]ПланКаз!A2918:P6222,16,0)</f>
        <v>жыл бойына өтінім бойынша</v>
      </c>
      <c r="P2932" s="26" t="s">
        <v>59</v>
      </c>
      <c r="Q2932" s="27" t="s">
        <v>522</v>
      </c>
      <c r="R2932" s="26" t="str">
        <f>VLOOKUP(B2932,[1]ПланКаз!A2917:S6221,19,0)</f>
        <v>Дана</v>
      </c>
      <c r="S2932" s="28">
        <v>4</v>
      </c>
      <c r="T2932" s="28">
        <v>20314</v>
      </c>
      <c r="U2932" s="28">
        <v>81256</v>
      </c>
      <c r="V2932" s="28">
        <v>91006.720000000001</v>
      </c>
      <c r="W2932" s="26"/>
      <c r="X2932" s="26" t="s">
        <v>62</v>
      </c>
      <c r="Y2932" s="26" t="s">
        <v>61</v>
      </c>
    </row>
    <row r="2933" spans="2:25" x14ac:dyDescent="0.2">
      <c r="B2933" s="26" t="s">
        <v>5862</v>
      </c>
      <c r="C2933" s="26" t="s">
        <v>55</v>
      </c>
      <c r="D2933" s="26" t="s">
        <v>5863</v>
      </c>
      <c r="E2933" s="26" t="str">
        <f>VLOOKUP(D2933,[1]ЕНС!A:E,2,FALSE)</f>
        <v>Клапан</v>
      </c>
      <c r="F2933" s="26" t="str">
        <f>VLOOKUP(D2933,[1]ЕНС!A:E,3,FALSE)</f>
        <v>впускной, для карбюраторного двигателя</v>
      </c>
      <c r="G2933" s="26" t="s">
        <v>5864</v>
      </c>
      <c r="H2933" s="26" t="s">
        <v>26</v>
      </c>
      <c r="I2933" s="26">
        <v>0</v>
      </c>
      <c r="J2933" s="26">
        <v>631010000</v>
      </c>
      <c r="K2933" s="26" t="str">
        <f>VLOOKUP(B2933,[1]ПланКаз!A2920:M6224,12,0)</f>
        <v>ҚР, ШҚО, Өскемен қ., Бажов көш., 10</v>
      </c>
      <c r="L2933" s="26" t="str">
        <f>VLOOKUP(B2933,[1]ПланКаз!A2918:M6222,13,0)</f>
        <v>Желтоқсан-Қантар</v>
      </c>
      <c r="M2933" s="26" t="str">
        <f>VLOOKUP(B2933,[1]ПланКаз!A2920:N6224,14,0)</f>
        <v>Шығыс-Қазақстан облысы, Өскемен қ.</v>
      </c>
      <c r="N2933" s="26" t="s">
        <v>58</v>
      </c>
      <c r="O2933" s="26" t="str">
        <f>VLOOKUP(B2933,[1]ПланКаз!A2919:P6223,16,0)</f>
        <v>жыл бойына өтінім бойынша</v>
      </c>
      <c r="P2933" s="26" t="s">
        <v>59</v>
      </c>
      <c r="Q2933" s="27" t="s">
        <v>522</v>
      </c>
      <c r="R2933" s="26" t="str">
        <f>VLOOKUP(B2933,[1]ПланКаз!A2918:S6222,19,0)</f>
        <v>Дана</v>
      </c>
      <c r="S2933" s="28">
        <v>38</v>
      </c>
      <c r="T2933" s="28">
        <v>1318</v>
      </c>
      <c r="U2933" s="28">
        <v>50084</v>
      </c>
      <c r="V2933" s="28">
        <v>56094.080000000002</v>
      </c>
      <c r="W2933" s="26"/>
      <c r="X2933" s="26" t="s">
        <v>62</v>
      </c>
      <c r="Y2933" s="26" t="s">
        <v>61</v>
      </c>
    </row>
    <row r="2934" spans="2:25" x14ac:dyDescent="0.2">
      <c r="B2934" s="26" t="s">
        <v>5865</v>
      </c>
      <c r="C2934" s="26" t="s">
        <v>55</v>
      </c>
      <c r="D2934" s="26" t="s">
        <v>5866</v>
      </c>
      <c r="E2934" s="26" t="str">
        <f>VLOOKUP(D2934,[1]ЕНС!A:E,2,FALSE)</f>
        <v>Клапан</v>
      </c>
      <c r="F2934" s="26" t="str">
        <f>VLOOKUP(D2934,[1]ЕНС!A:E,3,FALSE)</f>
        <v>выпускной, для карбюраторного двигателя</v>
      </c>
      <c r="G2934" s="26" t="s">
        <v>5864</v>
      </c>
      <c r="H2934" s="26" t="s">
        <v>26</v>
      </c>
      <c r="I2934" s="26">
        <v>0</v>
      </c>
      <c r="J2934" s="26">
        <v>631010000</v>
      </c>
      <c r="K2934" s="26" t="str">
        <f>VLOOKUP(B2934,[1]ПланКаз!A2921:M6225,12,0)</f>
        <v>ҚР, ШҚО, Өскемен қ., Бажов көш., 10</v>
      </c>
      <c r="L2934" s="26" t="str">
        <f>VLOOKUP(B2934,[1]ПланКаз!A2919:M6223,13,0)</f>
        <v>Желтоқсан-Қантар</v>
      </c>
      <c r="M2934" s="26" t="str">
        <f>VLOOKUP(B2934,[1]ПланКаз!A2921:N6225,14,0)</f>
        <v>Шығыс-Қазақстан облысы, Өскемен қ.</v>
      </c>
      <c r="N2934" s="26" t="s">
        <v>58</v>
      </c>
      <c r="O2934" s="26" t="str">
        <f>VLOOKUP(B2934,[1]ПланКаз!A2920:P6224,16,0)</f>
        <v>жыл бойына өтінім бойынша</v>
      </c>
      <c r="P2934" s="26" t="s">
        <v>59</v>
      </c>
      <c r="Q2934" s="27" t="s">
        <v>522</v>
      </c>
      <c r="R2934" s="26" t="str">
        <f>VLOOKUP(B2934,[1]ПланКаз!A2919:S6223,19,0)</f>
        <v>Дана</v>
      </c>
      <c r="S2934" s="28">
        <v>30</v>
      </c>
      <c r="T2934" s="28">
        <v>3016</v>
      </c>
      <c r="U2934" s="28">
        <v>90480</v>
      </c>
      <c r="V2934" s="28">
        <v>101337.60000000001</v>
      </c>
      <c r="W2934" s="26"/>
      <c r="X2934" s="26" t="s">
        <v>62</v>
      </c>
      <c r="Y2934" s="26" t="s">
        <v>61</v>
      </c>
    </row>
    <row r="2935" spans="2:25" x14ac:dyDescent="0.2">
      <c r="B2935" s="26" t="s">
        <v>5867</v>
      </c>
      <c r="C2935" s="26" t="s">
        <v>55</v>
      </c>
      <c r="D2935" s="26" t="s">
        <v>5868</v>
      </c>
      <c r="E2935" s="26" t="str">
        <f>VLOOKUP(D2935,[1]ЕНС!A:E,2,FALSE)</f>
        <v>Реле</v>
      </c>
      <c r="F2935" s="26" t="str">
        <f>VLOOKUP(D2935,[1]ЕНС!A:E,3,FALSE)</f>
        <v>для грузового автомобиля, регулятор</v>
      </c>
      <c r="G2935" s="26" t="s">
        <v>5869</v>
      </c>
      <c r="H2935" s="26" t="s">
        <v>26</v>
      </c>
      <c r="I2935" s="26">
        <v>0</v>
      </c>
      <c r="J2935" s="26">
        <v>631010000</v>
      </c>
      <c r="K2935" s="26" t="str">
        <f>VLOOKUP(B2935,[1]ПланКаз!A2922:M6226,12,0)</f>
        <v>ҚР, ШҚО, Өскемен қ., Бажов көш., 10</v>
      </c>
      <c r="L2935" s="26" t="str">
        <f>VLOOKUP(B2935,[1]ПланКаз!A2920:M6224,13,0)</f>
        <v>Желтоқсан-Қантар</v>
      </c>
      <c r="M2935" s="26" t="str">
        <f>VLOOKUP(B2935,[1]ПланКаз!A2922:N6226,14,0)</f>
        <v>Шығыс-Қазақстан облысы, Өскемен қ.</v>
      </c>
      <c r="N2935" s="26" t="s">
        <v>58</v>
      </c>
      <c r="O2935" s="26" t="str">
        <f>VLOOKUP(B2935,[1]ПланКаз!A2921:P6225,16,0)</f>
        <v>жыл бойына өтінім бойынша</v>
      </c>
      <c r="P2935" s="26" t="s">
        <v>59</v>
      </c>
      <c r="Q2935" s="27" t="s">
        <v>522</v>
      </c>
      <c r="R2935" s="26" t="str">
        <f>VLOOKUP(B2935,[1]ПланКаз!A2920:S6224,19,0)</f>
        <v>Дана</v>
      </c>
      <c r="S2935" s="28">
        <v>1</v>
      </c>
      <c r="T2935" s="28">
        <v>2870</v>
      </c>
      <c r="U2935" s="28">
        <v>2870</v>
      </c>
      <c r="V2935" s="28">
        <v>3214.4</v>
      </c>
      <c r="W2935" s="26"/>
      <c r="X2935" s="26" t="s">
        <v>62</v>
      </c>
      <c r="Y2935" s="26" t="s">
        <v>61</v>
      </c>
    </row>
    <row r="2936" spans="2:25" x14ac:dyDescent="0.2">
      <c r="B2936" s="26" t="s">
        <v>5870</v>
      </c>
      <c r="C2936" s="26" t="s">
        <v>55</v>
      </c>
      <c r="D2936" s="26" t="s">
        <v>5871</v>
      </c>
      <c r="E2936" s="26" t="str">
        <f>VLOOKUP(D2936,[1]ЕНС!A:E,2,FALSE)</f>
        <v>Колодка</v>
      </c>
      <c r="F2936" s="26" t="str">
        <f>VLOOKUP(D2936,[1]ЕНС!A:E,3,FALSE)</f>
        <v>тормозная, для грузового автомобиля, передняя</v>
      </c>
      <c r="G2936" s="26" t="s">
        <v>5872</v>
      </c>
      <c r="H2936" s="26" t="s">
        <v>26</v>
      </c>
      <c r="I2936" s="26">
        <v>0</v>
      </c>
      <c r="J2936" s="26">
        <v>631010000</v>
      </c>
      <c r="K2936" s="26" t="str">
        <f>VLOOKUP(B2936,[1]ПланКаз!A2923:M6227,12,0)</f>
        <v>ҚР, ШҚО, Өскемен қ., Бажов көш., 10</v>
      </c>
      <c r="L2936" s="26" t="str">
        <f>VLOOKUP(B2936,[1]ПланКаз!A2921:M6225,13,0)</f>
        <v>Желтоқсан-Қантар</v>
      </c>
      <c r="M2936" s="26" t="str">
        <f>VLOOKUP(B2936,[1]ПланКаз!A2923:N6227,14,0)</f>
        <v>Шығыс-Қазақстан облысы, Өскемен қ.</v>
      </c>
      <c r="N2936" s="26" t="s">
        <v>58</v>
      </c>
      <c r="O2936" s="26" t="str">
        <f>VLOOKUP(B2936,[1]ПланКаз!A2922:P6226,16,0)</f>
        <v>жыл бойына өтінім бойынша</v>
      </c>
      <c r="P2936" s="26" t="s">
        <v>59</v>
      </c>
      <c r="Q2936" s="27" t="s">
        <v>522</v>
      </c>
      <c r="R2936" s="26" t="str">
        <f>VLOOKUP(B2936,[1]ПланКаз!A2921:S6225,19,0)</f>
        <v>Дана</v>
      </c>
      <c r="S2936" s="28">
        <v>16</v>
      </c>
      <c r="T2936" s="28">
        <v>5078</v>
      </c>
      <c r="U2936" s="28">
        <v>81248</v>
      </c>
      <c r="V2936" s="28">
        <v>90997.759999999995</v>
      </c>
      <c r="W2936" s="26"/>
      <c r="X2936" s="26" t="s">
        <v>62</v>
      </c>
      <c r="Y2936" s="26" t="s">
        <v>61</v>
      </c>
    </row>
    <row r="2937" spans="2:25" x14ac:dyDescent="0.2">
      <c r="B2937" s="26" t="s">
        <v>5873</v>
      </c>
      <c r="C2937" s="26" t="s">
        <v>55</v>
      </c>
      <c r="D2937" s="26" t="s">
        <v>5874</v>
      </c>
      <c r="E2937" s="26" t="str">
        <f>VLOOKUP(D2937,[1]ЕНС!A:E,2,FALSE)</f>
        <v>Кольцо поршневое</v>
      </c>
      <c r="F2937" s="26" t="str">
        <f>VLOOKUP(D2937,[1]ЕНС!A:E,3,FALSE)</f>
        <v>для двигателя внутреннего сгорания</v>
      </c>
      <c r="G2937" s="26" t="s">
        <v>5875</v>
      </c>
      <c r="H2937" s="26" t="s">
        <v>26</v>
      </c>
      <c r="I2937" s="26">
        <v>0</v>
      </c>
      <c r="J2937" s="26">
        <v>631010000</v>
      </c>
      <c r="K2937" s="26" t="str">
        <f>VLOOKUP(B2937,[1]ПланКаз!A2924:M6228,12,0)</f>
        <v>ҚР, ШҚО, Өскемен қ., Бажов көш., 10</v>
      </c>
      <c r="L2937" s="26" t="str">
        <f>VLOOKUP(B2937,[1]ПланКаз!A2922:M6226,13,0)</f>
        <v>Желтоқсан-Қантар</v>
      </c>
      <c r="M2937" s="26" t="str">
        <f>VLOOKUP(B2937,[1]ПланКаз!A2924:N6228,14,0)</f>
        <v>Шығыс-Қазақстан облысы, Өскемен қ.</v>
      </c>
      <c r="N2937" s="26" t="s">
        <v>58</v>
      </c>
      <c r="O2937" s="26" t="str">
        <f>VLOOKUP(B2937,[1]ПланКаз!A2923:P6227,16,0)</f>
        <v>жыл бойына өтінім бойынша</v>
      </c>
      <c r="P2937" s="26" t="s">
        <v>59</v>
      </c>
      <c r="Q2937" s="27" t="s">
        <v>2896</v>
      </c>
      <c r="R2937" s="26" t="str">
        <f>VLOOKUP(B2937,[1]ПланКаз!A2922:S6226,19,0)</f>
        <v>Комплект</v>
      </c>
      <c r="S2937" s="28">
        <v>10</v>
      </c>
      <c r="T2937" s="28">
        <v>9522</v>
      </c>
      <c r="U2937" s="28">
        <v>95220</v>
      </c>
      <c r="V2937" s="28">
        <v>106646.39999999999</v>
      </c>
      <c r="W2937" s="26"/>
      <c r="X2937" s="26" t="s">
        <v>62</v>
      </c>
      <c r="Y2937" s="26" t="s">
        <v>61</v>
      </c>
    </row>
    <row r="2938" spans="2:25" x14ac:dyDescent="0.2">
      <c r="B2938" s="26" t="s">
        <v>5876</v>
      </c>
      <c r="C2938" s="26" t="s">
        <v>55</v>
      </c>
      <c r="D2938" s="26" t="s">
        <v>5877</v>
      </c>
      <c r="E2938" s="26" t="str">
        <f>VLOOKUP(D2938,[1]ЕНС!A:E,2,FALSE)</f>
        <v>Комплект ремонтный</v>
      </c>
      <c r="F2938" s="26" t="str">
        <f>VLOOKUP(D2938,[1]ЕНС!A:E,3,FALSE)</f>
        <v>вакуумного усилителя тормозов, для грузового автомобиля</v>
      </c>
      <c r="G2938" s="26" t="s">
        <v>5878</v>
      </c>
      <c r="H2938" s="26" t="s">
        <v>26</v>
      </c>
      <c r="I2938" s="26">
        <v>0</v>
      </c>
      <c r="J2938" s="26">
        <v>631010000</v>
      </c>
      <c r="K2938" s="26" t="str">
        <f>VLOOKUP(B2938,[1]ПланКаз!A2925:M6229,12,0)</f>
        <v>ҚР, ШҚО, Өскемен қ., Бажов көш., 10</v>
      </c>
      <c r="L2938" s="26" t="str">
        <f>VLOOKUP(B2938,[1]ПланКаз!A2923:M6227,13,0)</f>
        <v>Желтоқсан-Қантар</v>
      </c>
      <c r="M2938" s="26" t="str">
        <f>VLOOKUP(B2938,[1]ПланКаз!A2925:N6229,14,0)</f>
        <v>Шығыс-Қазақстан облысы, Өскемен қ.</v>
      </c>
      <c r="N2938" s="26" t="s">
        <v>58</v>
      </c>
      <c r="O2938" s="26" t="str">
        <f>VLOOKUP(B2938,[1]ПланКаз!A2924:P6228,16,0)</f>
        <v>жыл бойына өтінім бойынша</v>
      </c>
      <c r="P2938" s="26" t="s">
        <v>59</v>
      </c>
      <c r="Q2938" s="27" t="s">
        <v>2896</v>
      </c>
      <c r="R2938" s="26" t="str">
        <f>VLOOKUP(B2938,[1]ПланКаз!A2923:S6227,19,0)</f>
        <v>Комплект</v>
      </c>
      <c r="S2938" s="28">
        <v>8</v>
      </c>
      <c r="T2938" s="28">
        <v>2336</v>
      </c>
      <c r="U2938" s="28">
        <v>18688</v>
      </c>
      <c r="V2938" s="28">
        <v>20930.560000000001</v>
      </c>
      <c r="W2938" s="26"/>
      <c r="X2938" s="26" t="s">
        <v>62</v>
      </c>
      <c r="Y2938" s="26" t="s">
        <v>61</v>
      </c>
    </row>
    <row r="2939" spans="2:25" x14ac:dyDescent="0.2">
      <c r="B2939" s="26" t="s">
        <v>5879</v>
      </c>
      <c r="C2939" s="26" t="s">
        <v>55</v>
      </c>
      <c r="D2939" s="26" t="s">
        <v>5880</v>
      </c>
      <c r="E2939" s="26" t="str">
        <f>VLOOKUP(D2939,[1]ЕНС!A:E,2,FALSE)</f>
        <v>Кольцо осевого смещения</v>
      </c>
      <c r="F2939" s="26" t="str">
        <f>VLOOKUP(D2939,[1]ЕНС!A:E,3,FALSE)</f>
        <v>для грузового автомобиля</v>
      </c>
      <c r="G2939" s="26" t="s">
        <v>5881</v>
      </c>
      <c r="H2939" s="26" t="s">
        <v>26</v>
      </c>
      <c r="I2939" s="26">
        <v>0</v>
      </c>
      <c r="J2939" s="26">
        <v>631010000</v>
      </c>
      <c r="K2939" s="26" t="str">
        <f>VLOOKUP(B2939,[1]ПланКаз!A2926:M6230,12,0)</f>
        <v>ҚР, ШҚО, Өскемен қ., Бажов көш., 10</v>
      </c>
      <c r="L2939" s="26" t="str">
        <f>VLOOKUP(B2939,[1]ПланКаз!A2924:M6228,13,0)</f>
        <v>Желтоқсан-Қантар</v>
      </c>
      <c r="M2939" s="26" t="str">
        <f>VLOOKUP(B2939,[1]ПланКаз!A2926:N6230,14,0)</f>
        <v>Шығыс-Қазақстан облысы, Өскемен қ.</v>
      </c>
      <c r="N2939" s="26" t="s">
        <v>58</v>
      </c>
      <c r="O2939" s="26" t="str">
        <f>VLOOKUP(B2939,[1]ПланКаз!A2925:P6229,16,0)</f>
        <v>жыл бойына өтінім бойынша</v>
      </c>
      <c r="P2939" s="26" t="s">
        <v>59</v>
      </c>
      <c r="Q2939" s="27" t="s">
        <v>522</v>
      </c>
      <c r="R2939" s="26" t="str">
        <f>VLOOKUP(B2939,[1]ПланКаз!A2924:S6228,19,0)</f>
        <v>Комплект</v>
      </c>
      <c r="S2939" s="28">
        <v>12</v>
      </c>
      <c r="T2939" s="28">
        <v>1428</v>
      </c>
      <c r="U2939" s="28">
        <v>17136</v>
      </c>
      <c r="V2939" s="28">
        <v>19192.32</v>
      </c>
      <c r="W2939" s="26"/>
      <c r="X2939" s="26" t="s">
        <v>62</v>
      </c>
      <c r="Y2939" s="26" t="s">
        <v>61</v>
      </c>
    </row>
    <row r="2940" spans="2:25" x14ac:dyDescent="0.2">
      <c r="B2940" s="26" t="s">
        <v>5882</v>
      </c>
      <c r="C2940" s="26" t="s">
        <v>55</v>
      </c>
      <c r="D2940" s="26" t="s">
        <v>5883</v>
      </c>
      <c r="E2940" s="26" t="str">
        <f>VLOOKUP(D2940,[1]ЕНС!A:E,2,FALSE)</f>
        <v>Прокладка</v>
      </c>
      <c r="F2940" s="26" t="str">
        <f>VLOOKUP(D2940,[1]ЕНС!A:E,3,FALSE)</f>
        <v>для двигателя внутреннего сгорания, для грузового автомобиля</v>
      </c>
      <c r="G2940" s="26" t="s">
        <v>5884</v>
      </c>
      <c r="H2940" s="26" t="s">
        <v>26</v>
      </c>
      <c r="I2940" s="26">
        <v>0</v>
      </c>
      <c r="J2940" s="26">
        <v>631010000</v>
      </c>
      <c r="K2940" s="26" t="str">
        <f>VLOOKUP(B2940,[1]ПланКаз!A2927:M6231,12,0)</f>
        <v>ҚР, ШҚО, Өскемен қ., Бажов көш., 10</v>
      </c>
      <c r="L2940" s="26" t="str">
        <f>VLOOKUP(B2940,[1]ПланКаз!A2925:M6229,13,0)</f>
        <v>Желтоқсан-Қантар</v>
      </c>
      <c r="M2940" s="26" t="str">
        <f>VLOOKUP(B2940,[1]ПланКаз!A2927:N6231,14,0)</f>
        <v>Шығыс-Қазақстан облысы, Өскемен қ.</v>
      </c>
      <c r="N2940" s="26" t="s">
        <v>58</v>
      </c>
      <c r="O2940" s="26" t="str">
        <f>VLOOKUP(B2940,[1]ПланКаз!A2926:P6230,16,0)</f>
        <v>жыл бойына өтінім бойынша</v>
      </c>
      <c r="P2940" s="26" t="s">
        <v>59</v>
      </c>
      <c r="Q2940" s="27" t="s">
        <v>2896</v>
      </c>
      <c r="R2940" s="26" t="str">
        <f>VLOOKUP(B2940,[1]ПланКаз!A2925:S6229,19,0)</f>
        <v>Комплект</v>
      </c>
      <c r="S2940" s="28">
        <v>4</v>
      </c>
      <c r="T2940" s="28">
        <v>1013</v>
      </c>
      <c r="U2940" s="28">
        <v>4052</v>
      </c>
      <c r="V2940" s="28">
        <v>4538.24</v>
      </c>
      <c r="W2940" s="26"/>
      <c r="X2940" s="26" t="s">
        <v>62</v>
      </c>
      <c r="Y2940" s="26" t="s">
        <v>61</v>
      </c>
    </row>
    <row r="2941" spans="2:25" x14ac:dyDescent="0.2">
      <c r="B2941" s="26" t="s">
        <v>5885</v>
      </c>
      <c r="C2941" s="26" t="s">
        <v>55</v>
      </c>
      <c r="D2941" s="26" t="s">
        <v>5637</v>
      </c>
      <c r="E2941" s="26" t="str">
        <f>VLOOKUP(D2941,[1]ЕНС!A:E,2,FALSE)</f>
        <v>Группа контактная</v>
      </c>
      <c r="F2941" s="26" t="str">
        <f>VLOOKUP(D2941,[1]ЕНС!A:E,3,FALSE)</f>
        <v>для грузового автомобиля, замка зажигания</v>
      </c>
      <c r="G2941" s="26" t="s">
        <v>5886</v>
      </c>
      <c r="H2941" s="26" t="s">
        <v>26</v>
      </c>
      <c r="I2941" s="26">
        <v>0</v>
      </c>
      <c r="J2941" s="26">
        <v>631010000</v>
      </c>
      <c r="K2941" s="26" t="str">
        <f>VLOOKUP(B2941,[1]ПланКаз!A2928:M6232,12,0)</f>
        <v>ҚР, ШҚО, Өскемен қ., Бажов көш., 10</v>
      </c>
      <c r="L2941" s="26" t="str">
        <f>VLOOKUP(B2941,[1]ПланКаз!A2926:M6230,13,0)</f>
        <v>Желтоқсан-Қантар</v>
      </c>
      <c r="M2941" s="26" t="str">
        <f>VLOOKUP(B2941,[1]ПланКаз!A2928:N6232,14,0)</f>
        <v>Шығыс-Қазақстан облысы, Өскемен қ.</v>
      </c>
      <c r="N2941" s="26" t="s">
        <v>58</v>
      </c>
      <c r="O2941" s="26" t="str">
        <f>VLOOKUP(B2941,[1]ПланКаз!A2927:P6231,16,0)</f>
        <v>жыл бойына өтінім бойынша</v>
      </c>
      <c r="P2941" s="26" t="s">
        <v>59</v>
      </c>
      <c r="Q2941" s="27" t="s">
        <v>522</v>
      </c>
      <c r="R2941" s="26" t="str">
        <f>VLOOKUP(B2941,[1]ПланКаз!A2926:S6230,19,0)</f>
        <v>Комплект</v>
      </c>
      <c r="S2941" s="28">
        <v>17</v>
      </c>
      <c r="T2941" s="28">
        <v>637</v>
      </c>
      <c r="U2941" s="28">
        <v>10829</v>
      </c>
      <c r="V2941" s="28">
        <v>12128.48</v>
      </c>
      <c r="W2941" s="26"/>
      <c r="X2941" s="26" t="s">
        <v>62</v>
      </c>
      <c r="Y2941" s="26" t="s">
        <v>61</v>
      </c>
    </row>
    <row r="2942" spans="2:25" x14ac:dyDescent="0.2">
      <c r="B2942" s="26" t="s">
        <v>5887</v>
      </c>
      <c r="C2942" s="26" t="s">
        <v>55</v>
      </c>
      <c r="D2942" s="26" t="s">
        <v>5888</v>
      </c>
      <c r="E2942" s="26" t="str">
        <f>VLOOKUP(D2942,[1]ЕНС!A:E,2,FALSE)</f>
        <v>Комплект ремонтный</v>
      </c>
      <c r="F2942" s="26" t="str">
        <f>VLOOKUP(D2942,[1]ЕНС!A:E,3,FALSE)</f>
        <v>карбюратора, для грузового автомобиля</v>
      </c>
      <c r="G2942" s="26" t="s">
        <v>5889</v>
      </c>
      <c r="H2942" s="26" t="s">
        <v>26</v>
      </c>
      <c r="I2942" s="26">
        <v>0</v>
      </c>
      <c r="J2942" s="26">
        <v>631010000</v>
      </c>
      <c r="K2942" s="26" t="str">
        <f>VLOOKUP(B2942,[1]ПланКаз!A2929:M6233,12,0)</f>
        <v>ҚР, ШҚО, Өскемен қ., Бажов көш., 10</v>
      </c>
      <c r="L2942" s="26" t="str">
        <f>VLOOKUP(B2942,[1]ПланКаз!A2927:M6231,13,0)</f>
        <v>Желтоқсан-Қантар</v>
      </c>
      <c r="M2942" s="26" t="str">
        <f>VLOOKUP(B2942,[1]ПланКаз!A2929:N6233,14,0)</f>
        <v>Шығыс-Қазақстан облысы, Өскемен қ.</v>
      </c>
      <c r="N2942" s="26" t="s">
        <v>58</v>
      </c>
      <c r="O2942" s="26" t="str">
        <f>VLOOKUP(B2942,[1]ПланКаз!A2928:P6232,16,0)</f>
        <v>жыл бойына өтінім бойынша</v>
      </c>
      <c r="P2942" s="26" t="s">
        <v>59</v>
      </c>
      <c r="Q2942" s="27" t="s">
        <v>2896</v>
      </c>
      <c r="R2942" s="26" t="str">
        <f>VLOOKUP(B2942,[1]ПланКаз!A2927:S6231,19,0)</f>
        <v>Комплект</v>
      </c>
      <c r="S2942" s="28">
        <v>10</v>
      </c>
      <c r="T2942" s="28">
        <v>1111</v>
      </c>
      <c r="U2942" s="28">
        <v>11110</v>
      </c>
      <c r="V2942" s="28">
        <v>12443.2</v>
      </c>
      <c r="W2942" s="26"/>
      <c r="X2942" s="26" t="s">
        <v>62</v>
      </c>
      <c r="Y2942" s="26" t="s">
        <v>61</v>
      </c>
    </row>
    <row r="2943" spans="2:25" x14ac:dyDescent="0.2">
      <c r="B2943" s="26" t="s">
        <v>5890</v>
      </c>
      <c r="C2943" s="26" t="s">
        <v>55</v>
      </c>
      <c r="D2943" s="26" t="s">
        <v>5891</v>
      </c>
      <c r="E2943" s="26" t="str">
        <f>VLOOKUP(D2943,[1]ЕНС!A:E,2,FALSE)</f>
        <v>Кран</v>
      </c>
      <c r="F2943" s="26" t="str">
        <f>VLOOKUP(D2943,[1]ЕНС!A:E,3,FALSE)</f>
        <v>масляного радиатора, для грузового автомобиля</v>
      </c>
      <c r="G2943" s="26" t="s">
        <v>5892</v>
      </c>
      <c r="H2943" s="26" t="s">
        <v>26</v>
      </c>
      <c r="I2943" s="26">
        <v>0</v>
      </c>
      <c r="J2943" s="26">
        <v>631010000</v>
      </c>
      <c r="K2943" s="26" t="str">
        <f>VLOOKUP(B2943,[1]ПланКаз!A2930:M6234,12,0)</f>
        <v>ҚР, ШҚО, Өскемен қ., Бажов көш., 10</v>
      </c>
      <c r="L2943" s="26" t="str">
        <f>VLOOKUP(B2943,[1]ПланКаз!A2928:M6232,13,0)</f>
        <v>Желтоқсан-Қантар</v>
      </c>
      <c r="M2943" s="26" t="str">
        <f>VLOOKUP(B2943,[1]ПланКаз!A2930:N6234,14,0)</f>
        <v>Шығыс-Қазақстан облысы, Өскемен қ.</v>
      </c>
      <c r="N2943" s="26" t="s">
        <v>58</v>
      </c>
      <c r="O2943" s="26" t="str">
        <f>VLOOKUP(B2943,[1]ПланКаз!A2929:P6233,16,0)</f>
        <v>жыл бойына өтінім бойынша</v>
      </c>
      <c r="P2943" s="26" t="s">
        <v>59</v>
      </c>
      <c r="Q2943" s="27" t="s">
        <v>522</v>
      </c>
      <c r="R2943" s="26" t="str">
        <f>VLOOKUP(B2943,[1]ПланКаз!A2928:S6232,19,0)</f>
        <v>Дана</v>
      </c>
      <c r="S2943" s="28">
        <v>5</v>
      </c>
      <c r="T2943" s="28">
        <v>1657</v>
      </c>
      <c r="U2943" s="28">
        <v>8285</v>
      </c>
      <c r="V2943" s="28">
        <v>9279.2000000000007</v>
      </c>
      <c r="W2943" s="26"/>
      <c r="X2943" s="26" t="s">
        <v>62</v>
      </c>
      <c r="Y2943" s="26" t="s">
        <v>61</v>
      </c>
    </row>
    <row r="2944" spans="2:25" x14ac:dyDescent="0.2">
      <c r="B2944" s="26" t="s">
        <v>5893</v>
      </c>
      <c r="C2944" s="26" t="s">
        <v>55</v>
      </c>
      <c r="D2944" s="26" t="s">
        <v>5894</v>
      </c>
      <c r="E2944" s="26" t="str">
        <f>VLOOKUP(D2944,[1]ЕНС!A:E,2,FALSE)</f>
        <v>Крыльчатка</v>
      </c>
      <c r="F2944" s="26" t="str">
        <f>VLOOKUP(D2944,[1]ЕНС!A:E,3,FALSE)</f>
        <v>к насосу</v>
      </c>
      <c r="G2944" s="26" t="s">
        <v>5895</v>
      </c>
      <c r="H2944" s="26" t="s">
        <v>26</v>
      </c>
      <c r="I2944" s="26">
        <v>0</v>
      </c>
      <c r="J2944" s="26">
        <v>631010000</v>
      </c>
      <c r="K2944" s="26" t="str">
        <f>VLOOKUP(B2944,[1]ПланКаз!A2931:M6235,12,0)</f>
        <v>ҚР, ШҚО, Өскемен қ., Бажов көш., 10</v>
      </c>
      <c r="L2944" s="26" t="str">
        <f>VLOOKUP(B2944,[1]ПланКаз!A2929:M6233,13,0)</f>
        <v>Желтоқсан-Қантар</v>
      </c>
      <c r="M2944" s="26" t="str">
        <f>VLOOKUP(B2944,[1]ПланКаз!A2931:N6235,14,0)</f>
        <v>Шығыс-Қазақстан облысы, Өскемен қ.</v>
      </c>
      <c r="N2944" s="26" t="s">
        <v>58</v>
      </c>
      <c r="O2944" s="26" t="str">
        <f>VLOOKUP(B2944,[1]ПланКаз!A2930:P6234,16,0)</f>
        <v>жыл бойына өтінім бойынша</v>
      </c>
      <c r="P2944" s="26" t="s">
        <v>59</v>
      </c>
      <c r="Q2944" s="27" t="s">
        <v>522</v>
      </c>
      <c r="R2944" s="26" t="str">
        <f>VLOOKUP(B2944,[1]ПланКаз!A2929:S6233,19,0)</f>
        <v>Дана</v>
      </c>
      <c r="S2944" s="28">
        <v>1</v>
      </c>
      <c r="T2944" s="28">
        <v>760</v>
      </c>
      <c r="U2944" s="28">
        <v>760</v>
      </c>
      <c r="V2944" s="28">
        <v>851.2</v>
      </c>
      <c r="W2944" s="26"/>
      <c r="X2944" s="26" t="s">
        <v>62</v>
      </c>
      <c r="Y2944" s="26" t="s">
        <v>61</v>
      </c>
    </row>
    <row r="2945" spans="2:25" x14ac:dyDescent="0.2">
      <c r="B2945" s="26" t="s">
        <v>5896</v>
      </c>
      <c r="C2945" s="26" t="s">
        <v>55</v>
      </c>
      <c r="D2945" s="26" t="s">
        <v>5897</v>
      </c>
      <c r="E2945" s="26" t="str">
        <f>VLOOKUP(D2945,[1]ЕНС!A:E,2,FALSE)</f>
        <v>Крышка</v>
      </c>
      <c r="F2945" s="26" t="str">
        <f>VLOOKUP(D2945,[1]ЕНС!A:E,3,FALSE)</f>
        <v>распределителя зажигания, для грузового автомобиля</v>
      </c>
      <c r="G2945" s="26" t="s">
        <v>5898</v>
      </c>
      <c r="H2945" s="26" t="s">
        <v>26</v>
      </c>
      <c r="I2945" s="26">
        <v>0</v>
      </c>
      <c r="J2945" s="26">
        <v>631010000</v>
      </c>
      <c r="K2945" s="26" t="str">
        <f>VLOOKUP(B2945,[1]ПланКаз!A2932:M6236,12,0)</f>
        <v>ҚР, ШҚО, Өскемен қ., Бажов көш., 10</v>
      </c>
      <c r="L2945" s="26" t="str">
        <f>VLOOKUP(B2945,[1]ПланКаз!A2930:M6234,13,0)</f>
        <v>Желтоқсан-Қантар</v>
      </c>
      <c r="M2945" s="26" t="str">
        <f>VLOOKUP(B2945,[1]ПланКаз!A2932:N6236,14,0)</f>
        <v>Шығыс-Қазақстан облысы, Өскемен қ.</v>
      </c>
      <c r="N2945" s="26" t="s">
        <v>58</v>
      </c>
      <c r="O2945" s="26" t="str">
        <f>VLOOKUP(B2945,[1]ПланКаз!A2931:P6235,16,0)</f>
        <v>жыл бойына өтінім бойынша</v>
      </c>
      <c r="P2945" s="26" t="s">
        <v>59</v>
      </c>
      <c r="Q2945" s="27" t="s">
        <v>522</v>
      </c>
      <c r="R2945" s="26" t="str">
        <f>VLOOKUP(B2945,[1]ПланКаз!A2930:S6234,19,0)</f>
        <v>Дана</v>
      </c>
      <c r="S2945" s="28">
        <v>21</v>
      </c>
      <c r="T2945" s="28">
        <v>1331</v>
      </c>
      <c r="U2945" s="28">
        <v>27951</v>
      </c>
      <c r="V2945" s="28">
        <v>31305.119999999999</v>
      </c>
      <c r="W2945" s="26"/>
      <c r="X2945" s="26" t="s">
        <v>62</v>
      </c>
      <c r="Y2945" s="26" t="s">
        <v>61</v>
      </c>
    </row>
    <row r="2946" spans="2:25" x14ac:dyDescent="0.2">
      <c r="B2946" s="26" t="s">
        <v>5899</v>
      </c>
      <c r="C2946" s="26" t="s">
        <v>55</v>
      </c>
      <c r="D2946" s="26" t="s">
        <v>5883</v>
      </c>
      <c r="E2946" s="26" t="str">
        <f>VLOOKUP(D2946,[1]ЕНС!A:E,2,FALSE)</f>
        <v>Прокладка</v>
      </c>
      <c r="F2946" s="26" t="str">
        <f>VLOOKUP(D2946,[1]ЕНС!A:E,3,FALSE)</f>
        <v>для двигателя внутреннего сгорания, для грузового автомобиля</v>
      </c>
      <c r="G2946" s="26" t="s">
        <v>5900</v>
      </c>
      <c r="H2946" s="26" t="s">
        <v>26</v>
      </c>
      <c r="I2946" s="26">
        <v>0</v>
      </c>
      <c r="J2946" s="26">
        <v>631010000</v>
      </c>
      <c r="K2946" s="26" t="str">
        <f>VLOOKUP(B2946,[1]ПланКаз!A2933:M6237,12,0)</f>
        <v>ҚР, ШҚО, Өскемен қ., Бажов көш., 10</v>
      </c>
      <c r="L2946" s="26" t="str">
        <f>VLOOKUP(B2946,[1]ПланКаз!A2931:M6235,13,0)</f>
        <v>Желтоқсан-Қантар</v>
      </c>
      <c r="M2946" s="26" t="str">
        <f>VLOOKUP(B2946,[1]ПланКаз!A2933:N6237,14,0)</f>
        <v>Шығыс-Қазақстан облысы, Өскемен қ.</v>
      </c>
      <c r="N2946" s="26" t="s">
        <v>58</v>
      </c>
      <c r="O2946" s="26" t="str">
        <f>VLOOKUP(B2946,[1]ПланКаз!A2932:P6236,16,0)</f>
        <v>жыл бойына өтінім бойынша</v>
      </c>
      <c r="P2946" s="26" t="s">
        <v>59</v>
      </c>
      <c r="Q2946" s="27" t="s">
        <v>2896</v>
      </c>
      <c r="R2946" s="26" t="str">
        <f>VLOOKUP(B2946,[1]ПланКаз!A2931:S6235,19,0)</f>
        <v>Комплект</v>
      </c>
      <c r="S2946" s="28">
        <v>13</v>
      </c>
      <c r="T2946" s="28">
        <v>8575</v>
      </c>
      <c r="U2946" s="28">
        <v>111475</v>
      </c>
      <c r="V2946" s="28">
        <v>124852</v>
      </c>
      <c r="W2946" s="26"/>
      <c r="X2946" s="26" t="s">
        <v>62</v>
      </c>
      <c r="Y2946" s="26" t="s">
        <v>61</v>
      </c>
    </row>
    <row r="2947" spans="2:25" x14ac:dyDescent="0.2">
      <c r="B2947" s="26" t="s">
        <v>5901</v>
      </c>
      <c r="C2947" s="26" t="s">
        <v>55</v>
      </c>
      <c r="D2947" s="26" t="s">
        <v>5902</v>
      </c>
      <c r="E2947" s="26" t="str">
        <f>VLOOKUP(D2947,[1]ЕНС!A:E,2,FALSE)</f>
        <v>Крестовина</v>
      </c>
      <c r="F2947" s="26" t="str">
        <f>VLOOKUP(D2947,[1]ЕНС!A:E,3,FALSE)</f>
        <v>карданного вала, для грузового автомобиля, с подшипниками и манжетами</v>
      </c>
      <c r="G2947" s="26" t="s">
        <v>5903</v>
      </c>
      <c r="H2947" s="26" t="s">
        <v>26</v>
      </c>
      <c r="I2947" s="26">
        <v>0</v>
      </c>
      <c r="J2947" s="26">
        <v>631010000</v>
      </c>
      <c r="K2947" s="26" t="str">
        <f>VLOOKUP(B2947,[1]ПланКаз!A2934:M6238,12,0)</f>
        <v>ҚР, ШҚО, Өскемен қ., Бажов көш., 10</v>
      </c>
      <c r="L2947" s="26" t="str">
        <f>VLOOKUP(B2947,[1]ПланКаз!A2932:M6236,13,0)</f>
        <v>Желтоқсан-Қантар</v>
      </c>
      <c r="M2947" s="26" t="str">
        <f>VLOOKUP(B2947,[1]ПланКаз!A2934:N6238,14,0)</f>
        <v>Шығыс-Қазақстан облысы, Өскемен қ.</v>
      </c>
      <c r="N2947" s="26" t="s">
        <v>58</v>
      </c>
      <c r="O2947" s="26" t="str">
        <f>VLOOKUP(B2947,[1]ПланКаз!A2933:P6237,16,0)</f>
        <v>жыл бойына өтінім бойынша</v>
      </c>
      <c r="P2947" s="26" t="s">
        <v>59</v>
      </c>
      <c r="Q2947" s="27" t="s">
        <v>522</v>
      </c>
      <c r="R2947" s="26" t="str">
        <f>VLOOKUP(B2947,[1]ПланКаз!A2932:S6236,19,0)</f>
        <v>Дана</v>
      </c>
      <c r="S2947" s="28">
        <v>126</v>
      </c>
      <c r="T2947" s="28">
        <v>3332</v>
      </c>
      <c r="U2947" s="28">
        <v>419832</v>
      </c>
      <c r="V2947" s="28">
        <v>470211.84000000003</v>
      </c>
      <c r="W2947" s="26"/>
      <c r="X2947" s="26" t="s">
        <v>62</v>
      </c>
      <c r="Y2947" s="26" t="s">
        <v>61</v>
      </c>
    </row>
    <row r="2948" spans="2:25" x14ac:dyDescent="0.2">
      <c r="B2948" s="26" t="s">
        <v>5904</v>
      </c>
      <c r="C2948" s="26" t="s">
        <v>55</v>
      </c>
      <c r="D2948" s="26" t="s">
        <v>5905</v>
      </c>
      <c r="E2948" s="26" t="str">
        <f>VLOOKUP(D2948,[1]ЕНС!A:E,2,FALSE)</f>
        <v>Привод</v>
      </c>
      <c r="F2948" s="26" t="str">
        <f>VLOOKUP(D2948,[1]ЕНС!A:E,3,FALSE)</f>
        <v>спидометра, для грузового автомобиля</v>
      </c>
      <c r="G2948" s="26" t="s">
        <v>5906</v>
      </c>
      <c r="H2948" s="26" t="s">
        <v>26</v>
      </c>
      <c r="I2948" s="26">
        <v>0</v>
      </c>
      <c r="J2948" s="26">
        <v>631010000</v>
      </c>
      <c r="K2948" s="26" t="str">
        <f>VLOOKUP(B2948,[1]ПланКаз!A2935:M6239,12,0)</f>
        <v>ҚР, ШҚО, Өскемен қ., Бажов көш., 10</v>
      </c>
      <c r="L2948" s="26" t="str">
        <f>VLOOKUP(B2948,[1]ПланКаз!A2933:M6237,13,0)</f>
        <v>Желтоқсан-Қантар</v>
      </c>
      <c r="M2948" s="26" t="str">
        <f>VLOOKUP(B2948,[1]ПланКаз!A2935:N6239,14,0)</f>
        <v>Шығыс-Қазақстан облысы, Өскемен қ.</v>
      </c>
      <c r="N2948" s="26" t="s">
        <v>58</v>
      </c>
      <c r="O2948" s="26" t="str">
        <f>VLOOKUP(B2948,[1]ПланКаз!A2934:P6238,16,0)</f>
        <v>жыл бойына өтінім бойынша</v>
      </c>
      <c r="P2948" s="26" t="s">
        <v>59</v>
      </c>
      <c r="Q2948" s="27" t="s">
        <v>522</v>
      </c>
      <c r="R2948" s="26" t="str">
        <f>VLOOKUP(B2948,[1]ПланКаз!A2933:S6237,19,0)</f>
        <v>Дана</v>
      </c>
      <c r="S2948" s="28">
        <v>8</v>
      </c>
      <c r="T2948" s="28">
        <v>1029</v>
      </c>
      <c r="U2948" s="28">
        <v>8232</v>
      </c>
      <c r="V2948" s="28">
        <v>9219.84</v>
      </c>
      <c r="W2948" s="26"/>
      <c r="X2948" s="26" t="s">
        <v>62</v>
      </c>
      <c r="Y2948" s="26" t="s">
        <v>61</v>
      </c>
    </row>
    <row r="2949" spans="2:25" x14ac:dyDescent="0.2">
      <c r="B2949" s="26" t="s">
        <v>5907</v>
      </c>
      <c r="C2949" s="26" t="s">
        <v>55</v>
      </c>
      <c r="D2949" s="26" t="s">
        <v>5908</v>
      </c>
      <c r="E2949" s="26" t="str">
        <f>VLOOKUP(D2949,[1]ЕНС!A:E,2,FALSE)</f>
        <v>Провод</v>
      </c>
      <c r="F2949" s="26" t="str">
        <f>VLOOKUP(D2949,[1]ЕНС!A:E,3,FALSE)</f>
        <v>высокого напряжения, для грузовых автомобилей</v>
      </c>
      <c r="G2949" s="26" t="s">
        <v>5909</v>
      </c>
      <c r="H2949" s="26" t="s">
        <v>26</v>
      </c>
      <c r="I2949" s="26">
        <v>0</v>
      </c>
      <c r="J2949" s="26">
        <v>631010000</v>
      </c>
      <c r="K2949" s="26" t="str">
        <f>VLOOKUP(B2949,[1]ПланКаз!A2936:M6240,12,0)</f>
        <v>ҚР, ШҚО, Өскемен қ., Бажов көш., 10</v>
      </c>
      <c r="L2949" s="26" t="str">
        <f>VLOOKUP(B2949,[1]ПланКаз!A2934:M6238,13,0)</f>
        <v>Желтоқсан-Қантар</v>
      </c>
      <c r="M2949" s="26" t="str">
        <f>VLOOKUP(B2949,[1]ПланКаз!A2936:N6240,14,0)</f>
        <v>Шығыс-Қазақстан облысы, Өскемен қ.</v>
      </c>
      <c r="N2949" s="26" t="s">
        <v>58</v>
      </c>
      <c r="O2949" s="26" t="str">
        <f>VLOOKUP(B2949,[1]ПланКаз!A2935:P6239,16,0)</f>
        <v>жыл бойына өтінім бойынша</v>
      </c>
      <c r="P2949" s="26" t="s">
        <v>59</v>
      </c>
      <c r="Q2949" s="27" t="s">
        <v>2896</v>
      </c>
      <c r="R2949" s="26" t="str">
        <f>VLOOKUP(B2949,[1]ПланКаз!A2934:S6238,19,0)</f>
        <v>Комплект</v>
      </c>
      <c r="S2949" s="28">
        <v>18</v>
      </c>
      <c r="T2949" s="28">
        <v>2620</v>
      </c>
      <c r="U2949" s="28">
        <v>47160</v>
      </c>
      <c r="V2949" s="28">
        <v>52819.199999999997</v>
      </c>
      <c r="W2949" s="26"/>
      <c r="X2949" s="26" t="s">
        <v>62</v>
      </c>
      <c r="Y2949" s="26" t="s">
        <v>61</v>
      </c>
    </row>
    <row r="2950" spans="2:25" x14ac:dyDescent="0.2">
      <c r="B2950" s="26" t="s">
        <v>5910</v>
      </c>
      <c r="C2950" s="26" t="s">
        <v>55</v>
      </c>
      <c r="D2950" s="26" t="s">
        <v>5911</v>
      </c>
      <c r="E2950" s="26" t="str">
        <f>VLOOKUP(D2950,[1]ЕНС!A:E,2,FALSE)</f>
        <v>Комплект проводов</v>
      </c>
      <c r="F2950" s="26" t="str">
        <f>VLOOKUP(D2950,[1]ЕНС!A:E,3,FALSE)</f>
        <v>для грузового автомобиля</v>
      </c>
      <c r="G2950" s="26" t="s">
        <v>5912</v>
      </c>
      <c r="H2950" s="26" t="s">
        <v>26</v>
      </c>
      <c r="I2950" s="26">
        <v>0</v>
      </c>
      <c r="J2950" s="26">
        <v>631010000</v>
      </c>
      <c r="K2950" s="26" t="str">
        <f>VLOOKUP(B2950,[1]ПланКаз!A2937:M6241,12,0)</f>
        <v>ҚР, ШҚО, Өскемен қ., Бажов көш., 10</v>
      </c>
      <c r="L2950" s="26" t="str">
        <f>VLOOKUP(B2950,[1]ПланКаз!A2935:M6239,13,0)</f>
        <v>Желтоқсан-Қантар</v>
      </c>
      <c r="M2950" s="26" t="str">
        <f>VLOOKUP(B2950,[1]ПланКаз!A2937:N6241,14,0)</f>
        <v>Шығыс-Қазақстан облысы, Өскемен қ.</v>
      </c>
      <c r="N2950" s="26" t="s">
        <v>58</v>
      </c>
      <c r="O2950" s="26" t="str">
        <f>VLOOKUP(B2950,[1]ПланКаз!A2936:P6240,16,0)</f>
        <v>жыл бойына өтінім бойынша</v>
      </c>
      <c r="P2950" s="26" t="s">
        <v>59</v>
      </c>
      <c r="Q2950" s="27" t="s">
        <v>522</v>
      </c>
      <c r="R2950" s="26" t="str">
        <f>VLOOKUP(B2950,[1]ПланКаз!A2935:S6239,19,0)</f>
        <v>Дана</v>
      </c>
      <c r="S2950" s="28">
        <v>6</v>
      </c>
      <c r="T2950" s="28">
        <v>718</v>
      </c>
      <c r="U2950" s="28">
        <v>4308</v>
      </c>
      <c r="V2950" s="28">
        <v>4824.96</v>
      </c>
      <c r="W2950" s="26"/>
      <c r="X2950" s="26" t="s">
        <v>62</v>
      </c>
      <c r="Y2950" s="26" t="s">
        <v>61</v>
      </c>
    </row>
    <row r="2951" spans="2:25" x14ac:dyDescent="0.2">
      <c r="B2951" s="26" t="s">
        <v>5913</v>
      </c>
      <c r="C2951" s="26" t="s">
        <v>55</v>
      </c>
      <c r="D2951" s="26" t="s">
        <v>5914</v>
      </c>
      <c r="E2951" s="26" t="str">
        <f>VLOOKUP(D2951,[1]ЕНС!A:E,2,FALSE)</f>
        <v>Прокладка</v>
      </c>
      <c r="F2951" s="26" t="str">
        <f>VLOOKUP(D2951,[1]ЕНС!A:E,3,FALSE)</f>
        <v>для грузовых автомобилей, для глушителя</v>
      </c>
      <c r="G2951" s="26" t="s">
        <v>5915</v>
      </c>
      <c r="H2951" s="26" t="s">
        <v>26</v>
      </c>
      <c r="I2951" s="26">
        <v>0</v>
      </c>
      <c r="J2951" s="26">
        <v>631010000</v>
      </c>
      <c r="K2951" s="26" t="str">
        <f>VLOOKUP(B2951,[1]ПланКаз!A2938:M6242,12,0)</f>
        <v>ҚР, ШҚО, Өскемен қ., Бажов көш., 10</v>
      </c>
      <c r="L2951" s="26" t="str">
        <f>VLOOKUP(B2951,[1]ПланКаз!A2936:M6240,13,0)</f>
        <v>Желтоқсан-Қантар</v>
      </c>
      <c r="M2951" s="26" t="str">
        <f>VLOOKUP(B2951,[1]ПланКаз!A2938:N6242,14,0)</f>
        <v>Шығыс-Қазақстан облысы, Өскемен қ.</v>
      </c>
      <c r="N2951" s="26" t="s">
        <v>58</v>
      </c>
      <c r="O2951" s="26" t="str">
        <f>VLOOKUP(B2951,[1]ПланКаз!A2937:P6241,16,0)</f>
        <v>жыл бойына өтінім бойынша</v>
      </c>
      <c r="P2951" s="26" t="s">
        <v>59</v>
      </c>
      <c r="Q2951" s="27" t="s">
        <v>522</v>
      </c>
      <c r="R2951" s="26" t="str">
        <f>VLOOKUP(B2951,[1]ПланКаз!A2936:S6240,19,0)</f>
        <v>Дана</v>
      </c>
      <c r="S2951" s="28">
        <v>19</v>
      </c>
      <c r="T2951" s="28">
        <v>199</v>
      </c>
      <c r="U2951" s="28">
        <v>3781</v>
      </c>
      <c r="V2951" s="28">
        <v>4234.72</v>
      </c>
      <c r="W2951" s="26"/>
      <c r="X2951" s="26" t="s">
        <v>62</v>
      </c>
      <c r="Y2951" s="26" t="s">
        <v>61</v>
      </c>
    </row>
    <row r="2952" spans="2:25" x14ac:dyDescent="0.2">
      <c r="B2952" s="26" t="s">
        <v>5916</v>
      </c>
      <c r="C2952" s="26" t="s">
        <v>55</v>
      </c>
      <c r="D2952" s="26" t="s">
        <v>5883</v>
      </c>
      <c r="E2952" s="26" t="str">
        <f>VLOOKUP(D2952,[1]ЕНС!A:E,2,FALSE)</f>
        <v>Прокладка</v>
      </c>
      <c r="F2952" s="26" t="str">
        <f>VLOOKUP(D2952,[1]ЕНС!A:E,3,FALSE)</f>
        <v>для двигателя внутреннего сгорания, для грузового автомобиля</v>
      </c>
      <c r="G2952" s="26" t="s">
        <v>5917</v>
      </c>
      <c r="H2952" s="26" t="s">
        <v>26</v>
      </c>
      <c r="I2952" s="26">
        <v>0</v>
      </c>
      <c r="J2952" s="26">
        <v>631010000</v>
      </c>
      <c r="K2952" s="26" t="str">
        <f>VLOOKUP(B2952,[1]ПланКаз!A2939:M6243,12,0)</f>
        <v>ҚР, ШҚО, Өскемен қ., Бажов көш., 10</v>
      </c>
      <c r="L2952" s="26" t="str">
        <f>VLOOKUP(B2952,[1]ПланКаз!A2937:M6241,13,0)</f>
        <v>Желтоқсан-Қантар</v>
      </c>
      <c r="M2952" s="26" t="str">
        <f>VLOOKUP(B2952,[1]ПланКаз!A2939:N6243,14,0)</f>
        <v>Шығыс-Қазақстан облысы, Өскемен қ.</v>
      </c>
      <c r="N2952" s="26" t="s">
        <v>58</v>
      </c>
      <c r="O2952" s="26" t="str">
        <f>VLOOKUP(B2952,[1]ПланКаз!A2938:P6242,16,0)</f>
        <v>жыл бойына өтінім бойынша</v>
      </c>
      <c r="P2952" s="26" t="s">
        <v>59</v>
      </c>
      <c r="Q2952" s="27" t="s">
        <v>2896</v>
      </c>
      <c r="R2952" s="26" t="str">
        <f>VLOOKUP(B2952,[1]ПланКаз!A2937:S6241,19,0)</f>
        <v>Комплект</v>
      </c>
      <c r="S2952" s="28">
        <v>5</v>
      </c>
      <c r="T2952" s="28">
        <v>953</v>
      </c>
      <c r="U2952" s="28">
        <v>4765</v>
      </c>
      <c r="V2952" s="28">
        <v>5336.8</v>
      </c>
      <c r="W2952" s="26"/>
      <c r="X2952" s="26" t="s">
        <v>62</v>
      </c>
      <c r="Y2952" s="26" t="s">
        <v>61</v>
      </c>
    </row>
    <row r="2953" spans="2:25" x14ac:dyDescent="0.2">
      <c r="B2953" s="26" t="s">
        <v>5918</v>
      </c>
      <c r="C2953" s="26" t="s">
        <v>55</v>
      </c>
      <c r="D2953" s="26" t="s">
        <v>5919</v>
      </c>
      <c r="E2953" s="26" t="str">
        <f>VLOOKUP(D2953,[1]ЕНС!A:E,2,FALSE)</f>
        <v>Пружина</v>
      </c>
      <c r="F2953" s="26" t="str">
        <f>VLOOKUP(D2953,[1]ЕНС!A:E,3,FALSE)</f>
        <v>для грузового автомобиля, выжимного подшипника сцепления</v>
      </c>
      <c r="G2953" s="26" t="s">
        <v>5920</v>
      </c>
      <c r="H2953" s="26" t="s">
        <v>26</v>
      </c>
      <c r="I2953" s="26">
        <v>0</v>
      </c>
      <c r="J2953" s="26">
        <v>631010000</v>
      </c>
      <c r="K2953" s="26" t="str">
        <f>VLOOKUP(B2953,[1]ПланКаз!A2940:M6244,12,0)</f>
        <v>ҚР, ШҚО, Өскемен қ., Бажов көш., 10</v>
      </c>
      <c r="L2953" s="26" t="str">
        <f>VLOOKUP(B2953,[1]ПланКаз!A2938:M6242,13,0)</f>
        <v>Желтоқсан-Қантар</v>
      </c>
      <c r="M2953" s="26" t="str">
        <f>VLOOKUP(B2953,[1]ПланКаз!A2940:N6244,14,0)</f>
        <v>Шығыс-Қазақстан облысы, Өскемен қ.</v>
      </c>
      <c r="N2953" s="26" t="s">
        <v>58</v>
      </c>
      <c r="O2953" s="26" t="str">
        <f>VLOOKUP(B2953,[1]ПланКаз!A2939:P6243,16,0)</f>
        <v>жыл бойына өтінім бойынша</v>
      </c>
      <c r="P2953" s="26" t="s">
        <v>59</v>
      </c>
      <c r="Q2953" s="27" t="s">
        <v>522</v>
      </c>
      <c r="R2953" s="26" t="str">
        <f>VLOOKUP(B2953,[1]ПланКаз!A2938:S6242,19,0)</f>
        <v>Дана</v>
      </c>
      <c r="S2953" s="28">
        <v>16</v>
      </c>
      <c r="T2953" s="28">
        <v>112</v>
      </c>
      <c r="U2953" s="28">
        <v>1792</v>
      </c>
      <c r="V2953" s="28">
        <v>2007.04</v>
      </c>
      <c r="W2953" s="26"/>
      <c r="X2953" s="26" t="s">
        <v>62</v>
      </c>
      <c r="Y2953" s="26" t="s">
        <v>61</v>
      </c>
    </row>
    <row r="2954" spans="2:25" x14ac:dyDescent="0.2">
      <c r="B2954" s="26" t="s">
        <v>5921</v>
      </c>
      <c r="C2954" s="26" t="s">
        <v>55</v>
      </c>
      <c r="D2954" s="26" t="s">
        <v>5922</v>
      </c>
      <c r="E2954" s="26" t="str">
        <f>VLOOKUP(D2954,[1]ЕНС!A:E,2,FALSE)</f>
        <v>Пружина</v>
      </c>
      <c r="F2954" s="26" t="str">
        <f>VLOOKUP(D2954,[1]ЕНС!A:E,3,FALSE)</f>
        <v>для грузового автомобиля, тормозных колодок</v>
      </c>
      <c r="G2954" s="26" t="s">
        <v>5923</v>
      </c>
      <c r="H2954" s="26" t="s">
        <v>26</v>
      </c>
      <c r="I2954" s="26">
        <v>0</v>
      </c>
      <c r="J2954" s="26">
        <v>631010000</v>
      </c>
      <c r="K2954" s="26" t="str">
        <f>VLOOKUP(B2954,[1]ПланКаз!A2941:M6245,12,0)</f>
        <v>ҚР, ШҚО, Өскемен қ., Бажов көш., 10</v>
      </c>
      <c r="L2954" s="26" t="str">
        <f>VLOOKUP(B2954,[1]ПланКаз!A2939:M6243,13,0)</f>
        <v>Желтоқсан-Қантар</v>
      </c>
      <c r="M2954" s="26" t="str">
        <f>VLOOKUP(B2954,[1]ПланКаз!A2941:N6245,14,0)</f>
        <v>Шығыс-Қазақстан облысы, Өскемен қ.</v>
      </c>
      <c r="N2954" s="26" t="s">
        <v>58</v>
      </c>
      <c r="O2954" s="26" t="str">
        <f>VLOOKUP(B2954,[1]ПланКаз!A2940:P6244,16,0)</f>
        <v>жыл бойына өтінім бойынша</v>
      </c>
      <c r="P2954" s="26" t="s">
        <v>59</v>
      </c>
      <c r="Q2954" s="27" t="s">
        <v>522</v>
      </c>
      <c r="R2954" s="26" t="str">
        <f>VLOOKUP(B2954,[1]ПланКаз!A2939:S6243,19,0)</f>
        <v>Дана</v>
      </c>
      <c r="S2954" s="28">
        <v>12</v>
      </c>
      <c r="T2954" s="28">
        <v>199</v>
      </c>
      <c r="U2954" s="28">
        <v>2388</v>
      </c>
      <c r="V2954" s="28">
        <v>2674.56</v>
      </c>
      <c r="W2954" s="26"/>
      <c r="X2954" s="26" t="s">
        <v>62</v>
      </c>
      <c r="Y2954" s="26" t="s">
        <v>61</v>
      </c>
    </row>
    <row r="2955" spans="2:25" x14ac:dyDescent="0.2">
      <c r="B2955" s="26" t="s">
        <v>5924</v>
      </c>
      <c r="C2955" s="26" t="s">
        <v>55</v>
      </c>
      <c r="D2955" s="26" t="s">
        <v>5925</v>
      </c>
      <c r="E2955" s="26" t="str">
        <f>VLOOKUP(D2955,[1]ЕНС!A:E,2,FALSE)</f>
        <v>Сальник</v>
      </c>
      <c r="F2955" s="26" t="str">
        <f>VLOOKUP(D2955,[1]ЕНС!A:E,3,FALSE)</f>
        <v>для грузового автомобиля, коробки передач</v>
      </c>
      <c r="G2955" s="26" t="s">
        <v>5926</v>
      </c>
      <c r="H2955" s="26" t="s">
        <v>26</v>
      </c>
      <c r="I2955" s="26">
        <v>0</v>
      </c>
      <c r="J2955" s="26">
        <v>631010000</v>
      </c>
      <c r="K2955" s="26" t="str">
        <f>VLOOKUP(B2955,[1]ПланКаз!A2942:M6246,12,0)</f>
        <v>ҚР, ШҚО, Өскемен қ., Бажов көш., 10</v>
      </c>
      <c r="L2955" s="26" t="str">
        <f>VLOOKUP(B2955,[1]ПланКаз!A2940:M6244,13,0)</f>
        <v>Желтоқсан-Қантар</v>
      </c>
      <c r="M2955" s="26" t="str">
        <f>VLOOKUP(B2955,[1]ПланКаз!A2942:N6246,14,0)</f>
        <v>Шығыс-Қазақстан облысы, Өскемен қ.</v>
      </c>
      <c r="N2955" s="26" t="s">
        <v>58</v>
      </c>
      <c r="O2955" s="26" t="str">
        <f>VLOOKUP(B2955,[1]ПланКаз!A2941:P6245,16,0)</f>
        <v>жыл бойына өтінім бойынша</v>
      </c>
      <c r="P2955" s="26" t="s">
        <v>59</v>
      </c>
      <c r="Q2955" s="27" t="s">
        <v>522</v>
      </c>
      <c r="R2955" s="26" t="str">
        <f>VLOOKUP(B2955,[1]ПланКаз!A2940:S6244,19,0)</f>
        <v>Дана</v>
      </c>
      <c r="S2955" s="28">
        <v>10</v>
      </c>
      <c r="T2955" s="28">
        <v>397</v>
      </c>
      <c r="U2955" s="28">
        <v>3970</v>
      </c>
      <c r="V2955" s="28">
        <v>4446.3999999999996</v>
      </c>
      <c r="W2955" s="26"/>
      <c r="X2955" s="26" t="s">
        <v>62</v>
      </c>
      <c r="Y2955" s="26" t="s">
        <v>61</v>
      </c>
    </row>
    <row r="2956" spans="2:25" x14ac:dyDescent="0.2">
      <c r="B2956" s="26" t="s">
        <v>5927</v>
      </c>
      <c r="C2956" s="26" t="s">
        <v>55</v>
      </c>
      <c r="D2956" s="26" t="s">
        <v>5928</v>
      </c>
      <c r="E2956" s="26" t="str">
        <f>VLOOKUP(D2956,[1]ЕНС!A:E,2,FALSE)</f>
        <v>Сальник</v>
      </c>
      <c r="F2956" s="26" t="str">
        <f>VLOOKUP(D2956,[1]ЕНС!A:E,3,FALSE)</f>
        <v>для грузового автомобиля, привода</v>
      </c>
      <c r="G2956" s="26" t="s">
        <v>5929</v>
      </c>
      <c r="H2956" s="26" t="s">
        <v>26</v>
      </c>
      <c r="I2956" s="26">
        <v>0</v>
      </c>
      <c r="J2956" s="26">
        <v>631010000</v>
      </c>
      <c r="K2956" s="26" t="str">
        <f>VLOOKUP(B2956,[1]ПланКаз!A2943:M6247,12,0)</f>
        <v>ҚР, ШҚО, Өскемен қ., Бажов көш., 10</v>
      </c>
      <c r="L2956" s="26" t="str">
        <f>VLOOKUP(B2956,[1]ПланКаз!A2941:M6245,13,0)</f>
        <v>Желтоқсан-Қантар</v>
      </c>
      <c r="M2956" s="26" t="str">
        <f>VLOOKUP(B2956,[1]ПланКаз!A2943:N6247,14,0)</f>
        <v>Шығыс-Қазақстан облысы, Өскемен қ.</v>
      </c>
      <c r="N2956" s="26" t="s">
        <v>58</v>
      </c>
      <c r="O2956" s="26" t="str">
        <f>VLOOKUP(B2956,[1]ПланКаз!A2942:P6246,16,0)</f>
        <v>жыл бойына өтінім бойынша</v>
      </c>
      <c r="P2956" s="26" t="s">
        <v>59</v>
      </c>
      <c r="Q2956" s="27" t="s">
        <v>522</v>
      </c>
      <c r="R2956" s="26" t="str">
        <f>VLOOKUP(B2956,[1]ПланКаз!A2941:S6245,19,0)</f>
        <v>Дана</v>
      </c>
      <c r="S2956" s="28">
        <v>4</v>
      </c>
      <c r="T2956" s="28">
        <v>718</v>
      </c>
      <c r="U2956" s="28">
        <v>2872</v>
      </c>
      <c r="V2956" s="28">
        <v>3216.64</v>
      </c>
      <c r="W2956" s="26"/>
      <c r="X2956" s="26" t="s">
        <v>62</v>
      </c>
      <c r="Y2956" s="26" t="s">
        <v>61</v>
      </c>
    </row>
    <row r="2957" spans="2:25" x14ac:dyDescent="0.2">
      <c r="B2957" s="26" t="s">
        <v>5930</v>
      </c>
      <c r="C2957" s="26" t="s">
        <v>55</v>
      </c>
      <c r="D2957" s="26" t="s">
        <v>5931</v>
      </c>
      <c r="E2957" s="26" t="str">
        <f>VLOOKUP(D2957,[1]ЕНС!A:E,2,FALSE)</f>
        <v>Комплект ремонтный</v>
      </c>
      <c r="F2957" s="26" t="str">
        <f>VLOOKUP(D2957,[1]ЕНС!A:E,3,FALSE)</f>
        <v>главного тормозного цилиндра, для грузового автомобиля</v>
      </c>
      <c r="G2957" s="26" t="s">
        <v>5932</v>
      </c>
      <c r="H2957" s="26" t="s">
        <v>26</v>
      </c>
      <c r="I2957" s="26">
        <v>0</v>
      </c>
      <c r="J2957" s="26">
        <v>631010000</v>
      </c>
      <c r="K2957" s="26" t="str">
        <f>VLOOKUP(B2957,[1]ПланКаз!A2944:M6248,12,0)</f>
        <v>ҚР, ШҚО, Өскемен қ., Бажов көш., 10</v>
      </c>
      <c r="L2957" s="26" t="str">
        <f>VLOOKUP(B2957,[1]ПланКаз!A2942:M6246,13,0)</f>
        <v>Желтоқсан-Қантар</v>
      </c>
      <c r="M2957" s="26" t="str">
        <f>VLOOKUP(B2957,[1]ПланКаз!A2944:N6248,14,0)</f>
        <v>Шығыс-Қазақстан облысы, Өскемен қ.</v>
      </c>
      <c r="N2957" s="26" t="s">
        <v>58</v>
      </c>
      <c r="O2957" s="26" t="str">
        <f>VLOOKUP(B2957,[1]ПланКаз!A2943:P6247,16,0)</f>
        <v>жыл бойына өтінім бойынша</v>
      </c>
      <c r="P2957" s="26" t="s">
        <v>59</v>
      </c>
      <c r="Q2957" s="27" t="s">
        <v>2896</v>
      </c>
      <c r="R2957" s="26" t="str">
        <f>VLOOKUP(B2957,[1]ПланКаз!A2942:S6246,19,0)</f>
        <v>Комплект</v>
      </c>
      <c r="S2957" s="28">
        <v>3</v>
      </c>
      <c r="T2957" s="28">
        <v>1588</v>
      </c>
      <c r="U2957" s="28">
        <v>4764</v>
      </c>
      <c r="V2957" s="28">
        <v>5335.68</v>
      </c>
      <c r="W2957" s="26"/>
      <c r="X2957" s="26" t="s">
        <v>62</v>
      </c>
      <c r="Y2957" s="26" t="s">
        <v>61</v>
      </c>
    </row>
    <row r="2958" spans="2:25" x14ac:dyDescent="0.2">
      <c r="B2958" s="26" t="s">
        <v>5933</v>
      </c>
      <c r="C2958" s="26" t="s">
        <v>55</v>
      </c>
      <c r="D2958" s="26" t="s">
        <v>5934</v>
      </c>
      <c r="E2958" s="26" t="str">
        <f>VLOOKUP(D2958,[1]ЕНС!A:E,2,FALSE)</f>
        <v>Комплект ремонтный</v>
      </c>
      <c r="F2958" s="26" t="str">
        <f>VLOOKUP(D2958,[1]ЕНС!A:E,3,FALSE)</f>
        <v>гидроусилителя руля, для грузового автомобиля</v>
      </c>
      <c r="G2958" s="26" t="s">
        <v>5935</v>
      </c>
      <c r="H2958" s="26" t="s">
        <v>26</v>
      </c>
      <c r="I2958" s="26">
        <v>0</v>
      </c>
      <c r="J2958" s="26">
        <v>631010000</v>
      </c>
      <c r="K2958" s="26" t="str">
        <f>VLOOKUP(B2958,[1]ПланКаз!A2945:M6249,12,0)</f>
        <v>ҚР, ШҚО, Өскемен қ., Бажов көш., 10</v>
      </c>
      <c r="L2958" s="26" t="str">
        <f>VLOOKUP(B2958,[1]ПланКаз!A2943:M6247,13,0)</f>
        <v>Желтоқсан-Қантар</v>
      </c>
      <c r="M2958" s="26" t="str">
        <f>VLOOKUP(B2958,[1]ПланКаз!A2945:N6249,14,0)</f>
        <v>Шығыс-Қазақстан облысы, Өскемен қ.</v>
      </c>
      <c r="N2958" s="26" t="s">
        <v>58</v>
      </c>
      <c r="O2958" s="26" t="str">
        <f>VLOOKUP(B2958,[1]ПланКаз!A2944:P6248,16,0)</f>
        <v>жыл бойына өтінім бойынша</v>
      </c>
      <c r="P2958" s="26" t="s">
        <v>59</v>
      </c>
      <c r="Q2958" s="27" t="s">
        <v>2896</v>
      </c>
      <c r="R2958" s="26" t="str">
        <f>VLOOKUP(B2958,[1]ПланКаз!A2943:S6247,19,0)</f>
        <v>Комплект</v>
      </c>
      <c r="S2958" s="28">
        <v>6</v>
      </c>
      <c r="T2958" s="28">
        <v>1111</v>
      </c>
      <c r="U2958" s="28">
        <v>6666</v>
      </c>
      <c r="V2958" s="28">
        <v>7465.92</v>
      </c>
      <c r="W2958" s="26"/>
      <c r="X2958" s="26" t="s">
        <v>62</v>
      </c>
      <c r="Y2958" s="26" t="s">
        <v>61</v>
      </c>
    </row>
    <row r="2959" spans="2:25" x14ac:dyDescent="0.2">
      <c r="B2959" s="26" t="s">
        <v>5936</v>
      </c>
      <c r="C2959" s="26" t="s">
        <v>55</v>
      </c>
      <c r="D2959" s="26" t="s">
        <v>5937</v>
      </c>
      <c r="E2959" s="26" t="str">
        <f>VLOOKUP(D2959,[1]ЕНС!A:E,2,FALSE)</f>
        <v>Комплект ремонтный</v>
      </c>
      <c r="F2959" s="26" t="str">
        <f>VLOOKUP(D2959,[1]ЕНС!A:E,3,FALSE)</f>
        <v>фильтра очистки масла, для грузового автомобиля</v>
      </c>
      <c r="G2959" s="26" t="s">
        <v>5938</v>
      </c>
      <c r="H2959" s="26" t="s">
        <v>26</v>
      </c>
      <c r="I2959" s="26">
        <v>0</v>
      </c>
      <c r="J2959" s="26">
        <v>631010000</v>
      </c>
      <c r="K2959" s="26" t="str">
        <f>VLOOKUP(B2959,[1]ПланКаз!A2946:M6250,12,0)</f>
        <v>ҚР, ШҚО, Өскемен қ., Бажов көш., 10</v>
      </c>
      <c r="L2959" s="26" t="str">
        <f>VLOOKUP(B2959,[1]ПланКаз!A2944:M6248,13,0)</f>
        <v>Желтоқсан-Қантар</v>
      </c>
      <c r="M2959" s="26" t="str">
        <f>VLOOKUP(B2959,[1]ПланКаз!A2946:N6250,14,0)</f>
        <v>Шығыс-Қазақстан облысы, Өскемен қ.</v>
      </c>
      <c r="N2959" s="26" t="s">
        <v>58</v>
      </c>
      <c r="O2959" s="26" t="str">
        <f>VLOOKUP(B2959,[1]ПланКаз!A2945:P6249,16,0)</f>
        <v>жыл бойына өтінім бойынша</v>
      </c>
      <c r="P2959" s="26" t="s">
        <v>59</v>
      </c>
      <c r="Q2959" s="27" t="s">
        <v>2896</v>
      </c>
      <c r="R2959" s="26" t="str">
        <f>VLOOKUP(B2959,[1]ПланКаз!A2944:S6248,19,0)</f>
        <v>Комплект</v>
      </c>
      <c r="S2959" s="28">
        <v>17</v>
      </c>
      <c r="T2959" s="28">
        <v>488</v>
      </c>
      <c r="U2959" s="28">
        <v>8296</v>
      </c>
      <c r="V2959" s="28">
        <v>9291.52</v>
      </c>
      <c r="W2959" s="26"/>
      <c r="X2959" s="26" t="s">
        <v>62</v>
      </c>
      <c r="Y2959" s="26" t="s">
        <v>61</v>
      </c>
    </row>
    <row r="2960" spans="2:25" x14ac:dyDescent="0.2">
      <c r="B2960" s="26" t="s">
        <v>5939</v>
      </c>
      <c r="C2960" s="26" t="s">
        <v>55</v>
      </c>
      <c r="D2960" s="26" t="s">
        <v>5940</v>
      </c>
      <c r="E2960" s="26" t="str">
        <f>VLOOKUP(D2960,[1]ЕНС!A:E,2,FALSE)</f>
        <v>Комплект ремонтный</v>
      </c>
      <c r="F2960" s="26" t="str">
        <f>VLOOKUP(D2960,[1]ЕНС!A:E,3,FALSE)</f>
        <v>рулевого механизма, для грузового автомобиля</v>
      </c>
      <c r="G2960" s="26" t="s">
        <v>5941</v>
      </c>
      <c r="H2960" s="26" t="s">
        <v>26</v>
      </c>
      <c r="I2960" s="26">
        <v>0</v>
      </c>
      <c r="J2960" s="26">
        <v>631010000</v>
      </c>
      <c r="K2960" s="26" t="str">
        <f>VLOOKUP(B2960,[1]ПланКаз!A2947:M6251,12,0)</f>
        <v>ҚР, ШҚО, Өскемен қ., Бажов көш., 10</v>
      </c>
      <c r="L2960" s="26" t="str">
        <f>VLOOKUP(B2960,[1]ПланКаз!A2945:M6249,13,0)</f>
        <v>Желтоқсан-Қантар</v>
      </c>
      <c r="M2960" s="26" t="str">
        <f>VLOOKUP(B2960,[1]ПланКаз!A2947:N6251,14,0)</f>
        <v>Шығыс-Қазақстан облысы, Өскемен қ.</v>
      </c>
      <c r="N2960" s="26" t="s">
        <v>58</v>
      </c>
      <c r="O2960" s="26" t="str">
        <f>VLOOKUP(B2960,[1]ПланКаз!A2946:P6250,16,0)</f>
        <v>жыл бойына өтінім бойынша</v>
      </c>
      <c r="P2960" s="26" t="s">
        <v>59</v>
      </c>
      <c r="Q2960" s="27" t="s">
        <v>2896</v>
      </c>
      <c r="R2960" s="26" t="str">
        <f>VLOOKUP(B2960,[1]ПланКаз!A2945:S6249,19,0)</f>
        <v>Комплект</v>
      </c>
      <c r="S2960" s="28">
        <v>29</v>
      </c>
      <c r="T2960" s="28">
        <v>2156</v>
      </c>
      <c r="U2960" s="28">
        <v>62524</v>
      </c>
      <c r="V2960" s="28">
        <v>70026.880000000005</v>
      </c>
      <c r="W2960" s="26"/>
      <c r="X2960" s="26" t="s">
        <v>62</v>
      </c>
      <c r="Y2960" s="26" t="s">
        <v>61</v>
      </c>
    </row>
    <row r="2961" spans="2:25" x14ac:dyDescent="0.2">
      <c r="B2961" s="26" t="s">
        <v>5942</v>
      </c>
      <c r="C2961" s="26" t="s">
        <v>55</v>
      </c>
      <c r="D2961" s="26" t="s">
        <v>5943</v>
      </c>
      <c r="E2961" s="26" t="str">
        <f>VLOOKUP(D2961,[1]ЕНС!A:E,2,FALSE)</f>
        <v>Комплект ремонтный</v>
      </c>
      <c r="F2961" s="26" t="str">
        <f>VLOOKUP(D2961,[1]ЕНС!A:E,3,FALSE)</f>
        <v>главного тормозного цилиндра, для специального и специализированного автомобиля</v>
      </c>
      <c r="G2961" s="26" t="s">
        <v>5944</v>
      </c>
      <c r="H2961" s="26" t="s">
        <v>26</v>
      </c>
      <c r="I2961" s="26">
        <v>0</v>
      </c>
      <c r="J2961" s="26">
        <v>631010000</v>
      </c>
      <c r="K2961" s="26" t="str">
        <f>VLOOKUP(B2961,[1]ПланКаз!A2948:M6252,12,0)</f>
        <v>ҚР, ШҚО, Өскемен қ., Бажов көш., 10</v>
      </c>
      <c r="L2961" s="26" t="str">
        <f>VLOOKUP(B2961,[1]ПланКаз!A2946:M6250,13,0)</f>
        <v>Желтоқсан-Қантар</v>
      </c>
      <c r="M2961" s="26" t="str">
        <f>VLOOKUP(B2961,[1]ПланКаз!A2948:N6252,14,0)</f>
        <v>Шығыс-Қазақстан облысы, Өскемен қ.</v>
      </c>
      <c r="N2961" s="26" t="s">
        <v>58</v>
      </c>
      <c r="O2961" s="26" t="str">
        <f>VLOOKUP(B2961,[1]ПланКаз!A2947:P6251,16,0)</f>
        <v>жыл бойына өтінім бойынша</v>
      </c>
      <c r="P2961" s="26" t="s">
        <v>59</v>
      </c>
      <c r="Q2961" s="27" t="s">
        <v>2896</v>
      </c>
      <c r="R2961" s="26" t="str">
        <f>VLOOKUP(B2961,[1]ПланКаз!A2946:S6250,19,0)</f>
        <v>Комплект</v>
      </c>
      <c r="S2961" s="28">
        <v>24</v>
      </c>
      <c r="T2961" s="28">
        <v>1216</v>
      </c>
      <c r="U2961" s="28">
        <v>29184</v>
      </c>
      <c r="V2961" s="28">
        <v>32686.080000000002</v>
      </c>
      <c r="W2961" s="26"/>
      <c r="X2961" s="26" t="s">
        <v>62</v>
      </c>
      <c r="Y2961" s="26" t="s">
        <v>61</v>
      </c>
    </row>
    <row r="2962" spans="2:25" x14ac:dyDescent="0.2">
      <c r="B2962" s="26" t="s">
        <v>5945</v>
      </c>
      <c r="C2962" s="26" t="s">
        <v>55</v>
      </c>
      <c r="D2962" s="26" t="s">
        <v>5940</v>
      </c>
      <c r="E2962" s="26" t="str">
        <f>VLOOKUP(D2962,[1]ЕНС!A:E,2,FALSE)</f>
        <v>Комплект ремонтный</v>
      </c>
      <c r="F2962" s="26" t="str">
        <f>VLOOKUP(D2962,[1]ЕНС!A:E,3,FALSE)</f>
        <v>рулевого механизма, для грузового автомобиля</v>
      </c>
      <c r="G2962" s="26" t="s">
        <v>5946</v>
      </c>
      <c r="H2962" s="26" t="s">
        <v>26</v>
      </c>
      <c r="I2962" s="26">
        <v>0</v>
      </c>
      <c r="J2962" s="26">
        <v>631010000</v>
      </c>
      <c r="K2962" s="26" t="str">
        <f>VLOOKUP(B2962,[1]ПланКаз!A2949:M6253,12,0)</f>
        <v>ҚР, ШҚО, Өскемен қ., Бажов көш., 10</v>
      </c>
      <c r="L2962" s="26" t="str">
        <f>VLOOKUP(B2962,[1]ПланКаз!A2947:M6251,13,0)</f>
        <v>Желтоқсан-Қантар</v>
      </c>
      <c r="M2962" s="26" t="str">
        <f>VLOOKUP(B2962,[1]ПланКаз!A2949:N6253,14,0)</f>
        <v>Шығыс-Қазақстан облысы, Өскемен қ.</v>
      </c>
      <c r="N2962" s="26" t="s">
        <v>58</v>
      </c>
      <c r="O2962" s="26" t="str">
        <f>VLOOKUP(B2962,[1]ПланКаз!A2948:P6252,16,0)</f>
        <v>жыл бойына өтінім бойынша</v>
      </c>
      <c r="P2962" s="26" t="s">
        <v>59</v>
      </c>
      <c r="Q2962" s="27" t="s">
        <v>2896</v>
      </c>
      <c r="R2962" s="26" t="str">
        <f>VLOOKUP(B2962,[1]ПланКаз!A2947:S6251,19,0)</f>
        <v>Комплект</v>
      </c>
      <c r="S2962" s="28">
        <v>14</v>
      </c>
      <c r="T2962" s="28">
        <v>1904</v>
      </c>
      <c r="U2962" s="28">
        <v>26656</v>
      </c>
      <c r="V2962" s="28">
        <v>29854.720000000001</v>
      </c>
      <c r="W2962" s="26"/>
      <c r="X2962" s="26" t="s">
        <v>62</v>
      </c>
      <c r="Y2962" s="26" t="s">
        <v>61</v>
      </c>
    </row>
    <row r="2963" spans="2:25" x14ac:dyDescent="0.2">
      <c r="B2963" s="26" t="s">
        <v>5947</v>
      </c>
      <c r="C2963" s="26" t="s">
        <v>55</v>
      </c>
      <c r="D2963" s="26" t="s">
        <v>5948</v>
      </c>
      <c r="E2963" s="26" t="str">
        <f>VLOOKUP(D2963,[1]ЕНС!A:E,2,FALSE)</f>
        <v>Радиатор</v>
      </c>
      <c r="F2963" s="26" t="str">
        <f>VLOOKUP(D2963,[1]ЕНС!A:E,3,FALSE)</f>
        <v>для грузового автомобиля, системы охлаждения</v>
      </c>
      <c r="G2963" s="26" t="s">
        <v>5949</v>
      </c>
      <c r="H2963" s="26" t="s">
        <v>26</v>
      </c>
      <c r="I2963" s="26">
        <v>0</v>
      </c>
      <c r="J2963" s="26">
        <v>631010000</v>
      </c>
      <c r="K2963" s="26" t="str">
        <f>VLOOKUP(B2963,[1]ПланКаз!A2950:M6254,12,0)</f>
        <v>ҚР, ШҚО, Өскемен қ., Бажов көш., 10</v>
      </c>
      <c r="L2963" s="26" t="str">
        <f>VLOOKUP(B2963,[1]ПланКаз!A2948:M6252,13,0)</f>
        <v>Желтоқсан-Қантар</v>
      </c>
      <c r="M2963" s="26" t="str">
        <f>VLOOKUP(B2963,[1]ПланКаз!A2950:N6254,14,0)</f>
        <v>Шығыс-Қазақстан облысы, Өскемен қ.</v>
      </c>
      <c r="N2963" s="26" t="s">
        <v>58</v>
      </c>
      <c r="O2963" s="26" t="str">
        <f>VLOOKUP(B2963,[1]ПланКаз!A2949:P6253,16,0)</f>
        <v>жыл бойына өтінім бойынша</v>
      </c>
      <c r="P2963" s="26" t="s">
        <v>59</v>
      </c>
      <c r="Q2963" s="27" t="s">
        <v>522</v>
      </c>
      <c r="R2963" s="26" t="str">
        <f>VLOOKUP(B2963,[1]ПланКаз!A2948:S6252,19,0)</f>
        <v>Дана</v>
      </c>
      <c r="S2963" s="28">
        <v>9</v>
      </c>
      <c r="T2963" s="28">
        <v>87602</v>
      </c>
      <c r="U2963" s="28">
        <v>788418</v>
      </c>
      <c r="V2963" s="28">
        <v>883028.16</v>
      </c>
      <c r="W2963" s="26"/>
      <c r="X2963" s="26" t="s">
        <v>62</v>
      </c>
      <c r="Y2963" s="26" t="s">
        <v>61</v>
      </c>
    </row>
    <row r="2964" spans="2:25" x14ac:dyDescent="0.2">
      <c r="B2964" s="26" t="s">
        <v>5950</v>
      </c>
      <c r="C2964" s="26" t="s">
        <v>55</v>
      </c>
      <c r="D2964" s="26" t="s">
        <v>5948</v>
      </c>
      <c r="E2964" s="26" t="str">
        <f>VLOOKUP(D2964,[1]ЕНС!A:E,2,FALSE)</f>
        <v>Радиатор</v>
      </c>
      <c r="F2964" s="26" t="str">
        <f>VLOOKUP(D2964,[1]ЕНС!A:E,3,FALSE)</f>
        <v>для грузового автомобиля, системы охлаждения</v>
      </c>
      <c r="G2964" s="26" t="s">
        <v>5951</v>
      </c>
      <c r="H2964" s="26" t="s">
        <v>26</v>
      </c>
      <c r="I2964" s="26">
        <v>0</v>
      </c>
      <c r="J2964" s="26">
        <v>631010000</v>
      </c>
      <c r="K2964" s="26" t="str">
        <f>VLOOKUP(B2964,[1]ПланКаз!A2951:M6255,12,0)</f>
        <v>ҚР, ШҚО, Өскемен қ., Бажов көш., 10</v>
      </c>
      <c r="L2964" s="26" t="str">
        <f>VLOOKUP(B2964,[1]ПланКаз!A2949:M6253,13,0)</f>
        <v>Желтоқсан-Қантар</v>
      </c>
      <c r="M2964" s="26" t="str">
        <f>VLOOKUP(B2964,[1]ПланКаз!A2951:N6255,14,0)</f>
        <v>Шығыс-Қазақстан облысы, Өскемен қ.</v>
      </c>
      <c r="N2964" s="26" t="s">
        <v>58</v>
      </c>
      <c r="O2964" s="26" t="str">
        <f>VLOOKUP(B2964,[1]ПланКаз!A2950:P6254,16,0)</f>
        <v>жыл бойына өтінім бойынша</v>
      </c>
      <c r="P2964" s="26" t="s">
        <v>59</v>
      </c>
      <c r="Q2964" s="27" t="s">
        <v>522</v>
      </c>
      <c r="R2964" s="26" t="str">
        <f>VLOOKUP(B2964,[1]ПланКаз!A2949:S6253,19,0)</f>
        <v>Дана</v>
      </c>
      <c r="S2964" s="28">
        <v>3</v>
      </c>
      <c r="T2964" s="28">
        <v>138070</v>
      </c>
      <c r="U2964" s="28">
        <v>414210</v>
      </c>
      <c r="V2964" s="28">
        <v>463915.2</v>
      </c>
      <c r="W2964" s="26"/>
      <c r="X2964" s="26" t="s">
        <v>62</v>
      </c>
      <c r="Y2964" s="26" t="s">
        <v>61</v>
      </c>
    </row>
    <row r="2965" spans="2:25" x14ac:dyDescent="0.2">
      <c r="B2965" s="26" t="s">
        <v>5952</v>
      </c>
      <c r="C2965" s="26" t="s">
        <v>55</v>
      </c>
      <c r="D2965" s="26" t="s">
        <v>5953</v>
      </c>
      <c r="E2965" s="26" t="str">
        <f>VLOOKUP(D2965,[1]ЕНС!A:E,2,FALSE)</f>
        <v>Распределитель зажигания</v>
      </c>
      <c r="F2965" s="26" t="str">
        <f>VLOOKUP(D2965,[1]ЕНС!A:E,3,FALSE)</f>
        <v>для грузового автомобиля, для автомобилей с рабочим объемом цилиндров более 3500 см3, но не более 3600 см3</v>
      </c>
      <c r="G2965" s="26" t="s">
        <v>5954</v>
      </c>
      <c r="H2965" s="26" t="s">
        <v>26</v>
      </c>
      <c r="I2965" s="26">
        <v>0</v>
      </c>
      <c r="J2965" s="26">
        <v>631010000</v>
      </c>
      <c r="K2965" s="26" t="str">
        <f>VLOOKUP(B2965,[1]ПланКаз!A2952:M6256,12,0)</f>
        <v>ҚР, ШҚО, Өскемен қ., Бажов көш., 10</v>
      </c>
      <c r="L2965" s="26" t="str">
        <f>VLOOKUP(B2965,[1]ПланКаз!A2950:M6254,13,0)</f>
        <v>Желтоқсан-Қантар</v>
      </c>
      <c r="M2965" s="26" t="str">
        <f>VLOOKUP(B2965,[1]ПланКаз!A2952:N6256,14,0)</f>
        <v>Шығыс-Қазақстан облысы, Өскемен қ.</v>
      </c>
      <c r="N2965" s="26" t="s">
        <v>58</v>
      </c>
      <c r="O2965" s="26" t="str">
        <f>VLOOKUP(B2965,[1]ПланКаз!A2951:P6255,16,0)</f>
        <v>жыл бойына өтінім бойынша</v>
      </c>
      <c r="P2965" s="26" t="s">
        <v>59</v>
      </c>
      <c r="Q2965" s="27" t="s">
        <v>522</v>
      </c>
      <c r="R2965" s="26" t="str">
        <f>VLOOKUP(B2965,[1]ПланКаз!A2950:S6254,19,0)</f>
        <v>Дана</v>
      </c>
      <c r="S2965" s="28">
        <v>12</v>
      </c>
      <c r="T2965" s="28">
        <v>17298</v>
      </c>
      <c r="U2965" s="28">
        <v>207576</v>
      </c>
      <c r="V2965" s="28">
        <v>232485.12</v>
      </c>
      <c r="W2965" s="26"/>
      <c r="X2965" s="26" t="s">
        <v>62</v>
      </c>
      <c r="Y2965" s="26" t="s">
        <v>61</v>
      </c>
    </row>
    <row r="2966" spans="2:25" x14ac:dyDescent="0.2">
      <c r="B2966" s="26" t="s">
        <v>5955</v>
      </c>
      <c r="C2966" s="26" t="s">
        <v>55</v>
      </c>
      <c r="D2966" s="26" t="s">
        <v>5956</v>
      </c>
      <c r="E2966" s="26" t="str">
        <f>VLOOKUP(D2966,[1]ЕНС!A:E,2,FALSE)</f>
        <v>Реле</v>
      </c>
      <c r="F2966" s="26" t="str">
        <f>VLOOKUP(D2966,[1]ЕНС!A:E,3,FALSE)</f>
        <v>для грузового автомобиля, втягивающее, для стартера, с электромеханическим перемещением шестерни привода</v>
      </c>
      <c r="G2966" s="26" t="s">
        <v>5957</v>
      </c>
      <c r="H2966" s="26" t="s">
        <v>26</v>
      </c>
      <c r="I2966" s="26">
        <v>0</v>
      </c>
      <c r="J2966" s="26">
        <v>631010000</v>
      </c>
      <c r="K2966" s="26" t="str">
        <f>VLOOKUP(B2966,[1]ПланКаз!A2953:M6257,12,0)</f>
        <v>ҚР, ШҚО, Өскемен қ., Бажов көш., 10</v>
      </c>
      <c r="L2966" s="26" t="str">
        <f>VLOOKUP(B2966,[1]ПланКаз!A2951:M6255,13,0)</f>
        <v>Желтоқсан-Қантар</v>
      </c>
      <c r="M2966" s="26" t="str">
        <f>VLOOKUP(B2966,[1]ПланКаз!A2953:N6257,14,0)</f>
        <v>Шығыс-Қазақстан облысы, Өскемен қ.</v>
      </c>
      <c r="N2966" s="26" t="s">
        <v>58</v>
      </c>
      <c r="O2966" s="26" t="str">
        <f>VLOOKUP(B2966,[1]ПланКаз!A2952:P6256,16,0)</f>
        <v>жыл бойына өтінім бойынша</v>
      </c>
      <c r="P2966" s="26" t="s">
        <v>59</v>
      </c>
      <c r="Q2966" s="27" t="s">
        <v>522</v>
      </c>
      <c r="R2966" s="26" t="str">
        <f>VLOOKUP(B2966,[1]ПланКаз!A2951:S6255,19,0)</f>
        <v>Дана</v>
      </c>
      <c r="S2966" s="28">
        <v>8</v>
      </c>
      <c r="T2966" s="28">
        <v>7141</v>
      </c>
      <c r="U2966" s="28">
        <v>57128</v>
      </c>
      <c r="V2966" s="28">
        <v>63983.360000000001</v>
      </c>
      <c r="W2966" s="26"/>
      <c r="X2966" s="26" t="s">
        <v>62</v>
      </c>
      <c r="Y2966" s="26" t="s">
        <v>61</v>
      </c>
    </row>
    <row r="2967" spans="2:25" x14ac:dyDescent="0.2">
      <c r="B2967" s="26" t="s">
        <v>5958</v>
      </c>
      <c r="C2967" s="26" t="s">
        <v>55</v>
      </c>
      <c r="D2967" s="26" t="s">
        <v>5959</v>
      </c>
      <c r="E2967" s="26" t="str">
        <f>VLOOKUP(D2967,[1]ЕНС!A:E,2,FALSE)</f>
        <v>Реле</v>
      </c>
      <c r="F2967" s="26" t="str">
        <f>VLOOKUP(D2967,[1]ЕНС!A:E,3,FALSE)</f>
        <v>для легкового автомобиля, зарядки</v>
      </c>
      <c r="G2967" s="26" t="s">
        <v>5960</v>
      </c>
      <c r="H2967" s="26" t="s">
        <v>26</v>
      </c>
      <c r="I2967" s="26">
        <v>0</v>
      </c>
      <c r="J2967" s="26">
        <v>631010000</v>
      </c>
      <c r="K2967" s="26" t="str">
        <f>VLOOKUP(B2967,[1]ПланКаз!A2954:M6258,12,0)</f>
        <v>ҚР, ШҚО, Өскемен қ., Бажов көш., 10</v>
      </c>
      <c r="L2967" s="26" t="str">
        <f>VLOOKUP(B2967,[1]ПланКаз!A2952:M6256,13,0)</f>
        <v>Желтоқсан-Қантар</v>
      </c>
      <c r="M2967" s="26" t="str">
        <f>VLOOKUP(B2967,[1]ПланКаз!A2954:N6258,14,0)</f>
        <v>Шығыс-Қазақстан облысы, Өскемен қ.</v>
      </c>
      <c r="N2967" s="26" t="s">
        <v>58</v>
      </c>
      <c r="O2967" s="26" t="str">
        <f>VLOOKUP(B2967,[1]ПланКаз!A2953:P6257,16,0)</f>
        <v>жыл бойына өтінім бойынша</v>
      </c>
      <c r="P2967" s="26" t="s">
        <v>59</v>
      </c>
      <c r="Q2967" s="27" t="s">
        <v>522</v>
      </c>
      <c r="R2967" s="26" t="str">
        <f>VLOOKUP(B2967,[1]ПланКаз!A2952:S6256,19,0)</f>
        <v>Дана</v>
      </c>
      <c r="S2967" s="28">
        <v>6</v>
      </c>
      <c r="T2967" s="28">
        <v>2208</v>
      </c>
      <c r="U2967" s="28">
        <v>13248</v>
      </c>
      <c r="V2967" s="28">
        <v>14837.76</v>
      </c>
      <c r="W2967" s="26"/>
      <c r="X2967" s="26" t="s">
        <v>62</v>
      </c>
      <c r="Y2967" s="26" t="s">
        <v>61</v>
      </c>
    </row>
    <row r="2968" spans="2:25" x14ac:dyDescent="0.2">
      <c r="B2968" s="26" t="s">
        <v>5961</v>
      </c>
      <c r="C2968" s="26" t="s">
        <v>55</v>
      </c>
      <c r="D2968" s="26" t="s">
        <v>5962</v>
      </c>
      <c r="E2968" s="26" t="str">
        <f>VLOOKUP(D2968,[1]ЕНС!A:E,2,FALSE)</f>
        <v>Сальник</v>
      </c>
      <c r="F2968" s="26" t="str">
        <f>VLOOKUP(D2968,[1]ЕНС!A:E,3,FALSE)</f>
        <v>для грузового автомобиля, раздаточной коробки</v>
      </c>
      <c r="G2968" s="26" t="s">
        <v>5963</v>
      </c>
      <c r="H2968" s="26" t="s">
        <v>26</v>
      </c>
      <c r="I2968" s="26">
        <v>0</v>
      </c>
      <c r="J2968" s="26">
        <v>631010000</v>
      </c>
      <c r="K2968" s="26" t="str">
        <f>VLOOKUP(B2968,[1]ПланКаз!A2955:M6259,12,0)</f>
        <v>ҚР, ШҚО, Өскемен қ., Бажов көш., 10</v>
      </c>
      <c r="L2968" s="26" t="str">
        <f>VLOOKUP(B2968,[1]ПланКаз!A2953:M6257,13,0)</f>
        <v>Желтоқсан-Қантар</v>
      </c>
      <c r="M2968" s="26" t="str">
        <f>VLOOKUP(B2968,[1]ПланКаз!A2955:N6259,14,0)</f>
        <v>Шығыс-Қазақстан облысы, Өскемен қ.</v>
      </c>
      <c r="N2968" s="26" t="s">
        <v>58</v>
      </c>
      <c r="O2968" s="26" t="str">
        <f>VLOOKUP(B2968,[1]ПланКаз!A2954:P6258,16,0)</f>
        <v>жыл бойына өтінім бойынша</v>
      </c>
      <c r="P2968" s="26" t="s">
        <v>59</v>
      </c>
      <c r="Q2968" s="27" t="s">
        <v>522</v>
      </c>
      <c r="R2968" s="26" t="str">
        <f>VLOOKUP(B2968,[1]ПланКаз!A2953:S6257,19,0)</f>
        <v>Дана</v>
      </c>
      <c r="S2968" s="28">
        <v>18</v>
      </c>
      <c r="T2968" s="28">
        <v>451</v>
      </c>
      <c r="U2968" s="28">
        <v>8118</v>
      </c>
      <c r="V2968" s="28">
        <v>9092.16</v>
      </c>
      <c r="W2968" s="26"/>
      <c r="X2968" s="26" t="s">
        <v>62</v>
      </c>
      <c r="Y2968" s="26" t="s">
        <v>61</v>
      </c>
    </row>
    <row r="2969" spans="2:25" x14ac:dyDescent="0.2">
      <c r="B2969" s="26" t="s">
        <v>5964</v>
      </c>
      <c r="C2969" s="26" t="s">
        <v>55</v>
      </c>
      <c r="D2969" s="26" t="s">
        <v>5965</v>
      </c>
      <c r="E2969" s="26" t="str">
        <f>VLOOKUP(D2969,[1]ЕНС!A:E,2,FALSE)</f>
        <v>Синхронизатор</v>
      </c>
      <c r="F2969" s="26" t="str">
        <f>VLOOKUP(D2969,[1]ЕНС!A:E,3,FALSE)</f>
        <v>для переключения 2 и 3, 4 и 5 передач, для грузового автомобиля</v>
      </c>
      <c r="G2969" s="26" t="s">
        <v>5966</v>
      </c>
      <c r="H2969" s="26" t="s">
        <v>26</v>
      </c>
      <c r="I2969" s="26">
        <v>0</v>
      </c>
      <c r="J2969" s="26">
        <v>631010000</v>
      </c>
      <c r="K2969" s="26" t="str">
        <f>VLOOKUP(B2969,[1]ПланКаз!A2956:M6260,12,0)</f>
        <v>ҚР, ШҚО, Өскемен қ., Бажов көш., 10</v>
      </c>
      <c r="L2969" s="26" t="str">
        <f>VLOOKUP(B2969,[1]ПланКаз!A2954:M6258,13,0)</f>
        <v>Желтоқсан-Қантар</v>
      </c>
      <c r="M2969" s="26" t="str">
        <f>VLOOKUP(B2969,[1]ПланКаз!A2956:N6260,14,0)</f>
        <v>Шығыс-Қазақстан облысы, Өскемен қ.</v>
      </c>
      <c r="N2969" s="26" t="s">
        <v>58</v>
      </c>
      <c r="O2969" s="26" t="str">
        <f>VLOOKUP(B2969,[1]ПланКаз!A2955:P6259,16,0)</f>
        <v>жыл бойына өтінім бойынша</v>
      </c>
      <c r="P2969" s="26" t="s">
        <v>59</v>
      </c>
      <c r="Q2969" s="27" t="s">
        <v>522</v>
      </c>
      <c r="R2969" s="26" t="str">
        <f>VLOOKUP(B2969,[1]ПланКаз!A2954:S6258,19,0)</f>
        <v>Дана</v>
      </c>
      <c r="S2969" s="28">
        <v>4</v>
      </c>
      <c r="T2969" s="28">
        <v>1588</v>
      </c>
      <c r="U2969" s="28">
        <v>6352</v>
      </c>
      <c r="V2969" s="28">
        <v>7114.24</v>
      </c>
      <c r="W2969" s="26"/>
      <c r="X2969" s="26" t="s">
        <v>62</v>
      </c>
      <c r="Y2969" s="26" t="s">
        <v>61</v>
      </c>
    </row>
    <row r="2970" spans="2:25" x14ac:dyDescent="0.2">
      <c r="B2970" s="26" t="s">
        <v>5967</v>
      </c>
      <c r="C2970" s="26" t="s">
        <v>55</v>
      </c>
      <c r="D2970" s="26" t="s">
        <v>5968</v>
      </c>
      <c r="E2970" s="26" t="str">
        <f>VLOOKUP(D2970,[1]ЕНС!A:E,2,FALSE)</f>
        <v>Стекло</v>
      </c>
      <c r="F2970" s="26" t="str">
        <f>VLOOKUP(D2970,[1]ЕНС!A:E,3,FALSE)</f>
        <v>лобовое, для грузового автомобиля, триплекс</v>
      </c>
      <c r="G2970" s="26" t="s">
        <v>5969</v>
      </c>
      <c r="H2970" s="26" t="s">
        <v>26</v>
      </c>
      <c r="I2970" s="26">
        <v>0</v>
      </c>
      <c r="J2970" s="26">
        <v>631010000</v>
      </c>
      <c r="K2970" s="26" t="str">
        <f>VLOOKUP(B2970,[1]ПланКаз!A2957:M6261,12,0)</f>
        <v>ҚР, ШҚО, Өскемен қ., Бажов көш., 10</v>
      </c>
      <c r="L2970" s="26" t="str">
        <f>VLOOKUP(B2970,[1]ПланКаз!A2955:M6259,13,0)</f>
        <v>Желтоқсан-Қантар</v>
      </c>
      <c r="M2970" s="26" t="str">
        <f>VLOOKUP(B2970,[1]ПланКаз!A2957:N6261,14,0)</f>
        <v>Шығыс-Қазақстан облысы, Өскемен қ.</v>
      </c>
      <c r="N2970" s="26" t="s">
        <v>58</v>
      </c>
      <c r="O2970" s="26" t="str">
        <f>VLOOKUP(B2970,[1]ПланКаз!A2956:P6260,16,0)</f>
        <v>жыл бойына өтінім бойынша</v>
      </c>
      <c r="P2970" s="26" t="s">
        <v>59</v>
      </c>
      <c r="Q2970" s="27" t="s">
        <v>522</v>
      </c>
      <c r="R2970" s="26" t="str">
        <f>VLOOKUP(B2970,[1]ПланКаз!A2955:S6259,19,0)</f>
        <v>Дана</v>
      </c>
      <c r="S2970" s="28">
        <v>4</v>
      </c>
      <c r="T2970" s="28">
        <v>11110</v>
      </c>
      <c r="U2970" s="28">
        <v>44440</v>
      </c>
      <c r="V2970" s="28">
        <v>49772.800000000003</v>
      </c>
      <c r="W2970" s="26"/>
      <c r="X2970" s="26" t="s">
        <v>62</v>
      </c>
      <c r="Y2970" s="26" t="s">
        <v>61</v>
      </c>
    </row>
    <row r="2971" spans="2:25" x14ac:dyDescent="0.2">
      <c r="B2971" s="26" t="s">
        <v>5970</v>
      </c>
      <c r="C2971" s="26" t="s">
        <v>55</v>
      </c>
      <c r="D2971" s="26" t="s">
        <v>5971</v>
      </c>
      <c r="E2971" s="26" t="str">
        <f>VLOOKUP(D2971,[1]ЕНС!A:E,2,FALSE)</f>
        <v>Стеклоподъемник</v>
      </c>
      <c r="F2971" s="26" t="str">
        <f>VLOOKUP(D2971,[1]ЕНС!A:E,3,FALSE)</f>
        <v>для грузового автомобиля</v>
      </c>
      <c r="G2971" s="26" t="s">
        <v>5972</v>
      </c>
      <c r="H2971" s="26" t="s">
        <v>26</v>
      </c>
      <c r="I2971" s="26">
        <v>0</v>
      </c>
      <c r="J2971" s="26">
        <v>631010000</v>
      </c>
      <c r="K2971" s="26" t="str">
        <f>VLOOKUP(B2971,[1]ПланКаз!A2958:M6262,12,0)</f>
        <v>ҚР, ШҚО, Өскемен қ., Бажов көш., 10</v>
      </c>
      <c r="L2971" s="26" t="str">
        <f>VLOOKUP(B2971,[1]ПланКаз!A2956:M6260,13,0)</f>
        <v>Желтоқсан-Қантар</v>
      </c>
      <c r="M2971" s="26" t="str">
        <f>VLOOKUP(B2971,[1]ПланКаз!A2958:N6262,14,0)</f>
        <v>Шығыс-Қазақстан облысы, Өскемен қ.</v>
      </c>
      <c r="N2971" s="26" t="s">
        <v>58</v>
      </c>
      <c r="O2971" s="26" t="str">
        <f>VLOOKUP(B2971,[1]ПланКаз!A2957:P6261,16,0)</f>
        <v>жыл бойына өтінім бойынша</v>
      </c>
      <c r="P2971" s="26" t="s">
        <v>59</v>
      </c>
      <c r="Q2971" s="27" t="s">
        <v>522</v>
      </c>
      <c r="R2971" s="26" t="str">
        <f>VLOOKUP(B2971,[1]ПланКаз!A2956:S6260,19,0)</f>
        <v>Дана</v>
      </c>
      <c r="S2971" s="28">
        <v>3</v>
      </c>
      <c r="T2971" s="28">
        <v>3700</v>
      </c>
      <c r="U2971" s="28">
        <v>11100</v>
      </c>
      <c r="V2971" s="28">
        <v>12432</v>
      </c>
      <c r="W2971" s="26"/>
      <c r="X2971" s="26" t="s">
        <v>62</v>
      </c>
      <c r="Y2971" s="26" t="s">
        <v>61</v>
      </c>
    </row>
    <row r="2972" spans="2:25" x14ac:dyDescent="0.2">
      <c r="B2972" s="26" t="s">
        <v>5973</v>
      </c>
      <c r="C2972" s="26" t="s">
        <v>55</v>
      </c>
      <c r="D2972" s="26" t="s">
        <v>5974</v>
      </c>
      <c r="E2972" s="26" t="str">
        <f>VLOOKUP(D2972,[1]ЕНС!A:E,2,FALSE)</f>
        <v>Тяга</v>
      </c>
      <c r="F2972" s="26" t="str">
        <f>VLOOKUP(D2972,[1]ЕНС!A:E,3,FALSE)</f>
        <v>рулевая, для грузового автомобиля, продольная</v>
      </c>
      <c r="G2972" s="26" t="s">
        <v>5975</v>
      </c>
      <c r="H2972" s="26" t="s">
        <v>26</v>
      </c>
      <c r="I2972" s="26">
        <v>0</v>
      </c>
      <c r="J2972" s="26">
        <v>631010000</v>
      </c>
      <c r="K2972" s="26" t="str">
        <f>VLOOKUP(B2972,[1]ПланКаз!A2959:M6263,12,0)</f>
        <v>ҚР, ШҚО, Өскемен қ., Бажов көш., 10</v>
      </c>
      <c r="L2972" s="26" t="str">
        <f>VLOOKUP(B2972,[1]ПланКаз!A2957:M6261,13,0)</f>
        <v>Желтоқсан-Қантар</v>
      </c>
      <c r="M2972" s="26" t="str">
        <f>VLOOKUP(B2972,[1]ПланКаз!A2959:N6263,14,0)</f>
        <v>Шығыс-Қазақстан облысы, Өскемен қ.</v>
      </c>
      <c r="N2972" s="26" t="s">
        <v>58</v>
      </c>
      <c r="O2972" s="26" t="str">
        <f>VLOOKUP(B2972,[1]ПланКаз!A2958:P6262,16,0)</f>
        <v>жыл бойына өтінім бойынша</v>
      </c>
      <c r="P2972" s="26" t="s">
        <v>59</v>
      </c>
      <c r="Q2972" s="27" t="s">
        <v>522</v>
      </c>
      <c r="R2972" s="26" t="str">
        <f>VLOOKUP(B2972,[1]ПланКаз!A2957:S6261,19,0)</f>
        <v>Дана</v>
      </c>
      <c r="S2972" s="28">
        <v>2</v>
      </c>
      <c r="T2972" s="28">
        <v>87600</v>
      </c>
      <c r="U2972" s="28">
        <v>175200</v>
      </c>
      <c r="V2972" s="28">
        <v>196224</v>
      </c>
      <c r="W2972" s="26"/>
      <c r="X2972" s="26" t="s">
        <v>62</v>
      </c>
      <c r="Y2972" s="26" t="s">
        <v>61</v>
      </c>
    </row>
    <row r="2973" spans="2:25" x14ac:dyDescent="0.2">
      <c r="B2973" s="26" t="s">
        <v>5976</v>
      </c>
      <c r="C2973" s="26" t="s">
        <v>55</v>
      </c>
      <c r="D2973" s="26" t="s">
        <v>5977</v>
      </c>
      <c r="E2973" s="26" t="str">
        <f>VLOOKUP(D2973,[1]ЕНС!A:E,2,FALSE)</f>
        <v>Прокладка</v>
      </c>
      <c r="F2973" s="26" t="str">
        <f>VLOOKUP(D2973,[1]ЕНС!A:E,3,FALSE)</f>
        <v>для двигателя внутреннего сгорания, для грузового автомобиля</v>
      </c>
      <c r="G2973" s="26" t="s">
        <v>5978</v>
      </c>
      <c r="H2973" s="26" t="s">
        <v>26</v>
      </c>
      <c r="I2973" s="26">
        <v>0</v>
      </c>
      <c r="J2973" s="26">
        <v>631010000</v>
      </c>
      <c r="K2973" s="26" t="str">
        <f>VLOOKUP(B2973,[1]ПланКаз!A2960:M6264,12,0)</f>
        <v>ҚР, ШҚО, Өскемен қ., Бажов көш., 10</v>
      </c>
      <c r="L2973" s="26" t="str">
        <f>VLOOKUP(B2973,[1]ПланКаз!A2958:M6262,13,0)</f>
        <v>Желтоқсан-Қантар</v>
      </c>
      <c r="M2973" s="26" t="str">
        <f>VLOOKUP(B2973,[1]ПланКаз!A2960:N6264,14,0)</f>
        <v>Шығыс-Қазақстан облысы, Өскемен қ.</v>
      </c>
      <c r="N2973" s="26" t="s">
        <v>58</v>
      </c>
      <c r="O2973" s="26" t="str">
        <f>VLOOKUP(B2973,[1]ПланКаз!A2959:P6263,16,0)</f>
        <v>жыл бойына өтінім бойынша</v>
      </c>
      <c r="P2973" s="26" t="s">
        <v>59</v>
      </c>
      <c r="Q2973" s="27" t="s">
        <v>522</v>
      </c>
      <c r="R2973" s="26" t="str">
        <f>VLOOKUP(B2973,[1]ПланКаз!A2958:S6262,19,0)</f>
        <v>Дана</v>
      </c>
      <c r="S2973" s="28">
        <v>14</v>
      </c>
      <c r="T2973" s="28">
        <v>191</v>
      </c>
      <c r="U2973" s="28">
        <v>2674</v>
      </c>
      <c r="V2973" s="28">
        <v>2994.88</v>
      </c>
      <c r="W2973" s="26"/>
      <c r="X2973" s="26" t="s">
        <v>62</v>
      </c>
      <c r="Y2973" s="26" t="s">
        <v>61</v>
      </c>
    </row>
    <row r="2974" spans="2:25" x14ac:dyDescent="0.2">
      <c r="B2974" s="26" t="s">
        <v>5979</v>
      </c>
      <c r="C2974" s="26" t="s">
        <v>55</v>
      </c>
      <c r="D2974" s="26" t="s">
        <v>819</v>
      </c>
      <c r="E2974" s="26" t="str">
        <f>VLOOKUP(D2974,[1]ЕНС!A:E,2,FALSE)</f>
        <v>Хомут</v>
      </c>
      <c r="F2974" s="26" t="str">
        <f>VLOOKUP(D2974,[1]ЕНС!A:E,3,FALSE)</f>
        <v>стальной</v>
      </c>
      <c r="G2974" s="26" t="s">
        <v>5980</v>
      </c>
      <c r="H2974" s="26" t="s">
        <v>26</v>
      </c>
      <c r="I2974" s="26">
        <v>0</v>
      </c>
      <c r="J2974" s="26">
        <v>631010000</v>
      </c>
      <c r="K2974" s="26" t="str">
        <f>VLOOKUP(B2974,[1]ПланКаз!A2961:M6265,12,0)</f>
        <v>ҚР, ШҚО, Өскемен қ., Бажов көш., 10</v>
      </c>
      <c r="L2974" s="26" t="str">
        <f>VLOOKUP(B2974,[1]ПланКаз!A2959:M6263,13,0)</f>
        <v>Желтоқсан-Қантар</v>
      </c>
      <c r="M2974" s="26" t="str">
        <f>VLOOKUP(B2974,[1]ПланКаз!A2961:N6265,14,0)</f>
        <v>Шығыс-Қазақстан облысы, Өскемен қ.</v>
      </c>
      <c r="N2974" s="26" t="s">
        <v>58</v>
      </c>
      <c r="O2974" s="26" t="str">
        <f>VLOOKUP(B2974,[1]ПланКаз!A2960:P6264,16,0)</f>
        <v>жыл бойына өтінім бойынша</v>
      </c>
      <c r="P2974" s="26" t="s">
        <v>59</v>
      </c>
      <c r="Q2974" s="27" t="s">
        <v>522</v>
      </c>
      <c r="R2974" s="26" t="str">
        <f>VLOOKUP(B2974,[1]ПланКаз!A2959:S6263,19,0)</f>
        <v>Дана</v>
      </c>
      <c r="S2974" s="28">
        <v>2</v>
      </c>
      <c r="T2974" s="28">
        <v>397</v>
      </c>
      <c r="U2974" s="28">
        <v>794</v>
      </c>
      <c r="V2974" s="28">
        <v>889.28</v>
      </c>
      <c r="W2974" s="26"/>
      <c r="X2974" s="26" t="s">
        <v>62</v>
      </c>
      <c r="Y2974" s="26" t="s">
        <v>61</v>
      </c>
    </row>
    <row r="2975" spans="2:25" x14ac:dyDescent="0.2">
      <c r="B2975" s="26" t="s">
        <v>5981</v>
      </c>
      <c r="C2975" s="26" t="s">
        <v>55</v>
      </c>
      <c r="D2975" s="26" t="s">
        <v>5982</v>
      </c>
      <c r="E2975" s="26" t="str">
        <f>VLOOKUP(D2975,[1]ЕНС!A:E,2,FALSE)</f>
        <v>Цилиндр</v>
      </c>
      <c r="F2975" s="26" t="str">
        <f>VLOOKUP(D2975,[1]ЕНС!A:E,3,FALSE)</f>
        <v>силовой, для гидроусилителя руля, для грузового автомобиля</v>
      </c>
      <c r="G2975" s="26" t="s">
        <v>5983</v>
      </c>
      <c r="H2975" s="26" t="s">
        <v>26</v>
      </c>
      <c r="I2975" s="26">
        <v>0</v>
      </c>
      <c r="J2975" s="26">
        <v>631010000</v>
      </c>
      <c r="K2975" s="26" t="str">
        <f>VLOOKUP(B2975,[1]ПланКаз!A2962:M6266,12,0)</f>
        <v>ҚР, ШҚО, Өскемен қ., Бажов көш., 10</v>
      </c>
      <c r="L2975" s="26" t="str">
        <f>VLOOKUP(B2975,[1]ПланКаз!A2960:M6264,13,0)</f>
        <v>Желтоқсан-Қантар</v>
      </c>
      <c r="M2975" s="26" t="str">
        <f>VLOOKUP(B2975,[1]ПланКаз!A2962:N6266,14,0)</f>
        <v>Шығыс-Қазақстан облысы, Өскемен қ.</v>
      </c>
      <c r="N2975" s="26" t="s">
        <v>58</v>
      </c>
      <c r="O2975" s="26" t="str">
        <f>VLOOKUP(B2975,[1]ПланКаз!A2961:P6265,16,0)</f>
        <v>жыл бойына өтінім бойынша</v>
      </c>
      <c r="P2975" s="26" t="s">
        <v>59</v>
      </c>
      <c r="Q2975" s="27" t="s">
        <v>522</v>
      </c>
      <c r="R2975" s="26" t="str">
        <f>VLOOKUP(B2975,[1]ПланКаз!A2960:S6264,19,0)</f>
        <v>Дана</v>
      </c>
      <c r="S2975" s="28">
        <v>1</v>
      </c>
      <c r="T2975" s="28">
        <v>36234</v>
      </c>
      <c r="U2975" s="28">
        <v>36234</v>
      </c>
      <c r="V2975" s="28">
        <v>40582.080000000002</v>
      </c>
      <c r="W2975" s="26"/>
      <c r="X2975" s="26" t="s">
        <v>62</v>
      </c>
      <c r="Y2975" s="26" t="s">
        <v>61</v>
      </c>
    </row>
    <row r="2976" spans="2:25" x14ac:dyDescent="0.2">
      <c r="B2976" s="26" t="s">
        <v>5984</v>
      </c>
      <c r="C2976" s="26" t="s">
        <v>55</v>
      </c>
      <c r="D2976" s="26" t="s">
        <v>5985</v>
      </c>
      <c r="E2976" s="26" t="str">
        <f>VLOOKUP(D2976,[1]ЕНС!A:E,2,FALSE)</f>
        <v>Цилиндр</v>
      </c>
      <c r="F2976" s="26" t="str">
        <f>VLOOKUP(D2976,[1]ЕНС!A:E,3,FALSE)</f>
        <v>главный тормозной, для грузового автомобиля</v>
      </c>
      <c r="G2976" s="26" t="s">
        <v>5986</v>
      </c>
      <c r="H2976" s="26" t="s">
        <v>26</v>
      </c>
      <c r="I2976" s="26">
        <v>0</v>
      </c>
      <c r="J2976" s="26">
        <v>631010000</v>
      </c>
      <c r="K2976" s="26" t="str">
        <f>VLOOKUP(B2976,[1]ПланКаз!A2963:M6267,12,0)</f>
        <v>ҚР, ШҚО, Өскемен қ., Бажов көш., 10</v>
      </c>
      <c r="L2976" s="26" t="str">
        <f>VLOOKUP(B2976,[1]ПланКаз!A2961:M6265,13,0)</f>
        <v>Желтоқсан-Қантар</v>
      </c>
      <c r="M2976" s="26" t="str">
        <f>VLOOKUP(B2976,[1]ПланКаз!A2963:N6267,14,0)</f>
        <v>Шығыс-Қазақстан облысы, Өскемен қ.</v>
      </c>
      <c r="N2976" s="26" t="s">
        <v>58</v>
      </c>
      <c r="O2976" s="26" t="str">
        <f>VLOOKUP(B2976,[1]ПланКаз!A2962:P6266,16,0)</f>
        <v>жыл бойына өтінім бойынша</v>
      </c>
      <c r="P2976" s="26" t="s">
        <v>59</v>
      </c>
      <c r="Q2976" s="27" t="s">
        <v>522</v>
      </c>
      <c r="R2976" s="26" t="str">
        <f>VLOOKUP(B2976,[1]ПланКаз!A2961:S6265,19,0)</f>
        <v>Дана</v>
      </c>
      <c r="S2976" s="28">
        <v>7</v>
      </c>
      <c r="T2976" s="28">
        <v>32693</v>
      </c>
      <c r="U2976" s="28">
        <v>228851</v>
      </c>
      <c r="V2976" s="28">
        <v>256313.12</v>
      </c>
      <c r="W2976" s="26"/>
      <c r="X2976" s="26" t="s">
        <v>62</v>
      </c>
      <c r="Y2976" s="26" t="s">
        <v>61</v>
      </c>
    </row>
    <row r="2977" spans="2:25" x14ac:dyDescent="0.2">
      <c r="B2977" s="26" t="s">
        <v>5987</v>
      </c>
      <c r="C2977" s="26" t="s">
        <v>55</v>
      </c>
      <c r="D2977" s="26" t="s">
        <v>5988</v>
      </c>
      <c r="E2977" s="26" t="str">
        <f>VLOOKUP(D2977,[1]ЕНС!A:E,2,FALSE)</f>
        <v>Шестерня</v>
      </c>
      <c r="F2977" s="26" t="str">
        <f>VLOOKUP(D2977,[1]ЕНС!A:E,3,FALSE)</f>
        <v>распределительного вала, для грузового автомобиля</v>
      </c>
      <c r="G2977" s="26" t="s">
        <v>5989</v>
      </c>
      <c r="H2977" s="26" t="s">
        <v>26</v>
      </c>
      <c r="I2977" s="26">
        <v>0</v>
      </c>
      <c r="J2977" s="26">
        <v>631010000</v>
      </c>
      <c r="K2977" s="26" t="str">
        <f>VLOOKUP(B2977,[1]ПланКаз!A2964:M6268,12,0)</f>
        <v>ҚР, ШҚО, Өскемен қ., Бажов көш., 10</v>
      </c>
      <c r="L2977" s="26" t="str">
        <f>VLOOKUP(B2977,[1]ПланКаз!A2962:M6266,13,0)</f>
        <v>Желтоқсан-Қантар</v>
      </c>
      <c r="M2977" s="26" t="str">
        <f>VLOOKUP(B2977,[1]ПланКаз!A2964:N6268,14,0)</f>
        <v>Шығыс-Қазақстан облысы, Өскемен қ.</v>
      </c>
      <c r="N2977" s="26" t="s">
        <v>58</v>
      </c>
      <c r="O2977" s="26" t="str">
        <f>VLOOKUP(B2977,[1]ПланКаз!A2963:P6267,16,0)</f>
        <v>жыл бойына өтінім бойынша</v>
      </c>
      <c r="P2977" s="26" t="s">
        <v>59</v>
      </c>
      <c r="Q2977" s="27" t="s">
        <v>522</v>
      </c>
      <c r="R2977" s="26" t="str">
        <f>VLOOKUP(B2977,[1]ПланКаз!A2962:S6266,19,0)</f>
        <v>Дана</v>
      </c>
      <c r="S2977" s="28">
        <v>3</v>
      </c>
      <c r="T2977" s="28">
        <v>5045</v>
      </c>
      <c r="U2977" s="28">
        <v>15135</v>
      </c>
      <c r="V2977" s="28">
        <v>16951.2</v>
      </c>
      <c r="W2977" s="26"/>
      <c r="X2977" s="26" t="s">
        <v>62</v>
      </c>
      <c r="Y2977" s="26" t="s">
        <v>61</v>
      </c>
    </row>
    <row r="2978" spans="2:25" x14ac:dyDescent="0.2">
      <c r="B2978" s="26" t="s">
        <v>5990</v>
      </c>
      <c r="C2978" s="26" t="s">
        <v>55</v>
      </c>
      <c r="D2978" s="26" t="s">
        <v>5758</v>
      </c>
      <c r="E2978" s="26" t="str">
        <f>VLOOKUP(D2978,[1]ЕНС!A:E,2,FALSE)</f>
        <v>Шланг</v>
      </c>
      <c r="F2978" s="26" t="str">
        <f>VLOOKUP(D2978,[1]ЕНС!A:E,3,FALSE)</f>
        <v>гидроусилителя, резиновый, автомобильный</v>
      </c>
      <c r="G2978" s="26" t="s">
        <v>5991</v>
      </c>
      <c r="H2978" s="26" t="s">
        <v>26</v>
      </c>
      <c r="I2978" s="26">
        <v>0</v>
      </c>
      <c r="J2978" s="26">
        <v>631010000</v>
      </c>
      <c r="K2978" s="26" t="str">
        <f>VLOOKUP(B2978,[1]ПланКаз!A2965:M6269,12,0)</f>
        <v>ҚР, ШҚО, Өскемен қ., Бажов көш., 10</v>
      </c>
      <c r="L2978" s="26" t="str">
        <f>VLOOKUP(B2978,[1]ПланКаз!A2963:M6267,13,0)</f>
        <v>Желтоқсан-Қантар</v>
      </c>
      <c r="M2978" s="26" t="str">
        <f>VLOOKUP(B2978,[1]ПланКаз!A2965:N6269,14,0)</f>
        <v>Шығыс-Қазақстан облысы, Өскемен қ.</v>
      </c>
      <c r="N2978" s="26" t="s">
        <v>58</v>
      </c>
      <c r="O2978" s="26" t="str">
        <f>VLOOKUP(B2978,[1]ПланКаз!A2964:P6268,16,0)</f>
        <v>жыл бойына өтінім бойынша</v>
      </c>
      <c r="P2978" s="26" t="s">
        <v>59</v>
      </c>
      <c r="Q2978" s="27" t="s">
        <v>522</v>
      </c>
      <c r="R2978" s="26" t="str">
        <f>VLOOKUP(B2978,[1]ПланКаз!A2963:S6267,19,0)</f>
        <v>Комплект</v>
      </c>
      <c r="S2978" s="28">
        <v>7</v>
      </c>
      <c r="T2978" s="28">
        <v>18364</v>
      </c>
      <c r="U2978" s="28">
        <v>128548</v>
      </c>
      <c r="V2978" s="28">
        <v>143973.76000000001</v>
      </c>
      <c r="W2978" s="26"/>
      <c r="X2978" s="26" t="s">
        <v>62</v>
      </c>
      <c r="Y2978" s="26" t="s">
        <v>61</v>
      </c>
    </row>
    <row r="2979" spans="2:25" x14ac:dyDescent="0.2">
      <c r="B2979" s="26" t="s">
        <v>5992</v>
      </c>
      <c r="C2979" s="26" t="s">
        <v>55</v>
      </c>
      <c r="D2979" s="26" t="s">
        <v>5758</v>
      </c>
      <c r="E2979" s="26" t="str">
        <f>VLOOKUP(D2979,[1]ЕНС!A:E,2,FALSE)</f>
        <v>Шланг</v>
      </c>
      <c r="F2979" s="26" t="str">
        <f>VLOOKUP(D2979,[1]ЕНС!A:E,3,FALSE)</f>
        <v>гидроусилителя, резиновый, автомобильный</v>
      </c>
      <c r="G2979" s="26" t="s">
        <v>5993</v>
      </c>
      <c r="H2979" s="26" t="s">
        <v>26</v>
      </c>
      <c r="I2979" s="26">
        <v>0</v>
      </c>
      <c r="J2979" s="26">
        <v>631010000</v>
      </c>
      <c r="K2979" s="26" t="str">
        <f>VLOOKUP(B2979,[1]ПланКаз!A2966:M6270,12,0)</f>
        <v>ҚР, ШҚО, Өскемен қ., Бажов көш., 10</v>
      </c>
      <c r="L2979" s="26" t="str">
        <f>VLOOKUP(B2979,[1]ПланКаз!A2964:M6268,13,0)</f>
        <v>Желтоқсан-Қантар</v>
      </c>
      <c r="M2979" s="26" t="str">
        <f>VLOOKUP(B2979,[1]ПланКаз!A2966:N6270,14,0)</f>
        <v>Шығыс-Қазақстан облысы, Өскемен қ.</v>
      </c>
      <c r="N2979" s="26" t="s">
        <v>58</v>
      </c>
      <c r="O2979" s="26" t="str">
        <f>VLOOKUP(B2979,[1]ПланКаз!A2965:P6269,16,0)</f>
        <v>жыл бойына өтінім бойынша</v>
      </c>
      <c r="P2979" s="26" t="s">
        <v>59</v>
      </c>
      <c r="Q2979" s="27" t="s">
        <v>522</v>
      </c>
      <c r="R2979" s="26" t="str">
        <f>VLOOKUP(B2979,[1]ПланКаз!A2964:S6268,19,0)</f>
        <v>Дана</v>
      </c>
      <c r="S2979" s="28">
        <v>9</v>
      </c>
      <c r="T2979" s="28">
        <v>3337</v>
      </c>
      <c r="U2979" s="28">
        <v>30033</v>
      </c>
      <c r="V2979" s="28">
        <v>33636.959999999999</v>
      </c>
      <c r="W2979" s="26"/>
      <c r="X2979" s="26" t="s">
        <v>62</v>
      </c>
      <c r="Y2979" s="26" t="s">
        <v>61</v>
      </c>
    </row>
    <row r="2980" spans="2:25" x14ac:dyDescent="0.2">
      <c r="B2980" s="26" t="s">
        <v>5994</v>
      </c>
      <c r="C2980" s="26" t="s">
        <v>55</v>
      </c>
      <c r="D2980" s="26" t="s">
        <v>5758</v>
      </c>
      <c r="E2980" s="26" t="str">
        <f>VLOOKUP(D2980,[1]ЕНС!A:E,2,FALSE)</f>
        <v>Шланг</v>
      </c>
      <c r="F2980" s="26" t="str">
        <f>VLOOKUP(D2980,[1]ЕНС!A:E,3,FALSE)</f>
        <v>гидроусилителя, резиновый, автомобильный</v>
      </c>
      <c r="G2980" s="26" t="s">
        <v>5759</v>
      </c>
      <c r="H2980" s="26" t="s">
        <v>26</v>
      </c>
      <c r="I2980" s="26">
        <v>0</v>
      </c>
      <c r="J2980" s="26">
        <v>631010000</v>
      </c>
      <c r="K2980" s="26" t="str">
        <f>VLOOKUP(B2980,[1]ПланКаз!A2967:M6271,12,0)</f>
        <v>ҚР, ШҚО, Өскемен қ., Бажов көш., 10</v>
      </c>
      <c r="L2980" s="26" t="str">
        <f>VLOOKUP(B2980,[1]ПланКаз!A2965:M6269,13,0)</f>
        <v>Желтоқсан-Қантар</v>
      </c>
      <c r="M2980" s="26" t="str">
        <f>VLOOKUP(B2980,[1]ПланКаз!A2967:N6271,14,0)</f>
        <v>Шығыс-Қазақстан облысы, Өскемен қ.</v>
      </c>
      <c r="N2980" s="26" t="s">
        <v>58</v>
      </c>
      <c r="O2980" s="26" t="str">
        <f>VLOOKUP(B2980,[1]ПланКаз!A2966:P6270,16,0)</f>
        <v>жыл бойына өтінім бойынша</v>
      </c>
      <c r="P2980" s="26" t="s">
        <v>59</v>
      </c>
      <c r="Q2980" s="27" t="s">
        <v>522</v>
      </c>
      <c r="R2980" s="26" t="str">
        <f>VLOOKUP(B2980,[1]ПланКаз!A2965:S6269,19,0)</f>
        <v>Дана</v>
      </c>
      <c r="S2980" s="28">
        <v>5</v>
      </c>
      <c r="T2980" s="28">
        <v>6983</v>
      </c>
      <c r="U2980" s="28">
        <v>34915</v>
      </c>
      <c r="V2980" s="28">
        <v>39104.800000000003</v>
      </c>
      <c r="W2980" s="26"/>
      <c r="X2980" s="26" t="s">
        <v>62</v>
      </c>
      <c r="Y2980" s="26" t="s">
        <v>61</v>
      </c>
    </row>
    <row r="2981" spans="2:25" x14ac:dyDescent="0.2">
      <c r="B2981" s="26" t="s">
        <v>5995</v>
      </c>
      <c r="C2981" s="26" t="s">
        <v>55</v>
      </c>
      <c r="D2981" s="26" t="s">
        <v>5996</v>
      </c>
      <c r="E2981" s="26" t="str">
        <f>VLOOKUP(D2981,[1]ЕНС!A:E,2,FALSE)</f>
        <v>Трубка</v>
      </c>
      <c r="F2981" s="26" t="str">
        <f>VLOOKUP(D2981,[1]ЕНС!A:E,3,FALSE)</f>
        <v>топливная, для дизельного двигателя</v>
      </c>
      <c r="G2981" s="26" t="s">
        <v>5997</v>
      </c>
      <c r="H2981" s="26" t="s">
        <v>26</v>
      </c>
      <c r="I2981" s="26">
        <v>0</v>
      </c>
      <c r="J2981" s="26">
        <v>631010000</v>
      </c>
      <c r="K2981" s="26" t="str">
        <f>VLOOKUP(B2981,[1]ПланКаз!A2968:M6272,12,0)</f>
        <v>ҚР, ШҚО, Өскемен қ., Бажов көш., 10</v>
      </c>
      <c r="L2981" s="26" t="str">
        <f>VLOOKUP(B2981,[1]ПланКаз!A2966:M6270,13,0)</f>
        <v>Желтоқсан-Қантар</v>
      </c>
      <c r="M2981" s="26" t="str">
        <f>VLOOKUP(B2981,[1]ПланКаз!A2968:N6272,14,0)</f>
        <v>Шығыс-Қазақстан облысы, Өскемен қ.</v>
      </c>
      <c r="N2981" s="26" t="s">
        <v>58</v>
      </c>
      <c r="O2981" s="26" t="str">
        <f>VLOOKUP(B2981,[1]ПланКаз!A2967:P6271,16,0)</f>
        <v>жыл бойына өтінім бойынша</v>
      </c>
      <c r="P2981" s="26" t="s">
        <v>59</v>
      </c>
      <c r="Q2981" s="27" t="s">
        <v>522</v>
      </c>
      <c r="R2981" s="26" t="str">
        <f>VLOOKUP(B2981,[1]ПланКаз!A2966:S6270,19,0)</f>
        <v>Дана</v>
      </c>
      <c r="S2981" s="28">
        <v>7</v>
      </c>
      <c r="T2981" s="28">
        <v>1111</v>
      </c>
      <c r="U2981" s="28">
        <v>7777</v>
      </c>
      <c r="V2981" s="28">
        <v>8710.24</v>
      </c>
      <c r="W2981" s="26"/>
      <c r="X2981" s="26" t="s">
        <v>62</v>
      </c>
      <c r="Y2981" s="26" t="s">
        <v>61</v>
      </c>
    </row>
    <row r="2982" spans="2:25" x14ac:dyDescent="0.2">
      <c r="B2982" s="26" t="s">
        <v>5998</v>
      </c>
      <c r="C2982" s="26" t="s">
        <v>55</v>
      </c>
      <c r="D2982" s="26" t="s">
        <v>5999</v>
      </c>
      <c r="E2982" s="26" t="str">
        <f>VLOOKUP(D2982,[1]ЕНС!A:E,2,FALSE)</f>
        <v>Щетка</v>
      </c>
      <c r="F2982" s="26" t="str">
        <f>VLOOKUP(D2982,[1]ЕНС!A:E,3,FALSE)</f>
        <v>генератора, для грузового автомобиля, электрографитная</v>
      </c>
      <c r="G2982" s="26" t="s">
        <v>6000</v>
      </c>
      <c r="H2982" s="26" t="s">
        <v>26</v>
      </c>
      <c r="I2982" s="26">
        <v>0</v>
      </c>
      <c r="J2982" s="26">
        <v>631010000</v>
      </c>
      <c r="K2982" s="26" t="str">
        <f>VLOOKUP(B2982,[1]ПланКаз!A2969:M6273,12,0)</f>
        <v>ҚР, ШҚО, Өскемен қ., Бажов көш., 10</v>
      </c>
      <c r="L2982" s="26" t="str">
        <f>VLOOKUP(B2982,[1]ПланКаз!A2967:M6271,13,0)</f>
        <v>Желтоқсан-Қантар</v>
      </c>
      <c r="M2982" s="26" t="str">
        <f>VLOOKUP(B2982,[1]ПланКаз!A2969:N6273,14,0)</f>
        <v>Шығыс-Қазақстан облысы, Өскемен қ.</v>
      </c>
      <c r="N2982" s="26" t="s">
        <v>58</v>
      </c>
      <c r="O2982" s="26" t="str">
        <f>VLOOKUP(B2982,[1]ПланКаз!A2968:P6272,16,0)</f>
        <v>жыл бойына өтінім бойынша</v>
      </c>
      <c r="P2982" s="26" t="s">
        <v>59</v>
      </c>
      <c r="Q2982" s="27" t="s">
        <v>2896</v>
      </c>
      <c r="R2982" s="26" t="str">
        <f>VLOOKUP(B2982,[1]ПланКаз!A2967:S6271,19,0)</f>
        <v>Дана</v>
      </c>
      <c r="S2982" s="28">
        <v>44</v>
      </c>
      <c r="T2982" s="28">
        <v>935</v>
      </c>
      <c r="U2982" s="28">
        <v>41140</v>
      </c>
      <c r="V2982" s="28">
        <v>46076.800000000003</v>
      </c>
      <c r="W2982" s="26"/>
      <c r="X2982" s="26" t="s">
        <v>62</v>
      </c>
      <c r="Y2982" s="26" t="s">
        <v>61</v>
      </c>
    </row>
    <row r="2983" spans="2:25" x14ac:dyDescent="0.2">
      <c r="B2983" s="26" t="s">
        <v>6001</v>
      </c>
      <c r="C2983" s="26" t="s">
        <v>55</v>
      </c>
      <c r="D2983" s="26" t="s">
        <v>6002</v>
      </c>
      <c r="E2983" s="26" t="str">
        <f>VLOOKUP(D2983,[1]ЕНС!A:E,2,FALSE)</f>
        <v>Щетка</v>
      </c>
      <c r="F2983" s="26" t="str">
        <f>VLOOKUP(D2983,[1]ЕНС!A:E,3,FALSE)</f>
        <v>стеклоочистителя, для грузового автомобиля</v>
      </c>
      <c r="G2983" s="26" t="s">
        <v>6003</v>
      </c>
      <c r="H2983" s="26" t="s">
        <v>26</v>
      </c>
      <c r="I2983" s="26">
        <v>0</v>
      </c>
      <c r="J2983" s="26">
        <v>631010000</v>
      </c>
      <c r="K2983" s="26" t="str">
        <f>VLOOKUP(B2983,[1]ПланКаз!A2970:M6274,12,0)</f>
        <v>ҚР, ШҚО, Өскемен қ., Бажов көш., 10</v>
      </c>
      <c r="L2983" s="26" t="str">
        <f>VLOOKUP(B2983,[1]ПланКаз!A2968:M6272,13,0)</f>
        <v>Желтоқсан-Қантар</v>
      </c>
      <c r="M2983" s="26" t="str">
        <f>VLOOKUP(B2983,[1]ПланКаз!A2970:N6274,14,0)</f>
        <v>Шығыс-Қазақстан облысы, Өскемен қ.</v>
      </c>
      <c r="N2983" s="26" t="s">
        <v>58</v>
      </c>
      <c r="O2983" s="26" t="str">
        <f>VLOOKUP(B2983,[1]ПланКаз!A2969:P6273,16,0)</f>
        <v>жыл бойына өтінім бойынша</v>
      </c>
      <c r="P2983" s="26" t="s">
        <v>59</v>
      </c>
      <c r="Q2983" s="27" t="s">
        <v>522</v>
      </c>
      <c r="R2983" s="26" t="str">
        <f>VLOOKUP(B2983,[1]ПланКаз!A2968:S6272,19,0)</f>
        <v>Дана</v>
      </c>
      <c r="S2983" s="28">
        <v>26</v>
      </c>
      <c r="T2983" s="28">
        <v>1111</v>
      </c>
      <c r="U2983" s="28">
        <v>28886</v>
      </c>
      <c r="V2983" s="28">
        <v>32352.32</v>
      </c>
      <c r="W2983" s="26"/>
      <c r="X2983" s="26" t="s">
        <v>62</v>
      </c>
      <c r="Y2983" s="26" t="s">
        <v>61</v>
      </c>
    </row>
    <row r="2984" spans="2:25" x14ac:dyDescent="0.2">
      <c r="B2984" s="26" t="s">
        <v>6004</v>
      </c>
      <c r="C2984" s="26" t="s">
        <v>55</v>
      </c>
      <c r="D2984" s="26" t="s">
        <v>6005</v>
      </c>
      <c r="E2984" s="26" t="str">
        <f>VLOOKUP(D2984,[1]ЕНС!A:E,2,FALSE)</f>
        <v>Замок</v>
      </c>
      <c r="F2984" s="26" t="str">
        <f>VLOOKUP(D2984,[1]ЕНС!A:E,3,FALSE)</f>
        <v>для грузового автомобиля, правый передний, наружный</v>
      </c>
      <c r="G2984" s="26" t="s">
        <v>6006</v>
      </c>
      <c r="H2984" s="26" t="s">
        <v>26</v>
      </c>
      <c r="I2984" s="26">
        <v>0</v>
      </c>
      <c r="J2984" s="26">
        <v>631010000</v>
      </c>
      <c r="K2984" s="26" t="str">
        <f>VLOOKUP(B2984,[1]ПланКаз!A2971:M6275,12,0)</f>
        <v>ҚР, ШҚО, Өскемен қ., Бажов көш., 10</v>
      </c>
      <c r="L2984" s="26" t="str">
        <f>VLOOKUP(B2984,[1]ПланКаз!A2969:M6273,13,0)</f>
        <v>Желтоқсан-Қантар</v>
      </c>
      <c r="M2984" s="26" t="str">
        <f>VLOOKUP(B2984,[1]ПланКаз!A2971:N6275,14,0)</f>
        <v>Шығыс-Қазақстан облысы, Өскемен қ.</v>
      </c>
      <c r="N2984" s="26" t="s">
        <v>58</v>
      </c>
      <c r="O2984" s="26" t="str">
        <f>VLOOKUP(B2984,[1]ПланКаз!A2970:P6274,16,0)</f>
        <v>жыл бойына өтінім бойынша</v>
      </c>
      <c r="P2984" s="26" t="s">
        <v>59</v>
      </c>
      <c r="Q2984" s="27" t="s">
        <v>522</v>
      </c>
      <c r="R2984" s="26" t="str">
        <f>VLOOKUP(B2984,[1]ПланКаз!A2969:S6273,19,0)</f>
        <v>Дана</v>
      </c>
      <c r="S2984" s="28">
        <v>4</v>
      </c>
      <c r="T2984" s="28">
        <v>4920</v>
      </c>
      <c r="U2984" s="28">
        <v>19680</v>
      </c>
      <c r="V2984" s="28">
        <v>22041.599999999999</v>
      </c>
      <c r="W2984" s="26"/>
      <c r="X2984" s="26" t="s">
        <v>62</v>
      </c>
      <c r="Y2984" s="26" t="s">
        <v>61</v>
      </c>
    </row>
    <row r="2985" spans="2:25" x14ac:dyDescent="0.2">
      <c r="B2985" s="26" t="s">
        <v>6007</v>
      </c>
      <c r="C2985" s="26" t="s">
        <v>55</v>
      </c>
      <c r="D2985" s="26" t="s">
        <v>6008</v>
      </c>
      <c r="E2985" s="26" t="str">
        <f>VLOOKUP(D2985,[1]ЕНС!A:E,2,FALSE)</f>
        <v>Комплект ремонтный</v>
      </c>
      <c r="F2985" s="26" t="str">
        <f>VLOOKUP(D2985,[1]ЕНС!A:E,3,FALSE)</f>
        <v>рабочего тормозного цилиндра, для грузового автомобиля</v>
      </c>
      <c r="G2985" s="26" t="s">
        <v>6009</v>
      </c>
      <c r="H2985" s="26" t="s">
        <v>26</v>
      </c>
      <c r="I2985" s="26">
        <v>0</v>
      </c>
      <c r="J2985" s="26">
        <v>631010000</v>
      </c>
      <c r="K2985" s="26" t="str">
        <f>VLOOKUP(B2985,[1]ПланКаз!A2972:M6276,12,0)</f>
        <v>ҚР, ШҚО, Өскемен қ., Бажов көш., 10</v>
      </c>
      <c r="L2985" s="26" t="str">
        <f>VLOOKUP(B2985,[1]ПланКаз!A2970:M6274,13,0)</f>
        <v>Желтоқсан-Қантар</v>
      </c>
      <c r="M2985" s="26" t="str">
        <f>VLOOKUP(B2985,[1]ПланКаз!A2972:N6276,14,0)</f>
        <v>Шығыс-Қазақстан облысы, Өскемен қ.</v>
      </c>
      <c r="N2985" s="26" t="s">
        <v>58</v>
      </c>
      <c r="O2985" s="26" t="str">
        <f>VLOOKUP(B2985,[1]ПланКаз!A2971:P6275,16,0)</f>
        <v>жыл бойына өтінім бойынша</v>
      </c>
      <c r="P2985" s="26" t="s">
        <v>59</v>
      </c>
      <c r="Q2985" s="27" t="s">
        <v>2896</v>
      </c>
      <c r="R2985" s="26" t="str">
        <f>VLOOKUP(B2985,[1]ПланКаз!A2970:S6274,19,0)</f>
        <v>Дана</v>
      </c>
      <c r="S2985" s="28">
        <v>1</v>
      </c>
      <c r="T2985" s="28">
        <v>18420</v>
      </c>
      <c r="U2985" s="28">
        <v>18420</v>
      </c>
      <c r="V2985" s="28">
        <v>20630.400000000001</v>
      </c>
      <c r="W2985" s="26"/>
      <c r="X2985" s="26" t="s">
        <v>62</v>
      </c>
      <c r="Y2985" s="26" t="s">
        <v>61</v>
      </c>
    </row>
    <row r="2986" spans="2:25" x14ac:dyDescent="0.2">
      <c r="B2986" s="26" t="s">
        <v>6010</v>
      </c>
      <c r="C2986" s="26" t="s">
        <v>55</v>
      </c>
      <c r="D2986" s="26" t="s">
        <v>5848</v>
      </c>
      <c r="E2986" s="26" t="str">
        <f>VLOOKUP(D2986,[1]ЕНС!A:E,2,FALSE)</f>
        <v>Глушитель</v>
      </c>
      <c r="F2986" s="26" t="str">
        <f>VLOOKUP(D2986,[1]ЕНС!A:E,3,FALSE)</f>
        <v>для грузового автомобиля, основной</v>
      </c>
      <c r="G2986" s="26" t="s">
        <v>6011</v>
      </c>
      <c r="H2986" s="26" t="s">
        <v>26</v>
      </c>
      <c r="I2986" s="26">
        <v>0</v>
      </c>
      <c r="J2986" s="26">
        <v>631010000</v>
      </c>
      <c r="K2986" s="26" t="str">
        <f>VLOOKUP(B2986,[1]ПланКаз!A2973:M6277,12,0)</f>
        <v>ҚР, ШҚО, Өскемен қ., Бажов көш., 10</v>
      </c>
      <c r="L2986" s="26" t="str">
        <f>VLOOKUP(B2986,[1]ПланКаз!A2971:M6275,13,0)</f>
        <v>Желтоқсан-Қантар</v>
      </c>
      <c r="M2986" s="26" t="str">
        <f>VLOOKUP(B2986,[1]ПланКаз!A2973:N6277,14,0)</f>
        <v>Шығыс-Қазақстан облысы, Өскемен қ.</v>
      </c>
      <c r="N2986" s="26" t="s">
        <v>58</v>
      </c>
      <c r="O2986" s="26" t="str">
        <f>VLOOKUP(B2986,[1]ПланКаз!A2972:P6276,16,0)</f>
        <v>жыл бойына өтінім бойынша</v>
      </c>
      <c r="P2986" s="26" t="s">
        <v>59</v>
      </c>
      <c r="Q2986" s="27" t="s">
        <v>522</v>
      </c>
      <c r="R2986" s="26" t="str">
        <f>VLOOKUP(B2986,[1]ПланКаз!A2971:S6275,19,0)</f>
        <v>Дана</v>
      </c>
      <c r="S2986" s="28">
        <v>4</v>
      </c>
      <c r="T2986" s="28">
        <v>10451</v>
      </c>
      <c r="U2986" s="28">
        <v>41804</v>
      </c>
      <c r="V2986" s="28">
        <v>46820.480000000003</v>
      </c>
      <c r="W2986" s="26"/>
      <c r="X2986" s="26" t="s">
        <v>62</v>
      </c>
      <c r="Y2986" s="26" t="s">
        <v>61</v>
      </c>
    </row>
    <row r="2987" spans="2:25" x14ac:dyDescent="0.2">
      <c r="B2987" s="26" t="s">
        <v>6012</v>
      </c>
      <c r="C2987" s="26" t="s">
        <v>55</v>
      </c>
      <c r="D2987" s="26" t="s">
        <v>6013</v>
      </c>
      <c r="E2987" s="26" t="str">
        <f>VLOOKUP(D2987,[1]ЕНС!A:E,2,FALSE)</f>
        <v>Электродвигатель</v>
      </c>
      <c r="F2987" s="26" t="str">
        <f>VLOOKUP(D2987,[1]ЕНС!A:E,3,FALSE)</f>
        <v>отопителя, для грузового автомобиля</v>
      </c>
      <c r="G2987" s="26" t="s">
        <v>6014</v>
      </c>
      <c r="H2987" s="26" t="s">
        <v>26</v>
      </c>
      <c r="I2987" s="26">
        <v>0</v>
      </c>
      <c r="J2987" s="26">
        <v>631010000</v>
      </c>
      <c r="K2987" s="26" t="str">
        <f>VLOOKUP(B2987,[1]ПланКаз!A2974:M6278,12,0)</f>
        <v>ҚР, ШҚО, Өскемен қ., Бажов көш., 10</v>
      </c>
      <c r="L2987" s="26" t="str">
        <f>VLOOKUP(B2987,[1]ПланКаз!A2972:M6276,13,0)</f>
        <v>Желтоқсан-Қантар</v>
      </c>
      <c r="M2987" s="26" t="str">
        <f>VLOOKUP(B2987,[1]ПланКаз!A2974:N6278,14,0)</f>
        <v>Шығыс-Қазақстан облысы, Өскемен қ.</v>
      </c>
      <c r="N2987" s="26" t="s">
        <v>58</v>
      </c>
      <c r="O2987" s="26" t="str">
        <f>VLOOKUP(B2987,[1]ПланКаз!A2973:P6277,16,0)</f>
        <v>жыл бойына өтінім бойынша</v>
      </c>
      <c r="P2987" s="26" t="s">
        <v>59</v>
      </c>
      <c r="Q2987" s="27" t="s">
        <v>522</v>
      </c>
      <c r="R2987" s="26" t="str">
        <f>VLOOKUP(B2987,[1]ПланКаз!A2972:S6276,19,0)</f>
        <v>Дана</v>
      </c>
      <c r="S2987" s="28">
        <v>7</v>
      </c>
      <c r="T2987" s="28">
        <v>7936</v>
      </c>
      <c r="U2987" s="28">
        <v>55552</v>
      </c>
      <c r="V2987" s="28">
        <v>62218.239999999998</v>
      </c>
      <c r="W2987" s="26"/>
      <c r="X2987" s="26" t="s">
        <v>62</v>
      </c>
      <c r="Y2987" s="26" t="s">
        <v>61</v>
      </c>
    </row>
    <row r="2988" spans="2:25" x14ac:dyDescent="0.2">
      <c r="B2988" s="26" t="s">
        <v>6015</v>
      </c>
      <c r="C2988" s="26" t="s">
        <v>55</v>
      </c>
      <c r="D2988" s="26" t="s">
        <v>6016</v>
      </c>
      <c r="E2988" s="26" t="str">
        <f>VLOOKUP(D2988,[1]ЕНС!A:E,2,FALSE)</f>
        <v>Ротор</v>
      </c>
      <c r="F2988" s="26" t="str">
        <f>VLOOKUP(D2988,[1]ЕНС!A:E,3,FALSE)</f>
        <v>генератора, для грузового автомобиля, на генератор на напряжение более 7 В, но не более 14 В, с самовозбуждением</v>
      </c>
      <c r="G2988" s="26" t="s">
        <v>6017</v>
      </c>
      <c r="H2988" s="26" t="s">
        <v>26</v>
      </c>
      <c r="I2988" s="26">
        <v>0</v>
      </c>
      <c r="J2988" s="26">
        <v>631010000</v>
      </c>
      <c r="K2988" s="26" t="str">
        <f>VLOOKUP(B2988,[1]ПланКаз!A2975:M6279,12,0)</f>
        <v>ҚР, ШҚО, Өскемен қ., Бажов көш., 10</v>
      </c>
      <c r="L2988" s="26" t="str">
        <f>VLOOKUP(B2988,[1]ПланКаз!A2973:M6277,13,0)</f>
        <v>Желтоқсан-Қантар</v>
      </c>
      <c r="M2988" s="26" t="str">
        <f>VLOOKUP(B2988,[1]ПланКаз!A2975:N6279,14,0)</f>
        <v>Шығыс-Қазақстан облысы, Өскемен қ.</v>
      </c>
      <c r="N2988" s="26" t="s">
        <v>58</v>
      </c>
      <c r="O2988" s="26" t="str">
        <f>VLOOKUP(B2988,[1]ПланКаз!A2974:P6278,16,0)</f>
        <v>жыл бойына өтінім бойынша</v>
      </c>
      <c r="P2988" s="26" t="s">
        <v>59</v>
      </c>
      <c r="Q2988" s="27" t="s">
        <v>522</v>
      </c>
      <c r="R2988" s="26" t="str">
        <f>VLOOKUP(B2988,[1]ПланКаз!A2973:S6277,19,0)</f>
        <v>Дана</v>
      </c>
      <c r="S2988" s="28">
        <v>2</v>
      </c>
      <c r="T2988" s="28">
        <v>9680</v>
      </c>
      <c r="U2988" s="28">
        <v>19360</v>
      </c>
      <c r="V2988" s="28">
        <v>21683.200000000001</v>
      </c>
      <c r="W2988" s="26"/>
      <c r="X2988" s="26" t="s">
        <v>62</v>
      </c>
      <c r="Y2988" s="26" t="s">
        <v>61</v>
      </c>
    </row>
    <row r="2989" spans="2:25" x14ac:dyDescent="0.2">
      <c r="B2989" s="26" t="s">
        <v>6018</v>
      </c>
      <c r="C2989" s="26" t="s">
        <v>55</v>
      </c>
      <c r="D2989" s="26" t="s">
        <v>6019</v>
      </c>
      <c r="E2989" s="26" t="str">
        <f>VLOOKUP(D2989,[1]ЕНС!A:E,2,FALSE)</f>
        <v>Шкив</v>
      </c>
      <c r="F2989" s="26" t="str">
        <f>VLOOKUP(D2989,[1]ЕНС!A:E,3,FALSE)</f>
        <v>для водяного насоса, для грузового автомобиля</v>
      </c>
      <c r="G2989" s="26" t="s">
        <v>6020</v>
      </c>
      <c r="H2989" s="26" t="s">
        <v>26</v>
      </c>
      <c r="I2989" s="26">
        <v>0</v>
      </c>
      <c r="J2989" s="26">
        <v>631010000</v>
      </c>
      <c r="K2989" s="26" t="str">
        <f>VLOOKUP(B2989,[1]ПланКаз!A2976:M6280,12,0)</f>
        <v>ҚР, ШҚО, Өскемен қ., Бажов көш., 10</v>
      </c>
      <c r="L2989" s="26" t="str">
        <f>VLOOKUP(B2989,[1]ПланКаз!A2974:M6278,13,0)</f>
        <v>Желтоқсан-Қантар</v>
      </c>
      <c r="M2989" s="26" t="str">
        <f>VLOOKUP(B2989,[1]ПланКаз!A2976:N6280,14,0)</f>
        <v>Шығыс-Қазақстан облысы, Өскемен қ.</v>
      </c>
      <c r="N2989" s="26" t="s">
        <v>58</v>
      </c>
      <c r="O2989" s="26" t="str">
        <f>VLOOKUP(B2989,[1]ПланКаз!A2975:P6279,16,0)</f>
        <v>жыл бойына өтінім бойынша</v>
      </c>
      <c r="P2989" s="26" t="s">
        <v>59</v>
      </c>
      <c r="Q2989" s="27" t="s">
        <v>522</v>
      </c>
      <c r="R2989" s="26" t="str">
        <f>VLOOKUP(B2989,[1]ПланКаз!A2974:S6278,19,0)</f>
        <v>Дана</v>
      </c>
      <c r="S2989" s="28">
        <v>1</v>
      </c>
      <c r="T2989" s="28">
        <v>4885</v>
      </c>
      <c r="U2989" s="28">
        <v>4885</v>
      </c>
      <c r="V2989" s="28">
        <v>5471.2</v>
      </c>
      <c r="W2989" s="26"/>
      <c r="X2989" s="26" t="s">
        <v>62</v>
      </c>
      <c r="Y2989" s="26" t="s">
        <v>61</v>
      </c>
    </row>
    <row r="2990" spans="2:25" x14ac:dyDescent="0.2">
      <c r="B2990" s="26" t="s">
        <v>6021</v>
      </c>
      <c r="C2990" s="26" t="s">
        <v>55</v>
      </c>
      <c r="D2990" s="26" t="s">
        <v>6022</v>
      </c>
      <c r="E2990" s="26" t="str">
        <f>VLOOKUP(D2990,[1]ЕНС!A:E,2,FALSE)</f>
        <v>Подшипник</v>
      </c>
      <c r="F2990" s="26" t="str">
        <f>VLOOKUP(D2990,[1]ЕНС!A:E,3,FALSE)</f>
        <v>промежуточного вала задний, для специального и специализированного автомобиля</v>
      </c>
      <c r="G2990" s="26" t="s">
        <v>6023</v>
      </c>
      <c r="H2990" s="26" t="s">
        <v>26</v>
      </c>
      <c r="I2990" s="26">
        <v>0</v>
      </c>
      <c r="J2990" s="26">
        <v>631010000</v>
      </c>
      <c r="K2990" s="26" t="str">
        <f>VLOOKUP(B2990,[1]ПланКаз!A2977:M6281,12,0)</f>
        <v>ҚР, ШҚО, Өскемен қ., Бажов көш., 10</v>
      </c>
      <c r="L2990" s="26" t="str">
        <f>VLOOKUP(B2990,[1]ПланКаз!A2975:M6279,13,0)</f>
        <v>Желтоқсан-Қантар</v>
      </c>
      <c r="M2990" s="26" t="str">
        <f>VLOOKUP(B2990,[1]ПланКаз!A2977:N6281,14,0)</f>
        <v>Шығыс-Қазақстан облысы, Өскемен қ.</v>
      </c>
      <c r="N2990" s="26" t="s">
        <v>58</v>
      </c>
      <c r="O2990" s="26" t="str">
        <f>VLOOKUP(B2990,[1]ПланКаз!A2976:P6280,16,0)</f>
        <v>жыл бойына өтінім бойынша</v>
      </c>
      <c r="P2990" s="26" t="s">
        <v>59</v>
      </c>
      <c r="Q2990" s="27" t="s">
        <v>522</v>
      </c>
      <c r="R2990" s="26" t="str">
        <f>VLOOKUP(B2990,[1]ПланКаз!A2975:S6279,19,0)</f>
        <v>Дана</v>
      </c>
      <c r="S2990" s="28">
        <v>2</v>
      </c>
      <c r="T2990" s="28">
        <v>774</v>
      </c>
      <c r="U2990" s="28">
        <v>1548</v>
      </c>
      <c r="V2990" s="28">
        <v>1733.76</v>
      </c>
      <c r="W2990" s="26"/>
      <c r="X2990" s="26" t="s">
        <v>62</v>
      </c>
      <c r="Y2990" s="26" t="s">
        <v>61</v>
      </c>
    </row>
    <row r="2991" spans="2:25" x14ac:dyDescent="0.2">
      <c r="B2991" s="26" t="s">
        <v>6024</v>
      </c>
      <c r="C2991" s="26" t="s">
        <v>55</v>
      </c>
      <c r="D2991" s="26" t="s">
        <v>6025</v>
      </c>
      <c r="E2991" s="26" t="str">
        <f>VLOOKUP(D2991,[1]ЕНС!A:E,2,FALSE)</f>
        <v>Усилитель</v>
      </c>
      <c r="F2991" s="26" t="str">
        <f>VLOOKUP(D2991,[1]ЕНС!A:E,3,FALSE)</f>
        <v>вакуумный, для грузового автомобиля</v>
      </c>
      <c r="G2991" s="26" t="s">
        <v>6026</v>
      </c>
      <c r="H2991" s="26" t="s">
        <v>26</v>
      </c>
      <c r="I2991" s="26">
        <v>0</v>
      </c>
      <c r="J2991" s="26">
        <v>631010000</v>
      </c>
      <c r="K2991" s="26" t="str">
        <f>VLOOKUP(B2991,[1]ПланКаз!A2978:M6282,12,0)</f>
        <v>ҚР, ШҚО, Өскемен қ., Бажов көш., 10</v>
      </c>
      <c r="L2991" s="26" t="str">
        <f>VLOOKUP(B2991,[1]ПланКаз!A2976:M6280,13,0)</f>
        <v>Желтоқсан-Қантар</v>
      </c>
      <c r="M2991" s="26" t="str">
        <f>VLOOKUP(B2991,[1]ПланКаз!A2978:N6282,14,0)</f>
        <v>Шығыс-Қазақстан облысы, Өскемен қ.</v>
      </c>
      <c r="N2991" s="26" t="s">
        <v>58</v>
      </c>
      <c r="O2991" s="26" t="str">
        <f>VLOOKUP(B2991,[1]ПланКаз!A2977:P6281,16,0)</f>
        <v>жыл бойына өтінім бойынша</v>
      </c>
      <c r="P2991" s="26" t="s">
        <v>59</v>
      </c>
      <c r="Q2991" s="27" t="s">
        <v>522</v>
      </c>
      <c r="R2991" s="26" t="str">
        <f>VLOOKUP(B2991,[1]ПланКаз!A2976:S6280,19,0)</f>
        <v>Дана</v>
      </c>
      <c r="S2991" s="28">
        <v>9</v>
      </c>
      <c r="T2991" s="28">
        <v>34747</v>
      </c>
      <c r="U2991" s="28">
        <v>312723</v>
      </c>
      <c r="V2991" s="28">
        <v>350249.76</v>
      </c>
      <c r="W2991" s="26"/>
      <c r="X2991" s="26" t="s">
        <v>62</v>
      </c>
      <c r="Y2991" s="26" t="s">
        <v>61</v>
      </c>
    </row>
    <row r="2992" spans="2:25" x14ac:dyDescent="0.2">
      <c r="B2992" s="26" t="s">
        <v>6027</v>
      </c>
      <c r="C2992" s="26" t="s">
        <v>55</v>
      </c>
      <c r="D2992" s="26" t="s">
        <v>6028</v>
      </c>
      <c r="E2992" s="26" t="str">
        <f>VLOOKUP(D2992,[1]ЕНС!A:E,2,FALSE)</f>
        <v>Шкворень</v>
      </c>
      <c r="F2992" s="26" t="str">
        <f>VLOOKUP(D2992,[1]ЕНС!A:E,3,FALSE)</f>
        <v>для грузового автомобиля</v>
      </c>
      <c r="G2992" s="26" t="s">
        <v>6029</v>
      </c>
      <c r="H2992" s="26" t="s">
        <v>26</v>
      </c>
      <c r="I2992" s="26">
        <v>0</v>
      </c>
      <c r="J2992" s="26">
        <v>631010000</v>
      </c>
      <c r="K2992" s="26" t="str">
        <f>VLOOKUP(B2992,[1]ПланКаз!A2979:M6283,12,0)</f>
        <v>ҚР, ШҚО, Өскемен қ., Бажов көш., 10</v>
      </c>
      <c r="L2992" s="26" t="str">
        <f>VLOOKUP(B2992,[1]ПланКаз!A2977:M6281,13,0)</f>
        <v>Желтоқсан-Қантар</v>
      </c>
      <c r="M2992" s="26" t="str">
        <f>VLOOKUP(B2992,[1]ПланКаз!A2979:N6283,14,0)</f>
        <v>Шығыс-Қазақстан облысы, Өскемен қ.</v>
      </c>
      <c r="N2992" s="26" t="s">
        <v>58</v>
      </c>
      <c r="O2992" s="26" t="str">
        <f>VLOOKUP(B2992,[1]ПланКаз!A2978:P6282,16,0)</f>
        <v>жыл бойына өтінім бойынша</v>
      </c>
      <c r="P2992" s="26" t="s">
        <v>59</v>
      </c>
      <c r="Q2992" s="27" t="s">
        <v>2896</v>
      </c>
      <c r="R2992" s="26" t="str">
        <f>VLOOKUP(B2992,[1]ПланКаз!A2977:S6281,19,0)</f>
        <v>Комплект</v>
      </c>
      <c r="S2992" s="28">
        <v>15</v>
      </c>
      <c r="T2992" s="28">
        <v>8729</v>
      </c>
      <c r="U2992" s="28">
        <v>130935</v>
      </c>
      <c r="V2992" s="28">
        <v>146647.20000000001</v>
      </c>
      <c r="W2992" s="26"/>
      <c r="X2992" s="26" t="s">
        <v>62</v>
      </c>
      <c r="Y2992" s="26" t="s">
        <v>61</v>
      </c>
    </row>
    <row r="2993" spans="2:25" x14ac:dyDescent="0.2">
      <c r="B2993" s="26" t="s">
        <v>6030</v>
      </c>
      <c r="C2993" s="26" t="s">
        <v>55</v>
      </c>
      <c r="D2993" s="26" t="s">
        <v>6031</v>
      </c>
      <c r="E2993" s="26" t="str">
        <f>VLOOKUP(D2993,[1]ЕНС!A:E,2,FALSE)</f>
        <v>Щетка</v>
      </c>
      <c r="F2993" s="26" t="str">
        <f>VLOOKUP(D2993,[1]ЕНС!A:E,3,FALSE)</f>
        <v>стартера, для грузового автомобиля, электрографитная</v>
      </c>
      <c r="G2993" s="26" t="s">
        <v>6032</v>
      </c>
      <c r="H2993" s="26" t="s">
        <v>26</v>
      </c>
      <c r="I2993" s="26">
        <v>0</v>
      </c>
      <c r="J2993" s="26">
        <v>631010000</v>
      </c>
      <c r="K2993" s="26" t="str">
        <f>VLOOKUP(B2993,[1]ПланКаз!A2980:M6284,12,0)</f>
        <v>ҚР, ШҚО, Өскемен қ., Бажов көш., 10</v>
      </c>
      <c r="L2993" s="26" t="str">
        <f>VLOOKUP(B2993,[1]ПланКаз!A2978:M6282,13,0)</f>
        <v>Желтоқсан-Қантар</v>
      </c>
      <c r="M2993" s="26" t="str">
        <f>VLOOKUP(B2993,[1]ПланКаз!A2980:N6284,14,0)</f>
        <v>Шығыс-Қазақстан облысы, Өскемен қ.</v>
      </c>
      <c r="N2993" s="26" t="s">
        <v>58</v>
      </c>
      <c r="O2993" s="26" t="str">
        <f>VLOOKUP(B2993,[1]ПланКаз!A2979:P6283,16,0)</f>
        <v>жыл бойына өтінім бойынша</v>
      </c>
      <c r="P2993" s="26" t="s">
        <v>59</v>
      </c>
      <c r="Q2993" s="27" t="s">
        <v>2896</v>
      </c>
      <c r="R2993" s="26" t="str">
        <f>VLOOKUP(B2993,[1]ПланКаз!A2978:S6282,19,0)</f>
        <v>Дана</v>
      </c>
      <c r="S2993" s="28">
        <v>53</v>
      </c>
      <c r="T2993" s="28">
        <v>380</v>
      </c>
      <c r="U2993" s="28">
        <v>20140</v>
      </c>
      <c r="V2993" s="28">
        <v>22556.799999999999</v>
      </c>
      <c r="W2993" s="26"/>
      <c r="X2993" s="26" t="s">
        <v>62</v>
      </c>
      <c r="Y2993" s="26" t="s">
        <v>61</v>
      </c>
    </row>
    <row r="2994" spans="2:25" x14ac:dyDescent="0.2">
      <c r="B2994" s="26" t="s">
        <v>6033</v>
      </c>
      <c r="C2994" s="26" t="s">
        <v>55</v>
      </c>
      <c r="D2994" s="26" t="s">
        <v>6034</v>
      </c>
      <c r="E2994" s="26" t="str">
        <f>VLOOKUP(D2994,[1]ЕНС!A:E,2,FALSE)</f>
        <v>Цилиндр</v>
      </c>
      <c r="F2994" s="26" t="str">
        <f>VLOOKUP(D2994,[1]ЕНС!A:E,3,FALSE)</f>
        <v>сцепления, для грузового автомобиля</v>
      </c>
      <c r="G2994" s="26" t="s">
        <v>6035</v>
      </c>
      <c r="H2994" s="26" t="s">
        <v>26</v>
      </c>
      <c r="I2994" s="26">
        <v>0</v>
      </c>
      <c r="J2994" s="26">
        <v>631010000</v>
      </c>
      <c r="K2994" s="26" t="str">
        <f>VLOOKUP(B2994,[1]ПланКаз!A2981:M6285,12,0)</f>
        <v>ҚР, ШҚО, Өскемен қ., Бажов көш., 10</v>
      </c>
      <c r="L2994" s="26" t="str">
        <f>VLOOKUP(B2994,[1]ПланКаз!A2979:M6283,13,0)</f>
        <v>Желтоқсан-Қантар</v>
      </c>
      <c r="M2994" s="26" t="str">
        <f>VLOOKUP(B2994,[1]ПланКаз!A2981:N6285,14,0)</f>
        <v>Шығыс-Қазақстан облысы, Өскемен қ.</v>
      </c>
      <c r="N2994" s="26" t="s">
        <v>58</v>
      </c>
      <c r="O2994" s="26" t="str">
        <f>VLOOKUP(B2994,[1]ПланКаз!A2980:P6284,16,0)</f>
        <v>жыл бойына өтінім бойынша</v>
      </c>
      <c r="P2994" s="26" t="s">
        <v>59</v>
      </c>
      <c r="Q2994" s="27" t="s">
        <v>522</v>
      </c>
      <c r="R2994" s="26" t="str">
        <f>VLOOKUP(B2994,[1]ПланКаз!A2979:S6283,19,0)</f>
        <v>Дана</v>
      </c>
      <c r="S2994" s="28">
        <v>11</v>
      </c>
      <c r="T2994" s="28">
        <v>4285</v>
      </c>
      <c r="U2994" s="28">
        <v>47135</v>
      </c>
      <c r="V2994" s="28">
        <v>52791.199999999997</v>
      </c>
      <c r="W2994" s="26"/>
      <c r="X2994" s="26" t="s">
        <v>62</v>
      </c>
      <c r="Y2994" s="26" t="s">
        <v>61</v>
      </c>
    </row>
    <row r="2995" spans="2:25" x14ac:dyDescent="0.2">
      <c r="B2995" s="26" t="s">
        <v>6036</v>
      </c>
      <c r="C2995" s="26" t="s">
        <v>55</v>
      </c>
      <c r="D2995" s="26" t="s">
        <v>6037</v>
      </c>
      <c r="E2995" s="26" t="str">
        <f>VLOOKUP(D2995,[1]ЕНС!A:E,2,FALSE)</f>
        <v>Цилиндр</v>
      </c>
      <c r="F2995" s="26" t="str">
        <f>VLOOKUP(D2995,[1]ЕНС!A:E,3,FALSE)</f>
        <v>рабочий тормозной, для грузового автомобиля</v>
      </c>
      <c r="G2995" s="26" t="s">
        <v>6038</v>
      </c>
      <c r="H2995" s="26" t="s">
        <v>26</v>
      </c>
      <c r="I2995" s="26">
        <v>0</v>
      </c>
      <c r="J2995" s="26">
        <v>631010000</v>
      </c>
      <c r="K2995" s="26" t="str">
        <f>VLOOKUP(B2995,[1]ПланКаз!A2982:M6286,12,0)</f>
        <v>ҚР, ШҚО, Өскемен қ., Бажов көш., 10</v>
      </c>
      <c r="L2995" s="26" t="str">
        <f>VLOOKUP(B2995,[1]ПланКаз!A2980:M6284,13,0)</f>
        <v>Желтоқсан-Қантар</v>
      </c>
      <c r="M2995" s="26" t="str">
        <f>VLOOKUP(B2995,[1]ПланКаз!A2982:N6286,14,0)</f>
        <v>Шығыс-Қазақстан облысы, Өскемен қ.</v>
      </c>
      <c r="N2995" s="26" t="s">
        <v>58</v>
      </c>
      <c r="O2995" s="26" t="str">
        <f>VLOOKUP(B2995,[1]ПланКаз!A2981:P6285,16,0)</f>
        <v>жыл бойына өтінім бойынша</v>
      </c>
      <c r="P2995" s="26" t="s">
        <v>59</v>
      </c>
      <c r="Q2995" s="27" t="s">
        <v>522</v>
      </c>
      <c r="R2995" s="26" t="str">
        <f>VLOOKUP(B2995,[1]ПланКаз!A2980:S6284,19,0)</f>
        <v>Дана</v>
      </c>
      <c r="S2995" s="28">
        <v>31</v>
      </c>
      <c r="T2995" s="28">
        <v>6190</v>
      </c>
      <c r="U2995" s="28">
        <v>191890</v>
      </c>
      <c r="V2995" s="28">
        <v>214916.8</v>
      </c>
      <c r="W2995" s="26"/>
      <c r="X2995" s="26" t="s">
        <v>62</v>
      </c>
      <c r="Y2995" s="26" t="s">
        <v>61</v>
      </c>
    </row>
    <row r="2996" spans="2:25" x14ac:dyDescent="0.2">
      <c r="B2996" s="26" t="s">
        <v>6039</v>
      </c>
      <c r="C2996" s="26" t="s">
        <v>55</v>
      </c>
      <c r="D2996" s="26" t="s">
        <v>6037</v>
      </c>
      <c r="E2996" s="26" t="str">
        <f>VLOOKUP(D2996,[1]ЕНС!A:E,2,FALSE)</f>
        <v>Цилиндр</v>
      </c>
      <c r="F2996" s="26" t="str">
        <f>VLOOKUP(D2996,[1]ЕНС!A:E,3,FALSE)</f>
        <v>рабочий тормозной, для грузового автомобиля</v>
      </c>
      <c r="G2996" s="26" t="s">
        <v>6040</v>
      </c>
      <c r="H2996" s="26" t="s">
        <v>26</v>
      </c>
      <c r="I2996" s="26">
        <v>0</v>
      </c>
      <c r="J2996" s="26">
        <v>631010000</v>
      </c>
      <c r="K2996" s="26" t="str">
        <f>VLOOKUP(B2996,[1]ПланКаз!A2983:M6287,12,0)</f>
        <v>ҚР, ШҚО, Өскемен қ., Бажов көш., 10</v>
      </c>
      <c r="L2996" s="26" t="str">
        <f>VLOOKUP(B2996,[1]ПланКаз!A2981:M6285,13,0)</f>
        <v>Желтоқсан-Қантар</v>
      </c>
      <c r="M2996" s="26" t="str">
        <f>VLOOKUP(B2996,[1]ПланКаз!A2983:N6287,14,0)</f>
        <v>Шығыс-Қазақстан облысы, Өскемен қ.</v>
      </c>
      <c r="N2996" s="26" t="s">
        <v>58</v>
      </c>
      <c r="O2996" s="26" t="str">
        <f>VLOOKUP(B2996,[1]ПланКаз!A2982:P6286,16,0)</f>
        <v>жыл бойына өтінім бойынша</v>
      </c>
      <c r="P2996" s="26" t="s">
        <v>59</v>
      </c>
      <c r="Q2996" s="27" t="s">
        <v>522</v>
      </c>
      <c r="R2996" s="26" t="str">
        <f>VLOOKUP(B2996,[1]ПланКаз!A2981:S6285,19,0)</f>
        <v>Дана</v>
      </c>
      <c r="S2996" s="28">
        <v>22</v>
      </c>
      <c r="T2996" s="28">
        <v>5476</v>
      </c>
      <c r="U2996" s="28">
        <v>120472</v>
      </c>
      <c r="V2996" s="28">
        <v>134928.64000000001</v>
      </c>
      <c r="W2996" s="26"/>
      <c r="X2996" s="26" t="s">
        <v>62</v>
      </c>
      <c r="Y2996" s="26" t="s">
        <v>61</v>
      </c>
    </row>
    <row r="2997" spans="2:25" x14ac:dyDescent="0.2">
      <c r="B2997" s="26" t="s">
        <v>6041</v>
      </c>
      <c r="C2997" s="26" t="s">
        <v>55</v>
      </c>
      <c r="D2997" s="26" t="s">
        <v>6042</v>
      </c>
      <c r="E2997" s="26" t="str">
        <f>VLOOKUP(D2997,[1]ЕНС!A:E,2,FALSE)</f>
        <v>Шестерня</v>
      </c>
      <c r="F2997" s="26" t="str">
        <f>VLOOKUP(D2997,[1]ЕНС!A:E,3,FALSE)</f>
        <v>коробки передач, для грузового автомобиля, 1-й передачи</v>
      </c>
      <c r="G2997" s="26" t="s">
        <v>6043</v>
      </c>
      <c r="H2997" s="26" t="s">
        <v>26</v>
      </c>
      <c r="I2997" s="26">
        <v>0</v>
      </c>
      <c r="J2997" s="26">
        <v>631010000</v>
      </c>
      <c r="K2997" s="26" t="str">
        <f>VLOOKUP(B2997,[1]ПланКаз!A2984:M6288,12,0)</f>
        <v>ҚР, ШҚО, Өскемен қ., Бажов көш., 10</v>
      </c>
      <c r="L2997" s="26" t="str">
        <f>VLOOKUP(B2997,[1]ПланКаз!A2982:M6286,13,0)</f>
        <v>Желтоқсан-Қантар</v>
      </c>
      <c r="M2997" s="26" t="str">
        <f>VLOOKUP(B2997,[1]ПланКаз!A2984:N6288,14,0)</f>
        <v>Шығыс-Қазақстан облысы, Өскемен қ.</v>
      </c>
      <c r="N2997" s="26" t="s">
        <v>58</v>
      </c>
      <c r="O2997" s="26" t="str">
        <f>VLOOKUP(B2997,[1]ПланКаз!A2983:P6287,16,0)</f>
        <v>жыл бойына өтінім бойынша</v>
      </c>
      <c r="P2997" s="26" t="s">
        <v>59</v>
      </c>
      <c r="Q2997" s="27" t="s">
        <v>522</v>
      </c>
      <c r="R2997" s="26" t="str">
        <f>VLOOKUP(B2997,[1]ПланКаз!A2982:S6286,19,0)</f>
        <v>Дана</v>
      </c>
      <c r="S2997" s="28">
        <v>3</v>
      </c>
      <c r="T2997" s="28">
        <v>14918</v>
      </c>
      <c r="U2997" s="28">
        <v>44754</v>
      </c>
      <c r="V2997" s="28">
        <v>50124.480000000003</v>
      </c>
      <c r="W2997" s="26"/>
      <c r="X2997" s="26" t="s">
        <v>62</v>
      </c>
      <c r="Y2997" s="26" t="s">
        <v>61</v>
      </c>
    </row>
    <row r="2998" spans="2:25" x14ac:dyDescent="0.2">
      <c r="B2998" s="26" t="s">
        <v>6044</v>
      </c>
      <c r="C2998" s="26" t="s">
        <v>55</v>
      </c>
      <c r="D2998" s="26" t="s">
        <v>6045</v>
      </c>
      <c r="E2998" s="26" t="str">
        <f>VLOOKUP(D2998,[1]ЕНС!A:E,2,FALSE)</f>
        <v>Шестерня</v>
      </c>
      <c r="F2998" s="26" t="str">
        <f>VLOOKUP(D2998,[1]ЕНС!A:E,3,FALSE)</f>
        <v>коробки передач, для грузового автомобиля, 2-й передачи</v>
      </c>
      <c r="G2998" s="26" t="s">
        <v>6046</v>
      </c>
      <c r="H2998" s="26" t="s">
        <v>26</v>
      </c>
      <c r="I2998" s="26">
        <v>0</v>
      </c>
      <c r="J2998" s="26">
        <v>631010000</v>
      </c>
      <c r="K2998" s="26" t="str">
        <f>VLOOKUP(B2998,[1]ПланКаз!A2985:M6289,12,0)</f>
        <v>ҚР, ШҚО, Өскемен қ., Бажов көш., 10</v>
      </c>
      <c r="L2998" s="26" t="str">
        <f>VLOOKUP(B2998,[1]ПланКаз!A2983:M6287,13,0)</f>
        <v>Желтоқсан-Қантар</v>
      </c>
      <c r="M2998" s="26" t="str">
        <f>VLOOKUP(B2998,[1]ПланКаз!A2985:N6289,14,0)</f>
        <v>Шығыс-Қазақстан облысы, Өскемен қ.</v>
      </c>
      <c r="N2998" s="26" t="s">
        <v>58</v>
      </c>
      <c r="O2998" s="26" t="str">
        <f>VLOOKUP(B2998,[1]ПланКаз!A2984:P6288,16,0)</f>
        <v>жыл бойына өтінім бойынша</v>
      </c>
      <c r="P2998" s="26" t="s">
        <v>59</v>
      </c>
      <c r="Q2998" s="27" t="s">
        <v>522</v>
      </c>
      <c r="R2998" s="26" t="str">
        <f>VLOOKUP(B2998,[1]ПланКаз!A2983:S6287,19,0)</f>
        <v>Дана</v>
      </c>
      <c r="S2998" s="28">
        <v>2</v>
      </c>
      <c r="T2998" s="28">
        <v>12220</v>
      </c>
      <c r="U2998" s="28">
        <v>24440</v>
      </c>
      <c r="V2998" s="28">
        <v>27372.799999999999</v>
      </c>
      <c r="W2998" s="26"/>
      <c r="X2998" s="26" t="s">
        <v>62</v>
      </c>
      <c r="Y2998" s="26" t="s">
        <v>61</v>
      </c>
    </row>
    <row r="2999" spans="2:25" x14ac:dyDescent="0.2">
      <c r="B2999" s="26" t="s">
        <v>6047</v>
      </c>
      <c r="C2999" s="26" t="s">
        <v>55</v>
      </c>
      <c r="D2999" s="26" t="s">
        <v>6048</v>
      </c>
      <c r="E2999" s="26" t="str">
        <f>VLOOKUP(D2999,[1]ЕНС!A:E,2,FALSE)</f>
        <v>Шестерня</v>
      </c>
      <c r="F2999" s="26" t="str">
        <f>VLOOKUP(D2999,[1]ЕНС!A:E,3,FALSE)</f>
        <v>коробки передач, для грузового автомобиля, 3-й передачи</v>
      </c>
      <c r="G2999" s="26" t="s">
        <v>6049</v>
      </c>
      <c r="H2999" s="26" t="s">
        <v>26</v>
      </c>
      <c r="I2999" s="26">
        <v>0</v>
      </c>
      <c r="J2999" s="26">
        <v>631010000</v>
      </c>
      <c r="K2999" s="26" t="str">
        <f>VLOOKUP(B2999,[1]ПланКаз!A2986:M6290,12,0)</f>
        <v>ҚР, ШҚО, Өскемен қ., Бажов көш., 10</v>
      </c>
      <c r="L2999" s="26" t="str">
        <f>VLOOKUP(B2999,[1]ПланКаз!A2984:M6288,13,0)</f>
        <v>Желтоқсан-Қантар</v>
      </c>
      <c r="M2999" s="26" t="str">
        <f>VLOOKUP(B2999,[1]ПланКаз!A2986:N6290,14,0)</f>
        <v>Шығыс-Қазақстан облысы, Өскемен қ.</v>
      </c>
      <c r="N2999" s="26" t="s">
        <v>58</v>
      </c>
      <c r="O2999" s="26" t="str">
        <f>VLOOKUP(B2999,[1]ПланКаз!A2985:P6289,16,0)</f>
        <v>жыл бойына өтінім бойынша</v>
      </c>
      <c r="P2999" s="26" t="s">
        <v>59</v>
      </c>
      <c r="Q2999" s="27" t="s">
        <v>522</v>
      </c>
      <c r="R2999" s="26" t="str">
        <f>VLOOKUP(B2999,[1]ПланКаз!A2984:S6288,19,0)</f>
        <v>Дана</v>
      </c>
      <c r="S2999" s="28">
        <v>2</v>
      </c>
      <c r="T2999" s="28">
        <v>10237</v>
      </c>
      <c r="U2999" s="28">
        <v>20474</v>
      </c>
      <c r="V2999" s="28">
        <v>22930.880000000001</v>
      </c>
      <c r="W2999" s="26"/>
      <c r="X2999" s="26" t="s">
        <v>62</v>
      </c>
      <c r="Y2999" s="26" t="s">
        <v>61</v>
      </c>
    </row>
    <row r="3000" spans="2:25" x14ac:dyDescent="0.2">
      <c r="B3000" s="26" t="s">
        <v>6050</v>
      </c>
      <c r="C3000" s="26" t="s">
        <v>55</v>
      </c>
      <c r="D3000" s="26" t="s">
        <v>5787</v>
      </c>
      <c r="E3000" s="26" t="str">
        <f>VLOOKUP(D3000,[1]ЕНС!A:E,2,FALSE)</f>
        <v>Накладка</v>
      </c>
      <c r="F3000" s="26" t="str">
        <f>VLOOKUP(D3000,[1]ЕНС!A:E,3,FALSE)</f>
        <v>тормозной колодки, для грузового автомобиля</v>
      </c>
      <c r="G3000" s="26" t="s">
        <v>6051</v>
      </c>
      <c r="H3000" s="26" t="s">
        <v>26</v>
      </c>
      <c r="I3000" s="26">
        <v>0</v>
      </c>
      <c r="J3000" s="26">
        <v>631010000</v>
      </c>
      <c r="K3000" s="26" t="str">
        <f>VLOOKUP(B3000,[1]ПланКаз!A2987:M6291,12,0)</f>
        <v>ҚР, ШҚО, Өскемен қ., Бажов көш., 10</v>
      </c>
      <c r="L3000" s="26" t="str">
        <f>VLOOKUP(B3000,[1]ПланКаз!A2985:M6289,13,0)</f>
        <v>Желтоқсан-Қантар</v>
      </c>
      <c r="M3000" s="26" t="str">
        <f>VLOOKUP(B3000,[1]ПланКаз!A2987:N6291,14,0)</f>
        <v>Шығыс-Қазақстан облысы, Өскемен қ.</v>
      </c>
      <c r="N3000" s="26" t="s">
        <v>58</v>
      </c>
      <c r="O3000" s="26" t="str">
        <f>VLOOKUP(B3000,[1]ПланКаз!A2986:P6290,16,0)</f>
        <v>жыл бойына өтінім бойынша</v>
      </c>
      <c r="P3000" s="26" t="s">
        <v>59</v>
      </c>
      <c r="Q3000" s="27" t="s">
        <v>522</v>
      </c>
      <c r="R3000" s="26" t="str">
        <f>VLOOKUP(B3000,[1]ПланКаз!A2985:S6289,19,0)</f>
        <v>Дана</v>
      </c>
      <c r="S3000" s="28">
        <v>30</v>
      </c>
      <c r="T3000" s="28">
        <v>608</v>
      </c>
      <c r="U3000" s="28">
        <v>18240</v>
      </c>
      <c r="V3000" s="28">
        <v>20428.8</v>
      </c>
      <c r="W3000" s="26"/>
      <c r="X3000" s="26" t="s">
        <v>62</v>
      </c>
      <c r="Y3000" s="26" t="s">
        <v>61</v>
      </c>
    </row>
    <row r="3001" spans="2:25" x14ac:dyDescent="0.2">
      <c r="B3001" s="26" t="s">
        <v>6052</v>
      </c>
      <c r="C3001" s="26" t="s">
        <v>55</v>
      </c>
      <c r="D3001" s="26" t="s">
        <v>6053</v>
      </c>
      <c r="E3001" s="26" t="str">
        <f>VLOOKUP(D3001,[1]ЕНС!A:E,2,FALSE)</f>
        <v>Шестерня</v>
      </c>
      <c r="F3001" s="26" t="str">
        <f>VLOOKUP(D3001,[1]ЕНС!A:E,3,FALSE)</f>
        <v>заднего хода, для грузового автомобиля</v>
      </c>
      <c r="G3001" s="26" t="s">
        <v>6054</v>
      </c>
      <c r="H3001" s="26" t="s">
        <v>26</v>
      </c>
      <c r="I3001" s="26">
        <v>0</v>
      </c>
      <c r="J3001" s="26">
        <v>631010000</v>
      </c>
      <c r="K3001" s="26" t="str">
        <f>VLOOKUP(B3001,[1]ПланКаз!A2988:M6292,12,0)</f>
        <v>ҚР, ШҚО, Өскемен қ., Бажов көш., 10</v>
      </c>
      <c r="L3001" s="26" t="str">
        <f>VLOOKUP(B3001,[1]ПланКаз!A2986:M6290,13,0)</f>
        <v>Желтоқсан-Қантар</v>
      </c>
      <c r="M3001" s="26" t="str">
        <f>VLOOKUP(B3001,[1]ПланКаз!A2988:N6292,14,0)</f>
        <v>Шығыс-Қазақстан облысы, Өскемен қ.</v>
      </c>
      <c r="N3001" s="26" t="s">
        <v>58</v>
      </c>
      <c r="O3001" s="26" t="str">
        <f>VLOOKUP(B3001,[1]ПланКаз!A2987:P6291,16,0)</f>
        <v>жыл бойына өтінім бойынша</v>
      </c>
      <c r="P3001" s="26" t="s">
        <v>59</v>
      </c>
      <c r="Q3001" s="27" t="s">
        <v>522</v>
      </c>
      <c r="R3001" s="26" t="str">
        <f>VLOOKUP(B3001,[1]ПланКаз!A2986:S6290,19,0)</f>
        <v>Дана</v>
      </c>
      <c r="S3001" s="28">
        <v>3</v>
      </c>
      <c r="T3001" s="28">
        <v>13489</v>
      </c>
      <c r="U3001" s="28">
        <v>40467</v>
      </c>
      <c r="V3001" s="28">
        <v>45323.040000000001</v>
      </c>
      <c r="W3001" s="26"/>
      <c r="X3001" s="26" t="s">
        <v>62</v>
      </c>
      <c r="Y3001" s="26" t="s">
        <v>61</v>
      </c>
    </row>
    <row r="3002" spans="2:25" x14ac:dyDescent="0.2">
      <c r="B3002" s="26" t="s">
        <v>6055</v>
      </c>
      <c r="C3002" s="26" t="s">
        <v>55</v>
      </c>
      <c r="D3002" s="26" t="s">
        <v>6056</v>
      </c>
      <c r="E3002" s="26" t="str">
        <f>VLOOKUP(D3002,[1]ЕНС!A:E,2,FALSE)</f>
        <v>Втулка</v>
      </c>
      <c r="F3002" s="26" t="str">
        <f>VLOOKUP(D3002,[1]ЕНС!A:E,3,FALSE)</f>
        <v>для грузового автомобиля, для пружины амортизатора</v>
      </c>
      <c r="G3002" s="26" t="s">
        <v>6057</v>
      </c>
      <c r="H3002" s="26" t="s">
        <v>26</v>
      </c>
      <c r="I3002" s="26">
        <v>0</v>
      </c>
      <c r="J3002" s="26">
        <v>631010000</v>
      </c>
      <c r="K3002" s="26" t="str">
        <f>VLOOKUP(B3002,[1]ПланКаз!A2989:M6293,12,0)</f>
        <v>ҚР, ШҚО, Өскемен қ., Бажов көш., 10</v>
      </c>
      <c r="L3002" s="26" t="str">
        <f>VLOOKUP(B3002,[1]ПланКаз!A2987:M6291,13,0)</f>
        <v>Желтоқсан-Қантар</v>
      </c>
      <c r="M3002" s="26" t="str">
        <f>VLOOKUP(B3002,[1]ПланКаз!A2989:N6293,14,0)</f>
        <v>Шығыс-Қазақстан облысы, Өскемен қ.</v>
      </c>
      <c r="N3002" s="26" t="s">
        <v>58</v>
      </c>
      <c r="O3002" s="26" t="str">
        <f>VLOOKUP(B3002,[1]ПланКаз!A2988:P6292,16,0)</f>
        <v>жыл бойына өтінім бойынша</v>
      </c>
      <c r="P3002" s="26" t="s">
        <v>59</v>
      </c>
      <c r="Q3002" s="27" t="s">
        <v>522</v>
      </c>
      <c r="R3002" s="26" t="str">
        <f>VLOOKUP(B3002,[1]ПланКаз!A2987:S6291,19,0)</f>
        <v>Дана</v>
      </c>
      <c r="S3002" s="28">
        <v>88</v>
      </c>
      <c r="T3002" s="28">
        <v>84</v>
      </c>
      <c r="U3002" s="28">
        <v>7392</v>
      </c>
      <c r="V3002" s="28">
        <v>8279.0400000000009</v>
      </c>
      <c r="W3002" s="26"/>
      <c r="X3002" s="26" t="s">
        <v>62</v>
      </c>
      <c r="Y3002" s="26" t="s">
        <v>61</v>
      </c>
    </row>
    <row r="3003" spans="2:25" x14ac:dyDescent="0.2">
      <c r="B3003" s="26" t="s">
        <v>6058</v>
      </c>
      <c r="C3003" s="26" t="s">
        <v>55</v>
      </c>
      <c r="D3003" s="26" t="s">
        <v>6059</v>
      </c>
      <c r="E3003" s="26" t="str">
        <f>VLOOKUP(D3003,[1]ЕНС!A:E,2,FALSE)</f>
        <v>Кольцо уплотнительное</v>
      </c>
      <c r="F3003" s="26" t="str">
        <f>VLOOKUP(D3003,[1]ЕНС!A:E,3,FALSE)</f>
        <v>для гильзы цилиндра</v>
      </c>
      <c r="G3003" s="26" t="s">
        <v>6060</v>
      </c>
      <c r="H3003" s="26" t="s">
        <v>26</v>
      </c>
      <c r="I3003" s="26">
        <v>0</v>
      </c>
      <c r="J3003" s="26">
        <v>631010000</v>
      </c>
      <c r="K3003" s="26" t="str">
        <f>VLOOKUP(B3003,[1]ПланКаз!A2990:M6294,12,0)</f>
        <v>ҚР, ШҚО, Өскемен қ., Бажов көш., 10</v>
      </c>
      <c r="L3003" s="26" t="str">
        <f>VLOOKUP(B3003,[1]ПланКаз!A2988:M6292,13,0)</f>
        <v>Желтоқсан-Қантар</v>
      </c>
      <c r="M3003" s="26" t="str">
        <f>VLOOKUP(B3003,[1]ПланКаз!A2990:N6294,14,0)</f>
        <v>Шығыс-Қазақстан облысы, Өскемен қ.</v>
      </c>
      <c r="N3003" s="26" t="s">
        <v>58</v>
      </c>
      <c r="O3003" s="26" t="str">
        <f>VLOOKUP(B3003,[1]ПланКаз!A2989:P6293,16,0)</f>
        <v>жыл бойына өтінім бойынша</v>
      </c>
      <c r="P3003" s="26" t="s">
        <v>59</v>
      </c>
      <c r="Q3003" s="27" t="s">
        <v>2896</v>
      </c>
      <c r="R3003" s="26" t="str">
        <f>VLOOKUP(B3003,[1]ПланКаз!A2988:S6292,19,0)</f>
        <v>Дана</v>
      </c>
      <c r="S3003" s="28">
        <v>34</v>
      </c>
      <c r="T3003" s="28">
        <v>397</v>
      </c>
      <c r="U3003" s="28">
        <v>13498</v>
      </c>
      <c r="V3003" s="28">
        <v>15117.76</v>
      </c>
      <c r="W3003" s="26"/>
      <c r="X3003" s="26" t="s">
        <v>62</v>
      </c>
      <c r="Y3003" s="26" t="s">
        <v>61</v>
      </c>
    </row>
    <row r="3004" spans="2:25" x14ac:dyDescent="0.2">
      <c r="B3004" s="26" t="s">
        <v>6061</v>
      </c>
      <c r="C3004" s="26" t="s">
        <v>55</v>
      </c>
      <c r="D3004" s="26" t="s">
        <v>6062</v>
      </c>
      <c r="E3004" s="26" t="str">
        <f>VLOOKUP(D3004,[1]ЕНС!A:E,2,FALSE)</f>
        <v>Комплект ремонтный</v>
      </c>
      <c r="F3004" s="26" t="str">
        <f>VLOOKUP(D3004,[1]ЕНС!A:E,3,FALSE)</f>
        <v>главного цилиндра сцепления, для грузового автомобиля</v>
      </c>
      <c r="G3004" s="26" t="s">
        <v>6063</v>
      </c>
      <c r="H3004" s="26" t="s">
        <v>26</v>
      </c>
      <c r="I3004" s="26">
        <v>0</v>
      </c>
      <c r="J3004" s="26">
        <v>631010000</v>
      </c>
      <c r="K3004" s="26" t="str">
        <f>VLOOKUP(B3004,[1]ПланКаз!A2991:M6295,12,0)</f>
        <v>ҚР, ШҚО, Өскемен қ., Бажов көш., 10</v>
      </c>
      <c r="L3004" s="26" t="str">
        <f>VLOOKUP(B3004,[1]ПланКаз!A2989:M6293,13,0)</f>
        <v>Желтоқсан-Қантар</v>
      </c>
      <c r="M3004" s="26" t="str">
        <f>VLOOKUP(B3004,[1]ПланКаз!A2991:N6295,14,0)</f>
        <v>Шығыс-Қазақстан облысы, Өскемен қ.</v>
      </c>
      <c r="N3004" s="26" t="s">
        <v>58</v>
      </c>
      <c r="O3004" s="26" t="str">
        <f>VLOOKUP(B3004,[1]ПланКаз!A2990:P6294,16,0)</f>
        <v>жыл бойына өтінім бойынша</v>
      </c>
      <c r="P3004" s="26" t="s">
        <v>59</v>
      </c>
      <c r="Q3004" s="27" t="s">
        <v>2896</v>
      </c>
      <c r="R3004" s="26" t="str">
        <f>VLOOKUP(B3004,[1]ПланКаз!A2989:S6293,19,0)</f>
        <v>Комплект</v>
      </c>
      <c r="S3004" s="28">
        <v>10</v>
      </c>
      <c r="T3004" s="28">
        <v>517</v>
      </c>
      <c r="U3004" s="28">
        <v>5170</v>
      </c>
      <c r="V3004" s="28">
        <v>5790.4</v>
      </c>
      <c r="W3004" s="26"/>
      <c r="X3004" s="26" t="s">
        <v>62</v>
      </c>
      <c r="Y3004" s="26" t="s">
        <v>61</v>
      </c>
    </row>
    <row r="3005" spans="2:25" x14ac:dyDescent="0.2">
      <c r="B3005" s="26" t="s">
        <v>6064</v>
      </c>
      <c r="C3005" s="26" t="s">
        <v>55</v>
      </c>
      <c r="D3005" s="26" t="s">
        <v>6065</v>
      </c>
      <c r="E3005" s="26" t="str">
        <f>VLOOKUP(D3005,[1]ЕНС!A:E,2,FALSE)</f>
        <v>Прокладка</v>
      </c>
      <c r="F3005" s="26" t="str">
        <f>VLOOKUP(D3005,[1]ЕНС!A:E,3,FALSE)</f>
        <v>впускной трубы, для грузового автомобиля</v>
      </c>
      <c r="G3005" s="26" t="s">
        <v>6066</v>
      </c>
      <c r="H3005" s="26" t="s">
        <v>26</v>
      </c>
      <c r="I3005" s="26">
        <v>0</v>
      </c>
      <c r="J3005" s="26">
        <v>631010000</v>
      </c>
      <c r="K3005" s="26" t="str">
        <f>VLOOKUP(B3005,[1]ПланКаз!A2992:M6296,12,0)</f>
        <v>ҚР, ШҚО, Өскемен қ., Бажов көш., 10</v>
      </c>
      <c r="L3005" s="26" t="str">
        <f>VLOOKUP(B3005,[1]ПланКаз!A2990:M6294,13,0)</f>
        <v>Желтоқсан-Қантар</v>
      </c>
      <c r="M3005" s="26" t="str">
        <f>VLOOKUP(B3005,[1]ПланКаз!A2992:N6296,14,0)</f>
        <v>Шығыс-Қазақстан облысы, Өскемен қ.</v>
      </c>
      <c r="N3005" s="26" t="s">
        <v>58</v>
      </c>
      <c r="O3005" s="26" t="str">
        <f>VLOOKUP(B3005,[1]ПланКаз!A2991:P6295,16,0)</f>
        <v>жыл бойына өтінім бойынша</v>
      </c>
      <c r="P3005" s="26" t="s">
        <v>59</v>
      </c>
      <c r="Q3005" s="27" t="s">
        <v>522</v>
      </c>
      <c r="R3005" s="26" t="str">
        <f>VLOOKUP(B3005,[1]ПланКаз!A2990:S6294,19,0)</f>
        <v>Комплект</v>
      </c>
      <c r="S3005" s="28">
        <v>18</v>
      </c>
      <c r="T3005" s="28">
        <v>1111</v>
      </c>
      <c r="U3005" s="28">
        <v>19998</v>
      </c>
      <c r="V3005" s="28">
        <v>22397.759999999998</v>
      </c>
      <c r="W3005" s="26"/>
      <c r="X3005" s="26" t="s">
        <v>62</v>
      </c>
      <c r="Y3005" s="26" t="s">
        <v>61</v>
      </c>
    </row>
    <row r="3006" spans="2:25" x14ac:dyDescent="0.2">
      <c r="B3006" s="26" t="s">
        <v>6067</v>
      </c>
      <c r="C3006" s="26" t="s">
        <v>55</v>
      </c>
      <c r="D3006" s="26" t="s">
        <v>6068</v>
      </c>
      <c r="E3006" s="26" t="str">
        <f>VLOOKUP(D3006,[1]ЕНС!A:E,2,FALSE)</f>
        <v>Лапки корзины сцепления</v>
      </c>
      <c r="F3006" s="26" t="str">
        <f>VLOOKUP(D3006,[1]ЕНС!A:E,3,FALSE)</f>
        <v>для грузового автомобиля</v>
      </c>
      <c r="G3006" s="26" t="s">
        <v>6069</v>
      </c>
      <c r="H3006" s="26" t="s">
        <v>26</v>
      </c>
      <c r="I3006" s="26">
        <v>0</v>
      </c>
      <c r="J3006" s="26">
        <v>631010000</v>
      </c>
      <c r="K3006" s="26" t="str">
        <f>VLOOKUP(B3006,[1]ПланКаз!A2993:M6297,12,0)</f>
        <v>ҚР, ШҚО, Өскемен қ., Бажов көш., 10</v>
      </c>
      <c r="L3006" s="26" t="str">
        <f>VLOOKUP(B3006,[1]ПланКаз!A2991:M6295,13,0)</f>
        <v>Желтоқсан-Қантар</v>
      </c>
      <c r="M3006" s="26" t="str">
        <f>VLOOKUP(B3006,[1]ПланКаз!A2993:N6297,14,0)</f>
        <v>Шығыс-Қазақстан облысы, Өскемен қ.</v>
      </c>
      <c r="N3006" s="26" t="s">
        <v>58</v>
      </c>
      <c r="O3006" s="26" t="str">
        <f>VLOOKUP(B3006,[1]ПланКаз!A2992:P6296,16,0)</f>
        <v>жыл бойына өтінім бойынша</v>
      </c>
      <c r="P3006" s="26" t="s">
        <v>59</v>
      </c>
      <c r="Q3006" s="27" t="s">
        <v>522</v>
      </c>
      <c r="R3006" s="26" t="str">
        <f>VLOOKUP(B3006,[1]ПланКаз!A2991:S6295,19,0)</f>
        <v>Дана</v>
      </c>
      <c r="S3006" s="28">
        <v>40</v>
      </c>
      <c r="T3006" s="28">
        <v>1428</v>
      </c>
      <c r="U3006" s="28">
        <v>57120</v>
      </c>
      <c r="V3006" s="28">
        <v>63974.400000000001</v>
      </c>
      <c r="W3006" s="26"/>
      <c r="X3006" s="26" t="s">
        <v>62</v>
      </c>
      <c r="Y3006" s="26" t="s">
        <v>61</v>
      </c>
    </row>
    <row r="3007" spans="2:25" x14ac:dyDescent="0.2">
      <c r="B3007" s="26" t="s">
        <v>6070</v>
      </c>
      <c r="C3007" s="26" t="s">
        <v>55</v>
      </c>
      <c r="D3007" s="26" t="s">
        <v>6071</v>
      </c>
      <c r="E3007" s="26" t="str">
        <f>VLOOKUP(D3007,[1]ЕНС!A:E,2,FALSE)</f>
        <v>Кольцо уплотнительное</v>
      </c>
      <c r="F3007" s="26" t="str">
        <f>VLOOKUP(D3007,[1]ЕНС!A:E,3,FALSE)</f>
        <v>для грузового автомобиля</v>
      </c>
      <c r="G3007" s="26" t="s">
        <v>6072</v>
      </c>
      <c r="H3007" s="26" t="s">
        <v>26</v>
      </c>
      <c r="I3007" s="26">
        <v>0</v>
      </c>
      <c r="J3007" s="26">
        <v>631010000</v>
      </c>
      <c r="K3007" s="26" t="str">
        <f>VLOOKUP(B3007,[1]ПланКаз!A2994:M6298,12,0)</f>
        <v>ҚР, ШҚО, Өскемен қ., Бажов көш., 10</v>
      </c>
      <c r="L3007" s="26" t="str">
        <f>VLOOKUP(B3007,[1]ПланКаз!A2992:M6296,13,0)</f>
        <v>Желтоқсан-Қантар</v>
      </c>
      <c r="M3007" s="26" t="str">
        <f>VLOOKUP(B3007,[1]ПланКаз!A2994:N6298,14,0)</f>
        <v>Шығыс-Қазақстан облысы, Өскемен қ.</v>
      </c>
      <c r="N3007" s="26" t="s">
        <v>58</v>
      </c>
      <c r="O3007" s="26" t="str">
        <f>VLOOKUP(B3007,[1]ПланКаз!A2993:P6297,16,0)</f>
        <v>жыл бойына өтінім бойынша</v>
      </c>
      <c r="P3007" s="26" t="s">
        <v>59</v>
      </c>
      <c r="Q3007" s="27" t="s">
        <v>522</v>
      </c>
      <c r="R3007" s="26" t="str">
        <f>VLOOKUP(B3007,[1]ПланКаз!A2992:S6296,19,0)</f>
        <v>Дана</v>
      </c>
      <c r="S3007" s="28">
        <v>35</v>
      </c>
      <c r="T3007" s="28">
        <v>152</v>
      </c>
      <c r="U3007" s="28">
        <v>5320</v>
      </c>
      <c r="V3007" s="28">
        <v>5958.4</v>
      </c>
      <c r="W3007" s="26"/>
      <c r="X3007" s="26" t="s">
        <v>62</v>
      </c>
      <c r="Y3007" s="26" t="s">
        <v>61</v>
      </c>
    </row>
    <row r="3008" spans="2:25" x14ac:dyDescent="0.2">
      <c r="B3008" s="26" t="s">
        <v>6073</v>
      </c>
      <c r="C3008" s="26" t="s">
        <v>55</v>
      </c>
      <c r="D3008" s="26" t="s">
        <v>6074</v>
      </c>
      <c r="E3008" s="26" t="str">
        <f>VLOOKUP(D3008,[1]ЕНС!A:E,2,FALSE)</f>
        <v>Палец поршневой</v>
      </c>
      <c r="F3008" s="26" t="str">
        <f>VLOOKUP(D3008,[1]ЕНС!A:E,3,FALSE)</f>
        <v>для карбюраторного двигателя, для грузового автомобиля</v>
      </c>
      <c r="G3008" s="26" t="s">
        <v>6075</v>
      </c>
      <c r="H3008" s="26" t="s">
        <v>26</v>
      </c>
      <c r="I3008" s="26">
        <v>0</v>
      </c>
      <c r="J3008" s="26">
        <v>631010000</v>
      </c>
      <c r="K3008" s="26" t="str">
        <f>VLOOKUP(B3008,[1]ПланКаз!A2995:M6299,12,0)</f>
        <v>ҚР, ШҚО, Өскемен қ., Бажов көш., 10</v>
      </c>
      <c r="L3008" s="26" t="str">
        <f>VLOOKUP(B3008,[1]ПланКаз!A2993:M6297,13,0)</f>
        <v>Желтоқсан-Қантар</v>
      </c>
      <c r="M3008" s="26" t="str">
        <f>VLOOKUP(B3008,[1]ПланКаз!A2995:N6299,14,0)</f>
        <v>Шығыс-Қазақстан облысы, Өскемен қ.</v>
      </c>
      <c r="N3008" s="26" t="s">
        <v>58</v>
      </c>
      <c r="O3008" s="26" t="str">
        <f>VLOOKUP(B3008,[1]ПланКаз!A2994:P6298,16,0)</f>
        <v>жыл бойына өтінім бойынша</v>
      </c>
      <c r="P3008" s="26" t="s">
        <v>59</v>
      </c>
      <c r="Q3008" s="27" t="s">
        <v>522</v>
      </c>
      <c r="R3008" s="26" t="str">
        <f>VLOOKUP(B3008,[1]ПланКаз!A2993:S6297,19,0)</f>
        <v>Дана</v>
      </c>
      <c r="S3008" s="28">
        <v>16</v>
      </c>
      <c r="T3008" s="28">
        <v>920</v>
      </c>
      <c r="U3008" s="28">
        <v>14720</v>
      </c>
      <c r="V3008" s="28">
        <v>16486.400000000001</v>
      </c>
      <c r="W3008" s="26"/>
      <c r="X3008" s="26" t="s">
        <v>62</v>
      </c>
      <c r="Y3008" s="26" t="s">
        <v>61</v>
      </c>
    </row>
    <row r="3009" spans="2:25" x14ac:dyDescent="0.2">
      <c r="B3009" s="26" t="s">
        <v>6076</v>
      </c>
      <c r="C3009" s="26" t="s">
        <v>55</v>
      </c>
      <c r="D3009" s="26" t="s">
        <v>6077</v>
      </c>
      <c r="E3009" s="26" t="str">
        <f>VLOOKUP(D3009,[1]ЕНС!A:E,2,FALSE)</f>
        <v>Привод</v>
      </c>
      <c r="F3009" s="26" t="str">
        <f>VLOOKUP(D3009,[1]ЕНС!A:E,3,FALSE)</f>
        <v>масляного насоса двигателя, для грузового автомобиля</v>
      </c>
      <c r="G3009" s="26" t="s">
        <v>6078</v>
      </c>
      <c r="H3009" s="26" t="s">
        <v>26</v>
      </c>
      <c r="I3009" s="26">
        <v>0</v>
      </c>
      <c r="J3009" s="26">
        <v>631010000</v>
      </c>
      <c r="K3009" s="26" t="str">
        <f>VLOOKUP(B3009,[1]ПланКаз!A2996:M6300,12,0)</f>
        <v>ҚР, ШҚО, Өскемен қ., Бажов көш., 10</v>
      </c>
      <c r="L3009" s="26" t="str">
        <f>VLOOKUP(B3009,[1]ПланКаз!A2994:M6298,13,0)</f>
        <v>Желтоқсан-Қантар</v>
      </c>
      <c r="M3009" s="26" t="str">
        <f>VLOOKUP(B3009,[1]ПланКаз!A2996:N6300,14,0)</f>
        <v>Шығыс-Қазақстан облысы, Өскемен қ.</v>
      </c>
      <c r="N3009" s="26" t="s">
        <v>58</v>
      </c>
      <c r="O3009" s="26" t="str">
        <f>VLOOKUP(B3009,[1]ПланКаз!A2995:P6299,16,0)</f>
        <v>жыл бойына өтінім бойынша</v>
      </c>
      <c r="P3009" s="26" t="s">
        <v>59</v>
      </c>
      <c r="Q3009" s="27" t="s">
        <v>522</v>
      </c>
      <c r="R3009" s="26" t="str">
        <f>VLOOKUP(B3009,[1]ПланКаз!A2994:S6298,19,0)</f>
        <v>Дана</v>
      </c>
      <c r="S3009" s="28">
        <v>5</v>
      </c>
      <c r="T3009" s="28">
        <v>11828</v>
      </c>
      <c r="U3009" s="28">
        <v>59140</v>
      </c>
      <c r="V3009" s="28">
        <v>66236.800000000003</v>
      </c>
      <c r="W3009" s="26"/>
      <c r="X3009" s="26" t="s">
        <v>62</v>
      </c>
      <c r="Y3009" s="26" t="s">
        <v>61</v>
      </c>
    </row>
    <row r="3010" spans="2:25" x14ac:dyDescent="0.2">
      <c r="B3010" s="26" t="s">
        <v>6079</v>
      </c>
      <c r="C3010" s="26" t="s">
        <v>55</v>
      </c>
      <c r="D3010" s="26" t="s">
        <v>6080</v>
      </c>
      <c r="E3010" s="26" t="str">
        <f>VLOOKUP(D3010,[1]ЕНС!A:E,2,FALSE)</f>
        <v>Сцепление</v>
      </c>
      <c r="F3010" s="26" t="str">
        <f>VLOOKUP(D3010,[1]ЕНС!A:E,3,FALSE)</f>
        <v>для грузового автомобиля</v>
      </c>
      <c r="G3010" s="26" t="s">
        <v>6081</v>
      </c>
      <c r="H3010" s="26" t="s">
        <v>26</v>
      </c>
      <c r="I3010" s="26">
        <v>0</v>
      </c>
      <c r="J3010" s="26">
        <v>631010000</v>
      </c>
      <c r="K3010" s="26" t="str">
        <f>VLOOKUP(B3010,[1]ПланКаз!A2997:M6301,12,0)</f>
        <v>ҚР, ШҚО, Өскемен қ., Бажов көш., 10</v>
      </c>
      <c r="L3010" s="26" t="str">
        <f>VLOOKUP(B3010,[1]ПланКаз!A2995:M6299,13,0)</f>
        <v>Желтоқсан-Қантар</v>
      </c>
      <c r="M3010" s="26" t="str">
        <f>VLOOKUP(B3010,[1]ПланКаз!A2997:N6301,14,0)</f>
        <v>Шығыс-Қазақстан облысы, Өскемен қ.</v>
      </c>
      <c r="N3010" s="26" t="s">
        <v>58</v>
      </c>
      <c r="O3010" s="26" t="str">
        <f>VLOOKUP(B3010,[1]ПланКаз!A2996:P6300,16,0)</f>
        <v>жыл бойына өтінім бойынша</v>
      </c>
      <c r="P3010" s="26" t="s">
        <v>59</v>
      </c>
      <c r="Q3010" s="27" t="s">
        <v>522</v>
      </c>
      <c r="R3010" s="26" t="str">
        <f>VLOOKUP(B3010,[1]ПланКаз!A2995:S6299,19,0)</f>
        <v>Дана</v>
      </c>
      <c r="S3010" s="28">
        <v>9</v>
      </c>
      <c r="T3010" s="28">
        <v>28524</v>
      </c>
      <c r="U3010" s="28">
        <v>256716</v>
      </c>
      <c r="V3010" s="28">
        <v>287521.91999999998</v>
      </c>
      <c r="W3010" s="26"/>
      <c r="X3010" s="26" t="s">
        <v>62</v>
      </c>
      <c r="Y3010" s="26" t="s">
        <v>61</v>
      </c>
    </row>
    <row r="3011" spans="2:25" x14ac:dyDescent="0.2">
      <c r="B3011" s="26" t="s">
        <v>6082</v>
      </c>
      <c r="C3011" s="26" t="s">
        <v>55</v>
      </c>
      <c r="D3011" s="26" t="s">
        <v>6083</v>
      </c>
      <c r="E3011" s="26" t="str">
        <f>VLOOKUP(D3011,[1]ЕНС!A:E,2,FALSE)</f>
        <v>Накладка</v>
      </c>
      <c r="F3011" s="26" t="str">
        <f>VLOOKUP(D3011,[1]ЕНС!A:E,3,FALSE)</f>
        <v>диска сцепления, для грузового автомобиля</v>
      </c>
      <c r="G3011" s="26" t="s">
        <v>6084</v>
      </c>
      <c r="H3011" s="26" t="s">
        <v>26</v>
      </c>
      <c r="I3011" s="26">
        <v>0</v>
      </c>
      <c r="J3011" s="26">
        <v>631010000</v>
      </c>
      <c r="K3011" s="26" t="str">
        <f>VLOOKUP(B3011,[1]ПланКаз!A2998:M6302,12,0)</f>
        <v>ҚР, ШҚО, Өскемен қ., Бажов көш., 10</v>
      </c>
      <c r="L3011" s="26" t="str">
        <f>VLOOKUP(B3011,[1]ПланКаз!A2996:M6300,13,0)</f>
        <v>Желтоқсан-Қантар</v>
      </c>
      <c r="M3011" s="26" t="str">
        <f>VLOOKUP(B3011,[1]ПланКаз!A2998:N6302,14,0)</f>
        <v>Шығыс-Қазақстан облысы, Өскемен қ.</v>
      </c>
      <c r="N3011" s="26" t="s">
        <v>58</v>
      </c>
      <c r="O3011" s="26" t="str">
        <f>VLOOKUP(B3011,[1]ПланКаз!A2997:P6301,16,0)</f>
        <v>жыл бойына өтінім бойынша</v>
      </c>
      <c r="P3011" s="26" t="s">
        <v>59</v>
      </c>
      <c r="Q3011" s="27" t="s">
        <v>522</v>
      </c>
      <c r="R3011" s="26" t="str">
        <f>VLOOKUP(B3011,[1]ПланКаз!A2996:S6300,19,0)</f>
        <v>Дана</v>
      </c>
      <c r="S3011" s="28">
        <v>20</v>
      </c>
      <c r="T3011" s="28">
        <v>1111</v>
      </c>
      <c r="U3011" s="28">
        <v>22220</v>
      </c>
      <c r="V3011" s="28">
        <v>24886.400000000001</v>
      </c>
      <c r="W3011" s="26"/>
      <c r="X3011" s="26" t="s">
        <v>62</v>
      </c>
      <c r="Y3011" s="26" t="s">
        <v>61</v>
      </c>
    </row>
    <row r="3012" spans="2:25" x14ac:dyDescent="0.2">
      <c r="B3012" s="26" t="s">
        <v>6085</v>
      </c>
      <c r="C3012" s="26" t="s">
        <v>55</v>
      </c>
      <c r="D3012" s="26" t="s">
        <v>6086</v>
      </c>
      <c r="E3012" s="26" t="str">
        <f>VLOOKUP(D3012,[1]ЕНС!A:E,2,FALSE)</f>
        <v>Подшипник роликовый</v>
      </c>
      <c r="F3012" s="26" t="str">
        <f>VLOOKUP(D3012,[1]ЕНС!A:E,3,FALSE)</f>
        <v>радиально-упорный, наружный диаметр 130 мм, однорядный, с коническими роликами</v>
      </c>
      <c r="G3012" s="26" t="s">
        <v>6087</v>
      </c>
      <c r="H3012" s="26" t="s">
        <v>26</v>
      </c>
      <c r="I3012" s="26">
        <v>0</v>
      </c>
      <c r="J3012" s="26">
        <v>631010000</v>
      </c>
      <c r="K3012" s="26" t="str">
        <f>VLOOKUP(B3012,[1]ПланКаз!A2999:M6303,12,0)</f>
        <v>ҚР, ШҚО, Өскемен қ., Бажов көш., 10</v>
      </c>
      <c r="L3012" s="26" t="str">
        <f>VLOOKUP(B3012,[1]ПланКаз!A2997:M6301,13,0)</f>
        <v>Желтоқсан-Қантар</v>
      </c>
      <c r="M3012" s="26" t="str">
        <f>VLOOKUP(B3012,[1]ПланКаз!A2999:N6303,14,0)</f>
        <v>Шығыс-Қазақстан облысы, Өскемен қ.</v>
      </c>
      <c r="N3012" s="26" t="s">
        <v>58</v>
      </c>
      <c r="O3012" s="26" t="str">
        <f>VLOOKUP(B3012,[1]ПланКаз!A2998:P6302,16,0)</f>
        <v>жыл бойына өтінім бойынша</v>
      </c>
      <c r="P3012" s="26" t="s">
        <v>59</v>
      </c>
      <c r="Q3012" s="27" t="s">
        <v>522</v>
      </c>
      <c r="R3012" s="26" t="str">
        <f>VLOOKUP(B3012,[1]ПланКаз!A2997:S6301,19,0)</f>
        <v>Дана</v>
      </c>
      <c r="S3012" s="28">
        <v>4</v>
      </c>
      <c r="T3012" s="28">
        <v>6210</v>
      </c>
      <c r="U3012" s="28">
        <v>24840</v>
      </c>
      <c r="V3012" s="28">
        <v>27820.799999999999</v>
      </c>
      <c r="W3012" s="26"/>
      <c r="X3012" s="26" t="s">
        <v>62</v>
      </c>
      <c r="Y3012" s="26" t="s">
        <v>61</v>
      </c>
    </row>
    <row r="3013" spans="2:25" x14ac:dyDescent="0.2">
      <c r="B3013" s="26" t="s">
        <v>6088</v>
      </c>
      <c r="C3013" s="26" t="s">
        <v>55</v>
      </c>
      <c r="D3013" s="26" t="s">
        <v>6089</v>
      </c>
      <c r="E3013" s="26" t="str">
        <f>VLOOKUP(D3013,[1]ЕНС!A:E,2,FALSE)</f>
        <v>Муфта</v>
      </c>
      <c r="F3013" s="26" t="str">
        <f>VLOOKUP(D3013,[1]ЕНС!A:E,3,FALSE)</f>
        <v>сцепления, для грузового автомобиля</v>
      </c>
      <c r="G3013" s="26" t="s">
        <v>6090</v>
      </c>
      <c r="H3013" s="26" t="s">
        <v>26</v>
      </c>
      <c r="I3013" s="26">
        <v>0</v>
      </c>
      <c r="J3013" s="26">
        <v>631010000</v>
      </c>
      <c r="K3013" s="26" t="str">
        <f>VLOOKUP(B3013,[1]ПланКаз!A3000:M6304,12,0)</f>
        <v>ҚР, ШҚО, Өскемен қ., Бажов көш., 10</v>
      </c>
      <c r="L3013" s="26" t="str">
        <f>VLOOKUP(B3013,[1]ПланКаз!A2998:M6302,13,0)</f>
        <v>Желтоқсан-Қантар</v>
      </c>
      <c r="M3013" s="26" t="str">
        <f>VLOOKUP(B3013,[1]ПланКаз!A3000:N6304,14,0)</f>
        <v>Шығыс-Қазақстан облысы, Өскемен қ.</v>
      </c>
      <c r="N3013" s="26" t="s">
        <v>58</v>
      </c>
      <c r="O3013" s="26" t="str">
        <f>VLOOKUP(B3013,[1]ПланКаз!A2999:P6303,16,0)</f>
        <v>жыл бойына өтінім бойынша</v>
      </c>
      <c r="P3013" s="26" t="s">
        <v>59</v>
      </c>
      <c r="Q3013" s="27" t="s">
        <v>522</v>
      </c>
      <c r="R3013" s="26" t="str">
        <f>VLOOKUP(B3013,[1]ПланКаз!A2998:S6302,19,0)</f>
        <v>Дана</v>
      </c>
      <c r="S3013" s="28">
        <v>10</v>
      </c>
      <c r="T3013" s="28">
        <v>1704</v>
      </c>
      <c r="U3013" s="28">
        <v>17040</v>
      </c>
      <c r="V3013" s="28">
        <v>19084.8</v>
      </c>
      <c r="W3013" s="26"/>
      <c r="X3013" s="26" t="s">
        <v>62</v>
      </c>
      <c r="Y3013" s="26" t="s">
        <v>61</v>
      </c>
    </row>
    <row r="3014" spans="2:25" x14ac:dyDescent="0.2">
      <c r="B3014" s="26" t="s">
        <v>6091</v>
      </c>
      <c r="C3014" s="26" t="s">
        <v>55</v>
      </c>
      <c r="D3014" s="26" t="s">
        <v>6092</v>
      </c>
      <c r="E3014" s="26" t="str">
        <f>VLOOKUP(D3014,[1]ЕНС!A:E,2,FALSE)</f>
        <v>Механизм</v>
      </c>
      <c r="F3014" s="26" t="str">
        <f>VLOOKUP(D3014,[1]ЕНС!A:E,3,FALSE)</f>
        <v>рулевой, для грузового автомобиля, с червяком и роликом</v>
      </c>
      <c r="G3014" s="26" t="s">
        <v>6093</v>
      </c>
      <c r="H3014" s="26" t="s">
        <v>26</v>
      </c>
      <c r="I3014" s="26">
        <v>0</v>
      </c>
      <c r="J3014" s="26">
        <v>631010000</v>
      </c>
      <c r="K3014" s="26" t="str">
        <f>VLOOKUP(B3014,[1]ПланКаз!A3001:M6305,12,0)</f>
        <v>ҚР, ШҚО, Өскемен қ., Бажов көш., 10</v>
      </c>
      <c r="L3014" s="26" t="str">
        <f>VLOOKUP(B3014,[1]ПланКаз!A2999:M6303,13,0)</f>
        <v>Желтоқсан-Қантар</v>
      </c>
      <c r="M3014" s="26" t="str">
        <f>VLOOKUP(B3014,[1]ПланКаз!A3001:N6305,14,0)</f>
        <v>Шығыс-Қазақстан облысы, Өскемен қ.</v>
      </c>
      <c r="N3014" s="26" t="s">
        <v>58</v>
      </c>
      <c r="O3014" s="26" t="str">
        <f>VLOOKUP(B3014,[1]ПланКаз!A3000:P6304,16,0)</f>
        <v>жыл бойына өтінім бойынша</v>
      </c>
      <c r="P3014" s="26" t="s">
        <v>59</v>
      </c>
      <c r="Q3014" s="27" t="s">
        <v>522</v>
      </c>
      <c r="R3014" s="26" t="str">
        <f>VLOOKUP(B3014,[1]ПланКаз!A2999:S6303,19,0)</f>
        <v>Дана</v>
      </c>
      <c r="S3014" s="28">
        <v>5</v>
      </c>
      <c r="T3014" s="28">
        <v>8681</v>
      </c>
      <c r="U3014" s="28">
        <v>43405</v>
      </c>
      <c r="V3014" s="28">
        <v>48613.599999999999</v>
      </c>
      <c r="W3014" s="26"/>
      <c r="X3014" s="26" t="s">
        <v>62</v>
      </c>
      <c r="Y3014" s="26" t="s">
        <v>61</v>
      </c>
    </row>
    <row r="3015" spans="2:25" x14ac:dyDescent="0.2">
      <c r="B3015" s="26" t="s">
        <v>6094</v>
      </c>
      <c r="C3015" s="26" t="s">
        <v>55</v>
      </c>
      <c r="D3015" s="26" t="s">
        <v>6095</v>
      </c>
      <c r="E3015" s="26" t="str">
        <f>VLOOKUP(D3015,[1]ЕНС!A:E,2,FALSE)</f>
        <v>Крышка радиатора</v>
      </c>
      <c r="F3015" s="26" t="str">
        <f>VLOOKUP(D3015,[1]ЕНС!A:E,3,FALSE)</f>
        <v>для грузового автомобиля</v>
      </c>
      <c r="G3015" s="26" t="s">
        <v>6096</v>
      </c>
      <c r="H3015" s="26" t="s">
        <v>26</v>
      </c>
      <c r="I3015" s="26">
        <v>0</v>
      </c>
      <c r="J3015" s="26">
        <v>631010000</v>
      </c>
      <c r="K3015" s="26" t="str">
        <f>VLOOKUP(B3015,[1]ПланКаз!A3002:M6306,12,0)</f>
        <v>ҚР, ШҚО, Өскемен қ., Бажов көш., 10</v>
      </c>
      <c r="L3015" s="26" t="str">
        <f>VLOOKUP(B3015,[1]ПланКаз!A3000:M6304,13,0)</f>
        <v>Желтоқсан-Қантар</v>
      </c>
      <c r="M3015" s="26" t="str">
        <f>VLOOKUP(B3015,[1]ПланКаз!A3002:N6306,14,0)</f>
        <v>Шығыс-Қазақстан облысы, Өскемен қ.</v>
      </c>
      <c r="N3015" s="26" t="s">
        <v>58</v>
      </c>
      <c r="O3015" s="26" t="str">
        <f>VLOOKUP(B3015,[1]ПланКаз!A3001:P6305,16,0)</f>
        <v>жыл бойына өтінім бойынша</v>
      </c>
      <c r="P3015" s="26" t="s">
        <v>59</v>
      </c>
      <c r="Q3015" s="27" t="s">
        <v>522</v>
      </c>
      <c r="R3015" s="26" t="str">
        <f>VLOOKUP(B3015,[1]ПланКаз!A3000:S6304,19,0)</f>
        <v>Дана</v>
      </c>
      <c r="S3015" s="28">
        <v>6</v>
      </c>
      <c r="T3015" s="28">
        <v>1301</v>
      </c>
      <c r="U3015" s="28">
        <v>7806</v>
      </c>
      <c r="V3015" s="28">
        <v>8742.7199999999993</v>
      </c>
      <c r="W3015" s="26"/>
      <c r="X3015" s="26" t="s">
        <v>62</v>
      </c>
      <c r="Y3015" s="26" t="s">
        <v>61</v>
      </c>
    </row>
    <row r="3016" spans="2:25" x14ac:dyDescent="0.2">
      <c r="B3016" s="26" t="s">
        <v>6097</v>
      </c>
      <c r="C3016" s="26" t="s">
        <v>55</v>
      </c>
      <c r="D3016" s="26" t="s">
        <v>5670</v>
      </c>
      <c r="E3016" s="26" t="str">
        <f>VLOOKUP(D3016,[1]ЕНС!A:E,2,FALSE)</f>
        <v>Втулка</v>
      </c>
      <c r="F3016" s="26" t="str">
        <f>VLOOKUP(D3016,[1]ЕНС!A:E,3,FALSE)</f>
        <v>для грузового автомобиля, для клапана направляющего</v>
      </c>
      <c r="G3016" s="26" t="s">
        <v>6098</v>
      </c>
      <c r="H3016" s="26" t="s">
        <v>26</v>
      </c>
      <c r="I3016" s="26">
        <v>0</v>
      </c>
      <c r="J3016" s="26">
        <v>631010000</v>
      </c>
      <c r="K3016" s="26" t="str">
        <f>VLOOKUP(B3016,[1]ПланКаз!A3003:M6307,12,0)</f>
        <v>ҚР, ШҚО, Өскемен қ., Бажов көш., 10</v>
      </c>
      <c r="L3016" s="26" t="str">
        <f>VLOOKUP(B3016,[1]ПланКаз!A3001:M6305,13,0)</f>
        <v>Желтоқсан-Қантар</v>
      </c>
      <c r="M3016" s="26" t="str">
        <f>VLOOKUP(B3016,[1]ПланКаз!A3003:N6307,14,0)</f>
        <v>Шығыс-Қазақстан облысы, Өскемен қ.</v>
      </c>
      <c r="N3016" s="26" t="s">
        <v>58</v>
      </c>
      <c r="O3016" s="26" t="str">
        <f>VLOOKUP(B3016,[1]ПланКаз!A3002:P6306,16,0)</f>
        <v>жыл бойына өтінім бойынша</v>
      </c>
      <c r="P3016" s="26" t="s">
        <v>59</v>
      </c>
      <c r="Q3016" s="27" t="s">
        <v>522</v>
      </c>
      <c r="R3016" s="26" t="str">
        <f>VLOOKUP(B3016,[1]ПланКаз!A3001:S6305,19,0)</f>
        <v>Дана</v>
      </c>
      <c r="S3016" s="28">
        <v>6</v>
      </c>
      <c r="T3016" s="28">
        <v>199</v>
      </c>
      <c r="U3016" s="28">
        <v>1194</v>
      </c>
      <c r="V3016" s="28">
        <v>1337.28</v>
      </c>
      <c r="W3016" s="26"/>
      <c r="X3016" s="26" t="s">
        <v>62</v>
      </c>
      <c r="Y3016" s="26" t="s">
        <v>61</v>
      </c>
    </row>
    <row r="3017" spans="2:25" x14ac:dyDescent="0.2">
      <c r="B3017" s="26" t="s">
        <v>6099</v>
      </c>
      <c r="C3017" s="26" t="s">
        <v>55</v>
      </c>
      <c r="D3017" s="26" t="s">
        <v>6100</v>
      </c>
      <c r="E3017" s="26" t="str">
        <f>VLOOKUP(D3017,[1]ЕНС!A:E,2,FALSE)</f>
        <v>Толкатель</v>
      </c>
      <c r="F3017" s="26" t="str">
        <f>VLOOKUP(D3017,[1]ЕНС!A:E,3,FALSE)</f>
        <v>плунжера, для грузового автомобиля</v>
      </c>
      <c r="G3017" s="26" t="s">
        <v>6101</v>
      </c>
      <c r="H3017" s="26" t="s">
        <v>26</v>
      </c>
      <c r="I3017" s="26">
        <v>0</v>
      </c>
      <c r="J3017" s="26">
        <v>631010000</v>
      </c>
      <c r="K3017" s="26" t="str">
        <f>VLOOKUP(B3017,[1]ПланКаз!A3004:M6308,12,0)</f>
        <v>ҚР, ШҚО, Өскемен қ., Бажов көш., 10</v>
      </c>
      <c r="L3017" s="26" t="str">
        <f>VLOOKUP(B3017,[1]ПланКаз!A3002:M6306,13,0)</f>
        <v>Желтоқсан-Қантар</v>
      </c>
      <c r="M3017" s="26" t="str">
        <f>VLOOKUP(B3017,[1]ПланКаз!A3004:N6308,14,0)</f>
        <v>Шығыс-Қазақстан облысы, Өскемен қ.</v>
      </c>
      <c r="N3017" s="26" t="s">
        <v>58</v>
      </c>
      <c r="O3017" s="26" t="str">
        <f>VLOOKUP(B3017,[1]ПланКаз!A3003:P6307,16,0)</f>
        <v>жыл бойына өтінім бойынша</v>
      </c>
      <c r="P3017" s="26" t="s">
        <v>59</v>
      </c>
      <c r="Q3017" s="27" t="s">
        <v>522</v>
      </c>
      <c r="R3017" s="26" t="str">
        <f>VLOOKUP(B3017,[1]ПланКаз!A3002:S6306,19,0)</f>
        <v>Дана</v>
      </c>
      <c r="S3017" s="28">
        <v>12</v>
      </c>
      <c r="T3017" s="28">
        <v>1197</v>
      </c>
      <c r="U3017" s="28">
        <v>14364</v>
      </c>
      <c r="V3017" s="28">
        <v>16087.68</v>
      </c>
      <c r="W3017" s="26"/>
      <c r="X3017" s="26" t="s">
        <v>62</v>
      </c>
      <c r="Y3017" s="26" t="s">
        <v>61</v>
      </c>
    </row>
    <row r="3018" spans="2:25" x14ac:dyDescent="0.2">
      <c r="B3018" s="26" t="s">
        <v>6102</v>
      </c>
      <c r="C3018" s="26" t="s">
        <v>55</v>
      </c>
      <c r="D3018" s="26" t="s">
        <v>6103</v>
      </c>
      <c r="E3018" s="26" t="str">
        <f>VLOOKUP(D3018,[1]ЕНС!A:E,2,FALSE)</f>
        <v>Пыльник</v>
      </c>
      <c r="F3018" s="26" t="str">
        <f>VLOOKUP(D3018,[1]ЕНС!A:E,3,FALSE)</f>
        <v>для грузовых автомобилей, наконечников и тяг стабилизатора</v>
      </c>
      <c r="G3018" s="26" t="s">
        <v>6104</v>
      </c>
      <c r="H3018" s="26" t="s">
        <v>26</v>
      </c>
      <c r="I3018" s="26">
        <v>0</v>
      </c>
      <c r="J3018" s="26">
        <v>631010000</v>
      </c>
      <c r="K3018" s="26" t="str">
        <f>VLOOKUP(B3018,[1]ПланКаз!A3005:M6309,12,0)</f>
        <v>ҚР, ШҚО, Өскемен қ., Бажов көш., 10</v>
      </c>
      <c r="L3018" s="26" t="str">
        <f>VLOOKUP(B3018,[1]ПланКаз!A3003:M6307,13,0)</f>
        <v>Желтоқсан-Қантар</v>
      </c>
      <c r="M3018" s="26" t="str">
        <f>VLOOKUP(B3018,[1]ПланКаз!A3005:N6309,14,0)</f>
        <v>Шығыс-Қазақстан облысы, Өскемен қ.</v>
      </c>
      <c r="N3018" s="26" t="s">
        <v>58</v>
      </c>
      <c r="O3018" s="26" t="str">
        <f>VLOOKUP(B3018,[1]ПланКаз!A3004:P6308,16,0)</f>
        <v>жыл бойына өтінім бойынша</v>
      </c>
      <c r="P3018" s="26" t="s">
        <v>59</v>
      </c>
      <c r="Q3018" s="27" t="s">
        <v>522</v>
      </c>
      <c r="R3018" s="26" t="str">
        <f>VLOOKUP(B3018,[1]ПланКаз!A3003:S6307,19,0)</f>
        <v>Дана</v>
      </c>
      <c r="S3018" s="28">
        <v>9</v>
      </c>
      <c r="T3018" s="28">
        <v>170</v>
      </c>
      <c r="U3018" s="28">
        <v>1530</v>
      </c>
      <c r="V3018" s="28">
        <v>1713.6</v>
      </c>
      <c r="W3018" s="26"/>
      <c r="X3018" s="26" t="s">
        <v>62</v>
      </c>
      <c r="Y3018" s="26" t="s">
        <v>61</v>
      </c>
    </row>
    <row r="3019" spans="2:25" x14ac:dyDescent="0.2">
      <c r="B3019" s="26" t="s">
        <v>6105</v>
      </c>
      <c r="C3019" s="26" t="s">
        <v>55</v>
      </c>
      <c r="D3019" s="26" t="s">
        <v>6106</v>
      </c>
      <c r="E3019" s="26" t="str">
        <f>VLOOKUP(D3019,[1]ЕНС!A:E,2,FALSE)</f>
        <v>Комплект ремонтный</v>
      </c>
      <c r="F3019" s="26" t="str">
        <f>VLOOKUP(D3019,[1]ЕНС!A:E,3,FALSE)</f>
        <v>бензонасоса, для грузового автомобиля</v>
      </c>
      <c r="G3019" s="26" t="s">
        <v>6107</v>
      </c>
      <c r="H3019" s="26" t="s">
        <v>26</v>
      </c>
      <c r="I3019" s="26">
        <v>0</v>
      </c>
      <c r="J3019" s="26">
        <v>631010000</v>
      </c>
      <c r="K3019" s="26" t="str">
        <f>VLOOKUP(B3019,[1]ПланКаз!A3006:M6310,12,0)</f>
        <v>ҚР, ШҚО, Өскемен қ., Бажов көш., 10</v>
      </c>
      <c r="L3019" s="26" t="str">
        <f>VLOOKUP(B3019,[1]ПланКаз!A3004:M6308,13,0)</f>
        <v>Желтоқсан-Қантар</v>
      </c>
      <c r="M3019" s="26" t="str">
        <f>VLOOKUP(B3019,[1]ПланКаз!A3006:N6310,14,0)</f>
        <v>Шығыс-Қазақстан облысы, Өскемен қ.</v>
      </c>
      <c r="N3019" s="26" t="s">
        <v>58</v>
      </c>
      <c r="O3019" s="26" t="str">
        <f>VLOOKUP(B3019,[1]ПланКаз!A3005:P6309,16,0)</f>
        <v>жыл бойына өтінім бойынша</v>
      </c>
      <c r="P3019" s="26" t="s">
        <v>59</v>
      </c>
      <c r="Q3019" s="27" t="s">
        <v>2896</v>
      </c>
      <c r="R3019" s="26" t="str">
        <f>VLOOKUP(B3019,[1]ПланКаз!A3004:S6308,19,0)</f>
        <v>Комплект</v>
      </c>
      <c r="S3019" s="28">
        <v>4</v>
      </c>
      <c r="T3019" s="28">
        <v>4762</v>
      </c>
      <c r="U3019" s="28">
        <v>19048</v>
      </c>
      <c r="V3019" s="28">
        <v>21333.759999999998</v>
      </c>
      <c r="W3019" s="26"/>
      <c r="X3019" s="26" t="s">
        <v>62</v>
      </c>
      <c r="Y3019" s="26" t="s">
        <v>61</v>
      </c>
    </row>
    <row r="3020" spans="2:25" x14ac:dyDescent="0.2">
      <c r="B3020" s="26" t="s">
        <v>6108</v>
      </c>
      <c r="C3020" s="26" t="s">
        <v>55</v>
      </c>
      <c r="D3020" s="26" t="s">
        <v>6109</v>
      </c>
      <c r="E3020" s="26" t="str">
        <f>VLOOKUP(D3020,[1]ЕНС!A:E,2,FALSE)</f>
        <v>Блок</v>
      </c>
      <c r="F3020" s="26" t="str">
        <f>VLOOKUP(D3020,[1]ЕНС!A:E,3,FALSE)</f>
        <v>шестерен промежуточного вала, для грузового автомобиля, для пятиступенчатой, трехвальной коробки передач</v>
      </c>
      <c r="G3020" s="26" t="s">
        <v>6110</v>
      </c>
      <c r="H3020" s="26" t="s">
        <v>26</v>
      </c>
      <c r="I3020" s="26">
        <v>0</v>
      </c>
      <c r="J3020" s="26">
        <v>631010000</v>
      </c>
      <c r="K3020" s="26" t="str">
        <f>VLOOKUP(B3020,[1]ПланКаз!A3007:M6311,12,0)</f>
        <v>ҚР, ШҚО, Өскемен қ., Бажов көш., 10</v>
      </c>
      <c r="L3020" s="26" t="str">
        <f>VLOOKUP(B3020,[1]ПланКаз!A3005:M6309,13,0)</f>
        <v>Желтоқсан-Қантар</v>
      </c>
      <c r="M3020" s="26" t="str">
        <f>VLOOKUP(B3020,[1]ПланКаз!A3007:N6311,14,0)</f>
        <v>Шығыс-Қазақстан облысы, Өскемен қ.</v>
      </c>
      <c r="N3020" s="26" t="s">
        <v>58</v>
      </c>
      <c r="O3020" s="26" t="str">
        <f>VLOOKUP(B3020,[1]ПланКаз!A3006:P6310,16,0)</f>
        <v>жыл бойына өтінім бойынша</v>
      </c>
      <c r="P3020" s="26" t="s">
        <v>59</v>
      </c>
      <c r="Q3020" s="27" t="s">
        <v>522</v>
      </c>
      <c r="R3020" s="26" t="str">
        <f>VLOOKUP(B3020,[1]ПланКаз!A3005:S6309,19,0)</f>
        <v>Дана</v>
      </c>
      <c r="S3020" s="28">
        <v>5</v>
      </c>
      <c r="T3020" s="28">
        <v>39676</v>
      </c>
      <c r="U3020" s="28">
        <v>198380</v>
      </c>
      <c r="V3020" s="28">
        <v>222185.60000000001</v>
      </c>
      <c r="W3020" s="26"/>
      <c r="X3020" s="26" t="s">
        <v>62</v>
      </c>
      <c r="Y3020" s="26" t="s">
        <v>61</v>
      </c>
    </row>
    <row r="3021" spans="2:25" x14ac:dyDescent="0.2">
      <c r="B3021" s="26" t="s">
        <v>6111</v>
      </c>
      <c r="C3021" s="26" t="s">
        <v>55</v>
      </c>
      <c r="D3021" s="26" t="s">
        <v>5706</v>
      </c>
      <c r="E3021" s="26" t="str">
        <f>VLOOKUP(D3021,[1]ЕНС!A:E,2,FALSE)</f>
        <v>Трос</v>
      </c>
      <c r="F3021" s="26" t="str">
        <f>VLOOKUP(D3021,[1]ЕНС!A:E,3,FALSE)</f>
        <v>для грузового автомобиля, спидометра</v>
      </c>
      <c r="G3021" s="26" t="s">
        <v>6112</v>
      </c>
      <c r="H3021" s="26" t="s">
        <v>26</v>
      </c>
      <c r="I3021" s="26">
        <v>0</v>
      </c>
      <c r="J3021" s="26">
        <v>631010000</v>
      </c>
      <c r="K3021" s="26" t="str">
        <f>VLOOKUP(B3021,[1]ПланКаз!A3008:M6312,12,0)</f>
        <v>ҚР, ШҚО, Өскемен қ., Бажов көш., 10</v>
      </c>
      <c r="L3021" s="26" t="str">
        <f>VLOOKUP(B3021,[1]ПланКаз!A3006:M6310,13,0)</f>
        <v>Желтоқсан-Қантар</v>
      </c>
      <c r="M3021" s="26" t="str">
        <f>VLOOKUP(B3021,[1]ПланКаз!A3008:N6312,14,0)</f>
        <v>Шығыс-Қазақстан облысы, Өскемен қ.</v>
      </c>
      <c r="N3021" s="26" t="s">
        <v>58</v>
      </c>
      <c r="O3021" s="26" t="str">
        <f>VLOOKUP(B3021,[1]ПланКаз!A3007:P6311,16,0)</f>
        <v>жыл бойына өтінім бойынша</v>
      </c>
      <c r="P3021" s="26" t="s">
        <v>59</v>
      </c>
      <c r="Q3021" s="27" t="s">
        <v>522</v>
      </c>
      <c r="R3021" s="26" t="str">
        <f>VLOOKUP(B3021,[1]ПланКаз!A3006:S6310,19,0)</f>
        <v>Дана</v>
      </c>
      <c r="S3021" s="28">
        <v>16</v>
      </c>
      <c r="T3021" s="28">
        <v>1516</v>
      </c>
      <c r="U3021" s="28">
        <v>24256</v>
      </c>
      <c r="V3021" s="28">
        <v>27166.720000000001</v>
      </c>
      <c r="W3021" s="26"/>
      <c r="X3021" s="26" t="s">
        <v>62</v>
      </c>
      <c r="Y3021" s="26" t="s">
        <v>61</v>
      </c>
    </row>
    <row r="3022" spans="2:25" x14ac:dyDescent="0.2">
      <c r="B3022" s="26" t="s">
        <v>6113</v>
      </c>
      <c r="C3022" s="26" t="s">
        <v>55</v>
      </c>
      <c r="D3022" s="26" t="s">
        <v>6114</v>
      </c>
      <c r="E3022" s="26" t="str">
        <f>VLOOKUP(D3022,[1]ЕНС!A:E,2,FALSE)</f>
        <v>Прокладка</v>
      </c>
      <c r="F3022" s="26" t="str">
        <f>VLOOKUP(D3022,[1]ЕНС!A:E,3,FALSE)</f>
        <v>коробки передач, для грузового автомобиля</v>
      </c>
      <c r="G3022" s="26" t="s">
        <v>6115</v>
      </c>
      <c r="H3022" s="26" t="s">
        <v>26</v>
      </c>
      <c r="I3022" s="26">
        <v>0</v>
      </c>
      <c r="J3022" s="26">
        <v>631010000</v>
      </c>
      <c r="K3022" s="26" t="str">
        <f>VLOOKUP(B3022,[1]ПланКаз!A3009:M6313,12,0)</f>
        <v>ҚР, ШҚО, Өскемен қ., Бажов көш., 10</v>
      </c>
      <c r="L3022" s="26" t="str">
        <f>VLOOKUP(B3022,[1]ПланКаз!A3007:M6311,13,0)</f>
        <v>Желтоқсан-Қантар</v>
      </c>
      <c r="M3022" s="26" t="str">
        <f>VLOOKUP(B3022,[1]ПланКаз!A3009:N6313,14,0)</f>
        <v>Шығыс-Қазақстан облысы, Өскемен қ.</v>
      </c>
      <c r="N3022" s="26" t="s">
        <v>58</v>
      </c>
      <c r="O3022" s="26" t="str">
        <f>VLOOKUP(B3022,[1]ПланКаз!A3008:P6312,16,0)</f>
        <v>жыл бойына өтінім бойынша</v>
      </c>
      <c r="P3022" s="26" t="s">
        <v>59</v>
      </c>
      <c r="Q3022" s="27" t="s">
        <v>2896</v>
      </c>
      <c r="R3022" s="26" t="str">
        <f>VLOOKUP(B3022,[1]ПланКаз!A3007:S6311,19,0)</f>
        <v>Комплект</v>
      </c>
      <c r="S3022" s="28">
        <v>9</v>
      </c>
      <c r="T3022" s="28">
        <v>953</v>
      </c>
      <c r="U3022" s="28">
        <v>8577</v>
      </c>
      <c r="V3022" s="28">
        <v>9606.24</v>
      </c>
      <c r="W3022" s="26"/>
      <c r="X3022" s="26" t="s">
        <v>62</v>
      </c>
      <c r="Y3022" s="26" t="s">
        <v>61</v>
      </c>
    </row>
    <row r="3023" spans="2:25" x14ac:dyDescent="0.2">
      <c r="B3023" s="26" t="s">
        <v>6116</v>
      </c>
      <c r="C3023" s="26" t="s">
        <v>55</v>
      </c>
      <c r="D3023" s="26" t="s">
        <v>6117</v>
      </c>
      <c r="E3023" s="26" t="str">
        <f>VLOOKUP(D3023,[1]ЕНС!A:E,2,FALSE)</f>
        <v>Сальник</v>
      </c>
      <c r="F3023" s="26" t="str">
        <f>VLOOKUP(D3023,[1]ЕНС!A:E,3,FALSE)</f>
        <v>для грузового автомобиля, ступицы,</v>
      </c>
      <c r="G3023" s="26" t="s">
        <v>6118</v>
      </c>
      <c r="H3023" s="26" t="s">
        <v>26</v>
      </c>
      <c r="I3023" s="26">
        <v>0</v>
      </c>
      <c r="J3023" s="26">
        <v>631010000</v>
      </c>
      <c r="K3023" s="26" t="str">
        <f>VLOOKUP(B3023,[1]ПланКаз!A3010:M6314,12,0)</f>
        <v>ҚР, ШҚО, Өскемен қ., Бажов көш., 10</v>
      </c>
      <c r="L3023" s="26" t="str">
        <f>VLOOKUP(B3023,[1]ПланКаз!A3008:M6312,13,0)</f>
        <v>Желтоқсан-Қантар</v>
      </c>
      <c r="M3023" s="26" t="str">
        <f>VLOOKUP(B3023,[1]ПланКаз!A3010:N6314,14,0)</f>
        <v>Шығыс-Қазақстан облысы, Өскемен қ.</v>
      </c>
      <c r="N3023" s="26" t="s">
        <v>58</v>
      </c>
      <c r="O3023" s="26" t="str">
        <f>VLOOKUP(B3023,[1]ПланКаз!A3009:P6313,16,0)</f>
        <v>жыл бойына өтінім бойынша</v>
      </c>
      <c r="P3023" s="26" t="s">
        <v>59</v>
      </c>
      <c r="Q3023" s="27" t="s">
        <v>522</v>
      </c>
      <c r="R3023" s="26" t="str">
        <f>VLOOKUP(B3023,[1]ПланКаз!A3008:S6312,19,0)</f>
        <v>Дана</v>
      </c>
      <c r="S3023" s="28">
        <v>26</v>
      </c>
      <c r="T3023" s="28">
        <v>562</v>
      </c>
      <c r="U3023" s="28">
        <v>14612</v>
      </c>
      <c r="V3023" s="28">
        <v>16365.44</v>
      </c>
      <c r="W3023" s="26"/>
      <c r="X3023" s="26" t="s">
        <v>62</v>
      </c>
      <c r="Y3023" s="26" t="s">
        <v>61</v>
      </c>
    </row>
    <row r="3024" spans="2:25" x14ac:dyDescent="0.2">
      <c r="B3024" s="26" t="s">
        <v>6119</v>
      </c>
      <c r="C3024" s="26" t="s">
        <v>55</v>
      </c>
      <c r="D3024" s="26" t="s">
        <v>6120</v>
      </c>
      <c r="E3024" s="26" t="str">
        <f>VLOOKUP(D3024,[1]ЕНС!A:E,2,FALSE)</f>
        <v>Прокладка</v>
      </c>
      <c r="F3024" s="26" t="str">
        <f>VLOOKUP(D3024,[1]ЕНС!A:E,3,FALSE)</f>
        <v>для крышки клапанов, для легкового автомобиля</v>
      </c>
      <c r="G3024" s="26" t="s">
        <v>6121</v>
      </c>
      <c r="H3024" s="26" t="s">
        <v>26</v>
      </c>
      <c r="I3024" s="26">
        <v>0</v>
      </c>
      <c r="J3024" s="26">
        <v>631010000</v>
      </c>
      <c r="K3024" s="26" t="str">
        <f>VLOOKUP(B3024,[1]ПланКаз!A3011:M6315,12,0)</f>
        <v>ҚР, ШҚО, Өскемен қ., Бажов көш., 10</v>
      </c>
      <c r="L3024" s="26" t="str">
        <f>VLOOKUP(B3024,[1]ПланКаз!A3009:M6313,13,0)</f>
        <v>Желтоқсан-Қантар</v>
      </c>
      <c r="M3024" s="26" t="str">
        <f>VLOOKUP(B3024,[1]ПланКаз!A3011:N6315,14,0)</f>
        <v>Шығыс-Қазақстан облысы, Өскемен қ.</v>
      </c>
      <c r="N3024" s="26" t="s">
        <v>58</v>
      </c>
      <c r="O3024" s="26" t="str">
        <f>VLOOKUP(B3024,[1]ПланКаз!A3010:P6314,16,0)</f>
        <v>жыл бойына өтінім бойынша</v>
      </c>
      <c r="P3024" s="26" t="s">
        <v>59</v>
      </c>
      <c r="Q3024" s="27" t="s">
        <v>522</v>
      </c>
      <c r="R3024" s="26" t="str">
        <f>VLOOKUP(B3024,[1]ПланКаз!A3009:S6313,19,0)</f>
        <v>Дана</v>
      </c>
      <c r="S3024" s="28">
        <v>2</v>
      </c>
      <c r="T3024" s="28">
        <v>294</v>
      </c>
      <c r="U3024" s="28">
        <v>588</v>
      </c>
      <c r="V3024" s="28">
        <v>658.56</v>
      </c>
      <c r="W3024" s="26"/>
      <c r="X3024" s="26" t="s">
        <v>62</v>
      </c>
      <c r="Y3024" s="26" t="s">
        <v>61</v>
      </c>
    </row>
    <row r="3025" spans="2:25" x14ac:dyDescent="0.2">
      <c r="B3025" s="26" t="s">
        <v>6122</v>
      </c>
      <c r="C3025" s="26" t="s">
        <v>55</v>
      </c>
      <c r="D3025" s="26" t="s">
        <v>5691</v>
      </c>
      <c r="E3025" s="26" t="str">
        <f>VLOOKUP(D3025,[1]ЕНС!A:E,2,FALSE)</f>
        <v>Ремень</v>
      </c>
      <c r="F3025" s="26" t="str">
        <f>VLOOKUP(D3025,[1]ЕНС!A:E,3,FALSE)</f>
        <v>для грузового автомобиля, привода вентилятора</v>
      </c>
      <c r="G3025" s="26" t="s">
        <v>6123</v>
      </c>
      <c r="H3025" s="26" t="s">
        <v>26</v>
      </c>
      <c r="I3025" s="26">
        <v>0</v>
      </c>
      <c r="J3025" s="26">
        <v>631010000</v>
      </c>
      <c r="K3025" s="26" t="str">
        <f>VLOOKUP(B3025,[1]ПланКаз!A3012:M6316,12,0)</f>
        <v>ҚР, ШҚО, Өскемен қ., Бажов көш., 10</v>
      </c>
      <c r="L3025" s="26" t="str">
        <f>VLOOKUP(B3025,[1]ПланКаз!A3010:M6314,13,0)</f>
        <v>Желтоқсан-Қантар</v>
      </c>
      <c r="M3025" s="26" t="str">
        <f>VLOOKUP(B3025,[1]ПланКаз!A3012:N6316,14,0)</f>
        <v>Шығыс-Қазақстан облысы, Өскемен қ.</v>
      </c>
      <c r="N3025" s="26" t="s">
        <v>58</v>
      </c>
      <c r="O3025" s="26" t="str">
        <f>VLOOKUP(B3025,[1]ПланКаз!A3011:P6315,16,0)</f>
        <v>жыл бойына өтінім бойынша</v>
      </c>
      <c r="P3025" s="26" t="s">
        <v>59</v>
      </c>
      <c r="Q3025" s="27" t="s">
        <v>522</v>
      </c>
      <c r="R3025" s="26" t="str">
        <f>VLOOKUP(B3025,[1]ПланКаз!A3010:S6314,19,0)</f>
        <v>Дана</v>
      </c>
      <c r="S3025" s="28">
        <v>32</v>
      </c>
      <c r="T3025" s="28">
        <v>900</v>
      </c>
      <c r="U3025" s="28">
        <v>28800</v>
      </c>
      <c r="V3025" s="28">
        <v>32256</v>
      </c>
      <c r="W3025" s="26"/>
      <c r="X3025" s="26" t="s">
        <v>62</v>
      </c>
      <c r="Y3025" s="26" t="s">
        <v>61</v>
      </c>
    </row>
    <row r="3026" spans="2:25" x14ac:dyDescent="0.2">
      <c r="B3026" s="26" t="s">
        <v>6124</v>
      </c>
      <c r="C3026" s="26" t="s">
        <v>55</v>
      </c>
      <c r="D3026" s="26" t="s">
        <v>6125</v>
      </c>
      <c r="E3026" s="26" t="str">
        <f>VLOOKUP(D3026,[1]ЕНС!A:E,2,FALSE)</f>
        <v>Трос</v>
      </c>
      <c r="F3026" s="26" t="str">
        <f>VLOOKUP(D3026,[1]ЕНС!A:E,3,FALSE)</f>
        <v>стояночного тормоза, для грузового автомобиля</v>
      </c>
      <c r="G3026" s="26" t="s">
        <v>6126</v>
      </c>
      <c r="H3026" s="26" t="s">
        <v>26</v>
      </c>
      <c r="I3026" s="26">
        <v>0</v>
      </c>
      <c r="J3026" s="26">
        <v>631010000</v>
      </c>
      <c r="K3026" s="26" t="str">
        <f>VLOOKUP(B3026,[1]ПланКаз!A3013:M6317,12,0)</f>
        <v>ҚР, ШҚО, Өскемен қ., Бажов көш., 10</v>
      </c>
      <c r="L3026" s="26" t="str">
        <f>VLOOKUP(B3026,[1]ПланКаз!A3011:M6315,13,0)</f>
        <v>Желтоқсан-Қантар</v>
      </c>
      <c r="M3026" s="26" t="str">
        <f>VLOOKUP(B3026,[1]ПланКаз!A3013:N6317,14,0)</f>
        <v>Шығыс-Қазақстан облысы, Өскемен қ.</v>
      </c>
      <c r="N3026" s="26" t="s">
        <v>58</v>
      </c>
      <c r="O3026" s="26" t="str">
        <f>VLOOKUP(B3026,[1]ПланКаз!A3012:P6316,16,0)</f>
        <v>жыл бойына өтінім бойынша</v>
      </c>
      <c r="P3026" s="26" t="s">
        <v>59</v>
      </c>
      <c r="Q3026" s="27" t="s">
        <v>522</v>
      </c>
      <c r="R3026" s="26" t="str">
        <f>VLOOKUP(B3026,[1]ПланКаз!A3011:S6315,19,0)</f>
        <v>Дана</v>
      </c>
      <c r="S3026" s="28">
        <v>3</v>
      </c>
      <c r="T3026" s="28">
        <v>4722</v>
      </c>
      <c r="U3026" s="28">
        <v>14166</v>
      </c>
      <c r="V3026" s="28">
        <v>15865.92</v>
      </c>
      <c r="W3026" s="26"/>
      <c r="X3026" s="26" t="s">
        <v>62</v>
      </c>
      <c r="Y3026" s="26" t="s">
        <v>61</v>
      </c>
    </row>
    <row r="3027" spans="2:25" x14ac:dyDescent="0.2">
      <c r="B3027" s="26" t="s">
        <v>6127</v>
      </c>
      <c r="C3027" s="26" t="s">
        <v>55</v>
      </c>
      <c r="D3027" s="26" t="s">
        <v>6128</v>
      </c>
      <c r="E3027" s="26" t="str">
        <f>VLOOKUP(D3027,[1]ЕНС!A:E,2,FALSE)</f>
        <v>Электродвигатель</v>
      </c>
      <c r="F3027" s="26" t="str">
        <f>VLOOKUP(D3027,[1]ЕНС!A:E,3,FALSE)</f>
        <v>стеклоочистителя, для грузового автомобиля</v>
      </c>
      <c r="G3027" s="26" t="s">
        <v>6129</v>
      </c>
      <c r="H3027" s="26" t="s">
        <v>26</v>
      </c>
      <c r="I3027" s="26">
        <v>0</v>
      </c>
      <c r="J3027" s="26">
        <v>631010000</v>
      </c>
      <c r="K3027" s="26" t="str">
        <f>VLOOKUP(B3027,[1]ПланКаз!A3014:M6318,12,0)</f>
        <v>ҚР, ШҚО, Өскемен қ., Бажов көш., 10</v>
      </c>
      <c r="L3027" s="26" t="str">
        <f>VLOOKUP(B3027,[1]ПланКаз!A3012:M6316,13,0)</f>
        <v>Желтоқсан-Қантар</v>
      </c>
      <c r="M3027" s="26" t="str">
        <f>VLOOKUP(B3027,[1]ПланКаз!A3014:N6318,14,0)</f>
        <v>Шығыс-Қазақстан облысы, Өскемен қ.</v>
      </c>
      <c r="N3027" s="26" t="s">
        <v>58</v>
      </c>
      <c r="O3027" s="26" t="str">
        <f>VLOOKUP(B3027,[1]ПланКаз!A3013:P6317,16,0)</f>
        <v>жыл бойына өтінім бойынша</v>
      </c>
      <c r="P3027" s="26" t="s">
        <v>59</v>
      </c>
      <c r="Q3027" s="27" t="s">
        <v>522</v>
      </c>
      <c r="R3027" s="26" t="str">
        <f>VLOOKUP(B3027,[1]ПланКаз!A3012:S6316,19,0)</f>
        <v>Дана</v>
      </c>
      <c r="S3027" s="28">
        <v>2</v>
      </c>
      <c r="T3027" s="28">
        <v>10021</v>
      </c>
      <c r="U3027" s="28">
        <v>20042</v>
      </c>
      <c r="V3027" s="28">
        <v>22447.040000000001</v>
      </c>
      <c r="W3027" s="26"/>
      <c r="X3027" s="26" t="s">
        <v>62</v>
      </c>
      <c r="Y3027" s="26" t="s">
        <v>61</v>
      </c>
    </row>
    <row r="3028" spans="2:25" x14ac:dyDescent="0.2">
      <c r="B3028" s="26" t="s">
        <v>6130</v>
      </c>
      <c r="C3028" s="26" t="s">
        <v>55</v>
      </c>
      <c r="D3028" s="26" t="s">
        <v>6131</v>
      </c>
      <c r="E3028" s="26" t="str">
        <f>VLOOKUP(D3028,[1]ЕНС!A:E,2,FALSE)</f>
        <v>Диафрагма</v>
      </c>
      <c r="F3028" s="26" t="str">
        <f>VLOOKUP(D3028,[1]ЕНС!A:E,3,FALSE)</f>
        <v>для грузового автомобиля, топливного насоса</v>
      </c>
      <c r="G3028" s="26" t="s">
        <v>6132</v>
      </c>
      <c r="H3028" s="26" t="s">
        <v>26</v>
      </c>
      <c r="I3028" s="26">
        <v>0</v>
      </c>
      <c r="J3028" s="26">
        <v>631010000</v>
      </c>
      <c r="K3028" s="26" t="str">
        <f>VLOOKUP(B3028,[1]ПланКаз!A3015:M6319,12,0)</f>
        <v>ҚР, ШҚО, Өскемен қ., Бажов көш., 10</v>
      </c>
      <c r="L3028" s="26" t="str">
        <f>VLOOKUP(B3028,[1]ПланКаз!A3013:M6317,13,0)</f>
        <v>Желтоқсан-Қантар</v>
      </c>
      <c r="M3028" s="26" t="str">
        <f>VLOOKUP(B3028,[1]ПланКаз!A3015:N6319,14,0)</f>
        <v>Шығыс-Қазақстан облысы, Өскемен қ.</v>
      </c>
      <c r="N3028" s="26" t="s">
        <v>58</v>
      </c>
      <c r="O3028" s="26" t="str">
        <f>VLOOKUP(B3028,[1]ПланКаз!A3014:P6318,16,0)</f>
        <v>жыл бойына өтінім бойынша</v>
      </c>
      <c r="P3028" s="26" t="s">
        <v>59</v>
      </c>
      <c r="Q3028" s="27" t="s">
        <v>522</v>
      </c>
      <c r="R3028" s="26" t="str">
        <f>VLOOKUP(B3028,[1]ПланКаз!A3013:S6317,19,0)</f>
        <v>Дана</v>
      </c>
      <c r="S3028" s="28">
        <v>4</v>
      </c>
      <c r="T3028" s="28">
        <v>314</v>
      </c>
      <c r="U3028" s="28">
        <v>1256</v>
      </c>
      <c r="V3028" s="28">
        <v>1406.72</v>
      </c>
      <c r="W3028" s="26"/>
      <c r="X3028" s="26" t="s">
        <v>62</v>
      </c>
      <c r="Y3028" s="26" t="s">
        <v>61</v>
      </c>
    </row>
    <row r="3029" spans="2:25" x14ac:dyDescent="0.2">
      <c r="B3029" s="26" t="s">
        <v>6133</v>
      </c>
      <c r="C3029" s="26" t="s">
        <v>55</v>
      </c>
      <c r="D3029" s="26" t="s">
        <v>6134</v>
      </c>
      <c r="E3029" s="26" t="str">
        <f>VLOOKUP(D3029,[1]ЕНС!A:E,2,FALSE)</f>
        <v>Накладка</v>
      </c>
      <c r="F3029" s="26" t="str">
        <f>VLOOKUP(D3029,[1]ЕНС!A:E,3,FALSE)</f>
        <v>ручника, для грузового автомобиля</v>
      </c>
      <c r="G3029" s="26" t="s">
        <v>6135</v>
      </c>
      <c r="H3029" s="26" t="s">
        <v>26</v>
      </c>
      <c r="I3029" s="26">
        <v>0</v>
      </c>
      <c r="J3029" s="26">
        <v>631010000</v>
      </c>
      <c r="K3029" s="26" t="str">
        <f>VLOOKUP(B3029,[1]ПланКаз!A3016:M6320,12,0)</f>
        <v>ҚР, ШҚО, Өскемен қ., Бажов көш., 10</v>
      </c>
      <c r="L3029" s="26" t="str">
        <f>VLOOKUP(B3029,[1]ПланКаз!A3014:M6318,13,0)</f>
        <v>Желтоқсан-Қантар</v>
      </c>
      <c r="M3029" s="26" t="str">
        <f>VLOOKUP(B3029,[1]ПланКаз!A3016:N6320,14,0)</f>
        <v>Шығыс-Қазақстан облысы, Өскемен қ.</v>
      </c>
      <c r="N3029" s="26" t="s">
        <v>58</v>
      </c>
      <c r="O3029" s="26" t="str">
        <f>VLOOKUP(B3029,[1]ПланКаз!A3015:P6319,16,0)</f>
        <v>жыл бойына өтінім бойынша</v>
      </c>
      <c r="P3029" s="26" t="s">
        <v>59</v>
      </c>
      <c r="Q3029" s="27" t="s">
        <v>522</v>
      </c>
      <c r="R3029" s="26" t="str">
        <f>VLOOKUP(B3029,[1]ПланКаз!A3014:S6318,19,0)</f>
        <v>Дана</v>
      </c>
      <c r="S3029" s="28">
        <v>16</v>
      </c>
      <c r="T3029" s="28">
        <v>318</v>
      </c>
      <c r="U3029" s="28">
        <v>5088</v>
      </c>
      <c r="V3029" s="28">
        <v>5698.56</v>
      </c>
      <c r="W3029" s="26"/>
      <c r="X3029" s="26" t="s">
        <v>62</v>
      </c>
      <c r="Y3029" s="26" t="s">
        <v>61</v>
      </c>
    </row>
    <row r="3030" spans="2:25" x14ac:dyDescent="0.2">
      <c r="B3030" s="26" t="s">
        <v>6136</v>
      </c>
      <c r="C3030" s="26" t="s">
        <v>55</v>
      </c>
      <c r="D3030" s="26" t="s">
        <v>6034</v>
      </c>
      <c r="E3030" s="26" t="str">
        <f>VLOOKUP(D3030,[1]ЕНС!A:E,2,FALSE)</f>
        <v>Цилиндр</v>
      </c>
      <c r="F3030" s="26" t="str">
        <f>VLOOKUP(D3030,[1]ЕНС!A:E,3,FALSE)</f>
        <v>сцепления, для грузового автомобиля</v>
      </c>
      <c r="G3030" s="26" t="s">
        <v>6137</v>
      </c>
      <c r="H3030" s="26" t="s">
        <v>26</v>
      </c>
      <c r="I3030" s="26">
        <v>0</v>
      </c>
      <c r="J3030" s="26">
        <v>631010000</v>
      </c>
      <c r="K3030" s="26" t="str">
        <f>VLOOKUP(B3030,[1]ПланКаз!A3017:M6321,12,0)</f>
        <v>ҚР, ШҚО, Өскемен қ., Бажов көш., 10</v>
      </c>
      <c r="L3030" s="26" t="str">
        <f>VLOOKUP(B3030,[1]ПланКаз!A3015:M6319,13,0)</f>
        <v>Желтоқсан-Қантар</v>
      </c>
      <c r="M3030" s="26" t="str">
        <f>VLOOKUP(B3030,[1]ПланКаз!A3017:N6321,14,0)</f>
        <v>Шығыс-Қазақстан облысы, Өскемен қ.</v>
      </c>
      <c r="N3030" s="26" t="s">
        <v>58</v>
      </c>
      <c r="O3030" s="26" t="str">
        <f>VLOOKUP(B3030,[1]ПланКаз!A3016:P6320,16,0)</f>
        <v>жыл бойына өтінім бойынша</v>
      </c>
      <c r="P3030" s="26" t="s">
        <v>59</v>
      </c>
      <c r="Q3030" s="27" t="s">
        <v>522</v>
      </c>
      <c r="R3030" s="26" t="str">
        <f>VLOOKUP(B3030,[1]ПланКаз!A3015:S6319,19,0)</f>
        <v>Дана</v>
      </c>
      <c r="S3030" s="28">
        <v>5</v>
      </c>
      <c r="T3030" s="28">
        <v>6666</v>
      </c>
      <c r="U3030" s="28">
        <v>33330</v>
      </c>
      <c r="V3030" s="28">
        <v>37329.599999999999</v>
      </c>
      <c r="W3030" s="26"/>
      <c r="X3030" s="26" t="s">
        <v>62</v>
      </c>
      <c r="Y3030" s="26" t="s">
        <v>61</v>
      </c>
    </row>
    <row r="3031" spans="2:25" x14ac:dyDescent="0.2">
      <c r="B3031" s="26" t="s">
        <v>6138</v>
      </c>
      <c r="C3031" s="26" t="s">
        <v>55</v>
      </c>
      <c r="D3031" s="26" t="s">
        <v>6139</v>
      </c>
      <c r="E3031" s="26" t="str">
        <f>VLOOKUP(D3031,[1]ЕНС!A:E,2,FALSE)</f>
        <v>Группа гильзо-поршневая</v>
      </c>
      <c r="F3031" s="26" t="str">
        <f>VLOOKUP(D3031,[1]ЕНС!A:E,3,FALSE)</f>
        <v>для карбюраторного двигателя, для грузового автомобиля</v>
      </c>
      <c r="G3031" s="26" t="s">
        <v>6140</v>
      </c>
      <c r="H3031" s="26" t="s">
        <v>26</v>
      </c>
      <c r="I3031" s="26">
        <v>0</v>
      </c>
      <c r="J3031" s="26">
        <v>631010000</v>
      </c>
      <c r="K3031" s="26" t="str">
        <f>VLOOKUP(B3031,[1]ПланКаз!A3018:M6322,12,0)</f>
        <v>ҚР, ШҚО, Өскемен қ., Бажов көш., 10</v>
      </c>
      <c r="L3031" s="26" t="str">
        <f>VLOOKUP(B3031,[1]ПланКаз!A3016:M6320,13,0)</f>
        <v>Желтоқсан-Қантар</v>
      </c>
      <c r="M3031" s="26" t="str">
        <f>VLOOKUP(B3031,[1]ПланКаз!A3018:N6322,14,0)</f>
        <v>Шығыс-Қазақстан облысы, Өскемен қ.</v>
      </c>
      <c r="N3031" s="26" t="s">
        <v>58</v>
      </c>
      <c r="O3031" s="26" t="str">
        <f>VLOOKUP(B3031,[1]ПланКаз!A3017:P6321,16,0)</f>
        <v>жыл бойына өтінім бойынша</v>
      </c>
      <c r="P3031" s="26" t="s">
        <v>59</v>
      </c>
      <c r="Q3031" s="27" t="s">
        <v>522</v>
      </c>
      <c r="R3031" s="26" t="str">
        <f>VLOOKUP(B3031,[1]ПланКаз!A3016:S6320,19,0)</f>
        <v>Комплект</v>
      </c>
      <c r="S3031" s="28">
        <v>8</v>
      </c>
      <c r="T3031" s="28">
        <v>69624</v>
      </c>
      <c r="U3031" s="28">
        <v>556992</v>
      </c>
      <c r="V3031" s="28">
        <v>623831.04000000004</v>
      </c>
      <c r="W3031" s="26"/>
      <c r="X3031" s="26" t="s">
        <v>62</v>
      </c>
      <c r="Y3031" s="26" t="s">
        <v>61</v>
      </c>
    </row>
    <row r="3032" spans="2:25" x14ac:dyDescent="0.2">
      <c r="B3032" s="26" t="s">
        <v>6141</v>
      </c>
      <c r="C3032" s="26" t="s">
        <v>55</v>
      </c>
      <c r="D3032" s="26" t="s">
        <v>5714</v>
      </c>
      <c r="E3032" s="26" t="str">
        <f>VLOOKUP(D3032,[1]ЕНС!A:E,2,FALSE)</f>
        <v>Кран</v>
      </c>
      <c r="F3032" s="26" t="str">
        <f>VLOOKUP(D3032,[1]ЕНС!A:E,3,FALSE)</f>
        <v>сливной, для системы охлаждения, для грузового автомобиля</v>
      </c>
      <c r="G3032" s="26" t="s">
        <v>6142</v>
      </c>
      <c r="H3032" s="26" t="s">
        <v>26</v>
      </c>
      <c r="I3032" s="26">
        <v>0</v>
      </c>
      <c r="J3032" s="26">
        <v>631010000</v>
      </c>
      <c r="K3032" s="26" t="str">
        <f>VLOOKUP(B3032,[1]ПланКаз!A3019:M6323,12,0)</f>
        <v>ҚР, ШҚО, Өскемен қ., Бажов көш., 10</v>
      </c>
      <c r="L3032" s="26" t="str">
        <f>VLOOKUP(B3032,[1]ПланКаз!A3017:M6321,13,0)</f>
        <v>Желтоқсан-Қантар</v>
      </c>
      <c r="M3032" s="26" t="str">
        <f>VLOOKUP(B3032,[1]ПланКаз!A3019:N6323,14,0)</f>
        <v>Шығыс-Қазақстан облысы, Өскемен қ.</v>
      </c>
      <c r="N3032" s="26" t="s">
        <v>58</v>
      </c>
      <c r="O3032" s="26" t="str">
        <f>VLOOKUP(B3032,[1]ПланКаз!A3018:P6322,16,0)</f>
        <v>жыл бойына өтінім бойынша</v>
      </c>
      <c r="P3032" s="26" t="s">
        <v>59</v>
      </c>
      <c r="Q3032" s="27" t="s">
        <v>522</v>
      </c>
      <c r="R3032" s="26" t="str">
        <f>VLOOKUP(B3032,[1]ПланКаз!A3017:S6321,19,0)</f>
        <v>Дана</v>
      </c>
      <c r="S3032" s="28">
        <v>6</v>
      </c>
      <c r="T3032" s="28">
        <v>1288</v>
      </c>
      <c r="U3032" s="28">
        <v>7728</v>
      </c>
      <c r="V3032" s="28">
        <v>8655.36</v>
      </c>
      <c r="W3032" s="26"/>
      <c r="X3032" s="26" t="s">
        <v>62</v>
      </c>
      <c r="Y3032" s="26" t="s">
        <v>61</v>
      </c>
    </row>
    <row r="3033" spans="2:25" x14ac:dyDescent="0.2">
      <c r="B3033" s="26" t="s">
        <v>6143</v>
      </c>
      <c r="C3033" s="26" t="s">
        <v>55</v>
      </c>
      <c r="D3033" s="26" t="s">
        <v>5691</v>
      </c>
      <c r="E3033" s="26" t="str">
        <f>VLOOKUP(D3033,[1]ЕНС!A:E,2,FALSE)</f>
        <v>Ремень</v>
      </c>
      <c r="F3033" s="26" t="str">
        <f>VLOOKUP(D3033,[1]ЕНС!A:E,3,FALSE)</f>
        <v>для грузового автомобиля, привода вентилятора</v>
      </c>
      <c r="G3033" s="26" t="s">
        <v>6144</v>
      </c>
      <c r="H3033" s="26" t="s">
        <v>26</v>
      </c>
      <c r="I3033" s="26">
        <v>0</v>
      </c>
      <c r="J3033" s="26">
        <v>631010000</v>
      </c>
      <c r="K3033" s="26" t="str">
        <f>VLOOKUP(B3033,[1]ПланКаз!A3020:M6324,12,0)</f>
        <v>ҚР, ШҚО, Өскемен қ., Бажов көш., 10</v>
      </c>
      <c r="L3033" s="26" t="str">
        <f>VLOOKUP(B3033,[1]ПланКаз!A3018:M6322,13,0)</f>
        <v>Желтоқсан-Қантар</v>
      </c>
      <c r="M3033" s="26" t="str">
        <f>VLOOKUP(B3033,[1]ПланКаз!A3020:N6324,14,0)</f>
        <v>Шығыс-Қазақстан облысы, Өскемен қ.</v>
      </c>
      <c r="N3033" s="26" t="s">
        <v>58</v>
      </c>
      <c r="O3033" s="26" t="str">
        <f>VLOOKUP(B3033,[1]ПланКаз!A3019:P6323,16,0)</f>
        <v>жыл бойына өтінім бойынша</v>
      </c>
      <c r="P3033" s="26" t="s">
        <v>59</v>
      </c>
      <c r="Q3033" s="27" t="s">
        <v>522</v>
      </c>
      <c r="R3033" s="26" t="str">
        <f>VLOOKUP(B3033,[1]ПланКаз!A3018:S6322,19,0)</f>
        <v>Дана</v>
      </c>
      <c r="S3033" s="28">
        <v>47</v>
      </c>
      <c r="T3033" s="28">
        <v>793</v>
      </c>
      <c r="U3033" s="28">
        <v>37271</v>
      </c>
      <c r="V3033" s="28">
        <v>41743.519999999997</v>
      </c>
      <c r="W3033" s="26"/>
      <c r="X3033" s="26" t="s">
        <v>62</v>
      </c>
      <c r="Y3033" s="26" t="s">
        <v>61</v>
      </c>
    </row>
    <row r="3034" spans="2:25" x14ac:dyDescent="0.2">
      <c r="B3034" s="26" t="s">
        <v>6145</v>
      </c>
      <c r="C3034" s="26" t="s">
        <v>55</v>
      </c>
      <c r="D3034" s="26" t="s">
        <v>6146</v>
      </c>
      <c r="E3034" s="26" t="str">
        <f>VLOOKUP(D3034,[1]ЕНС!A:E,2,FALSE)</f>
        <v>Комплект ремонтный</v>
      </c>
      <c r="F3034" s="26" t="str">
        <f>VLOOKUP(D3034,[1]ЕНС!A:E,3,FALSE)</f>
        <v>ремкомплект, для насоса</v>
      </c>
      <c r="G3034" s="26" t="s">
        <v>6147</v>
      </c>
      <c r="H3034" s="26" t="s">
        <v>26</v>
      </c>
      <c r="I3034" s="26">
        <v>0</v>
      </c>
      <c r="J3034" s="26">
        <v>631010000</v>
      </c>
      <c r="K3034" s="26" t="str">
        <f>VLOOKUP(B3034,[1]ПланКаз!A3021:M6325,12,0)</f>
        <v>ҚР, ШҚО, Өскемен қ., Бажов көш., 10</v>
      </c>
      <c r="L3034" s="26" t="str">
        <f>VLOOKUP(B3034,[1]ПланКаз!A3019:M6323,13,0)</f>
        <v>Желтоқсан-Қантар</v>
      </c>
      <c r="M3034" s="26" t="str">
        <f>VLOOKUP(B3034,[1]ПланКаз!A3021:N6325,14,0)</f>
        <v>Шығыс-Қазақстан облысы, Өскемен қ.</v>
      </c>
      <c r="N3034" s="26" t="s">
        <v>58</v>
      </c>
      <c r="O3034" s="26" t="str">
        <f>VLOOKUP(B3034,[1]ПланКаз!A3020:P6324,16,0)</f>
        <v>жыл бойына өтінім бойынша</v>
      </c>
      <c r="P3034" s="26" t="s">
        <v>59</v>
      </c>
      <c r="Q3034" s="27" t="s">
        <v>2896</v>
      </c>
      <c r="R3034" s="26" t="str">
        <f>VLOOKUP(B3034,[1]ПланКаз!A3019:S6323,19,0)</f>
        <v>Комплект</v>
      </c>
      <c r="S3034" s="28">
        <v>1</v>
      </c>
      <c r="T3034" s="28">
        <v>577</v>
      </c>
      <c r="U3034" s="28">
        <v>577</v>
      </c>
      <c r="V3034" s="28">
        <v>646.24</v>
      </c>
      <c r="W3034" s="26"/>
      <c r="X3034" s="26" t="s">
        <v>62</v>
      </c>
      <c r="Y3034" s="26" t="s">
        <v>61</v>
      </c>
    </row>
    <row r="3035" spans="2:25" x14ac:dyDescent="0.2">
      <c r="B3035" s="26" t="s">
        <v>6148</v>
      </c>
      <c r="C3035" s="26" t="s">
        <v>55</v>
      </c>
      <c r="D3035" s="26" t="s">
        <v>6149</v>
      </c>
      <c r="E3035" s="26" t="str">
        <f>VLOOKUP(D3035,[1]ЕНС!A:E,2,FALSE)</f>
        <v>Спидометр</v>
      </c>
      <c r="F3035" s="26" t="str">
        <f>VLOOKUP(D3035,[1]ЕНС!A:E,3,FALSE)</f>
        <v>для грузовых автомобилей, стрелочный</v>
      </c>
      <c r="G3035" s="26" t="s">
        <v>6150</v>
      </c>
      <c r="H3035" s="26" t="s">
        <v>26</v>
      </c>
      <c r="I3035" s="26">
        <v>0</v>
      </c>
      <c r="J3035" s="26">
        <v>631010000</v>
      </c>
      <c r="K3035" s="26" t="str">
        <f>VLOOKUP(B3035,[1]ПланКаз!A3022:M6326,12,0)</f>
        <v>ҚР, ШҚО, Өскемен қ., Бажов көш., 10</v>
      </c>
      <c r="L3035" s="26" t="str">
        <f>VLOOKUP(B3035,[1]ПланКаз!A3020:M6324,13,0)</f>
        <v>Желтоқсан-Қантар</v>
      </c>
      <c r="M3035" s="26" t="str">
        <f>VLOOKUP(B3035,[1]ПланКаз!A3022:N6326,14,0)</f>
        <v>Шығыс-Қазақстан облысы, Өскемен қ.</v>
      </c>
      <c r="N3035" s="26" t="s">
        <v>58</v>
      </c>
      <c r="O3035" s="26" t="str">
        <f>VLOOKUP(B3035,[1]ПланКаз!A3021:P6325,16,0)</f>
        <v>жыл бойына өтінім бойынша</v>
      </c>
      <c r="P3035" s="26" t="s">
        <v>59</v>
      </c>
      <c r="Q3035" s="27" t="s">
        <v>522</v>
      </c>
      <c r="R3035" s="26" t="str">
        <f>VLOOKUP(B3035,[1]ПланКаз!A3020:S6324,19,0)</f>
        <v>Дана</v>
      </c>
      <c r="S3035" s="28">
        <v>1</v>
      </c>
      <c r="T3035" s="28">
        <v>31230</v>
      </c>
      <c r="U3035" s="28">
        <v>31230</v>
      </c>
      <c r="V3035" s="28">
        <v>34977.599999999999</v>
      </c>
      <c r="W3035" s="26"/>
      <c r="X3035" s="26" t="s">
        <v>62</v>
      </c>
      <c r="Y3035" s="26" t="s">
        <v>61</v>
      </c>
    </row>
    <row r="3036" spans="2:25" x14ac:dyDescent="0.2">
      <c r="B3036" s="26" t="s">
        <v>6151</v>
      </c>
      <c r="C3036" s="26" t="s">
        <v>55</v>
      </c>
      <c r="D3036" s="26" t="s">
        <v>5722</v>
      </c>
      <c r="E3036" s="26" t="str">
        <f>VLOOKUP(D3036,[1]ЕНС!A:E,2,FALSE)</f>
        <v>Стартер</v>
      </c>
      <c r="F3036" s="26" t="str">
        <f>VLOOKUP(D3036,[1]ЕНС!A:E,3,FALSE)</f>
        <v>для грузового автомобиля, с электромеханическим перемещением шестерни привода</v>
      </c>
      <c r="G3036" s="26" t="s">
        <v>6152</v>
      </c>
      <c r="H3036" s="26" t="s">
        <v>26</v>
      </c>
      <c r="I3036" s="26">
        <v>0</v>
      </c>
      <c r="J3036" s="26">
        <v>631010000</v>
      </c>
      <c r="K3036" s="26" t="str">
        <f>VLOOKUP(B3036,[1]ПланКаз!A3023:M6327,12,0)</f>
        <v>ҚР, ШҚО, Өскемен қ., Бажов көш., 10</v>
      </c>
      <c r="L3036" s="26" t="str">
        <f>VLOOKUP(B3036,[1]ПланКаз!A3021:M6325,13,0)</f>
        <v>Желтоқсан-Қантар</v>
      </c>
      <c r="M3036" s="26" t="str">
        <f>VLOOKUP(B3036,[1]ПланКаз!A3023:N6327,14,0)</f>
        <v>Шығыс-Қазақстан облысы, Өскемен қ.</v>
      </c>
      <c r="N3036" s="26" t="s">
        <v>58</v>
      </c>
      <c r="O3036" s="26" t="str">
        <f>VLOOKUP(B3036,[1]ПланКаз!A3022:P6326,16,0)</f>
        <v>жыл бойына өтінім бойынша</v>
      </c>
      <c r="P3036" s="26" t="s">
        <v>59</v>
      </c>
      <c r="Q3036" s="27" t="s">
        <v>522</v>
      </c>
      <c r="R3036" s="26" t="str">
        <f>VLOOKUP(B3036,[1]ПланКаз!A3021:S6325,19,0)</f>
        <v>Дана</v>
      </c>
      <c r="S3036" s="28">
        <v>1</v>
      </c>
      <c r="T3036" s="28">
        <v>105502</v>
      </c>
      <c r="U3036" s="28">
        <v>105502</v>
      </c>
      <c r="V3036" s="28">
        <v>118162.24000000001</v>
      </c>
      <c r="W3036" s="26"/>
      <c r="X3036" s="26" t="s">
        <v>62</v>
      </c>
      <c r="Y3036" s="26" t="s">
        <v>61</v>
      </c>
    </row>
    <row r="3037" spans="2:25" x14ac:dyDescent="0.2">
      <c r="B3037" s="26" t="s">
        <v>6153</v>
      </c>
      <c r="C3037" s="26" t="s">
        <v>55</v>
      </c>
      <c r="D3037" s="26" t="s">
        <v>6154</v>
      </c>
      <c r="E3037" s="26" t="str">
        <f>VLOOKUP(D3037,[1]ЕНС!A:E,2,FALSE)</f>
        <v>Комплект ремонтный</v>
      </c>
      <c r="F3037" s="26" t="str">
        <f>VLOOKUP(D3037,[1]ЕНС!A:E,3,FALSE)</f>
        <v>для ремонта компрессора</v>
      </c>
      <c r="G3037" s="26" t="s">
        <v>6155</v>
      </c>
      <c r="H3037" s="26" t="s">
        <v>26</v>
      </c>
      <c r="I3037" s="26">
        <v>0</v>
      </c>
      <c r="J3037" s="26">
        <v>631010000</v>
      </c>
      <c r="K3037" s="26" t="str">
        <f>VLOOKUP(B3037,[1]ПланКаз!A3024:M6328,12,0)</f>
        <v>ҚР, ШҚО, Өскемен қ., Бажов көш., 10</v>
      </c>
      <c r="L3037" s="26" t="str">
        <f>VLOOKUP(B3037,[1]ПланКаз!A3022:M6326,13,0)</f>
        <v>Желтоқсан-Қантар</v>
      </c>
      <c r="M3037" s="26" t="str">
        <f>VLOOKUP(B3037,[1]ПланКаз!A3024:N6328,14,0)</f>
        <v>Шығыс-Қазақстан облысы, Өскемен қ.</v>
      </c>
      <c r="N3037" s="26" t="s">
        <v>58</v>
      </c>
      <c r="O3037" s="26" t="str">
        <f>VLOOKUP(B3037,[1]ПланКаз!A3023:P6327,16,0)</f>
        <v>жыл бойына өтінім бойынша</v>
      </c>
      <c r="P3037" s="26" t="s">
        <v>59</v>
      </c>
      <c r="Q3037" s="27" t="s">
        <v>522</v>
      </c>
      <c r="R3037" s="26" t="str">
        <f>VLOOKUP(B3037,[1]ПланКаз!A3022:S6326,19,0)</f>
        <v>Комплект</v>
      </c>
      <c r="S3037" s="28">
        <v>2</v>
      </c>
      <c r="T3037" s="28">
        <v>3506</v>
      </c>
      <c r="U3037" s="28">
        <v>7012</v>
      </c>
      <c r="V3037" s="28">
        <v>7853.44</v>
      </c>
      <c r="W3037" s="26"/>
      <c r="X3037" s="26" t="s">
        <v>62</v>
      </c>
      <c r="Y3037" s="26" t="s">
        <v>61</v>
      </c>
    </row>
    <row r="3038" spans="2:25" x14ac:dyDescent="0.2">
      <c r="B3038" s="26" t="s">
        <v>6156</v>
      </c>
      <c r="C3038" s="26" t="s">
        <v>55</v>
      </c>
      <c r="D3038" s="26" t="s">
        <v>6157</v>
      </c>
      <c r="E3038" s="26" t="str">
        <f>VLOOKUP(D3038,[1]ЕНС!A:E,2,FALSE)</f>
        <v>Фильтр</v>
      </c>
      <c r="F3038" s="26" t="str">
        <f>VLOOKUP(D3038,[1]ЕНС!A:E,3,FALSE)</f>
        <v>воздушный, для двигателя внутреннего сгорания, для грузовых автомобилей</v>
      </c>
      <c r="G3038" s="26" t="s">
        <v>6158</v>
      </c>
      <c r="H3038" s="26" t="s">
        <v>26</v>
      </c>
      <c r="I3038" s="26">
        <v>0</v>
      </c>
      <c r="J3038" s="26">
        <v>631010000</v>
      </c>
      <c r="K3038" s="26" t="str">
        <f>VLOOKUP(B3038,[1]ПланКаз!A3025:M6329,12,0)</f>
        <v>ҚР, ШҚО, Өскемен қ., Бажов көш., 10</v>
      </c>
      <c r="L3038" s="26" t="str">
        <f>VLOOKUP(B3038,[1]ПланКаз!A3023:M6327,13,0)</f>
        <v>Желтоқсан-Қантар</v>
      </c>
      <c r="M3038" s="26" t="str">
        <f>VLOOKUP(B3038,[1]ПланКаз!A3025:N6329,14,0)</f>
        <v>Шығыс-Қазақстан облысы, Өскемен қ.</v>
      </c>
      <c r="N3038" s="26" t="s">
        <v>58</v>
      </c>
      <c r="O3038" s="26" t="str">
        <f>VLOOKUP(B3038,[1]ПланКаз!A3024:P6328,16,0)</f>
        <v>жыл бойына өтінім бойынша</v>
      </c>
      <c r="P3038" s="26" t="s">
        <v>59</v>
      </c>
      <c r="Q3038" s="27" t="s">
        <v>522</v>
      </c>
      <c r="R3038" s="26" t="str">
        <f>VLOOKUP(B3038,[1]ПланКаз!A3023:S6327,19,0)</f>
        <v>Дана</v>
      </c>
      <c r="S3038" s="28">
        <v>17</v>
      </c>
      <c r="T3038" s="28">
        <v>3174</v>
      </c>
      <c r="U3038" s="28">
        <v>53958</v>
      </c>
      <c r="V3038" s="28">
        <v>60432.959999999999</v>
      </c>
      <c r="W3038" s="26"/>
      <c r="X3038" s="26" t="s">
        <v>62</v>
      </c>
      <c r="Y3038" s="26" t="s">
        <v>61</v>
      </c>
    </row>
    <row r="3039" spans="2:25" x14ac:dyDescent="0.2">
      <c r="B3039" s="26" t="s">
        <v>6159</v>
      </c>
      <c r="C3039" s="26" t="s">
        <v>55</v>
      </c>
      <c r="D3039" s="26" t="s">
        <v>6160</v>
      </c>
      <c r="E3039" s="26" t="str">
        <f>VLOOKUP(D3039,[1]ЕНС!A:E,2,FALSE)</f>
        <v>Фонарь</v>
      </c>
      <c r="F3039" s="26" t="str">
        <f>VLOOKUP(D3039,[1]ЕНС!A:E,3,FALSE)</f>
        <v>правый, задний, для грузового автомобиля</v>
      </c>
      <c r="G3039" s="26" t="s">
        <v>6161</v>
      </c>
      <c r="H3039" s="26" t="s">
        <v>26</v>
      </c>
      <c r="I3039" s="26">
        <v>0</v>
      </c>
      <c r="J3039" s="26">
        <v>631010000</v>
      </c>
      <c r="K3039" s="26" t="str">
        <f>VLOOKUP(B3039,[1]ПланКаз!A3026:M6330,12,0)</f>
        <v>ҚР, ШҚО, Өскемен қ., Бажов көш., 10</v>
      </c>
      <c r="L3039" s="26" t="str">
        <f>VLOOKUP(B3039,[1]ПланКаз!A3024:M6328,13,0)</f>
        <v>Желтоқсан-Қантар</v>
      </c>
      <c r="M3039" s="26" t="str">
        <f>VLOOKUP(B3039,[1]ПланКаз!A3026:N6330,14,0)</f>
        <v>Шығыс-Қазақстан облысы, Өскемен қ.</v>
      </c>
      <c r="N3039" s="26" t="s">
        <v>58</v>
      </c>
      <c r="O3039" s="26" t="str">
        <f>VLOOKUP(B3039,[1]ПланКаз!A3025:P6329,16,0)</f>
        <v>жыл бойына өтінім бойынша</v>
      </c>
      <c r="P3039" s="26" t="s">
        <v>59</v>
      </c>
      <c r="Q3039" s="27" t="s">
        <v>522</v>
      </c>
      <c r="R3039" s="26" t="str">
        <f>VLOOKUP(B3039,[1]ПланКаз!A3024:S6328,19,0)</f>
        <v>Дана</v>
      </c>
      <c r="S3039" s="28">
        <v>4</v>
      </c>
      <c r="T3039" s="28">
        <v>3220</v>
      </c>
      <c r="U3039" s="28">
        <v>12880</v>
      </c>
      <c r="V3039" s="28">
        <v>14425.6</v>
      </c>
      <c r="W3039" s="26"/>
      <c r="X3039" s="26" t="s">
        <v>62</v>
      </c>
      <c r="Y3039" s="26" t="s">
        <v>61</v>
      </c>
    </row>
    <row r="3040" spans="2:25" x14ac:dyDescent="0.2">
      <c r="B3040" s="26" t="s">
        <v>6162</v>
      </c>
      <c r="C3040" s="26" t="s">
        <v>55</v>
      </c>
      <c r="D3040" s="26" t="s">
        <v>6002</v>
      </c>
      <c r="E3040" s="26" t="str">
        <f>VLOOKUP(D3040,[1]ЕНС!A:E,2,FALSE)</f>
        <v>Щетка</v>
      </c>
      <c r="F3040" s="26" t="str">
        <f>VLOOKUP(D3040,[1]ЕНС!A:E,3,FALSE)</f>
        <v>стеклоочистителя, для грузового автомобиля</v>
      </c>
      <c r="G3040" s="26" t="s">
        <v>6163</v>
      </c>
      <c r="H3040" s="26" t="s">
        <v>26</v>
      </c>
      <c r="I3040" s="26">
        <v>0</v>
      </c>
      <c r="J3040" s="26">
        <v>631010000</v>
      </c>
      <c r="K3040" s="26" t="str">
        <f>VLOOKUP(B3040,[1]ПланКаз!A3027:M6331,12,0)</f>
        <v>ҚР, ШҚО, Өскемен қ., Бажов көш., 10</v>
      </c>
      <c r="L3040" s="26" t="str">
        <f>VLOOKUP(B3040,[1]ПланКаз!A3025:M6329,13,0)</f>
        <v>Желтоқсан-Қантар</v>
      </c>
      <c r="M3040" s="26" t="str">
        <f>VLOOKUP(B3040,[1]ПланКаз!A3027:N6331,14,0)</f>
        <v>Шығыс-Қазақстан облысы, Өскемен қ.</v>
      </c>
      <c r="N3040" s="26" t="s">
        <v>58</v>
      </c>
      <c r="O3040" s="26" t="str">
        <f>VLOOKUP(B3040,[1]ПланКаз!A3026:P6330,16,0)</f>
        <v>жыл бойына өтінім бойынша</v>
      </c>
      <c r="P3040" s="26" t="s">
        <v>59</v>
      </c>
      <c r="Q3040" s="27" t="s">
        <v>522</v>
      </c>
      <c r="R3040" s="26" t="str">
        <f>VLOOKUP(B3040,[1]ПланКаз!A3025:S6329,19,0)</f>
        <v>Дана</v>
      </c>
      <c r="S3040" s="28">
        <v>13</v>
      </c>
      <c r="T3040" s="28">
        <v>1406</v>
      </c>
      <c r="U3040" s="28">
        <v>18278</v>
      </c>
      <c r="V3040" s="28">
        <v>20471.36</v>
      </c>
      <c r="W3040" s="26"/>
      <c r="X3040" s="26" t="s">
        <v>62</v>
      </c>
      <c r="Y3040" s="26" t="s">
        <v>61</v>
      </c>
    </row>
    <row r="3041" spans="2:25" x14ac:dyDescent="0.2">
      <c r="B3041" s="26" t="s">
        <v>6164</v>
      </c>
      <c r="C3041" s="26" t="s">
        <v>55</v>
      </c>
      <c r="D3041" s="26" t="s">
        <v>6165</v>
      </c>
      <c r="E3041" s="26" t="str">
        <f>VLOOKUP(D3041,[1]ЕНС!A:E,2,FALSE)</f>
        <v>Шланг</v>
      </c>
      <c r="F3041" s="26" t="str">
        <f>VLOOKUP(D3041,[1]ЕНС!A:E,3,FALSE)</f>
        <v>для автогазонаполнительной компрессорной станции, вентилятора, выпускной</v>
      </c>
      <c r="G3041" s="26" t="s">
        <v>6166</v>
      </c>
      <c r="H3041" s="26" t="s">
        <v>26</v>
      </c>
      <c r="I3041" s="26">
        <v>0</v>
      </c>
      <c r="J3041" s="26">
        <v>631010000</v>
      </c>
      <c r="K3041" s="26" t="str">
        <f>VLOOKUP(B3041,[1]ПланКаз!A3028:M6332,12,0)</f>
        <v>ҚР, ШҚО, Өскемен қ., Бажов көш., 10</v>
      </c>
      <c r="L3041" s="26" t="str">
        <f>VLOOKUP(B3041,[1]ПланКаз!A3026:M6330,13,0)</f>
        <v>Желтоқсан-Қантар</v>
      </c>
      <c r="M3041" s="26" t="str">
        <f>VLOOKUP(B3041,[1]ПланКаз!A3028:N6332,14,0)</f>
        <v>Шығыс-Қазақстан облысы, Өскемен қ.</v>
      </c>
      <c r="N3041" s="26" t="s">
        <v>58</v>
      </c>
      <c r="O3041" s="26" t="str">
        <f>VLOOKUP(B3041,[1]ПланКаз!A3027:P6331,16,0)</f>
        <v>жыл бойына өтінім бойынша</v>
      </c>
      <c r="P3041" s="26" t="s">
        <v>59</v>
      </c>
      <c r="Q3041" s="27" t="s">
        <v>522</v>
      </c>
      <c r="R3041" s="26" t="str">
        <f>VLOOKUP(B3041,[1]ПланКаз!A3026:S6330,19,0)</f>
        <v>Дана</v>
      </c>
      <c r="S3041" s="28">
        <v>3</v>
      </c>
      <c r="T3041" s="28">
        <v>2650</v>
      </c>
      <c r="U3041" s="28">
        <v>7950</v>
      </c>
      <c r="V3041" s="28">
        <v>8904</v>
      </c>
      <c r="W3041" s="26"/>
      <c r="X3041" s="26" t="s">
        <v>62</v>
      </c>
      <c r="Y3041" s="26" t="s">
        <v>61</v>
      </c>
    </row>
    <row r="3042" spans="2:25" x14ac:dyDescent="0.2">
      <c r="B3042" s="26" t="s">
        <v>6167</v>
      </c>
      <c r="C3042" s="26" t="s">
        <v>55</v>
      </c>
      <c r="D3042" s="26" t="s">
        <v>6168</v>
      </c>
      <c r="E3042" s="26" t="str">
        <f>VLOOKUP(D3042,[1]ЕНС!A:E,2,FALSE)</f>
        <v>Энергоаккумулятор</v>
      </c>
      <c r="F3042" s="26" t="str">
        <f>VLOOKUP(D3042,[1]ЕНС!A:E,3,FALSE)</f>
        <v>тормозной системы, для грузового автомобиля</v>
      </c>
      <c r="G3042" s="26" t="s">
        <v>6169</v>
      </c>
      <c r="H3042" s="26" t="s">
        <v>26</v>
      </c>
      <c r="I3042" s="26">
        <v>0</v>
      </c>
      <c r="J3042" s="26">
        <v>631010000</v>
      </c>
      <c r="K3042" s="26" t="str">
        <f>VLOOKUP(B3042,[1]ПланКаз!A3029:M6333,12,0)</f>
        <v>ҚР, ШҚО, Өскемен қ., Бажов көш., 10</v>
      </c>
      <c r="L3042" s="26" t="str">
        <f>VLOOKUP(B3042,[1]ПланКаз!A3027:M6331,13,0)</f>
        <v>Желтоқсан-Қантар</v>
      </c>
      <c r="M3042" s="26" t="str">
        <f>VLOOKUP(B3042,[1]ПланКаз!A3029:N6333,14,0)</f>
        <v>Шығыс-Қазақстан облысы, Өскемен қ.</v>
      </c>
      <c r="N3042" s="26" t="s">
        <v>58</v>
      </c>
      <c r="O3042" s="26" t="str">
        <f>VLOOKUP(B3042,[1]ПланКаз!A3028:P6332,16,0)</f>
        <v>жыл бойына өтінім бойынша</v>
      </c>
      <c r="P3042" s="26" t="s">
        <v>59</v>
      </c>
      <c r="Q3042" s="27" t="s">
        <v>522</v>
      </c>
      <c r="R3042" s="26" t="str">
        <f>VLOOKUP(B3042,[1]ПланКаз!A3027:S6331,19,0)</f>
        <v>Дана</v>
      </c>
      <c r="S3042" s="28">
        <v>6</v>
      </c>
      <c r="T3042" s="28">
        <v>45698</v>
      </c>
      <c r="U3042" s="28">
        <v>274188</v>
      </c>
      <c r="V3042" s="28">
        <v>307090.56</v>
      </c>
      <c r="W3042" s="26"/>
      <c r="X3042" s="26" t="s">
        <v>62</v>
      </c>
      <c r="Y3042" s="26" t="s">
        <v>61</v>
      </c>
    </row>
    <row r="3043" spans="2:25" x14ac:dyDescent="0.2">
      <c r="B3043" s="26" t="s">
        <v>6170</v>
      </c>
      <c r="C3043" s="26" t="s">
        <v>55</v>
      </c>
      <c r="D3043" s="26" t="s">
        <v>6171</v>
      </c>
      <c r="E3043" s="26" t="str">
        <f>VLOOKUP(D3043,[1]ЕНС!A:E,2,FALSE)</f>
        <v>Якорь</v>
      </c>
      <c r="F3043" s="26" t="str">
        <f>VLOOKUP(D3043,[1]ЕНС!A:E,3,FALSE)</f>
        <v>стартера, для грузового автомобиля, для статера с электромеханическим перемещением шестерни привода</v>
      </c>
      <c r="G3043" s="26" t="s">
        <v>6172</v>
      </c>
      <c r="H3043" s="26" t="s">
        <v>26</v>
      </c>
      <c r="I3043" s="26">
        <v>0</v>
      </c>
      <c r="J3043" s="26">
        <v>631010000</v>
      </c>
      <c r="K3043" s="26" t="str">
        <f>VLOOKUP(B3043,[1]ПланКаз!A3030:M6334,12,0)</f>
        <v>ҚР, ШҚО, Өскемен қ., Бажов көш., 10</v>
      </c>
      <c r="L3043" s="26" t="str">
        <f>VLOOKUP(B3043,[1]ПланКаз!A3028:M6332,13,0)</f>
        <v>Желтоқсан-Қантар</v>
      </c>
      <c r="M3043" s="26" t="str">
        <f>VLOOKUP(B3043,[1]ПланКаз!A3030:N6334,14,0)</f>
        <v>Шығыс-Қазақстан облысы, Өскемен қ.</v>
      </c>
      <c r="N3043" s="26" t="s">
        <v>58</v>
      </c>
      <c r="O3043" s="26" t="str">
        <f>VLOOKUP(B3043,[1]ПланКаз!A3029:P6333,16,0)</f>
        <v>жыл бойына өтінім бойынша</v>
      </c>
      <c r="P3043" s="26" t="s">
        <v>59</v>
      </c>
      <c r="Q3043" s="27" t="s">
        <v>522</v>
      </c>
      <c r="R3043" s="26" t="str">
        <f>VLOOKUP(B3043,[1]ПланКаз!A3028:S6332,19,0)</f>
        <v>Дана</v>
      </c>
      <c r="S3043" s="28">
        <v>1</v>
      </c>
      <c r="T3043" s="28">
        <v>40739</v>
      </c>
      <c r="U3043" s="28">
        <v>40739</v>
      </c>
      <c r="V3043" s="28">
        <v>45627.68</v>
      </c>
      <c r="W3043" s="26"/>
      <c r="X3043" s="26" t="s">
        <v>62</v>
      </c>
      <c r="Y3043" s="26" t="s">
        <v>61</v>
      </c>
    </row>
    <row r="3044" spans="2:25" x14ac:dyDescent="0.2">
      <c r="B3044" s="26" t="s">
        <v>6173</v>
      </c>
      <c r="C3044" s="26" t="s">
        <v>55</v>
      </c>
      <c r="D3044" s="26" t="s">
        <v>6174</v>
      </c>
      <c r="E3044" s="26" t="str">
        <f>VLOOKUP(D3044,[1]ЕНС!A:E,2,FALSE)</f>
        <v>Лампа автомобильная</v>
      </c>
      <c r="F3044" s="26" t="str">
        <f>VLOOKUP(D3044,[1]ЕНС!A:E,3,FALSE)</f>
        <v>тип цоколя Н7, галогеновая</v>
      </c>
      <c r="G3044" s="26" t="s">
        <v>6175</v>
      </c>
      <c r="H3044" s="26" t="s">
        <v>26</v>
      </c>
      <c r="I3044" s="26">
        <v>0</v>
      </c>
      <c r="J3044" s="26">
        <v>631010000</v>
      </c>
      <c r="K3044" s="26" t="str">
        <f>VLOOKUP(B3044,[1]ПланКаз!A3031:M6335,12,0)</f>
        <v>ҚР, ШҚО, Өскемен қ., Бажов көш., 10</v>
      </c>
      <c r="L3044" s="26" t="str">
        <f>VLOOKUP(B3044,[1]ПланКаз!A3029:M6333,13,0)</f>
        <v>Желтоқсан-Қантар</v>
      </c>
      <c r="M3044" s="26" t="str">
        <f>VLOOKUP(B3044,[1]ПланКаз!A3031:N6335,14,0)</f>
        <v>Шығыс-Қазақстан облысы, Өскемен қ.</v>
      </c>
      <c r="N3044" s="26" t="s">
        <v>58</v>
      </c>
      <c r="O3044" s="26" t="str">
        <f>VLOOKUP(B3044,[1]ПланКаз!A3030:P6334,16,0)</f>
        <v>жыл бойына өтінім бойынша</v>
      </c>
      <c r="P3044" s="26" t="s">
        <v>59</v>
      </c>
      <c r="Q3044" s="27" t="s">
        <v>522</v>
      </c>
      <c r="R3044" s="26" t="str">
        <f>VLOOKUP(B3044,[1]ПланКаз!A3029:S6333,19,0)</f>
        <v>Дана</v>
      </c>
      <c r="S3044" s="28">
        <v>18</v>
      </c>
      <c r="T3044" s="28">
        <v>733</v>
      </c>
      <c r="U3044" s="28">
        <v>13194</v>
      </c>
      <c r="V3044" s="28">
        <v>14777.28</v>
      </c>
      <c r="W3044" s="26"/>
      <c r="X3044" s="26" t="s">
        <v>62</v>
      </c>
      <c r="Y3044" s="26" t="s">
        <v>61</v>
      </c>
    </row>
    <row r="3045" spans="2:25" x14ac:dyDescent="0.2">
      <c r="B3045" s="26" t="s">
        <v>6176</v>
      </c>
      <c r="C3045" s="26" t="s">
        <v>55</v>
      </c>
      <c r="D3045" s="26" t="s">
        <v>6177</v>
      </c>
      <c r="E3045" s="26" t="str">
        <f>VLOOKUP(D3045,[1]ЕНС!A:E,2,FALSE)</f>
        <v>Усилитель</v>
      </c>
      <c r="F3045" s="26" t="str">
        <f>VLOOKUP(D3045,[1]ЕНС!A:E,3,FALSE)</f>
        <v>пневматический передний, передний с главным тормозным цилиндром</v>
      </c>
      <c r="G3045" s="26" t="s">
        <v>6178</v>
      </c>
      <c r="H3045" s="26" t="s">
        <v>26</v>
      </c>
      <c r="I3045" s="26">
        <v>0</v>
      </c>
      <c r="J3045" s="26">
        <v>631010000</v>
      </c>
      <c r="K3045" s="26" t="str">
        <f>VLOOKUP(B3045,[1]ПланКаз!A3032:M6336,12,0)</f>
        <v>ҚР, ШҚО, Өскемен қ., Бажов көш., 10</v>
      </c>
      <c r="L3045" s="26" t="str">
        <f>VLOOKUP(B3045,[1]ПланКаз!A3030:M6334,13,0)</f>
        <v>Желтоқсан-Қантар</v>
      </c>
      <c r="M3045" s="26" t="str">
        <f>VLOOKUP(B3045,[1]ПланКаз!A3032:N6336,14,0)</f>
        <v>Шығыс-Қазақстан облысы, Өскемен қ.</v>
      </c>
      <c r="N3045" s="26" t="s">
        <v>58</v>
      </c>
      <c r="O3045" s="26" t="str">
        <f>VLOOKUP(B3045,[1]ПланКаз!A3031:P6335,16,0)</f>
        <v>жыл бойына өтінім бойынша</v>
      </c>
      <c r="P3045" s="26" t="s">
        <v>59</v>
      </c>
      <c r="Q3045" s="27" t="s">
        <v>522</v>
      </c>
      <c r="R3045" s="26" t="str">
        <f>VLOOKUP(B3045,[1]ПланКаз!A3030:S6334,19,0)</f>
        <v>Дана</v>
      </c>
      <c r="S3045" s="28">
        <v>2</v>
      </c>
      <c r="T3045" s="28">
        <v>33278</v>
      </c>
      <c r="U3045" s="28">
        <v>66556</v>
      </c>
      <c r="V3045" s="28">
        <v>74542.720000000001</v>
      </c>
      <c r="W3045" s="26"/>
      <c r="X3045" s="26" t="s">
        <v>62</v>
      </c>
      <c r="Y3045" s="26" t="s">
        <v>61</v>
      </c>
    </row>
    <row r="3046" spans="2:25" x14ac:dyDescent="0.2">
      <c r="B3046" s="26" t="s">
        <v>6179</v>
      </c>
      <c r="C3046" s="26" t="s">
        <v>55</v>
      </c>
      <c r="D3046" s="26" t="s">
        <v>5691</v>
      </c>
      <c r="E3046" s="26" t="str">
        <f>VLOOKUP(D3046,[1]ЕНС!A:E,2,FALSE)</f>
        <v>Ремень</v>
      </c>
      <c r="F3046" s="26" t="str">
        <f>VLOOKUP(D3046,[1]ЕНС!A:E,3,FALSE)</f>
        <v>для грузового автомобиля, привода вентилятора</v>
      </c>
      <c r="G3046" s="26" t="s">
        <v>6180</v>
      </c>
      <c r="H3046" s="26" t="s">
        <v>26</v>
      </c>
      <c r="I3046" s="26">
        <v>0</v>
      </c>
      <c r="J3046" s="26">
        <v>631010000</v>
      </c>
      <c r="K3046" s="26" t="str">
        <f>VLOOKUP(B3046,[1]ПланКаз!A3033:M6337,12,0)</f>
        <v>ҚР, ШҚО, Өскемен қ., Бажов көш., 10</v>
      </c>
      <c r="L3046" s="26" t="str">
        <f>VLOOKUP(B3046,[1]ПланКаз!A3031:M6335,13,0)</f>
        <v>Желтоқсан-Қантар</v>
      </c>
      <c r="M3046" s="26" t="str">
        <f>VLOOKUP(B3046,[1]ПланКаз!A3033:N6337,14,0)</f>
        <v>Шығыс-Қазақстан облысы, Өскемен қ.</v>
      </c>
      <c r="N3046" s="26" t="s">
        <v>58</v>
      </c>
      <c r="O3046" s="26" t="str">
        <f>VLOOKUP(B3046,[1]ПланКаз!A3032:P6336,16,0)</f>
        <v>жыл бойына өтінім бойынша</v>
      </c>
      <c r="P3046" s="26" t="s">
        <v>59</v>
      </c>
      <c r="Q3046" s="27" t="s">
        <v>522</v>
      </c>
      <c r="R3046" s="26" t="str">
        <f>VLOOKUP(B3046,[1]ПланКаз!A3031:S6335,19,0)</f>
        <v>Дана</v>
      </c>
      <c r="S3046" s="28">
        <v>33</v>
      </c>
      <c r="T3046" s="28">
        <v>1588</v>
      </c>
      <c r="U3046" s="28">
        <v>52404</v>
      </c>
      <c r="V3046" s="28">
        <v>58692.480000000003</v>
      </c>
      <c r="W3046" s="26"/>
      <c r="X3046" s="26" t="s">
        <v>62</v>
      </c>
      <c r="Y3046" s="26" t="s">
        <v>61</v>
      </c>
    </row>
    <row r="3047" spans="2:25" x14ac:dyDescent="0.2">
      <c r="B3047" s="26" t="s">
        <v>6181</v>
      </c>
      <c r="C3047" s="26" t="s">
        <v>55</v>
      </c>
      <c r="D3047" s="26" t="s">
        <v>6182</v>
      </c>
      <c r="E3047" s="26" t="str">
        <f>VLOOKUP(D3047,[1]ЕНС!A:E,2,FALSE)</f>
        <v>Компрессор</v>
      </c>
      <c r="F3047" s="26" t="str">
        <f>VLOOKUP(D3047,[1]ЕНС!A:E,3,FALSE)</f>
        <v>воздушный, электрический, со встроенным манометром и шлангом</v>
      </c>
      <c r="G3047" s="26" t="s">
        <v>6183</v>
      </c>
      <c r="H3047" s="26" t="s">
        <v>26</v>
      </c>
      <c r="I3047" s="26">
        <v>0</v>
      </c>
      <c r="J3047" s="26">
        <v>631010000</v>
      </c>
      <c r="K3047" s="26" t="str">
        <f>VLOOKUP(B3047,[1]ПланКаз!A3034:M6338,12,0)</f>
        <v>ҚР, ШҚО, Өскемен қ., Бажов көш., 10</v>
      </c>
      <c r="L3047" s="26" t="str">
        <f>VLOOKUP(B3047,[1]ПланКаз!A3032:M6336,13,0)</f>
        <v>Желтоқсан-Қантар</v>
      </c>
      <c r="M3047" s="26" t="str">
        <f>VLOOKUP(B3047,[1]ПланКаз!A3034:N6338,14,0)</f>
        <v>Шығыс-Қазақстан облысы, Өскемен қ.</v>
      </c>
      <c r="N3047" s="26" t="s">
        <v>58</v>
      </c>
      <c r="O3047" s="26" t="str">
        <f>VLOOKUP(B3047,[1]ПланКаз!A3033:P6337,16,0)</f>
        <v>жыл бойына өтінім бойынша</v>
      </c>
      <c r="P3047" s="26" t="s">
        <v>59</v>
      </c>
      <c r="Q3047" s="27" t="s">
        <v>522</v>
      </c>
      <c r="R3047" s="26" t="str">
        <f>VLOOKUP(B3047,[1]ПланКаз!A3032:S6336,19,0)</f>
        <v>Дана</v>
      </c>
      <c r="S3047" s="28">
        <v>1</v>
      </c>
      <c r="T3047" s="28">
        <v>8142</v>
      </c>
      <c r="U3047" s="28">
        <v>8142</v>
      </c>
      <c r="V3047" s="28">
        <v>9119.0400000000009</v>
      </c>
      <c r="W3047" s="26"/>
      <c r="X3047" s="26" t="s">
        <v>62</v>
      </c>
      <c r="Y3047" s="26" t="s">
        <v>61</v>
      </c>
    </row>
    <row r="3048" spans="2:25" x14ac:dyDescent="0.2">
      <c r="B3048" s="26" t="s">
        <v>6184</v>
      </c>
      <c r="C3048" s="26" t="s">
        <v>55</v>
      </c>
      <c r="D3048" s="26" t="s">
        <v>6185</v>
      </c>
      <c r="E3048" s="26" t="str">
        <f>VLOOKUP(D3048,[1]ЕНС!A:E,2,FALSE)</f>
        <v>Мост диодный</v>
      </c>
      <c r="F3048" s="26" t="str">
        <f>VLOOKUP(D3048,[1]ЕНС!A:E,3,FALSE)</f>
        <v>генератора, для специального и специализированного автомобиля, средней мощности</v>
      </c>
      <c r="G3048" s="26" t="s">
        <v>6186</v>
      </c>
      <c r="H3048" s="26" t="s">
        <v>26</v>
      </c>
      <c r="I3048" s="26">
        <v>0</v>
      </c>
      <c r="J3048" s="26">
        <v>631010000</v>
      </c>
      <c r="K3048" s="26" t="str">
        <f>VLOOKUP(B3048,[1]ПланКаз!A3035:M6339,12,0)</f>
        <v>ҚР, ШҚО, Өскемен қ., Бажов көш., 10</v>
      </c>
      <c r="L3048" s="26" t="str">
        <f>VLOOKUP(B3048,[1]ПланКаз!A3033:M6337,13,0)</f>
        <v>Желтоқсан-Қантар</v>
      </c>
      <c r="M3048" s="26" t="str">
        <f>VLOOKUP(B3048,[1]ПланКаз!A3035:N6339,14,0)</f>
        <v>Шығыс-Қазақстан облысы, Өскемен қ.</v>
      </c>
      <c r="N3048" s="26" t="s">
        <v>58</v>
      </c>
      <c r="O3048" s="26" t="str">
        <f>VLOOKUP(B3048,[1]ПланКаз!A3034:P6338,16,0)</f>
        <v>жыл бойына өтінім бойынша</v>
      </c>
      <c r="P3048" s="26" t="s">
        <v>59</v>
      </c>
      <c r="Q3048" s="27" t="s">
        <v>522</v>
      </c>
      <c r="R3048" s="26" t="str">
        <f>VLOOKUP(B3048,[1]ПланКаз!A3033:S6337,19,0)</f>
        <v>Дана</v>
      </c>
      <c r="S3048" s="28">
        <v>4</v>
      </c>
      <c r="T3048" s="28">
        <v>6190</v>
      </c>
      <c r="U3048" s="28">
        <v>24760</v>
      </c>
      <c r="V3048" s="28">
        <v>27731.200000000001</v>
      </c>
      <c r="W3048" s="26"/>
      <c r="X3048" s="26" t="s">
        <v>62</v>
      </c>
      <c r="Y3048" s="26" t="s">
        <v>61</v>
      </c>
    </row>
    <row r="3049" spans="2:25" x14ac:dyDescent="0.2">
      <c r="B3049" s="26" t="s">
        <v>6187</v>
      </c>
      <c r="C3049" s="26" t="s">
        <v>55</v>
      </c>
      <c r="D3049" s="26" t="s">
        <v>5728</v>
      </c>
      <c r="E3049" s="26" t="str">
        <f>VLOOKUP(D3049,[1]ЕНС!A:E,2,FALSE)</f>
        <v>Стремянка</v>
      </c>
      <c r="F3049" s="26" t="str">
        <f>VLOOKUP(D3049,[1]ЕНС!A:E,3,FALSE)</f>
        <v>передней рессоры, для грузового автомобиля</v>
      </c>
      <c r="G3049" s="26" t="s">
        <v>6188</v>
      </c>
      <c r="H3049" s="26" t="s">
        <v>26</v>
      </c>
      <c r="I3049" s="26">
        <v>0</v>
      </c>
      <c r="J3049" s="26">
        <v>631010000</v>
      </c>
      <c r="K3049" s="26" t="str">
        <f>VLOOKUP(B3049,[1]ПланКаз!A3036:M6340,12,0)</f>
        <v>ҚР, ШҚО, Өскемен қ., Бажов көш., 10</v>
      </c>
      <c r="L3049" s="26" t="str">
        <f>VLOOKUP(B3049,[1]ПланКаз!A3034:M6338,13,0)</f>
        <v>Желтоқсан-Қантар</v>
      </c>
      <c r="M3049" s="26" t="str">
        <f>VLOOKUP(B3049,[1]ПланКаз!A3036:N6340,14,0)</f>
        <v>Шығыс-Қазақстан облысы, Өскемен қ.</v>
      </c>
      <c r="N3049" s="26" t="s">
        <v>58</v>
      </c>
      <c r="O3049" s="26" t="str">
        <f>VLOOKUP(B3049,[1]ПланКаз!A3035:P6339,16,0)</f>
        <v>жыл бойына өтінім бойынша</v>
      </c>
      <c r="P3049" s="26" t="s">
        <v>59</v>
      </c>
      <c r="Q3049" s="27" t="s">
        <v>522</v>
      </c>
      <c r="R3049" s="26" t="str">
        <f>VLOOKUP(B3049,[1]ПланКаз!A3034:S6338,19,0)</f>
        <v>Дана</v>
      </c>
      <c r="S3049" s="28">
        <v>6</v>
      </c>
      <c r="T3049" s="28">
        <v>7590</v>
      </c>
      <c r="U3049" s="28">
        <v>45540</v>
      </c>
      <c r="V3049" s="28">
        <v>51004.800000000003</v>
      </c>
      <c r="W3049" s="26"/>
      <c r="X3049" s="26" t="s">
        <v>62</v>
      </c>
      <c r="Y3049" s="26" t="s">
        <v>61</v>
      </c>
    </row>
    <row r="3050" spans="2:25" x14ac:dyDescent="0.2">
      <c r="B3050" s="26" t="s">
        <v>6189</v>
      </c>
      <c r="C3050" s="26" t="s">
        <v>55</v>
      </c>
      <c r="D3050" s="26" t="s">
        <v>6154</v>
      </c>
      <c r="E3050" s="26" t="str">
        <f>VLOOKUP(D3050,[1]ЕНС!A:E,2,FALSE)</f>
        <v>Комплект ремонтный</v>
      </c>
      <c r="F3050" s="26" t="str">
        <f>VLOOKUP(D3050,[1]ЕНС!A:E,3,FALSE)</f>
        <v>для ремонта компрессора</v>
      </c>
      <c r="G3050" s="26" t="s">
        <v>6190</v>
      </c>
      <c r="H3050" s="26" t="s">
        <v>26</v>
      </c>
      <c r="I3050" s="26">
        <v>0</v>
      </c>
      <c r="J3050" s="26">
        <v>631010000</v>
      </c>
      <c r="K3050" s="26" t="str">
        <f>VLOOKUP(B3050,[1]ПланКаз!A3037:M6341,12,0)</f>
        <v>ҚР, ШҚО, Өскемен қ., Бажов көш., 10</v>
      </c>
      <c r="L3050" s="26" t="str">
        <f>VLOOKUP(B3050,[1]ПланКаз!A3035:M6339,13,0)</f>
        <v>Желтоқсан-Қантар</v>
      </c>
      <c r="M3050" s="26" t="str">
        <f>VLOOKUP(B3050,[1]ПланКаз!A3037:N6341,14,0)</f>
        <v>Шығыс-Қазақстан облысы, Өскемен қ.</v>
      </c>
      <c r="N3050" s="26" t="s">
        <v>58</v>
      </c>
      <c r="O3050" s="26" t="str">
        <f>VLOOKUP(B3050,[1]ПланКаз!A3036:P6340,16,0)</f>
        <v>жыл бойына өтінім бойынша</v>
      </c>
      <c r="P3050" s="26" t="s">
        <v>59</v>
      </c>
      <c r="Q3050" s="27" t="s">
        <v>522</v>
      </c>
      <c r="R3050" s="26" t="str">
        <f>VLOOKUP(B3050,[1]ПланКаз!A3035:S6339,19,0)</f>
        <v>Комплект</v>
      </c>
      <c r="S3050" s="28">
        <v>1</v>
      </c>
      <c r="T3050" s="28">
        <v>476</v>
      </c>
      <c r="U3050" s="28">
        <v>476</v>
      </c>
      <c r="V3050" s="28">
        <v>533.12</v>
      </c>
      <c r="W3050" s="26"/>
      <c r="X3050" s="26" t="s">
        <v>62</v>
      </c>
      <c r="Y3050" s="26" t="s">
        <v>61</v>
      </c>
    </row>
    <row r="3051" spans="2:25" x14ac:dyDescent="0.2">
      <c r="B3051" s="26" t="s">
        <v>6191</v>
      </c>
      <c r="C3051" s="26" t="s">
        <v>55</v>
      </c>
      <c r="D3051" s="26" t="s">
        <v>5962</v>
      </c>
      <c r="E3051" s="26" t="str">
        <f>VLOOKUP(D3051,[1]ЕНС!A:E,2,FALSE)</f>
        <v>Сальник</v>
      </c>
      <c r="F3051" s="26" t="str">
        <f>VLOOKUP(D3051,[1]ЕНС!A:E,3,FALSE)</f>
        <v>для грузового автомобиля, раздаточной коробки</v>
      </c>
      <c r="G3051" s="26" t="s">
        <v>6192</v>
      </c>
      <c r="H3051" s="26" t="s">
        <v>26</v>
      </c>
      <c r="I3051" s="26">
        <v>0</v>
      </c>
      <c r="J3051" s="26">
        <v>631010000</v>
      </c>
      <c r="K3051" s="26" t="str">
        <f>VLOOKUP(B3051,[1]ПланКаз!A3038:M6342,12,0)</f>
        <v>ҚР, ШҚО, Өскемен қ., Бажов көш., 10</v>
      </c>
      <c r="L3051" s="26" t="str">
        <f>VLOOKUP(B3051,[1]ПланКаз!A3036:M6340,13,0)</f>
        <v>Желтоқсан-Қантар</v>
      </c>
      <c r="M3051" s="26" t="str">
        <f>VLOOKUP(B3051,[1]ПланКаз!A3038:N6342,14,0)</f>
        <v>Шығыс-Қазақстан облысы, Өскемен қ.</v>
      </c>
      <c r="N3051" s="26" t="s">
        <v>58</v>
      </c>
      <c r="O3051" s="26" t="str">
        <f>VLOOKUP(B3051,[1]ПланКаз!A3037:P6341,16,0)</f>
        <v>жыл бойына өтінім бойынша</v>
      </c>
      <c r="P3051" s="26" t="s">
        <v>59</v>
      </c>
      <c r="Q3051" s="27" t="s">
        <v>522</v>
      </c>
      <c r="R3051" s="26" t="str">
        <f>VLOOKUP(B3051,[1]ПланКаз!A3036:S6340,19,0)</f>
        <v>Дана</v>
      </c>
      <c r="S3051" s="28">
        <v>2</v>
      </c>
      <c r="T3051" s="28">
        <v>442</v>
      </c>
      <c r="U3051" s="28">
        <v>884</v>
      </c>
      <c r="V3051" s="28">
        <v>990.08</v>
      </c>
      <c r="W3051" s="26"/>
      <c r="X3051" s="26" t="s">
        <v>62</v>
      </c>
      <c r="Y3051" s="26" t="s">
        <v>61</v>
      </c>
    </row>
    <row r="3052" spans="2:25" x14ac:dyDescent="0.2">
      <c r="B3052" s="26" t="s">
        <v>6193</v>
      </c>
      <c r="C3052" s="26" t="s">
        <v>55</v>
      </c>
      <c r="D3052" s="26" t="s">
        <v>5640</v>
      </c>
      <c r="E3052" s="26" t="str">
        <f>VLOOKUP(D3052,[1]ЕНС!A:E,2,FALSE)</f>
        <v>Манжета</v>
      </c>
      <c r="F3052" s="26" t="str">
        <f>VLOOKUP(D3052,[1]ЕНС!A:E,3,FALSE)</f>
        <v>коленчатого вала, передняя, для грузового автомобиля</v>
      </c>
      <c r="G3052" s="26" t="s">
        <v>6194</v>
      </c>
      <c r="H3052" s="26" t="s">
        <v>26</v>
      </c>
      <c r="I3052" s="26">
        <v>0</v>
      </c>
      <c r="J3052" s="26">
        <v>631010000</v>
      </c>
      <c r="K3052" s="26" t="str">
        <f>VLOOKUP(B3052,[1]ПланКаз!A3039:M6343,12,0)</f>
        <v>ҚР, ШҚО, Өскемен қ., Бажов көш., 10</v>
      </c>
      <c r="L3052" s="26" t="str">
        <f>VLOOKUP(B3052,[1]ПланКаз!A3037:M6341,13,0)</f>
        <v>Желтоқсан-Қантар</v>
      </c>
      <c r="M3052" s="26" t="str">
        <f>VLOOKUP(B3052,[1]ПланКаз!A3039:N6343,14,0)</f>
        <v>Шығыс-Қазақстан облысы, Өскемен қ.</v>
      </c>
      <c r="N3052" s="26" t="s">
        <v>58</v>
      </c>
      <c r="O3052" s="26" t="str">
        <f>VLOOKUP(B3052,[1]ПланКаз!A3038:P6342,16,0)</f>
        <v>жыл бойына өтінім бойынша</v>
      </c>
      <c r="P3052" s="26" t="s">
        <v>59</v>
      </c>
      <c r="Q3052" s="27" t="s">
        <v>522</v>
      </c>
      <c r="R3052" s="26" t="str">
        <f>VLOOKUP(B3052,[1]ПланКаз!A3037:S6341,19,0)</f>
        <v>Дана</v>
      </c>
      <c r="S3052" s="28">
        <v>2</v>
      </c>
      <c r="T3052" s="28">
        <v>1428</v>
      </c>
      <c r="U3052" s="28">
        <v>2856</v>
      </c>
      <c r="V3052" s="28">
        <v>3198.72</v>
      </c>
      <c r="W3052" s="26"/>
      <c r="X3052" s="26" t="s">
        <v>62</v>
      </c>
      <c r="Y3052" s="26" t="s">
        <v>61</v>
      </c>
    </row>
    <row r="3053" spans="2:25" x14ac:dyDescent="0.2">
      <c r="B3053" s="26" t="s">
        <v>6195</v>
      </c>
      <c r="C3053" s="26" t="s">
        <v>55</v>
      </c>
      <c r="D3053" s="26" t="s">
        <v>6196</v>
      </c>
      <c r="E3053" s="26" t="str">
        <f>VLOOKUP(D3053,[1]ЕНС!A:E,2,FALSE)</f>
        <v>Втулка</v>
      </c>
      <c r="F3053" s="26" t="str">
        <f>VLOOKUP(D3053,[1]ЕНС!A:E,3,FALSE)</f>
        <v>для грузового автомобиля, для балансира</v>
      </c>
      <c r="G3053" s="26" t="s">
        <v>6197</v>
      </c>
      <c r="H3053" s="26" t="s">
        <v>26</v>
      </c>
      <c r="I3053" s="26">
        <v>0</v>
      </c>
      <c r="J3053" s="26">
        <v>631010000</v>
      </c>
      <c r="K3053" s="26" t="str">
        <f>VLOOKUP(B3053,[1]ПланКаз!A3040:M6344,12,0)</f>
        <v>ҚР, ШҚО, Өскемен қ., Бажов көш., 10</v>
      </c>
      <c r="L3053" s="26" t="str">
        <f>VLOOKUP(B3053,[1]ПланКаз!A3038:M6342,13,0)</f>
        <v>Желтоқсан-Қантар</v>
      </c>
      <c r="M3053" s="26" t="str">
        <f>VLOOKUP(B3053,[1]ПланКаз!A3040:N6344,14,0)</f>
        <v>Шығыс-Қазақстан облысы, Өскемен қ.</v>
      </c>
      <c r="N3053" s="26" t="s">
        <v>58</v>
      </c>
      <c r="O3053" s="26" t="str">
        <f>VLOOKUP(B3053,[1]ПланКаз!A3039:P6343,16,0)</f>
        <v>жыл бойына өтінім бойынша</v>
      </c>
      <c r="P3053" s="26" t="s">
        <v>59</v>
      </c>
      <c r="Q3053" s="27" t="s">
        <v>522</v>
      </c>
      <c r="R3053" s="26" t="str">
        <f>VLOOKUP(B3053,[1]ПланКаз!A3038:S6342,19,0)</f>
        <v>Дана</v>
      </c>
      <c r="S3053" s="28">
        <v>4</v>
      </c>
      <c r="T3053" s="28">
        <v>5555</v>
      </c>
      <c r="U3053" s="28">
        <v>22220</v>
      </c>
      <c r="V3053" s="28">
        <v>24886.400000000001</v>
      </c>
      <c r="W3053" s="26"/>
      <c r="X3053" s="26" t="s">
        <v>62</v>
      </c>
      <c r="Y3053" s="26" t="s">
        <v>61</v>
      </c>
    </row>
    <row r="3054" spans="2:25" x14ac:dyDescent="0.2">
      <c r="B3054" s="26" t="s">
        <v>6198</v>
      </c>
      <c r="C3054" s="26" t="s">
        <v>55</v>
      </c>
      <c r="D3054" s="26" t="s">
        <v>6042</v>
      </c>
      <c r="E3054" s="26" t="str">
        <f>VLOOKUP(D3054,[1]ЕНС!A:E,2,FALSE)</f>
        <v>Шестерня</v>
      </c>
      <c r="F3054" s="26" t="str">
        <f>VLOOKUP(D3054,[1]ЕНС!A:E,3,FALSE)</f>
        <v>коробки передач, для грузового автомобиля, 1-й передачи</v>
      </c>
      <c r="G3054" s="26" t="s">
        <v>6199</v>
      </c>
      <c r="H3054" s="26" t="s">
        <v>26</v>
      </c>
      <c r="I3054" s="26">
        <v>0</v>
      </c>
      <c r="J3054" s="26">
        <v>631010000</v>
      </c>
      <c r="K3054" s="26" t="str">
        <f>VLOOKUP(B3054,[1]ПланКаз!A3041:M6345,12,0)</f>
        <v>ҚР, ШҚО, Өскемен қ., Бажов көш., 10</v>
      </c>
      <c r="L3054" s="26" t="str">
        <f>VLOOKUP(B3054,[1]ПланКаз!A3039:M6343,13,0)</f>
        <v>Желтоқсан-Қантар</v>
      </c>
      <c r="M3054" s="26" t="str">
        <f>VLOOKUP(B3054,[1]ПланКаз!A3041:N6345,14,0)</f>
        <v>Шығыс-Қазақстан облысы, Өскемен қ.</v>
      </c>
      <c r="N3054" s="26" t="s">
        <v>58</v>
      </c>
      <c r="O3054" s="26" t="str">
        <f>VLOOKUP(B3054,[1]ПланКаз!A3040:P6344,16,0)</f>
        <v>жыл бойына өтінім бойынша</v>
      </c>
      <c r="P3054" s="26" t="s">
        <v>59</v>
      </c>
      <c r="Q3054" s="27" t="s">
        <v>522</v>
      </c>
      <c r="R3054" s="26" t="str">
        <f>VLOOKUP(B3054,[1]ПланКаз!A3039:S6343,19,0)</f>
        <v>Дана</v>
      </c>
      <c r="S3054" s="28">
        <v>1</v>
      </c>
      <c r="T3054" s="28">
        <v>17540</v>
      </c>
      <c r="U3054" s="28">
        <v>17540</v>
      </c>
      <c r="V3054" s="28">
        <v>19644.8</v>
      </c>
      <c r="W3054" s="26"/>
      <c r="X3054" s="26" t="s">
        <v>62</v>
      </c>
      <c r="Y3054" s="26" t="s">
        <v>61</v>
      </c>
    </row>
    <row r="3055" spans="2:25" x14ac:dyDescent="0.2">
      <c r="B3055" s="26" t="s">
        <v>6200</v>
      </c>
      <c r="C3055" s="26" t="s">
        <v>55</v>
      </c>
      <c r="D3055" s="26" t="s">
        <v>6045</v>
      </c>
      <c r="E3055" s="26" t="str">
        <f>VLOOKUP(D3055,[1]ЕНС!A:E,2,FALSE)</f>
        <v>Шестерня</v>
      </c>
      <c r="F3055" s="26" t="str">
        <f>VLOOKUP(D3055,[1]ЕНС!A:E,3,FALSE)</f>
        <v>коробки передач, для грузового автомобиля, 2-й передачи</v>
      </c>
      <c r="G3055" s="26" t="s">
        <v>6201</v>
      </c>
      <c r="H3055" s="26" t="s">
        <v>26</v>
      </c>
      <c r="I3055" s="26">
        <v>0</v>
      </c>
      <c r="J3055" s="26">
        <v>631010000</v>
      </c>
      <c r="K3055" s="26" t="str">
        <f>VLOOKUP(B3055,[1]ПланКаз!A3042:M6346,12,0)</f>
        <v>ҚР, ШҚО, Өскемен қ., Бажов көш., 10</v>
      </c>
      <c r="L3055" s="26" t="str">
        <f>VLOOKUP(B3055,[1]ПланКаз!A3040:M6344,13,0)</f>
        <v>Желтоқсан-Қантар</v>
      </c>
      <c r="M3055" s="26" t="str">
        <f>VLOOKUP(B3055,[1]ПланКаз!A3042:N6346,14,0)</f>
        <v>Шығыс-Қазақстан облысы, Өскемен қ.</v>
      </c>
      <c r="N3055" s="26" t="s">
        <v>58</v>
      </c>
      <c r="O3055" s="26" t="str">
        <f>VLOOKUP(B3055,[1]ПланКаз!A3041:P6345,16,0)</f>
        <v>жыл бойына өтінім бойынша</v>
      </c>
      <c r="P3055" s="26" t="s">
        <v>59</v>
      </c>
      <c r="Q3055" s="27" t="s">
        <v>522</v>
      </c>
      <c r="R3055" s="26" t="str">
        <f>VLOOKUP(B3055,[1]ПланКаз!A3040:S6344,19,0)</f>
        <v>Дана</v>
      </c>
      <c r="S3055" s="28">
        <v>1</v>
      </c>
      <c r="T3055" s="28">
        <v>24785</v>
      </c>
      <c r="U3055" s="28">
        <v>24785</v>
      </c>
      <c r="V3055" s="28">
        <v>27759.200000000001</v>
      </c>
      <c r="W3055" s="26"/>
      <c r="X3055" s="26" t="s">
        <v>62</v>
      </c>
      <c r="Y3055" s="26" t="s">
        <v>61</v>
      </c>
    </row>
    <row r="3056" spans="2:25" x14ac:dyDescent="0.2">
      <c r="B3056" s="26" t="s">
        <v>6202</v>
      </c>
      <c r="C3056" s="26" t="s">
        <v>55</v>
      </c>
      <c r="D3056" s="26" t="s">
        <v>6048</v>
      </c>
      <c r="E3056" s="26" t="str">
        <f>VLOOKUP(D3056,[1]ЕНС!A:E,2,FALSE)</f>
        <v>Шестерня</v>
      </c>
      <c r="F3056" s="26" t="str">
        <f>VLOOKUP(D3056,[1]ЕНС!A:E,3,FALSE)</f>
        <v>коробки передач, для грузового автомобиля, 3-й передачи</v>
      </c>
      <c r="G3056" s="26" t="s">
        <v>6203</v>
      </c>
      <c r="H3056" s="26" t="s">
        <v>26</v>
      </c>
      <c r="I3056" s="26">
        <v>0</v>
      </c>
      <c r="J3056" s="26">
        <v>631010000</v>
      </c>
      <c r="K3056" s="26" t="str">
        <f>VLOOKUP(B3056,[1]ПланКаз!A3043:M6347,12,0)</f>
        <v>ҚР, ШҚО, Өскемен қ., Бажов көш., 10</v>
      </c>
      <c r="L3056" s="26" t="str">
        <f>VLOOKUP(B3056,[1]ПланКаз!A3041:M6345,13,0)</f>
        <v>Желтоқсан-Қантар</v>
      </c>
      <c r="M3056" s="26" t="str">
        <f>VLOOKUP(B3056,[1]ПланКаз!A3043:N6347,14,0)</f>
        <v>Шығыс-Қазақстан облысы, Өскемен қ.</v>
      </c>
      <c r="N3056" s="26" t="s">
        <v>58</v>
      </c>
      <c r="O3056" s="26" t="str">
        <f>VLOOKUP(B3056,[1]ПланКаз!A3042:P6346,16,0)</f>
        <v>жыл бойына өтінім бойынша</v>
      </c>
      <c r="P3056" s="26" t="s">
        <v>59</v>
      </c>
      <c r="Q3056" s="27" t="s">
        <v>522</v>
      </c>
      <c r="R3056" s="26" t="str">
        <f>VLOOKUP(B3056,[1]ПланКаз!A3041:S6345,19,0)</f>
        <v>Дана</v>
      </c>
      <c r="S3056" s="28">
        <v>1</v>
      </c>
      <c r="T3056" s="28">
        <v>28001</v>
      </c>
      <c r="U3056" s="28">
        <v>28001</v>
      </c>
      <c r="V3056" s="28">
        <v>31361.119999999999</v>
      </c>
      <c r="W3056" s="26"/>
      <c r="X3056" s="26" t="s">
        <v>62</v>
      </c>
      <c r="Y3056" s="26" t="s">
        <v>61</v>
      </c>
    </row>
    <row r="3057" spans="2:25" x14ac:dyDescent="0.2">
      <c r="B3057" s="26" t="s">
        <v>6204</v>
      </c>
      <c r="C3057" s="26" t="s">
        <v>55</v>
      </c>
      <c r="D3057" s="26" t="s">
        <v>5673</v>
      </c>
      <c r="E3057" s="26" t="str">
        <f>VLOOKUP(D3057,[1]ЕНС!A:E,2,FALSE)</f>
        <v>Втулка</v>
      </c>
      <c r="F3057" s="26" t="str">
        <f>VLOOKUP(D3057,[1]ЕНС!A:E,3,FALSE)</f>
        <v>для грузового автомобиля, для статера с электромеханическим перемещением шестерни привода</v>
      </c>
      <c r="G3057" s="26" t="s">
        <v>6205</v>
      </c>
      <c r="H3057" s="26" t="s">
        <v>26</v>
      </c>
      <c r="I3057" s="26">
        <v>0</v>
      </c>
      <c r="J3057" s="26">
        <v>631010000</v>
      </c>
      <c r="K3057" s="26" t="str">
        <f>VLOOKUP(B3057,[1]ПланКаз!A3044:M6348,12,0)</f>
        <v>ҚР, ШҚО, Өскемен қ., Бажов көш., 10</v>
      </c>
      <c r="L3057" s="26" t="str">
        <f>VLOOKUP(B3057,[1]ПланКаз!A3042:M6346,13,0)</f>
        <v>Желтоқсан-Қантар</v>
      </c>
      <c r="M3057" s="26" t="str">
        <f>VLOOKUP(B3057,[1]ПланКаз!A3044:N6348,14,0)</f>
        <v>Шығыс-Қазақстан облысы, Өскемен қ.</v>
      </c>
      <c r="N3057" s="26" t="s">
        <v>58</v>
      </c>
      <c r="O3057" s="26" t="str">
        <f>VLOOKUP(B3057,[1]ПланКаз!A3043:P6347,16,0)</f>
        <v>жыл бойына өтінім бойынша</v>
      </c>
      <c r="P3057" s="26" t="s">
        <v>59</v>
      </c>
      <c r="Q3057" s="27" t="s">
        <v>522</v>
      </c>
      <c r="R3057" s="26" t="str">
        <f>VLOOKUP(B3057,[1]ПланКаз!A3042:S6346,19,0)</f>
        <v>Комплект</v>
      </c>
      <c r="S3057" s="28">
        <v>3</v>
      </c>
      <c r="T3057" s="28">
        <v>1579</v>
      </c>
      <c r="U3057" s="28">
        <v>4737</v>
      </c>
      <c r="V3057" s="28">
        <v>5305.44</v>
      </c>
      <c r="W3057" s="26"/>
      <c r="X3057" s="26" t="s">
        <v>62</v>
      </c>
      <c r="Y3057" s="26" t="s">
        <v>61</v>
      </c>
    </row>
    <row r="3058" spans="2:25" x14ac:dyDescent="0.2">
      <c r="B3058" s="26" t="s">
        <v>6206</v>
      </c>
      <c r="C3058" s="26" t="s">
        <v>55</v>
      </c>
      <c r="D3058" s="26" t="s">
        <v>6207</v>
      </c>
      <c r="E3058" s="26" t="str">
        <f>VLOOKUP(D3058,[1]ЕНС!A:E,2,FALSE)</f>
        <v>Выключатель</v>
      </c>
      <c r="F3058" s="26" t="str">
        <f>VLOOKUP(D3058,[1]ЕНС!A:E,3,FALSE)</f>
        <v>аварийной световой сигнализации, для грузового автомобиля</v>
      </c>
      <c r="G3058" s="26" t="s">
        <v>6208</v>
      </c>
      <c r="H3058" s="26" t="s">
        <v>26</v>
      </c>
      <c r="I3058" s="26">
        <v>0</v>
      </c>
      <c r="J3058" s="26">
        <v>631010000</v>
      </c>
      <c r="K3058" s="26" t="str">
        <f>VLOOKUP(B3058,[1]ПланКаз!A3045:M6349,12,0)</f>
        <v>ҚР, ШҚО, Өскемен қ., Бажов көш., 10</v>
      </c>
      <c r="L3058" s="26" t="str">
        <f>VLOOKUP(B3058,[1]ПланКаз!A3043:M6347,13,0)</f>
        <v>Желтоқсан-Қантар</v>
      </c>
      <c r="M3058" s="26" t="str">
        <f>VLOOKUP(B3058,[1]ПланКаз!A3045:N6349,14,0)</f>
        <v>Шығыс-Қазақстан облысы, Өскемен қ.</v>
      </c>
      <c r="N3058" s="26" t="s">
        <v>58</v>
      </c>
      <c r="O3058" s="26" t="str">
        <f>VLOOKUP(B3058,[1]ПланКаз!A3044:P6348,16,0)</f>
        <v>жыл бойына өтінім бойынша</v>
      </c>
      <c r="P3058" s="26" t="s">
        <v>59</v>
      </c>
      <c r="Q3058" s="27" t="s">
        <v>522</v>
      </c>
      <c r="R3058" s="26" t="str">
        <f>VLOOKUP(B3058,[1]ПланКаз!A3043:S6347,19,0)</f>
        <v>Дана</v>
      </c>
      <c r="S3058" s="28">
        <v>2</v>
      </c>
      <c r="T3058" s="28">
        <v>1766</v>
      </c>
      <c r="U3058" s="28">
        <v>3532</v>
      </c>
      <c r="V3058" s="28">
        <v>3955.84</v>
      </c>
      <c r="W3058" s="26"/>
      <c r="X3058" s="26" t="s">
        <v>62</v>
      </c>
      <c r="Y3058" s="26" t="s">
        <v>61</v>
      </c>
    </row>
    <row r="3059" spans="2:25" x14ac:dyDescent="0.2">
      <c r="B3059" s="26" t="s">
        <v>6209</v>
      </c>
      <c r="C3059" s="26" t="s">
        <v>55</v>
      </c>
      <c r="D3059" s="26" t="s">
        <v>6068</v>
      </c>
      <c r="E3059" s="26" t="str">
        <f>VLOOKUP(D3059,[1]ЕНС!A:E,2,FALSE)</f>
        <v>Лапки корзины сцепления</v>
      </c>
      <c r="F3059" s="26" t="str">
        <f>VLOOKUP(D3059,[1]ЕНС!A:E,3,FALSE)</f>
        <v>для грузового автомобиля</v>
      </c>
      <c r="G3059" s="26" t="s">
        <v>6210</v>
      </c>
      <c r="H3059" s="26" t="s">
        <v>26</v>
      </c>
      <c r="I3059" s="26">
        <v>0</v>
      </c>
      <c r="J3059" s="26">
        <v>631010000</v>
      </c>
      <c r="K3059" s="26" t="str">
        <f>VLOOKUP(B3059,[1]ПланКаз!A3046:M6350,12,0)</f>
        <v>ҚР, ШҚО, Өскемен қ., Бажов көш., 10</v>
      </c>
      <c r="L3059" s="26" t="str">
        <f>VLOOKUP(B3059,[1]ПланКаз!A3044:M6348,13,0)</f>
        <v>Желтоқсан-Қантар</v>
      </c>
      <c r="M3059" s="26" t="str">
        <f>VLOOKUP(B3059,[1]ПланКаз!A3046:N6350,14,0)</f>
        <v>Шығыс-Қазақстан облысы, Өскемен қ.</v>
      </c>
      <c r="N3059" s="26" t="s">
        <v>58</v>
      </c>
      <c r="O3059" s="26" t="str">
        <f>VLOOKUP(B3059,[1]ПланКаз!A3045:P6349,16,0)</f>
        <v>жыл бойына өтінім бойынша</v>
      </c>
      <c r="P3059" s="26" t="s">
        <v>59</v>
      </c>
      <c r="Q3059" s="27" t="s">
        <v>522</v>
      </c>
      <c r="R3059" s="26" t="str">
        <f>VLOOKUP(B3059,[1]ПланКаз!A3044:S6348,19,0)</f>
        <v>Дана</v>
      </c>
      <c r="S3059" s="28">
        <v>4</v>
      </c>
      <c r="T3059" s="28">
        <v>5158</v>
      </c>
      <c r="U3059" s="28">
        <v>20632</v>
      </c>
      <c r="V3059" s="28">
        <v>23107.84</v>
      </c>
      <c r="W3059" s="26"/>
      <c r="X3059" s="26" t="s">
        <v>62</v>
      </c>
      <c r="Y3059" s="26" t="s">
        <v>61</v>
      </c>
    </row>
    <row r="3060" spans="2:25" x14ac:dyDescent="0.2">
      <c r="B3060" s="26" t="s">
        <v>6211</v>
      </c>
      <c r="C3060" s="26" t="s">
        <v>55</v>
      </c>
      <c r="D3060" s="26" t="s">
        <v>6146</v>
      </c>
      <c r="E3060" s="26" t="str">
        <f>VLOOKUP(D3060,[1]ЕНС!A:E,2,FALSE)</f>
        <v>Комплект ремонтный</v>
      </c>
      <c r="F3060" s="26" t="str">
        <f>VLOOKUP(D3060,[1]ЕНС!A:E,3,FALSE)</f>
        <v>ремкомплект, для насоса</v>
      </c>
      <c r="G3060" s="26" t="s">
        <v>6212</v>
      </c>
      <c r="H3060" s="26" t="s">
        <v>26</v>
      </c>
      <c r="I3060" s="26">
        <v>0</v>
      </c>
      <c r="J3060" s="26">
        <v>631010000</v>
      </c>
      <c r="K3060" s="26" t="str">
        <f>VLOOKUP(B3060,[1]ПланКаз!A3047:M6351,12,0)</f>
        <v>ҚР, ШҚО, Өскемен қ., Бажов көш., 10</v>
      </c>
      <c r="L3060" s="26" t="str">
        <f>VLOOKUP(B3060,[1]ПланКаз!A3045:M6349,13,0)</f>
        <v>Желтоқсан-Қантар</v>
      </c>
      <c r="M3060" s="26" t="str">
        <f>VLOOKUP(B3060,[1]ПланКаз!A3047:N6351,14,0)</f>
        <v>Шығыс-Қазақстан облысы, Өскемен қ.</v>
      </c>
      <c r="N3060" s="26" t="s">
        <v>58</v>
      </c>
      <c r="O3060" s="26" t="str">
        <f>VLOOKUP(B3060,[1]ПланКаз!A3046:P6350,16,0)</f>
        <v>жыл бойына өтінім бойынша</v>
      </c>
      <c r="P3060" s="26" t="s">
        <v>59</v>
      </c>
      <c r="Q3060" s="27" t="s">
        <v>2896</v>
      </c>
      <c r="R3060" s="26" t="str">
        <f>VLOOKUP(B3060,[1]ПланКаз!A3045:S6349,19,0)</f>
        <v>Комплект</v>
      </c>
      <c r="S3060" s="28">
        <v>5</v>
      </c>
      <c r="T3060" s="28">
        <v>125</v>
      </c>
      <c r="U3060" s="28">
        <v>625</v>
      </c>
      <c r="V3060" s="28">
        <v>700</v>
      </c>
      <c r="W3060" s="26"/>
      <c r="X3060" s="26" t="s">
        <v>62</v>
      </c>
      <c r="Y3060" s="26" t="s">
        <v>61</v>
      </c>
    </row>
    <row r="3061" spans="2:25" x14ac:dyDescent="0.2">
      <c r="B3061" s="26" t="s">
        <v>6213</v>
      </c>
      <c r="C3061" s="26" t="s">
        <v>55</v>
      </c>
      <c r="D3061" s="26" t="s">
        <v>6117</v>
      </c>
      <c r="E3061" s="26" t="str">
        <f>VLOOKUP(D3061,[1]ЕНС!A:E,2,FALSE)</f>
        <v>Сальник</v>
      </c>
      <c r="F3061" s="26" t="str">
        <f>VLOOKUP(D3061,[1]ЕНС!A:E,3,FALSE)</f>
        <v>для грузового автомобиля, ступицы,</v>
      </c>
      <c r="G3061" s="26" t="s">
        <v>6214</v>
      </c>
      <c r="H3061" s="26" t="s">
        <v>26</v>
      </c>
      <c r="I3061" s="26">
        <v>0</v>
      </c>
      <c r="J3061" s="26">
        <v>631010000</v>
      </c>
      <c r="K3061" s="26" t="str">
        <f>VLOOKUP(B3061,[1]ПланКаз!A3048:M6352,12,0)</f>
        <v>ҚР, ШҚО, Өскемен қ., Бажов көш., 10</v>
      </c>
      <c r="L3061" s="26" t="str">
        <f>VLOOKUP(B3061,[1]ПланКаз!A3046:M6350,13,0)</f>
        <v>Желтоқсан-Қантар</v>
      </c>
      <c r="M3061" s="26" t="str">
        <f>VLOOKUP(B3061,[1]ПланКаз!A3048:N6352,14,0)</f>
        <v>Шығыс-Қазақстан облысы, Өскемен қ.</v>
      </c>
      <c r="N3061" s="26" t="s">
        <v>58</v>
      </c>
      <c r="O3061" s="26" t="str">
        <f>VLOOKUP(B3061,[1]ПланКаз!A3047:P6351,16,0)</f>
        <v>жыл бойына өтінім бойынша</v>
      </c>
      <c r="P3061" s="26" t="s">
        <v>59</v>
      </c>
      <c r="Q3061" s="27" t="s">
        <v>522</v>
      </c>
      <c r="R3061" s="26" t="str">
        <f>VLOOKUP(B3061,[1]ПланКаз!A3046:S6350,19,0)</f>
        <v>Дана</v>
      </c>
      <c r="S3061" s="28">
        <v>6</v>
      </c>
      <c r="T3061" s="28">
        <v>750</v>
      </c>
      <c r="U3061" s="28">
        <v>4500</v>
      </c>
      <c r="V3061" s="28">
        <v>5040</v>
      </c>
      <c r="W3061" s="26"/>
      <c r="X3061" s="26" t="s">
        <v>62</v>
      </c>
      <c r="Y3061" s="26" t="s">
        <v>61</v>
      </c>
    </row>
    <row r="3062" spans="2:25" x14ac:dyDescent="0.2">
      <c r="B3062" s="26" t="s">
        <v>6215</v>
      </c>
      <c r="C3062" s="26" t="s">
        <v>55</v>
      </c>
      <c r="D3062" s="26" t="s">
        <v>6083</v>
      </c>
      <c r="E3062" s="26" t="str">
        <f>VLOOKUP(D3062,[1]ЕНС!A:E,2,FALSE)</f>
        <v>Накладка</v>
      </c>
      <c r="F3062" s="26" t="str">
        <f>VLOOKUP(D3062,[1]ЕНС!A:E,3,FALSE)</f>
        <v>диска сцепления, для грузового автомобиля</v>
      </c>
      <c r="G3062" s="26" t="s">
        <v>6216</v>
      </c>
      <c r="H3062" s="26" t="s">
        <v>26</v>
      </c>
      <c r="I3062" s="26">
        <v>0</v>
      </c>
      <c r="J3062" s="26">
        <v>631010000</v>
      </c>
      <c r="K3062" s="26" t="str">
        <f>VLOOKUP(B3062,[1]ПланКаз!A3049:M6353,12,0)</f>
        <v>ҚР, ШҚО, Өскемен қ., Бажов көш., 10</v>
      </c>
      <c r="L3062" s="26" t="str">
        <f>VLOOKUP(B3062,[1]ПланКаз!A3047:M6351,13,0)</f>
        <v>Желтоқсан-Қантар</v>
      </c>
      <c r="M3062" s="26" t="str">
        <f>VLOOKUP(B3062,[1]ПланКаз!A3049:N6353,14,0)</f>
        <v>Шығыс-Қазақстан облысы, Өскемен қ.</v>
      </c>
      <c r="N3062" s="26" t="s">
        <v>58</v>
      </c>
      <c r="O3062" s="26" t="str">
        <f>VLOOKUP(B3062,[1]ПланКаз!A3048:P6352,16,0)</f>
        <v>жыл бойына өтінім бойынша</v>
      </c>
      <c r="P3062" s="26" t="s">
        <v>59</v>
      </c>
      <c r="Q3062" s="27" t="s">
        <v>522</v>
      </c>
      <c r="R3062" s="26" t="str">
        <f>VLOOKUP(B3062,[1]ПланКаз!A3047:S6351,19,0)</f>
        <v>Дана</v>
      </c>
      <c r="S3062" s="28">
        <v>12</v>
      </c>
      <c r="T3062" s="28">
        <v>1111</v>
      </c>
      <c r="U3062" s="28">
        <v>13332</v>
      </c>
      <c r="V3062" s="28">
        <v>14931.84</v>
      </c>
      <c r="W3062" s="26"/>
      <c r="X3062" s="26" t="s">
        <v>62</v>
      </c>
      <c r="Y3062" s="26" t="s">
        <v>61</v>
      </c>
    </row>
    <row r="3063" spans="2:25" x14ac:dyDescent="0.2">
      <c r="B3063" s="26" t="s">
        <v>6217</v>
      </c>
      <c r="C3063" s="26" t="s">
        <v>55</v>
      </c>
      <c r="D3063" s="26" t="s">
        <v>6218</v>
      </c>
      <c r="E3063" s="26" t="str">
        <f>VLOOKUP(D3063,[1]ЕНС!A:E,2,FALSE)</f>
        <v>Барабан</v>
      </c>
      <c r="F3063" s="26" t="str">
        <f>VLOOKUP(D3063,[1]ЕНС!A:E,3,FALSE)</f>
        <v>тормозной, для грузового автомобиля, передний</v>
      </c>
      <c r="G3063" s="26" t="s">
        <v>6219</v>
      </c>
      <c r="H3063" s="26" t="s">
        <v>26</v>
      </c>
      <c r="I3063" s="26">
        <v>0</v>
      </c>
      <c r="J3063" s="26">
        <v>631010000</v>
      </c>
      <c r="K3063" s="26" t="str">
        <f>VLOOKUP(B3063,[1]ПланКаз!A3050:M6354,12,0)</f>
        <v>ҚР, ШҚО, Өскемен қ., Бажов көш., 10</v>
      </c>
      <c r="L3063" s="26" t="str">
        <f>VLOOKUP(B3063,[1]ПланКаз!A3048:M6352,13,0)</f>
        <v>Желтоқсан-Қантар</v>
      </c>
      <c r="M3063" s="26" t="str">
        <f>VLOOKUP(B3063,[1]ПланКаз!A3050:N6354,14,0)</f>
        <v>Шығыс-Қазақстан облысы, Өскемен қ.</v>
      </c>
      <c r="N3063" s="26" t="s">
        <v>58</v>
      </c>
      <c r="O3063" s="26" t="str">
        <f>VLOOKUP(B3063,[1]ПланКаз!A3049:P6353,16,0)</f>
        <v>жыл бойына өтінім бойынша</v>
      </c>
      <c r="P3063" s="26" t="s">
        <v>59</v>
      </c>
      <c r="Q3063" s="27" t="s">
        <v>522</v>
      </c>
      <c r="R3063" s="26" t="str">
        <f>VLOOKUP(B3063,[1]ПланКаз!A3048:S6352,19,0)</f>
        <v>Дана</v>
      </c>
      <c r="S3063" s="28">
        <v>2</v>
      </c>
      <c r="T3063" s="28">
        <v>20700</v>
      </c>
      <c r="U3063" s="28">
        <v>41400</v>
      </c>
      <c r="V3063" s="28">
        <v>46368</v>
      </c>
      <c r="W3063" s="26"/>
      <c r="X3063" s="26" t="s">
        <v>62</v>
      </c>
      <c r="Y3063" s="26" t="s">
        <v>61</v>
      </c>
    </row>
    <row r="3064" spans="2:25" x14ac:dyDescent="0.2">
      <c r="B3064" s="26" t="s">
        <v>6220</v>
      </c>
      <c r="C3064" s="26" t="s">
        <v>55</v>
      </c>
      <c r="D3064" s="26" t="s">
        <v>6221</v>
      </c>
      <c r="E3064" s="26" t="str">
        <f>VLOOKUP(D3064,[1]ЕНС!A:E,2,FALSE)</f>
        <v>Датчик давления масла</v>
      </c>
      <c r="F3064" s="26" t="str">
        <f>VLOOKUP(D3064,[1]ЕНС!A:E,3,FALSE)</f>
        <v>для грузового автомобиля</v>
      </c>
      <c r="G3064" s="26" t="s">
        <v>6222</v>
      </c>
      <c r="H3064" s="26" t="s">
        <v>26</v>
      </c>
      <c r="I3064" s="26">
        <v>0</v>
      </c>
      <c r="J3064" s="26">
        <v>631010000</v>
      </c>
      <c r="K3064" s="26" t="str">
        <f>VLOOKUP(B3064,[1]ПланКаз!A3051:M6355,12,0)</f>
        <v>ҚР, ШҚО, Өскемен қ., Бажов көш., 10</v>
      </c>
      <c r="L3064" s="26" t="str">
        <f>VLOOKUP(B3064,[1]ПланКаз!A3049:M6353,13,0)</f>
        <v>Желтоқсан-Қантар</v>
      </c>
      <c r="M3064" s="26" t="str">
        <f>VLOOKUP(B3064,[1]ПланКаз!A3051:N6355,14,0)</f>
        <v>Шығыс-Қазақстан облысы, Өскемен қ.</v>
      </c>
      <c r="N3064" s="26" t="s">
        <v>58</v>
      </c>
      <c r="O3064" s="26" t="str">
        <f>VLOOKUP(B3064,[1]ПланКаз!A3050:P6354,16,0)</f>
        <v>жыл бойына өтінім бойынша</v>
      </c>
      <c r="P3064" s="26" t="s">
        <v>59</v>
      </c>
      <c r="Q3064" s="27" t="s">
        <v>522</v>
      </c>
      <c r="R3064" s="26" t="str">
        <f>VLOOKUP(B3064,[1]ПланКаз!A3049:S6353,19,0)</f>
        <v>Дана</v>
      </c>
      <c r="S3064" s="28">
        <v>1</v>
      </c>
      <c r="T3064" s="28">
        <v>2188</v>
      </c>
      <c r="U3064" s="28">
        <v>2188</v>
      </c>
      <c r="V3064" s="28">
        <v>2450.56</v>
      </c>
      <c r="W3064" s="26"/>
      <c r="X3064" s="26" t="s">
        <v>62</v>
      </c>
      <c r="Y3064" s="26" t="s">
        <v>61</v>
      </c>
    </row>
    <row r="3065" spans="2:25" x14ac:dyDescent="0.2">
      <c r="B3065" s="26" t="s">
        <v>6223</v>
      </c>
      <c r="C3065" s="26" t="s">
        <v>55</v>
      </c>
      <c r="D3065" s="26" t="s">
        <v>5694</v>
      </c>
      <c r="E3065" s="26" t="str">
        <f>VLOOKUP(D3065,[1]ЕНС!A:E,2,FALSE)</f>
        <v>Замок</v>
      </c>
      <c r="F3065" s="26" t="str">
        <f>VLOOKUP(D3065,[1]ЕНС!A:E,3,FALSE)</f>
        <v>для грузового автомобиля, для дизельного двигателя, для зажигания стартера</v>
      </c>
      <c r="G3065" s="26" t="s">
        <v>6224</v>
      </c>
      <c r="H3065" s="26" t="s">
        <v>26</v>
      </c>
      <c r="I3065" s="26">
        <v>0</v>
      </c>
      <c r="J3065" s="26">
        <v>631010000</v>
      </c>
      <c r="K3065" s="26" t="str">
        <f>VLOOKUP(B3065,[1]ПланКаз!A3052:M6356,12,0)</f>
        <v>ҚР, ШҚО, Өскемен қ., Бажов көш., 10</v>
      </c>
      <c r="L3065" s="26" t="str">
        <f>VLOOKUP(B3065,[1]ПланКаз!A3050:M6354,13,0)</f>
        <v>Желтоқсан-Қантар</v>
      </c>
      <c r="M3065" s="26" t="str">
        <f>VLOOKUP(B3065,[1]ПланКаз!A3052:N6356,14,0)</f>
        <v>Шығыс-Қазақстан облысы, Өскемен қ.</v>
      </c>
      <c r="N3065" s="26" t="s">
        <v>58</v>
      </c>
      <c r="O3065" s="26" t="str">
        <f>VLOOKUP(B3065,[1]ПланКаз!A3051:P6355,16,0)</f>
        <v>жыл бойына өтінім бойынша</v>
      </c>
      <c r="P3065" s="26" t="s">
        <v>59</v>
      </c>
      <c r="Q3065" s="27" t="s">
        <v>522</v>
      </c>
      <c r="R3065" s="26" t="str">
        <f>VLOOKUP(B3065,[1]ПланКаз!A3050:S6354,19,0)</f>
        <v>Дана</v>
      </c>
      <c r="S3065" s="28">
        <v>1</v>
      </c>
      <c r="T3065" s="28">
        <v>2825</v>
      </c>
      <c r="U3065" s="28">
        <v>2825</v>
      </c>
      <c r="V3065" s="28">
        <v>3164</v>
      </c>
      <c r="W3065" s="26"/>
      <c r="X3065" s="26" t="s">
        <v>62</v>
      </c>
      <c r="Y3065" s="26" t="s">
        <v>61</v>
      </c>
    </row>
    <row r="3066" spans="2:25" x14ac:dyDescent="0.2">
      <c r="B3066" s="26" t="s">
        <v>6225</v>
      </c>
      <c r="C3066" s="26" t="s">
        <v>55</v>
      </c>
      <c r="D3066" s="26" t="s">
        <v>6028</v>
      </c>
      <c r="E3066" s="26" t="str">
        <f>VLOOKUP(D3066,[1]ЕНС!A:E,2,FALSE)</f>
        <v>Шкворень</v>
      </c>
      <c r="F3066" s="26" t="str">
        <f>VLOOKUP(D3066,[1]ЕНС!A:E,3,FALSE)</f>
        <v>для грузового автомобиля</v>
      </c>
      <c r="G3066" s="26" t="s">
        <v>6226</v>
      </c>
      <c r="H3066" s="26" t="s">
        <v>26</v>
      </c>
      <c r="I3066" s="26">
        <v>0</v>
      </c>
      <c r="J3066" s="26">
        <v>631010000</v>
      </c>
      <c r="K3066" s="26" t="str">
        <f>VLOOKUP(B3066,[1]ПланКаз!A3053:M6357,12,0)</f>
        <v>ҚР, ШҚО, Өскемен қ., Бажов көш., 10</v>
      </c>
      <c r="L3066" s="26" t="str">
        <f>VLOOKUP(B3066,[1]ПланКаз!A3051:M6355,13,0)</f>
        <v>Желтоқсан-Қантар</v>
      </c>
      <c r="M3066" s="26" t="str">
        <f>VLOOKUP(B3066,[1]ПланКаз!A3053:N6357,14,0)</f>
        <v>Шығыс-Қазақстан облысы, Өскемен қ.</v>
      </c>
      <c r="N3066" s="26" t="s">
        <v>58</v>
      </c>
      <c r="O3066" s="26" t="str">
        <f>VLOOKUP(B3066,[1]ПланКаз!A3052:P6356,16,0)</f>
        <v>жыл бойына өтінім бойынша</v>
      </c>
      <c r="P3066" s="26" t="s">
        <v>59</v>
      </c>
      <c r="Q3066" s="27" t="s">
        <v>2896</v>
      </c>
      <c r="R3066" s="26" t="str">
        <f>VLOOKUP(B3066,[1]ПланКаз!A3051:S6355,19,0)</f>
        <v>Комплект</v>
      </c>
      <c r="S3066" s="28">
        <v>4</v>
      </c>
      <c r="T3066" s="28">
        <v>11110</v>
      </c>
      <c r="U3066" s="28">
        <v>44440</v>
      </c>
      <c r="V3066" s="28">
        <v>49772.800000000003</v>
      </c>
      <c r="W3066" s="26"/>
      <c r="X3066" s="26" t="s">
        <v>62</v>
      </c>
      <c r="Y3066" s="26" t="s">
        <v>61</v>
      </c>
    </row>
    <row r="3067" spans="2:25" x14ac:dyDescent="0.2">
      <c r="B3067" s="26" t="s">
        <v>6227</v>
      </c>
      <c r="C3067" s="26" t="s">
        <v>55</v>
      </c>
      <c r="D3067" s="26" t="s">
        <v>6228</v>
      </c>
      <c r="E3067" s="26" t="str">
        <f>VLOOKUP(D3067,[1]ЕНС!A:E,2,FALSE)</f>
        <v>Гайка</v>
      </c>
      <c r="F3067" s="26" t="str">
        <f>VLOOKUP(D3067,[1]ЕНС!A:E,3,FALSE)</f>
        <v>для грузового автомобиля, для болта карданного вала</v>
      </c>
      <c r="G3067" s="26" t="s">
        <v>6229</v>
      </c>
      <c r="H3067" s="26" t="s">
        <v>26</v>
      </c>
      <c r="I3067" s="26">
        <v>0</v>
      </c>
      <c r="J3067" s="26">
        <v>631010000</v>
      </c>
      <c r="K3067" s="26" t="str">
        <f>VLOOKUP(B3067,[1]ПланКаз!A3054:M6358,12,0)</f>
        <v>ҚР, ШҚО, Өскемен қ., Бажов көш., 10</v>
      </c>
      <c r="L3067" s="26" t="str">
        <f>VLOOKUP(B3067,[1]ПланКаз!A3052:M6356,13,0)</f>
        <v>Желтоқсан-Қантар</v>
      </c>
      <c r="M3067" s="26" t="str">
        <f>VLOOKUP(B3067,[1]ПланКаз!A3054:N6358,14,0)</f>
        <v>Шығыс-Қазақстан облысы, Өскемен қ.</v>
      </c>
      <c r="N3067" s="26" t="s">
        <v>58</v>
      </c>
      <c r="O3067" s="26" t="str">
        <f>VLOOKUP(B3067,[1]ПланКаз!A3053:P6357,16,0)</f>
        <v>жыл бойына өтінім бойынша</v>
      </c>
      <c r="P3067" s="26" t="s">
        <v>59</v>
      </c>
      <c r="Q3067" s="27" t="s">
        <v>522</v>
      </c>
      <c r="R3067" s="26" t="str">
        <f>VLOOKUP(B3067,[1]ПланКаз!A3052:S6356,19,0)</f>
        <v>Дана</v>
      </c>
      <c r="S3067" s="28">
        <v>4</v>
      </c>
      <c r="T3067" s="28">
        <v>3290</v>
      </c>
      <c r="U3067" s="28">
        <v>13160</v>
      </c>
      <c r="V3067" s="28">
        <v>14739.2</v>
      </c>
      <c r="W3067" s="26"/>
      <c r="X3067" s="26" t="s">
        <v>62</v>
      </c>
      <c r="Y3067" s="26" t="s">
        <v>61</v>
      </c>
    </row>
    <row r="3068" spans="2:25" x14ac:dyDescent="0.2">
      <c r="B3068" s="26" t="s">
        <v>6230</v>
      </c>
      <c r="C3068" s="26" t="s">
        <v>55</v>
      </c>
      <c r="D3068" s="26" t="s">
        <v>6109</v>
      </c>
      <c r="E3068" s="26" t="str">
        <f>VLOOKUP(D3068,[1]ЕНС!A:E,2,FALSE)</f>
        <v>Блок</v>
      </c>
      <c r="F3068" s="26" t="str">
        <f>VLOOKUP(D3068,[1]ЕНС!A:E,3,FALSE)</f>
        <v>шестерен промежуточного вала, для грузового автомобиля, для пятиступенчатой, трехвальной коробки передач</v>
      </c>
      <c r="G3068" s="26" t="s">
        <v>6231</v>
      </c>
      <c r="H3068" s="26" t="s">
        <v>26</v>
      </c>
      <c r="I3068" s="26">
        <v>0</v>
      </c>
      <c r="J3068" s="26">
        <v>631010000</v>
      </c>
      <c r="K3068" s="26" t="str">
        <f>VLOOKUP(B3068,[1]ПланКаз!A3055:M6359,12,0)</f>
        <v>ҚР, ШҚО, Өскемен қ., Бажов көш., 10</v>
      </c>
      <c r="L3068" s="26" t="str">
        <f>VLOOKUP(B3068,[1]ПланКаз!A3053:M6357,13,0)</f>
        <v>Желтоқсан-Қантар</v>
      </c>
      <c r="M3068" s="26" t="str">
        <f>VLOOKUP(B3068,[1]ПланКаз!A3055:N6359,14,0)</f>
        <v>Шығыс-Қазақстан облысы, Өскемен қ.</v>
      </c>
      <c r="N3068" s="26" t="s">
        <v>58</v>
      </c>
      <c r="O3068" s="26" t="str">
        <f>VLOOKUP(B3068,[1]ПланКаз!A3054:P6358,16,0)</f>
        <v>жыл бойына өтінім бойынша</v>
      </c>
      <c r="P3068" s="26" t="s">
        <v>59</v>
      </c>
      <c r="Q3068" s="27" t="s">
        <v>522</v>
      </c>
      <c r="R3068" s="26" t="str">
        <f>VLOOKUP(B3068,[1]ПланКаз!A3053:S6357,19,0)</f>
        <v>Дана</v>
      </c>
      <c r="S3068" s="28">
        <v>1</v>
      </c>
      <c r="T3068" s="28">
        <v>74835</v>
      </c>
      <c r="U3068" s="28">
        <v>74835</v>
      </c>
      <c r="V3068" s="28">
        <v>83815.199999999997</v>
      </c>
      <c r="W3068" s="26"/>
      <c r="X3068" s="26" t="s">
        <v>62</v>
      </c>
      <c r="Y3068" s="26" t="s">
        <v>61</v>
      </c>
    </row>
    <row r="3069" spans="2:25" x14ac:dyDescent="0.2">
      <c r="B3069" s="26" t="s">
        <v>6232</v>
      </c>
      <c r="C3069" s="26" t="s">
        <v>55</v>
      </c>
      <c r="D3069" s="26" t="s">
        <v>5744</v>
      </c>
      <c r="E3069" s="26" t="str">
        <f>VLOOKUP(D3069,[1]ЕНС!A:E,2,FALSE)</f>
        <v>Вал</v>
      </c>
      <c r="F3069" s="26" t="str">
        <f>VLOOKUP(D3069,[1]ЕНС!A:E,3,FALSE)</f>
        <v>водяного насоса, для грузового автомобиля</v>
      </c>
      <c r="G3069" s="26" t="s">
        <v>6233</v>
      </c>
      <c r="H3069" s="26" t="s">
        <v>26</v>
      </c>
      <c r="I3069" s="26">
        <v>0</v>
      </c>
      <c r="J3069" s="26">
        <v>631010000</v>
      </c>
      <c r="K3069" s="26" t="str">
        <f>VLOOKUP(B3069,[1]ПланКаз!A3056:M6360,12,0)</f>
        <v>ҚР, ШҚО, Өскемен қ., Бажов көш., 10</v>
      </c>
      <c r="L3069" s="26" t="str">
        <f>VLOOKUP(B3069,[1]ПланКаз!A3054:M6358,13,0)</f>
        <v>Желтоқсан-Қантар</v>
      </c>
      <c r="M3069" s="26" t="str">
        <f>VLOOKUP(B3069,[1]ПланКаз!A3056:N6360,14,0)</f>
        <v>Шығыс-Қазақстан облысы, Өскемен қ.</v>
      </c>
      <c r="N3069" s="26" t="s">
        <v>58</v>
      </c>
      <c r="O3069" s="26" t="str">
        <f>VLOOKUP(B3069,[1]ПланКаз!A3055:P6359,16,0)</f>
        <v>жыл бойына өтінім бойынша</v>
      </c>
      <c r="P3069" s="26" t="s">
        <v>59</v>
      </c>
      <c r="Q3069" s="27" t="s">
        <v>522</v>
      </c>
      <c r="R3069" s="26" t="str">
        <f>VLOOKUP(B3069,[1]ПланКаз!A3054:S6358,19,0)</f>
        <v>Дана</v>
      </c>
      <c r="S3069" s="28">
        <v>1</v>
      </c>
      <c r="T3069" s="28">
        <v>4762</v>
      </c>
      <c r="U3069" s="28">
        <v>4762</v>
      </c>
      <c r="V3069" s="28">
        <v>5333.44</v>
      </c>
      <c r="W3069" s="26"/>
      <c r="X3069" s="26" t="s">
        <v>62</v>
      </c>
      <c r="Y3069" s="26" t="s">
        <v>61</v>
      </c>
    </row>
    <row r="3070" spans="2:25" x14ac:dyDescent="0.2">
      <c r="B3070" s="26" t="s">
        <v>6234</v>
      </c>
      <c r="C3070" s="26" t="s">
        <v>55</v>
      </c>
      <c r="D3070" s="26" t="s">
        <v>5787</v>
      </c>
      <c r="E3070" s="26" t="str">
        <f>VLOOKUP(D3070,[1]ЕНС!A:E,2,FALSE)</f>
        <v>Накладка</v>
      </c>
      <c r="F3070" s="26" t="str">
        <f>VLOOKUP(D3070,[1]ЕНС!A:E,3,FALSE)</f>
        <v>тормозной колодки, для грузового автомобиля</v>
      </c>
      <c r="G3070" s="26" t="s">
        <v>6235</v>
      </c>
      <c r="H3070" s="26" t="s">
        <v>26</v>
      </c>
      <c r="I3070" s="26">
        <v>0</v>
      </c>
      <c r="J3070" s="26">
        <v>631010000</v>
      </c>
      <c r="K3070" s="26" t="str">
        <f>VLOOKUP(B3070,[1]ПланКаз!A3057:M6361,12,0)</f>
        <v>ҚР, ШҚО, Өскемен қ., Бажов көш., 10</v>
      </c>
      <c r="L3070" s="26" t="str">
        <f>VLOOKUP(B3070,[1]ПланКаз!A3055:M6359,13,0)</f>
        <v>Желтоқсан-Қантар</v>
      </c>
      <c r="M3070" s="26" t="str">
        <f>VLOOKUP(B3070,[1]ПланКаз!A3057:N6361,14,0)</f>
        <v>Шығыс-Қазақстан облысы, Өскемен қ.</v>
      </c>
      <c r="N3070" s="26" t="s">
        <v>58</v>
      </c>
      <c r="O3070" s="26" t="str">
        <f>VLOOKUP(B3070,[1]ПланКаз!A3056:P6360,16,0)</f>
        <v>жыл бойына өтінім бойынша</v>
      </c>
      <c r="P3070" s="26" t="s">
        <v>59</v>
      </c>
      <c r="Q3070" s="27" t="s">
        <v>522</v>
      </c>
      <c r="R3070" s="26" t="str">
        <f>VLOOKUP(B3070,[1]ПланКаз!A3055:S6359,19,0)</f>
        <v>Дана</v>
      </c>
      <c r="S3070" s="28">
        <v>80</v>
      </c>
      <c r="T3070" s="28">
        <v>1428</v>
      </c>
      <c r="U3070" s="28">
        <v>114240</v>
      </c>
      <c r="V3070" s="28">
        <v>127948.8</v>
      </c>
      <c r="W3070" s="26"/>
      <c r="X3070" s="26" t="s">
        <v>62</v>
      </c>
      <c r="Y3070" s="26" t="s">
        <v>61</v>
      </c>
    </row>
    <row r="3071" spans="2:25" x14ac:dyDescent="0.2">
      <c r="B3071" s="26" t="s">
        <v>6236</v>
      </c>
      <c r="C3071" s="26" t="s">
        <v>55</v>
      </c>
      <c r="D3071" s="26" t="s">
        <v>6237</v>
      </c>
      <c r="E3071" s="26" t="str">
        <f>VLOOKUP(D3071,[1]ЕНС!A:E,2,FALSE)</f>
        <v>Палец реактивной тяги</v>
      </c>
      <c r="F3071" s="26" t="str">
        <f>VLOOKUP(D3071,[1]ЕНС!A:E,3,FALSE)</f>
        <v>для грузового автомобиля</v>
      </c>
      <c r="G3071" s="26" t="s">
        <v>6238</v>
      </c>
      <c r="H3071" s="26" t="s">
        <v>26</v>
      </c>
      <c r="I3071" s="26">
        <v>0</v>
      </c>
      <c r="J3071" s="26">
        <v>631010000</v>
      </c>
      <c r="K3071" s="26" t="str">
        <f>VLOOKUP(B3071,[1]ПланКаз!A3058:M6362,12,0)</f>
        <v>ҚР, ШҚО, Өскемен қ., Бажов көш., 10</v>
      </c>
      <c r="L3071" s="26" t="str">
        <f>VLOOKUP(B3071,[1]ПланКаз!A3056:M6360,13,0)</f>
        <v>Желтоқсан-Қантар</v>
      </c>
      <c r="M3071" s="26" t="str">
        <f>VLOOKUP(B3071,[1]ПланКаз!A3058:N6362,14,0)</f>
        <v>Шығыс-Қазақстан облысы, Өскемен қ.</v>
      </c>
      <c r="N3071" s="26" t="s">
        <v>58</v>
      </c>
      <c r="O3071" s="26" t="str">
        <f>VLOOKUP(B3071,[1]ПланКаз!A3057:P6361,16,0)</f>
        <v>жыл бойына өтінім бойынша</v>
      </c>
      <c r="P3071" s="26" t="s">
        <v>59</v>
      </c>
      <c r="Q3071" s="27" t="s">
        <v>522</v>
      </c>
      <c r="R3071" s="26" t="str">
        <f>VLOOKUP(B3071,[1]ПланКаз!A3056:S6360,19,0)</f>
        <v>Дана</v>
      </c>
      <c r="S3071" s="28">
        <v>14</v>
      </c>
      <c r="T3071" s="28">
        <v>4416</v>
      </c>
      <c r="U3071" s="28">
        <v>61824</v>
      </c>
      <c r="V3071" s="28">
        <v>69242.880000000005</v>
      </c>
      <c r="W3071" s="26"/>
      <c r="X3071" s="26" t="s">
        <v>62</v>
      </c>
      <c r="Y3071" s="26" t="s">
        <v>61</v>
      </c>
    </row>
    <row r="3072" spans="2:25" x14ac:dyDescent="0.2">
      <c r="B3072" s="26" t="s">
        <v>6239</v>
      </c>
      <c r="C3072" s="26" t="s">
        <v>55</v>
      </c>
      <c r="D3072" s="26" t="s">
        <v>5801</v>
      </c>
      <c r="E3072" s="26" t="str">
        <f>VLOOKUP(D3072,[1]ЕНС!A:E,2,FALSE)</f>
        <v>Патрубок</v>
      </c>
      <c r="F3072" s="26" t="str">
        <f>VLOOKUP(D3072,[1]ЕНС!A:E,3,FALSE)</f>
        <v>радиатора, для грузового автомобиля, верхний подводящий</v>
      </c>
      <c r="G3072" s="26" t="s">
        <v>6240</v>
      </c>
      <c r="H3072" s="26" t="s">
        <v>26</v>
      </c>
      <c r="I3072" s="26">
        <v>0</v>
      </c>
      <c r="J3072" s="26">
        <v>631010000</v>
      </c>
      <c r="K3072" s="26" t="str">
        <f>VLOOKUP(B3072,[1]ПланКаз!A3059:M6363,12,0)</f>
        <v>ҚР, ШҚО, Өскемен қ., Бажов көш., 10</v>
      </c>
      <c r="L3072" s="26" t="str">
        <f>VLOOKUP(B3072,[1]ПланКаз!A3057:M6361,13,0)</f>
        <v>Желтоқсан-Қантар</v>
      </c>
      <c r="M3072" s="26" t="str">
        <f>VLOOKUP(B3072,[1]ПланКаз!A3059:N6363,14,0)</f>
        <v>Шығыс-Қазақстан облысы, Өскемен қ.</v>
      </c>
      <c r="N3072" s="26" t="s">
        <v>58</v>
      </c>
      <c r="O3072" s="26" t="str">
        <f>VLOOKUP(B3072,[1]ПланКаз!A3058:P6362,16,0)</f>
        <v>жыл бойына өтінім бойынша</v>
      </c>
      <c r="P3072" s="26" t="s">
        <v>59</v>
      </c>
      <c r="Q3072" s="27" t="s">
        <v>522</v>
      </c>
      <c r="R3072" s="26" t="str">
        <f>VLOOKUP(B3072,[1]ПланКаз!A3057:S6361,19,0)</f>
        <v>Комплект</v>
      </c>
      <c r="S3072" s="28">
        <v>5</v>
      </c>
      <c r="T3072" s="28">
        <v>2884</v>
      </c>
      <c r="U3072" s="28">
        <v>14420</v>
      </c>
      <c r="V3072" s="28">
        <v>16150.4</v>
      </c>
      <c r="W3072" s="26"/>
      <c r="X3072" s="26" t="s">
        <v>62</v>
      </c>
      <c r="Y3072" s="26" t="s">
        <v>61</v>
      </c>
    </row>
    <row r="3073" spans="2:25" x14ac:dyDescent="0.2">
      <c r="B3073" s="26" t="s">
        <v>6241</v>
      </c>
      <c r="C3073" s="26" t="s">
        <v>55</v>
      </c>
      <c r="D3073" s="26" t="s">
        <v>5807</v>
      </c>
      <c r="E3073" s="26" t="str">
        <f>VLOOKUP(D3073,[1]ЕНС!A:E,2,FALSE)</f>
        <v>Переключатель</v>
      </c>
      <c r="F3073" s="26" t="str">
        <f>VLOOKUP(D3073,[1]ЕНС!A:E,3,FALSE)</f>
        <v>поворотов</v>
      </c>
      <c r="G3073" s="26" t="s">
        <v>6242</v>
      </c>
      <c r="H3073" s="26" t="s">
        <v>26</v>
      </c>
      <c r="I3073" s="26">
        <v>0</v>
      </c>
      <c r="J3073" s="26">
        <v>631010000</v>
      </c>
      <c r="K3073" s="26" t="str">
        <f>VLOOKUP(B3073,[1]ПланКаз!A3060:M6364,12,0)</f>
        <v>ҚР, ШҚО, Өскемен қ., Бажов көш., 10</v>
      </c>
      <c r="L3073" s="26" t="str">
        <f>VLOOKUP(B3073,[1]ПланКаз!A3058:M6362,13,0)</f>
        <v>Желтоқсан-Қантар</v>
      </c>
      <c r="M3073" s="26" t="str">
        <f>VLOOKUP(B3073,[1]ПланКаз!A3060:N6364,14,0)</f>
        <v>Шығыс-Қазақстан облысы, Өскемен қ.</v>
      </c>
      <c r="N3073" s="26" t="s">
        <v>58</v>
      </c>
      <c r="O3073" s="26" t="str">
        <f>VLOOKUP(B3073,[1]ПланКаз!A3059:P6363,16,0)</f>
        <v>жыл бойына өтінім бойынша</v>
      </c>
      <c r="P3073" s="26" t="s">
        <v>59</v>
      </c>
      <c r="Q3073" s="27" t="s">
        <v>522</v>
      </c>
      <c r="R3073" s="26" t="str">
        <f>VLOOKUP(B3073,[1]ПланКаз!A3058:S6362,19,0)</f>
        <v>Дана</v>
      </c>
      <c r="S3073" s="28">
        <v>2</v>
      </c>
      <c r="T3073" s="28">
        <v>5396</v>
      </c>
      <c r="U3073" s="28">
        <v>10792</v>
      </c>
      <c r="V3073" s="28">
        <v>12087.04</v>
      </c>
      <c r="W3073" s="26"/>
      <c r="X3073" s="26" t="s">
        <v>62</v>
      </c>
      <c r="Y3073" s="26" t="s">
        <v>61</v>
      </c>
    </row>
    <row r="3074" spans="2:25" x14ac:dyDescent="0.2">
      <c r="B3074" s="26" t="s">
        <v>6243</v>
      </c>
      <c r="C3074" s="26" t="s">
        <v>55</v>
      </c>
      <c r="D3074" s="26" t="s">
        <v>6244</v>
      </c>
      <c r="E3074" s="26" t="str">
        <f>VLOOKUP(D3074,[1]ЕНС!A:E,2,FALSE)</f>
        <v>Переключатель</v>
      </c>
      <c r="F3074" s="26" t="str">
        <f>VLOOKUP(D3074,[1]ЕНС!A:E,3,FALSE)</f>
        <v>комбинированный-света, поворотов, сигнала</v>
      </c>
      <c r="G3074" s="26" t="s">
        <v>6245</v>
      </c>
      <c r="H3074" s="26" t="s">
        <v>26</v>
      </c>
      <c r="I3074" s="26">
        <v>0</v>
      </c>
      <c r="J3074" s="26">
        <v>631010000</v>
      </c>
      <c r="K3074" s="26" t="str">
        <f>VLOOKUP(B3074,[1]ПланКаз!A3061:M6365,12,0)</f>
        <v>ҚР, ШҚО, Өскемен қ., Бажов көш., 10</v>
      </c>
      <c r="L3074" s="26" t="str">
        <f>VLOOKUP(B3074,[1]ПланКаз!A3059:M6363,13,0)</f>
        <v>Желтоқсан-Қантар</v>
      </c>
      <c r="M3074" s="26" t="str">
        <f>VLOOKUP(B3074,[1]ПланКаз!A3061:N6365,14,0)</f>
        <v>Шығыс-Қазақстан облысы, Өскемен қ.</v>
      </c>
      <c r="N3074" s="26" t="s">
        <v>58</v>
      </c>
      <c r="O3074" s="26" t="str">
        <f>VLOOKUP(B3074,[1]ПланКаз!A3060:P6364,16,0)</f>
        <v>жыл бойына өтінім бойынша</v>
      </c>
      <c r="P3074" s="26" t="s">
        <v>59</v>
      </c>
      <c r="Q3074" s="27" t="s">
        <v>522</v>
      </c>
      <c r="R3074" s="26" t="str">
        <f>VLOOKUP(B3074,[1]ПланКаз!A3059:S6363,19,0)</f>
        <v>Дана</v>
      </c>
      <c r="S3074" s="28">
        <v>1</v>
      </c>
      <c r="T3074" s="28">
        <v>12732</v>
      </c>
      <c r="U3074" s="28">
        <v>12732</v>
      </c>
      <c r="V3074" s="28">
        <v>14259.84</v>
      </c>
      <c r="W3074" s="26"/>
      <c r="X3074" s="26" t="s">
        <v>62</v>
      </c>
      <c r="Y3074" s="26" t="s">
        <v>61</v>
      </c>
    </row>
    <row r="3075" spans="2:25" x14ac:dyDescent="0.2">
      <c r="B3075" s="26" t="s">
        <v>6246</v>
      </c>
      <c r="C3075" s="26" t="s">
        <v>55</v>
      </c>
      <c r="D3075" s="26" t="s">
        <v>5833</v>
      </c>
      <c r="E3075" s="26" t="str">
        <f>VLOOKUP(D3075,[1]ЕНС!A:E,2,FALSE)</f>
        <v>Вкладыш</v>
      </c>
      <c r="F3075" s="26" t="str">
        <f>VLOOKUP(D3075,[1]ЕНС!A:E,3,FALSE)</f>
        <v>для карбюраторного двигателя, для грузового автомобиля, коренной</v>
      </c>
      <c r="G3075" s="26" t="s">
        <v>6247</v>
      </c>
      <c r="H3075" s="26" t="s">
        <v>26</v>
      </c>
      <c r="I3075" s="26">
        <v>0</v>
      </c>
      <c r="J3075" s="26">
        <v>631010000</v>
      </c>
      <c r="K3075" s="26" t="str">
        <f>VLOOKUP(B3075,[1]ПланКаз!A3062:M6366,12,0)</f>
        <v>ҚР, ШҚО, Өскемен қ., Бажов көш., 10</v>
      </c>
      <c r="L3075" s="26" t="str">
        <f>VLOOKUP(B3075,[1]ПланКаз!A3060:M6364,13,0)</f>
        <v>Желтоқсан-Қантар</v>
      </c>
      <c r="M3075" s="26" t="str">
        <f>VLOOKUP(B3075,[1]ПланКаз!A3062:N6366,14,0)</f>
        <v>Шығыс-Қазақстан облысы, Өскемен қ.</v>
      </c>
      <c r="N3075" s="26" t="s">
        <v>58</v>
      </c>
      <c r="O3075" s="26" t="str">
        <f>VLOOKUP(B3075,[1]ПланКаз!A3061:P6365,16,0)</f>
        <v>жыл бойына өтінім бойынша</v>
      </c>
      <c r="P3075" s="26" t="s">
        <v>59</v>
      </c>
      <c r="Q3075" s="27" t="s">
        <v>522</v>
      </c>
      <c r="R3075" s="26" t="str">
        <f>VLOOKUP(B3075,[1]ПланКаз!A3060:S6364,19,0)</f>
        <v>Комплект</v>
      </c>
      <c r="S3075" s="28">
        <v>1</v>
      </c>
      <c r="T3075" s="28">
        <v>12379</v>
      </c>
      <c r="U3075" s="28">
        <v>12379</v>
      </c>
      <c r="V3075" s="28">
        <v>13864.48</v>
      </c>
      <c r="W3075" s="26"/>
      <c r="X3075" s="26" t="s">
        <v>62</v>
      </c>
      <c r="Y3075" s="26" t="s">
        <v>61</v>
      </c>
    </row>
    <row r="3076" spans="2:25" x14ac:dyDescent="0.2">
      <c r="B3076" s="26" t="s">
        <v>6248</v>
      </c>
      <c r="C3076" s="26" t="s">
        <v>55</v>
      </c>
      <c r="D3076" s="26" t="s">
        <v>5836</v>
      </c>
      <c r="E3076" s="26" t="str">
        <f>VLOOKUP(D3076,[1]ЕНС!A:E,2,FALSE)</f>
        <v>Вкладыш</v>
      </c>
      <c r="F3076" s="26" t="str">
        <f>VLOOKUP(D3076,[1]ЕНС!A:E,3,FALSE)</f>
        <v>для дизельного двигателя, для грузового автомобиля, шатунный</v>
      </c>
      <c r="G3076" s="26" t="s">
        <v>6249</v>
      </c>
      <c r="H3076" s="26" t="s">
        <v>26</v>
      </c>
      <c r="I3076" s="26">
        <v>0</v>
      </c>
      <c r="J3076" s="26">
        <v>631010000</v>
      </c>
      <c r="K3076" s="26" t="str">
        <f>VLOOKUP(B3076,[1]ПланКаз!A3063:M6367,12,0)</f>
        <v>ҚР, ШҚО, Өскемен қ., Бажов көш., 10</v>
      </c>
      <c r="L3076" s="26" t="str">
        <f>VLOOKUP(B3076,[1]ПланКаз!A3061:M6365,13,0)</f>
        <v>Желтоқсан-Қантар</v>
      </c>
      <c r="M3076" s="26" t="str">
        <f>VLOOKUP(B3076,[1]ПланКаз!A3063:N6367,14,0)</f>
        <v>Шығыс-Қазақстан облысы, Өскемен қ.</v>
      </c>
      <c r="N3076" s="26" t="s">
        <v>58</v>
      </c>
      <c r="O3076" s="26" t="str">
        <f>VLOOKUP(B3076,[1]ПланКаз!A3062:P6366,16,0)</f>
        <v>жыл бойына өтінім бойынша</v>
      </c>
      <c r="P3076" s="26" t="s">
        <v>59</v>
      </c>
      <c r="Q3076" s="27" t="s">
        <v>522</v>
      </c>
      <c r="R3076" s="26" t="str">
        <f>VLOOKUP(B3076,[1]ПланКаз!A3061:S6365,19,0)</f>
        <v>Комплект</v>
      </c>
      <c r="S3076" s="28">
        <v>2</v>
      </c>
      <c r="T3076" s="28">
        <v>5027</v>
      </c>
      <c r="U3076" s="28">
        <v>10054</v>
      </c>
      <c r="V3076" s="28">
        <v>11260.48</v>
      </c>
      <c r="W3076" s="26"/>
      <c r="X3076" s="26" t="s">
        <v>62</v>
      </c>
      <c r="Y3076" s="26" t="s">
        <v>61</v>
      </c>
    </row>
    <row r="3077" spans="2:25" x14ac:dyDescent="0.2">
      <c r="B3077" s="26" t="s">
        <v>6250</v>
      </c>
      <c r="C3077" s="26" t="s">
        <v>55</v>
      </c>
      <c r="D3077" s="26" t="s">
        <v>5836</v>
      </c>
      <c r="E3077" s="26" t="str">
        <f>VLOOKUP(D3077,[1]ЕНС!A:E,2,FALSE)</f>
        <v>Вкладыш</v>
      </c>
      <c r="F3077" s="26" t="str">
        <f>VLOOKUP(D3077,[1]ЕНС!A:E,3,FALSE)</f>
        <v>для дизельного двигателя, для грузового автомобиля, шатунный</v>
      </c>
      <c r="G3077" s="26" t="s">
        <v>6251</v>
      </c>
      <c r="H3077" s="26" t="s">
        <v>26</v>
      </c>
      <c r="I3077" s="26">
        <v>0</v>
      </c>
      <c r="J3077" s="26">
        <v>631010000</v>
      </c>
      <c r="K3077" s="26" t="str">
        <f>VLOOKUP(B3077,[1]ПланКаз!A3064:M6368,12,0)</f>
        <v>ҚР, ШҚО, Өскемен қ., Бажов көш., 10</v>
      </c>
      <c r="L3077" s="26" t="str">
        <f>VLOOKUP(B3077,[1]ПланКаз!A3062:M6366,13,0)</f>
        <v>Желтоқсан-Қантар</v>
      </c>
      <c r="M3077" s="26" t="str">
        <f>VLOOKUP(B3077,[1]ПланКаз!A3064:N6368,14,0)</f>
        <v>Шығыс-Қазақстан облысы, Өскемен қ.</v>
      </c>
      <c r="N3077" s="26" t="s">
        <v>58</v>
      </c>
      <c r="O3077" s="26" t="str">
        <f>VLOOKUP(B3077,[1]ПланКаз!A3063:P6367,16,0)</f>
        <v>жыл бойына өтінім бойынша</v>
      </c>
      <c r="P3077" s="26" t="s">
        <v>59</v>
      </c>
      <c r="Q3077" s="27" t="s">
        <v>522</v>
      </c>
      <c r="R3077" s="26" t="str">
        <f>VLOOKUP(B3077,[1]ПланКаз!A3062:S6366,19,0)</f>
        <v>Комплект</v>
      </c>
      <c r="S3077" s="28">
        <v>1</v>
      </c>
      <c r="T3077" s="28">
        <v>17124</v>
      </c>
      <c r="U3077" s="28">
        <v>17124</v>
      </c>
      <c r="V3077" s="28">
        <v>19178.88</v>
      </c>
      <c r="W3077" s="26"/>
      <c r="X3077" s="26" t="s">
        <v>62</v>
      </c>
      <c r="Y3077" s="26" t="s">
        <v>61</v>
      </c>
    </row>
    <row r="3078" spans="2:25" x14ac:dyDescent="0.2">
      <c r="B3078" s="26" t="s">
        <v>6252</v>
      </c>
      <c r="C3078" s="26" t="s">
        <v>55</v>
      </c>
      <c r="D3078" s="26" t="s">
        <v>6253</v>
      </c>
      <c r="E3078" s="26" t="str">
        <f>VLOOKUP(D3078,[1]ЕНС!A:E,2,FALSE)</f>
        <v>Выключатель</v>
      </c>
      <c r="F3078" s="26" t="str">
        <f>VLOOKUP(D3078,[1]ЕНС!A:E,3,FALSE)</f>
        <v>массы, для грузового автомобиля</v>
      </c>
      <c r="G3078" s="26" t="s">
        <v>6254</v>
      </c>
      <c r="H3078" s="26" t="s">
        <v>26</v>
      </c>
      <c r="I3078" s="26">
        <v>0</v>
      </c>
      <c r="J3078" s="26">
        <v>631010000</v>
      </c>
      <c r="K3078" s="26" t="str">
        <f>VLOOKUP(B3078,[1]ПланКаз!A3065:M6369,12,0)</f>
        <v>ҚР, ШҚО, Өскемен қ., Бажов көш., 10</v>
      </c>
      <c r="L3078" s="26" t="str">
        <f>VLOOKUP(B3078,[1]ПланКаз!A3063:M6367,13,0)</f>
        <v>Желтоқсан-Қантар</v>
      </c>
      <c r="M3078" s="26" t="str">
        <f>VLOOKUP(B3078,[1]ПланКаз!A3065:N6369,14,0)</f>
        <v>Шығыс-Қазақстан облысы, Өскемен қ.</v>
      </c>
      <c r="N3078" s="26" t="s">
        <v>58</v>
      </c>
      <c r="O3078" s="26" t="str">
        <f>VLOOKUP(B3078,[1]ПланКаз!A3064:P6368,16,0)</f>
        <v>жыл бойына өтінім бойынша</v>
      </c>
      <c r="P3078" s="26" t="s">
        <v>59</v>
      </c>
      <c r="Q3078" s="27" t="s">
        <v>522</v>
      </c>
      <c r="R3078" s="26" t="str">
        <f>VLOOKUP(B3078,[1]ПланКаз!A3063:S6367,19,0)</f>
        <v>Дана</v>
      </c>
      <c r="S3078" s="28">
        <v>5</v>
      </c>
      <c r="T3078" s="28">
        <v>10793</v>
      </c>
      <c r="U3078" s="28">
        <v>53965</v>
      </c>
      <c r="V3078" s="28">
        <v>60440.800000000003</v>
      </c>
      <c r="W3078" s="26"/>
      <c r="X3078" s="26" t="s">
        <v>62</v>
      </c>
      <c r="Y3078" s="26" t="s">
        <v>61</v>
      </c>
    </row>
    <row r="3079" spans="2:25" x14ac:dyDescent="0.2">
      <c r="B3079" s="26" t="s">
        <v>6255</v>
      </c>
      <c r="C3079" s="26" t="s">
        <v>55</v>
      </c>
      <c r="D3079" s="26" t="s">
        <v>5685</v>
      </c>
      <c r="E3079" s="26" t="str">
        <f>VLOOKUP(D3079,[1]ЕНС!A:E,2,FALSE)</f>
        <v>Диск</v>
      </c>
      <c r="F3079" s="26" t="str">
        <f>VLOOKUP(D3079,[1]ЕНС!A:E,3,FALSE)</f>
        <v>для грузового автомобиля, сцепления</v>
      </c>
      <c r="G3079" s="26" t="s">
        <v>6256</v>
      </c>
      <c r="H3079" s="26" t="s">
        <v>26</v>
      </c>
      <c r="I3079" s="26">
        <v>0</v>
      </c>
      <c r="J3079" s="26">
        <v>631010000</v>
      </c>
      <c r="K3079" s="26" t="str">
        <f>VLOOKUP(B3079,[1]ПланКаз!A3066:M6370,12,0)</f>
        <v>ҚР, ШҚО, Өскемен қ., Бажов көш., 10</v>
      </c>
      <c r="L3079" s="26" t="str">
        <f>VLOOKUP(B3079,[1]ПланКаз!A3064:M6368,13,0)</f>
        <v>Желтоқсан-Қантар</v>
      </c>
      <c r="M3079" s="26" t="str">
        <f>VLOOKUP(B3079,[1]ПланКаз!A3066:N6370,14,0)</f>
        <v>Шығыс-Қазақстан облысы, Өскемен қ.</v>
      </c>
      <c r="N3079" s="26" t="s">
        <v>58</v>
      </c>
      <c r="O3079" s="26" t="str">
        <f>VLOOKUP(B3079,[1]ПланКаз!A3065:P6369,16,0)</f>
        <v>жыл бойына өтінім бойынша</v>
      </c>
      <c r="P3079" s="26" t="s">
        <v>59</v>
      </c>
      <c r="Q3079" s="27" t="s">
        <v>522</v>
      </c>
      <c r="R3079" s="26" t="str">
        <f>VLOOKUP(B3079,[1]ПланКаз!A3064:S6368,19,0)</f>
        <v>Дана</v>
      </c>
      <c r="S3079" s="28">
        <v>5</v>
      </c>
      <c r="T3079" s="28">
        <v>19837</v>
      </c>
      <c r="U3079" s="28">
        <v>99185</v>
      </c>
      <c r="V3079" s="28">
        <v>111087.2</v>
      </c>
      <c r="W3079" s="26"/>
      <c r="X3079" s="26" t="s">
        <v>62</v>
      </c>
      <c r="Y3079" s="26" t="s">
        <v>61</v>
      </c>
    </row>
    <row r="3080" spans="2:25" x14ac:dyDescent="0.2">
      <c r="B3080" s="26" t="s">
        <v>6257</v>
      </c>
      <c r="C3080" s="26" t="s">
        <v>55</v>
      </c>
      <c r="D3080" s="26" t="s">
        <v>6005</v>
      </c>
      <c r="E3080" s="26" t="str">
        <f>VLOOKUP(D3080,[1]ЕНС!A:E,2,FALSE)</f>
        <v>Замок</v>
      </c>
      <c r="F3080" s="26" t="str">
        <f>VLOOKUP(D3080,[1]ЕНС!A:E,3,FALSE)</f>
        <v>для грузового автомобиля, правый передний, наружный</v>
      </c>
      <c r="G3080" s="26" t="s">
        <v>6258</v>
      </c>
      <c r="H3080" s="26" t="s">
        <v>26</v>
      </c>
      <c r="I3080" s="26">
        <v>0</v>
      </c>
      <c r="J3080" s="26">
        <v>631010000</v>
      </c>
      <c r="K3080" s="26" t="str">
        <f>VLOOKUP(B3080,[1]ПланКаз!A3067:M6371,12,0)</f>
        <v>ҚР, ШҚО, Өскемен қ., Бажов көш., 10</v>
      </c>
      <c r="L3080" s="26" t="str">
        <f>VLOOKUP(B3080,[1]ПланКаз!A3065:M6369,13,0)</f>
        <v>Желтоқсан-Қантар</v>
      </c>
      <c r="M3080" s="26" t="str">
        <f>VLOOKUP(B3080,[1]ПланКаз!A3067:N6371,14,0)</f>
        <v>Шығыс-Қазақстан облысы, Өскемен қ.</v>
      </c>
      <c r="N3080" s="26" t="s">
        <v>58</v>
      </c>
      <c r="O3080" s="26" t="str">
        <f>VLOOKUP(B3080,[1]ПланКаз!A3066:P6370,16,0)</f>
        <v>жыл бойына өтінім бойынша</v>
      </c>
      <c r="P3080" s="26" t="s">
        <v>59</v>
      </c>
      <c r="Q3080" s="27" t="s">
        <v>522</v>
      </c>
      <c r="R3080" s="26" t="str">
        <f>VLOOKUP(B3080,[1]ПланКаз!A3065:S6369,19,0)</f>
        <v>Дана</v>
      </c>
      <c r="S3080" s="28">
        <v>1</v>
      </c>
      <c r="T3080" s="28">
        <v>4099</v>
      </c>
      <c r="U3080" s="28">
        <v>4099</v>
      </c>
      <c r="V3080" s="28">
        <v>4590.88</v>
      </c>
      <c r="W3080" s="26"/>
      <c r="X3080" s="26" t="s">
        <v>62</v>
      </c>
      <c r="Y3080" s="26" t="s">
        <v>61</v>
      </c>
    </row>
    <row r="3081" spans="2:25" x14ac:dyDescent="0.2">
      <c r="B3081" s="26" t="s">
        <v>6259</v>
      </c>
      <c r="C3081" s="26" t="s">
        <v>55</v>
      </c>
      <c r="D3081" s="26" t="s">
        <v>6114</v>
      </c>
      <c r="E3081" s="26" t="str">
        <f>VLOOKUP(D3081,[1]ЕНС!A:E,2,FALSE)</f>
        <v>Прокладка</v>
      </c>
      <c r="F3081" s="26" t="str">
        <f>VLOOKUP(D3081,[1]ЕНС!A:E,3,FALSE)</f>
        <v>коробки передач, для грузового автомобиля</v>
      </c>
      <c r="G3081" s="26" t="s">
        <v>6260</v>
      </c>
      <c r="H3081" s="26" t="s">
        <v>26</v>
      </c>
      <c r="I3081" s="26">
        <v>0</v>
      </c>
      <c r="J3081" s="26">
        <v>631010000</v>
      </c>
      <c r="K3081" s="26" t="str">
        <f>VLOOKUP(B3081,[1]ПланКаз!A3068:M6372,12,0)</f>
        <v>ҚР, ШҚО, Өскемен қ., Бажов көш., 10</v>
      </c>
      <c r="L3081" s="26" t="str">
        <f>VLOOKUP(B3081,[1]ПланКаз!A3066:M6370,13,0)</f>
        <v>Желтоқсан-Қантар</v>
      </c>
      <c r="M3081" s="26" t="str">
        <f>VLOOKUP(B3081,[1]ПланКаз!A3068:N6372,14,0)</f>
        <v>Шығыс-Қазақстан облысы, Өскемен қ.</v>
      </c>
      <c r="N3081" s="26" t="s">
        <v>58</v>
      </c>
      <c r="O3081" s="26" t="str">
        <f>VLOOKUP(B3081,[1]ПланКаз!A3067:P6371,16,0)</f>
        <v>жыл бойына өтінім бойынша</v>
      </c>
      <c r="P3081" s="26" t="s">
        <v>59</v>
      </c>
      <c r="Q3081" s="27" t="s">
        <v>2896</v>
      </c>
      <c r="R3081" s="26" t="str">
        <f>VLOOKUP(B3081,[1]ПланКаз!A3066:S6370,19,0)</f>
        <v>Комплект</v>
      </c>
      <c r="S3081" s="28">
        <v>1</v>
      </c>
      <c r="T3081" s="28">
        <v>1588</v>
      </c>
      <c r="U3081" s="28">
        <v>1588</v>
      </c>
      <c r="V3081" s="28">
        <v>1778.56</v>
      </c>
      <c r="W3081" s="26"/>
      <c r="X3081" s="26" t="s">
        <v>62</v>
      </c>
      <c r="Y3081" s="26" t="s">
        <v>61</v>
      </c>
    </row>
    <row r="3082" spans="2:25" x14ac:dyDescent="0.2">
      <c r="B3082" s="26" t="s">
        <v>6261</v>
      </c>
      <c r="C3082" s="26" t="s">
        <v>55</v>
      </c>
      <c r="D3082" s="26" t="s">
        <v>5902</v>
      </c>
      <c r="E3082" s="26" t="str">
        <f>VLOOKUP(D3082,[1]ЕНС!A:E,2,FALSE)</f>
        <v>Крестовина</v>
      </c>
      <c r="F3082" s="26" t="str">
        <f>VLOOKUP(D3082,[1]ЕНС!A:E,3,FALSE)</f>
        <v>карданного вала, для грузового автомобиля, с подшипниками и манжетами</v>
      </c>
      <c r="G3082" s="26" t="s">
        <v>6262</v>
      </c>
      <c r="H3082" s="26" t="s">
        <v>26</v>
      </c>
      <c r="I3082" s="26">
        <v>0</v>
      </c>
      <c r="J3082" s="26">
        <v>631010000</v>
      </c>
      <c r="K3082" s="26" t="str">
        <f>VLOOKUP(B3082,[1]ПланКаз!A3069:M6373,12,0)</f>
        <v>ҚР, ШҚО, Өскемен қ., Бажов көш., 10</v>
      </c>
      <c r="L3082" s="26" t="str">
        <f>VLOOKUP(B3082,[1]ПланКаз!A3067:M6371,13,0)</f>
        <v>Желтоқсан-Қантар</v>
      </c>
      <c r="M3082" s="26" t="str">
        <f>VLOOKUP(B3082,[1]ПланКаз!A3069:N6373,14,0)</f>
        <v>Шығыс-Қазақстан облысы, Өскемен қ.</v>
      </c>
      <c r="N3082" s="26" t="s">
        <v>58</v>
      </c>
      <c r="O3082" s="26" t="str">
        <f>VLOOKUP(B3082,[1]ПланКаз!A3068:P6372,16,0)</f>
        <v>жыл бойына өтінім бойынша</v>
      </c>
      <c r="P3082" s="26" t="s">
        <v>59</v>
      </c>
      <c r="Q3082" s="27" t="s">
        <v>522</v>
      </c>
      <c r="R3082" s="26" t="str">
        <f>VLOOKUP(B3082,[1]ПланКаз!A3067:S6371,19,0)</f>
        <v>Дана</v>
      </c>
      <c r="S3082" s="28">
        <v>28</v>
      </c>
      <c r="T3082" s="28">
        <v>7141</v>
      </c>
      <c r="U3082" s="28">
        <v>199948</v>
      </c>
      <c r="V3082" s="28">
        <v>223941.76000000001</v>
      </c>
      <c r="W3082" s="26"/>
      <c r="X3082" s="26" t="s">
        <v>62</v>
      </c>
      <c r="Y3082" s="26" t="s">
        <v>61</v>
      </c>
    </row>
    <row r="3083" spans="2:25" x14ac:dyDescent="0.2">
      <c r="B3083" s="26" t="s">
        <v>6263</v>
      </c>
      <c r="C3083" s="26" t="s">
        <v>55</v>
      </c>
      <c r="D3083" s="26" t="s">
        <v>5902</v>
      </c>
      <c r="E3083" s="26" t="str">
        <f>VLOOKUP(D3083,[1]ЕНС!A:E,2,FALSE)</f>
        <v>Крестовина</v>
      </c>
      <c r="F3083" s="26" t="str">
        <f>VLOOKUP(D3083,[1]ЕНС!A:E,3,FALSE)</f>
        <v>карданного вала, для грузового автомобиля, с подшипниками и манжетами</v>
      </c>
      <c r="G3083" s="26" t="s">
        <v>6264</v>
      </c>
      <c r="H3083" s="26" t="s">
        <v>26</v>
      </c>
      <c r="I3083" s="26">
        <v>0</v>
      </c>
      <c r="J3083" s="26">
        <v>631010000</v>
      </c>
      <c r="K3083" s="26" t="str">
        <f>VLOOKUP(B3083,[1]ПланКаз!A3070:M6374,12,0)</f>
        <v>ҚР, ШҚО, Өскемен қ., Бажов көш., 10</v>
      </c>
      <c r="L3083" s="26" t="str">
        <f>VLOOKUP(B3083,[1]ПланКаз!A3068:M6372,13,0)</f>
        <v>Желтоқсан-Қантар</v>
      </c>
      <c r="M3083" s="26" t="str">
        <f>VLOOKUP(B3083,[1]ПланКаз!A3070:N6374,14,0)</f>
        <v>Шығыс-Қазақстан облысы, Өскемен қ.</v>
      </c>
      <c r="N3083" s="26" t="s">
        <v>58</v>
      </c>
      <c r="O3083" s="26" t="str">
        <f>VLOOKUP(B3083,[1]ПланКаз!A3069:P6373,16,0)</f>
        <v>жыл бойына өтінім бойынша</v>
      </c>
      <c r="P3083" s="26" t="s">
        <v>59</v>
      </c>
      <c r="Q3083" s="27" t="s">
        <v>522</v>
      </c>
      <c r="R3083" s="26" t="str">
        <f>VLOOKUP(B3083,[1]ПланКаз!A3068:S6372,19,0)</f>
        <v>Дана</v>
      </c>
      <c r="S3083" s="28">
        <v>16</v>
      </c>
      <c r="T3083" s="28">
        <v>7618</v>
      </c>
      <c r="U3083" s="28">
        <v>121888</v>
      </c>
      <c r="V3083" s="28">
        <v>136514.56</v>
      </c>
      <c r="W3083" s="26"/>
      <c r="X3083" s="26" t="s">
        <v>62</v>
      </c>
      <c r="Y3083" s="26" t="s">
        <v>61</v>
      </c>
    </row>
    <row r="3084" spans="2:25" x14ac:dyDescent="0.2">
      <c r="B3084" s="26" t="s">
        <v>6265</v>
      </c>
      <c r="C3084" s="26" t="s">
        <v>55</v>
      </c>
      <c r="D3084" s="26" t="s">
        <v>6266</v>
      </c>
      <c r="E3084" s="26" t="str">
        <f>VLOOKUP(D3084,[1]ЕНС!A:E,2,FALSE)</f>
        <v>Комплект ремонтный</v>
      </c>
      <c r="F3084" s="26" t="str">
        <f>VLOOKUP(D3084,[1]ЕНС!A:E,3,FALSE)</f>
        <v>энергоаккумулятора, для грузового автомобиля</v>
      </c>
      <c r="G3084" s="26" t="s">
        <v>6267</v>
      </c>
      <c r="H3084" s="26" t="s">
        <v>26</v>
      </c>
      <c r="I3084" s="26">
        <v>0</v>
      </c>
      <c r="J3084" s="26">
        <v>631010000</v>
      </c>
      <c r="K3084" s="26" t="str">
        <f>VLOOKUP(B3084,[1]ПланКаз!A3071:M6375,12,0)</f>
        <v>ҚР, ШҚО, Өскемен қ., Бажов көш., 10</v>
      </c>
      <c r="L3084" s="26" t="str">
        <f>VLOOKUP(B3084,[1]ПланКаз!A3069:M6373,13,0)</f>
        <v>Желтоқсан-Қантар</v>
      </c>
      <c r="M3084" s="26" t="str">
        <f>VLOOKUP(B3084,[1]ПланКаз!A3071:N6375,14,0)</f>
        <v>Шығыс-Қазақстан облысы, Өскемен қ.</v>
      </c>
      <c r="N3084" s="26" t="s">
        <v>58</v>
      </c>
      <c r="O3084" s="26" t="str">
        <f>VLOOKUP(B3084,[1]ПланКаз!A3070:P6374,16,0)</f>
        <v>жыл бойына өтінім бойынша</v>
      </c>
      <c r="P3084" s="26" t="s">
        <v>59</v>
      </c>
      <c r="Q3084" s="27" t="s">
        <v>2896</v>
      </c>
      <c r="R3084" s="26" t="str">
        <f>VLOOKUP(B3084,[1]ПланКаз!A3069:S6373,19,0)</f>
        <v>Комплект</v>
      </c>
      <c r="S3084" s="28">
        <v>4</v>
      </c>
      <c r="T3084" s="28">
        <v>2222</v>
      </c>
      <c r="U3084" s="28">
        <v>8888</v>
      </c>
      <c r="V3084" s="28">
        <v>9954.56</v>
      </c>
      <c r="W3084" s="26"/>
      <c r="X3084" s="26" t="s">
        <v>62</v>
      </c>
      <c r="Y3084" s="26" t="s">
        <v>61</v>
      </c>
    </row>
    <row r="3085" spans="2:25" x14ac:dyDescent="0.2">
      <c r="B3085" s="26" t="s">
        <v>6268</v>
      </c>
      <c r="C3085" s="26" t="s">
        <v>55</v>
      </c>
      <c r="D3085" s="26" t="s">
        <v>6269</v>
      </c>
      <c r="E3085" s="26" t="str">
        <f>VLOOKUP(D3085,[1]ЕНС!A:E,2,FALSE)</f>
        <v>Клапан</v>
      </c>
      <c r="F3085" s="26" t="str">
        <f>VLOOKUP(D3085,[1]ЕНС!A:E,3,FALSE)</f>
        <v>двухмагистральный, для грузового автомобиля</v>
      </c>
      <c r="G3085" s="26" t="s">
        <v>6270</v>
      </c>
      <c r="H3085" s="26" t="s">
        <v>26</v>
      </c>
      <c r="I3085" s="26">
        <v>0</v>
      </c>
      <c r="J3085" s="26">
        <v>631010000</v>
      </c>
      <c r="K3085" s="26" t="str">
        <f>VLOOKUP(B3085,[1]ПланКаз!A3072:M6376,12,0)</f>
        <v>ҚР, ШҚО, Өскемен қ., Бажов көш., 10</v>
      </c>
      <c r="L3085" s="26" t="str">
        <f>VLOOKUP(B3085,[1]ПланКаз!A3070:M6374,13,0)</f>
        <v>Желтоқсан-Қантар</v>
      </c>
      <c r="M3085" s="26" t="str">
        <f>VLOOKUP(B3085,[1]ПланКаз!A3072:N6376,14,0)</f>
        <v>Шығыс-Қазақстан облысы, Өскемен қ.</v>
      </c>
      <c r="N3085" s="26" t="s">
        <v>58</v>
      </c>
      <c r="O3085" s="26" t="str">
        <f>VLOOKUP(B3085,[1]ПланКаз!A3071:P6375,16,0)</f>
        <v>жыл бойына өтінім бойынша</v>
      </c>
      <c r="P3085" s="26" t="s">
        <v>59</v>
      </c>
      <c r="Q3085" s="27" t="s">
        <v>522</v>
      </c>
      <c r="R3085" s="26" t="str">
        <f>VLOOKUP(B3085,[1]ПланКаз!A3070:S6374,19,0)</f>
        <v>Дана</v>
      </c>
      <c r="S3085" s="28">
        <v>2</v>
      </c>
      <c r="T3085" s="28">
        <v>6004</v>
      </c>
      <c r="U3085" s="28">
        <v>12008</v>
      </c>
      <c r="V3085" s="28">
        <v>13448.96</v>
      </c>
      <c r="W3085" s="26"/>
      <c r="X3085" s="26" t="s">
        <v>62</v>
      </c>
      <c r="Y3085" s="26" t="s">
        <v>61</v>
      </c>
    </row>
    <row r="3086" spans="2:25" x14ac:dyDescent="0.2">
      <c r="B3086" s="26" t="s">
        <v>6271</v>
      </c>
      <c r="C3086" s="26" t="s">
        <v>55</v>
      </c>
      <c r="D3086" s="26" t="s">
        <v>5956</v>
      </c>
      <c r="E3086" s="26" t="str">
        <f>VLOOKUP(D3086,[1]ЕНС!A:E,2,FALSE)</f>
        <v>Реле</v>
      </c>
      <c r="F3086" s="26" t="str">
        <f>VLOOKUP(D3086,[1]ЕНС!A:E,3,FALSE)</f>
        <v>для грузового автомобиля, втягивающее, для стартера, с электромеханическим перемещением шестерни привода</v>
      </c>
      <c r="G3086" s="26" t="s">
        <v>6272</v>
      </c>
      <c r="H3086" s="26" t="s">
        <v>26</v>
      </c>
      <c r="I3086" s="26">
        <v>0</v>
      </c>
      <c r="J3086" s="26">
        <v>631010000</v>
      </c>
      <c r="K3086" s="26" t="str">
        <f>VLOOKUP(B3086,[1]ПланКаз!A3073:M6377,12,0)</f>
        <v>ҚР, ШҚО, Өскемен қ., Бажов көш., 10</v>
      </c>
      <c r="L3086" s="26" t="str">
        <f>VLOOKUP(B3086,[1]ПланКаз!A3071:M6375,13,0)</f>
        <v>Желтоқсан-Қантар</v>
      </c>
      <c r="M3086" s="26" t="str">
        <f>VLOOKUP(B3086,[1]ПланКаз!A3073:N6377,14,0)</f>
        <v>Шығыс-Қазақстан облысы, Өскемен қ.</v>
      </c>
      <c r="N3086" s="26" t="s">
        <v>58</v>
      </c>
      <c r="O3086" s="26" t="str">
        <f>VLOOKUP(B3086,[1]ПланКаз!A3072:P6376,16,0)</f>
        <v>жыл бойына өтінім бойынша</v>
      </c>
      <c r="P3086" s="26" t="s">
        <v>59</v>
      </c>
      <c r="Q3086" s="27" t="s">
        <v>522</v>
      </c>
      <c r="R3086" s="26" t="str">
        <f>VLOOKUP(B3086,[1]ПланКаз!A3071:S6375,19,0)</f>
        <v>Дана</v>
      </c>
      <c r="S3086" s="28">
        <v>3</v>
      </c>
      <c r="T3086" s="28">
        <v>14998</v>
      </c>
      <c r="U3086" s="28">
        <v>44994</v>
      </c>
      <c r="V3086" s="28">
        <v>50393.279999999999</v>
      </c>
      <c r="W3086" s="26"/>
      <c r="X3086" s="26" t="s">
        <v>62</v>
      </c>
      <c r="Y3086" s="26" t="s">
        <v>61</v>
      </c>
    </row>
    <row r="3087" spans="2:25" x14ac:dyDescent="0.2">
      <c r="B3087" s="26" t="s">
        <v>6273</v>
      </c>
      <c r="C3087" s="26" t="s">
        <v>55</v>
      </c>
      <c r="D3087" s="26" t="s">
        <v>6274</v>
      </c>
      <c r="E3087" s="26" t="str">
        <f>VLOOKUP(D3087,[1]ЕНС!A:E,2,FALSE)</f>
        <v>Регулятор</v>
      </c>
      <c r="F3087" s="26" t="str">
        <f>VLOOKUP(D3087,[1]ЕНС!A:E,3,FALSE)</f>
        <v>напряжения генератора, для грузового автомобиля, бесконтактные транзисторные, интегральные</v>
      </c>
      <c r="G3087" s="26" t="s">
        <v>6275</v>
      </c>
      <c r="H3087" s="26" t="s">
        <v>26</v>
      </c>
      <c r="I3087" s="26">
        <v>0</v>
      </c>
      <c r="J3087" s="26">
        <v>631010000</v>
      </c>
      <c r="K3087" s="26" t="str">
        <f>VLOOKUP(B3087,[1]ПланКаз!A3074:M6378,12,0)</f>
        <v>ҚР, ШҚО, Өскемен қ., Бажов көш., 10</v>
      </c>
      <c r="L3087" s="26" t="str">
        <f>VLOOKUP(B3087,[1]ПланКаз!A3072:M6376,13,0)</f>
        <v>Желтоқсан-Қантар</v>
      </c>
      <c r="M3087" s="26" t="str">
        <f>VLOOKUP(B3087,[1]ПланКаз!A3074:N6378,14,0)</f>
        <v>Шығыс-Қазақстан облысы, Өскемен қ.</v>
      </c>
      <c r="N3087" s="26" t="s">
        <v>58</v>
      </c>
      <c r="O3087" s="26" t="str">
        <f>VLOOKUP(B3087,[1]ПланКаз!A3073:P6377,16,0)</f>
        <v>жыл бойына өтінім бойынша</v>
      </c>
      <c r="P3087" s="26" t="s">
        <v>59</v>
      </c>
      <c r="Q3087" s="27" t="s">
        <v>522</v>
      </c>
      <c r="R3087" s="26" t="str">
        <f>VLOOKUP(B3087,[1]ПланКаз!A3072:S6376,19,0)</f>
        <v>Дана</v>
      </c>
      <c r="S3087" s="28">
        <v>3</v>
      </c>
      <c r="T3087" s="28">
        <v>3106</v>
      </c>
      <c r="U3087" s="28">
        <v>9318</v>
      </c>
      <c r="V3087" s="28">
        <v>10436.16</v>
      </c>
      <c r="W3087" s="26"/>
      <c r="X3087" s="26" t="s">
        <v>62</v>
      </c>
      <c r="Y3087" s="26" t="s">
        <v>61</v>
      </c>
    </row>
    <row r="3088" spans="2:25" x14ac:dyDescent="0.2">
      <c r="B3088" s="26" t="s">
        <v>6276</v>
      </c>
      <c r="C3088" s="26" t="s">
        <v>55</v>
      </c>
      <c r="D3088" s="26" t="s">
        <v>6157</v>
      </c>
      <c r="E3088" s="26" t="str">
        <f>VLOOKUP(D3088,[1]ЕНС!A:E,2,FALSE)</f>
        <v>Фильтр</v>
      </c>
      <c r="F3088" s="26" t="str">
        <f>VLOOKUP(D3088,[1]ЕНС!A:E,3,FALSE)</f>
        <v>воздушный, для двигателя внутреннего сгорания, для грузовых автомобилей</v>
      </c>
      <c r="G3088" s="26" t="s">
        <v>6277</v>
      </c>
      <c r="H3088" s="26" t="s">
        <v>26</v>
      </c>
      <c r="I3088" s="26">
        <v>0</v>
      </c>
      <c r="J3088" s="26">
        <v>631010000</v>
      </c>
      <c r="K3088" s="26" t="str">
        <f>VLOOKUP(B3088,[1]ПланКаз!A3075:M6379,12,0)</f>
        <v>ҚР, ШҚО, Өскемен қ., Бажов көш., 10</v>
      </c>
      <c r="L3088" s="26" t="str">
        <f>VLOOKUP(B3088,[1]ПланКаз!A3073:M6377,13,0)</f>
        <v>Желтоқсан-Қантар</v>
      </c>
      <c r="M3088" s="26" t="str">
        <f>VLOOKUP(B3088,[1]ПланКаз!A3075:N6379,14,0)</f>
        <v>Шығыс-Қазақстан облысы, Өскемен қ.</v>
      </c>
      <c r="N3088" s="26" t="s">
        <v>58</v>
      </c>
      <c r="O3088" s="26" t="str">
        <f>VLOOKUP(B3088,[1]ПланКаз!A3074:P6378,16,0)</f>
        <v>жыл бойына өтінім бойынша</v>
      </c>
      <c r="P3088" s="26" t="s">
        <v>59</v>
      </c>
      <c r="Q3088" s="27" t="s">
        <v>522</v>
      </c>
      <c r="R3088" s="26" t="str">
        <f>VLOOKUP(B3088,[1]ПланКаз!A3073:S6377,19,0)</f>
        <v>Дана</v>
      </c>
      <c r="S3088" s="28">
        <v>7</v>
      </c>
      <c r="T3088" s="28">
        <v>4230</v>
      </c>
      <c r="U3088" s="28">
        <v>29610</v>
      </c>
      <c r="V3088" s="28">
        <v>33163.199999999997</v>
      </c>
      <c r="W3088" s="26"/>
      <c r="X3088" s="26" t="s">
        <v>62</v>
      </c>
      <c r="Y3088" s="26" t="s">
        <v>61</v>
      </c>
    </row>
    <row r="3089" spans="2:25" x14ac:dyDescent="0.2">
      <c r="B3089" s="26" t="s">
        <v>6278</v>
      </c>
      <c r="C3089" s="26" t="s">
        <v>55</v>
      </c>
      <c r="D3089" s="26" t="s">
        <v>5604</v>
      </c>
      <c r="E3089" s="26" t="str">
        <f>VLOOKUP(D3089,[1]ЕНС!A:E,2,FALSE)</f>
        <v>Фильтр</v>
      </c>
      <c r="F3089" s="26" t="str">
        <f>VLOOKUP(D3089,[1]ЕНС!A:E,3,FALSE)</f>
        <v>масляный, для двигателя внутреннего сгорания, механический, сетчатый</v>
      </c>
      <c r="G3089" s="26" t="s">
        <v>6279</v>
      </c>
      <c r="H3089" s="26" t="s">
        <v>26</v>
      </c>
      <c r="I3089" s="26">
        <v>0</v>
      </c>
      <c r="J3089" s="26">
        <v>631010000</v>
      </c>
      <c r="K3089" s="26" t="str">
        <f>VLOOKUP(B3089,[1]ПланКаз!A3076:M6380,12,0)</f>
        <v>ҚР, ШҚО, Өскемен қ., Бажов көш., 10</v>
      </c>
      <c r="L3089" s="26" t="str">
        <f>VLOOKUP(B3089,[1]ПланКаз!A3074:M6378,13,0)</f>
        <v>Желтоқсан-Қантар</v>
      </c>
      <c r="M3089" s="26" t="str">
        <f>VLOOKUP(B3089,[1]ПланКаз!A3076:N6380,14,0)</f>
        <v>Шығыс-Қазақстан облысы, Өскемен қ.</v>
      </c>
      <c r="N3089" s="26" t="s">
        <v>58</v>
      </c>
      <c r="O3089" s="26" t="str">
        <f>VLOOKUP(B3089,[1]ПланКаз!A3075:P6379,16,0)</f>
        <v>жыл бойына өтінім бойынша</v>
      </c>
      <c r="P3089" s="26" t="s">
        <v>59</v>
      </c>
      <c r="Q3089" s="27" t="s">
        <v>522</v>
      </c>
      <c r="R3089" s="26" t="str">
        <f>VLOOKUP(B3089,[1]ПланКаз!A3074:S6378,19,0)</f>
        <v>Дана</v>
      </c>
      <c r="S3089" s="28">
        <v>18</v>
      </c>
      <c r="T3089" s="28">
        <v>2494</v>
      </c>
      <c r="U3089" s="28">
        <v>44892</v>
      </c>
      <c r="V3089" s="28">
        <v>50279.040000000001</v>
      </c>
      <c r="W3089" s="26"/>
      <c r="X3089" s="26" t="s">
        <v>62</v>
      </c>
      <c r="Y3089" s="26" t="s">
        <v>61</v>
      </c>
    </row>
    <row r="3090" spans="2:25" x14ac:dyDescent="0.2">
      <c r="B3090" s="26" t="s">
        <v>6280</v>
      </c>
      <c r="C3090" s="26" t="s">
        <v>55</v>
      </c>
      <c r="D3090" s="26" t="s">
        <v>5604</v>
      </c>
      <c r="E3090" s="26" t="str">
        <f>VLOOKUP(D3090,[1]ЕНС!A:E,2,FALSE)</f>
        <v>Фильтр</v>
      </c>
      <c r="F3090" s="26" t="str">
        <f>VLOOKUP(D3090,[1]ЕНС!A:E,3,FALSE)</f>
        <v>масляный, для двигателя внутреннего сгорания, механический, сетчатый</v>
      </c>
      <c r="G3090" s="26" t="s">
        <v>6281</v>
      </c>
      <c r="H3090" s="26" t="s">
        <v>26</v>
      </c>
      <c r="I3090" s="26">
        <v>0</v>
      </c>
      <c r="J3090" s="26">
        <v>631010000</v>
      </c>
      <c r="K3090" s="26" t="str">
        <f>VLOOKUP(B3090,[1]ПланКаз!A3077:M6381,12,0)</f>
        <v>ҚР, ШҚО, Өскемен қ., Бажов көш., 10</v>
      </c>
      <c r="L3090" s="26" t="str">
        <f>VLOOKUP(B3090,[1]ПланКаз!A3075:M6379,13,0)</f>
        <v>Желтоқсан-Қантар</v>
      </c>
      <c r="M3090" s="26" t="str">
        <f>VLOOKUP(B3090,[1]ПланКаз!A3077:N6381,14,0)</f>
        <v>Шығыс-Қазақстан облысы, Өскемен қ.</v>
      </c>
      <c r="N3090" s="26" t="s">
        <v>58</v>
      </c>
      <c r="O3090" s="26" t="str">
        <f>VLOOKUP(B3090,[1]ПланКаз!A3076:P6380,16,0)</f>
        <v>жыл бойына өтінім бойынша</v>
      </c>
      <c r="P3090" s="26" t="s">
        <v>59</v>
      </c>
      <c r="Q3090" s="27" t="s">
        <v>522</v>
      </c>
      <c r="R3090" s="26" t="str">
        <f>VLOOKUP(B3090,[1]ПланКаз!A3075:S6379,19,0)</f>
        <v>Дана</v>
      </c>
      <c r="S3090" s="28">
        <v>34</v>
      </c>
      <c r="T3090" s="28">
        <v>793</v>
      </c>
      <c r="U3090" s="28">
        <v>26962</v>
      </c>
      <c r="V3090" s="28">
        <v>30197.439999999999</v>
      </c>
      <c r="W3090" s="26"/>
      <c r="X3090" s="26" t="s">
        <v>62</v>
      </c>
      <c r="Y3090" s="26" t="s">
        <v>61</v>
      </c>
    </row>
    <row r="3091" spans="2:25" x14ac:dyDescent="0.2">
      <c r="B3091" s="26" t="s">
        <v>6282</v>
      </c>
      <c r="C3091" s="26" t="s">
        <v>55</v>
      </c>
      <c r="D3091" s="26" t="s">
        <v>5604</v>
      </c>
      <c r="E3091" s="26" t="str">
        <f>VLOOKUP(D3091,[1]ЕНС!A:E,2,FALSE)</f>
        <v>Фильтр</v>
      </c>
      <c r="F3091" s="26" t="str">
        <f>VLOOKUP(D3091,[1]ЕНС!A:E,3,FALSE)</f>
        <v>масляный, для двигателя внутреннего сгорания, механический, сетчатый</v>
      </c>
      <c r="G3091" s="26" t="s">
        <v>6283</v>
      </c>
      <c r="H3091" s="26" t="s">
        <v>26</v>
      </c>
      <c r="I3091" s="26">
        <v>0</v>
      </c>
      <c r="J3091" s="26">
        <v>631010000</v>
      </c>
      <c r="K3091" s="26" t="str">
        <f>VLOOKUP(B3091,[1]ПланКаз!A3078:M6382,12,0)</f>
        <v>ҚР, ШҚО, Өскемен қ., Бажов көш., 10</v>
      </c>
      <c r="L3091" s="26" t="str">
        <f>VLOOKUP(B3091,[1]ПланКаз!A3076:M6380,13,0)</f>
        <v>Желтоқсан-Қантар</v>
      </c>
      <c r="M3091" s="26" t="str">
        <f>VLOOKUP(B3091,[1]ПланКаз!A3078:N6382,14,0)</f>
        <v>Шығыс-Қазақстан облысы, Өскемен қ.</v>
      </c>
      <c r="N3091" s="26" t="s">
        <v>58</v>
      </c>
      <c r="O3091" s="26" t="str">
        <f>VLOOKUP(B3091,[1]ПланКаз!A3077:P6381,16,0)</f>
        <v>жыл бойына өтінім бойынша</v>
      </c>
      <c r="P3091" s="26" t="s">
        <v>59</v>
      </c>
      <c r="Q3091" s="27" t="s">
        <v>522</v>
      </c>
      <c r="R3091" s="26" t="str">
        <f>VLOOKUP(B3091,[1]ПланКаз!A3076:S6380,19,0)</f>
        <v>Дана</v>
      </c>
      <c r="S3091" s="28">
        <v>6</v>
      </c>
      <c r="T3091" s="28">
        <v>2494</v>
      </c>
      <c r="U3091" s="28">
        <v>14964</v>
      </c>
      <c r="V3091" s="28">
        <v>16759.68</v>
      </c>
      <c r="W3091" s="26"/>
      <c r="X3091" s="26" t="s">
        <v>62</v>
      </c>
      <c r="Y3091" s="26" t="s">
        <v>61</v>
      </c>
    </row>
    <row r="3092" spans="2:25" x14ac:dyDescent="0.2">
      <c r="B3092" s="26" t="s">
        <v>6284</v>
      </c>
      <c r="C3092" s="26" t="s">
        <v>55</v>
      </c>
      <c r="D3092" s="26" t="s">
        <v>6285</v>
      </c>
      <c r="E3092" s="26" t="str">
        <f>VLOOKUP(D3092,[1]ЕНС!A:E,2,FALSE)</f>
        <v>Фильтр</v>
      </c>
      <c r="F3092" s="26" t="str">
        <f>VLOOKUP(D3092,[1]ЕНС!A:E,3,FALSE)</f>
        <v>топливный, для грузовых автомобилей с карбюраторными двигателями внутреннего сгорания</v>
      </c>
      <c r="G3092" s="26" t="s">
        <v>6286</v>
      </c>
      <c r="H3092" s="26" t="s">
        <v>26</v>
      </c>
      <c r="I3092" s="26">
        <v>0</v>
      </c>
      <c r="J3092" s="26">
        <v>631010000</v>
      </c>
      <c r="K3092" s="26" t="str">
        <f>VLOOKUP(B3092,[1]ПланКаз!A3079:M6383,12,0)</f>
        <v>ҚР, ШҚО, Өскемен қ., Бажов көш., 10</v>
      </c>
      <c r="L3092" s="26" t="str">
        <f>VLOOKUP(B3092,[1]ПланКаз!A3077:M6381,13,0)</f>
        <v>Желтоқсан-Қантар</v>
      </c>
      <c r="M3092" s="26" t="str">
        <f>VLOOKUP(B3092,[1]ПланКаз!A3079:N6383,14,0)</f>
        <v>Шығыс-Қазақстан облысы, Өскемен қ.</v>
      </c>
      <c r="N3092" s="26" t="s">
        <v>58</v>
      </c>
      <c r="O3092" s="26" t="str">
        <f>VLOOKUP(B3092,[1]ПланКаз!A3078:P6382,16,0)</f>
        <v>жыл бойына өтінім бойынша</v>
      </c>
      <c r="P3092" s="26" t="s">
        <v>59</v>
      </c>
      <c r="Q3092" s="27" t="s">
        <v>522</v>
      </c>
      <c r="R3092" s="26" t="str">
        <f>VLOOKUP(B3092,[1]ПланКаз!A3077:S6381,19,0)</f>
        <v>Дана</v>
      </c>
      <c r="S3092" s="28">
        <v>34</v>
      </c>
      <c r="T3092" s="28">
        <v>397</v>
      </c>
      <c r="U3092" s="28">
        <v>13498</v>
      </c>
      <c r="V3092" s="28">
        <v>15117.76</v>
      </c>
      <c r="W3092" s="26"/>
      <c r="X3092" s="26" t="s">
        <v>62</v>
      </c>
      <c r="Y3092" s="26" t="s">
        <v>61</v>
      </c>
    </row>
    <row r="3093" spans="2:25" x14ac:dyDescent="0.2">
      <c r="B3093" s="26" t="s">
        <v>6287</v>
      </c>
      <c r="C3093" s="26" t="s">
        <v>55</v>
      </c>
      <c r="D3093" s="26" t="s">
        <v>6288</v>
      </c>
      <c r="E3093" s="26" t="str">
        <f>VLOOKUP(D3093,[1]ЕНС!A:E,2,FALSE)</f>
        <v>Шланг</v>
      </c>
      <c r="F3093" s="26" t="str">
        <f>VLOOKUP(D3093,[1]ЕНС!A:E,3,FALSE)</f>
        <v>тормозной, для грузового автомобиля</v>
      </c>
      <c r="G3093" s="26" t="s">
        <v>6289</v>
      </c>
      <c r="H3093" s="26" t="s">
        <v>26</v>
      </c>
      <c r="I3093" s="26">
        <v>0</v>
      </c>
      <c r="J3093" s="26">
        <v>631010000</v>
      </c>
      <c r="K3093" s="26" t="str">
        <f>VLOOKUP(B3093,[1]ПланКаз!A3080:M6384,12,0)</f>
        <v>ҚР, ШҚО, Өскемен қ., Бажов көш., 10</v>
      </c>
      <c r="L3093" s="26" t="str">
        <f>VLOOKUP(B3093,[1]ПланКаз!A3078:M6382,13,0)</f>
        <v>Желтоқсан-Қантар</v>
      </c>
      <c r="M3093" s="26" t="str">
        <f>VLOOKUP(B3093,[1]ПланКаз!A3080:N6384,14,0)</f>
        <v>Шығыс-Қазақстан облысы, Өскемен қ.</v>
      </c>
      <c r="N3093" s="26" t="s">
        <v>58</v>
      </c>
      <c r="O3093" s="26" t="str">
        <f>VLOOKUP(B3093,[1]ПланКаз!A3079:P6383,16,0)</f>
        <v>жыл бойына өтінім бойынша</v>
      </c>
      <c r="P3093" s="26" t="s">
        <v>59</v>
      </c>
      <c r="Q3093" s="27" t="s">
        <v>522</v>
      </c>
      <c r="R3093" s="26" t="str">
        <f>VLOOKUP(B3093,[1]ПланКаз!A3078:S6382,19,0)</f>
        <v>Дана</v>
      </c>
      <c r="S3093" s="28">
        <v>12</v>
      </c>
      <c r="T3093" s="28">
        <v>954</v>
      </c>
      <c r="U3093" s="28">
        <v>11448</v>
      </c>
      <c r="V3093" s="28">
        <v>12821.76</v>
      </c>
      <c r="W3093" s="26"/>
      <c r="X3093" s="26" t="s">
        <v>62</v>
      </c>
      <c r="Y3093" s="26" t="s">
        <v>61</v>
      </c>
    </row>
    <row r="3094" spans="2:25" x14ac:dyDescent="0.2">
      <c r="B3094" s="26" t="s">
        <v>6290</v>
      </c>
      <c r="C3094" s="26" t="s">
        <v>55</v>
      </c>
      <c r="D3094" s="26" t="s">
        <v>6291</v>
      </c>
      <c r="E3094" s="26" t="str">
        <f>VLOOKUP(D3094,[1]ЕНС!A:E,2,FALSE)</f>
        <v>Щеткодержатель</v>
      </c>
      <c r="F3094" s="26" t="str">
        <f>VLOOKUP(D3094,[1]ЕНС!A:E,3,FALSE)</f>
        <v>для генераторов и электродвигателей, радиальный</v>
      </c>
      <c r="G3094" s="26" t="s">
        <v>6292</v>
      </c>
      <c r="H3094" s="26" t="s">
        <v>26</v>
      </c>
      <c r="I3094" s="26">
        <v>0</v>
      </c>
      <c r="J3094" s="26">
        <v>631010000</v>
      </c>
      <c r="K3094" s="26" t="str">
        <f>VLOOKUP(B3094,[1]ПланКаз!A3081:M6385,12,0)</f>
        <v>ҚР, ШҚО, Өскемен қ., Бажов көш., 10</v>
      </c>
      <c r="L3094" s="26" t="str">
        <f>VLOOKUP(B3094,[1]ПланКаз!A3079:M6383,13,0)</f>
        <v>Желтоқсан-Қантар</v>
      </c>
      <c r="M3094" s="26" t="str">
        <f>VLOOKUP(B3094,[1]ПланКаз!A3081:N6385,14,0)</f>
        <v>Шығыс-Қазақстан облысы, Өскемен қ.</v>
      </c>
      <c r="N3094" s="26" t="s">
        <v>58</v>
      </c>
      <c r="O3094" s="26" t="str">
        <f>VLOOKUP(B3094,[1]ПланКаз!A3080:P6384,16,0)</f>
        <v>жыл бойына өтінім бойынша</v>
      </c>
      <c r="P3094" s="26" t="s">
        <v>59</v>
      </c>
      <c r="Q3094" s="27" t="s">
        <v>522</v>
      </c>
      <c r="R3094" s="26" t="str">
        <f>VLOOKUP(B3094,[1]ПланКаз!A3079:S6383,19,0)</f>
        <v>Дана</v>
      </c>
      <c r="S3094" s="28">
        <v>1</v>
      </c>
      <c r="T3094" s="28">
        <v>2539</v>
      </c>
      <c r="U3094" s="28">
        <v>2539</v>
      </c>
      <c r="V3094" s="28">
        <v>2843.68</v>
      </c>
      <c r="W3094" s="26"/>
      <c r="X3094" s="26" t="s">
        <v>62</v>
      </c>
      <c r="Y3094" s="26" t="s">
        <v>61</v>
      </c>
    </row>
    <row r="3095" spans="2:25" x14ac:dyDescent="0.2">
      <c r="B3095" s="26" t="s">
        <v>6293</v>
      </c>
      <c r="C3095" s="26" t="s">
        <v>55</v>
      </c>
      <c r="D3095" s="26" t="s">
        <v>5830</v>
      </c>
      <c r="E3095" s="26" t="str">
        <f>VLOOKUP(D3095,[1]ЕНС!A:E,2,FALSE)</f>
        <v>Прокладка</v>
      </c>
      <c r="F3095" s="26" t="str">
        <f>VLOOKUP(D3095,[1]ЕНС!A:E,3,FALSE)</f>
        <v>для карбюраторного двигателя, головки блока цилиндров, для грузового автомобиля</v>
      </c>
      <c r="G3095" s="26" t="s">
        <v>6294</v>
      </c>
      <c r="H3095" s="26" t="s">
        <v>26</v>
      </c>
      <c r="I3095" s="26">
        <v>0</v>
      </c>
      <c r="J3095" s="26">
        <v>631010000</v>
      </c>
      <c r="K3095" s="26" t="str">
        <f>VLOOKUP(B3095,[1]ПланКаз!A3082:M6386,12,0)</f>
        <v>ҚР, ШҚО, Өскемен қ., Бажов көш., 10</v>
      </c>
      <c r="L3095" s="26" t="str">
        <f>VLOOKUP(B3095,[1]ПланКаз!A3080:M6384,13,0)</f>
        <v>Желтоқсан-Қантар</v>
      </c>
      <c r="M3095" s="26" t="str">
        <f>VLOOKUP(B3095,[1]ПланКаз!A3082:N6386,14,0)</f>
        <v>Шығыс-Қазақстан облысы, Өскемен қ.</v>
      </c>
      <c r="N3095" s="26" t="s">
        <v>58</v>
      </c>
      <c r="O3095" s="26" t="str">
        <f>VLOOKUP(B3095,[1]ПланКаз!A3081:P6385,16,0)</f>
        <v>жыл бойына өтінім бойынша</v>
      </c>
      <c r="P3095" s="26" t="s">
        <v>59</v>
      </c>
      <c r="Q3095" s="27" t="s">
        <v>522</v>
      </c>
      <c r="R3095" s="26" t="str">
        <f>VLOOKUP(B3095,[1]ПланКаз!A3080:S6384,19,0)</f>
        <v>Дана</v>
      </c>
      <c r="S3095" s="28">
        <v>24</v>
      </c>
      <c r="T3095" s="28">
        <v>532</v>
      </c>
      <c r="U3095" s="28">
        <v>12768</v>
      </c>
      <c r="V3095" s="28">
        <v>14300.16</v>
      </c>
      <c r="W3095" s="26"/>
      <c r="X3095" s="26" t="s">
        <v>62</v>
      </c>
      <c r="Y3095" s="26" t="s">
        <v>61</v>
      </c>
    </row>
    <row r="3096" spans="2:25" x14ac:dyDescent="0.2">
      <c r="B3096" s="26" t="s">
        <v>6295</v>
      </c>
      <c r="C3096" s="26" t="s">
        <v>55</v>
      </c>
      <c r="D3096" s="26" t="s">
        <v>5937</v>
      </c>
      <c r="E3096" s="26" t="str">
        <f>VLOOKUP(D3096,[1]ЕНС!A:E,2,FALSE)</f>
        <v>Комплект ремонтный</v>
      </c>
      <c r="F3096" s="26" t="str">
        <f>VLOOKUP(D3096,[1]ЕНС!A:E,3,FALSE)</f>
        <v>фильтра очистки масла, для грузового автомобиля</v>
      </c>
      <c r="G3096" s="26" t="s">
        <v>6296</v>
      </c>
      <c r="H3096" s="26" t="s">
        <v>26</v>
      </c>
      <c r="I3096" s="26">
        <v>0</v>
      </c>
      <c r="J3096" s="26">
        <v>631010000</v>
      </c>
      <c r="K3096" s="26" t="str">
        <f>VLOOKUP(B3096,[1]ПланКаз!A3083:M6387,12,0)</f>
        <v>ҚР, ШҚО, Өскемен қ., Бажов көш., 10</v>
      </c>
      <c r="L3096" s="26" t="str">
        <f>VLOOKUP(B3096,[1]ПланКаз!A3081:M6385,13,0)</f>
        <v>Желтоқсан-Қантар</v>
      </c>
      <c r="M3096" s="26" t="str">
        <f>VLOOKUP(B3096,[1]ПланКаз!A3083:N6387,14,0)</f>
        <v>Шығыс-Қазақстан облысы, Өскемен қ.</v>
      </c>
      <c r="N3096" s="26" t="s">
        <v>58</v>
      </c>
      <c r="O3096" s="26" t="str">
        <f>VLOOKUP(B3096,[1]ПланКаз!A3082:P6386,16,0)</f>
        <v>жыл бойына өтінім бойынша</v>
      </c>
      <c r="P3096" s="26" t="s">
        <v>59</v>
      </c>
      <c r="Q3096" s="27" t="s">
        <v>2896</v>
      </c>
      <c r="R3096" s="26" t="str">
        <f>VLOOKUP(B3096,[1]ПланКаз!A3081:S6385,19,0)</f>
        <v>Комплект</v>
      </c>
      <c r="S3096" s="28">
        <v>15</v>
      </c>
      <c r="T3096" s="28">
        <v>332</v>
      </c>
      <c r="U3096" s="28">
        <v>4980</v>
      </c>
      <c r="V3096" s="28">
        <v>5577.6</v>
      </c>
      <c r="W3096" s="26"/>
      <c r="X3096" s="26" t="s">
        <v>62</v>
      </c>
      <c r="Y3096" s="26" t="s">
        <v>61</v>
      </c>
    </row>
    <row r="3097" spans="2:25" x14ac:dyDescent="0.2">
      <c r="B3097" s="26" t="s">
        <v>6297</v>
      </c>
      <c r="C3097" s="26" t="s">
        <v>55</v>
      </c>
      <c r="D3097" s="26" t="s">
        <v>6298</v>
      </c>
      <c r="E3097" s="26" t="str">
        <f>VLOOKUP(D3097,[1]ЕНС!A:E,2,FALSE)</f>
        <v>Термостат</v>
      </c>
      <c r="F3097" s="26" t="str">
        <f>VLOOKUP(D3097,[1]ЕНС!A:E,3,FALSE)</f>
        <v>для грузового автомобиля</v>
      </c>
      <c r="G3097" s="26" t="s">
        <v>6299</v>
      </c>
      <c r="H3097" s="26" t="s">
        <v>26</v>
      </c>
      <c r="I3097" s="26">
        <v>0</v>
      </c>
      <c r="J3097" s="26">
        <v>631010000</v>
      </c>
      <c r="K3097" s="26" t="str">
        <f>VLOOKUP(B3097,[1]ПланКаз!A3084:M6388,12,0)</f>
        <v>ҚР, ШҚО, Өскемен қ., Бажов көш., 10</v>
      </c>
      <c r="L3097" s="26" t="str">
        <f>VLOOKUP(B3097,[1]ПланКаз!A3082:M6386,13,0)</f>
        <v>Желтоқсан-Қантар</v>
      </c>
      <c r="M3097" s="26" t="str">
        <f>VLOOKUP(B3097,[1]ПланКаз!A3084:N6388,14,0)</f>
        <v>Шығыс-Қазақстан облысы, Өскемен қ.</v>
      </c>
      <c r="N3097" s="26" t="s">
        <v>58</v>
      </c>
      <c r="O3097" s="26" t="str">
        <f>VLOOKUP(B3097,[1]ПланКаз!A3083:P6387,16,0)</f>
        <v>жыл бойына өтінім бойынша</v>
      </c>
      <c r="P3097" s="26" t="s">
        <v>59</v>
      </c>
      <c r="Q3097" s="27" t="s">
        <v>522</v>
      </c>
      <c r="R3097" s="26" t="str">
        <f>VLOOKUP(B3097,[1]ПланКаз!A3082:S6386,19,0)</f>
        <v>Дана</v>
      </c>
      <c r="S3097" s="28">
        <v>13</v>
      </c>
      <c r="T3097" s="28">
        <v>2698</v>
      </c>
      <c r="U3097" s="28">
        <v>35074</v>
      </c>
      <c r="V3097" s="28">
        <v>39282.879999999997</v>
      </c>
      <c r="W3097" s="26"/>
      <c r="X3097" s="26" t="s">
        <v>62</v>
      </c>
      <c r="Y3097" s="26" t="s">
        <v>61</v>
      </c>
    </row>
    <row r="3098" spans="2:25" x14ac:dyDescent="0.2">
      <c r="B3098" s="26" t="s">
        <v>6300</v>
      </c>
      <c r="C3098" s="26" t="s">
        <v>55</v>
      </c>
      <c r="D3098" s="26" t="s">
        <v>6301</v>
      </c>
      <c r="E3098" s="26" t="str">
        <f>VLOOKUP(D3098,[1]ЕНС!A:E,2,FALSE)</f>
        <v>Прокладка</v>
      </c>
      <c r="F3098" s="26" t="str">
        <f>VLOOKUP(D3098,[1]ЕНС!A:E,3,FALSE)</f>
        <v>для грузовых автомобилей, для поддона картера</v>
      </c>
      <c r="G3098" s="26" t="s">
        <v>6302</v>
      </c>
      <c r="H3098" s="26" t="s">
        <v>26</v>
      </c>
      <c r="I3098" s="26">
        <v>0</v>
      </c>
      <c r="J3098" s="26">
        <v>631010000</v>
      </c>
      <c r="K3098" s="26" t="str">
        <f>VLOOKUP(B3098,[1]ПланКаз!A3085:M6389,12,0)</f>
        <v>ҚР, ШҚО, Өскемен қ., Бажов көш., 10</v>
      </c>
      <c r="L3098" s="26" t="str">
        <f>VLOOKUP(B3098,[1]ПланКаз!A3083:M6387,13,0)</f>
        <v>Желтоқсан-Қантар</v>
      </c>
      <c r="M3098" s="26" t="str">
        <f>VLOOKUP(B3098,[1]ПланКаз!A3085:N6389,14,0)</f>
        <v>Шығыс-Қазақстан облысы, Өскемен қ.</v>
      </c>
      <c r="N3098" s="26" t="s">
        <v>58</v>
      </c>
      <c r="O3098" s="26" t="str">
        <f>VLOOKUP(B3098,[1]ПланКаз!A3084:P6388,16,0)</f>
        <v>жыл бойына өтінім бойынша</v>
      </c>
      <c r="P3098" s="26" t="s">
        <v>59</v>
      </c>
      <c r="Q3098" s="27" t="s">
        <v>522</v>
      </c>
      <c r="R3098" s="26" t="str">
        <f>VLOOKUP(B3098,[1]ПланКаз!A3083:S6387,19,0)</f>
        <v>Дана</v>
      </c>
      <c r="S3098" s="28">
        <v>1</v>
      </c>
      <c r="T3098" s="28">
        <v>1749</v>
      </c>
      <c r="U3098" s="28">
        <v>1749</v>
      </c>
      <c r="V3098" s="28">
        <v>1958.88</v>
      </c>
      <c r="W3098" s="26"/>
      <c r="X3098" s="26" t="s">
        <v>62</v>
      </c>
      <c r="Y3098" s="26" t="s">
        <v>61</v>
      </c>
    </row>
    <row r="3099" spans="2:25" x14ac:dyDescent="0.2">
      <c r="B3099" s="26" t="s">
        <v>6303</v>
      </c>
      <c r="C3099" s="26" t="s">
        <v>55</v>
      </c>
      <c r="D3099" s="26" t="s">
        <v>6304</v>
      </c>
      <c r="E3099" s="26" t="str">
        <f>VLOOKUP(D3099,[1]ЕНС!A:E,2,FALSE)</f>
        <v>Патрубок</v>
      </c>
      <c r="F3099" s="26" t="str">
        <f>VLOOKUP(D3099,[1]ЕНС!A:E,3,FALSE)</f>
        <v>для дизельного двигателя, на блок цилиндров</v>
      </c>
      <c r="G3099" s="26" t="s">
        <v>6305</v>
      </c>
      <c r="H3099" s="26" t="s">
        <v>26</v>
      </c>
      <c r="I3099" s="26">
        <v>0</v>
      </c>
      <c r="J3099" s="26">
        <v>631010000</v>
      </c>
      <c r="K3099" s="26" t="str">
        <f>VLOOKUP(B3099,[1]ПланКаз!A3086:M6390,12,0)</f>
        <v>ҚР, ШҚО, Өскемен қ., Бажов көш., 10</v>
      </c>
      <c r="L3099" s="26" t="str">
        <f>VLOOKUP(B3099,[1]ПланКаз!A3084:M6388,13,0)</f>
        <v>Желтоқсан-Қантар</v>
      </c>
      <c r="M3099" s="26" t="str">
        <f>VLOOKUP(B3099,[1]ПланКаз!A3086:N6390,14,0)</f>
        <v>Шығыс-Қазақстан облысы, Өскемен қ.</v>
      </c>
      <c r="N3099" s="26" t="s">
        <v>58</v>
      </c>
      <c r="O3099" s="26" t="str">
        <f>VLOOKUP(B3099,[1]ПланКаз!A3085:P6389,16,0)</f>
        <v>жыл бойына өтінім бойынша</v>
      </c>
      <c r="P3099" s="26" t="s">
        <v>59</v>
      </c>
      <c r="Q3099" s="27" t="s">
        <v>522</v>
      </c>
      <c r="R3099" s="26" t="str">
        <f>VLOOKUP(B3099,[1]ПланКаз!A3084:S6388,19,0)</f>
        <v>Дана</v>
      </c>
      <c r="S3099" s="28">
        <v>1</v>
      </c>
      <c r="T3099" s="28">
        <v>4600</v>
      </c>
      <c r="U3099" s="28">
        <v>4600</v>
      </c>
      <c r="V3099" s="28">
        <v>5152</v>
      </c>
      <c r="W3099" s="26"/>
      <c r="X3099" s="26" t="s">
        <v>62</v>
      </c>
      <c r="Y3099" s="26" t="s">
        <v>61</v>
      </c>
    </row>
    <row r="3100" spans="2:25" x14ac:dyDescent="0.2">
      <c r="B3100" s="26" t="s">
        <v>6306</v>
      </c>
      <c r="C3100" s="26" t="s">
        <v>55</v>
      </c>
      <c r="D3100" s="26" t="s">
        <v>6307</v>
      </c>
      <c r="E3100" s="26" t="str">
        <f>VLOOKUP(D3100,[1]ЕНС!A:E,2,FALSE)</f>
        <v>Редуктор</v>
      </c>
      <c r="F3100" s="26" t="str">
        <f>VLOOKUP(D3100,[1]ЕНС!A:E,3,FALSE)</f>
        <v>заднего моста, для грузового автомобиля, комбинированной конструкции</v>
      </c>
      <c r="G3100" s="26" t="s">
        <v>6308</v>
      </c>
      <c r="H3100" s="26" t="s">
        <v>26</v>
      </c>
      <c r="I3100" s="26">
        <v>0</v>
      </c>
      <c r="J3100" s="26">
        <v>631010000</v>
      </c>
      <c r="K3100" s="26" t="str">
        <f>VLOOKUP(B3100,[1]ПланКаз!A3087:M6391,12,0)</f>
        <v>ҚР, ШҚО, Өскемен қ., Бажов көш., 10</v>
      </c>
      <c r="L3100" s="26" t="str">
        <f>VLOOKUP(B3100,[1]ПланКаз!A3085:M6389,13,0)</f>
        <v>Желтоқсан-Қантар</v>
      </c>
      <c r="M3100" s="26" t="str">
        <f>VLOOKUP(B3100,[1]ПланКаз!A3087:N6391,14,0)</f>
        <v>Шығыс-Қазақстан облысы, Өскемен қ.</v>
      </c>
      <c r="N3100" s="26" t="s">
        <v>58</v>
      </c>
      <c r="O3100" s="26" t="str">
        <f>VLOOKUP(B3100,[1]ПланКаз!A3086:P6390,16,0)</f>
        <v>жыл бойына өтінім бойынша</v>
      </c>
      <c r="P3100" s="26" t="s">
        <v>59</v>
      </c>
      <c r="Q3100" s="27" t="s">
        <v>522</v>
      </c>
      <c r="R3100" s="26" t="str">
        <f>VLOOKUP(B3100,[1]ПланКаз!A3085:S6389,19,0)</f>
        <v>Дана</v>
      </c>
      <c r="S3100" s="28">
        <v>1</v>
      </c>
      <c r="T3100" s="28">
        <v>276540</v>
      </c>
      <c r="U3100" s="28">
        <v>276540</v>
      </c>
      <c r="V3100" s="28">
        <v>309724.79999999999</v>
      </c>
      <c r="W3100" s="26"/>
      <c r="X3100" s="26" t="s">
        <v>62</v>
      </c>
      <c r="Y3100" s="26" t="s">
        <v>61</v>
      </c>
    </row>
    <row r="3101" spans="2:25" x14ac:dyDescent="0.2">
      <c r="B3101" s="26" t="s">
        <v>6309</v>
      </c>
      <c r="C3101" s="26" t="s">
        <v>55</v>
      </c>
      <c r="D3101" s="26" t="s">
        <v>6071</v>
      </c>
      <c r="E3101" s="26" t="str">
        <f>VLOOKUP(D3101,[1]ЕНС!A:E,2,FALSE)</f>
        <v>Кольцо уплотнительное</v>
      </c>
      <c r="F3101" s="26" t="str">
        <f>VLOOKUP(D3101,[1]ЕНС!A:E,3,FALSE)</f>
        <v>для грузового автомобиля</v>
      </c>
      <c r="G3101" s="26" t="s">
        <v>6310</v>
      </c>
      <c r="H3101" s="26" t="s">
        <v>26</v>
      </c>
      <c r="I3101" s="26">
        <v>0</v>
      </c>
      <c r="J3101" s="26">
        <v>631010000</v>
      </c>
      <c r="K3101" s="26" t="str">
        <f>VLOOKUP(B3101,[1]ПланКаз!A3088:M6392,12,0)</f>
        <v>ҚР, ШҚО, Өскемен қ., Бажов көш., 10</v>
      </c>
      <c r="L3101" s="26" t="str">
        <f>VLOOKUP(B3101,[1]ПланКаз!A3086:M6390,13,0)</f>
        <v>Желтоқсан-Қантар</v>
      </c>
      <c r="M3101" s="26" t="str">
        <f>VLOOKUP(B3101,[1]ПланКаз!A3088:N6392,14,0)</f>
        <v>Шығыс-Қазақстан облысы, Өскемен қ.</v>
      </c>
      <c r="N3101" s="26" t="s">
        <v>58</v>
      </c>
      <c r="O3101" s="26" t="str">
        <f>VLOOKUP(B3101,[1]ПланКаз!A3087:P6391,16,0)</f>
        <v>жыл бойына өтінім бойынша</v>
      </c>
      <c r="P3101" s="26" t="s">
        <v>59</v>
      </c>
      <c r="Q3101" s="27" t="s">
        <v>522</v>
      </c>
      <c r="R3101" s="26" t="str">
        <f>VLOOKUP(B3101,[1]ПланКаз!A3086:S6390,19,0)</f>
        <v>Дана</v>
      </c>
      <c r="S3101" s="28">
        <v>24</v>
      </c>
      <c r="T3101" s="28">
        <v>112</v>
      </c>
      <c r="U3101" s="28">
        <v>2688</v>
      </c>
      <c r="V3101" s="28">
        <v>3010.56</v>
      </c>
      <c r="W3101" s="26"/>
      <c r="X3101" s="26" t="s">
        <v>62</v>
      </c>
      <c r="Y3101" s="26" t="s">
        <v>61</v>
      </c>
    </row>
    <row r="3102" spans="2:25" x14ac:dyDescent="0.2">
      <c r="B3102" s="26" t="s">
        <v>6311</v>
      </c>
      <c r="C3102" s="26" t="s">
        <v>55</v>
      </c>
      <c r="D3102" s="26" t="s">
        <v>6080</v>
      </c>
      <c r="E3102" s="26" t="str">
        <f>VLOOKUP(D3102,[1]ЕНС!A:E,2,FALSE)</f>
        <v>Сцепление</v>
      </c>
      <c r="F3102" s="26" t="str">
        <f>VLOOKUP(D3102,[1]ЕНС!A:E,3,FALSE)</f>
        <v>для грузового автомобиля</v>
      </c>
      <c r="G3102" s="26" t="s">
        <v>6312</v>
      </c>
      <c r="H3102" s="26" t="s">
        <v>26</v>
      </c>
      <c r="I3102" s="26">
        <v>0</v>
      </c>
      <c r="J3102" s="26">
        <v>631010000</v>
      </c>
      <c r="K3102" s="26" t="str">
        <f>VLOOKUP(B3102,[1]ПланКаз!A3089:M6393,12,0)</f>
        <v>ҚР, ШҚО, Өскемен қ., Бажов көш., 10</v>
      </c>
      <c r="L3102" s="26" t="str">
        <f>VLOOKUP(B3102,[1]ПланКаз!A3087:M6391,13,0)</f>
        <v>Желтоқсан-Қантар</v>
      </c>
      <c r="M3102" s="26" t="str">
        <f>VLOOKUP(B3102,[1]ПланКаз!A3089:N6393,14,0)</f>
        <v>Шығыс-Қазақстан облысы, Өскемен қ.</v>
      </c>
      <c r="N3102" s="26" t="s">
        <v>58</v>
      </c>
      <c r="O3102" s="26" t="str">
        <f>VLOOKUP(B3102,[1]ПланКаз!A3088:P6392,16,0)</f>
        <v>жыл бойына өтінім бойынша</v>
      </c>
      <c r="P3102" s="26" t="s">
        <v>59</v>
      </c>
      <c r="Q3102" s="27" t="s">
        <v>522</v>
      </c>
      <c r="R3102" s="26" t="str">
        <f>VLOOKUP(B3102,[1]ПланКаз!A3087:S6391,19,0)</f>
        <v>Дана</v>
      </c>
      <c r="S3102" s="28">
        <v>2</v>
      </c>
      <c r="T3102" s="28">
        <v>53006</v>
      </c>
      <c r="U3102" s="28">
        <v>106012</v>
      </c>
      <c r="V3102" s="28">
        <v>118733.44</v>
      </c>
      <c r="W3102" s="26"/>
      <c r="X3102" s="26" t="s">
        <v>62</v>
      </c>
      <c r="Y3102" s="26" t="s">
        <v>61</v>
      </c>
    </row>
    <row r="3103" spans="2:25" x14ac:dyDescent="0.2">
      <c r="B3103" s="26" t="s">
        <v>6313</v>
      </c>
      <c r="C3103" s="26" t="s">
        <v>55</v>
      </c>
      <c r="D3103" s="26" t="s">
        <v>5717</v>
      </c>
      <c r="E3103" s="26" t="str">
        <f>VLOOKUP(D3103,[1]ЕНС!A:E,2,FALSE)</f>
        <v>Подушка</v>
      </c>
      <c r="F3103" s="26" t="str">
        <f>VLOOKUP(D3103,[1]ЕНС!A:E,3,FALSE)</f>
        <v>опоры двигателя, для грузового автомобиля</v>
      </c>
      <c r="G3103" s="26" t="s">
        <v>6314</v>
      </c>
      <c r="H3103" s="26" t="s">
        <v>26</v>
      </c>
      <c r="I3103" s="26">
        <v>0</v>
      </c>
      <c r="J3103" s="26">
        <v>631010000</v>
      </c>
      <c r="K3103" s="26" t="str">
        <f>VLOOKUP(B3103,[1]ПланКаз!A3090:M6394,12,0)</f>
        <v>ҚР, ШҚО, Өскемен қ., Бажов көш., 10</v>
      </c>
      <c r="L3103" s="26" t="str">
        <f>VLOOKUP(B3103,[1]ПланКаз!A3088:M6392,13,0)</f>
        <v>Желтоқсан-Қантар</v>
      </c>
      <c r="M3103" s="26" t="str">
        <f>VLOOKUP(B3103,[1]ПланКаз!A3090:N6394,14,0)</f>
        <v>Шығыс-Қазақстан облысы, Өскемен қ.</v>
      </c>
      <c r="N3103" s="26" t="s">
        <v>58</v>
      </c>
      <c r="O3103" s="26" t="str">
        <f>VLOOKUP(B3103,[1]ПланКаз!A3089:P6393,16,0)</f>
        <v>жыл бойына өтінім бойынша</v>
      </c>
      <c r="P3103" s="26" t="s">
        <v>59</v>
      </c>
      <c r="Q3103" s="27" t="s">
        <v>522</v>
      </c>
      <c r="R3103" s="26" t="str">
        <f>VLOOKUP(B3103,[1]ПланКаз!A3088:S6392,19,0)</f>
        <v>Дана</v>
      </c>
      <c r="S3103" s="28">
        <v>2</v>
      </c>
      <c r="T3103" s="28">
        <v>1749</v>
      </c>
      <c r="U3103" s="28">
        <v>3498</v>
      </c>
      <c r="V3103" s="28">
        <v>3917.76</v>
      </c>
      <c r="W3103" s="26"/>
      <c r="X3103" s="26" t="s">
        <v>62</v>
      </c>
      <c r="Y3103" s="26" t="s">
        <v>61</v>
      </c>
    </row>
    <row r="3104" spans="2:25" x14ac:dyDescent="0.2">
      <c r="B3104" s="26" t="s">
        <v>6315</v>
      </c>
      <c r="C3104" s="26" t="s">
        <v>55</v>
      </c>
      <c r="D3104" s="26" t="s">
        <v>5761</v>
      </c>
      <c r="E3104" s="26" t="str">
        <f>VLOOKUP(D3104,[1]ЕНС!A:E,2,FALSE)</f>
        <v>Подшипник</v>
      </c>
      <c r="F3104" s="26" t="str">
        <f>VLOOKUP(D3104,[1]ЕНС!A:E,3,FALSE)</f>
        <v>сцепления, для грузового автомобиля</v>
      </c>
      <c r="G3104" s="26" t="s">
        <v>6316</v>
      </c>
      <c r="H3104" s="26" t="s">
        <v>26</v>
      </c>
      <c r="I3104" s="26">
        <v>0</v>
      </c>
      <c r="J3104" s="26">
        <v>631010000</v>
      </c>
      <c r="K3104" s="26" t="str">
        <f>VLOOKUP(B3104,[1]ПланКаз!A3091:M6395,12,0)</f>
        <v>ҚР, ШҚО, Өскемен қ., Бажов көш., 10</v>
      </c>
      <c r="L3104" s="26" t="str">
        <f>VLOOKUP(B3104,[1]ПланКаз!A3089:M6393,13,0)</f>
        <v>Желтоқсан-Қантар</v>
      </c>
      <c r="M3104" s="26" t="str">
        <f>VLOOKUP(B3104,[1]ПланКаз!A3091:N6395,14,0)</f>
        <v>Шығыс-Қазақстан облысы, Өскемен қ.</v>
      </c>
      <c r="N3104" s="26" t="s">
        <v>58</v>
      </c>
      <c r="O3104" s="26" t="str">
        <f>VLOOKUP(B3104,[1]ПланКаз!A3090:P6394,16,0)</f>
        <v>жыл бойына өтінім бойынша</v>
      </c>
      <c r="P3104" s="26" t="s">
        <v>59</v>
      </c>
      <c r="Q3104" s="27" t="s">
        <v>522</v>
      </c>
      <c r="R3104" s="26" t="str">
        <f>VLOOKUP(B3104,[1]ПланКаз!A3089:S6393,19,0)</f>
        <v>Дана</v>
      </c>
      <c r="S3104" s="28">
        <v>7</v>
      </c>
      <c r="T3104" s="28">
        <v>3016</v>
      </c>
      <c r="U3104" s="28">
        <v>21112</v>
      </c>
      <c r="V3104" s="28">
        <v>23645.439999999999</v>
      </c>
      <c r="W3104" s="26"/>
      <c r="X3104" s="26" t="s">
        <v>62</v>
      </c>
      <c r="Y3104" s="26" t="s">
        <v>61</v>
      </c>
    </row>
    <row r="3105" spans="2:25" x14ac:dyDescent="0.2">
      <c r="B3105" s="26" t="s">
        <v>6317</v>
      </c>
      <c r="C3105" s="26" t="s">
        <v>55</v>
      </c>
      <c r="D3105" s="26" t="s">
        <v>6318</v>
      </c>
      <c r="E3105" s="26" t="str">
        <f>VLOOKUP(D3105,[1]ЕНС!A:E,2,FALSE)</f>
        <v>Подшипник ступицы</v>
      </c>
      <c r="F3105" s="26" t="str">
        <f>VLOOKUP(D3105,[1]ЕНС!A:E,3,FALSE)</f>
        <v>передний, для грузового автомобиля</v>
      </c>
      <c r="G3105" s="26" t="s">
        <v>6319</v>
      </c>
      <c r="H3105" s="26" t="s">
        <v>26</v>
      </c>
      <c r="I3105" s="26">
        <v>0</v>
      </c>
      <c r="J3105" s="26">
        <v>631010000</v>
      </c>
      <c r="K3105" s="26" t="str">
        <f>VLOOKUP(B3105,[1]ПланКаз!A3092:M6396,12,0)</f>
        <v>ҚР, ШҚО, Өскемен қ., Бажов көш., 10</v>
      </c>
      <c r="L3105" s="26" t="str">
        <f>VLOOKUP(B3105,[1]ПланКаз!A3090:M6394,13,0)</f>
        <v>Желтоқсан-Қантар</v>
      </c>
      <c r="M3105" s="26" t="str">
        <f>VLOOKUP(B3105,[1]ПланКаз!A3092:N6396,14,0)</f>
        <v>Шығыс-Қазақстан облысы, Өскемен қ.</v>
      </c>
      <c r="N3105" s="26" t="s">
        <v>58</v>
      </c>
      <c r="O3105" s="26" t="str">
        <f>VLOOKUP(B3105,[1]ПланКаз!A3091:P6395,16,0)</f>
        <v>жыл бойына өтінім бойынша</v>
      </c>
      <c r="P3105" s="26" t="s">
        <v>59</v>
      </c>
      <c r="Q3105" s="27" t="s">
        <v>522</v>
      </c>
      <c r="R3105" s="26" t="str">
        <f>VLOOKUP(B3105,[1]ПланКаз!A3090:S6394,19,0)</f>
        <v>Дана</v>
      </c>
      <c r="S3105" s="28">
        <v>16</v>
      </c>
      <c r="T3105" s="28">
        <v>9356</v>
      </c>
      <c r="U3105" s="28">
        <v>149696</v>
      </c>
      <c r="V3105" s="28">
        <v>167659.51999999999</v>
      </c>
      <c r="W3105" s="26"/>
      <c r="X3105" s="26" t="s">
        <v>62</v>
      </c>
      <c r="Y3105" s="26" t="s">
        <v>61</v>
      </c>
    </row>
    <row r="3106" spans="2:25" x14ac:dyDescent="0.2">
      <c r="B3106" s="26" t="s">
        <v>6320</v>
      </c>
      <c r="C3106" s="26" t="s">
        <v>55</v>
      </c>
      <c r="D3106" s="26" t="s">
        <v>6318</v>
      </c>
      <c r="E3106" s="26" t="str">
        <f>VLOOKUP(D3106,[1]ЕНС!A:E,2,FALSE)</f>
        <v>Подшипник ступицы</v>
      </c>
      <c r="F3106" s="26" t="str">
        <f>VLOOKUP(D3106,[1]ЕНС!A:E,3,FALSE)</f>
        <v>передний, для грузового автомобиля</v>
      </c>
      <c r="G3106" s="26" t="s">
        <v>6321</v>
      </c>
      <c r="H3106" s="26" t="s">
        <v>26</v>
      </c>
      <c r="I3106" s="26">
        <v>0</v>
      </c>
      <c r="J3106" s="26">
        <v>631010000</v>
      </c>
      <c r="K3106" s="26" t="str">
        <f>VLOOKUP(B3106,[1]ПланКаз!A3093:M6397,12,0)</f>
        <v>ҚР, ШҚО, Өскемен қ., Бажов көш., 10</v>
      </c>
      <c r="L3106" s="26" t="str">
        <f>VLOOKUP(B3106,[1]ПланКаз!A3091:M6395,13,0)</f>
        <v>Желтоқсан-Қантар</v>
      </c>
      <c r="M3106" s="26" t="str">
        <f>VLOOKUP(B3106,[1]ПланКаз!A3093:N6397,14,0)</f>
        <v>Шығыс-Қазақстан облысы, Өскемен қ.</v>
      </c>
      <c r="N3106" s="26" t="s">
        <v>58</v>
      </c>
      <c r="O3106" s="26" t="str">
        <f>VLOOKUP(B3106,[1]ПланКаз!A3092:P6396,16,0)</f>
        <v>жыл бойына өтінім бойынша</v>
      </c>
      <c r="P3106" s="26" t="s">
        <v>59</v>
      </c>
      <c r="Q3106" s="27" t="s">
        <v>522</v>
      </c>
      <c r="R3106" s="26" t="str">
        <f>VLOOKUP(B3106,[1]ПланКаз!A3091:S6395,19,0)</f>
        <v>Дана</v>
      </c>
      <c r="S3106" s="28">
        <v>10</v>
      </c>
      <c r="T3106" s="28">
        <v>7356</v>
      </c>
      <c r="U3106" s="28">
        <v>73560</v>
      </c>
      <c r="V3106" s="28">
        <v>82387.199999999997</v>
      </c>
      <c r="W3106" s="26"/>
      <c r="X3106" s="26" t="s">
        <v>62</v>
      </c>
      <c r="Y3106" s="26" t="s">
        <v>61</v>
      </c>
    </row>
    <row r="3107" spans="2:25" x14ac:dyDescent="0.2">
      <c r="B3107" s="26" t="s">
        <v>6322</v>
      </c>
      <c r="C3107" s="26" t="s">
        <v>55</v>
      </c>
      <c r="D3107" s="26" t="s">
        <v>5905</v>
      </c>
      <c r="E3107" s="26" t="str">
        <f>VLOOKUP(D3107,[1]ЕНС!A:E,2,FALSE)</f>
        <v>Привод</v>
      </c>
      <c r="F3107" s="26" t="str">
        <f>VLOOKUP(D3107,[1]ЕНС!A:E,3,FALSE)</f>
        <v>спидометра, для грузового автомобиля</v>
      </c>
      <c r="G3107" s="26" t="s">
        <v>6323</v>
      </c>
      <c r="H3107" s="26" t="s">
        <v>26</v>
      </c>
      <c r="I3107" s="26">
        <v>0</v>
      </c>
      <c r="J3107" s="26">
        <v>631010000</v>
      </c>
      <c r="K3107" s="26" t="str">
        <f>VLOOKUP(B3107,[1]ПланКаз!A3094:M6398,12,0)</f>
        <v>ҚР, ШҚО, Өскемен қ., Бажов көш., 10</v>
      </c>
      <c r="L3107" s="26" t="str">
        <f>VLOOKUP(B3107,[1]ПланКаз!A3092:M6396,13,0)</f>
        <v>Желтоқсан-Қантар</v>
      </c>
      <c r="M3107" s="26" t="str">
        <f>VLOOKUP(B3107,[1]ПланКаз!A3094:N6398,14,0)</f>
        <v>Шығыс-Қазақстан облысы, Өскемен қ.</v>
      </c>
      <c r="N3107" s="26" t="s">
        <v>58</v>
      </c>
      <c r="O3107" s="26" t="str">
        <f>VLOOKUP(B3107,[1]ПланКаз!A3093:P6397,16,0)</f>
        <v>жыл бойына өтінім бойынша</v>
      </c>
      <c r="P3107" s="26" t="s">
        <v>59</v>
      </c>
      <c r="Q3107" s="27" t="s">
        <v>522</v>
      </c>
      <c r="R3107" s="26" t="str">
        <f>VLOOKUP(B3107,[1]ПланКаз!A3092:S6396,19,0)</f>
        <v>Дана</v>
      </c>
      <c r="S3107" s="28">
        <v>1</v>
      </c>
      <c r="T3107" s="28">
        <v>7912</v>
      </c>
      <c r="U3107" s="28">
        <v>7912</v>
      </c>
      <c r="V3107" s="28">
        <v>8861.44</v>
      </c>
      <c r="W3107" s="26"/>
      <c r="X3107" s="26" t="s">
        <v>62</v>
      </c>
      <c r="Y3107" s="26" t="s">
        <v>61</v>
      </c>
    </row>
    <row r="3108" spans="2:25" x14ac:dyDescent="0.2">
      <c r="B3108" s="26" t="s">
        <v>6324</v>
      </c>
      <c r="C3108" s="26" t="s">
        <v>55</v>
      </c>
      <c r="D3108" s="26" t="s">
        <v>6325</v>
      </c>
      <c r="E3108" s="26" t="str">
        <f>VLOOKUP(D3108,[1]ЕНС!A:E,2,FALSE)</f>
        <v>Привод</v>
      </c>
      <c r="F3108" s="26" t="str">
        <f>VLOOKUP(D3108,[1]ЕНС!A:E,3,FALSE)</f>
        <v>для грузового автомобиля, статера с электромеханическим перемещением шестерни привода</v>
      </c>
      <c r="G3108" s="26" t="s">
        <v>6326</v>
      </c>
      <c r="H3108" s="26" t="s">
        <v>26</v>
      </c>
      <c r="I3108" s="26">
        <v>0</v>
      </c>
      <c r="J3108" s="26">
        <v>631010000</v>
      </c>
      <c r="K3108" s="26" t="str">
        <f>VLOOKUP(B3108,[1]ПланКаз!A3095:M6399,12,0)</f>
        <v>ҚР, ШҚО, Өскемен қ., Бажов көш., 10</v>
      </c>
      <c r="L3108" s="26" t="str">
        <f>VLOOKUP(B3108,[1]ПланКаз!A3093:M6397,13,0)</f>
        <v>Желтоқсан-Қантар</v>
      </c>
      <c r="M3108" s="26" t="str">
        <f>VLOOKUP(B3108,[1]ПланКаз!A3095:N6399,14,0)</f>
        <v>Шығыс-Қазақстан облысы, Өскемен қ.</v>
      </c>
      <c r="N3108" s="26" t="s">
        <v>58</v>
      </c>
      <c r="O3108" s="26" t="str">
        <f>VLOOKUP(B3108,[1]ПланКаз!A3094:P6398,16,0)</f>
        <v>жыл бойына өтінім бойынша</v>
      </c>
      <c r="P3108" s="26" t="s">
        <v>59</v>
      </c>
      <c r="Q3108" s="27" t="s">
        <v>522</v>
      </c>
      <c r="R3108" s="26" t="str">
        <f>VLOOKUP(B3108,[1]ПланКаз!A3093:S6397,19,0)</f>
        <v>Дана</v>
      </c>
      <c r="S3108" s="28">
        <v>6</v>
      </c>
      <c r="T3108" s="28">
        <v>8957</v>
      </c>
      <c r="U3108" s="28">
        <v>53742</v>
      </c>
      <c r="V3108" s="28">
        <v>60191.040000000001</v>
      </c>
      <c r="W3108" s="26"/>
      <c r="X3108" s="26" t="s">
        <v>62</v>
      </c>
      <c r="Y3108" s="26" t="s">
        <v>61</v>
      </c>
    </row>
    <row r="3109" spans="2:25" x14ac:dyDescent="0.2">
      <c r="B3109" s="26" t="s">
        <v>6327</v>
      </c>
      <c r="C3109" s="26" t="s">
        <v>55</v>
      </c>
      <c r="D3109" s="26" t="s">
        <v>5908</v>
      </c>
      <c r="E3109" s="26" t="str">
        <f>VLOOKUP(D3109,[1]ЕНС!A:E,2,FALSE)</f>
        <v>Провод</v>
      </c>
      <c r="F3109" s="26" t="str">
        <f>VLOOKUP(D3109,[1]ЕНС!A:E,3,FALSE)</f>
        <v>высокого напряжения, для грузовых автомобилей</v>
      </c>
      <c r="G3109" s="26" t="s">
        <v>6328</v>
      </c>
      <c r="H3109" s="26" t="s">
        <v>26</v>
      </c>
      <c r="I3109" s="26">
        <v>0</v>
      </c>
      <c r="J3109" s="26">
        <v>631010000</v>
      </c>
      <c r="K3109" s="26" t="str">
        <f>VLOOKUP(B3109,[1]ПланКаз!A3096:M6400,12,0)</f>
        <v>ҚР, ШҚО, Өскемен қ., Бажов көш., 10</v>
      </c>
      <c r="L3109" s="26" t="str">
        <f>VLOOKUP(B3109,[1]ПланКаз!A3094:M6398,13,0)</f>
        <v>Желтоқсан-Қантар</v>
      </c>
      <c r="M3109" s="26" t="str">
        <f>VLOOKUP(B3109,[1]ПланКаз!A3096:N6400,14,0)</f>
        <v>Шығыс-Қазақстан облысы, Өскемен қ.</v>
      </c>
      <c r="N3109" s="26" t="s">
        <v>58</v>
      </c>
      <c r="O3109" s="26" t="str">
        <f>VLOOKUP(B3109,[1]ПланКаз!A3095:P6399,16,0)</f>
        <v>жыл бойына өтінім бойынша</v>
      </c>
      <c r="P3109" s="26" t="s">
        <v>59</v>
      </c>
      <c r="Q3109" s="27" t="s">
        <v>2896</v>
      </c>
      <c r="R3109" s="26" t="str">
        <f>VLOOKUP(B3109,[1]ПланКаз!A3094:S6398,19,0)</f>
        <v>Комплект</v>
      </c>
      <c r="S3109" s="28">
        <v>2</v>
      </c>
      <c r="T3109" s="28">
        <v>10910</v>
      </c>
      <c r="U3109" s="28">
        <v>21820</v>
      </c>
      <c r="V3109" s="28">
        <v>24438.400000000001</v>
      </c>
      <c r="W3109" s="26"/>
      <c r="X3109" s="26" t="s">
        <v>62</v>
      </c>
      <c r="Y3109" s="26" t="s">
        <v>61</v>
      </c>
    </row>
    <row r="3110" spans="2:25" x14ac:dyDescent="0.2">
      <c r="B3110" s="26" t="s">
        <v>6329</v>
      </c>
      <c r="C3110" s="26" t="s">
        <v>55</v>
      </c>
      <c r="D3110" s="26" t="s">
        <v>5819</v>
      </c>
      <c r="E3110" s="26" t="str">
        <f>VLOOKUP(D3110,[1]ЕНС!A:E,2,FALSE)</f>
        <v>Прокладка</v>
      </c>
      <c r="F3110" s="26" t="str">
        <f>VLOOKUP(D3110,[1]ЕНС!A:E,3,FALSE)</f>
        <v>крышки клапанов, для грузового автомобиля</v>
      </c>
      <c r="G3110" s="26" t="s">
        <v>6330</v>
      </c>
      <c r="H3110" s="26" t="s">
        <v>26</v>
      </c>
      <c r="I3110" s="26">
        <v>0</v>
      </c>
      <c r="J3110" s="26">
        <v>631010000</v>
      </c>
      <c r="K3110" s="26" t="str">
        <f>VLOOKUP(B3110,[1]ПланКаз!A3097:M6401,12,0)</f>
        <v>ҚР, ШҚО, Өскемен қ., Бажов көш., 10</v>
      </c>
      <c r="L3110" s="26" t="str">
        <f>VLOOKUP(B3110,[1]ПланКаз!A3095:M6399,13,0)</f>
        <v>Желтоқсан-Қантар</v>
      </c>
      <c r="M3110" s="26" t="str">
        <f>VLOOKUP(B3110,[1]ПланКаз!A3097:N6401,14,0)</f>
        <v>Шығыс-Қазақстан облысы, Өскемен қ.</v>
      </c>
      <c r="N3110" s="26" t="s">
        <v>58</v>
      </c>
      <c r="O3110" s="26" t="str">
        <f>VLOOKUP(B3110,[1]ПланКаз!A3096:P6400,16,0)</f>
        <v>жыл бойына өтінім бойынша</v>
      </c>
      <c r="P3110" s="26" t="s">
        <v>59</v>
      </c>
      <c r="Q3110" s="27" t="s">
        <v>522</v>
      </c>
      <c r="R3110" s="26" t="str">
        <f>VLOOKUP(B3110,[1]ПланКаз!A3095:S6399,19,0)</f>
        <v>Дана</v>
      </c>
      <c r="S3110" s="28">
        <v>32</v>
      </c>
      <c r="T3110" s="28">
        <v>320</v>
      </c>
      <c r="U3110" s="28">
        <v>10240</v>
      </c>
      <c r="V3110" s="28">
        <v>11468.8</v>
      </c>
      <c r="W3110" s="26"/>
      <c r="X3110" s="26" t="s">
        <v>62</v>
      </c>
      <c r="Y3110" s="26" t="s">
        <v>61</v>
      </c>
    </row>
    <row r="3111" spans="2:25" x14ac:dyDescent="0.2">
      <c r="B3111" s="26" t="s">
        <v>6331</v>
      </c>
      <c r="C3111" s="26" t="s">
        <v>55</v>
      </c>
      <c r="D3111" s="26" t="s">
        <v>5922</v>
      </c>
      <c r="E3111" s="26" t="str">
        <f>VLOOKUP(D3111,[1]ЕНС!A:E,2,FALSE)</f>
        <v>Пружина</v>
      </c>
      <c r="F3111" s="26" t="str">
        <f>VLOOKUP(D3111,[1]ЕНС!A:E,3,FALSE)</f>
        <v>для грузового автомобиля, тормозных колодок</v>
      </c>
      <c r="G3111" s="26" t="s">
        <v>6332</v>
      </c>
      <c r="H3111" s="26" t="s">
        <v>26</v>
      </c>
      <c r="I3111" s="26">
        <v>0</v>
      </c>
      <c r="J3111" s="26">
        <v>631010000</v>
      </c>
      <c r="K3111" s="26" t="str">
        <f>VLOOKUP(B3111,[1]ПланКаз!A3098:M6402,12,0)</f>
        <v>ҚР, ШҚО, Өскемен қ., Бажов көш., 10</v>
      </c>
      <c r="L3111" s="26" t="str">
        <f>VLOOKUP(B3111,[1]ПланКаз!A3096:M6400,13,0)</f>
        <v>Желтоқсан-Қантар</v>
      </c>
      <c r="M3111" s="26" t="str">
        <f>VLOOKUP(B3111,[1]ПланКаз!A3098:N6402,14,0)</f>
        <v>Шығыс-Қазақстан облысы, Өскемен қ.</v>
      </c>
      <c r="N3111" s="26" t="s">
        <v>58</v>
      </c>
      <c r="O3111" s="26" t="str">
        <f>VLOOKUP(B3111,[1]ПланКаз!A3097:P6401,16,0)</f>
        <v>жыл бойына өтінім бойынша</v>
      </c>
      <c r="P3111" s="26" t="s">
        <v>59</v>
      </c>
      <c r="Q3111" s="27" t="s">
        <v>522</v>
      </c>
      <c r="R3111" s="26" t="str">
        <f>VLOOKUP(B3111,[1]ПланКаз!A3096:S6400,19,0)</f>
        <v>Дана</v>
      </c>
      <c r="S3111" s="28">
        <v>4</v>
      </c>
      <c r="T3111" s="28">
        <v>380</v>
      </c>
      <c r="U3111" s="28">
        <v>1520</v>
      </c>
      <c r="V3111" s="28">
        <v>1702.4</v>
      </c>
      <c r="W3111" s="26"/>
      <c r="X3111" s="26" t="s">
        <v>62</v>
      </c>
      <c r="Y3111" s="26" t="s">
        <v>61</v>
      </c>
    </row>
    <row r="3112" spans="2:25" x14ac:dyDescent="0.2">
      <c r="B3112" s="26" t="s">
        <v>6333</v>
      </c>
      <c r="C3112" s="26" t="s">
        <v>55</v>
      </c>
      <c r="D3112" s="26" t="s">
        <v>6237</v>
      </c>
      <c r="E3112" s="26" t="str">
        <f>VLOOKUP(D3112,[1]ЕНС!A:E,2,FALSE)</f>
        <v>Палец реактивной тяги</v>
      </c>
      <c r="F3112" s="26" t="str">
        <f>VLOOKUP(D3112,[1]ЕНС!A:E,3,FALSE)</f>
        <v>для грузового автомобиля</v>
      </c>
      <c r="G3112" s="26" t="s">
        <v>6334</v>
      </c>
      <c r="H3112" s="26" t="s">
        <v>26</v>
      </c>
      <c r="I3112" s="26">
        <v>0</v>
      </c>
      <c r="J3112" s="26">
        <v>631010000</v>
      </c>
      <c r="K3112" s="26" t="str">
        <f>VLOOKUP(B3112,[1]ПланКаз!A3099:M6403,12,0)</f>
        <v>ҚР, ШҚО, Өскемен қ., Бажов көш., 10</v>
      </c>
      <c r="L3112" s="26" t="str">
        <f>VLOOKUP(B3112,[1]ПланКаз!A3097:M6401,13,0)</f>
        <v>Желтоқсан-Қантар</v>
      </c>
      <c r="M3112" s="26" t="str">
        <f>VLOOKUP(B3112,[1]ПланКаз!A3099:N6403,14,0)</f>
        <v>Шығыс-Қазақстан облысы, Өскемен қ.</v>
      </c>
      <c r="N3112" s="26" t="s">
        <v>58</v>
      </c>
      <c r="O3112" s="26" t="str">
        <f>VLOOKUP(B3112,[1]ПланКаз!A3098:P6402,16,0)</f>
        <v>жыл бойына өтінім бойынша</v>
      </c>
      <c r="P3112" s="26" t="s">
        <v>59</v>
      </c>
      <c r="Q3112" s="27" t="s">
        <v>522</v>
      </c>
      <c r="R3112" s="26" t="str">
        <f>VLOOKUP(B3112,[1]ПланКаз!A3097:S6401,19,0)</f>
        <v>Дана</v>
      </c>
      <c r="S3112" s="28">
        <v>22</v>
      </c>
      <c r="T3112" s="28">
        <v>5872</v>
      </c>
      <c r="U3112" s="28">
        <v>129184</v>
      </c>
      <c r="V3112" s="28">
        <v>144686.07999999999</v>
      </c>
      <c r="W3112" s="26"/>
      <c r="X3112" s="26" t="s">
        <v>62</v>
      </c>
      <c r="Y3112" s="26" t="s">
        <v>61</v>
      </c>
    </row>
    <row r="3113" spans="2:25" x14ac:dyDescent="0.2">
      <c r="B3113" s="26" t="s">
        <v>6335</v>
      </c>
      <c r="C3113" s="26" t="s">
        <v>55</v>
      </c>
      <c r="D3113" s="26" t="s">
        <v>6336</v>
      </c>
      <c r="E3113" s="26" t="str">
        <f>VLOOKUP(D3113,[1]ЕНС!A:E,2,FALSE)</f>
        <v>Реле</v>
      </c>
      <c r="F3113" s="26" t="str">
        <f>VLOOKUP(D3113,[1]ЕНС!A:E,3,FALSE)</f>
        <v>для грузового автомобиля, втягивающее, для стартера, с инерционным или комбинированным приводом</v>
      </c>
      <c r="G3113" s="26" t="s">
        <v>6337</v>
      </c>
      <c r="H3113" s="26" t="s">
        <v>26</v>
      </c>
      <c r="I3113" s="26">
        <v>0</v>
      </c>
      <c r="J3113" s="26">
        <v>631010000</v>
      </c>
      <c r="K3113" s="26" t="str">
        <f>VLOOKUP(B3113,[1]ПланКаз!A3100:M6404,12,0)</f>
        <v>ҚР, ШҚО, Өскемен қ., Бажов көш., 10</v>
      </c>
      <c r="L3113" s="26" t="str">
        <f>VLOOKUP(B3113,[1]ПланКаз!A3098:M6402,13,0)</f>
        <v>Желтоқсан-Қантар</v>
      </c>
      <c r="M3113" s="26" t="str">
        <f>VLOOKUP(B3113,[1]ПланКаз!A3100:N6404,14,0)</f>
        <v>Шығыс-Қазақстан облысы, Өскемен қ.</v>
      </c>
      <c r="N3113" s="26" t="s">
        <v>58</v>
      </c>
      <c r="O3113" s="26" t="str">
        <f>VLOOKUP(B3113,[1]ПланКаз!A3099:P6403,16,0)</f>
        <v>жыл бойына өтінім бойынша</v>
      </c>
      <c r="P3113" s="26" t="s">
        <v>59</v>
      </c>
      <c r="Q3113" s="27" t="s">
        <v>522</v>
      </c>
      <c r="R3113" s="26" t="str">
        <f>VLOOKUP(B3113,[1]ПланКаз!A3098:S6402,19,0)</f>
        <v>Дана</v>
      </c>
      <c r="S3113" s="28">
        <v>1</v>
      </c>
      <c r="T3113" s="28">
        <v>1197</v>
      </c>
      <c r="U3113" s="28">
        <v>1197</v>
      </c>
      <c r="V3113" s="28">
        <v>1340.64</v>
      </c>
      <c r="W3113" s="26"/>
      <c r="X3113" s="26" t="s">
        <v>62</v>
      </c>
      <c r="Y3113" s="26" t="s">
        <v>61</v>
      </c>
    </row>
    <row r="3114" spans="2:25" x14ac:dyDescent="0.2">
      <c r="B3114" s="26" t="s">
        <v>6338</v>
      </c>
      <c r="C3114" s="26" t="s">
        <v>55</v>
      </c>
      <c r="D3114" s="26" t="s">
        <v>6339</v>
      </c>
      <c r="E3114" s="26" t="str">
        <f>VLOOKUP(D3114,[1]ЕНС!A:E,2,FALSE)</f>
        <v>Прокладка</v>
      </c>
      <c r="F3114" s="26" t="str">
        <f>VLOOKUP(D3114,[1]ЕНС!A:E,3,FALSE)</f>
        <v>водяного насоса, для легкового автомобиля</v>
      </c>
      <c r="G3114" s="26" t="s">
        <v>6340</v>
      </c>
      <c r="H3114" s="26" t="s">
        <v>26</v>
      </c>
      <c r="I3114" s="26">
        <v>0</v>
      </c>
      <c r="J3114" s="26">
        <v>631010000</v>
      </c>
      <c r="K3114" s="26" t="str">
        <f>VLOOKUP(B3114,[1]ПланКаз!A3101:M6405,12,0)</f>
        <v>ҚР, ШҚО, Өскемен қ., Бажов көш., 10</v>
      </c>
      <c r="L3114" s="26" t="str">
        <f>VLOOKUP(B3114,[1]ПланКаз!A3099:M6403,13,0)</f>
        <v>Желтоқсан-Қантар</v>
      </c>
      <c r="M3114" s="26" t="str">
        <f>VLOOKUP(B3114,[1]ПланКаз!A3101:N6405,14,0)</f>
        <v>Шығыс-Қазақстан облысы, Өскемен қ.</v>
      </c>
      <c r="N3114" s="26" t="s">
        <v>58</v>
      </c>
      <c r="O3114" s="26" t="str">
        <f>VLOOKUP(B3114,[1]ПланКаз!A3100:P6404,16,0)</f>
        <v>жыл бойына өтінім бойынша</v>
      </c>
      <c r="P3114" s="26" t="s">
        <v>59</v>
      </c>
      <c r="Q3114" s="27" t="s">
        <v>522</v>
      </c>
      <c r="R3114" s="26" t="str">
        <f>VLOOKUP(B3114,[1]ПланКаз!A3099:S6403,19,0)</f>
        <v>Дана</v>
      </c>
      <c r="S3114" s="28">
        <v>2</v>
      </c>
      <c r="T3114" s="28">
        <v>230</v>
      </c>
      <c r="U3114" s="28">
        <v>460</v>
      </c>
      <c r="V3114" s="28">
        <v>515.20000000000005</v>
      </c>
      <c r="W3114" s="26"/>
      <c r="X3114" s="26" t="s">
        <v>62</v>
      </c>
      <c r="Y3114" s="26" t="s">
        <v>61</v>
      </c>
    </row>
    <row r="3115" spans="2:25" x14ac:dyDescent="0.2">
      <c r="B3115" s="26" t="s">
        <v>6341</v>
      </c>
      <c r="C3115" s="26" t="s">
        <v>55</v>
      </c>
      <c r="D3115" s="26" t="s">
        <v>6342</v>
      </c>
      <c r="E3115" s="26" t="str">
        <f>VLOOKUP(D3115,[1]ЕНС!A:E,2,FALSE)</f>
        <v>Сальник</v>
      </c>
      <c r="F3115" s="26" t="str">
        <f>VLOOKUP(D3115,[1]ЕНС!A:E,3,FALSE)</f>
        <v>для легкового автомобиля, шарнира равных угловых скоростей</v>
      </c>
      <c r="G3115" s="26" t="s">
        <v>6343</v>
      </c>
      <c r="H3115" s="26" t="s">
        <v>26</v>
      </c>
      <c r="I3115" s="26">
        <v>0</v>
      </c>
      <c r="J3115" s="26">
        <v>631010000</v>
      </c>
      <c r="K3115" s="26" t="str">
        <f>VLOOKUP(B3115,[1]ПланКаз!A3102:M6406,12,0)</f>
        <v>ҚР, ШҚО, Өскемен қ., Бажов көш., 10</v>
      </c>
      <c r="L3115" s="26" t="str">
        <f>VLOOKUP(B3115,[1]ПланКаз!A3100:M6404,13,0)</f>
        <v>Желтоқсан-Қантар</v>
      </c>
      <c r="M3115" s="26" t="str">
        <f>VLOOKUP(B3115,[1]ПланКаз!A3102:N6406,14,0)</f>
        <v>Шығыс-Қазақстан облысы, Өскемен қ.</v>
      </c>
      <c r="N3115" s="26" t="s">
        <v>58</v>
      </c>
      <c r="O3115" s="26" t="str">
        <f>VLOOKUP(B3115,[1]ПланКаз!A3101:P6405,16,0)</f>
        <v>жыл бойына өтінім бойынша</v>
      </c>
      <c r="P3115" s="26" t="s">
        <v>59</v>
      </c>
      <c r="Q3115" s="27" t="s">
        <v>522</v>
      </c>
      <c r="R3115" s="26" t="str">
        <f>VLOOKUP(B3115,[1]ПланКаз!A3100:S6404,19,0)</f>
        <v>Комплект</v>
      </c>
      <c r="S3115" s="28">
        <v>14</v>
      </c>
      <c r="T3115" s="28">
        <v>715</v>
      </c>
      <c r="U3115" s="28">
        <v>10010</v>
      </c>
      <c r="V3115" s="28">
        <v>11211.2</v>
      </c>
      <c r="W3115" s="26"/>
      <c r="X3115" s="26" t="s">
        <v>62</v>
      </c>
      <c r="Y3115" s="26" t="s">
        <v>61</v>
      </c>
    </row>
    <row r="3116" spans="2:25" x14ac:dyDescent="0.2">
      <c r="B3116" s="26" t="s">
        <v>6344</v>
      </c>
      <c r="C3116" s="26" t="s">
        <v>55</v>
      </c>
      <c r="D3116" s="26" t="s">
        <v>6345</v>
      </c>
      <c r="E3116" s="26" t="str">
        <f>VLOOKUP(D3116,[1]ЕНС!A:E,2,FALSE)</f>
        <v>Бачок</v>
      </c>
      <c r="F3116" s="26" t="str">
        <f>VLOOKUP(D3116,[1]ЕНС!A:E,3,FALSE)</f>
        <v>расширительный, для легкового автомобиля</v>
      </c>
      <c r="G3116" s="26" t="s">
        <v>6346</v>
      </c>
      <c r="H3116" s="26" t="s">
        <v>26</v>
      </c>
      <c r="I3116" s="26">
        <v>0</v>
      </c>
      <c r="J3116" s="26">
        <v>631010000</v>
      </c>
      <c r="K3116" s="26" t="str">
        <f>VLOOKUP(B3116,[1]ПланКаз!A3103:M6407,12,0)</f>
        <v>ҚР, ШҚО, Өскемен қ., Бажов көш., 10</v>
      </c>
      <c r="L3116" s="26" t="str">
        <f>VLOOKUP(B3116,[1]ПланКаз!A3101:M6405,13,0)</f>
        <v>Желтоқсан-Қантар</v>
      </c>
      <c r="M3116" s="26" t="str">
        <f>VLOOKUP(B3116,[1]ПланКаз!A3103:N6407,14,0)</f>
        <v>Шығыс-Қазақстан облысы, Өскемен қ.</v>
      </c>
      <c r="N3116" s="26" t="s">
        <v>58</v>
      </c>
      <c r="O3116" s="26" t="str">
        <f>VLOOKUP(B3116,[1]ПланКаз!A3102:P6406,16,0)</f>
        <v>жыл бойына өтінім бойынша</v>
      </c>
      <c r="P3116" s="26" t="s">
        <v>59</v>
      </c>
      <c r="Q3116" s="27" t="s">
        <v>522</v>
      </c>
      <c r="R3116" s="26" t="str">
        <f>VLOOKUP(B3116,[1]ПланКаз!A3101:S6405,19,0)</f>
        <v>Дана</v>
      </c>
      <c r="S3116" s="28">
        <v>5</v>
      </c>
      <c r="T3116" s="28">
        <v>318</v>
      </c>
      <c r="U3116" s="28">
        <v>1590</v>
      </c>
      <c r="V3116" s="28">
        <v>1780.8</v>
      </c>
      <c r="W3116" s="26"/>
      <c r="X3116" s="26" t="s">
        <v>62</v>
      </c>
      <c r="Y3116" s="26" t="s">
        <v>61</v>
      </c>
    </row>
    <row r="3117" spans="2:25" x14ac:dyDescent="0.2">
      <c r="B3117" s="26" t="s">
        <v>6347</v>
      </c>
      <c r="C3117" s="26" t="s">
        <v>55</v>
      </c>
      <c r="D3117" s="26" t="s">
        <v>5545</v>
      </c>
      <c r="E3117" s="26" t="str">
        <f>VLOOKUP(D3117,[1]ЕНС!A:E,2,FALSE)</f>
        <v>Амортизатор</v>
      </c>
      <c r="F3117" s="26" t="str">
        <f>VLOOKUP(D3117,[1]ЕНС!A:E,3,FALSE)</f>
        <v>для легкового автомобиля, передней подвески, жидкостный (гидравлический)</v>
      </c>
      <c r="G3117" s="26" t="s">
        <v>6348</v>
      </c>
      <c r="H3117" s="26" t="s">
        <v>26</v>
      </c>
      <c r="I3117" s="26">
        <v>0</v>
      </c>
      <c r="J3117" s="26">
        <v>631010000</v>
      </c>
      <c r="K3117" s="26" t="str">
        <f>VLOOKUP(B3117,[1]ПланКаз!A3104:M6408,12,0)</f>
        <v>ҚР, ШҚО, Өскемен қ., Бажов көш., 10</v>
      </c>
      <c r="L3117" s="26" t="str">
        <f>VLOOKUP(B3117,[1]ПланКаз!A3102:M6406,13,0)</f>
        <v>Желтоқсан-Қантар</v>
      </c>
      <c r="M3117" s="26" t="str">
        <f>VLOOKUP(B3117,[1]ПланКаз!A3104:N6408,14,0)</f>
        <v>Шығыс-Қазақстан облысы, Өскемен қ.</v>
      </c>
      <c r="N3117" s="26" t="s">
        <v>58</v>
      </c>
      <c r="O3117" s="26" t="str">
        <f>VLOOKUP(B3117,[1]ПланКаз!A3103:P6407,16,0)</f>
        <v>жыл бойына өтінім бойынша</v>
      </c>
      <c r="P3117" s="26" t="s">
        <v>59</v>
      </c>
      <c r="Q3117" s="27" t="s">
        <v>522</v>
      </c>
      <c r="R3117" s="26" t="str">
        <f>VLOOKUP(B3117,[1]ПланКаз!A3102:S6406,19,0)</f>
        <v>Дана</v>
      </c>
      <c r="S3117" s="28">
        <v>121</v>
      </c>
      <c r="T3117" s="28">
        <v>7141</v>
      </c>
      <c r="U3117" s="28">
        <v>864061</v>
      </c>
      <c r="V3117" s="28">
        <v>967748.32</v>
      </c>
      <c r="W3117" s="26"/>
      <c r="X3117" s="26" t="s">
        <v>62</v>
      </c>
      <c r="Y3117" s="26" t="s">
        <v>61</v>
      </c>
    </row>
    <row r="3118" spans="2:25" x14ac:dyDescent="0.2">
      <c r="B3118" s="26" t="s">
        <v>6349</v>
      </c>
      <c r="C3118" s="26" t="s">
        <v>55</v>
      </c>
      <c r="D3118" s="26" t="s">
        <v>5568</v>
      </c>
      <c r="E3118" s="26" t="str">
        <f>VLOOKUP(D3118,[1]ЕНС!A:E,2,FALSE)</f>
        <v>Переключатель</v>
      </c>
      <c r="F3118" s="26" t="str">
        <f>VLOOKUP(D3118,[1]ЕНС!A:E,3,FALSE)</f>
        <v>света</v>
      </c>
      <c r="G3118" s="26" t="s">
        <v>6350</v>
      </c>
      <c r="H3118" s="26" t="s">
        <v>26</v>
      </c>
      <c r="I3118" s="26">
        <v>0</v>
      </c>
      <c r="J3118" s="26">
        <v>631010000</v>
      </c>
      <c r="K3118" s="26" t="str">
        <f>VLOOKUP(B3118,[1]ПланКаз!A3105:M6409,12,0)</f>
        <v>ҚР, ШҚО, Өскемен қ., Бажов көш., 10</v>
      </c>
      <c r="L3118" s="26" t="str">
        <f>VLOOKUP(B3118,[1]ПланКаз!A3103:M6407,13,0)</f>
        <v>Желтоқсан-Қантар</v>
      </c>
      <c r="M3118" s="26" t="str">
        <f>VLOOKUP(B3118,[1]ПланКаз!A3105:N6409,14,0)</f>
        <v>Шығыс-Қазақстан облысы, Өскемен қ.</v>
      </c>
      <c r="N3118" s="26" t="s">
        <v>58</v>
      </c>
      <c r="O3118" s="26" t="str">
        <f>VLOOKUP(B3118,[1]ПланКаз!A3104:P6408,16,0)</f>
        <v>жыл бойына өтінім бойынша</v>
      </c>
      <c r="P3118" s="26" t="s">
        <v>59</v>
      </c>
      <c r="Q3118" s="27" t="s">
        <v>522</v>
      </c>
      <c r="R3118" s="26" t="str">
        <f>VLOOKUP(B3118,[1]ПланКаз!A3103:S6407,19,0)</f>
        <v>Дана</v>
      </c>
      <c r="S3118" s="28">
        <v>36</v>
      </c>
      <c r="T3118" s="28">
        <v>2063</v>
      </c>
      <c r="U3118" s="28">
        <v>74268</v>
      </c>
      <c r="V3118" s="28">
        <v>83180.160000000003</v>
      </c>
      <c r="W3118" s="26"/>
      <c r="X3118" s="26" t="s">
        <v>62</v>
      </c>
      <c r="Y3118" s="26" t="s">
        <v>61</v>
      </c>
    </row>
    <row r="3119" spans="2:25" x14ac:dyDescent="0.2">
      <c r="B3119" s="26" t="s">
        <v>6351</v>
      </c>
      <c r="C3119" s="26" t="s">
        <v>55</v>
      </c>
      <c r="D3119" s="26" t="s">
        <v>6352</v>
      </c>
      <c r="E3119" s="26" t="str">
        <f>VLOOKUP(D3119,[1]ЕНС!A:E,2,FALSE)</f>
        <v>Переключатель коробки передач</v>
      </c>
      <c r="F3119" s="26" t="str">
        <f>VLOOKUP(D3119,[1]ЕНС!A:E,3,FALSE)</f>
        <v>для легкового автомобиля</v>
      </c>
      <c r="G3119" s="26" t="s">
        <v>6353</v>
      </c>
      <c r="H3119" s="26" t="s">
        <v>26</v>
      </c>
      <c r="I3119" s="26">
        <v>0</v>
      </c>
      <c r="J3119" s="26">
        <v>631010000</v>
      </c>
      <c r="K3119" s="26" t="str">
        <f>VLOOKUP(B3119,[1]ПланКаз!A3106:M6410,12,0)</f>
        <v>ҚР, ШҚО, Өскемен қ., Бажов көш., 10</v>
      </c>
      <c r="L3119" s="26" t="str">
        <f>VLOOKUP(B3119,[1]ПланКаз!A3104:M6408,13,0)</f>
        <v>Желтоқсан-Қантар</v>
      </c>
      <c r="M3119" s="26" t="str">
        <f>VLOOKUP(B3119,[1]ПланКаз!A3106:N6410,14,0)</f>
        <v>Шығыс-Қазақстан облысы, Өскемен қ.</v>
      </c>
      <c r="N3119" s="26" t="s">
        <v>58</v>
      </c>
      <c r="O3119" s="26" t="str">
        <f>VLOOKUP(B3119,[1]ПланКаз!A3105:P6409,16,0)</f>
        <v>жыл бойына өтінім бойынша</v>
      </c>
      <c r="P3119" s="26" t="s">
        <v>59</v>
      </c>
      <c r="Q3119" s="27" t="s">
        <v>522</v>
      </c>
      <c r="R3119" s="26" t="str">
        <f>VLOOKUP(B3119,[1]ПланКаз!A3104:S6408,19,0)</f>
        <v>Дана</v>
      </c>
      <c r="S3119" s="28">
        <v>4</v>
      </c>
      <c r="T3119" s="28">
        <v>52109</v>
      </c>
      <c r="U3119" s="28">
        <v>208436</v>
      </c>
      <c r="V3119" s="28">
        <v>233448.32000000001</v>
      </c>
      <c r="W3119" s="26"/>
      <c r="X3119" s="26" t="s">
        <v>62</v>
      </c>
      <c r="Y3119" s="26" t="s">
        <v>61</v>
      </c>
    </row>
    <row r="3120" spans="2:25" x14ac:dyDescent="0.2">
      <c r="B3120" s="26" t="s">
        <v>6354</v>
      </c>
      <c r="C3120" s="26" t="s">
        <v>55</v>
      </c>
      <c r="D3120" s="26" t="s">
        <v>6355</v>
      </c>
      <c r="E3120" s="26" t="str">
        <f>VLOOKUP(D3120,[1]ЕНС!A:E,2,FALSE)</f>
        <v>Сальник</v>
      </c>
      <c r="F3120" s="26" t="str">
        <f>VLOOKUP(D3120,[1]ЕНС!A:E,3,FALSE)</f>
        <v>для легкового автомобиля, карданного вала</v>
      </c>
      <c r="G3120" s="26" t="s">
        <v>6356</v>
      </c>
      <c r="H3120" s="26" t="s">
        <v>26</v>
      </c>
      <c r="I3120" s="26">
        <v>0</v>
      </c>
      <c r="J3120" s="26">
        <v>631010000</v>
      </c>
      <c r="K3120" s="26" t="str">
        <f>VLOOKUP(B3120,[1]ПланКаз!A3107:M6411,12,0)</f>
        <v>ҚР, ШҚО, Өскемен қ., Бажов көш., 10</v>
      </c>
      <c r="L3120" s="26" t="str">
        <f>VLOOKUP(B3120,[1]ПланКаз!A3105:M6409,13,0)</f>
        <v>Желтоқсан-Қантар</v>
      </c>
      <c r="M3120" s="26" t="str">
        <f>VLOOKUP(B3120,[1]ПланКаз!A3107:N6411,14,0)</f>
        <v>Шығыс-Қазақстан облысы, Өскемен қ.</v>
      </c>
      <c r="N3120" s="26" t="s">
        <v>58</v>
      </c>
      <c r="O3120" s="26" t="str">
        <f>VLOOKUP(B3120,[1]ПланКаз!A3106:P6410,16,0)</f>
        <v>жыл бойына өтінім бойынша</v>
      </c>
      <c r="P3120" s="26" t="s">
        <v>59</v>
      </c>
      <c r="Q3120" s="27" t="s">
        <v>522</v>
      </c>
      <c r="R3120" s="26" t="str">
        <f>VLOOKUP(B3120,[1]ПланКаз!A3105:S6409,19,0)</f>
        <v>Дана</v>
      </c>
      <c r="S3120" s="28">
        <v>137</v>
      </c>
      <c r="T3120" s="28">
        <v>397</v>
      </c>
      <c r="U3120" s="28">
        <v>54389</v>
      </c>
      <c r="V3120" s="28">
        <v>60915.68</v>
      </c>
      <c r="W3120" s="26"/>
      <c r="X3120" s="26" t="s">
        <v>62</v>
      </c>
      <c r="Y3120" s="26" t="s">
        <v>61</v>
      </c>
    </row>
    <row r="3121" spans="2:25" x14ac:dyDescent="0.2">
      <c r="B3121" s="26" t="s">
        <v>6357</v>
      </c>
      <c r="C3121" s="26" t="s">
        <v>55</v>
      </c>
      <c r="D3121" s="26" t="s">
        <v>6358</v>
      </c>
      <c r="E3121" s="26" t="str">
        <f>VLOOKUP(D3121,[1]ЕНС!A:E,2,FALSE)</f>
        <v>Кожух</v>
      </c>
      <c r="F3121" s="26" t="str">
        <f>VLOOKUP(D3121,[1]ЕНС!A:E,3,FALSE)</f>
        <v>сцепления, для легкового автомобиля</v>
      </c>
      <c r="G3121" s="26" t="s">
        <v>6359</v>
      </c>
      <c r="H3121" s="26" t="s">
        <v>26</v>
      </c>
      <c r="I3121" s="26">
        <v>0</v>
      </c>
      <c r="J3121" s="26">
        <v>631010000</v>
      </c>
      <c r="K3121" s="26" t="str">
        <f>VLOOKUP(B3121,[1]ПланКаз!A3108:M6412,12,0)</f>
        <v>ҚР, ШҚО, Өскемен қ., Бажов көш., 10</v>
      </c>
      <c r="L3121" s="26" t="str">
        <f>VLOOKUP(B3121,[1]ПланКаз!A3106:M6410,13,0)</f>
        <v>Желтоқсан-Қантар</v>
      </c>
      <c r="M3121" s="26" t="str">
        <f>VLOOKUP(B3121,[1]ПланКаз!A3108:N6412,14,0)</f>
        <v>Шығыс-Қазақстан облысы, Өскемен қ.</v>
      </c>
      <c r="N3121" s="26" t="s">
        <v>58</v>
      </c>
      <c r="O3121" s="26" t="str">
        <f>VLOOKUP(B3121,[1]ПланКаз!A3107:P6411,16,0)</f>
        <v>жыл бойына өтінім бойынша</v>
      </c>
      <c r="P3121" s="26" t="s">
        <v>59</v>
      </c>
      <c r="Q3121" s="27" t="s">
        <v>522</v>
      </c>
      <c r="R3121" s="26" t="str">
        <f>VLOOKUP(B3121,[1]ПланКаз!A3106:S6410,19,0)</f>
        <v>Дана</v>
      </c>
      <c r="S3121" s="28">
        <v>3</v>
      </c>
      <c r="T3121" s="28">
        <v>79668</v>
      </c>
      <c r="U3121" s="28">
        <v>239004</v>
      </c>
      <c r="V3121" s="28">
        <v>267684.47999999998</v>
      </c>
      <c r="W3121" s="26"/>
      <c r="X3121" s="26" t="s">
        <v>62</v>
      </c>
      <c r="Y3121" s="26" t="s">
        <v>61</v>
      </c>
    </row>
    <row r="3122" spans="2:25" x14ac:dyDescent="0.2">
      <c r="B3122" s="26" t="s">
        <v>6360</v>
      </c>
      <c r="C3122" s="26" t="s">
        <v>55</v>
      </c>
      <c r="D3122" s="26" t="s">
        <v>6361</v>
      </c>
      <c r="E3122" s="26" t="str">
        <f>VLOOKUP(D3122,[1]ЕНС!A:E,2,FALSE)</f>
        <v>Болт</v>
      </c>
      <c r="F3122" s="26" t="str">
        <f>VLOOKUP(D3122,[1]ЕНС!A:E,3,FALSE)</f>
        <v>для легкового автомобиля, для карданного вала</v>
      </c>
      <c r="G3122" s="26" t="s">
        <v>6362</v>
      </c>
      <c r="H3122" s="26" t="s">
        <v>26</v>
      </c>
      <c r="I3122" s="26">
        <v>0</v>
      </c>
      <c r="J3122" s="26">
        <v>631010000</v>
      </c>
      <c r="K3122" s="26" t="str">
        <f>VLOOKUP(B3122,[1]ПланКаз!A3109:M6413,12,0)</f>
        <v>ҚР, ШҚО, Өскемен қ., Бажов көш., 10</v>
      </c>
      <c r="L3122" s="26" t="str">
        <f>VLOOKUP(B3122,[1]ПланКаз!A3107:M6411,13,0)</f>
        <v>Желтоқсан-Қантар</v>
      </c>
      <c r="M3122" s="26" t="str">
        <f>VLOOKUP(B3122,[1]ПланКаз!A3109:N6413,14,0)</f>
        <v>Шығыс-Қазақстан облысы, Өскемен қ.</v>
      </c>
      <c r="N3122" s="26" t="s">
        <v>58</v>
      </c>
      <c r="O3122" s="26" t="str">
        <f>VLOOKUP(B3122,[1]ПланКаз!A3108:P6412,16,0)</f>
        <v>жыл бойына өтінім бойынша</v>
      </c>
      <c r="P3122" s="26" t="s">
        <v>59</v>
      </c>
      <c r="Q3122" s="27" t="s">
        <v>522</v>
      </c>
      <c r="R3122" s="26" t="str">
        <f>VLOOKUP(B3122,[1]ПланКаз!A3107:S6411,19,0)</f>
        <v>Дана</v>
      </c>
      <c r="S3122" s="28">
        <v>4</v>
      </c>
      <c r="T3122" s="28">
        <v>132</v>
      </c>
      <c r="U3122" s="28">
        <v>528</v>
      </c>
      <c r="V3122" s="28">
        <v>591.36</v>
      </c>
      <c r="W3122" s="26"/>
      <c r="X3122" s="26" t="s">
        <v>62</v>
      </c>
      <c r="Y3122" s="26" t="s">
        <v>61</v>
      </c>
    </row>
    <row r="3123" spans="2:25" x14ac:dyDescent="0.2">
      <c r="B3123" s="26" t="s">
        <v>6363</v>
      </c>
      <c r="C3123" s="26" t="s">
        <v>55</v>
      </c>
      <c r="D3123" s="26" t="s">
        <v>6364</v>
      </c>
      <c r="E3123" s="26" t="str">
        <f>VLOOKUP(D3123,[1]ЕНС!A:E,2,FALSE)</f>
        <v>Вилка</v>
      </c>
      <c r="F3123" s="26" t="str">
        <f>VLOOKUP(D3123,[1]ЕНС!A:E,3,FALSE)</f>
        <v>сцепления, для легкового автомобиля</v>
      </c>
      <c r="G3123" s="26" t="s">
        <v>6365</v>
      </c>
      <c r="H3123" s="26" t="s">
        <v>26</v>
      </c>
      <c r="I3123" s="26">
        <v>0</v>
      </c>
      <c r="J3123" s="26">
        <v>631010000</v>
      </c>
      <c r="K3123" s="26" t="str">
        <f>VLOOKUP(B3123,[1]ПланКаз!A3110:M6414,12,0)</f>
        <v>ҚР, ШҚО, Өскемен қ., Бажов көш., 10</v>
      </c>
      <c r="L3123" s="26" t="str">
        <f>VLOOKUP(B3123,[1]ПланКаз!A3108:M6412,13,0)</f>
        <v>Желтоқсан-Қантар</v>
      </c>
      <c r="M3123" s="26" t="str">
        <f>VLOOKUP(B3123,[1]ПланКаз!A3110:N6414,14,0)</f>
        <v>Шығыс-Қазақстан облысы, Өскемен қ.</v>
      </c>
      <c r="N3123" s="26" t="s">
        <v>58</v>
      </c>
      <c r="O3123" s="26" t="str">
        <f>VLOOKUP(B3123,[1]ПланКаз!A3109:P6413,16,0)</f>
        <v>жыл бойына өтінім бойынша</v>
      </c>
      <c r="P3123" s="26" t="s">
        <v>59</v>
      </c>
      <c r="Q3123" s="27" t="s">
        <v>522</v>
      </c>
      <c r="R3123" s="26" t="str">
        <f>VLOOKUP(B3123,[1]ПланКаз!A3108:S6412,19,0)</f>
        <v>Дана</v>
      </c>
      <c r="S3123" s="28">
        <v>4</v>
      </c>
      <c r="T3123" s="28">
        <v>4285</v>
      </c>
      <c r="U3123" s="28">
        <v>17140</v>
      </c>
      <c r="V3123" s="28">
        <v>19196.8</v>
      </c>
      <c r="W3123" s="26"/>
      <c r="X3123" s="26" t="s">
        <v>62</v>
      </c>
      <c r="Y3123" s="26" t="s">
        <v>61</v>
      </c>
    </row>
    <row r="3124" spans="2:25" x14ac:dyDescent="0.2">
      <c r="B3124" s="26" t="s">
        <v>6366</v>
      </c>
      <c r="C3124" s="26" t="s">
        <v>55</v>
      </c>
      <c r="D3124" s="26" t="s">
        <v>6364</v>
      </c>
      <c r="E3124" s="26" t="str">
        <f>VLOOKUP(D3124,[1]ЕНС!A:E,2,FALSE)</f>
        <v>Вилка</v>
      </c>
      <c r="F3124" s="26" t="str">
        <f>VLOOKUP(D3124,[1]ЕНС!A:E,3,FALSE)</f>
        <v>сцепления, для легкового автомобиля</v>
      </c>
      <c r="G3124" s="26" t="s">
        <v>6367</v>
      </c>
      <c r="H3124" s="26" t="s">
        <v>26</v>
      </c>
      <c r="I3124" s="26">
        <v>0</v>
      </c>
      <c r="J3124" s="26">
        <v>631010000</v>
      </c>
      <c r="K3124" s="26" t="str">
        <f>VLOOKUP(B3124,[1]ПланКаз!A3111:M6415,12,0)</f>
        <v>ҚР, ШҚО, Өскемен қ., Бажов көш., 10</v>
      </c>
      <c r="L3124" s="26" t="str">
        <f>VLOOKUP(B3124,[1]ПланКаз!A3109:M6413,13,0)</f>
        <v>Желтоқсан-Қантар</v>
      </c>
      <c r="M3124" s="26" t="str">
        <f>VLOOKUP(B3124,[1]ПланКаз!A3111:N6415,14,0)</f>
        <v>Шығыс-Қазақстан облысы, Өскемен қ.</v>
      </c>
      <c r="N3124" s="26" t="s">
        <v>58</v>
      </c>
      <c r="O3124" s="26" t="str">
        <f>VLOOKUP(B3124,[1]ПланКаз!A3110:P6414,16,0)</f>
        <v>жыл бойына өтінім бойынша</v>
      </c>
      <c r="P3124" s="26" t="s">
        <v>59</v>
      </c>
      <c r="Q3124" s="27" t="s">
        <v>522</v>
      </c>
      <c r="R3124" s="26" t="str">
        <f>VLOOKUP(B3124,[1]ПланКаз!A3109:S6413,19,0)</f>
        <v>Дана</v>
      </c>
      <c r="S3124" s="28">
        <v>4</v>
      </c>
      <c r="T3124" s="28">
        <v>4602</v>
      </c>
      <c r="U3124" s="28">
        <v>18408</v>
      </c>
      <c r="V3124" s="28">
        <v>20616.96</v>
      </c>
      <c r="W3124" s="26"/>
      <c r="X3124" s="26" t="s">
        <v>62</v>
      </c>
      <c r="Y3124" s="26" t="s">
        <v>61</v>
      </c>
    </row>
    <row r="3125" spans="2:25" x14ac:dyDescent="0.2">
      <c r="B3125" s="26" t="s">
        <v>6368</v>
      </c>
      <c r="C3125" s="26" t="s">
        <v>55</v>
      </c>
      <c r="D3125" s="26" t="s">
        <v>6369</v>
      </c>
      <c r="E3125" s="26" t="str">
        <f>VLOOKUP(D3125,[1]ЕНС!A:E,2,FALSE)</f>
        <v>Крышка</v>
      </c>
      <c r="F3125" s="26" t="str">
        <f>VLOOKUP(D3125,[1]ЕНС!A:E,3,FALSE)</f>
        <v>подшипника, для легкового автомобиля</v>
      </c>
      <c r="G3125" s="26" t="s">
        <v>6370</v>
      </c>
      <c r="H3125" s="26" t="s">
        <v>26</v>
      </c>
      <c r="I3125" s="26">
        <v>0</v>
      </c>
      <c r="J3125" s="26">
        <v>631010000</v>
      </c>
      <c r="K3125" s="26" t="str">
        <f>VLOOKUP(B3125,[1]ПланКаз!A3112:M6416,12,0)</f>
        <v>ҚР, ШҚО, Өскемен қ., Бажов көш., 10</v>
      </c>
      <c r="L3125" s="26" t="str">
        <f>VLOOKUP(B3125,[1]ПланКаз!A3110:M6414,13,0)</f>
        <v>Желтоқсан-Қантар</v>
      </c>
      <c r="M3125" s="26" t="str">
        <f>VLOOKUP(B3125,[1]ПланКаз!A3112:N6416,14,0)</f>
        <v>Шығыс-Қазақстан облысы, Өскемен қ.</v>
      </c>
      <c r="N3125" s="26" t="s">
        <v>58</v>
      </c>
      <c r="O3125" s="26" t="str">
        <f>VLOOKUP(B3125,[1]ПланКаз!A3111:P6415,16,0)</f>
        <v>жыл бойына өтінім бойынша</v>
      </c>
      <c r="P3125" s="26" t="s">
        <v>59</v>
      </c>
      <c r="Q3125" s="27" t="s">
        <v>522</v>
      </c>
      <c r="R3125" s="26" t="str">
        <f>VLOOKUP(B3125,[1]ПланКаз!A3110:S6414,19,0)</f>
        <v>Дана</v>
      </c>
      <c r="S3125" s="28">
        <v>5</v>
      </c>
      <c r="T3125" s="28">
        <v>3332</v>
      </c>
      <c r="U3125" s="28">
        <v>16660</v>
      </c>
      <c r="V3125" s="28">
        <v>18659.2</v>
      </c>
      <c r="W3125" s="26"/>
      <c r="X3125" s="26" t="s">
        <v>62</v>
      </c>
      <c r="Y3125" s="26" t="s">
        <v>61</v>
      </c>
    </row>
    <row r="3126" spans="2:25" x14ac:dyDescent="0.2">
      <c r="B3126" s="26" t="s">
        <v>6371</v>
      </c>
      <c r="C3126" s="26" t="s">
        <v>55</v>
      </c>
      <c r="D3126" s="26" t="s">
        <v>6372</v>
      </c>
      <c r="E3126" s="26" t="str">
        <f>VLOOKUP(D3126,[1]ЕНС!A:E,2,FALSE)</f>
        <v>Накладка</v>
      </c>
      <c r="F3126" s="26" t="str">
        <f>VLOOKUP(D3126,[1]ЕНС!A:E,3,FALSE)</f>
        <v>тормозной колодки, для легкового автомобиля</v>
      </c>
      <c r="G3126" s="26" t="s">
        <v>6373</v>
      </c>
      <c r="H3126" s="26" t="s">
        <v>26</v>
      </c>
      <c r="I3126" s="26">
        <v>0</v>
      </c>
      <c r="J3126" s="26">
        <v>631010000</v>
      </c>
      <c r="K3126" s="26" t="str">
        <f>VLOOKUP(B3126,[1]ПланКаз!A3113:M6417,12,0)</f>
        <v>ҚР, ШҚО, Өскемен қ., Бажов көш., 10</v>
      </c>
      <c r="L3126" s="26" t="str">
        <f>VLOOKUP(B3126,[1]ПланКаз!A3111:M6415,13,0)</f>
        <v>Желтоқсан-Қантар</v>
      </c>
      <c r="M3126" s="26" t="str">
        <f>VLOOKUP(B3126,[1]ПланКаз!A3113:N6417,14,0)</f>
        <v>Шығыс-Қазақстан облысы, Өскемен қ.</v>
      </c>
      <c r="N3126" s="26" t="s">
        <v>58</v>
      </c>
      <c r="O3126" s="26" t="str">
        <f>VLOOKUP(B3126,[1]ПланКаз!A3112:P6416,16,0)</f>
        <v>жыл бойына өтінім бойынша</v>
      </c>
      <c r="P3126" s="26" t="s">
        <v>59</v>
      </c>
      <c r="Q3126" s="27" t="s">
        <v>522</v>
      </c>
      <c r="R3126" s="26" t="str">
        <f>VLOOKUP(B3126,[1]ПланКаз!A3111:S6415,19,0)</f>
        <v>Дана</v>
      </c>
      <c r="S3126" s="28">
        <v>12</v>
      </c>
      <c r="T3126" s="28">
        <v>612</v>
      </c>
      <c r="U3126" s="28">
        <v>7344</v>
      </c>
      <c r="V3126" s="28">
        <v>8225.2800000000007</v>
      </c>
      <c r="W3126" s="26"/>
      <c r="X3126" s="26" t="s">
        <v>62</v>
      </c>
      <c r="Y3126" s="26" t="s">
        <v>61</v>
      </c>
    </row>
    <row r="3127" spans="2:25" x14ac:dyDescent="0.2">
      <c r="B3127" s="26" t="s">
        <v>6374</v>
      </c>
      <c r="C3127" s="26" t="s">
        <v>55</v>
      </c>
      <c r="D3127" s="26" t="s">
        <v>6375</v>
      </c>
      <c r="E3127" s="26" t="str">
        <f>VLOOKUP(D3127,[1]ЕНС!A:E,2,FALSE)</f>
        <v>Шланг</v>
      </c>
      <c r="F3127" s="26" t="str">
        <f>VLOOKUP(D3127,[1]ЕНС!A:E,3,FALSE)</f>
        <v>сцепления, для легкового автомобиля</v>
      </c>
      <c r="G3127" s="26" t="s">
        <v>6376</v>
      </c>
      <c r="H3127" s="26" t="s">
        <v>26</v>
      </c>
      <c r="I3127" s="26">
        <v>0</v>
      </c>
      <c r="J3127" s="26">
        <v>631010000</v>
      </c>
      <c r="K3127" s="26" t="str">
        <f>VLOOKUP(B3127,[1]ПланКаз!A3114:M6418,12,0)</f>
        <v>ҚР, ШҚО, Өскемен қ., Бажов көш., 10</v>
      </c>
      <c r="L3127" s="26" t="str">
        <f>VLOOKUP(B3127,[1]ПланКаз!A3112:M6416,13,0)</f>
        <v>Желтоқсан-Қантар</v>
      </c>
      <c r="M3127" s="26" t="str">
        <f>VLOOKUP(B3127,[1]ПланКаз!A3114:N6418,14,0)</f>
        <v>Шығыс-Қазақстан облысы, Өскемен қ.</v>
      </c>
      <c r="N3127" s="26" t="s">
        <v>58</v>
      </c>
      <c r="O3127" s="26" t="str">
        <f>VLOOKUP(B3127,[1]ПланКаз!A3113:P6417,16,0)</f>
        <v>жыл бойына өтінім бойынша</v>
      </c>
      <c r="P3127" s="26" t="s">
        <v>59</v>
      </c>
      <c r="Q3127" s="27" t="s">
        <v>522</v>
      </c>
      <c r="R3127" s="26" t="str">
        <f>VLOOKUP(B3127,[1]ПланКаз!A3112:S6416,19,0)</f>
        <v>Дана</v>
      </c>
      <c r="S3127" s="28">
        <v>2</v>
      </c>
      <c r="T3127" s="28">
        <v>922</v>
      </c>
      <c r="U3127" s="28">
        <v>1844</v>
      </c>
      <c r="V3127" s="28">
        <v>2065.2800000000002</v>
      </c>
      <c r="W3127" s="26"/>
      <c r="X3127" s="26" t="s">
        <v>62</v>
      </c>
      <c r="Y3127" s="26" t="s">
        <v>61</v>
      </c>
    </row>
    <row r="3128" spans="2:25" x14ac:dyDescent="0.2">
      <c r="B3128" s="26" t="s">
        <v>6377</v>
      </c>
      <c r="C3128" s="26" t="s">
        <v>55</v>
      </c>
      <c r="D3128" s="26" t="s">
        <v>6378</v>
      </c>
      <c r="E3128" s="26" t="str">
        <f>VLOOKUP(D3128,[1]ЕНС!A:E,2,FALSE)</f>
        <v>Пружина</v>
      </c>
      <c r="F3128" s="26" t="str">
        <f>VLOOKUP(D3128,[1]ЕНС!A:E,3,FALSE)</f>
        <v>для регулятора давления газа, для регулятора давления газа, настоечная</v>
      </c>
      <c r="G3128" s="26" t="s">
        <v>6379</v>
      </c>
      <c r="H3128" s="26" t="s">
        <v>26</v>
      </c>
      <c r="I3128" s="26">
        <v>0</v>
      </c>
      <c r="J3128" s="26">
        <v>631010000</v>
      </c>
      <c r="K3128" s="26" t="str">
        <f>VLOOKUP(B3128,[1]ПланКаз!A3115:M6419,12,0)</f>
        <v>ҚР, ШҚО, Өскемен қ., Бажов көш., 10</v>
      </c>
      <c r="L3128" s="26" t="str">
        <f>VLOOKUP(B3128,[1]ПланКаз!A3113:M6417,13,0)</f>
        <v>Желтоқсан-Қантар</v>
      </c>
      <c r="M3128" s="26" t="str">
        <f>VLOOKUP(B3128,[1]ПланКаз!A3115:N6419,14,0)</f>
        <v>Шығыс-Қазақстан облысы, Өскемен қ.</v>
      </c>
      <c r="N3128" s="26" t="s">
        <v>58</v>
      </c>
      <c r="O3128" s="26" t="str">
        <f>VLOOKUP(B3128,[1]ПланКаз!A3114:P6418,16,0)</f>
        <v>жыл бойына өтінім бойынша</v>
      </c>
      <c r="P3128" s="26" t="s">
        <v>59</v>
      </c>
      <c r="Q3128" s="27" t="s">
        <v>522</v>
      </c>
      <c r="R3128" s="26" t="str">
        <f>VLOOKUP(B3128,[1]ПланКаз!A3113:S6417,19,0)</f>
        <v>Дана</v>
      </c>
      <c r="S3128" s="28">
        <v>2</v>
      </c>
      <c r="T3128" s="28">
        <v>191</v>
      </c>
      <c r="U3128" s="28">
        <v>382</v>
      </c>
      <c r="V3128" s="28">
        <v>427.84</v>
      </c>
      <c r="W3128" s="26"/>
      <c r="X3128" s="26" t="s">
        <v>62</v>
      </c>
      <c r="Y3128" s="26" t="s">
        <v>61</v>
      </c>
    </row>
    <row r="3129" spans="2:25" x14ac:dyDescent="0.2">
      <c r="B3129" s="26" t="s">
        <v>6380</v>
      </c>
      <c r="C3129" s="26" t="s">
        <v>55</v>
      </c>
      <c r="D3129" s="26" t="s">
        <v>5601</v>
      </c>
      <c r="E3129" s="26" t="str">
        <f>VLOOKUP(D3129,[1]ЕНС!A:E,2,FALSE)</f>
        <v>Муфта</v>
      </c>
      <c r="F3129" s="26" t="str">
        <f>VLOOKUP(D3129,[1]ЕНС!A:E,3,FALSE)</f>
        <v>сцепления, для легкового автомобиля</v>
      </c>
      <c r="G3129" s="26" t="s">
        <v>6381</v>
      </c>
      <c r="H3129" s="26" t="s">
        <v>26</v>
      </c>
      <c r="I3129" s="26">
        <v>0</v>
      </c>
      <c r="J3129" s="26">
        <v>631010000</v>
      </c>
      <c r="K3129" s="26" t="str">
        <f>VLOOKUP(B3129,[1]ПланКаз!A3116:M6420,12,0)</f>
        <v>ҚР, ШҚО, Өскемен қ., Бажов көш., 10</v>
      </c>
      <c r="L3129" s="26" t="str">
        <f>VLOOKUP(B3129,[1]ПланКаз!A3114:M6418,13,0)</f>
        <v>Желтоқсан-Қантар</v>
      </c>
      <c r="M3129" s="26" t="str">
        <f>VLOOKUP(B3129,[1]ПланКаз!A3116:N6420,14,0)</f>
        <v>Шығыс-Қазақстан облысы, Өскемен қ.</v>
      </c>
      <c r="N3129" s="26" t="s">
        <v>58</v>
      </c>
      <c r="O3129" s="26" t="str">
        <f>VLOOKUP(B3129,[1]ПланКаз!A3115:P6419,16,0)</f>
        <v>жыл бойына өтінім бойынша</v>
      </c>
      <c r="P3129" s="26" t="s">
        <v>59</v>
      </c>
      <c r="Q3129" s="27" t="s">
        <v>522</v>
      </c>
      <c r="R3129" s="26" t="str">
        <f>VLOOKUP(B3129,[1]ПланКаз!A3114:S6418,19,0)</f>
        <v>Дана</v>
      </c>
      <c r="S3129" s="28">
        <v>15</v>
      </c>
      <c r="T3129" s="28">
        <v>1984</v>
      </c>
      <c r="U3129" s="28">
        <v>29760</v>
      </c>
      <c r="V3129" s="28">
        <v>33331.199999999997</v>
      </c>
      <c r="W3129" s="26"/>
      <c r="X3129" s="26" t="s">
        <v>62</v>
      </c>
      <c r="Y3129" s="26" t="s">
        <v>61</v>
      </c>
    </row>
    <row r="3130" spans="2:25" x14ac:dyDescent="0.2">
      <c r="B3130" s="26" t="s">
        <v>6382</v>
      </c>
      <c r="C3130" s="26" t="s">
        <v>55</v>
      </c>
      <c r="D3130" s="26" t="s">
        <v>6383</v>
      </c>
      <c r="E3130" s="26" t="str">
        <f>VLOOKUP(D3130,[1]ЕНС!A:E,2,FALSE)</f>
        <v>Тормоз</v>
      </c>
      <c r="F3130" s="26" t="str">
        <f>VLOOKUP(D3130,[1]ЕНС!A:E,3,FALSE)</f>
        <v>для легкового автомобиля, передний</v>
      </c>
      <c r="G3130" s="26" t="s">
        <v>6384</v>
      </c>
      <c r="H3130" s="26" t="s">
        <v>26</v>
      </c>
      <c r="I3130" s="26">
        <v>0</v>
      </c>
      <c r="J3130" s="26">
        <v>631010000</v>
      </c>
      <c r="K3130" s="26" t="str">
        <f>VLOOKUP(B3130,[1]ПланКаз!A3117:M6421,12,0)</f>
        <v>ҚР, ШҚО, Өскемен қ., Бажов көш., 10</v>
      </c>
      <c r="L3130" s="26" t="str">
        <f>VLOOKUP(B3130,[1]ПланКаз!A3115:M6419,13,0)</f>
        <v>Желтоқсан-Қантар</v>
      </c>
      <c r="M3130" s="26" t="str">
        <f>VLOOKUP(B3130,[1]ПланКаз!A3117:N6421,14,0)</f>
        <v>Шығыс-Қазақстан облысы, Өскемен қ.</v>
      </c>
      <c r="N3130" s="26" t="s">
        <v>58</v>
      </c>
      <c r="O3130" s="26" t="str">
        <f>VLOOKUP(B3130,[1]ПланКаз!A3116:P6420,16,0)</f>
        <v>жыл бойына өтінім бойынша</v>
      </c>
      <c r="P3130" s="26" t="s">
        <v>59</v>
      </c>
      <c r="Q3130" s="27" t="s">
        <v>522</v>
      </c>
      <c r="R3130" s="26" t="str">
        <f>VLOOKUP(B3130,[1]ПланКаз!A3115:S6419,19,0)</f>
        <v>Комплект</v>
      </c>
      <c r="S3130" s="28">
        <v>2</v>
      </c>
      <c r="T3130" s="28">
        <v>12539</v>
      </c>
      <c r="U3130" s="28">
        <v>25078</v>
      </c>
      <c r="V3130" s="28">
        <v>28087.360000000001</v>
      </c>
      <c r="W3130" s="26"/>
      <c r="X3130" s="26" t="s">
        <v>62</v>
      </c>
      <c r="Y3130" s="26" t="s">
        <v>61</v>
      </c>
    </row>
    <row r="3131" spans="2:25" x14ac:dyDescent="0.2">
      <c r="B3131" s="26" t="s">
        <v>6385</v>
      </c>
      <c r="C3131" s="26" t="s">
        <v>55</v>
      </c>
      <c r="D3131" s="26" t="s">
        <v>5568</v>
      </c>
      <c r="E3131" s="26" t="str">
        <f>VLOOKUP(D3131,[1]ЕНС!A:E,2,FALSE)</f>
        <v>Переключатель</v>
      </c>
      <c r="F3131" s="26" t="str">
        <f>VLOOKUP(D3131,[1]ЕНС!A:E,3,FALSE)</f>
        <v>света</v>
      </c>
      <c r="G3131" s="26" t="s">
        <v>6386</v>
      </c>
      <c r="H3131" s="26" t="s">
        <v>26</v>
      </c>
      <c r="I3131" s="26">
        <v>0</v>
      </c>
      <c r="J3131" s="26">
        <v>631010000</v>
      </c>
      <c r="K3131" s="26" t="str">
        <f>VLOOKUP(B3131,[1]ПланКаз!A3118:M6422,12,0)</f>
        <v>ҚР, ШҚО, Өскемен қ., Бажов көш., 10</v>
      </c>
      <c r="L3131" s="26" t="str">
        <f>VLOOKUP(B3131,[1]ПланКаз!A3116:M6420,13,0)</f>
        <v>Желтоқсан-Қантар</v>
      </c>
      <c r="M3131" s="26" t="str">
        <f>VLOOKUP(B3131,[1]ПланКаз!A3118:N6422,14,0)</f>
        <v>Шығыс-Қазақстан облысы, Өскемен қ.</v>
      </c>
      <c r="N3131" s="26" t="s">
        <v>58</v>
      </c>
      <c r="O3131" s="26" t="str">
        <f>VLOOKUP(B3131,[1]ПланКаз!A3117:P6421,16,0)</f>
        <v>жыл бойына өтінім бойынша</v>
      </c>
      <c r="P3131" s="26" t="s">
        <v>59</v>
      </c>
      <c r="Q3131" s="27" t="s">
        <v>522</v>
      </c>
      <c r="R3131" s="26" t="str">
        <f>VLOOKUP(B3131,[1]ПланКаз!A3116:S6420,19,0)</f>
        <v>Дана</v>
      </c>
      <c r="S3131" s="28">
        <v>3</v>
      </c>
      <c r="T3131" s="28">
        <v>1150</v>
      </c>
      <c r="U3131" s="28">
        <v>3450</v>
      </c>
      <c r="V3131" s="28">
        <v>3864</v>
      </c>
      <c r="W3131" s="26"/>
      <c r="X3131" s="26" t="s">
        <v>62</v>
      </c>
      <c r="Y3131" s="26" t="s">
        <v>61</v>
      </c>
    </row>
    <row r="3132" spans="2:25" x14ac:dyDescent="0.2">
      <c r="B3132" s="26" t="s">
        <v>6387</v>
      </c>
      <c r="C3132" s="26" t="s">
        <v>55</v>
      </c>
      <c r="D3132" s="26" t="s">
        <v>6388</v>
      </c>
      <c r="E3132" s="26" t="str">
        <f>VLOOKUP(D3132,[1]ЕНС!A:E,2,FALSE)</f>
        <v>Вал</v>
      </c>
      <c r="F3132" s="26" t="str">
        <f>VLOOKUP(D3132,[1]ЕНС!A:E,3,FALSE)</f>
        <v>привода заднего моста, для легкового автомобиля</v>
      </c>
      <c r="G3132" s="26" t="s">
        <v>6389</v>
      </c>
      <c r="H3132" s="26" t="s">
        <v>26</v>
      </c>
      <c r="I3132" s="26">
        <v>0</v>
      </c>
      <c r="J3132" s="26">
        <v>631010000</v>
      </c>
      <c r="K3132" s="26" t="str">
        <f>VLOOKUP(B3132,[1]ПланКаз!A3119:M6423,12,0)</f>
        <v>ҚР, ШҚО, Өскемен қ., Бажов көш., 10</v>
      </c>
      <c r="L3132" s="26" t="str">
        <f>VLOOKUP(B3132,[1]ПланКаз!A3117:M6421,13,0)</f>
        <v>Желтоқсан-Қантар</v>
      </c>
      <c r="M3132" s="26" t="str">
        <f>VLOOKUP(B3132,[1]ПланКаз!A3119:N6423,14,0)</f>
        <v>Шығыс-Қазақстан облысы, Өскемен қ.</v>
      </c>
      <c r="N3132" s="26" t="s">
        <v>58</v>
      </c>
      <c r="O3132" s="26" t="str">
        <f>VLOOKUP(B3132,[1]ПланКаз!A3118:P6422,16,0)</f>
        <v>жыл бойына өтінім бойынша</v>
      </c>
      <c r="P3132" s="26" t="s">
        <v>59</v>
      </c>
      <c r="Q3132" s="27" t="s">
        <v>522</v>
      </c>
      <c r="R3132" s="26" t="str">
        <f>VLOOKUP(B3132,[1]ПланКаз!A3117:S6421,19,0)</f>
        <v>Дана</v>
      </c>
      <c r="S3132" s="28">
        <v>1</v>
      </c>
      <c r="T3132" s="28">
        <v>15936</v>
      </c>
      <c r="U3132" s="28">
        <v>15936</v>
      </c>
      <c r="V3132" s="28">
        <v>17848.32</v>
      </c>
      <c r="W3132" s="26"/>
      <c r="X3132" s="26" t="s">
        <v>62</v>
      </c>
      <c r="Y3132" s="26" t="s">
        <v>61</v>
      </c>
    </row>
    <row r="3133" spans="2:25" x14ac:dyDescent="0.2">
      <c r="B3133" s="26" t="s">
        <v>6390</v>
      </c>
      <c r="C3133" s="26" t="s">
        <v>55</v>
      </c>
      <c r="D3133" s="26" t="s">
        <v>6391</v>
      </c>
      <c r="E3133" s="26" t="str">
        <f>VLOOKUP(D3133,[1]ЕНС!A:E,2,FALSE)</f>
        <v>Колодка</v>
      </c>
      <c r="F3133" s="26" t="str">
        <f>VLOOKUP(D3133,[1]ЕНС!A:E,3,FALSE)</f>
        <v>тормозная, для легкового автомобиля, передняя</v>
      </c>
      <c r="G3133" s="26" t="s">
        <v>6392</v>
      </c>
      <c r="H3133" s="26" t="s">
        <v>26</v>
      </c>
      <c r="I3133" s="26">
        <v>0</v>
      </c>
      <c r="J3133" s="26">
        <v>631010000</v>
      </c>
      <c r="K3133" s="26" t="str">
        <f>VLOOKUP(B3133,[1]ПланКаз!A3120:M6424,12,0)</f>
        <v>ҚР, ШҚО, Өскемен қ., Бажов көш., 10</v>
      </c>
      <c r="L3133" s="26" t="str">
        <f>VLOOKUP(B3133,[1]ПланКаз!A3118:M6422,13,0)</f>
        <v>Желтоқсан-Қантар</v>
      </c>
      <c r="M3133" s="26" t="str">
        <f>VLOOKUP(B3133,[1]ПланКаз!A3120:N6424,14,0)</f>
        <v>Шығыс-Қазақстан облысы, Өскемен қ.</v>
      </c>
      <c r="N3133" s="26" t="s">
        <v>58</v>
      </c>
      <c r="O3133" s="26" t="str">
        <f>VLOOKUP(B3133,[1]ПланКаз!A3119:P6423,16,0)</f>
        <v>жыл бойына өтінім бойынша</v>
      </c>
      <c r="P3133" s="26" t="s">
        <v>59</v>
      </c>
      <c r="Q3133" s="27" t="s">
        <v>522</v>
      </c>
      <c r="R3133" s="26" t="str">
        <f>VLOOKUP(B3133,[1]ПланКаз!A3118:S6422,19,0)</f>
        <v>Дана</v>
      </c>
      <c r="S3133" s="28">
        <v>32</v>
      </c>
      <c r="T3133" s="28">
        <v>1770</v>
      </c>
      <c r="U3133" s="28">
        <v>56640</v>
      </c>
      <c r="V3133" s="28">
        <v>63436.800000000003</v>
      </c>
      <c r="W3133" s="26"/>
      <c r="X3133" s="26" t="s">
        <v>62</v>
      </c>
      <c r="Y3133" s="26" t="s">
        <v>61</v>
      </c>
    </row>
    <row r="3134" spans="2:25" x14ac:dyDescent="0.2">
      <c r="B3134" s="26" t="s">
        <v>6393</v>
      </c>
      <c r="C3134" s="26" t="s">
        <v>55</v>
      </c>
      <c r="D3134" s="26" t="s">
        <v>6394</v>
      </c>
      <c r="E3134" s="26" t="str">
        <f>VLOOKUP(D3134,[1]ЕНС!A:E,2,FALSE)</f>
        <v>Катушка</v>
      </c>
      <c r="F3134" s="26" t="str">
        <f>VLOOKUP(D3134,[1]ЕНС!A:E,3,FALSE)</f>
        <v>системы зажигания, для легкового автомобиля, с замкнутым магнитопроводом</v>
      </c>
      <c r="G3134" s="26" t="s">
        <v>6395</v>
      </c>
      <c r="H3134" s="26" t="s">
        <v>26</v>
      </c>
      <c r="I3134" s="26">
        <v>0</v>
      </c>
      <c r="J3134" s="26">
        <v>631010000</v>
      </c>
      <c r="K3134" s="26" t="str">
        <f>VLOOKUP(B3134,[1]ПланКаз!A3121:M6425,12,0)</f>
        <v>ҚР, ШҚО, Өскемен қ., Бажов көш., 10</v>
      </c>
      <c r="L3134" s="26" t="str">
        <f>VLOOKUP(B3134,[1]ПланКаз!A3119:M6423,13,0)</f>
        <v>Желтоқсан-Қантар</v>
      </c>
      <c r="M3134" s="26" t="str">
        <f>VLOOKUP(B3134,[1]ПланКаз!A3121:N6425,14,0)</f>
        <v>Шығыс-Қазақстан облысы, Өскемен қ.</v>
      </c>
      <c r="N3134" s="26" t="s">
        <v>58</v>
      </c>
      <c r="O3134" s="26" t="str">
        <f>VLOOKUP(B3134,[1]ПланКаз!A3120:P6424,16,0)</f>
        <v>жыл бойына өтінім бойынша</v>
      </c>
      <c r="P3134" s="26" t="s">
        <v>59</v>
      </c>
      <c r="Q3134" s="27" t="s">
        <v>522</v>
      </c>
      <c r="R3134" s="26" t="str">
        <f>VLOOKUP(B3134,[1]ПланКаз!A3119:S6423,19,0)</f>
        <v>Дана</v>
      </c>
      <c r="S3134" s="28">
        <v>35</v>
      </c>
      <c r="T3134" s="28">
        <v>5713</v>
      </c>
      <c r="U3134" s="28">
        <v>199955</v>
      </c>
      <c r="V3134" s="28">
        <v>223949.6</v>
      </c>
      <c r="W3134" s="26"/>
      <c r="X3134" s="26" t="s">
        <v>62</v>
      </c>
      <c r="Y3134" s="26" t="s">
        <v>61</v>
      </c>
    </row>
    <row r="3135" spans="2:25" x14ac:dyDescent="0.2">
      <c r="B3135" s="26" t="s">
        <v>6396</v>
      </c>
      <c r="C3135" s="26" t="s">
        <v>55</v>
      </c>
      <c r="D3135" s="26" t="s">
        <v>6397</v>
      </c>
      <c r="E3135" s="26" t="str">
        <f>VLOOKUP(D3135,[1]ЕНС!A:E,2,FALSE)</f>
        <v>Щетка</v>
      </c>
      <c r="F3135" s="26" t="str">
        <f>VLOOKUP(D3135,[1]ЕНС!A:E,3,FALSE)</f>
        <v>стартера, для легкового автомобиля, электрографитная</v>
      </c>
      <c r="G3135" s="26" t="s">
        <v>6398</v>
      </c>
      <c r="H3135" s="26" t="s">
        <v>26</v>
      </c>
      <c r="I3135" s="26">
        <v>0</v>
      </c>
      <c r="J3135" s="26">
        <v>631010000</v>
      </c>
      <c r="K3135" s="26" t="str">
        <f>VLOOKUP(B3135,[1]ПланКаз!A3122:M6426,12,0)</f>
        <v>ҚР, ШҚО, Өскемен қ., Бажов көш., 10</v>
      </c>
      <c r="L3135" s="26" t="str">
        <f>VLOOKUP(B3135,[1]ПланКаз!A3120:M6424,13,0)</f>
        <v>Желтоқсан-Қантар</v>
      </c>
      <c r="M3135" s="26" t="str">
        <f>VLOOKUP(B3135,[1]ПланКаз!A3122:N6426,14,0)</f>
        <v>Шығыс-Қазақстан облысы, Өскемен қ.</v>
      </c>
      <c r="N3135" s="26" t="s">
        <v>58</v>
      </c>
      <c r="O3135" s="26" t="str">
        <f>VLOOKUP(B3135,[1]ПланКаз!A3121:P6425,16,0)</f>
        <v>жыл бойына өтінім бойынша</v>
      </c>
      <c r="P3135" s="26" t="s">
        <v>59</v>
      </c>
      <c r="Q3135" s="27" t="s">
        <v>2896</v>
      </c>
      <c r="R3135" s="26" t="str">
        <f>VLOOKUP(B3135,[1]ПланКаз!A3120:S6424,19,0)</f>
        <v>Дана</v>
      </c>
      <c r="S3135" s="28">
        <v>37</v>
      </c>
      <c r="T3135" s="28">
        <v>380</v>
      </c>
      <c r="U3135" s="28">
        <v>14060</v>
      </c>
      <c r="V3135" s="28">
        <v>15747.2</v>
      </c>
      <c r="W3135" s="26"/>
      <c r="X3135" s="26" t="s">
        <v>62</v>
      </c>
      <c r="Y3135" s="26" t="s">
        <v>61</v>
      </c>
    </row>
    <row r="3136" spans="2:25" x14ac:dyDescent="0.2">
      <c r="B3136" s="26" t="s">
        <v>6399</v>
      </c>
      <c r="C3136" s="26" t="s">
        <v>55</v>
      </c>
      <c r="D3136" s="26" t="s">
        <v>6400</v>
      </c>
      <c r="E3136" s="26" t="str">
        <f>VLOOKUP(D3136,[1]ЕНС!A:E,2,FALSE)</f>
        <v>Полуось</v>
      </c>
      <c r="F3136" s="26" t="str">
        <f>VLOOKUP(D3136,[1]ЕНС!A:E,3,FALSE)</f>
        <v>заднего ведущего моста, для легкового автомобиля, фланцевая</v>
      </c>
      <c r="G3136" s="26" t="s">
        <v>6401</v>
      </c>
      <c r="H3136" s="26" t="s">
        <v>26</v>
      </c>
      <c r="I3136" s="26">
        <v>0</v>
      </c>
      <c r="J3136" s="26">
        <v>631010000</v>
      </c>
      <c r="K3136" s="26" t="str">
        <f>VLOOKUP(B3136,[1]ПланКаз!A3123:M6427,12,0)</f>
        <v>ҚР, ШҚО, Өскемен қ., Бажов көш., 10</v>
      </c>
      <c r="L3136" s="26" t="str">
        <f>VLOOKUP(B3136,[1]ПланКаз!A3121:M6425,13,0)</f>
        <v>Желтоқсан-Қантар</v>
      </c>
      <c r="M3136" s="26" t="str">
        <f>VLOOKUP(B3136,[1]ПланКаз!A3123:N6427,14,0)</f>
        <v>Шығыс-Қазақстан облысы, Өскемен қ.</v>
      </c>
      <c r="N3136" s="26" t="s">
        <v>58</v>
      </c>
      <c r="O3136" s="26" t="str">
        <f>VLOOKUP(B3136,[1]ПланКаз!A3122:P6426,16,0)</f>
        <v>жыл бойына өтінім бойынша</v>
      </c>
      <c r="P3136" s="26" t="s">
        <v>59</v>
      </c>
      <c r="Q3136" s="27" t="s">
        <v>522</v>
      </c>
      <c r="R3136" s="26" t="str">
        <f>VLOOKUP(B3136,[1]ПланКаз!A3121:S6425,19,0)</f>
        <v>Дана</v>
      </c>
      <c r="S3136" s="28">
        <v>2</v>
      </c>
      <c r="T3136" s="28">
        <v>23336</v>
      </c>
      <c r="U3136" s="28">
        <v>46672</v>
      </c>
      <c r="V3136" s="28">
        <v>52272.639999999999</v>
      </c>
      <c r="W3136" s="26"/>
      <c r="X3136" s="26" t="s">
        <v>62</v>
      </c>
      <c r="Y3136" s="26" t="s">
        <v>61</v>
      </c>
    </row>
    <row r="3137" spans="2:25" x14ac:dyDescent="0.2">
      <c r="B3137" s="26" t="s">
        <v>6402</v>
      </c>
      <c r="C3137" s="26" t="s">
        <v>55</v>
      </c>
      <c r="D3137" s="26" t="s">
        <v>5622</v>
      </c>
      <c r="E3137" s="26" t="str">
        <f>VLOOKUP(D3137,[1]ЕНС!A:E,2,FALSE)</f>
        <v>Шланг</v>
      </c>
      <c r="F3137" s="26" t="str">
        <f>VLOOKUP(D3137,[1]ЕНС!A:E,3,FALSE)</f>
        <v>тормозной, для легкового автомобиля</v>
      </c>
      <c r="G3137" s="26" t="s">
        <v>6403</v>
      </c>
      <c r="H3137" s="26" t="s">
        <v>26</v>
      </c>
      <c r="I3137" s="26">
        <v>0</v>
      </c>
      <c r="J3137" s="26">
        <v>631010000</v>
      </c>
      <c r="K3137" s="26" t="str">
        <f>VLOOKUP(B3137,[1]ПланКаз!A3124:M6428,12,0)</f>
        <v>ҚР, ШҚО, Өскемен қ., Бажов көш., 10</v>
      </c>
      <c r="L3137" s="26" t="str">
        <f>VLOOKUP(B3137,[1]ПланКаз!A3122:M6426,13,0)</f>
        <v>Желтоқсан-Қантар</v>
      </c>
      <c r="M3137" s="26" t="str">
        <f>VLOOKUP(B3137,[1]ПланКаз!A3124:N6428,14,0)</f>
        <v>Шығыс-Қазақстан облысы, Өскемен қ.</v>
      </c>
      <c r="N3137" s="26" t="s">
        <v>58</v>
      </c>
      <c r="O3137" s="26" t="str">
        <f>VLOOKUP(B3137,[1]ПланКаз!A3123:P6427,16,0)</f>
        <v>жыл бойына өтінім бойынша</v>
      </c>
      <c r="P3137" s="26" t="s">
        <v>59</v>
      </c>
      <c r="Q3137" s="27" t="s">
        <v>522</v>
      </c>
      <c r="R3137" s="26" t="str">
        <f>VLOOKUP(B3137,[1]ПланКаз!A3122:S6426,19,0)</f>
        <v>Дана</v>
      </c>
      <c r="S3137" s="28">
        <v>80</v>
      </c>
      <c r="T3137" s="28">
        <v>1270</v>
      </c>
      <c r="U3137" s="28">
        <v>101600</v>
      </c>
      <c r="V3137" s="28">
        <v>113792</v>
      </c>
      <c r="W3137" s="26"/>
      <c r="X3137" s="26" t="s">
        <v>62</v>
      </c>
      <c r="Y3137" s="26" t="s">
        <v>61</v>
      </c>
    </row>
    <row r="3138" spans="2:25" x14ac:dyDescent="0.2">
      <c r="B3138" s="26" t="s">
        <v>6404</v>
      </c>
      <c r="C3138" s="26" t="s">
        <v>55</v>
      </c>
      <c r="D3138" s="26" t="s">
        <v>6405</v>
      </c>
      <c r="E3138" s="26" t="str">
        <f>VLOOKUP(D3138,[1]ЕНС!A:E,2,FALSE)</f>
        <v>Втулка</v>
      </c>
      <c r="F3138" s="26" t="str">
        <f>VLOOKUP(D3138,[1]ЕНС!A:E,3,FALSE)</f>
        <v>для грузового автомобиля, поворотная, для топливного насоса высокого давления</v>
      </c>
      <c r="G3138" s="26" t="s">
        <v>6406</v>
      </c>
      <c r="H3138" s="26" t="s">
        <v>26</v>
      </c>
      <c r="I3138" s="26">
        <v>0</v>
      </c>
      <c r="J3138" s="26">
        <v>631010000</v>
      </c>
      <c r="K3138" s="26" t="str">
        <f>VLOOKUP(B3138,[1]ПланКаз!A3125:M6429,12,0)</f>
        <v>ҚР, ШҚО, Өскемен қ., Бажов көш., 10</v>
      </c>
      <c r="L3138" s="26" t="str">
        <f>VLOOKUP(B3138,[1]ПланКаз!A3123:M6427,13,0)</f>
        <v>Желтоқсан-Қантар</v>
      </c>
      <c r="M3138" s="26" t="str">
        <f>VLOOKUP(B3138,[1]ПланКаз!A3125:N6429,14,0)</f>
        <v>Шығыс-Қазақстан облысы, Өскемен қ.</v>
      </c>
      <c r="N3138" s="26" t="s">
        <v>58</v>
      </c>
      <c r="O3138" s="26" t="str">
        <f>VLOOKUP(B3138,[1]ПланКаз!A3124:P6428,16,0)</f>
        <v>жыл бойына өтінім бойынша</v>
      </c>
      <c r="P3138" s="26" t="s">
        <v>59</v>
      </c>
      <c r="Q3138" s="27" t="s">
        <v>522</v>
      </c>
      <c r="R3138" s="26" t="str">
        <f>VLOOKUP(B3138,[1]ПланКаз!A3123:S6427,19,0)</f>
        <v>Дана</v>
      </c>
      <c r="S3138" s="28">
        <v>6</v>
      </c>
      <c r="T3138" s="28">
        <v>566</v>
      </c>
      <c r="U3138" s="28">
        <v>3396</v>
      </c>
      <c r="V3138" s="28">
        <v>3803.52</v>
      </c>
      <c r="W3138" s="26"/>
      <c r="X3138" s="26" t="s">
        <v>62</v>
      </c>
      <c r="Y3138" s="26" t="s">
        <v>61</v>
      </c>
    </row>
    <row r="3139" spans="2:25" x14ac:dyDescent="0.2">
      <c r="B3139" s="26" t="s">
        <v>6407</v>
      </c>
      <c r="C3139" s="26" t="s">
        <v>55</v>
      </c>
      <c r="D3139" s="26" t="s">
        <v>6408</v>
      </c>
      <c r="E3139" s="26" t="str">
        <f>VLOOKUP(D3139,[1]ЕНС!A:E,2,FALSE)</f>
        <v>Втулка</v>
      </c>
      <c r="F3139" s="26" t="str">
        <f>VLOOKUP(D3139,[1]ЕНС!A:E,3,FALSE)</f>
        <v>для легкового автомобиля, для вала</v>
      </c>
      <c r="G3139" s="26" t="s">
        <v>6409</v>
      </c>
      <c r="H3139" s="26" t="s">
        <v>26</v>
      </c>
      <c r="I3139" s="26">
        <v>0</v>
      </c>
      <c r="J3139" s="26">
        <v>631010000</v>
      </c>
      <c r="K3139" s="26" t="str">
        <f>VLOOKUP(B3139,[1]ПланКаз!A3126:M6430,12,0)</f>
        <v>ҚР, ШҚО, Өскемен қ., Бажов көш., 10</v>
      </c>
      <c r="L3139" s="26" t="str">
        <f>VLOOKUP(B3139,[1]ПланКаз!A3124:M6428,13,0)</f>
        <v>Желтоқсан-Қантар</v>
      </c>
      <c r="M3139" s="26" t="str">
        <f>VLOOKUP(B3139,[1]ПланКаз!A3126:N6430,14,0)</f>
        <v>Шығыс-Қазақстан облысы, Өскемен қ.</v>
      </c>
      <c r="N3139" s="26" t="s">
        <v>58</v>
      </c>
      <c r="O3139" s="26" t="str">
        <f>VLOOKUP(B3139,[1]ПланКаз!A3125:P6429,16,0)</f>
        <v>жыл бойына өтінім бойынша</v>
      </c>
      <c r="P3139" s="26" t="s">
        <v>59</v>
      </c>
      <c r="Q3139" s="27" t="s">
        <v>522</v>
      </c>
      <c r="R3139" s="26" t="str">
        <f>VLOOKUP(B3139,[1]ПланКаз!A3124:S6428,19,0)</f>
        <v>Дана</v>
      </c>
      <c r="S3139" s="28">
        <v>66</v>
      </c>
      <c r="T3139" s="28">
        <v>259</v>
      </c>
      <c r="U3139" s="28">
        <v>17094</v>
      </c>
      <c r="V3139" s="28">
        <v>19145.28</v>
      </c>
      <c r="W3139" s="26"/>
      <c r="X3139" s="26" t="s">
        <v>62</v>
      </c>
      <c r="Y3139" s="26" t="s">
        <v>61</v>
      </c>
    </row>
    <row r="3140" spans="2:25" x14ac:dyDescent="0.2">
      <c r="B3140" s="26" t="s">
        <v>6410</v>
      </c>
      <c r="C3140" s="26" t="s">
        <v>55</v>
      </c>
      <c r="D3140" s="26" t="s">
        <v>6411</v>
      </c>
      <c r="E3140" s="26" t="str">
        <f>VLOOKUP(D3140,[1]ЕНС!A:E,2,FALSE)</f>
        <v>Выключатель</v>
      </c>
      <c r="F3140" s="26" t="str">
        <f>VLOOKUP(D3140,[1]ЕНС!A:E,3,FALSE)</f>
        <v>аварийного сигнала, для легкового автомобиля</v>
      </c>
      <c r="G3140" s="26" t="s">
        <v>6412</v>
      </c>
      <c r="H3140" s="26" t="s">
        <v>26</v>
      </c>
      <c r="I3140" s="26">
        <v>0</v>
      </c>
      <c r="J3140" s="26">
        <v>631010000</v>
      </c>
      <c r="K3140" s="26" t="str">
        <f>VLOOKUP(B3140,[1]ПланКаз!A3127:M6431,12,0)</f>
        <v>ҚР, ШҚО, Өскемен қ., Бажов көш., 10</v>
      </c>
      <c r="L3140" s="26" t="str">
        <f>VLOOKUP(B3140,[1]ПланКаз!A3125:M6429,13,0)</f>
        <v>Желтоқсан-Қантар</v>
      </c>
      <c r="M3140" s="26" t="str">
        <f>VLOOKUP(B3140,[1]ПланКаз!A3127:N6431,14,0)</f>
        <v>Шығыс-Қазақстан облысы, Өскемен қ.</v>
      </c>
      <c r="N3140" s="26" t="s">
        <v>58</v>
      </c>
      <c r="O3140" s="26" t="str">
        <f>VLOOKUP(B3140,[1]ПланКаз!A3126:P6430,16,0)</f>
        <v>жыл бойына өтінім бойынша</v>
      </c>
      <c r="P3140" s="26" t="s">
        <v>59</v>
      </c>
      <c r="Q3140" s="27" t="s">
        <v>522</v>
      </c>
      <c r="R3140" s="26" t="str">
        <f>VLOOKUP(B3140,[1]ПланКаз!A3125:S6429,19,0)</f>
        <v>Дана</v>
      </c>
      <c r="S3140" s="28">
        <v>11</v>
      </c>
      <c r="T3140" s="28">
        <v>793</v>
      </c>
      <c r="U3140" s="28">
        <v>8723</v>
      </c>
      <c r="V3140" s="28">
        <v>9769.76</v>
      </c>
      <c r="W3140" s="26"/>
      <c r="X3140" s="26" t="s">
        <v>62</v>
      </c>
      <c r="Y3140" s="26" t="s">
        <v>61</v>
      </c>
    </row>
    <row r="3141" spans="2:25" x14ac:dyDescent="0.2">
      <c r="B3141" s="26" t="s">
        <v>6413</v>
      </c>
      <c r="C3141" s="26" t="s">
        <v>55</v>
      </c>
      <c r="D3141" s="26" t="s">
        <v>6414</v>
      </c>
      <c r="E3141" s="26" t="str">
        <f>VLOOKUP(D3141,[1]ЕНС!A:E,2,FALSE)</f>
        <v>Картер</v>
      </c>
      <c r="F3141" s="26" t="str">
        <f>VLOOKUP(D3141,[1]ЕНС!A:E,3,FALSE)</f>
        <v>коробки передач, для легкового автомобиля</v>
      </c>
      <c r="G3141" s="26" t="s">
        <v>6415</v>
      </c>
      <c r="H3141" s="26" t="s">
        <v>26</v>
      </c>
      <c r="I3141" s="26">
        <v>0</v>
      </c>
      <c r="J3141" s="26">
        <v>631010000</v>
      </c>
      <c r="K3141" s="26" t="str">
        <f>VLOOKUP(B3141,[1]ПланКаз!A3128:M6432,12,0)</f>
        <v>ҚР, ШҚО, Өскемен қ., Бажов көш., 10</v>
      </c>
      <c r="L3141" s="26" t="str">
        <f>VLOOKUP(B3141,[1]ПланКаз!A3126:M6430,13,0)</f>
        <v>Желтоқсан-Қантар</v>
      </c>
      <c r="M3141" s="26" t="str">
        <f>VLOOKUP(B3141,[1]ПланКаз!A3128:N6432,14,0)</f>
        <v>Шығыс-Қазақстан облысы, Өскемен қ.</v>
      </c>
      <c r="N3141" s="26" t="s">
        <v>58</v>
      </c>
      <c r="O3141" s="26" t="str">
        <f>VLOOKUP(B3141,[1]ПланКаз!A3127:P6431,16,0)</f>
        <v>жыл бойына өтінім бойынша</v>
      </c>
      <c r="P3141" s="26" t="s">
        <v>59</v>
      </c>
      <c r="Q3141" s="27" t="s">
        <v>522</v>
      </c>
      <c r="R3141" s="26" t="str">
        <f>VLOOKUP(B3141,[1]ПланКаз!A3126:S6430,19,0)</f>
        <v>Дана</v>
      </c>
      <c r="S3141" s="28">
        <v>4</v>
      </c>
      <c r="T3141" s="28">
        <v>58740</v>
      </c>
      <c r="U3141" s="28">
        <v>234960</v>
      </c>
      <c r="V3141" s="28">
        <v>263155.20000000001</v>
      </c>
      <c r="W3141" s="26"/>
      <c r="X3141" s="26" t="s">
        <v>62</v>
      </c>
      <c r="Y3141" s="26" t="s">
        <v>61</v>
      </c>
    </row>
    <row r="3142" spans="2:25" x14ac:dyDescent="0.2">
      <c r="B3142" s="26" t="s">
        <v>6416</v>
      </c>
      <c r="C3142" s="26" t="s">
        <v>55</v>
      </c>
      <c r="D3142" s="26" t="s">
        <v>6417</v>
      </c>
      <c r="E3142" s="26" t="str">
        <f>VLOOKUP(D3142,[1]ЕНС!A:E,2,FALSE)</f>
        <v>Выключатель</v>
      </c>
      <c r="F3142" s="26" t="str">
        <f>VLOOKUP(D3142,[1]ЕНС!A:E,3,FALSE)</f>
        <v>массы, для легкового автомобиля</v>
      </c>
      <c r="G3142" s="26" t="s">
        <v>6418</v>
      </c>
      <c r="H3142" s="26" t="s">
        <v>26</v>
      </c>
      <c r="I3142" s="26">
        <v>0</v>
      </c>
      <c r="J3142" s="26">
        <v>631010000</v>
      </c>
      <c r="K3142" s="26" t="str">
        <f>VLOOKUP(B3142,[1]ПланКаз!A3129:M6433,12,0)</f>
        <v>ҚР, ШҚО, Өскемен қ., Бажов көш., 10</v>
      </c>
      <c r="L3142" s="26" t="str">
        <f>VLOOKUP(B3142,[1]ПланКаз!A3127:M6431,13,0)</f>
        <v>Желтоқсан-Қантар</v>
      </c>
      <c r="M3142" s="26" t="str">
        <f>VLOOKUP(B3142,[1]ПланКаз!A3129:N6433,14,0)</f>
        <v>Шығыс-Қазақстан облысы, Өскемен қ.</v>
      </c>
      <c r="N3142" s="26" t="s">
        <v>58</v>
      </c>
      <c r="O3142" s="26" t="str">
        <f>VLOOKUP(B3142,[1]ПланКаз!A3128:P6432,16,0)</f>
        <v>жыл бойына өтінім бойынша</v>
      </c>
      <c r="P3142" s="26" t="s">
        <v>59</v>
      </c>
      <c r="Q3142" s="27" t="s">
        <v>522</v>
      </c>
      <c r="R3142" s="26" t="str">
        <f>VLOOKUP(B3142,[1]ПланКаз!A3127:S6431,19,0)</f>
        <v>Дана</v>
      </c>
      <c r="S3142" s="28">
        <v>23</v>
      </c>
      <c r="T3142" s="28">
        <v>1325</v>
      </c>
      <c r="U3142" s="28">
        <v>30475</v>
      </c>
      <c r="V3142" s="28">
        <v>34132</v>
      </c>
      <c r="W3142" s="26"/>
      <c r="X3142" s="26" t="s">
        <v>62</v>
      </c>
      <c r="Y3142" s="26" t="s">
        <v>61</v>
      </c>
    </row>
    <row r="3143" spans="2:25" x14ac:dyDescent="0.2">
      <c r="B3143" s="26" t="s">
        <v>6419</v>
      </c>
      <c r="C3143" s="26" t="s">
        <v>55</v>
      </c>
      <c r="D3143" s="26" t="s">
        <v>6411</v>
      </c>
      <c r="E3143" s="26" t="str">
        <f>VLOOKUP(D3143,[1]ЕНС!A:E,2,FALSE)</f>
        <v>Выключатель</v>
      </c>
      <c r="F3143" s="26" t="str">
        <f>VLOOKUP(D3143,[1]ЕНС!A:E,3,FALSE)</f>
        <v>аварийного сигнала, для легкового автомобиля</v>
      </c>
      <c r="G3143" s="26" t="s">
        <v>6420</v>
      </c>
      <c r="H3143" s="26" t="s">
        <v>26</v>
      </c>
      <c r="I3143" s="26">
        <v>0</v>
      </c>
      <c r="J3143" s="26">
        <v>631010000</v>
      </c>
      <c r="K3143" s="26" t="str">
        <f>VLOOKUP(B3143,[1]ПланКаз!A3130:M6434,12,0)</f>
        <v>ҚР, ШҚО, Өскемен қ., Бажов көш., 10</v>
      </c>
      <c r="L3143" s="26" t="str">
        <f>VLOOKUP(B3143,[1]ПланКаз!A3128:M6432,13,0)</f>
        <v>Желтоқсан-Қантар</v>
      </c>
      <c r="M3143" s="26" t="str">
        <f>VLOOKUP(B3143,[1]ПланКаз!A3130:N6434,14,0)</f>
        <v>Шығыс-Қазақстан облысы, Өскемен қ.</v>
      </c>
      <c r="N3143" s="26" t="s">
        <v>58</v>
      </c>
      <c r="O3143" s="26" t="str">
        <f>VLOOKUP(B3143,[1]ПланКаз!A3129:P6433,16,0)</f>
        <v>жыл бойына өтінім бойынша</v>
      </c>
      <c r="P3143" s="26" t="s">
        <v>59</v>
      </c>
      <c r="Q3143" s="27" t="s">
        <v>522</v>
      </c>
      <c r="R3143" s="26" t="str">
        <f>VLOOKUP(B3143,[1]ПланКаз!A3128:S6432,19,0)</f>
        <v>Дана</v>
      </c>
      <c r="S3143" s="28">
        <v>8</v>
      </c>
      <c r="T3143" s="28">
        <v>1384</v>
      </c>
      <c r="U3143" s="28">
        <v>11072</v>
      </c>
      <c r="V3143" s="28">
        <v>12400.64</v>
      </c>
      <c r="W3143" s="26"/>
      <c r="X3143" s="26" t="s">
        <v>62</v>
      </c>
      <c r="Y3143" s="26" t="s">
        <v>61</v>
      </c>
    </row>
    <row r="3144" spans="2:25" x14ac:dyDescent="0.2">
      <c r="B3144" s="26" t="s">
        <v>6421</v>
      </c>
      <c r="C3144" s="26" t="s">
        <v>55</v>
      </c>
      <c r="D3144" s="26" t="s">
        <v>6422</v>
      </c>
      <c r="E3144" s="26" t="str">
        <f>VLOOKUP(D3144,[1]ЕНС!A:E,2,FALSE)</f>
        <v>Гайка</v>
      </c>
      <c r="F3144" s="26" t="str">
        <f>VLOOKUP(D3144,[1]ЕНС!A:E,3,FALSE)</f>
        <v>для легкового автомобиля, специальная, для крепления колеса</v>
      </c>
      <c r="G3144" s="26" t="s">
        <v>6423</v>
      </c>
      <c r="H3144" s="26" t="s">
        <v>26</v>
      </c>
      <c r="I3144" s="26">
        <v>0</v>
      </c>
      <c r="J3144" s="26">
        <v>631010000</v>
      </c>
      <c r="K3144" s="26" t="str">
        <f>VLOOKUP(B3144,[1]ПланКаз!A3131:M6435,12,0)</f>
        <v>ҚР, ШҚО, Өскемен қ., Бажов көш., 10</v>
      </c>
      <c r="L3144" s="26" t="str">
        <f>VLOOKUP(B3144,[1]ПланКаз!A3129:M6433,13,0)</f>
        <v>Желтоқсан-Қантар</v>
      </c>
      <c r="M3144" s="26" t="str">
        <f>VLOOKUP(B3144,[1]ПланКаз!A3131:N6435,14,0)</f>
        <v>Шығыс-Қазақстан облысы, Өскемен қ.</v>
      </c>
      <c r="N3144" s="26" t="s">
        <v>58</v>
      </c>
      <c r="O3144" s="26" t="str">
        <f>VLOOKUP(B3144,[1]ПланКаз!A3130:P6434,16,0)</f>
        <v>жыл бойына өтінім бойынша</v>
      </c>
      <c r="P3144" s="26" t="s">
        <v>59</v>
      </c>
      <c r="Q3144" s="27" t="s">
        <v>522</v>
      </c>
      <c r="R3144" s="26" t="str">
        <f>VLOOKUP(B3144,[1]ПланКаз!A3129:S6433,19,0)</f>
        <v>Дана</v>
      </c>
      <c r="S3144" s="28">
        <v>28</v>
      </c>
      <c r="T3144" s="28">
        <v>221</v>
      </c>
      <c r="U3144" s="28">
        <v>6188</v>
      </c>
      <c r="V3144" s="28">
        <v>6930.56</v>
      </c>
      <c r="W3144" s="26"/>
      <c r="X3144" s="26" t="s">
        <v>62</v>
      </c>
      <c r="Y3144" s="26" t="s">
        <v>61</v>
      </c>
    </row>
    <row r="3145" spans="2:25" x14ac:dyDescent="0.2">
      <c r="B3145" s="26" t="s">
        <v>6424</v>
      </c>
      <c r="C3145" s="26" t="s">
        <v>55</v>
      </c>
      <c r="D3145" s="26" t="s">
        <v>6425</v>
      </c>
      <c r="E3145" s="26" t="str">
        <f>VLOOKUP(D3145,[1]ЕНС!A:E,2,FALSE)</f>
        <v>Гайка</v>
      </c>
      <c r="F3145" s="26" t="str">
        <f>VLOOKUP(D3145,[1]ЕНС!A:E,3,FALSE)</f>
        <v>для легкового автомобиля, для крепления вала</v>
      </c>
      <c r="G3145" s="26" t="s">
        <v>6426</v>
      </c>
      <c r="H3145" s="26" t="s">
        <v>26</v>
      </c>
      <c r="I3145" s="26">
        <v>0</v>
      </c>
      <c r="J3145" s="26">
        <v>631010000</v>
      </c>
      <c r="K3145" s="26" t="str">
        <f>VLOOKUP(B3145,[1]ПланКаз!A3132:M6436,12,0)</f>
        <v>ҚР, ШҚО, Өскемен қ., Бажов көш., 10</v>
      </c>
      <c r="L3145" s="26" t="str">
        <f>VLOOKUP(B3145,[1]ПланКаз!A3130:M6434,13,0)</f>
        <v>Желтоқсан-Қантар</v>
      </c>
      <c r="M3145" s="26" t="str">
        <f>VLOOKUP(B3145,[1]ПланКаз!A3132:N6436,14,0)</f>
        <v>Шығыс-Қазақстан облысы, Өскемен қ.</v>
      </c>
      <c r="N3145" s="26" t="s">
        <v>58</v>
      </c>
      <c r="O3145" s="26" t="str">
        <f>VLOOKUP(B3145,[1]ПланКаз!A3131:P6435,16,0)</f>
        <v>жыл бойына өтінім бойынша</v>
      </c>
      <c r="P3145" s="26" t="s">
        <v>59</v>
      </c>
      <c r="Q3145" s="27" t="s">
        <v>522</v>
      </c>
      <c r="R3145" s="26" t="str">
        <f>VLOOKUP(B3145,[1]ПланКаз!A3130:S6434,19,0)</f>
        <v>Дана</v>
      </c>
      <c r="S3145" s="28">
        <v>2</v>
      </c>
      <c r="T3145" s="28">
        <v>1472</v>
      </c>
      <c r="U3145" s="28">
        <v>2944</v>
      </c>
      <c r="V3145" s="28">
        <v>3297.28</v>
      </c>
      <c r="W3145" s="26"/>
      <c r="X3145" s="26" t="s">
        <v>62</v>
      </c>
      <c r="Y3145" s="26" t="s">
        <v>61</v>
      </c>
    </row>
    <row r="3146" spans="2:25" x14ac:dyDescent="0.2">
      <c r="B3146" s="26" t="s">
        <v>6427</v>
      </c>
      <c r="C3146" s="26" t="s">
        <v>55</v>
      </c>
      <c r="D3146" s="26" t="s">
        <v>6428</v>
      </c>
      <c r="E3146" s="26" t="str">
        <f>VLOOKUP(D3146,[1]ЕНС!A:E,2,FALSE)</f>
        <v>Реле</v>
      </c>
      <c r="F3146" s="26" t="str">
        <f>VLOOKUP(D3146,[1]ЕНС!A:E,3,FALSE)</f>
        <v>для легкового автомобиля, интегральное</v>
      </c>
      <c r="G3146" s="26" t="s">
        <v>6429</v>
      </c>
      <c r="H3146" s="26" t="s">
        <v>26</v>
      </c>
      <c r="I3146" s="26">
        <v>0</v>
      </c>
      <c r="J3146" s="26">
        <v>631010000</v>
      </c>
      <c r="K3146" s="26" t="str">
        <f>VLOOKUP(B3146,[1]ПланКаз!A3133:M6437,12,0)</f>
        <v>ҚР, ШҚО, Өскемен қ., Бажов көш., 10</v>
      </c>
      <c r="L3146" s="26" t="str">
        <f>VLOOKUP(B3146,[1]ПланКаз!A3131:M6435,13,0)</f>
        <v>Желтоқсан-Қантар</v>
      </c>
      <c r="M3146" s="26" t="str">
        <f>VLOOKUP(B3146,[1]ПланКаз!A3133:N6437,14,0)</f>
        <v>Шығыс-Қазақстан облысы, Өскемен қ.</v>
      </c>
      <c r="N3146" s="26" t="s">
        <v>58</v>
      </c>
      <c r="O3146" s="26" t="str">
        <f>VLOOKUP(B3146,[1]ПланКаз!A3132:P6436,16,0)</f>
        <v>жыл бойына өтінім бойынша</v>
      </c>
      <c r="P3146" s="26" t="s">
        <v>59</v>
      </c>
      <c r="Q3146" s="27" t="s">
        <v>522</v>
      </c>
      <c r="R3146" s="26" t="str">
        <f>VLOOKUP(B3146,[1]ПланКаз!A3131:S6435,19,0)</f>
        <v>Дана</v>
      </c>
      <c r="S3146" s="28">
        <v>33</v>
      </c>
      <c r="T3146" s="28">
        <v>793</v>
      </c>
      <c r="U3146" s="28">
        <v>26169</v>
      </c>
      <c r="V3146" s="28">
        <v>29309.279999999999</v>
      </c>
      <c r="W3146" s="26"/>
      <c r="X3146" s="26" t="s">
        <v>62</v>
      </c>
      <c r="Y3146" s="26" t="s">
        <v>61</v>
      </c>
    </row>
    <row r="3147" spans="2:25" x14ac:dyDescent="0.2">
      <c r="B3147" s="26" t="s">
        <v>6430</v>
      </c>
      <c r="C3147" s="26" t="s">
        <v>55</v>
      </c>
      <c r="D3147" s="26" t="s">
        <v>5589</v>
      </c>
      <c r="E3147" s="26" t="str">
        <f>VLOOKUP(D3147,[1]ЕНС!A:E,2,FALSE)</f>
        <v>Глушитель</v>
      </c>
      <c r="F3147" s="26" t="str">
        <f>VLOOKUP(D3147,[1]ЕНС!A:E,3,FALSE)</f>
        <v>для легкового автомобиля, основной</v>
      </c>
      <c r="G3147" s="26" t="s">
        <v>6431</v>
      </c>
      <c r="H3147" s="26" t="s">
        <v>26</v>
      </c>
      <c r="I3147" s="26">
        <v>0</v>
      </c>
      <c r="J3147" s="26">
        <v>631010000</v>
      </c>
      <c r="K3147" s="26" t="str">
        <f>VLOOKUP(B3147,[1]ПланКаз!A3134:M6438,12,0)</f>
        <v>ҚР, ШҚО, Өскемен қ., Бажов көш., 10</v>
      </c>
      <c r="L3147" s="26" t="str">
        <f>VLOOKUP(B3147,[1]ПланКаз!A3132:M6436,13,0)</f>
        <v>Желтоқсан-Қантар</v>
      </c>
      <c r="M3147" s="26" t="str">
        <f>VLOOKUP(B3147,[1]ПланКаз!A3134:N6438,14,0)</f>
        <v>Шығыс-Қазақстан облысы, Өскемен қ.</v>
      </c>
      <c r="N3147" s="26" t="s">
        <v>58</v>
      </c>
      <c r="O3147" s="26" t="str">
        <f>VLOOKUP(B3147,[1]ПланКаз!A3133:P6437,16,0)</f>
        <v>жыл бойына өтінім бойынша</v>
      </c>
      <c r="P3147" s="26" t="s">
        <v>59</v>
      </c>
      <c r="Q3147" s="27" t="s">
        <v>522</v>
      </c>
      <c r="R3147" s="26" t="str">
        <f>VLOOKUP(B3147,[1]ПланКаз!A3132:S6436,19,0)</f>
        <v>Дана</v>
      </c>
      <c r="S3147" s="28">
        <v>13</v>
      </c>
      <c r="T3147" s="28">
        <v>6348</v>
      </c>
      <c r="U3147" s="28">
        <v>82524</v>
      </c>
      <c r="V3147" s="28">
        <v>92426.880000000005</v>
      </c>
      <c r="W3147" s="26"/>
      <c r="X3147" s="26" t="s">
        <v>62</v>
      </c>
      <c r="Y3147" s="26" t="s">
        <v>61</v>
      </c>
    </row>
    <row r="3148" spans="2:25" x14ac:dyDescent="0.2">
      <c r="B3148" s="26" t="s">
        <v>6432</v>
      </c>
      <c r="C3148" s="26" t="s">
        <v>55</v>
      </c>
      <c r="D3148" s="26" t="s">
        <v>6433</v>
      </c>
      <c r="E3148" s="26" t="str">
        <f>VLOOKUP(D3148,[1]ЕНС!A:E,2,FALSE)</f>
        <v>Прокладка</v>
      </c>
      <c r="F3148" s="26" t="str">
        <f>VLOOKUP(D3148,[1]ЕНС!A:E,3,FALSE)</f>
        <v>для карбюраторного двигателя, поддона картера, для легкового автомобиля</v>
      </c>
      <c r="G3148" s="26" t="s">
        <v>6434</v>
      </c>
      <c r="H3148" s="26" t="s">
        <v>26</v>
      </c>
      <c r="I3148" s="26">
        <v>0</v>
      </c>
      <c r="J3148" s="26">
        <v>631010000</v>
      </c>
      <c r="K3148" s="26" t="str">
        <f>VLOOKUP(B3148,[1]ПланКаз!A3135:M6439,12,0)</f>
        <v>ҚР, ШҚО, Өскемен қ., Бажов көш., 10</v>
      </c>
      <c r="L3148" s="26" t="str">
        <f>VLOOKUP(B3148,[1]ПланКаз!A3133:M6437,13,0)</f>
        <v>Желтоқсан-Қантар</v>
      </c>
      <c r="M3148" s="26" t="str">
        <f>VLOOKUP(B3148,[1]ПланКаз!A3135:N6439,14,0)</f>
        <v>Шығыс-Қазақстан облысы, Өскемен қ.</v>
      </c>
      <c r="N3148" s="26" t="s">
        <v>58</v>
      </c>
      <c r="O3148" s="26" t="str">
        <f>VLOOKUP(B3148,[1]ПланКаз!A3134:P6438,16,0)</f>
        <v>жыл бойына өтінім бойынша</v>
      </c>
      <c r="P3148" s="26" t="s">
        <v>59</v>
      </c>
      <c r="Q3148" s="27" t="s">
        <v>522</v>
      </c>
      <c r="R3148" s="26" t="str">
        <f>VLOOKUP(B3148,[1]ПланКаз!A3133:S6437,19,0)</f>
        <v>Дана</v>
      </c>
      <c r="S3148" s="28">
        <v>15</v>
      </c>
      <c r="T3148" s="28">
        <v>793</v>
      </c>
      <c r="U3148" s="28">
        <v>11895</v>
      </c>
      <c r="V3148" s="28">
        <v>13322.4</v>
      </c>
      <c r="W3148" s="26"/>
      <c r="X3148" s="26" t="s">
        <v>62</v>
      </c>
      <c r="Y3148" s="26" t="s">
        <v>61</v>
      </c>
    </row>
    <row r="3149" spans="2:25" x14ac:dyDescent="0.2">
      <c r="B3149" s="26" t="s">
        <v>6435</v>
      </c>
      <c r="C3149" s="26" t="s">
        <v>55</v>
      </c>
      <c r="D3149" s="26" t="s">
        <v>5592</v>
      </c>
      <c r="E3149" s="26" t="str">
        <f>VLOOKUP(D3149,[1]ЕНС!A:E,2,FALSE)</f>
        <v>Датчик давления масла</v>
      </c>
      <c r="F3149" s="26" t="str">
        <f>VLOOKUP(D3149,[1]ЕНС!A:E,3,FALSE)</f>
        <v>для легкового автомобиля</v>
      </c>
      <c r="G3149" s="26" t="s">
        <v>6436</v>
      </c>
      <c r="H3149" s="26" t="s">
        <v>26</v>
      </c>
      <c r="I3149" s="26">
        <v>0</v>
      </c>
      <c r="J3149" s="26">
        <v>631010000</v>
      </c>
      <c r="K3149" s="26" t="str">
        <f>VLOOKUP(B3149,[1]ПланКаз!A3136:M6440,12,0)</f>
        <v>ҚР, ШҚО, Өскемен қ., Бажов көш., 10</v>
      </c>
      <c r="L3149" s="26" t="str">
        <f>VLOOKUP(B3149,[1]ПланКаз!A3134:M6438,13,0)</f>
        <v>Желтоқсан-Қантар</v>
      </c>
      <c r="M3149" s="26" t="str">
        <f>VLOOKUP(B3149,[1]ПланКаз!A3136:N6440,14,0)</f>
        <v>Шығыс-Қазақстан облысы, Өскемен қ.</v>
      </c>
      <c r="N3149" s="26" t="s">
        <v>58</v>
      </c>
      <c r="O3149" s="26" t="str">
        <f>VLOOKUP(B3149,[1]ПланКаз!A3135:P6439,16,0)</f>
        <v>жыл бойына өтінім бойынша</v>
      </c>
      <c r="P3149" s="26" t="s">
        <v>59</v>
      </c>
      <c r="Q3149" s="27" t="s">
        <v>522</v>
      </c>
      <c r="R3149" s="26" t="str">
        <f>VLOOKUP(B3149,[1]ПланКаз!A3134:S6438,19,0)</f>
        <v>Дана</v>
      </c>
      <c r="S3149" s="28">
        <v>15</v>
      </c>
      <c r="T3149" s="28">
        <v>556</v>
      </c>
      <c r="U3149" s="28">
        <v>8340</v>
      </c>
      <c r="V3149" s="28">
        <v>9340.7999999999993</v>
      </c>
      <c r="W3149" s="26"/>
      <c r="X3149" s="26" t="s">
        <v>62</v>
      </c>
      <c r="Y3149" s="26" t="s">
        <v>61</v>
      </c>
    </row>
    <row r="3150" spans="2:25" x14ac:dyDescent="0.2">
      <c r="B3150" s="26" t="s">
        <v>6437</v>
      </c>
      <c r="C3150" s="26" t="s">
        <v>55</v>
      </c>
      <c r="D3150" s="26" t="s">
        <v>6438</v>
      </c>
      <c r="E3150" s="26" t="str">
        <f>VLOOKUP(D3150,[1]ЕНС!A:E,2,FALSE)</f>
        <v>Реле</v>
      </c>
      <c r="F3150" s="26" t="str">
        <f>VLOOKUP(D3150,[1]ЕНС!A:E,3,FALSE)</f>
        <v>для легкового автомобиля, поворота</v>
      </c>
      <c r="G3150" s="26" t="s">
        <v>6439</v>
      </c>
      <c r="H3150" s="26" t="s">
        <v>26</v>
      </c>
      <c r="I3150" s="26">
        <v>0</v>
      </c>
      <c r="J3150" s="26">
        <v>631010000</v>
      </c>
      <c r="K3150" s="26" t="str">
        <f>VLOOKUP(B3150,[1]ПланКаз!A3137:M6441,12,0)</f>
        <v>ҚР, ШҚО, Өскемен қ., Бажов көш., 10</v>
      </c>
      <c r="L3150" s="26" t="str">
        <f>VLOOKUP(B3150,[1]ПланКаз!A3135:M6439,13,0)</f>
        <v>Желтоқсан-Қантар</v>
      </c>
      <c r="M3150" s="26" t="str">
        <f>VLOOKUP(B3150,[1]ПланКаз!A3137:N6441,14,0)</f>
        <v>Шығыс-Қазақстан облысы, Өскемен қ.</v>
      </c>
      <c r="N3150" s="26" t="s">
        <v>58</v>
      </c>
      <c r="O3150" s="26" t="str">
        <f>VLOOKUP(B3150,[1]ПланКаз!A3136:P6440,16,0)</f>
        <v>жыл бойына өтінім бойынша</v>
      </c>
      <c r="P3150" s="26" t="s">
        <v>59</v>
      </c>
      <c r="Q3150" s="27" t="s">
        <v>522</v>
      </c>
      <c r="R3150" s="26" t="str">
        <f>VLOOKUP(B3150,[1]ПланКаз!A3135:S6439,19,0)</f>
        <v>Дана</v>
      </c>
      <c r="S3150" s="28">
        <v>5</v>
      </c>
      <c r="T3150" s="28">
        <v>1500</v>
      </c>
      <c r="U3150" s="28">
        <v>7500</v>
      </c>
      <c r="V3150" s="28">
        <v>8400</v>
      </c>
      <c r="W3150" s="26"/>
      <c r="X3150" s="26" t="s">
        <v>62</v>
      </c>
      <c r="Y3150" s="26" t="s">
        <v>61</v>
      </c>
    </row>
    <row r="3151" spans="2:25" x14ac:dyDescent="0.2">
      <c r="B3151" s="26" t="s">
        <v>6440</v>
      </c>
      <c r="C3151" s="26" t="s">
        <v>55</v>
      </c>
      <c r="D3151" s="26" t="s">
        <v>6441</v>
      </c>
      <c r="E3151" s="26" t="str">
        <f>VLOOKUP(D3151,[1]ЕНС!A:E,2,FALSE)</f>
        <v>Датчик температуры охлаждающей жидкости (термистор)</v>
      </c>
      <c r="F3151" s="26" t="str">
        <f>VLOOKUP(D3151,[1]ЕНС!A:E,3,FALSE)</f>
        <v>для легкового автомобиля, прямого подогрева</v>
      </c>
      <c r="G3151" s="26" t="s">
        <v>6442</v>
      </c>
      <c r="H3151" s="26" t="s">
        <v>26</v>
      </c>
      <c r="I3151" s="26">
        <v>0</v>
      </c>
      <c r="J3151" s="26">
        <v>631010000</v>
      </c>
      <c r="K3151" s="26" t="str">
        <f>VLOOKUP(B3151,[1]ПланКаз!A3138:M6442,12,0)</f>
        <v>ҚР, ШҚО, Өскемен қ., Бажов көш., 10</v>
      </c>
      <c r="L3151" s="26" t="str">
        <f>VLOOKUP(B3151,[1]ПланКаз!A3136:M6440,13,0)</f>
        <v>Желтоқсан-Қантар</v>
      </c>
      <c r="M3151" s="26" t="str">
        <f>VLOOKUP(B3151,[1]ПланКаз!A3138:N6442,14,0)</f>
        <v>Шығыс-Қазақстан облысы, Өскемен қ.</v>
      </c>
      <c r="N3151" s="26" t="s">
        <v>58</v>
      </c>
      <c r="O3151" s="26" t="str">
        <f>VLOOKUP(B3151,[1]ПланКаз!A3137:P6441,16,0)</f>
        <v>жыл бойына өтінім бойынша</v>
      </c>
      <c r="P3151" s="26" t="s">
        <v>59</v>
      </c>
      <c r="Q3151" s="27" t="s">
        <v>522</v>
      </c>
      <c r="R3151" s="26" t="str">
        <f>VLOOKUP(B3151,[1]ПланКаз!A3136:S6440,19,0)</f>
        <v>Дана</v>
      </c>
      <c r="S3151" s="28">
        <v>4</v>
      </c>
      <c r="T3151" s="28">
        <v>635</v>
      </c>
      <c r="U3151" s="28">
        <v>2540</v>
      </c>
      <c r="V3151" s="28">
        <v>2844.8</v>
      </c>
      <c r="W3151" s="26"/>
      <c r="X3151" s="26" t="s">
        <v>62</v>
      </c>
      <c r="Y3151" s="26" t="s">
        <v>61</v>
      </c>
    </row>
    <row r="3152" spans="2:25" x14ac:dyDescent="0.2">
      <c r="B3152" s="26" t="s">
        <v>6443</v>
      </c>
      <c r="C3152" s="26" t="s">
        <v>55</v>
      </c>
      <c r="D3152" s="26" t="s">
        <v>6441</v>
      </c>
      <c r="E3152" s="26" t="str">
        <f>VLOOKUP(D3152,[1]ЕНС!A:E,2,FALSE)</f>
        <v>Датчик температуры охлаждающей жидкости (термистор)</v>
      </c>
      <c r="F3152" s="26" t="str">
        <f>VLOOKUP(D3152,[1]ЕНС!A:E,3,FALSE)</f>
        <v>для легкового автомобиля, прямого подогрева</v>
      </c>
      <c r="G3152" s="26" t="s">
        <v>6444</v>
      </c>
      <c r="H3152" s="26" t="s">
        <v>26</v>
      </c>
      <c r="I3152" s="26">
        <v>0</v>
      </c>
      <c r="J3152" s="26">
        <v>631010000</v>
      </c>
      <c r="K3152" s="26" t="str">
        <f>VLOOKUP(B3152,[1]ПланКаз!A3139:M6443,12,0)</f>
        <v>ҚР, ШҚО, Өскемен қ., Бажов көш., 10</v>
      </c>
      <c r="L3152" s="26" t="str">
        <f>VLOOKUP(B3152,[1]ПланКаз!A3137:M6441,13,0)</f>
        <v>Желтоқсан-Қантар</v>
      </c>
      <c r="M3152" s="26" t="str">
        <f>VLOOKUP(B3152,[1]ПланКаз!A3139:N6443,14,0)</f>
        <v>Шығыс-Қазақстан облысы, Өскемен қ.</v>
      </c>
      <c r="N3152" s="26" t="s">
        <v>58</v>
      </c>
      <c r="O3152" s="26" t="str">
        <f>VLOOKUP(B3152,[1]ПланКаз!A3138:P6442,16,0)</f>
        <v>жыл бойына өтінім бойынша</v>
      </c>
      <c r="P3152" s="26" t="s">
        <v>59</v>
      </c>
      <c r="Q3152" s="27" t="s">
        <v>522</v>
      </c>
      <c r="R3152" s="26" t="str">
        <f>VLOOKUP(B3152,[1]ПланКаз!A3137:S6441,19,0)</f>
        <v>Дана</v>
      </c>
      <c r="S3152" s="28">
        <v>4</v>
      </c>
      <c r="T3152" s="28">
        <v>968</v>
      </c>
      <c r="U3152" s="28">
        <v>3872</v>
      </c>
      <c r="V3152" s="28">
        <v>4336.6400000000003</v>
      </c>
      <c r="W3152" s="26"/>
      <c r="X3152" s="26" t="s">
        <v>62</v>
      </c>
      <c r="Y3152" s="26" t="s">
        <v>61</v>
      </c>
    </row>
    <row r="3153" spans="2:25" x14ac:dyDescent="0.2">
      <c r="B3153" s="26" t="s">
        <v>6445</v>
      </c>
      <c r="C3153" s="26" t="s">
        <v>55</v>
      </c>
      <c r="D3153" s="26" t="s">
        <v>5167</v>
      </c>
      <c r="E3153" s="26" t="str">
        <f>VLOOKUP(D3153,[1]ЕНС!A:E,2,FALSE)</f>
        <v>Тент</v>
      </c>
      <c r="F3153" s="26" t="str">
        <f>VLOOKUP(D3153,[1]ЕНС!A:E,3,FALSE)</f>
        <v>из синтетического материала</v>
      </c>
      <c r="G3153" s="26" t="s">
        <v>6446</v>
      </c>
      <c r="H3153" s="26" t="s">
        <v>26</v>
      </c>
      <c r="I3153" s="26">
        <v>0</v>
      </c>
      <c r="J3153" s="26">
        <v>631010000</v>
      </c>
      <c r="K3153" s="26" t="str">
        <f>VLOOKUP(B3153,[1]ПланКаз!A3140:M6444,12,0)</f>
        <v>ҚР, ШҚО, Өскемен қ., Бажов көш., 10</v>
      </c>
      <c r="L3153" s="26" t="str">
        <f>VLOOKUP(B3153,[1]ПланКаз!A3138:M6442,13,0)</f>
        <v>Желтоқсан-Қантар</v>
      </c>
      <c r="M3153" s="26" t="str">
        <f>VLOOKUP(B3153,[1]ПланКаз!A3140:N6444,14,0)</f>
        <v>Шығыс-Қазақстан облысы, Өскемен қ.</v>
      </c>
      <c r="N3153" s="26" t="s">
        <v>58</v>
      </c>
      <c r="O3153" s="26" t="str">
        <f>VLOOKUP(B3153,[1]ПланКаз!A3139:P6443,16,0)</f>
        <v>жыл бойына өтінім бойынша</v>
      </c>
      <c r="P3153" s="26" t="s">
        <v>59</v>
      </c>
      <c r="Q3153" s="27" t="s">
        <v>522</v>
      </c>
      <c r="R3153" s="26" t="str">
        <f>VLOOKUP(B3153,[1]ПланКаз!A3138:S6442,19,0)</f>
        <v>Дана</v>
      </c>
      <c r="S3153" s="28">
        <v>5</v>
      </c>
      <c r="T3153" s="28">
        <v>28152</v>
      </c>
      <c r="U3153" s="28">
        <v>140760</v>
      </c>
      <c r="V3153" s="28">
        <v>157651.20000000001</v>
      </c>
      <c r="W3153" s="26"/>
      <c r="X3153" s="26" t="s">
        <v>62</v>
      </c>
      <c r="Y3153" s="26" t="s">
        <v>61</v>
      </c>
    </row>
    <row r="3154" spans="2:25" x14ac:dyDescent="0.2">
      <c r="B3154" s="26" t="s">
        <v>6447</v>
      </c>
      <c r="C3154" s="26" t="s">
        <v>55</v>
      </c>
      <c r="D3154" s="26" t="s">
        <v>5854</v>
      </c>
      <c r="E3154" s="26" t="str">
        <f>VLOOKUP(D3154,[1]ЕНС!A:E,2,FALSE)</f>
        <v>Датчик уровня топлива</v>
      </c>
      <c r="F3154" s="26" t="str">
        <f>VLOOKUP(D3154,[1]ЕНС!A:E,3,FALSE)</f>
        <v>для грузового автомобиля</v>
      </c>
      <c r="G3154" s="26" t="s">
        <v>6448</v>
      </c>
      <c r="H3154" s="26" t="s">
        <v>26</v>
      </c>
      <c r="I3154" s="26">
        <v>0</v>
      </c>
      <c r="J3154" s="26">
        <v>631010000</v>
      </c>
      <c r="K3154" s="26" t="str">
        <f>VLOOKUP(B3154,[1]ПланКаз!A3141:M6445,12,0)</f>
        <v>ҚР, ШҚО, Өскемен қ., Бажов көш., 10</v>
      </c>
      <c r="L3154" s="26" t="str">
        <f>VLOOKUP(B3154,[1]ПланКаз!A3139:M6443,13,0)</f>
        <v>Желтоқсан-Қантар</v>
      </c>
      <c r="M3154" s="26" t="str">
        <f>VLOOKUP(B3154,[1]ПланКаз!A3141:N6445,14,0)</f>
        <v>Шығыс-Қазақстан облысы, Өскемен қ.</v>
      </c>
      <c r="N3154" s="26" t="s">
        <v>58</v>
      </c>
      <c r="O3154" s="26" t="str">
        <f>VLOOKUP(B3154,[1]ПланКаз!A3140:P6444,16,0)</f>
        <v>жыл бойына өтінім бойынша</v>
      </c>
      <c r="P3154" s="26" t="s">
        <v>59</v>
      </c>
      <c r="Q3154" s="27" t="s">
        <v>522</v>
      </c>
      <c r="R3154" s="26" t="str">
        <f>VLOOKUP(B3154,[1]ПланКаз!A3139:S6443,19,0)</f>
        <v>Дана</v>
      </c>
      <c r="S3154" s="28">
        <v>1</v>
      </c>
      <c r="T3154" s="28">
        <v>4775</v>
      </c>
      <c r="U3154" s="28">
        <v>4775</v>
      </c>
      <c r="V3154" s="28">
        <v>5348</v>
      </c>
      <c r="W3154" s="26"/>
      <c r="X3154" s="26" t="s">
        <v>62</v>
      </c>
      <c r="Y3154" s="26" t="s">
        <v>61</v>
      </c>
    </row>
    <row r="3155" spans="2:25" x14ac:dyDescent="0.2">
      <c r="B3155" s="26" t="s">
        <v>6449</v>
      </c>
      <c r="C3155" s="26" t="s">
        <v>55</v>
      </c>
      <c r="D3155" s="26" t="s">
        <v>6450</v>
      </c>
      <c r="E3155" s="26" t="str">
        <f>VLOOKUP(D3155,[1]ЕНС!A:E,2,FALSE)</f>
        <v>Вата</v>
      </c>
      <c r="F3155" s="26" t="str">
        <f>VLOOKUP(D3155,[1]ЕНС!A:E,3,FALSE)</f>
        <v>теплоизоляционная, минеральная, ГОСТ 4640-2011</v>
      </c>
      <c r="G3155" s="26" t="s">
        <v>6451</v>
      </c>
      <c r="H3155" s="26" t="s">
        <v>26</v>
      </c>
      <c r="I3155" s="26">
        <v>0</v>
      </c>
      <c r="J3155" s="26">
        <v>631010000</v>
      </c>
      <c r="K3155" s="26" t="str">
        <f>VLOOKUP(B3155,[1]ПланКаз!A3142:M6446,12,0)</f>
        <v>ҚР, ШҚО, Өскемен қ., Бажов көш., 10</v>
      </c>
      <c r="L3155" s="26" t="str">
        <f>VLOOKUP(B3155,[1]ПланКаз!A3140:M6444,13,0)</f>
        <v>Желтоқсан-Қантар</v>
      </c>
      <c r="M3155" s="26" t="str">
        <f>VLOOKUP(B3155,[1]ПланКаз!A3142:N6446,14,0)</f>
        <v>Шығыс-Қазақстан облысы, Өскемен қ.</v>
      </c>
      <c r="N3155" s="26" t="s">
        <v>58</v>
      </c>
      <c r="O3155" s="26" t="str">
        <f>VLOOKUP(B3155,[1]ПланКаз!A3141:P6445,16,0)</f>
        <v>жыл бойына өтінім бойынша</v>
      </c>
      <c r="P3155" s="26" t="s">
        <v>59</v>
      </c>
      <c r="Q3155" s="27" t="s">
        <v>522</v>
      </c>
      <c r="R3155" s="26" t="str">
        <f>VLOOKUP(B3155,[1]ПланКаз!A3140:S6444,19,0)</f>
        <v>Дана</v>
      </c>
      <c r="S3155" s="28">
        <v>4</v>
      </c>
      <c r="T3155" s="28">
        <v>3500</v>
      </c>
      <c r="U3155" s="28">
        <v>14000</v>
      </c>
      <c r="V3155" s="28">
        <v>15680</v>
      </c>
      <c r="W3155" s="26"/>
      <c r="X3155" s="26" t="s">
        <v>62</v>
      </c>
      <c r="Y3155" s="26" t="s">
        <v>61</v>
      </c>
    </row>
    <row r="3156" spans="2:25" x14ac:dyDescent="0.2">
      <c r="B3156" s="26" t="s">
        <v>6452</v>
      </c>
      <c r="C3156" s="26" t="s">
        <v>55</v>
      </c>
      <c r="D3156" s="26" t="s">
        <v>6453</v>
      </c>
      <c r="E3156" s="26" t="str">
        <f>VLOOKUP(D3156,[1]ЕНС!A:E,2,FALSE)</f>
        <v>Свеча зажигания</v>
      </c>
      <c r="F3156" s="26" t="str">
        <f>VLOOKUP(D3156,[1]ЕНС!A:E,3,FALSE)</f>
        <v>для легкового автомобиля, резьба М10, короткая</v>
      </c>
      <c r="G3156" s="26" t="s">
        <v>6454</v>
      </c>
      <c r="H3156" s="26" t="s">
        <v>26</v>
      </c>
      <c r="I3156" s="26">
        <v>0</v>
      </c>
      <c r="J3156" s="26">
        <v>631010000</v>
      </c>
      <c r="K3156" s="26" t="str">
        <f>VLOOKUP(B3156,[1]ПланКаз!A3143:M6447,12,0)</f>
        <v>ҚР, ШҚО, Өскемен қ., Бажов көш., 10</v>
      </c>
      <c r="L3156" s="26" t="str">
        <f>VLOOKUP(B3156,[1]ПланКаз!A3141:M6445,13,0)</f>
        <v>Желтоқсан-Қантар</v>
      </c>
      <c r="M3156" s="26" t="str">
        <f>VLOOKUP(B3156,[1]ПланКаз!A3143:N6447,14,0)</f>
        <v>Шығыс-Қазақстан облысы, Өскемен қ.</v>
      </c>
      <c r="N3156" s="26" t="s">
        <v>58</v>
      </c>
      <c r="O3156" s="26" t="str">
        <f>VLOOKUP(B3156,[1]ПланКаз!A3142:P6446,16,0)</f>
        <v>жыл бойына өтінім бойынша</v>
      </c>
      <c r="P3156" s="26" t="s">
        <v>59</v>
      </c>
      <c r="Q3156" s="27" t="s">
        <v>2896</v>
      </c>
      <c r="R3156" s="26" t="str">
        <f>VLOOKUP(B3156,[1]ПланКаз!A3141:S6445,19,0)</f>
        <v>Комплект</v>
      </c>
      <c r="S3156" s="28">
        <v>76</v>
      </c>
      <c r="T3156" s="28">
        <v>2063</v>
      </c>
      <c r="U3156" s="28">
        <v>156788</v>
      </c>
      <c r="V3156" s="28">
        <v>175602.56</v>
      </c>
      <c r="W3156" s="26"/>
      <c r="X3156" s="26" t="s">
        <v>62</v>
      </c>
      <c r="Y3156" s="26" t="s">
        <v>61</v>
      </c>
    </row>
    <row r="3157" spans="2:25" x14ac:dyDescent="0.2">
      <c r="B3157" s="26" t="s">
        <v>6455</v>
      </c>
      <c r="C3157" s="26" t="s">
        <v>55</v>
      </c>
      <c r="D3157" s="26" t="s">
        <v>6456</v>
      </c>
      <c r="E3157" s="26" t="str">
        <f>VLOOKUP(D3157,[1]ЕНС!A:E,2,FALSE)</f>
        <v>Ротор</v>
      </c>
      <c r="F3157" s="26" t="str">
        <f>VLOOKUP(D3157,[1]ЕНС!A:E,3,FALSE)</f>
        <v>генератора, для легкового автомобиля, на генератор на напряжение более 7 В, но не более 14 В, с последовательным возбуждением</v>
      </c>
      <c r="G3157" s="26" t="s">
        <v>6457</v>
      </c>
      <c r="H3157" s="26" t="s">
        <v>26</v>
      </c>
      <c r="I3157" s="26">
        <v>0</v>
      </c>
      <c r="J3157" s="26">
        <v>631010000</v>
      </c>
      <c r="K3157" s="26" t="str">
        <f>VLOOKUP(B3157,[1]ПланКаз!A3144:M6448,12,0)</f>
        <v>ҚР, ШҚО, Өскемен қ., Бажов көш., 10</v>
      </c>
      <c r="L3157" s="26" t="str">
        <f>VLOOKUP(B3157,[1]ПланКаз!A3142:M6446,13,0)</f>
        <v>Желтоқсан-Қантар</v>
      </c>
      <c r="M3157" s="26" t="str">
        <f>VLOOKUP(B3157,[1]ПланКаз!A3144:N6448,14,0)</f>
        <v>Шығыс-Қазақстан облысы, Өскемен қ.</v>
      </c>
      <c r="N3157" s="26" t="s">
        <v>58</v>
      </c>
      <c r="O3157" s="26" t="str">
        <f>VLOOKUP(B3157,[1]ПланКаз!A3143:P6447,16,0)</f>
        <v>жыл бойына өтінім бойынша</v>
      </c>
      <c r="P3157" s="26" t="s">
        <v>59</v>
      </c>
      <c r="Q3157" s="27" t="s">
        <v>522</v>
      </c>
      <c r="R3157" s="26" t="str">
        <f>VLOOKUP(B3157,[1]ПланКаз!A3142:S6446,19,0)</f>
        <v>Дана</v>
      </c>
      <c r="S3157" s="28">
        <v>5</v>
      </c>
      <c r="T3157" s="28">
        <v>10237</v>
      </c>
      <c r="U3157" s="28">
        <v>51185</v>
      </c>
      <c r="V3157" s="28">
        <v>57327.199999999997</v>
      </c>
      <c r="W3157" s="26"/>
      <c r="X3157" s="26" t="s">
        <v>62</v>
      </c>
      <c r="Y3157" s="26" t="s">
        <v>61</v>
      </c>
    </row>
    <row r="3158" spans="2:25" x14ac:dyDescent="0.2">
      <c r="B3158" s="26" t="s">
        <v>6458</v>
      </c>
      <c r="C3158" s="26" t="s">
        <v>55</v>
      </c>
      <c r="D3158" s="26" t="s">
        <v>6459</v>
      </c>
      <c r="E3158" s="26" t="str">
        <f>VLOOKUP(D3158,[1]ЕНС!A:E,2,FALSE)</f>
        <v>Демпфер</v>
      </c>
      <c r="F3158" s="26" t="str">
        <f>VLOOKUP(D3158,[1]ЕНС!A:E,3,FALSE)</f>
        <v>коленчатого вала, для легкового автомобиля</v>
      </c>
      <c r="G3158" s="26" t="s">
        <v>6460</v>
      </c>
      <c r="H3158" s="26" t="s">
        <v>26</v>
      </c>
      <c r="I3158" s="26">
        <v>0</v>
      </c>
      <c r="J3158" s="26">
        <v>631010000</v>
      </c>
      <c r="K3158" s="26" t="str">
        <f>VLOOKUP(B3158,[1]ПланКаз!A3145:M6449,12,0)</f>
        <v>ҚР, ШҚО, Өскемен қ., Бажов көш., 10</v>
      </c>
      <c r="L3158" s="26" t="str">
        <f>VLOOKUP(B3158,[1]ПланКаз!A3143:M6447,13,0)</f>
        <v>Желтоқсан-Қантар</v>
      </c>
      <c r="M3158" s="26" t="str">
        <f>VLOOKUP(B3158,[1]ПланКаз!A3145:N6449,14,0)</f>
        <v>Шығыс-Қазақстан облысы, Өскемен қ.</v>
      </c>
      <c r="N3158" s="26" t="s">
        <v>58</v>
      </c>
      <c r="O3158" s="26" t="str">
        <f>VLOOKUP(B3158,[1]ПланКаз!A3144:P6448,16,0)</f>
        <v>жыл бойына өтінім бойынша</v>
      </c>
      <c r="P3158" s="26" t="s">
        <v>59</v>
      </c>
      <c r="Q3158" s="27" t="s">
        <v>522</v>
      </c>
      <c r="R3158" s="26" t="str">
        <f>VLOOKUP(B3158,[1]ПланКаз!A3143:S6447,19,0)</f>
        <v>Дана</v>
      </c>
      <c r="S3158" s="28">
        <v>2</v>
      </c>
      <c r="T3158" s="28">
        <v>15276</v>
      </c>
      <c r="U3158" s="28">
        <v>30552</v>
      </c>
      <c r="V3158" s="28">
        <v>34218.239999999998</v>
      </c>
      <c r="W3158" s="26"/>
      <c r="X3158" s="26" t="s">
        <v>62</v>
      </c>
      <c r="Y3158" s="26" t="s">
        <v>61</v>
      </c>
    </row>
    <row r="3159" spans="2:25" x14ac:dyDescent="0.2">
      <c r="B3159" s="26" t="s">
        <v>6461</v>
      </c>
      <c r="C3159" s="26" t="s">
        <v>55</v>
      </c>
      <c r="D3159" s="26" t="s">
        <v>6462</v>
      </c>
      <c r="E3159" s="26" t="str">
        <f>VLOOKUP(D3159,[1]ЕНС!A:E,2,FALSE)</f>
        <v>Вал</v>
      </c>
      <c r="F3159" s="26" t="str">
        <f>VLOOKUP(D3159,[1]ЕНС!A:E,3,FALSE)</f>
        <v>распределительный, кулачковый, к двигателю внутреннего сгорания</v>
      </c>
      <c r="G3159" s="26" t="s">
        <v>6463</v>
      </c>
      <c r="H3159" s="26" t="s">
        <v>26</v>
      </c>
      <c r="I3159" s="26">
        <v>0</v>
      </c>
      <c r="J3159" s="26">
        <v>631010000</v>
      </c>
      <c r="K3159" s="26" t="str">
        <f>VLOOKUP(B3159,[1]ПланКаз!A3146:M6450,12,0)</f>
        <v>ҚР, ШҚО, Өскемен қ., Бажов көш., 10</v>
      </c>
      <c r="L3159" s="26" t="str">
        <f>VLOOKUP(B3159,[1]ПланКаз!A3144:M6448,13,0)</f>
        <v>Желтоқсан-Қантар</v>
      </c>
      <c r="M3159" s="26" t="str">
        <f>VLOOKUP(B3159,[1]ПланКаз!A3146:N6450,14,0)</f>
        <v>Шығыс-Қазақстан облысы, Өскемен қ.</v>
      </c>
      <c r="N3159" s="26" t="s">
        <v>58</v>
      </c>
      <c r="O3159" s="26" t="str">
        <f>VLOOKUP(B3159,[1]ПланКаз!A3145:P6449,16,0)</f>
        <v>жыл бойына өтінім бойынша</v>
      </c>
      <c r="P3159" s="26" t="s">
        <v>59</v>
      </c>
      <c r="Q3159" s="27" t="s">
        <v>522</v>
      </c>
      <c r="R3159" s="26" t="str">
        <f>VLOOKUP(B3159,[1]ПланКаз!A3144:S6448,19,0)</f>
        <v>Дана</v>
      </c>
      <c r="S3159" s="28">
        <v>5</v>
      </c>
      <c r="T3159" s="28">
        <v>24758</v>
      </c>
      <c r="U3159" s="28">
        <v>123790</v>
      </c>
      <c r="V3159" s="28">
        <v>138644.79999999999</v>
      </c>
      <c r="W3159" s="26"/>
      <c r="X3159" s="26" t="s">
        <v>62</v>
      </c>
      <c r="Y3159" s="26" t="s">
        <v>61</v>
      </c>
    </row>
    <row r="3160" spans="2:25" x14ac:dyDescent="0.2">
      <c r="B3160" s="26" t="s">
        <v>6464</v>
      </c>
      <c r="C3160" s="26" t="s">
        <v>55</v>
      </c>
      <c r="D3160" s="26" t="s">
        <v>6465</v>
      </c>
      <c r="E3160" s="26" t="str">
        <f>VLOOKUP(D3160,[1]ЕНС!A:E,2,FALSE)</f>
        <v>Шестерня привода</v>
      </c>
      <c r="F3160" s="26" t="str">
        <f>VLOOKUP(D3160,[1]ЕНС!A:E,3,FALSE)</f>
        <v>для спидометра легкового автомобиля</v>
      </c>
      <c r="G3160" s="26" t="s">
        <v>6466</v>
      </c>
      <c r="H3160" s="26" t="s">
        <v>26</v>
      </c>
      <c r="I3160" s="26">
        <v>0</v>
      </c>
      <c r="J3160" s="26">
        <v>631010000</v>
      </c>
      <c r="K3160" s="26" t="str">
        <f>VLOOKUP(B3160,[1]ПланКаз!A3147:M6451,12,0)</f>
        <v>ҚР, ШҚО, Өскемен қ., Бажов көш., 10</v>
      </c>
      <c r="L3160" s="26" t="str">
        <f>VLOOKUP(B3160,[1]ПланКаз!A3145:M6449,13,0)</f>
        <v>Желтоқсан-Қантар</v>
      </c>
      <c r="M3160" s="26" t="str">
        <f>VLOOKUP(B3160,[1]ПланКаз!A3147:N6451,14,0)</f>
        <v>Шығыс-Қазақстан облысы, Өскемен қ.</v>
      </c>
      <c r="N3160" s="26" t="s">
        <v>58</v>
      </c>
      <c r="O3160" s="26" t="str">
        <f>VLOOKUP(B3160,[1]ПланКаз!A3146:P6450,16,0)</f>
        <v>жыл бойына өтінім бойынша</v>
      </c>
      <c r="P3160" s="26" t="s">
        <v>59</v>
      </c>
      <c r="Q3160" s="27" t="s">
        <v>522</v>
      </c>
      <c r="R3160" s="26" t="str">
        <f>VLOOKUP(B3160,[1]ПланКаз!A3145:S6449,19,0)</f>
        <v>Дана</v>
      </c>
      <c r="S3160" s="28">
        <v>3</v>
      </c>
      <c r="T3160" s="28">
        <v>2687</v>
      </c>
      <c r="U3160" s="28">
        <v>8061</v>
      </c>
      <c r="V3160" s="28">
        <v>9028.32</v>
      </c>
      <c r="W3160" s="26"/>
      <c r="X3160" s="26" t="s">
        <v>62</v>
      </c>
      <c r="Y3160" s="26" t="s">
        <v>61</v>
      </c>
    </row>
    <row r="3161" spans="2:25" x14ac:dyDescent="0.2">
      <c r="B3161" s="26" t="s">
        <v>6467</v>
      </c>
      <c r="C3161" s="26" t="s">
        <v>55</v>
      </c>
      <c r="D3161" s="26" t="s">
        <v>5839</v>
      </c>
      <c r="E3161" s="26" t="str">
        <f>VLOOKUP(D3161,[1]ЕНС!A:E,2,FALSE)</f>
        <v>Втулка</v>
      </c>
      <c r="F3161" s="26" t="str">
        <f>VLOOKUP(D3161,[1]ЕНС!A:E,3,FALSE)</f>
        <v>для легкового автомобиля, для шатуна</v>
      </c>
      <c r="G3161" s="26" t="s">
        <v>6468</v>
      </c>
      <c r="H3161" s="26" t="s">
        <v>26</v>
      </c>
      <c r="I3161" s="26">
        <v>0</v>
      </c>
      <c r="J3161" s="26">
        <v>631010000</v>
      </c>
      <c r="K3161" s="26" t="str">
        <f>VLOOKUP(B3161,[1]ПланКаз!A3148:M6452,12,0)</f>
        <v>ҚР, ШҚО, Өскемен қ., Бажов көш., 10</v>
      </c>
      <c r="L3161" s="26" t="str">
        <f>VLOOKUP(B3161,[1]ПланКаз!A3146:M6450,13,0)</f>
        <v>Желтоқсан-Қантар</v>
      </c>
      <c r="M3161" s="26" t="str">
        <f>VLOOKUP(B3161,[1]ПланКаз!A3148:N6452,14,0)</f>
        <v>Шығыс-Қазақстан облысы, Өскемен қ.</v>
      </c>
      <c r="N3161" s="26" t="s">
        <v>58</v>
      </c>
      <c r="O3161" s="26" t="str">
        <f>VLOOKUP(B3161,[1]ПланКаз!A3147:P6451,16,0)</f>
        <v>жыл бойына өтінім бойынша</v>
      </c>
      <c r="P3161" s="26" t="s">
        <v>59</v>
      </c>
      <c r="Q3161" s="27" t="s">
        <v>522</v>
      </c>
      <c r="R3161" s="26" t="str">
        <f>VLOOKUP(B3161,[1]ПланКаз!A3146:S6450,19,0)</f>
        <v>Дана</v>
      </c>
      <c r="S3161" s="28">
        <v>2</v>
      </c>
      <c r="T3161" s="28">
        <v>576</v>
      </c>
      <c r="U3161" s="28">
        <v>1152</v>
      </c>
      <c r="V3161" s="28">
        <v>1290.24</v>
      </c>
      <c r="W3161" s="26"/>
      <c r="X3161" s="26" t="s">
        <v>62</v>
      </c>
      <c r="Y3161" s="26" t="s">
        <v>61</v>
      </c>
    </row>
    <row r="3162" spans="2:25" x14ac:dyDescent="0.2">
      <c r="B3162" s="26" t="s">
        <v>6469</v>
      </c>
      <c r="C3162" s="26" t="s">
        <v>55</v>
      </c>
      <c r="D3162" s="26" t="s">
        <v>5574</v>
      </c>
      <c r="E3162" s="26" t="str">
        <f>VLOOKUP(D3162,[1]ЕНС!A:E,2,FALSE)</f>
        <v>Диск</v>
      </c>
      <c r="F3162" s="26" t="str">
        <f>VLOOKUP(D3162,[1]ЕНС!A:E,3,FALSE)</f>
        <v>для легкового автомобиля, сцепления</v>
      </c>
      <c r="G3162" s="26" t="s">
        <v>6470</v>
      </c>
      <c r="H3162" s="26" t="s">
        <v>26</v>
      </c>
      <c r="I3162" s="26">
        <v>0</v>
      </c>
      <c r="J3162" s="26">
        <v>631010000</v>
      </c>
      <c r="K3162" s="26" t="str">
        <f>VLOOKUP(B3162,[1]ПланКаз!A3149:M6453,12,0)</f>
        <v>ҚР, ШҚО, Өскемен қ., Бажов көш., 10</v>
      </c>
      <c r="L3162" s="26" t="str">
        <f>VLOOKUP(B3162,[1]ПланКаз!A3147:M6451,13,0)</f>
        <v>Желтоқсан-Қантар</v>
      </c>
      <c r="M3162" s="26" t="str">
        <f>VLOOKUP(B3162,[1]ПланКаз!A3149:N6453,14,0)</f>
        <v>Шығыс-Қазақстан облысы, Өскемен қ.</v>
      </c>
      <c r="N3162" s="26" t="s">
        <v>58</v>
      </c>
      <c r="O3162" s="26" t="str">
        <f>VLOOKUP(B3162,[1]ПланКаз!A3148:P6452,16,0)</f>
        <v>жыл бойына өтінім бойынша</v>
      </c>
      <c r="P3162" s="26" t="s">
        <v>59</v>
      </c>
      <c r="Q3162" s="27" t="s">
        <v>522</v>
      </c>
      <c r="R3162" s="26" t="str">
        <f>VLOOKUP(B3162,[1]ПланКаз!A3147:S6451,19,0)</f>
        <v>Дана</v>
      </c>
      <c r="S3162" s="28">
        <v>37</v>
      </c>
      <c r="T3162" s="28">
        <v>8333</v>
      </c>
      <c r="U3162" s="28">
        <v>308321</v>
      </c>
      <c r="V3162" s="28">
        <v>345319.52</v>
      </c>
      <c r="W3162" s="26"/>
      <c r="X3162" s="26" t="s">
        <v>62</v>
      </c>
      <c r="Y3162" s="26" t="s">
        <v>61</v>
      </c>
    </row>
    <row r="3163" spans="2:25" x14ac:dyDescent="0.2">
      <c r="B3163" s="26" t="s">
        <v>6471</v>
      </c>
      <c r="C3163" s="26" t="s">
        <v>55</v>
      </c>
      <c r="D3163" s="26" t="s">
        <v>6472</v>
      </c>
      <c r="E3163" s="26" t="str">
        <f>VLOOKUP(D3163,[1]ЕНС!A:E,2,FALSE)</f>
        <v>Комплект ремонтный</v>
      </c>
      <c r="F3163" s="26" t="str">
        <f>VLOOKUP(D3163,[1]ЕНС!A:E,3,FALSE)</f>
        <v>заднего рабочего тормозного цилиндра, для легкового автомобиля</v>
      </c>
      <c r="G3163" s="26" t="s">
        <v>6473</v>
      </c>
      <c r="H3163" s="26" t="s">
        <v>26</v>
      </c>
      <c r="I3163" s="26">
        <v>0</v>
      </c>
      <c r="J3163" s="26">
        <v>631010000</v>
      </c>
      <c r="K3163" s="26" t="str">
        <f>VLOOKUP(B3163,[1]ПланКаз!A3150:M6454,12,0)</f>
        <v>ҚР, ШҚО, Өскемен қ., Бажов көш., 10</v>
      </c>
      <c r="L3163" s="26" t="str">
        <f>VLOOKUP(B3163,[1]ПланКаз!A3148:M6452,13,0)</f>
        <v>Желтоқсан-Қантар</v>
      </c>
      <c r="M3163" s="26" t="str">
        <f>VLOOKUP(B3163,[1]ПланКаз!A3150:N6454,14,0)</f>
        <v>Шығыс-Қазақстан облысы, Өскемен қ.</v>
      </c>
      <c r="N3163" s="26" t="s">
        <v>58</v>
      </c>
      <c r="O3163" s="26" t="str">
        <f>VLOOKUP(B3163,[1]ПланКаз!A3149:P6453,16,0)</f>
        <v>жыл бойына өтінім бойынша</v>
      </c>
      <c r="P3163" s="26" t="s">
        <v>59</v>
      </c>
      <c r="Q3163" s="27" t="s">
        <v>2896</v>
      </c>
      <c r="R3163" s="26" t="str">
        <f>VLOOKUP(B3163,[1]ПланКаз!A3148:S6452,19,0)</f>
        <v>Комплект</v>
      </c>
      <c r="S3163" s="28">
        <v>33</v>
      </c>
      <c r="T3163" s="28">
        <v>638</v>
      </c>
      <c r="U3163" s="28">
        <v>21054</v>
      </c>
      <c r="V3163" s="28">
        <v>23580.48</v>
      </c>
      <c r="W3163" s="26"/>
      <c r="X3163" s="26" t="s">
        <v>62</v>
      </c>
      <c r="Y3163" s="26" t="s">
        <v>61</v>
      </c>
    </row>
    <row r="3164" spans="2:25" x14ac:dyDescent="0.2">
      <c r="B3164" s="26" t="s">
        <v>6474</v>
      </c>
      <c r="C3164" s="26" t="s">
        <v>55</v>
      </c>
      <c r="D3164" s="26" t="s">
        <v>5613</v>
      </c>
      <c r="E3164" s="26" t="str">
        <f>VLOOKUP(D3164,[1]ЕНС!A:E,2,FALSE)</f>
        <v>Замок</v>
      </c>
      <c r="F3164" s="26" t="str">
        <f>VLOOKUP(D3164,[1]ЕНС!A:E,3,FALSE)</f>
        <v>для легкового автомобиля, для поршневого двигателя с искровым зажиганием (карбюраторные), для зажигания стартера</v>
      </c>
      <c r="G3164" s="26" t="s">
        <v>6475</v>
      </c>
      <c r="H3164" s="26" t="s">
        <v>26</v>
      </c>
      <c r="I3164" s="26">
        <v>0</v>
      </c>
      <c r="J3164" s="26">
        <v>631010000</v>
      </c>
      <c r="K3164" s="26" t="str">
        <f>VLOOKUP(B3164,[1]ПланКаз!A3151:M6455,12,0)</f>
        <v>ҚР, ШҚО, Өскемен қ., Бажов көш., 10</v>
      </c>
      <c r="L3164" s="26" t="str">
        <f>VLOOKUP(B3164,[1]ПланКаз!A3149:M6453,13,0)</f>
        <v>Желтоқсан-Қантар</v>
      </c>
      <c r="M3164" s="26" t="str">
        <f>VLOOKUP(B3164,[1]ПланКаз!A3151:N6455,14,0)</f>
        <v>Шығыс-Қазақстан облысы, Өскемен қ.</v>
      </c>
      <c r="N3164" s="26" t="s">
        <v>58</v>
      </c>
      <c r="O3164" s="26" t="str">
        <f>VLOOKUP(B3164,[1]ПланКаз!A3150:P6454,16,0)</f>
        <v>жыл бойына өтінім бойынша</v>
      </c>
      <c r="P3164" s="26" t="s">
        <v>59</v>
      </c>
      <c r="Q3164" s="27" t="s">
        <v>522</v>
      </c>
      <c r="R3164" s="26" t="str">
        <f>VLOOKUP(B3164,[1]ПланКаз!A3149:S6453,19,0)</f>
        <v>Дана</v>
      </c>
      <c r="S3164" s="28">
        <v>25</v>
      </c>
      <c r="T3164" s="28">
        <v>2070</v>
      </c>
      <c r="U3164" s="28">
        <v>51750</v>
      </c>
      <c r="V3164" s="28">
        <v>57960</v>
      </c>
      <c r="W3164" s="26"/>
      <c r="X3164" s="26" t="s">
        <v>62</v>
      </c>
      <c r="Y3164" s="26" t="s">
        <v>61</v>
      </c>
    </row>
    <row r="3165" spans="2:25" x14ac:dyDescent="0.2">
      <c r="B3165" s="26" t="s">
        <v>6476</v>
      </c>
      <c r="C3165" s="26" t="s">
        <v>55</v>
      </c>
      <c r="D3165" s="26" t="s">
        <v>6477</v>
      </c>
      <c r="E3165" s="26" t="str">
        <f>VLOOKUP(D3165,[1]ЕНС!A:E,2,FALSE)</f>
        <v>Вал</v>
      </c>
      <c r="F3165" s="26" t="str">
        <f>VLOOKUP(D3165,[1]ЕНС!A:E,3,FALSE)</f>
        <v>вторичный (ведомый), для легкового автомобиля, для четырехступенчатой, двухвальной коробки передач</v>
      </c>
      <c r="G3165" s="26" t="s">
        <v>6478</v>
      </c>
      <c r="H3165" s="26" t="s">
        <v>26</v>
      </c>
      <c r="I3165" s="26">
        <v>0</v>
      </c>
      <c r="J3165" s="26">
        <v>631010000</v>
      </c>
      <c r="K3165" s="26" t="str">
        <f>VLOOKUP(B3165,[1]ПланКаз!A3152:M6456,12,0)</f>
        <v>ҚР, ШҚО, Өскемен қ., Бажов көш., 10</v>
      </c>
      <c r="L3165" s="26" t="str">
        <f>VLOOKUP(B3165,[1]ПланКаз!A3150:M6454,13,0)</f>
        <v>Желтоқсан-Қантар</v>
      </c>
      <c r="M3165" s="26" t="str">
        <f>VLOOKUP(B3165,[1]ПланКаз!A3152:N6456,14,0)</f>
        <v>Шығыс-Қазақстан облысы, Өскемен қ.</v>
      </c>
      <c r="N3165" s="26" t="s">
        <v>58</v>
      </c>
      <c r="O3165" s="26" t="str">
        <f>VLOOKUP(B3165,[1]ПланКаз!A3151:P6455,16,0)</f>
        <v>жыл бойына өтінім бойынша</v>
      </c>
      <c r="P3165" s="26" t="s">
        <v>59</v>
      </c>
      <c r="Q3165" s="27" t="s">
        <v>522</v>
      </c>
      <c r="R3165" s="26" t="str">
        <f>VLOOKUP(B3165,[1]ПланКаз!A3150:S6454,19,0)</f>
        <v>Дана</v>
      </c>
      <c r="S3165" s="28">
        <v>3</v>
      </c>
      <c r="T3165" s="28">
        <v>10820</v>
      </c>
      <c r="U3165" s="28">
        <v>32460</v>
      </c>
      <c r="V3165" s="28">
        <v>36355.199999999997</v>
      </c>
      <c r="W3165" s="26"/>
      <c r="X3165" s="26" t="s">
        <v>62</v>
      </c>
      <c r="Y3165" s="26" t="s">
        <v>61</v>
      </c>
    </row>
    <row r="3166" spans="2:25" x14ac:dyDescent="0.2">
      <c r="B3166" s="26" t="s">
        <v>6479</v>
      </c>
      <c r="C3166" s="26" t="s">
        <v>55</v>
      </c>
      <c r="D3166" s="26" t="s">
        <v>6477</v>
      </c>
      <c r="E3166" s="26" t="str">
        <f>VLOOKUP(D3166,[1]ЕНС!A:E,2,FALSE)</f>
        <v>Вал</v>
      </c>
      <c r="F3166" s="26" t="str">
        <f>VLOOKUP(D3166,[1]ЕНС!A:E,3,FALSE)</f>
        <v>вторичный (ведомый), для легкового автомобиля, для четырехступенчатой, двухвальной коробки передач</v>
      </c>
      <c r="G3166" s="26" t="s">
        <v>6480</v>
      </c>
      <c r="H3166" s="26" t="s">
        <v>26</v>
      </c>
      <c r="I3166" s="26">
        <v>0</v>
      </c>
      <c r="J3166" s="26">
        <v>631010000</v>
      </c>
      <c r="K3166" s="26" t="str">
        <f>VLOOKUP(B3166,[1]ПланКаз!A3153:M6457,12,0)</f>
        <v>ҚР, ШҚО, Өскемен қ., Бажов көш., 10</v>
      </c>
      <c r="L3166" s="26" t="str">
        <f>VLOOKUP(B3166,[1]ПланКаз!A3151:M6455,13,0)</f>
        <v>Желтоқсан-Қантар</v>
      </c>
      <c r="M3166" s="26" t="str">
        <f>VLOOKUP(B3166,[1]ПланКаз!A3153:N6457,14,0)</f>
        <v>Шығыс-Қазақстан облысы, Өскемен қ.</v>
      </c>
      <c r="N3166" s="26" t="s">
        <v>58</v>
      </c>
      <c r="O3166" s="26" t="str">
        <f>VLOOKUP(B3166,[1]ПланКаз!A3152:P6456,16,0)</f>
        <v>жыл бойына өтінім бойынша</v>
      </c>
      <c r="P3166" s="26" t="s">
        <v>59</v>
      </c>
      <c r="Q3166" s="27" t="s">
        <v>522</v>
      </c>
      <c r="R3166" s="26" t="str">
        <f>VLOOKUP(B3166,[1]ПланКаз!A3151:S6455,19,0)</f>
        <v>Дана</v>
      </c>
      <c r="S3166" s="28">
        <v>6</v>
      </c>
      <c r="T3166" s="28">
        <v>11903</v>
      </c>
      <c r="U3166" s="28">
        <v>71418</v>
      </c>
      <c r="V3166" s="28">
        <v>79988.160000000003</v>
      </c>
      <c r="W3166" s="26"/>
      <c r="X3166" s="26" t="s">
        <v>62</v>
      </c>
      <c r="Y3166" s="26" t="s">
        <v>61</v>
      </c>
    </row>
    <row r="3167" spans="2:25" x14ac:dyDescent="0.2">
      <c r="B3167" s="26" t="s">
        <v>6481</v>
      </c>
      <c r="C3167" s="26" t="s">
        <v>55</v>
      </c>
      <c r="D3167" s="26" t="s">
        <v>6482</v>
      </c>
      <c r="E3167" s="26" t="str">
        <f>VLOOKUP(D3167,[1]ЕНС!A:E,2,FALSE)</f>
        <v>Прокладка</v>
      </c>
      <c r="F3167" s="26" t="str">
        <f>VLOOKUP(D3167,[1]ЕНС!A:E,3,FALSE)</f>
        <v>заднего моста, для легкового автомобиля</v>
      </c>
      <c r="G3167" s="26" t="s">
        <v>6483</v>
      </c>
      <c r="H3167" s="26" t="s">
        <v>26</v>
      </c>
      <c r="I3167" s="26">
        <v>0</v>
      </c>
      <c r="J3167" s="26">
        <v>631010000</v>
      </c>
      <c r="K3167" s="26" t="str">
        <f>VLOOKUP(B3167,[1]ПланКаз!A3154:M6458,12,0)</f>
        <v>ҚР, ШҚО, Өскемен қ., Бажов көш., 10</v>
      </c>
      <c r="L3167" s="26" t="str">
        <f>VLOOKUP(B3167,[1]ПланКаз!A3152:M6456,13,0)</f>
        <v>Желтоқсан-Қантар</v>
      </c>
      <c r="M3167" s="26" t="str">
        <f>VLOOKUP(B3167,[1]ПланКаз!A3154:N6458,14,0)</f>
        <v>Шығыс-Қазақстан облысы, Өскемен қ.</v>
      </c>
      <c r="N3167" s="26" t="s">
        <v>58</v>
      </c>
      <c r="O3167" s="26" t="str">
        <f>VLOOKUP(B3167,[1]ПланКаз!A3153:P6457,16,0)</f>
        <v>жыл бойына өтінім бойынша</v>
      </c>
      <c r="P3167" s="26" t="s">
        <v>59</v>
      </c>
      <c r="Q3167" s="27" t="s">
        <v>2896</v>
      </c>
      <c r="R3167" s="26" t="str">
        <f>VLOOKUP(B3167,[1]ПланКаз!A3152:S6456,19,0)</f>
        <v>Комплект</v>
      </c>
      <c r="S3167" s="28">
        <v>4</v>
      </c>
      <c r="T3167" s="28">
        <v>635</v>
      </c>
      <c r="U3167" s="28">
        <v>2540</v>
      </c>
      <c r="V3167" s="28">
        <v>2844.8</v>
      </c>
      <c r="W3167" s="26"/>
      <c r="X3167" s="26" t="s">
        <v>62</v>
      </c>
      <c r="Y3167" s="26" t="s">
        <v>61</v>
      </c>
    </row>
    <row r="3168" spans="2:25" x14ac:dyDescent="0.2">
      <c r="B3168" s="26" t="s">
        <v>6484</v>
      </c>
      <c r="C3168" s="26" t="s">
        <v>55</v>
      </c>
      <c r="D3168" s="26" t="s">
        <v>6485</v>
      </c>
      <c r="E3168" s="26" t="str">
        <f>VLOOKUP(D3168,[1]ЕНС!A:E,2,FALSE)</f>
        <v>Муфта</v>
      </c>
      <c r="F3168" s="26" t="str">
        <f>VLOOKUP(D3168,[1]ЕНС!A:E,3,FALSE)</f>
        <v>синхронизатора коробки передач, для легкового автомобиля</v>
      </c>
      <c r="G3168" s="26" t="s">
        <v>6486</v>
      </c>
      <c r="H3168" s="26" t="s">
        <v>26</v>
      </c>
      <c r="I3168" s="26">
        <v>0</v>
      </c>
      <c r="J3168" s="26">
        <v>631010000</v>
      </c>
      <c r="K3168" s="26" t="str">
        <f>VLOOKUP(B3168,[1]ПланКаз!A3155:M6459,12,0)</f>
        <v>ҚР, ШҚО, Өскемен қ., Бажов көш., 10</v>
      </c>
      <c r="L3168" s="26" t="str">
        <f>VLOOKUP(B3168,[1]ПланКаз!A3153:M6457,13,0)</f>
        <v>Желтоқсан-Қантар</v>
      </c>
      <c r="M3168" s="26" t="str">
        <f>VLOOKUP(B3168,[1]ПланКаз!A3155:N6459,14,0)</f>
        <v>Шығыс-Қазақстан облысы, Өскемен қ.</v>
      </c>
      <c r="N3168" s="26" t="s">
        <v>58</v>
      </c>
      <c r="O3168" s="26" t="str">
        <f>VLOOKUP(B3168,[1]ПланКаз!A3154:P6458,16,0)</f>
        <v>жыл бойына өтінім бойынша</v>
      </c>
      <c r="P3168" s="26" t="s">
        <v>59</v>
      </c>
      <c r="Q3168" s="27" t="s">
        <v>522</v>
      </c>
      <c r="R3168" s="26" t="str">
        <f>VLOOKUP(B3168,[1]ПланКаз!A3153:S6457,19,0)</f>
        <v>Дана</v>
      </c>
      <c r="S3168" s="28">
        <v>6</v>
      </c>
      <c r="T3168" s="28">
        <v>8729</v>
      </c>
      <c r="U3168" s="28">
        <v>52374</v>
      </c>
      <c r="V3168" s="28">
        <v>58658.879999999997</v>
      </c>
      <c r="W3168" s="26"/>
      <c r="X3168" s="26" t="s">
        <v>62</v>
      </c>
      <c r="Y3168" s="26" t="s">
        <v>61</v>
      </c>
    </row>
    <row r="3169" spans="2:25" x14ac:dyDescent="0.2">
      <c r="B3169" s="26" t="s">
        <v>6487</v>
      </c>
      <c r="C3169" s="26" t="s">
        <v>55</v>
      </c>
      <c r="D3169" s="26" t="s">
        <v>6488</v>
      </c>
      <c r="E3169" s="26" t="str">
        <f>VLOOKUP(D3169,[1]ЕНС!A:E,2,FALSE)</f>
        <v>Синхронизатор</v>
      </c>
      <c r="F3169" s="26" t="str">
        <f>VLOOKUP(D3169,[1]ЕНС!A:E,3,FALSE)</f>
        <v>для переключения 2 и 3, 4 и 5 передач, для легкового автомобиля</v>
      </c>
      <c r="G3169" s="26" t="s">
        <v>6489</v>
      </c>
      <c r="H3169" s="26" t="s">
        <v>26</v>
      </c>
      <c r="I3169" s="26">
        <v>0</v>
      </c>
      <c r="J3169" s="26">
        <v>631010000</v>
      </c>
      <c r="K3169" s="26" t="str">
        <f>VLOOKUP(B3169,[1]ПланКаз!A3156:M6460,12,0)</f>
        <v>ҚР, ШҚО, Өскемен қ., Бажов көш., 10</v>
      </c>
      <c r="L3169" s="26" t="str">
        <f>VLOOKUP(B3169,[1]ПланКаз!A3154:M6458,13,0)</f>
        <v>Желтоқсан-Қантар</v>
      </c>
      <c r="M3169" s="26" t="str">
        <f>VLOOKUP(B3169,[1]ПланКаз!A3156:N6460,14,0)</f>
        <v>Шығыс-Қазақстан облысы, Өскемен қ.</v>
      </c>
      <c r="N3169" s="26" t="s">
        <v>58</v>
      </c>
      <c r="O3169" s="26" t="str">
        <f>VLOOKUP(B3169,[1]ПланКаз!A3155:P6459,16,0)</f>
        <v>жыл бойына өтінім бойынша</v>
      </c>
      <c r="P3169" s="26" t="s">
        <v>59</v>
      </c>
      <c r="Q3169" s="27" t="s">
        <v>522</v>
      </c>
      <c r="R3169" s="26" t="str">
        <f>VLOOKUP(B3169,[1]ПланКаз!A3154:S6458,19,0)</f>
        <v>Дана</v>
      </c>
      <c r="S3169" s="28">
        <v>11</v>
      </c>
      <c r="T3169" s="28">
        <v>2222</v>
      </c>
      <c r="U3169" s="28">
        <v>24442</v>
      </c>
      <c r="V3169" s="28">
        <v>27375.040000000001</v>
      </c>
      <c r="W3169" s="26"/>
      <c r="X3169" s="26" t="s">
        <v>62</v>
      </c>
      <c r="Y3169" s="26" t="s">
        <v>61</v>
      </c>
    </row>
    <row r="3170" spans="2:25" x14ac:dyDescent="0.2">
      <c r="B3170" s="26" t="s">
        <v>6490</v>
      </c>
      <c r="C3170" s="26" t="s">
        <v>55</v>
      </c>
      <c r="D3170" s="26" t="s">
        <v>6488</v>
      </c>
      <c r="E3170" s="26" t="str">
        <f>VLOOKUP(D3170,[1]ЕНС!A:E,2,FALSE)</f>
        <v>Синхронизатор</v>
      </c>
      <c r="F3170" s="26" t="str">
        <f>VLOOKUP(D3170,[1]ЕНС!A:E,3,FALSE)</f>
        <v>для переключения 2 и 3, 4 и 5 передач, для легкового автомобиля</v>
      </c>
      <c r="G3170" s="26" t="s">
        <v>6491</v>
      </c>
      <c r="H3170" s="26" t="s">
        <v>26</v>
      </c>
      <c r="I3170" s="26">
        <v>0</v>
      </c>
      <c r="J3170" s="26">
        <v>631010000</v>
      </c>
      <c r="K3170" s="26" t="str">
        <f>VLOOKUP(B3170,[1]ПланКаз!A3157:M6461,12,0)</f>
        <v>ҚР, ШҚО, Өскемен қ., Бажов көш., 10</v>
      </c>
      <c r="L3170" s="26" t="str">
        <f>VLOOKUP(B3170,[1]ПланКаз!A3155:M6459,13,0)</f>
        <v>Желтоқсан-Қантар</v>
      </c>
      <c r="M3170" s="26" t="str">
        <f>VLOOKUP(B3170,[1]ПланКаз!A3157:N6461,14,0)</f>
        <v>Шығыс-Қазақстан облысы, Өскемен қ.</v>
      </c>
      <c r="N3170" s="26" t="s">
        <v>58</v>
      </c>
      <c r="O3170" s="26" t="str">
        <f>VLOOKUP(B3170,[1]ПланКаз!A3156:P6460,16,0)</f>
        <v>жыл бойына өтінім бойынша</v>
      </c>
      <c r="P3170" s="26" t="s">
        <v>59</v>
      </c>
      <c r="Q3170" s="27" t="s">
        <v>522</v>
      </c>
      <c r="R3170" s="26" t="str">
        <f>VLOOKUP(B3170,[1]ПланКаз!A3155:S6459,19,0)</f>
        <v>Дана</v>
      </c>
      <c r="S3170" s="28">
        <v>12</v>
      </c>
      <c r="T3170" s="28">
        <v>1588</v>
      </c>
      <c r="U3170" s="28">
        <v>19056</v>
      </c>
      <c r="V3170" s="28">
        <v>21342.720000000001</v>
      </c>
      <c r="W3170" s="26"/>
      <c r="X3170" s="26" t="s">
        <v>62</v>
      </c>
      <c r="Y3170" s="26" t="s">
        <v>61</v>
      </c>
    </row>
    <row r="3171" spans="2:25" x14ac:dyDescent="0.2">
      <c r="B3171" s="26" t="s">
        <v>6492</v>
      </c>
      <c r="C3171" s="26" t="s">
        <v>55</v>
      </c>
      <c r="D3171" s="26" t="s">
        <v>6493</v>
      </c>
      <c r="E3171" s="26" t="str">
        <f>VLOOKUP(D3171,[1]ЕНС!A:E,2,FALSE)</f>
        <v>Карбюратор</v>
      </c>
      <c r="F3171" s="26" t="str">
        <f>VLOOKUP(D3171,[1]ЕНС!A:E,3,FALSE)</f>
        <v>со смешанным потоком, для легкового автомобиля</v>
      </c>
      <c r="G3171" s="26" t="s">
        <v>6494</v>
      </c>
      <c r="H3171" s="26" t="s">
        <v>26</v>
      </c>
      <c r="I3171" s="26">
        <v>0</v>
      </c>
      <c r="J3171" s="26">
        <v>631010000</v>
      </c>
      <c r="K3171" s="26" t="str">
        <f>VLOOKUP(B3171,[1]ПланКаз!A3158:M6462,12,0)</f>
        <v>ҚР, ШҚО, Өскемен қ., Бажов көш., 10</v>
      </c>
      <c r="L3171" s="26" t="str">
        <f>VLOOKUP(B3171,[1]ПланКаз!A3156:M6460,13,0)</f>
        <v>Желтоқсан-Қантар</v>
      </c>
      <c r="M3171" s="26" t="str">
        <f>VLOOKUP(B3171,[1]ПланКаз!A3158:N6462,14,0)</f>
        <v>Шығыс-Қазақстан облысы, Өскемен қ.</v>
      </c>
      <c r="N3171" s="26" t="s">
        <v>58</v>
      </c>
      <c r="O3171" s="26" t="str">
        <f>VLOOKUP(B3171,[1]ПланКаз!A3157:P6461,16,0)</f>
        <v>жыл бойына өтінім бойынша</v>
      </c>
      <c r="P3171" s="26" t="s">
        <v>59</v>
      </c>
      <c r="Q3171" s="27" t="s">
        <v>522</v>
      </c>
      <c r="R3171" s="26" t="str">
        <f>VLOOKUP(B3171,[1]ПланКаз!A3156:S6460,19,0)</f>
        <v>Дана</v>
      </c>
      <c r="S3171" s="28">
        <v>10</v>
      </c>
      <c r="T3171" s="28">
        <v>35232</v>
      </c>
      <c r="U3171" s="28">
        <v>352320</v>
      </c>
      <c r="V3171" s="28">
        <v>394598.40000000002</v>
      </c>
      <c r="W3171" s="26"/>
      <c r="X3171" s="26" t="s">
        <v>62</v>
      </c>
      <c r="Y3171" s="26" t="s">
        <v>61</v>
      </c>
    </row>
    <row r="3172" spans="2:25" x14ac:dyDescent="0.2">
      <c r="B3172" s="26" t="s">
        <v>6495</v>
      </c>
      <c r="C3172" s="26" t="s">
        <v>55</v>
      </c>
      <c r="D3172" s="26" t="s">
        <v>6496</v>
      </c>
      <c r="E3172" s="26" t="str">
        <f>VLOOKUP(D3172,[1]ЕНС!A:E,2,FALSE)</f>
        <v>Шестерня</v>
      </c>
      <c r="F3172" s="26" t="str">
        <f>VLOOKUP(D3172,[1]ЕНС!A:E,3,FALSE)</f>
        <v>коробки передач, для легкового автомобиля, 1-й передачи</v>
      </c>
      <c r="G3172" s="26" t="s">
        <v>6497</v>
      </c>
      <c r="H3172" s="26" t="s">
        <v>26</v>
      </c>
      <c r="I3172" s="26">
        <v>0</v>
      </c>
      <c r="J3172" s="26">
        <v>631010000</v>
      </c>
      <c r="K3172" s="26" t="str">
        <f>VLOOKUP(B3172,[1]ПланКаз!A3159:M6463,12,0)</f>
        <v>ҚР, ШҚО, Өскемен қ., Бажов көш., 10</v>
      </c>
      <c r="L3172" s="26" t="str">
        <f>VLOOKUP(B3172,[1]ПланКаз!A3157:M6461,13,0)</f>
        <v>Желтоқсан-Қантар</v>
      </c>
      <c r="M3172" s="26" t="str">
        <f>VLOOKUP(B3172,[1]ПланКаз!A3159:N6463,14,0)</f>
        <v>Шығыс-Қазақстан облысы, Өскемен қ.</v>
      </c>
      <c r="N3172" s="26" t="s">
        <v>58</v>
      </c>
      <c r="O3172" s="26" t="str">
        <f>VLOOKUP(B3172,[1]ПланКаз!A3158:P6462,16,0)</f>
        <v>жыл бойына өтінім бойынша</v>
      </c>
      <c r="P3172" s="26" t="s">
        <v>59</v>
      </c>
      <c r="Q3172" s="27" t="s">
        <v>522</v>
      </c>
      <c r="R3172" s="26" t="str">
        <f>VLOOKUP(B3172,[1]ПланКаз!A3157:S6461,19,0)</f>
        <v>Дана</v>
      </c>
      <c r="S3172" s="28">
        <v>8</v>
      </c>
      <c r="T3172" s="28">
        <v>12220</v>
      </c>
      <c r="U3172" s="28">
        <v>97760</v>
      </c>
      <c r="V3172" s="28">
        <v>109491.2</v>
      </c>
      <c r="W3172" s="26"/>
      <c r="X3172" s="26" t="s">
        <v>62</v>
      </c>
      <c r="Y3172" s="26" t="s">
        <v>61</v>
      </c>
    </row>
    <row r="3173" spans="2:25" x14ac:dyDescent="0.2">
      <c r="B3173" s="26" t="s">
        <v>6498</v>
      </c>
      <c r="C3173" s="26" t="s">
        <v>55</v>
      </c>
      <c r="D3173" s="26" t="s">
        <v>6496</v>
      </c>
      <c r="E3173" s="26" t="str">
        <f>VLOOKUP(D3173,[1]ЕНС!A:E,2,FALSE)</f>
        <v>Шестерня</v>
      </c>
      <c r="F3173" s="26" t="str">
        <f>VLOOKUP(D3173,[1]ЕНС!A:E,3,FALSE)</f>
        <v>коробки передач, для легкового автомобиля, 1-й передачи</v>
      </c>
      <c r="G3173" s="26" t="s">
        <v>6499</v>
      </c>
      <c r="H3173" s="26" t="s">
        <v>26</v>
      </c>
      <c r="I3173" s="26">
        <v>0</v>
      </c>
      <c r="J3173" s="26">
        <v>631010000</v>
      </c>
      <c r="K3173" s="26" t="str">
        <f>VLOOKUP(B3173,[1]ПланКаз!A3160:M6464,12,0)</f>
        <v>ҚР, ШҚО, Өскемен қ., Бажов көш., 10</v>
      </c>
      <c r="L3173" s="26" t="str">
        <f>VLOOKUP(B3173,[1]ПланКаз!A3158:M6462,13,0)</f>
        <v>Желтоқсан-Қантар</v>
      </c>
      <c r="M3173" s="26" t="str">
        <f>VLOOKUP(B3173,[1]ПланКаз!A3160:N6464,14,0)</f>
        <v>Шығыс-Қазақстан облысы, Өскемен қ.</v>
      </c>
      <c r="N3173" s="26" t="s">
        <v>58</v>
      </c>
      <c r="O3173" s="26" t="str">
        <f>VLOOKUP(B3173,[1]ПланКаз!A3159:P6463,16,0)</f>
        <v>жыл бойына өтінім бойынша</v>
      </c>
      <c r="P3173" s="26" t="s">
        <v>59</v>
      </c>
      <c r="Q3173" s="27" t="s">
        <v>522</v>
      </c>
      <c r="R3173" s="26" t="str">
        <f>VLOOKUP(B3173,[1]ПланКаз!A3158:S6462,19,0)</f>
        <v>Дана</v>
      </c>
      <c r="S3173" s="28">
        <v>15</v>
      </c>
      <c r="T3173" s="28">
        <v>14918</v>
      </c>
      <c r="U3173" s="28">
        <v>223770</v>
      </c>
      <c r="V3173" s="28">
        <v>250622.4</v>
      </c>
      <c r="W3173" s="26"/>
      <c r="X3173" s="26" t="s">
        <v>62</v>
      </c>
      <c r="Y3173" s="26" t="s">
        <v>61</v>
      </c>
    </row>
    <row r="3174" spans="2:25" x14ac:dyDescent="0.2">
      <c r="B3174" s="26" t="s">
        <v>6500</v>
      </c>
      <c r="C3174" s="26" t="s">
        <v>55</v>
      </c>
      <c r="D3174" s="26" t="s">
        <v>6501</v>
      </c>
      <c r="E3174" s="26" t="str">
        <f>VLOOKUP(D3174,[1]ЕНС!A:E,2,FALSE)</f>
        <v>Шестерня</v>
      </c>
      <c r="F3174" s="26" t="str">
        <f>VLOOKUP(D3174,[1]ЕНС!A:E,3,FALSE)</f>
        <v>коробки передач, для легкового автомобиля, 2-й передачи</v>
      </c>
      <c r="G3174" s="26" t="s">
        <v>6502</v>
      </c>
      <c r="H3174" s="26" t="s">
        <v>26</v>
      </c>
      <c r="I3174" s="26">
        <v>0</v>
      </c>
      <c r="J3174" s="26">
        <v>631010000</v>
      </c>
      <c r="K3174" s="26" t="str">
        <f>VLOOKUP(B3174,[1]ПланКаз!A3161:M6465,12,0)</f>
        <v>ҚР, ШҚО, Өскемен қ., Бажов көш., 10</v>
      </c>
      <c r="L3174" s="26" t="str">
        <f>VLOOKUP(B3174,[1]ПланКаз!A3159:M6463,13,0)</f>
        <v>Желтоқсан-Қантар</v>
      </c>
      <c r="M3174" s="26" t="str">
        <f>VLOOKUP(B3174,[1]ПланКаз!A3161:N6465,14,0)</f>
        <v>Шығыс-Қазақстан облысы, Өскемен қ.</v>
      </c>
      <c r="N3174" s="26" t="s">
        <v>58</v>
      </c>
      <c r="O3174" s="26" t="str">
        <f>VLOOKUP(B3174,[1]ПланКаз!A3160:P6464,16,0)</f>
        <v>жыл бойына өтінім бойынша</v>
      </c>
      <c r="P3174" s="26" t="s">
        <v>59</v>
      </c>
      <c r="Q3174" s="27" t="s">
        <v>522</v>
      </c>
      <c r="R3174" s="26" t="str">
        <f>VLOOKUP(B3174,[1]ПланКаз!A3159:S6463,19,0)</f>
        <v>Дана</v>
      </c>
      <c r="S3174" s="28">
        <v>5</v>
      </c>
      <c r="T3174" s="28">
        <v>12568</v>
      </c>
      <c r="U3174" s="28">
        <v>62840</v>
      </c>
      <c r="V3174" s="28">
        <v>70380.800000000003</v>
      </c>
      <c r="W3174" s="26"/>
      <c r="X3174" s="26" t="s">
        <v>62</v>
      </c>
      <c r="Y3174" s="26" t="s">
        <v>61</v>
      </c>
    </row>
    <row r="3175" spans="2:25" x14ac:dyDescent="0.2">
      <c r="B3175" s="26" t="s">
        <v>6503</v>
      </c>
      <c r="C3175" s="26" t="s">
        <v>55</v>
      </c>
      <c r="D3175" s="26" t="s">
        <v>6501</v>
      </c>
      <c r="E3175" s="26" t="str">
        <f>VLOOKUP(D3175,[1]ЕНС!A:E,2,FALSE)</f>
        <v>Шестерня</v>
      </c>
      <c r="F3175" s="26" t="str">
        <f>VLOOKUP(D3175,[1]ЕНС!A:E,3,FALSE)</f>
        <v>коробки передач, для легкового автомобиля, 2-й передачи</v>
      </c>
      <c r="G3175" s="26" t="s">
        <v>6504</v>
      </c>
      <c r="H3175" s="26" t="s">
        <v>26</v>
      </c>
      <c r="I3175" s="26">
        <v>0</v>
      </c>
      <c r="J3175" s="26">
        <v>631010000</v>
      </c>
      <c r="K3175" s="26" t="str">
        <f>VLOOKUP(B3175,[1]ПланКаз!A3162:M6466,12,0)</f>
        <v>ҚР, ШҚО, Өскемен қ., Бажов көш., 10</v>
      </c>
      <c r="L3175" s="26" t="str">
        <f>VLOOKUP(B3175,[1]ПланКаз!A3160:M6464,13,0)</f>
        <v>Желтоқсан-Қантар</v>
      </c>
      <c r="M3175" s="26" t="str">
        <f>VLOOKUP(B3175,[1]ПланКаз!A3162:N6466,14,0)</f>
        <v>Шығыс-Қазақстан облысы, Өскемен қ.</v>
      </c>
      <c r="N3175" s="26" t="s">
        <v>58</v>
      </c>
      <c r="O3175" s="26" t="str">
        <f>VLOOKUP(B3175,[1]ПланКаз!A3161:P6465,16,0)</f>
        <v>жыл бойына өтінім бойынша</v>
      </c>
      <c r="P3175" s="26" t="s">
        <v>59</v>
      </c>
      <c r="Q3175" s="27" t="s">
        <v>522</v>
      </c>
      <c r="R3175" s="26" t="str">
        <f>VLOOKUP(B3175,[1]ПланКаз!A3160:S6464,19,0)</f>
        <v>Дана</v>
      </c>
      <c r="S3175" s="28">
        <v>10</v>
      </c>
      <c r="T3175" s="28">
        <v>7141</v>
      </c>
      <c r="U3175" s="28">
        <v>71410</v>
      </c>
      <c r="V3175" s="28">
        <v>79979.199999999997</v>
      </c>
      <c r="W3175" s="26"/>
      <c r="X3175" s="26" t="s">
        <v>62</v>
      </c>
      <c r="Y3175" s="26" t="s">
        <v>61</v>
      </c>
    </row>
    <row r="3176" spans="2:25" x14ac:dyDescent="0.2">
      <c r="B3176" s="26" t="s">
        <v>6505</v>
      </c>
      <c r="C3176" s="26" t="s">
        <v>55</v>
      </c>
      <c r="D3176" s="26" t="s">
        <v>6506</v>
      </c>
      <c r="E3176" s="26" t="str">
        <f>VLOOKUP(D3176,[1]ЕНС!A:E,2,FALSE)</f>
        <v>Шестерня</v>
      </c>
      <c r="F3176" s="26" t="str">
        <f>VLOOKUP(D3176,[1]ЕНС!A:E,3,FALSE)</f>
        <v>коробки передач, для легкового автомобиля, 3-й передачи</v>
      </c>
      <c r="G3176" s="26" t="s">
        <v>6507</v>
      </c>
      <c r="H3176" s="26" t="s">
        <v>26</v>
      </c>
      <c r="I3176" s="26">
        <v>0</v>
      </c>
      <c r="J3176" s="26">
        <v>631010000</v>
      </c>
      <c r="K3176" s="26" t="str">
        <f>VLOOKUP(B3176,[1]ПланКаз!A3163:M6467,12,0)</f>
        <v>ҚР, ШҚО, Өскемен қ., Бажов көш., 10</v>
      </c>
      <c r="L3176" s="26" t="str">
        <f>VLOOKUP(B3176,[1]ПланКаз!A3161:M6465,13,0)</f>
        <v>Желтоқсан-Қантар</v>
      </c>
      <c r="M3176" s="26" t="str">
        <f>VLOOKUP(B3176,[1]ПланКаз!A3163:N6467,14,0)</f>
        <v>Шығыс-Қазақстан облысы, Өскемен қ.</v>
      </c>
      <c r="N3176" s="26" t="s">
        <v>58</v>
      </c>
      <c r="O3176" s="26" t="str">
        <f>VLOOKUP(B3176,[1]ПланКаз!A3162:P6466,16,0)</f>
        <v>жыл бойына өтінім бойынша</v>
      </c>
      <c r="P3176" s="26" t="s">
        <v>59</v>
      </c>
      <c r="Q3176" s="27" t="s">
        <v>522</v>
      </c>
      <c r="R3176" s="26" t="str">
        <f>VLOOKUP(B3176,[1]ПланКаз!A3161:S6465,19,0)</f>
        <v>Дана</v>
      </c>
      <c r="S3176" s="28">
        <v>6</v>
      </c>
      <c r="T3176" s="28">
        <v>10334</v>
      </c>
      <c r="U3176" s="28">
        <v>62004</v>
      </c>
      <c r="V3176" s="28">
        <v>69444.479999999996</v>
      </c>
      <c r="W3176" s="26"/>
      <c r="X3176" s="26" t="s">
        <v>62</v>
      </c>
      <c r="Y3176" s="26" t="s">
        <v>61</v>
      </c>
    </row>
    <row r="3177" spans="2:25" x14ac:dyDescent="0.2">
      <c r="B3177" s="26" t="s">
        <v>6508</v>
      </c>
      <c r="C3177" s="26" t="s">
        <v>55</v>
      </c>
      <c r="D3177" s="26" t="s">
        <v>6506</v>
      </c>
      <c r="E3177" s="26" t="str">
        <f>VLOOKUP(D3177,[1]ЕНС!A:E,2,FALSE)</f>
        <v>Шестерня</v>
      </c>
      <c r="F3177" s="26" t="str">
        <f>VLOOKUP(D3177,[1]ЕНС!A:E,3,FALSE)</f>
        <v>коробки передач, для легкового автомобиля, 3-й передачи</v>
      </c>
      <c r="G3177" s="26" t="s">
        <v>6509</v>
      </c>
      <c r="H3177" s="26" t="s">
        <v>26</v>
      </c>
      <c r="I3177" s="26">
        <v>0</v>
      </c>
      <c r="J3177" s="26">
        <v>631010000</v>
      </c>
      <c r="K3177" s="26" t="str">
        <f>VLOOKUP(B3177,[1]ПланКаз!A3164:M6468,12,0)</f>
        <v>ҚР, ШҚО, Өскемен қ., Бажов көш., 10</v>
      </c>
      <c r="L3177" s="26" t="str">
        <f>VLOOKUP(B3177,[1]ПланКаз!A3162:M6466,13,0)</f>
        <v>Желтоқсан-Қантар</v>
      </c>
      <c r="M3177" s="26" t="str">
        <f>VLOOKUP(B3177,[1]ПланКаз!A3164:N6468,14,0)</f>
        <v>Шығыс-Қазақстан облысы, Өскемен қ.</v>
      </c>
      <c r="N3177" s="26" t="s">
        <v>58</v>
      </c>
      <c r="O3177" s="26" t="str">
        <f>VLOOKUP(B3177,[1]ПланКаз!A3163:P6467,16,0)</f>
        <v>жыл бойына өтінім бойынша</v>
      </c>
      <c r="P3177" s="26" t="s">
        <v>59</v>
      </c>
      <c r="Q3177" s="27" t="s">
        <v>522</v>
      </c>
      <c r="R3177" s="26" t="str">
        <f>VLOOKUP(B3177,[1]ПланКаз!A3162:S6466,19,0)</f>
        <v>Дана</v>
      </c>
      <c r="S3177" s="28">
        <v>11</v>
      </c>
      <c r="T3177" s="28">
        <v>11426</v>
      </c>
      <c r="U3177" s="28">
        <v>125686</v>
      </c>
      <c r="V3177" s="28">
        <v>140768.32000000001</v>
      </c>
      <c r="W3177" s="26"/>
      <c r="X3177" s="26" t="s">
        <v>62</v>
      </c>
      <c r="Y3177" s="26" t="s">
        <v>61</v>
      </c>
    </row>
    <row r="3178" spans="2:25" x14ac:dyDescent="0.2">
      <c r="B3178" s="26" t="s">
        <v>6510</v>
      </c>
      <c r="C3178" s="26" t="s">
        <v>55</v>
      </c>
      <c r="D3178" s="26" t="s">
        <v>6511</v>
      </c>
      <c r="E3178" s="26" t="str">
        <f>VLOOKUP(D3178,[1]ЕНС!A:E,2,FALSE)</f>
        <v>Вал</v>
      </c>
      <c r="F3178" s="26" t="str">
        <f>VLOOKUP(D3178,[1]ЕНС!A:E,3,FALSE)</f>
        <v>первичный (ведущий), для легкового автомобиля, для многоступенчатой, многовальной коробки передач</v>
      </c>
      <c r="G3178" s="26" t="s">
        <v>6512</v>
      </c>
      <c r="H3178" s="26" t="s">
        <v>26</v>
      </c>
      <c r="I3178" s="26">
        <v>0</v>
      </c>
      <c r="J3178" s="26">
        <v>631010000</v>
      </c>
      <c r="K3178" s="26" t="str">
        <f>VLOOKUP(B3178,[1]ПланКаз!A3165:M6469,12,0)</f>
        <v>ҚР, ШҚО, Өскемен қ., Бажов көш., 10</v>
      </c>
      <c r="L3178" s="26" t="str">
        <f>VLOOKUP(B3178,[1]ПланКаз!A3163:M6467,13,0)</f>
        <v>Желтоқсан-Қантар</v>
      </c>
      <c r="M3178" s="26" t="str">
        <f>VLOOKUP(B3178,[1]ПланКаз!A3165:N6469,14,0)</f>
        <v>Шығыс-Қазақстан облысы, Өскемен қ.</v>
      </c>
      <c r="N3178" s="26" t="s">
        <v>58</v>
      </c>
      <c r="O3178" s="26" t="str">
        <f>VLOOKUP(B3178,[1]ПланКаз!A3164:P6468,16,0)</f>
        <v>жыл бойына өтінім бойынша</v>
      </c>
      <c r="P3178" s="26" t="s">
        <v>59</v>
      </c>
      <c r="Q3178" s="27" t="s">
        <v>522</v>
      </c>
      <c r="R3178" s="26" t="str">
        <f>VLOOKUP(B3178,[1]ПланКаз!A3163:S6467,19,0)</f>
        <v>Дана</v>
      </c>
      <c r="S3178" s="28">
        <v>7</v>
      </c>
      <c r="T3178" s="28">
        <v>20948</v>
      </c>
      <c r="U3178" s="28">
        <v>146636</v>
      </c>
      <c r="V3178" s="28">
        <v>164232.32000000001</v>
      </c>
      <c r="W3178" s="26"/>
      <c r="X3178" s="26" t="s">
        <v>62</v>
      </c>
      <c r="Y3178" s="26" t="s">
        <v>61</v>
      </c>
    </row>
    <row r="3179" spans="2:25" x14ac:dyDescent="0.2">
      <c r="B3179" s="26" t="s">
        <v>6513</v>
      </c>
      <c r="C3179" s="26" t="s">
        <v>55</v>
      </c>
      <c r="D3179" s="26" t="s">
        <v>6511</v>
      </c>
      <c r="E3179" s="26" t="str">
        <f>VLOOKUP(D3179,[1]ЕНС!A:E,2,FALSE)</f>
        <v>Вал</v>
      </c>
      <c r="F3179" s="26" t="str">
        <f>VLOOKUP(D3179,[1]ЕНС!A:E,3,FALSE)</f>
        <v>первичный (ведущий), для легкового автомобиля, для многоступенчатой, многовальной коробки передач</v>
      </c>
      <c r="G3179" s="26" t="s">
        <v>6514</v>
      </c>
      <c r="H3179" s="26" t="s">
        <v>26</v>
      </c>
      <c r="I3179" s="26">
        <v>0</v>
      </c>
      <c r="J3179" s="26">
        <v>631010000</v>
      </c>
      <c r="K3179" s="26" t="str">
        <f>VLOOKUP(B3179,[1]ПланКаз!A3166:M6470,12,0)</f>
        <v>ҚР, ШҚО, Өскемен қ., Бажов көш., 10</v>
      </c>
      <c r="L3179" s="26" t="str">
        <f>VLOOKUP(B3179,[1]ПланКаз!A3164:M6468,13,0)</f>
        <v>Желтоқсан-Қантар</v>
      </c>
      <c r="M3179" s="26" t="str">
        <f>VLOOKUP(B3179,[1]ПланКаз!A3166:N6470,14,0)</f>
        <v>Шығыс-Қазақстан облысы, Өскемен қ.</v>
      </c>
      <c r="N3179" s="26" t="s">
        <v>58</v>
      </c>
      <c r="O3179" s="26" t="str">
        <f>VLOOKUP(B3179,[1]ПланКаз!A3165:P6469,16,0)</f>
        <v>жыл бойына өтінім бойынша</v>
      </c>
      <c r="P3179" s="26" t="s">
        <v>59</v>
      </c>
      <c r="Q3179" s="27" t="s">
        <v>522</v>
      </c>
      <c r="R3179" s="26" t="str">
        <f>VLOOKUP(B3179,[1]ПланКаз!A3164:S6468,19,0)</f>
        <v>Дана</v>
      </c>
      <c r="S3179" s="28">
        <v>15</v>
      </c>
      <c r="T3179" s="28">
        <v>17616</v>
      </c>
      <c r="U3179" s="28">
        <v>264240</v>
      </c>
      <c r="V3179" s="28">
        <v>295948.79999999999</v>
      </c>
      <c r="W3179" s="26"/>
      <c r="X3179" s="26" t="s">
        <v>62</v>
      </c>
      <c r="Y3179" s="26" t="s">
        <v>61</v>
      </c>
    </row>
    <row r="3180" spans="2:25" x14ac:dyDescent="0.2">
      <c r="B3180" s="26" t="s">
        <v>6515</v>
      </c>
      <c r="C3180" s="26" t="s">
        <v>55</v>
      </c>
      <c r="D3180" s="26" t="s">
        <v>6516</v>
      </c>
      <c r="E3180" s="26" t="str">
        <f>VLOOKUP(D3180,[1]ЕНС!A:E,2,FALSE)</f>
        <v>Вал</v>
      </c>
      <c r="F3180" s="26" t="str">
        <f>VLOOKUP(D3180,[1]ЕНС!A:E,3,FALSE)</f>
        <v>промежуточный карданный, для легкового автомобиля, с шарниром неравных угловых скоростей</v>
      </c>
      <c r="G3180" s="26" t="s">
        <v>6517</v>
      </c>
      <c r="H3180" s="26" t="s">
        <v>26</v>
      </c>
      <c r="I3180" s="26">
        <v>0</v>
      </c>
      <c r="J3180" s="26">
        <v>631010000</v>
      </c>
      <c r="K3180" s="26" t="str">
        <f>VLOOKUP(B3180,[1]ПланКаз!A3167:M6471,12,0)</f>
        <v>ҚР, ШҚО, Өскемен қ., Бажов көш., 10</v>
      </c>
      <c r="L3180" s="26" t="str">
        <f>VLOOKUP(B3180,[1]ПланКаз!A3165:M6469,13,0)</f>
        <v>Желтоқсан-Қантар</v>
      </c>
      <c r="M3180" s="26" t="str">
        <f>VLOOKUP(B3180,[1]ПланКаз!A3167:N6471,14,0)</f>
        <v>Шығыс-Қазақстан облысы, Өскемен қ.</v>
      </c>
      <c r="N3180" s="26" t="s">
        <v>58</v>
      </c>
      <c r="O3180" s="26" t="str">
        <f>VLOOKUP(B3180,[1]ПланКаз!A3166:P6470,16,0)</f>
        <v>жыл бойына өтінім бойынша</v>
      </c>
      <c r="P3180" s="26" t="s">
        <v>59</v>
      </c>
      <c r="Q3180" s="27" t="s">
        <v>522</v>
      </c>
      <c r="R3180" s="26" t="str">
        <f>VLOOKUP(B3180,[1]ПланКаз!A3165:S6469,19,0)</f>
        <v>Дана</v>
      </c>
      <c r="S3180" s="28">
        <v>5</v>
      </c>
      <c r="T3180" s="28">
        <v>27121</v>
      </c>
      <c r="U3180" s="28">
        <v>135605</v>
      </c>
      <c r="V3180" s="28">
        <v>151877.6</v>
      </c>
      <c r="W3180" s="26"/>
      <c r="X3180" s="26" t="s">
        <v>62</v>
      </c>
      <c r="Y3180" s="26" t="s">
        <v>61</v>
      </c>
    </row>
    <row r="3181" spans="2:25" x14ac:dyDescent="0.2">
      <c r="B3181" s="26" t="s">
        <v>6518</v>
      </c>
      <c r="C3181" s="26" t="s">
        <v>55</v>
      </c>
      <c r="D3181" s="26" t="s">
        <v>6516</v>
      </c>
      <c r="E3181" s="26" t="str">
        <f>VLOOKUP(D3181,[1]ЕНС!A:E,2,FALSE)</f>
        <v>Вал</v>
      </c>
      <c r="F3181" s="26" t="str">
        <f>VLOOKUP(D3181,[1]ЕНС!A:E,3,FALSE)</f>
        <v>промежуточный карданный, для легкового автомобиля, с шарниром неравных угловых скоростей</v>
      </c>
      <c r="G3181" s="26" t="s">
        <v>6519</v>
      </c>
      <c r="H3181" s="26" t="s">
        <v>26</v>
      </c>
      <c r="I3181" s="26">
        <v>0</v>
      </c>
      <c r="J3181" s="26">
        <v>631010000</v>
      </c>
      <c r="K3181" s="26" t="str">
        <f>VLOOKUP(B3181,[1]ПланКаз!A3168:M6472,12,0)</f>
        <v>ҚР, ШҚО, Өскемен қ., Бажов көш., 10</v>
      </c>
      <c r="L3181" s="26" t="str">
        <f>VLOOKUP(B3181,[1]ПланКаз!A3166:M6470,13,0)</f>
        <v>Желтоқсан-Қантар</v>
      </c>
      <c r="M3181" s="26" t="str">
        <f>VLOOKUP(B3181,[1]ПланКаз!A3168:N6472,14,0)</f>
        <v>Шығыс-Қазақстан облысы, Өскемен қ.</v>
      </c>
      <c r="N3181" s="26" t="s">
        <v>58</v>
      </c>
      <c r="O3181" s="26" t="str">
        <f>VLOOKUP(B3181,[1]ПланКаз!A3167:P6471,16,0)</f>
        <v>жыл бойына өтінім бойынша</v>
      </c>
      <c r="P3181" s="26" t="s">
        <v>59</v>
      </c>
      <c r="Q3181" s="27" t="s">
        <v>522</v>
      </c>
      <c r="R3181" s="26" t="str">
        <f>VLOOKUP(B3181,[1]ПланКаз!A3166:S6470,19,0)</f>
        <v>Дана</v>
      </c>
      <c r="S3181" s="28">
        <v>10</v>
      </c>
      <c r="T3181" s="28">
        <v>31423</v>
      </c>
      <c r="U3181" s="28">
        <v>314230</v>
      </c>
      <c r="V3181" s="28">
        <v>351937.6</v>
      </c>
      <c r="W3181" s="26"/>
      <c r="X3181" s="26" t="s">
        <v>62</v>
      </c>
      <c r="Y3181" s="26" t="s">
        <v>61</v>
      </c>
    </row>
    <row r="3182" spans="2:25" x14ac:dyDescent="0.2">
      <c r="B3182" s="26" t="s">
        <v>6520</v>
      </c>
      <c r="C3182" s="26" t="s">
        <v>55</v>
      </c>
      <c r="D3182" s="26" t="s">
        <v>6521</v>
      </c>
      <c r="E3182" s="26" t="str">
        <f>VLOOKUP(D3182,[1]ЕНС!A:E,2,FALSE)</f>
        <v>Валик</v>
      </c>
      <c r="F3182" s="26" t="str">
        <f>VLOOKUP(D3182,[1]ЕНС!A:E,3,FALSE)</f>
        <v>механизма переключения передач, для легкового автомобиля</v>
      </c>
      <c r="G3182" s="26" t="s">
        <v>6522</v>
      </c>
      <c r="H3182" s="26" t="s">
        <v>26</v>
      </c>
      <c r="I3182" s="26">
        <v>0</v>
      </c>
      <c r="J3182" s="26">
        <v>631010000</v>
      </c>
      <c r="K3182" s="26" t="str">
        <f>VLOOKUP(B3182,[1]ПланКаз!A3169:M6473,12,0)</f>
        <v>ҚР, ШҚО, Өскемен қ., Бажов көш., 10</v>
      </c>
      <c r="L3182" s="26" t="str">
        <f>VLOOKUP(B3182,[1]ПланКаз!A3167:M6471,13,0)</f>
        <v>Желтоқсан-Қантар</v>
      </c>
      <c r="M3182" s="26" t="str">
        <f>VLOOKUP(B3182,[1]ПланКаз!A3169:N6473,14,0)</f>
        <v>Шығыс-Қазақстан облысы, Өскемен қ.</v>
      </c>
      <c r="N3182" s="26" t="s">
        <v>58</v>
      </c>
      <c r="O3182" s="26" t="str">
        <f>VLOOKUP(B3182,[1]ПланКаз!A3168:P6472,16,0)</f>
        <v>жыл бойына өтінім бойынша</v>
      </c>
      <c r="P3182" s="26" t="s">
        <v>59</v>
      </c>
      <c r="Q3182" s="27" t="s">
        <v>522</v>
      </c>
      <c r="R3182" s="26" t="str">
        <f>VLOOKUP(B3182,[1]ПланКаз!A3167:S6471,19,0)</f>
        <v>Дана</v>
      </c>
      <c r="S3182" s="28">
        <v>3</v>
      </c>
      <c r="T3182" s="28">
        <v>1697</v>
      </c>
      <c r="U3182" s="28">
        <v>5091</v>
      </c>
      <c r="V3182" s="28">
        <v>5701.92</v>
      </c>
      <c r="W3182" s="26"/>
      <c r="X3182" s="26" t="s">
        <v>62</v>
      </c>
      <c r="Y3182" s="26" t="s">
        <v>61</v>
      </c>
    </row>
    <row r="3183" spans="2:25" x14ac:dyDescent="0.2">
      <c r="B3183" s="26" t="s">
        <v>6523</v>
      </c>
      <c r="C3183" s="26" t="s">
        <v>55</v>
      </c>
      <c r="D3183" s="26" t="s">
        <v>5717</v>
      </c>
      <c r="E3183" s="26" t="str">
        <f>VLOOKUP(D3183,[1]ЕНС!A:E,2,FALSE)</f>
        <v>Подушка</v>
      </c>
      <c r="F3183" s="26" t="str">
        <f>VLOOKUP(D3183,[1]ЕНС!A:E,3,FALSE)</f>
        <v>опоры двигателя, для грузового автомобиля</v>
      </c>
      <c r="G3183" s="26" t="s">
        <v>6524</v>
      </c>
      <c r="H3183" s="26" t="s">
        <v>26</v>
      </c>
      <c r="I3183" s="26">
        <v>0</v>
      </c>
      <c r="J3183" s="26">
        <v>631010000</v>
      </c>
      <c r="K3183" s="26" t="str">
        <f>VLOOKUP(B3183,[1]ПланКаз!A3170:M6474,12,0)</f>
        <v>ҚР, ШҚО, Өскемен қ., Бажов көш., 10</v>
      </c>
      <c r="L3183" s="26" t="str">
        <f>VLOOKUP(B3183,[1]ПланКаз!A3168:M6472,13,0)</f>
        <v>Желтоқсан-Қантар</v>
      </c>
      <c r="M3183" s="26" t="str">
        <f>VLOOKUP(B3183,[1]ПланКаз!A3170:N6474,14,0)</f>
        <v>Шығыс-Қазақстан облысы, Өскемен қ.</v>
      </c>
      <c r="N3183" s="26" t="s">
        <v>58</v>
      </c>
      <c r="O3183" s="26" t="str">
        <f>VLOOKUP(B3183,[1]ПланКаз!A3169:P6473,16,0)</f>
        <v>жыл бойына өтінім бойынша</v>
      </c>
      <c r="P3183" s="26" t="s">
        <v>59</v>
      </c>
      <c r="Q3183" s="27" t="s">
        <v>522</v>
      </c>
      <c r="R3183" s="26" t="str">
        <f>VLOOKUP(B3183,[1]ПланКаз!A3168:S6472,19,0)</f>
        <v>Дана</v>
      </c>
      <c r="S3183" s="28">
        <v>23</v>
      </c>
      <c r="T3183" s="28">
        <v>1190</v>
      </c>
      <c r="U3183" s="28">
        <v>27370</v>
      </c>
      <c r="V3183" s="28">
        <v>30654.400000000001</v>
      </c>
      <c r="W3183" s="26"/>
      <c r="X3183" s="26" t="s">
        <v>62</v>
      </c>
      <c r="Y3183" s="26" t="s">
        <v>61</v>
      </c>
    </row>
    <row r="3184" spans="2:25" x14ac:dyDescent="0.2">
      <c r="B3184" s="26" t="s">
        <v>6525</v>
      </c>
      <c r="C3184" s="26" t="s">
        <v>55</v>
      </c>
      <c r="D3184" s="26" t="s">
        <v>6526</v>
      </c>
      <c r="E3184" s="26" t="str">
        <f>VLOOKUP(D3184,[1]ЕНС!A:E,2,FALSE)</f>
        <v>Подшипник</v>
      </c>
      <c r="F3184" s="26" t="str">
        <f>VLOOKUP(D3184,[1]ЕНС!A:E,3,FALSE)</f>
        <v>первичного вала коробки передач, для легкового автомобиля</v>
      </c>
      <c r="G3184" s="26" t="s">
        <v>6527</v>
      </c>
      <c r="H3184" s="26" t="s">
        <v>26</v>
      </c>
      <c r="I3184" s="26">
        <v>0</v>
      </c>
      <c r="J3184" s="26">
        <v>631010000</v>
      </c>
      <c r="K3184" s="26" t="str">
        <f>VLOOKUP(B3184,[1]ПланКаз!A3171:M6475,12,0)</f>
        <v>ҚР, ШҚО, Өскемен қ., Бажов көш., 10</v>
      </c>
      <c r="L3184" s="26" t="str">
        <f>VLOOKUP(B3184,[1]ПланКаз!A3169:M6473,13,0)</f>
        <v>Желтоқсан-Қантар</v>
      </c>
      <c r="M3184" s="26" t="str">
        <f>VLOOKUP(B3184,[1]ПланКаз!A3171:N6475,14,0)</f>
        <v>Шығыс-Қазақстан облысы, Өскемен қ.</v>
      </c>
      <c r="N3184" s="26" t="s">
        <v>58</v>
      </c>
      <c r="O3184" s="26" t="str">
        <f>VLOOKUP(B3184,[1]ПланКаз!A3170:P6474,16,0)</f>
        <v>жыл бойына өтінім бойынша</v>
      </c>
      <c r="P3184" s="26" t="s">
        <v>59</v>
      </c>
      <c r="Q3184" s="27" t="s">
        <v>522</v>
      </c>
      <c r="R3184" s="26" t="str">
        <f>VLOOKUP(B3184,[1]ПланКаз!A3169:S6473,19,0)</f>
        <v>Дана</v>
      </c>
      <c r="S3184" s="28">
        <v>8</v>
      </c>
      <c r="T3184" s="28">
        <v>2198</v>
      </c>
      <c r="U3184" s="28">
        <v>17584</v>
      </c>
      <c r="V3184" s="28">
        <v>19694.080000000002</v>
      </c>
      <c r="W3184" s="26"/>
      <c r="X3184" s="26" t="s">
        <v>62</v>
      </c>
      <c r="Y3184" s="26" t="s">
        <v>61</v>
      </c>
    </row>
    <row r="3185" spans="2:25" x14ac:dyDescent="0.2">
      <c r="B3185" s="26" t="s">
        <v>6528</v>
      </c>
      <c r="C3185" s="26" t="s">
        <v>55</v>
      </c>
      <c r="D3185" s="26" t="s">
        <v>6218</v>
      </c>
      <c r="E3185" s="26" t="str">
        <f>VLOOKUP(D3185,[1]ЕНС!A:E,2,FALSE)</f>
        <v>Барабан</v>
      </c>
      <c r="F3185" s="26" t="str">
        <f>VLOOKUP(D3185,[1]ЕНС!A:E,3,FALSE)</f>
        <v>тормозной, для грузового автомобиля, передний</v>
      </c>
      <c r="G3185" s="26" t="s">
        <v>6529</v>
      </c>
      <c r="H3185" s="26" t="s">
        <v>26</v>
      </c>
      <c r="I3185" s="26">
        <v>0</v>
      </c>
      <c r="J3185" s="26">
        <v>631010000</v>
      </c>
      <c r="K3185" s="26" t="str">
        <f>VLOOKUP(B3185,[1]ПланКаз!A3172:M6476,12,0)</f>
        <v>ҚР, ШҚО, Өскемен қ., Бажов көш., 10</v>
      </c>
      <c r="L3185" s="26" t="str">
        <f>VLOOKUP(B3185,[1]ПланКаз!A3170:M6474,13,0)</f>
        <v>Желтоқсан-Қантар</v>
      </c>
      <c r="M3185" s="26" t="str">
        <f>VLOOKUP(B3185,[1]ПланКаз!A3172:N6476,14,0)</f>
        <v>Шығыс-Қазақстан облысы, Өскемен қ.</v>
      </c>
      <c r="N3185" s="26" t="s">
        <v>58</v>
      </c>
      <c r="O3185" s="26" t="str">
        <f>VLOOKUP(B3185,[1]ПланКаз!A3171:P6475,16,0)</f>
        <v>жыл бойына өтінім бойынша</v>
      </c>
      <c r="P3185" s="26" t="s">
        <v>59</v>
      </c>
      <c r="Q3185" s="27" t="s">
        <v>522</v>
      </c>
      <c r="R3185" s="26" t="str">
        <f>VLOOKUP(B3185,[1]ПланКаз!A3170:S6474,19,0)</f>
        <v>Дана</v>
      </c>
      <c r="S3185" s="28">
        <v>1</v>
      </c>
      <c r="T3185" s="28">
        <v>9274</v>
      </c>
      <c r="U3185" s="28">
        <v>9274</v>
      </c>
      <c r="V3185" s="28">
        <v>10386.879999999999</v>
      </c>
      <c r="W3185" s="26"/>
      <c r="X3185" s="26" t="s">
        <v>62</v>
      </c>
      <c r="Y3185" s="26" t="s">
        <v>61</v>
      </c>
    </row>
    <row r="3186" spans="2:25" x14ac:dyDescent="0.2">
      <c r="B3186" s="26" t="s">
        <v>6530</v>
      </c>
      <c r="C3186" s="26" t="s">
        <v>55</v>
      </c>
      <c r="D3186" s="26" t="s">
        <v>6531</v>
      </c>
      <c r="E3186" s="26" t="str">
        <f>VLOOKUP(D3186,[1]ЕНС!A:E,2,FALSE)</f>
        <v>Барабан</v>
      </c>
      <c r="F3186" s="26" t="str">
        <f>VLOOKUP(D3186,[1]ЕНС!A:E,3,FALSE)</f>
        <v>тормозной, для легкового автомобиля, передний</v>
      </c>
      <c r="G3186" s="26" t="s">
        <v>6532</v>
      </c>
      <c r="H3186" s="26" t="s">
        <v>26</v>
      </c>
      <c r="I3186" s="26">
        <v>0</v>
      </c>
      <c r="J3186" s="26">
        <v>631010000</v>
      </c>
      <c r="K3186" s="26" t="str">
        <f>VLOOKUP(B3186,[1]ПланКаз!A3173:M6477,12,0)</f>
        <v>ҚР, ШҚО, Өскемен қ., Бажов көш., 10</v>
      </c>
      <c r="L3186" s="26" t="str">
        <f>VLOOKUP(B3186,[1]ПланКаз!A3171:M6475,13,0)</f>
        <v>Желтоқсан-Қантар</v>
      </c>
      <c r="M3186" s="26" t="str">
        <f>VLOOKUP(B3186,[1]ПланКаз!A3173:N6477,14,0)</f>
        <v>Шығыс-Қазақстан облысы, Өскемен қ.</v>
      </c>
      <c r="N3186" s="26" t="s">
        <v>58</v>
      </c>
      <c r="O3186" s="26" t="str">
        <f>VLOOKUP(B3186,[1]ПланКаз!A3172:P6476,16,0)</f>
        <v>жыл бойына өтінім бойынша</v>
      </c>
      <c r="P3186" s="26" t="s">
        <v>59</v>
      </c>
      <c r="Q3186" s="27" t="s">
        <v>522</v>
      </c>
      <c r="R3186" s="26" t="str">
        <f>VLOOKUP(B3186,[1]ПланКаз!A3171:S6475,19,0)</f>
        <v>Дана</v>
      </c>
      <c r="S3186" s="28">
        <v>12</v>
      </c>
      <c r="T3186" s="28">
        <v>13649</v>
      </c>
      <c r="U3186" s="28">
        <v>163788</v>
      </c>
      <c r="V3186" s="28">
        <v>183442.56</v>
      </c>
      <c r="W3186" s="26"/>
      <c r="X3186" s="26" t="s">
        <v>62</v>
      </c>
      <c r="Y3186" s="26" t="s">
        <v>61</v>
      </c>
    </row>
    <row r="3187" spans="2:25" x14ac:dyDescent="0.2">
      <c r="B3187" s="26" t="s">
        <v>6533</v>
      </c>
      <c r="C3187" s="26" t="s">
        <v>55</v>
      </c>
      <c r="D3187" s="26" t="s">
        <v>6534</v>
      </c>
      <c r="E3187" s="26" t="str">
        <f>VLOOKUP(D3187,[1]ЕНС!A:E,2,FALSE)</f>
        <v>Бегунок</v>
      </c>
      <c r="F3187" s="26" t="str">
        <f>VLOOKUP(D3187,[1]ЕНС!A:E,3,FALSE)</f>
        <v>распределителя зажигания, для легкового автомобиля</v>
      </c>
      <c r="G3187" s="26" t="s">
        <v>6535</v>
      </c>
      <c r="H3187" s="26" t="s">
        <v>26</v>
      </c>
      <c r="I3187" s="26">
        <v>0</v>
      </c>
      <c r="J3187" s="26">
        <v>631010000</v>
      </c>
      <c r="K3187" s="26" t="str">
        <f>VLOOKUP(B3187,[1]ПланКаз!A3174:M6478,12,0)</f>
        <v>ҚР, ШҚО, Өскемен қ., Бажов көш., 10</v>
      </c>
      <c r="L3187" s="26" t="str">
        <f>VLOOKUP(B3187,[1]ПланКаз!A3172:M6476,13,0)</f>
        <v>Желтоқсан-Қантар</v>
      </c>
      <c r="M3187" s="26" t="str">
        <f>VLOOKUP(B3187,[1]ПланКаз!A3174:N6478,14,0)</f>
        <v>Шығыс-Қазақстан облысы, Өскемен қ.</v>
      </c>
      <c r="N3187" s="26" t="s">
        <v>58</v>
      </c>
      <c r="O3187" s="26" t="str">
        <f>VLOOKUP(B3187,[1]ПланКаз!A3173:P6477,16,0)</f>
        <v>жыл бойына өтінім бойынша</v>
      </c>
      <c r="P3187" s="26" t="s">
        <v>59</v>
      </c>
      <c r="Q3187" s="27" t="s">
        <v>522</v>
      </c>
      <c r="R3187" s="26" t="str">
        <f>VLOOKUP(B3187,[1]ПланКаз!A3172:S6476,19,0)</f>
        <v>Дана</v>
      </c>
      <c r="S3187" s="28">
        <v>16</v>
      </c>
      <c r="T3187" s="28">
        <v>517</v>
      </c>
      <c r="U3187" s="28">
        <v>8272</v>
      </c>
      <c r="V3187" s="28">
        <v>9264.64</v>
      </c>
      <c r="W3187" s="26"/>
      <c r="X3187" s="26" t="s">
        <v>62</v>
      </c>
      <c r="Y3187" s="26" t="s">
        <v>61</v>
      </c>
    </row>
    <row r="3188" spans="2:25" x14ac:dyDescent="0.2">
      <c r="B3188" s="26" t="s">
        <v>6536</v>
      </c>
      <c r="C3188" s="26" t="s">
        <v>55</v>
      </c>
      <c r="D3188" s="26" t="s">
        <v>5551</v>
      </c>
      <c r="E3188" s="26" t="str">
        <f>VLOOKUP(D3188,[1]ЕНС!A:E,2,FALSE)</f>
        <v>Насос</v>
      </c>
      <c r="F3188" s="26" t="str">
        <f>VLOOKUP(D3188,[1]ЕНС!A:E,3,FALSE)</f>
        <v>для двигателей внутреннего сгорания, топливный</v>
      </c>
      <c r="G3188" s="26" t="s">
        <v>6537</v>
      </c>
      <c r="H3188" s="26" t="s">
        <v>26</v>
      </c>
      <c r="I3188" s="26">
        <v>0</v>
      </c>
      <c r="J3188" s="26">
        <v>631010000</v>
      </c>
      <c r="K3188" s="26" t="str">
        <f>VLOOKUP(B3188,[1]ПланКаз!A3175:M6479,12,0)</f>
        <v>ҚР, ШҚО, Өскемен қ., Бажов көш., 10</v>
      </c>
      <c r="L3188" s="26" t="str">
        <f>VLOOKUP(B3188,[1]ПланКаз!A3173:M6477,13,0)</f>
        <v>Желтоқсан-Қантар</v>
      </c>
      <c r="M3188" s="26" t="str">
        <f>VLOOKUP(B3188,[1]ПланКаз!A3175:N6479,14,0)</f>
        <v>Шығыс-Қазақстан облысы, Өскемен қ.</v>
      </c>
      <c r="N3188" s="26" t="s">
        <v>58</v>
      </c>
      <c r="O3188" s="26" t="str">
        <f>VLOOKUP(B3188,[1]ПланКаз!A3174:P6478,16,0)</f>
        <v>жыл бойына өтінім бойынша</v>
      </c>
      <c r="P3188" s="26" t="s">
        <v>59</v>
      </c>
      <c r="Q3188" s="27" t="s">
        <v>522</v>
      </c>
      <c r="R3188" s="26" t="str">
        <f>VLOOKUP(B3188,[1]ПланКаз!A3173:S6477,19,0)</f>
        <v>Дана</v>
      </c>
      <c r="S3188" s="28">
        <v>21</v>
      </c>
      <c r="T3188" s="28">
        <v>6031</v>
      </c>
      <c r="U3188" s="28">
        <v>126651</v>
      </c>
      <c r="V3188" s="28">
        <v>141849.12</v>
      </c>
      <c r="W3188" s="26"/>
      <c r="X3188" s="26" t="s">
        <v>62</v>
      </c>
      <c r="Y3188" s="26" t="s">
        <v>61</v>
      </c>
    </row>
    <row r="3189" spans="2:25" x14ac:dyDescent="0.2">
      <c r="B3189" s="26" t="s">
        <v>6538</v>
      </c>
      <c r="C3189" s="26" t="s">
        <v>55</v>
      </c>
      <c r="D3189" s="26" t="s">
        <v>6539</v>
      </c>
      <c r="E3189" s="26" t="str">
        <f>VLOOKUP(D3189,[1]ЕНС!A:E,2,FALSE)</f>
        <v>Клапан</v>
      </c>
      <c r="F3189" s="26" t="str">
        <f>VLOOKUP(D3189,[1]ЕНС!A:E,3,FALSE)</f>
        <v>электромагнитный, для грузоподъемной техники</v>
      </c>
      <c r="G3189" s="26" t="s">
        <v>6540</v>
      </c>
      <c r="H3189" s="26" t="s">
        <v>26</v>
      </c>
      <c r="I3189" s="26">
        <v>0</v>
      </c>
      <c r="J3189" s="26">
        <v>631010000</v>
      </c>
      <c r="K3189" s="26" t="str">
        <f>VLOOKUP(B3189,[1]ПланКаз!A3176:M6480,12,0)</f>
        <v>ҚР, ШҚО, Өскемен қ., Бажов көш., 10</v>
      </c>
      <c r="L3189" s="26" t="str">
        <f>VLOOKUP(B3189,[1]ПланКаз!A3174:M6478,13,0)</f>
        <v>Желтоқсан-Қантар</v>
      </c>
      <c r="M3189" s="26" t="str">
        <f>VLOOKUP(B3189,[1]ПланКаз!A3176:N6480,14,0)</f>
        <v>Шығыс-Қазақстан облысы, Өскемен қ.</v>
      </c>
      <c r="N3189" s="26" t="s">
        <v>58</v>
      </c>
      <c r="O3189" s="26" t="str">
        <f>VLOOKUP(B3189,[1]ПланКаз!A3175:P6479,16,0)</f>
        <v>жыл бойына өтінім бойынша</v>
      </c>
      <c r="P3189" s="26" t="s">
        <v>59</v>
      </c>
      <c r="Q3189" s="27" t="s">
        <v>522</v>
      </c>
      <c r="R3189" s="26" t="str">
        <f>VLOOKUP(B3189,[1]ПланКаз!A3174:S6478,19,0)</f>
        <v>Дана</v>
      </c>
      <c r="S3189" s="28">
        <v>4</v>
      </c>
      <c r="T3189" s="28">
        <v>1840</v>
      </c>
      <c r="U3189" s="28">
        <v>7360</v>
      </c>
      <c r="V3189" s="28">
        <v>8243.2000000000007</v>
      </c>
      <c r="W3189" s="26"/>
      <c r="X3189" s="26" t="s">
        <v>62</v>
      </c>
      <c r="Y3189" s="26" t="s">
        <v>61</v>
      </c>
    </row>
    <row r="3190" spans="2:25" x14ac:dyDescent="0.2">
      <c r="B3190" s="26" t="s">
        <v>6541</v>
      </c>
      <c r="C3190" s="26" t="s">
        <v>55</v>
      </c>
      <c r="D3190" s="26" t="s">
        <v>6542</v>
      </c>
      <c r="E3190" s="26" t="str">
        <f>VLOOKUP(D3190,[1]ЕНС!A:E,2,FALSE)</f>
        <v>Усилитель</v>
      </c>
      <c r="F3190" s="26" t="str">
        <f>VLOOKUP(D3190,[1]ЕНС!A:E,3,FALSE)</f>
        <v>вакуумный, для легкового автомобиля</v>
      </c>
      <c r="G3190" s="26" t="s">
        <v>6543</v>
      </c>
      <c r="H3190" s="26" t="s">
        <v>26</v>
      </c>
      <c r="I3190" s="26">
        <v>0</v>
      </c>
      <c r="J3190" s="26">
        <v>631010000</v>
      </c>
      <c r="K3190" s="26" t="str">
        <f>VLOOKUP(B3190,[1]ПланКаз!A3177:M6481,12,0)</f>
        <v>ҚР, ШҚО, Өскемен қ., Бажов көш., 10</v>
      </c>
      <c r="L3190" s="26" t="str">
        <f>VLOOKUP(B3190,[1]ПланКаз!A3175:M6479,13,0)</f>
        <v>Желтоқсан-Қантар</v>
      </c>
      <c r="M3190" s="26" t="str">
        <f>VLOOKUP(B3190,[1]ПланКаз!A3177:N6481,14,0)</f>
        <v>Шығыс-Қазақстан облысы, Өскемен қ.</v>
      </c>
      <c r="N3190" s="26" t="s">
        <v>58</v>
      </c>
      <c r="O3190" s="26" t="str">
        <f>VLOOKUP(B3190,[1]ПланКаз!A3176:P6480,16,0)</f>
        <v>жыл бойына өтінім бойынша</v>
      </c>
      <c r="P3190" s="26" t="s">
        <v>59</v>
      </c>
      <c r="Q3190" s="27" t="s">
        <v>522</v>
      </c>
      <c r="R3190" s="26" t="str">
        <f>VLOOKUP(B3190,[1]ПланКаз!A3175:S6479,19,0)</f>
        <v>Дана</v>
      </c>
      <c r="S3190" s="28">
        <v>17</v>
      </c>
      <c r="T3190" s="28">
        <v>26185</v>
      </c>
      <c r="U3190" s="28">
        <v>445145</v>
      </c>
      <c r="V3190" s="28">
        <v>498562.4</v>
      </c>
      <c r="W3190" s="26"/>
      <c r="X3190" s="26" t="s">
        <v>62</v>
      </c>
      <c r="Y3190" s="26" t="s">
        <v>61</v>
      </c>
    </row>
    <row r="3191" spans="2:25" x14ac:dyDescent="0.2">
      <c r="B3191" s="26" t="s">
        <v>6544</v>
      </c>
      <c r="C3191" s="26" t="s">
        <v>55</v>
      </c>
      <c r="D3191" s="26" t="s">
        <v>6545</v>
      </c>
      <c r="E3191" s="26" t="str">
        <f>VLOOKUP(D3191,[1]ЕНС!A:E,2,FALSE)</f>
        <v>Вал</v>
      </c>
      <c r="F3191" s="26" t="str">
        <f>VLOOKUP(D3191,[1]ЕНС!A:E,3,FALSE)</f>
        <v>карданный, для легкового автомобиля, задний</v>
      </c>
      <c r="G3191" s="26" t="s">
        <v>6546</v>
      </c>
      <c r="H3191" s="26" t="s">
        <v>26</v>
      </c>
      <c r="I3191" s="26">
        <v>0</v>
      </c>
      <c r="J3191" s="26">
        <v>631010000</v>
      </c>
      <c r="K3191" s="26" t="str">
        <f>VLOOKUP(B3191,[1]ПланКаз!A3178:M6482,12,0)</f>
        <v>ҚР, ШҚО, Өскемен қ., Бажов көш., 10</v>
      </c>
      <c r="L3191" s="26" t="str">
        <f>VLOOKUP(B3191,[1]ПланКаз!A3176:M6480,13,0)</f>
        <v>Желтоқсан-Қантар</v>
      </c>
      <c r="M3191" s="26" t="str">
        <f>VLOOKUP(B3191,[1]ПланКаз!A3178:N6482,14,0)</f>
        <v>Шығыс-Қазақстан облысы, Өскемен қ.</v>
      </c>
      <c r="N3191" s="26" t="s">
        <v>58</v>
      </c>
      <c r="O3191" s="26" t="str">
        <f>VLOOKUP(B3191,[1]ПланКаз!A3177:P6481,16,0)</f>
        <v>жыл бойына өтінім бойынша</v>
      </c>
      <c r="P3191" s="26" t="s">
        <v>59</v>
      </c>
      <c r="Q3191" s="27" t="s">
        <v>522</v>
      </c>
      <c r="R3191" s="26" t="str">
        <f>VLOOKUP(B3191,[1]ПланКаз!A3176:S6480,19,0)</f>
        <v>Дана</v>
      </c>
      <c r="S3191" s="28">
        <v>22</v>
      </c>
      <c r="T3191" s="28">
        <v>29201</v>
      </c>
      <c r="U3191" s="28">
        <v>642422</v>
      </c>
      <c r="V3191" s="28">
        <v>719512.64</v>
      </c>
      <c r="W3191" s="26"/>
      <c r="X3191" s="26" t="s">
        <v>62</v>
      </c>
      <c r="Y3191" s="26" t="s">
        <v>61</v>
      </c>
    </row>
    <row r="3192" spans="2:25" x14ac:dyDescent="0.2">
      <c r="B3192" s="26" t="s">
        <v>6547</v>
      </c>
      <c r="C3192" s="26" t="s">
        <v>55</v>
      </c>
      <c r="D3192" s="26" t="s">
        <v>6545</v>
      </c>
      <c r="E3192" s="26" t="str">
        <f>VLOOKUP(D3192,[1]ЕНС!A:E,2,FALSE)</f>
        <v>Вал</v>
      </c>
      <c r="F3192" s="26" t="str">
        <f>VLOOKUP(D3192,[1]ЕНС!A:E,3,FALSE)</f>
        <v>карданный, для легкового автомобиля, задний</v>
      </c>
      <c r="G3192" s="26" t="s">
        <v>6548</v>
      </c>
      <c r="H3192" s="26" t="s">
        <v>26</v>
      </c>
      <c r="I3192" s="26">
        <v>0</v>
      </c>
      <c r="J3192" s="26">
        <v>631010000</v>
      </c>
      <c r="K3192" s="26" t="str">
        <f>VLOOKUP(B3192,[1]ПланКаз!A3179:M6483,12,0)</f>
        <v>ҚР, ШҚО, Өскемен қ., Бажов көш., 10</v>
      </c>
      <c r="L3192" s="26" t="str">
        <f>VLOOKUP(B3192,[1]ПланКаз!A3177:M6481,13,0)</f>
        <v>Желтоқсан-Қантар</v>
      </c>
      <c r="M3192" s="26" t="str">
        <f>VLOOKUP(B3192,[1]ПланКаз!A3179:N6483,14,0)</f>
        <v>Шығыс-Қазақстан облысы, Өскемен қ.</v>
      </c>
      <c r="N3192" s="26" t="s">
        <v>58</v>
      </c>
      <c r="O3192" s="26" t="str">
        <f>VLOOKUP(B3192,[1]ПланКаз!A3178:P6482,16,0)</f>
        <v>жыл бойына өтінім бойынша</v>
      </c>
      <c r="P3192" s="26" t="s">
        <v>59</v>
      </c>
      <c r="Q3192" s="27" t="s">
        <v>522</v>
      </c>
      <c r="R3192" s="26" t="str">
        <f>VLOOKUP(B3192,[1]ПланКаз!A3177:S6481,19,0)</f>
        <v>Дана</v>
      </c>
      <c r="S3192" s="28">
        <v>9</v>
      </c>
      <c r="T3192" s="28">
        <v>29201</v>
      </c>
      <c r="U3192" s="28">
        <v>262809</v>
      </c>
      <c r="V3192" s="28">
        <v>294346.08</v>
      </c>
      <c r="W3192" s="26"/>
      <c r="X3192" s="26" t="s">
        <v>62</v>
      </c>
      <c r="Y3192" s="26" t="s">
        <v>61</v>
      </c>
    </row>
    <row r="3193" spans="2:25" x14ac:dyDescent="0.2">
      <c r="B3193" s="26" t="s">
        <v>6549</v>
      </c>
      <c r="C3193" s="26" t="s">
        <v>55</v>
      </c>
      <c r="D3193" s="26" t="s">
        <v>6550</v>
      </c>
      <c r="E3193" s="26" t="str">
        <f>VLOOKUP(D3193,[1]ЕНС!A:E,2,FALSE)</f>
        <v>Вал</v>
      </c>
      <c r="F3193" s="26" t="str">
        <f>VLOOKUP(D3193,[1]ЕНС!A:E,3,FALSE)</f>
        <v>передний карданный, для легкового автомобиля, с шарниром неравных угловых скоростей</v>
      </c>
      <c r="G3193" s="26" t="s">
        <v>6551</v>
      </c>
      <c r="H3193" s="26" t="s">
        <v>26</v>
      </c>
      <c r="I3193" s="26">
        <v>0</v>
      </c>
      <c r="J3193" s="26">
        <v>631010000</v>
      </c>
      <c r="K3193" s="26" t="str">
        <f>VLOOKUP(B3193,[1]ПланКаз!A3180:M6484,12,0)</f>
        <v>ҚР, ШҚО, Өскемен қ., Бажов көш., 10</v>
      </c>
      <c r="L3193" s="26" t="str">
        <f>VLOOKUP(B3193,[1]ПланКаз!A3178:M6482,13,0)</f>
        <v>Желтоқсан-Қантар</v>
      </c>
      <c r="M3193" s="26" t="str">
        <f>VLOOKUP(B3193,[1]ПланКаз!A3180:N6484,14,0)</f>
        <v>Шығыс-Қазақстан облысы, Өскемен қ.</v>
      </c>
      <c r="N3193" s="26" t="s">
        <v>58</v>
      </c>
      <c r="O3193" s="26" t="str">
        <f>VLOOKUP(B3193,[1]ПланКаз!A3179:P6483,16,0)</f>
        <v>жыл бойына өтінім бойынша</v>
      </c>
      <c r="P3193" s="26" t="s">
        <v>59</v>
      </c>
      <c r="Q3193" s="27" t="s">
        <v>522</v>
      </c>
      <c r="R3193" s="26" t="str">
        <f>VLOOKUP(B3193,[1]ПланКаз!A3178:S6482,19,0)</f>
        <v>Дана</v>
      </c>
      <c r="S3193" s="28">
        <v>28</v>
      </c>
      <c r="T3193" s="28">
        <v>28408</v>
      </c>
      <c r="U3193" s="28">
        <v>795424</v>
      </c>
      <c r="V3193" s="28">
        <v>890874.88</v>
      </c>
      <c r="W3193" s="26"/>
      <c r="X3193" s="26" t="s">
        <v>62</v>
      </c>
      <c r="Y3193" s="26" t="s">
        <v>61</v>
      </c>
    </row>
    <row r="3194" spans="2:25" x14ac:dyDescent="0.2">
      <c r="B3194" s="26" t="s">
        <v>6552</v>
      </c>
      <c r="C3194" s="26" t="s">
        <v>55</v>
      </c>
      <c r="D3194" s="26" t="s">
        <v>6550</v>
      </c>
      <c r="E3194" s="26" t="str">
        <f>VLOOKUP(D3194,[1]ЕНС!A:E,2,FALSE)</f>
        <v>Вал</v>
      </c>
      <c r="F3194" s="26" t="str">
        <f>VLOOKUP(D3194,[1]ЕНС!A:E,3,FALSE)</f>
        <v>передний карданный, для легкового автомобиля, с шарниром неравных угловых скоростей</v>
      </c>
      <c r="G3194" s="26" t="s">
        <v>6553</v>
      </c>
      <c r="H3194" s="26" t="s">
        <v>26</v>
      </c>
      <c r="I3194" s="26">
        <v>0</v>
      </c>
      <c r="J3194" s="26">
        <v>631010000</v>
      </c>
      <c r="K3194" s="26" t="str">
        <f>VLOOKUP(B3194,[1]ПланКаз!A3181:M6485,12,0)</f>
        <v>ҚР, ШҚО, Өскемен қ., Бажов көш., 10</v>
      </c>
      <c r="L3194" s="26" t="str">
        <f>VLOOKUP(B3194,[1]ПланКаз!A3179:M6483,13,0)</f>
        <v>Желтоқсан-Қантар</v>
      </c>
      <c r="M3194" s="26" t="str">
        <f>VLOOKUP(B3194,[1]ПланКаз!A3181:N6485,14,0)</f>
        <v>Шығыс-Қазақстан облысы, Өскемен қ.</v>
      </c>
      <c r="N3194" s="26" t="s">
        <v>58</v>
      </c>
      <c r="O3194" s="26" t="str">
        <f>VLOOKUP(B3194,[1]ПланКаз!A3180:P6484,16,0)</f>
        <v>жыл бойына өтінім бойынша</v>
      </c>
      <c r="P3194" s="26" t="s">
        <v>59</v>
      </c>
      <c r="Q3194" s="27" t="s">
        <v>522</v>
      </c>
      <c r="R3194" s="26" t="str">
        <f>VLOOKUP(B3194,[1]ПланКаз!A3179:S6483,19,0)</f>
        <v>Дана</v>
      </c>
      <c r="S3194" s="28">
        <v>14</v>
      </c>
      <c r="T3194" s="28">
        <v>28408</v>
      </c>
      <c r="U3194" s="28">
        <v>397712</v>
      </c>
      <c r="V3194" s="28">
        <v>445437.44</v>
      </c>
      <c r="W3194" s="26"/>
      <c r="X3194" s="26" t="s">
        <v>62</v>
      </c>
      <c r="Y3194" s="26" t="s">
        <v>61</v>
      </c>
    </row>
    <row r="3195" spans="2:25" x14ac:dyDescent="0.2">
      <c r="B3195" s="26" t="s">
        <v>6554</v>
      </c>
      <c r="C3195" s="26" t="s">
        <v>55</v>
      </c>
      <c r="D3195" s="26" t="s">
        <v>6555</v>
      </c>
      <c r="E3195" s="26" t="str">
        <f>VLOOKUP(D3195,[1]ЕНС!A:E,2,FALSE)</f>
        <v>Набивка</v>
      </c>
      <c r="F3195" s="26" t="str">
        <f>VLOOKUP(D3195,[1]ЕНС!A:E,3,FALSE)</f>
        <v>сальниковая, арамидная</v>
      </c>
      <c r="G3195" s="26" t="s">
        <v>6556</v>
      </c>
      <c r="H3195" s="26" t="s">
        <v>26</v>
      </c>
      <c r="I3195" s="26">
        <v>0</v>
      </c>
      <c r="J3195" s="26">
        <v>631010000</v>
      </c>
      <c r="K3195" s="26" t="str">
        <f>VLOOKUP(B3195,[1]ПланКаз!A3182:M6486,12,0)</f>
        <v>ҚР, ШҚО, Өскемен қ., Бажов көш., 10</v>
      </c>
      <c r="L3195" s="26" t="str">
        <f>VLOOKUP(B3195,[1]ПланКаз!A3180:M6484,13,0)</f>
        <v>Желтоқсан-Қантар</v>
      </c>
      <c r="M3195" s="26" t="str">
        <f>VLOOKUP(B3195,[1]ПланКаз!A3182:N6486,14,0)</f>
        <v>Шығыс-Қазақстан облысы, Өскемен қ.</v>
      </c>
      <c r="N3195" s="26" t="s">
        <v>58</v>
      </c>
      <c r="O3195" s="26" t="str">
        <f>VLOOKUP(B3195,[1]ПланКаз!A3181:P6485,16,0)</f>
        <v>жыл бойына өтінім бойынша</v>
      </c>
      <c r="P3195" s="26" t="s">
        <v>59</v>
      </c>
      <c r="Q3195" s="27" t="s">
        <v>522</v>
      </c>
      <c r="R3195" s="26" t="str">
        <f>VLOOKUP(B3195,[1]ПланКаз!A3180:S6484,19,0)</f>
        <v>Дана</v>
      </c>
      <c r="S3195" s="28">
        <v>29</v>
      </c>
      <c r="T3195" s="28">
        <v>476</v>
      </c>
      <c r="U3195" s="28">
        <v>13804</v>
      </c>
      <c r="V3195" s="28">
        <v>15460.48</v>
      </c>
      <c r="W3195" s="26"/>
      <c r="X3195" s="26" t="s">
        <v>62</v>
      </c>
      <c r="Y3195" s="26" t="s">
        <v>61</v>
      </c>
    </row>
    <row r="3196" spans="2:25" x14ac:dyDescent="0.2">
      <c r="B3196" s="26" t="s">
        <v>6557</v>
      </c>
      <c r="C3196" s="26" t="s">
        <v>55</v>
      </c>
      <c r="D3196" s="26" t="s">
        <v>6558</v>
      </c>
      <c r="E3196" s="26" t="str">
        <f>VLOOKUP(D3196,[1]ЕНС!A:E,2,FALSE)</f>
        <v>Вал</v>
      </c>
      <c r="F3196" s="26" t="str">
        <f>VLOOKUP(D3196,[1]ЕНС!A:E,3,FALSE)</f>
        <v>привода распределителя зажигания, для легкового автомобиля</v>
      </c>
      <c r="G3196" s="26" t="s">
        <v>6559</v>
      </c>
      <c r="H3196" s="26" t="s">
        <v>26</v>
      </c>
      <c r="I3196" s="26">
        <v>0</v>
      </c>
      <c r="J3196" s="26">
        <v>631010000</v>
      </c>
      <c r="K3196" s="26" t="str">
        <f>VLOOKUP(B3196,[1]ПланКаз!A3183:M6487,12,0)</f>
        <v>ҚР, ШҚО, Өскемен қ., Бажов көш., 10</v>
      </c>
      <c r="L3196" s="26" t="str">
        <f>VLOOKUP(B3196,[1]ПланКаз!A3181:M6485,13,0)</f>
        <v>Желтоқсан-Қантар</v>
      </c>
      <c r="M3196" s="26" t="str">
        <f>VLOOKUP(B3196,[1]ПланКаз!A3183:N6487,14,0)</f>
        <v>Шығыс-Қазақстан облысы, Өскемен қ.</v>
      </c>
      <c r="N3196" s="26" t="s">
        <v>58</v>
      </c>
      <c r="O3196" s="26" t="str">
        <f>VLOOKUP(B3196,[1]ПланКаз!A3182:P6486,16,0)</f>
        <v>жыл бойына өтінім бойынша</v>
      </c>
      <c r="P3196" s="26" t="s">
        <v>59</v>
      </c>
      <c r="Q3196" s="27" t="s">
        <v>522</v>
      </c>
      <c r="R3196" s="26" t="str">
        <f>VLOOKUP(B3196,[1]ПланКаз!A3181:S6485,19,0)</f>
        <v>Дана</v>
      </c>
      <c r="S3196" s="28">
        <v>2</v>
      </c>
      <c r="T3196" s="28">
        <v>2602</v>
      </c>
      <c r="U3196" s="28">
        <v>5204</v>
      </c>
      <c r="V3196" s="28">
        <v>5828.48</v>
      </c>
      <c r="W3196" s="26"/>
      <c r="X3196" s="26" t="s">
        <v>62</v>
      </c>
      <c r="Y3196" s="26" t="s">
        <v>61</v>
      </c>
    </row>
    <row r="3197" spans="2:25" x14ac:dyDescent="0.2">
      <c r="B3197" s="26" t="s">
        <v>6560</v>
      </c>
      <c r="C3197" s="26" t="s">
        <v>55</v>
      </c>
      <c r="D3197" s="26" t="s">
        <v>6511</v>
      </c>
      <c r="E3197" s="26" t="str">
        <f>VLOOKUP(D3197,[1]ЕНС!A:E,2,FALSE)</f>
        <v>Вал</v>
      </c>
      <c r="F3197" s="26" t="str">
        <f>VLOOKUP(D3197,[1]ЕНС!A:E,3,FALSE)</f>
        <v>первичный (ведущий), для легкового автомобиля, для многоступенчатой, многовальной коробки передач</v>
      </c>
      <c r="G3197" s="26" t="s">
        <v>6561</v>
      </c>
      <c r="H3197" s="26" t="s">
        <v>26</v>
      </c>
      <c r="I3197" s="26">
        <v>0</v>
      </c>
      <c r="J3197" s="26">
        <v>631010000</v>
      </c>
      <c r="K3197" s="26" t="str">
        <f>VLOOKUP(B3197,[1]ПланКаз!A3184:M6488,12,0)</f>
        <v>ҚР, ШҚО, Өскемен қ., Бажов көш., 10</v>
      </c>
      <c r="L3197" s="26" t="str">
        <f>VLOOKUP(B3197,[1]ПланКаз!A3182:M6486,13,0)</f>
        <v>Желтоқсан-Қантар</v>
      </c>
      <c r="M3197" s="26" t="str">
        <f>VLOOKUP(B3197,[1]ПланКаз!A3184:N6488,14,0)</f>
        <v>Шығыс-Қазақстан облысы, Өскемен қ.</v>
      </c>
      <c r="N3197" s="26" t="s">
        <v>58</v>
      </c>
      <c r="O3197" s="26" t="str">
        <f>VLOOKUP(B3197,[1]ПланКаз!A3183:P6487,16,0)</f>
        <v>жыл бойына өтінім бойынша</v>
      </c>
      <c r="P3197" s="26" t="s">
        <v>59</v>
      </c>
      <c r="Q3197" s="27" t="s">
        <v>522</v>
      </c>
      <c r="R3197" s="26" t="str">
        <f>VLOOKUP(B3197,[1]ПланКаз!A3182:S6486,19,0)</f>
        <v>Дана</v>
      </c>
      <c r="S3197" s="28">
        <v>2</v>
      </c>
      <c r="T3197" s="28">
        <v>10315</v>
      </c>
      <c r="U3197" s="28">
        <v>20630</v>
      </c>
      <c r="V3197" s="28">
        <v>23105.599999999999</v>
      </c>
      <c r="W3197" s="26"/>
      <c r="X3197" s="26" t="s">
        <v>62</v>
      </c>
      <c r="Y3197" s="26" t="s">
        <v>61</v>
      </c>
    </row>
    <row r="3198" spans="2:25" x14ac:dyDescent="0.2">
      <c r="B3198" s="26" t="s">
        <v>6562</v>
      </c>
      <c r="C3198" s="26" t="s">
        <v>55</v>
      </c>
      <c r="D3198" s="26" t="s">
        <v>6563</v>
      </c>
      <c r="E3198" s="26" t="str">
        <f>VLOOKUP(D3198,[1]ЕНС!A:E,2,FALSE)</f>
        <v>Вал</v>
      </c>
      <c r="F3198" s="26" t="str">
        <f>VLOOKUP(D3198,[1]ЕНС!A:E,3,FALSE)</f>
        <v>сошки рулевого механизма, для легкового автомобиля</v>
      </c>
      <c r="G3198" s="26" t="s">
        <v>6564</v>
      </c>
      <c r="H3198" s="26" t="s">
        <v>26</v>
      </c>
      <c r="I3198" s="26">
        <v>0</v>
      </c>
      <c r="J3198" s="26">
        <v>631010000</v>
      </c>
      <c r="K3198" s="26" t="str">
        <f>VLOOKUP(B3198,[1]ПланКаз!A3185:M6489,12,0)</f>
        <v>ҚР, ШҚО, Өскемен қ., Бажов көш., 10</v>
      </c>
      <c r="L3198" s="26" t="str">
        <f>VLOOKUP(B3198,[1]ПланКаз!A3183:M6487,13,0)</f>
        <v>Желтоқсан-Қантар</v>
      </c>
      <c r="M3198" s="26" t="str">
        <f>VLOOKUP(B3198,[1]ПланКаз!A3185:N6489,14,0)</f>
        <v>Шығыс-Қазақстан облысы, Өскемен қ.</v>
      </c>
      <c r="N3198" s="26" t="s">
        <v>58</v>
      </c>
      <c r="O3198" s="26" t="str">
        <f>VLOOKUP(B3198,[1]ПланКаз!A3184:P6488,16,0)</f>
        <v>жыл бойына өтінім бойынша</v>
      </c>
      <c r="P3198" s="26" t="s">
        <v>59</v>
      </c>
      <c r="Q3198" s="27" t="s">
        <v>522</v>
      </c>
      <c r="R3198" s="26" t="str">
        <f>VLOOKUP(B3198,[1]ПланКаз!A3183:S6487,19,0)</f>
        <v>Дана</v>
      </c>
      <c r="S3198" s="28">
        <v>2</v>
      </c>
      <c r="T3198" s="28">
        <v>21742</v>
      </c>
      <c r="U3198" s="28">
        <v>43484</v>
      </c>
      <c r="V3198" s="28">
        <v>48702.080000000002</v>
      </c>
      <c r="W3198" s="26"/>
      <c r="X3198" s="26" t="s">
        <v>62</v>
      </c>
      <c r="Y3198" s="26" t="s">
        <v>61</v>
      </c>
    </row>
    <row r="3199" spans="2:25" x14ac:dyDescent="0.2">
      <c r="B3199" s="26" t="s">
        <v>6565</v>
      </c>
      <c r="C3199" s="26" t="s">
        <v>55</v>
      </c>
      <c r="D3199" s="26" t="s">
        <v>6566</v>
      </c>
      <c r="E3199" s="26" t="str">
        <f>VLOOKUP(D3199,[1]ЕНС!A:E,2,FALSE)</f>
        <v>Вариатор</v>
      </c>
      <c r="F3199" s="26" t="str">
        <f>VLOOKUP(D3199,[1]ЕНС!A:E,3,FALSE)</f>
        <v>напряжения, для легкового автомобиля</v>
      </c>
      <c r="G3199" s="26" t="s">
        <v>6567</v>
      </c>
      <c r="H3199" s="26" t="s">
        <v>26</v>
      </c>
      <c r="I3199" s="26">
        <v>0</v>
      </c>
      <c r="J3199" s="26">
        <v>631010000</v>
      </c>
      <c r="K3199" s="26" t="str">
        <f>VLOOKUP(B3199,[1]ПланКаз!A3186:M6490,12,0)</f>
        <v>ҚР, ШҚО, Өскемен қ., Бажов көш., 10</v>
      </c>
      <c r="L3199" s="26" t="str">
        <f>VLOOKUP(B3199,[1]ПланКаз!A3184:M6488,13,0)</f>
        <v>Желтоқсан-Қантар</v>
      </c>
      <c r="M3199" s="26" t="str">
        <f>VLOOKUP(B3199,[1]ПланКаз!A3186:N6490,14,0)</f>
        <v>Шығыс-Қазақстан облысы, Өскемен қ.</v>
      </c>
      <c r="N3199" s="26" t="s">
        <v>58</v>
      </c>
      <c r="O3199" s="26" t="str">
        <f>VLOOKUP(B3199,[1]ПланКаз!A3185:P6489,16,0)</f>
        <v>жыл бойына өтінім бойынша</v>
      </c>
      <c r="P3199" s="26" t="s">
        <v>59</v>
      </c>
      <c r="Q3199" s="27" t="s">
        <v>522</v>
      </c>
      <c r="R3199" s="26" t="str">
        <f>VLOOKUP(B3199,[1]ПланКаз!A3184:S6488,19,0)</f>
        <v>Дана</v>
      </c>
      <c r="S3199" s="28">
        <v>8</v>
      </c>
      <c r="T3199" s="28">
        <v>1190</v>
      </c>
      <c r="U3199" s="28">
        <v>9520</v>
      </c>
      <c r="V3199" s="28">
        <v>10662.4</v>
      </c>
      <c r="W3199" s="26"/>
      <c r="X3199" s="26" t="s">
        <v>62</v>
      </c>
      <c r="Y3199" s="26" t="s">
        <v>61</v>
      </c>
    </row>
    <row r="3200" spans="2:25" x14ac:dyDescent="0.2">
      <c r="B3200" s="26" t="s">
        <v>6568</v>
      </c>
      <c r="C3200" s="26" t="s">
        <v>55</v>
      </c>
      <c r="D3200" s="26" t="s">
        <v>5556</v>
      </c>
      <c r="E3200" s="26" t="str">
        <f>VLOOKUP(D3200,[1]ЕНС!A:E,2,FALSE)</f>
        <v>Венец маховика</v>
      </c>
      <c r="F3200" s="26" t="str">
        <f>VLOOKUP(D3200,[1]ЕНС!A:E,3,FALSE)</f>
        <v>для карбюраторного двигателя, для легкового автомобиля</v>
      </c>
      <c r="G3200" s="26" t="s">
        <v>6569</v>
      </c>
      <c r="H3200" s="26" t="s">
        <v>26</v>
      </c>
      <c r="I3200" s="26">
        <v>0</v>
      </c>
      <c r="J3200" s="26">
        <v>631010000</v>
      </c>
      <c r="K3200" s="26" t="str">
        <f>VLOOKUP(B3200,[1]ПланКаз!A3187:M6491,12,0)</f>
        <v>ҚР, ШҚО, Өскемен қ., Бажов көш., 10</v>
      </c>
      <c r="L3200" s="26" t="str">
        <f>VLOOKUP(B3200,[1]ПланКаз!A3185:M6489,13,0)</f>
        <v>Желтоқсан-Қантар</v>
      </c>
      <c r="M3200" s="26" t="str">
        <f>VLOOKUP(B3200,[1]ПланКаз!A3187:N6491,14,0)</f>
        <v>Шығыс-Қазақстан облысы, Өскемен қ.</v>
      </c>
      <c r="N3200" s="26" t="s">
        <v>58</v>
      </c>
      <c r="O3200" s="26" t="str">
        <f>VLOOKUP(B3200,[1]ПланКаз!A3186:P6490,16,0)</f>
        <v>жыл бойына өтінім бойынша</v>
      </c>
      <c r="P3200" s="26" t="s">
        <v>59</v>
      </c>
      <c r="Q3200" s="27" t="s">
        <v>522</v>
      </c>
      <c r="R3200" s="26" t="str">
        <f>VLOOKUP(B3200,[1]ПланКаз!A3185:S6489,19,0)</f>
        <v>Дана</v>
      </c>
      <c r="S3200" s="28">
        <v>24</v>
      </c>
      <c r="T3200" s="28">
        <v>4602</v>
      </c>
      <c r="U3200" s="28">
        <v>110448</v>
      </c>
      <c r="V3200" s="28">
        <v>123701.75999999999</v>
      </c>
      <c r="W3200" s="26"/>
      <c r="X3200" s="26" t="s">
        <v>62</v>
      </c>
      <c r="Y3200" s="26" t="s">
        <v>61</v>
      </c>
    </row>
    <row r="3201" spans="2:25" x14ac:dyDescent="0.2">
      <c r="B3201" s="26" t="s">
        <v>6570</v>
      </c>
      <c r="C3201" s="26" t="s">
        <v>55</v>
      </c>
      <c r="D3201" s="26" t="s">
        <v>6571</v>
      </c>
      <c r="E3201" s="26" t="str">
        <f>VLOOKUP(D3201,[1]ЕНС!A:E,2,FALSE)</f>
        <v>Вентилятор</v>
      </c>
      <c r="F3201" s="26" t="str">
        <f>VLOOKUP(D3201,[1]ЕНС!A:E,3,FALSE)</f>
        <v>с электрическим приводом, для легкового автомобиля</v>
      </c>
      <c r="G3201" s="26" t="s">
        <v>6572</v>
      </c>
      <c r="H3201" s="26" t="s">
        <v>26</v>
      </c>
      <c r="I3201" s="26">
        <v>0</v>
      </c>
      <c r="J3201" s="26">
        <v>631010000</v>
      </c>
      <c r="K3201" s="26" t="str">
        <f>VLOOKUP(B3201,[1]ПланКаз!A3188:M6492,12,0)</f>
        <v>ҚР, ШҚО, Өскемен қ., Бажов көш., 10</v>
      </c>
      <c r="L3201" s="26" t="str">
        <f>VLOOKUP(B3201,[1]ПланКаз!A3186:M6490,13,0)</f>
        <v>Желтоқсан-Қантар</v>
      </c>
      <c r="M3201" s="26" t="str">
        <f>VLOOKUP(B3201,[1]ПланКаз!A3188:N6492,14,0)</f>
        <v>Шығыс-Қазақстан облысы, Өскемен қ.</v>
      </c>
      <c r="N3201" s="26" t="s">
        <v>58</v>
      </c>
      <c r="O3201" s="26" t="str">
        <f>VLOOKUP(B3201,[1]ПланКаз!A3187:P6491,16,0)</f>
        <v>жыл бойына өтінім бойынша</v>
      </c>
      <c r="P3201" s="26" t="s">
        <v>59</v>
      </c>
      <c r="Q3201" s="27" t="s">
        <v>522</v>
      </c>
      <c r="R3201" s="26" t="str">
        <f>VLOOKUP(B3201,[1]ПланКаз!A3186:S6490,19,0)</f>
        <v>Дана</v>
      </c>
      <c r="S3201" s="28">
        <v>2</v>
      </c>
      <c r="T3201" s="28">
        <v>3420</v>
      </c>
      <c r="U3201" s="28">
        <v>6840</v>
      </c>
      <c r="V3201" s="28">
        <v>7660.8</v>
      </c>
      <c r="W3201" s="26"/>
      <c r="X3201" s="26" t="s">
        <v>62</v>
      </c>
      <c r="Y3201" s="26" t="s">
        <v>61</v>
      </c>
    </row>
    <row r="3202" spans="2:25" x14ac:dyDescent="0.2">
      <c r="B3202" s="26" t="s">
        <v>6573</v>
      </c>
      <c r="C3202" s="26" t="s">
        <v>55</v>
      </c>
      <c r="D3202" s="26" t="s">
        <v>6372</v>
      </c>
      <c r="E3202" s="26" t="str">
        <f>VLOOKUP(D3202,[1]ЕНС!A:E,2,FALSE)</f>
        <v>Накладка</v>
      </c>
      <c r="F3202" s="26" t="str">
        <f>VLOOKUP(D3202,[1]ЕНС!A:E,3,FALSE)</f>
        <v>тормозной колодки, для легкового автомобиля</v>
      </c>
      <c r="G3202" s="26" t="s">
        <v>6574</v>
      </c>
      <c r="H3202" s="26" t="s">
        <v>26</v>
      </c>
      <c r="I3202" s="26">
        <v>0</v>
      </c>
      <c r="J3202" s="26">
        <v>631010000</v>
      </c>
      <c r="K3202" s="26" t="str">
        <f>VLOOKUP(B3202,[1]ПланКаз!A3189:M6493,12,0)</f>
        <v>ҚР, ШҚО, Өскемен қ., Бажов көш., 10</v>
      </c>
      <c r="L3202" s="26" t="str">
        <f>VLOOKUP(B3202,[1]ПланКаз!A3187:M6491,13,0)</f>
        <v>Желтоқсан-Қантар</v>
      </c>
      <c r="M3202" s="26" t="str">
        <f>VLOOKUP(B3202,[1]ПланКаз!A3189:N6493,14,0)</f>
        <v>Шығыс-Қазақстан облысы, Өскемен қ.</v>
      </c>
      <c r="N3202" s="26" t="s">
        <v>58</v>
      </c>
      <c r="O3202" s="26" t="str">
        <f>VLOOKUP(B3202,[1]ПланКаз!A3188:P6492,16,0)</f>
        <v>жыл бойына өтінім бойынша</v>
      </c>
      <c r="P3202" s="26" t="s">
        <v>59</v>
      </c>
      <c r="Q3202" s="27" t="s">
        <v>522</v>
      </c>
      <c r="R3202" s="26" t="str">
        <f>VLOOKUP(B3202,[1]ПланКаз!A3187:S6491,19,0)</f>
        <v>Дана</v>
      </c>
      <c r="S3202" s="28">
        <v>366</v>
      </c>
      <c r="T3202" s="28">
        <v>397</v>
      </c>
      <c r="U3202" s="28">
        <v>145302</v>
      </c>
      <c r="V3202" s="28">
        <v>162738.23999999999</v>
      </c>
      <c r="W3202" s="26"/>
      <c r="X3202" s="26" t="s">
        <v>62</v>
      </c>
      <c r="Y3202" s="26" t="s">
        <v>61</v>
      </c>
    </row>
    <row r="3203" spans="2:25" x14ac:dyDescent="0.2">
      <c r="B3203" s="26" t="s">
        <v>6575</v>
      </c>
      <c r="C3203" s="26" t="s">
        <v>55</v>
      </c>
      <c r="D3203" s="26" t="s">
        <v>6576</v>
      </c>
      <c r="E3203" s="26" t="str">
        <f>VLOOKUP(D3203,[1]ЕНС!A:E,2,FALSE)</f>
        <v>Наконечник</v>
      </c>
      <c r="F3203" s="26" t="str">
        <f>VLOOKUP(D3203,[1]ЕНС!A:E,3,FALSE)</f>
        <v>для легкового автомобиля, рулевой</v>
      </c>
      <c r="G3203" s="26" t="s">
        <v>6577</v>
      </c>
      <c r="H3203" s="26" t="s">
        <v>26</v>
      </c>
      <c r="I3203" s="26">
        <v>0</v>
      </c>
      <c r="J3203" s="26">
        <v>631010000</v>
      </c>
      <c r="K3203" s="26" t="str">
        <f>VLOOKUP(B3203,[1]ПланКаз!A3190:M6494,12,0)</f>
        <v>ҚР, ШҚО, Өскемен қ., Бажов көш., 10</v>
      </c>
      <c r="L3203" s="26" t="str">
        <f>VLOOKUP(B3203,[1]ПланКаз!A3188:M6492,13,0)</f>
        <v>Желтоқсан-Қантар</v>
      </c>
      <c r="M3203" s="26" t="str">
        <f>VLOOKUP(B3203,[1]ПланКаз!A3190:N6494,14,0)</f>
        <v>Шығыс-Қазақстан облысы, Өскемен қ.</v>
      </c>
      <c r="N3203" s="26" t="s">
        <v>58</v>
      </c>
      <c r="O3203" s="26" t="str">
        <f>VLOOKUP(B3203,[1]ПланКаз!A3189:P6493,16,0)</f>
        <v>жыл бойына өтінім бойынша</v>
      </c>
      <c r="P3203" s="26" t="s">
        <v>59</v>
      </c>
      <c r="Q3203" s="27" t="s">
        <v>522</v>
      </c>
      <c r="R3203" s="26" t="str">
        <f>VLOOKUP(B3203,[1]ПланКаз!A3188:S6492,19,0)</f>
        <v>Дана</v>
      </c>
      <c r="S3203" s="28">
        <v>91</v>
      </c>
      <c r="T3203" s="28">
        <v>2698</v>
      </c>
      <c r="U3203" s="28">
        <v>245518</v>
      </c>
      <c r="V3203" s="28">
        <v>274980.15999999997</v>
      </c>
      <c r="W3203" s="26"/>
      <c r="X3203" s="26" t="s">
        <v>62</v>
      </c>
      <c r="Y3203" s="26" t="s">
        <v>61</v>
      </c>
    </row>
    <row r="3204" spans="2:25" x14ac:dyDescent="0.2">
      <c r="B3204" s="26" t="s">
        <v>6578</v>
      </c>
      <c r="C3204" s="26" t="s">
        <v>55</v>
      </c>
      <c r="D3204" s="26" t="s">
        <v>6391</v>
      </c>
      <c r="E3204" s="26" t="str">
        <f>VLOOKUP(D3204,[1]ЕНС!A:E,2,FALSE)</f>
        <v>Колодка</v>
      </c>
      <c r="F3204" s="26" t="str">
        <f>VLOOKUP(D3204,[1]ЕНС!A:E,3,FALSE)</f>
        <v>тормозная, для легкового автомобиля, передняя</v>
      </c>
      <c r="G3204" s="26" t="s">
        <v>6579</v>
      </c>
      <c r="H3204" s="26" t="s">
        <v>26</v>
      </c>
      <c r="I3204" s="26">
        <v>0</v>
      </c>
      <c r="J3204" s="26">
        <v>631010000</v>
      </c>
      <c r="K3204" s="26" t="str">
        <f>VLOOKUP(B3204,[1]ПланКаз!A3191:M6495,12,0)</f>
        <v>ҚР, ШҚО, Өскемен қ., Бажов көш., 10</v>
      </c>
      <c r="L3204" s="26" t="str">
        <f>VLOOKUP(B3204,[1]ПланКаз!A3189:M6493,13,0)</f>
        <v>Желтоқсан-Қантар</v>
      </c>
      <c r="M3204" s="26" t="str">
        <f>VLOOKUP(B3204,[1]ПланКаз!A3191:N6495,14,0)</f>
        <v>Шығыс-Қазақстан облысы, Өскемен қ.</v>
      </c>
      <c r="N3204" s="26" t="s">
        <v>58</v>
      </c>
      <c r="O3204" s="26" t="str">
        <f>VLOOKUP(B3204,[1]ПланКаз!A3190:P6494,16,0)</f>
        <v>жыл бойына өтінім бойынша</v>
      </c>
      <c r="P3204" s="26" t="s">
        <v>59</v>
      </c>
      <c r="Q3204" s="27" t="s">
        <v>522</v>
      </c>
      <c r="R3204" s="26" t="str">
        <f>VLOOKUP(B3204,[1]ПланКаз!A3189:S6493,19,0)</f>
        <v>Дана</v>
      </c>
      <c r="S3204" s="28">
        <v>8</v>
      </c>
      <c r="T3204" s="28">
        <v>1001</v>
      </c>
      <c r="U3204" s="28">
        <v>8008</v>
      </c>
      <c r="V3204" s="28">
        <v>8968.9599999999991</v>
      </c>
      <c r="W3204" s="26"/>
      <c r="X3204" s="26" t="s">
        <v>62</v>
      </c>
      <c r="Y3204" s="26" t="s">
        <v>61</v>
      </c>
    </row>
    <row r="3205" spans="2:25" x14ac:dyDescent="0.2">
      <c r="B3205" s="26" t="s">
        <v>6580</v>
      </c>
      <c r="C3205" s="26" t="s">
        <v>55</v>
      </c>
      <c r="D3205" s="26" t="s">
        <v>6581</v>
      </c>
      <c r="E3205" s="26" t="str">
        <f>VLOOKUP(D3205,[1]ЕНС!A:E,2,FALSE)</f>
        <v>Наконечник</v>
      </c>
      <c r="F3205" s="26" t="str">
        <f>VLOOKUP(D3205,[1]ЕНС!A:E,3,FALSE)</f>
        <v>для легкового автомобиля, экранированный, свечной</v>
      </c>
      <c r="G3205" s="26" t="s">
        <v>6582</v>
      </c>
      <c r="H3205" s="26" t="s">
        <v>26</v>
      </c>
      <c r="I3205" s="26">
        <v>0</v>
      </c>
      <c r="J3205" s="26">
        <v>631010000</v>
      </c>
      <c r="K3205" s="26" t="str">
        <f>VLOOKUP(B3205,[1]ПланКаз!A3192:M6496,12,0)</f>
        <v>ҚР, ШҚО, Өскемен қ., Бажов көш., 10</v>
      </c>
      <c r="L3205" s="26" t="str">
        <f>VLOOKUP(B3205,[1]ПланКаз!A3190:M6494,13,0)</f>
        <v>Желтоқсан-Қантар</v>
      </c>
      <c r="M3205" s="26" t="str">
        <f>VLOOKUP(B3205,[1]ПланКаз!A3192:N6496,14,0)</f>
        <v>Шығыс-Қазақстан облысы, Өскемен қ.</v>
      </c>
      <c r="N3205" s="26" t="s">
        <v>58</v>
      </c>
      <c r="O3205" s="26" t="str">
        <f>VLOOKUP(B3205,[1]ПланКаз!A3191:P6495,16,0)</f>
        <v>жыл бойына өтінім бойынша</v>
      </c>
      <c r="P3205" s="26" t="s">
        <v>59</v>
      </c>
      <c r="Q3205" s="27" t="s">
        <v>522</v>
      </c>
      <c r="R3205" s="26" t="str">
        <f>VLOOKUP(B3205,[1]ПланКаз!A3190:S6494,19,0)</f>
        <v>Дана</v>
      </c>
      <c r="S3205" s="28">
        <v>94</v>
      </c>
      <c r="T3205" s="28">
        <v>397</v>
      </c>
      <c r="U3205" s="28">
        <v>37318</v>
      </c>
      <c r="V3205" s="28">
        <v>41796.160000000003</v>
      </c>
      <c r="W3205" s="26"/>
      <c r="X3205" s="26" t="s">
        <v>62</v>
      </c>
      <c r="Y3205" s="26" t="s">
        <v>61</v>
      </c>
    </row>
    <row r="3206" spans="2:25" x14ac:dyDescent="0.2">
      <c r="B3206" s="26" t="s">
        <v>6583</v>
      </c>
      <c r="C3206" s="26" t="s">
        <v>55</v>
      </c>
      <c r="D3206" s="26" t="s">
        <v>5559</v>
      </c>
      <c r="E3206" s="26" t="str">
        <f>VLOOKUP(D3206,[1]ЕНС!A:E,2,FALSE)</f>
        <v>Насос водяной</v>
      </c>
      <c r="F3206" s="26" t="str">
        <f>VLOOKUP(D3206,[1]ЕНС!A:E,3,FALSE)</f>
        <v>для легкового автомобиля</v>
      </c>
      <c r="G3206" s="26" t="s">
        <v>6584</v>
      </c>
      <c r="H3206" s="26" t="s">
        <v>26</v>
      </c>
      <c r="I3206" s="26">
        <v>0</v>
      </c>
      <c r="J3206" s="26">
        <v>631010000</v>
      </c>
      <c r="K3206" s="26" t="str">
        <f>VLOOKUP(B3206,[1]ПланКаз!A3193:M6497,12,0)</f>
        <v>ҚР, ШҚО, Өскемен қ., Бажов көш., 10</v>
      </c>
      <c r="L3206" s="26" t="str">
        <f>VLOOKUP(B3206,[1]ПланКаз!A3191:M6495,13,0)</f>
        <v>Желтоқсан-Қантар</v>
      </c>
      <c r="M3206" s="26" t="str">
        <f>VLOOKUP(B3206,[1]ПланКаз!A3193:N6497,14,0)</f>
        <v>Шығыс-Қазақстан облысы, Өскемен қ.</v>
      </c>
      <c r="N3206" s="26" t="s">
        <v>58</v>
      </c>
      <c r="O3206" s="26" t="str">
        <f>VLOOKUP(B3206,[1]ПланКаз!A3192:P6496,16,0)</f>
        <v>жыл бойына өтінім бойынша</v>
      </c>
      <c r="P3206" s="26" t="s">
        <v>59</v>
      </c>
      <c r="Q3206" s="27" t="s">
        <v>522</v>
      </c>
      <c r="R3206" s="26" t="str">
        <f>VLOOKUP(B3206,[1]ПланКаз!A3191:S6495,19,0)</f>
        <v>Дана</v>
      </c>
      <c r="S3206" s="28">
        <v>29</v>
      </c>
      <c r="T3206" s="28">
        <v>10633</v>
      </c>
      <c r="U3206" s="28">
        <v>308357</v>
      </c>
      <c r="V3206" s="28">
        <v>345359.84</v>
      </c>
      <c r="W3206" s="26"/>
      <c r="X3206" s="26" t="s">
        <v>62</v>
      </c>
      <c r="Y3206" s="26" t="s">
        <v>61</v>
      </c>
    </row>
    <row r="3207" spans="2:25" x14ac:dyDescent="0.2">
      <c r="B3207" s="26" t="s">
        <v>6585</v>
      </c>
      <c r="C3207" s="26" t="s">
        <v>55</v>
      </c>
      <c r="D3207" s="26" t="s">
        <v>5562</v>
      </c>
      <c r="E3207" s="26" t="str">
        <f>VLOOKUP(D3207,[1]ЕНС!A:E,2,FALSE)</f>
        <v>Насос</v>
      </c>
      <c r="F3207" s="26" t="str">
        <f>VLOOKUP(D3207,[1]ЕНС!A:E,3,FALSE)</f>
        <v>масляный, для легкового автомобиля, с шестернями внутреннего зацепления</v>
      </c>
      <c r="G3207" s="26" t="s">
        <v>6586</v>
      </c>
      <c r="H3207" s="26" t="s">
        <v>26</v>
      </c>
      <c r="I3207" s="26">
        <v>0</v>
      </c>
      <c r="J3207" s="26">
        <v>631010000</v>
      </c>
      <c r="K3207" s="26" t="str">
        <f>VLOOKUP(B3207,[1]ПланКаз!A3194:M6498,12,0)</f>
        <v>ҚР, ШҚО, Өскемен қ., Бажов көш., 10</v>
      </c>
      <c r="L3207" s="26" t="str">
        <f>VLOOKUP(B3207,[1]ПланКаз!A3192:M6496,13,0)</f>
        <v>Желтоқсан-Қантар</v>
      </c>
      <c r="M3207" s="26" t="str">
        <f>VLOOKUP(B3207,[1]ПланКаз!A3194:N6498,14,0)</f>
        <v>Шығыс-Қазақстан облысы, Өскемен қ.</v>
      </c>
      <c r="N3207" s="26" t="s">
        <v>58</v>
      </c>
      <c r="O3207" s="26" t="str">
        <f>VLOOKUP(B3207,[1]ПланКаз!A3193:P6497,16,0)</f>
        <v>жыл бойына өтінім бойынша</v>
      </c>
      <c r="P3207" s="26" t="s">
        <v>59</v>
      </c>
      <c r="Q3207" s="27" t="s">
        <v>522</v>
      </c>
      <c r="R3207" s="26" t="str">
        <f>VLOOKUP(B3207,[1]ПланКаз!A3192:S6496,19,0)</f>
        <v>Дана</v>
      </c>
      <c r="S3207" s="28">
        <v>13</v>
      </c>
      <c r="T3207" s="28">
        <v>11268</v>
      </c>
      <c r="U3207" s="28">
        <v>146484</v>
      </c>
      <c r="V3207" s="28">
        <v>164062.07999999999</v>
      </c>
      <c r="W3207" s="26"/>
      <c r="X3207" s="26" t="s">
        <v>62</v>
      </c>
      <c r="Y3207" s="26" t="s">
        <v>61</v>
      </c>
    </row>
    <row r="3208" spans="2:25" x14ac:dyDescent="0.2">
      <c r="B3208" s="26" t="s">
        <v>6587</v>
      </c>
      <c r="C3208" s="26" t="s">
        <v>55</v>
      </c>
      <c r="D3208" s="26" t="s">
        <v>5625</v>
      </c>
      <c r="E3208" s="26" t="str">
        <f>VLOOKUP(D3208,[1]ЕНС!A:E,2,FALSE)</f>
        <v>Опора</v>
      </c>
      <c r="F3208" s="26" t="str">
        <f>VLOOKUP(D3208,[1]ЕНС!A:E,3,FALSE)</f>
        <v>шаровая, для легкового автомобиля</v>
      </c>
      <c r="G3208" s="26" t="s">
        <v>6588</v>
      </c>
      <c r="H3208" s="26" t="s">
        <v>26</v>
      </c>
      <c r="I3208" s="26">
        <v>0</v>
      </c>
      <c r="J3208" s="26">
        <v>631010000</v>
      </c>
      <c r="K3208" s="26" t="str">
        <f>VLOOKUP(B3208,[1]ПланКаз!A3195:M6499,12,0)</f>
        <v>ҚР, ШҚО, Өскемен қ., Бажов көш., 10</v>
      </c>
      <c r="L3208" s="26" t="str">
        <f>VLOOKUP(B3208,[1]ПланКаз!A3193:M6497,13,0)</f>
        <v>Желтоқсан-Қантар</v>
      </c>
      <c r="M3208" s="26" t="str">
        <f>VLOOKUP(B3208,[1]ПланКаз!A3195:N6499,14,0)</f>
        <v>Шығыс-Қазақстан облысы, Өскемен қ.</v>
      </c>
      <c r="N3208" s="26" t="s">
        <v>58</v>
      </c>
      <c r="O3208" s="26" t="str">
        <f>VLOOKUP(B3208,[1]ПланКаз!A3194:P6498,16,0)</f>
        <v>жыл бойына өтінім бойынша</v>
      </c>
      <c r="P3208" s="26" t="s">
        <v>59</v>
      </c>
      <c r="Q3208" s="27" t="s">
        <v>522</v>
      </c>
      <c r="R3208" s="26" t="str">
        <f>VLOOKUP(B3208,[1]ПланКаз!A3193:S6497,19,0)</f>
        <v>Дана</v>
      </c>
      <c r="S3208" s="28">
        <v>5</v>
      </c>
      <c r="T3208" s="28">
        <v>38515</v>
      </c>
      <c r="U3208" s="28">
        <v>192575</v>
      </c>
      <c r="V3208" s="28">
        <v>215684</v>
      </c>
      <c r="W3208" s="26"/>
      <c r="X3208" s="26" t="s">
        <v>62</v>
      </c>
      <c r="Y3208" s="26" t="s">
        <v>61</v>
      </c>
    </row>
    <row r="3209" spans="2:25" x14ac:dyDescent="0.2">
      <c r="B3209" s="26" t="s">
        <v>6589</v>
      </c>
      <c r="C3209" s="26" t="s">
        <v>55</v>
      </c>
      <c r="D3209" s="26" t="s">
        <v>6590</v>
      </c>
      <c r="E3209" s="26" t="str">
        <f>VLOOKUP(D3209,[1]ЕНС!A:E,2,FALSE)</f>
        <v>Палец поршневой</v>
      </c>
      <c r="F3209" s="26" t="str">
        <f>VLOOKUP(D3209,[1]ЕНС!A:E,3,FALSE)</f>
        <v>для карбюраторного двигателя, для легкового автомобиля</v>
      </c>
      <c r="G3209" s="26" t="s">
        <v>6591</v>
      </c>
      <c r="H3209" s="26" t="s">
        <v>26</v>
      </c>
      <c r="I3209" s="26">
        <v>0</v>
      </c>
      <c r="J3209" s="26">
        <v>631010000</v>
      </c>
      <c r="K3209" s="26" t="str">
        <f>VLOOKUP(B3209,[1]ПланКаз!A3196:M6500,12,0)</f>
        <v>ҚР, ШҚО, Өскемен қ., Бажов көш., 10</v>
      </c>
      <c r="L3209" s="26" t="str">
        <f>VLOOKUP(B3209,[1]ПланКаз!A3194:M6498,13,0)</f>
        <v>Желтоқсан-Қантар</v>
      </c>
      <c r="M3209" s="26" t="str">
        <f>VLOOKUP(B3209,[1]ПланКаз!A3196:N6500,14,0)</f>
        <v>Шығыс-Қазақстан облысы, Өскемен қ.</v>
      </c>
      <c r="N3209" s="26" t="s">
        <v>58</v>
      </c>
      <c r="O3209" s="26" t="str">
        <f>VLOOKUP(B3209,[1]ПланКаз!A3195:P6499,16,0)</f>
        <v>жыл бойына өтінім бойынша</v>
      </c>
      <c r="P3209" s="26" t="s">
        <v>59</v>
      </c>
      <c r="Q3209" s="27" t="s">
        <v>522</v>
      </c>
      <c r="R3209" s="26" t="str">
        <f>VLOOKUP(B3209,[1]ПланКаз!A3194:S6498,19,0)</f>
        <v>Дана</v>
      </c>
      <c r="S3209" s="28">
        <v>16</v>
      </c>
      <c r="T3209" s="28">
        <v>715</v>
      </c>
      <c r="U3209" s="28">
        <v>11440</v>
      </c>
      <c r="V3209" s="28">
        <v>12812.8</v>
      </c>
      <c r="W3209" s="26"/>
      <c r="X3209" s="26" t="s">
        <v>62</v>
      </c>
      <c r="Y3209" s="26" t="s">
        <v>61</v>
      </c>
    </row>
    <row r="3210" spans="2:25" x14ac:dyDescent="0.2">
      <c r="B3210" s="26" t="s">
        <v>6592</v>
      </c>
      <c r="C3210" s="26" t="s">
        <v>55</v>
      </c>
      <c r="D3210" s="26" t="s">
        <v>6590</v>
      </c>
      <c r="E3210" s="26" t="str">
        <f>VLOOKUP(D3210,[1]ЕНС!A:E,2,FALSE)</f>
        <v>Палец поршневой</v>
      </c>
      <c r="F3210" s="26" t="str">
        <f>VLOOKUP(D3210,[1]ЕНС!A:E,3,FALSE)</f>
        <v>для карбюраторного двигателя, для легкового автомобиля</v>
      </c>
      <c r="G3210" s="26" t="s">
        <v>6593</v>
      </c>
      <c r="H3210" s="26" t="s">
        <v>26</v>
      </c>
      <c r="I3210" s="26">
        <v>0</v>
      </c>
      <c r="J3210" s="26">
        <v>631010000</v>
      </c>
      <c r="K3210" s="26" t="str">
        <f>VLOOKUP(B3210,[1]ПланКаз!A3197:M6501,12,0)</f>
        <v>ҚР, ШҚО, Өскемен қ., Бажов көш., 10</v>
      </c>
      <c r="L3210" s="26" t="str">
        <f>VLOOKUP(B3210,[1]ПланКаз!A3195:M6499,13,0)</f>
        <v>Желтоқсан-Қантар</v>
      </c>
      <c r="M3210" s="26" t="str">
        <f>VLOOKUP(B3210,[1]ПланКаз!A3197:N6501,14,0)</f>
        <v>Шығыс-Қазақстан облысы, Өскемен қ.</v>
      </c>
      <c r="N3210" s="26" t="s">
        <v>58</v>
      </c>
      <c r="O3210" s="26" t="str">
        <f>VLOOKUP(B3210,[1]ПланКаз!A3196:P6500,16,0)</f>
        <v>жыл бойына өтінім бойынша</v>
      </c>
      <c r="P3210" s="26" t="s">
        <v>59</v>
      </c>
      <c r="Q3210" s="27" t="s">
        <v>522</v>
      </c>
      <c r="R3210" s="26" t="str">
        <f>VLOOKUP(B3210,[1]ПланКаз!A3195:S6499,19,0)</f>
        <v>Дана</v>
      </c>
      <c r="S3210" s="28">
        <v>20</v>
      </c>
      <c r="T3210" s="28">
        <v>836</v>
      </c>
      <c r="U3210" s="28">
        <v>16720</v>
      </c>
      <c r="V3210" s="28">
        <v>18726.400000000001</v>
      </c>
      <c r="W3210" s="26"/>
      <c r="X3210" s="26" t="s">
        <v>62</v>
      </c>
      <c r="Y3210" s="26" t="s">
        <v>61</v>
      </c>
    </row>
    <row r="3211" spans="2:25" x14ac:dyDescent="0.2">
      <c r="B3211" s="26" t="s">
        <v>6594</v>
      </c>
      <c r="C3211" s="26" t="s">
        <v>55</v>
      </c>
      <c r="D3211" s="26" t="s">
        <v>5565</v>
      </c>
      <c r="E3211" s="26" t="str">
        <f>VLOOKUP(D3211,[1]ЕНС!A:E,2,FALSE)</f>
        <v>Патрубок</v>
      </c>
      <c r="F3211" s="26" t="str">
        <f>VLOOKUP(D3211,[1]ЕНС!A:E,3,FALSE)</f>
        <v>радиатора, для легкового автомобиля, верхний подводящий</v>
      </c>
      <c r="G3211" s="26" t="s">
        <v>6595</v>
      </c>
      <c r="H3211" s="26" t="s">
        <v>26</v>
      </c>
      <c r="I3211" s="26">
        <v>0</v>
      </c>
      <c r="J3211" s="26">
        <v>631010000</v>
      </c>
      <c r="K3211" s="26" t="str">
        <f>VLOOKUP(B3211,[1]ПланКаз!A3198:M6502,12,0)</f>
        <v>ҚР, ШҚО, Өскемен қ., Бажов көш., 10</v>
      </c>
      <c r="L3211" s="26" t="str">
        <f>VLOOKUP(B3211,[1]ПланКаз!A3196:M6500,13,0)</f>
        <v>Желтоқсан-Қантар</v>
      </c>
      <c r="M3211" s="26" t="str">
        <f>VLOOKUP(B3211,[1]ПланКаз!A3198:N6502,14,0)</f>
        <v>Шығыс-Қазақстан облысы, Өскемен қ.</v>
      </c>
      <c r="N3211" s="26" t="s">
        <v>58</v>
      </c>
      <c r="O3211" s="26" t="str">
        <f>VLOOKUP(B3211,[1]ПланКаз!A3197:P6501,16,0)</f>
        <v>жыл бойына өтінім бойынша</v>
      </c>
      <c r="P3211" s="26" t="s">
        <v>59</v>
      </c>
      <c r="Q3211" s="27" t="s">
        <v>522</v>
      </c>
      <c r="R3211" s="26" t="str">
        <f>VLOOKUP(B3211,[1]ПланКаз!A3196:S6500,19,0)</f>
        <v>Комплект</v>
      </c>
      <c r="S3211" s="28">
        <v>23</v>
      </c>
      <c r="T3211" s="28">
        <v>1508</v>
      </c>
      <c r="U3211" s="28">
        <v>34684</v>
      </c>
      <c r="V3211" s="28">
        <v>38846.080000000002</v>
      </c>
      <c r="W3211" s="26"/>
      <c r="X3211" s="26" t="s">
        <v>62</v>
      </c>
      <c r="Y3211" s="26" t="s">
        <v>61</v>
      </c>
    </row>
    <row r="3212" spans="2:25" x14ac:dyDescent="0.2">
      <c r="B3212" s="26" t="s">
        <v>6596</v>
      </c>
      <c r="C3212" s="26" t="s">
        <v>55</v>
      </c>
      <c r="D3212" s="26" t="s">
        <v>5565</v>
      </c>
      <c r="E3212" s="26" t="str">
        <f>VLOOKUP(D3212,[1]ЕНС!A:E,2,FALSE)</f>
        <v>Патрубок</v>
      </c>
      <c r="F3212" s="26" t="str">
        <f>VLOOKUP(D3212,[1]ЕНС!A:E,3,FALSE)</f>
        <v>радиатора, для легкового автомобиля, верхний подводящий</v>
      </c>
      <c r="G3212" s="26" t="s">
        <v>6597</v>
      </c>
      <c r="H3212" s="26" t="s">
        <v>26</v>
      </c>
      <c r="I3212" s="26">
        <v>0</v>
      </c>
      <c r="J3212" s="26">
        <v>631010000</v>
      </c>
      <c r="K3212" s="26" t="str">
        <f>VLOOKUP(B3212,[1]ПланКаз!A3199:M6503,12,0)</f>
        <v>ҚР, ШҚО, Өскемен қ., Бажов көш., 10</v>
      </c>
      <c r="L3212" s="26" t="str">
        <f>VLOOKUP(B3212,[1]ПланКаз!A3197:M6501,13,0)</f>
        <v>Желтоқсан-Қантар</v>
      </c>
      <c r="M3212" s="26" t="str">
        <f>VLOOKUP(B3212,[1]ПланКаз!A3199:N6503,14,0)</f>
        <v>Шығыс-Қазақстан облысы, Өскемен қ.</v>
      </c>
      <c r="N3212" s="26" t="s">
        <v>58</v>
      </c>
      <c r="O3212" s="26" t="str">
        <f>VLOOKUP(B3212,[1]ПланКаз!A3198:P6502,16,0)</f>
        <v>жыл бойына өтінім бойынша</v>
      </c>
      <c r="P3212" s="26" t="s">
        <v>59</v>
      </c>
      <c r="Q3212" s="27" t="s">
        <v>522</v>
      </c>
      <c r="R3212" s="26" t="str">
        <f>VLOOKUP(B3212,[1]ПланКаз!A3197:S6501,19,0)</f>
        <v>Комплект</v>
      </c>
      <c r="S3212" s="28">
        <v>23</v>
      </c>
      <c r="T3212" s="28">
        <v>1890</v>
      </c>
      <c r="U3212" s="28">
        <v>43470</v>
      </c>
      <c r="V3212" s="28">
        <v>48686.400000000001</v>
      </c>
      <c r="W3212" s="26"/>
      <c r="X3212" s="26" t="s">
        <v>62</v>
      </c>
      <c r="Y3212" s="26" t="s">
        <v>61</v>
      </c>
    </row>
    <row r="3213" spans="2:25" x14ac:dyDescent="0.2">
      <c r="B3213" s="26" t="s">
        <v>6598</v>
      </c>
      <c r="C3213" s="26" t="s">
        <v>55</v>
      </c>
      <c r="D3213" s="26" t="s">
        <v>5565</v>
      </c>
      <c r="E3213" s="26" t="str">
        <f>VLOOKUP(D3213,[1]ЕНС!A:E,2,FALSE)</f>
        <v>Патрубок</v>
      </c>
      <c r="F3213" s="26" t="str">
        <f>VLOOKUP(D3213,[1]ЕНС!A:E,3,FALSE)</f>
        <v>радиатора, для легкового автомобиля, верхний подводящий</v>
      </c>
      <c r="G3213" s="26" t="s">
        <v>6599</v>
      </c>
      <c r="H3213" s="26" t="s">
        <v>26</v>
      </c>
      <c r="I3213" s="26">
        <v>0</v>
      </c>
      <c r="J3213" s="26">
        <v>631010000</v>
      </c>
      <c r="K3213" s="26" t="str">
        <f>VLOOKUP(B3213,[1]ПланКаз!A3200:M6504,12,0)</f>
        <v>ҚР, ШҚО, Өскемен қ., Бажов көш., 10</v>
      </c>
      <c r="L3213" s="26" t="str">
        <f>VLOOKUP(B3213,[1]ПланКаз!A3198:M6502,13,0)</f>
        <v>Желтоқсан-Қантар</v>
      </c>
      <c r="M3213" s="26" t="str">
        <f>VLOOKUP(B3213,[1]ПланКаз!A3200:N6504,14,0)</f>
        <v>Шығыс-Қазақстан облысы, Өскемен қ.</v>
      </c>
      <c r="N3213" s="26" t="s">
        <v>58</v>
      </c>
      <c r="O3213" s="26" t="str">
        <f>VLOOKUP(B3213,[1]ПланКаз!A3199:P6503,16,0)</f>
        <v>жыл бойына өтінім бойынша</v>
      </c>
      <c r="P3213" s="26" t="s">
        <v>59</v>
      </c>
      <c r="Q3213" s="27" t="s">
        <v>522</v>
      </c>
      <c r="R3213" s="26" t="str">
        <f>VLOOKUP(B3213,[1]ПланКаз!A3198:S6502,19,0)</f>
        <v>Дана</v>
      </c>
      <c r="S3213" s="28">
        <v>9</v>
      </c>
      <c r="T3213" s="28">
        <v>1926</v>
      </c>
      <c r="U3213" s="28">
        <v>17334</v>
      </c>
      <c r="V3213" s="28">
        <v>19414.080000000002</v>
      </c>
      <c r="W3213" s="26"/>
      <c r="X3213" s="26" t="s">
        <v>62</v>
      </c>
      <c r="Y3213" s="26" t="s">
        <v>61</v>
      </c>
    </row>
    <row r="3214" spans="2:25" x14ac:dyDescent="0.2">
      <c r="B3214" s="26" t="s">
        <v>6600</v>
      </c>
      <c r="C3214" s="26" t="s">
        <v>55</v>
      </c>
      <c r="D3214" s="26" t="s">
        <v>6601</v>
      </c>
      <c r="E3214" s="26" t="str">
        <f>VLOOKUP(D3214,[1]ЕНС!A:E,2,FALSE)</f>
        <v>Подушка крепления</v>
      </c>
      <c r="F3214" s="26" t="str">
        <f>VLOOKUP(D3214,[1]ЕНС!A:E,3,FALSE)</f>
        <v>радиатора, для легкового автомобиля</v>
      </c>
      <c r="G3214" s="26" t="s">
        <v>6602</v>
      </c>
      <c r="H3214" s="26" t="s">
        <v>26</v>
      </c>
      <c r="I3214" s="26">
        <v>0</v>
      </c>
      <c r="J3214" s="26">
        <v>631010000</v>
      </c>
      <c r="K3214" s="26" t="str">
        <f>VLOOKUP(B3214,[1]ПланКаз!A3201:M6505,12,0)</f>
        <v>ҚР, ШҚО, Өскемен қ., Бажов көш., 10</v>
      </c>
      <c r="L3214" s="26" t="str">
        <f>VLOOKUP(B3214,[1]ПланКаз!A3199:M6503,13,0)</f>
        <v>Желтоқсан-Қантар</v>
      </c>
      <c r="M3214" s="26" t="str">
        <f>VLOOKUP(B3214,[1]ПланКаз!A3201:N6505,14,0)</f>
        <v>Шығыс-Қазақстан облысы, Өскемен қ.</v>
      </c>
      <c r="N3214" s="26" t="s">
        <v>58</v>
      </c>
      <c r="O3214" s="26" t="str">
        <f>VLOOKUP(B3214,[1]ПланКаз!A3200:P6504,16,0)</f>
        <v>жыл бойына өтінім бойынша</v>
      </c>
      <c r="P3214" s="26" t="s">
        <v>59</v>
      </c>
      <c r="Q3214" s="27" t="s">
        <v>522</v>
      </c>
      <c r="R3214" s="26" t="str">
        <f>VLOOKUP(B3214,[1]ПланКаз!A3199:S6503,19,0)</f>
        <v>Дана</v>
      </c>
      <c r="S3214" s="28">
        <v>8</v>
      </c>
      <c r="T3214" s="28">
        <v>553</v>
      </c>
      <c r="U3214" s="28">
        <v>4424</v>
      </c>
      <c r="V3214" s="28">
        <v>4954.88</v>
      </c>
      <c r="W3214" s="26"/>
      <c r="X3214" s="26" t="s">
        <v>62</v>
      </c>
      <c r="Y3214" s="26" t="s">
        <v>61</v>
      </c>
    </row>
    <row r="3215" spans="2:25" x14ac:dyDescent="0.2">
      <c r="B3215" s="26" t="s">
        <v>6603</v>
      </c>
      <c r="C3215" s="26" t="s">
        <v>55</v>
      </c>
      <c r="D3215" s="26" t="s">
        <v>6604</v>
      </c>
      <c r="E3215" s="26" t="str">
        <f>VLOOKUP(D3215,[1]ЕНС!A:E,2,FALSE)</f>
        <v>Вал коленчатый</v>
      </c>
      <c r="F3215" s="26" t="str">
        <f>VLOOKUP(D3215,[1]ЕНС!A:E,3,FALSE)</f>
        <v>для карбюраторного двигателя, для легкового автомобиля</v>
      </c>
      <c r="G3215" s="26" t="s">
        <v>6605</v>
      </c>
      <c r="H3215" s="26" t="s">
        <v>26</v>
      </c>
      <c r="I3215" s="26">
        <v>0</v>
      </c>
      <c r="J3215" s="26">
        <v>631010000</v>
      </c>
      <c r="K3215" s="26" t="str">
        <f>VLOOKUP(B3215,[1]ПланКаз!A3202:M6506,12,0)</f>
        <v>ҚР, ШҚО, Өскемен қ., Бажов көш., 10</v>
      </c>
      <c r="L3215" s="26" t="str">
        <f>VLOOKUP(B3215,[1]ПланКаз!A3200:M6504,13,0)</f>
        <v>Желтоқсан-Қантар</v>
      </c>
      <c r="M3215" s="26" t="str">
        <f>VLOOKUP(B3215,[1]ПланКаз!A3202:N6506,14,0)</f>
        <v>Шығыс-Қазақстан облысы, Өскемен қ.</v>
      </c>
      <c r="N3215" s="26" t="s">
        <v>58</v>
      </c>
      <c r="O3215" s="26" t="str">
        <f>VLOOKUP(B3215,[1]ПланКаз!A3201:P6505,16,0)</f>
        <v>жыл бойына өтінім бойынша</v>
      </c>
      <c r="P3215" s="26" t="s">
        <v>59</v>
      </c>
      <c r="Q3215" s="27" t="s">
        <v>522</v>
      </c>
      <c r="R3215" s="26" t="str">
        <f>VLOOKUP(B3215,[1]ПланКаз!A3200:S6504,19,0)</f>
        <v>Дана</v>
      </c>
      <c r="S3215" s="28">
        <v>1</v>
      </c>
      <c r="T3215" s="28">
        <v>51260</v>
      </c>
      <c r="U3215" s="28">
        <v>51260</v>
      </c>
      <c r="V3215" s="28">
        <v>57411.199999999997</v>
      </c>
      <c r="W3215" s="26"/>
      <c r="X3215" s="26" t="s">
        <v>62</v>
      </c>
      <c r="Y3215" s="26" t="s">
        <v>61</v>
      </c>
    </row>
    <row r="3216" spans="2:25" x14ac:dyDescent="0.2">
      <c r="B3216" s="26" t="s">
        <v>6606</v>
      </c>
      <c r="C3216" s="26" t="s">
        <v>55</v>
      </c>
      <c r="D3216" s="26" t="s">
        <v>6364</v>
      </c>
      <c r="E3216" s="26" t="str">
        <f>VLOOKUP(D3216,[1]ЕНС!A:E,2,FALSE)</f>
        <v>Вилка</v>
      </c>
      <c r="F3216" s="26" t="str">
        <f>VLOOKUP(D3216,[1]ЕНС!A:E,3,FALSE)</f>
        <v>сцепления, для легкового автомобиля</v>
      </c>
      <c r="G3216" s="26" t="s">
        <v>6607</v>
      </c>
      <c r="H3216" s="26" t="s">
        <v>26</v>
      </c>
      <c r="I3216" s="26">
        <v>0</v>
      </c>
      <c r="J3216" s="26">
        <v>631010000</v>
      </c>
      <c r="K3216" s="26" t="str">
        <f>VLOOKUP(B3216,[1]ПланКаз!A3203:M6507,12,0)</f>
        <v>ҚР, ШҚО, Өскемен қ., Бажов көш., 10</v>
      </c>
      <c r="L3216" s="26" t="str">
        <f>VLOOKUP(B3216,[1]ПланКаз!A3201:M6505,13,0)</f>
        <v>Желтоқсан-Қантар</v>
      </c>
      <c r="M3216" s="26" t="str">
        <f>VLOOKUP(B3216,[1]ПланКаз!A3203:N6507,14,0)</f>
        <v>Шығыс-Қазақстан облысы, Өскемен қ.</v>
      </c>
      <c r="N3216" s="26" t="s">
        <v>58</v>
      </c>
      <c r="O3216" s="26" t="str">
        <f>VLOOKUP(B3216,[1]ПланКаз!A3202:P6506,16,0)</f>
        <v>жыл бойына өтінім бойынша</v>
      </c>
      <c r="P3216" s="26" t="s">
        <v>59</v>
      </c>
      <c r="Q3216" s="27" t="s">
        <v>522</v>
      </c>
      <c r="R3216" s="26" t="str">
        <f>VLOOKUP(B3216,[1]ПланКаз!A3201:S6505,19,0)</f>
        <v>Дана</v>
      </c>
      <c r="S3216" s="28">
        <v>9</v>
      </c>
      <c r="T3216" s="28">
        <v>1954</v>
      </c>
      <c r="U3216" s="28">
        <v>17586</v>
      </c>
      <c r="V3216" s="28">
        <v>19696.32</v>
      </c>
      <c r="W3216" s="26"/>
      <c r="X3216" s="26" t="s">
        <v>62</v>
      </c>
      <c r="Y3216" s="26" t="s">
        <v>61</v>
      </c>
    </row>
    <row r="3217" spans="2:25" x14ac:dyDescent="0.2">
      <c r="B3217" s="26" t="s">
        <v>6608</v>
      </c>
      <c r="C3217" s="26" t="s">
        <v>55</v>
      </c>
      <c r="D3217" s="26" t="s">
        <v>6609</v>
      </c>
      <c r="E3217" s="26" t="str">
        <f>VLOOKUP(D3217,[1]ЕНС!A:E,2,FALSE)</f>
        <v>Вкладыш</v>
      </c>
      <c r="F3217" s="26" t="str">
        <f>VLOOKUP(D3217,[1]ЕНС!A:E,3,FALSE)</f>
        <v>для карбюраторного двигателя, для легкового автомобиля, коренной</v>
      </c>
      <c r="G3217" s="26" t="s">
        <v>6610</v>
      </c>
      <c r="H3217" s="26" t="s">
        <v>26</v>
      </c>
      <c r="I3217" s="26">
        <v>0</v>
      </c>
      <c r="J3217" s="26">
        <v>631010000</v>
      </c>
      <c r="K3217" s="26" t="str">
        <f>VLOOKUP(B3217,[1]ПланКаз!A3204:M6508,12,0)</f>
        <v>ҚР, ШҚО, Өскемен қ., Бажов көш., 10</v>
      </c>
      <c r="L3217" s="26" t="str">
        <f>VLOOKUP(B3217,[1]ПланКаз!A3202:M6506,13,0)</f>
        <v>Желтоқсан-Қантар</v>
      </c>
      <c r="M3217" s="26" t="str">
        <f>VLOOKUP(B3217,[1]ПланКаз!A3204:N6508,14,0)</f>
        <v>Шығыс-Қазақстан облысы, Өскемен қ.</v>
      </c>
      <c r="N3217" s="26" t="s">
        <v>58</v>
      </c>
      <c r="O3217" s="26" t="str">
        <f>VLOOKUP(B3217,[1]ПланКаз!A3203:P6507,16,0)</f>
        <v>жыл бойына өтінім бойынша</v>
      </c>
      <c r="P3217" s="26" t="s">
        <v>59</v>
      </c>
      <c r="Q3217" s="27" t="s">
        <v>2896</v>
      </c>
      <c r="R3217" s="26" t="str">
        <f>VLOOKUP(B3217,[1]ПланКаз!A3202:S6506,19,0)</f>
        <v>Комплект</v>
      </c>
      <c r="S3217" s="28">
        <v>20</v>
      </c>
      <c r="T3217" s="28">
        <v>2539</v>
      </c>
      <c r="U3217" s="28">
        <v>50780</v>
      </c>
      <c r="V3217" s="28">
        <v>56873.599999999999</v>
      </c>
      <c r="W3217" s="26"/>
      <c r="X3217" s="26" t="s">
        <v>62</v>
      </c>
      <c r="Y3217" s="26" t="s">
        <v>61</v>
      </c>
    </row>
    <row r="3218" spans="2:25" x14ac:dyDescent="0.2">
      <c r="B3218" s="26" t="s">
        <v>6611</v>
      </c>
      <c r="C3218" s="26" t="s">
        <v>55</v>
      </c>
      <c r="D3218" s="26" t="s">
        <v>6612</v>
      </c>
      <c r="E3218" s="26" t="str">
        <f>VLOOKUP(D3218,[1]ЕНС!A:E,2,FALSE)</f>
        <v>Вкладыш</v>
      </c>
      <c r="F3218" s="26" t="str">
        <f>VLOOKUP(D3218,[1]ЕНС!A:E,3,FALSE)</f>
        <v>для карбюраторного двигателя, для легкового автомобиля, шатунный</v>
      </c>
      <c r="G3218" s="26" t="s">
        <v>6613</v>
      </c>
      <c r="H3218" s="26" t="s">
        <v>26</v>
      </c>
      <c r="I3218" s="26">
        <v>0</v>
      </c>
      <c r="J3218" s="26">
        <v>631010000</v>
      </c>
      <c r="K3218" s="26" t="str">
        <f>VLOOKUP(B3218,[1]ПланКаз!A3205:M6509,12,0)</f>
        <v>ҚР, ШҚО, Өскемен қ., Бажов көш., 10</v>
      </c>
      <c r="L3218" s="26" t="str">
        <f>VLOOKUP(B3218,[1]ПланКаз!A3203:M6507,13,0)</f>
        <v>Желтоқсан-Қантар</v>
      </c>
      <c r="M3218" s="26" t="str">
        <f>VLOOKUP(B3218,[1]ПланКаз!A3205:N6509,14,0)</f>
        <v>Шығыс-Қазақстан облысы, Өскемен қ.</v>
      </c>
      <c r="N3218" s="26" t="s">
        <v>58</v>
      </c>
      <c r="O3218" s="26" t="str">
        <f>VLOOKUP(B3218,[1]ПланКаз!A3204:P6508,16,0)</f>
        <v>жыл бойына өтінім бойынша</v>
      </c>
      <c r="P3218" s="26" t="s">
        <v>59</v>
      </c>
      <c r="Q3218" s="27" t="s">
        <v>2896</v>
      </c>
      <c r="R3218" s="26" t="str">
        <f>VLOOKUP(B3218,[1]ПланКаз!A3203:S6507,19,0)</f>
        <v>Комплект</v>
      </c>
      <c r="S3218" s="28">
        <v>20</v>
      </c>
      <c r="T3218" s="28">
        <v>1904</v>
      </c>
      <c r="U3218" s="28">
        <v>38080</v>
      </c>
      <c r="V3218" s="28">
        <v>42649.599999999999</v>
      </c>
      <c r="W3218" s="26"/>
      <c r="X3218" s="26" t="s">
        <v>62</v>
      </c>
      <c r="Y3218" s="26" t="s">
        <v>61</v>
      </c>
    </row>
    <row r="3219" spans="2:25" x14ac:dyDescent="0.2">
      <c r="B3219" s="26" t="s">
        <v>6614</v>
      </c>
      <c r="C3219" s="26" t="s">
        <v>55</v>
      </c>
      <c r="D3219" s="26" t="s">
        <v>6615</v>
      </c>
      <c r="E3219" s="26" t="str">
        <f>VLOOKUP(D3219,[1]ЕНС!A:E,2,FALSE)</f>
        <v>Втулка</v>
      </c>
      <c r="F3219" s="26" t="str">
        <f>VLOOKUP(D3219,[1]ЕНС!A:E,3,FALSE)</f>
        <v>для легкового автомобиля, для головки амортизатора</v>
      </c>
      <c r="G3219" s="26" t="s">
        <v>6616</v>
      </c>
      <c r="H3219" s="26" t="s">
        <v>26</v>
      </c>
      <c r="I3219" s="26">
        <v>0</v>
      </c>
      <c r="J3219" s="26">
        <v>631010000</v>
      </c>
      <c r="K3219" s="26" t="str">
        <f>VLOOKUP(B3219,[1]ПланКаз!A3206:M6510,12,0)</f>
        <v>ҚР, ШҚО, Өскемен қ., Бажов көш., 10</v>
      </c>
      <c r="L3219" s="26" t="str">
        <f>VLOOKUP(B3219,[1]ПланКаз!A3204:M6508,13,0)</f>
        <v>Желтоқсан-Қантар</v>
      </c>
      <c r="M3219" s="26" t="str">
        <f>VLOOKUP(B3219,[1]ПланКаз!A3206:N6510,14,0)</f>
        <v>Шығыс-Қазақстан облысы, Өскемен қ.</v>
      </c>
      <c r="N3219" s="26" t="s">
        <v>58</v>
      </c>
      <c r="O3219" s="26" t="str">
        <f>VLOOKUP(B3219,[1]ПланКаз!A3205:P6509,16,0)</f>
        <v>жыл бойына өтінім бойынша</v>
      </c>
      <c r="P3219" s="26" t="s">
        <v>59</v>
      </c>
      <c r="Q3219" s="27" t="s">
        <v>522</v>
      </c>
      <c r="R3219" s="26" t="str">
        <f>VLOOKUP(B3219,[1]ПланКаз!A3204:S6508,19,0)</f>
        <v>Дана</v>
      </c>
      <c r="S3219" s="28">
        <v>96</v>
      </c>
      <c r="T3219" s="28">
        <v>90</v>
      </c>
      <c r="U3219" s="28">
        <v>8640</v>
      </c>
      <c r="V3219" s="28">
        <v>9676.7999999999993</v>
      </c>
      <c r="W3219" s="26"/>
      <c r="X3219" s="26" t="s">
        <v>62</v>
      </c>
      <c r="Y3219" s="26" t="s">
        <v>61</v>
      </c>
    </row>
    <row r="3220" spans="2:25" x14ac:dyDescent="0.2">
      <c r="B3220" s="26" t="s">
        <v>6617</v>
      </c>
      <c r="C3220" s="26" t="s">
        <v>55</v>
      </c>
      <c r="D3220" s="26" t="s">
        <v>6618</v>
      </c>
      <c r="E3220" s="26" t="str">
        <f>VLOOKUP(D3220,[1]ЕНС!A:E,2,FALSE)</f>
        <v>Втулка</v>
      </c>
      <c r="F3220" s="26" t="str">
        <f>VLOOKUP(D3220,[1]ЕНС!A:E,3,FALSE)</f>
        <v>для легкового автомобиля, для клапана направляющего</v>
      </c>
      <c r="G3220" s="26" t="s">
        <v>6619</v>
      </c>
      <c r="H3220" s="26" t="s">
        <v>26</v>
      </c>
      <c r="I3220" s="26">
        <v>0</v>
      </c>
      <c r="J3220" s="26">
        <v>631010000</v>
      </c>
      <c r="K3220" s="26" t="str">
        <f>VLOOKUP(B3220,[1]ПланКаз!A3207:M6511,12,0)</f>
        <v>ҚР, ШҚО, Өскемен қ., Бажов көш., 10</v>
      </c>
      <c r="L3220" s="26" t="str">
        <f>VLOOKUP(B3220,[1]ПланКаз!A3205:M6509,13,0)</f>
        <v>Желтоқсан-Қантар</v>
      </c>
      <c r="M3220" s="26" t="str">
        <f>VLOOKUP(B3220,[1]ПланКаз!A3207:N6511,14,0)</f>
        <v>Шығыс-Қазақстан облысы, Өскемен қ.</v>
      </c>
      <c r="N3220" s="26" t="s">
        <v>58</v>
      </c>
      <c r="O3220" s="26" t="str">
        <f>VLOOKUP(B3220,[1]ПланКаз!A3206:P6510,16,0)</f>
        <v>жыл бойына өтінім бойынша</v>
      </c>
      <c r="P3220" s="26" t="s">
        <v>59</v>
      </c>
      <c r="Q3220" s="27" t="s">
        <v>522</v>
      </c>
      <c r="R3220" s="26" t="str">
        <f>VLOOKUP(B3220,[1]ПланКаз!A3205:S6509,19,0)</f>
        <v>Дана</v>
      </c>
      <c r="S3220" s="28">
        <v>54</v>
      </c>
      <c r="T3220" s="28">
        <v>635</v>
      </c>
      <c r="U3220" s="28">
        <v>34290</v>
      </c>
      <c r="V3220" s="28">
        <v>38404.800000000003</v>
      </c>
      <c r="W3220" s="26"/>
      <c r="X3220" s="26" t="s">
        <v>62</v>
      </c>
      <c r="Y3220" s="26" t="s">
        <v>61</v>
      </c>
    </row>
    <row r="3221" spans="2:25" x14ac:dyDescent="0.2">
      <c r="B3221" s="26" t="s">
        <v>6620</v>
      </c>
      <c r="C3221" s="26" t="s">
        <v>55</v>
      </c>
      <c r="D3221" s="26" t="s">
        <v>6621</v>
      </c>
      <c r="E3221" s="26" t="str">
        <f>VLOOKUP(D3221,[1]ЕНС!A:E,2,FALSE)</f>
        <v>Коммутатор</v>
      </c>
      <c r="F3221" s="26" t="str">
        <f>VLOOKUP(D3221,[1]ЕНС!A:E,3,FALSE)</f>
        <v>для карбюраторного двигателя, для легкового автомобиля</v>
      </c>
      <c r="G3221" s="26" t="s">
        <v>6622</v>
      </c>
      <c r="H3221" s="26" t="s">
        <v>26</v>
      </c>
      <c r="I3221" s="26">
        <v>0</v>
      </c>
      <c r="J3221" s="26">
        <v>631010000</v>
      </c>
      <c r="K3221" s="26" t="str">
        <f>VLOOKUP(B3221,[1]ПланКаз!A3208:M6512,12,0)</f>
        <v>ҚР, ШҚО, Өскемен қ., Бажов көш., 10</v>
      </c>
      <c r="L3221" s="26" t="str">
        <f>VLOOKUP(B3221,[1]ПланКаз!A3206:M6510,13,0)</f>
        <v>Желтоқсан-Қантар</v>
      </c>
      <c r="M3221" s="26" t="str">
        <f>VLOOKUP(B3221,[1]ПланКаз!A3208:N6512,14,0)</f>
        <v>Шығыс-Қазақстан облысы, Өскемен қ.</v>
      </c>
      <c r="N3221" s="26" t="s">
        <v>58</v>
      </c>
      <c r="O3221" s="26" t="str">
        <f>VLOOKUP(B3221,[1]ПланКаз!A3207:P6511,16,0)</f>
        <v>жыл бойына өтінім бойынша</v>
      </c>
      <c r="P3221" s="26" t="s">
        <v>59</v>
      </c>
      <c r="Q3221" s="27" t="s">
        <v>522</v>
      </c>
      <c r="R3221" s="26" t="str">
        <f>VLOOKUP(B3221,[1]ПланКаз!A3206:S6510,19,0)</f>
        <v>Дана</v>
      </c>
      <c r="S3221" s="28">
        <v>33</v>
      </c>
      <c r="T3221" s="28">
        <v>4301</v>
      </c>
      <c r="U3221" s="28">
        <v>141933</v>
      </c>
      <c r="V3221" s="28">
        <v>158964.96</v>
      </c>
      <c r="W3221" s="26"/>
      <c r="X3221" s="26" t="s">
        <v>62</v>
      </c>
      <c r="Y3221" s="26" t="s">
        <v>61</v>
      </c>
    </row>
    <row r="3222" spans="2:25" x14ac:dyDescent="0.2">
      <c r="B3222" s="26" t="s">
        <v>6623</v>
      </c>
      <c r="C3222" s="26" t="s">
        <v>55</v>
      </c>
      <c r="D3222" s="26" t="s">
        <v>6408</v>
      </c>
      <c r="E3222" s="26" t="str">
        <f>VLOOKUP(D3222,[1]ЕНС!A:E,2,FALSE)</f>
        <v>Втулка</v>
      </c>
      <c r="F3222" s="26" t="str">
        <f>VLOOKUP(D3222,[1]ЕНС!A:E,3,FALSE)</f>
        <v>для легкового автомобиля, для вала</v>
      </c>
      <c r="G3222" s="26" t="s">
        <v>6624</v>
      </c>
      <c r="H3222" s="26" t="s">
        <v>26</v>
      </c>
      <c r="I3222" s="26">
        <v>0</v>
      </c>
      <c r="J3222" s="26">
        <v>631010000</v>
      </c>
      <c r="K3222" s="26" t="str">
        <f>VLOOKUP(B3222,[1]ПланКаз!A3209:M6513,12,0)</f>
        <v>ҚР, ШҚО, Өскемен қ., Бажов көш., 10</v>
      </c>
      <c r="L3222" s="26" t="str">
        <f>VLOOKUP(B3222,[1]ПланКаз!A3207:M6511,13,0)</f>
        <v>Желтоқсан-Қантар</v>
      </c>
      <c r="M3222" s="26" t="str">
        <f>VLOOKUP(B3222,[1]ПланКаз!A3209:N6513,14,0)</f>
        <v>Шығыс-Қазақстан облысы, Өскемен қ.</v>
      </c>
      <c r="N3222" s="26" t="s">
        <v>58</v>
      </c>
      <c r="O3222" s="26" t="str">
        <f>VLOOKUP(B3222,[1]ПланКаз!A3208:P6512,16,0)</f>
        <v>жыл бойына өтінім бойынша</v>
      </c>
      <c r="P3222" s="26" t="s">
        <v>59</v>
      </c>
      <c r="Q3222" s="27" t="s">
        <v>522</v>
      </c>
      <c r="R3222" s="26" t="str">
        <f>VLOOKUP(B3222,[1]ПланКаз!A3207:S6511,19,0)</f>
        <v>Комплект</v>
      </c>
      <c r="S3222" s="28">
        <v>5</v>
      </c>
      <c r="T3222" s="28">
        <v>1350</v>
      </c>
      <c r="U3222" s="28">
        <v>6750</v>
      </c>
      <c r="V3222" s="28">
        <v>7560</v>
      </c>
      <c r="W3222" s="26"/>
      <c r="X3222" s="26" t="s">
        <v>62</v>
      </c>
      <c r="Y3222" s="26" t="s">
        <v>61</v>
      </c>
    </row>
    <row r="3223" spans="2:25" x14ac:dyDescent="0.2">
      <c r="B3223" s="26" t="s">
        <v>6625</v>
      </c>
      <c r="C3223" s="26" t="s">
        <v>55</v>
      </c>
      <c r="D3223" s="26" t="s">
        <v>6626</v>
      </c>
      <c r="E3223" s="26" t="str">
        <f>VLOOKUP(D3223,[1]ЕНС!A:E,2,FALSE)</f>
        <v>Коробка передач</v>
      </c>
      <c r="F3223" s="26" t="str">
        <f>VLOOKUP(D3223,[1]ЕНС!A:E,3,FALSE)</f>
        <v>механическая, для легкового автомобиля, четырехступенчатая, двухвальная</v>
      </c>
      <c r="G3223" s="26" t="s">
        <v>6627</v>
      </c>
      <c r="H3223" s="26" t="s">
        <v>26</v>
      </c>
      <c r="I3223" s="26">
        <v>0</v>
      </c>
      <c r="J3223" s="26">
        <v>631010000</v>
      </c>
      <c r="K3223" s="26" t="str">
        <f>VLOOKUP(B3223,[1]ПланКаз!A3210:M6514,12,0)</f>
        <v>ҚР, ШҚО, Өскемен қ., Бажов көш., 10</v>
      </c>
      <c r="L3223" s="26" t="str">
        <f>VLOOKUP(B3223,[1]ПланКаз!A3208:M6512,13,0)</f>
        <v>Желтоқсан-Қантар</v>
      </c>
      <c r="M3223" s="26" t="str">
        <f>VLOOKUP(B3223,[1]ПланКаз!A3210:N6514,14,0)</f>
        <v>Шығыс-Қазақстан облысы, Өскемен қ.</v>
      </c>
      <c r="N3223" s="26" t="s">
        <v>58</v>
      </c>
      <c r="O3223" s="26" t="str">
        <f>VLOOKUP(B3223,[1]ПланКаз!A3209:P6513,16,0)</f>
        <v>жыл бойына өтінім бойынша</v>
      </c>
      <c r="P3223" s="26" t="s">
        <v>59</v>
      </c>
      <c r="Q3223" s="27" t="s">
        <v>522</v>
      </c>
      <c r="R3223" s="26" t="str">
        <f>VLOOKUP(B3223,[1]ПланКаз!A3208:S6512,19,0)</f>
        <v>Дана</v>
      </c>
      <c r="S3223" s="28">
        <v>4</v>
      </c>
      <c r="T3223" s="28">
        <v>253127</v>
      </c>
      <c r="U3223" s="28">
        <v>1012508</v>
      </c>
      <c r="V3223" s="28">
        <v>1134008.96</v>
      </c>
      <c r="W3223" s="26"/>
      <c r="X3223" s="26" t="s">
        <v>62</v>
      </c>
      <c r="Y3223" s="26" t="s">
        <v>61</v>
      </c>
    </row>
    <row r="3224" spans="2:25" x14ac:dyDescent="0.2">
      <c r="B3224" s="26" t="s">
        <v>6628</v>
      </c>
      <c r="C3224" s="26" t="s">
        <v>55</v>
      </c>
      <c r="D3224" s="26" t="s">
        <v>5595</v>
      </c>
      <c r="E3224" s="26" t="str">
        <f>VLOOKUP(D3224,[1]ЕНС!A:E,2,FALSE)</f>
        <v>Сцепление</v>
      </c>
      <c r="F3224" s="26" t="str">
        <f>VLOOKUP(D3224,[1]ЕНС!A:E,3,FALSE)</f>
        <v>для легкового автомобиля</v>
      </c>
      <c r="G3224" s="26" t="s">
        <v>6629</v>
      </c>
      <c r="H3224" s="26" t="s">
        <v>26</v>
      </c>
      <c r="I3224" s="26">
        <v>0</v>
      </c>
      <c r="J3224" s="26">
        <v>631010000</v>
      </c>
      <c r="K3224" s="26" t="str">
        <f>VLOOKUP(B3224,[1]ПланКаз!A3211:M6515,12,0)</f>
        <v>ҚР, ШҚО, Өскемен қ., Бажов көш., 10</v>
      </c>
      <c r="L3224" s="26" t="str">
        <f>VLOOKUP(B3224,[1]ПланКаз!A3209:M6513,13,0)</f>
        <v>Желтоқсан-Қантар</v>
      </c>
      <c r="M3224" s="26" t="str">
        <f>VLOOKUP(B3224,[1]ПланКаз!A3211:N6515,14,0)</f>
        <v>Шығыс-Қазақстан облысы, Өскемен қ.</v>
      </c>
      <c r="N3224" s="26" t="s">
        <v>58</v>
      </c>
      <c r="O3224" s="26" t="str">
        <f>VLOOKUP(B3224,[1]ПланКаз!A3210:P6514,16,0)</f>
        <v>жыл бойына өтінім бойынша</v>
      </c>
      <c r="P3224" s="26" t="s">
        <v>59</v>
      </c>
      <c r="Q3224" s="27" t="s">
        <v>522</v>
      </c>
      <c r="R3224" s="26" t="str">
        <f>VLOOKUP(B3224,[1]ПланКаз!A3209:S6513,19,0)</f>
        <v>Дана</v>
      </c>
      <c r="S3224" s="28">
        <v>17</v>
      </c>
      <c r="T3224" s="28">
        <v>15077</v>
      </c>
      <c r="U3224" s="28">
        <v>256309</v>
      </c>
      <c r="V3224" s="28">
        <v>287066.08</v>
      </c>
      <c r="W3224" s="26"/>
      <c r="X3224" s="26" t="s">
        <v>62</v>
      </c>
      <c r="Y3224" s="26" t="s">
        <v>61</v>
      </c>
    </row>
    <row r="3225" spans="2:25" x14ac:dyDescent="0.2">
      <c r="B3225" s="26" t="s">
        <v>6630</v>
      </c>
      <c r="C3225" s="26" t="s">
        <v>55</v>
      </c>
      <c r="D3225" s="26" t="s">
        <v>5595</v>
      </c>
      <c r="E3225" s="26" t="str">
        <f>VLOOKUP(D3225,[1]ЕНС!A:E,2,FALSE)</f>
        <v>Сцепление</v>
      </c>
      <c r="F3225" s="26" t="str">
        <f>VLOOKUP(D3225,[1]ЕНС!A:E,3,FALSE)</f>
        <v>для легкового автомобиля</v>
      </c>
      <c r="G3225" s="26" t="s">
        <v>6631</v>
      </c>
      <c r="H3225" s="26" t="s">
        <v>26</v>
      </c>
      <c r="I3225" s="26">
        <v>0</v>
      </c>
      <c r="J3225" s="26">
        <v>631010000</v>
      </c>
      <c r="K3225" s="26" t="str">
        <f>VLOOKUP(B3225,[1]ПланКаз!A3212:M6516,12,0)</f>
        <v>ҚР, ШҚО, Өскемен қ., Бажов көш., 10</v>
      </c>
      <c r="L3225" s="26" t="str">
        <f>VLOOKUP(B3225,[1]ПланКаз!A3210:M6514,13,0)</f>
        <v>Желтоқсан-Қантар</v>
      </c>
      <c r="M3225" s="26" t="str">
        <f>VLOOKUP(B3225,[1]ПланКаз!A3212:N6516,14,0)</f>
        <v>Шығыс-Қазақстан облысы, Өскемен қ.</v>
      </c>
      <c r="N3225" s="26" t="s">
        <v>58</v>
      </c>
      <c r="O3225" s="26" t="str">
        <f>VLOOKUP(B3225,[1]ПланКаз!A3211:P6515,16,0)</f>
        <v>жыл бойына өтінім бойынша</v>
      </c>
      <c r="P3225" s="26" t="s">
        <v>59</v>
      </c>
      <c r="Q3225" s="27" t="s">
        <v>522</v>
      </c>
      <c r="R3225" s="26" t="str">
        <f>VLOOKUP(B3225,[1]ПланКаз!A3210:S6514,19,0)</f>
        <v>Дана</v>
      </c>
      <c r="S3225" s="28">
        <v>1</v>
      </c>
      <c r="T3225" s="28">
        <v>11089</v>
      </c>
      <c r="U3225" s="28">
        <v>11089</v>
      </c>
      <c r="V3225" s="28">
        <v>12419.68</v>
      </c>
      <c r="W3225" s="26"/>
      <c r="X3225" s="26" t="s">
        <v>62</v>
      </c>
      <c r="Y3225" s="26" t="s">
        <v>61</v>
      </c>
    </row>
    <row r="3226" spans="2:25" x14ac:dyDescent="0.2">
      <c r="B3226" s="26" t="s">
        <v>6632</v>
      </c>
      <c r="C3226" s="26" t="s">
        <v>55</v>
      </c>
      <c r="D3226" s="26" t="s">
        <v>6633</v>
      </c>
      <c r="E3226" s="26" t="str">
        <f>VLOOKUP(D3226,[1]ЕНС!A:E,2,FALSE)</f>
        <v>Втулка</v>
      </c>
      <c r="F3226" s="26" t="str">
        <f>VLOOKUP(D3226,[1]ЕНС!A:E,3,FALSE)</f>
        <v>для легкового автомобиля, для статера с электромеханическим перемещением шестерни привода</v>
      </c>
      <c r="G3226" s="26" t="s">
        <v>6634</v>
      </c>
      <c r="H3226" s="26" t="s">
        <v>26</v>
      </c>
      <c r="I3226" s="26">
        <v>0</v>
      </c>
      <c r="J3226" s="26">
        <v>631010000</v>
      </c>
      <c r="K3226" s="26" t="str">
        <f>VLOOKUP(B3226,[1]ПланКаз!A3213:M6517,12,0)</f>
        <v>ҚР, ШҚО, Өскемен қ., Бажов көш., 10</v>
      </c>
      <c r="L3226" s="26" t="str">
        <f>VLOOKUP(B3226,[1]ПланКаз!A3211:M6515,13,0)</f>
        <v>Желтоқсан-Қантар</v>
      </c>
      <c r="M3226" s="26" t="str">
        <f>VLOOKUP(B3226,[1]ПланКаз!A3213:N6517,14,0)</f>
        <v>Шығыс-Қазақстан облысы, Өскемен қ.</v>
      </c>
      <c r="N3226" s="26" t="s">
        <v>58</v>
      </c>
      <c r="O3226" s="26" t="str">
        <f>VLOOKUP(B3226,[1]ПланКаз!A3212:P6516,16,0)</f>
        <v>жыл бойына өтінім бойынша</v>
      </c>
      <c r="P3226" s="26" t="s">
        <v>59</v>
      </c>
      <c r="Q3226" s="27" t="s">
        <v>522</v>
      </c>
      <c r="R3226" s="26" t="str">
        <f>VLOOKUP(B3226,[1]ПланКаз!A3211:S6515,19,0)</f>
        <v>Комплект</v>
      </c>
      <c r="S3226" s="28">
        <v>31</v>
      </c>
      <c r="T3226" s="28">
        <v>715</v>
      </c>
      <c r="U3226" s="28">
        <v>22165</v>
      </c>
      <c r="V3226" s="28">
        <v>24824.799999999999</v>
      </c>
      <c r="W3226" s="26"/>
      <c r="X3226" s="26" t="s">
        <v>62</v>
      </c>
      <c r="Y3226" s="26" t="s">
        <v>61</v>
      </c>
    </row>
    <row r="3227" spans="2:25" x14ac:dyDescent="0.2">
      <c r="B3227" s="26" t="s">
        <v>6635</v>
      </c>
      <c r="C3227" s="26" t="s">
        <v>55</v>
      </c>
      <c r="D3227" s="26" t="s">
        <v>6636</v>
      </c>
      <c r="E3227" s="26" t="str">
        <f>VLOOKUP(D3227,[1]ЕНС!A:E,2,FALSE)</f>
        <v>Генератор</v>
      </c>
      <c r="F3227" s="26" t="str">
        <f>VLOOKUP(D3227,[1]ЕНС!A:E,3,FALSE)</f>
        <v>постоянного тока, для легкового автомобиля, номинальное напряжение более 7 В, но не более 14 В, с последовательным возбуждением</v>
      </c>
      <c r="G3227" s="26" t="s">
        <v>6637</v>
      </c>
      <c r="H3227" s="26" t="s">
        <v>26</v>
      </c>
      <c r="I3227" s="26">
        <v>0</v>
      </c>
      <c r="J3227" s="26">
        <v>631010000</v>
      </c>
      <c r="K3227" s="26" t="str">
        <f>VLOOKUP(B3227,[1]ПланКаз!A3214:M6518,12,0)</f>
        <v>ҚР, ШҚО, Өскемен қ., Бажов көш., 10</v>
      </c>
      <c r="L3227" s="26" t="str">
        <f>VLOOKUP(B3227,[1]ПланКаз!A3212:M6516,13,0)</f>
        <v>Желтоқсан-Қантар</v>
      </c>
      <c r="M3227" s="26" t="str">
        <f>VLOOKUP(B3227,[1]ПланКаз!A3214:N6518,14,0)</f>
        <v>Шығыс-Қазақстан облысы, Өскемен қ.</v>
      </c>
      <c r="N3227" s="26" t="s">
        <v>58</v>
      </c>
      <c r="O3227" s="26" t="str">
        <f>VLOOKUP(B3227,[1]ПланКаз!A3213:P6517,16,0)</f>
        <v>жыл бойына өтінім бойынша</v>
      </c>
      <c r="P3227" s="26" t="s">
        <v>59</v>
      </c>
      <c r="Q3227" s="27" t="s">
        <v>522</v>
      </c>
      <c r="R3227" s="26" t="str">
        <f>VLOOKUP(B3227,[1]ПланКаз!A3212:S6516,19,0)</f>
        <v>Дана</v>
      </c>
      <c r="S3227" s="28">
        <v>12</v>
      </c>
      <c r="T3227" s="28">
        <v>34914</v>
      </c>
      <c r="U3227" s="28">
        <v>418968</v>
      </c>
      <c r="V3227" s="28">
        <v>469244.15999999997</v>
      </c>
      <c r="W3227" s="26"/>
      <c r="X3227" s="26" t="s">
        <v>62</v>
      </c>
      <c r="Y3227" s="26" t="s">
        <v>61</v>
      </c>
    </row>
    <row r="3228" spans="2:25" x14ac:dyDescent="0.2">
      <c r="B3228" s="26" t="s">
        <v>6638</v>
      </c>
      <c r="C3228" s="26" t="s">
        <v>55</v>
      </c>
      <c r="D3228" s="26" t="s">
        <v>6639</v>
      </c>
      <c r="E3228" s="26" t="str">
        <f>VLOOKUP(D3228,[1]ЕНС!A:E,2,FALSE)</f>
        <v>Гидрокомпенсатор</v>
      </c>
      <c r="F3228" s="26" t="str">
        <f>VLOOKUP(D3228,[1]ЕНС!A:E,3,FALSE)</f>
        <v>для двигателя, для легкового автомобиля</v>
      </c>
      <c r="G3228" s="26" t="s">
        <v>6640</v>
      </c>
      <c r="H3228" s="26" t="s">
        <v>26</v>
      </c>
      <c r="I3228" s="26">
        <v>0</v>
      </c>
      <c r="J3228" s="26">
        <v>631010000</v>
      </c>
      <c r="K3228" s="26" t="str">
        <f>VLOOKUP(B3228,[1]ПланКаз!A3215:M6519,12,0)</f>
        <v>ҚР, ШҚО, Өскемен қ., Бажов көш., 10</v>
      </c>
      <c r="L3228" s="26" t="str">
        <f>VLOOKUP(B3228,[1]ПланКаз!A3213:M6517,13,0)</f>
        <v>Желтоқсан-Қантар</v>
      </c>
      <c r="M3228" s="26" t="str">
        <f>VLOOKUP(B3228,[1]ПланКаз!A3215:N6519,14,0)</f>
        <v>Шығыс-Қазақстан облысы, Өскемен қ.</v>
      </c>
      <c r="N3228" s="26" t="s">
        <v>58</v>
      </c>
      <c r="O3228" s="26" t="str">
        <f>VLOOKUP(B3228,[1]ПланКаз!A3214:P6518,16,0)</f>
        <v>жыл бойына өтінім бойынша</v>
      </c>
      <c r="P3228" s="26" t="s">
        <v>59</v>
      </c>
      <c r="Q3228" s="27" t="s">
        <v>522</v>
      </c>
      <c r="R3228" s="26" t="str">
        <f>VLOOKUP(B3228,[1]ПланКаз!A3213:S6517,19,0)</f>
        <v>Дана</v>
      </c>
      <c r="S3228" s="28">
        <v>36</v>
      </c>
      <c r="T3228" s="28">
        <v>2761</v>
      </c>
      <c r="U3228" s="28">
        <v>99396</v>
      </c>
      <c r="V3228" s="28">
        <v>111323.52</v>
      </c>
      <c r="W3228" s="26"/>
      <c r="X3228" s="26" t="s">
        <v>62</v>
      </c>
      <c r="Y3228" s="26" t="s">
        <v>61</v>
      </c>
    </row>
    <row r="3229" spans="2:25" x14ac:dyDescent="0.2">
      <c r="B3229" s="26" t="s">
        <v>6641</v>
      </c>
      <c r="C3229" s="26" t="s">
        <v>55</v>
      </c>
      <c r="D3229" s="26" t="s">
        <v>6441</v>
      </c>
      <c r="E3229" s="26" t="str">
        <f>VLOOKUP(D3229,[1]ЕНС!A:E,2,FALSE)</f>
        <v>Датчик температуры охлаждающей жидкости (термистор)</v>
      </c>
      <c r="F3229" s="26" t="str">
        <f>VLOOKUP(D3229,[1]ЕНС!A:E,3,FALSE)</f>
        <v>для легкового автомобиля, прямого подогрева</v>
      </c>
      <c r="G3229" s="26" t="s">
        <v>6642</v>
      </c>
      <c r="H3229" s="26" t="s">
        <v>26</v>
      </c>
      <c r="I3229" s="26">
        <v>0</v>
      </c>
      <c r="J3229" s="26">
        <v>631010000</v>
      </c>
      <c r="K3229" s="26" t="str">
        <f>VLOOKUP(B3229,[1]ПланКаз!A3216:M6520,12,0)</f>
        <v>ҚР, ШҚО, Өскемен қ., Бажов көш., 10</v>
      </c>
      <c r="L3229" s="26" t="str">
        <f>VLOOKUP(B3229,[1]ПланКаз!A3214:M6518,13,0)</f>
        <v>Желтоқсан-Қантар</v>
      </c>
      <c r="M3229" s="26" t="str">
        <f>VLOOKUP(B3229,[1]ПланКаз!A3216:N6520,14,0)</f>
        <v>Шығыс-Қазақстан облысы, Өскемен қ.</v>
      </c>
      <c r="N3229" s="26" t="s">
        <v>58</v>
      </c>
      <c r="O3229" s="26" t="str">
        <f>VLOOKUP(B3229,[1]ПланКаз!A3215:P6519,16,0)</f>
        <v>жыл бойына өтінім бойынша</v>
      </c>
      <c r="P3229" s="26" t="s">
        <v>59</v>
      </c>
      <c r="Q3229" s="27" t="s">
        <v>522</v>
      </c>
      <c r="R3229" s="26" t="str">
        <f>VLOOKUP(B3229,[1]ПланКаз!A3214:S6518,19,0)</f>
        <v>Дана</v>
      </c>
      <c r="S3229" s="28">
        <v>5</v>
      </c>
      <c r="T3229" s="28">
        <v>758</v>
      </c>
      <c r="U3229" s="28">
        <v>3790</v>
      </c>
      <c r="V3229" s="28">
        <v>4244.8</v>
      </c>
      <c r="W3229" s="26"/>
      <c r="X3229" s="26" t="s">
        <v>62</v>
      </c>
      <c r="Y3229" s="26" t="s">
        <v>61</v>
      </c>
    </row>
    <row r="3230" spans="2:25" x14ac:dyDescent="0.2">
      <c r="B3230" s="26" t="s">
        <v>6643</v>
      </c>
      <c r="C3230" s="26" t="s">
        <v>55</v>
      </c>
      <c r="D3230" s="26" t="s">
        <v>6644</v>
      </c>
      <c r="E3230" s="26" t="str">
        <f>VLOOKUP(D3230,[1]ЕНС!A:E,2,FALSE)</f>
        <v>Коробка</v>
      </c>
      <c r="F3230" s="26" t="str">
        <f>VLOOKUP(D3230,[1]ЕНС!A:E,3,FALSE)</f>
        <v>раздаточная, для легкового автомобиля, с блокированным приводом</v>
      </c>
      <c r="G3230" s="26" t="s">
        <v>6645</v>
      </c>
      <c r="H3230" s="26" t="s">
        <v>26</v>
      </c>
      <c r="I3230" s="26">
        <v>0</v>
      </c>
      <c r="J3230" s="26">
        <v>631010000</v>
      </c>
      <c r="K3230" s="26" t="str">
        <f>VLOOKUP(B3230,[1]ПланКаз!A3217:M6521,12,0)</f>
        <v>ҚР, ШҚО, Өскемен қ., Бажов көш., 10</v>
      </c>
      <c r="L3230" s="26" t="str">
        <f>VLOOKUP(B3230,[1]ПланКаз!A3215:M6519,13,0)</f>
        <v>Желтоқсан-Қантар</v>
      </c>
      <c r="M3230" s="26" t="str">
        <f>VLOOKUP(B3230,[1]ПланКаз!A3217:N6521,14,0)</f>
        <v>Шығыс-Қазақстан облысы, Өскемен қ.</v>
      </c>
      <c r="N3230" s="26" t="s">
        <v>58</v>
      </c>
      <c r="O3230" s="26" t="str">
        <f>VLOOKUP(B3230,[1]ПланКаз!A3216:P6520,16,0)</f>
        <v>жыл бойына өтінім бойынша</v>
      </c>
      <c r="P3230" s="26" t="s">
        <v>59</v>
      </c>
      <c r="Q3230" s="27" t="s">
        <v>522</v>
      </c>
      <c r="R3230" s="26" t="str">
        <f>VLOOKUP(B3230,[1]ПланКаз!A3215:S6519,19,0)</f>
        <v>Дана</v>
      </c>
      <c r="S3230" s="28">
        <v>2</v>
      </c>
      <c r="T3230" s="28">
        <v>285785</v>
      </c>
      <c r="U3230" s="28">
        <v>571570</v>
      </c>
      <c r="V3230" s="28">
        <v>640158.4</v>
      </c>
      <c r="W3230" s="26"/>
      <c r="X3230" s="26" t="s">
        <v>62</v>
      </c>
      <c r="Y3230" s="26" t="s">
        <v>61</v>
      </c>
    </row>
    <row r="3231" spans="2:25" x14ac:dyDescent="0.2">
      <c r="B3231" s="26" t="s">
        <v>6646</v>
      </c>
      <c r="C3231" s="26" t="s">
        <v>55</v>
      </c>
      <c r="D3231" s="26" t="s">
        <v>6647</v>
      </c>
      <c r="E3231" s="26" t="str">
        <f>VLOOKUP(D3231,[1]ЕНС!A:E,2,FALSE)</f>
        <v>Замок</v>
      </c>
      <c r="F3231" s="26" t="str">
        <f>VLOOKUP(D3231,[1]ЕНС!A:E,3,FALSE)</f>
        <v>для легкового автомобиля, центральный</v>
      </c>
      <c r="G3231" s="26" t="s">
        <v>6648</v>
      </c>
      <c r="H3231" s="26" t="s">
        <v>26</v>
      </c>
      <c r="I3231" s="26">
        <v>0</v>
      </c>
      <c r="J3231" s="26">
        <v>631010000</v>
      </c>
      <c r="K3231" s="26" t="str">
        <f>VLOOKUP(B3231,[1]ПланКаз!A3218:M6522,12,0)</f>
        <v>ҚР, ШҚО, Өскемен қ., Бажов көш., 10</v>
      </c>
      <c r="L3231" s="26" t="str">
        <f>VLOOKUP(B3231,[1]ПланКаз!A3216:M6520,13,0)</f>
        <v>Желтоқсан-Қантар</v>
      </c>
      <c r="M3231" s="26" t="str">
        <f>VLOOKUP(B3231,[1]ПланКаз!A3218:N6522,14,0)</f>
        <v>Шығыс-Қазақстан облысы, Өскемен қ.</v>
      </c>
      <c r="N3231" s="26" t="s">
        <v>58</v>
      </c>
      <c r="O3231" s="26" t="str">
        <f>VLOOKUP(B3231,[1]ПланКаз!A3217:P6521,16,0)</f>
        <v>жыл бойына өтінім бойынша</v>
      </c>
      <c r="P3231" s="26" t="s">
        <v>59</v>
      </c>
      <c r="Q3231" s="27" t="s">
        <v>522</v>
      </c>
      <c r="R3231" s="26" t="str">
        <f>VLOOKUP(B3231,[1]ПланКаз!A3216:S6520,19,0)</f>
        <v>Дана</v>
      </c>
      <c r="S3231" s="28">
        <v>20</v>
      </c>
      <c r="T3231" s="28">
        <v>3492</v>
      </c>
      <c r="U3231" s="28">
        <v>69840</v>
      </c>
      <c r="V3231" s="28">
        <v>78220.800000000003</v>
      </c>
      <c r="W3231" s="26"/>
      <c r="X3231" s="26" t="s">
        <v>62</v>
      </c>
      <c r="Y3231" s="26" t="s">
        <v>61</v>
      </c>
    </row>
    <row r="3232" spans="2:25" x14ac:dyDescent="0.2">
      <c r="B3232" s="26" t="s">
        <v>6649</v>
      </c>
      <c r="C3232" s="26" t="s">
        <v>55</v>
      </c>
      <c r="D3232" s="26" t="s">
        <v>6647</v>
      </c>
      <c r="E3232" s="26" t="str">
        <f>VLOOKUP(D3232,[1]ЕНС!A:E,2,FALSE)</f>
        <v>Замок</v>
      </c>
      <c r="F3232" s="26" t="str">
        <f>VLOOKUP(D3232,[1]ЕНС!A:E,3,FALSE)</f>
        <v>для легкового автомобиля, центральный</v>
      </c>
      <c r="G3232" s="26" t="s">
        <v>6650</v>
      </c>
      <c r="H3232" s="26" t="s">
        <v>26</v>
      </c>
      <c r="I3232" s="26">
        <v>0</v>
      </c>
      <c r="J3232" s="26">
        <v>631010000</v>
      </c>
      <c r="K3232" s="26" t="str">
        <f>VLOOKUP(B3232,[1]ПланКаз!A3219:M6523,12,0)</f>
        <v>ҚР, ШҚО, Өскемен қ., Бажов көш., 10</v>
      </c>
      <c r="L3232" s="26" t="str">
        <f>VLOOKUP(B3232,[1]ПланКаз!A3217:M6521,13,0)</f>
        <v>Желтоқсан-Қантар</v>
      </c>
      <c r="M3232" s="26" t="str">
        <f>VLOOKUP(B3232,[1]ПланКаз!A3219:N6523,14,0)</f>
        <v>Шығыс-Қазақстан облысы, Өскемен қ.</v>
      </c>
      <c r="N3232" s="26" t="s">
        <v>58</v>
      </c>
      <c r="O3232" s="26" t="str">
        <f>VLOOKUP(B3232,[1]ПланКаз!A3218:P6522,16,0)</f>
        <v>жыл бойына өтінім бойынша</v>
      </c>
      <c r="P3232" s="26" t="s">
        <v>59</v>
      </c>
      <c r="Q3232" s="27" t="s">
        <v>522</v>
      </c>
      <c r="R3232" s="26" t="str">
        <f>VLOOKUP(B3232,[1]ПланКаз!A3217:S6521,19,0)</f>
        <v>Дана</v>
      </c>
      <c r="S3232" s="28">
        <v>5</v>
      </c>
      <c r="T3232" s="28">
        <v>2381</v>
      </c>
      <c r="U3232" s="28">
        <v>11905</v>
      </c>
      <c r="V3232" s="28">
        <v>13333.6</v>
      </c>
      <c r="W3232" s="26"/>
      <c r="X3232" s="26" t="s">
        <v>62</v>
      </c>
      <c r="Y3232" s="26" t="s">
        <v>61</v>
      </c>
    </row>
    <row r="3233" spans="2:25" x14ac:dyDescent="0.2">
      <c r="B3233" s="26" t="s">
        <v>6651</v>
      </c>
      <c r="C3233" s="26" t="s">
        <v>55</v>
      </c>
      <c r="D3233" s="26" t="s">
        <v>6647</v>
      </c>
      <c r="E3233" s="26" t="str">
        <f>VLOOKUP(D3233,[1]ЕНС!A:E,2,FALSE)</f>
        <v>Замок</v>
      </c>
      <c r="F3233" s="26" t="str">
        <f>VLOOKUP(D3233,[1]ЕНС!A:E,3,FALSE)</f>
        <v>для легкового автомобиля, центральный</v>
      </c>
      <c r="G3233" s="26" t="s">
        <v>6652</v>
      </c>
      <c r="H3233" s="26" t="s">
        <v>26</v>
      </c>
      <c r="I3233" s="26">
        <v>0</v>
      </c>
      <c r="J3233" s="26">
        <v>631010000</v>
      </c>
      <c r="K3233" s="26" t="str">
        <f>VLOOKUP(B3233,[1]ПланКаз!A3220:M6524,12,0)</f>
        <v>ҚР, ШҚО, Өскемен қ., Бажов көш., 10</v>
      </c>
      <c r="L3233" s="26" t="str">
        <f>VLOOKUP(B3233,[1]ПланКаз!A3218:M6522,13,0)</f>
        <v>Желтоқсан-Қантар</v>
      </c>
      <c r="M3233" s="26" t="str">
        <f>VLOOKUP(B3233,[1]ПланКаз!A3220:N6524,14,0)</f>
        <v>Шығыс-Қазақстан облысы, Өскемен қ.</v>
      </c>
      <c r="N3233" s="26" t="s">
        <v>58</v>
      </c>
      <c r="O3233" s="26" t="str">
        <f>VLOOKUP(B3233,[1]ПланКаз!A3219:P6523,16,0)</f>
        <v>жыл бойына өтінім бойынша</v>
      </c>
      <c r="P3233" s="26" t="s">
        <v>59</v>
      </c>
      <c r="Q3233" s="27" t="s">
        <v>522</v>
      </c>
      <c r="R3233" s="26" t="str">
        <f>VLOOKUP(B3233,[1]ПланКаз!A3218:S6522,19,0)</f>
        <v>Дана</v>
      </c>
      <c r="S3233" s="28">
        <v>11</v>
      </c>
      <c r="T3233" s="28">
        <v>2539</v>
      </c>
      <c r="U3233" s="28">
        <v>27929</v>
      </c>
      <c r="V3233" s="28">
        <v>31280.48</v>
      </c>
      <c r="W3233" s="26"/>
      <c r="X3233" s="26" t="s">
        <v>62</v>
      </c>
      <c r="Y3233" s="26" t="s">
        <v>61</v>
      </c>
    </row>
    <row r="3234" spans="2:25" x14ac:dyDescent="0.2">
      <c r="B3234" s="26" t="s">
        <v>6653</v>
      </c>
      <c r="C3234" s="26" t="s">
        <v>55</v>
      </c>
      <c r="D3234" s="26" t="s">
        <v>5697</v>
      </c>
      <c r="E3234" s="26" t="str">
        <f>VLOOKUP(D3234,[1]ЕНС!A:E,2,FALSE)</f>
        <v>Зеркало</v>
      </c>
      <c r="F3234" s="26" t="str">
        <f>VLOOKUP(D3234,[1]ЕНС!A:E,3,FALSE)</f>
        <v>для транспортного средства, боковое правое</v>
      </c>
      <c r="G3234" s="26" t="s">
        <v>6654</v>
      </c>
      <c r="H3234" s="26" t="s">
        <v>26</v>
      </c>
      <c r="I3234" s="26">
        <v>0</v>
      </c>
      <c r="J3234" s="26">
        <v>631010000</v>
      </c>
      <c r="K3234" s="26" t="str">
        <f>VLOOKUP(B3234,[1]ПланКаз!A3221:M6525,12,0)</f>
        <v>ҚР, ШҚО, Өскемен қ., Бажов көш., 10</v>
      </c>
      <c r="L3234" s="26" t="str">
        <f>VLOOKUP(B3234,[1]ПланКаз!A3219:M6523,13,0)</f>
        <v>Желтоқсан-Қантар</v>
      </c>
      <c r="M3234" s="26" t="str">
        <f>VLOOKUP(B3234,[1]ПланКаз!A3221:N6525,14,0)</f>
        <v>Шығыс-Қазақстан облысы, Өскемен қ.</v>
      </c>
      <c r="N3234" s="26" t="s">
        <v>58</v>
      </c>
      <c r="O3234" s="26" t="str">
        <f>VLOOKUP(B3234,[1]ПланКаз!A3220:P6524,16,0)</f>
        <v>жыл бойына өтінім бойынша</v>
      </c>
      <c r="P3234" s="26" t="s">
        <v>59</v>
      </c>
      <c r="Q3234" s="27" t="s">
        <v>522</v>
      </c>
      <c r="R3234" s="26" t="str">
        <f>VLOOKUP(B3234,[1]ПланКаз!A3219:S6523,19,0)</f>
        <v>Дана</v>
      </c>
      <c r="S3234" s="28">
        <v>8</v>
      </c>
      <c r="T3234" s="28">
        <v>2134</v>
      </c>
      <c r="U3234" s="28">
        <v>17072</v>
      </c>
      <c r="V3234" s="28">
        <v>19120.64</v>
      </c>
      <c r="W3234" s="26"/>
      <c r="X3234" s="26" t="s">
        <v>62</v>
      </c>
      <c r="Y3234" s="26" t="s">
        <v>61</v>
      </c>
    </row>
    <row r="3235" spans="2:25" x14ac:dyDescent="0.2">
      <c r="B3235" s="26" t="s">
        <v>6655</v>
      </c>
      <c r="C3235" s="26" t="s">
        <v>55</v>
      </c>
      <c r="D3235" s="26" t="s">
        <v>6394</v>
      </c>
      <c r="E3235" s="26" t="str">
        <f>VLOOKUP(D3235,[1]ЕНС!A:E,2,FALSE)</f>
        <v>Катушка</v>
      </c>
      <c r="F3235" s="26" t="str">
        <f>VLOOKUP(D3235,[1]ЕНС!A:E,3,FALSE)</f>
        <v>системы зажигания, для легкового автомобиля, с замкнутым магнитопроводом</v>
      </c>
      <c r="G3235" s="26" t="s">
        <v>6656</v>
      </c>
      <c r="H3235" s="26" t="s">
        <v>26</v>
      </c>
      <c r="I3235" s="26">
        <v>0</v>
      </c>
      <c r="J3235" s="26">
        <v>631010000</v>
      </c>
      <c r="K3235" s="26" t="str">
        <f>VLOOKUP(B3235,[1]ПланКаз!A3222:M6526,12,0)</f>
        <v>ҚР, ШҚО, Өскемен қ., Бажов көш., 10</v>
      </c>
      <c r="L3235" s="26" t="str">
        <f>VLOOKUP(B3235,[1]ПланКаз!A3220:M6524,13,0)</f>
        <v>Желтоқсан-Қантар</v>
      </c>
      <c r="M3235" s="26" t="str">
        <f>VLOOKUP(B3235,[1]ПланКаз!A3222:N6526,14,0)</f>
        <v>Шығыс-Қазақстан облысы, Өскемен қ.</v>
      </c>
      <c r="N3235" s="26" t="s">
        <v>58</v>
      </c>
      <c r="O3235" s="26" t="str">
        <f>VLOOKUP(B3235,[1]ПланКаз!A3221:P6525,16,0)</f>
        <v>жыл бойына өтінім бойынша</v>
      </c>
      <c r="P3235" s="26" t="s">
        <v>59</v>
      </c>
      <c r="Q3235" s="27" t="s">
        <v>522</v>
      </c>
      <c r="R3235" s="26" t="str">
        <f>VLOOKUP(B3235,[1]ПланКаз!A3220:S6524,19,0)</f>
        <v>Дана</v>
      </c>
      <c r="S3235" s="28">
        <v>12</v>
      </c>
      <c r="T3235" s="28">
        <v>4285</v>
      </c>
      <c r="U3235" s="28">
        <v>51420</v>
      </c>
      <c r="V3235" s="28">
        <v>57590.400000000001</v>
      </c>
      <c r="W3235" s="26"/>
      <c r="X3235" s="26" t="s">
        <v>62</v>
      </c>
      <c r="Y3235" s="26" t="s">
        <v>61</v>
      </c>
    </row>
    <row r="3236" spans="2:25" x14ac:dyDescent="0.2">
      <c r="B3236" s="26" t="s">
        <v>6657</v>
      </c>
      <c r="C3236" s="26" t="s">
        <v>55</v>
      </c>
      <c r="D3236" s="26" t="s">
        <v>5863</v>
      </c>
      <c r="E3236" s="26" t="str">
        <f>VLOOKUP(D3236,[1]ЕНС!A:E,2,FALSE)</f>
        <v>Клапан</v>
      </c>
      <c r="F3236" s="26" t="str">
        <f>VLOOKUP(D3236,[1]ЕНС!A:E,3,FALSE)</f>
        <v>впускной, для карбюраторного двигателя</v>
      </c>
      <c r="G3236" s="26" t="s">
        <v>6658</v>
      </c>
      <c r="H3236" s="26" t="s">
        <v>26</v>
      </c>
      <c r="I3236" s="26">
        <v>0</v>
      </c>
      <c r="J3236" s="26">
        <v>631010000</v>
      </c>
      <c r="K3236" s="26" t="str">
        <f>VLOOKUP(B3236,[1]ПланКаз!A3223:M6527,12,0)</f>
        <v>ҚР, ШҚО, Өскемен қ., Бажов көш., 10</v>
      </c>
      <c r="L3236" s="26" t="str">
        <f>VLOOKUP(B3236,[1]ПланКаз!A3221:M6525,13,0)</f>
        <v>Желтоқсан-Қантар</v>
      </c>
      <c r="M3236" s="26" t="str">
        <f>VLOOKUP(B3236,[1]ПланКаз!A3223:N6527,14,0)</f>
        <v>Шығыс-Қазақстан облысы, Өскемен қ.</v>
      </c>
      <c r="N3236" s="26" t="s">
        <v>58</v>
      </c>
      <c r="O3236" s="26" t="str">
        <f>VLOOKUP(B3236,[1]ПланКаз!A3222:P6526,16,0)</f>
        <v>жыл бойына өтінім бойынша</v>
      </c>
      <c r="P3236" s="26" t="s">
        <v>59</v>
      </c>
      <c r="Q3236" s="27" t="s">
        <v>522</v>
      </c>
      <c r="R3236" s="26" t="str">
        <f>VLOOKUP(B3236,[1]ПланКаз!A3221:S6525,19,0)</f>
        <v>Дана</v>
      </c>
      <c r="S3236" s="28">
        <v>48</v>
      </c>
      <c r="T3236" s="28">
        <v>992</v>
      </c>
      <c r="U3236" s="28">
        <v>47616</v>
      </c>
      <c r="V3236" s="28">
        <v>53329.919999999998</v>
      </c>
      <c r="W3236" s="26"/>
      <c r="X3236" s="26" t="s">
        <v>62</v>
      </c>
      <c r="Y3236" s="26" t="s">
        <v>61</v>
      </c>
    </row>
    <row r="3237" spans="2:25" x14ac:dyDescent="0.2">
      <c r="B3237" s="26" t="s">
        <v>6659</v>
      </c>
      <c r="C3237" s="26" t="s">
        <v>55</v>
      </c>
      <c r="D3237" s="26" t="s">
        <v>5866</v>
      </c>
      <c r="E3237" s="26" t="str">
        <f>VLOOKUP(D3237,[1]ЕНС!A:E,2,FALSE)</f>
        <v>Клапан</v>
      </c>
      <c r="F3237" s="26" t="str">
        <f>VLOOKUP(D3237,[1]ЕНС!A:E,3,FALSE)</f>
        <v>выпускной, для карбюраторного двигателя</v>
      </c>
      <c r="G3237" s="26" t="s">
        <v>6658</v>
      </c>
      <c r="H3237" s="26" t="s">
        <v>26</v>
      </c>
      <c r="I3237" s="26">
        <v>0</v>
      </c>
      <c r="J3237" s="26">
        <v>631010000</v>
      </c>
      <c r="K3237" s="26" t="str">
        <f>VLOOKUP(B3237,[1]ПланКаз!A3224:M6528,12,0)</f>
        <v>ҚР, ШҚО, Өскемен қ., Бажов көш., 10</v>
      </c>
      <c r="L3237" s="26" t="str">
        <f>VLOOKUP(B3237,[1]ПланКаз!A3222:M6526,13,0)</f>
        <v>Желтоқсан-Қантар</v>
      </c>
      <c r="M3237" s="26" t="str">
        <f>VLOOKUP(B3237,[1]ПланКаз!A3224:N6528,14,0)</f>
        <v>Шығыс-Қазақстан облысы, Өскемен қ.</v>
      </c>
      <c r="N3237" s="26" t="s">
        <v>58</v>
      </c>
      <c r="O3237" s="26" t="str">
        <f>VLOOKUP(B3237,[1]ПланКаз!A3223:P6527,16,0)</f>
        <v>жыл бойына өтінім бойынша</v>
      </c>
      <c r="P3237" s="26" t="s">
        <v>59</v>
      </c>
      <c r="Q3237" s="27" t="s">
        <v>522</v>
      </c>
      <c r="R3237" s="26" t="str">
        <f>VLOOKUP(B3237,[1]ПланКаз!A3222:S6526,19,0)</f>
        <v>Дана</v>
      </c>
      <c r="S3237" s="28">
        <v>44</v>
      </c>
      <c r="T3237" s="28">
        <v>2222</v>
      </c>
      <c r="U3237" s="28">
        <v>97768</v>
      </c>
      <c r="V3237" s="28">
        <v>109500.16</v>
      </c>
      <c r="W3237" s="26"/>
      <c r="X3237" s="26" t="s">
        <v>62</v>
      </c>
      <c r="Y3237" s="26" t="s">
        <v>61</v>
      </c>
    </row>
    <row r="3238" spans="2:25" x14ac:dyDescent="0.2">
      <c r="B3238" s="26" t="s">
        <v>6660</v>
      </c>
      <c r="C3238" s="26" t="s">
        <v>55</v>
      </c>
      <c r="D3238" s="26" t="s">
        <v>6661</v>
      </c>
      <c r="E3238" s="26" t="str">
        <f>VLOOKUP(D3238,[1]ЕНС!A:E,2,FALSE)</f>
        <v>Коллектор выпускной</v>
      </c>
      <c r="F3238" s="26" t="str">
        <f>VLOOKUP(D3238,[1]ЕНС!A:E,3,FALSE)</f>
        <v>для дизельного двигателя</v>
      </c>
      <c r="G3238" s="26" t="s">
        <v>6662</v>
      </c>
      <c r="H3238" s="26" t="s">
        <v>26</v>
      </c>
      <c r="I3238" s="26">
        <v>0</v>
      </c>
      <c r="J3238" s="26">
        <v>631010000</v>
      </c>
      <c r="K3238" s="26" t="str">
        <f>VLOOKUP(B3238,[1]ПланКаз!A3225:M6529,12,0)</f>
        <v>ҚР, ШҚО, Өскемен қ., Бажов көш., 10</v>
      </c>
      <c r="L3238" s="26" t="str">
        <f>VLOOKUP(B3238,[1]ПланКаз!A3223:M6527,13,0)</f>
        <v>Желтоқсан-Қантар</v>
      </c>
      <c r="M3238" s="26" t="str">
        <f>VLOOKUP(B3238,[1]ПланКаз!A3225:N6529,14,0)</f>
        <v>Шығыс-Қазақстан облысы, Өскемен қ.</v>
      </c>
      <c r="N3238" s="26" t="s">
        <v>58</v>
      </c>
      <c r="O3238" s="26" t="str">
        <f>VLOOKUP(B3238,[1]ПланКаз!A3224:P6528,16,0)</f>
        <v>жыл бойына өтінім бойынша</v>
      </c>
      <c r="P3238" s="26" t="s">
        <v>59</v>
      </c>
      <c r="Q3238" s="27" t="s">
        <v>522</v>
      </c>
      <c r="R3238" s="26" t="str">
        <f>VLOOKUP(B3238,[1]ПланКаз!A3223:S6527,19,0)</f>
        <v>Дана</v>
      </c>
      <c r="S3238" s="28">
        <v>1</v>
      </c>
      <c r="T3238" s="28">
        <v>28885</v>
      </c>
      <c r="U3238" s="28">
        <v>28885</v>
      </c>
      <c r="V3238" s="28">
        <v>32351.200000000001</v>
      </c>
      <c r="W3238" s="26"/>
      <c r="X3238" s="26" t="s">
        <v>62</v>
      </c>
      <c r="Y3238" s="26" t="s">
        <v>61</v>
      </c>
    </row>
    <row r="3239" spans="2:25" x14ac:dyDescent="0.2">
      <c r="B3239" s="26" t="s">
        <v>6663</v>
      </c>
      <c r="C3239" s="26" t="s">
        <v>55</v>
      </c>
      <c r="D3239" s="26" t="s">
        <v>6664</v>
      </c>
      <c r="E3239" s="26" t="str">
        <f>VLOOKUP(D3239,[1]ЕНС!A:E,2,FALSE)</f>
        <v>Кран</v>
      </c>
      <c r="F3239" s="26" t="str">
        <f>VLOOKUP(D3239,[1]ЕНС!A:E,3,FALSE)</f>
        <v>управления отопителем, для легкового автомобиля</v>
      </c>
      <c r="G3239" s="26" t="s">
        <v>6665</v>
      </c>
      <c r="H3239" s="26" t="s">
        <v>26</v>
      </c>
      <c r="I3239" s="26">
        <v>0</v>
      </c>
      <c r="J3239" s="26">
        <v>631010000</v>
      </c>
      <c r="K3239" s="26" t="str">
        <f>VLOOKUP(B3239,[1]ПланКаз!A3226:M6530,12,0)</f>
        <v>ҚР, ШҚО, Өскемен қ., Бажов көш., 10</v>
      </c>
      <c r="L3239" s="26" t="str">
        <f>VLOOKUP(B3239,[1]ПланКаз!A3224:M6528,13,0)</f>
        <v>Желтоқсан-Қантар</v>
      </c>
      <c r="M3239" s="26" t="str">
        <f>VLOOKUP(B3239,[1]ПланКаз!A3226:N6530,14,0)</f>
        <v>Шығыс-Қазақстан облысы, Өскемен қ.</v>
      </c>
      <c r="N3239" s="26" t="s">
        <v>58</v>
      </c>
      <c r="O3239" s="26" t="str">
        <f>VLOOKUP(B3239,[1]ПланКаз!A3225:P6529,16,0)</f>
        <v>жыл бойына өтінім бойынша</v>
      </c>
      <c r="P3239" s="26" t="s">
        <v>59</v>
      </c>
      <c r="Q3239" s="27" t="s">
        <v>522</v>
      </c>
      <c r="R3239" s="26" t="str">
        <f>VLOOKUP(B3239,[1]ПланКаз!A3224:S6528,19,0)</f>
        <v>Дана</v>
      </c>
      <c r="S3239" s="28">
        <v>14</v>
      </c>
      <c r="T3239" s="28">
        <v>1325</v>
      </c>
      <c r="U3239" s="28">
        <v>18550</v>
      </c>
      <c r="V3239" s="28">
        <v>20776</v>
      </c>
      <c r="W3239" s="26"/>
      <c r="X3239" s="26" t="s">
        <v>62</v>
      </c>
      <c r="Y3239" s="26" t="s">
        <v>61</v>
      </c>
    </row>
    <row r="3240" spans="2:25" x14ac:dyDescent="0.2">
      <c r="B3240" s="26" t="s">
        <v>6666</v>
      </c>
      <c r="C3240" s="26" t="s">
        <v>55</v>
      </c>
      <c r="D3240" s="26" t="s">
        <v>5874</v>
      </c>
      <c r="E3240" s="26" t="str">
        <f>VLOOKUP(D3240,[1]ЕНС!A:E,2,FALSE)</f>
        <v>Кольцо поршневое</v>
      </c>
      <c r="F3240" s="26" t="str">
        <f>VLOOKUP(D3240,[1]ЕНС!A:E,3,FALSE)</f>
        <v>для двигателя внутреннего сгорания</v>
      </c>
      <c r="G3240" s="26" t="s">
        <v>6667</v>
      </c>
      <c r="H3240" s="26" t="s">
        <v>26</v>
      </c>
      <c r="I3240" s="26">
        <v>0</v>
      </c>
      <c r="J3240" s="26">
        <v>631010000</v>
      </c>
      <c r="K3240" s="26" t="str">
        <f>VLOOKUP(B3240,[1]ПланКаз!A3227:M6531,12,0)</f>
        <v>ҚР, ШҚО, Өскемен қ., Бажов көш., 10</v>
      </c>
      <c r="L3240" s="26" t="str">
        <f>VLOOKUP(B3240,[1]ПланКаз!A3225:M6529,13,0)</f>
        <v>Желтоқсан-Қантар</v>
      </c>
      <c r="M3240" s="26" t="str">
        <f>VLOOKUP(B3240,[1]ПланКаз!A3227:N6531,14,0)</f>
        <v>Шығыс-Қазақстан облысы, Өскемен қ.</v>
      </c>
      <c r="N3240" s="26" t="s">
        <v>58</v>
      </c>
      <c r="O3240" s="26" t="str">
        <f>VLOOKUP(B3240,[1]ПланКаз!A3226:P6530,16,0)</f>
        <v>жыл бойына өтінім бойынша</v>
      </c>
      <c r="P3240" s="26" t="s">
        <v>59</v>
      </c>
      <c r="Q3240" s="27" t="s">
        <v>2896</v>
      </c>
      <c r="R3240" s="26" t="str">
        <f>VLOOKUP(B3240,[1]ПланКаз!A3225:S6529,19,0)</f>
        <v>Комплект</v>
      </c>
      <c r="S3240" s="28">
        <v>12</v>
      </c>
      <c r="T3240" s="28">
        <v>7836</v>
      </c>
      <c r="U3240" s="28">
        <v>94032</v>
      </c>
      <c r="V3240" s="28">
        <v>105315.84</v>
      </c>
      <c r="W3240" s="26"/>
      <c r="X3240" s="26" t="s">
        <v>62</v>
      </c>
      <c r="Y3240" s="26" t="s">
        <v>61</v>
      </c>
    </row>
    <row r="3241" spans="2:25" x14ac:dyDescent="0.2">
      <c r="B3241" s="26" t="s">
        <v>6668</v>
      </c>
      <c r="C3241" s="26" t="s">
        <v>55</v>
      </c>
      <c r="D3241" s="26" t="s">
        <v>5874</v>
      </c>
      <c r="E3241" s="26" t="str">
        <f>VLOOKUP(D3241,[1]ЕНС!A:E,2,FALSE)</f>
        <v>Кольцо поршневое</v>
      </c>
      <c r="F3241" s="26" t="str">
        <f>VLOOKUP(D3241,[1]ЕНС!A:E,3,FALSE)</f>
        <v>для двигателя внутреннего сгорания</v>
      </c>
      <c r="G3241" s="26" t="s">
        <v>6669</v>
      </c>
      <c r="H3241" s="26" t="s">
        <v>26</v>
      </c>
      <c r="I3241" s="26">
        <v>0</v>
      </c>
      <c r="J3241" s="26">
        <v>631010000</v>
      </c>
      <c r="K3241" s="26" t="str">
        <f>VLOOKUP(B3241,[1]ПланКаз!A3228:M6532,12,0)</f>
        <v>ҚР, ШҚО, Өскемен қ., Бажов көш., 10</v>
      </c>
      <c r="L3241" s="26" t="str">
        <f>VLOOKUP(B3241,[1]ПланКаз!A3226:M6530,13,0)</f>
        <v>Желтоқсан-Қантар</v>
      </c>
      <c r="M3241" s="26" t="str">
        <f>VLOOKUP(B3241,[1]ПланКаз!A3228:N6532,14,0)</f>
        <v>Шығыс-Қазақстан облысы, Өскемен қ.</v>
      </c>
      <c r="N3241" s="26" t="s">
        <v>58</v>
      </c>
      <c r="O3241" s="26" t="str">
        <f>VLOOKUP(B3241,[1]ПланКаз!A3227:P6531,16,0)</f>
        <v>жыл бойына өтінім бойынша</v>
      </c>
      <c r="P3241" s="26" t="s">
        <v>59</v>
      </c>
      <c r="Q3241" s="27" t="s">
        <v>2896</v>
      </c>
      <c r="R3241" s="26" t="str">
        <f>VLOOKUP(B3241,[1]ПланКаз!A3226:S6530,19,0)</f>
        <v>Комплект</v>
      </c>
      <c r="S3241" s="28">
        <v>10</v>
      </c>
      <c r="T3241" s="28">
        <v>7490</v>
      </c>
      <c r="U3241" s="28">
        <v>74900</v>
      </c>
      <c r="V3241" s="28">
        <v>83888</v>
      </c>
      <c r="W3241" s="26"/>
      <c r="X3241" s="26" t="s">
        <v>62</v>
      </c>
      <c r="Y3241" s="26" t="s">
        <v>61</v>
      </c>
    </row>
    <row r="3242" spans="2:25" x14ac:dyDescent="0.2">
      <c r="B3242" s="26" t="s">
        <v>6670</v>
      </c>
      <c r="C3242" s="26" t="s">
        <v>55</v>
      </c>
      <c r="D3242" s="26" t="s">
        <v>6671</v>
      </c>
      <c r="E3242" s="26" t="str">
        <f>VLOOKUP(D3242,[1]ЕНС!A:E,2,FALSE)</f>
        <v>Кольцо уплотнительное</v>
      </c>
      <c r="F3242" s="26" t="str">
        <f>VLOOKUP(D3242,[1]ЕНС!A:E,3,FALSE)</f>
        <v>резиновое, сечение 1,4 мм, ГОСТ 9833-73</v>
      </c>
      <c r="G3242" s="26" t="s">
        <v>6672</v>
      </c>
      <c r="H3242" s="26" t="s">
        <v>26</v>
      </c>
      <c r="I3242" s="26">
        <v>0</v>
      </c>
      <c r="J3242" s="26">
        <v>631010000</v>
      </c>
      <c r="K3242" s="26" t="str">
        <f>VLOOKUP(B3242,[1]ПланКаз!A3229:M6533,12,0)</f>
        <v>ҚР, ШҚО, Өскемен қ., Бажов көш., 10</v>
      </c>
      <c r="L3242" s="26" t="str">
        <f>VLOOKUP(B3242,[1]ПланКаз!A3227:M6531,13,0)</f>
        <v>Желтоқсан-Қантар</v>
      </c>
      <c r="M3242" s="26" t="str">
        <f>VLOOKUP(B3242,[1]ПланКаз!A3229:N6533,14,0)</f>
        <v>Шығыс-Қазақстан облысы, Өскемен қ.</v>
      </c>
      <c r="N3242" s="26" t="s">
        <v>58</v>
      </c>
      <c r="O3242" s="26" t="str">
        <f>VLOOKUP(B3242,[1]ПланКаз!A3228:P6532,16,0)</f>
        <v>жыл бойына өтінім бойынша</v>
      </c>
      <c r="P3242" s="26" t="s">
        <v>59</v>
      </c>
      <c r="Q3242" s="27" t="s">
        <v>522</v>
      </c>
      <c r="R3242" s="26" t="str">
        <f>VLOOKUP(B3242,[1]ПланКаз!A3227:S6531,19,0)</f>
        <v>Дана</v>
      </c>
      <c r="S3242" s="28">
        <v>30</v>
      </c>
      <c r="T3242" s="28">
        <v>104</v>
      </c>
      <c r="U3242" s="28">
        <v>3120</v>
      </c>
      <c r="V3242" s="28">
        <v>3494.4</v>
      </c>
      <c r="W3242" s="26"/>
      <c r="X3242" s="26" t="s">
        <v>62</v>
      </c>
      <c r="Y3242" s="26" t="s">
        <v>61</v>
      </c>
    </row>
    <row r="3243" spans="2:25" x14ac:dyDescent="0.2">
      <c r="B3243" s="26" t="s">
        <v>6673</v>
      </c>
      <c r="C3243" s="26" t="s">
        <v>55</v>
      </c>
      <c r="D3243" s="26" t="s">
        <v>6674</v>
      </c>
      <c r="E3243" s="26" t="str">
        <f>VLOOKUP(D3243,[1]ЕНС!A:E,2,FALSE)</f>
        <v>Коробка</v>
      </c>
      <c r="F3243" s="26" t="str">
        <f>VLOOKUP(D3243,[1]ЕНС!A:E,3,FALSE)</f>
        <v>раздаточная, для грузового автомобиля</v>
      </c>
      <c r="G3243" s="26" t="s">
        <v>6675</v>
      </c>
      <c r="H3243" s="26" t="s">
        <v>26</v>
      </c>
      <c r="I3243" s="26">
        <v>0</v>
      </c>
      <c r="J3243" s="26">
        <v>631010000</v>
      </c>
      <c r="K3243" s="26" t="str">
        <f>VLOOKUP(B3243,[1]ПланКаз!A3230:M6534,12,0)</f>
        <v>ҚР, ШҚО, Өскемен қ., Бажов көш., 10</v>
      </c>
      <c r="L3243" s="26" t="str">
        <f>VLOOKUP(B3243,[1]ПланКаз!A3228:M6532,13,0)</f>
        <v>Желтоқсан-Қантар</v>
      </c>
      <c r="M3243" s="26" t="str">
        <f>VLOOKUP(B3243,[1]ПланКаз!A3230:N6534,14,0)</f>
        <v>Шығыс-Қазақстан облысы, Өскемен қ.</v>
      </c>
      <c r="N3243" s="26" t="s">
        <v>58</v>
      </c>
      <c r="O3243" s="26" t="str">
        <f>VLOOKUP(B3243,[1]ПланКаз!A3229:P6533,16,0)</f>
        <v>жыл бойына өтінім бойынша</v>
      </c>
      <c r="P3243" s="26" t="s">
        <v>59</v>
      </c>
      <c r="Q3243" s="27" t="s">
        <v>2896</v>
      </c>
      <c r="R3243" s="26" t="str">
        <f>VLOOKUP(B3243,[1]ПланКаз!A3228:S6532,19,0)</f>
        <v>Дана</v>
      </c>
      <c r="S3243" s="28">
        <v>2</v>
      </c>
      <c r="T3243" s="28">
        <v>239292</v>
      </c>
      <c r="U3243" s="28">
        <v>478584</v>
      </c>
      <c r="V3243" s="28">
        <v>536014.07999999996</v>
      </c>
      <c r="W3243" s="26"/>
      <c r="X3243" s="26" t="s">
        <v>62</v>
      </c>
      <c r="Y3243" s="26" t="s">
        <v>61</v>
      </c>
    </row>
    <row r="3244" spans="2:25" x14ac:dyDescent="0.2">
      <c r="B3244" s="26" t="s">
        <v>6676</v>
      </c>
      <c r="C3244" s="26" t="s">
        <v>55</v>
      </c>
      <c r="D3244" s="26" t="s">
        <v>6677</v>
      </c>
      <c r="E3244" s="26" t="str">
        <f>VLOOKUP(D3244,[1]ЕНС!A:E,2,FALSE)</f>
        <v>Кольцо уплотнительное</v>
      </c>
      <c r="F3244" s="26" t="str">
        <f>VLOOKUP(D3244,[1]ЕНС!A:E,3,FALSE)</f>
        <v>для глушителя легкового автомобиля</v>
      </c>
      <c r="G3244" s="26" t="s">
        <v>6678</v>
      </c>
      <c r="H3244" s="26" t="s">
        <v>26</v>
      </c>
      <c r="I3244" s="26">
        <v>0</v>
      </c>
      <c r="J3244" s="26">
        <v>631010000</v>
      </c>
      <c r="K3244" s="26" t="str">
        <f>VLOOKUP(B3244,[1]ПланКаз!A3231:M6535,12,0)</f>
        <v>ҚР, ШҚО, Өскемен қ., Бажов көш., 10</v>
      </c>
      <c r="L3244" s="26" t="str">
        <f>VLOOKUP(B3244,[1]ПланКаз!A3229:M6533,13,0)</f>
        <v>Желтоқсан-Қантар</v>
      </c>
      <c r="M3244" s="26" t="str">
        <f>VLOOKUP(B3244,[1]ПланКаз!A3231:N6535,14,0)</f>
        <v>Шығыс-Қазақстан облысы, Өскемен қ.</v>
      </c>
      <c r="N3244" s="26" t="s">
        <v>58</v>
      </c>
      <c r="O3244" s="26" t="str">
        <f>VLOOKUP(B3244,[1]ПланКаз!A3230:P6534,16,0)</f>
        <v>жыл бойына өтінім бойынша</v>
      </c>
      <c r="P3244" s="26" t="s">
        <v>59</v>
      </c>
      <c r="Q3244" s="27" t="s">
        <v>522</v>
      </c>
      <c r="R3244" s="26" t="str">
        <f>VLOOKUP(B3244,[1]ПланКаз!A3229:S6533,19,0)</f>
        <v>Дана</v>
      </c>
      <c r="S3244" s="28">
        <v>6</v>
      </c>
      <c r="T3244" s="28">
        <v>221</v>
      </c>
      <c r="U3244" s="28">
        <v>1326</v>
      </c>
      <c r="V3244" s="28">
        <v>1485.12</v>
      </c>
      <c r="W3244" s="26"/>
      <c r="X3244" s="26" t="s">
        <v>62</v>
      </c>
      <c r="Y3244" s="26" t="s">
        <v>61</v>
      </c>
    </row>
    <row r="3245" spans="2:25" x14ac:dyDescent="0.2">
      <c r="B3245" s="26" t="s">
        <v>6679</v>
      </c>
      <c r="C3245" s="26" t="s">
        <v>55</v>
      </c>
      <c r="D3245" s="26" t="s">
        <v>6680</v>
      </c>
      <c r="E3245" s="26" t="str">
        <f>VLOOKUP(D3245,[1]ЕНС!A:E,2,FALSE)</f>
        <v>Прокладка</v>
      </c>
      <c r="F3245" s="26" t="str">
        <f>VLOOKUP(D3245,[1]ЕНС!A:E,3,FALSE)</f>
        <v>коробки передач, для легкового автомобиля</v>
      </c>
      <c r="G3245" s="26" t="s">
        <v>6681</v>
      </c>
      <c r="H3245" s="26" t="s">
        <v>26</v>
      </c>
      <c r="I3245" s="26">
        <v>0</v>
      </c>
      <c r="J3245" s="26">
        <v>631010000</v>
      </c>
      <c r="K3245" s="26" t="str">
        <f>VLOOKUP(B3245,[1]ПланКаз!A3232:M6536,12,0)</f>
        <v>ҚР, ШҚО, Өскемен қ., Бажов көш., 10</v>
      </c>
      <c r="L3245" s="26" t="str">
        <f>VLOOKUP(B3245,[1]ПланКаз!A3230:M6534,13,0)</f>
        <v>Желтоқсан-Қантар</v>
      </c>
      <c r="M3245" s="26" t="str">
        <f>VLOOKUP(B3245,[1]ПланКаз!A3232:N6536,14,0)</f>
        <v>Шығыс-Қазақстан облысы, Өскемен қ.</v>
      </c>
      <c r="N3245" s="26" t="s">
        <v>58</v>
      </c>
      <c r="O3245" s="26" t="str">
        <f>VLOOKUP(B3245,[1]ПланКаз!A3231:P6535,16,0)</f>
        <v>жыл бойына өтінім бойынша</v>
      </c>
      <c r="P3245" s="26" t="s">
        <v>59</v>
      </c>
      <c r="Q3245" s="27" t="s">
        <v>522</v>
      </c>
      <c r="R3245" s="26" t="str">
        <f>VLOOKUP(B3245,[1]ПланКаз!A3230:S6534,19,0)</f>
        <v>Дана</v>
      </c>
      <c r="S3245" s="28">
        <v>3</v>
      </c>
      <c r="T3245" s="28">
        <v>887</v>
      </c>
      <c r="U3245" s="28">
        <v>2661</v>
      </c>
      <c r="V3245" s="28">
        <v>2980.32</v>
      </c>
      <c r="W3245" s="26"/>
      <c r="X3245" s="26" t="s">
        <v>62</v>
      </c>
      <c r="Y3245" s="26" t="s">
        <v>61</v>
      </c>
    </row>
    <row r="3246" spans="2:25" x14ac:dyDescent="0.2">
      <c r="B3246" s="26" t="s">
        <v>6682</v>
      </c>
      <c r="C3246" s="26" t="s">
        <v>55</v>
      </c>
      <c r="D3246" s="26" t="s">
        <v>6683</v>
      </c>
      <c r="E3246" s="26" t="str">
        <f>VLOOKUP(D3246,[1]ЕНС!A:E,2,FALSE)</f>
        <v>Группа контактная</v>
      </c>
      <c r="F3246" s="26" t="str">
        <f>VLOOKUP(D3246,[1]ЕНС!A:E,3,FALSE)</f>
        <v>для легкового автомобиля, замка зажигания</v>
      </c>
      <c r="G3246" s="26" t="s">
        <v>6684</v>
      </c>
      <c r="H3246" s="26" t="s">
        <v>26</v>
      </c>
      <c r="I3246" s="26">
        <v>0</v>
      </c>
      <c r="J3246" s="26">
        <v>631010000</v>
      </c>
      <c r="K3246" s="26" t="str">
        <f>VLOOKUP(B3246,[1]ПланКаз!A3233:M6537,12,0)</f>
        <v>ҚР, ШҚО, Өскемен қ., Бажов көш., 10</v>
      </c>
      <c r="L3246" s="26" t="str">
        <f>VLOOKUP(B3246,[1]ПланКаз!A3231:M6535,13,0)</f>
        <v>Желтоқсан-Қантар</v>
      </c>
      <c r="M3246" s="26" t="str">
        <f>VLOOKUP(B3246,[1]ПланКаз!A3233:N6537,14,0)</f>
        <v>Шығыс-Қазақстан облысы, Өскемен қ.</v>
      </c>
      <c r="N3246" s="26" t="s">
        <v>58</v>
      </c>
      <c r="O3246" s="26" t="str">
        <f>VLOOKUP(B3246,[1]ПланКаз!A3232:P6536,16,0)</f>
        <v>жыл бойына өтінім бойынша</v>
      </c>
      <c r="P3246" s="26" t="s">
        <v>59</v>
      </c>
      <c r="Q3246" s="27" t="s">
        <v>522</v>
      </c>
      <c r="R3246" s="26" t="str">
        <f>VLOOKUP(B3246,[1]ПланКаз!A3231:S6535,19,0)</f>
        <v>Комплект</v>
      </c>
      <c r="S3246" s="28">
        <v>3</v>
      </c>
      <c r="T3246" s="28">
        <v>1565</v>
      </c>
      <c r="U3246" s="28">
        <v>4695</v>
      </c>
      <c r="V3246" s="28">
        <v>5258.4</v>
      </c>
      <c r="W3246" s="26"/>
      <c r="X3246" s="26" t="s">
        <v>62</v>
      </c>
      <c r="Y3246" s="26" t="s">
        <v>61</v>
      </c>
    </row>
    <row r="3247" spans="2:25" x14ac:dyDescent="0.2">
      <c r="B3247" s="26" t="s">
        <v>6685</v>
      </c>
      <c r="C3247" s="26" t="s">
        <v>55</v>
      </c>
      <c r="D3247" s="26" t="s">
        <v>5595</v>
      </c>
      <c r="E3247" s="26" t="str">
        <f>VLOOKUP(D3247,[1]ЕНС!A:E,2,FALSE)</f>
        <v>Сцепление</v>
      </c>
      <c r="F3247" s="26" t="str">
        <f>VLOOKUP(D3247,[1]ЕНС!A:E,3,FALSE)</f>
        <v>для легкового автомобиля</v>
      </c>
      <c r="G3247" s="26" t="s">
        <v>6686</v>
      </c>
      <c r="H3247" s="26" t="s">
        <v>26</v>
      </c>
      <c r="I3247" s="26">
        <v>0</v>
      </c>
      <c r="J3247" s="26">
        <v>631010000</v>
      </c>
      <c r="K3247" s="26" t="str">
        <f>VLOOKUP(B3247,[1]ПланКаз!A3234:M6538,12,0)</f>
        <v>ҚР, ШҚО, Өскемен қ., Бажов көш., 10</v>
      </c>
      <c r="L3247" s="26" t="str">
        <f>VLOOKUP(B3247,[1]ПланКаз!A3232:M6536,13,0)</f>
        <v>Желтоқсан-Қантар</v>
      </c>
      <c r="M3247" s="26" t="str">
        <f>VLOOKUP(B3247,[1]ПланКаз!A3234:N6538,14,0)</f>
        <v>Шығыс-Қазақстан облысы, Өскемен қ.</v>
      </c>
      <c r="N3247" s="26" t="s">
        <v>58</v>
      </c>
      <c r="O3247" s="26" t="str">
        <f>VLOOKUP(B3247,[1]ПланКаз!A3233:P6537,16,0)</f>
        <v>жыл бойына өтінім бойынша</v>
      </c>
      <c r="P3247" s="26" t="s">
        <v>59</v>
      </c>
      <c r="Q3247" s="27" t="s">
        <v>522</v>
      </c>
      <c r="R3247" s="26" t="str">
        <f>VLOOKUP(B3247,[1]ПланКаз!A3232:S6536,19,0)</f>
        <v>Дана</v>
      </c>
      <c r="S3247" s="28">
        <v>10</v>
      </c>
      <c r="T3247" s="28">
        <v>17766</v>
      </c>
      <c r="U3247" s="28">
        <v>177660</v>
      </c>
      <c r="V3247" s="28">
        <v>198979.20000000001</v>
      </c>
      <c r="W3247" s="26"/>
      <c r="X3247" s="26" t="s">
        <v>62</v>
      </c>
      <c r="Y3247" s="26" t="s">
        <v>61</v>
      </c>
    </row>
    <row r="3248" spans="2:25" x14ac:dyDescent="0.2">
      <c r="B3248" s="26" t="s">
        <v>6687</v>
      </c>
      <c r="C3248" s="26" t="s">
        <v>55</v>
      </c>
      <c r="D3248" s="26" t="s">
        <v>6688</v>
      </c>
      <c r="E3248" s="26" t="str">
        <f>VLOOKUP(D3248,[1]ЕНС!A:E,2,FALSE)</f>
        <v>Кран</v>
      </c>
      <c r="F3248" s="26" t="str">
        <f>VLOOKUP(D3248,[1]ЕНС!A:E,3,FALSE)</f>
        <v>сливной, для системы охлаждения, для легкового автомобиля</v>
      </c>
      <c r="G3248" s="26" t="s">
        <v>6689</v>
      </c>
      <c r="H3248" s="26" t="s">
        <v>26</v>
      </c>
      <c r="I3248" s="26">
        <v>0</v>
      </c>
      <c r="J3248" s="26">
        <v>631010000</v>
      </c>
      <c r="K3248" s="26" t="str">
        <f>VLOOKUP(B3248,[1]ПланКаз!A3235:M6539,12,0)</f>
        <v>ҚР, ШҚО, Өскемен қ., Бажов көш., 10</v>
      </c>
      <c r="L3248" s="26" t="str">
        <f>VLOOKUP(B3248,[1]ПланКаз!A3233:M6537,13,0)</f>
        <v>Желтоқсан-Қантар</v>
      </c>
      <c r="M3248" s="26" t="str">
        <f>VLOOKUP(B3248,[1]ПланКаз!A3235:N6539,14,0)</f>
        <v>Шығыс-Қазақстан облысы, Өскемен қ.</v>
      </c>
      <c r="N3248" s="26" t="s">
        <v>58</v>
      </c>
      <c r="O3248" s="26" t="str">
        <f>VLOOKUP(B3248,[1]ПланКаз!A3234:P6538,16,0)</f>
        <v>жыл бойына өтінім бойынша</v>
      </c>
      <c r="P3248" s="26" t="s">
        <v>59</v>
      </c>
      <c r="Q3248" s="27" t="s">
        <v>522</v>
      </c>
      <c r="R3248" s="26" t="str">
        <f>VLOOKUP(B3248,[1]ПланКаз!A3233:S6537,19,0)</f>
        <v>Дана</v>
      </c>
      <c r="S3248" s="28">
        <v>8</v>
      </c>
      <c r="T3248" s="28">
        <v>883</v>
      </c>
      <c r="U3248" s="28">
        <v>7064</v>
      </c>
      <c r="V3248" s="28">
        <v>7911.68</v>
      </c>
      <c r="W3248" s="26"/>
      <c r="X3248" s="26" t="s">
        <v>62</v>
      </c>
      <c r="Y3248" s="26" t="s">
        <v>61</v>
      </c>
    </row>
    <row r="3249" spans="2:25" x14ac:dyDescent="0.2">
      <c r="B3249" s="26" t="s">
        <v>6690</v>
      </c>
      <c r="C3249" s="26" t="s">
        <v>55</v>
      </c>
      <c r="D3249" s="26" t="s">
        <v>6691</v>
      </c>
      <c r="E3249" s="26" t="str">
        <f>VLOOKUP(D3249,[1]ЕНС!A:E,2,FALSE)</f>
        <v>Крестовина</v>
      </c>
      <c r="F3249" s="26" t="str">
        <f>VLOOKUP(D3249,[1]ЕНС!A:E,3,FALSE)</f>
        <v>карданного вала, для легкового автомобиля, с подшипниками и манжетами</v>
      </c>
      <c r="G3249" s="26" t="s">
        <v>6692</v>
      </c>
      <c r="H3249" s="26" t="s">
        <v>26</v>
      </c>
      <c r="I3249" s="26">
        <v>0</v>
      </c>
      <c r="J3249" s="26">
        <v>631010000</v>
      </c>
      <c r="K3249" s="26" t="str">
        <f>VLOOKUP(B3249,[1]ПланКаз!A3236:M6540,12,0)</f>
        <v>ҚР, ШҚО, Өскемен қ., Бажов көш., 10</v>
      </c>
      <c r="L3249" s="26" t="str">
        <f>VLOOKUP(B3249,[1]ПланКаз!A3234:M6538,13,0)</f>
        <v>Желтоқсан-Қантар</v>
      </c>
      <c r="M3249" s="26" t="str">
        <f>VLOOKUP(B3249,[1]ПланКаз!A3236:N6540,14,0)</f>
        <v>Шығыс-Қазақстан облысы, Өскемен қ.</v>
      </c>
      <c r="N3249" s="26" t="s">
        <v>58</v>
      </c>
      <c r="O3249" s="26" t="str">
        <f>VLOOKUP(B3249,[1]ПланКаз!A3235:P6539,16,0)</f>
        <v>жыл бойына өтінім бойынша</v>
      </c>
      <c r="P3249" s="26" t="s">
        <v>59</v>
      </c>
      <c r="Q3249" s="27" t="s">
        <v>522</v>
      </c>
      <c r="R3249" s="26" t="str">
        <f>VLOOKUP(B3249,[1]ПланКаз!A3234:S6538,19,0)</f>
        <v>Дана</v>
      </c>
      <c r="S3249" s="28">
        <v>193</v>
      </c>
      <c r="T3249" s="28">
        <v>2698</v>
      </c>
      <c r="U3249" s="28">
        <v>520714</v>
      </c>
      <c r="V3249" s="28">
        <v>583199.68000000005</v>
      </c>
      <c r="W3249" s="26"/>
      <c r="X3249" s="26" t="s">
        <v>62</v>
      </c>
      <c r="Y3249" s="26" t="s">
        <v>61</v>
      </c>
    </row>
    <row r="3250" spans="2:25" x14ac:dyDescent="0.2">
      <c r="B3250" s="26" t="s">
        <v>6693</v>
      </c>
      <c r="C3250" s="26" t="s">
        <v>55</v>
      </c>
      <c r="D3250" s="26" t="s">
        <v>6694</v>
      </c>
      <c r="E3250" s="26" t="str">
        <f>VLOOKUP(D3250,[1]ЕНС!A:E,2,FALSE)</f>
        <v>Крышка</v>
      </c>
      <c r="F3250" s="26" t="str">
        <f>VLOOKUP(D3250,[1]ЕНС!A:E,3,FALSE)</f>
        <v>коробки передач, для легкового автомобиля</v>
      </c>
      <c r="G3250" s="26" t="s">
        <v>6695</v>
      </c>
      <c r="H3250" s="26" t="s">
        <v>26</v>
      </c>
      <c r="I3250" s="26">
        <v>0</v>
      </c>
      <c r="J3250" s="26">
        <v>631010000</v>
      </c>
      <c r="K3250" s="26" t="str">
        <f>VLOOKUP(B3250,[1]ПланКаз!A3237:M6541,12,0)</f>
        <v>ҚР, ШҚО, Өскемен қ., Бажов көш., 10</v>
      </c>
      <c r="L3250" s="26" t="str">
        <f>VLOOKUP(B3250,[1]ПланКаз!A3235:M6539,13,0)</f>
        <v>Желтоқсан-Қантар</v>
      </c>
      <c r="M3250" s="26" t="str">
        <f>VLOOKUP(B3250,[1]ПланКаз!A3237:N6541,14,0)</f>
        <v>Шығыс-Қазақстан облысы, Өскемен қ.</v>
      </c>
      <c r="N3250" s="26" t="s">
        <v>58</v>
      </c>
      <c r="O3250" s="26" t="str">
        <f>VLOOKUP(B3250,[1]ПланКаз!A3236:P6540,16,0)</f>
        <v>жыл бойына өтінім бойынша</v>
      </c>
      <c r="P3250" s="26" t="s">
        <v>59</v>
      </c>
      <c r="Q3250" s="27" t="s">
        <v>522</v>
      </c>
      <c r="R3250" s="26" t="str">
        <f>VLOOKUP(B3250,[1]ПланКаз!A3235:S6539,19,0)</f>
        <v>Дана</v>
      </c>
      <c r="S3250" s="28">
        <v>11</v>
      </c>
      <c r="T3250" s="28">
        <v>49991</v>
      </c>
      <c r="U3250" s="28">
        <v>549901</v>
      </c>
      <c r="V3250" s="28">
        <v>615889.12</v>
      </c>
      <c r="W3250" s="26"/>
      <c r="X3250" s="26" t="s">
        <v>62</v>
      </c>
      <c r="Y3250" s="26" t="s">
        <v>61</v>
      </c>
    </row>
    <row r="3251" spans="2:25" x14ac:dyDescent="0.2">
      <c r="B3251" s="26" t="s">
        <v>6696</v>
      </c>
      <c r="C3251" s="26" t="s">
        <v>55</v>
      </c>
      <c r="D3251" s="26" t="s">
        <v>6694</v>
      </c>
      <c r="E3251" s="26" t="str">
        <f>VLOOKUP(D3251,[1]ЕНС!A:E,2,FALSE)</f>
        <v>Крышка</v>
      </c>
      <c r="F3251" s="26" t="str">
        <f>VLOOKUP(D3251,[1]ЕНС!A:E,3,FALSE)</f>
        <v>коробки передач, для легкового автомобиля</v>
      </c>
      <c r="G3251" s="26" t="s">
        <v>6697</v>
      </c>
      <c r="H3251" s="26" t="s">
        <v>26</v>
      </c>
      <c r="I3251" s="26">
        <v>0</v>
      </c>
      <c r="J3251" s="26">
        <v>631010000</v>
      </c>
      <c r="K3251" s="26" t="str">
        <f>VLOOKUP(B3251,[1]ПланКаз!A3238:M6542,12,0)</f>
        <v>ҚР, ШҚО, Өскемен қ., Бажов көш., 10</v>
      </c>
      <c r="L3251" s="26" t="str">
        <f>VLOOKUP(B3251,[1]ПланКаз!A3236:M6540,13,0)</f>
        <v>Желтоқсан-Қантар</v>
      </c>
      <c r="M3251" s="26" t="str">
        <f>VLOOKUP(B3251,[1]ПланКаз!A3238:N6542,14,0)</f>
        <v>Шығыс-Қазақстан облысы, Өскемен қ.</v>
      </c>
      <c r="N3251" s="26" t="s">
        <v>58</v>
      </c>
      <c r="O3251" s="26" t="str">
        <f>VLOOKUP(B3251,[1]ПланКаз!A3237:P6541,16,0)</f>
        <v>жыл бойына өтінім бойынша</v>
      </c>
      <c r="P3251" s="26" t="s">
        <v>59</v>
      </c>
      <c r="Q3251" s="27" t="s">
        <v>522</v>
      </c>
      <c r="R3251" s="26" t="str">
        <f>VLOOKUP(B3251,[1]ПланКаз!A3236:S6540,19,0)</f>
        <v>Дана</v>
      </c>
      <c r="S3251" s="28">
        <v>1</v>
      </c>
      <c r="T3251" s="28">
        <v>45698</v>
      </c>
      <c r="U3251" s="28">
        <v>45698</v>
      </c>
      <c r="V3251" s="28">
        <v>51181.760000000002</v>
      </c>
      <c r="W3251" s="26"/>
      <c r="X3251" s="26" t="s">
        <v>62</v>
      </c>
      <c r="Y3251" s="26" t="s">
        <v>61</v>
      </c>
    </row>
    <row r="3252" spans="2:25" x14ac:dyDescent="0.2">
      <c r="B3252" s="26" t="s">
        <v>6698</v>
      </c>
      <c r="C3252" s="26" t="s">
        <v>55</v>
      </c>
      <c r="D3252" s="26" t="s">
        <v>6699</v>
      </c>
      <c r="E3252" s="26" t="str">
        <f>VLOOKUP(D3252,[1]ЕНС!A:E,2,FALSE)</f>
        <v>Крышка</v>
      </c>
      <c r="F3252" s="26" t="str">
        <f>VLOOKUP(D3252,[1]ЕНС!A:E,3,FALSE)</f>
        <v>распределителя зажигания, для легкового автомобиля</v>
      </c>
      <c r="G3252" s="26" t="s">
        <v>6700</v>
      </c>
      <c r="H3252" s="26" t="s">
        <v>26</v>
      </c>
      <c r="I3252" s="26">
        <v>0</v>
      </c>
      <c r="J3252" s="26">
        <v>631010000</v>
      </c>
      <c r="K3252" s="26" t="str">
        <f>VLOOKUP(B3252,[1]ПланКаз!A3239:M6543,12,0)</f>
        <v>ҚР, ШҚО, Өскемен қ., Бажов көш., 10</v>
      </c>
      <c r="L3252" s="26" t="str">
        <f>VLOOKUP(B3252,[1]ПланКаз!A3237:M6541,13,0)</f>
        <v>Желтоқсан-Қантар</v>
      </c>
      <c r="M3252" s="26" t="str">
        <f>VLOOKUP(B3252,[1]ПланКаз!A3239:N6543,14,0)</f>
        <v>Шығыс-Қазақстан облысы, Өскемен қ.</v>
      </c>
      <c r="N3252" s="26" t="s">
        <v>58</v>
      </c>
      <c r="O3252" s="26" t="str">
        <f>VLOOKUP(B3252,[1]ПланКаз!A3238:P6542,16,0)</f>
        <v>жыл бойына өтінім бойынша</v>
      </c>
      <c r="P3252" s="26" t="s">
        <v>59</v>
      </c>
      <c r="Q3252" s="27" t="s">
        <v>522</v>
      </c>
      <c r="R3252" s="26" t="str">
        <f>VLOOKUP(B3252,[1]ПланКаз!A3237:S6541,19,0)</f>
        <v>Дана</v>
      </c>
      <c r="S3252" s="28">
        <v>14</v>
      </c>
      <c r="T3252" s="28">
        <v>953</v>
      </c>
      <c r="U3252" s="28">
        <v>13342</v>
      </c>
      <c r="V3252" s="28">
        <v>14943.04</v>
      </c>
      <c r="W3252" s="26"/>
      <c r="X3252" s="26" t="s">
        <v>62</v>
      </c>
      <c r="Y3252" s="26" t="s">
        <v>61</v>
      </c>
    </row>
    <row r="3253" spans="2:25" x14ac:dyDescent="0.2">
      <c r="B3253" s="26" t="s">
        <v>6701</v>
      </c>
      <c r="C3253" s="26" t="s">
        <v>55</v>
      </c>
      <c r="D3253" s="26" t="s">
        <v>6702</v>
      </c>
      <c r="E3253" s="26" t="str">
        <f>VLOOKUP(D3253,[1]ЕНС!A:E,2,FALSE)</f>
        <v>Крышка</v>
      </c>
      <c r="F3253" s="26" t="str">
        <f>VLOOKUP(D3253,[1]ЕНС!A:E,3,FALSE)</f>
        <v>стартера, для двигателя, для легкового автомобиля</v>
      </c>
      <c r="G3253" s="26" t="s">
        <v>6703</v>
      </c>
      <c r="H3253" s="26" t="s">
        <v>26</v>
      </c>
      <c r="I3253" s="26">
        <v>0</v>
      </c>
      <c r="J3253" s="26">
        <v>631010000</v>
      </c>
      <c r="K3253" s="26" t="str">
        <f>VLOOKUP(B3253,[1]ПланКаз!A3240:M6544,12,0)</f>
        <v>ҚР, ШҚО, Өскемен қ., Бажов көш., 10</v>
      </c>
      <c r="L3253" s="26" t="str">
        <f>VLOOKUP(B3253,[1]ПланКаз!A3238:M6542,13,0)</f>
        <v>Желтоқсан-Қантар</v>
      </c>
      <c r="M3253" s="26" t="str">
        <f>VLOOKUP(B3253,[1]ПланКаз!A3240:N6544,14,0)</f>
        <v>Шығыс-Қазақстан облысы, Өскемен қ.</v>
      </c>
      <c r="N3253" s="26" t="s">
        <v>58</v>
      </c>
      <c r="O3253" s="26" t="str">
        <f>VLOOKUP(B3253,[1]ПланКаз!A3239:P6543,16,0)</f>
        <v>жыл бойына өтінім бойынша</v>
      </c>
      <c r="P3253" s="26" t="s">
        <v>59</v>
      </c>
      <c r="Q3253" s="27" t="s">
        <v>522</v>
      </c>
      <c r="R3253" s="26" t="str">
        <f>VLOOKUP(B3253,[1]ПланКаз!A3238:S6542,19,0)</f>
        <v>Дана</v>
      </c>
      <c r="S3253" s="28">
        <v>18</v>
      </c>
      <c r="T3253" s="28">
        <v>2698</v>
      </c>
      <c r="U3253" s="28">
        <v>48564</v>
      </c>
      <c r="V3253" s="28">
        <v>54391.68</v>
      </c>
      <c r="W3253" s="26"/>
      <c r="X3253" s="26" t="s">
        <v>62</v>
      </c>
      <c r="Y3253" s="26" t="s">
        <v>61</v>
      </c>
    </row>
    <row r="3254" spans="2:25" x14ac:dyDescent="0.2">
      <c r="B3254" s="26" t="s">
        <v>6704</v>
      </c>
      <c r="C3254" s="26" t="s">
        <v>55</v>
      </c>
      <c r="D3254" s="26" t="s">
        <v>6702</v>
      </c>
      <c r="E3254" s="26" t="str">
        <f>VLOOKUP(D3254,[1]ЕНС!A:E,2,FALSE)</f>
        <v>Крышка</v>
      </c>
      <c r="F3254" s="26" t="str">
        <f>VLOOKUP(D3254,[1]ЕНС!A:E,3,FALSE)</f>
        <v>стартера, для двигателя, для легкового автомобиля</v>
      </c>
      <c r="G3254" s="26" t="s">
        <v>6705</v>
      </c>
      <c r="H3254" s="26" t="s">
        <v>26</v>
      </c>
      <c r="I3254" s="26">
        <v>0</v>
      </c>
      <c r="J3254" s="26">
        <v>631010000</v>
      </c>
      <c r="K3254" s="26" t="str">
        <f>VLOOKUP(B3254,[1]ПланКаз!A3241:M6545,12,0)</f>
        <v>ҚР, ШҚО, Өскемен қ., Бажов көш., 10</v>
      </c>
      <c r="L3254" s="26" t="str">
        <f>VLOOKUP(B3254,[1]ПланКаз!A3239:M6543,13,0)</f>
        <v>Желтоқсан-Қантар</v>
      </c>
      <c r="M3254" s="26" t="str">
        <f>VLOOKUP(B3254,[1]ПланКаз!A3241:N6545,14,0)</f>
        <v>Шығыс-Қазақстан облысы, Өскемен қ.</v>
      </c>
      <c r="N3254" s="26" t="s">
        <v>58</v>
      </c>
      <c r="O3254" s="26" t="str">
        <f>VLOOKUP(B3254,[1]ПланКаз!A3240:P6544,16,0)</f>
        <v>жыл бойына өтінім бойынша</v>
      </c>
      <c r="P3254" s="26" t="s">
        <v>59</v>
      </c>
      <c r="Q3254" s="27" t="s">
        <v>522</v>
      </c>
      <c r="R3254" s="26" t="str">
        <f>VLOOKUP(B3254,[1]ПланКаз!A3239:S6543,19,0)</f>
        <v>Дана</v>
      </c>
      <c r="S3254" s="28">
        <v>20</v>
      </c>
      <c r="T3254" s="28">
        <v>2539</v>
      </c>
      <c r="U3254" s="28">
        <v>50780</v>
      </c>
      <c r="V3254" s="28">
        <v>56873.599999999999</v>
      </c>
      <c r="W3254" s="26"/>
      <c r="X3254" s="26" t="s">
        <v>62</v>
      </c>
      <c r="Y3254" s="26" t="s">
        <v>61</v>
      </c>
    </row>
    <row r="3255" spans="2:25" x14ac:dyDescent="0.2">
      <c r="B3255" s="26" t="s">
        <v>6706</v>
      </c>
      <c r="C3255" s="26" t="s">
        <v>55</v>
      </c>
      <c r="D3255" s="26" t="s">
        <v>6707</v>
      </c>
      <c r="E3255" s="26" t="str">
        <f>VLOOKUP(D3255,[1]ЕНС!A:E,2,FALSE)</f>
        <v>Кулак поворотный</v>
      </c>
      <c r="F3255" s="26" t="str">
        <f>VLOOKUP(D3255,[1]ЕНС!A:E,3,FALSE)</f>
        <v>для легкового автомобиля</v>
      </c>
      <c r="G3255" s="26" t="s">
        <v>6708</v>
      </c>
      <c r="H3255" s="26" t="s">
        <v>26</v>
      </c>
      <c r="I3255" s="26">
        <v>0</v>
      </c>
      <c r="J3255" s="26">
        <v>631010000</v>
      </c>
      <c r="K3255" s="26" t="str">
        <f>VLOOKUP(B3255,[1]ПланКаз!A3242:M6546,12,0)</f>
        <v>ҚР, ШҚО, Өскемен қ., Бажов көш., 10</v>
      </c>
      <c r="L3255" s="26" t="str">
        <f>VLOOKUP(B3255,[1]ПланКаз!A3240:M6544,13,0)</f>
        <v>Желтоқсан-Қантар</v>
      </c>
      <c r="M3255" s="26" t="str">
        <f>VLOOKUP(B3255,[1]ПланКаз!A3242:N6546,14,0)</f>
        <v>Шығыс-Қазақстан облысы, Өскемен қ.</v>
      </c>
      <c r="N3255" s="26" t="s">
        <v>58</v>
      </c>
      <c r="O3255" s="26" t="str">
        <f>VLOOKUP(B3255,[1]ПланКаз!A3241:P6545,16,0)</f>
        <v>жыл бойына өтінім бойынша</v>
      </c>
      <c r="P3255" s="26" t="s">
        <v>59</v>
      </c>
      <c r="Q3255" s="27" t="s">
        <v>522</v>
      </c>
      <c r="R3255" s="26" t="str">
        <f>VLOOKUP(B3255,[1]ПланКаз!A3240:S6544,19,0)</f>
        <v>Дана</v>
      </c>
      <c r="S3255" s="28">
        <v>1</v>
      </c>
      <c r="T3255" s="28">
        <v>152418</v>
      </c>
      <c r="U3255" s="28">
        <v>152418</v>
      </c>
      <c r="V3255" s="28">
        <v>170708.16</v>
      </c>
      <c r="W3255" s="26"/>
      <c r="X3255" s="26" t="s">
        <v>62</v>
      </c>
      <c r="Y3255" s="26" t="s">
        <v>61</v>
      </c>
    </row>
    <row r="3256" spans="2:25" x14ac:dyDescent="0.2">
      <c r="B3256" s="26" t="s">
        <v>6709</v>
      </c>
      <c r="C3256" s="26" t="s">
        <v>55</v>
      </c>
      <c r="D3256" s="26" t="s">
        <v>6710</v>
      </c>
      <c r="E3256" s="26" t="str">
        <f>VLOOKUP(D3256,[1]ЕНС!A:E,2,FALSE)</f>
        <v>Лист рессоры</v>
      </c>
      <c r="F3256" s="26" t="str">
        <f>VLOOKUP(D3256,[1]ЕНС!A:E,3,FALSE)</f>
        <v>для легкового автомобиля</v>
      </c>
      <c r="G3256" s="26" t="s">
        <v>6711</v>
      </c>
      <c r="H3256" s="26" t="s">
        <v>26</v>
      </c>
      <c r="I3256" s="26">
        <v>0</v>
      </c>
      <c r="J3256" s="26">
        <v>631010000</v>
      </c>
      <c r="K3256" s="26" t="str">
        <f>VLOOKUP(B3256,[1]ПланКаз!A3243:M6547,12,0)</f>
        <v>ҚР, ШҚО, Өскемен қ., Бажов көш., 10</v>
      </c>
      <c r="L3256" s="26" t="str">
        <f>VLOOKUP(B3256,[1]ПланКаз!A3241:M6545,13,0)</f>
        <v>Желтоқсан-Қантар</v>
      </c>
      <c r="M3256" s="26" t="str">
        <f>VLOOKUP(B3256,[1]ПланКаз!A3243:N6547,14,0)</f>
        <v>Шығыс-Қазақстан облысы, Өскемен қ.</v>
      </c>
      <c r="N3256" s="26" t="s">
        <v>58</v>
      </c>
      <c r="O3256" s="26" t="str">
        <f>VLOOKUP(B3256,[1]ПланКаз!A3242:P6546,16,0)</f>
        <v>жыл бойына өтінім бойынша</v>
      </c>
      <c r="P3256" s="26" t="s">
        <v>59</v>
      </c>
      <c r="Q3256" s="27" t="s">
        <v>522</v>
      </c>
      <c r="R3256" s="26" t="str">
        <f>VLOOKUP(B3256,[1]ПланКаз!A3241:S6545,19,0)</f>
        <v>Дана</v>
      </c>
      <c r="S3256" s="28">
        <v>13</v>
      </c>
      <c r="T3256" s="28">
        <v>4146</v>
      </c>
      <c r="U3256" s="28">
        <v>53898</v>
      </c>
      <c r="V3256" s="28">
        <v>60365.760000000002</v>
      </c>
      <c r="W3256" s="26"/>
      <c r="X3256" s="26" t="s">
        <v>62</v>
      </c>
      <c r="Y3256" s="26" t="s">
        <v>61</v>
      </c>
    </row>
    <row r="3257" spans="2:25" x14ac:dyDescent="0.2">
      <c r="B3257" s="26" t="s">
        <v>6712</v>
      </c>
      <c r="C3257" s="26" t="s">
        <v>55</v>
      </c>
      <c r="D3257" s="26" t="s">
        <v>6710</v>
      </c>
      <c r="E3257" s="26" t="str">
        <f>VLOOKUP(D3257,[1]ЕНС!A:E,2,FALSE)</f>
        <v>Лист рессоры</v>
      </c>
      <c r="F3257" s="26" t="str">
        <f>VLOOKUP(D3257,[1]ЕНС!A:E,3,FALSE)</f>
        <v>для легкового автомобиля</v>
      </c>
      <c r="G3257" s="26" t="s">
        <v>6713</v>
      </c>
      <c r="H3257" s="26" t="s">
        <v>26</v>
      </c>
      <c r="I3257" s="26">
        <v>0</v>
      </c>
      <c r="J3257" s="26">
        <v>631010000</v>
      </c>
      <c r="K3257" s="26" t="str">
        <f>VLOOKUP(B3257,[1]ПланКаз!A3244:M6548,12,0)</f>
        <v>ҚР, ШҚО, Өскемен қ., Бажов көш., 10</v>
      </c>
      <c r="L3257" s="26" t="str">
        <f>VLOOKUP(B3257,[1]ПланКаз!A3242:M6546,13,0)</f>
        <v>Желтоқсан-Қантар</v>
      </c>
      <c r="M3257" s="26" t="str">
        <f>VLOOKUP(B3257,[1]ПланКаз!A3244:N6548,14,0)</f>
        <v>Шығыс-Қазақстан облысы, Өскемен қ.</v>
      </c>
      <c r="N3257" s="26" t="s">
        <v>58</v>
      </c>
      <c r="O3257" s="26" t="str">
        <f>VLOOKUP(B3257,[1]ПланКаз!A3243:P6547,16,0)</f>
        <v>жыл бойына өтінім бойынша</v>
      </c>
      <c r="P3257" s="26" t="s">
        <v>59</v>
      </c>
      <c r="Q3257" s="27" t="s">
        <v>522</v>
      </c>
      <c r="R3257" s="26" t="str">
        <f>VLOOKUP(B3257,[1]ПланКаз!A3242:S6546,19,0)</f>
        <v>Дана</v>
      </c>
      <c r="S3257" s="28">
        <v>3</v>
      </c>
      <c r="T3257" s="28">
        <v>5210</v>
      </c>
      <c r="U3257" s="28">
        <v>15630</v>
      </c>
      <c r="V3257" s="28">
        <v>17505.599999999999</v>
      </c>
      <c r="W3257" s="26"/>
      <c r="X3257" s="26" t="s">
        <v>62</v>
      </c>
      <c r="Y3257" s="26" t="s">
        <v>61</v>
      </c>
    </row>
    <row r="3258" spans="2:25" x14ac:dyDescent="0.2">
      <c r="B3258" s="26" t="s">
        <v>6714</v>
      </c>
      <c r="C3258" s="26" t="s">
        <v>55</v>
      </c>
      <c r="D3258" s="26" t="s">
        <v>6715</v>
      </c>
      <c r="E3258" s="26" t="str">
        <f>VLOOKUP(D3258,[1]ЕНС!A:E,2,FALSE)</f>
        <v>Вал</v>
      </c>
      <c r="F3258" s="26" t="str">
        <f>VLOOKUP(D3258,[1]ЕНС!A:E,3,FALSE)</f>
        <v>вторичный (ведомый), для легкового автомобиля, для четырехступенчатой, многовальной коробки передач</v>
      </c>
      <c r="G3258" s="26" t="s">
        <v>6716</v>
      </c>
      <c r="H3258" s="26" t="s">
        <v>26</v>
      </c>
      <c r="I3258" s="26">
        <v>0</v>
      </c>
      <c r="J3258" s="26">
        <v>631010000</v>
      </c>
      <c r="K3258" s="26" t="str">
        <f>VLOOKUP(B3258,[1]ПланКаз!A3245:M6549,12,0)</f>
        <v>ҚР, ШҚО, Өскемен қ., Бажов көш., 10</v>
      </c>
      <c r="L3258" s="26" t="str">
        <f>VLOOKUP(B3258,[1]ПланКаз!A3243:M6547,13,0)</f>
        <v>Желтоқсан-Қантар</v>
      </c>
      <c r="M3258" s="26" t="str">
        <f>VLOOKUP(B3258,[1]ПланКаз!A3245:N6549,14,0)</f>
        <v>Шығыс-Қазақстан облысы, Өскемен қ.</v>
      </c>
      <c r="N3258" s="26" t="s">
        <v>58</v>
      </c>
      <c r="O3258" s="26" t="str">
        <f>VLOOKUP(B3258,[1]ПланКаз!A3244:P6548,16,0)</f>
        <v>жыл бойына өтінім бойынша</v>
      </c>
      <c r="P3258" s="26" t="s">
        <v>59</v>
      </c>
      <c r="Q3258" s="27" t="s">
        <v>522</v>
      </c>
      <c r="R3258" s="26" t="str">
        <f>VLOOKUP(B3258,[1]ПланКаз!A3243:S6547,19,0)</f>
        <v>Дана</v>
      </c>
      <c r="S3258" s="28">
        <v>4</v>
      </c>
      <c r="T3258" s="28">
        <v>64003</v>
      </c>
      <c r="U3258" s="28">
        <v>256012</v>
      </c>
      <c r="V3258" s="28">
        <v>286733.44</v>
      </c>
      <c r="W3258" s="26"/>
      <c r="X3258" s="26" t="s">
        <v>62</v>
      </c>
      <c r="Y3258" s="26" t="s">
        <v>61</v>
      </c>
    </row>
    <row r="3259" spans="2:25" x14ac:dyDescent="0.2">
      <c r="B3259" s="26" t="s">
        <v>6717</v>
      </c>
      <c r="C3259" s="26" t="s">
        <v>55</v>
      </c>
      <c r="D3259" s="26" t="s">
        <v>6485</v>
      </c>
      <c r="E3259" s="26" t="str">
        <f>VLOOKUP(D3259,[1]ЕНС!A:E,2,FALSE)</f>
        <v>Муфта</v>
      </c>
      <c r="F3259" s="26" t="str">
        <f>VLOOKUP(D3259,[1]ЕНС!A:E,3,FALSE)</f>
        <v>синхронизатора коробки передач, для легкового автомобиля</v>
      </c>
      <c r="G3259" s="26" t="s">
        <v>6718</v>
      </c>
      <c r="H3259" s="26" t="s">
        <v>26</v>
      </c>
      <c r="I3259" s="26">
        <v>0</v>
      </c>
      <c r="J3259" s="26">
        <v>631010000</v>
      </c>
      <c r="K3259" s="26" t="str">
        <f>VLOOKUP(B3259,[1]ПланКаз!A3246:M6550,12,0)</f>
        <v>ҚР, ШҚО, Өскемен қ., Бажов көш., 10</v>
      </c>
      <c r="L3259" s="26" t="str">
        <f>VLOOKUP(B3259,[1]ПланКаз!A3244:M6548,13,0)</f>
        <v>Желтоқсан-Қантар</v>
      </c>
      <c r="M3259" s="26" t="str">
        <f>VLOOKUP(B3259,[1]ПланКаз!A3246:N6550,14,0)</f>
        <v>Шығыс-Қазақстан облысы, Өскемен қ.</v>
      </c>
      <c r="N3259" s="26" t="s">
        <v>58</v>
      </c>
      <c r="O3259" s="26" t="str">
        <f>VLOOKUP(B3259,[1]ПланКаз!A3245:P6549,16,0)</f>
        <v>жыл бойына өтінім бойынша</v>
      </c>
      <c r="P3259" s="26" t="s">
        <v>59</v>
      </c>
      <c r="Q3259" s="27" t="s">
        <v>522</v>
      </c>
      <c r="R3259" s="26" t="str">
        <f>VLOOKUP(B3259,[1]ПланКаз!A3244:S6548,19,0)</f>
        <v>Дана</v>
      </c>
      <c r="S3259" s="28">
        <v>7</v>
      </c>
      <c r="T3259" s="28">
        <v>10633</v>
      </c>
      <c r="U3259" s="28">
        <v>74431</v>
      </c>
      <c r="V3259" s="28">
        <v>83362.720000000001</v>
      </c>
      <c r="W3259" s="26"/>
      <c r="X3259" s="26" t="s">
        <v>62</v>
      </c>
      <c r="Y3259" s="26" t="s">
        <v>61</v>
      </c>
    </row>
    <row r="3260" spans="2:25" x14ac:dyDescent="0.2">
      <c r="B3260" s="26" t="s">
        <v>6719</v>
      </c>
      <c r="C3260" s="26" t="s">
        <v>55</v>
      </c>
      <c r="D3260" s="26" t="s">
        <v>6720</v>
      </c>
      <c r="E3260" s="26" t="str">
        <f>VLOOKUP(D3260,[1]ЕНС!A:E,2,FALSE)</f>
        <v>Подушка</v>
      </c>
      <c r="F3260" s="26" t="str">
        <f>VLOOKUP(D3260,[1]ЕНС!A:E,3,FALSE)</f>
        <v>рессоры, для легкового автомобиля</v>
      </c>
      <c r="G3260" s="26" t="s">
        <v>6721</v>
      </c>
      <c r="H3260" s="26" t="s">
        <v>26</v>
      </c>
      <c r="I3260" s="26">
        <v>0</v>
      </c>
      <c r="J3260" s="26">
        <v>631010000</v>
      </c>
      <c r="K3260" s="26" t="str">
        <f>VLOOKUP(B3260,[1]ПланКаз!A3247:M6551,12,0)</f>
        <v>ҚР, ШҚО, Өскемен қ., Бажов көш., 10</v>
      </c>
      <c r="L3260" s="26" t="str">
        <f>VLOOKUP(B3260,[1]ПланКаз!A3245:M6549,13,0)</f>
        <v>Желтоқсан-Қантар</v>
      </c>
      <c r="M3260" s="26" t="str">
        <f>VLOOKUP(B3260,[1]ПланКаз!A3247:N6551,14,0)</f>
        <v>Шығыс-Қазақстан облысы, Өскемен қ.</v>
      </c>
      <c r="N3260" s="26" t="s">
        <v>58</v>
      </c>
      <c r="O3260" s="26" t="str">
        <f>VLOOKUP(B3260,[1]ПланКаз!A3246:P6550,16,0)</f>
        <v>жыл бойына өтінім бойынша</v>
      </c>
      <c r="P3260" s="26" t="s">
        <v>59</v>
      </c>
      <c r="Q3260" s="27" t="s">
        <v>522</v>
      </c>
      <c r="R3260" s="26" t="str">
        <f>VLOOKUP(B3260,[1]ПланКаз!A3245:S6549,19,0)</f>
        <v>Дана</v>
      </c>
      <c r="S3260" s="28">
        <v>556</v>
      </c>
      <c r="T3260" s="28">
        <v>635</v>
      </c>
      <c r="U3260" s="28">
        <v>353060</v>
      </c>
      <c r="V3260" s="28">
        <v>395427.2</v>
      </c>
      <c r="W3260" s="26"/>
      <c r="X3260" s="26" t="s">
        <v>62</v>
      </c>
      <c r="Y3260" s="26" t="s">
        <v>61</v>
      </c>
    </row>
    <row r="3261" spans="2:25" x14ac:dyDescent="0.2">
      <c r="B3261" s="26" t="s">
        <v>6722</v>
      </c>
      <c r="C3261" s="26" t="s">
        <v>55</v>
      </c>
      <c r="D3261" s="26" t="s">
        <v>6720</v>
      </c>
      <c r="E3261" s="26" t="str">
        <f>VLOOKUP(D3261,[1]ЕНС!A:E,2,FALSE)</f>
        <v>Подушка</v>
      </c>
      <c r="F3261" s="26" t="str">
        <f>VLOOKUP(D3261,[1]ЕНС!A:E,3,FALSE)</f>
        <v>рессоры, для легкового автомобиля</v>
      </c>
      <c r="G3261" s="26" t="s">
        <v>6723</v>
      </c>
      <c r="H3261" s="26" t="s">
        <v>26</v>
      </c>
      <c r="I3261" s="26">
        <v>0</v>
      </c>
      <c r="J3261" s="26">
        <v>631010000</v>
      </c>
      <c r="K3261" s="26" t="str">
        <f>VLOOKUP(B3261,[1]ПланКаз!A3248:M6552,12,0)</f>
        <v>ҚР, ШҚО, Өскемен қ., Бажов көш., 10</v>
      </c>
      <c r="L3261" s="26" t="str">
        <f>VLOOKUP(B3261,[1]ПланКаз!A3246:M6550,13,0)</f>
        <v>Желтоқсан-Қантар</v>
      </c>
      <c r="M3261" s="26" t="str">
        <f>VLOOKUP(B3261,[1]ПланКаз!A3248:N6552,14,0)</f>
        <v>Шығыс-Қазақстан облысы, Өскемен қ.</v>
      </c>
      <c r="N3261" s="26" t="s">
        <v>58</v>
      </c>
      <c r="O3261" s="26" t="str">
        <f>VLOOKUP(B3261,[1]ПланКаз!A3247:P6551,16,0)</f>
        <v>жыл бойына өтінім бойынша</v>
      </c>
      <c r="P3261" s="26" t="s">
        <v>59</v>
      </c>
      <c r="Q3261" s="27" t="s">
        <v>522</v>
      </c>
      <c r="R3261" s="26" t="str">
        <f>VLOOKUP(B3261,[1]ПланКаз!A3246:S6550,19,0)</f>
        <v>Дана</v>
      </c>
      <c r="S3261" s="28">
        <v>7</v>
      </c>
      <c r="T3261" s="28">
        <v>953</v>
      </c>
      <c r="U3261" s="28">
        <v>6671</v>
      </c>
      <c r="V3261" s="28">
        <v>7471.52</v>
      </c>
      <c r="W3261" s="26"/>
      <c r="X3261" s="26" t="s">
        <v>62</v>
      </c>
      <c r="Y3261" s="26" t="s">
        <v>61</v>
      </c>
    </row>
    <row r="3262" spans="2:25" x14ac:dyDescent="0.2">
      <c r="B3262" s="26" t="s">
        <v>6724</v>
      </c>
      <c r="C3262" s="26" t="s">
        <v>55</v>
      </c>
      <c r="D3262" s="26" t="s">
        <v>6725</v>
      </c>
      <c r="E3262" s="26" t="str">
        <f>VLOOKUP(D3262,[1]ЕНС!A:E,2,FALSE)</f>
        <v>Поршень</v>
      </c>
      <c r="F3262" s="26" t="str">
        <f>VLOOKUP(D3262,[1]ЕНС!A:E,3,FALSE)</f>
        <v>для двигателя внутреннего сгорания</v>
      </c>
      <c r="G3262" s="26" t="s">
        <v>6726</v>
      </c>
      <c r="H3262" s="26" t="s">
        <v>26</v>
      </c>
      <c r="I3262" s="26">
        <v>0</v>
      </c>
      <c r="J3262" s="26">
        <v>631010000</v>
      </c>
      <c r="K3262" s="26" t="str">
        <f>VLOOKUP(B3262,[1]ПланКаз!A3249:M6553,12,0)</f>
        <v>ҚР, ШҚО, Өскемен қ., Бажов көш., 10</v>
      </c>
      <c r="L3262" s="26" t="str">
        <f>VLOOKUP(B3262,[1]ПланКаз!A3247:M6551,13,0)</f>
        <v>Желтоқсан-Қантар</v>
      </c>
      <c r="M3262" s="26" t="str">
        <f>VLOOKUP(B3262,[1]ПланКаз!A3249:N6553,14,0)</f>
        <v>Шығыс-Қазақстан облысы, Өскемен қ.</v>
      </c>
      <c r="N3262" s="26" t="s">
        <v>58</v>
      </c>
      <c r="O3262" s="26" t="str">
        <f>VLOOKUP(B3262,[1]ПланКаз!A3248:P6552,16,0)</f>
        <v>жыл бойына өтінім бойынша</v>
      </c>
      <c r="P3262" s="26" t="s">
        <v>59</v>
      </c>
      <c r="Q3262" s="27" t="s">
        <v>522</v>
      </c>
      <c r="R3262" s="26" t="str">
        <f>VLOOKUP(B3262,[1]ПланКаз!A3247:S6551,19,0)</f>
        <v>Дана</v>
      </c>
      <c r="S3262" s="28">
        <v>12</v>
      </c>
      <c r="T3262" s="28">
        <v>7090</v>
      </c>
      <c r="U3262" s="28">
        <v>85080</v>
      </c>
      <c r="V3262" s="28">
        <v>95289.600000000006</v>
      </c>
      <c r="W3262" s="26"/>
      <c r="X3262" s="26" t="s">
        <v>62</v>
      </c>
      <c r="Y3262" s="26" t="s">
        <v>61</v>
      </c>
    </row>
    <row r="3263" spans="2:25" x14ac:dyDescent="0.2">
      <c r="B3263" s="26" t="s">
        <v>6727</v>
      </c>
      <c r="C3263" s="26" t="s">
        <v>55</v>
      </c>
      <c r="D3263" s="26" t="s">
        <v>6725</v>
      </c>
      <c r="E3263" s="26" t="str">
        <f>VLOOKUP(D3263,[1]ЕНС!A:E,2,FALSE)</f>
        <v>Поршень</v>
      </c>
      <c r="F3263" s="26" t="str">
        <f>VLOOKUP(D3263,[1]ЕНС!A:E,3,FALSE)</f>
        <v>для двигателя внутреннего сгорания</v>
      </c>
      <c r="G3263" s="26" t="s">
        <v>6728</v>
      </c>
      <c r="H3263" s="26" t="s">
        <v>26</v>
      </c>
      <c r="I3263" s="26">
        <v>0</v>
      </c>
      <c r="J3263" s="26">
        <v>631010000</v>
      </c>
      <c r="K3263" s="26" t="str">
        <f>VLOOKUP(B3263,[1]ПланКаз!A3250:M6554,12,0)</f>
        <v>ҚР, ШҚО, Өскемен қ., Бажов көш., 10</v>
      </c>
      <c r="L3263" s="26" t="str">
        <f>VLOOKUP(B3263,[1]ПланКаз!A3248:M6552,13,0)</f>
        <v>Желтоқсан-Қантар</v>
      </c>
      <c r="M3263" s="26" t="str">
        <f>VLOOKUP(B3263,[1]ПланКаз!A3250:N6554,14,0)</f>
        <v>Шығыс-Қазақстан облысы, Өскемен қ.</v>
      </c>
      <c r="N3263" s="26" t="s">
        <v>58</v>
      </c>
      <c r="O3263" s="26" t="str">
        <f>VLOOKUP(B3263,[1]ПланКаз!A3249:P6553,16,0)</f>
        <v>жыл бойына өтінім бойынша</v>
      </c>
      <c r="P3263" s="26" t="s">
        <v>59</v>
      </c>
      <c r="Q3263" s="27" t="s">
        <v>522</v>
      </c>
      <c r="R3263" s="26" t="str">
        <f>VLOOKUP(B3263,[1]ПланКаз!A3248:S6552,19,0)</f>
        <v>Дана</v>
      </c>
      <c r="S3263" s="28">
        <v>8</v>
      </c>
      <c r="T3263" s="28">
        <v>3332</v>
      </c>
      <c r="U3263" s="28">
        <v>26656</v>
      </c>
      <c r="V3263" s="28">
        <v>29854.720000000001</v>
      </c>
      <c r="W3263" s="26"/>
      <c r="X3263" s="26" t="s">
        <v>62</v>
      </c>
      <c r="Y3263" s="26" t="s">
        <v>61</v>
      </c>
    </row>
    <row r="3264" spans="2:25" x14ac:dyDescent="0.2">
      <c r="B3264" s="26" t="s">
        <v>6729</v>
      </c>
      <c r="C3264" s="26" t="s">
        <v>55</v>
      </c>
      <c r="D3264" s="26" t="s">
        <v>6730</v>
      </c>
      <c r="E3264" s="26" t="str">
        <f>VLOOKUP(D3264,[1]ЕНС!A:E,2,FALSE)</f>
        <v>Группа гильзо-поршневая</v>
      </c>
      <c r="F3264" s="26" t="str">
        <f>VLOOKUP(D3264,[1]ЕНС!A:E,3,FALSE)</f>
        <v>для карбюраторного двигателя, для легкового автомобиля</v>
      </c>
      <c r="G3264" s="26" t="s">
        <v>6731</v>
      </c>
      <c r="H3264" s="26" t="s">
        <v>26</v>
      </c>
      <c r="I3264" s="26">
        <v>0</v>
      </c>
      <c r="J3264" s="26">
        <v>631010000</v>
      </c>
      <c r="K3264" s="26" t="str">
        <f>VLOOKUP(B3264,[1]ПланКаз!A3251:M6555,12,0)</f>
        <v>ҚР, ШҚО, Өскемен қ., Бажов көш., 10</v>
      </c>
      <c r="L3264" s="26" t="str">
        <f>VLOOKUP(B3264,[1]ПланКаз!A3249:M6553,13,0)</f>
        <v>Желтоқсан-Қантар</v>
      </c>
      <c r="M3264" s="26" t="str">
        <f>VLOOKUP(B3264,[1]ПланКаз!A3251:N6555,14,0)</f>
        <v>Шығыс-Қазақстан облысы, Өскемен қ.</v>
      </c>
      <c r="N3264" s="26" t="s">
        <v>58</v>
      </c>
      <c r="O3264" s="26" t="str">
        <f>VLOOKUP(B3264,[1]ПланКаз!A3250:P6554,16,0)</f>
        <v>жыл бойына өтінім бойынша</v>
      </c>
      <c r="P3264" s="26" t="s">
        <v>59</v>
      </c>
      <c r="Q3264" s="27" t="s">
        <v>2896</v>
      </c>
      <c r="R3264" s="26" t="str">
        <f>VLOOKUP(B3264,[1]ПланКаз!A3249:S6553,19,0)</f>
        <v>Комплект</v>
      </c>
      <c r="S3264" s="28">
        <v>7</v>
      </c>
      <c r="T3264" s="28">
        <v>36319</v>
      </c>
      <c r="U3264" s="28">
        <v>254233</v>
      </c>
      <c r="V3264" s="28">
        <v>284740.96000000002</v>
      </c>
      <c r="W3264" s="26"/>
      <c r="X3264" s="26" t="s">
        <v>62</v>
      </c>
      <c r="Y3264" s="26" t="s">
        <v>61</v>
      </c>
    </row>
    <row r="3265" spans="2:25" x14ac:dyDescent="0.2">
      <c r="B3265" s="26" t="s">
        <v>6732</v>
      </c>
      <c r="C3265" s="26" t="s">
        <v>55</v>
      </c>
      <c r="D3265" s="26" t="s">
        <v>6730</v>
      </c>
      <c r="E3265" s="26" t="str">
        <f>VLOOKUP(D3265,[1]ЕНС!A:E,2,FALSE)</f>
        <v>Группа гильзо-поршневая</v>
      </c>
      <c r="F3265" s="26" t="str">
        <f>VLOOKUP(D3265,[1]ЕНС!A:E,3,FALSE)</f>
        <v>для карбюраторного двигателя, для легкового автомобиля</v>
      </c>
      <c r="G3265" s="26" t="s">
        <v>6733</v>
      </c>
      <c r="H3265" s="26" t="s">
        <v>26</v>
      </c>
      <c r="I3265" s="26">
        <v>0</v>
      </c>
      <c r="J3265" s="26">
        <v>631010000</v>
      </c>
      <c r="K3265" s="26" t="str">
        <f>VLOOKUP(B3265,[1]ПланКаз!A3252:M6556,12,0)</f>
        <v>ҚР, ШҚО, Өскемен қ., Бажов көш., 10</v>
      </c>
      <c r="L3265" s="26" t="str">
        <f>VLOOKUP(B3265,[1]ПланКаз!A3250:M6554,13,0)</f>
        <v>Желтоқсан-Қантар</v>
      </c>
      <c r="M3265" s="26" t="str">
        <f>VLOOKUP(B3265,[1]ПланКаз!A3252:N6556,14,0)</f>
        <v>Шығыс-Қазақстан облысы, Өскемен қ.</v>
      </c>
      <c r="N3265" s="26" t="s">
        <v>58</v>
      </c>
      <c r="O3265" s="26" t="str">
        <f>VLOOKUP(B3265,[1]ПланКаз!A3251:P6555,16,0)</f>
        <v>жыл бойына өтінім бойынша</v>
      </c>
      <c r="P3265" s="26" t="s">
        <v>59</v>
      </c>
      <c r="Q3265" s="27" t="s">
        <v>2896</v>
      </c>
      <c r="R3265" s="26" t="str">
        <f>VLOOKUP(B3265,[1]ПланКаз!A3250:S6554,19,0)</f>
        <v>Комплект</v>
      </c>
      <c r="S3265" s="28">
        <v>12</v>
      </c>
      <c r="T3265" s="28">
        <v>70972</v>
      </c>
      <c r="U3265" s="28">
        <v>851664</v>
      </c>
      <c r="V3265" s="28">
        <v>953863.68000000005</v>
      </c>
      <c r="W3265" s="26"/>
      <c r="X3265" s="26" t="s">
        <v>62</v>
      </c>
      <c r="Y3265" s="26" t="s">
        <v>61</v>
      </c>
    </row>
    <row r="3266" spans="2:25" x14ac:dyDescent="0.2">
      <c r="B3266" s="26" t="s">
        <v>6734</v>
      </c>
      <c r="C3266" s="26" t="s">
        <v>55</v>
      </c>
      <c r="D3266" s="26" t="s">
        <v>6735</v>
      </c>
      <c r="E3266" s="26" t="str">
        <f>VLOOKUP(D3266,[1]ЕНС!A:E,2,FALSE)</f>
        <v>Привод</v>
      </c>
      <c r="F3266" s="26" t="str">
        <f>VLOOKUP(D3266,[1]ЕНС!A:E,3,FALSE)</f>
        <v>для легкового автомобиля, статера с электромеханическим перемещением шестерни привода</v>
      </c>
      <c r="G3266" s="26" t="s">
        <v>6736</v>
      </c>
      <c r="H3266" s="26" t="s">
        <v>26</v>
      </c>
      <c r="I3266" s="26">
        <v>0</v>
      </c>
      <c r="J3266" s="26">
        <v>631010000</v>
      </c>
      <c r="K3266" s="26" t="str">
        <f>VLOOKUP(B3266,[1]ПланКаз!A3253:M6557,12,0)</f>
        <v>ҚР, ШҚО, Өскемен қ., Бажов көш., 10</v>
      </c>
      <c r="L3266" s="26" t="str">
        <f>VLOOKUP(B3266,[1]ПланКаз!A3251:M6555,13,0)</f>
        <v>Желтоқсан-Қантар</v>
      </c>
      <c r="M3266" s="26" t="str">
        <f>VLOOKUP(B3266,[1]ПланКаз!A3253:N6557,14,0)</f>
        <v>Шығыс-Қазақстан облысы, Өскемен қ.</v>
      </c>
      <c r="N3266" s="26" t="s">
        <v>58</v>
      </c>
      <c r="O3266" s="26" t="str">
        <f>VLOOKUP(B3266,[1]ПланКаз!A3252:P6556,16,0)</f>
        <v>жыл бойына өтінім бойынша</v>
      </c>
      <c r="P3266" s="26" t="s">
        <v>59</v>
      </c>
      <c r="Q3266" s="27" t="s">
        <v>522</v>
      </c>
      <c r="R3266" s="26" t="str">
        <f>VLOOKUP(B3266,[1]ПланКаз!A3251:S6555,19,0)</f>
        <v>Дана</v>
      </c>
      <c r="S3266" s="28">
        <v>44</v>
      </c>
      <c r="T3266" s="28">
        <v>4140</v>
      </c>
      <c r="U3266" s="28">
        <v>182160</v>
      </c>
      <c r="V3266" s="28">
        <v>204019.20000000001</v>
      </c>
      <c r="W3266" s="26"/>
      <c r="X3266" s="26" t="s">
        <v>62</v>
      </c>
      <c r="Y3266" s="26" t="s">
        <v>61</v>
      </c>
    </row>
    <row r="3267" spans="2:25" x14ac:dyDescent="0.2">
      <c r="B3267" s="26" t="s">
        <v>6737</v>
      </c>
      <c r="C3267" s="26" t="s">
        <v>55</v>
      </c>
      <c r="D3267" s="26" t="s">
        <v>6738</v>
      </c>
      <c r="E3267" s="26" t="str">
        <f>VLOOKUP(D3267,[1]ЕНС!A:E,2,FALSE)</f>
        <v>Провод</v>
      </c>
      <c r="F3267" s="26" t="str">
        <f>VLOOKUP(D3267,[1]ЕНС!A:E,3,FALSE)</f>
        <v>высокого напряжения, для легковых автомобилей</v>
      </c>
      <c r="G3267" s="26" t="s">
        <v>6739</v>
      </c>
      <c r="H3267" s="26" t="s">
        <v>26</v>
      </c>
      <c r="I3267" s="26">
        <v>0</v>
      </c>
      <c r="J3267" s="26">
        <v>631010000</v>
      </c>
      <c r="K3267" s="26" t="str">
        <f>VLOOKUP(B3267,[1]ПланКаз!A3254:M6558,12,0)</f>
        <v>ҚР, ШҚО, Өскемен қ., Бажов көш., 10</v>
      </c>
      <c r="L3267" s="26" t="str">
        <f>VLOOKUP(B3267,[1]ПланКаз!A3252:M6556,13,0)</f>
        <v>Желтоқсан-Қантар</v>
      </c>
      <c r="M3267" s="26" t="str">
        <f>VLOOKUP(B3267,[1]ПланКаз!A3254:N6558,14,0)</f>
        <v>Шығыс-Қазақстан облысы, Өскемен қ.</v>
      </c>
      <c r="N3267" s="26" t="s">
        <v>58</v>
      </c>
      <c r="O3267" s="26" t="str">
        <f>VLOOKUP(B3267,[1]ПланКаз!A3253:P6557,16,0)</f>
        <v>жыл бойына өтінім бойынша</v>
      </c>
      <c r="P3267" s="26" t="s">
        <v>59</v>
      </c>
      <c r="Q3267" s="27" t="s">
        <v>2896</v>
      </c>
      <c r="R3267" s="26" t="str">
        <f>VLOOKUP(B3267,[1]ПланКаз!A3252:S6556,19,0)</f>
        <v>Комплект</v>
      </c>
      <c r="S3267" s="28">
        <v>26</v>
      </c>
      <c r="T3267" s="28">
        <v>2275</v>
      </c>
      <c r="U3267" s="28">
        <v>59150</v>
      </c>
      <c r="V3267" s="28">
        <v>66248</v>
      </c>
      <c r="W3267" s="26"/>
      <c r="X3267" s="26" t="s">
        <v>62</v>
      </c>
      <c r="Y3267" s="26" t="s">
        <v>61</v>
      </c>
    </row>
    <row r="3268" spans="2:25" x14ac:dyDescent="0.2">
      <c r="B3268" s="26" t="s">
        <v>6740</v>
      </c>
      <c r="C3268" s="26" t="s">
        <v>55</v>
      </c>
      <c r="D3268" s="26" t="s">
        <v>6741</v>
      </c>
      <c r="E3268" s="26" t="str">
        <f>VLOOKUP(D3268,[1]ЕНС!A:E,2,FALSE)</f>
        <v>Прокладка</v>
      </c>
      <c r="F3268" s="26" t="str">
        <f>VLOOKUP(D3268,[1]ЕНС!A:E,3,FALSE)</f>
        <v>для карбюраторного двигателя, головки блока цилиндров, для легкового автомобиля</v>
      </c>
      <c r="G3268" s="26" t="s">
        <v>6742</v>
      </c>
      <c r="H3268" s="26" t="s">
        <v>26</v>
      </c>
      <c r="I3268" s="26">
        <v>0</v>
      </c>
      <c r="J3268" s="26">
        <v>631010000</v>
      </c>
      <c r="K3268" s="26" t="str">
        <f>VLOOKUP(B3268,[1]ПланКаз!A3255:M6559,12,0)</f>
        <v>ҚР, ШҚО, Өскемен қ., Бажов көш., 10</v>
      </c>
      <c r="L3268" s="26" t="str">
        <f>VLOOKUP(B3268,[1]ПланКаз!A3253:M6557,13,0)</f>
        <v>Желтоқсан-Қантар</v>
      </c>
      <c r="M3268" s="26" t="str">
        <f>VLOOKUP(B3268,[1]ПланКаз!A3255:N6559,14,0)</f>
        <v>Шығыс-Қазақстан облысы, Өскемен қ.</v>
      </c>
      <c r="N3268" s="26" t="s">
        <v>58</v>
      </c>
      <c r="O3268" s="26" t="str">
        <f>VLOOKUP(B3268,[1]ПланКаз!A3254:P6558,16,0)</f>
        <v>жыл бойына өтінім бойынша</v>
      </c>
      <c r="P3268" s="26" t="s">
        <v>59</v>
      </c>
      <c r="Q3268" s="27" t="s">
        <v>522</v>
      </c>
      <c r="R3268" s="26" t="str">
        <f>VLOOKUP(B3268,[1]ПланКаз!A3253:S6557,19,0)</f>
        <v>Дана</v>
      </c>
      <c r="S3268" s="28">
        <v>23</v>
      </c>
      <c r="T3268" s="28">
        <v>1270</v>
      </c>
      <c r="U3268" s="28">
        <v>29210</v>
      </c>
      <c r="V3268" s="28">
        <v>32715.200000000001</v>
      </c>
      <c r="W3268" s="26"/>
      <c r="X3268" s="26" t="s">
        <v>62</v>
      </c>
      <c r="Y3268" s="26" t="s">
        <v>61</v>
      </c>
    </row>
    <row r="3269" spans="2:25" x14ac:dyDescent="0.2">
      <c r="B3269" s="26" t="s">
        <v>6743</v>
      </c>
      <c r="C3269" s="26" t="s">
        <v>55</v>
      </c>
      <c r="D3269" s="26" t="s">
        <v>5819</v>
      </c>
      <c r="E3269" s="26" t="str">
        <f>VLOOKUP(D3269,[1]ЕНС!A:E,2,FALSE)</f>
        <v>Прокладка</v>
      </c>
      <c r="F3269" s="26" t="str">
        <f>VLOOKUP(D3269,[1]ЕНС!A:E,3,FALSE)</f>
        <v>крышки клапанов, для грузового автомобиля</v>
      </c>
      <c r="G3269" s="26" t="s">
        <v>6744</v>
      </c>
      <c r="H3269" s="26" t="s">
        <v>26</v>
      </c>
      <c r="I3269" s="26">
        <v>0</v>
      </c>
      <c r="J3269" s="26">
        <v>631010000</v>
      </c>
      <c r="K3269" s="26" t="str">
        <f>VLOOKUP(B3269,[1]ПланКаз!A3256:M6560,12,0)</f>
        <v>ҚР, ШҚО, Өскемен қ., Бажов көш., 10</v>
      </c>
      <c r="L3269" s="26" t="str">
        <f>VLOOKUP(B3269,[1]ПланКаз!A3254:M6558,13,0)</f>
        <v>Желтоқсан-Қантар</v>
      </c>
      <c r="M3269" s="26" t="str">
        <f>VLOOKUP(B3269,[1]ПланКаз!A3256:N6560,14,0)</f>
        <v>Шығыс-Қазақстан облысы, Өскемен қ.</v>
      </c>
      <c r="N3269" s="26" t="s">
        <v>58</v>
      </c>
      <c r="O3269" s="26" t="str">
        <f>VLOOKUP(B3269,[1]ПланКаз!A3255:P6559,16,0)</f>
        <v>жыл бойына өтінім бойынша</v>
      </c>
      <c r="P3269" s="26" t="s">
        <v>59</v>
      </c>
      <c r="Q3269" s="27" t="s">
        <v>522</v>
      </c>
      <c r="R3269" s="26" t="str">
        <f>VLOOKUP(B3269,[1]ПланКаз!A3254:S6558,19,0)</f>
        <v>Дана</v>
      </c>
      <c r="S3269" s="28">
        <v>13</v>
      </c>
      <c r="T3269" s="28">
        <v>995</v>
      </c>
      <c r="U3269" s="28">
        <v>12935</v>
      </c>
      <c r="V3269" s="28">
        <v>14487.2</v>
      </c>
      <c r="W3269" s="26"/>
      <c r="X3269" s="26" t="s">
        <v>62</v>
      </c>
      <c r="Y3269" s="26" t="s">
        <v>61</v>
      </c>
    </row>
    <row r="3270" spans="2:25" x14ac:dyDescent="0.2">
      <c r="B3270" s="26" t="s">
        <v>6745</v>
      </c>
      <c r="C3270" s="26" t="s">
        <v>55</v>
      </c>
      <c r="D3270" s="26" t="s">
        <v>6746</v>
      </c>
      <c r="E3270" s="26" t="str">
        <f>VLOOKUP(D3270,[1]ЕНС!A:E,2,FALSE)</f>
        <v>Прокладка</v>
      </c>
      <c r="F3270" s="26" t="str">
        <f>VLOOKUP(D3270,[1]ЕНС!A:E,3,FALSE)</f>
        <v>клапанной крышки, клапанной крышки, для легкового автомобиля</v>
      </c>
      <c r="G3270" s="26" t="s">
        <v>6747</v>
      </c>
      <c r="H3270" s="26" t="s">
        <v>26</v>
      </c>
      <c r="I3270" s="26">
        <v>0</v>
      </c>
      <c r="J3270" s="26">
        <v>631010000</v>
      </c>
      <c r="K3270" s="26" t="str">
        <f>VLOOKUP(B3270,[1]ПланКаз!A3257:M6561,12,0)</f>
        <v>ҚР, ШҚО, Өскемен қ., Бажов көш., 10</v>
      </c>
      <c r="L3270" s="26" t="str">
        <f>VLOOKUP(B3270,[1]ПланКаз!A3255:M6559,13,0)</f>
        <v>Желтоқсан-Қантар</v>
      </c>
      <c r="M3270" s="26" t="str">
        <f>VLOOKUP(B3270,[1]ПланКаз!A3257:N6561,14,0)</f>
        <v>Шығыс-Қазақстан облысы, Өскемен қ.</v>
      </c>
      <c r="N3270" s="26" t="s">
        <v>58</v>
      </c>
      <c r="O3270" s="26" t="str">
        <f>VLOOKUP(B3270,[1]ПланКаз!A3256:P6560,16,0)</f>
        <v>жыл бойына өтінім бойынша</v>
      </c>
      <c r="P3270" s="26" t="s">
        <v>59</v>
      </c>
      <c r="Q3270" s="27" t="s">
        <v>522</v>
      </c>
      <c r="R3270" s="26" t="str">
        <f>VLOOKUP(B3270,[1]ПланКаз!A3255:S6559,19,0)</f>
        <v>Дана</v>
      </c>
      <c r="S3270" s="28">
        <v>32</v>
      </c>
      <c r="T3270" s="28">
        <v>402</v>
      </c>
      <c r="U3270" s="28">
        <v>12864</v>
      </c>
      <c r="V3270" s="28">
        <v>14407.68</v>
      </c>
      <c r="W3270" s="26"/>
      <c r="X3270" s="26" t="s">
        <v>62</v>
      </c>
      <c r="Y3270" s="26" t="s">
        <v>61</v>
      </c>
    </row>
    <row r="3271" spans="2:25" x14ac:dyDescent="0.2">
      <c r="B3271" s="26" t="s">
        <v>6748</v>
      </c>
      <c r="C3271" s="26" t="s">
        <v>55</v>
      </c>
      <c r="D3271" s="26" t="s">
        <v>6749</v>
      </c>
      <c r="E3271" s="26" t="str">
        <f>VLOOKUP(D3271,[1]ЕНС!A:E,2,FALSE)</f>
        <v>Прокладка</v>
      </c>
      <c r="F3271" s="26" t="str">
        <f>VLOOKUP(D3271,[1]ЕНС!A:E,3,FALSE)</f>
        <v>приемной трубы, приемной трубы, для легкового автомобиля</v>
      </c>
      <c r="G3271" s="26" t="s">
        <v>6750</v>
      </c>
      <c r="H3271" s="26" t="s">
        <v>26</v>
      </c>
      <c r="I3271" s="26">
        <v>0</v>
      </c>
      <c r="J3271" s="26">
        <v>631010000</v>
      </c>
      <c r="K3271" s="26" t="str">
        <f>VLOOKUP(B3271,[1]ПланКаз!A3258:M6562,12,0)</f>
        <v>ҚР, ШҚО, Өскемен қ., Бажов көш., 10</v>
      </c>
      <c r="L3271" s="26" t="str">
        <f>VLOOKUP(B3271,[1]ПланКаз!A3256:M6560,13,0)</f>
        <v>Желтоқсан-Қантар</v>
      </c>
      <c r="M3271" s="26" t="str">
        <f>VLOOKUP(B3271,[1]ПланКаз!A3258:N6562,14,0)</f>
        <v>Шығыс-Қазақстан облысы, Өскемен қ.</v>
      </c>
      <c r="N3271" s="26" t="s">
        <v>58</v>
      </c>
      <c r="O3271" s="26" t="str">
        <f>VLOOKUP(B3271,[1]ПланКаз!A3257:P6561,16,0)</f>
        <v>жыл бойына өтінім бойынша</v>
      </c>
      <c r="P3271" s="26" t="s">
        <v>59</v>
      </c>
      <c r="Q3271" s="27" t="s">
        <v>522</v>
      </c>
      <c r="R3271" s="26" t="str">
        <f>VLOOKUP(B3271,[1]ПланКаз!A3256:S6560,19,0)</f>
        <v>Дана</v>
      </c>
      <c r="S3271" s="28">
        <v>21</v>
      </c>
      <c r="T3271" s="28">
        <v>251</v>
      </c>
      <c r="U3271" s="28">
        <v>5271</v>
      </c>
      <c r="V3271" s="28">
        <v>5903.52</v>
      </c>
      <c r="W3271" s="26"/>
      <c r="X3271" s="26" t="s">
        <v>62</v>
      </c>
      <c r="Y3271" s="26" t="s">
        <v>61</v>
      </c>
    </row>
    <row r="3272" spans="2:25" x14ac:dyDescent="0.2">
      <c r="B3272" s="26" t="s">
        <v>6751</v>
      </c>
      <c r="C3272" s="26" t="s">
        <v>55</v>
      </c>
      <c r="D3272" s="26" t="s">
        <v>6752</v>
      </c>
      <c r="E3272" s="26" t="str">
        <f>VLOOKUP(D3272,[1]ЕНС!A:E,2,FALSE)</f>
        <v>Комплект прокладок</v>
      </c>
      <c r="F3272" s="26" t="str">
        <f>VLOOKUP(D3272,[1]ЕНС!A:E,3,FALSE)</f>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
      <c r="G3272" s="26" t="s">
        <v>6753</v>
      </c>
      <c r="H3272" s="26" t="s">
        <v>26</v>
      </c>
      <c r="I3272" s="26">
        <v>0</v>
      </c>
      <c r="J3272" s="26">
        <v>631010000</v>
      </c>
      <c r="K3272" s="26" t="str">
        <f>VLOOKUP(B3272,[1]ПланКаз!A3259:M6563,12,0)</f>
        <v>ҚР, ШҚО, Өскемен қ., Бажов көш., 10</v>
      </c>
      <c r="L3272" s="26" t="str">
        <f>VLOOKUP(B3272,[1]ПланКаз!A3257:M6561,13,0)</f>
        <v>Желтоқсан-Қантар</v>
      </c>
      <c r="M3272" s="26" t="str">
        <f>VLOOKUP(B3272,[1]ПланКаз!A3259:N6563,14,0)</f>
        <v>Шығыс-Қазақстан облысы, Өскемен қ.</v>
      </c>
      <c r="N3272" s="26" t="s">
        <v>58</v>
      </c>
      <c r="O3272" s="26" t="str">
        <f>VLOOKUP(B3272,[1]ПланКаз!A3258:P6562,16,0)</f>
        <v>жыл бойына өтінім бойынша</v>
      </c>
      <c r="P3272" s="26" t="s">
        <v>59</v>
      </c>
      <c r="Q3272" s="27" t="s">
        <v>2896</v>
      </c>
      <c r="R3272" s="26" t="str">
        <f>VLOOKUP(B3272,[1]ПланКаз!A3257:S6561,19,0)</f>
        <v>Комплект</v>
      </c>
      <c r="S3272" s="28">
        <v>11</v>
      </c>
      <c r="T3272" s="28">
        <v>883</v>
      </c>
      <c r="U3272" s="28">
        <v>9713</v>
      </c>
      <c r="V3272" s="28">
        <v>10878.56</v>
      </c>
      <c r="W3272" s="26"/>
      <c r="X3272" s="26" t="s">
        <v>62</v>
      </c>
      <c r="Y3272" s="26" t="s">
        <v>61</v>
      </c>
    </row>
    <row r="3273" spans="2:25" x14ac:dyDescent="0.2">
      <c r="B3273" s="26" t="s">
        <v>6754</v>
      </c>
      <c r="C3273" s="26" t="s">
        <v>55</v>
      </c>
      <c r="D3273" s="26" t="s">
        <v>6755</v>
      </c>
      <c r="E3273" s="26" t="str">
        <f>VLOOKUP(D3273,[1]ЕНС!A:E,2,FALSE)</f>
        <v>Крышка</v>
      </c>
      <c r="F3273" s="26" t="str">
        <f>VLOOKUP(D3273,[1]ЕНС!A:E,3,FALSE)</f>
        <v>топливного бака, для грузового автомобиля</v>
      </c>
      <c r="G3273" s="26" t="s">
        <v>6756</v>
      </c>
      <c r="H3273" s="26" t="s">
        <v>26</v>
      </c>
      <c r="I3273" s="26">
        <v>0</v>
      </c>
      <c r="J3273" s="26">
        <v>631010000</v>
      </c>
      <c r="K3273" s="26" t="str">
        <f>VLOOKUP(B3273,[1]ПланКаз!A3260:M6564,12,0)</f>
        <v>ҚР, ШҚО, Өскемен қ., Бажов көш., 10</v>
      </c>
      <c r="L3273" s="26" t="str">
        <f>VLOOKUP(B3273,[1]ПланКаз!A3258:M6562,13,0)</f>
        <v>Желтоқсан-Қантар</v>
      </c>
      <c r="M3273" s="26" t="str">
        <f>VLOOKUP(B3273,[1]ПланКаз!A3260:N6564,14,0)</f>
        <v>Шығыс-Қазақстан облысы, Өскемен қ.</v>
      </c>
      <c r="N3273" s="26" t="s">
        <v>58</v>
      </c>
      <c r="O3273" s="26" t="str">
        <f>VLOOKUP(B3273,[1]ПланКаз!A3259:P6563,16,0)</f>
        <v>жыл бойына өтінім бойынша</v>
      </c>
      <c r="P3273" s="26" t="s">
        <v>59</v>
      </c>
      <c r="Q3273" s="27" t="s">
        <v>522</v>
      </c>
      <c r="R3273" s="26" t="str">
        <f>VLOOKUP(B3273,[1]ПланКаз!A3258:S6562,19,0)</f>
        <v>Дана</v>
      </c>
      <c r="S3273" s="28">
        <v>2</v>
      </c>
      <c r="T3273" s="28">
        <v>1381</v>
      </c>
      <c r="U3273" s="28">
        <v>2762</v>
      </c>
      <c r="V3273" s="28">
        <v>3093.44</v>
      </c>
      <c r="W3273" s="26"/>
      <c r="X3273" s="26" t="s">
        <v>62</v>
      </c>
      <c r="Y3273" s="26" t="s">
        <v>61</v>
      </c>
    </row>
    <row r="3274" spans="2:25" x14ac:dyDescent="0.2">
      <c r="B3274" s="26" t="s">
        <v>6757</v>
      </c>
      <c r="C3274" s="26" t="s">
        <v>55</v>
      </c>
      <c r="D3274" s="26" t="s">
        <v>6758</v>
      </c>
      <c r="E3274" s="26" t="str">
        <f>VLOOKUP(D3274,[1]ЕНС!A:E,2,FALSE)</f>
        <v>Пыльник</v>
      </c>
      <c r="F3274" s="26" t="str">
        <f>VLOOKUP(D3274,[1]ЕНС!A:E,3,FALSE)</f>
        <v>для грузовых автомобилей, рулевой рейки</v>
      </c>
      <c r="G3274" s="26" t="s">
        <v>6759</v>
      </c>
      <c r="H3274" s="26" t="s">
        <v>26</v>
      </c>
      <c r="I3274" s="26">
        <v>0</v>
      </c>
      <c r="J3274" s="26">
        <v>631010000</v>
      </c>
      <c r="K3274" s="26" t="str">
        <f>VLOOKUP(B3274,[1]ПланКаз!A3261:M6565,12,0)</f>
        <v>ҚР, ШҚО, Өскемен қ., Бажов көш., 10</v>
      </c>
      <c r="L3274" s="26" t="str">
        <f>VLOOKUP(B3274,[1]ПланКаз!A3259:M6563,13,0)</f>
        <v>Желтоқсан-Қантар</v>
      </c>
      <c r="M3274" s="26" t="str">
        <f>VLOOKUP(B3274,[1]ПланКаз!A3261:N6565,14,0)</f>
        <v>Шығыс-Қазақстан облысы, Өскемен қ.</v>
      </c>
      <c r="N3274" s="26" t="s">
        <v>58</v>
      </c>
      <c r="O3274" s="26" t="str">
        <f>VLOOKUP(B3274,[1]ПланКаз!A3260:P6564,16,0)</f>
        <v>жыл бойына өтінім бойынша</v>
      </c>
      <c r="P3274" s="26" t="s">
        <v>59</v>
      </c>
      <c r="Q3274" s="27" t="s">
        <v>522</v>
      </c>
      <c r="R3274" s="26" t="str">
        <f>VLOOKUP(B3274,[1]ПланКаз!A3259:S6563,19,0)</f>
        <v>Дана</v>
      </c>
      <c r="S3274" s="28">
        <v>6</v>
      </c>
      <c r="T3274" s="28">
        <v>130</v>
      </c>
      <c r="U3274" s="28">
        <v>780</v>
      </c>
      <c r="V3274" s="28">
        <v>873.6</v>
      </c>
      <c r="W3274" s="26"/>
      <c r="X3274" s="26" t="s">
        <v>62</v>
      </c>
      <c r="Y3274" s="26" t="s">
        <v>61</v>
      </c>
    </row>
    <row r="3275" spans="2:25" x14ac:dyDescent="0.2">
      <c r="B3275" s="26" t="s">
        <v>6760</v>
      </c>
      <c r="C3275" s="26" t="s">
        <v>55</v>
      </c>
      <c r="D3275" s="26" t="s">
        <v>6106</v>
      </c>
      <c r="E3275" s="26" t="str">
        <f>VLOOKUP(D3275,[1]ЕНС!A:E,2,FALSE)</f>
        <v>Комплект ремонтный</v>
      </c>
      <c r="F3275" s="26" t="str">
        <f>VLOOKUP(D3275,[1]ЕНС!A:E,3,FALSE)</f>
        <v>бензонасоса, для грузового автомобиля</v>
      </c>
      <c r="G3275" s="26" t="s">
        <v>6761</v>
      </c>
      <c r="H3275" s="26" t="s">
        <v>26</v>
      </c>
      <c r="I3275" s="26">
        <v>0</v>
      </c>
      <c r="J3275" s="26">
        <v>631010000</v>
      </c>
      <c r="K3275" s="26" t="str">
        <f>VLOOKUP(B3275,[1]ПланКаз!A3262:M6566,12,0)</f>
        <v>ҚР, ШҚО, Өскемен қ., Бажов көш., 10</v>
      </c>
      <c r="L3275" s="26" t="str">
        <f>VLOOKUP(B3275,[1]ПланКаз!A3260:M6564,13,0)</f>
        <v>Желтоқсан-Қантар</v>
      </c>
      <c r="M3275" s="26" t="str">
        <f>VLOOKUP(B3275,[1]ПланКаз!A3262:N6566,14,0)</f>
        <v>Шығыс-Қазақстан облысы, Өскемен қ.</v>
      </c>
      <c r="N3275" s="26" t="s">
        <v>58</v>
      </c>
      <c r="O3275" s="26" t="str">
        <f>VLOOKUP(B3275,[1]ПланКаз!A3261:P6565,16,0)</f>
        <v>жыл бойына өтінім бойынша</v>
      </c>
      <c r="P3275" s="26" t="s">
        <v>59</v>
      </c>
      <c r="Q3275" s="27" t="s">
        <v>2896</v>
      </c>
      <c r="R3275" s="26" t="str">
        <f>VLOOKUP(B3275,[1]ПланКаз!A3260:S6564,19,0)</f>
        <v>Комплект</v>
      </c>
      <c r="S3275" s="28">
        <v>6</v>
      </c>
      <c r="T3275" s="28">
        <v>1516</v>
      </c>
      <c r="U3275" s="28">
        <v>9096</v>
      </c>
      <c r="V3275" s="28">
        <v>10187.52</v>
      </c>
      <c r="W3275" s="26"/>
      <c r="X3275" s="26" t="s">
        <v>62</v>
      </c>
      <c r="Y3275" s="26" t="s">
        <v>61</v>
      </c>
    </row>
    <row r="3276" spans="2:25" x14ac:dyDescent="0.2">
      <c r="B3276" s="26" t="s">
        <v>6762</v>
      </c>
      <c r="C3276" s="26" t="s">
        <v>55</v>
      </c>
      <c r="D3276" s="26" t="s">
        <v>6763</v>
      </c>
      <c r="E3276" s="26" t="str">
        <f>VLOOKUP(D3276,[1]ЕНС!A:E,2,FALSE)</f>
        <v>Комплект ремонтный</v>
      </c>
      <c r="F3276" s="26" t="str">
        <f>VLOOKUP(D3276,[1]ЕНС!A:E,3,FALSE)</f>
        <v>бензонасоса, для легкового автомобиля</v>
      </c>
      <c r="G3276" s="26" t="s">
        <v>6764</v>
      </c>
      <c r="H3276" s="26" t="s">
        <v>26</v>
      </c>
      <c r="I3276" s="26">
        <v>0</v>
      </c>
      <c r="J3276" s="26">
        <v>631010000</v>
      </c>
      <c r="K3276" s="26" t="str">
        <f>VLOOKUP(B3276,[1]ПланКаз!A3263:M6567,12,0)</f>
        <v>ҚР, ШҚО, Өскемен қ., Бажов көш., 10</v>
      </c>
      <c r="L3276" s="26" t="str">
        <f>VLOOKUP(B3276,[1]ПланКаз!A3261:M6565,13,0)</f>
        <v>Желтоқсан-Қантар</v>
      </c>
      <c r="M3276" s="26" t="str">
        <f>VLOOKUP(B3276,[1]ПланКаз!A3263:N6567,14,0)</f>
        <v>Шығыс-Қазақстан облысы, Өскемен қ.</v>
      </c>
      <c r="N3276" s="26" t="s">
        <v>58</v>
      </c>
      <c r="O3276" s="26" t="str">
        <f>VLOOKUP(B3276,[1]ПланКаз!A3262:P6566,16,0)</f>
        <v>жыл бойына өтінім бойынша</v>
      </c>
      <c r="P3276" s="26" t="s">
        <v>59</v>
      </c>
      <c r="Q3276" s="27" t="s">
        <v>2896</v>
      </c>
      <c r="R3276" s="26" t="str">
        <f>VLOOKUP(B3276,[1]ПланКаз!A3261:S6565,19,0)</f>
        <v>Комплект</v>
      </c>
      <c r="S3276" s="28">
        <v>10</v>
      </c>
      <c r="T3276" s="28">
        <v>3967</v>
      </c>
      <c r="U3276" s="28">
        <v>39670</v>
      </c>
      <c r="V3276" s="28">
        <v>44430.400000000001</v>
      </c>
      <c r="W3276" s="26"/>
      <c r="X3276" s="26" t="s">
        <v>62</v>
      </c>
      <c r="Y3276" s="26" t="s">
        <v>61</v>
      </c>
    </row>
    <row r="3277" spans="2:25" x14ac:dyDescent="0.2">
      <c r="B3277" s="26" t="s">
        <v>6765</v>
      </c>
      <c r="C3277" s="26" t="s">
        <v>55</v>
      </c>
      <c r="D3277" s="26" t="s">
        <v>6766</v>
      </c>
      <c r="E3277" s="26" t="str">
        <f>VLOOKUP(D3277,[1]ЕНС!A:E,2,FALSE)</f>
        <v>Комплект ремонтный</v>
      </c>
      <c r="F3277" s="26" t="str">
        <f>VLOOKUP(D3277,[1]ЕНС!A:E,3,FALSE)</f>
        <v>вакуумного усилителя тормозов, для легкового автомобиля</v>
      </c>
      <c r="G3277" s="26" t="s">
        <v>6767</v>
      </c>
      <c r="H3277" s="26" t="s">
        <v>26</v>
      </c>
      <c r="I3277" s="26">
        <v>0</v>
      </c>
      <c r="J3277" s="26">
        <v>631010000</v>
      </c>
      <c r="K3277" s="26" t="str">
        <f>VLOOKUP(B3277,[1]ПланКаз!A3264:M6568,12,0)</f>
        <v>ҚР, ШҚО, Өскемен қ., Бажов көш., 10</v>
      </c>
      <c r="L3277" s="26" t="str">
        <f>VLOOKUP(B3277,[1]ПланКаз!A3262:M6566,13,0)</f>
        <v>Желтоқсан-Қантар</v>
      </c>
      <c r="M3277" s="26" t="str">
        <f>VLOOKUP(B3277,[1]ПланКаз!A3264:N6568,14,0)</f>
        <v>Шығыс-Қазақстан облысы, Өскемен қ.</v>
      </c>
      <c r="N3277" s="26" t="s">
        <v>58</v>
      </c>
      <c r="O3277" s="26" t="str">
        <f>VLOOKUP(B3277,[1]ПланКаз!A3263:P6567,16,0)</f>
        <v>жыл бойына өтінім бойынша</v>
      </c>
      <c r="P3277" s="26" t="s">
        <v>59</v>
      </c>
      <c r="Q3277" s="27" t="s">
        <v>2896</v>
      </c>
      <c r="R3277" s="26" t="str">
        <f>VLOOKUP(B3277,[1]ПланКаз!A3262:S6566,19,0)</f>
        <v>Комплект</v>
      </c>
      <c r="S3277" s="28">
        <v>6</v>
      </c>
      <c r="T3277" s="28">
        <v>2778</v>
      </c>
      <c r="U3277" s="28">
        <v>16668</v>
      </c>
      <c r="V3277" s="28">
        <v>18668.16</v>
      </c>
      <c r="W3277" s="26"/>
      <c r="X3277" s="26" t="s">
        <v>62</v>
      </c>
      <c r="Y3277" s="26" t="s">
        <v>61</v>
      </c>
    </row>
    <row r="3278" spans="2:25" x14ac:dyDescent="0.2">
      <c r="B3278" s="26" t="s">
        <v>6768</v>
      </c>
      <c r="C3278" s="26" t="s">
        <v>55</v>
      </c>
      <c r="D3278" s="26" t="s">
        <v>6769</v>
      </c>
      <c r="E3278" s="26" t="str">
        <f>VLOOKUP(D3278,[1]ЕНС!A:E,2,FALSE)</f>
        <v>Комплект ремонтный</v>
      </c>
      <c r="F3278" s="26" t="str">
        <f>VLOOKUP(D3278,[1]ЕНС!A:E,3,FALSE)</f>
        <v>водяного насоса, для легкового автомобиля</v>
      </c>
      <c r="G3278" s="26" t="s">
        <v>6770</v>
      </c>
      <c r="H3278" s="26" t="s">
        <v>26</v>
      </c>
      <c r="I3278" s="26">
        <v>0</v>
      </c>
      <c r="J3278" s="26">
        <v>631010000</v>
      </c>
      <c r="K3278" s="26" t="str">
        <f>VLOOKUP(B3278,[1]ПланКаз!A3265:M6569,12,0)</f>
        <v>ҚР, ШҚО, Өскемен қ., Бажов көш., 10</v>
      </c>
      <c r="L3278" s="26" t="str">
        <f>VLOOKUP(B3278,[1]ПланКаз!A3263:M6567,13,0)</f>
        <v>Желтоқсан-Қантар</v>
      </c>
      <c r="M3278" s="26" t="str">
        <f>VLOOKUP(B3278,[1]ПланКаз!A3265:N6569,14,0)</f>
        <v>Шығыс-Қазақстан облысы, Өскемен қ.</v>
      </c>
      <c r="N3278" s="26" t="s">
        <v>58</v>
      </c>
      <c r="O3278" s="26" t="str">
        <f>VLOOKUP(B3278,[1]ПланКаз!A3264:P6568,16,0)</f>
        <v>жыл бойына өтінім бойынша</v>
      </c>
      <c r="P3278" s="26" t="s">
        <v>59</v>
      </c>
      <c r="Q3278" s="27" t="s">
        <v>522</v>
      </c>
      <c r="R3278" s="26" t="str">
        <f>VLOOKUP(B3278,[1]ПланКаз!A3263:S6567,19,0)</f>
        <v>Комплект</v>
      </c>
      <c r="S3278" s="28">
        <v>6</v>
      </c>
      <c r="T3278" s="28">
        <v>397</v>
      </c>
      <c r="U3278" s="28">
        <v>2382</v>
      </c>
      <c r="V3278" s="28">
        <v>2667.84</v>
      </c>
      <c r="W3278" s="26"/>
      <c r="X3278" s="26" t="s">
        <v>62</v>
      </c>
      <c r="Y3278" s="26" t="s">
        <v>61</v>
      </c>
    </row>
    <row r="3279" spans="2:25" x14ac:dyDescent="0.2">
      <c r="B3279" s="26" t="s">
        <v>6771</v>
      </c>
      <c r="C3279" s="26" t="s">
        <v>55</v>
      </c>
      <c r="D3279" s="26" t="s">
        <v>6772</v>
      </c>
      <c r="E3279" s="26" t="str">
        <f>VLOOKUP(D3279,[1]ЕНС!A:E,2,FALSE)</f>
        <v>Комплект ремонтный</v>
      </c>
      <c r="F3279" s="26" t="str">
        <f>VLOOKUP(D3279,[1]ЕНС!A:E,3,FALSE)</f>
        <v>главного тормозного цилиндра, для легкового автомобиля</v>
      </c>
      <c r="G3279" s="26" t="s">
        <v>6773</v>
      </c>
      <c r="H3279" s="26" t="s">
        <v>26</v>
      </c>
      <c r="I3279" s="26">
        <v>0</v>
      </c>
      <c r="J3279" s="26">
        <v>631010000</v>
      </c>
      <c r="K3279" s="26" t="str">
        <f>VLOOKUP(B3279,[1]ПланКаз!A3266:M6570,12,0)</f>
        <v>ҚР, ШҚО, Өскемен қ., Бажов көш., 10</v>
      </c>
      <c r="L3279" s="26" t="str">
        <f>VLOOKUP(B3279,[1]ПланКаз!A3264:M6568,13,0)</f>
        <v>Желтоқсан-Қантар</v>
      </c>
      <c r="M3279" s="26" t="str">
        <f>VLOOKUP(B3279,[1]ПланКаз!A3266:N6570,14,0)</f>
        <v>Шығыс-Қазақстан облысы, Өскемен қ.</v>
      </c>
      <c r="N3279" s="26" t="s">
        <v>58</v>
      </c>
      <c r="O3279" s="26" t="str">
        <f>VLOOKUP(B3279,[1]ПланКаз!A3265:P6569,16,0)</f>
        <v>жыл бойына өтінім бойынша</v>
      </c>
      <c r="P3279" s="26" t="s">
        <v>59</v>
      </c>
      <c r="Q3279" s="27" t="s">
        <v>2896</v>
      </c>
      <c r="R3279" s="26" t="str">
        <f>VLOOKUP(B3279,[1]ПланКаз!A3264:S6568,19,0)</f>
        <v>Комплект</v>
      </c>
      <c r="S3279" s="28">
        <v>17</v>
      </c>
      <c r="T3279" s="28">
        <v>1588</v>
      </c>
      <c r="U3279" s="28">
        <v>26996</v>
      </c>
      <c r="V3279" s="28">
        <v>30235.52</v>
      </c>
      <c r="W3279" s="26"/>
      <c r="X3279" s="26" t="s">
        <v>62</v>
      </c>
      <c r="Y3279" s="26" t="s">
        <v>61</v>
      </c>
    </row>
    <row r="3280" spans="2:25" x14ac:dyDescent="0.2">
      <c r="B3280" s="26" t="s">
        <v>6774</v>
      </c>
      <c r="C3280" s="26" t="s">
        <v>55</v>
      </c>
      <c r="D3280" s="26" t="s">
        <v>6775</v>
      </c>
      <c r="E3280" s="26" t="str">
        <f>VLOOKUP(D3280,[1]ЕНС!A:E,2,FALSE)</f>
        <v>Комплект ремонтный</v>
      </c>
      <c r="F3280" s="26" t="str">
        <f>VLOOKUP(D3280,[1]ЕНС!A:E,3,FALSE)</f>
        <v>главного цилиндра сцепления, для легкового автомобиля</v>
      </c>
      <c r="G3280" s="26" t="s">
        <v>6776</v>
      </c>
      <c r="H3280" s="26" t="s">
        <v>26</v>
      </c>
      <c r="I3280" s="26">
        <v>0</v>
      </c>
      <c r="J3280" s="26">
        <v>631010000</v>
      </c>
      <c r="K3280" s="26" t="str">
        <f>VLOOKUP(B3280,[1]ПланКаз!A3267:M6571,12,0)</f>
        <v>ҚР, ШҚО, Өскемен қ., Бажов көш., 10</v>
      </c>
      <c r="L3280" s="26" t="str">
        <f>VLOOKUP(B3280,[1]ПланКаз!A3265:M6569,13,0)</f>
        <v>Желтоқсан-Қантар</v>
      </c>
      <c r="M3280" s="26" t="str">
        <f>VLOOKUP(B3280,[1]ПланКаз!A3267:N6571,14,0)</f>
        <v>Шығыс-Қазақстан облысы, Өскемен қ.</v>
      </c>
      <c r="N3280" s="26" t="s">
        <v>58</v>
      </c>
      <c r="O3280" s="26" t="str">
        <f>VLOOKUP(B3280,[1]ПланКаз!A3266:P6570,16,0)</f>
        <v>жыл бойына өтінім бойынша</v>
      </c>
      <c r="P3280" s="26" t="s">
        <v>59</v>
      </c>
      <c r="Q3280" s="27" t="s">
        <v>2896</v>
      </c>
      <c r="R3280" s="26" t="str">
        <f>VLOOKUP(B3280,[1]ПланКаз!A3265:S6569,19,0)</f>
        <v>Комплект</v>
      </c>
      <c r="S3280" s="28">
        <v>16</v>
      </c>
      <c r="T3280" s="28">
        <v>953</v>
      </c>
      <c r="U3280" s="28">
        <v>15248</v>
      </c>
      <c r="V3280" s="28">
        <v>17077.759999999998</v>
      </c>
      <c r="W3280" s="26"/>
      <c r="X3280" s="26" t="s">
        <v>62</v>
      </c>
      <c r="Y3280" s="26" t="s">
        <v>61</v>
      </c>
    </row>
    <row r="3281" spans="2:25" x14ac:dyDescent="0.2">
      <c r="B3281" s="26" t="s">
        <v>6777</v>
      </c>
      <c r="C3281" s="26" t="s">
        <v>55</v>
      </c>
      <c r="D3281" s="26" t="s">
        <v>6778</v>
      </c>
      <c r="E3281" s="26" t="str">
        <f>VLOOKUP(D3281,[1]ЕНС!A:E,2,FALSE)</f>
        <v>Комплект ремонтный</v>
      </c>
      <c r="F3281" s="26" t="str">
        <f>VLOOKUP(D3281,[1]ЕНС!A:E,3,FALSE)</f>
        <v>фильтра очистки масла, для легкового автомобиля</v>
      </c>
      <c r="G3281" s="26" t="s">
        <v>6779</v>
      </c>
      <c r="H3281" s="26" t="s">
        <v>26</v>
      </c>
      <c r="I3281" s="26">
        <v>0</v>
      </c>
      <c r="J3281" s="26">
        <v>631010000</v>
      </c>
      <c r="K3281" s="26" t="str">
        <f>VLOOKUP(B3281,[1]ПланКаз!A3268:M6572,12,0)</f>
        <v>ҚР, ШҚО, Өскемен қ., Бажов көш., 10</v>
      </c>
      <c r="L3281" s="26" t="str">
        <f>VLOOKUP(B3281,[1]ПланКаз!A3266:M6570,13,0)</f>
        <v>Желтоқсан-Қантар</v>
      </c>
      <c r="M3281" s="26" t="str">
        <f>VLOOKUP(B3281,[1]ПланКаз!A3268:N6572,14,0)</f>
        <v>Шығыс-Қазақстан облысы, Өскемен қ.</v>
      </c>
      <c r="N3281" s="26" t="s">
        <v>58</v>
      </c>
      <c r="O3281" s="26" t="str">
        <f>VLOOKUP(B3281,[1]ПланКаз!A3267:P6571,16,0)</f>
        <v>жыл бойына өтінім бойынша</v>
      </c>
      <c r="P3281" s="26" t="s">
        <v>59</v>
      </c>
      <c r="Q3281" s="27" t="s">
        <v>2896</v>
      </c>
      <c r="R3281" s="26" t="str">
        <f>VLOOKUP(B3281,[1]ПланКаз!A3266:S6570,19,0)</f>
        <v>Комплект</v>
      </c>
      <c r="S3281" s="28">
        <v>12</v>
      </c>
      <c r="T3281" s="28">
        <v>239</v>
      </c>
      <c r="U3281" s="28">
        <v>2868</v>
      </c>
      <c r="V3281" s="28">
        <v>3212.16</v>
      </c>
      <c r="W3281" s="26"/>
      <c r="X3281" s="26" t="s">
        <v>62</v>
      </c>
      <c r="Y3281" s="26" t="s">
        <v>61</v>
      </c>
    </row>
    <row r="3282" spans="2:25" x14ac:dyDescent="0.2">
      <c r="B3282" s="26" t="s">
        <v>6780</v>
      </c>
      <c r="C3282" s="26" t="s">
        <v>55</v>
      </c>
      <c r="D3282" s="26" t="s">
        <v>6781</v>
      </c>
      <c r="E3282" s="26" t="str">
        <f>VLOOKUP(D3282,[1]ЕНС!A:E,2,FALSE)</f>
        <v>Радиатор</v>
      </c>
      <c r="F3282" s="26" t="str">
        <f>VLOOKUP(D3282,[1]ЕНС!A:E,3,FALSE)</f>
        <v>отопителя, для легкового автомобиля</v>
      </c>
      <c r="G3282" s="26" t="s">
        <v>6782</v>
      </c>
      <c r="H3282" s="26" t="s">
        <v>26</v>
      </c>
      <c r="I3282" s="26">
        <v>0</v>
      </c>
      <c r="J3282" s="26">
        <v>631010000</v>
      </c>
      <c r="K3282" s="26" t="str">
        <f>VLOOKUP(B3282,[1]ПланКаз!A3269:M6573,12,0)</f>
        <v>ҚР, ШҚО, Өскемен қ., Бажов көш., 10</v>
      </c>
      <c r="L3282" s="26" t="str">
        <f>VLOOKUP(B3282,[1]ПланКаз!A3267:M6571,13,0)</f>
        <v>Желтоқсан-Қантар</v>
      </c>
      <c r="M3282" s="26" t="str">
        <f>VLOOKUP(B3282,[1]ПланКаз!A3269:N6573,14,0)</f>
        <v>Шығыс-Қазақстан облысы, Өскемен қ.</v>
      </c>
      <c r="N3282" s="26" t="s">
        <v>58</v>
      </c>
      <c r="O3282" s="26" t="str">
        <f>VLOOKUP(B3282,[1]ПланКаз!A3268:P6572,16,0)</f>
        <v>жыл бойына өтінім бойынша</v>
      </c>
      <c r="P3282" s="26" t="s">
        <v>59</v>
      </c>
      <c r="Q3282" s="27" t="s">
        <v>2896</v>
      </c>
      <c r="R3282" s="26" t="str">
        <f>VLOOKUP(B3282,[1]ПланКаз!A3267:S6571,19,0)</f>
        <v>Дана</v>
      </c>
      <c r="S3282" s="28">
        <v>5</v>
      </c>
      <c r="T3282" s="28">
        <v>20959</v>
      </c>
      <c r="U3282" s="28">
        <v>104795</v>
      </c>
      <c r="V3282" s="28">
        <v>117370.4</v>
      </c>
      <c r="W3282" s="26"/>
      <c r="X3282" s="26" t="s">
        <v>62</v>
      </c>
      <c r="Y3282" s="26" t="s">
        <v>61</v>
      </c>
    </row>
    <row r="3283" spans="2:25" x14ac:dyDescent="0.2">
      <c r="B3283" s="26" t="s">
        <v>6783</v>
      </c>
      <c r="C3283" s="26" t="s">
        <v>55</v>
      </c>
      <c r="D3283" s="26" t="s">
        <v>6784</v>
      </c>
      <c r="E3283" s="26" t="str">
        <f>VLOOKUP(D3283,[1]ЕНС!A:E,2,FALSE)</f>
        <v>Радиатор</v>
      </c>
      <c r="F3283" s="26" t="str">
        <f>VLOOKUP(D3283,[1]ЕНС!A:E,3,FALSE)</f>
        <v>для легкового автомобиля, системы охлаждения</v>
      </c>
      <c r="G3283" s="26" t="s">
        <v>6785</v>
      </c>
      <c r="H3283" s="26" t="s">
        <v>26</v>
      </c>
      <c r="I3283" s="26">
        <v>0</v>
      </c>
      <c r="J3283" s="26">
        <v>631010000</v>
      </c>
      <c r="K3283" s="26" t="str">
        <f>VLOOKUP(B3283,[1]ПланКаз!A3270:M6574,12,0)</f>
        <v>ҚР, ШҚО, Өскемен қ., Бажов көш., 10</v>
      </c>
      <c r="L3283" s="26" t="str">
        <f>VLOOKUP(B3283,[1]ПланКаз!A3268:M6572,13,0)</f>
        <v>Желтоқсан-Қантар</v>
      </c>
      <c r="M3283" s="26" t="str">
        <f>VLOOKUP(B3283,[1]ПланКаз!A3270:N6574,14,0)</f>
        <v>Шығыс-Қазақстан облысы, Өскемен қ.</v>
      </c>
      <c r="N3283" s="26" t="s">
        <v>58</v>
      </c>
      <c r="O3283" s="26" t="str">
        <f>VLOOKUP(B3283,[1]ПланКаз!A3269:P6573,16,0)</f>
        <v>жыл бойына өтінім бойынша</v>
      </c>
      <c r="P3283" s="26" t="s">
        <v>59</v>
      </c>
      <c r="Q3283" s="27" t="s">
        <v>522</v>
      </c>
      <c r="R3283" s="26" t="str">
        <f>VLOOKUP(B3283,[1]ПланКаз!A3268:S6572,19,0)</f>
        <v>Дана</v>
      </c>
      <c r="S3283" s="28">
        <v>15</v>
      </c>
      <c r="T3283" s="28">
        <v>59036</v>
      </c>
      <c r="U3283" s="28">
        <v>885540</v>
      </c>
      <c r="V3283" s="28">
        <v>991804.8</v>
      </c>
      <c r="W3283" s="26"/>
      <c r="X3283" s="26" t="s">
        <v>62</v>
      </c>
      <c r="Y3283" s="26" t="s">
        <v>61</v>
      </c>
    </row>
    <row r="3284" spans="2:25" x14ac:dyDescent="0.2">
      <c r="B3284" s="26" t="s">
        <v>6786</v>
      </c>
      <c r="C3284" s="26" t="s">
        <v>55</v>
      </c>
      <c r="D3284" s="26" t="s">
        <v>6787</v>
      </c>
      <c r="E3284" s="26" t="str">
        <f>VLOOKUP(D3284,[1]ЕНС!A:E,2,FALSE)</f>
        <v>Распределитель зажигания</v>
      </c>
      <c r="F3284" s="26" t="str">
        <f>VLOOKUP(D3284,[1]ЕНС!A:E,3,FALSE)</f>
        <v>для легкового автомобиля, для автомобилей с рабочим объемом цилиндров более 1500 см3, но не более 2000 см3</v>
      </c>
      <c r="G3284" s="26" t="s">
        <v>6788</v>
      </c>
      <c r="H3284" s="26" t="s">
        <v>26</v>
      </c>
      <c r="I3284" s="26">
        <v>0</v>
      </c>
      <c r="J3284" s="26">
        <v>631010000</v>
      </c>
      <c r="K3284" s="26" t="str">
        <f>VLOOKUP(B3284,[1]ПланКаз!A3271:M6575,12,0)</f>
        <v>ҚР, ШҚО, Өскемен қ., Бажов көш., 10</v>
      </c>
      <c r="L3284" s="26" t="str">
        <f>VLOOKUP(B3284,[1]ПланКаз!A3269:M6573,13,0)</f>
        <v>Желтоқсан-Қантар</v>
      </c>
      <c r="M3284" s="26" t="str">
        <f>VLOOKUP(B3284,[1]ПланКаз!A3271:N6575,14,0)</f>
        <v>Шығыс-Қазақстан облысы, Өскемен қ.</v>
      </c>
      <c r="N3284" s="26" t="s">
        <v>58</v>
      </c>
      <c r="O3284" s="26" t="str">
        <f>VLOOKUP(B3284,[1]ПланКаз!A3270:P6574,16,0)</f>
        <v>жыл бойына өтінім бойынша</v>
      </c>
      <c r="P3284" s="26" t="s">
        <v>59</v>
      </c>
      <c r="Q3284" s="27" t="s">
        <v>522</v>
      </c>
      <c r="R3284" s="26" t="str">
        <f>VLOOKUP(B3284,[1]ПланКаз!A3269:S6573,19,0)</f>
        <v>Дана</v>
      </c>
      <c r="S3284" s="28">
        <v>20</v>
      </c>
      <c r="T3284" s="28">
        <v>16663</v>
      </c>
      <c r="U3284" s="28">
        <v>333260</v>
      </c>
      <c r="V3284" s="28">
        <v>373251.2</v>
      </c>
      <c r="W3284" s="26"/>
      <c r="X3284" s="26" t="s">
        <v>62</v>
      </c>
      <c r="Y3284" s="26" t="s">
        <v>61</v>
      </c>
    </row>
    <row r="3285" spans="2:25" x14ac:dyDescent="0.2">
      <c r="B3285" s="26" t="s">
        <v>6789</v>
      </c>
      <c r="C3285" s="26" t="s">
        <v>55</v>
      </c>
      <c r="D3285" s="26" t="s">
        <v>6790</v>
      </c>
      <c r="E3285" s="26" t="str">
        <f>VLOOKUP(D3285,[1]ЕНС!A:E,2,FALSE)</f>
        <v>Редуктор</v>
      </c>
      <c r="F3285" s="26" t="str">
        <f>VLOOKUP(D3285,[1]ЕНС!A:E,3,FALSE)</f>
        <v>заднего моста, для легкового автомобиля, несоосный редуктор с цилиндрическими шестернями наружного или внутреннего зацепления</v>
      </c>
      <c r="G3285" s="26" t="s">
        <v>6791</v>
      </c>
      <c r="H3285" s="26" t="s">
        <v>26</v>
      </c>
      <c r="I3285" s="26">
        <v>0</v>
      </c>
      <c r="J3285" s="26">
        <v>631010000</v>
      </c>
      <c r="K3285" s="26" t="str">
        <f>VLOOKUP(B3285,[1]ПланКаз!A3272:M6576,12,0)</f>
        <v>ҚР, ШҚО, Өскемен қ., Бажов көш., 10</v>
      </c>
      <c r="L3285" s="26" t="str">
        <f>VLOOKUP(B3285,[1]ПланКаз!A3270:M6574,13,0)</f>
        <v>Желтоқсан-Қантар</v>
      </c>
      <c r="M3285" s="26" t="str">
        <f>VLOOKUP(B3285,[1]ПланКаз!A3272:N6576,14,0)</f>
        <v>Шығыс-Қазақстан облысы, Өскемен қ.</v>
      </c>
      <c r="N3285" s="26" t="s">
        <v>58</v>
      </c>
      <c r="O3285" s="26" t="str">
        <f>VLOOKUP(B3285,[1]ПланКаз!A3271:P6575,16,0)</f>
        <v>жыл бойына өтінім бойынша</v>
      </c>
      <c r="P3285" s="26" t="s">
        <v>59</v>
      </c>
      <c r="Q3285" s="27" t="s">
        <v>522</v>
      </c>
      <c r="R3285" s="26" t="str">
        <f>VLOOKUP(B3285,[1]ПланКаз!A3270:S6574,19,0)</f>
        <v>Дана</v>
      </c>
      <c r="S3285" s="28">
        <v>1</v>
      </c>
      <c r="T3285" s="28">
        <v>198240</v>
      </c>
      <c r="U3285" s="28">
        <v>198240</v>
      </c>
      <c r="V3285" s="28">
        <v>222028.79999999999</v>
      </c>
      <c r="W3285" s="26"/>
      <c r="X3285" s="26" t="s">
        <v>62</v>
      </c>
      <c r="Y3285" s="26" t="s">
        <v>61</v>
      </c>
    </row>
    <row r="3286" spans="2:25" x14ac:dyDescent="0.2">
      <c r="B3286" s="26" t="s">
        <v>6792</v>
      </c>
      <c r="C3286" s="26" t="s">
        <v>55</v>
      </c>
      <c r="D3286" s="26" t="s">
        <v>6793</v>
      </c>
      <c r="E3286" s="26" t="str">
        <f>VLOOKUP(D3286,[1]ЕНС!A:E,2,FALSE)</f>
        <v>Резонатор</v>
      </c>
      <c r="F3286" s="26" t="str">
        <f>VLOOKUP(D3286,[1]ЕНС!A:E,3,FALSE)</f>
        <v>для двигателя, для легкового автомобиля</v>
      </c>
      <c r="G3286" s="26" t="s">
        <v>6794</v>
      </c>
      <c r="H3286" s="26" t="s">
        <v>26</v>
      </c>
      <c r="I3286" s="26">
        <v>0</v>
      </c>
      <c r="J3286" s="26">
        <v>631010000</v>
      </c>
      <c r="K3286" s="26" t="str">
        <f>VLOOKUP(B3286,[1]ПланКаз!A3273:M6577,12,0)</f>
        <v>ҚР, ШҚО, Өскемен қ., Бажов көш., 10</v>
      </c>
      <c r="L3286" s="26" t="str">
        <f>VLOOKUP(B3286,[1]ПланКаз!A3271:M6575,13,0)</f>
        <v>Желтоқсан-Қантар</v>
      </c>
      <c r="M3286" s="26" t="str">
        <f>VLOOKUP(B3286,[1]ПланКаз!A3273:N6577,14,0)</f>
        <v>Шығыс-Қазақстан облысы, Өскемен қ.</v>
      </c>
      <c r="N3286" s="26" t="s">
        <v>58</v>
      </c>
      <c r="O3286" s="26" t="str">
        <f>VLOOKUP(B3286,[1]ПланКаз!A3272:P6576,16,0)</f>
        <v>жыл бойына өтінім бойынша</v>
      </c>
      <c r="P3286" s="26" t="s">
        <v>59</v>
      </c>
      <c r="Q3286" s="27" t="s">
        <v>522</v>
      </c>
      <c r="R3286" s="26" t="str">
        <f>VLOOKUP(B3286,[1]ПланКаз!A3271:S6575,19,0)</f>
        <v>Дана</v>
      </c>
      <c r="S3286" s="28">
        <v>1</v>
      </c>
      <c r="T3286" s="28">
        <v>7066</v>
      </c>
      <c r="U3286" s="28">
        <v>7066</v>
      </c>
      <c r="V3286" s="28">
        <v>7913.92</v>
      </c>
      <c r="W3286" s="26"/>
      <c r="X3286" s="26" t="s">
        <v>62</v>
      </c>
      <c r="Y3286" s="26" t="s">
        <v>61</v>
      </c>
    </row>
    <row r="3287" spans="2:25" x14ac:dyDescent="0.2">
      <c r="B3287" s="26" t="s">
        <v>6795</v>
      </c>
      <c r="C3287" s="26" t="s">
        <v>55</v>
      </c>
      <c r="D3287" s="26" t="s">
        <v>6796</v>
      </c>
      <c r="E3287" s="26" t="str">
        <f>VLOOKUP(D3287,[1]ЕНС!A:E,2,FALSE)</f>
        <v>Регулятор</v>
      </c>
      <c r="F3287" s="26" t="str">
        <f>VLOOKUP(D3287,[1]ЕНС!A:E,3,FALSE)</f>
        <v>напряжения генератора, для легкового автомобиля, вибрационные (реле-регуляторы)</v>
      </c>
      <c r="G3287" s="26" t="s">
        <v>6797</v>
      </c>
      <c r="H3287" s="26" t="s">
        <v>26</v>
      </c>
      <c r="I3287" s="26">
        <v>0</v>
      </c>
      <c r="J3287" s="26">
        <v>631010000</v>
      </c>
      <c r="K3287" s="26" t="str">
        <f>VLOOKUP(B3287,[1]ПланКаз!A3274:M6578,12,0)</f>
        <v>ҚР, ШҚО, Өскемен қ., Бажов көш., 10</v>
      </c>
      <c r="L3287" s="26" t="str">
        <f>VLOOKUP(B3287,[1]ПланКаз!A3272:M6576,13,0)</f>
        <v>Желтоқсан-Қантар</v>
      </c>
      <c r="M3287" s="26" t="str">
        <f>VLOOKUP(B3287,[1]ПланКаз!A3274:N6578,14,0)</f>
        <v>Шығыс-Қазақстан облысы, Өскемен қ.</v>
      </c>
      <c r="N3287" s="26" t="s">
        <v>58</v>
      </c>
      <c r="O3287" s="26" t="str">
        <f>VLOOKUP(B3287,[1]ПланКаз!A3273:P6577,16,0)</f>
        <v>жыл бойына өтінім бойынша</v>
      </c>
      <c r="P3287" s="26" t="s">
        <v>59</v>
      </c>
      <c r="Q3287" s="27" t="s">
        <v>522</v>
      </c>
      <c r="R3287" s="26" t="str">
        <f>VLOOKUP(B3287,[1]ПланКаз!A3272:S6576,19,0)</f>
        <v>Дана</v>
      </c>
      <c r="S3287" s="28">
        <v>12</v>
      </c>
      <c r="T3287" s="28">
        <v>1904</v>
      </c>
      <c r="U3287" s="28">
        <v>22848</v>
      </c>
      <c r="V3287" s="28">
        <v>25589.759999999998</v>
      </c>
      <c r="W3287" s="26"/>
      <c r="X3287" s="26" t="s">
        <v>62</v>
      </c>
      <c r="Y3287" s="26" t="s">
        <v>61</v>
      </c>
    </row>
    <row r="3288" spans="2:25" x14ac:dyDescent="0.2">
      <c r="B3288" s="26" t="s">
        <v>6798</v>
      </c>
      <c r="C3288" s="26" t="s">
        <v>55</v>
      </c>
      <c r="D3288" s="26" t="s">
        <v>6799</v>
      </c>
      <c r="E3288" s="26" t="str">
        <f>VLOOKUP(D3288,[1]ЕНС!A:E,2,FALSE)</f>
        <v>Рессора</v>
      </c>
      <c r="F3288" s="26" t="str">
        <f>VLOOKUP(D3288,[1]ЕНС!A:E,3,FALSE)</f>
        <v>для легкового автомобиля, передняя</v>
      </c>
      <c r="G3288" s="26" t="s">
        <v>6800</v>
      </c>
      <c r="H3288" s="26" t="s">
        <v>26</v>
      </c>
      <c r="I3288" s="26">
        <v>0</v>
      </c>
      <c r="J3288" s="26">
        <v>631010000</v>
      </c>
      <c r="K3288" s="26" t="str">
        <f>VLOOKUP(B3288,[1]ПланКаз!A3275:M6579,12,0)</f>
        <v>ҚР, ШҚО, Өскемен қ., Бажов көш., 10</v>
      </c>
      <c r="L3288" s="26" t="str">
        <f>VLOOKUP(B3288,[1]ПланКаз!A3273:M6577,13,0)</f>
        <v>Желтоқсан-Қантар</v>
      </c>
      <c r="M3288" s="26" t="str">
        <f>VLOOKUP(B3288,[1]ПланКаз!A3275:N6579,14,0)</f>
        <v>Шығыс-Қазақстан облысы, Өскемен қ.</v>
      </c>
      <c r="N3288" s="26" t="s">
        <v>58</v>
      </c>
      <c r="O3288" s="26" t="str">
        <f>VLOOKUP(B3288,[1]ПланКаз!A3274:P6578,16,0)</f>
        <v>жыл бойына өтінім бойынша</v>
      </c>
      <c r="P3288" s="26" t="s">
        <v>59</v>
      </c>
      <c r="Q3288" s="27" t="s">
        <v>522</v>
      </c>
      <c r="R3288" s="26" t="str">
        <f>VLOOKUP(B3288,[1]ПланКаз!A3273:S6577,19,0)</f>
        <v>Дана</v>
      </c>
      <c r="S3288" s="28">
        <v>14</v>
      </c>
      <c r="T3288" s="28">
        <v>25710</v>
      </c>
      <c r="U3288" s="28">
        <v>359940</v>
      </c>
      <c r="V3288" s="28">
        <v>403132.8</v>
      </c>
      <c r="W3288" s="26"/>
      <c r="X3288" s="26" t="s">
        <v>62</v>
      </c>
      <c r="Y3288" s="26" t="s">
        <v>61</v>
      </c>
    </row>
    <row r="3289" spans="2:25" x14ac:dyDescent="0.2">
      <c r="B3289" s="26" t="s">
        <v>6801</v>
      </c>
      <c r="C3289" s="26" t="s">
        <v>55</v>
      </c>
      <c r="D3289" s="26" t="s">
        <v>6802</v>
      </c>
      <c r="E3289" s="26" t="str">
        <f>VLOOKUP(D3289,[1]ЕНС!A:E,2,FALSE)</f>
        <v>Ручка</v>
      </c>
      <c r="F3289" s="26" t="str">
        <f>VLOOKUP(D3289,[1]ЕНС!A:E,3,FALSE)</f>
        <v>для легкового автомобиля, правой передней двери, наружная</v>
      </c>
      <c r="G3289" s="26" t="s">
        <v>6803</v>
      </c>
      <c r="H3289" s="26" t="s">
        <v>26</v>
      </c>
      <c r="I3289" s="26">
        <v>0</v>
      </c>
      <c r="J3289" s="26">
        <v>631010000</v>
      </c>
      <c r="K3289" s="26" t="str">
        <f>VLOOKUP(B3289,[1]ПланКаз!A3276:M6580,12,0)</f>
        <v>ҚР, ШҚО, Өскемен қ., Бажов көш., 10</v>
      </c>
      <c r="L3289" s="26" t="str">
        <f>VLOOKUP(B3289,[1]ПланКаз!A3274:M6578,13,0)</f>
        <v>Желтоқсан-Қантар</v>
      </c>
      <c r="M3289" s="26" t="str">
        <f>VLOOKUP(B3289,[1]ПланКаз!A3276:N6580,14,0)</f>
        <v>Шығыс-Қазақстан облысы, Өскемен қ.</v>
      </c>
      <c r="N3289" s="26" t="s">
        <v>58</v>
      </c>
      <c r="O3289" s="26" t="str">
        <f>VLOOKUP(B3289,[1]ПланКаз!A3275:P6579,16,0)</f>
        <v>жыл бойына өтінім бойынша</v>
      </c>
      <c r="P3289" s="26" t="s">
        <v>59</v>
      </c>
      <c r="Q3289" s="27" t="s">
        <v>522</v>
      </c>
      <c r="R3289" s="26" t="str">
        <f>VLOOKUP(B3289,[1]ПланКаз!A3274:S6578,19,0)</f>
        <v>Дана</v>
      </c>
      <c r="S3289" s="28">
        <v>20</v>
      </c>
      <c r="T3289" s="28">
        <v>1657</v>
      </c>
      <c r="U3289" s="28">
        <v>33140</v>
      </c>
      <c r="V3289" s="28">
        <v>37116.800000000003</v>
      </c>
      <c r="W3289" s="26"/>
      <c r="X3289" s="26" t="s">
        <v>62</v>
      </c>
      <c r="Y3289" s="26" t="s">
        <v>61</v>
      </c>
    </row>
    <row r="3290" spans="2:25" x14ac:dyDescent="0.2">
      <c r="B3290" s="26" t="s">
        <v>6804</v>
      </c>
      <c r="C3290" s="26" t="s">
        <v>55</v>
      </c>
      <c r="D3290" s="26" t="s">
        <v>6802</v>
      </c>
      <c r="E3290" s="26" t="str">
        <f>VLOOKUP(D3290,[1]ЕНС!A:E,2,FALSE)</f>
        <v>Ручка</v>
      </c>
      <c r="F3290" s="26" t="str">
        <f>VLOOKUP(D3290,[1]ЕНС!A:E,3,FALSE)</f>
        <v>для легкового автомобиля, правой передней двери, наружная</v>
      </c>
      <c r="G3290" s="26" t="s">
        <v>6805</v>
      </c>
      <c r="H3290" s="26" t="s">
        <v>26</v>
      </c>
      <c r="I3290" s="26">
        <v>0</v>
      </c>
      <c r="J3290" s="26">
        <v>631010000</v>
      </c>
      <c r="K3290" s="26" t="str">
        <f>VLOOKUP(B3290,[1]ПланКаз!A3277:M6581,12,0)</f>
        <v>ҚР, ШҚО, Өскемен қ., Бажов көш., 10</v>
      </c>
      <c r="L3290" s="26" t="str">
        <f>VLOOKUP(B3290,[1]ПланКаз!A3275:M6579,13,0)</f>
        <v>Желтоқсан-Қантар</v>
      </c>
      <c r="M3290" s="26" t="str">
        <f>VLOOKUP(B3290,[1]ПланКаз!A3277:N6581,14,0)</f>
        <v>Шығыс-Қазақстан облысы, Өскемен қ.</v>
      </c>
      <c r="N3290" s="26" t="s">
        <v>58</v>
      </c>
      <c r="O3290" s="26" t="str">
        <f>VLOOKUP(B3290,[1]ПланКаз!A3276:P6580,16,0)</f>
        <v>жыл бойына өтінім бойынша</v>
      </c>
      <c r="P3290" s="26" t="s">
        <v>59</v>
      </c>
      <c r="Q3290" s="27" t="s">
        <v>522</v>
      </c>
      <c r="R3290" s="26" t="str">
        <f>VLOOKUP(B3290,[1]ПланКаз!A3275:S6579,19,0)</f>
        <v>Дана</v>
      </c>
      <c r="S3290" s="28">
        <v>4</v>
      </c>
      <c r="T3290" s="28">
        <v>1987</v>
      </c>
      <c r="U3290" s="28">
        <v>7948</v>
      </c>
      <c r="V3290" s="28">
        <v>8901.76</v>
      </c>
      <c r="W3290" s="26"/>
      <c r="X3290" s="26" t="s">
        <v>62</v>
      </c>
      <c r="Y3290" s="26" t="s">
        <v>61</v>
      </c>
    </row>
    <row r="3291" spans="2:25" x14ac:dyDescent="0.2">
      <c r="B3291" s="26" t="s">
        <v>6806</v>
      </c>
      <c r="C3291" s="26" t="s">
        <v>55</v>
      </c>
      <c r="D3291" s="26" t="s">
        <v>6807</v>
      </c>
      <c r="E3291" s="26" t="str">
        <f>VLOOKUP(D3291,[1]ЕНС!A:E,2,FALSE)</f>
        <v>Ручка</v>
      </c>
      <c r="F3291" s="26" t="str">
        <f>VLOOKUP(D3291,[1]ЕНС!A:E,3,FALSE)</f>
        <v>для легкового автомобиля, стеклоподъемника</v>
      </c>
      <c r="G3291" s="26" t="s">
        <v>6808</v>
      </c>
      <c r="H3291" s="26" t="s">
        <v>26</v>
      </c>
      <c r="I3291" s="26">
        <v>0</v>
      </c>
      <c r="J3291" s="26">
        <v>631010000</v>
      </c>
      <c r="K3291" s="26" t="str">
        <f>VLOOKUP(B3291,[1]ПланКаз!A3278:M6582,12,0)</f>
        <v>ҚР, ШҚО, Өскемен қ., Бажов көш., 10</v>
      </c>
      <c r="L3291" s="26" t="str">
        <f>VLOOKUP(B3291,[1]ПланКаз!A3276:M6580,13,0)</f>
        <v>Желтоқсан-Қантар</v>
      </c>
      <c r="M3291" s="26" t="str">
        <f>VLOOKUP(B3291,[1]ПланКаз!A3278:N6582,14,0)</f>
        <v>Шығыс-Қазақстан облысы, Өскемен қ.</v>
      </c>
      <c r="N3291" s="26" t="s">
        <v>58</v>
      </c>
      <c r="O3291" s="26" t="str">
        <f>VLOOKUP(B3291,[1]ПланКаз!A3277:P6581,16,0)</f>
        <v>жыл бойына өтінім бойынша</v>
      </c>
      <c r="P3291" s="26" t="s">
        <v>59</v>
      </c>
      <c r="Q3291" s="27" t="s">
        <v>522</v>
      </c>
      <c r="R3291" s="26" t="str">
        <f>VLOOKUP(B3291,[1]ПланКаз!A3276:S6580,19,0)</f>
        <v>Дана</v>
      </c>
      <c r="S3291" s="28">
        <v>10</v>
      </c>
      <c r="T3291" s="28">
        <v>332</v>
      </c>
      <c r="U3291" s="28">
        <v>3320</v>
      </c>
      <c r="V3291" s="28">
        <v>3718.4</v>
      </c>
      <c r="W3291" s="26"/>
      <c r="X3291" s="26" t="s">
        <v>62</v>
      </c>
      <c r="Y3291" s="26" t="s">
        <v>61</v>
      </c>
    </row>
    <row r="3292" spans="2:25" x14ac:dyDescent="0.2">
      <c r="B3292" s="26" t="s">
        <v>6809</v>
      </c>
      <c r="C3292" s="26" t="s">
        <v>55</v>
      </c>
      <c r="D3292" s="26" t="s">
        <v>6810</v>
      </c>
      <c r="E3292" s="26" t="str">
        <f>VLOOKUP(D3292,[1]ЕНС!A:E,2,FALSE)</f>
        <v>Рычаг</v>
      </c>
      <c r="F3292" s="26" t="str">
        <f>VLOOKUP(D3292,[1]ЕНС!A:E,3,FALSE)</f>
        <v>продольный, для легкового автомобиля</v>
      </c>
      <c r="G3292" s="26" t="s">
        <v>6811</v>
      </c>
      <c r="H3292" s="26" t="s">
        <v>26</v>
      </c>
      <c r="I3292" s="26">
        <v>0</v>
      </c>
      <c r="J3292" s="26">
        <v>631010000</v>
      </c>
      <c r="K3292" s="26" t="str">
        <f>VLOOKUP(B3292,[1]ПланКаз!A3279:M6583,12,0)</f>
        <v>ҚР, ШҚО, Өскемен қ., Бажов көш., 10</v>
      </c>
      <c r="L3292" s="26" t="str">
        <f>VLOOKUP(B3292,[1]ПланКаз!A3277:M6581,13,0)</f>
        <v>Желтоқсан-Қантар</v>
      </c>
      <c r="M3292" s="26" t="str">
        <f>VLOOKUP(B3292,[1]ПланКаз!A3279:N6583,14,0)</f>
        <v>Шығыс-Қазақстан облысы, Өскемен қ.</v>
      </c>
      <c r="N3292" s="26" t="s">
        <v>58</v>
      </c>
      <c r="O3292" s="26" t="str">
        <f>VLOOKUP(B3292,[1]ПланКаз!A3278:P6582,16,0)</f>
        <v>жыл бойына өтінім бойынша</v>
      </c>
      <c r="P3292" s="26" t="s">
        <v>59</v>
      </c>
      <c r="Q3292" s="27" t="s">
        <v>522</v>
      </c>
      <c r="R3292" s="26" t="str">
        <f>VLOOKUP(B3292,[1]ПланКаз!A3277:S6581,19,0)</f>
        <v>Дана</v>
      </c>
      <c r="S3292" s="28">
        <v>9</v>
      </c>
      <c r="T3292" s="28">
        <v>1350</v>
      </c>
      <c r="U3292" s="28">
        <v>12150</v>
      </c>
      <c r="V3292" s="28">
        <v>13608</v>
      </c>
      <c r="W3292" s="26"/>
      <c r="X3292" s="26" t="s">
        <v>62</v>
      </c>
      <c r="Y3292" s="26" t="s">
        <v>61</v>
      </c>
    </row>
    <row r="3293" spans="2:25" x14ac:dyDescent="0.2">
      <c r="B3293" s="26" t="s">
        <v>6812</v>
      </c>
      <c r="C3293" s="26" t="s">
        <v>55</v>
      </c>
      <c r="D3293" s="26" t="s">
        <v>6810</v>
      </c>
      <c r="E3293" s="26" t="str">
        <f>VLOOKUP(D3293,[1]ЕНС!A:E,2,FALSE)</f>
        <v>Рычаг</v>
      </c>
      <c r="F3293" s="26" t="str">
        <f>VLOOKUP(D3293,[1]ЕНС!A:E,3,FALSE)</f>
        <v>продольный, для легкового автомобиля</v>
      </c>
      <c r="G3293" s="26" t="s">
        <v>6813</v>
      </c>
      <c r="H3293" s="26" t="s">
        <v>26</v>
      </c>
      <c r="I3293" s="26">
        <v>0</v>
      </c>
      <c r="J3293" s="26">
        <v>631010000</v>
      </c>
      <c r="K3293" s="26" t="str">
        <f>VLOOKUP(B3293,[1]ПланКаз!A3280:M6584,12,0)</f>
        <v>ҚР, ШҚО, Өскемен қ., Бажов көш., 10</v>
      </c>
      <c r="L3293" s="26" t="str">
        <f>VLOOKUP(B3293,[1]ПланКаз!A3278:M6582,13,0)</f>
        <v>Желтоқсан-Қантар</v>
      </c>
      <c r="M3293" s="26" t="str">
        <f>VLOOKUP(B3293,[1]ПланКаз!A3280:N6584,14,0)</f>
        <v>Шығыс-Қазақстан облысы, Өскемен қ.</v>
      </c>
      <c r="N3293" s="26" t="s">
        <v>58</v>
      </c>
      <c r="O3293" s="26" t="str">
        <f>VLOOKUP(B3293,[1]ПланКаз!A3279:P6583,16,0)</f>
        <v>жыл бойына өтінім бойынша</v>
      </c>
      <c r="P3293" s="26" t="s">
        <v>59</v>
      </c>
      <c r="Q3293" s="27" t="s">
        <v>522</v>
      </c>
      <c r="R3293" s="26" t="str">
        <f>VLOOKUP(B3293,[1]ПланКаз!A3278:S6582,19,0)</f>
        <v>Дана</v>
      </c>
      <c r="S3293" s="28">
        <v>3</v>
      </c>
      <c r="T3293" s="28">
        <v>1325</v>
      </c>
      <c r="U3293" s="28">
        <v>3975</v>
      </c>
      <c r="V3293" s="28">
        <v>4452</v>
      </c>
      <c r="W3293" s="26"/>
      <c r="X3293" s="26" t="s">
        <v>62</v>
      </c>
      <c r="Y3293" s="26" t="s">
        <v>61</v>
      </c>
    </row>
    <row r="3294" spans="2:25" x14ac:dyDescent="0.2">
      <c r="B3294" s="26" t="s">
        <v>6814</v>
      </c>
      <c r="C3294" s="26" t="s">
        <v>55</v>
      </c>
      <c r="D3294" s="26" t="s">
        <v>6815</v>
      </c>
      <c r="E3294" s="26" t="str">
        <f>VLOOKUP(D3294,[1]ЕНС!A:E,2,FALSE)</f>
        <v>Рычаг</v>
      </c>
      <c r="F3294" s="26" t="str">
        <f>VLOOKUP(D3294,[1]ЕНС!A:E,3,FALSE)</f>
        <v>для передней подвески, для легковых автомобилей</v>
      </c>
      <c r="G3294" s="26" t="s">
        <v>6816</v>
      </c>
      <c r="H3294" s="26" t="s">
        <v>26</v>
      </c>
      <c r="I3294" s="26">
        <v>0</v>
      </c>
      <c r="J3294" s="26">
        <v>631010000</v>
      </c>
      <c r="K3294" s="26" t="str">
        <f>VLOOKUP(B3294,[1]ПланКаз!A3281:M6585,12,0)</f>
        <v>ҚР, ШҚО, Өскемен қ., Бажов көш., 10</v>
      </c>
      <c r="L3294" s="26" t="str">
        <f>VLOOKUP(B3294,[1]ПланКаз!A3279:M6583,13,0)</f>
        <v>Желтоқсан-Қантар</v>
      </c>
      <c r="M3294" s="26" t="str">
        <f>VLOOKUP(B3294,[1]ПланКаз!A3281:N6585,14,0)</f>
        <v>Шығыс-Қазақстан облысы, Өскемен қ.</v>
      </c>
      <c r="N3294" s="26" t="s">
        <v>58</v>
      </c>
      <c r="O3294" s="26" t="str">
        <f>VLOOKUP(B3294,[1]ПланКаз!A3280:P6584,16,0)</f>
        <v>жыл бойына өтінім бойынша</v>
      </c>
      <c r="P3294" s="26" t="s">
        <v>59</v>
      </c>
      <c r="Q3294" s="27" t="s">
        <v>522</v>
      </c>
      <c r="R3294" s="26" t="str">
        <f>VLOOKUP(B3294,[1]ПланКаз!A3279:S6583,19,0)</f>
        <v>Дана</v>
      </c>
      <c r="S3294" s="28">
        <v>2</v>
      </c>
      <c r="T3294" s="28">
        <v>1657</v>
      </c>
      <c r="U3294" s="28">
        <v>3314</v>
      </c>
      <c r="V3294" s="28">
        <v>3711.68</v>
      </c>
      <c r="W3294" s="26"/>
      <c r="X3294" s="26" t="s">
        <v>62</v>
      </c>
      <c r="Y3294" s="26" t="s">
        <v>61</v>
      </c>
    </row>
    <row r="3295" spans="2:25" x14ac:dyDescent="0.2">
      <c r="B3295" s="26" t="s">
        <v>6817</v>
      </c>
      <c r="C3295" s="26" t="s">
        <v>55</v>
      </c>
      <c r="D3295" s="26" t="s">
        <v>5649</v>
      </c>
      <c r="E3295" s="26" t="str">
        <f>VLOOKUP(D3295,[1]ЕНС!A:E,2,FALSE)</f>
        <v>Сальник клапанный</v>
      </c>
      <c r="F3295" s="26" t="str">
        <f>VLOOKUP(D3295,[1]ЕНС!A:E,3,FALSE)</f>
        <v>для карбюраторного двигателя, для легкового автомобиля</v>
      </c>
      <c r="G3295" s="26" t="s">
        <v>6818</v>
      </c>
      <c r="H3295" s="26" t="s">
        <v>26</v>
      </c>
      <c r="I3295" s="26">
        <v>0</v>
      </c>
      <c r="J3295" s="26">
        <v>631010000</v>
      </c>
      <c r="K3295" s="26" t="str">
        <f>VLOOKUP(B3295,[1]ПланКаз!A3282:M6586,12,0)</f>
        <v>ҚР, ШҚО, Өскемен қ., Бажов көш., 10</v>
      </c>
      <c r="L3295" s="26" t="str">
        <f>VLOOKUP(B3295,[1]ПланКаз!A3280:M6584,13,0)</f>
        <v>Желтоқсан-Қантар</v>
      </c>
      <c r="M3295" s="26" t="str">
        <f>VLOOKUP(B3295,[1]ПланКаз!A3282:N6586,14,0)</f>
        <v>Шығыс-Қазақстан облысы, Өскемен қ.</v>
      </c>
      <c r="N3295" s="26" t="s">
        <v>58</v>
      </c>
      <c r="O3295" s="26" t="str">
        <f>VLOOKUP(B3295,[1]ПланКаз!A3281:P6585,16,0)</f>
        <v>жыл бойына өтінім бойынша</v>
      </c>
      <c r="P3295" s="26" t="s">
        <v>59</v>
      </c>
      <c r="Q3295" s="27" t="s">
        <v>522</v>
      </c>
      <c r="R3295" s="26" t="str">
        <f>VLOOKUP(B3295,[1]ПланКаз!A3280:S6584,19,0)</f>
        <v>Комплект</v>
      </c>
      <c r="S3295" s="28">
        <v>28</v>
      </c>
      <c r="T3295" s="28">
        <v>887</v>
      </c>
      <c r="U3295" s="28">
        <v>24836</v>
      </c>
      <c r="V3295" s="28">
        <v>27816.32</v>
      </c>
      <c r="W3295" s="26"/>
      <c r="X3295" s="26" t="s">
        <v>62</v>
      </c>
      <c r="Y3295" s="26" t="s">
        <v>61</v>
      </c>
    </row>
    <row r="3296" spans="2:25" x14ac:dyDescent="0.2">
      <c r="B3296" s="26" t="s">
        <v>6819</v>
      </c>
      <c r="C3296" s="26" t="s">
        <v>55</v>
      </c>
      <c r="D3296" s="26" t="s">
        <v>5583</v>
      </c>
      <c r="E3296" s="26" t="str">
        <f>VLOOKUP(D3296,[1]ЕНС!A:E,2,FALSE)</f>
        <v>Сигнал</v>
      </c>
      <c r="F3296" s="26" t="str">
        <f>VLOOKUP(D3296,[1]ЕНС!A:E,3,FALSE)</f>
        <v>звуковой, для легкового автомобиля</v>
      </c>
      <c r="G3296" s="26" t="s">
        <v>6820</v>
      </c>
      <c r="H3296" s="26" t="s">
        <v>26</v>
      </c>
      <c r="I3296" s="26">
        <v>0</v>
      </c>
      <c r="J3296" s="26">
        <v>631010000</v>
      </c>
      <c r="K3296" s="26" t="str">
        <f>VLOOKUP(B3296,[1]ПланКаз!A3283:M6587,12,0)</f>
        <v>ҚР, ШҚО, Өскемен қ., Бажов көш., 10</v>
      </c>
      <c r="L3296" s="26" t="str">
        <f>VLOOKUP(B3296,[1]ПланКаз!A3281:M6585,13,0)</f>
        <v>Желтоқсан-Қантар</v>
      </c>
      <c r="M3296" s="26" t="str">
        <f>VLOOKUP(B3296,[1]ПланКаз!A3283:N6587,14,0)</f>
        <v>Шығыс-Қазақстан облысы, Өскемен қ.</v>
      </c>
      <c r="N3296" s="26" t="s">
        <v>58</v>
      </c>
      <c r="O3296" s="26" t="str">
        <f>VLOOKUP(B3296,[1]ПланКаз!A3282:P6586,16,0)</f>
        <v>жыл бойына өтінім бойынша</v>
      </c>
      <c r="P3296" s="26" t="s">
        <v>59</v>
      </c>
      <c r="Q3296" s="27" t="s">
        <v>522</v>
      </c>
      <c r="R3296" s="26" t="str">
        <f>VLOOKUP(B3296,[1]ПланКаз!A3281:S6585,19,0)</f>
        <v>Дана</v>
      </c>
      <c r="S3296" s="28">
        <v>3</v>
      </c>
      <c r="T3296" s="28">
        <v>10195</v>
      </c>
      <c r="U3296" s="28">
        <v>30585</v>
      </c>
      <c r="V3296" s="28">
        <v>34255.199999999997</v>
      </c>
      <c r="W3296" s="26"/>
      <c r="X3296" s="26" t="s">
        <v>62</v>
      </c>
      <c r="Y3296" s="26" t="s">
        <v>61</v>
      </c>
    </row>
    <row r="3297" spans="2:25" x14ac:dyDescent="0.2">
      <c r="B3297" s="26" t="s">
        <v>6821</v>
      </c>
      <c r="C3297" s="26" t="s">
        <v>55</v>
      </c>
      <c r="D3297" s="26" t="s">
        <v>6715</v>
      </c>
      <c r="E3297" s="26" t="str">
        <f>VLOOKUP(D3297,[1]ЕНС!A:E,2,FALSE)</f>
        <v>Вал</v>
      </c>
      <c r="F3297" s="26" t="str">
        <f>VLOOKUP(D3297,[1]ЕНС!A:E,3,FALSE)</f>
        <v>вторичный (ведомый), для легкового автомобиля, для четырехступенчатой, многовальной коробки передач</v>
      </c>
      <c r="G3297" s="26" t="s">
        <v>6822</v>
      </c>
      <c r="H3297" s="26" t="s">
        <v>26</v>
      </c>
      <c r="I3297" s="26">
        <v>0</v>
      </c>
      <c r="J3297" s="26">
        <v>631010000</v>
      </c>
      <c r="K3297" s="26" t="str">
        <f>VLOOKUP(B3297,[1]ПланКаз!A3284:M6588,12,0)</f>
        <v>ҚР, ШҚО, Өскемен қ., Бажов көш., 10</v>
      </c>
      <c r="L3297" s="26" t="str">
        <f>VLOOKUP(B3297,[1]ПланКаз!A3282:M6586,13,0)</f>
        <v>Желтоқсан-Қантар</v>
      </c>
      <c r="M3297" s="26" t="str">
        <f>VLOOKUP(B3297,[1]ПланКаз!A3284:N6588,14,0)</f>
        <v>Шығыс-Қазақстан облысы, Өскемен қ.</v>
      </c>
      <c r="N3297" s="26" t="s">
        <v>58</v>
      </c>
      <c r="O3297" s="26" t="str">
        <f>VLOOKUP(B3297,[1]ПланКаз!A3283:P6587,16,0)</f>
        <v>жыл бойына өтінім бойынша</v>
      </c>
      <c r="P3297" s="26" t="s">
        <v>59</v>
      </c>
      <c r="Q3297" s="27" t="s">
        <v>522</v>
      </c>
      <c r="R3297" s="26" t="str">
        <f>VLOOKUP(B3297,[1]ПланКаз!A3282:S6586,19,0)</f>
        <v>Дана</v>
      </c>
      <c r="S3297" s="28">
        <v>5</v>
      </c>
      <c r="T3297" s="28">
        <v>62774</v>
      </c>
      <c r="U3297" s="28">
        <v>313870</v>
      </c>
      <c r="V3297" s="28">
        <v>351534.4</v>
      </c>
      <c r="W3297" s="26"/>
      <c r="X3297" s="26" t="s">
        <v>62</v>
      </c>
      <c r="Y3297" s="26" t="s">
        <v>61</v>
      </c>
    </row>
    <row r="3298" spans="2:25" x14ac:dyDescent="0.2">
      <c r="B3298" s="26" t="s">
        <v>6823</v>
      </c>
      <c r="C3298" s="26" t="s">
        <v>55</v>
      </c>
      <c r="D3298" s="26" t="s">
        <v>6824</v>
      </c>
      <c r="E3298" s="26" t="str">
        <f>VLOOKUP(D3298,[1]ЕНС!A:E,2,FALSE)</f>
        <v>Стартер</v>
      </c>
      <c r="F3298" s="26" t="str">
        <f>VLOOKUP(D3298,[1]ЕНС!A:E,3,FALSE)</f>
        <v>для легкового автомобиля, с электромеханическим перемещением шестерни привода</v>
      </c>
      <c r="G3298" s="26" t="s">
        <v>6825</v>
      </c>
      <c r="H3298" s="26" t="s">
        <v>26</v>
      </c>
      <c r="I3298" s="26">
        <v>0</v>
      </c>
      <c r="J3298" s="26">
        <v>631010000</v>
      </c>
      <c r="K3298" s="26" t="str">
        <f>VLOOKUP(B3298,[1]ПланКаз!A3285:M6589,12,0)</f>
        <v>ҚР, ШҚО, Өскемен қ., Бажов көш., 10</v>
      </c>
      <c r="L3298" s="26" t="str">
        <f>VLOOKUP(B3298,[1]ПланКаз!A3283:M6587,13,0)</f>
        <v>Желтоқсан-Қантар</v>
      </c>
      <c r="M3298" s="26" t="str">
        <f>VLOOKUP(B3298,[1]ПланКаз!A3285:N6589,14,0)</f>
        <v>Шығыс-Қазақстан облысы, Өскемен қ.</v>
      </c>
      <c r="N3298" s="26" t="s">
        <v>58</v>
      </c>
      <c r="O3298" s="26" t="str">
        <f>VLOOKUP(B3298,[1]ПланКаз!A3284:P6588,16,0)</f>
        <v>жыл бойына өтінім бойынша</v>
      </c>
      <c r="P3298" s="26" t="s">
        <v>59</v>
      </c>
      <c r="Q3298" s="27" t="s">
        <v>522</v>
      </c>
      <c r="R3298" s="26" t="str">
        <f>VLOOKUP(B3298,[1]ПланКаз!A3283:S6587,19,0)</f>
        <v>Дана</v>
      </c>
      <c r="S3298" s="28">
        <v>17</v>
      </c>
      <c r="T3298" s="28">
        <v>40591</v>
      </c>
      <c r="U3298" s="28">
        <v>690047</v>
      </c>
      <c r="V3298" s="28">
        <v>772852.64</v>
      </c>
      <c r="W3298" s="26"/>
      <c r="X3298" s="26" t="s">
        <v>62</v>
      </c>
      <c r="Y3298" s="26" t="s">
        <v>61</v>
      </c>
    </row>
    <row r="3299" spans="2:25" x14ac:dyDescent="0.2">
      <c r="B3299" s="26" t="s">
        <v>6826</v>
      </c>
      <c r="C3299" s="26" t="s">
        <v>55</v>
      </c>
      <c r="D3299" s="26" t="s">
        <v>6827</v>
      </c>
      <c r="E3299" s="26" t="str">
        <f>VLOOKUP(D3299,[1]ЕНС!A:E,2,FALSE)</f>
        <v>Стекло</v>
      </c>
      <c r="F3299" s="26" t="str">
        <f>VLOOKUP(D3299,[1]ЕНС!A:E,3,FALSE)</f>
        <v>лобовое, для легкового автомобиля, триплекс</v>
      </c>
      <c r="G3299" s="26" t="s">
        <v>6828</v>
      </c>
      <c r="H3299" s="26" t="s">
        <v>26</v>
      </c>
      <c r="I3299" s="26">
        <v>0</v>
      </c>
      <c r="J3299" s="26">
        <v>631010000</v>
      </c>
      <c r="K3299" s="26" t="str">
        <f>VLOOKUP(B3299,[1]ПланКаз!A3286:M6590,12,0)</f>
        <v>ҚР, ШҚО, Өскемен қ., Бажов көш., 10</v>
      </c>
      <c r="L3299" s="26" t="str">
        <f>VLOOKUP(B3299,[1]ПланКаз!A3284:M6588,13,0)</f>
        <v>Желтоқсан-Қантар</v>
      </c>
      <c r="M3299" s="26" t="str">
        <f>VLOOKUP(B3299,[1]ПланКаз!A3286:N6590,14,0)</f>
        <v>Шығыс-Қазақстан облысы, Өскемен қ.</v>
      </c>
      <c r="N3299" s="26" t="s">
        <v>58</v>
      </c>
      <c r="O3299" s="26" t="str">
        <f>VLOOKUP(B3299,[1]ПланКаз!A3285:P6589,16,0)</f>
        <v>жыл бойына өтінім бойынша</v>
      </c>
      <c r="P3299" s="26" t="s">
        <v>59</v>
      </c>
      <c r="Q3299" s="27" t="s">
        <v>522</v>
      </c>
      <c r="R3299" s="26" t="str">
        <f>VLOOKUP(B3299,[1]ПланКаз!A3284:S6588,19,0)</f>
        <v>Дана</v>
      </c>
      <c r="S3299" s="28">
        <v>9</v>
      </c>
      <c r="T3299" s="28">
        <v>12220</v>
      </c>
      <c r="U3299" s="28">
        <v>109980</v>
      </c>
      <c r="V3299" s="28">
        <v>123177.60000000001</v>
      </c>
      <c r="W3299" s="26"/>
      <c r="X3299" s="26" t="s">
        <v>62</v>
      </c>
      <c r="Y3299" s="26" t="s">
        <v>61</v>
      </c>
    </row>
    <row r="3300" spans="2:25" x14ac:dyDescent="0.2">
      <c r="B3300" s="26" t="s">
        <v>6829</v>
      </c>
      <c r="C3300" s="26" t="s">
        <v>55</v>
      </c>
      <c r="D3300" s="26" t="s">
        <v>6830</v>
      </c>
      <c r="E3300" s="26" t="str">
        <f>VLOOKUP(D3300,[1]ЕНС!A:E,2,FALSE)</f>
        <v>Стекло</v>
      </c>
      <c r="F3300" s="26" t="str">
        <f>VLOOKUP(D3300,[1]ЕНС!A:E,3,FALSE)</f>
        <v>для фонаря, для легкового автомобиля</v>
      </c>
      <c r="G3300" s="26" t="s">
        <v>6831</v>
      </c>
      <c r="H3300" s="26" t="s">
        <v>26</v>
      </c>
      <c r="I3300" s="26">
        <v>0</v>
      </c>
      <c r="J3300" s="26">
        <v>631010000</v>
      </c>
      <c r="K3300" s="26" t="str">
        <f>VLOOKUP(B3300,[1]ПланКаз!A3287:M6591,12,0)</f>
        <v>ҚР, ШҚО, Өскемен қ., Бажов көш., 10</v>
      </c>
      <c r="L3300" s="26" t="str">
        <f>VLOOKUP(B3300,[1]ПланКаз!A3285:M6589,13,0)</f>
        <v>Желтоқсан-Қантар</v>
      </c>
      <c r="M3300" s="26" t="str">
        <f>VLOOKUP(B3300,[1]ПланКаз!A3287:N6591,14,0)</f>
        <v>Шығыс-Қазақстан облысы, Өскемен қ.</v>
      </c>
      <c r="N3300" s="26" t="s">
        <v>58</v>
      </c>
      <c r="O3300" s="26" t="str">
        <f>VLOOKUP(B3300,[1]ПланКаз!A3286:P6590,16,0)</f>
        <v>жыл бойына өтінім бойынша</v>
      </c>
      <c r="P3300" s="26" t="s">
        <v>59</v>
      </c>
      <c r="Q3300" s="27" t="s">
        <v>522</v>
      </c>
      <c r="R3300" s="26" t="str">
        <f>VLOOKUP(B3300,[1]ПланКаз!A3285:S6589,19,0)</f>
        <v>Дана</v>
      </c>
      <c r="S3300" s="28">
        <v>6</v>
      </c>
      <c r="T3300" s="28">
        <v>158</v>
      </c>
      <c r="U3300" s="28">
        <v>948</v>
      </c>
      <c r="V3300" s="28">
        <v>1061.76</v>
      </c>
      <c r="W3300" s="26"/>
      <c r="X3300" s="26" t="s">
        <v>62</v>
      </c>
      <c r="Y3300" s="26" t="s">
        <v>61</v>
      </c>
    </row>
    <row r="3301" spans="2:25" x14ac:dyDescent="0.2">
      <c r="B3301" s="26" t="s">
        <v>6832</v>
      </c>
      <c r="C3301" s="26" t="s">
        <v>55</v>
      </c>
      <c r="D3301" s="26" t="s">
        <v>6833</v>
      </c>
      <c r="E3301" s="26" t="str">
        <f>VLOOKUP(D3301,[1]ЕНС!A:E,2,FALSE)</f>
        <v>Ступица</v>
      </c>
      <c r="F3301" s="26" t="str">
        <f>VLOOKUP(D3301,[1]ЕНС!A:E,3,FALSE)</f>
        <v>для легкового автомобиля</v>
      </c>
      <c r="G3301" s="26" t="s">
        <v>6834</v>
      </c>
      <c r="H3301" s="26" t="s">
        <v>26</v>
      </c>
      <c r="I3301" s="26">
        <v>0</v>
      </c>
      <c r="J3301" s="26">
        <v>631010000</v>
      </c>
      <c r="K3301" s="26" t="str">
        <f>VLOOKUP(B3301,[1]ПланКаз!A3288:M6592,12,0)</f>
        <v>ҚР, ШҚО, Өскемен қ., Бажов көш., 10</v>
      </c>
      <c r="L3301" s="26" t="str">
        <f>VLOOKUP(B3301,[1]ПланКаз!A3286:M6590,13,0)</f>
        <v>Желтоқсан-Қантар</v>
      </c>
      <c r="M3301" s="26" t="str">
        <f>VLOOKUP(B3301,[1]ПланКаз!A3288:N6592,14,0)</f>
        <v>Шығыс-Қазақстан облысы, Өскемен қ.</v>
      </c>
      <c r="N3301" s="26" t="s">
        <v>58</v>
      </c>
      <c r="O3301" s="26" t="str">
        <f>VLOOKUP(B3301,[1]ПланКаз!A3287:P6591,16,0)</f>
        <v>жыл бойына өтінім бойынша</v>
      </c>
      <c r="P3301" s="26" t="s">
        <v>59</v>
      </c>
      <c r="Q3301" s="27" t="s">
        <v>522</v>
      </c>
      <c r="R3301" s="26" t="str">
        <f>VLOOKUP(B3301,[1]ПланКаз!A3286:S6590,19,0)</f>
        <v>Дана</v>
      </c>
      <c r="S3301" s="28">
        <v>6</v>
      </c>
      <c r="T3301" s="28">
        <v>15712</v>
      </c>
      <c r="U3301" s="28">
        <v>94272</v>
      </c>
      <c r="V3301" s="28">
        <v>105584.64</v>
      </c>
      <c r="W3301" s="26"/>
      <c r="X3301" s="26" t="s">
        <v>62</v>
      </c>
      <c r="Y3301" s="26" t="s">
        <v>61</v>
      </c>
    </row>
    <row r="3302" spans="2:25" x14ac:dyDescent="0.2">
      <c r="B3302" s="26" t="s">
        <v>6835</v>
      </c>
      <c r="C3302" s="26" t="s">
        <v>55</v>
      </c>
      <c r="D3302" s="26" t="s">
        <v>6836</v>
      </c>
      <c r="E3302" s="26" t="str">
        <f>VLOOKUP(D3302,[1]ЕНС!A:E,2,FALSE)</f>
        <v>Маховик</v>
      </c>
      <c r="F3302" s="26" t="str">
        <f>VLOOKUP(D3302,[1]ЕНС!A:E,3,FALSE)</f>
        <v>для двигателя внутреннего сгорания</v>
      </c>
      <c r="G3302" s="26" t="s">
        <v>6837</v>
      </c>
      <c r="H3302" s="26" t="s">
        <v>26</v>
      </c>
      <c r="I3302" s="26">
        <v>0</v>
      </c>
      <c r="J3302" s="26">
        <v>631010000</v>
      </c>
      <c r="K3302" s="26" t="str">
        <f>VLOOKUP(B3302,[1]ПланКаз!A3289:M6593,12,0)</f>
        <v>ҚР, ШҚО, Өскемен қ., Бажов көш., 10</v>
      </c>
      <c r="L3302" s="26" t="str">
        <f>VLOOKUP(B3302,[1]ПланКаз!A3287:M6591,13,0)</f>
        <v>Желтоқсан-Қантар</v>
      </c>
      <c r="M3302" s="26" t="str">
        <f>VLOOKUP(B3302,[1]ПланКаз!A3289:N6593,14,0)</f>
        <v>Шығыс-Қазақстан облысы, Өскемен қ.</v>
      </c>
      <c r="N3302" s="26" t="s">
        <v>58</v>
      </c>
      <c r="O3302" s="26" t="str">
        <f>VLOOKUP(B3302,[1]ПланКаз!A3288:P6592,16,0)</f>
        <v>жыл бойына өтінім бойынша</v>
      </c>
      <c r="P3302" s="26" t="s">
        <v>59</v>
      </c>
      <c r="Q3302" s="27" t="s">
        <v>522</v>
      </c>
      <c r="R3302" s="26" t="str">
        <f>VLOOKUP(B3302,[1]ПланКаз!A3287:S6591,19,0)</f>
        <v>Дана</v>
      </c>
      <c r="S3302" s="28">
        <v>6</v>
      </c>
      <c r="T3302" s="28">
        <v>21600</v>
      </c>
      <c r="U3302" s="28">
        <v>129600</v>
      </c>
      <c r="V3302" s="28">
        <v>145152</v>
      </c>
      <c r="W3302" s="26"/>
      <c r="X3302" s="26" t="s">
        <v>62</v>
      </c>
      <c r="Y3302" s="26" t="s">
        <v>61</v>
      </c>
    </row>
    <row r="3303" spans="2:25" x14ac:dyDescent="0.2">
      <c r="B3303" s="26" t="s">
        <v>6838</v>
      </c>
      <c r="C3303" s="26" t="s">
        <v>55</v>
      </c>
      <c r="D3303" s="26" t="s">
        <v>6839</v>
      </c>
      <c r="E3303" s="26" t="str">
        <f>VLOOKUP(D3303,[1]ЕНС!A:E,2,FALSE)</f>
        <v>Трос</v>
      </c>
      <c r="F3303" s="26" t="str">
        <f>VLOOKUP(D3303,[1]ЕНС!A:E,3,FALSE)</f>
        <v>для легкового автомобиля, спидометра</v>
      </c>
      <c r="G3303" s="26" t="s">
        <v>6840</v>
      </c>
      <c r="H3303" s="26" t="s">
        <v>26</v>
      </c>
      <c r="I3303" s="26">
        <v>0</v>
      </c>
      <c r="J3303" s="26">
        <v>631010000</v>
      </c>
      <c r="K3303" s="26" t="str">
        <f>VLOOKUP(B3303,[1]ПланКаз!A3290:M6594,12,0)</f>
        <v>ҚР, ШҚО, Өскемен қ., Бажов көш., 10</v>
      </c>
      <c r="L3303" s="26" t="str">
        <f>VLOOKUP(B3303,[1]ПланКаз!A3288:M6592,13,0)</f>
        <v>Желтоқсан-Қантар</v>
      </c>
      <c r="M3303" s="26" t="str">
        <f>VLOOKUP(B3303,[1]ПланКаз!A3290:N6594,14,0)</f>
        <v>Шығыс-Қазақстан облысы, Өскемен қ.</v>
      </c>
      <c r="N3303" s="26" t="s">
        <v>58</v>
      </c>
      <c r="O3303" s="26" t="str">
        <f>VLOOKUP(B3303,[1]ПланКаз!A3289:P6593,16,0)</f>
        <v>жыл бойына өтінім бойынша</v>
      </c>
      <c r="P3303" s="26" t="s">
        <v>59</v>
      </c>
      <c r="Q3303" s="27" t="s">
        <v>522</v>
      </c>
      <c r="R3303" s="26" t="str">
        <f>VLOOKUP(B3303,[1]ПланКаз!A3288:S6592,19,0)</f>
        <v>Дана</v>
      </c>
      <c r="S3303" s="28">
        <v>27</v>
      </c>
      <c r="T3303" s="28">
        <v>1588</v>
      </c>
      <c r="U3303" s="28">
        <v>42876</v>
      </c>
      <c r="V3303" s="28">
        <v>48021.120000000003</v>
      </c>
      <c r="W3303" s="26"/>
      <c r="X3303" s="26" t="s">
        <v>62</v>
      </c>
      <c r="Y3303" s="26" t="s">
        <v>61</v>
      </c>
    </row>
    <row r="3304" spans="2:25" x14ac:dyDescent="0.2">
      <c r="B3304" s="26" t="s">
        <v>6841</v>
      </c>
      <c r="C3304" s="26" t="s">
        <v>55</v>
      </c>
      <c r="D3304" s="26" t="s">
        <v>6839</v>
      </c>
      <c r="E3304" s="26" t="str">
        <f>VLOOKUP(D3304,[1]ЕНС!A:E,2,FALSE)</f>
        <v>Трос</v>
      </c>
      <c r="F3304" s="26" t="str">
        <f>VLOOKUP(D3304,[1]ЕНС!A:E,3,FALSE)</f>
        <v>для легкового автомобиля, спидометра</v>
      </c>
      <c r="G3304" s="26" t="s">
        <v>6842</v>
      </c>
      <c r="H3304" s="26" t="s">
        <v>26</v>
      </c>
      <c r="I3304" s="26">
        <v>0</v>
      </c>
      <c r="J3304" s="26">
        <v>631010000</v>
      </c>
      <c r="K3304" s="26" t="str">
        <f>VLOOKUP(B3304,[1]ПланКаз!A3291:M6595,12,0)</f>
        <v>ҚР, ШҚО, Өскемен қ., Бажов көш., 10</v>
      </c>
      <c r="L3304" s="26" t="str">
        <f>VLOOKUP(B3304,[1]ПланКаз!A3289:M6593,13,0)</f>
        <v>Желтоқсан-Қантар</v>
      </c>
      <c r="M3304" s="26" t="str">
        <f>VLOOKUP(B3304,[1]ПланКаз!A3291:N6595,14,0)</f>
        <v>Шығыс-Қазақстан облысы, Өскемен қ.</v>
      </c>
      <c r="N3304" s="26" t="s">
        <v>58</v>
      </c>
      <c r="O3304" s="26" t="str">
        <f>VLOOKUP(B3304,[1]ПланКаз!A3290:P6594,16,0)</f>
        <v>жыл бойына өтінім бойынша</v>
      </c>
      <c r="P3304" s="26" t="s">
        <v>59</v>
      </c>
      <c r="Q3304" s="27" t="s">
        <v>522</v>
      </c>
      <c r="R3304" s="26" t="str">
        <f>VLOOKUP(B3304,[1]ПланКаз!A3289:S6593,19,0)</f>
        <v>Дана</v>
      </c>
      <c r="S3304" s="28">
        <v>11</v>
      </c>
      <c r="T3304" s="28">
        <v>1032</v>
      </c>
      <c r="U3304" s="28">
        <v>11352</v>
      </c>
      <c r="V3304" s="28">
        <v>12714.24</v>
      </c>
      <c r="W3304" s="26"/>
      <c r="X3304" s="26" t="s">
        <v>62</v>
      </c>
      <c r="Y3304" s="26" t="s">
        <v>61</v>
      </c>
    </row>
    <row r="3305" spans="2:25" x14ac:dyDescent="0.2">
      <c r="B3305" s="26" t="s">
        <v>6843</v>
      </c>
      <c r="C3305" s="26" t="s">
        <v>55</v>
      </c>
      <c r="D3305" s="26" t="s">
        <v>6844</v>
      </c>
      <c r="E3305" s="26" t="str">
        <f>VLOOKUP(D3305,[1]ЕНС!A:E,2,FALSE)</f>
        <v>Указатель</v>
      </c>
      <c r="F3305" s="26" t="str">
        <f>VLOOKUP(D3305,[1]ЕНС!A:E,3,FALSE)</f>
        <v>тока</v>
      </c>
      <c r="G3305" s="26" t="s">
        <v>6845</v>
      </c>
      <c r="H3305" s="26" t="s">
        <v>26</v>
      </c>
      <c r="I3305" s="26">
        <v>0</v>
      </c>
      <c r="J3305" s="26">
        <v>631010000</v>
      </c>
      <c r="K3305" s="26" t="str">
        <f>VLOOKUP(B3305,[1]ПланКаз!A3292:M6596,12,0)</f>
        <v>ҚР, ШҚО, Өскемен қ., Бажов көш., 10</v>
      </c>
      <c r="L3305" s="26" t="str">
        <f>VLOOKUP(B3305,[1]ПланКаз!A3290:M6594,13,0)</f>
        <v>Желтоқсан-Қантар</v>
      </c>
      <c r="M3305" s="26" t="str">
        <f>VLOOKUP(B3305,[1]ПланКаз!A3292:N6596,14,0)</f>
        <v>Шығыс-Қазақстан облысы, Өскемен қ.</v>
      </c>
      <c r="N3305" s="26" t="s">
        <v>58</v>
      </c>
      <c r="O3305" s="26" t="str">
        <f>VLOOKUP(B3305,[1]ПланКаз!A3291:P6595,16,0)</f>
        <v>жыл бойына өтінім бойынша</v>
      </c>
      <c r="P3305" s="26" t="s">
        <v>59</v>
      </c>
      <c r="Q3305" s="27" t="s">
        <v>522</v>
      </c>
      <c r="R3305" s="26" t="str">
        <f>VLOOKUP(B3305,[1]ПланКаз!A3290:S6594,19,0)</f>
        <v>Дана</v>
      </c>
      <c r="S3305" s="28">
        <v>2</v>
      </c>
      <c r="T3305" s="28">
        <v>4364</v>
      </c>
      <c r="U3305" s="28">
        <v>8728</v>
      </c>
      <c r="V3305" s="28">
        <v>9775.36</v>
      </c>
      <c r="W3305" s="26"/>
      <c r="X3305" s="26" t="s">
        <v>62</v>
      </c>
      <c r="Y3305" s="26" t="s">
        <v>61</v>
      </c>
    </row>
    <row r="3306" spans="2:25" x14ac:dyDescent="0.2">
      <c r="B3306" s="26" t="s">
        <v>6846</v>
      </c>
      <c r="C3306" s="26" t="s">
        <v>55</v>
      </c>
      <c r="D3306" s="26" t="s">
        <v>6847</v>
      </c>
      <c r="E3306" s="26" t="str">
        <f>VLOOKUP(D3306,[1]ЕНС!A:E,2,FALSE)</f>
        <v>Указатель</v>
      </c>
      <c r="F3306" s="26" t="str">
        <f>VLOOKUP(D3306,[1]ЕНС!A:E,3,FALSE)</f>
        <v>давления</v>
      </c>
      <c r="G3306" s="26" t="s">
        <v>6848</v>
      </c>
      <c r="H3306" s="26" t="s">
        <v>26</v>
      </c>
      <c r="I3306" s="26">
        <v>0</v>
      </c>
      <c r="J3306" s="26">
        <v>631010000</v>
      </c>
      <c r="K3306" s="26" t="str">
        <f>VLOOKUP(B3306,[1]ПланКаз!A3293:M6597,12,0)</f>
        <v>ҚР, ШҚО, Өскемен қ., Бажов көш., 10</v>
      </c>
      <c r="L3306" s="26" t="str">
        <f>VLOOKUP(B3306,[1]ПланКаз!A3291:M6595,13,0)</f>
        <v>Желтоқсан-Қантар</v>
      </c>
      <c r="M3306" s="26" t="str">
        <f>VLOOKUP(B3306,[1]ПланКаз!A3293:N6597,14,0)</f>
        <v>Шығыс-Қазақстан облысы, Өскемен қ.</v>
      </c>
      <c r="N3306" s="26" t="s">
        <v>58</v>
      </c>
      <c r="O3306" s="26" t="str">
        <f>VLOOKUP(B3306,[1]ПланКаз!A3292:P6596,16,0)</f>
        <v>жыл бойына өтінім бойынша</v>
      </c>
      <c r="P3306" s="26" t="s">
        <v>59</v>
      </c>
      <c r="Q3306" s="27" t="s">
        <v>522</v>
      </c>
      <c r="R3306" s="26" t="str">
        <f>VLOOKUP(B3306,[1]ПланКаз!A3291:S6595,19,0)</f>
        <v>Дана</v>
      </c>
      <c r="S3306" s="28">
        <v>6</v>
      </c>
      <c r="T3306" s="28">
        <v>4879</v>
      </c>
      <c r="U3306" s="28">
        <v>29274</v>
      </c>
      <c r="V3306" s="28">
        <v>32786.879999999997</v>
      </c>
      <c r="W3306" s="26"/>
      <c r="X3306" s="26" t="s">
        <v>62</v>
      </c>
      <c r="Y3306" s="26" t="s">
        <v>61</v>
      </c>
    </row>
    <row r="3307" spans="2:25" x14ac:dyDescent="0.2">
      <c r="B3307" s="26" t="s">
        <v>6849</v>
      </c>
      <c r="C3307" s="26" t="s">
        <v>55</v>
      </c>
      <c r="D3307" s="26" t="s">
        <v>6850</v>
      </c>
      <c r="E3307" s="26" t="str">
        <f>VLOOKUP(D3307,[1]ЕНС!A:E,2,FALSE)</f>
        <v>Указатель</v>
      </c>
      <c r="F3307" s="26" t="str">
        <f>VLOOKUP(D3307,[1]ЕНС!A:E,3,FALSE)</f>
        <v>температуры воды</v>
      </c>
      <c r="G3307" s="26" t="s">
        <v>6851</v>
      </c>
      <c r="H3307" s="26" t="s">
        <v>26</v>
      </c>
      <c r="I3307" s="26">
        <v>0</v>
      </c>
      <c r="J3307" s="26">
        <v>631010000</v>
      </c>
      <c r="K3307" s="26" t="str">
        <f>VLOOKUP(B3307,[1]ПланКаз!A3294:M6598,12,0)</f>
        <v>ҚР, ШҚО, Өскемен қ., Бажов көш., 10</v>
      </c>
      <c r="L3307" s="26" t="str">
        <f>VLOOKUP(B3307,[1]ПланКаз!A3292:M6596,13,0)</f>
        <v>Желтоқсан-Қантар</v>
      </c>
      <c r="M3307" s="26" t="str">
        <f>VLOOKUP(B3307,[1]ПланКаз!A3294:N6598,14,0)</f>
        <v>Шығыс-Қазақстан облысы, Өскемен қ.</v>
      </c>
      <c r="N3307" s="26" t="s">
        <v>58</v>
      </c>
      <c r="O3307" s="26" t="str">
        <f>VLOOKUP(B3307,[1]ПланКаз!A3293:P6597,16,0)</f>
        <v>жыл бойына өтінім бойынша</v>
      </c>
      <c r="P3307" s="26" t="s">
        <v>59</v>
      </c>
      <c r="Q3307" s="27" t="s">
        <v>522</v>
      </c>
      <c r="R3307" s="26" t="str">
        <f>VLOOKUP(B3307,[1]ПланКаз!A3292:S6596,19,0)</f>
        <v>Дана</v>
      </c>
      <c r="S3307" s="28">
        <v>6</v>
      </c>
      <c r="T3307" s="28">
        <v>5041</v>
      </c>
      <c r="U3307" s="28">
        <v>30246</v>
      </c>
      <c r="V3307" s="28">
        <v>33875.519999999997</v>
      </c>
      <c r="W3307" s="26"/>
      <c r="X3307" s="26" t="s">
        <v>62</v>
      </c>
      <c r="Y3307" s="26" t="s">
        <v>61</v>
      </c>
    </row>
    <row r="3308" spans="2:25" x14ac:dyDescent="0.2">
      <c r="B3308" s="26" t="s">
        <v>6852</v>
      </c>
      <c r="C3308" s="26" t="s">
        <v>55</v>
      </c>
      <c r="D3308" s="26" t="s">
        <v>6853</v>
      </c>
      <c r="E3308" s="26" t="str">
        <f>VLOOKUP(D3308,[1]ЕНС!A:E,2,FALSE)</f>
        <v>Указатель</v>
      </c>
      <c r="F3308" s="26" t="str">
        <f>VLOOKUP(D3308,[1]ЕНС!A:E,3,FALSE)</f>
        <v>топлива</v>
      </c>
      <c r="G3308" s="26" t="s">
        <v>6854</v>
      </c>
      <c r="H3308" s="26" t="s">
        <v>26</v>
      </c>
      <c r="I3308" s="26">
        <v>0</v>
      </c>
      <c r="J3308" s="26">
        <v>631010000</v>
      </c>
      <c r="K3308" s="26" t="str">
        <f>VLOOKUP(B3308,[1]ПланКаз!A3295:M6599,12,0)</f>
        <v>ҚР, ШҚО, Өскемен қ., Бажов көш., 10</v>
      </c>
      <c r="L3308" s="26" t="str">
        <f>VLOOKUP(B3308,[1]ПланКаз!A3293:M6597,13,0)</f>
        <v>Желтоқсан-Қантар</v>
      </c>
      <c r="M3308" s="26" t="str">
        <f>VLOOKUP(B3308,[1]ПланКаз!A3295:N6599,14,0)</f>
        <v>Шығыс-Қазақстан облысы, Өскемен қ.</v>
      </c>
      <c r="N3308" s="26" t="s">
        <v>58</v>
      </c>
      <c r="O3308" s="26" t="str">
        <f>VLOOKUP(B3308,[1]ПланКаз!A3294:P6598,16,0)</f>
        <v>жыл бойына өтінім бойынша</v>
      </c>
      <c r="P3308" s="26" t="s">
        <v>59</v>
      </c>
      <c r="Q3308" s="27" t="s">
        <v>522</v>
      </c>
      <c r="R3308" s="26" t="str">
        <f>VLOOKUP(B3308,[1]ПланКаз!A3293:S6597,19,0)</f>
        <v>Дана</v>
      </c>
      <c r="S3308" s="28">
        <v>1</v>
      </c>
      <c r="T3308" s="28">
        <v>4435</v>
      </c>
      <c r="U3308" s="28">
        <v>4435</v>
      </c>
      <c r="V3308" s="28">
        <v>4967.2</v>
      </c>
      <c r="W3308" s="26"/>
      <c r="X3308" s="26" t="s">
        <v>62</v>
      </c>
      <c r="Y3308" s="26" t="s">
        <v>61</v>
      </c>
    </row>
    <row r="3309" spans="2:25" x14ac:dyDescent="0.2">
      <c r="B3309" s="26" t="s">
        <v>6855</v>
      </c>
      <c r="C3309" s="26" t="s">
        <v>55</v>
      </c>
      <c r="D3309" s="26" t="s">
        <v>6856</v>
      </c>
      <c r="E3309" s="26" t="str">
        <f>VLOOKUP(D3309,[1]ЕНС!A:E,2,FALSE)</f>
        <v>Фара</v>
      </c>
      <c r="F3309" s="26" t="str">
        <f>VLOOKUP(D3309,[1]ЕНС!A:E,3,FALSE)</f>
        <v>левая, передняя, для легкового автомобиля, двухсекционная</v>
      </c>
      <c r="G3309" s="26" t="s">
        <v>6857</v>
      </c>
      <c r="H3309" s="26" t="s">
        <v>26</v>
      </c>
      <c r="I3309" s="26">
        <v>0</v>
      </c>
      <c r="J3309" s="26">
        <v>631010000</v>
      </c>
      <c r="K3309" s="26" t="str">
        <f>VLOOKUP(B3309,[1]ПланКаз!A3296:M6600,12,0)</f>
        <v>ҚР, ШҚО, Өскемен қ., Бажов көш., 10</v>
      </c>
      <c r="L3309" s="26" t="str">
        <f>VLOOKUP(B3309,[1]ПланКаз!A3294:M6598,13,0)</f>
        <v>Желтоқсан-Қантар</v>
      </c>
      <c r="M3309" s="26" t="str">
        <f>VLOOKUP(B3309,[1]ПланКаз!A3296:N6600,14,0)</f>
        <v>Шығыс-Қазақстан облысы, Өскемен қ.</v>
      </c>
      <c r="N3309" s="26" t="s">
        <v>58</v>
      </c>
      <c r="O3309" s="26" t="str">
        <f>VLOOKUP(B3309,[1]ПланКаз!A3295:P6599,16,0)</f>
        <v>жыл бойына өтінім бойынша</v>
      </c>
      <c r="P3309" s="26" t="s">
        <v>59</v>
      </c>
      <c r="Q3309" s="27" t="s">
        <v>522</v>
      </c>
      <c r="R3309" s="26" t="str">
        <f>VLOOKUP(B3309,[1]ПланКаз!A3294:S6598,19,0)</f>
        <v>Дана</v>
      </c>
      <c r="S3309" s="28">
        <v>9</v>
      </c>
      <c r="T3309" s="28">
        <v>8450</v>
      </c>
      <c r="U3309" s="28">
        <v>76050</v>
      </c>
      <c r="V3309" s="28">
        <v>85176</v>
      </c>
      <c r="W3309" s="26"/>
      <c r="X3309" s="26" t="s">
        <v>62</v>
      </c>
      <c r="Y3309" s="26" t="s">
        <v>61</v>
      </c>
    </row>
    <row r="3310" spans="2:25" x14ac:dyDescent="0.2">
      <c r="B3310" s="26" t="s">
        <v>6858</v>
      </c>
      <c r="C3310" s="26" t="s">
        <v>55</v>
      </c>
      <c r="D3310" s="26" t="s">
        <v>5604</v>
      </c>
      <c r="E3310" s="26" t="str">
        <f>VLOOKUP(D3310,[1]ЕНС!A:E,2,FALSE)</f>
        <v>Фильтр</v>
      </c>
      <c r="F3310" s="26" t="str">
        <f>VLOOKUP(D3310,[1]ЕНС!A:E,3,FALSE)</f>
        <v>масляный, для двигателя внутреннего сгорания, механический, сетчатый</v>
      </c>
      <c r="G3310" s="26" t="s">
        <v>6859</v>
      </c>
      <c r="H3310" s="26" t="s">
        <v>26</v>
      </c>
      <c r="I3310" s="26">
        <v>0</v>
      </c>
      <c r="J3310" s="26">
        <v>631010000</v>
      </c>
      <c r="K3310" s="26" t="str">
        <f>VLOOKUP(B3310,[1]ПланКаз!A3297:M6601,12,0)</f>
        <v>ҚР, ШҚО, Өскемен қ., Бажов көш., 10</v>
      </c>
      <c r="L3310" s="26" t="str">
        <f>VLOOKUP(B3310,[1]ПланКаз!A3295:M6599,13,0)</f>
        <v>Желтоқсан-Қантар</v>
      </c>
      <c r="M3310" s="26" t="str">
        <f>VLOOKUP(B3310,[1]ПланКаз!A3297:N6601,14,0)</f>
        <v>Шығыс-Қазақстан облысы, Өскемен қ.</v>
      </c>
      <c r="N3310" s="26" t="s">
        <v>58</v>
      </c>
      <c r="O3310" s="26" t="str">
        <f>VLOOKUP(B3310,[1]ПланКаз!A3296:P6600,16,0)</f>
        <v>жыл бойына өтінім бойынша</v>
      </c>
      <c r="P3310" s="26" t="s">
        <v>59</v>
      </c>
      <c r="Q3310" s="27" t="s">
        <v>522</v>
      </c>
      <c r="R3310" s="26" t="str">
        <f>VLOOKUP(B3310,[1]ПланКаз!A3295:S6599,19,0)</f>
        <v>Дана</v>
      </c>
      <c r="S3310" s="28">
        <v>238</v>
      </c>
      <c r="T3310" s="28">
        <v>926</v>
      </c>
      <c r="U3310" s="28">
        <v>220388</v>
      </c>
      <c r="V3310" s="28">
        <v>246834.56</v>
      </c>
      <c r="W3310" s="26"/>
      <c r="X3310" s="26" t="s">
        <v>62</v>
      </c>
      <c r="Y3310" s="26" t="s">
        <v>61</v>
      </c>
    </row>
    <row r="3311" spans="2:25" x14ac:dyDescent="0.2">
      <c r="B3311" s="26" t="s">
        <v>6860</v>
      </c>
      <c r="C3311" s="26" t="s">
        <v>55</v>
      </c>
      <c r="D3311" s="26" t="s">
        <v>6861</v>
      </c>
      <c r="E3311" s="26" t="str">
        <f>VLOOKUP(D3311,[1]ЕНС!A:E,2,FALSE)</f>
        <v>Включатель</v>
      </c>
      <c r="F3311" s="26" t="str">
        <f>VLOOKUP(D3311,[1]ЕНС!A:E,3,FALSE)</f>
        <v>однополюсный, для легкового автомобиля</v>
      </c>
      <c r="G3311" s="26" t="s">
        <v>6862</v>
      </c>
      <c r="H3311" s="26" t="s">
        <v>26</v>
      </c>
      <c r="I3311" s="26">
        <v>0</v>
      </c>
      <c r="J3311" s="26">
        <v>631010000</v>
      </c>
      <c r="K3311" s="26" t="str">
        <f>VLOOKUP(B3311,[1]ПланКаз!A3298:M6602,12,0)</f>
        <v>ҚР, ШҚО, Өскемен қ., Бажов көш., 10</v>
      </c>
      <c r="L3311" s="26" t="str">
        <f>VLOOKUP(B3311,[1]ПланКаз!A3296:M6600,13,0)</f>
        <v>Желтоқсан-Қантар</v>
      </c>
      <c r="M3311" s="26" t="str">
        <f>VLOOKUP(B3311,[1]ПланКаз!A3298:N6602,14,0)</f>
        <v>Шығыс-Қазақстан облысы, Өскемен қ.</v>
      </c>
      <c r="N3311" s="26" t="s">
        <v>58</v>
      </c>
      <c r="O3311" s="26" t="str">
        <f>VLOOKUP(B3311,[1]ПланКаз!A3297:P6601,16,0)</f>
        <v>жыл бойына өтінім бойынша</v>
      </c>
      <c r="P3311" s="26" t="s">
        <v>59</v>
      </c>
      <c r="Q3311" s="27" t="s">
        <v>522</v>
      </c>
      <c r="R3311" s="26" t="str">
        <f>VLOOKUP(B3311,[1]ПланКаз!A3296:S6600,19,0)</f>
        <v>Дана</v>
      </c>
      <c r="S3311" s="28">
        <v>11</v>
      </c>
      <c r="T3311" s="28">
        <v>396</v>
      </c>
      <c r="U3311" s="28">
        <v>4356</v>
      </c>
      <c r="V3311" s="28">
        <v>4878.72</v>
      </c>
      <c r="W3311" s="26"/>
      <c r="X3311" s="26" t="s">
        <v>62</v>
      </c>
      <c r="Y3311" s="26" t="s">
        <v>61</v>
      </c>
    </row>
    <row r="3312" spans="2:25" x14ac:dyDescent="0.2">
      <c r="B3312" s="26" t="s">
        <v>6863</v>
      </c>
      <c r="C3312" s="26" t="s">
        <v>55</v>
      </c>
      <c r="D3312" s="26" t="s">
        <v>6864</v>
      </c>
      <c r="E3312" s="26" t="str">
        <f>VLOOKUP(D3312,[1]ЕНС!A:E,2,FALSE)</f>
        <v>Фланец</v>
      </c>
      <c r="F3312" s="26" t="str">
        <f>VLOOKUP(D3312,[1]ЕНС!A:E,3,FALSE)</f>
        <v>для раздаточной коробки, для легкового автомобиля</v>
      </c>
      <c r="G3312" s="26" t="s">
        <v>6865</v>
      </c>
      <c r="H3312" s="26" t="s">
        <v>26</v>
      </c>
      <c r="I3312" s="26">
        <v>0</v>
      </c>
      <c r="J3312" s="26">
        <v>631010000</v>
      </c>
      <c r="K3312" s="26" t="str">
        <f>VLOOKUP(B3312,[1]ПланКаз!A3299:M6603,12,0)</f>
        <v>ҚР, ШҚО, Өскемен қ., Бажов көш., 10</v>
      </c>
      <c r="L3312" s="26" t="str">
        <f>VLOOKUP(B3312,[1]ПланКаз!A3297:M6601,13,0)</f>
        <v>Желтоқсан-Қантар</v>
      </c>
      <c r="M3312" s="26" t="str">
        <f>VLOOKUP(B3312,[1]ПланКаз!A3299:N6603,14,0)</f>
        <v>Шығыс-Қазақстан облысы, Өскемен қ.</v>
      </c>
      <c r="N3312" s="26" t="s">
        <v>58</v>
      </c>
      <c r="O3312" s="26" t="str">
        <f>VLOOKUP(B3312,[1]ПланКаз!A3298:P6602,16,0)</f>
        <v>жыл бойына өтінім бойынша</v>
      </c>
      <c r="P3312" s="26" t="s">
        <v>59</v>
      </c>
      <c r="Q3312" s="27" t="s">
        <v>522</v>
      </c>
      <c r="R3312" s="26" t="str">
        <f>VLOOKUP(B3312,[1]ПланКаз!A3297:S6601,19,0)</f>
        <v>Дана</v>
      </c>
      <c r="S3312" s="28">
        <v>9</v>
      </c>
      <c r="T3312" s="28">
        <v>4169</v>
      </c>
      <c r="U3312" s="28">
        <v>37521</v>
      </c>
      <c r="V3312" s="28">
        <v>42023.519999999997</v>
      </c>
      <c r="W3312" s="26"/>
      <c r="X3312" s="26" t="s">
        <v>62</v>
      </c>
      <c r="Y3312" s="26" t="s">
        <v>61</v>
      </c>
    </row>
    <row r="3313" spans="2:25" x14ac:dyDescent="0.2">
      <c r="B3313" s="26" t="s">
        <v>6866</v>
      </c>
      <c r="C3313" s="26" t="s">
        <v>55</v>
      </c>
      <c r="D3313" s="26" t="s">
        <v>6867</v>
      </c>
      <c r="E3313" s="26" t="str">
        <f>VLOOKUP(D3313,[1]ЕНС!A:E,2,FALSE)</f>
        <v>Цилиндр</v>
      </c>
      <c r="F3313" s="26" t="str">
        <f>VLOOKUP(D3313,[1]ЕНС!A:E,3,FALSE)</f>
        <v>сцепления, для легкового автомобиля</v>
      </c>
      <c r="G3313" s="26" t="s">
        <v>6868</v>
      </c>
      <c r="H3313" s="26" t="s">
        <v>26</v>
      </c>
      <c r="I3313" s="26">
        <v>0</v>
      </c>
      <c r="J3313" s="26">
        <v>631010000</v>
      </c>
      <c r="K3313" s="26" t="str">
        <f>VLOOKUP(B3313,[1]ПланКаз!A3300:M6604,12,0)</f>
        <v>ҚР, ШҚО, Өскемен қ., Бажов көш., 10</v>
      </c>
      <c r="L3313" s="26" t="str">
        <f>VLOOKUP(B3313,[1]ПланКаз!A3298:M6602,13,0)</f>
        <v>Желтоқсан-Қантар</v>
      </c>
      <c r="M3313" s="26" t="str">
        <f>VLOOKUP(B3313,[1]ПланКаз!A3300:N6604,14,0)</f>
        <v>Шығыс-Қазақстан облысы, Өскемен қ.</v>
      </c>
      <c r="N3313" s="26" t="s">
        <v>58</v>
      </c>
      <c r="O3313" s="26" t="str">
        <f>VLOOKUP(B3313,[1]ПланКаз!A3299:P6603,16,0)</f>
        <v>жыл бойына өтінім бойынша</v>
      </c>
      <c r="P3313" s="26" t="s">
        <v>59</v>
      </c>
      <c r="Q3313" s="27" t="s">
        <v>522</v>
      </c>
      <c r="R3313" s="26" t="str">
        <f>VLOOKUP(B3313,[1]ПланКаз!A3298:S6602,19,0)</f>
        <v>Дана</v>
      </c>
      <c r="S3313" s="28">
        <v>24</v>
      </c>
      <c r="T3313" s="28">
        <v>3332</v>
      </c>
      <c r="U3313" s="28">
        <v>79968</v>
      </c>
      <c r="V3313" s="28">
        <v>89564.160000000003</v>
      </c>
      <c r="W3313" s="26"/>
      <c r="X3313" s="26" t="s">
        <v>62</v>
      </c>
      <c r="Y3313" s="26" t="s">
        <v>61</v>
      </c>
    </row>
    <row r="3314" spans="2:25" x14ac:dyDescent="0.2">
      <c r="B3314" s="26" t="s">
        <v>6869</v>
      </c>
      <c r="C3314" s="26" t="s">
        <v>55</v>
      </c>
      <c r="D3314" s="26" t="s">
        <v>6870</v>
      </c>
      <c r="E3314" s="26" t="str">
        <f>VLOOKUP(D3314,[1]ЕНС!A:E,2,FALSE)</f>
        <v>Цилиндр</v>
      </c>
      <c r="F3314" s="26" t="str">
        <f>VLOOKUP(D3314,[1]ЕНС!A:E,3,FALSE)</f>
        <v>главный тормозной, для легкового автомобиля</v>
      </c>
      <c r="G3314" s="26" t="s">
        <v>6871</v>
      </c>
      <c r="H3314" s="26" t="s">
        <v>26</v>
      </c>
      <c r="I3314" s="26">
        <v>0</v>
      </c>
      <c r="J3314" s="26">
        <v>631010000</v>
      </c>
      <c r="K3314" s="26" t="str">
        <f>VLOOKUP(B3314,[1]ПланКаз!A3301:M6605,12,0)</f>
        <v>ҚР, ШҚО, Өскемен қ., Бажов көш., 10</v>
      </c>
      <c r="L3314" s="26" t="str">
        <f>VLOOKUP(B3314,[1]ПланКаз!A3299:M6603,13,0)</f>
        <v>Желтоқсан-Қантар</v>
      </c>
      <c r="M3314" s="26" t="str">
        <f>VLOOKUP(B3314,[1]ПланКаз!A3301:N6605,14,0)</f>
        <v>Шығыс-Қазақстан облысы, Өскемен қ.</v>
      </c>
      <c r="N3314" s="26" t="s">
        <v>58</v>
      </c>
      <c r="O3314" s="26" t="str">
        <f>VLOOKUP(B3314,[1]ПланКаз!A3300:P6604,16,0)</f>
        <v>жыл бойына өтінім бойынша</v>
      </c>
      <c r="P3314" s="26" t="s">
        <v>59</v>
      </c>
      <c r="Q3314" s="27" t="s">
        <v>522</v>
      </c>
      <c r="R3314" s="26" t="str">
        <f>VLOOKUP(B3314,[1]ПланКаз!A3299:S6603,19,0)</f>
        <v>Дана</v>
      </c>
      <c r="S3314" s="28">
        <v>17</v>
      </c>
      <c r="T3314" s="28">
        <v>10712</v>
      </c>
      <c r="U3314" s="28">
        <v>182104</v>
      </c>
      <c r="V3314" s="28">
        <v>203956.48000000001</v>
      </c>
      <c r="W3314" s="26"/>
      <c r="X3314" s="26" t="s">
        <v>62</v>
      </c>
      <c r="Y3314" s="26" t="s">
        <v>61</v>
      </c>
    </row>
    <row r="3315" spans="2:25" x14ac:dyDescent="0.2">
      <c r="B3315" s="26" t="s">
        <v>6872</v>
      </c>
      <c r="C3315" s="26" t="s">
        <v>55</v>
      </c>
      <c r="D3315" s="26" t="s">
        <v>6873</v>
      </c>
      <c r="E3315" s="26" t="str">
        <f>VLOOKUP(D3315,[1]ЕНС!A:E,2,FALSE)</f>
        <v>Чашка</v>
      </c>
      <c r="F3315" s="26" t="str">
        <f>VLOOKUP(D3315,[1]ЕНС!A:E,3,FALSE)</f>
        <v>опорная, пружины подвески, для легкового автомобиля, задняя</v>
      </c>
      <c r="G3315" s="26" t="s">
        <v>6874</v>
      </c>
      <c r="H3315" s="26" t="s">
        <v>26</v>
      </c>
      <c r="I3315" s="26">
        <v>0</v>
      </c>
      <c r="J3315" s="26">
        <v>631010000</v>
      </c>
      <c r="K3315" s="26" t="str">
        <f>VLOOKUP(B3315,[1]ПланКаз!A3302:M6606,12,0)</f>
        <v>ҚР, ШҚО, Өскемен қ., Бажов көш., 10</v>
      </c>
      <c r="L3315" s="26" t="str">
        <f>VLOOKUP(B3315,[1]ПланКаз!A3300:M6604,13,0)</f>
        <v>Желтоқсан-Қантар</v>
      </c>
      <c r="M3315" s="26" t="str">
        <f>VLOOKUP(B3315,[1]ПланКаз!A3302:N6606,14,0)</f>
        <v>Шығыс-Қазақстан облысы, Өскемен қ.</v>
      </c>
      <c r="N3315" s="26" t="s">
        <v>58</v>
      </c>
      <c r="O3315" s="26" t="str">
        <f>VLOOKUP(B3315,[1]ПланКаз!A3301:P6605,16,0)</f>
        <v>жыл бойына өтінім бойынша</v>
      </c>
      <c r="P3315" s="26" t="s">
        <v>59</v>
      </c>
      <c r="Q3315" s="27" t="s">
        <v>522</v>
      </c>
      <c r="R3315" s="26" t="str">
        <f>VLOOKUP(B3315,[1]ПланКаз!A3300:S6604,19,0)</f>
        <v>Дана</v>
      </c>
      <c r="S3315" s="28">
        <v>52</v>
      </c>
      <c r="T3315" s="28">
        <v>476</v>
      </c>
      <c r="U3315" s="28">
        <v>24752</v>
      </c>
      <c r="V3315" s="28">
        <v>27722.240000000002</v>
      </c>
      <c r="W3315" s="26"/>
      <c r="X3315" s="26" t="s">
        <v>62</v>
      </c>
      <c r="Y3315" s="26" t="s">
        <v>61</v>
      </c>
    </row>
    <row r="3316" spans="2:25" x14ac:dyDescent="0.2">
      <c r="B3316" s="26" t="s">
        <v>6875</v>
      </c>
      <c r="C3316" s="26" t="s">
        <v>55</v>
      </c>
      <c r="D3316" s="26" t="s">
        <v>6876</v>
      </c>
      <c r="E3316" s="26" t="str">
        <f>VLOOKUP(D3316,[1]ЕНС!A:E,2,FALSE)</f>
        <v>Механизм</v>
      </c>
      <c r="F3316" s="26" t="str">
        <f>VLOOKUP(D3316,[1]ЕНС!A:E,3,FALSE)</f>
        <v>рулевой, для легкового автомобиля, с червяком и роликом, с усилителем</v>
      </c>
      <c r="G3316" s="26" t="s">
        <v>6877</v>
      </c>
      <c r="H3316" s="26" t="s">
        <v>26</v>
      </c>
      <c r="I3316" s="26">
        <v>0</v>
      </c>
      <c r="J3316" s="26">
        <v>631010000</v>
      </c>
      <c r="K3316" s="26" t="str">
        <f>VLOOKUP(B3316,[1]ПланКаз!A3303:M6607,12,0)</f>
        <v>ҚР, ШҚО, Өскемен қ., Бажов көш., 10</v>
      </c>
      <c r="L3316" s="26" t="str">
        <f>VLOOKUP(B3316,[1]ПланКаз!A3301:M6605,13,0)</f>
        <v>Желтоқсан-Қантар</v>
      </c>
      <c r="M3316" s="26" t="str">
        <f>VLOOKUP(B3316,[1]ПланКаз!A3303:N6607,14,0)</f>
        <v>Шығыс-Қазақстан облысы, Өскемен қ.</v>
      </c>
      <c r="N3316" s="26" t="s">
        <v>58</v>
      </c>
      <c r="O3316" s="26" t="str">
        <f>VLOOKUP(B3316,[1]ПланКаз!A3302:P6606,16,0)</f>
        <v>жыл бойына өтінім бойынша</v>
      </c>
      <c r="P3316" s="26" t="s">
        <v>59</v>
      </c>
      <c r="Q3316" s="27" t="s">
        <v>522</v>
      </c>
      <c r="R3316" s="26" t="str">
        <f>VLOOKUP(B3316,[1]ПланКаз!A3301:S6605,19,0)</f>
        <v>Дана</v>
      </c>
      <c r="S3316" s="28">
        <v>4</v>
      </c>
      <c r="T3316" s="28">
        <v>20770</v>
      </c>
      <c r="U3316" s="28">
        <v>83080</v>
      </c>
      <c r="V3316" s="28">
        <v>93049.600000000006</v>
      </c>
      <c r="W3316" s="26"/>
      <c r="X3316" s="26" t="s">
        <v>62</v>
      </c>
      <c r="Y3316" s="26" t="s">
        <v>61</v>
      </c>
    </row>
    <row r="3317" spans="2:25" x14ac:dyDescent="0.2">
      <c r="B3317" s="26" t="s">
        <v>6878</v>
      </c>
      <c r="C3317" s="26" t="s">
        <v>55</v>
      </c>
      <c r="D3317" s="26" t="s">
        <v>6879</v>
      </c>
      <c r="E3317" s="26" t="str">
        <f>VLOOKUP(D3317,[1]ЕНС!A:E,2,FALSE)</f>
        <v>Шайба</v>
      </c>
      <c r="F3317" s="26" t="str">
        <f>VLOOKUP(D3317,[1]ЕНС!A:E,3,FALSE)</f>
        <v>упорная, для блока шестерен, для легкового автомобиля</v>
      </c>
      <c r="G3317" s="26" t="s">
        <v>6880</v>
      </c>
      <c r="H3317" s="26" t="s">
        <v>26</v>
      </c>
      <c r="I3317" s="26">
        <v>0</v>
      </c>
      <c r="J3317" s="26">
        <v>631010000</v>
      </c>
      <c r="K3317" s="26" t="str">
        <f>VLOOKUP(B3317,[1]ПланКаз!A3304:M6608,12,0)</f>
        <v>ҚР, ШҚО, Өскемен қ., Бажов көш., 10</v>
      </c>
      <c r="L3317" s="26" t="str">
        <f>VLOOKUP(B3317,[1]ПланКаз!A3302:M6606,13,0)</f>
        <v>Желтоқсан-Қантар</v>
      </c>
      <c r="M3317" s="26" t="str">
        <f>VLOOKUP(B3317,[1]ПланКаз!A3304:N6608,14,0)</f>
        <v>Шығыс-Қазақстан облысы, Өскемен қ.</v>
      </c>
      <c r="N3317" s="26" t="s">
        <v>58</v>
      </c>
      <c r="O3317" s="26" t="str">
        <f>VLOOKUP(B3317,[1]ПланКаз!A3303:P6607,16,0)</f>
        <v>жыл бойына өтінім бойынша</v>
      </c>
      <c r="P3317" s="26" t="s">
        <v>59</v>
      </c>
      <c r="Q3317" s="27" t="s">
        <v>522</v>
      </c>
      <c r="R3317" s="26" t="str">
        <f>VLOOKUP(B3317,[1]ПланКаз!A3302:S6606,19,0)</f>
        <v>Дана</v>
      </c>
      <c r="S3317" s="28">
        <v>3</v>
      </c>
      <c r="T3317" s="28">
        <v>1436</v>
      </c>
      <c r="U3317" s="28">
        <v>4308</v>
      </c>
      <c r="V3317" s="28">
        <v>4824.96</v>
      </c>
      <c r="W3317" s="26"/>
      <c r="X3317" s="26" t="s">
        <v>62</v>
      </c>
      <c r="Y3317" s="26" t="s">
        <v>61</v>
      </c>
    </row>
    <row r="3318" spans="2:25" x14ac:dyDescent="0.2">
      <c r="B3318" s="26" t="s">
        <v>6881</v>
      </c>
      <c r="C3318" s="26" t="s">
        <v>55</v>
      </c>
      <c r="D3318" s="26" t="s">
        <v>6882</v>
      </c>
      <c r="E3318" s="26" t="str">
        <f>VLOOKUP(D3318,[1]ЕНС!A:E,2,FALSE)</f>
        <v>Шатун</v>
      </c>
      <c r="F3318" s="26" t="str">
        <f>VLOOKUP(D3318,[1]ЕНС!A:E,3,FALSE)</f>
        <v>для двигателя внутреннего сгорания</v>
      </c>
      <c r="G3318" s="26" t="s">
        <v>6883</v>
      </c>
      <c r="H3318" s="26" t="s">
        <v>26</v>
      </c>
      <c r="I3318" s="26">
        <v>0</v>
      </c>
      <c r="J3318" s="26">
        <v>631010000</v>
      </c>
      <c r="K3318" s="26" t="str">
        <f>VLOOKUP(B3318,[1]ПланКаз!A3305:M6609,12,0)</f>
        <v>ҚР, ШҚО, Өскемен қ., Бажов көш., 10</v>
      </c>
      <c r="L3318" s="26" t="str">
        <f>VLOOKUP(B3318,[1]ПланКаз!A3303:M6607,13,0)</f>
        <v>Желтоқсан-Қантар</v>
      </c>
      <c r="M3318" s="26" t="str">
        <f>VLOOKUP(B3318,[1]ПланКаз!A3305:N6609,14,0)</f>
        <v>Шығыс-Қазақстан облысы, Өскемен қ.</v>
      </c>
      <c r="N3318" s="26" t="s">
        <v>58</v>
      </c>
      <c r="O3318" s="26" t="str">
        <f>VLOOKUP(B3318,[1]ПланКаз!A3304:P6608,16,0)</f>
        <v>жыл бойына өтінім бойынша</v>
      </c>
      <c r="P3318" s="26" t="s">
        <v>59</v>
      </c>
      <c r="Q3318" s="27" t="s">
        <v>522</v>
      </c>
      <c r="R3318" s="26" t="str">
        <f>VLOOKUP(B3318,[1]ПланКаз!A3303:S6607,19,0)</f>
        <v>Дана</v>
      </c>
      <c r="S3318" s="28">
        <v>4</v>
      </c>
      <c r="T3318" s="28">
        <v>6346</v>
      </c>
      <c r="U3318" s="28">
        <v>25384</v>
      </c>
      <c r="V3318" s="28">
        <v>28430.080000000002</v>
      </c>
      <c r="W3318" s="26"/>
      <c r="X3318" s="26" t="s">
        <v>62</v>
      </c>
      <c r="Y3318" s="26" t="s">
        <v>61</v>
      </c>
    </row>
    <row r="3319" spans="2:25" x14ac:dyDescent="0.2">
      <c r="B3319" s="26" t="s">
        <v>6884</v>
      </c>
      <c r="C3319" s="26" t="s">
        <v>55</v>
      </c>
      <c r="D3319" s="26" t="s">
        <v>6885</v>
      </c>
      <c r="E3319" s="26" t="str">
        <f>VLOOKUP(D3319,[1]ЕНС!A:E,2,FALSE)</f>
        <v>Шестерня</v>
      </c>
      <c r="F3319" s="26" t="str">
        <f>VLOOKUP(D3319,[1]ЕНС!A:E,3,FALSE)</f>
        <v>заднего хода, для легкового автомобиля</v>
      </c>
      <c r="G3319" s="26" t="s">
        <v>6886</v>
      </c>
      <c r="H3319" s="26" t="s">
        <v>26</v>
      </c>
      <c r="I3319" s="26">
        <v>0</v>
      </c>
      <c r="J3319" s="26">
        <v>631010000</v>
      </c>
      <c r="K3319" s="26" t="str">
        <f>VLOOKUP(B3319,[1]ПланКаз!A3306:M6610,12,0)</f>
        <v>ҚР, ШҚО, Өскемен қ., Бажов көш., 10</v>
      </c>
      <c r="L3319" s="26" t="str">
        <f>VLOOKUP(B3319,[1]ПланКаз!A3304:M6608,13,0)</f>
        <v>Желтоқсан-Қантар</v>
      </c>
      <c r="M3319" s="26" t="str">
        <f>VLOOKUP(B3319,[1]ПланКаз!A3306:N6610,14,0)</f>
        <v>Шығыс-Қазақстан облысы, Өскемен қ.</v>
      </c>
      <c r="N3319" s="26" t="s">
        <v>58</v>
      </c>
      <c r="O3319" s="26" t="str">
        <f>VLOOKUP(B3319,[1]ПланКаз!A3305:P6609,16,0)</f>
        <v>жыл бойына өтінім бойынша</v>
      </c>
      <c r="P3319" s="26" t="s">
        <v>59</v>
      </c>
      <c r="Q3319" s="27" t="s">
        <v>522</v>
      </c>
      <c r="R3319" s="26" t="str">
        <f>VLOOKUP(B3319,[1]ПланКаз!A3304:S6608,19,0)</f>
        <v>Дана</v>
      </c>
      <c r="S3319" s="28">
        <v>8</v>
      </c>
      <c r="T3319" s="28">
        <v>7538</v>
      </c>
      <c r="U3319" s="28">
        <v>60304</v>
      </c>
      <c r="V3319" s="28">
        <v>67540.479999999996</v>
      </c>
      <c r="W3319" s="26"/>
      <c r="X3319" s="26" t="s">
        <v>62</v>
      </c>
      <c r="Y3319" s="26" t="s">
        <v>61</v>
      </c>
    </row>
    <row r="3320" spans="2:25" x14ac:dyDescent="0.2">
      <c r="B3320" s="26" t="s">
        <v>6887</v>
      </c>
      <c r="C3320" s="26" t="s">
        <v>55</v>
      </c>
      <c r="D3320" s="26" t="s">
        <v>6885</v>
      </c>
      <c r="E3320" s="26" t="str">
        <f>VLOOKUP(D3320,[1]ЕНС!A:E,2,FALSE)</f>
        <v>Шестерня</v>
      </c>
      <c r="F3320" s="26" t="str">
        <f>VLOOKUP(D3320,[1]ЕНС!A:E,3,FALSE)</f>
        <v>заднего хода, для легкового автомобиля</v>
      </c>
      <c r="G3320" s="26" t="s">
        <v>6888</v>
      </c>
      <c r="H3320" s="26" t="s">
        <v>26</v>
      </c>
      <c r="I3320" s="26">
        <v>0</v>
      </c>
      <c r="J3320" s="26">
        <v>631010000</v>
      </c>
      <c r="K3320" s="26" t="str">
        <f>VLOOKUP(B3320,[1]ПланКаз!A3307:M6611,12,0)</f>
        <v>ҚР, ШҚО, Өскемен қ., Бажов көш., 10</v>
      </c>
      <c r="L3320" s="26" t="str">
        <f>VLOOKUP(B3320,[1]ПланКаз!A3305:M6609,13,0)</f>
        <v>Желтоқсан-Қантар</v>
      </c>
      <c r="M3320" s="26" t="str">
        <f>VLOOKUP(B3320,[1]ПланКаз!A3307:N6611,14,0)</f>
        <v>Шығыс-Қазақстан облысы, Өскемен қ.</v>
      </c>
      <c r="N3320" s="26" t="s">
        <v>58</v>
      </c>
      <c r="O3320" s="26" t="str">
        <f>VLOOKUP(B3320,[1]ПланКаз!A3306:P6610,16,0)</f>
        <v>жыл бойына өтінім бойынша</v>
      </c>
      <c r="P3320" s="26" t="s">
        <v>59</v>
      </c>
      <c r="Q3320" s="27" t="s">
        <v>522</v>
      </c>
      <c r="R3320" s="26" t="str">
        <f>VLOOKUP(B3320,[1]ПланКаз!A3305:S6609,19,0)</f>
        <v>Дана</v>
      </c>
      <c r="S3320" s="28">
        <v>14</v>
      </c>
      <c r="T3320" s="28">
        <v>9761</v>
      </c>
      <c r="U3320" s="28">
        <v>136654</v>
      </c>
      <c r="V3320" s="28">
        <v>153052.48000000001</v>
      </c>
      <c r="W3320" s="26"/>
      <c r="X3320" s="26" t="s">
        <v>62</v>
      </c>
      <c r="Y3320" s="26" t="s">
        <v>61</v>
      </c>
    </row>
    <row r="3321" spans="2:25" x14ac:dyDescent="0.2">
      <c r="B3321" s="26" t="s">
        <v>6889</v>
      </c>
      <c r="C3321" s="26" t="s">
        <v>55</v>
      </c>
      <c r="D3321" s="26" t="s">
        <v>6890</v>
      </c>
      <c r="E3321" s="26" t="str">
        <f>VLOOKUP(D3321,[1]ЕНС!A:E,2,FALSE)</f>
        <v>Звездочка</v>
      </c>
      <c r="F3321" s="26" t="str">
        <f>VLOOKUP(D3321,[1]ЕНС!A:E,3,FALSE)</f>
        <v>для легкового автомобиля, для распределительного вала</v>
      </c>
      <c r="G3321" s="26" t="s">
        <v>6891</v>
      </c>
      <c r="H3321" s="26" t="s">
        <v>26</v>
      </c>
      <c r="I3321" s="26">
        <v>0</v>
      </c>
      <c r="J3321" s="26">
        <v>631010000</v>
      </c>
      <c r="K3321" s="26" t="str">
        <f>VLOOKUP(B3321,[1]ПланКаз!A3308:M6612,12,0)</f>
        <v>ҚР, ШҚО, Өскемен қ., Бажов көш., 10</v>
      </c>
      <c r="L3321" s="26" t="str">
        <f>VLOOKUP(B3321,[1]ПланКаз!A3306:M6610,13,0)</f>
        <v>Желтоқсан-Қантар</v>
      </c>
      <c r="M3321" s="26" t="str">
        <f>VLOOKUP(B3321,[1]ПланКаз!A3308:N6612,14,0)</f>
        <v>Шығыс-Қазақстан облысы, Өскемен қ.</v>
      </c>
      <c r="N3321" s="26" t="s">
        <v>58</v>
      </c>
      <c r="O3321" s="26" t="str">
        <f>VLOOKUP(B3321,[1]ПланКаз!A3307:P6611,16,0)</f>
        <v>жыл бойына өтінім бойынша</v>
      </c>
      <c r="P3321" s="26" t="s">
        <v>59</v>
      </c>
      <c r="Q3321" s="27" t="s">
        <v>522</v>
      </c>
      <c r="R3321" s="26" t="str">
        <f>VLOOKUP(B3321,[1]ПланКаз!A3306:S6610,19,0)</f>
        <v>Дана</v>
      </c>
      <c r="S3321" s="28">
        <v>7</v>
      </c>
      <c r="T3321" s="28">
        <v>6904</v>
      </c>
      <c r="U3321" s="28">
        <v>48328</v>
      </c>
      <c r="V3321" s="28">
        <v>54127.360000000001</v>
      </c>
      <c r="W3321" s="26"/>
      <c r="X3321" s="26" t="s">
        <v>62</v>
      </c>
      <c r="Y3321" s="26" t="s">
        <v>61</v>
      </c>
    </row>
    <row r="3322" spans="2:25" x14ac:dyDescent="0.2">
      <c r="B3322" s="26" t="s">
        <v>6892</v>
      </c>
      <c r="C3322" s="26" t="s">
        <v>55</v>
      </c>
      <c r="D3322" s="26" t="s">
        <v>6485</v>
      </c>
      <c r="E3322" s="26" t="str">
        <f>VLOOKUP(D3322,[1]ЕНС!A:E,2,FALSE)</f>
        <v>Муфта</v>
      </c>
      <c r="F3322" s="26" t="str">
        <f>VLOOKUP(D3322,[1]ЕНС!A:E,3,FALSE)</f>
        <v>синхронизатора коробки передач, для легкового автомобиля</v>
      </c>
      <c r="G3322" s="26" t="s">
        <v>6893</v>
      </c>
      <c r="H3322" s="26" t="s">
        <v>26</v>
      </c>
      <c r="I3322" s="26">
        <v>0</v>
      </c>
      <c r="J3322" s="26">
        <v>631010000</v>
      </c>
      <c r="K3322" s="26" t="str">
        <f>VLOOKUP(B3322,[1]ПланКаз!A3309:M6613,12,0)</f>
        <v>ҚР, ШҚО, Өскемен қ., Бажов көш., 10</v>
      </c>
      <c r="L3322" s="26" t="str">
        <f>VLOOKUP(B3322,[1]ПланКаз!A3307:M6611,13,0)</f>
        <v>Желтоқсан-Қантар</v>
      </c>
      <c r="M3322" s="26" t="str">
        <f>VLOOKUP(B3322,[1]ПланКаз!A3309:N6613,14,0)</f>
        <v>Шығыс-Қазақстан облысы, Өскемен қ.</v>
      </c>
      <c r="N3322" s="26" t="s">
        <v>58</v>
      </c>
      <c r="O3322" s="26" t="str">
        <f>VLOOKUP(B3322,[1]ПланКаз!A3308:P6612,16,0)</f>
        <v>жыл бойына өтінім бойынша</v>
      </c>
      <c r="P3322" s="26" t="s">
        <v>59</v>
      </c>
      <c r="Q3322" s="27" t="s">
        <v>522</v>
      </c>
      <c r="R3322" s="26" t="str">
        <f>VLOOKUP(B3322,[1]ПланКаз!A3307:S6611,19,0)</f>
        <v>Дана</v>
      </c>
      <c r="S3322" s="28">
        <v>4</v>
      </c>
      <c r="T3322" s="28">
        <v>10793</v>
      </c>
      <c r="U3322" s="28">
        <v>43172</v>
      </c>
      <c r="V3322" s="28">
        <v>48352.639999999999</v>
      </c>
      <c r="W3322" s="26"/>
      <c r="X3322" s="26" t="s">
        <v>62</v>
      </c>
      <c r="Y3322" s="26" t="s">
        <v>61</v>
      </c>
    </row>
    <row r="3323" spans="2:25" x14ac:dyDescent="0.2">
      <c r="B3323" s="26" t="s">
        <v>6894</v>
      </c>
      <c r="C3323" s="26" t="s">
        <v>55</v>
      </c>
      <c r="D3323" s="26" t="s">
        <v>5586</v>
      </c>
      <c r="E3323" s="26" t="str">
        <f>VLOOKUP(D3323,[1]ЕНС!A:E,2,FALSE)</f>
        <v>Шкворень</v>
      </c>
      <c r="F3323" s="26" t="str">
        <f>VLOOKUP(D3323,[1]ЕНС!A:E,3,FALSE)</f>
        <v>для легкового автомобиля</v>
      </c>
      <c r="G3323" s="26" t="s">
        <v>6895</v>
      </c>
      <c r="H3323" s="26" t="s">
        <v>26</v>
      </c>
      <c r="I3323" s="26">
        <v>0</v>
      </c>
      <c r="J3323" s="26">
        <v>631010000</v>
      </c>
      <c r="K3323" s="26" t="str">
        <f>VLOOKUP(B3323,[1]ПланКаз!A3310:M6614,12,0)</f>
        <v>ҚР, ШҚО, Өскемен қ., Бажов көш., 10</v>
      </c>
      <c r="L3323" s="26" t="str">
        <f>VLOOKUP(B3323,[1]ПланКаз!A3308:M6612,13,0)</f>
        <v>Желтоқсан-Қантар</v>
      </c>
      <c r="M3323" s="26" t="str">
        <f>VLOOKUP(B3323,[1]ПланКаз!A3310:N6614,14,0)</f>
        <v>Шығыс-Қазақстан облысы, Өскемен қ.</v>
      </c>
      <c r="N3323" s="26" t="s">
        <v>58</v>
      </c>
      <c r="O3323" s="26" t="str">
        <f>VLOOKUP(B3323,[1]ПланКаз!A3309:P6613,16,0)</f>
        <v>жыл бойына өтінім бойынша</v>
      </c>
      <c r="P3323" s="26" t="s">
        <v>59</v>
      </c>
      <c r="Q3323" s="27" t="s">
        <v>522</v>
      </c>
      <c r="R3323" s="26" t="str">
        <f>VLOOKUP(B3323,[1]ПланКаз!A3308:S6612,19,0)</f>
        <v>Комплект</v>
      </c>
      <c r="S3323" s="28">
        <v>51</v>
      </c>
      <c r="T3323" s="28">
        <v>6666</v>
      </c>
      <c r="U3323" s="28">
        <v>339966</v>
      </c>
      <c r="V3323" s="28">
        <v>380761.92</v>
      </c>
      <c r="W3323" s="26"/>
      <c r="X3323" s="26" t="s">
        <v>62</v>
      </c>
      <c r="Y3323" s="26" t="s">
        <v>61</v>
      </c>
    </row>
    <row r="3324" spans="2:25" x14ac:dyDescent="0.2">
      <c r="B3324" s="26" t="s">
        <v>6896</v>
      </c>
      <c r="C3324" s="26" t="s">
        <v>55</v>
      </c>
      <c r="D3324" s="26" t="s">
        <v>6019</v>
      </c>
      <c r="E3324" s="26" t="str">
        <f>VLOOKUP(D3324,[1]ЕНС!A:E,2,FALSE)</f>
        <v>Шкив</v>
      </c>
      <c r="F3324" s="26" t="str">
        <f>VLOOKUP(D3324,[1]ЕНС!A:E,3,FALSE)</f>
        <v>для водяного насоса, для грузового автомобиля</v>
      </c>
      <c r="G3324" s="26" t="s">
        <v>6897</v>
      </c>
      <c r="H3324" s="26" t="s">
        <v>26</v>
      </c>
      <c r="I3324" s="26">
        <v>0</v>
      </c>
      <c r="J3324" s="26">
        <v>631010000</v>
      </c>
      <c r="K3324" s="26" t="str">
        <f>VLOOKUP(B3324,[1]ПланКаз!A3311:M6615,12,0)</f>
        <v>ҚР, ШҚО, Өскемен қ., Бажов көш., 10</v>
      </c>
      <c r="L3324" s="26" t="str">
        <f>VLOOKUP(B3324,[1]ПланКаз!A3309:M6613,13,0)</f>
        <v>Желтоқсан-Қантар</v>
      </c>
      <c r="M3324" s="26" t="str">
        <f>VLOOKUP(B3324,[1]ПланКаз!A3311:N6615,14,0)</f>
        <v>Шығыс-Қазақстан облысы, Өскемен қ.</v>
      </c>
      <c r="N3324" s="26" t="s">
        <v>58</v>
      </c>
      <c r="O3324" s="26" t="str">
        <f>VLOOKUP(B3324,[1]ПланКаз!A3310:P6614,16,0)</f>
        <v>жыл бойына өтінім бойынша</v>
      </c>
      <c r="P3324" s="26" t="s">
        <v>59</v>
      </c>
      <c r="Q3324" s="27" t="s">
        <v>522</v>
      </c>
      <c r="R3324" s="26" t="str">
        <f>VLOOKUP(B3324,[1]ПланКаз!A3309:S6613,19,0)</f>
        <v>Дана</v>
      </c>
      <c r="S3324" s="28">
        <v>1</v>
      </c>
      <c r="T3324" s="28">
        <v>3692</v>
      </c>
      <c r="U3324" s="28">
        <v>3692</v>
      </c>
      <c r="V3324" s="28">
        <v>4135.04</v>
      </c>
      <c r="W3324" s="26"/>
      <c r="X3324" s="26" t="s">
        <v>62</v>
      </c>
      <c r="Y3324" s="26" t="s">
        <v>61</v>
      </c>
    </row>
    <row r="3325" spans="2:25" x14ac:dyDescent="0.2">
      <c r="B3325" s="26" t="s">
        <v>6898</v>
      </c>
      <c r="C3325" s="26" t="s">
        <v>55</v>
      </c>
      <c r="D3325" s="26" t="s">
        <v>6626</v>
      </c>
      <c r="E3325" s="26" t="str">
        <f>VLOOKUP(D3325,[1]ЕНС!A:E,2,FALSE)</f>
        <v>Коробка передач</v>
      </c>
      <c r="F3325" s="26" t="str">
        <f>VLOOKUP(D3325,[1]ЕНС!A:E,3,FALSE)</f>
        <v>механическая, для легкового автомобиля, четырехступенчатая, двухвальная</v>
      </c>
      <c r="G3325" s="26" t="s">
        <v>6899</v>
      </c>
      <c r="H3325" s="26" t="s">
        <v>26</v>
      </c>
      <c r="I3325" s="26">
        <v>0</v>
      </c>
      <c r="J3325" s="26">
        <v>631010000</v>
      </c>
      <c r="K3325" s="26" t="str">
        <f>VLOOKUP(B3325,[1]ПланКаз!A3312:M6616,12,0)</f>
        <v>ҚР, ШҚО, Өскемен қ., Бажов көш., 10</v>
      </c>
      <c r="L3325" s="26" t="str">
        <f>VLOOKUP(B3325,[1]ПланКаз!A3310:M6614,13,0)</f>
        <v>Желтоқсан-Қантар</v>
      </c>
      <c r="M3325" s="26" t="str">
        <f>VLOOKUP(B3325,[1]ПланКаз!A3312:N6616,14,0)</f>
        <v>Шығыс-Қазақстан облысы, Өскемен қ.</v>
      </c>
      <c r="N3325" s="26" t="s">
        <v>58</v>
      </c>
      <c r="O3325" s="26" t="str">
        <f>VLOOKUP(B3325,[1]ПланКаз!A3311:P6615,16,0)</f>
        <v>жыл бойына өтінім бойынша</v>
      </c>
      <c r="P3325" s="26" t="s">
        <v>59</v>
      </c>
      <c r="Q3325" s="27" t="s">
        <v>522</v>
      </c>
      <c r="R3325" s="26" t="str">
        <f>VLOOKUP(B3325,[1]ПланКаз!A3310:S6614,19,0)</f>
        <v>Дана</v>
      </c>
      <c r="S3325" s="28">
        <v>1</v>
      </c>
      <c r="T3325" s="28">
        <v>215280</v>
      </c>
      <c r="U3325" s="28">
        <v>215280</v>
      </c>
      <c r="V3325" s="28">
        <v>241113.60000000001</v>
      </c>
      <c r="W3325" s="26"/>
      <c r="X3325" s="26" t="s">
        <v>62</v>
      </c>
      <c r="Y3325" s="26" t="s">
        <v>61</v>
      </c>
    </row>
    <row r="3326" spans="2:25" x14ac:dyDescent="0.2">
      <c r="B3326" s="26" t="s">
        <v>6900</v>
      </c>
      <c r="C3326" s="26" t="s">
        <v>55</v>
      </c>
      <c r="D3326" s="26" t="s">
        <v>5758</v>
      </c>
      <c r="E3326" s="26" t="str">
        <f>VLOOKUP(D3326,[1]ЕНС!A:E,2,FALSE)</f>
        <v>Шланг</v>
      </c>
      <c r="F3326" s="26" t="str">
        <f>VLOOKUP(D3326,[1]ЕНС!A:E,3,FALSE)</f>
        <v>гидроусилителя, резиновый, автомобильный</v>
      </c>
      <c r="G3326" s="26" t="s">
        <v>6901</v>
      </c>
      <c r="H3326" s="26" t="s">
        <v>26</v>
      </c>
      <c r="I3326" s="26">
        <v>0</v>
      </c>
      <c r="J3326" s="26">
        <v>631010000</v>
      </c>
      <c r="K3326" s="26" t="str">
        <f>VLOOKUP(B3326,[1]ПланКаз!A3313:M6617,12,0)</f>
        <v>ҚР, ШҚО, Өскемен қ., Бажов көш., 10</v>
      </c>
      <c r="L3326" s="26" t="str">
        <f>VLOOKUP(B3326,[1]ПланКаз!A3311:M6615,13,0)</f>
        <v>Желтоқсан-Қантар</v>
      </c>
      <c r="M3326" s="26" t="str">
        <f>VLOOKUP(B3326,[1]ПланКаз!A3313:N6617,14,0)</f>
        <v>Шығыс-Қазақстан облысы, Өскемен қ.</v>
      </c>
      <c r="N3326" s="26" t="s">
        <v>58</v>
      </c>
      <c r="O3326" s="26" t="str">
        <f>VLOOKUP(B3326,[1]ПланКаз!A3312:P6616,16,0)</f>
        <v>жыл бойына өтінім бойынша</v>
      </c>
      <c r="P3326" s="26" t="s">
        <v>59</v>
      </c>
      <c r="Q3326" s="27" t="s">
        <v>522</v>
      </c>
      <c r="R3326" s="26" t="str">
        <f>VLOOKUP(B3326,[1]ПланКаз!A3311:S6615,19,0)</f>
        <v>Дана</v>
      </c>
      <c r="S3326" s="28">
        <v>3</v>
      </c>
      <c r="T3326" s="28">
        <v>5852</v>
      </c>
      <c r="U3326" s="28">
        <v>17556</v>
      </c>
      <c r="V3326" s="28">
        <v>19662.72</v>
      </c>
      <c r="W3326" s="26"/>
      <c r="X3326" s="26" t="s">
        <v>62</v>
      </c>
      <c r="Y3326" s="26" t="s">
        <v>61</v>
      </c>
    </row>
    <row r="3327" spans="2:25" x14ac:dyDescent="0.2">
      <c r="B3327" s="26" t="s">
        <v>6902</v>
      </c>
      <c r="C3327" s="26" t="s">
        <v>55</v>
      </c>
      <c r="D3327" s="26" t="s">
        <v>6903</v>
      </c>
      <c r="E3327" s="26" t="str">
        <f>VLOOKUP(D3327,[1]ЕНС!A:E,2,FALSE)</f>
        <v>Шланг</v>
      </c>
      <c r="F3327" s="26" t="str">
        <f>VLOOKUP(D3327,[1]ЕНС!A:E,3,FALSE)</f>
        <v>топливный, для подачи жидкостей: бензина авиационного, бензина автомобильного, топлива, резиновый, размер 14х23-16, ГОСТ 10362-76</v>
      </c>
      <c r="G3327" s="26" t="s">
        <v>6904</v>
      </c>
      <c r="H3327" s="26" t="s">
        <v>26</v>
      </c>
      <c r="I3327" s="26">
        <v>0</v>
      </c>
      <c r="J3327" s="26">
        <v>631010000</v>
      </c>
      <c r="K3327" s="26" t="str">
        <f>VLOOKUP(B3327,[1]ПланКаз!A3314:M6618,12,0)</f>
        <v>ҚР, ШҚО, Өскемен қ., Бажов көш., 10</v>
      </c>
      <c r="L3327" s="26" t="str">
        <f>VLOOKUP(B3327,[1]ПланКаз!A3312:M6616,13,0)</f>
        <v>Желтоқсан-Қантар</v>
      </c>
      <c r="M3327" s="26" t="str">
        <f>VLOOKUP(B3327,[1]ПланКаз!A3314:N6618,14,0)</f>
        <v>Шығыс-Қазақстан облысы, Өскемен қ.</v>
      </c>
      <c r="N3327" s="26" t="s">
        <v>58</v>
      </c>
      <c r="O3327" s="26" t="str">
        <f>VLOOKUP(B3327,[1]ПланКаз!A3313:P6617,16,0)</f>
        <v>жыл бойына өтінім бойынша</v>
      </c>
      <c r="P3327" s="26" t="s">
        <v>59</v>
      </c>
      <c r="Q3327" s="27" t="s">
        <v>375</v>
      </c>
      <c r="R3327" s="26" t="str">
        <f>VLOOKUP(B3327,[1]ПланКаз!A3312:S6616,19,0)</f>
        <v>метр бойы</v>
      </c>
      <c r="S3327" s="28">
        <v>28</v>
      </c>
      <c r="T3327" s="28">
        <v>1436</v>
      </c>
      <c r="U3327" s="28">
        <v>40208</v>
      </c>
      <c r="V3327" s="28">
        <v>45032.959999999999</v>
      </c>
      <c r="W3327" s="26"/>
      <c r="X3327" s="26" t="s">
        <v>62</v>
      </c>
      <c r="Y3327" s="26" t="s">
        <v>61</v>
      </c>
    </row>
    <row r="3328" spans="2:25" x14ac:dyDescent="0.2">
      <c r="B3328" s="26" t="s">
        <v>6905</v>
      </c>
      <c r="C3328" s="26" t="s">
        <v>55</v>
      </c>
      <c r="D3328" s="26" t="s">
        <v>5601</v>
      </c>
      <c r="E3328" s="26" t="str">
        <f>VLOOKUP(D3328,[1]ЕНС!A:E,2,FALSE)</f>
        <v>Муфта</v>
      </c>
      <c r="F3328" s="26" t="str">
        <f>VLOOKUP(D3328,[1]ЕНС!A:E,3,FALSE)</f>
        <v>сцепления, для легкового автомобиля</v>
      </c>
      <c r="G3328" s="26" t="s">
        <v>6906</v>
      </c>
      <c r="H3328" s="26" t="s">
        <v>26</v>
      </c>
      <c r="I3328" s="26">
        <v>0</v>
      </c>
      <c r="J3328" s="26">
        <v>631010000</v>
      </c>
      <c r="K3328" s="26" t="str">
        <f>VLOOKUP(B3328,[1]ПланКаз!A3315:M6619,12,0)</f>
        <v>ҚР, ШҚО, Өскемен қ., Бажов көш., 10</v>
      </c>
      <c r="L3328" s="26" t="str">
        <f>VLOOKUP(B3328,[1]ПланКаз!A3313:M6617,13,0)</f>
        <v>Желтоқсан-Қантар</v>
      </c>
      <c r="M3328" s="26" t="str">
        <f>VLOOKUP(B3328,[1]ПланКаз!A3315:N6619,14,0)</f>
        <v>Шығыс-Қазақстан облысы, Өскемен қ.</v>
      </c>
      <c r="N3328" s="26" t="s">
        <v>58</v>
      </c>
      <c r="O3328" s="26" t="str">
        <f>VLOOKUP(B3328,[1]ПланКаз!A3314:P6618,16,0)</f>
        <v>жыл бойына өтінім бойынша</v>
      </c>
      <c r="P3328" s="26" t="s">
        <v>59</v>
      </c>
      <c r="Q3328" s="27" t="s">
        <v>522</v>
      </c>
      <c r="R3328" s="26" t="str">
        <f>VLOOKUP(B3328,[1]ПланКаз!A3313:S6617,19,0)</f>
        <v>Дана</v>
      </c>
      <c r="S3328" s="28">
        <v>5</v>
      </c>
      <c r="T3328" s="28">
        <v>12220</v>
      </c>
      <c r="U3328" s="28">
        <v>61100</v>
      </c>
      <c r="V3328" s="28">
        <v>68432</v>
      </c>
      <c r="W3328" s="26"/>
      <c r="X3328" s="26" t="s">
        <v>62</v>
      </c>
      <c r="Y3328" s="26" t="s">
        <v>61</v>
      </c>
    </row>
    <row r="3329" spans="2:25" x14ac:dyDescent="0.2">
      <c r="B3329" s="26" t="s">
        <v>6907</v>
      </c>
      <c r="C3329" s="26" t="s">
        <v>55</v>
      </c>
      <c r="D3329" s="26" t="s">
        <v>6626</v>
      </c>
      <c r="E3329" s="26" t="str">
        <f>VLOOKUP(D3329,[1]ЕНС!A:E,2,FALSE)</f>
        <v>Коробка передач</v>
      </c>
      <c r="F3329" s="26" t="str">
        <f>VLOOKUP(D3329,[1]ЕНС!A:E,3,FALSE)</f>
        <v>механическая, для легкового автомобиля, четырехступенчатая, двухвальная</v>
      </c>
      <c r="G3329" s="26" t="s">
        <v>6908</v>
      </c>
      <c r="H3329" s="26" t="s">
        <v>26</v>
      </c>
      <c r="I3329" s="26">
        <v>0</v>
      </c>
      <c r="J3329" s="26">
        <v>631010000</v>
      </c>
      <c r="K3329" s="26" t="str">
        <f>VLOOKUP(B3329,[1]ПланКаз!A3316:M6620,12,0)</f>
        <v>ҚР, ШҚО, Өскемен қ., Бажов көш., 10</v>
      </c>
      <c r="L3329" s="26" t="str">
        <f>VLOOKUP(B3329,[1]ПланКаз!A3314:M6618,13,0)</f>
        <v>Желтоқсан-Қантар</v>
      </c>
      <c r="M3329" s="26" t="str">
        <f>VLOOKUP(B3329,[1]ПланКаз!A3316:N6620,14,0)</f>
        <v>Шығыс-Қазақстан облысы, Өскемен қ.</v>
      </c>
      <c r="N3329" s="26" t="s">
        <v>58</v>
      </c>
      <c r="O3329" s="26" t="str">
        <f>VLOOKUP(B3329,[1]ПланКаз!A3315:P6619,16,0)</f>
        <v>жыл бойына өтінім бойынша</v>
      </c>
      <c r="P3329" s="26" t="s">
        <v>59</v>
      </c>
      <c r="Q3329" s="27" t="s">
        <v>522</v>
      </c>
      <c r="R3329" s="26" t="str">
        <f>VLOOKUP(B3329,[1]ПланКаз!A3314:S6618,19,0)</f>
        <v>Дана</v>
      </c>
      <c r="S3329" s="28">
        <v>1</v>
      </c>
      <c r="T3329" s="28">
        <v>207000</v>
      </c>
      <c r="U3329" s="28">
        <v>207000</v>
      </c>
      <c r="V3329" s="28">
        <v>231840</v>
      </c>
      <c r="W3329" s="26"/>
      <c r="X3329" s="26" t="s">
        <v>62</v>
      </c>
      <c r="Y3329" s="26" t="s">
        <v>61</v>
      </c>
    </row>
    <row r="3330" spans="2:25" x14ac:dyDescent="0.2">
      <c r="B3330" s="26" t="s">
        <v>6909</v>
      </c>
      <c r="C3330" s="26" t="s">
        <v>55</v>
      </c>
      <c r="D3330" s="26" t="s">
        <v>6910</v>
      </c>
      <c r="E3330" s="26" t="str">
        <f>VLOOKUP(D3330,[1]ЕНС!A:E,2,FALSE)</f>
        <v>Щетка</v>
      </c>
      <c r="F3330" s="26" t="str">
        <f>VLOOKUP(D3330,[1]ЕНС!A:E,3,FALSE)</f>
        <v>генератора, для легкового автомобиля, электрографитная</v>
      </c>
      <c r="G3330" s="26" t="s">
        <v>6911</v>
      </c>
      <c r="H3330" s="26" t="s">
        <v>26</v>
      </c>
      <c r="I3330" s="26">
        <v>0</v>
      </c>
      <c r="J3330" s="26">
        <v>631010000</v>
      </c>
      <c r="K3330" s="26" t="str">
        <f>VLOOKUP(B3330,[1]ПланКаз!A3317:M6621,12,0)</f>
        <v>ҚР, ШҚО, Өскемен қ., Бажов көш., 10</v>
      </c>
      <c r="L3330" s="26" t="str">
        <f>VLOOKUP(B3330,[1]ПланКаз!A3315:M6619,13,0)</f>
        <v>Желтоқсан-Қантар</v>
      </c>
      <c r="M3330" s="26" t="str">
        <f>VLOOKUP(B3330,[1]ПланКаз!A3317:N6621,14,0)</f>
        <v>Шығыс-Қазақстан облысы, Өскемен қ.</v>
      </c>
      <c r="N3330" s="26" t="s">
        <v>58</v>
      </c>
      <c r="O3330" s="26" t="str">
        <f>VLOOKUP(B3330,[1]ПланКаз!A3316:P6620,16,0)</f>
        <v>жыл бойына өтінім бойынша</v>
      </c>
      <c r="P3330" s="26" t="s">
        <v>59</v>
      </c>
      <c r="Q3330" s="27" t="s">
        <v>2896</v>
      </c>
      <c r="R3330" s="26" t="str">
        <f>VLOOKUP(B3330,[1]ПланКаз!A3315:S6619,19,0)</f>
        <v>Дана</v>
      </c>
      <c r="S3330" s="28">
        <v>4</v>
      </c>
      <c r="T3330" s="28">
        <v>553</v>
      </c>
      <c r="U3330" s="28">
        <v>2212</v>
      </c>
      <c r="V3330" s="28">
        <v>2477.44</v>
      </c>
      <c r="W3330" s="26"/>
      <c r="X3330" s="26" t="s">
        <v>62</v>
      </c>
      <c r="Y3330" s="26" t="s">
        <v>61</v>
      </c>
    </row>
    <row r="3331" spans="2:25" x14ac:dyDescent="0.2">
      <c r="B3331" s="26" t="s">
        <v>6912</v>
      </c>
      <c r="C3331" s="26" t="s">
        <v>55</v>
      </c>
      <c r="D3331" s="26" t="s">
        <v>6913</v>
      </c>
      <c r="E3331" s="26" t="str">
        <f>VLOOKUP(D3331,[1]ЕНС!A:E,2,FALSE)</f>
        <v>Электродвигатель</v>
      </c>
      <c r="F3331" s="26" t="str">
        <f>VLOOKUP(D3331,[1]ЕНС!A:E,3,FALSE)</f>
        <v>отопителя, для легкового автомобиля</v>
      </c>
      <c r="G3331" s="26" t="s">
        <v>6914</v>
      </c>
      <c r="H3331" s="26" t="s">
        <v>26</v>
      </c>
      <c r="I3331" s="26">
        <v>0</v>
      </c>
      <c r="J3331" s="26">
        <v>631010000</v>
      </c>
      <c r="K3331" s="26" t="str">
        <f>VLOOKUP(B3331,[1]ПланКаз!A3318:M6622,12,0)</f>
        <v>ҚР, ШҚО, Өскемен қ., Бажов көш., 10</v>
      </c>
      <c r="L3331" s="26" t="str">
        <f>VLOOKUP(B3331,[1]ПланКаз!A3316:M6620,13,0)</f>
        <v>Желтоқсан-Қантар</v>
      </c>
      <c r="M3331" s="26" t="str">
        <f>VLOOKUP(B3331,[1]ПланКаз!A3318:N6622,14,0)</f>
        <v>Шығыс-Қазақстан облысы, Өскемен қ.</v>
      </c>
      <c r="N3331" s="26" t="s">
        <v>58</v>
      </c>
      <c r="O3331" s="26" t="str">
        <f>VLOOKUP(B3331,[1]ПланКаз!A3317:P6621,16,0)</f>
        <v>жыл бойына өтінім бойынша</v>
      </c>
      <c r="P3331" s="26" t="s">
        <v>59</v>
      </c>
      <c r="Q3331" s="27" t="s">
        <v>522</v>
      </c>
      <c r="R3331" s="26" t="str">
        <f>VLOOKUP(B3331,[1]ПланКаз!A3316:S6620,19,0)</f>
        <v>Дана</v>
      </c>
      <c r="S3331" s="28">
        <v>7</v>
      </c>
      <c r="T3331" s="28">
        <v>8570</v>
      </c>
      <c r="U3331" s="28">
        <v>59990</v>
      </c>
      <c r="V3331" s="28">
        <v>67188.800000000003</v>
      </c>
      <c r="W3331" s="26"/>
      <c r="X3331" s="26" t="s">
        <v>62</v>
      </c>
      <c r="Y3331" s="26" t="s">
        <v>61</v>
      </c>
    </row>
    <row r="3332" spans="2:25" x14ac:dyDescent="0.2">
      <c r="B3332" s="26" t="s">
        <v>6915</v>
      </c>
      <c r="C3332" s="26" t="s">
        <v>55</v>
      </c>
      <c r="D3332" s="26" t="s">
        <v>6916</v>
      </c>
      <c r="E3332" s="26" t="str">
        <f>VLOOKUP(D3332,[1]ЕНС!A:E,2,FALSE)</f>
        <v>Заклепка</v>
      </c>
      <c r="F3332" s="26" t="str">
        <f>VLOOKUP(D3332,[1]ЕНС!A:E,3,FALSE)</f>
        <v>из черных металлов, с плоской головкой</v>
      </c>
      <c r="G3332" s="26" t="s">
        <v>6917</v>
      </c>
      <c r="H3332" s="26" t="s">
        <v>26</v>
      </c>
      <c r="I3332" s="26">
        <v>0</v>
      </c>
      <c r="J3332" s="26">
        <v>631010000</v>
      </c>
      <c r="K3332" s="26" t="str">
        <f>VLOOKUP(B3332,[1]ПланКаз!A3319:M6623,12,0)</f>
        <v>ҚР, ШҚО, Өскемен қ., Бажов көш., 10</v>
      </c>
      <c r="L3332" s="26" t="str">
        <f>VLOOKUP(B3332,[1]ПланКаз!A3317:M6621,13,0)</f>
        <v>Желтоқсан-Қантар</v>
      </c>
      <c r="M3332" s="26" t="str">
        <f>VLOOKUP(B3332,[1]ПланКаз!A3319:N6623,14,0)</f>
        <v>Шығыс-Қазақстан облысы, Өскемен қ.</v>
      </c>
      <c r="N3332" s="26" t="s">
        <v>58</v>
      </c>
      <c r="O3332" s="26" t="str">
        <f>VLOOKUP(B3332,[1]ПланКаз!A3318:P6622,16,0)</f>
        <v>жыл бойына өтінім бойынша</v>
      </c>
      <c r="P3332" s="26" t="s">
        <v>59</v>
      </c>
      <c r="Q3332" s="27" t="s">
        <v>522</v>
      </c>
      <c r="R3332" s="26" t="str">
        <f>VLOOKUP(B3332,[1]ПланКаз!A3317:S6621,19,0)</f>
        <v>Дана</v>
      </c>
      <c r="S3332" s="28">
        <v>60</v>
      </c>
      <c r="T3332" s="28">
        <v>239</v>
      </c>
      <c r="U3332" s="28">
        <v>14340</v>
      </c>
      <c r="V3332" s="28">
        <v>16060.8</v>
      </c>
      <c r="W3332" s="26"/>
      <c r="X3332" s="26" t="s">
        <v>62</v>
      </c>
      <c r="Y3332" s="26" t="s">
        <v>61</v>
      </c>
    </row>
    <row r="3333" spans="2:25" x14ac:dyDescent="0.2">
      <c r="B3333" s="26" t="s">
        <v>6918</v>
      </c>
      <c r="C3333" s="26" t="s">
        <v>55</v>
      </c>
      <c r="D3333" s="26" t="s">
        <v>6919</v>
      </c>
      <c r="E3333" s="26" t="str">
        <f>VLOOKUP(D3333,[1]ЕНС!A:E,2,FALSE)</f>
        <v>Ремень</v>
      </c>
      <c r="F3333" s="26" t="str">
        <f>VLOOKUP(D3333,[1]ЕНС!A:E,3,FALSE)</f>
        <v>для легкового автомобиля, безопасности</v>
      </c>
      <c r="G3333" s="26" t="s">
        <v>6920</v>
      </c>
      <c r="H3333" s="26" t="s">
        <v>26</v>
      </c>
      <c r="I3333" s="26">
        <v>0</v>
      </c>
      <c r="J3333" s="26">
        <v>631010000</v>
      </c>
      <c r="K3333" s="26" t="str">
        <f>VLOOKUP(B3333,[1]ПланКаз!A3320:M6624,12,0)</f>
        <v>ҚР, ШҚО, Өскемен қ., Бажов көш., 10</v>
      </c>
      <c r="L3333" s="26" t="str">
        <f>VLOOKUP(B3333,[1]ПланКаз!A3318:M6622,13,0)</f>
        <v>Желтоқсан-Қантар</v>
      </c>
      <c r="M3333" s="26" t="str">
        <f>VLOOKUP(B3333,[1]ПланКаз!A3320:N6624,14,0)</f>
        <v>Шығыс-Қазақстан облысы, Өскемен қ.</v>
      </c>
      <c r="N3333" s="26" t="s">
        <v>58</v>
      </c>
      <c r="O3333" s="26" t="str">
        <f>VLOOKUP(B3333,[1]ПланКаз!A3319:P6623,16,0)</f>
        <v>жыл бойына өтінім бойынша</v>
      </c>
      <c r="P3333" s="26" t="s">
        <v>59</v>
      </c>
      <c r="Q3333" s="27" t="s">
        <v>522</v>
      </c>
      <c r="R3333" s="26" t="str">
        <f>VLOOKUP(B3333,[1]ПланКаз!A3318:S6622,19,0)</f>
        <v>Дана</v>
      </c>
      <c r="S3333" s="28">
        <v>22</v>
      </c>
      <c r="T3333" s="28">
        <v>10157</v>
      </c>
      <c r="U3333" s="28">
        <v>223454</v>
      </c>
      <c r="V3333" s="28">
        <v>250268.48</v>
      </c>
      <c r="W3333" s="26"/>
      <c r="X3333" s="26" t="s">
        <v>62</v>
      </c>
      <c r="Y3333" s="26" t="s">
        <v>61</v>
      </c>
    </row>
    <row r="3334" spans="2:25" x14ac:dyDescent="0.2">
      <c r="B3334" s="26" t="s">
        <v>6921</v>
      </c>
      <c r="C3334" s="26" t="s">
        <v>55</v>
      </c>
      <c r="D3334" s="26" t="s">
        <v>6922</v>
      </c>
      <c r="E3334" s="26" t="str">
        <f>VLOOKUP(D3334,[1]ЕНС!A:E,2,FALSE)</f>
        <v>Реле</v>
      </c>
      <c r="F3334" s="26" t="str">
        <f>VLOOKUP(D3334,[1]ЕНС!A:E,3,FALSE)</f>
        <v>для легкового автомобиля, втягивающее, для стартера, с электромеханическим перемещением шестерни привода</v>
      </c>
      <c r="G3334" s="26" t="s">
        <v>6923</v>
      </c>
      <c r="H3334" s="26" t="s">
        <v>26</v>
      </c>
      <c r="I3334" s="26">
        <v>0</v>
      </c>
      <c r="J3334" s="26">
        <v>631010000</v>
      </c>
      <c r="K3334" s="26" t="str">
        <f>VLOOKUP(B3334,[1]ПланКаз!A3321:M6625,12,0)</f>
        <v>ҚР, ШҚО, Өскемен қ., Бажов көш., 10</v>
      </c>
      <c r="L3334" s="26" t="str">
        <f>VLOOKUP(B3334,[1]ПланКаз!A3319:M6623,13,0)</f>
        <v>Желтоқсан-Қантар</v>
      </c>
      <c r="M3334" s="26" t="str">
        <f>VLOOKUP(B3334,[1]ПланКаз!A3321:N6625,14,0)</f>
        <v>Шығыс-Қазақстан облысы, Өскемен қ.</v>
      </c>
      <c r="N3334" s="26" t="s">
        <v>58</v>
      </c>
      <c r="O3334" s="26" t="str">
        <f>VLOOKUP(B3334,[1]ПланКаз!A3320:P6624,16,0)</f>
        <v>жыл бойына өтінім бойынша</v>
      </c>
      <c r="P3334" s="26" t="s">
        <v>59</v>
      </c>
      <c r="Q3334" s="27" t="s">
        <v>522</v>
      </c>
      <c r="R3334" s="26" t="str">
        <f>VLOOKUP(B3334,[1]ПланКаз!A3319:S6623,19,0)</f>
        <v>Дана</v>
      </c>
      <c r="S3334" s="28">
        <v>17</v>
      </c>
      <c r="T3334" s="28">
        <v>6666</v>
      </c>
      <c r="U3334" s="28">
        <v>113322</v>
      </c>
      <c r="V3334" s="28">
        <v>126920.64</v>
      </c>
      <c r="W3334" s="26"/>
      <c r="X3334" s="26" t="s">
        <v>62</v>
      </c>
      <c r="Y3334" s="26" t="s">
        <v>61</v>
      </c>
    </row>
    <row r="3335" spans="2:25" x14ac:dyDescent="0.2">
      <c r="B3335" s="26" t="s">
        <v>6924</v>
      </c>
      <c r="C3335" s="26" t="s">
        <v>55</v>
      </c>
      <c r="D3335" s="26" t="s">
        <v>6867</v>
      </c>
      <c r="E3335" s="26" t="str">
        <f>VLOOKUP(D3335,[1]ЕНС!A:E,2,FALSE)</f>
        <v>Цилиндр</v>
      </c>
      <c r="F3335" s="26" t="str">
        <f>VLOOKUP(D3335,[1]ЕНС!A:E,3,FALSE)</f>
        <v>сцепления, для легкового автомобиля</v>
      </c>
      <c r="G3335" s="26" t="s">
        <v>6925</v>
      </c>
      <c r="H3335" s="26" t="s">
        <v>26</v>
      </c>
      <c r="I3335" s="26">
        <v>0</v>
      </c>
      <c r="J3335" s="26">
        <v>631010000</v>
      </c>
      <c r="K3335" s="26" t="str">
        <f>VLOOKUP(B3335,[1]ПланКаз!A3322:M6626,12,0)</f>
        <v>ҚР, ШҚО, Өскемен қ., Бажов көш., 10</v>
      </c>
      <c r="L3335" s="26" t="str">
        <f>VLOOKUP(B3335,[1]ПланКаз!A3320:M6624,13,0)</f>
        <v>Желтоқсан-Қантар</v>
      </c>
      <c r="M3335" s="26" t="str">
        <f>VLOOKUP(B3335,[1]ПланКаз!A3322:N6626,14,0)</f>
        <v>Шығыс-Қазақстан облысы, Өскемен қ.</v>
      </c>
      <c r="N3335" s="26" t="s">
        <v>58</v>
      </c>
      <c r="O3335" s="26" t="str">
        <f>VLOOKUP(B3335,[1]ПланКаз!A3321:P6625,16,0)</f>
        <v>жыл бойына өтінім бойынша</v>
      </c>
      <c r="P3335" s="26" t="s">
        <v>59</v>
      </c>
      <c r="Q3335" s="27" t="s">
        <v>522</v>
      </c>
      <c r="R3335" s="26" t="str">
        <f>VLOOKUP(B3335,[1]ПланКаз!A3320:S6624,19,0)</f>
        <v>Дана</v>
      </c>
      <c r="S3335" s="28">
        <v>13</v>
      </c>
      <c r="T3335" s="28">
        <v>6190</v>
      </c>
      <c r="U3335" s="28">
        <v>80470</v>
      </c>
      <c r="V3335" s="28">
        <v>90126.399999999994</v>
      </c>
      <c r="W3335" s="26"/>
      <c r="X3335" s="26" t="s">
        <v>62</v>
      </c>
      <c r="Y3335" s="26" t="s">
        <v>61</v>
      </c>
    </row>
    <row r="3336" spans="2:25" x14ac:dyDescent="0.2">
      <c r="B3336" s="26" t="s">
        <v>6926</v>
      </c>
      <c r="C3336" s="26" t="s">
        <v>55</v>
      </c>
      <c r="D3336" s="26" t="s">
        <v>5968</v>
      </c>
      <c r="E3336" s="26" t="str">
        <f>VLOOKUP(D3336,[1]ЕНС!A:E,2,FALSE)</f>
        <v>Стекло</v>
      </c>
      <c r="F3336" s="26" t="str">
        <f>VLOOKUP(D3336,[1]ЕНС!A:E,3,FALSE)</f>
        <v>лобовое, для грузового автомобиля, триплекс</v>
      </c>
      <c r="G3336" s="26" t="s">
        <v>6927</v>
      </c>
      <c r="H3336" s="26" t="s">
        <v>26</v>
      </c>
      <c r="I3336" s="26">
        <v>0</v>
      </c>
      <c r="J3336" s="26">
        <v>631010000</v>
      </c>
      <c r="K3336" s="26" t="str">
        <f>VLOOKUP(B3336,[1]ПланКаз!A3323:M6627,12,0)</f>
        <v>ҚР, ШҚО, Өскемен қ., Бажов көш., 10</v>
      </c>
      <c r="L3336" s="26" t="str">
        <f>VLOOKUP(B3336,[1]ПланКаз!A3321:M6625,13,0)</f>
        <v>Желтоқсан-Қантар</v>
      </c>
      <c r="M3336" s="26" t="str">
        <f>VLOOKUP(B3336,[1]ПланКаз!A3323:N6627,14,0)</f>
        <v>Шығыс-Қазақстан облысы, Өскемен қ.</v>
      </c>
      <c r="N3336" s="26" t="s">
        <v>58</v>
      </c>
      <c r="O3336" s="26" t="str">
        <f>VLOOKUP(B3336,[1]ПланКаз!A3322:P6626,16,0)</f>
        <v>жыл бойына өтінім бойынша</v>
      </c>
      <c r="P3336" s="26" t="s">
        <v>59</v>
      </c>
      <c r="Q3336" s="27" t="s">
        <v>522</v>
      </c>
      <c r="R3336" s="26" t="str">
        <f>VLOOKUP(B3336,[1]ПланКаз!A3321:S6625,19,0)</f>
        <v>Дана</v>
      </c>
      <c r="S3336" s="28">
        <v>1</v>
      </c>
      <c r="T3336" s="28">
        <v>10055</v>
      </c>
      <c r="U3336" s="28">
        <v>10055</v>
      </c>
      <c r="V3336" s="28">
        <v>11261.6</v>
      </c>
      <c r="W3336" s="26"/>
      <c r="X3336" s="26" t="s">
        <v>62</v>
      </c>
      <c r="Y3336" s="26" t="s">
        <v>61</v>
      </c>
    </row>
    <row r="3337" spans="2:25" x14ac:dyDescent="0.2">
      <c r="B3337" s="26" t="s">
        <v>6928</v>
      </c>
      <c r="C3337" s="26" t="s">
        <v>55</v>
      </c>
      <c r="D3337" s="26" t="s">
        <v>6929</v>
      </c>
      <c r="E3337" s="26" t="str">
        <f>VLOOKUP(D3337,[1]ЕНС!A:E,2,FALSE)</f>
        <v>Труба</v>
      </c>
      <c r="F3337" s="26" t="str">
        <f>VLOOKUP(D3337,[1]ЕНС!A:E,3,FALSE)</f>
        <v>приемная глушителя, для легкового автомобиля</v>
      </c>
      <c r="G3337" s="26" t="s">
        <v>6930</v>
      </c>
      <c r="H3337" s="26" t="s">
        <v>26</v>
      </c>
      <c r="I3337" s="26">
        <v>0</v>
      </c>
      <c r="J3337" s="26">
        <v>631010000</v>
      </c>
      <c r="K3337" s="26" t="str">
        <f>VLOOKUP(B3337,[1]ПланКаз!A3324:M6628,12,0)</f>
        <v>ҚР, ШҚО, Өскемен қ., Бажов көш., 10</v>
      </c>
      <c r="L3337" s="26" t="str">
        <f>VLOOKUP(B3337,[1]ПланКаз!A3322:M6626,13,0)</f>
        <v>Желтоқсан-Қантар</v>
      </c>
      <c r="M3337" s="26" t="str">
        <f>VLOOKUP(B3337,[1]ПланКаз!A3324:N6628,14,0)</f>
        <v>Шығыс-Қазақстан облысы, Өскемен қ.</v>
      </c>
      <c r="N3337" s="26" t="s">
        <v>58</v>
      </c>
      <c r="O3337" s="26" t="str">
        <f>VLOOKUP(B3337,[1]ПланКаз!A3323:P6627,16,0)</f>
        <v>жыл бойына өтінім бойынша</v>
      </c>
      <c r="P3337" s="26" t="s">
        <v>59</v>
      </c>
      <c r="Q3337" s="27" t="s">
        <v>522</v>
      </c>
      <c r="R3337" s="26" t="str">
        <f>VLOOKUP(B3337,[1]ПланКаз!A3322:S6626,19,0)</f>
        <v>Дана</v>
      </c>
      <c r="S3337" s="28">
        <v>4</v>
      </c>
      <c r="T3337" s="28">
        <v>3967</v>
      </c>
      <c r="U3337" s="28">
        <v>15868</v>
      </c>
      <c r="V3337" s="28">
        <v>17772.16</v>
      </c>
      <c r="W3337" s="26"/>
      <c r="X3337" s="26" t="s">
        <v>62</v>
      </c>
      <c r="Y3337" s="26" t="s">
        <v>61</v>
      </c>
    </row>
    <row r="3338" spans="2:25" x14ac:dyDescent="0.2">
      <c r="B3338" s="26" t="s">
        <v>6931</v>
      </c>
      <c r="C3338" s="26" t="s">
        <v>55</v>
      </c>
      <c r="D3338" s="26" t="s">
        <v>6932</v>
      </c>
      <c r="E3338" s="26" t="str">
        <f>VLOOKUP(D3338,[1]ЕНС!A:E,2,FALSE)</f>
        <v>Термостат</v>
      </c>
      <c r="F3338" s="26" t="str">
        <f>VLOOKUP(D3338,[1]ЕНС!A:E,3,FALSE)</f>
        <v>для легкового автомобиля</v>
      </c>
      <c r="G3338" s="26" t="s">
        <v>6933</v>
      </c>
      <c r="H3338" s="26" t="s">
        <v>26</v>
      </c>
      <c r="I3338" s="26">
        <v>0</v>
      </c>
      <c r="J3338" s="26">
        <v>631010000</v>
      </c>
      <c r="K3338" s="26" t="str">
        <f>VLOOKUP(B3338,[1]ПланКаз!A3325:M6629,12,0)</f>
        <v>ҚР, ШҚО, Өскемен қ., Бажов көш., 10</v>
      </c>
      <c r="L3338" s="26" t="str">
        <f>VLOOKUP(B3338,[1]ПланКаз!A3323:M6627,13,0)</f>
        <v>Желтоқсан-Қантар</v>
      </c>
      <c r="M3338" s="26" t="str">
        <f>VLOOKUP(B3338,[1]ПланКаз!A3325:N6629,14,0)</f>
        <v>Шығыс-Қазақстан облысы, Өскемен қ.</v>
      </c>
      <c r="N3338" s="26" t="s">
        <v>58</v>
      </c>
      <c r="O3338" s="26" t="str">
        <f>VLOOKUP(B3338,[1]ПланКаз!A3324:P6628,16,0)</f>
        <v>жыл бойына өтінім бойынша</v>
      </c>
      <c r="P3338" s="26" t="s">
        <v>59</v>
      </c>
      <c r="Q3338" s="27" t="s">
        <v>522</v>
      </c>
      <c r="R3338" s="26" t="str">
        <f>VLOOKUP(B3338,[1]ПланКаз!A3323:S6627,19,0)</f>
        <v>Дана</v>
      </c>
      <c r="S3338" s="28">
        <v>30</v>
      </c>
      <c r="T3338" s="28">
        <v>2222</v>
      </c>
      <c r="U3338" s="28">
        <v>66660</v>
      </c>
      <c r="V3338" s="28">
        <v>74659.199999999997</v>
      </c>
      <c r="W3338" s="26"/>
      <c r="X3338" s="26" t="s">
        <v>62</v>
      </c>
      <c r="Y3338" s="26" t="s">
        <v>61</v>
      </c>
    </row>
    <row r="3339" spans="2:25" x14ac:dyDescent="0.2">
      <c r="B3339" s="26" t="s">
        <v>6934</v>
      </c>
      <c r="C3339" s="26" t="s">
        <v>55</v>
      </c>
      <c r="D3339" s="26" t="s">
        <v>6935</v>
      </c>
      <c r="E3339" s="26" t="str">
        <f>VLOOKUP(D3339,[1]ЕНС!A:E,2,FALSE)</f>
        <v>Механизм</v>
      </c>
      <c r="F3339" s="26" t="str">
        <f>VLOOKUP(D3339,[1]ЕНС!A:E,3,FALSE)</f>
        <v>рулевой, для легкового автомобиля, с винтом и гайкой</v>
      </c>
      <c r="G3339" s="26" t="s">
        <v>6936</v>
      </c>
      <c r="H3339" s="26" t="s">
        <v>26</v>
      </c>
      <c r="I3339" s="26">
        <v>0</v>
      </c>
      <c r="J3339" s="26">
        <v>631010000</v>
      </c>
      <c r="K3339" s="26" t="str">
        <f>VLOOKUP(B3339,[1]ПланКаз!A3326:M6630,12,0)</f>
        <v>ҚР, ШҚО, Өскемен қ., Бажов көш., 10</v>
      </c>
      <c r="L3339" s="26" t="str">
        <f>VLOOKUP(B3339,[1]ПланКаз!A3324:M6628,13,0)</f>
        <v>Желтоқсан-Қантар</v>
      </c>
      <c r="M3339" s="26" t="str">
        <f>VLOOKUP(B3339,[1]ПланКаз!A3326:N6630,14,0)</f>
        <v>Шығыс-Қазақстан облысы, Өскемен қ.</v>
      </c>
      <c r="N3339" s="26" t="s">
        <v>58</v>
      </c>
      <c r="O3339" s="26" t="str">
        <f>VLOOKUP(B3339,[1]ПланКаз!A3325:P6629,16,0)</f>
        <v>жыл бойына өтінім бойынша</v>
      </c>
      <c r="P3339" s="26" t="s">
        <v>59</v>
      </c>
      <c r="Q3339" s="27" t="s">
        <v>522</v>
      </c>
      <c r="R3339" s="26" t="str">
        <f>VLOOKUP(B3339,[1]ПланКаз!A3324:S6628,19,0)</f>
        <v>Дана</v>
      </c>
      <c r="S3339" s="28">
        <v>9</v>
      </c>
      <c r="T3339" s="28">
        <v>69035</v>
      </c>
      <c r="U3339" s="28">
        <v>621315</v>
      </c>
      <c r="V3339" s="28">
        <v>695872.8</v>
      </c>
      <c r="W3339" s="26"/>
      <c r="X3339" s="26" t="s">
        <v>62</v>
      </c>
      <c r="Y3339" s="26" t="s">
        <v>61</v>
      </c>
    </row>
    <row r="3340" spans="2:25" x14ac:dyDescent="0.2">
      <c r="B3340" s="26" t="s">
        <v>6937</v>
      </c>
      <c r="C3340" s="26" t="s">
        <v>55</v>
      </c>
      <c r="D3340" s="26" t="s">
        <v>5571</v>
      </c>
      <c r="E3340" s="26" t="str">
        <f>VLOOKUP(D3340,[1]ЕНС!A:E,2,FALSE)</f>
        <v>Подушка</v>
      </c>
      <c r="F3340" s="26" t="str">
        <f>VLOOKUP(D3340,[1]ЕНС!A:E,3,FALSE)</f>
        <v>опоры двигателя, для легкового автомобиля</v>
      </c>
      <c r="G3340" s="26" t="s">
        <v>6938</v>
      </c>
      <c r="H3340" s="26" t="s">
        <v>26</v>
      </c>
      <c r="I3340" s="26">
        <v>0</v>
      </c>
      <c r="J3340" s="26">
        <v>631010000</v>
      </c>
      <c r="K3340" s="26" t="str">
        <f>VLOOKUP(B3340,[1]ПланКаз!A3327:M6631,12,0)</f>
        <v>ҚР, ШҚО, Өскемен қ., Бажов көш., 10</v>
      </c>
      <c r="L3340" s="26" t="str">
        <f>VLOOKUP(B3340,[1]ПланКаз!A3325:M6629,13,0)</f>
        <v>Желтоқсан-Қантар</v>
      </c>
      <c r="M3340" s="26" t="str">
        <f>VLOOKUP(B3340,[1]ПланКаз!A3327:N6631,14,0)</f>
        <v>Шығыс-Қазақстан облысы, Өскемен қ.</v>
      </c>
      <c r="N3340" s="26" t="s">
        <v>58</v>
      </c>
      <c r="O3340" s="26" t="str">
        <f>VLOOKUP(B3340,[1]ПланКаз!A3326:P6630,16,0)</f>
        <v>жыл бойына өтінім бойынша</v>
      </c>
      <c r="P3340" s="26" t="s">
        <v>59</v>
      </c>
      <c r="Q3340" s="27" t="s">
        <v>522</v>
      </c>
      <c r="R3340" s="26" t="str">
        <f>VLOOKUP(B3340,[1]ПланКаз!A3325:S6629,19,0)</f>
        <v>Дана</v>
      </c>
      <c r="S3340" s="28">
        <v>40</v>
      </c>
      <c r="T3340" s="28">
        <v>1711</v>
      </c>
      <c r="U3340" s="28">
        <v>68440</v>
      </c>
      <c r="V3340" s="28">
        <v>76652.800000000003</v>
      </c>
      <c r="W3340" s="26"/>
      <c r="X3340" s="26" t="s">
        <v>62</v>
      </c>
      <c r="Y3340" s="26" t="s">
        <v>61</v>
      </c>
    </row>
    <row r="3341" spans="2:25" x14ac:dyDescent="0.2">
      <c r="B3341" s="26" t="s">
        <v>6939</v>
      </c>
      <c r="C3341" s="26" t="s">
        <v>55</v>
      </c>
      <c r="D3341" s="26" t="s">
        <v>6940</v>
      </c>
      <c r="E3341" s="26" t="str">
        <f>VLOOKUP(D3341,[1]ЕНС!A:E,2,FALSE)</f>
        <v>Шланг</v>
      </c>
      <c r="F3341" s="26" t="str">
        <f>VLOOKUP(D3341,[1]ЕНС!A:E,3,FALSE)</f>
        <v>тормозной, резиновый, автомобильный</v>
      </c>
      <c r="G3341" s="26" t="s">
        <v>6941</v>
      </c>
      <c r="H3341" s="26" t="s">
        <v>26</v>
      </c>
      <c r="I3341" s="26">
        <v>0</v>
      </c>
      <c r="J3341" s="26">
        <v>631010000</v>
      </c>
      <c r="K3341" s="26" t="str">
        <f>VLOOKUP(B3341,[1]ПланКаз!A3328:M6632,12,0)</f>
        <v>ҚР, ШҚО, Өскемен қ., Бажов көш., 10</v>
      </c>
      <c r="L3341" s="26" t="str">
        <f>VLOOKUP(B3341,[1]ПланКаз!A3326:M6630,13,0)</f>
        <v>Желтоқсан-Қантар</v>
      </c>
      <c r="M3341" s="26" t="str">
        <f>VLOOKUP(B3341,[1]ПланКаз!A3328:N6632,14,0)</f>
        <v>Шығыс-Қазақстан облысы, Өскемен қ.</v>
      </c>
      <c r="N3341" s="26" t="s">
        <v>58</v>
      </c>
      <c r="O3341" s="26" t="str">
        <f>VLOOKUP(B3341,[1]ПланКаз!A3327:P6631,16,0)</f>
        <v>жыл бойына өтінім бойынша</v>
      </c>
      <c r="P3341" s="26" t="s">
        <v>59</v>
      </c>
      <c r="Q3341" s="27" t="s">
        <v>522</v>
      </c>
      <c r="R3341" s="26" t="str">
        <f>VLOOKUP(B3341,[1]ПланКаз!A3326:S6630,19,0)</f>
        <v>Дана</v>
      </c>
      <c r="S3341" s="28">
        <v>12</v>
      </c>
      <c r="T3341" s="28">
        <v>3370</v>
      </c>
      <c r="U3341" s="28">
        <v>40440</v>
      </c>
      <c r="V3341" s="28">
        <v>45292.800000000003</v>
      </c>
      <c r="W3341" s="26"/>
      <c r="X3341" s="26" t="s">
        <v>62</v>
      </c>
      <c r="Y3341" s="26" t="s">
        <v>61</v>
      </c>
    </row>
    <row r="3342" spans="2:25" x14ac:dyDescent="0.2">
      <c r="B3342" s="26" t="s">
        <v>6942</v>
      </c>
      <c r="C3342" s="26" t="s">
        <v>55</v>
      </c>
      <c r="D3342" s="26" t="s">
        <v>6879</v>
      </c>
      <c r="E3342" s="26" t="str">
        <f>VLOOKUP(D3342,[1]ЕНС!A:E,2,FALSE)</f>
        <v>Шайба</v>
      </c>
      <c r="F3342" s="26" t="str">
        <f>VLOOKUP(D3342,[1]ЕНС!A:E,3,FALSE)</f>
        <v>упорная, для блока шестерен, для легкового автомобиля</v>
      </c>
      <c r="G3342" s="26" t="s">
        <v>6943</v>
      </c>
      <c r="H3342" s="26" t="s">
        <v>26</v>
      </c>
      <c r="I3342" s="26">
        <v>0</v>
      </c>
      <c r="J3342" s="26">
        <v>631010000</v>
      </c>
      <c r="K3342" s="26" t="str">
        <f>VLOOKUP(B3342,[1]ПланКаз!A3329:M6633,12,0)</f>
        <v>ҚР, ШҚО, Өскемен қ., Бажов көш., 10</v>
      </c>
      <c r="L3342" s="26" t="str">
        <f>VLOOKUP(B3342,[1]ПланКаз!A3327:M6631,13,0)</f>
        <v>Желтоқсан-Қантар</v>
      </c>
      <c r="M3342" s="26" t="str">
        <f>VLOOKUP(B3342,[1]ПланКаз!A3329:N6633,14,0)</f>
        <v>Шығыс-Қазақстан облысы, Өскемен қ.</v>
      </c>
      <c r="N3342" s="26" t="s">
        <v>58</v>
      </c>
      <c r="O3342" s="26" t="str">
        <f>VLOOKUP(B3342,[1]ПланКаз!A3328:P6632,16,0)</f>
        <v>жыл бойына өтінім бойынша</v>
      </c>
      <c r="P3342" s="26" t="s">
        <v>59</v>
      </c>
      <c r="Q3342" s="27" t="s">
        <v>522</v>
      </c>
      <c r="R3342" s="26" t="str">
        <f>VLOOKUP(B3342,[1]ПланКаз!A3327:S6631,19,0)</f>
        <v>Дана</v>
      </c>
      <c r="S3342" s="28">
        <v>4</v>
      </c>
      <c r="T3342" s="28">
        <v>553</v>
      </c>
      <c r="U3342" s="28">
        <v>2212</v>
      </c>
      <c r="V3342" s="28">
        <v>2477.44</v>
      </c>
      <c r="W3342" s="26"/>
      <c r="X3342" s="26" t="s">
        <v>62</v>
      </c>
      <c r="Y3342" s="26" t="s">
        <v>61</v>
      </c>
    </row>
    <row r="3343" spans="2:25" x14ac:dyDescent="0.2">
      <c r="B3343" s="26" t="s">
        <v>6944</v>
      </c>
      <c r="C3343" s="26" t="s">
        <v>55</v>
      </c>
      <c r="D3343" s="26" t="s">
        <v>6677</v>
      </c>
      <c r="E3343" s="26" t="str">
        <f>VLOOKUP(D3343,[1]ЕНС!A:E,2,FALSE)</f>
        <v>Кольцо уплотнительное</v>
      </c>
      <c r="F3343" s="26" t="str">
        <f>VLOOKUP(D3343,[1]ЕНС!A:E,3,FALSE)</f>
        <v>для глушителя легкового автомобиля</v>
      </c>
      <c r="G3343" s="26" t="s">
        <v>6945</v>
      </c>
      <c r="H3343" s="26" t="s">
        <v>26</v>
      </c>
      <c r="I3343" s="26">
        <v>0</v>
      </c>
      <c r="J3343" s="26">
        <v>631010000</v>
      </c>
      <c r="K3343" s="26" t="str">
        <f>VLOOKUP(B3343,[1]ПланКаз!A3330:M6634,12,0)</f>
        <v>ҚР, ШҚО, Өскемен қ., Бажов көш., 10</v>
      </c>
      <c r="L3343" s="26" t="str">
        <f>VLOOKUP(B3343,[1]ПланКаз!A3328:M6632,13,0)</f>
        <v>Желтоқсан-Қантар</v>
      </c>
      <c r="M3343" s="26" t="str">
        <f>VLOOKUP(B3343,[1]ПланКаз!A3330:N6634,14,0)</f>
        <v>Шығыс-Қазақстан облысы, Өскемен қ.</v>
      </c>
      <c r="N3343" s="26" t="s">
        <v>58</v>
      </c>
      <c r="O3343" s="26" t="str">
        <f>VLOOKUP(B3343,[1]ПланКаз!A3329:P6633,16,0)</f>
        <v>жыл бойына өтінім бойынша</v>
      </c>
      <c r="P3343" s="26" t="s">
        <v>59</v>
      </c>
      <c r="Q3343" s="27" t="s">
        <v>522</v>
      </c>
      <c r="R3343" s="26" t="str">
        <f>VLOOKUP(B3343,[1]ПланКаз!A3328:S6632,19,0)</f>
        <v>Комплект</v>
      </c>
      <c r="S3343" s="28">
        <v>7</v>
      </c>
      <c r="T3343" s="28">
        <v>221</v>
      </c>
      <c r="U3343" s="28">
        <v>1547</v>
      </c>
      <c r="V3343" s="28">
        <v>1732.64</v>
      </c>
      <c r="W3343" s="26"/>
      <c r="X3343" s="26" t="s">
        <v>62</v>
      </c>
      <c r="Y3343" s="26" t="s">
        <v>61</v>
      </c>
    </row>
    <row r="3344" spans="2:25" x14ac:dyDescent="0.2">
      <c r="B3344" s="26" t="s">
        <v>6946</v>
      </c>
      <c r="C3344" s="26" t="s">
        <v>55</v>
      </c>
      <c r="D3344" s="26" t="s">
        <v>6947</v>
      </c>
      <c r="E3344" s="26" t="str">
        <f>VLOOKUP(D3344,[1]ЕНС!A:E,2,FALSE)</f>
        <v>Сальник</v>
      </c>
      <c r="F3344" s="26" t="str">
        <f>VLOOKUP(D3344,[1]ЕНС!A:E,3,FALSE)</f>
        <v>для легкового автомобиля, ступицы</v>
      </c>
      <c r="G3344" s="26" t="s">
        <v>6948</v>
      </c>
      <c r="H3344" s="26" t="s">
        <v>26</v>
      </c>
      <c r="I3344" s="26">
        <v>0</v>
      </c>
      <c r="J3344" s="26">
        <v>631010000</v>
      </c>
      <c r="K3344" s="26" t="str">
        <f>VLOOKUP(B3344,[1]ПланКаз!A3331:M6635,12,0)</f>
        <v>ҚР, ШҚО, Өскемен қ., Бажов көш., 10</v>
      </c>
      <c r="L3344" s="26" t="str">
        <f>VLOOKUP(B3344,[1]ПланКаз!A3329:M6633,13,0)</f>
        <v>Желтоқсан-Қантар</v>
      </c>
      <c r="M3344" s="26" t="str">
        <f>VLOOKUP(B3344,[1]ПланКаз!A3331:N6635,14,0)</f>
        <v>Шығыс-Қазақстан облысы, Өскемен қ.</v>
      </c>
      <c r="N3344" s="26" t="s">
        <v>58</v>
      </c>
      <c r="O3344" s="26" t="str">
        <f>VLOOKUP(B3344,[1]ПланКаз!A3330:P6634,16,0)</f>
        <v>жыл бойына өтінім бойынша</v>
      </c>
      <c r="P3344" s="26" t="s">
        <v>59</v>
      </c>
      <c r="Q3344" s="27" t="s">
        <v>522</v>
      </c>
      <c r="R3344" s="26" t="str">
        <f>VLOOKUP(B3344,[1]ПланКаз!A3329:S6633,19,0)</f>
        <v>Дана</v>
      </c>
      <c r="S3344" s="28">
        <v>27</v>
      </c>
      <c r="T3344" s="28">
        <v>189</v>
      </c>
      <c r="U3344" s="28">
        <v>5103</v>
      </c>
      <c r="V3344" s="28">
        <v>5715.36</v>
      </c>
      <c r="W3344" s="26"/>
      <c r="X3344" s="26" t="s">
        <v>62</v>
      </c>
      <c r="Y3344" s="26" t="s">
        <v>61</v>
      </c>
    </row>
    <row r="3345" spans="2:25" x14ac:dyDescent="0.2">
      <c r="B3345" s="26" t="s">
        <v>6949</v>
      </c>
      <c r="C3345" s="26" t="s">
        <v>55</v>
      </c>
      <c r="D3345" s="26" t="s">
        <v>6414</v>
      </c>
      <c r="E3345" s="26" t="str">
        <f>VLOOKUP(D3345,[1]ЕНС!A:E,2,FALSE)</f>
        <v>Картер</v>
      </c>
      <c r="F3345" s="26" t="str">
        <f>VLOOKUP(D3345,[1]ЕНС!A:E,3,FALSE)</f>
        <v>коробки передач, для легкового автомобиля</v>
      </c>
      <c r="G3345" s="26" t="s">
        <v>6950</v>
      </c>
      <c r="H3345" s="26" t="s">
        <v>26</v>
      </c>
      <c r="I3345" s="26">
        <v>0</v>
      </c>
      <c r="J3345" s="26">
        <v>631010000</v>
      </c>
      <c r="K3345" s="26" t="str">
        <f>VLOOKUP(B3345,[1]ПланКаз!A3332:M6636,12,0)</f>
        <v>ҚР, ШҚО, Өскемен қ., Бажов көш., 10</v>
      </c>
      <c r="L3345" s="26" t="str">
        <f>VLOOKUP(B3345,[1]ПланКаз!A3330:M6634,13,0)</f>
        <v>Желтоқсан-Қантар</v>
      </c>
      <c r="M3345" s="26" t="str">
        <f>VLOOKUP(B3345,[1]ПланКаз!A3332:N6636,14,0)</f>
        <v>Шығыс-Қазақстан облысы, Өскемен қ.</v>
      </c>
      <c r="N3345" s="26" t="s">
        <v>58</v>
      </c>
      <c r="O3345" s="26" t="str">
        <f>VLOOKUP(B3345,[1]ПланКаз!A3331:P6635,16,0)</f>
        <v>жыл бойына өтінім бойынша</v>
      </c>
      <c r="P3345" s="26" t="s">
        <v>59</v>
      </c>
      <c r="Q3345" s="27" t="s">
        <v>522</v>
      </c>
      <c r="R3345" s="26" t="str">
        <f>VLOOKUP(B3345,[1]ПланКаз!A3330:S6634,19,0)</f>
        <v>Дана</v>
      </c>
      <c r="S3345" s="28">
        <v>2</v>
      </c>
      <c r="T3345" s="28">
        <v>58740</v>
      </c>
      <c r="U3345" s="28">
        <v>117480</v>
      </c>
      <c r="V3345" s="28">
        <v>131577.60000000001</v>
      </c>
      <c r="W3345" s="26"/>
      <c r="X3345" s="26" t="s">
        <v>62</v>
      </c>
      <c r="Y3345" s="26" t="s">
        <v>61</v>
      </c>
    </row>
    <row r="3346" spans="2:25" x14ac:dyDescent="0.2">
      <c r="B3346" s="26" t="s">
        <v>6951</v>
      </c>
      <c r="C3346" s="26" t="s">
        <v>55</v>
      </c>
      <c r="D3346" s="26" t="s">
        <v>6952</v>
      </c>
      <c r="E3346" s="26" t="str">
        <f>VLOOKUP(D3346,[1]ЕНС!A:E,2,FALSE)</f>
        <v>Двигатель</v>
      </c>
      <c r="F3346" s="26" t="str">
        <f>VLOOKUP(D3346,[1]ЕНС!A:E,3,FALSE)</f>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
      <c r="G3346" s="26" t="s">
        <v>6953</v>
      </c>
      <c r="H3346" s="26" t="s">
        <v>26</v>
      </c>
      <c r="I3346" s="26">
        <v>0</v>
      </c>
      <c r="J3346" s="26">
        <v>631010000</v>
      </c>
      <c r="K3346" s="26" t="str">
        <f>VLOOKUP(B3346,[1]ПланКаз!A3333:M6637,12,0)</f>
        <v>ҚР, ШҚО, Өскемен қ., Бажов көш., 10</v>
      </c>
      <c r="L3346" s="26" t="str">
        <f>VLOOKUP(B3346,[1]ПланКаз!A3331:M6635,13,0)</f>
        <v>Желтоқсан-Қантар</v>
      </c>
      <c r="M3346" s="26" t="str">
        <f>VLOOKUP(B3346,[1]ПланКаз!A3333:N6637,14,0)</f>
        <v>Шығыс-Қазақстан облысы, Өскемен қ.</v>
      </c>
      <c r="N3346" s="26" t="s">
        <v>58</v>
      </c>
      <c r="O3346" s="26" t="str">
        <f>VLOOKUP(B3346,[1]ПланКаз!A3332:P6636,16,0)</f>
        <v>жыл бойына өтінім бойынша</v>
      </c>
      <c r="P3346" s="26" t="s">
        <v>59</v>
      </c>
      <c r="Q3346" s="27" t="s">
        <v>522</v>
      </c>
      <c r="R3346" s="26" t="str">
        <f>VLOOKUP(B3346,[1]ПланКаз!A3331:S6635,19,0)</f>
        <v>Дана</v>
      </c>
      <c r="S3346" s="28">
        <v>1</v>
      </c>
      <c r="T3346" s="28">
        <v>887445</v>
      </c>
      <c r="U3346" s="28">
        <v>887445</v>
      </c>
      <c r="V3346" s="28">
        <v>993938.4</v>
      </c>
      <c r="W3346" s="26"/>
      <c r="X3346" s="26" t="s">
        <v>62</v>
      </c>
      <c r="Y3346" s="26" t="s">
        <v>61</v>
      </c>
    </row>
    <row r="3347" spans="2:25" x14ac:dyDescent="0.2">
      <c r="B3347" s="26" t="s">
        <v>6954</v>
      </c>
      <c r="C3347" s="26" t="s">
        <v>55</v>
      </c>
      <c r="D3347" s="26" t="s">
        <v>6952</v>
      </c>
      <c r="E3347" s="26" t="str">
        <f>VLOOKUP(D3347,[1]ЕНС!A:E,2,FALSE)</f>
        <v>Двигатель</v>
      </c>
      <c r="F3347" s="26" t="str">
        <f>VLOOKUP(D3347,[1]ЕНС!A:E,3,FALSE)</f>
        <v>внутреннего сгорания, карбюраторный, рабочий объем цилиндров более 1000 см3, но не более 1500 см3, мощность более 90 л.с., но не более 100 л.с, 4 цилиндра, расположение цилиндров рядное</v>
      </c>
      <c r="G3347" s="26" t="s">
        <v>6955</v>
      </c>
      <c r="H3347" s="26" t="s">
        <v>26</v>
      </c>
      <c r="I3347" s="26">
        <v>0</v>
      </c>
      <c r="J3347" s="26">
        <v>631010000</v>
      </c>
      <c r="K3347" s="26" t="str">
        <f>VLOOKUP(B3347,[1]ПланКаз!A3334:M6638,12,0)</f>
        <v>ҚР, ШҚО, Өскемен қ., Бажов көш., 10</v>
      </c>
      <c r="L3347" s="26" t="str">
        <f>VLOOKUP(B3347,[1]ПланКаз!A3332:M6636,13,0)</f>
        <v>Желтоқсан-Қантар</v>
      </c>
      <c r="M3347" s="26" t="str">
        <f>VLOOKUP(B3347,[1]ПланКаз!A3334:N6638,14,0)</f>
        <v>Шығыс-Қазақстан облысы, Өскемен қ.</v>
      </c>
      <c r="N3347" s="26" t="s">
        <v>58</v>
      </c>
      <c r="O3347" s="26" t="str">
        <f>VLOOKUP(B3347,[1]ПланКаз!A3333:P6637,16,0)</f>
        <v>жыл бойына өтінім бойынша</v>
      </c>
      <c r="P3347" s="26" t="s">
        <v>59</v>
      </c>
      <c r="Q3347" s="27" t="s">
        <v>522</v>
      </c>
      <c r="R3347" s="26" t="str">
        <f>VLOOKUP(B3347,[1]ПланКаз!A3332:S6636,19,0)</f>
        <v>Дана</v>
      </c>
      <c r="S3347" s="28">
        <v>1</v>
      </c>
      <c r="T3347" s="28">
        <v>672954</v>
      </c>
      <c r="U3347" s="28">
        <v>672954</v>
      </c>
      <c r="V3347" s="28">
        <v>753708.48</v>
      </c>
      <c r="W3347" s="26"/>
      <c r="X3347" s="26" t="s">
        <v>62</v>
      </c>
      <c r="Y3347" s="26" t="s">
        <v>61</v>
      </c>
    </row>
    <row r="3348" spans="2:25" x14ac:dyDescent="0.2">
      <c r="B3348" s="26" t="s">
        <v>6956</v>
      </c>
      <c r="C3348" s="26" t="s">
        <v>55</v>
      </c>
      <c r="D3348" s="26" t="s">
        <v>6957</v>
      </c>
      <c r="E3348" s="26" t="str">
        <f>VLOOKUP(D3348,[1]ЕНС!A:E,2,FALSE)</f>
        <v>Передача</v>
      </c>
      <c r="F3348" s="26" t="str">
        <f>VLOOKUP(D3348,[1]ЕНС!A:E,3,FALSE)</f>
        <v>главная, для легкового автомобиля, коническая</v>
      </c>
      <c r="G3348" s="26" t="s">
        <v>6958</v>
      </c>
      <c r="H3348" s="26" t="s">
        <v>26</v>
      </c>
      <c r="I3348" s="26">
        <v>0</v>
      </c>
      <c r="J3348" s="26">
        <v>631010000</v>
      </c>
      <c r="K3348" s="26" t="str">
        <f>VLOOKUP(B3348,[1]ПланКаз!A3335:M6639,12,0)</f>
        <v>ҚР, ШҚО, Өскемен қ., Бажов көш., 10</v>
      </c>
      <c r="L3348" s="26" t="str">
        <f>VLOOKUP(B3348,[1]ПланКаз!A3333:M6637,13,0)</f>
        <v>Желтоқсан-Қантар</v>
      </c>
      <c r="M3348" s="26" t="str">
        <f>VLOOKUP(B3348,[1]ПланКаз!A3335:N6639,14,0)</f>
        <v>Шығыс-Қазақстан облысы, Өскемен қ.</v>
      </c>
      <c r="N3348" s="26" t="s">
        <v>58</v>
      </c>
      <c r="O3348" s="26" t="str">
        <f>VLOOKUP(B3348,[1]ПланКаз!A3334:P6638,16,0)</f>
        <v>жыл бойына өтінім бойынша</v>
      </c>
      <c r="P3348" s="26" t="s">
        <v>59</v>
      </c>
      <c r="Q3348" s="27" t="s">
        <v>2896</v>
      </c>
      <c r="R3348" s="26" t="str">
        <f>VLOOKUP(B3348,[1]ПланКаз!A3333:S6637,19,0)</f>
        <v>Комплект</v>
      </c>
      <c r="S3348" s="28">
        <v>21</v>
      </c>
      <c r="T3348" s="28">
        <v>25550</v>
      </c>
      <c r="U3348" s="28">
        <v>536550</v>
      </c>
      <c r="V3348" s="28">
        <v>600936</v>
      </c>
      <c r="W3348" s="26"/>
      <c r="X3348" s="26" t="s">
        <v>62</v>
      </c>
      <c r="Y3348" s="26" t="s">
        <v>61</v>
      </c>
    </row>
    <row r="3349" spans="2:25" x14ac:dyDescent="0.2">
      <c r="B3349" s="26" t="s">
        <v>6959</v>
      </c>
      <c r="C3349" s="26" t="s">
        <v>55</v>
      </c>
      <c r="D3349" s="26" t="s">
        <v>5807</v>
      </c>
      <c r="E3349" s="26" t="str">
        <f>VLOOKUP(D3349,[1]ЕНС!A:E,2,FALSE)</f>
        <v>Переключатель</v>
      </c>
      <c r="F3349" s="26" t="str">
        <f>VLOOKUP(D3349,[1]ЕНС!A:E,3,FALSE)</f>
        <v>поворотов</v>
      </c>
      <c r="G3349" s="26" t="s">
        <v>6960</v>
      </c>
      <c r="H3349" s="26" t="s">
        <v>26</v>
      </c>
      <c r="I3349" s="26">
        <v>0</v>
      </c>
      <c r="J3349" s="26">
        <v>631010000</v>
      </c>
      <c r="K3349" s="26" t="str">
        <f>VLOOKUP(B3349,[1]ПланКаз!A3336:M6640,12,0)</f>
        <v>ҚР, ШҚО, Өскемен қ., Бажов көш., 10</v>
      </c>
      <c r="L3349" s="26" t="str">
        <f>VLOOKUP(B3349,[1]ПланКаз!A3334:M6638,13,0)</f>
        <v>Желтоқсан-Қантар</v>
      </c>
      <c r="M3349" s="26" t="str">
        <f>VLOOKUP(B3349,[1]ПланКаз!A3336:N6640,14,0)</f>
        <v>Шығыс-Қазақстан облысы, Өскемен қ.</v>
      </c>
      <c r="N3349" s="26" t="s">
        <v>58</v>
      </c>
      <c r="O3349" s="26" t="str">
        <f>VLOOKUP(B3349,[1]ПланКаз!A3335:P6639,16,0)</f>
        <v>жыл бойына өтінім бойынша</v>
      </c>
      <c r="P3349" s="26" t="s">
        <v>59</v>
      </c>
      <c r="Q3349" s="27" t="s">
        <v>522</v>
      </c>
      <c r="R3349" s="26" t="str">
        <f>VLOOKUP(B3349,[1]ПланКаз!A3334:S6638,19,0)</f>
        <v>Дана</v>
      </c>
      <c r="S3349" s="28">
        <v>5</v>
      </c>
      <c r="T3349" s="28">
        <v>3312</v>
      </c>
      <c r="U3349" s="28">
        <v>16560</v>
      </c>
      <c r="V3349" s="28">
        <v>18547.2</v>
      </c>
      <c r="W3349" s="26"/>
      <c r="X3349" s="26" t="s">
        <v>62</v>
      </c>
      <c r="Y3349" s="26" t="s">
        <v>61</v>
      </c>
    </row>
    <row r="3350" spans="2:25" x14ac:dyDescent="0.2">
      <c r="B3350" s="26" t="s">
        <v>6961</v>
      </c>
      <c r="C3350" s="26" t="s">
        <v>55</v>
      </c>
      <c r="D3350" s="26" t="s">
        <v>5667</v>
      </c>
      <c r="E3350" s="26" t="str">
        <f>VLOOKUP(D3350,[1]ЕНС!A:E,2,FALSE)</f>
        <v>Переключатель</v>
      </c>
      <c r="F3350" s="26" t="str">
        <f>VLOOKUP(D3350,[1]ЕНС!A:E,3,FALSE)</f>
        <v>стеклоочистителя</v>
      </c>
      <c r="G3350" s="26" t="s">
        <v>6962</v>
      </c>
      <c r="H3350" s="26" t="s">
        <v>26</v>
      </c>
      <c r="I3350" s="26">
        <v>0</v>
      </c>
      <c r="J3350" s="26">
        <v>631010000</v>
      </c>
      <c r="K3350" s="26" t="str">
        <f>VLOOKUP(B3350,[1]ПланКаз!A3337:M6641,12,0)</f>
        <v>ҚР, ШҚО, Өскемен қ., Бажов көш., 10</v>
      </c>
      <c r="L3350" s="26" t="str">
        <f>VLOOKUP(B3350,[1]ПланКаз!A3335:M6639,13,0)</f>
        <v>Желтоқсан-Қантар</v>
      </c>
      <c r="M3350" s="26" t="str">
        <f>VLOOKUP(B3350,[1]ПланКаз!A3337:N6641,14,0)</f>
        <v>Шығыс-Қазақстан облысы, Өскемен қ.</v>
      </c>
      <c r="N3350" s="26" t="s">
        <v>58</v>
      </c>
      <c r="O3350" s="26" t="str">
        <f>VLOOKUP(B3350,[1]ПланКаз!A3336:P6640,16,0)</f>
        <v>жыл бойына өтінім бойынша</v>
      </c>
      <c r="P3350" s="26" t="s">
        <v>59</v>
      </c>
      <c r="Q3350" s="27" t="s">
        <v>522</v>
      </c>
      <c r="R3350" s="26" t="str">
        <f>VLOOKUP(B3350,[1]ПланКаз!A3335:S6639,19,0)</f>
        <v>Дана</v>
      </c>
      <c r="S3350" s="28">
        <v>5</v>
      </c>
      <c r="T3350" s="28">
        <v>2222</v>
      </c>
      <c r="U3350" s="28">
        <v>11110</v>
      </c>
      <c r="V3350" s="28">
        <v>12443.2</v>
      </c>
      <c r="W3350" s="26"/>
      <c r="X3350" s="26" t="s">
        <v>62</v>
      </c>
      <c r="Y3350" s="26" t="s">
        <v>61</v>
      </c>
    </row>
    <row r="3351" spans="2:25" x14ac:dyDescent="0.2">
      <c r="B3351" s="26" t="s">
        <v>6963</v>
      </c>
      <c r="C3351" s="26" t="s">
        <v>55</v>
      </c>
      <c r="D3351" s="26" t="s">
        <v>6964</v>
      </c>
      <c r="E3351" s="26" t="str">
        <f>VLOOKUP(D3351,[1]ЕНС!A:E,2,FALSE)</f>
        <v>Повторитель</v>
      </c>
      <c r="F3351" s="26" t="str">
        <f>VLOOKUP(D3351,[1]ЕНС!A:E,3,FALSE)</f>
        <v>указателя поворота, левый, задний, для легкового автомобиля</v>
      </c>
      <c r="G3351" s="26" t="s">
        <v>6965</v>
      </c>
      <c r="H3351" s="26" t="s">
        <v>26</v>
      </c>
      <c r="I3351" s="26">
        <v>0</v>
      </c>
      <c r="J3351" s="26">
        <v>631010000</v>
      </c>
      <c r="K3351" s="26" t="str">
        <f>VLOOKUP(B3351,[1]ПланКаз!A3338:M6642,12,0)</f>
        <v>ҚР, ШҚО, Өскемен қ., Бажов көш., 10</v>
      </c>
      <c r="L3351" s="26" t="str">
        <f>VLOOKUP(B3351,[1]ПланКаз!A3336:M6640,13,0)</f>
        <v>Желтоқсан-Қантар</v>
      </c>
      <c r="M3351" s="26" t="str">
        <f>VLOOKUP(B3351,[1]ПланКаз!A3338:N6642,14,0)</f>
        <v>Шығыс-Қазақстан облысы, Өскемен қ.</v>
      </c>
      <c r="N3351" s="26" t="s">
        <v>58</v>
      </c>
      <c r="O3351" s="26" t="str">
        <f>VLOOKUP(B3351,[1]ПланКаз!A3337:P6641,16,0)</f>
        <v>жыл бойына өтінім бойынша</v>
      </c>
      <c r="P3351" s="26" t="s">
        <v>59</v>
      </c>
      <c r="Q3351" s="27" t="s">
        <v>522</v>
      </c>
      <c r="R3351" s="26" t="str">
        <f>VLOOKUP(B3351,[1]ПланКаз!A3336:S6640,19,0)</f>
        <v>Дана</v>
      </c>
      <c r="S3351" s="28">
        <v>1</v>
      </c>
      <c r="T3351" s="28">
        <v>318</v>
      </c>
      <c r="U3351" s="28">
        <v>318</v>
      </c>
      <c r="V3351" s="28">
        <v>356.16</v>
      </c>
      <c r="W3351" s="26"/>
      <c r="X3351" s="26" t="s">
        <v>62</v>
      </c>
      <c r="Y3351" s="26" t="s">
        <v>61</v>
      </c>
    </row>
    <row r="3352" spans="2:25" x14ac:dyDescent="0.2">
      <c r="B3352" s="26" t="s">
        <v>6966</v>
      </c>
      <c r="C3352" s="26" t="s">
        <v>55</v>
      </c>
      <c r="D3352" s="26" t="s">
        <v>5598</v>
      </c>
      <c r="E3352" s="26" t="str">
        <f>VLOOKUP(D3352,[1]ЕНС!A:E,2,FALSE)</f>
        <v>Подшипник</v>
      </c>
      <c r="F3352" s="26" t="str">
        <f>VLOOKUP(D3352,[1]ЕНС!A:E,3,FALSE)</f>
        <v>сцепления, для легкового автомобиля</v>
      </c>
      <c r="G3352" s="26" t="s">
        <v>6967</v>
      </c>
      <c r="H3352" s="26" t="s">
        <v>26</v>
      </c>
      <c r="I3352" s="26">
        <v>0</v>
      </c>
      <c r="J3352" s="26">
        <v>631010000</v>
      </c>
      <c r="K3352" s="26" t="str">
        <f>VLOOKUP(B3352,[1]ПланКаз!A3339:M6643,12,0)</f>
        <v>ҚР, ШҚО, Өскемен қ., Бажов көш., 10</v>
      </c>
      <c r="L3352" s="26" t="str">
        <f>VLOOKUP(B3352,[1]ПланКаз!A3337:M6641,13,0)</f>
        <v>Желтоқсан-Қантар</v>
      </c>
      <c r="M3352" s="26" t="str">
        <f>VLOOKUP(B3352,[1]ПланКаз!A3339:N6643,14,0)</f>
        <v>Шығыс-Қазақстан облысы, Өскемен қ.</v>
      </c>
      <c r="N3352" s="26" t="s">
        <v>58</v>
      </c>
      <c r="O3352" s="26" t="str">
        <f>VLOOKUP(B3352,[1]ПланКаз!A3338:P6642,16,0)</f>
        <v>жыл бойына өтінім бойынша</v>
      </c>
      <c r="P3352" s="26" t="s">
        <v>59</v>
      </c>
      <c r="Q3352" s="27" t="s">
        <v>522</v>
      </c>
      <c r="R3352" s="26" t="str">
        <f>VLOOKUP(B3352,[1]ПланКаз!A3337:S6641,19,0)</f>
        <v>Дана</v>
      </c>
      <c r="S3352" s="28">
        <v>54</v>
      </c>
      <c r="T3352" s="28">
        <v>1675</v>
      </c>
      <c r="U3352" s="28">
        <v>90450</v>
      </c>
      <c r="V3352" s="28">
        <v>101304</v>
      </c>
      <c r="W3352" s="26"/>
      <c r="X3352" s="26" t="s">
        <v>62</v>
      </c>
      <c r="Y3352" s="26" t="s">
        <v>61</v>
      </c>
    </row>
    <row r="3353" spans="2:25" x14ac:dyDescent="0.2">
      <c r="B3353" s="26" t="s">
        <v>6968</v>
      </c>
      <c r="C3353" s="26" t="s">
        <v>55</v>
      </c>
      <c r="D3353" s="26" t="s">
        <v>6526</v>
      </c>
      <c r="E3353" s="26" t="str">
        <f>VLOOKUP(D3353,[1]ЕНС!A:E,2,FALSE)</f>
        <v>Подшипник</v>
      </c>
      <c r="F3353" s="26" t="str">
        <f>VLOOKUP(D3353,[1]ЕНС!A:E,3,FALSE)</f>
        <v>первичного вала коробки передач, для легкового автомобиля</v>
      </c>
      <c r="G3353" s="26" t="s">
        <v>6969</v>
      </c>
      <c r="H3353" s="26" t="s">
        <v>26</v>
      </c>
      <c r="I3353" s="26">
        <v>0</v>
      </c>
      <c r="J3353" s="26">
        <v>631010000</v>
      </c>
      <c r="K3353" s="26" t="str">
        <f>VLOOKUP(B3353,[1]ПланКаз!A3340:M6644,12,0)</f>
        <v>ҚР, ШҚО, Өскемен қ., Бажов көш., 10</v>
      </c>
      <c r="L3353" s="26" t="str">
        <f>VLOOKUP(B3353,[1]ПланКаз!A3338:M6642,13,0)</f>
        <v>Желтоқсан-Қантар</v>
      </c>
      <c r="M3353" s="26" t="str">
        <f>VLOOKUP(B3353,[1]ПланКаз!A3340:N6644,14,0)</f>
        <v>Шығыс-Қазақстан облысы, Өскемен қ.</v>
      </c>
      <c r="N3353" s="26" t="s">
        <v>58</v>
      </c>
      <c r="O3353" s="26" t="str">
        <f>VLOOKUP(B3353,[1]ПланКаз!A3339:P6643,16,0)</f>
        <v>жыл бойына өтінім бойынша</v>
      </c>
      <c r="P3353" s="26" t="s">
        <v>59</v>
      </c>
      <c r="Q3353" s="27" t="s">
        <v>522</v>
      </c>
      <c r="R3353" s="26" t="str">
        <f>VLOOKUP(B3353,[1]ПланКаз!A3338:S6642,19,0)</f>
        <v>Дана</v>
      </c>
      <c r="S3353" s="28">
        <v>12</v>
      </c>
      <c r="T3353" s="28">
        <v>556</v>
      </c>
      <c r="U3353" s="28">
        <v>6672</v>
      </c>
      <c r="V3353" s="28">
        <v>7472.64</v>
      </c>
      <c r="W3353" s="26"/>
      <c r="X3353" s="26" t="s">
        <v>62</v>
      </c>
      <c r="Y3353" s="26" t="s">
        <v>61</v>
      </c>
    </row>
    <row r="3354" spans="2:25" x14ac:dyDescent="0.2">
      <c r="B3354" s="26" t="s">
        <v>6970</v>
      </c>
      <c r="C3354" s="26" t="s">
        <v>55</v>
      </c>
      <c r="D3354" s="26" t="s">
        <v>6526</v>
      </c>
      <c r="E3354" s="26" t="str">
        <f>VLOOKUP(D3354,[1]ЕНС!A:E,2,FALSE)</f>
        <v>Подшипник</v>
      </c>
      <c r="F3354" s="26" t="str">
        <f>VLOOKUP(D3354,[1]ЕНС!A:E,3,FALSE)</f>
        <v>первичного вала коробки передач, для легкового автомобиля</v>
      </c>
      <c r="G3354" s="26" t="s">
        <v>6971</v>
      </c>
      <c r="H3354" s="26" t="s">
        <v>26</v>
      </c>
      <c r="I3354" s="26">
        <v>0</v>
      </c>
      <c r="J3354" s="26">
        <v>631010000</v>
      </c>
      <c r="K3354" s="26" t="str">
        <f>VLOOKUP(B3354,[1]ПланКаз!A3341:M6645,12,0)</f>
        <v>ҚР, ШҚО, Өскемен қ., Бажов көш., 10</v>
      </c>
      <c r="L3354" s="26" t="str">
        <f>VLOOKUP(B3354,[1]ПланКаз!A3339:M6643,13,0)</f>
        <v>Желтоқсан-Қантар</v>
      </c>
      <c r="M3354" s="26" t="str">
        <f>VLOOKUP(B3354,[1]ПланКаз!A3341:N6645,14,0)</f>
        <v>Шығыс-Қазақстан облысы, Өскемен қ.</v>
      </c>
      <c r="N3354" s="26" t="s">
        <v>58</v>
      </c>
      <c r="O3354" s="26" t="str">
        <f>VLOOKUP(B3354,[1]ПланКаз!A3340:P6644,16,0)</f>
        <v>жыл бойына өтінім бойынша</v>
      </c>
      <c r="P3354" s="26" t="s">
        <v>59</v>
      </c>
      <c r="Q3354" s="27" t="s">
        <v>522</v>
      </c>
      <c r="R3354" s="26" t="str">
        <f>VLOOKUP(B3354,[1]ПланКаз!A3339:S6643,19,0)</f>
        <v>Дана</v>
      </c>
      <c r="S3354" s="28">
        <v>16</v>
      </c>
      <c r="T3354" s="28">
        <v>1232</v>
      </c>
      <c r="U3354" s="28">
        <v>19712</v>
      </c>
      <c r="V3354" s="28">
        <v>22077.439999999999</v>
      </c>
      <c r="W3354" s="26"/>
      <c r="X3354" s="26" t="s">
        <v>62</v>
      </c>
      <c r="Y3354" s="26" t="s">
        <v>61</v>
      </c>
    </row>
    <row r="3355" spans="2:25" x14ac:dyDescent="0.2">
      <c r="B3355" s="26" t="s">
        <v>6972</v>
      </c>
      <c r="C3355" s="26" t="s">
        <v>55</v>
      </c>
      <c r="D3355" s="26" t="s">
        <v>6526</v>
      </c>
      <c r="E3355" s="26" t="str">
        <f>VLOOKUP(D3355,[1]ЕНС!A:E,2,FALSE)</f>
        <v>Подшипник</v>
      </c>
      <c r="F3355" s="26" t="str">
        <f>VLOOKUP(D3355,[1]ЕНС!A:E,3,FALSE)</f>
        <v>первичного вала коробки передач, для легкового автомобиля</v>
      </c>
      <c r="G3355" s="26" t="s">
        <v>6973</v>
      </c>
      <c r="H3355" s="26" t="s">
        <v>26</v>
      </c>
      <c r="I3355" s="26">
        <v>0</v>
      </c>
      <c r="J3355" s="26">
        <v>631010000</v>
      </c>
      <c r="K3355" s="26" t="str">
        <f>VLOOKUP(B3355,[1]ПланКаз!A3342:M6646,12,0)</f>
        <v>ҚР, ШҚО, Өскемен қ., Бажов көш., 10</v>
      </c>
      <c r="L3355" s="26" t="str">
        <f>VLOOKUP(B3355,[1]ПланКаз!A3340:M6644,13,0)</f>
        <v>Желтоқсан-Қантар</v>
      </c>
      <c r="M3355" s="26" t="str">
        <f>VLOOKUP(B3355,[1]ПланКаз!A3342:N6646,14,0)</f>
        <v>Шығыс-Қазақстан облысы, Өскемен қ.</v>
      </c>
      <c r="N3355" s="26" t="s">
        <v>58</v>
      </c>
      <c r="O3355" s="26" t="str">
        <f>VLOOKUP(B3355,[1]ПланКаз!A3341:P6645,16,0)</f>
        <v>жыл бойына өтінім бойынша</v>
      </c>
      <c r="P3355" s="26" t="s">
        <v>59</v>
      </c>
      <c r="Q3355" s="27" t="s">
        <v>522</v>
      </c>
      <c r="R3355" s="26" t="str">
        <f>VLOOKUP(B3355,[1]ПланКаз!A3340:S6644,19,0)</f>
        <v>Дана</v>
      </c>
      <c r="S3355" s="28">
        <v>13</v>
      </c>
      <c r="T3355" s="28">
        <v>3016</v>
      </c>
      <c r="U3355" s="28">
        <v>39208</v>
      </c>
      <c r="V3355" s="28">
        <v>43912.959999999999</v>
      </c>
      <c r="W3355" s="26"/>
      <c r="X3355" s="26" t="s">
        <v>62</v>
      </c>
      <c r="Y3355" s="26" t="s">
        <v>61</v>
      </c>
    </row>
    <row r="3356" spans="2:25" x14ac:dyDescent="0.2">
      <c r="B3356" s="26" t="s">
        <v>6974</v>
      </c>
      <c r="C3356" s="26" t="s">
        <v>55</v>
      </c>
      <c r="D3356" s="26" t="s">
        <v>6975</v>
      </c>
      <c r="E3356" s="26" t="str">
        <f>VLOOKUP(D3356,[1]ЕНС!A:E,2,FALSE)</f>
        <v>Подшипник</v>
      </c>
      <c r="F3356" s="26" t="str">
        <f>VLOOKUP(D3356,[1]ЕНС!A:E,3,FALSE)</f>
        <v>для насоса</v>
      </c>
      <c r="G3356" s="26" t="s">
        <v>6976</v>
      </c>
      <c r="H3356" s="26" t="s">
        <v>26</v>
      </c>
      <c r="I3356" s="26">
        <v>0</v>
      </c>
      <c r="J3356" s="26">
        <v>631010000</v>
      </c>
      <c r="K3356" s="26" t="str">
        <f>VLOOKUP(B3356,[1]ПланКаз!A3343:M6647,12,0)</f>
        <v>ҚР, ШҚО, Өскемен қ., Бажов көш., 10</v>
      </c>
      <c r="L3356" s="26" t="str">
        <f>VLOOKUP(B3356,[1]ПланКаз!A3341:M6645,13,0)</f>
        <v>Желтоқсан-Қантар</v>
      </c>
      <c r="M3356" s="26" t="str">
        <f>VLOOKUP(B3356,[1]ПланКаз!A3343:N6647,14,0)</f>
        <v>Шығыс-Қазақстан облысы, Өскемен қ.</v>
      </c>
      <c r="N3356" s="26" t="s">
        <v>58</v>
      </c>
      <c r="O3356" s="26" t="str">
        <f>VLOOKUP(B3356,[1]ПланКаз!A3342:P6646,16,0)</f>
        <v>жыл бойына өтінім бойынша</v>
      </c>
      <c r="P3356" s="26" t="s">
        <v>59</v>
      </c>
      <c r="Q3356" s="27" t="s">
        <v>522</v>
      </c>
      <c r="R3356" s="26" t="str">
        <f>VLOOKUP(B3356,[1]ПланКаз!A3341:S6645,19,0)</f>
        <v>Дана</v>
      </c>
      <c r="S3356" s="28">
        <v>3</v>
      </c>
      <c r="T3356" s="28">
        <v>461</v>
      </c>
      <c r="U3356" s="28">
        <v>1383</v>
      </c>
      <c r="V3356" s="28">
        <v>1548.96</v>
      </c>
      <c r="W3356" s="26"/>
      <c r="X3356" s="26" t="s">
        <v>62</v>
      </c>
      <c r="Y3356" s="26" t="s">
        <v>61</v>
      </c>
    </row>
    <row r="3357" spans="2:25" x14ac:dyDescent="0.2">
      <c r="B3357" s="26" t="s">
        <v>6977</v>
      </c>
      <c r="C3357" s="26" t="s">
        <v>55</v>
      </c>
      <c r="D3357" s="26" t="s">
        <v>6978</v>
      </c>
      <c r="E3357" s="26" t="str">
        <f>VLOOKUP(D3357,[1]ЕНС!A:E,2,FALSE)</f>
        <v>Подшипник ступицы</v>
      </c>
      <c r="F3357" s="26" t="str">
        <f>VLOOKUP(D3357,[1]ЕНС!A:E,3,FALSE)</f>
        <v>передний, для легкового автомобиля</v>
      </c>
      <c r="G3357" s="26" t="s">
        <v>6979</v>
      </c>
      <c r="H3357" s="26" t="s">
        <v>26</v>
      </c>
      <c r="I3357" s="26">
        <v>0</v>
      </c>
      <c r="J3357" s="26">
        <v>631010000</v>
      </c>
      <c r="K3357" s="26" t="str">
        <f>VLOOKUP(B3357,[1]ПланКаз!A3344:M6648,12,0)</f>
        <v>ҚР, ШҚО, Өскемен қ., Бажов көш., 10</v>
      </c>
      <c r="L3357" s="26" t="str">
        <f>VLOOKUP(B3357,[1]ПланКаз!A3342:M6646,13,0)</f>
        <v>Желтоқсан-Қантар</v>
      </c>
      <c r="M3357" s="26" t="str">
        <f>VLOOKUP(B3357,[1]ПланКаз!A3344:N6648,14,0)</f>
        <v>Шығыс-Қазақстан облысы, Өскемен қ.</v>
      </c>
      <c r="N3357" s="26" t="s">
        <v>58</v>
      </c>
      <c r="O3357" s="26" t="str">
        <f>VLOOKUP(B3357,[1]ПланКаз!A3343:P6647,16,0)</f>
        <v>жыл бойына өтінім бойынша</v>
      </c>
      <c r="P3357" s="26" t="s">
        <v>59</v>
      </c>
      <c r="Q3357" s="27" t="s">
        <v>522</v>
      </c>
      <c r="R3357" s="26" t="str">
        <f>VLOOKUP(B3357,[1]ПланКаз!A3342:S6646,19,0)</f>
        <v>Дана</v>
      </c>
      <c r="S3357" s="28">
        <v>4</v>
      </c>
      <c r="T3357" s="28">
        <v>1987</v>
      </c>
      <c r="U3357" s="28">
        <v>7948</v>
      </c>
      <c r="V3357" s="28">
        <v>8901.76</v>
      </c>
      <c r="W3357" s="26"/>
      <c r="X3357" s="26" t="s">
        <v>62</v>
      </c>
      <c r="Y3357" s="26" t="s">
        <v>61</v>
      </c>
    </row>
    <row r="3358" spans="2:25" x14ac:dyDescent="0.2">
      <c r="B3358" s="26" t="s">
        <v>6980</v>
      </c>
      <c r="C3358" s="26" t="s">
        <v>55</v>
      </c>
      <c r="D3358" s="26" t="s">
        <v>6981</v>
      </c>
      <c r="E3358" s="26" t="str">
        <f>VLOOKUP(D3358,[1]ЕНС!A:E,2,FALSE)</f>
        <v>Прокладка</v>
      </c>
      <c r="F3358" s="26" t="str">
        <f>VLOOKUP(D3358,[1]ЕНС!A:E,3,FALSE)</f>
        <v>коллектора, для легкового автомобиля</v>
      </c>
      <c r="G3358" s="26" t="s">
        <v>6982</v>
      </c>
      <c r="H3358" s="26" t="s">
        <v>26</v>
      </c>
      <c r="I3358" s="26">
        <v>0</v>
      </c>
      <c r="J3358" s="26">
        <v>631010000</v>
      </c>
      <c r="K3358" s="26" t="str">
        <f>VLOOKUP(B3358,[1]ПланКаз!A3345:M6649,12,0)</f>
        <v>ҚР, ШҚО, Өскемен қ., Бажов көш., 10</v>
      </c>
      <c r="L3358" s="26" t="str">
        <f>VLOOKUP(B3358,[1]ПланКаз!A3343:M6647,13,0)</f>
        <v>Желтоқсан-Қантар</v>
      </c>
      <c r="M3358" s="26" t="str">
        <f>VLOOKUP(B3358,[1]ПланКаз!A3345:N6649,14,0)</f>
        <v>Шығыс-Қазақстан облысы, Өскемен қ.</v>
      </c>
      <c r="N3358" s="26" t="s">
        <v>58</v>
      </c>
      <c r="O3358" s="26" t="str">
        <f>VLOOKUP(B3358,[1]ПланКаз!A3344:P6648,16,0)</f>
        <v>жыл бойына өтінім бойынша</v>
      </c>
      <c r="P3358" s="26" t="s">
        <v>59</v>
      </c>
      <c r="Q3358" s="27" t="s">
        <v>522</v>
      </c>
      <c r="R3358" s="26" t="str">
        <f>VLOOKUP(B3358,[1]ПланКаз!A3343:S6647,19,0)</f>
        <v>Дана</v>
      </c>
      <c r="S3358" s="28">
        <v>24</v>
      </c>
      <c r="T3358" s="28">
        <v>246</v>
      </c>
      <c r="U3358" s="28">
        <v>5904</v>
      </c>
      <c r="V3358" s="28">
        <v>6612.48</v>
      </c>
      <c r="W3358" s="26"/>
      <c r="X3358" s="26" t="s">
        <v>62</v>
      </c>
      <c r="Y3358" s="26" t="s">
        <v>61</v>
      </c>
    </row>
    <row r="3359" spans="2:25" x14ac:dyDescent="0.2">
      <c r="B3359" s="26" t="s">
        <v>6983</v>
      </c>
      <c r="C3359" s="26" t="s">
        <v>55</v>
      </c>
      <c r="D3359" s="26" t="s">
        <v>6984</v>
      </c>
      <c r="E3359" s="26" t="str">
        <f>VLOOKUP(D3359,[1]ЕНС!A:E,2,FALSE)</f>
        <v>Прокладка</v>
      </c>
      <c r="F3359" s="26" t="str">
        <f>VLOOKUP(D3359,[1]ЕНС!A:E,3,FALSE)</f>
        <v>прокладка крышки заднего подшипника промежуточного вала, для легкового автомобиля</v>
      </c>
      <c r="G3359" s="26" t="s">
        <v>6985</v>
      </c>
      <c r="H3359" s="26" t="s">
        <v>26</v>
      </c>
      <c r="I3359" s="26">
        <v>0</v>
      </c>
      <c r="J3359" s="26">
        <v>631010000</v>
      </c>
      <c r="K3359" s="26" t="str">
        <f>VLOOKUP(B3359,[1]ПланКаз!A3346:M6650,12,0)</f>
        <v>ҚР, ШҚО, Өскемен қ., Бажов көш., 10</v>
      </c>
      <c r="L3359" s="26" t="str">
        <f>VLOOKUP(B3359,[1]ПланКаз!A3344:M6648,13,0)</f>
        <v>Желтоқсан-Қантар</v>
      </c>
      <c r="M3359" s="26" t="str">
        <f>VLOOKUP(B3359,[1]ПланКаз!A3346:N6650,14,0)</f>
        <v>Шығыс-Қазақстан облысы, Өскемен қ.</v>
      </c>
      <c r="N3359" s="26" t="s">
        <v>58</v>
      </c>
      <c r="O3359" s="26" t="str">
        <f>VLOOKUP(B3359,[1]ПланКаз!A3345:P6649,16,0)</f>
        <v>жыл бойына өтінім бойынша</v>
      </c>
      <c r="P3359" s="26" t="s">
        <v>59</v>
      </c>
      <c r="Q3359" s="27" t="s">
        <v>522</v>
      </c>
      <c r="R3359" s="26" t="str">
        <f>VLOOKUP(B3359,[1]ПланКаз!A3344:S6648,19,0)</f>
        <v>Дана</v>
      </c>
      <c r="S3359" s="28">
        <v>10</v>
      </c>
      <c r="T3359" s="28">
        <v>246</v>
      </c>
      <c r="U3359" s="28">
        <v>2460</v>
      </c>
      <c r="V3359" s="28">
        <v>2755.2</v>
      </c>
      <c r="W3359" s="26"/>
      <c r="X3359" s="26" t="s">
        <v>62</v>
      </c>
      <c r="Y3359" s="26" t="s">
        <v>61</v>
      </c>
    </row>
    <row r="3360" spans="2:25" x14ac:dyDescent="0.2">
      <c r="B3360" s="26" t="s">
        <v>6986</v>
      </c>
      <c r="C3360" s="26" t="s">
        <v>55</v>
      </c>
      <c r="D3360" s="26" t="s">
        <v>6987</v>
      </c>
      <c r="E3360" s="26" t="str">
        <f>VLOOKUP(D3360,[1]ЕНС!A:E,2,FALSE)</f>
        <v>Пружина</v>
      </c>
      <c r="F3360" s="26" t="str">
        <f>VLOOKUP(D3360,[1]ЕНС!A:E,3,FALSE)</f>
        <v>тормозных колодок, для легкового автомобиля</v>
      </c>
      <c r="G3360" s="26" t="s">
        <v>6988</v>
      </c>
      <c r="H3360" s="26" t="s">
        <v>26</v>
      </c>
      <c r="I3360" s="26">
        <v>0</v>
      </c>
      <c r="J3360" s="26">
        <v>631010000</v>
      </c>
      <c r="K3360" s="26" t="str">
        <f>VLOOKUP(B3360,[1]ПланКаз!A3347:M6651,12,0)</f>
        <v>ҚР, ШҚО, Өскемен қ., Бажов көш., 10</v>
      </c>
      <c r="L3360" s="26" t="str">
        <f>VLOOKUP(B3360,[1]ПланКаз!A3345:M6649,13,0)</f>
        <v>Желтоқсан-Қантар</v>
      </c>
      <c r="M3360" s="26" t="str">
        <f>VLOOKUP(B3360,[1]ПланКаз!A3347:N6651,14,0)</f>
        <v>Шығыс-Қазақстан облысы, Өскемен қ.</v>
      </c>
      <c r="N3360" s="26" t="s">
        <v>58</v>
      </c>
      <c r="O3360" s="26" t="str">
        <f>VLOOKUP(B3360,[1]ПланКаз!A3346:P6650,16,0)</f>
        <v>жыл бойына өтінім бойынша</v>
      </c>
      <c r="P3360" s="26" t="s">
        <v>59</v>
      </c>
      <c r="Q3360" s="27" t="s">
        <v>522</v>
      </c>
      <c r="R3360" s="26" t="str">
        <f>VLOOKUP(B3360,[1]ПланКаз!A3345:S6649,19,0)</f>
        <v>Дана</v>
      </c>
      <c r="S3360" s="28">
        <v>14</v>
      </c>
      <c r="T3360" s="28">
        <v>212</v>
      </c>
      <c r="U3360" s="28">
        <v>2968</v>
      </c>
      <c r="V3360" s="28">
        <v>3324.16</v>
      </c>
      <c r="W3360" s="26"/>
      <c r="X3360" s="26" t="s">
        <v>62</v>
      </c>
      <c r="Y3360" s="26" t="s">
        <v>61</v>
      </c>
    </row>
    <row r="3361" spans="2:25" x14ac:dyDescent="0.2">
      <c r="B3361" s="26" t="s">
        <v>6989</v>
      </c>
      <c r="C3361" s="26" t="s">
        <v>55</v>
      </c>
      <c r="D3361" s="26" t="s">
        <v>6922</v>
      </c>
      <c r="E3361" s="26" t="str">
        <f>VLOOKUP(D3361,[1]ЕНС!A:E,2,FALSE)</f>
        <v>Реле</v>
      </c>
      <c r="F3361" s="26" t="str">
        <f>VLOOKUP(D3361,[1]ЕНС!A:E,3,FALSE)</f>
        <v>для легкового автомобиля, втягивающее, для стартера, с электромеханическим перемещением шестерни привода</v>
      </c>
      <c r="G3361" s="26" t="s">
        <v>6990</v>
      </c>
      <c r="H3361" s="26" t="s">
        <v>26</v>
      </c>
      <c r="I3361" s="26">
        <v>0</v>
      </c>
      <c r="J3361" s="26">
        <v>631010000</v>
      </c>
      <c r="K3361" s="26" t="str">
        <f>VLOOKUP(B3361,[1]ПланКаз!A3348:M6652,12,0)</f>
        <v>ҚР, ШҚО, Өскемен қ., Бажов көш., 10</v>
      </c>
      <c r="L3361" s="26" t="str">
        <f>VLOOKUP(B3361,[1]ПланКаз!A3346:M6650,13,0)</f>
        <v>Желтоқсан-Қантар</v>
      </c>
      <c r="M3361" s="26" t="str">
        <f>VLOOKUP(B3361,[1]ПланКаз!A3348:N6652,14,0)</f>
        <v>Шығыс-Қазақстан облысы, Өскемен қ.</v>
      </c>
      <c r="N3361" s="26" t="s">
        <v>58</v>
      </c>
      <c r="O3361" s="26" t="str">
        <f>VLOOKUP(B3361,[1]ПланКаз!A3347:P6651,16,0)</f>
        <v>жыл бойына өтінім бойынша</v>
      </c>
      <c r="P3361" s="26" t="s">
        <v>59</v>
      </c>
      <c r="Q3361" s="27" t="s">
        <v>522</v>
      </c>
      <c r="R3361" s="26" t="str">
        <f>VLOOKUP(B3361,[1]ПланКаз!A3346:S6650,19,0)</f>
        <v>Дана</v>
      </c>
      <c r="S3361" s="28">
        <v>3</v>
      </c>
      <c r="T3361" s="28">
        <v>995</v>
      </c>
      <c r="U3361" s="28">
        <v>2985</v>
      </c>
      <c r="V3361" s="28">
        <v>3343.2</v>
      </c>
      <c r="W3361" s="26"/>
      <c r="X3361" s="26" t="s">
        <v>62</v>
      </c>
      <c r="Y3361" s="26" t="s">
        <v>61</v>
      </c>
    </row>
    <row r="3362" spans="2:25" x14ac:dyDescent="0.2">
      <c r="B3362" s="26" t="s">
        <v>6991</v>
      </c>
      <c r="C3362" s="26" t="s">
        <v>55</v>
      </c>
      <c r="D3362" s="26" t="s">
        <v>6992</v>
      </c>
      <c r="E3362" s="26" t="str">
        <f>VLOOKUP(D3362,[1]ЕНС!A:E,2,FALSE)</f>
        <v>Комплект ремонтный</v>
      </c>
      <c r="F3362" s="26" t="str">
        <f>VLOOKUP(D3362,[1]ЕНС!A:E,3,FALSE)</f>
        <v>карбюратора, для легкового автомобиля</v>
      </c>
      <c r="G3362" s="26" t="s">
        <v>6993</v>
      </c>
      <c r="H3362" s="26" t="s">
        <v>26</v>
      </c>
      <c r="I3362" s="26">
        <v>0</v>
      </c>
      <c r="J3362" s="26">
        <v>631010000</v>
      </c>
      <c r="K3362" s="26" t="str">
        <f>VLOOKUP(B3362,[1]ПланКаз!A3349:M6653,12,0)</f>
        <v>ҚР, ШҚО, Өскемен қ., Бажов көш., 10</v>
      </c>
      <c r="L3362" s="26" t="str">
        <f>VLOOKUP(B3362,[1]ПланКаз!A3347:M6651,13,0)</f>
        <v>Желтоқсан-Қантар</v>
      </c>
      <c r="M3362" s="26" t="str">
        <f>VLOOKUP(B3362,[1]ПланКаз!A3349:N6653,14,0)</f>
        <v>Шығыс-Қазақстан облысы, Өскемен қ.</v>
      </c>
      <c r="N3362" s="26" t="s">
        <v>58</v>
      </c>
      <c r="O3362" s="26" t="str">
        <f>VLOOKUP(B3362,[1]ПланКаз!A3348:P6652,16,0)</f>
        <v>жыл бойына өтінім бойынша</v>
      </c>
      <c r="P3362" s="26" t="s">
        <v>59</v>
      </c>
      <c r="Q3362" s="27" t="s">
        <v>2896</v>
      </c>
      <c r="R3362" s="26" t="str">
        <f>VLOOKUP(B3362,[1]ПланКаз!A3347:S6651,19,0)</f>
        <v>Комплект</v>
      </c>
      <c r="S3362" s="28">
        <v>15</v>
      </c>
      <c r="T3362" s="28">
        <v>1190</v>
      </c>
      <c r="U3362" s="28">
        <v>17850</v>
      </c>
      <c r="V3362" s="28">
        <v>19992</v>
      </c>
      <c r="W3362" s="26"/>
      <c r="X3362" s="26" t="s">
        <v>62</v>
      </c>
      <c r="Y3362" s="26" t="s">
        <v>61</v>
      </c>
    </row>
    <row r="3363" spans="2:25" x14ac:dyDescent="0.2">
      <c r="B3363" s="26" t="s">
        <v>6994</v>
      </c>
      <c r="C3363" s="26" t="s">
        <v>55</v>
      </c>
      <c r="D3363" s="26" t="s">
        <v>6992</v>
      </c>
      <c r="E3363" s="26" t="str">
        <f>VLOOKUP(D3363,[1]ЕНС!A:E,2,FALSE)</f>
        <v>Комплект ремонтный</v>
      </c>
      <c r="F3363" s="26" t="str">
        <f>VLOOKUP(D3363,[1]ЕНС!A:E,3,FALSE)</f>
        <v>карбюратора, для легкового автомобиля</v>
      </c>
      <c r="G3363" s="26" t="s">
        <v>6995</v>
      </c>
      <c r="H3363" s="26" t="s">
        <v>26</v>
      </c>
      <c r="I3363" s="26">
        <v>0</v>
      </c>
      <c r="J3363" s="26">
        <v>631010000</v>
      </c>
      <c r="K3363" s="26" t="str">
        <f>VLOOKUP(B3363,[1]ПланКаз!A3350:M6654,12,0)</f>
        <v>ҚР, ШҚО, Өскемен қ., Бажов көш., 10</v>
      </c>
      <c r="L3363" s="26" t="str">
        <f>VLOOKUP(B3363,[1]ПланКаз!A3348:M6652,13,0)</f>
        <v>Желтоқсан-Қантар</v>
      </c>
      <c r="M3363" s="26" t="str">
        <f>VLOOKUP(B3363,[1]ПланКаз!A3350:N6654,14,0)</f>
        <v>Шығыс-Қазақстан облысы, Өскемен қ.</v>
      </c>
      <c r="N3363" s="26" t="s">
        <v>58</v>
      </c>
      <c r="O3363" s="26" t="str">
        <f>VLOOKUP(B3363,[1]ПланКаз!A3349:P6653,16,0)</f>
        <v>жыл бойына өтінім бойынша</v>
      </c>
      <c r="P3363" s="26" t="s">
        <v>59</v>
      </c>
      <c r="Q3363" s="27" t="s">
        <v>2896</v>
      </c>
      <c r="R3363" s="26" t="str">
        <f>VLOOKUP(B3363,[1]ПланКаз!A3348:S6652,19,0)</f>
        <v>Комплект</v>
      </c>
      <c r="S3363" s="28">
        <v>7</v>
      </c>
      <c r="T3363" s="28">
        <v>953</v>
      </c>
      <c r="U3363" s="28">
        <v>6671</v>
      </c>
      <c r="V3363" s="28">
        <v>7471.52</v>
      </c>
      <c r="W3363" s="26"/>
      <c r="X3363" s="26" t="s">
        <v>62</v>
      </c>
      <c r="Y3363" s="26" t="s">
        <v>61</v>
      </c>
    </row>
    <row r="3364" spans="2:25" x14ac:dyDescent="0.2">
      <c r="B3364" s="26" t="s">
        <v>6996</v>
      </c>
      <c r="C3364" s="26" t="s">
        <v>55</v>
      </c>
      <c r="D3364" s="26" t="s">
        <v>6997</v>
      </c>
      <c r="E3364" s="26" t="str">
        <f>VLOOKUP(D3364,[1]ЕНС!A:E,2,FALSE)</f>
        <v>Картер</v>
      </c>
      <c r="F3364" s="26" t="str">
        <f>VLOOKUP(D3364,[1]ЕНС!A:E,3,FALSE)</f>
        <v>переднего моста, для легкового автомобиля</v>
      </c>
      <c r="G3364" s="26" t="s">
        <v>6998</v>
      </c>
      <c r="H3364" s="26" t="s">
        <v>26</v>
      </c>
      <c r="I3364" s="26">
        <v>0</v>
      </c>
      <c r="J3364" s="26">
        <v>631010000</v>
      </c>
      <c r="K3364" s="26" t="str">
        <f>VLOOKUP(B3364,[1]ПланКаз!A3351:M6655,12,0)</f>
        <v>ҚР, ШҚО, Өскемен қ., Бажов көш., 10</v>
      </c>
      <c r="L3364" s="26" t="str">
        <f>VLOOKUP(B3364,[1]ПланКаз!A3349:M6653,13,0)</f>
        <v>Желтоқсан-Қантар</v>
      </c>
      <c r="M3364" s="26" t="str">
        <f>VLOOKUP(B3364,[1]ПланКаз!A3351:N6655,14,0)</f>
        <v>Шығыс-Қазақстан облысы, Өскемен қ.</v>
      </c>
      <c r="N3364" s="26" t="s">
        <v>58</v>
      </c>
      <c r="O3364" s="26" t="str">
        <f>VLOOKUP(B3364,[1]ПланКаз!A3350:P6654,16,0)</f>
        <v>жыл бойына өтінім бойынша</v>
      </c>
      <c r="P3364" s="26" t="s">
        <v>59</v>
      </c>
      <c r="Q3364" s="27" t="s">
        <v>522</v>
      </c>
      <c r="R3364" s="26" t="str">
        <f>VLOOKUP(B3364,[1]ПланКаз!A3349:S6653,19,0)</f>
        <v>Дана</v>
      </c>
      <c r="S3364" s="28">
        <v>3</v>
      </c>
      <c r="T3364" s="28">
        <v>60000</v>
      </c>
      <c r="U3364" s="28">
        <v>180000</v>
      </c>
      <c r="V3364" s="28">
        <v>201600</v>
      </c>
      <c r="W3364" s="26"/>
      <c r="X3364" s="26" t="s">
        <v>62</v>
      </c>
      <c r="Y3364" s="26" t="s">
        <v>61</v>
      </c>
    </row>
    <row r="3365" spans="2:25" x14ac:dyDescent="0.2">
      <c r="B3365" s="26" t="s">
        <v>6999</v>
      </c>
      <c r="C3365" s="26" t="s">
        <v>55</v>
      </c>
      <c r="D3365" s="26" t="s">
        <v>7000</v>
      </c>
      <c r="E3365" s="26" t="str">
        <f>VLOOKUP(D3365,[1]ЕНС!A:E,2,FALSE)</f>
        <v>Комплект ремонтный</v>
      </c>
      <c r="F3365" s="26" t="str">
        <f>VLOOKUP(D3365,[1]ЕНС!A:E,3,FALSE)</f>
        <v>рулевого механизма, для легкового автомобиля</v>
      </c>
      <c r="G3365" s="26" t="s">
        <v>7001</v>
      </c>
      <c r="H3365" s="26" t="s">
        <v>26</v>
      </c>
      <c r="I3365" s="26">
        <v>0</v>
      </c>
      <c r="J3365" s="26">
        <v>631010000</v>
      </c>
      <c r="K3365" s="26" t="str">
        <f>VLOOKUP(B3365,[1]ПланКаз!A3352:M6656,12,0)</f>
        <v>ҚР, ШҚО, Өскемен қ., Бажов көш., 10</v>
      </c>
      <c r="L3365" s="26" t="str">
        <f>VLOOKUP(B3365,[1]ПланКаз!A3350:M6654,13,0)</f>
        <v>Желтоқсан-Қантар</v>
      </c>
      <c r="M3365" s="26" t="str">
        <f>VLOOKUP(B3365,[1]ПланКаз!A3352:N6656,14,0)</f>
        <v>Шығыс-Қазақстан облысы, Өскемен қ.</v>
      </c>
      <c r="N3365" s="26" t="s">
        <v>58</v>
      </c>
      <c r="O3365" s="26" t="str">
        <f>VLOOKUP(B3365,[1]ПланКаз!A3351:P6655,16,0)</f>
        <v>жыл бойына өтінім бойынша</v>
      </c>
      <c r="P3365" s="26" t="s">
        <v>59</v>
      </c>
      <c r="Q3365" s="27" t="s">
        <v>522</v>
      </c>
      <c r="R3365" s="26" t="str">
        <f>VLOOKUP(B3365,[1]ПланКаз!A3350:S6654,19,0)</f>
        <v>Комплект</v>
      </c>
      <c r="S3365" s="28">
        <v>36</v>
      </c>
      <c r="T3365" s="28">
        <v>1403</v>
      </c>
      <c r="U3365" s="28">
        <v>50508</v>
      </c>
      <c r="V3365" s="28">
        <v>56568.959999999999</v>
      </c>
      <c r="W3365" s="26"/>
      <c r="X3365" s="26" t="s">
        <v>62</v>
      </c>
      <c r="Y3365" s="26" t="s">
        <v>61</v>
      </c>
    </row>
    <row r="3366" spans="2:25" x14ac:dyDescent="0.2">
      <c r="B3366" s="26" t="s">
        <v>7002</v>
      </c>
      <c r="C3366" s="26" t="s">
        <v>55</v>
      </c>
      <c r="D3366" s="26" t="s">
        <v>6775</v>
      </c>
      <c r="E3366" s="26" t="str">
        <f>VLOOKUP(D3366,[1]ЕНС!A:E,2,FALSE)</f>
        <v>Комплект ремонтный</v>
      </c>
      <c r="F3366" s="26" t="str">
        <f>VLOOKUP(D3366,[1]ЕНС!A:E,3,FALSE)</f>
        <v>главного цилиндра сцепления, для легкового автомобиля</v>
      </c>
      <c r="G3366" s="26" t="s">
        <v>7003</v>
      </c>
      <c r="H3366" s="26" t="s">
        <v>26</v>
      </c>
      <c r="I3366" s="26">
        <v>0</v>
      </c>
      <c r="J3366" s="26">
        <v>631010000</v>
      </c>
      <c r="K3366" s="26" t="str">
        <f>VLOOKUP(B3366,[1]ПланКаз!A3353:M6657,12,0)</f>
        <v>ҚР, ШҚО, Өскемен қ., Бажов көш., 10</v>
      </c>
      <c r="L3366" s="26" t="str">
        <f>VLOOKUP(B3366,[1]ПланКаз!A3351:M6655,13,0)</f>
        <v>Желтоқсан-Қантар</v>
      </c>
      <c r="M3366" s="26" t="str">
        <f>VLOOKUP(B3366,[1]ПланКаз!A3353:N6657,14,0)</f>
        <v>Шығыс-Қазақстан облысы, Өскемен қ.</v>
      </c>
      <c r="N3366" s="26" t="s">
        <v>58</v>
      </c>
      <c r="O3366" s="26" t="str">
        <f>VLOOKUP(B3366,[1]ПланКаз!A3352:P6656,16,0)</f>
        <v>жыл бойына өтінім бойынша</v>
      </c>
      <c r="P3366" s="26" t="s">
        <v>59</v>
      </c>
      <c r="Q3366" s="27" t="s">
        <v>2896</v>
      </c>
      <c r="R3366" s="26" t="str">
        <f>VLOOKUP(B3366,[1]ПланКаз!A3351:S6655,19,0)</f>
        <v>Комплект</v>
      </c>
      <c r="S3366" s="28">
        <v>20</v>
      </c>
      <c r="T3366" s="28">
        <v>953</v>
      </c>
      <c r="U3366" s="28">
        <v>19060</v>
      </c>
      <c r="V3366" s="28">
        <v>21347.200000000001</v>
      </c>
      <c r="W3366" s="26"/>
      <c r="X3366" s="26" t="s">
        <v>62</v>
      </c>
      <c r="Y3366" s="26" t="s">
        <v>61</v>
      </c>
    </row>
    <row r="3367" spans="2:25" x14ac:dyDescent="0.2">
      <c r="B3367" s="26" t="s">
        <v>7004</v>
      </c>
      <c r="C3367" s="26" t="s">
        <v>55</v>
      </c>
      <c r="D3367" s="26" t="s">
        <v>7005</v>
      </c>
      <c r="E3367" s="26" t="str">
        <f>VLOOKUP(D3367,[1]ЕНС!A:E,2,FALSE)</f>
        <v>Ручка</v>
      </c>
      <c r="F3367" s="26" t="str">
        <f>VLOOKUP(D3367,[1]ЕНС!A:E,3,FALSE)</f>
        <v>для легкового автомобиля, правой передней двери, внутренняя</v>
      </c>
      <c r="G3367" s="26" t="s">
        <v>7006</v>
      </c>
      <c r="H3367" s="26" t="s">
        <v>26</v>
      </c>
      <c r="I3367" s="26">
        <v>0</v>
      </c>
      <c r="J3367" s="26">
        <v>631010000</v>
      </c>
      <c r="K3367" s="26" t="str">
        <f>VLOOKUP(B3367,[1]ПланКаз!A3354:M6658,12,0)</f>
        <v>ҚР, ШҚО, Өскемен қ., Бажов көш., 10</v>
      </c>
      <c r="L3367" s="26" t="str">
        <f>VLOOKUP(B3367,[1]ПланКаз!A3352:M6656,13,0)</f>
        <v>Желтоқсан-Қантар</v>
      </c>
      <c r="M3367" s="26" t="str">
        <f>VLOOKUP(B3367,[1]ПланКаз!A3354:N6658,14,0)</f>
        <v>Шығыс-Қазақстан облысы, Өскемен қ.</v>
      </c>
      <c r="N3367" s="26" t="s">
        <v>58</v>
      </c>
      <c r="O3367" s="26" t="str">
        <f>VLOOKUP(B3367,[1]ПланКаз!A3353:P6657,16,0)</f>
        <v>жыл бойына өтінім бойынша</v>
      </c>
      <c r="P3367" s="26" t="s">
        <v>59</v>
      </c>
      <c r="Q3367" s="27" t="s">
        <v>522</v>
      </c>
      <c r="R3367" s="26" t="str">
        <f>VLOOKUP(B3367,[1]ПланКаз!A3352:S6656,19,0)</f>
        <v>Дана</v>
      </c>
      <c r="S3367" s="28">
        <v>6</v>
      </c>
      <c r="T3367" s="28">
        <v>332</v>
      </c>
      <c r="U3367" s="28">
        <v>1992</v>
      </c>
      <c r="V3367" s="28">
        <v>2231.04</v>
      </c>
      <c r="W3367" s="26"/>
      <c r="X3367" s="26" t="s">
        <v>62</v>
      </c>
      <c r="Y3367" s="26" t="s">
        <v>61</v>
      </c>
    </row>
    <row r="3368" spans="2:25" x14ac:dyDescent="0.2">
      <c r="B3368" s="26" t="s">
        <v>7007</v>
      </c>
      <c r="C3368" s="26" t="s">
        <v>55</v>
      </c>
      <c r="D3368" s="26" t="s">
        <v>6802</v>
      </c>
      <c r="E3368" s="26" t="str">
        <f>VLOOKUP(D3368,[1]ЕНС!A:E,2,FALSE)</f>
        <v>Ручка</v>
      </c>
      <c r="F3368" s="26" t="str">
        <f>VLOOKUP(D3368,[1]ЕНС!A:E,3,FALSE)</f>
        <v>для легкового автомобиля, правой передней двери, наружная</v>
      </c>
      <c r="G3368" s="26" t="s">
        <v>7008</v>
      </c>
      <c r="H3368" s="26" t="s">
        <v>26</v>
      </c>
      <c r="I3368" s="26">
        <v>0</v>
      </c>
      <c r="J3368" s="26">
        <v>631010000</v>
      </c>
      <c r="K3368" s="26" t="str">
        <f>VLOOKUP(B3368,[1]ПланКаз!A3355:M6659,12,0)</f>
        <v>ҚР, ШҚО, Өскемен қ., Бажов көш., 10</v>
      </c>
      <c r="L3368" s="26" t="str">
        <f>VLOOKUP(B3368,[1]ПланКаз!A3353:M6657,13,0)</f>
        <v>Желтоқсан-Қантар</v>
      </c>
      <c r="M3368" s="26" t="str">
        <f>VLOOKUP(B3368,[1]ПланКаз!A3355:N6659,14,0)</f>
        <v>Шығыс-Қазақстан облысы, Өскемен қ.</v>
      </c>
      <c r="N3368" s="26" t="s">
        <v>58</v>
      </c>
      <c r="O3368" s="26" t="str">
        <f>VLOOKUP(B3368,[1]ПланКаз!A3354:P6658,16,0)</f>
        <v>жыл бойына өтінім бойынша</v>
      </c>
      <c r="P3368" s="26" t="s">
        <v>59</v>
      </c>
      <c r="Q3368" s="27" t="s">
        <v>522</v>
      </c>
      <c r="R3368" s="26" t="str">
        <f>VLOOKUP(B3368,[1]ПланКаз!A3353:S6657,19,0)</f>
        <v>Дана</v>
      </c>
      <c r="S3368" s="28">
        <v>5</v>
      </c>
      <c r="T3368" s="28">
        <v>1546</v>
      </c>
      <c r="U3368" s="28">
        <v>7730</v>
      </c>
      <c r="V3368" s="28">
        <v>8657.6</v>
      </c>
      <c r="W3368" s="26"/>
      <c r="X3368" s="26" t="s">
        <v>62</v>
      </c>
      <c r="Y3368" s="26" t="s">
        <v>61</v>
      </c>
    </row>
    <row r="3369" spans="2:25" x14ac:dyDescent="0.2">
      <c r="B3369" s="26" t="s">
        <v>7009</v>
      </c>
      <c r="C3369" s="26" t="s">
        <v>55</v>
      </c>
      <c r="D3369" s="26" t="s">
        <v>7010</v>
      </c>
      <c r="E3369" s="26" t="str">
        <f>VLOOKUP(D3369,[1]ЕНС!A:E,2,FALSE)</f>
        <v>Комплект ремонтный</v>
      </c>
      <c r="F3369" s="26" t="str">
        <f>VLOOKUP(D3369,[1]ЕНС!A:E,3,FALSE)</f>
        <v>коробки передач, для легкового автомобиля</v>
      </c>
      <c r="G3369" s="26" t="s">
        <v>7011</v>
      </c>
      <c r="H3369" s="26" t="s">
        <v>26</v>
      </c>
      <c r="I3369" s="26">
        <v>0</v>
      </c>
      <c r="J3369" s="26">
        <v>631010000</v>
      </c>
      <c r="K3369" s="26" t="str">
        <f>VLOOKUP(B3369,[1]ПланКаз!A3356:M6660,12,0)</f>
        <v>ҚР, ШҚО, Өскемен қ., Бажов көш., 10</v>
      </c>
      <c r="L3369" s="26" t="str">
        <f>VLOOKUP(B3369,[1]ПланКаз!A3354:M6658,13,0)</f>
        <v>Желтоқсан-Қантар</v>
      </c>
      <c r="M3369" s="26" t="str">
        <f>VLOOKUP(B3369,[1]ПланКаз!A3356:N6660,14,0)</f>
        <v>Шығыс-Қазақстан облысы, Өскемен қ.</v>
      </c>
      <c r="N3369" s="26" t="s">
        <v>58</v>
      </c>
      <c r="O3369" s="26" t="str">
        <f>VLOOKUP(B3369,[1]ПланКаз!A3355:P6659,16,0)</f>
        <v>жыл бойына өтінім бойынша</v>
      </c>
      <c r="P3369" s="26" t="s">
        <v>59</v>
      </c>
      <c r="Q3369" s="27" t="s">
        <v>2896</v>
      </c>
      <c r="R3369" s="26" t="str">
        <f>VLOOKUP(B3369,[1]ПланКаз!A3354:S6658,19,0)</f>
        <v>Комплект</v>
      </c>
      <c r="S3369" s="28">
        <v>12</v>
      </c>
      <c r="T3369" s="28">
        <v>430</v>
      </c>
      <c r="U3369" s="28">
        <v>5160</v>
      </c>
      <c r="V3369" s="28">
        <v>5779.2</v>
      </c>
      <c r="W3369" s="26"/>
      <c r="X3369" s="26" t="s">
        <v>62</v>
      </c>
      <c r="Y3369" s="26" t="s">
        <v>61</v>
      </c>
    </row>
    <row r="3370" spans="2:25" x14ac:dyDescent="0.2">
      <c r="B3370" s="26" t="s">
        <v>7012</v>
      </c>
      <c r="C3370" s="26" t="s">
        <v>55</v>
      </c>
      <c r="D3370" s="26" t="s">
        <v>5565</v>
      </c>
      <c r="E3370" s="26" t="str">
        <f>VLOOKUP(D3370,[1]ЕНС!A:E,2,FALSE)</f>
        <v>Патрубок</v>
      </c>
      <c r="F3370" s="26" t="str">
        <f>VLOOKUP(D3370,[1]ЕНС!A:E,3,FALSE)</f>
        <v>радиатора, для легкового автомобиля, верхний подводящий</v>
      </c>
      <c r="G3370" s="26" t="s">
        <v>7013</v>
      </c>
      <c r="H3370" s="26" t="s">
        <v>26</v>
      </c>
      <c r="I3370" s="26">
        <v>0</v>
      </c>
      <c r="J3370" s="26">
        <v>631010000</v>
      </c>
      <c r="K3370" s="26" t="str">
        <f>VLOOKUP(B3370,[1]ПланКаз!A3357:M6661,12,0)</f>
        <v>ҚР, ШҚО, Өскемен қ., Бажов көш., 10</v>
      </c>
      <c r="L3370" s="26" t="str">
        <f>VLOOKUP(B3370,[1]ПланКаз!A3355:M6659,13,0)</f>
        <v>Желтоқсан-Қантар</v>
      </c>
      <c r="M3370" s="26" t="str">
        <f>VLOOKUP(B3370,[1]ПланКаз!A3357:N6661,14,0)</f>
        <v>Шығыс-Қазақстан облысы, Өскемен қ.</v>
      </c>
      <c r="N3370" s="26" t="s">
        <v>58</v>
      </c>
      <c r="O3370" s="26" t="str">
        <f>VLOOKUP(B3370,[1]ПланКаз!A3356:P6660,16,0)</f>
        <v>жыл бойына өтінім бойынша</v>
      </c>
      <c r="P3370" s="26" t="s">
        <v>59</v>
      </c>
      <c r="Q3370" s="27" t="s">
        <v>522</v>
      </c>
      <c r="R3370" s="26" t="str">
        <f>VLOOKUP(B3370,[1]ПланКаз!A3355:S6659,19,0)</f>
        <v>Дана</v>
      </c>
      <c r="S3370" s="28">
        <v>11</v>
      </c>
      <c r="T3370" s="28">
        <v>793</v>
      </c>
      <c r="U3370" s="28">
        <v>8723</v>
      </c>
      <c r="V3370" s="28">
        <v>9769.76</v>
      </c>
      <c r="W3370" s="26"/>
      <c r="X3370" s="26" t="s">
        <v>62</v>
      </c>
      <c r="Y3370" s="26" t="s">
        <v>61</v>
      </c>
    </row>
    <row r="3371" spans="2:25" x14ac:dyDescent="0.2">
      <c r="B3371" s="26" t="s">
        <v>7014</v>
      </c>
      <c r="C3371" s="26" t="s">
        <v>55</v>
      </c>
      <c r="D3371" s="26" t="s">
        <v>5574</v>
      </c>
      <c r="E3371" s="26" t="str">
        <f>VLOOKUP(D3371,[1]ЕНС!A:E,2,FALSE)</f>
        <v>Диск</v>
      </c>
      <c r="F3371" s="26" t="str">
        <f>VLOOKUP(D3371,[1]ЕНС!A:E,3,FALSE)</f>
        <v>для легкового автомобиля, сцепления</v>
      </c>
      <c r="G3371" s="26" t="s">
        <v>7015</v>
      </c>
      <c r="H3371" s="26" t="s">
        <v>26</v>
      </c>
      <c r="I3371" s="26">
        <v>0</v>
      </c>
      <c r="J3371" s="26">
        <v>631010000</v>
      </c>
      <c r="K3371" s="26" t="str">
        <f>VLOOKUP(B3371,[1]ПланКаз!A3358:M6662,12,0)</f>
        <v>ҚР, ШҚО, Өскемен қ., Бажов көш., 10</v>
      </c>
      <c r="L3371" s="26" t="str">
        <f>VLOOKUP(B3371,[1]ПланКаз!A3356:M6660,13,0)</f>
        <v>Желтоқсан-Қантар</v>
      </c>
      <c r="M3371" s="26" t="str">
        <f>VLOOKUP(B3371,[1]ПланКаз!A3358:N6662,14,0)</f>
        <v>Шығыс-Қазақстан облысы, Өскемен қ.</v>
      </c>
      <c r="N3371" s="26" t="s">
        <v>58</v>
      </c>
      <c r="O3371" s="26" t="str">
        <f>VLOOKUP(B3371,[1]ПланКаз!A3357:P6661,16,0)</f>
        <v>жыл бойына өтінім бойынша</v>
      </c>
      <c r="P3371" s="26" t="s">
        <v>59</v>
      </c>
      <c r="Q3371" s="27" t="s">
        <v>522</v>
      </c>
      <c r="R3371" s="26" t="str">
        <f>VLOOKUP(B3371,[1]ПланКаз!A3356:S6660,19,0)</f>
        <v>Дана</v>
      </c>
      <c r="S3371" s="28">
        <v>32</v>
      </c>
      <c r="T3371" s="28">
        <v>8570</v>
      </c>
      <c r="U3371" s="28">
        <v>274240</v>
      </c>
      <c r="V3371" s="28">
        <v>307148.79999999999</v>
      </c>
      <c r="W3371" s="26"/>
      <c r="X3371" s="26" t="s">
        <v>62</v>
      </c>
      <c r="Y3371" s="26" t="s">
        <v>61</v>
      </c>
    </row>
    <row r="3372" spans="2:25" x14ac:dyDescent="0.2">
      <c r="B3372" s="26" t="s">
        <v>7016</v>
      </c>
      <c r="C3372" s="26" t="s">
        <v>55</v>
      </c>
      <c r="D3372" s="26" t="s">
        <v>7017</v>
      </c>
      <c r="E3372" s="26" t="str">
        <f>VLOOKUP(D3372,[1]ЕНС!A:E,2,FALSE)</f>
        <v>Шланг</v>
      </c>
      <c r="F3372" s="26" t="str">
        <f>VLOOKUP(D3372,[1]ЕНС!A:E,3,FALSE)</f>
        <v>сцепления, для грузового автомобиля</v>
      </c>
      <c r="G3372" s="26" t="s">
        <v>7018</v>
      </c>
      <c r="H3372" s="26" t="s">
        <v>26</v>
      </c>
      <c r="I3372" s="26">
        <v>0</v>
      </c>
      <c r="J3372" s="26">
        <v>631010000</v>
      </c>
      <c r="K3372" s="26" t="str">
        <f>VLOOKUP(B3372,[1]ПланКаз!A3359:M6663,12,0)</f>
        <v>ҚР, ШҚО, Өскемен қ., Бажов көш., 10</v>
      </c>
      <c r="L3372" s="26" t="str">
        <f>VLOOKUP(B3372,[1]ПланКаз!A3357:M6661,13,0)</f>
        <v>Желтоқсан-Қантар</v>
      </c>
      <c r="M3372" s="26" t="str">
        <f>VLOOKUP(B3372,[1]ПланКаз!A3359:N6663,14,0)</f>
        <v>Шығыс-Қазақстан облысы, Өскемен қ.</v>
      </c>
      <c r="N3372" s="26" t="s">
        <v>58</v>
      </c>
      <c r="O3372" s="26" t="str">
        <f>VLOOKUP(B3372,[1]ПланКаз!A3358:P6662,16,0)</f>
        <v>жыл бойына өтінім бойынша</v>
      </c>
      <c r="P3372" s="26" t="s">
        <v>59</v>
      </c>
      <c r="Q3372" s="27" t="s">
        <v>522</v>
      </c>
      <c r="R3372" s="26" t="str">
        <f>VLOOKUP(B3372,[1]ПланКаз!A3357:S6661,19,0)</f>
        <v>Дана</v>
      </c>
      <c r="S3372" s="28">
        <v>2</v>
      </c>
      <c r="T3372" s="28">
        <v>1222</v>
      </c>
      <c r="U3372" s="28">
        <v>2444</v>
      </c>
      <c r="V3372" s="28">
        <v>2737.28</v>
      </c>
      <c r="W3372" s="26"/>
      <c r="X3372" s="26" t="s">
        <v>62</v>
      </c>
      <c r="Y3372" s="26" t="s">
        <v>61</v>
      </c>
    </row>
    <row r="3373" spans="2:25" x14ac:dyDescent="0.2">
      <c r="B3373" s="26" t="s">
        <v>7019</v>
      </c>
      <c r="C3373" s="26" t="s">
        <v>55</v>
      </c>
      <c r="D3373" s="26" t="s">
        <v>7020</v>
      </c>
      <c r="E3373" s="26" t="str">
        <f>VLOOKUP(D3373,[1]ЕНС!A:E,2,FALSE)</f>
        <v>Наконечник</v>
      </c>
      <c r="F3373" s="26" t="str">
        <f>VLOOKUP(D3373,[1]ЕНС!A:E,3,FALSE)</f>
        <v>для грузового автомобиля, рулевой</v>
      </c>
      <c r="G3373" s="26" t="s">
        <v>7021</v>
      </c>
      <c r="H3373" s="26" t="s">
        <v>26</v>
      </c>
      <c r="I3373" s="26">
        <v>0</v>
      </c>
      <c r="J3373" s="26">
        <v>631010000</v>
      </c>
      <c r="K3373" s="26" t="str">
        <f>VLOOKUP(B3373,[1]ПланКаз!A3360:M6664,12,0)</f>
        <v>ҚР, ШҚО, Өскемен қ., Бажов көш., 10</v>
      </c>
      <c r="L3373" s="26" t="str">
        <f>VLOOKUP(B3373,[1]ПланКаз!A3358:M6662,13,0)</f>
        <v>Желтоқсан-Қантар</v>
      </c>
      <c r="M3373" s="26" t="str">
        <f>VLOOKUP(B3373,[1]ПланКаз!A3360:N6664,14,0)</f>
        <v>Шығыс-Қазақстан облысы, Өскемен қ.</v>
      </c>
      <c r="N3373" s="26" t="s">
        <v>58</v>
      </c>
      <c r="O3373" s="26" t="str">
        <f>VLOOKUP(B3373,[1]ПланКаз!A3359:P6663,16,0)</f>
        <v>жыл бойына өтінім бойынша</v>
      </c>
      <c r="P3373" s="26" t="s">
        <v>59</v>
      </c>
      <c r="Q3373" s="27" t="s">
        <v>522</v>
      </c>
      <c r="R3373" s="26" t="str">
        <f>VLOOKUP(B3373,[1]ПланКаз!A3358:S6662,19,0)</f>
        <v>Дана</v>
      </c>
      <c r="S3373" s="28">
        <v>20</v>
      </c>
      <c r="T3373" s="28">
        <v>3084</v>
      </c>
      <c r="U3373" s="28">
        <v>61680</v>
      </c>
      <c r="V3373" s="28">
        <v>69081.600000000006</v>
      </c>
      <c r="W3373" s="26"/>
      <c r="X3373" s="26" t="s">
        <v>62</v>
      </c>
      <c r="Y3373" s="26" t="s">
        <v>61</v>
      </c>
    </row>
    <row r="3374" spans="2:25" x14ac:dyDescent="0.2">
      <c r="B3374" s="26" t="s">
        <v>7022</v>
      </c>
      <c r="C3374" s="26" t="s">
        <v>55</v>
      </c>
      <c r="D3374" s="26" t="s">
        <v>5968</v>
      </c>
      <c r="E3374" s="26" t="str">
        <f>VLOOKUP(D3374,[1]ЕНС!A:E,2,FALSE)</f>
        <v>Стекло</v>
      </c>
      <c r="F3374" s="26" t="str">
        <f>VLOOKUP(D3374,[1]ЕНС!A:E,3,FALSE)</f>
        <v>лобовое, для грузового автомобиля, триплекс</v>
      </c>
      <c r="G3374" s="26" t="s">
        <v>7023</v>
      </c>
      <c r="H3374" s="26" t="s">
        <v>26</v>
      </c>
      <c r="I3374" s="26">
        <v>0</v>
      </c>
      <c r="J3374" s="26">
        <v>631010000</v>
      </c>
      <c r="K3374" s="26" t="str">
        <f>VLOOKUP(B3374,[1]ПланКаз!A3361:M6665,12,0)</f>
        <v>ҚР, ШҚО, Өскемен қ., Бажов көш., 10</v>
      </c>
      <c r="L3374" s="26" t="str">
        <f>VLOOKUP(B3374,[1]ПланКаз!A3359:M6663,13,0)</f>
        <v>Желтоқсан-Қантар</v>
      </c>
      <c r="M3374" s="26" t="str">
        <f>VLOOKUP(B3374,[1]ПланКаз!A3361:N6665,14,0)</f>
        <v>Шығыс-Қазақстан облысы, Өскемен қ.</v>
      </c>
      <c r="N3374" s="26" t="s">
        <v>58</v>
      </c>
      <c r="O3374" s="26" t="str">
        <f>VLOOKUP(B3374,[1]ПланКаз!A3360:P6664,16,0)</f>
        <v>жыл бойына өтінім бойынша</v>
      </c>
      <c r="P3374" s="26" t="s">
        <v>59</v>
      </c>
      <c r="Q3374" s="27" t="s">
        <v>522</v>
      </c>
      <c r="R3374" s="26" t="str">
        <f>VLOOKUP(B3374,[1]ПланКаз!A3359:S6663,19,0)</f>
        <v>Дана</v>
      </c>
      <c r="S3374" s="28">
        <v>1</v>
      </c>
      <c r="T3374" s="28">
        <v>11110</v>
      </c>
      <c r="U3374" s="28">
        <v>11110</v>
      </c>
      <c r="V3374" s="28">
        <v>12443.2</v>
      </c>
      <c r="W3374" s="26"/>
      <c r="X3374" s="26" t="s">
        <v>62</v>
      </c>
      <c r="Y3374" s="26" t="s">
        <v>61</v>
      </c>
    </row>
    <row r="3375" spans="2:25" x14ac:dyDescent="0.2">
      <c r="B3375" s="26" t="s">
        <v>7024</v>
      </c>
      <c r="C3375" s="26" t="s">
        <v>55</v>
      </c>
      <c r="D3375" s="26" t="s">
        <v>6160</v>
      </c>
      <c r="E3375" s="26" t="str">
        <f>VLOOKUP(D3375,[1]ЕНС!A:E,2,FALSE)</f>
        <v>Фонарь</v>
      </c>
      <c r="F3375" s="26" t="str">
        <f>VLOOKUP(D3375,[1]ЕНС!A:E,3,FALSE)</f>
        <v>правый, задний, для грузового автомобиля</v>
      </c>
      <c r="G3375" s="26" t="s">
        <v>7025</v>
      </c>
      <c r="H3375" s="26" t="s">
        <v>26</v>
      </c>
      <c r="I3375" s="26">
        <v>0</v>
      </c>
      <c r="J3375" s="26">
        <v>631010000</v>
      </c>
      <c r="K3375" s="26" t="str">
        <f>VLOOKUP(B3375,[1]ПланКаз!A3362:M6666,12,0)</f>
        <v>ҚР, ШҚО, Өскемен қ., Бажов көш., 10</v>
      </c>
      <c r="L3375" s="26" t="str">
        <f>VLOOKUP(B3375,[1]ПланКаз!A3360:M6664,13,0)</f>
        <v>Желтоқсан-Қантар</v>
      </c>
      <c r="M3375" s="26" t="str">
        <f>VLOOKUP(B3375,[1]ПланКаз!A3362:N6666,14,0)</f>
        <v>Шығыс-Қазақстан облысы, Өскемен қ.</v>
      </c>
      <c r="N3375" s="26" t="s">
        <v>58</v>
      </c>
      <c r="O3375" s="26" t="str">
        <f>VLOOKUP(B3375,[1]ПланКаз!A3361:P6665,16,0)</f>
        <v>жыл бойына өтінім бойынша</v>
      </c>
      <c r="P3375" s="26" t="s">
        <v>59</v>
      </c>
      <c r="Q3375" s="27" t="s">
        <v>522</v>
      </c>
      <c r="R3375" s="26" t="str">
        <f>VLOOKUP(B3375,[1]ПланКаз!A3360:S6664,19,0)</f>
        <v>Дана</v>
      </c>
      <c r="S3375" s="28">
        <v>8</v>
      </c>
      <c r="T3375" s="28">
        <v>3767</v>
      </c>
      <c r="U3375" s="28">
        <v>30136</v>
      </c>
      <c r="V3375" s="28">
        <v>33752.32</v>
      </c>
      <c r="W3375" s="26"/>
      <c r="X3375" s="26" t="s">
        <v>62</v>
      </c>
      <c r="Y3375" s="26" t="s">
        <v>61</v>
      </c>
    </row>
    <row r="3376" spans="2:25" x14ac:dyDescent="0.2">
      <c r="B3376" s="26" t="s">
        <v>7026</v>
      </c>
      <c r="C3376" s="26" t="s">
        <v>55</v>
      </c>
      <c r="D3376" s="26" t="s">
        <v>7027</v>
      </c>
      <c r="E3376" s="26" t="str">
        <f>VLOOKUP(D3376,[1]ЕНС!A:E,2,FALSE)</f>
        <v>Шарнир</v>
      </c>
      <c r="F3376" s="26" t="str">
        <f>VLOOKUP(D3376,[1]ЕНС!A:E,3,FALSE)</f>
        <v>регулировки угловых скоростей, для легкового автомобиля, наружный</v>
      </c>
      <c r="G3376" s="26" t="s">
        <v>7028</v>
      </c>
      <c r="H3376" s="26" t="s">
        <v>26</v>
      </c>
      <c r="I3376" s="26">
        <v>0</v>
      </c>
      <c r="J3376" s="26">
        <v>631010000</v>
      </c>
      <c r="K3376" s="26" t="str">
        <f>VLOOKUP(B3376,[1]ПланКаз!A3363:M6667,12,0)</f>
        <v>ҚР, ШҚО, Өскемен қ., Бажов көш., 10</v>
      </c>
      <c r="L3376" s="26" t="str">
        <f>VLOOKUP(B3376,[1]ПланКаз!A3361:M6665,13,0)</f>
        <v>Желтоқсан-Қантар</v>
      </c>
      <c r="M3376" s="26" t="str">
        <f>VLOOKUP(B3376,[1]ПланКаз!A3363:N6667,14,0)</f>
        <v>Шығыс-Қазақстан облысы, Өскемен қ.</v>
      </c>
      <c r="N3376" s="26" t="s">
        <v>58</v>
      </c>
      <c r="O3376" s="26" t="str">
        <f>VLOOKUP(B3376,[1]ПланКаз!A3362:P6666,16,0)</f>
        <v>жыл бойына өтінім бойынша</v>
      </c>
      <c r="P3376" s="26" t="s">
        <v>59</v>
      </c>
      <c r="Q3376" s="27" t="s">
        <v>522</v>
      </c>
      <c r="R3376" s="26" t="str">
        <f>VLOOKUP(B3376,[1]ПланКаз!A3361:S6665,19,0)</f>
        <v>Дана</v>
      </c>
      <c r="S3376" s="28">
        <v>2</v>
      </c>
      <c r="T3376" s="28">
        <v>52685</v>
      </c>
      <c r="U3376" s="28">
        <v>105370</v>
      </c>
      <c r="V3376" s="28">
        <v>118014.39999999999</v>
      </c>
      <c r="W3376" s="26"/>
      <c r="X3376" s="26" t="s">
        <v>62</v>
      </c>
      <c r="Y3376" s="26" t="s">
        <v>61</v>
      </c>
    </row>
    <row r="3377" spans="2:25" x14ac:dyDescent="0.2">
      <c r="B3377" s="26" t="s">
        <v>7029</v>
      </c>
      <c r="C3377" s="26" t="s">
        <v>55</v>
      </c>
      <c r="D3377" s="26" t="s">
        <v>7027</v>
      </c>
      <c r="E3377" s="26" t="str">
        <f>VLOOKUP(D3377,[1]ЕНС!A:E,2,FALSE)</f>
        <v>Шарнир</v>
      </c>
      <c r="F3377" s="26" t="str">
        <f>VLOOKUP(D3377,[1]ЕНС!A:E,3,FALSE)</f>
        <v>регулировки угловых скоростей, для легкового автомобиля, наружный</v>
      </c>
      <c r="G3377" s="26" t="s">
        <v>7030</v>
      </c>
      <c r="H3377" s="26" t="s">
        <v>26</v>
      </c>
      <c r="I3377" s="26">
        <v>0</v>
      </c>
      <c r="J3377" s="26">
        <v>631010000</v>
      </c>
      <c r="K3377" s="26" t="str">
        <f>VLOOKUP(B3377,[1]ПланКаз!A3364:M6668,12,0)</f>
        <v>ҚР, ШҚО, Өскемен қ., Бажов көш., 10</v>
      </c>
      <c r="L3377" s="26" t="str">
        <f>VLOOKUP(B3377,[1]ПланКаз!A3362:M6666,13,0)</f>
        <v>Желтоқсан-Қантар</v>
      </c>
      <c r="M3377" s="26" t="str">
        <f>VLOOKUP(B3377,[1]ПланКаз!A3364:N6668,14,0)</f>
        <v>Шығыс-Қазақстан облысы, Өскемен қ.</v>
      </c>
      <c r="N3377" s="26" t="s">
        <v>58</v>
      </c>
      <c r="O3377" s="26" t="str">
        <f>VLOOKUP(B3377,[1]ПланКаз!A3363:P6667,16,0)</f>
        <v>жыл бойына өтінім бойынша</v>
      </c>
      <c r="P3377" s="26" t="s">
        <v>59</v>
      </c>
      <c r="Q3377" s="27" t="s">
        <v>522</v>
      </c>
      <c r="R3377" s="26" t="str">
        <f>VLOOKUP(B3377,[1]ПланКаз!A3362:S6666,19,0)</f>
        <v>Дана</v>
      </c>
      <c r="S3377" s="28">
        <v>2</v>
      </c>
      <c r="T3377" s="28">
        <v>51273</v>
      </c>
      <c r="U3377" s="28">
        <v>102546</v>
      </c>
      <c r="V3377" s="28">
        <v>114851.52</v>
      </c>
      <c r="W3377" s="26"/>
      <c r="X3377" s="26" t="s">
        <v>62</v>
      </c>
      <c r="Y3377" s="26" t="s">
        <v>61</v>
      </c>
    </row>
    <row r="3378" spans="2:25" x14ac:dyDescent="0.2">
      <c r="B3378" s="26" t="s">
        <v>7031</v>
      </c>
      <c r="C3378" s="26" t="s">
        <v>55</v>
      </c>
      <c r="D3378" s="26" t="s">
        <v>7032</v>
      </c>
      <c r="E3378" s="26" t="str">
        <f>VLOOKUP(D3378,[1]ЕНС!A:E,2,FALSE)</f>
        <v>Крышка</v>
      </c>
      <c r="F3378" s="26" t="str">
        <f>VLOOKUP(D3378,[1]ЕНС!A:E,3,FALSE)</f>
        <v>коробки передач, для грузового автомобиля</v>
      </c>
      <c r="G3378" s="26" t="s">
        <v>7033</v>
      </c>
      <c r="H3378" s="26" t="s">
        <v>26</v>
      </c>
      <c r="I3378" s="26">
        <v>0</v>
      </c>
      <c r="J3378" s="26">
        <v>631010000</v>
      </c>
      <c r="K3378" s="26" t="str">
        <f>VLOOKUP(B3378,[1]ПланКаз!A3365:M6669,12,0)</f>
        <v>ҚР, ШҚО, Өскемен қ., Бажов көш., 10</v>
      </c>
      <c r="L3378" s="26" t="str">
        <f>VLOOKUP(B3378,[1]ПланКаз!A3363:M6667,13,0)</f>
        <v>Желтоқсан-Қантар</v>
      </c>
      <c r="M3378" s="26" t="str">
        <f>VLOOKUP(B3378,[1]ПланКаз!A3365:N6669,14,0)</f>
        <v>Шығыс-Қазақстан облысы, Өскемен қ.</v>
      </c>
      <c r="N3378" s="26" t="s">
        <v>58</v>
      </c>
      <c r="O3378" s="26" t="str">
        <f>VLOOKUP(B3378,[1]ПланКаз!A3364:P6668,16,0)</f>
        <v>жыл бойына өтінім бойынша</v>
      </c>
      <c r="P3378" s="26" t="s">
        <v>59</v>
      </c>
      <c r="Q3378" s="27" t="s">
        <v>522</v>
      </c>
      <c r="R3378" s="26" t="str">
        <f>VLOOKUP(B3378,[1]ПланКаз!A3363:S6667,19,0)</f>
        <v>Дана</v>
      </c>
      <c r="S3378" s="28">
        <v>4</v>
      </c>
      <c r="T3378" s="28">
        <v>14276</v>
      </c>
      <c r="U3378" s="28">
        <v>57104</v>
      </c>
      <c r="V3378" s="28">
        <v>63956.480000000003</v>
      </c>
      <c r="W3378" s="26"/>
      <c r="X3378" s="26" t="s">
        <v>62</v>
      </c>
      <c r="Y3378" s="26" t="s">
        <v>61</v>
      </c>
    </row>
    <row r="3379" spans="2:25" x14ac:dyDescent="0.2">
      <c r="B3379" s="26" t="s">
        <v>7034</v>
      </c>
      <c r="C3379" s="26" t="s">
        <v>55</v>
      </c>
      <c r="D3379" s="26" t="s">
        <v>5771</v>
      </c>
      <c r="E3379" s="26" t="str">
        <f>VLOOKUP(D3379,[1]ЕНС!A:E,2,FALSE)</f>
        <v>Вал</v>
      </c>
      <c r="F3379" s="26" t="str">
        <f>VLOOKUP(D3379,[1]ЕНС!A:E,3,FALSE)</f>
        <v>вторичный (ведомый), для грузового автомобиля, для четырехступенчатой, многовальной коробки передач</v>
      </c>
      <c r="G3379" s="26" t="s">
        <v>7035</v>
      </c>
      <c r="H3379" s="26" t="s">
        <v>26</v>
      </c>
      <c r="I3379" s="26">
        <v>0</v>
      </c>
      <c r="J3379" s="26">
        <v>631010000</v>
      </c>
      <c r="K3379" s="26" t="str">
        <f>VLOOKUP(B3379,[1]ПланКаз!A3366:M6670,12,0)</f>
        <v>ҚР, ШҚО, Өскемен қ., Бажов көш., 10</v>
      </c>
      <c r="L3379" s="26" t="str">
        <f>VLOOKUP(B3379,[1]ПланКаз!A3364:M6668,13,0)</f>
        <v>Желтоқсан-Қантар</v>
      </c>
      <c r="M3379" s="26" t="str">
        <f>VLOOKUP(B3379,[1]ПланКаз!A3366:N6670,14,0)</f>
        <v>Шығыс-Қазақстан облысы, Өскемен қ.</v>
      </c>
      <c r="N3379" s="26" t="s">
        <v>58</v>
      </c>
      <c r="O3379" s="26" t="str">
        <f>VLOOKUP(B3379,[1]ПланКаз!A3365:P6669,16,0)</f>
        <v>жыл бойына өтінім бойынша</v>
      </c>
      <c r="P3379" s="26" t="s">
        <v>59</v>
      </c>
      <c r="Q3379" s="27" t="s">
        <v>522</v>
      </c>
      <c r="R3379" s="26" t="str">
        <f>VLOOKUP(B3379,[1]ПланКаз!A3364:S6668,19,0)</f>
        <v>Дана</v>
      </c>
      <c r="S3379" s="28">
        <v>4</v>
      </c>
      <c r="T3379" s="28">
        <v>86112</v>
      </c>
      <c r="U3379" s="28">
        <v>344448</v>
      </c>
      <c r="V3379" s="28">
        <v>385781.76000000001</v>
      </c>
      <c r="W3379" s="26"/>
      <c r="X3379" s="26" t="s">
        <v>62</v>
      </c>
      <c r="Y3379" s="26" t="s">
        <v>61</v>
      </c>
    </row>
    <row r="3380" spans="2:25" x14ac:dyDescent="0.2">
      <c r="B3380" s="26" t="s">
        <v>7036</v>
      </c>
      <c r="C3380" s="26" t="s">
        <v>55</v>
      </c>
      <c r="D3380" s="26" t="s">
        <v>7037</v>
      </c>
      <c r="E3380" s="26" t="str">
        <f>VLOOKUP(D3380,[1]ЕНС!A:E,2,FALSE)</f>
        <v>Комплект манжет</v>
      </c>
      <c r="F3380" s="26" t="str">
        <f>VLOOKUP(D3380,[1]ЕНС!A:E,3,FALSE)</f>
        <v>ремкомплект</v>
      </c>
      <c r="G3380" s="26" t="s">
        <v>7038</v>
      </c>
      <c r="H3380" s="26" t="s">
        <v>26</v>
      </c>
      <c r="I3380" s="26">
        <v>0</v>
      </c>
      <c r="J3380" s="26">
        <v>631010000</v>
      </c>
      <c r="K3380" s="26" t="str">
        <f>VLOOKUP(B3380,[1]ПланКаз!A3367:M6671,12,0)</f>
        <v>ҚР, ШҚО, Өскемен қ., Бажов көш., 10</v>
      </c>
      <c r="L3380" s="26" t="str">
        <f>VLOOKUP(B3380,[1]ПланКаз!A3365:M6669,13,0)</f>
        <v>Желтоқсан-Қантар</v>
      </c>
      <c r="M3380" s="26" t="str">
        <f>VLOOKUP(B3380,[1]ПланКаз!A3367:N6671,14,0)</f>
        <v>Шығыс-Қазақстан облысы, Өскемен қ.</v>
      </c>
      <c r="N3380" s="26" t="s">
        <v>58</v>
      </c>
      <c r="O3380" s="26" t="str">
        <f>VLOOKUP(B3380,[1]ПланКаз!A3366:P6670,16,0)</f>
        <v>жыл бойына өтінім бойынша</v>
      </c>
      <c r="P3380" s="26" t="s">
        <v>59</v>
      </c>
      <c r="Q3380" s="27" t="s">
        <v>2896</v>
      </c>
      <c r="R3380" s="26" t="str">
        <f>VLOOKUP(B3380,[1]ПланКаз!A3365:S6669,19,0)</f>
        <v>Комплект</v>
      </c>
      <c r="S3380" s="28">
        <v>1</v>
      </c>
      <c r="T3380" s="28">
        <v>364</v>
      </c>
      <c r="U3380" s="28">
        <v>364</v>
      </c>
      <c r="V3380" s="28">
        <v>407.68</v>
      </c>
      <c r="W3380" s="26"/>
      <c r="X3380" s="26" t="s">
        <v>62</v>
      </c>
      <c r="Y3380" s="26" t="s">
        <v>61</v>
      </c>
    </row>
    <row r="3381" spans="2:25" x14ac:dyDescent="0.2">
      <c r="B3381" s="26" t="s">
        <v>7039</v>
      </c>
      <c r="C3381" s="26" t="s">
        <v>55</v>
      </c>
      <c r="D3381" s="26" t="s">
        <v>7040</v>
      </c>
      <c r="E3381" s="26" t="str">
        <f>VLOOKUP(D3381,[1]ЕНС!A:E,2,FALSE)</f>
        <v>Стекло</v>
      </c>
      <c r="F3381" s="26" t="str">
        <f>VLOOKUP(D3381,[1]ЕНС!A:E,3,FALSE)</f>
        <v>для фонаря, для грузового автомобиля</v>
      </c>
      <c r="G3381" s="26" t="s">
        <v>7041</v>
      </c>
      <c r="H3381" s="26" t="s">
        <v>26</v>
      </c>
      <c r="I3381" s="26">
        <v>0</v>
      </c>
      <c r="J3381" s="26">
        <v>631010000</v>
      </c>
      <c r="K3381" s="26" t="str">
        <f>VLOOKUP(B3381,[1]ПланКаз!A3368:M6672,12,0)</f>
        <v>ҚР, ШҚО, Өскемен қ., Бажов көш., 10</v>
      </c>
      <c r="L3381" s="26" t="str">
        <f>VLOOKUP(B3381,[1]ПланКаз!A3366:M6670,13,0)</f>
        <v>Желтоқсан-Қантар</v>
      </c>
      <c r="M3381" s="26" t="str">
        <f>VLOOKUP(B3381,[1]ПланКаз!A3368:N6672,14,0)</f>
        <v>Шығыс-Қазақстан облысы, Өскемен қ.</v>
      </c>
      <c r="N3381" s="26" t="s">
        <v>58</v>
      </c>
      <c r="O3381" s="26" t="str">
        <f>VLOOKUP(B3381,[1]ПланКаз!A3367:P6671,16,0)</f>
        <v>жыл бойына өтінім бойынша</v>
      </c>
      <c r="P3381" s="26" t="s">
        <v>59</v>
      </c>
      <c r="Q3381" s="27" t="s">
        <v>522</v>
      </c>
      <c r="R3381" s="26" t="str">
        <f>VLOOKUP(B3381,[1]ПланКаз!A3366:S6670,19,0)</f>
        <v>Дана</v>
      </c>
      <c r="S3381" s="28">
        <v>8</v>
      </c>
      <c r="T3381" s="28">
        <v>645</v>
      </c>
      <c r="U3381" s="28">
        <v>5160</v>
      </c>
      <c r="V3381" s="28">
        <v>5779.2</v>
      </c>
      <c r="W3381" s="26"/>
      <c r="X3381" s="26" t="s">
        <v>62</v>
      </c>
      <c r="Y3381" s="26" t="s">
        <v>61</v>
      </c>
    </row>
    <row r="3382" spans="2:25" x14ac:dyDescent="0.2">
      <c r="B3382" s="26" t="s">
        <v>7042</v>
      </c>
      <c r="C3382" s="26" t="s">
        <v>55</v>
      </c>
      <c r="D3382" s="26" t="s">
        <v>7043</v>
      </c>
      <c r="E3382" s="26" t="str">
        <f>VLOOKUP(D3382,[1]ЕНС!A:E,2,FALSE)</f>
        <v>Насос</v>
      </c>
      <c r="F3382" s="26" t="str">
        <f>VLOOKUP(D3382,[1]ЕНС!A:E,3,FALSE)</f>
        <v>гидроусилителя рулевого управления, для грузового автомобиля</v>
      </c>
      <c r="G3382" s="26" t="s">
        <v>7044</v>
      </c>
      <c r="H3382" s="26" t="s">
        <v>26</v>
      </c>
      <c r="I3382" s="26">
        <v>0</v>
      </c>
      <c r="J3382" s="26">
        <v>631010000</v>
      </c>
      <c r="K3382" s="26" t="str">
        <f>VLOOKUP(B3382,[1]ПланКаз!A3369:M6673,12,0)</f>
        <v>ҚР, ШҚО, Өскемен қ., Бажов көш., 10</v>
      </c>
      <c r="L3382" s="26" t="str">
        <f>VLOOKUP(B3382,[1]ПланКаз!A3367:M6671,13,0)</f>
        <v>Желтоқсан-Қантар</v>
      </c>
      <c r="M3382" s="26" t="str">
        <f>VLOOKUP(B3382,[1]ПланКаз!A3369:N6673,14,0)</f>
        <v>Шығыс-Қазақстан облысы, Өскемен қ.</v>
      </c>
      <c r="N3382" s="26" t="s">
        <v>58</v>
      </c>
      <c r="O3382" s="26" t="str">
        <f>VLOOKUP(B3382,[1]ПланКаз!A3368:P6672,16,0)</f>
        <v>жыл бойына өтінім бойынша</v>
      </c>
      <c r="P3382" s="26" t="s">
        <v>59</v>
      </c>
      <c r="Q3382" s="27" t="s">
        <v>522</v>
      </c>
      <c r="R3382" s="26" t="str">
        <f>VLOOKUP(B3382,[1]ПланКаз!A3367:S6671,19,0)</f>
        <v>Дана</v>
      </c>
      <c r="S3382" s="28">
        <v>5</v>
      </c>
      <c r="T3382" s="28">
        <v>45600</v>
      </c>
      <c r="U3382" s="28">
        <v>228000</v>
      </c>
      <c r="V3382" s="28">
        <v>255360</v>
      </c>
      <c r="W3382" s="26"/>
      <c r="X3382" s="26" t="s">
        <v>62</v>
      </c>
      <c r="Y3382" s="26" t="s">
        <v>61</v>
      </c>
    </row>
    <row r="3383" spans="2:25" x14ac:dyDescent="0.2">
      <c r="B3383" s="26" t="s">
        <v>7045</v>
      </c>
      <c r="C3383" s="26" t="s">
        <v>55</v>
      </c>
      <c r="D3383" s="26" t="s">
        <v>6185</v>
      </c>
      <c r="E3383" s="26" t="str">
        <f>VLOOKUP(D3383,[1]ЕНС!A:E,2,FALSE)</f>
        <v>Мост диодный</v>
      </c>
      <c r="F3383" s="26" t="str">
        <f>VLOOKUP(D3383,[1]ЕНС!A:E,3,FALSE)</f>
        <v>генератора, для специального и специализированного автомобиля, средней мощности</v>
      </c>
      <c r="G3383" s="26" t="s">
        <v>7046</v>
      </c>
      <c r="H3383" s="26" t="s">
        <v>26</v>
      </c>
      <c r="I3383" s="26">
        <v>0</v>
      </c>
      <c r="J3383" s="26">
        <v>631010000</v>
      </c>
      <c r="K3383" s="26" t="str">
        <f>VLOOKUP(B3383,[1]ПланКаз!A3370:M6674,12,0)</f>
        <v>ҚР, ШҚО, Өскемен қ., Бажов көш., 10</v>
      </c>
      <c r="L3383" s="26" t="str">
        <f>VLOOKUP(B3383,[1]ПланКаз!A3368:M6672,13,0)</f>
        <v>Желтоқсан-Қантар</v>
      </c>
      <c r="M3383" s="26" t="str">
        <f>VLOOKUP(B3383,[1]ПланКаз!A3370:N6674,14,0)</f>
        <v>Шығыс-Қазақстан облысы, Өскемен қ.</v>
      </c>
      <c r="N3383" s="26" t="s">
        <v>58</v>
      </c>
      <c r="O3383" s="26" t="str">
        <f>VLOOKUP(B3383,[1]ПланКаз!A3369:P6673,16,0)</f>
        <v>жыл бойына өтінім бойынша</v>
      </c>
      <c r="P3383" s="26" t="s">
        <v>59</v>
      </c>
      <c r="Q3383" s="27" t="s">
        <v>522</v>
      </c>
      <c r="R3383" s="26" t="str">
        <f>VLOOKUP(B3383,[1]ПланКаз!A3368:S6672,19,0)</f>
        <v>Дана</v>
      </c>
      <c r="S3383" s="28">
        <v>5</v>
      </c>
      <c r="T3383" s="28">
        <v>7066</v>
      </c>
      <c r="U3383" s="28">
        <v>35330</v>
      </c>
      <c r="V3383" s="28">
        <v>39569.599999999999</v>
      </c>
      <c r="W3383" s="26"/>
      <c r="X3383" s="26" t="s">
        <v>62</v>
      </c>
      <c r="Y3383" s="26" t="s">
        <v>61</v>
      </c>
    </row>
    <row r="3384" spans="2:25" x14ac:dyDescent="0.2">
      <c r="B3384" s="26" t="s">
        <v>7047</v>
      </c>
      <c r="C3384" s="26" t="s">
        <v>55</v>
      </c>
      <c r="D3384" s="26" t="s">
        <v>7048</v>
      </c>
      <c r="E3384" s="26" t="str">
        <f>VLOOKUP(D3384,[1]ЕНС!A:E,2,FALSE)</f>
        <v>Амортизатор</v>
      </c>
      <c r="F3384" s="26" t="str">
        <f>VLOOKUP(D3384,[1]ЕНС!A:E,3,FALSE)</f>
        <v>для легкового автомобиля, задней подвески, жидкостный (гидравлический)</v>
      </c>
      <c r="G3384" s="26" t="s">
        <v>7049</v>
      </c>
      <c r="H3384" s="26" t="s">
        <v>26</v>
      </c>
      <c r="I3384" s="26">
        <v>0</v>
      </c>
      <c r="J3384" s="26">
        <v>631010000</v>
      </c>
      <c r="K3384" s="26" t="str">
        <f>VLOOKUP(B3384,[1]ПланКаз!A3371:M6675,12,0)</f>
        <v>ҚР, ШҚО, Өскемен қ., Бажов көш., 10</v>
      </c>
      <c r="L3384" s="26" t="str">
        <f>VLOOKUP(B3384,[1]ПланКаз!A3369:M6673,13,0)</f>
        <v>Желтоқсан-Қантар</v>
      </c>
      <c r="M3384" s="26" t="str">
        <f>VLOOKUP(B3384,[1]ПланКаз!A3371:N6675,14,0)</f>
        <v>Шығыс-Қазақстан облысы, Өскемен қ.</v>
      </c>
      <c r="N3384" s="26" t="s">
        <v>58</v>
      </c>
      <c r="O3384" s="26" t="str">
        <f>VLOOKUP(B3384,[1]ПланКаз!A3370:P6674,16,0)</f>
        <v>жыл бойына өтінім бойынша</v>
      </c>
      <c r="P3384" s="26" t="s">
        <v>59</v>
      </c>
      <c r="Q3384" s="27" t="s">
        <v>522</v>
      </c>
      <c r="R3384" s="26" t="str">
        <f>VLOOKUP(B3384,[1]ПланКаз!A3369:S6673,19,0)</f>
        <v>Дана</v>
      </c>
      <c r="S3384" s="28">
        <v>20</v>
      </c>
      <c r="T3384" s="28">
        <v>5659</v>
      </c>
      <c r="U3384" s="28">
        <v>113180</v>
      </c>
      <c r="V3384" s="28">
        <v>126761.60000000001</v>
      </c>
      <c r="W3384" s="26"/>
      <c r="X3384" s="26" t="s">
        <v>62</v>
      </c>
      <c r="Y3384" s="26" t="s">
        <v>61</v>
      </c>
    </row>
    <row r="3385" spans="2:25" x14ac:dyDescent="0.2">
      <c r="B3385" s="26" t="s">
        <v>7050</v>
      </c>
      <c r="C3385" s="26" t="s">
        <v>55</v>
      </c>
      <c r="D3385" s="26" t="s">
        <v>5545</v>
      </c>
      <c r="E3385" s="26" t="str">
        <f>VLOOKUP(D3385,[1]ЕНС!A:E,2,FALSE)</f>
        <v>Амортизатор</v>
      </c>
      <c r="F3385" s="26" t="str">
        <f>VLOOKUP(D3385,[1]ЕНС!A:E,3,FALSE)</f>
        <v>для легкового автомобиля, передней подвески, жидкостный (гидравлический)</v>
      </c>
      <c r="G3385" s="26" t="s">
        <v>7051</v>
      </c>
      <c r="H3385" s="26" t="s">
        <v>26</v>
      </c>
      <c r="I3385" s="26">
        <v>0</v>
      </c>
      <c r="J3385" s="26">
        <v>631010000</v>
      </c>
      <c r="K3385" s="26" t="str">
        <f>VLOOKUP(B3385,[1]ПланКаз!A3372:M6676,12,0)</f>
        <v>ҚР, ШҚО, Өскемен қ., Бажов көш., 10</v>
      </c>
      <c r="L3385" s="26" t="str">
        <f>VLOOKUP(B3385,[1]ПланКаз!A3370:M6674,13,0)</f>
        <v>Желтоқсан-Қантар</v>
      </c>
      <c r="M3385" s="26" t="str">
        <f>VLOOKUP(B3385,[1]ПланКаз!A3372:N6676,14,0)</f>
        <v>Шығыс-Қазақстан облысы, Өскемен қ.</v>
      </c>
      <c r="N3385" s="26" t="s">
        <v>58</v>
      </c>
      <c r="O3385" s="26" t="str">
        <f>VLOOKUP(B3385,[1]ПланКаз!A3371:P6675,16,0)</f>
        <v>жыл бойына өтінім бойынша</v>
      </c>
      <c r="P3385" s="26" t="s">
        <v>59</v>
      </c>
      <c r="Q3385" s="27" t="s">
        <v>522</v>
      </c>
      <c r="R3385" s="26" t="str">
        <f>VLOOKUP(B3385,[1]ПланКаз!A3370:S6674,19,0)</f>
        <v>Дана</v>
      </c>
      <c r="S3385" s="28">
        <v>24</v>
      </c>
      <c r="T3385" s="28">
        <v>5555</v>
      </c>
      <c r="U3385" s="28">
        <v>133320</v>
      </c>
      <c r="V3385" s="28">
        <v>149318.39999999999</v>
      </c>
      <c r="W3385" s="26"/>
      <c r="X3385" s="26" t="s">
        <v>62</v>
      </c>
      <c r="Y3385" s="26" t="s">
        <v>61</v>
      </c>
    </row>
    <row r="3386" spans="2:25" x14ac:dyDescent="0.2">
      <c r="B3386" s="26" t="s">
        <v>7052</v>
      </c>
      <c r="C3386" s="26" t="s">
        <v>55</v>
      </c>
      <c r="D3386" s="26" t="s">
        <v>5551</v>
      </c>
      <c r="E3386" s="26" t="str">
        <f>VLOOKUP(D3386,[1]ЕНС!A:E,2,FALSE)</f>
        <v>Насос</v>
      </c>
      <c r="F3386" s="26" t="str">
        <f>VLOOKUP(D3386,[1]ЕНС!A:E,3,FALSE)</f>
        <v>для двигателей внутреннего сгорания, топливный</v>
      </c>
      <c r="G3386" s="26" t="s">
        <v>7053</v>
      </c>
      <c r="H3386" s="26" t="s">
        <v>26</v>
      </c>
      <c r="I3386" s="26">
        <v>0</v>
      </c>
      <c r="J3386" s="26">
        <v>631010000</v>
      </c>
      <c r="K3386" s="26" t="str">
        <f>VLOOKUP(B3386,[1]ПланКаз!A3373:M6677,12,0)</f>
        <v>ҚР, ШҚО, Өскемен қ., Бажов көш., 10</v>
      </c>
      <c r="L3386" s="26" t="str">
        <f>VLOOKUP(B3386,[1]ПланКаз!A3371:M6675,13,0)</f>
        <v>Желтоқсан-Қантар</v>
      </c>
      <c r="M3386" s="26" t="str">
        <f>VLOOKUP(B3386,[1]ПланКаз!A3373:N6677,14,0)</f>
        <v>Шығыс-Қазақстан облысы, Өскемен қ.</v>
      </c>
      <c r="N3386" s="26" t="s">
        <v>58</v>
      </c>
      <c r="O3386" s="26" t="str">
        <f>VLOOKUP(B3386,[1]ПланКаз!A3372:P6676,16,0)</f>
        <v>жыл бойына өтінім бойынша</v>
      </c>
      <c r="P3386" s="26" t="s">
        <v>59</v>
      </c>
      <c r="Q3386" s="27" t="s">
        <v>522</v>
      </c>
      <c r="R3386" s="26" t="str">
        <f>VLOOKUP(B3386,[1]ПланКаз!A3371:S6675,19,0)</f>
        <v>Дана</v>
      </c>
      <c r="S3386" s="28">
        <v>11</v>
      </c>
      <c r="T3386" s="28">
        <v>3967</v>
      </c>
      <c r="U3386" s="28">
        <v>43637</v>
      </c>
      <c r="V3386" s="28">
        <v>48873.440000000002</v>
      </c>
      <c r="W3386" s="26"/>
      <c r="X3386" s="26" t="s">
        <v>62</v>
      </c>
      <c r="Y3386" s="26" t="s">
        <v>61</v>
      </c>
    </row>
    <row r="3387" spans="2:25" x14ac:dyDescent="0.2">
      <c r="B3387" s="26" t="s">
        <v>7054</v>
      </c>
      <c r="C3387" s="26" t="s">
        <v>55</v>
      </c>
      <c r="D3387" s="26" t="s">
        <v>6807</v>
      </c>
      <c r="E3387" s="26" t="str">
        <f>VLOOKUP(D3387,[1]ЕНС!A:E,2,FALSE)</f>
        <v>Ручка</v>
      </c>
      <c r="F3387" s="26" t="str">
        <f>VLOOKUP(D3387,[1]ЕНС!A:E,3,FALSE)</f>
        <v>для легкового автомобиля, стеклоподъемника</v>
      </c>
      <c r="G3387" s="26" t="s">
        <v>7055</v>
      </c>
      <c r="H3387" s="26" t="s">
        <v>26</v>
      </c>
      <c r="I3387" s="26">
        <v>0</v>
      </c>
      <c r="J3387" s="26">
        <v>631010000</v>
      </c>
      <c r="K3387" s="26" t="str">
        <f>VLOOKUP(B3387,[1]ПланКаз!A3374:M6678,12,0)</f>
        <v>ҚР, ШҚО, Өскемен қ., Бажов көш., 10</v>
      </c>
      <c r="L3387" s="26" t="str">
        <f>VLOOKUP(B3387,[1]ПланКаз!A3372:M6676,13,0)</f>
        <v>Желтоқсан-Қантар</v>
      </c>
      <c r="M3387" s="26" t="str">
        <f>VLOOKUP(B3387,[1]ПланКаз!A3374:N6678,14,0)</f>
        <v>Шығыс-Қазақстан облысы, Өскемен қ.</v>
      </c>
      <c r="N3387" s="26" t="s">
        <v>58</v>
      </c>
      <c r="O3387" s="26" t="str">
        <f>VLOOKUP(B3387,[1]ПланКаз!A3373:P6677,16,0)</f>
        <v>жыл бойына өтінім бойынша</v>
      </c>
      <c r="P3387" s="26" t="s">
        <v>59</v>
      </c>
      <c r="Q3387" s="27" t="s">
        <v>522</v>
      </c>
      <c r="R3387" s="26" t="str">
        <f>VLOOKUP(B3387,[1]ПланКаз!A3372:S6676,19,0)</f>
        <v>Дана</v>
      </c>
      <c r="S3387" s="28">
        <v>24</v>
      </c>
      <c r="T3387" s="28">
        <v>332</v>
      </c>
      <c r="U3387" s="28">
        <v>7968</v>
      </c>
      <c r="V3387" s="28">
        <v>8924.16</v>
      </c>
      <c r="W3387" s="26"/>
      <c r="X3387" s="26" t="s">
        <v>62</v>
      </c>
      <c r="Y3387" s="26" t="s">
        <v>61</v>
      </c>
    </row>
    <row r="3388" spans="2:25" x14ac:dyDescent="0.2">
      <c r="B3388" s="26" t="s">
        <v>7056</v>
      </c>
      <c r="C3388" s="26" t="s">
        <v>55</v>
      </c>
      <c r="D3388" s="26" t="s">
        <v>5676</v>
      </c>
      <c r="E3388" s="26" t="str">
        <f>VLOOKUP(D3388,[1]ЕНС!A:E,2,FALSE)</f>
        <v>Гайка</v>
      </c>
      <c r="F3388" s="26" t="str">
        <f>VLOOKUP(D3388,[1]ЕНС!A:E,3,FALSE)</f>
        <v>для грузового автомобиля, для крепления колес, правая резьба</v>
      </c>
      <c r="G3388" s="26" t="s">
        <v>7057</v>
      </c>
      <c r="H3388" s="26" t="s">
        <v>26</v>
      </c>
      <c r="I3388" s="26">
        <v>0</v>
      </c>
      <c r="J3388" s="26">
        <v>631010000</v>
      </c>
      <c r="K3388" s="26" t="str">
        <f>VLOOKUP(B3388,[1]ПланКаз!A3375:M6679,12,0)</f>
        <v>ҚР, ШҚО, Өскемен қ., Бажов көш., 10</v>
      </c>
      <c r="L3388" s="26" t="str">
        <f>VLOOKUP(B3388,[1]ПланКаз!A3373:M6677,13,0)</f>
        <v>Желтоқсан-Қантар</v>
      </c>
      <c r="M3388" s="26" t="str">
        <f>VLOOKUP(B3388,[1]ПланКаз!A3375:N6679,14,0)</f>
        <v>Шығыс-Қазақстан облысы, Өскемен қ.</v>
      </c>
      <c r="N3388" s="26" t="s">
        <v>58</v>
      </c>
      <c r="O3388" s="26" t="str">
        <f>VLOOKUP(B3388,[1]ПланКаз!A3374:P6678,16,0)</f>
        <v>жыл бойына өтінім бойынша</v>
      </c>
      <c r="P3388" s="26" t="s">
        <v>59</v>
      </c>
      <c r="Q3388" s="27" t="s">
        <v>522</v>
      </c>
      <c r="R3388" s="26" t="str">
        <f>VLOOKUP(B3388,[1]ПланКаз!A3373:S6677,19,0)</f>
        <v>Дана</v>
      </c>
      <c r="S3388" s="28">
        <v>2</v>
      </c>
      <c r="T3388" s="28">
        <v>166</v>
      </c>
      <c r="U3388" s="28">
        <v>332</v>
      </c>
      <c r="V3388" s="28">
        <v>371.84</v>
      </c>
      <c r="W3388" s="26"/>
      <c r="X3388" s="26" t="s">
        <v>62</v>
      </c>
      <c r="Y3388" s="26" t="s">
        <v>61</v>
      </c>
    </row>
    <row r="3389" spans="2:25" x14ac:dyDescent="0.2">
      <c r="B3389" s="26" t="s">
        <v>7058</v>
      </c>
      <c r="C3389" s="26" t="s">
        <v>55</v>
      </c>
      <c r="D3389" s="26" t="s">
        <v>7027</v>
      </c>
      <c r="E3389" s="26" t="str">
        <f>VLOOKUP(D3389,[1]ЕНС!A:E,2,FALSE)</f>
        <v>Шарнир</v>
      </c>
      <c r="F3389" s="26" t="str">
        <f>VLOOKUP(D3389,[1]ЕНС!A:E,3,FALSE)</f>
        <v>регулировки угловых скоростей, для легкового автомобиля, наружный</v>
      </c>
      <c r="G3389" s="26" t="s">
        <v>7059</v>
      </c>
      <c r="H3389" s="26" t="s">
        <v>26</v>
      </c>
      <c r="I3389" s="26">
        <v>0</v>
      </c>
      <c r="J3389" s="26">
        <v>631010000</v>
      </c>
      <c r="K3389" s="26" t="str">
        <f>VLOOKUP(B3389,[1]ПланКаз!A3376:M6680,12,0)</f>
        <v>ҚР, ШҚО, Өскемен қ., Бажов көш., 10</v>
      </c>
      <c r="L3389" s="26" t="str">
        <f>VLOOKUP(B3389,[1]ПланКаз!A3374:M6678,13,0)</f>
        <v>Желтоқсан-Қантар</v>
      </c>
      <c r="M3389" s="26" t="str">
        <f>VLOOKUP(B3389,[1]ПланКаз!A3376:N6680,14,0)</f>
        <v>Шығыс-Қазақстан облысы, Өскемен қ.</v>
      </c>
      <c r="N3389" s="26" t="s">
        <v>58</v>
      </c>
      <c r="O3389" s="26" t="str">
        <f>VLOOKUP(B3389,[1]ПланКаз!A3375:P6679,16,0)</f>
        <v>жыл бойына өтінім бойынша</v>
      </c>
      <c r="P3389" s="26" t="s">
        <v>59</v>
      </c>
      <c r="Q3389" s="27" t="s">
        <v>522</v>
      </c>
      <c r="R3389" s="26" t="str">
        <f>VLOOKUP(B3389,[1]ПланКаз!A3374:S6678,19,0)</f>
        <v>Дана</v>
      </c>
      <c r="S3389" s="28">
        <v>16</v>
      </c>
      <c r="T3389" s="28">
        <v>9522</v>
      </c>
      <c r="U3389" s="28">
        <v>152352</v>
      </c>
      <c r="V3389" s="28">
        <v>170634.23999999999</v>
      </c>
      <c r="W3389" s="26"/>
      <c r="X3389" s="26" t="s">
        <v>62</v>
      </c>
      <c r="Y3389" s="26" t="s">
        <v>61</v>
      </c>
    </row>
    <row r="3390" spans="2:25" x14ac:dyDescent="0.2">
      <c r="B3390" s="26" t="s">
        <v>7060</v>
      </c>
      <c r="C3390" s="26" t="s">
        <v>55</v>
      </c>
      <c r="D3390" s="26" t="s">
        <v>7027</v>
      </c>
      <c r="E3390" s="26" t="str">
        <f>VLOOKUP(D3390,[1]ЕНС!A:E,2,FALSE)</f>
        <v>Шарнир</v>
      </c>
      <c r="F3390" s="26" t="str">
        <f>VLOOKUP(D3390,[1]ЕНС!A:E,3,FALSE)</f>
        <v>регулировки угловых скоростей, для легкового автомобиля, наружный</v>
      </c>
      <c r="G3390" s="26" t="s">
        <v>7061</v>
      </c>
      <c r="H3390" s="26" t="s">
        <v>26</v>
      </c>
      <c r="I3390" s="26">
        <v>0</v>
      </c>
      <c r="J3390" s="26">
        <v>631010000</v>
      </c>
      <c r="K3390" s="26" t="str">
        <f>VLOOKUP(B3390,[1]ПланКаз!A3377:M6681,12,0)</f>
        <v>ҚР, ШҚО, Өскемен қ., Бажов көш., 10</v>
      </c>
      <c r="L3390" s="26" t="str">
        <f>VLOOKUP(B3390,[1]ПланКаз!A3375:M6679,13,0)</f>
        <v>Желтоқсан-Қантар</v>
      </c>
      <c r="M3390" s="26" t="str">
        <f>VLOOKUP(B3390,[1]ПланКаз!A3377:N6681,14,0)</f>
        <v>Шығыс-Қазақстан облысы, Өскемен қ.</v>
      </c>
      <c r="N3390" s="26" t="s">
        <v>58</v>
      </c>
      <c r="O3390" s="26" t="str">
        <f>VLOOKUP(B3390,[1]ПланКаз!A3376:P6680,16,0)</f>
        <v>жыл бойына өтінім бойынша</v>
      </c>
      <c r="P3390" s="26" t="s">
        <v>59</v>
      </c>
      <c r="Q3390" s="27" t="s">
        <v>522</v>
      </c>
      <c r="R3390" s="26" t="str">
        <f>VLOOKUP(B3390,[1]ПланКаз!A3375:S6679,19,0)</f>
        <v>Дана</v>
      </c>
      <c r="S3390" s="28">
        <v>9</v>
      </c>
      <c r="T3390" s="28">
        <v>16936</v>
      </c>
      <c r="U3390" s="28">
        <v>152424</v>
      </c>
      <c r="V3390" s="28">
        <v>170714.88</v>
      </c>
      <c r="W3390" s="26"/>
      <c r="X3390" s="26" t="s">
        <v>62</v>
      </c>
      <c r="Y3390" s="26" t="s">
        <v>61</v>
      </c>
    </row>
    <row r="3391" spans="2:25" x14ac:dyDescent="0.2">
      <c r="B3391" s="26" t="s">
        <v>7062</v>
      </c>
      <c r="C3391" s="26" t="s">
        <v>55</v>
      </c>
      <c r="D3391" s="26" t="s">
        <v>7027</v>
      </c>
      <c r="E3391" s="26" t="str">
        <f>VLOOKUP(D3391,[1]ЕНС!A:E,2,FALSE)</f>
        <v>Шарнир</v>
      </c>
      <c r="F3391" s="26" t="str">
        <f>VLOOKUP(D3391,[1]ЕНС!A:E,3,FALSE)</f>
        <v>регулировки угловых скоростей, для легкового автомобиля, наружный</v>
      </c>
      <c r="G3391" s="26" t="s">
        <v>7063</v>
      </c>
      <c r="H3391" s="26" t="s">
        <v>26</v>
      </c>
      <c r="I3391" s="26">
        <v>0</v>
      </c>
      <c r="J3391" s="26">
        <v>631010000</v>
      </c>
      <c r="K3391" s="26" t="str">
        <f>VLOOKUP(B3391,[1]ПланКаз!A3378:M6682,12,0)</f>
        <v>ҚР, ШҚО, Өскемен қ., Бажов көш., 10</v>
      </c>
      <c r="L3391" s="26" t="str">
        <f>VLOOKUP(B3391,[1]ПланКаз!A3376:M6680,13,0)</f>
        <v>Желтоқсан-Қантар</v>
      </c>
      <c r="M3391" s="26" t="str">
        <f>VLOOKUP(B3391,[1]ПланКаз!A3378:N6682,14,0)</f>
        <v>Шығыс-Қазақстан облысы, Өскемен қ.</v>
      </c>
      <c r="N3391" s="26" t="s">
        <v>58</v>
      </c>
      <c r="O3391" s="26" t="str">
        <f>VLOOKUP(B3391,[1]ПланКаз!A3377:P6681,16,0)</f>
        <v>жыл бойына өтінім бойынша</v>
      </c>
      <c r="P3391" s="26" t="s">
        <v>59</v>
      </c>
      <c r="Q3391" s="27" t="s">
        <v>522</v>
      </c>
      <c r="R3391" s="26" t="str">
        <f>VLOOKUP(B3391,[1]ПланКаз!A3376:S6680,19,0)</f>
        <v>Дана</v>
      </c>
      <c r="S3391" s="28">
        <v>9</v>
      </c>
      <c r="T3391" s="28">
        <v>16936</v>
      </c>
      <c r="U3391" s="28">
        <v>152424</v>
      </c>
      <c r="V3391" s="28">
        <v>170714.88</v>
      </c>
      <c r="W3391" s="26"/>
      <c r="X3391" s="26" t="s">
        <v>62</v>
      </c>
      <c r="Y3391" s="26" t="s">
        <v>61</v>
      </c>
    </row>
    <row r="3392" spans="2:25" x14ac:dyDescent="0.2">
      <c r="B3392" s="26" t="s">
        <v>7064</v>
      </c>
      <c r="C3392" s="26" t="s">
        <v>55</v>
      </c>
      <c r="D3392" s="26" t="s">
        <v>7065</v>
      </c>
      <c r="E3392" s="26" t="str">
        <f>VLOOKUP(D3392,[1]ЕНС!A:E,2,FALSE)</f>
        <v>Датчик массового расхода воздуха</v>
      </c>
      <c r="F3392" s="26" t="str">
        <f>VLOOKUP(D3392,[1]ЕНС!A:E,3,FALSE)</f>
        <v>для легкового автомобиля</v>
      </c>
      <c r="G3392" s="26" t="s">
        <v>7066</v>
      </c>
      <c r="H3392" s="26" t="s">
        <v>26</v>
      </c>
      <c r="I3392" s="26">
        <v>0</v>
      </c>
      <c r="J3392" s="26">
        <v>631010000</v>
      </c>
      <c r="K3392" s="26" t="str">
        <f>VLOOKUP(B3392,[1]ПланКаз!A3379:M6683,12,0)</f>
        <v>ҚР, ШҚО, Өскемен қ., Бажов көш., 10</v>
      </c>
      <c r="L3392" s="26" t="str">
        <f>VLOOKUP(B3392,[1]ПланКаз!A3377:M6681,13,0)</f>
        <v>Желтоқсан-Қантар</v>
      </c>
      <c r="M3392" s="26" t="str">
        <f>VLOOKUP(B3392,[1]ПланКаз!A3379:N6683,14,0)</f>
        <v>Шығыс-Қазақстан облысы, Өскемен қ.</v>
      </c>
      <c r="N3392" s="26" t="s">
        <v>58</v>
      </c>
      <c r="O3392" s="26" t="str">
        <f>VLOOKUP(B3392,[1]ПланКаз!A3378:P6682,16,0)</f>
        <v>жыл бойына өтінім бойынша</v>
      </c>
      <c r="P3392" s="26" t="s">
        <v>59</v>
      </c>
      <c r="Q3392" s="27" t="s">
        <v>522</v>
      </c>
      <c r="R3392" s="26" t="str">
        <f>VLOOKUP(B3392,[1]ПланКаз!A3377:S6681,19,0)</f>
        <v>Дана</v>
      </c>
      <c r="S3392" s="28">
        <v>2</v>
      </c>
      <c r="T3392" s="28">
        <v>26558</v>
      </c>
      <c r="U3392" s="28">
        <v>53116</v>
      </c>
      <c r="V3392" s="28">
        <v>59489.919999999998</v>
      </c>
      <c r="W3392" s="26"/>
      <c r="X3392" s="26" t="s">
        <v>62</v>
      </c>
      <c r="Y3392" s="26" t="s">
        <v>61</v>
      </c>
    </row>
    <row r="3393" spans="2:25" x14ac:dyDescent="0.2">
      <c r="B3393" s="26" t="s">
        <v>7067</v>
      </c>
      <c r="C3393" s="26" t="s">
        <v>55</v>
      </c>
      <c r="D3393" s="26" t="s">
        <v>7068</v>
      </c>
      <c r="E3393" s="26" t="str">
        <f>VLOOKUP(D3393,[1]ЕНС!A:E,2,FALSE)</f>
        <v>Датчик холостого хода</v>
      </c>
      <c r="F3393" s="26" t="str">
        <f>VLOOKUP(D3393,[1]ЕНС!A:E,3,FALSE)</f>
        <v>для легкового автомобиля</v>
      </c>
      <c r="G3393" s="26" t="s">
        <v>7069</v>
      </c>
      <c r="H3393" s="26" t="s">
        <v>26</v>
      </c>
      <c r="I3393" s="26">
        <v>0</v>
      </c>
      <c r="J3393" s="26">
        <v>631010000</v>
      </c>
      <c r="K3393" s="26" t="str">
        <f>VLOOKUP(B3393,[1]ПланКаз!A3380:M6684,12,0)</f>
        <v>ҚР, ШҚО, Өскемен қ., Бажов көш., 10</v>
      </c>
      <c r="L3393" s="26" t="str">
        <f>VLOOKUP(B3393,[1]ПланКаз!A3378:M6682,13,0)</f>
        <v>Желтоқсан-Қантар</v>
      </c>
      <c r="M3393" s="26" t="str">
        <f>VLOOKUP(B3393,[1]ПланКаз!A3380:N6684,14,0)</f>
        <v>Шығыс-Қазақстан облысы, Өскемен қ.</v>
      </c>
      <c r="N3393" s="26" t="s">
        <v>58</v>
      </c>
      <c r="O3393" s="26" t="str">
        <f>VLOOKUP(B3393,[1]ПланКаз!A3379:P6683,16,0)</f>
        <v>жыл бойына өтінім бойынша</v>
      </c>
      <c r="P3393" s="26" t="s">
        <v>59</v>
      </c>
      <c r="Q3393" s="27" t="s">
        <v>522</v>
      </c>
      <c r="R3393" s="26" t="str">
        <f>VLOOKUP(B3393,[1]ПланКаз!A3378:S6682,19,0)</f>
        <v>Дана</v>
      </c>
      <c r="S3393" s="28">
        <v>2</v>
      </c>
      <c r="T3393" s="28">
        <v>7930</v>
      </c>
      <c r="U3393" s="28">
        <v>15860</v>
      </c>
      <c r="V3393" s="28">
        <v>17763.2</v>
      </c>
      <c r="W3393" s="26"/>
      <c r="X3393" s="26" t="s">
        <v>62</v>
      </c>
      <c r="Y3393" s="26" t="s">
        <v>61</v>
      </c>
    </row>
    <row r="3394" spans="2:25" x14ac:dyDescent="0.2">
      <c r="B3394" s="26" t="s">
        <v>7070</v>
      </c>
      <c r="C3394" s="26" t="s">
        <v>55</v>
      </c>
      <c r="D3394" s="26" t="s">
        <v>7071</v>
      </c>
      <c r="E3394" s="26" t="str">
        <f>VLOOKUP(D3394,[1]ЕНС!A:E,2,FALSE)</f>
        <v>Пыльник</v>
      </c>
      <c r="F3394" s="26" t="str">
        <f>VLOOKUP(D3394,[1]ЕНС!A:E,3,FALSE)</f>
        <v>для легковых автомобилей, приводов ШРУС (наружный)</v>
      </c>
      <c r="G3394" s="26" t="s">
        <v>7072</v>
      </c>
      <c r="H3394" s="26" t="s">
        <v>26</v>
      </c>
      <c r="I3394" s="26">
        <v>0</v>
      </c>
      <c r="J3394" s="26">
        <v>631010000</v>
      </c>
      <c r="K3394" s="26" t="str">
        <f>VLOOKUP(B3394,[1]ПланКаз!A3381:M6685,12,0)</f>
        <v>ҚР, ШҚО, Өскемен қ., Бажов көш., 10</v>
      </c>
      <c r="L3394" s="26" t="str">
        <f>VLOOKUP(B3394,[1]ПланКаз!A3379:M6683,13,0)</f>
        <v>Желтоқсан-Қантар</v>
      </c>
      <c r="M3394" s="26" t="str">
        <f>VLOOKUP(B3394,[1]ПланКаз!A3381:N6685,14,0)</f>
        <v>Шығыс-Қазақстан облысы, Өскемен қ.</v>
      </c>
      <c r="N3394" s="26" t="s">
        <v>58</v>
      </c>
      <c r="O3394" s="26" t="str">
        <f>VLOOKUP(B3394,[1]ПланКаз!A3380:P6684,16,0)</f>
        <v>жыл бойына өтінім бойынша</v>
      </c>
      <c r="P3394" s="26" t="s">
        <v>59</v>
      </c>
      <c r="Q3394" s="27" t="s">
        <v>522</v>
      </c>
      <c r="R3394" s="26" t="str">
        <f>VLOOKUP(B3394,[1]ПланКаз!A3379:S6683,19,0)</f>
        <v>Дана</v>
      </c>
      <c r="S3394" s="28">
        <v>14</v>
      </c>
      <c r="T3394" s="28">
        <v>1081</v>
      </c>
      <c r="U3394" s="28">
        <v>15134</v>
      </c>
      <c r="V3394" s="28">
        <v>16950.080000000002</v>
      </c>
      <c r="W3394" s="26"/>
      <c r="X3394" s="26" t="s">
        <v>62</v>
      </c>
      <c r="Y3394" s="26" t="s">
        <v>61</v>
      </c>
    </row>
    <row r="3395" spans="2:25" x14ac:dyDescent="0.2">
      <c r="B3395" s="26" t="s">
        <v>7073</v>
      </c>
      <c r="C3395" s="26" t="s">
        <v>55</v>
      </c>
      <c r="D3395" s="26" t="s">
        <v>7074</v>
      </c>
      <c r="E3395" s="26" t="str">
        <f>VLOOKUP(D3395,[1]ЕНС!A:E,2,FALSE)</f>
        <v>Пыльник</v>
      </c>
      <c r="F3395" s="26" t="str">
        <f>VLOOKUP(D3395,[1]ЕНС!A:E,3,FALSE)</f>
        <v>для легковых автомобилей, приводов ШРУС (внутренний)</v>
      </c>
      <c r="G3395" s="26" t="s">
        <v>7075</v>
      </c>
      <c r="H3395" s="26" t="s">
        <v>26</v>
      </c>
      <c r="I3395" s="26">
        <v>0</v>
      </c>
      <c r="J3395" s="26">
        <v>631010000</v>
      </c>
      <c r="K3395" s="26" t="str">
        <f>VLOOKUP(B3395,[1]ПланКаз!A3382:M6686,12,0)</f>
        <v>ҚР, ШҚО, Өскемен қ., Бажов көш., 10</v>
      </c>
      <c r="L3395" s="26" t="str">
        <f>VLOOKUP(B3395,[1]ПланКаз!A3380:M6684,13,0)</f>
        <v>Желтоқсан-Қантар</v>
      </c>
      <c r="M3395" s="26" t="str">
        <f>VLOOKUP(B3395,[1]ПланКаз!A3382:N6686,14,0)</f>
        <v>Шығыс-Қазақстан облысы, Өскемен қ.</v>
      </c>
      <c r="N3395" s="26" t="s">
        <v>58</v>
      </c>
      <c r="O3395" s="26" t="str">
        <f>VLOOKUP(B3395,[1]ПланКаз!A3381:P6685,16,0)</f>
        <v>жыл бойына өтінім бойынша</v>
      </c>
      <c r="P3395" s="26" t="s">
        <v>59</v>
      </c>
      <c r="Q3395" s="27" t="s">
        <v>522</v>
      </c>
      <c r="R3395" s="26" t="str">
        <f>VLOOKUP(B3395,[1]ПланКаз!A3380:S6684,19,0)</f>
        <v>Дана</v>
      </c>
      <c r="S3395" s="28">
        <v>16</v>
      </c>
      <c r="T3395" s="28">
        <v>1303</v>
      </c>
      <c r="U3395" s="28">
        <v>20848</v>
      </c>
      <c r="V3395" s="28">
        <v>23349.759999999998</v>
      </c>
      <c r="W3395" s="26"/>
      <c r="X3395" s="26" t="s">
        <v>62</v>
      </c>
      <c r="Y3395" s="26" t="s">
        <v>61</v>
      </c>
    </row>
    <row r="3396" spans="2:25" x14ac:dyDescent="0.2">
      <c r="B3396" s="26" t="s">
        <v>7076</v>
      </c>
      <c r="C3396" s="26" t="s">
        <v>55</v>
      </c>
      <c r="D3396" s="26" t="s">
        <v>7077</v>
      </c>
      <c r="E3396" s="26" t="str">
        <f>VLOOKUP(D3396,[1]ЕНС!A:E,2,FALSE)</f>
        <v>Включатель</v>
      </c>
      <c r="F3396" s="26" t="str">
        <f>VLOOKUP(D3396,[1]ЕНС!A:E,3,FALSE)</f>
        <v>муфты привода вентилятора, для легкового автомобиля</v>
      </c>
      <c r="G3396" s="26" t="s">
        <v>7078</v>
      </c>
      <c r="H3396" s="26" t="s">
        <v>26</v>
      </c>
      <c r="I3396" s="26">
        <v>0</v>
      </c>
      <c r="J3396" s="26">
        <v>631010000</v>
      </c>
      <c r="K3396" s="26" t="str">
        <f>VLOOKUP(B3396,[1]ПланКаз!A3383:M6687,12,0)</f>
        <v>ҚР, ШҚО, Өскемен қ., Бажов көш., 10</v>
      </c>
      <c r="L3396" s="26" t="str">
        <f>VLOOKUP(B3396,[1]ПланКаз!A3381:M6685,13,0)</f>
        <v>Желтоқсан-Қантар</v>
      </c>
      <c r="M3396" s="26" t="str">
        <f>VLOOKUP(B3396,[1]ПланКаз!A3383:N6687,14,0)</f>
        <v>Шығыс-Қазақстан облысы, Өскемен қ.</v>
      </c>
      <c r="N3396" s="26" t="s">
        <v>58</v>
      </c>
      <c r="O3396" s="26" t="str">
        <f>VLOOKUP(B3396,[1]ПланКаз!A3382:P6686,16,0)</f>
        <v>жыл бойына өтінім бойынша</v>
      </c>
      <c r="P3396" s="26" t="s">
        <v>59</v>
      </c>
      <c r="Q3396" s="27" t="s">
        <v>522</v>
      </c>
      <c r="R3396" s="26" t="str">
        <f>VLOOKUP(B3396,[1]ПланКаз!A3381:S6685,19,0)</f>
        <v>Дана</v>
      </c>
      <c r="S3396" s="28">
        <v>3</v>
      </c>
      <c r="T3396" s="28">
        <v>1954</v>
      </c>
      <c r="U3396" s="28">
        <v>5862</v>
      </c>
      <c r="V3396" s="28">
        <v>6565.44</v>
      </c>
      <c r="W3396" s="26"/>
      <c r="X3396" s="26" t="s">
        <v>62</v>
      </c>
      <c r="Y3396" s="26" t="s">
        <v>61</v>
      </c>
    </row>
    <row r="3397" spans="2:25" x14ac:dyDescent="0.2">
      <c r="B3397" s="26" t="s">
        <v>7079</v>
      </c>
      <c r="C3397" s="26" t="s">
        <v>55</v>
      </c>
      <c r="D3397" s="26" t="s">
        <v>6576</v>
      </c>
      <c r="E3397" s="26" t="str">
        <f>VLOOKUP(D3397,[1]ЕНС!A:E,2,FALSE)</f>
        <v>Наконечник</v>
      </c>
      <c r="F3397" s="26" t="str">
        <f>VLOOKUP(D3397,[1]ЕНС!A:E,3,FALSE)</f>
        <v>для легкового автомобиля, рулевой</v>
      </c>
      <c r="G3397" s="26" t="s">
        <v>7080</v>
      </c>
      <c r="H3397" s="26" t="s">
        <v>26</v>
      </c>
      <c r="I3397" s="26">
        <v>0</v>
      </c>
      <c r="J3397" s="26">
        <v>631010000</v>
      </c>
      <c r="K3397" s="26" t="str">
        <f>VLOOKUP(B3397,[1]ПланКаз!A3384:M6688,12,0)</f>
        <v>ҚР, ШҚО, Өскемен қ., Бажов көш., 10</v>
      </c>
      <c r="L3397" s="26" t="str">
        <f>VLOOKUP(B3397,[1]ПланКаз!A3382:M6686,13,0)</f>
        <v>Желтоқсан-Қантар</v>
      </c>
      <c r="M3397" s="26" t="str">
        <f>VLOOKUP(B3397,[1]ПланКаз!A3384:N6688,14,0)</f>
        <v>Шығыс-Қазақстан облысы, Өскемен қ.</v>
      </c>
      <c r="N3397" s="26" t="s">
        <v>58</v>
      </c>
      <c r="O3397" s="26" t="str">
        <f>VLOOKUP(B3397,[1]ПланКаз!A3383:P6687,16,0)</f>
        <v>жыл бойына өтінім бойынша</v>
      </c>
      <c r="P3397" s="26" t="s">
        <v>59</v>
      </c>
      <c r="Q3397" s="27" t="s">
        <v>522</v>
      </c>
      <c r="R3397" s="26" t="str">
        <f>VLOOKUP(B3397,[1]ПланКаз!A3382:S6686,19,0)</f>
        <v>Дана</v>
      </c>
      <c r="S3397" s="28">
        <v>27</v>
      </c>
      <c r="T3397" s="28">
        <v>2870</v>
      </c>
      <c r="U3397" s="28">
        <v>77490</v>
      </c>
      <c r="V3397" s="28">
        <v>86788.800000000003</v>
      </c>
      <c r="W3397" s="26"/>
      <c r="X3397" s="26" t="s">
        <v>62</v>
      </c>
      <c r="Y3397" s="26" t="s">
        <v>61</v>
      </c>
    </row>
    <row r="3398" spans="2:25" x14ac:dyDescent="0.2">
      <c r="B3398" s="26" t="s">
        <v>7081</v>
      </c>
      <c r="C3398" s="26" t="s">
        <v>55</v>
      </c>
      <c r="D3398" s="26" t="s">
        <v>6839</v>
      </c>
      <c r="E3398" s="26" t="str">
        <f>VLOOKUP(D3398,[1]ЕНС!A:E,2,FALSE)</f>
        <v>Трос</v>
      </c>
      <c r="F3398" s="26" t="str">
        <f>VLOOKUP(D3398,[1]ЕНС!A:E,3,FALSE)</f>
        <v>для легкового автомобиля, спидометра</v>
      </c>
      <c r="G3398" s="26" t="s">
        <v>7082</v>
      </c>
      <c r="H3398" s="26" t="s">
        <v>26</v>
      </c>
      <c r="I3398" s="26">
        <v>0</v>
      </c>
      <c r="J3398" s="26">
        <v>631010000</v>
      </c>
      <c r="K3398" s="26" t="str">
        <f>VLOOKUP(B3398,[1]ПланКаз!A3385:M6689,12,0)</f>
        <v>ҚР, ШҚО, Өскемен қ., Бажов көш., 10</v>
      </c>
      <c r="L3398" s="26" t="str">
        <f>VLOOKUP(B3398,[1]ПланКаз!A3383:M6687,13,0)</f>
        <v>Желтоқсан-Қантар</v>
      </c>
      <c r="M3398" s="26" t="str">
        <f>VLOOKUP(B3398,[1]ПланКаз!A3385:N6689,14,0)</f>
        <v>Шығыс-Қазақстан облысы, Өскемен қ.</v>
      </c>
      <c r="N3398" s="26" t="s">
        <v>58</v>
      </c>
      <c r="O3398" s="26" t="str">
        <f>VLOOKUP(B3398,[1]ПланКаз!A3384:P6688,16,0)</f>
        <v>жыл бойына өтінім бойынша</v>
      </c>
      <c r="P3398" s="26" t="s">
        <v>59</v>
      </c>
      <c r="Q3398" s="27" t="s">
        <v>522</v>
      </c>
      <c r="R3398" s="26" t="str">
        <f>VLOOKUP(B3398,[1]ПланКаз!A3383:S6687,19,0)</f>
        <v>Дана</v>
      </c>
      <c r="S3398" s="28">
        <v>2</v>
      </c>
      <c r="T3398" s="28">
        <v>1387</v>
      </c>
      <c r="U3398" s="28">
        <v>2774</v>
      </c>
      <c r="V3398" s="28">
        <v>3106.88</v>
      </c>
      <c r="W3398" s="26"/>
      <c r="X3398" s="26" t="s">
        <v>62</v>
      </c>
      <c r="Y3398" s="26" t="s">
        <v>61</v>
      </c>
    </row>
    <row r="3399" spans="2:25" x14ac:dyDescent="0.2">
      <c r="B3399" s="26" t="s">
        <v>7083</v>
      </c>
      <c r="C3399" s="26" t="s">
        <v>55</v>
      </c>
      <c r="D3399" s="26" t="s">
        <v>5574</v>
      </c>
      <c r="E3399" s="26" t="str">
        <f>VLOOKUP(D3399,[1]ЕНС!A:E,2,FALSE)</f>
        <v>Диск</v>
      </c>
      <c r="F3399" s="26" t="str">
        <f>VLOOKUP(D3399,[1]ЕНС!A:E,3,FALSE)</f>
        <v>для легкового автомобиля, сцепления</v>
      </c>
      <c r="G3399" s="26" t="s">
        <v>7084</v>
      </c>
      <c r="H3399" s="26" t="s">
        <v>26</v>
      </c>
      <c r="I3399" s="26">
        <v>0</v>
      </c>
      <c r="J3399" s="26">
        <v>631010000</v>
      </c>
      <c r="K3399" s="26" t="str">
        <f>VLOOKUP(B3399,[1]ПланКаз!A3386:M6690,12,0)</f>
        <v>ҚР, ШҚО, Өскемен қ., Бажов көш., 10</v>
      </c>
      <c r="L3399" s="26" t="str">
        <f>VLOOKUP(B3399,[1]ПланКаз!A3384:M6688,13,0)</f>
        <v>Желтоқсан-Қантар</v>
      </c>
      <c r="M3399" s="26" t="str">
        <f>VLOOKUP(B3399,[1]ПланКаз!A3386:N6690,14,0)</f>
        <v>Шығыс-Қазақстан облысы, Өскемен қ.</v>
      </c>
      <c r="N3399" s="26" t="s">
        <v>58</v>
      </c>
      <c r="O3399" s="26" t="str">
        <f>VLOOKUP(B3399,[1]ПланКаз!A3385:P6689,16,0)</f>
        <v>жыл бойына өтінім бойынша</v>
      </c>
      <c r="P3399" s="26" t="s">
        <v>59</v>
      </c>
      <c r="Q3399" s="27" t="s">
        <v>522</v>
      </c>
      <c r="R3399" s="26" t="str">
        <f>VLOOKUP(B3399,[1]ПланКаз!A3384:S6688,19,0)</f>
        <v>Дана</v>
      </c>
      <c r="S3399" s="28">
        <v>7</v>
      </c>
      <c r="T3399" s="28">
        <v>5872</v>
      </c>
      <c r="U3399" s="28">
        <v>41104</v>
      </c>
      <c r="V3399" s="28">
        <v>46036.480000000003</v>
      </c>
      <c r="W3399" s="26"/>
      <c r="X3399" s="26" t="s">
        <v>62</v>
      </c>
      <c r="Y3399" s="26" t="s">
        <v>61</v>
      </c>
    </row>
    <row r="3400" spans="2:25" x14ac:dyDescent="0.2">
      <c r="B3400" s="26" t="s">
        <v>7085</v>
      </c>
      <c r="C3400" s="26" t="s">
        <v>55</v>
      </c>
      <c r="D3400" s="26" t="s">
        <v>6867</v>
      </c>
      <c r="E3400" s="26" t="str">
        <f>VLOOKUP(D3400,[1]ЕНС!A:E,2,FALSE)</f>
        <v>Цилиндр</v>
      </c>
      <c r="F3400" s="26" t="str">
        <f>VLOOKUP(D3400,[1]ЕНС!A:E,3,FALSE)</f>
        <v>сцепления, для легкового автомобиля</v>
      </c>
      <c r="G3400" s="26" t="s">
        <v>7086</v>
      </c>
      <c r="H3400" s="26" t="s">
        <v>26</v>
      </c>
      <c r="I3400" s="26">
        <v>0</v>
      </c>
      <c r="J3400" s="26">
        <v>631010000</v>
      </c>
      <c r="K3400" s="26" t="str">
        <f>VLOOKUP(B3400,[1]ПланКаз!A3387:M6691,12,0)</f>
        <v>ҚР, ШҚО, Өскемен қ., Бажов көш., 10</v>
      </c>
      <c r="L3400" s="26" t="str">
        <f>VLOOKUP(B3400,[1]ПланКаз!A3385:M6689,13,0)</f>
        <v>Желтоқсан-Қантар</v>
      </c>
      <c r="M3400" s="26" t="str">
        <f>VLOOKUP(B3400,[1]ПланКаз!A3387:N6691,14,0)</f>
        <v>Шығыс-Қазақстан облысы, Өскемен қ.</v>
      </c>
      <c r="N3400" s="26" t="s">
        <v>58</v>
      </c>
      <c r="O3400" s="26" t="str">
        <f>VLOOKUP(B3400,[1]ПланКаз!A3386:P6690,16,0)</f>
        <v>жыл бойына өтінім бойынша</v>
      </c>
      <c r="P3400" s="26" t="s">
        <v>59</v>
      </c>
      <c r="Q3400" s="27" t="s">
        <v>522</v>
      </c>
      <c r="R3400" s="26" t="str">
        <f>VLOOKUP(B3400,[1]ПланКаз!A3385:S6689,19,0)</f>
        <v>Дана</v>
      </c>
      <c r="S3400" s="28">
        <v>2</v>
      </c>
      <c r="T3400" s="28">
        <v>2936</v>
      </c>
      <c r="U3400" s="28">
        <v>5872</v>
      </c>
      <c r="V3400" s="28">
        <v>6576.64</v>
      </c>
      <c r="W3400" s="26"/>
      <c r="X3400" s="26" t="s">
        <v>62</v>
      </c>
      <c r="Y3400" s="26" t="s">
        <v>61</v>
      </c>
    </row>
    <row r="3401" spans="2:25" x14ac:dyDescent="0.2">
      <c r="B3401" s="26" t="s">
        <v>7087</v>
      </c>
      <c r="C3401" s="26" t="s">
        <v>55</v>
      </c>
      <c r="D3401" s="26" t="s">
        <v>6545</v>
      </c>
      <c r="E3401" s="26" t="str">
        <f>VLOOKUP(D3401,[1]ЕНС!A:E,2,FALSE)</f>
        <v>Вал</v>
      </c>
      <c r="F3401" s="26" t="str">
        <f>VLOOKUP(D3401,[1]ЕНС!A:E,3,FALSE)</f>
        <v>карданный, для легкового автомобиля, задний</v>
      </c>
      <c r="G3401" s="26" t="s">
        <v>7088</v>
      </c>
      <c r="H3401" s="26" t="s">
        <v>26</v>
      </c>
      <c r="I3401" s="26">
        <v>0</v>
      </c>
      <c r="J3401" s="26">
        <v>631010000</v>
      </c>
      <c r="K3401" s="26" t="str">
        <f>VLOOKUP(B3401,[1]ПланКаз!A3388:M6692,12,0)</f>
        <v>ҚР, ШҚО, Өскемен қ., Бажов көш., 10</v>
      </c>
      <c r="L3401" s="26" t="str">
        <f>VLOOKUP(B3401,[1]ПланКаз!A3386:M6690,13,0)</f>
        <v>Желтоқсан-Қантар</v>
      </c>
      <c r="M3401" s="26" t="str">
        <f>VLOOKUP(B3401,[1]ПланКаз!A3388:N6692,14,0)</f>
        <v>Шығыс-Қазақстан облысы, Өскемен қ.</v>
      </c>
      <c r="N3401" s="26" t="s">
        <v>58</v>
      </c>
      <c r="O3401" s="26" t="str">
        <f>VLOOKUP(B3401,[1]ПланКаз!A3387:P6691,16,0)</f>
        <v>жыл бойына өтінім бойынша</v>
      </c>
      <c r="P3401" s="26" t="s">
        <v>59</v>
      </c>
      <c r="Q3401" s="27" t="s">
        <v>522</v>
      </c>
      <c r="R3401" s="26" t="str">
        <f>VLOOKUP(B3401,[1]ПланКаз!A3386:S6690,19,0)</f>
        <v>Дана</v>
      </c>
      <c r="S3401" s="28">
        <v>1</v>
      </c>
      <c r="T3401" s="28">
        <v>40390</v>
      </c>
      <c r="U3401" s="28">
        <v>40390</v>
      </c>
      <c r="V3401" s="28">
        <v>45236.800000000003</v>
      </c>
      <c r="W3401" s="26"/>
      <c r="X3401" s="26" t="s">
        <v>62</v>
      </c>
      <c r="Y3401" s="26" t="s">
        <v>61</v>
      </c>
    </row>
    <row r="3402" spans="2:25" x14ac:dyDescent="0.2">
      <c r="B3402" s="26" t="s">
        <v>7089</v>
      </c>
      <c r="C3402" s="26" t="s">
        <v>55</v>
      </c>
      <c r="D3402" s="26" t="s">
        <v>6550</v>
      </c>
      <c r="E3402" s="26" t="str">
        <f>VLOOKUP(D3402,[1]ЕНС!A:E,2,FALSE)</f>
        <v>Вал</v>
      </c>
      <c r="F3402" s="26" t="str">
        <f>VLOOKUP(D3402,[1]ЕНС!A:E,3,FALSE)</f>
        <v>передний карданный, для легкового автомобиля, с шарниром неравных угловых скоростей</v>
      </c>
      <c r="G3402" s="26" t="s">
        <v>7090</v>
      </c>
      <c r="H3402" s="26" t="s">
        <v>26</v>
      </c>
      <c r="I3402" s="26">
        <v>0</v>
      </c>
      <c r="J3402" s="26">
        <v>631010000</v>
      </c>
      <c r="K3402" s="26" t="str">
        <f>VLOOKUP(B3402,[1]ПланКаз!A3389:M6693,12,0)</f>
        <v>ҚР, ШҚО, Өскемен қ., Бажов көш., 10</v>
      </c>
      <c r="L3402" s="26" t="str">
        <f>VLOOKUP(B3402,[1]ПланКаз!A3387:M6691,13,0)</f>
        <v>Желтоқсан-Қантар</v>
      </c>
      <c r="M3402" s="26" t="str">
        <f>VLOOKUP(B3402,[1]ПланКаз!A3389:N6693,14,0)</f>
        <v>Шығыс-Қазақстан облысы, Өскемен қ.</v>
      </c>
      <c r="N3402" s="26" t="s">
        <v>58</v>
      </c>
      <c r="O3402" s="26" t="str">
        <f>VLOOKUP(B3402,[1]ПланКаз!A3388:P6692,16,0)</f>
        <v>жыл бойына өтінім бойынша</v>
      </c>
      <c r="P3402" s="26" t="s">
        <v>59</v>
      </c>
      <c r="Q3402" s="27" t="s">
        <v>522</v>
      </c>
      <c r="R3402" s="26" t="str">
        <f>VLOOKUP(B3402,[1]ПланКаз!A3387:S6691,19,0)</f>
        <v>Дана</v>
      </c>
      <c r="S3402" s="28">
        <v>1</v>
      </c>
      <c r="T3402" s="28">
        <v>40739</v>
      </c>
      <c r="U3402" s="28">
        <v>40739</v>
      </c>
      <c r="V3402" s="28">
        <v>45627.68</v>
      </c>
      <c r="W3402" s="26"/>
      <c r="X3402" s="26" t="s">
        <v>62</v>
      </c>
      <c r="Y3402" s="26" t="s">
        <v>61</v>
      </c>
    </row>
    <row r="3403" spans="2:25" x14ac:dyDescent="0.2">
      <c r="B3403" s="26" t="s">
        <v>7091</v>
      </c>
      <c r="C3403" s="26" t="s">
        <v>55</v>
      </c>
      <c r="D3403" s="26" t="s">
        <v>5559</v>
      </c>
      <c r="E3403" s="26" t="str">
        <f>VLOOKUP(D3403,[1]ЕНС!A:E,2,FALSE)</f>
        <v>Насос водяной</v>
      </c>
      <c r="F3403" s="26" t="str">
        <f>VLOOKUP(D3403,[1]ЕНС!A:E,3,FALSE)</f>
        <v>для легкового автомобиля</v>
      </c>
      <c r="G3403" s="26" t="s">
        <v>7092</v>
      </c>
      <c r="H3403" s="26" t="s">
        <v>26</v>
      </c>
      <c r="I3403" s="26">
        <v>0</v>
      </c>
      <c r="J3403" s="26">
        <v>631010000</v>
      </c>
      <c r="K3403" s="26" t="str">
        <f>VLOOKUP(B3403,[1]ПланКаз!A3390:M6694,12,0)</f>
        <v>ҚР, ШҚО, Өскемен қ., Бажов көш., 10</v>
      </c>
      <c r="L3403" s="26" t="str">
        <f>VLOOKUP(B3403,[1]ПланКаз!A3388:M6692,13,0)</f>
        <v>Желтоқсан-Қантар</v>
      </c>
      <c r="M3403" s="26" t="str">
        <f>VLOOKUP(B3403,[1]ПланКаз!A3390:N6694,14,0)</f>
        <v>Шығыс-Қазақстан облысы, Өскемен қ.</v>
      </c>
      <c r="N3403" s="26" t="s">
        <v>58</v>
      </c>
      <c r="O3403" s="26" t="str">
        <f>VLOOKUP(B3403,[1]ПланКаз!A3389:P6693,16,0)</f>
        <v>жыл бойына өтінім бойынша</v>
      </c>
      <c r="P3403" s="26" t="s">
        <v>59</v>
      </c>
      <c r="Q3403" s="27" t="s">
        <v>522</v>
      </c>
      <c r="R3403" s="26" t="str">
        <f>VLOOKUP(B3403,[1]ПланКаз!A3388:S6692,19,0)</f>
        <v>Дана</v>
      </c>
      <c r="S3403" s="28">
        <v>5</v>
      </c>
      <c r="T3403" s="28">
        <v>5555</v>
      </c>
      <c r="U3403" s="28">
        <v>27775</v>
      </c>
      <c r="V3403" s="28">
        <v>31108</v>
      </c>
      <c r="W3403" s="26"/>
      <c r="X3403" s="26" t="s">
        <v>62</v>
      </c>
      <c r="Y3403" s="26" t="s">
        <v>61</v>
      </c>
    </row>
    <row r="3404" spans="2:25" x14ac:dyDescent="0.2">
      <c r="B3404" s="26" t="s">
        <v>7093</v>
      </c>
      <c r="C3404" s="26" t="s">
        <v>55</v>
      </c>
      <c r="D3404" s="26" t="s">
        <v>7094</v>
      </c>
      <c r="E3404" s="26" t="str">
        <f>VLOOKUP(D3404,[1]ЕНС!A:E,2,FALSE)</f>
        <v>Кольцо</v>
      </c>
      <c r="F3404" s="26" t="str">
        <f>VLOOKUP(D3404,[1]ЕНС!A:E,3,FALSE)</f>
        <v>поршневое, воспринимает давление газов в рабочем такте и передает его через поршневой палец</v>
      </c>
      <c r="G3404" s="26" t="s">
        <v>7095</v>
      </c>
      <c r="H3404" s="26" t="s">
        <v>26</v>
      </c>
      <c r="I3404" s="26">
        <v>0</v>
      </c>
      <c r="J3404" s="26">
        <v>631010000</v>
      </c>
      <c r="K3404" s="26" t="str">
        <f>VLOOKUP(B3404,[1]ПланКаз!A3391:M6695,12,0)</f>
        <v>ҚР, ШҚО, Өскемен қ., Бажов көш., 10</v>
      </c>
      <c r="L3404" s="26" t="str">
        <f>VLOOKUP(B3404,[1]ПланКаз!A3389:M6693,13,0)</f>
        <v>Желтоқсан-Қантар</v>
      </c>
      <c r="M3404" s="26" t="str">
        <f>VLOOKUP(B3404,[1]ПланКаз!A3391:N6695,14,0)</f>
        <v>Шығыс-Қазақстан облысы, Өскемен қ.</v>
      </c>
      <c r="N3404" s="26" t="s">
        <v>58</v>
      </c>
      <c r="O3404" s="26" t="str">
        <f>VLOOKUP(B3404,[1]ПланКаз!A3390:P6694,16,0)</f>
        <v>жыл бойына өтінім бойынша</v>
      </c>
      <c r="P3404" s="26" t="s">
        <v>59</v>
      </c>
      <c r="Q3404" s="27" t="s">
        <v>522</v>
      </c>
      <c r="R3404" s="26" t="str">
        <f>VLOOKUP(B3404,[1]ПланКаз!A3389:S6693,19,0)</f>
        <v>Комплект</v>
      </c>
      <c r="S3404" s="28">
        <v>2</v>
      </c>
      <c r="T3404" s="28">
        <v>7176</v>
      </c>
      <c r="U3404" s="28">
        <v>14352</v>
      </c>
      <c r="V3404" s="28">
        <v>16074.24</v>
      </c>
      <c r="W3404" s="26"/>
      <c r="X3404" s="26" t="s">
        <v>62</v>
      </c>
      <c r="Y3404" s="26" t="s">
        <v>61</v>
      </c>
    </row>
    <row r="3405" spans="2:25" x14ac:dyDescent="0.2">
      <c r="B3405" s="26" t="s">
        <v>7096</v>
      </c>
      <c r="C3405" s="26" t="s">
        <v>55</v>
      </c>
      <c r="D3405" s="26" t="s">
        <v>6691</v>
      </c>
      <c r="E3405" s="26" t="str">
        <f>VLOOKUP(D3405,[1]ЕНС!A:E,2,FALSE)</f>
        <v>Крестовина</v>
      </c>
      <c r="F3405" s="26" t="str">
        <f>VLOOKUP(D3405,[1]ЕНС!A:E,3,FALSE)</f>
        <v>карданного вала, для легкового автомобиля, с подшипниками и манжетами</v>
      </c>
      <c r="G3405" s="26" t="s">
        <v>7097</v>
      </c>
      <c r="H3405" s="26" t="s">
        <v>26</v>
      </c>
      <c r="I3405" s="26">
        <v>0</v>
      </c>
      <c r="J3405" s="26">
        <v>631010000</v>
      </c>
      <c r="K3405" s="26" t="str">
        <f>VLOOKUP(B3405,[1]ПланКаз!A3392:M6696,12,0)</f>
        <v>ҚР, ШҚО, Өскемен қ., Бажов көш., 10</v>
      </c>
      <c r="L3405" s="26" t="str">
        <f>VLOOKUP(B3405,[1]ПланКаз!A3390:M6694,13,0)</f>
        <v>Желтоқсан-Қантар</v>
      </c>
      <c r="M3405" s="26" t="str">
        <f>VLOOKUP(B3405,[1]ПланКаз!A3392:N6696,14,0)</f>
        <v>Шығыс-Қазақстан облысы, Өскемен қ.</v>
      </c>
      <c r="N3405" s="26" t="s">
        <v>58</v>
      </c>
      <c r="O3405" s="26" t="str">
        <f>VLOOKUP(B3405,[1]ПланКаз!A3391:P6695,16,0)</f>
        <v>жыл бойына өтінім бойынша</v>
      </c>
      <c r="P3405" s="26" t="s">
        <v>59</v>
      </c>
      <c r="Q3405" s="27" t="s">
        <v>522</v>
      </c>
      <c r="R3405" s="26" t="str">
        <f>VLOOKUP(B3405,[1]ПланКаз!A3390:S6694,19,0)</f>
        <v>Дана</v>
      </c>
      <c r="S3405" s="28">
        <v>21</v>
      </c>
      <c r="T3405" s="28">
        <v>3242</v>
      </c>
      <c r="U3405" s="28">
        <v>68082</v>
      </c>
      <c r="V3405" s="28">
        <v>76251.839999999997</v>
      </c>
      <c r="W3405" s="26"/>
      <c r="X3405" s="26" t="s">
        <v>62</v>
      </c>
      <c r="Y3405" s="26" t="s">
        <v>61</v>
      </c>
    </row>
    <row r="3406" spans="2:25" x14ac:dyDescent="0.2">
      <c r="B3406" s="26" t="s">
        <v>7098</v>
      </c>
      <c r="C3406" s="26" t="s">
        <v>55</v>
      </c>
      <c r="D3406" s="26" t="s">
        <v>6947</v>
      </c>
      <c r="E3406" s="26" t="str">
        <f>VLOOKUP(D3406,[1]ЕНС!A:E,2,FALSE)</f>
        <v>Сальник</v>
      </c>
      <c r="F3406" s="26" t="str">
        <f>VLOOKUP(D3406,[1]ЕНС!A:E,3,FALSE)</f>
        <v>для легкового автомобиля, ступицы</v>
      </c>
      <c r="G3406" s="26" t="s">
        <v>7099</v>
      </c>
      <c r="H3406" s="26" t="s">
        <v>26</v>
      </c>
      <c r="I3406" s="26">
        <v>0</v>
      </c>
      <c r="J3406" s="26">
        <v>631010000</v>
      </c>
      <c r="K3406" s="26" t="str">
        <f>VLOOKUP(B3406,[1]ПланКаз!A3393:M6697,12,0)</f>
        <v>ҚР, ШҚО, Өскемен қ., Бажов көш., 10</v>
      </c>
      <c r="L3406" s="26" t="str">
        <f>VLOOKUP(B3406,[1]ПланКаз!A3391:M6695,13,0)</f>
        <v>Желтоқсан-Қантар</v>
      </c>
      <c r="M3406" s="26" t="str">
        <f>VLOOKUP(B3406,[1]ПланКаз!A3393:N6697,14,0)</f>
        <v>Шығыс-Қазақстан облысы, Өскемен қ.</v>
      </c>
      <c r="N3406" s="26" t="s">
        <v>58</v>
      </c>
      <c r="O3406" s="26" t="str">
        <f>VLOOKUP(B3406,[1]ПланКаз!A3392:P6696,16,0)</f>
        <v>жыл бойына өтінім бойынша</v>
      </c>
      <c r="P3406" s="26" t="s">
        <v>59</v>
      </c>
      <c r="Q3406" s="27" t="s">
        <v>522</v>
      </c>
      <c r="R3406" s="26" t="str">
        <f>VLOOKUP(B3406,[1]ПланКаз!A3391:S6695,19,0)</f>
        <v>Дана</v>
      </c>
      <c r="S3406" s="28">
        <v>13</v>
      </c>
      <c r="T3406" s="28">
        <v>324</v>
      </c>
      <c r="U3406" s="28">
        <v>4212</v>
      </c>
      <c r="V3406" s="28">
        <v>4717.4399999999996</v>
      </c>
      <c r="W3406" s="26"/>
      <c r="X3406" s="26" t="s">
        <v>62</v>
      </c>
      <c r="Y3406" s="26" t="s">
        <v>61</v>
      </c>
    </row>
    <row r="3407" spans="2:25" x14ac:dyDescent="0.2">
      <c r="B3407" s="26" t="s">
        <v>7100</v>
      </c>
      <c r="C3407" s="26" t="s">
        <v>55</v>
      </c>
      <c r="D3407" s="26" t="s">
        <v>7101</v>
      </c>
      <c r="E3407" s="26" t="str">
        <f>VLOOKUP(D3407,[1]ЕНС!A:E,2,FALSE)</f>
        <v>Муфта</v>
      </c>
      <c r="F3407" s="26" t="str">
        <f>VLOOKUP(D3407,[1]ЕНС!A:E,3,FALSE)</f>
        <v>карданного вала, для легкового автомобиля</v>
      </c>
      <c r="G3407" s="26" t="s">
        <v>7102</v>
      </c>
      <c r="H3407" s="26" t="s">
        <v>26</v>
      </c>
      <c r="I3407" s="26">
        <v>0</v>
      </c>
      <c r="J3407" s="26">
        <v>631010000</v>
      </c>
      <c r="K3407" s="26" t="str">
        <f>VLOOKUP(B3407,[1]ПланКаз!A3394:M6698,12,0)</f>
        <v>ҚР, ШҚО, Өскемен қ., Бажов көш., 10</v>
      </c>
      <c r="L3407" s="26" t="str">
        <f>VLOOKUP(B3407,[1]ПланКаз!A3392:M6696,13,0)</f>
        <v>Желтоқсан-Қантар</v>
      </c>
      <c r="M3407" s="26" t="str">
        <f>VLOOKUP(B3407,[1]ПланКаз!A3394:N6698,14,0)</f>
        <v>Шығыс-Қазақстан облысы, Өскемен қ.</v>
      </c>
      <c r="N3407" s="26" t="s">
        <v>58</v>
      </c>
      <c r="O3407" s="26" t="str">
        <f>VLOOKUP(B3407,[1]ПланКаз!A3393:P6697,16,0)</f>
        <v>жыл бойына өтінім бойынша</v>
      </c>
      <c r="P3407" s="26" t="s">
        <v>59</v>
      </c>
      <c r="Q3407" s="27" t="s">
        <v>522</v>
      </c>
      <c r="R3407" s="26" t="str">
        <f>VLOOKUP(B3407,[1]ПланКаз!A3392:S6696,19,0)</f>
        <v>Дана</v>
      </c>
      <c r="S3407" s="28">
        <v>2</v>
      </c>
      <c r="T3407" s="28">
        <v>5700</v>
      </c>
      <c r="U3407" s="28">
        <v>11400</v>
      </c>
      <c r="V3407" s="28">
        <v>12768</v>
      </c>
      <c r="W3407" s="26"/>
      <c r="X3407" s="26" t="s">
        <v>62</v>
      </c>
      <c r="Y3407" s="26" t="s">
        <v>61</v>
      </c>
    </row>
    <row r="3408" spans="2:25" x14ac:dyDescent="0.2">
      <c r="B3408" s="26" t="s">
        <v>7103</v>
      </c>
      <c r="C3408" s="26" t="s">
        <v>55</v>
      </c>
      <c r="D3408" s="26" t="s">
        <v>6824</v>
      </c>
      <c r="E3408" s="26" t="str">
        <f>VLOOKUP(D3408,[1]ЕНС!A:E,2,FALSE)</f>
        <v>Стартер</v>
      </c>
      <c r="F3408" s="26" t="str">
        <f>VLOOKUP(D3408,[1]ЕНС!A:E,3,FALSE)</f>
        <v>для легкового автомобиля, с электромеханическим перемещением шестерни привода</v>
      </c>
      <c r="G3408" s="26" t="s">
        <v>7104</v>
      </c>
      <c r="H3408" s="26" t="s">
        <v>26</v>
      </c>
      <c r="I3408" s="26">
        <v>0</v>
      </c>
      <c r="J3408" s="26">
        <v>631010000</v>
      </c>
      <c r="K3408" s="26" t="str">
        <f>VLOOKUP(B3408,[1]ПланКаз!A3395:M6699,12,0)</f>
        <v>ҚР, ШҚО, Өскемен қ., Бажов көш., 10</v>
      </c>
      <c r="L3408" s="26" t="str">
        <f>VLOOKUP(B3408,[1]ПланКаз!A3393:M6697,13,0)</f>
        <v>Желтоқсан-Қантар</v>
      </c>
      <c r="M3408" s="26" t="str">
        <f>VLOOKUP(B3408,[1]ПланКаз!A3395:N6699,14,0)</f>
        <v>Шығыс-Қазақстан облысы, Өскемен қ.</v>
      </c>
      <c r="N3408" s="26" t="s">
        <v>58</v>
      </c>
      <c r="O3408" s="26" t="str">
        <f>VLOOKUP(B3408,[1]ПланКаз!A3394:P6698,16,0)</f>
        <v>жыл бойына өтінім бойынша</v>
      </c>
      <c r="P3408" s="26" t="s">
        <v>59</v>
      </c>
      <c r="Q3408" s="27" t="s">
        <v>522</v>
      </c>
      <c r="R3408" s="26" t="str">
        <f>VLOOKUP(B3408,[1]ПланКаз!A3393:S6697,19,0)</f>
        <v>Дана</v>
      </c>
      <c r="S3408" s="28">
        <v>2</v>
      </c>
      <c r="T3408" s="28">
        <v>26387</v>
      </c>
      <c r="U3408" s="28">
        <v>52774</v>
      </c>
      <c r="V3408" s="28">
        <v>59106.879999999997</v>
      </c>
      <c r="W3408" s="26"/>
      <c r="X3408" s="26" t="s">
        <v>62</v>
      </c>
      <c r="Y3408" s="26" t="s">
        <v>61</v>
      </c>
    </row>
    <row r="3409" spans="2:25" x14ac:dyDescent="0.2">
      <c r="B3409" s="26" t="s">
        <v>7105</v>
      </c>
      <c r="C3409" s="26" t="s">
        <v>55</v>
      </c>
      <c r="D3409" s="26" t="s">
        <v>7106</v>
      </c>
      <c r="E3409" s="26" t="str">
        <f>VLOOKUP(D3409,[1]ЕНС!A:E,2,FALSE)</f>
        <v>Трос</v>
      </c>
      <c r="F3409" s="26" t="str">
        <f>VLOOKUP(D3409,[1]ЕНС!A:E,3,FALSE)</f>
        <v>стояночного тормоза, для легкового автомобиля</v>
      </c>
      <c r="G3409" s="26" t="s">
        <v>7107</v>
      </c>
      <c r="H3409" s="26" t="s">
        <v>26</v>
      </c>
      <c r="I3409" s="26">
        <v>0</v>
      </c>
      <c r="J3409" s="26">
        <v>631010000</v>
      </c>
      <c r="K3409" s="26" t="str">
        <f>VLOOKUP(B3409,[1]ПланКаз!A3396:M6700,12,0)</f>
        <v>ҚР, ШҚО, Өскемен қ., Бажов көш., 10</v>
      </c>
      <c r="L3409" s="26" t="str">
        <f>VLOOKUP(B3409,[1]ПланКаз!A3394:M6698,13,0)</f>
        <v>Желтоқсан-Қантар</v>
      </c>
      <c r="M3409" s="26" t="str">
        <f>VLOOKUP(B3409,[1]ПланКаз!A3396:N6700,14,0)</f>
        <v>Шығыс-Қазақстан облысы, Өскемен қ.</v>
      </c>
      <c r="N3409" s="26" t="s">
        <v>58</v>
      </c>
      <c r="O3409" s="26" t="str">
        <f>VLOOKUP(B3409,[1]ПланКаз!A3395:P6699,16,0)</f>
        <v>жыл бойына өтінім бойынша</v>
      </c>
      <c r="P3409" s="26" t="s">
        <v>59</v>
      </c>
      <c r="Q3409" s="27" t="s">
        <v>522</v>
      </c>
      <c r="R3409" s="26" t="str">
        <f>VLOOKUP(B3409,[1]ПланКаз!A3394:S6698,19,0)</f>
        <v>Дана</v>
      </c>
      <c r="S3409" s="28">
        <v>2</v>
      </c>
      <c r="T3409" s="28">
        <v>1576</v>
      </c>
      <c r="U3409" s="28">
        <v>3152</v>
      </c>
      <c r="V3409" s="28">
        <v>3530.24</v>
      </c>
      <c r="W3409" s="26"/>
      <c r="X3409" s="26" t="s">
        <v>62</v>
      </c>
      <c r="Y3409" s="26" t="s">
        <v>61</v>
      </c>
    </row>
    <row r="3410" spans="2:25" x14ac:dyDescent="0.2">
      <c r="B3410" s="26" t="s">
        <v>7108</v>
      </c>
      <c r="C3410" s="26" t="s">
        <v>55</v>
      </c>
      <c r="D3410" s="26" t="s">
        <v>6913</v>
      </c>
      <c r="E3410" s="26" t="str">
        <f>VLOOKUP(D3410,[1]ЕНС!A:E,2,FALSE)</f>
        <v>Электродвигатель</v>
      </c>
      <c r="F3410" s="26" t="str">
        <f>VLOOKUP(D3410,[1]ЕНС!A:E,3,FALSE)</f>
        <v>отопителя, для легкового автомобиля</v>
      </c>
      <c r="G3410" s="26" t="s">
        <v>7109</v>
      </c>
      <c r="H3410" s="26" t="s">
        <v>26</v>
      </c>
      <c r="I3410" s="26">
        <v>0</v>
      </c>
      <c r="J3410" s="26">
        <v>631010000</v>
      </c>
      <c r="K3410" s="26" t="str">
        <f>VLOOKUP(B3410,[1]ПланКаз!A3397:M6701,12,0)</f>
        <v>ҚР, ШҚО, Өскемен қ., Бажов көш., 10</v>
      </c>
      <c r="L3410" s="26" t="str">
        <f>VLOOKUP(B3410,[1]ПланКаз!A3395:M6699,13,0)</f>
        <v>Желтоқсан-Қантар</v>
      </c>
      <c r="M3410" s="26" t="str">
        <f>VLOOKUP(B3410,[1]ПланКаз!A3397:N6701,14,0)</f>
        <v>Шығыс-Қазақстан облысы, Өскемен қ.</v>
      </c>
      <c r="N3410" s="26" t="s">
        <v>58</v>
      </c>
      <c r="O3410" s="26" t="str">
        <f>VLOOKUP(B3410,[1]ПланКаз!A3396:P6700,16,0)</f>
        <v>жыл бойына өтінім бойынша</v>
      </c>
      <c r="P3410" s="26" t="s">
        <v>59</v>
      </c>
      <c r="Q3410" s="27" t="s">
        <v>522</v>
      </c>
      <c r="R3410" s="26" t="str">
        <f>VLOOKUP(B3410,[1]ПланКаз!A3395:S6699,19,0)</f>
        <v>Дана</v>
      </c>
      <c r="S3410" s="28">
        <v>2</v>
      </c>
      <c r="T3410" s="28">
        <v>5396</v>
      </c>
      <c r="U3410" s="28">
        <v>10792</v>
      </c>
      <c r="V3410" s="28">
        <v>12087.04</v>
      </c>
      <c r="W3410" s="26"/>
      <c r="X3410" s="26" t="s">
        <v>62</v>
      </c>
      <c r="Y3410" s="26" t="s">
        <v>61</v>
      </c>
    </row>
    <row r="3411" spans="2:25" x14ac:dyDescent="0.2">
      <c r="B3411" s="26" t="s">
        <v>7110</v>
      </c>
      <c r="C3411" s="26" t="s">
        <v>55</v>
      </c>
      <c r="D3411" s="26" t="s">
        <v>6741</v>
      </c>
      <c r="E3411" s="26" t="str">
        <f>VLOOKUP(D3411,[1]ЕНС!A:E,2,FALSE)</f>
        <v>Прокладка</v>
      </c>
      <c r="F3411" s="26" t="str">
        <f>VLOOKUP(D3411,[1]ЕНС!A:E,3,FALSE)</f>
        <v>для карбюраторного двигателя, головки блока цилиндров, для легкового автомобиля</v>
      </c>
      <c r="G3411" s="26" t="s">
        <v>7111</v>
      </c>
      <c r="H3411" s="26" t="s">
        <v>26</v>
      </c>
      <c r="I3411" s="26">
        <v>0</v>
      </c>
      <c r="J3411" s="26">
        <v>631010000</v>
      </c>
      <c r="K3411" s="26" t="str">
        <f>VLOOKUP(B3411,[1]ПланКаз!A3398:M6702,12,0)</f>
        <v>ҚР, ШҚО, Өскемен қ., Бажов көш., 10</v>
      </c>
      <c r="L3411" s="26" t="str">
        <f>VLOOKUP(B3411,[1]ПланКаз!A3396:M6700,13,0)</f>
        <v>Желтоқсан-Қантар</v>
      </c>
      <c r="M3411" s="26" t="str">
        <f>VLOOKUP(B3411,[1]ПланКаз!A3398:N6702,14,0)</f>
        <v>Шығыс-Қазақстан облысы, Өскемен қ.</v>
      </c>
      <c r="N3411" s="26" t="s">
        <v>58</v>
      </c>
      <c r="O3411" s="26" t="str">
        <f>VLOOKUP(B3411,[1]ПланКаз!A3397:P6701,16,0)</f>
        <v>жыл бойына өтінім бойынша</v>
      </c>
      <c r="P3411" s="26" t="s">
        <v>59</v>
      </c>
      <c r="Q3411" s="27" t="s">
        <v>522</v>
      </c>
      <c r="R3411" s="26" t="str">
        <f>VLOOKUP(B3411,[1]ПланКаз!A3396:S6700,19,0)</f>
        <v>Дана</v>
      </c>
      <c r="S3411" s="28">
        <v>3</v>
      </c>
      <c r="T3411" s="28">
        <v>1420</v>
      </c>
      <c r="U3411" s="28">
        <v>4260</v>
      </c>
      <c r="V3411" s="28">
        <v>4771.2</v>
      </c>
      <c r="W3411" s="26"/>
      <c r="X3411" s="26" t="s">
        <v>62</v>
      </c>
      <c r="Y3411" s="26" t="s">
        <v>61</v>
      </c>
    </row>
    <row r="3412" spans="2:25" x14ac:dyDescent="0.2">
      <c r="B3412" s="26" t="s">
        <v>7112</v>
      </c>
      <c r="C3412" s="26" t="s">
        <v>55</v>
      </c>
      <c r="D3412" s="26" t="s">
        <v>6749</v>
      </c>
      <c r="E3412" s="26" t="str">
        <f>VLOOKUP(D3412,[1]ЕНС!A:E,2,FALSE)</f>
        <v>Прокладка</v>
      </c>
      <c r="F3412" s="26" t="str">
        <f>VLOOKUP(D3412,[1]ЕНС!A:E,3,FALSE)</f>
        <v>приемной трубы, приемной трубы, для легкового автомобиля</v>
      </c>
      <c r="G3412" s="26" t="s">
        <v>7113</v>
      </c>
      <c r="H3412" s="26" t="s">
        <v>26</v>
      </c>
      <c r="I3412" s="26">
        <v>0</v>
      </c>
      <c r="J3412" s="26">
        <v>631010000</v>
      </c>
      <c r="K3412" s="26" t="str">
        <f>VLOOKUP(B3412,[1]ПланКаз!A3399:M6703,12,0)</f>
        <v>ҚР, ШҚО, Өскемен қ., Бажов көш., 10</v>
      </c>
      <c r="L3412" s="26" t="str">
        <f>VLOOKUP(B3412,[1]ПланКаз!A3397:M6701,13,0)</f>
        <v>Желтоқсан-Қантар</v>
      </c>
      <c r="M3412" s="26" t="str">
        <f>VLOOKUP(B3412,[1]ПланКаз!A3399:N6703,14,0)</f>
        <v>Шығыс-Қазақстан облысы, Өскемен қ.</v>
      </c>
      <c r="N3412" s="26" t="s">
        <v>58</v>
      </c>
      <c r="O3412" s="26" t="str">
        <f>VLOOKUP(B3412,[1]ПланКаз!A3398:P6702,16,0)</f>
        <v>жыл бойына өтінім бойынша</v>
      </c>
      <c r="P3412" s="26" t="s">
        <v>59</v>
      </c>
      <c r="Q3412" s="27" t="s">
        <v>522</v>
      </c>
      <c r="R3412" s="26" t="str">
        <f>VLOOKUP(B3412,[1]ПланКаз!A3397:S6701,19,0)</f>
        <v>Дана</v>
      </c>
      <c r="S3412" s="28">
        <v>5</v>
      </c>
      <c r="T3412" s="28">
        <v>245</v>
      </c>
      <c r="U3412" s="28">
        <v>1225</v>
      </c>
      <c r="V3412" s="28">
        <v>1372</v>
      </c>
      <c r="W3412" s="26"/>
      <c r="X3412" s="26" t="s">
        <v>62</v>
      </c>
      <c r="Y3412" s="26" t="s">
        <v>61</v>
      </c>
    </row>
    <row r="3413" spans="2:25" x14ac:dyDescent="0.2">
      <c r="B3413" s="26" t="s">
        <v>7114</v>
      </c>
      <c r="C3413" s="26" t="s">
        <v>55</v>
      </c>
      <c r="D3413" s="26" t="s">
        <v>7115</v>
      </c>
      <c r="E3413" s="26" t="str">
        <f>VLOOKUP(D3413,[1]ЕНС!A:E,2,FALSE)</f>
        <v>Сайлентблок</v>
      </c>
      <c r="F3413" s="26" t="str">
        <f>VLOOKUP(D3413,[1]ЕНС!A:E,3,FALSE)</f>
        <v>коробки передач, для легкового автомобиля</v>
      </c>
      <c r="G3413" s="26" t="s">
        <v>7116</v>
      </c>
      <c r="H3413" s="26" t="s">
        <v>26</v>
      </c>
      <c r="I3413" s="26">
        <v>0</v>
      </c>
      <c r="J3413" s="26">
        <v>631010000</v>
      </c>
      <c r="K3413" s="26" t="str">
        <f>VLOOKUP(B3413,[1]ПланКаз!A3400:M6704,12,0)</f>
        <v>ҚР, ШҚО, Өскемен қ., Бажов көш., 10</v>
      </c>
      <c r="L3413" s="26" t="str">
        <f>VLOOKUP(B3413,[1]ПланКаз!A3398:M6702,13,0)</f>
        <v>Желтоқсан-Қантар</v>
      </c>
      <c r="M3413" s="26" t="str">
        <f>VLOOKUP(B3413,[1]ПланКаз!A3400:N6704,14,0)</f>
        <v>Шығыс-Қазақстан облысы, Өскемен қ.</v>
      </c>
      <c r="N3413" s="26" t="s">
        <v>58</v>
      </c>
      <c r="O3413" s="26" t="str">
        <f>VLOOKUP(B3413,[1]ПланКаз!A3399:P6703,16,0)</f>
        <v>жыл бойына өтінім бойынша</v>
      </c>
      <c r="P3413" s="26" t="s">
        <v>59</v>
      </c>
      <c r="Q3413" s="27" t="s">
        <v>522</v>
      </c>
      <c r="R3413" s="26" t="str">
        <f>VLOOKUP(B3413,[1]ПланКаз!A3398:S6702,19,0)</f>
        <v>Комплект</v>
      </c>
      <c r="S3413" s="28">
        <v>20</v>
      </c>
      <c r="T3413" s="28">
        <v>4285</v>
      </c>
      <c r="U3413" s="28">
        <v>85700</v>
      </c>
      <c r="V3413" s="28">
        <v>95984</v>
      </c>
      <c r="W3413" s="26"/>
      <c r="X3413" s="26" t="s">
        <v>62</v>
      </c>
      <c r="Y3413" s="26" t="s">
        <v>61</v>
      </c>
    </row>
    <row r="3414" spans="2:25" x14ac:dyDescent="0.2">
      <c r="B3414" s="26" t="s">
        <v>7117</v>
      </c>
      <c r="C3414" s="26" t="s">
        <v>55</v>
      </c>
      <c r="D3414" s="26" t="s">
        <v>6932</v>
      </c>
      <c r="E3414" s="26" t="str">
        <f>VLOOKUP(D3414,[1]ЕНС!A:E,2,FALSE)</f>
        <v>Термостат</v>
      </c>
      <c r="F3414" s="26" t="str">
        <f>VLOOKUP(D3414,[1]ЕНС!A:E,3,FALSE)</f>
        <v>для легкового автомобиля</v>
      </c>
      <c r="G3414" s="26" t="s">
        <v>7118</v>
      </c>
      <c r="H3414" s="26" t="s">
        <v>26</v>
      </c>
      <c r="I3414" s="26">
        <v>0</v>
      </c>
      <c r="J3414" s="26">
        <v>631010000</v>
      </c>
      <c r="K3414" s="26" t="str">
        <f>VLOOKUP(B3414,[1]ПланКаз!A3401:M6705,12,0)</f>
        <v>ҚР, ШҚО, Өскемен қ., Бажов көш., 10</v>
      </c>
      <c r="L3414" s="26" t="str">
        <f>VLOOKUP(B3414,[1]ПланКаз!A3399:M6703,13,0)</f>
        <v>Желтоқсан-Қантар</v>
      </c>
      <c r="M3414" s="26" t="str">
        <f>VLOOKUP(B3414,[1]ПланКаз!A3401:N6705,14,0)</f>
        <v>Шығыс-Қазақстан облысы, Өскемен қ.</v>
      </c>
      <c r="N3414" s="26" t="s">
        <v>58</v>
      </c>
      <c r="O3414" s="26" t="str">
        <f>VLOOKUP(B3414,[1]ПланКаз!A3400:P6704,16,0)</f>
        <v>жыл бойына өтінім бойынша</v>
      </c>
      <c r="P3414" s="26" t="s">
        <v>59</v>
      </c>
      <c r="Q3414" s="27" t="s">
        <v>522</v>
      </c>
      <c r="R3414" s="26" t="str">
        <f>VLOOKUP(B3414,[1]ПланКаз!A3399:S6703,19,0)</f>
        <v>Дана</v>
      </c>
      <c r="S3414" s="28">
        <v>5</v>
      </c>
      <c r="T3414" s="28">
        <v>2178</v>
      </c>
      <c r="U3414" s="28">
        <v>10890</v>
      </c>
      <c r="V3414" s="28">
        <v>12196.8</v>
      </c>
      <c r="W3414" s="26"/>
      <c r="X3414" s="26" t="s">
        <v>62</v>
      </c>
      <c r="Y3414" s="26" t="s">
        <v>61</v>
      </c>
    </row>
    <row r="3415" spans="2:25" x14ac:dyDescent="0.2">
      <c r="B3415" s="26" t="s">
        <v>7119</v>
      </c>
      <c r="C3415" s="26" t="s">
        <v>55</v>
      </c>
      <c r="D3415" s="26" t="s">
        <v>5616</v>
      </c>
      <c r="E3415" s="26" t="str">
        <f>VLOOKUP(D3415,[1]ЕНС!A:E,2,FALSE)</f>
        <v>Фильтр</v>
      </c>
      <c r="F3415" s="26" t="str">
        <f>VLOOKUP(D3415,[1]ЕНС!A:E,3,FALSE)</f>
        <v>воздушный, для двигателя внутреннего сгорания, для легковых автомобилей</v>
      </c>
      <c r="G3415" s="26" t="s">
        <v>7120</v>
      </c>
      <c r="H3415" s="26" t="s">
        <v>26</v>
      </c>
      <c r="I3415" s="26">
        <v>0</v>
      </c>
      <c r="J3415" s="26">
        <v>631010000</v>
      </c>
      <c r="K3415" s="26" t="str">
        <f>VLOOKUP(B3415,[1]ПланКаз!A3402:M6706,12,0)</f>
        <v>ҚР, ШҚО, Өскемен қ., Бажов көш., 10</v>
      </c>
      <c r="L3415" s="26" t="str">
        <f>VLOOKUP(B3415,[1]ПланКаз!A3400:M6704,13,0)</f>
        <v>Желтоқсан-Қантар</v>
      </c>
      <c r="M3415" s="26" t="str">
        <f>VLOOKUP(B3415,[1]ПланКаз!A3402:N6706,14,0)</f>
        <v>Шығыс-Қазақстан облысы, Өскемен қ.</v>
      </c>
      <c r="N3415" s="26" t="s">
        <v>58</v>
      </c>
      <c r="O3415" s="26" t="str">
        <f>VLOOKUP(B3415,[1]ПланКаз!A3401:P6705,16,0)</f>
        <v>жыл бойына өтінім бойынша</v>
      </c>
      <c r="P3415" s="26" t="s">
        <v>59</v>
      </c>
      <c r="Q3415" s="27" t="s">
        <v>522</v>
      </c>
      <c r="R3415" s="26" t="str">
        <f>VLOOKUP(B3415,[1]ПланКаз!A3400:S6704,19,0)</f>
        <v>Дана</v>
      </c>
      <c r="S3415" s="28">
        <v>40</v>
      </c>
      <c r="T3415" s="28">
        <v>838</v>
      </c>
      <c r="U3415" s="28">
        <v>33520</v>
      </c>
      <c r="V3415" s="28">
        <v>37542.400000000001</v>
      </c>
      <c r="W3415" s="26"/>
      <c r="X3415" s="26" t="s">
        <v>62</v>
      </c>
      <c r="Y3415" s="26" t="s">
        <v>61</v>
      </c>
    </row>
    <row r="3416" spans="2:25" x14ac:dyDescent="0.2">
      <c r="B3416" s="26" t="s">
        <v>7121</v>
      </c>
      <c r="C3416" s="26" t="s">
        <v>55</v>
      </c>
      <c r="D3416" s="26" t="s">
        <v>6867</v>
      </c>
      <c r="E3416" s="26" t="str">
        <f>VLOOKUP(D3416,[1]ЕНС!A:E,2,FALSE)</f>
        <v>Цилиндр</v>
      </c>
      <c r="F3416" s="26" t="str">
        <f>VLOOKUP(D3416,[1]ЕНС!A:E,3,FALSE)</f>
        <v>сцепления, для легкового автомобиля</v>
      </c>
      <c r="G3416" s="26" t="s">
        <v>7122</v>
      </c>
      <c r="H3416" s="26" t="s">
        <v>26</v>
      </c>
      <c r="I3416" s="26">
        <v>0</v>
      </c>
      <c r="J3416" s="26">
        <v>631010000</v>
      </c>
      <c r="K3416" s="26" t="str">
        <f>VLOOKUP(B3416,[1]ПланКаз!A3403:M6707,12,0)</f>
        <v>ҚР, ШҚО, Өскемен қ., Бажов көш., 10</v>
      </c>
      <c r="L3416" s="26" t="str">
        <f>VLOOKUP(B3416,[1]ПланКаз!A3401:M6705,13,0)</f>
        <v>Желтоқсан-Қантар</v>
      </c>
      <c r="M3416" s="26" t="str">
        <f>VLOOKUP(B3416,[1]ПланКаз!A3403:N6707,14,0)</f>
        <v>Шығыс-Қазақстан облысы, Өскемен қ.</v>
      </c>
      <c r="N3416" s="26" t="s">
        <v>58</v>
      </c>
      <c r="O3416" s="26" t="str">
        <f>VLOOKUP(B3416,[1]ПланКаз!A3402:P6706,16,0)</f>
        <v>жыл бойына өтінім бойынша</v>
      </c>
      <c r="P3416" s="26" t="s">
        <v>59</v>
      </c>
      <c r="Q3416" s="27" t="s">
        <v>522</v>
      </c>
      <c r="R3416" s="26" t="str">
        <f>VLOOKUP(B3416,[1]ПланКаз!A3401:S6705,19,0)</f>
        <v>Дана</v>
      </c>
      <c r="S3416" s="28">
        <v>2</v>
      </c>
      <c r="T3416" s="28">
        <v>4285</v>
      </c>
      <c r="U3416" s="28">
        <v>8570</v>
      </c>
      <c r="V3416" s="28">
        <v>9598.4</v>
      </c>
      <c r="W3416" s="26"/>
      <c r="X3416" s="26" t="s">
        <v>62</v>
      </c>
      <c r="Y3416" s="26" t="s">
        <v>61</v>
      </c>
    </row>
    <row r="3417" spans="2:25" x14ac:dyDescent="0.2">
      <c r="B3417" s="26" t="s">
        <v>7123</v>
      </c>
      <c r="C3417" s="26" t="s">
        <v>55</v>
      </c>
      <c r="D3417" s="26" t="s">
        <v>7124</v>
      </c>
      <c r="E3417" s="26" t="str">
        <f>VLOOKUP(D3417,[1]ЕНС!A:E,2,FALSE)</f>
        <v>Щетка</v>
      </c>
      <c r="F3417" s="26" t="str">
        <f>VLOOKUP(D3417,[1]ЕНС!A:E,3,FALSE)</f>
        <v>стеклоочистителя, для легкового автомобиля</v>
      </c>
      <c r="G3417" s="26" t="s">
        <v>7125</v>
      </c>
      <c r="H3417" s="26" t="s">
        <v>26</v>
      </c>
      <c r="I3417" s="26">
        <v>0</v>
      </c>
      <c r="J3417" s="26">
        <v>631010000</v>
      </c>
      <c r="K3417" s="26" t="str">
        <f>VLOOKUP(B3417,[1]ПланКаз!A3404:M6708,12,0)</f>
        <v>ҚР, ШҚО, Өскемен қ., Бажов көш., 10</v>
      </c>
      <c r="L3417" s="26" t="str">
        <f>VLOOKUP(B3417,[1]ПланКаз!A3402:M6706,13,0)</f>
        <v>Желтоқсан-Қантар</v>
      </c>
      <c r="M3417" s="26" t="str">
        <f>VLOOKUP(B3417,[1]ПланКаз!A3404:N6708,14,0)</f>
        <v>Шығыс-Қазақстан облысы, Өскемен қ.</v>
      </c>
      <c r="N3417" s="26" t="s">
        <v>58</v>
      </c>
      <c r="O3417" s="26" t="str">
        <f>VLOOKUP(B3417,[1]ПланКаз!A3403:P6707,16,0)</f>
        <v>жыл бойына өтінім бойынша</v>
      </c>
      <c r="P3417" s="26" t="s">
        <v>59</v>
      </c>
      <c r="Q3417" s="27" t="s">
        <v>522</v>
      </c>
      <c r="R3417" s="26" t="str">
        <f>VLOOKUP(B3417,[1]ПланКаз!A3402:S6706,19,0)</f>
        <v>Дана</v>
      </c>
      <c r="S3417" s="28">
        <v>8</v>
      </c>
      <c r="T3417" s="28">
        <v>2266</v>
      </c>
      <c r="U3417" s="28">
        <v>18128</v>
      </c>
      <c r="V3417" s="28">
        <v>20303.36</v>
      </c>
      <c r="W3417" s="26"/>
      <c r="X3417" s="26" t="s">
        <v>62</v>
      </c>
      <c r="Y3417" s="26" t="s">
        <v>61</v>
      </c>
    </row>
    <row r="3418" spans="2:25" x14ac:dyDescent="0.2">
      <c r="B3418" s="26" t="s">
        <v>7126</v>
      </c>
      <c r="C3418" s="26" t="s">
        <v>55</v>
      </c>
      <c r="D3418" s="26" t="s">
        <v>6636</v>
      </c>
      <c r="E3418" s="26" t="str">
        <f>VLOOKUP(D3418,[1]ЕНС!A:E,2,FALSE)</f>
        <v>Генератор</v>
      </c>
      <c r="F3418" s="26" t="str">
        <f>VLOOKUP(D3418,[1]ЕНС!A:E,3,FALSE)</f>
        <v>постоянного тока, для легкового автомобиля, номинальное напряжение более 7 В, но не более 14 В, с последовательным возбуждением</v>
      </c>
      <c r="G3418" s="26" t="s">
        <v>7127</v>
      </c>
      <c r="H3418" s="26" t="s">
        <v>26</v>
      </c>
      <c r="I3418" s="26">
        <v>0</v>
      </c>
      <c r="J3418" s="26">
        <v>631010000</v>
      </c>
      <c r="K3418" s="26" t="str">
        <f>VLOOKUP(B3418,[1]ПланКаз!A3405:M6709,12,0)</f>
        <v>ҚР, ШҚО, Өскемен қ., Бажов көш., 10</v>
      </c>
      <c r="L3418" s="26" t="str">
        <f>VLOOKUP(B3418,[1]ПланКаз!A3403:M6707,13,0)</f>
        <v>Желтоқсан-Қантар</v>
      </c>
      <c r="M3418" s="26" t="str">
        <f>VLOOKUP(B3418,[1]ПланКаз!A3405:N6709,14,0)</f>
        <v>Шығыс-Қазақстан облысы, Өскемен қ.</v>
      </c>
      <c r="N3418" s="26" t="s">
        <v>58</v>
      </c>
      <c r="O3418" s="26" t="str">
        <f>VLOOKUP(B3418,[1]ПланКаз!A3404:P6708,16,0)</f>
        <v>жыл бойына өтінім бойынша</v>
      </c>
      <c r="P3418" s="26" t="s">
        <v>59</v>
      </c>
      <c r="Q3418" s="27" t="s">
        <v>522</v>
      </c>
      <c r="R3418" s="26" t="str">
        <f>VLOOKUP(B3418,[1]ПланКаз!A3403:S6707,19,0)</f>
        <v>Дана</v>
      </c>
      <c r="S3418" s="28">
        <v>2</v>
      </c>
      <c r="T3418" s="28">
        <v>29479</v>
      </c>
      <c r="U3418" s="28">
        <v>58958</v>
      </c>
      <c r="V3418" s="28">
        <v>66032.960000000006</v>
      </c>
      <c r="W3418" s="26"/>
      <c r="X3418" s="26" t="s">
        <v>62</v>
      </c>
      <c r="Y3418" s="26" t="s">
        <v>61</v>
      </c>
    </row>
    <row r="3419" spans="2:25" x14ac:dyDescent="0.2">
      <c r="B3419" s="26" t="s">
        <v>7128</v>
      </c>
      <c r="C3419" s="26" t="s">
        <v>55</v>
      </c>
      <c r="D3419" s="26" t="s">
        <v>5604</v>
      </c>
      <c r="E3419" s="26" t="str">
        <f>VLOOKUP(D3419,[1]ЕНС!A:E,2,FALSE)</f>
        <v>Фильтр</v>
      </c>
      <c r="F3419" s="26" t="str">
        <f>VLOOKUP(D3419,[1]ЕНС!A:E,3,FALSE)</f>
        <v>масляный, для двигателя внутреннего сгорания, механический, сетчатый</v>
      </c>
      <c r="G3419" s="26" t="s">
        <v>7129</v>
      </c>
      <c r="H3419" s="26" t="s">
        <v>26</v>
      </c>
      <c r="I3419" s="26">
        <v>0</v>
      </c>
      <c r="J3419" s="26">
        <v>631010000</v>
      </c>
      <c r="K3419" s="26" t="str">
        <f>VLOOKUP(B3419,[1]ПланКаз!A3406:M6710,12,0)</f>
        <v>ҚР, ШҚО, Өскемен қ., Бажов көш., 10</v>
      </c>
      <c r="L3419" s="26" t="str">
        <f>VLOOKUP(B3419,[1]ПланКаз!A3404:M6708,13,0)</f>
        <v>Желтоқсан-Қантар</v>
      </c>
      <c r="M3419" s="26" t="str">
        <f>VLOOKUP(B3419,[1]ПланКаз!A3406:N6710,14,0)</f>
        <v>Шығыс-Қазақстан облысы, Өскемен қ.</v>
      </c>
      <c r="N3419" s="26" t="s">
        <v>58</v>
      </c>
      <c r="O3419" s="26" t="str">
        <f>VLOOKUP(B3419,[1]ПланКаз!A3405:P6709,16,0)</f>
        <v>жыл бойына өтінім бойынша</v>
      </c>
      <c r="P3419" s="26" t="s">
        <v>59</v>
      </c>
      <c r="Q3419" s="27" t="s">
        <v>522</v>
      </c>
      <c r="R3419" s="26" t="str">
        <f>VLOOKUP(B3419,[1]ПланКаз!A3404:S6708,19,0)</f>
        <v>Дана</v>
      </c>
      <c r="S3419" s="28">
        <v>83</v>
      </c>
      <c r="T3419" s="28">
        <v>1248</v>
      </c>
      <c r="U3419" s="28">
        <v>103584</v>
      </c>
      <c r="V3419" s="28">
        <v>116014.08</v>
      </c>
      <c r="W3419" s="26"/>
      <c r="X3419" s="26" t="s">
        <v>62</v>
      </c>
      <c r="Y3419" s="26" t="s">
        <v>61</v>
      </c>
    </row>
    <row r="3420" spans="2:25" x14ac:dyDescent="0.2">
      <c r="B3420" s="26" t="s">
        <v>7130</v>
      </c>
      <c r="C3420" s="26" t="s">
        <v>55</v>
      </c>
      <c r="D3420" s="26" t="s">
        <v>5625</v>
      </c>
      <c r="E3420" s="26" t="str">
        <f>VLOOKUP(D3420,[1]ЕНС!A:E,2,FALSE)</f>
        <v>Опора</v>
      </c>
      <c r="F3420" s="26" t="str">
        <f>VLOOKUP(D3420,[1]ЕНС!A:E,3,FALSE)</f>
        <v>шаровая, для легкового автомобиля</v>
      </c>
      <c r="G3420" s="26" t="s">
        <v>7131</v>
      </c>
      <c r="H3420" s="26" t="s">
        <v>26</v>
      </c>
      <c r="I3420" s="26">
        <v>0</v>
      </c>
      <c r="J3420" s="26">
        <v>631010000</v>
      </c>
      <c r="K3420" s="26" t="str">
        <f>VLOOKUP(B3420,[1]ПланКаз!A3407:M6711,12,0)</f>
        <v>ҚР, ШҚО, Өскемен қ., Бажов көш., 10</v>
      </c>
      <c r="L3420" s="26" t="str">
        <f>VLOOKUP(B3420,[1]ПланКаз!A3405:M6709,13,0)</f>
        <v>Желтоқсан-Қантар</v>
      </c>
      <c r="M3420" s="26" t="str">
        <f>VLOOKUP(B3420,[1]ПланКаз!A3407:N6711,14,0)</f>
        <v>Шығыс-Қазақстан облысы, Өскемен қ.</v>
      </c>
      <c r="N3420" s="26" t="s">
        <v>58</v>
      </c>
      <c r="O3420" s="26" t="str">
        <f>VLOOKUP(B3420,[1]ПланКаз!A3406:P6710,16,0)</f>
        <v>жыл бойына өтінім бойынша</v>
      </c>
      <c r="P3420" s="26" t="s">
        <v>59</v>
      </c>
      <c r="Q3420" s="27" t="s">
        <v>522</v>
      </c>
      <c r="R3420" s="26" t="str">
        <f>VLOOKUP(B3420,[1]ПланКаз!A3405:S6709,19,0)</f>
        <v>Дана</v>
      </c>
      <c r="S3420" s="28">
        <v>61</v>
      </c>
      <c r="T3420" s="28">
        <v>2539</v>
      </c>
      <c r="U3420" s="28">
        <v>154879</v>
      </c>
      <c r="V3420" s="28">
        <v>173464.48</v>
      </c>
      <c r="W3420" s="26"/>
      <c r="X3420" s="26" t="s">
        <v>62</v>
      </c>
      <c r="Y3420" s="26" t="s">
        <v>61</v>
      </c>
    </row>
    <row r="3421" spans="2:25" x14ac:dyDescent="0.2">
      <c r="B3421" s="26" t="s">
        <v>7132</v>
      </c>
      <c r="C3421" s="26" t="s">
        <v>55</v>
      </c>
      <c r="D3421" s="26" t="s">
        <v>7133</v>
      </c>
      <c r="E3421" s="26" t="str">
        <f>VLOOKUP(D3421,[1]ЕНС!A:E,2,FALSE)</f>
        <v>Мост диодный</v>
      </c>
      <c r="F3421" s="26" t="str">
        <f>VLOOKUP(D3421,[1]ЕНС!A:E,3,FALSE)</f>
        <v>генератора, для легкового автомобиля, средней мощности</v>
      </c>
      <c r="G3421" s="26" t="s">
        <v>7134</v>
      </c>
      <c r="H3421" s="26" t="s">
        <v>26</v>
      </c>
      <c r="I3421" s="26">
        <v>0</v>
      </c>
      <c r="J3421" s="26">
        <v>631010000</v>
      </c>
      <c r="K3421" s="26" t="str">
        <f>VLOOKUP(B3421,[1]ПланКаз!A3408:M6712,12,0)</f>
        <v>ҚР, ШҚО, Өскемен қ., Бажов көш., 10</v>
      </c>
      <c r="L3421" s="26" t="str">
        <f>VLOOKUP(B3421,[1]ПланКаз!A3406:M6710,13,0)</f>
        <v>Желтоқсан-Қантар</v>
      </c>
      <c r="M3421" s="26" t="str">
        <f>VLOOKUP(B3421,[1]ПланКаз!A3408:N6712,14,0)</f>
        <v>Шығыс-Қазақстан облысы, Өскемен қ.</v>
      </c>
      <c r="N3421" s="26" t="s">
        <v>58</v>
      </c>
      <c r="O3421" s="26" t="str">
        <f>VLOOKUP(B3421,[1]ПланКаз!A3407:P6711,16,0)</f>
        <v>жыл бойына өтінім бойынша</v>
      </c>
      <c r="P3421" s="26" t="s">
        <v>59</v>
      </c>
      <c r="Q3421" s="27" t="s">
        <v>522</v>
      </c>
      <c r="R3421" s="26" t="str">
        <f>VLOOKUP(B3421,[1]ПланКаз!A3406:S6710,19,0)</f>
        <v>Дана</v>
      </c>
      <c r="S3421" s="28">
        <v>1</v>
      </c>
      <c r="T3421" s="28">
        <v>7136</v>
      </c>
      <c r="U3421" s="28">
        <v>7136</v>
      </c>
      <c r="V3421" s="28">
        <v>7992.32</v>
      </c>
      <c r="W3421" s="26"/>
      <c r="X3421" s="26" t="s">
        <v>62</v>
      </c>
      <c r="Y3421" s="26" t="s">
        <v>61</v>
      </c>
    </row>
    <row r="3422" spans="2:25" x14ac:dyDescent="0.2">
      <c r="B3422" s="26" t="s">
        <v>7135</v>
      </c>
      <c r="C3422" s="26" t="s">
        <v>55</v>
      </c>
      <c r="D3422" s="26" t="s">
        <v>5607</v>
      </c>
      <c r="E3422" s="26" t="str">
        <f>VLOOKUP(D3422,[1]ЕНС!A:E,2,FALSE)</f>
        <v>Колодка</v>
      </c>
      <c r="F3422" s="26" t="str">
        <f>VLOOKUP(D3422,[1]ЕНС!A:E,3,FALSE)</f>
        <v>тормозная, для легкового автомобиля, передняя</v>
      </c>
      <c r="G3422" s="26" t="s">
        <v>7136</v>
      </c>
      <c r="H3422" s="26" t="s">
        <v>26</v>
      </c>
      <c r="I3422" s="26">
        <v>0</v>
      </c>
      <c r="J3422" s="26">
        <v>631010000</v>
      </c>
      <c r="K3422" s="26" t="str">
        <f>VLOOKUP(B3422,[1]ПланКаз!A3409:M6713,12,0)</f>
        <v>ҚР, ШҚО, Өскемен қ., Бажов көш., 10</v>
      </c>
      <c r="L3422" s="26" t="str">
        <f>VLOOKUP(B3422,[1]ПланКаз!A3407:M6711,13,0)</f>
        <v>Желтоқсан-Қантар</v>
      </c>
      <c r="M3422" s="26" t="str">
        <f>VLOOKUP(B3422,[1]ПланКаз!A3409:N6713,14,0)</f>
        <v>Шығыс-Қазақстан облысы, Өскемен қ.</v>
      </c>
      <c r="N3422" s="26" t="s">
        <v>58</v>
      </c>
      <c r="O3422" s="26" t="str">
        <f>VLOOKUP(B3422,[1]ПланКаз!A3408:P6712,16,0)</f>
        <v>жыл бойына өтінім бойынша</v>
      </c>
      <c r="P3422" s="26" t="s">
        <v>59</v>
      </c>
      <c r="Q3422" s="27" t="s">
        <v>2896</v>
      </c>
      <c r="R3422" s="26" t="str">
        <f>VLOOKUP(B3422,[1]ПланКаз!A3407:S6711,19,0)</f>
        <v>Комплект</v>
      </c>
      <c r="S3422" s="28">
        <v>19</v>
      </c>
      <c r="T3422" s="28">
        <v>3161</v>
      </c>
      <c r="U3422" s="28">
        <v>60059</v>
      </c>
      <c r="V3422" s="28">
        <v>67266.080000000002</v>
      </c>
      <c r="W3422" s="26"/>
      <c r="X3422" s="26" t="s">
        <v>62</v>
      </c>
      <c r="Y3422" s="26" t="s">
        <v>61</v>
      </c>
    </row>
    <row r="3423" spans="2:25" x14ac:dyDescent="0.2">
      <c r="B3423" s="26" t="s">
        <v>7137</v>
      </c>
      <c r="C3423" s="26" t="s">
        <v>55</v>
      </c>
      <c r="D3423" s="26" t="s">
        <v>7138</v>
      </c>
      <c r="E3423" s="26" t="str">
        <f>VLOOKUP(D3423,[1]ЕНС!A:E,2,FALSE)</f>
        <v>Сальник</v>
      </c>
      <c r="F3423" s="26" t="str">
        <f>VLOOKUP(D3423,[1]ЕНС!A:E,3,FALSE)</f>
        <v>для легкового автомобиля, привода</v>
      </c>
      <c r="G3423" s="26" t="s">
        <v>7139</v>
      </c>
      <c r="H3423" s="26" t="s">
        <v>26</v>
      </c>
      <c r="I3423" s="26">
        <v>0</v>
      </c>
      <c r="J3423" s="26">
        <v>631010000</v>
      </c>
      <c r="K3423" s="26" t="str">
        <f>VLOOKUP(B3423,[1]ПланКаз!A3410:M6714,12,0)</f>
        <v>ҚР, ШҚО, Өскемен қ., Бажов көш., 10</v>
      </c>
      <c r="L3423" s="26" t="str">
        <f>VLOOKUP(B3423,[1]ПланКаз!A3408:M6712,13,0)</f>
        <v>Желтоқсан-Қантар</v>
      </c>
      <c r="M3423" s="26" t="str">
        <f>VLOOKUP(B3423,[1]ПланКаз!A3410:N6714,14,0)</f>
        <v>Шығыс-Қазақстан облысы, Өскемен қ.</v>
      </c>
      <c r="N3423" s="26" t="s">
        <v>58</v>
      </c>
      <c r="O3423" s="26" t="str">
        <f>VLOOKUP(B3423,[1]ПланКаз!A3409:P6713,16,0)</f>
        <v>жыл бойына өтінім бойынша</v>
      </c>
      <c r="P3423" s="26" t="s">
        <v>59</v>
      </c>
      <c r="Q3423" s="27" t="s">
        <v>522</v>
      </c>
      <c r="R3423" s="26" t="str">
        <f>VLOOKUP(B3423,[1]ПланКаз!A3408:S6712,19,0)</f>
        <v>Дана</v>
      </c>
      <c r="S3423" s="28">
        <v>10</v>
      </c>
      <c r="T3423" s="28">
        <v>190</v>
      </c>
      <c r="U3423" s="28">
        <v>1900</v>
      </c>
      <c r="V3423" s="28">
        <v>2128</v>
      </c>
      <c r="W3423" s="26"/>
      <c r="X3423" s="26" t="s">
        <v>62</v>
      </c>
      <c r="Y3423" s="26" t="s">
        <v>61</v>
      </c>
    </row>
    <row r="3424" spans="2:25" x14ac:dyDescent="0.2">
      <c r="B3424" s="26" t="s">
        <v>7140</v>
      </c>
      <c r="C3424" s="26" t="s">
        <v>55</v>
      </c>
      <c r="D3424" s="26" t="s">
        <v>5649</v>
      </c>
      <c r="E3424" s="26" t="str">
        <f>VLOOKUP(D3424,[1]ЕНС!A:E,2,FALSE)</f>
        <v>Сальник клапанный</v>
      </c>
      <c r="F3424" s="26" t="str">
        <f>VLOOKUP(D3424,[1]ЕНС!A:E,3,FALSE)</f>
        <v>для карбюраторного двигателя, для легкового автомобиля</v>
      </c>
      <c r="G3424" s="26" t="s">
        <v>7141</v>
      </c>
      <c r="H3424" s="26" t="s">
        <v>26</v>
      </c>
      <c r="I3424" s="26">
        <v>0</v>
      </c>
      <c r="J3424" s="26">
        <v>631010000</v>
      </c>
      <c r="K3424" s="26" t="str">
        <f>VLOOKUP(B3424,[1]ПланКаз!A3411:M6715,12,0)</f>
        <v>ҚР, ШҚО, Өскемен қ., Бажов көш., 10</v>
      </c>
      <c r="L3424" s="26" t="str">
        <f>VLOOKUP(B3424,[1]ПланКаз!A3409:M6713,13,0)</f>
        <v>Желтоқсан-Қантар</v>
      </c>
      <c r="M3424" s="26" t="str">
        <f>VLOOKUP(B3424,[1]ПланКаз!A3411:N6715,14,0)</f>
        <v>Шығыс-Қазақстан облысы, Өскемен қ.</v>
      </c>
      <c r="N3424" s="26" t="s">
        <v>58</v>
      </c>
      <c r="O3424" s="26" t="str">
        <f>VLOOKUP(B3424,[1]ПланКаз!A3410:P6714,16,0)</f>
        <v>жыл бойына өтінім бойынша</v>
      </c>
      <c r="P3424" s="26" t="s">
        <v>59</v>
      </c>
      <c r="Q3424" s="27" t="s">
        <v>522</v>
      </c>
      <c r="R3424" s="26" t="str">
        <f>VLOOKUP(B3424,[1]ПланКаз!A3409:S6713,19,0)</f>
        <v>Комплект</v>
      </c>
      <c r="S3424" s="28">
        <v>5</v>
      </c>
      <c r="T3424" s="28">
        <v>1547</v>
      </c>
      <c r="U3424" s="28">
        <v>7735</v>
      </c>
      <c r="V3424" s="28">
        <v>8663.2000000000007</v>
      </c>
      <c r="W3424" s="26"/>
      <c r="X3424" s="26" t="s">
        <v>62</v>
      </c>
      <c r="Y3424" s="26" t="s">
        <v>61</v>
      </c>
    </row>
    <row r="3425" spans="2:25" x14ac:dyDescent="0.2">
      <c r="B3425" s="26" t="s">
        <v>7142</v>
      </c>
      <c r="C3425" s="26" t="s">
        <v>55</v>
      </c>
      <c r="D3425" s="26" t="s">
        <v>7143</v>
      </c>
      <c r="E3425" s="26" t="str">
        <f>VLOOKUP(D3425,[1]ЕНС!A:E,2,FALSE)</f>
        <v>Комплект навесного оборудования</v>
      </c>
      <c r="F3425" s="26" t="str">
        <f>VLOOKUP(D3425,[1]ЕНС!A:E,3,FALSE)</f>
        <v>для экскаватора, в комплекте с поворотным отвалом, цепью, гидроходоуменьшителем, ширина копания - 210 мм, глубина копания - 1,9 м</v>
      </c>
      <c r="G3425" s="26" t="s">
        <v>7144</v>
      </c>
      <c r="H3425" s="26" t="s">
        <v>26</v>
      </c>
      <c r="I3425" s="26">
        <v>0</v>
      </c>
      <c r="J3425" s="26">
        <v>631010000</v>
      </c>
      <c r="K3425" s="26" t="str">
        <f>VLOOKUP(B3425,[1]ПланКаз!A3412:M6716,12,0)</f>
        <v>ҚР, ШҚО, Өскемен қ., Бажов көш., 10</v>
      </c>
      <c r="L3425" s="26" t="str">
        <f>VLOOKUP(B3425,[1]ПланКаз!A3410:M6714,13,0)</f>
        <v>Желтоқсан-Қантар</v>
      </c>
      <c r="M3425" s="26" t="str">
        <f>VLOOKUP(B3425,[1]ПланКаз!A3412:N6716,14,0)</f>
        <v>Шығыс-Қазақстан облысы, Өскемен қ.</v>
      </c>
      <c r="N3425" s="26" t="s">
        <v>58</v>
      </c>
      <c r="O3425" s="26" t="str">
        <f>VLOOKUP(B3425,[1]ПланКаз!A3411:P6715,16,0)</f>
        <v>жыл бойына өтінім бойынша</v>
      </c>
      <c r="P3425" s="26" t="s">
        <v>59</v>
      </c>
      <c r="Q3425" s="27" t="s">
        <v>522</v>
      </c>
      <c r="R3425" s="26" t="str">
        <f>VLOOKUP(B3425,[1]ПланКаз!A3410:S6714,19,0)</f>
        <v>Дана</v>
      </c>
      <c r="S3425" s="28">
        <v>2</v>
      </c>
      <c r="T3425" s="28">
        <v>3128</v>
      </c>
      <c r="U3425" s="28">
        <v>6256</v>
      </c>
      <c r="V3425" s="28">
        <v>7006.72</v>
      </c>
      <c r="W3425" s="26"/>
      <c r="X3425" s="26" t="s">
        <v>62</v>
      </c>
      <c r="Y3425" s="26" t="s">
        <v>61</v>
      </c>
    </row>
    <row r="3426" spans="2:25" x14ac:dyDescent="0.2">
      <c r="B3426" s="26" t="s">
        <v>7145</v>
      </c>
      <c r="C3426" s="26" t="s">
        <v>55</v>
      </c>
      <c r="D3426" s="26" t="s">
        <v>7146</v>
      </c>
      <c r="E3426" s="26" t="str">
        <f>VLOOKUP(D3426,[1]ЕНС!A:E,2,FALSE)</f>
        <v>Уплотнение</v>
      </c>
      <c r="F3426" s="26" t="str">
        <f>VLOOKUP(D3426,[1]ЕНС!A:E,3,FALSE)</f>
        <v>труб крана отопителя автомобиля</v>
      </c>
      <c r="G3426" s="26" t="s">
        <v>7147</v>
      </c>
      <c r="H3426" s="26" t="s">
        <v>26</v>
      </c>
      <c r="I3426" s="26">
        <v>0</v>
      </c>
      <c r="J3426" s="26">
        <v>631010000</v>
      </c>
      <c r="K3426" s="26" t="str">
        <f>VLOOKUP(B3426,[1]ПланКаз!A3413:M6717,12,0)</f>
        <v>ҚР, ШҚО, Өскемен қ., Бажов көш., 10</v>
      </c>
      <c r="L3426" s="26" t="str">
        <f>VLOOKUP(B3426,[1]ПланКаз!A3411:M6715,13,0)</f>
        <v>Желтоқсан-Қантар</v>
      </c>
      <c r="M3426" s="26" t="str">
        <f>VLOOKUP(B3426,[1]ПланКаз!A3413:N6717,14,0)</f>
        <v>Шығыс-Қазақстан облысы, Өскемен қ.</v>
      </c>
      <c r="N3426" s="26" t="s">
        <v>58</v>
      </c>
      <c r="O3426" s="26" t="str">
        <f>VLOOKUP(B3426,[1]ПланКаз!A3412:P6716,16,0)</f>
        <v>жыл бойына өтінім бойынша</v>
      </c>
      <c r="P3426" s="26" t="s">
        <v>59</v>
      </c>
      <c r="Q3426" s="27" t="s">
        <v>522</v>
      </c>
      <c r="R3426" s="26" t="str">
        <f>VLOOKUP(B3426,[1]ПланКаз!A3411:S6715,19,0)</f>
        <v>Дана</v>
      </c>
      <c r="S3426" s="28">
        <v>6</v>
      </c>
      <c r="T3426" s="28">
        <v>920</v>
      </c>
      <c r="U3426" s="28">
        <v>5520</v>
      </c>
      <c r="V3426" s="28">
        <v>6182.4</v>
      </c>
      <c r="W3426" s="26"/>
      <c r="X3426" s="26" t="s">
        <v>62</v>
      </c>
      <c r="Y3426" s="26" t="s">
        <v>61</v>
      </c>
    </row>
    <row r="3427" spans="2:25" x14ac:dyDescent="0.2">
      <c r="B3427" s="26" t="s">
        <v>7148</v>
      </c>
      <c r="C3427" s="26" t="s">
        <v>55</v>
      </c>
      <c r="D3427" s="26" t="s">
        <v>5613</v>
      </c>
      <c r="E3427" s="26" t="str">
        <f>VLOOKUP(D3427,[1]ЕНС!A:E,2,FALSE)</f>
        <v>Замок</v>
      </c>
      <c r="F3427" s="26" t="str">
        <f>VLOOKUP(D3427,[1]ЕНС!A:E,3,FALSE)</f>
        <v>для легкового автомобиля, для поршневого двигателя с искровым зажиганием (карбюраторные), для зажигания стартера</v>
      </c>
      <c r="G3427" s="26" t="s">
        <v>7149</v>
      </c>
      <c r="H3427" s="26" t="s">
        <v>26</v>
      </c>
      <c r="I3427" s="26">
        <v>0</v>
      </c>
      <c r="J3427" s="26">
        <v>631010000</v>
      </c>
      <c r="K3427" s="26" t="str">
        <f>VLOOKUP(B3427,[1]ПланКаз!A3414:M6718,12,0)</f>
        <v>ҚР, ШҚО, Өскемен қ., Бажов көш., 10</v>
      </c>
      <c r="L3427" s="26" t="str">
        <f>VLOOKUP(B3427,[1]ПланКаз!A3412:M6716,13,0)</f>
        <v>Желтоқсан-Қантар</v>
      </c>
      <c r="M3427" s="26" t="str">
        <f>VLOOKUP(B3427,[1]ПланКаз!A3414:N6718,14,0)</f>
        <v>Шығыс-Қазақстан облысы, Өскемен қ.</v>
      </c>
      <c r="N3427" s="26" t="s">
        <v>58</v>
      </c>
      <c r="O3427" s="26" t="str">
        <f>VLOOKUP(B3427,[1]ПланКаз!A3413:P6717,16,0)</f>
        <v>жыл бойына өтінім бойынша</v>
      </c>
      <c r="P3427" s="26" t="s">
        <v>59</v>
      </c>
      <c r="Q3427" s="27" t="s">
        <v>522</v>
      </c>
      <c r="R3427" s="26" t="str">
        <f>VLOOKUP(B3427,[1]ПланКаз!A3412:S6716,19,0)</f>
        <v>Дана</v>
      </c>
      <c r="S3427" s="28">
        <v>1</v>
      </c>
      <c r="T3427" s="28">
        <v>5562</v>
      </c>
      <c r="U3427" s="28">
        <v>5562</v>
      </c>
      <c r="V3427" s="28">
        <v>6229.44</v>
      </c>
      <c r="W3427" s="26"/>
      <c r="X3427" s="26" t="s">
        <v>62</v>
      </c>
      <c r="Y3427" s="26" t="s">
        <v>61</v>
      </c>
    </row>
    <row r="3428" spans="2:25" x14ac:dyDescent="0.2">
      <c r="B3428" s="26" t="s">
        <v>7150</v>
      </c>
      <c r="C3428" s="26" t="s">
        <v>55</v>
      </c>
      <c r="D3428" s="26" t="s">
        <v>7151</v>
      </c>
      <c r="E3428" s="26" t="str">
        <f>VLOOKUP(D3428,[1]ЕНС!A:E,2,FALSE)</f>
        <v>Фильтр</v>
      </c>
      <c r="F3428" s="26" t="str">
        <f>VLOOKUP(D3428,[1]ЕНС!A:E,3,FALSE)</f>
        <v>топливный, для легковых автомобилей с карбюраторными двигателями внутреннего сгорания</v>
      </c>
      <c r="G3428" s="26" t="s">
        <v>7152</v>
      </c>
      <c r="H3428" s="26" t="s">
        <v>26</v>
      </c>
      <c r="I3428" s="26">
        <v>0</v>
      </c>
      <c r="J3428" s="26">
        <v>631010000</v>
      </c>
      <c r="K3428" s="26" t="str">
        <f>VLOOKUP(B3428,[1]ПланКаз!A3415:M6719,12,0)</f>
        <v>ҚР, ШҚО, Өскемен қ., Бажов көш., 10</v>
      </c>
      <c r="L3428" s="26" t="str">
        <f>VLOOKUP(B3428,[1]ПланКаз!A3413:M6717,13,0)</f>
        <v>Желтоқсан-Қантар</v>
      </c>
      <c r="M3428" s="26" t="str">
        <f>VLOOKUP(B3428,[1]ПланКаз!A3415:N6719,14,0)</f>
        <v>Шығыс-Қазақстан облысы, Өскемен қ.</v>
      </c>
      <c r="N3428" s="26" t="s">
        <v>58</v>
      </c>
      <c r="O3428" s="26" t="str">
        <f>VLOOKUP(B3428,[1]ПланКаз!A3414:P6718,16,0)</f>
        <v>жыл бойына өтінім бойынша</v>
      </c>
      <c r="P3428" s="26" t="s">
        <v>59</v>
      </c>
      <c r="Q3428" s="27" t="s">
        <v>522</v>
      </c>
      <c r="R3428" s="26" t="str">
        <f>VLOOKUP(B3428,[1]ПланКаз!A3413:S6717,19,0)</f>
        <v>Дана</v>
      </c>
      <c r="S3428" s="28">
        <v>13</v>
      </c>
      <c r="T3428" s="28">
        <v>412</v>
      </c>
      <c r="U3428" s="28">
        <v>5356</v>
      </c>
      <c r="V3428" s="28">
        <v>5998.72</v>
      </c>
      <c r="W3428" s="26"/>
      <c r="X3428" s="26" t="s">
        <v>62</v>
      </c>
      <c r="Y3428" s="26" t="s">
        <v>61</v>
      </c>
    </row>
    <row r="3429" spans="2:25" x14ac:dyDescent="0.2">
      <c r="B3429" s="26" t="s">
        <v>7153</v>
      </c>
      <c r="C3429" s="26" t="s">
        <v>55</v>
      </c>
      <c r="D3429" s="26" t="s">
        <v>7154</v>
      </c>
      <c r="E3429" s="26" t="str">
        <f>VLOOKUP(D3429,[1]ЕНС!A:E,2,FALSE)</f>
        <v>Карбюратор</v>
      </c>
      <c r="F3429" s="26" t="str">
        <f>VLOOKUP(D3429,[1]ЕНС!A:E,3,FALSE)</f>
        <v>с восходящим потоком, для легкового автомобиля</v>
      </c>
      <c r="G3429" s="26" t="s">
        <v>7155</v>
      </c>
      <c r="H3429" s="26" t="s">
        <v>26</v>
      </c>
      <c r="I3429" s="26">
        <v>0</v>
      </c>
      <c r="J3429" s="26">
        <v>631010000</v>
      </c>
      <c r="K3429" s="26" t="str">
        <f>VLOOKUP(B3429,[1]ПланКаз!A3416:M6720,12,0)</f>
        <v>ҚР, ШҚО, Өскемен қ., Бажов көш., 10</v>
      </c>
      <c r="L3429" s="26" t="str">
        <f>VLOOKUP(B3429,[1]ПланКаз!A3414:M6718,13,0)</f>
        <v>Желтоқсан-Қантар</v>
      </c>
      <c r="M3429" s="26" t="str">
        <f>VLOOKUP(B3429,[1]ПланКаз!A3416:N6720,14,0)</f>
        <v>Шығыс-Қазақстан облысы, Өскемен қ.</v>
      </c>
      <c r="N3429" s="26" t="s">
        <v>58</v>
      </c>
      <c r="O3429" s="26" t="str">
        <f>VLOOKUP(B3429,[1]ПланКаз!A3415:P6719,16,0)</f>
        <v>жыл бойына өтінім бойынша</v>
      </c>
      <c r="P3429" s="26" t="s">
        <v>59</v>
      </c>
      <c r="Q3429" s="27" t="s">
        <v>522</v>
      </c>
      <c r="R3429" s="26" t="str">
        <f>VLOOKUP(B3429,[1]ПланКаз!A3414:S6718,19,0)</f>
        <v>Дана</v>
      </c>
      <c r="S3429" s="28">
        <v>2</v>
      </c>
      <c r="T3429" s="28">
        <v>44782</v>
      </c>
      <c r="U3429" s="28">
        <v>89564</v>
      </c>
      <c r="V3429" s="28">
        <v>100311.67999999999</v>
      </c>
      <c r="W3429" s="26"/>
      <c r="X3429" s="26" t="s">
        <v>62</v>
      </c>
      <c r="Y3429" s="26" t="s">
        <v>61</v>
      </c>
    </row>
    <row r="3430" spans="2:25" x14ac:dyDescent="0.2">
      <c r="B3430" s="26" t="s">
        <v>7156</v>
      </c>
      <c r="C3430" s="26" t="s">
        <v>55</v>
      </c>
      <c r="D3430" s="26" t="s">
        <v>6361</v>
      </c>
      <c r="E3430" s="26" t="str">
        <f>VLOOKUP(D3430,[1]ЕНС!A:E,2,FALSE)</f>
        <v>Болт</v>
      </c>
      <c r="F3430" s="26" t="str">
        <f>VLOOKUP(D3430,[1]ЕНС!A:E,3,FALSE)</f>
        <v>для легкового автомобиля, для карданного вала</v>
      </c>
      <c r="G3430" s="26" t="s">
        <v>7157</v>
      </c>
      <c r="H3430" s="26" t="s">
        <v>26</v>
      </c>
      <c r="I3430" s="26">
        <v>0</v>
      </c>
      <c r="J3430" s="26">
        <v>631010000</v>
      </c>
      <c r="K3430" s="26" t="str">
        <f>VLOOKUP(B3430,[1]ПланКаз!A3417:M6721,12,0)</f>
        <v>ҚР, ШҚО, Өскемен қ., Бажов көш., 10</v>
      </c>
      <c r="L3430" s="26" t="str">
        <f>VLOOKUP(B3430,[1]ПланКаз!A3415:M6719,13,0)</f>
        <v>Желтоқсан-Қантар</v>
      </c>
      <c r="M3430" s="26" t="str">
        <f>VLOOKUP(B3430,[1]ПланКаз!A3417:N6721,14,0)</f>
        <v>Шығыс-Қазақстан облысы, Өскемен қ.</v>
      </c>
      <c r="N3430" s="26" t="s">
        <v>58</v>
      </c>
      <c r="O3430" s="26" t="str">
        <f>VLOOKUP(B3430,[1]ПланКаз!A3416:P6720,16,0)</f>
        <v>жыл бойына өтінім бойынша</v>
      </c>
      <c r="P3430" s="26" t="s">
        <v>59</v>
      </c>
      <c r="Q3430" s="27" t="s">
        <v>522</v>
      </c>
      <c r="R3430" s="26" t="str">
        <f>VLOOKUP(B3430,[1]ПланКаз!A3415:S6719,19,0)</f>
        <v>Дана</v>
      </c>
      <c r="S3430" s="28">
        <v>36</v>
      </c>
      <c r="T3430" s="28">
        <v>15</v>
      </c>
      <c r="U3430" s="28">
        <v>540</v>
      </c>
      <c r="V3430" s="28">
        <v>604.79999999999995</v>
      </c>
      <c r="W3430" s="26"/>
      <c r="X3430" s="26" t="s">
        <v>62</v>
      </c>
      <c r="Y3430" s="26" t="s">
        <v>61</v>
      </c>
    </row>
    <row r="3431" spans="2:25" x14ac:dyDescent="0.2">
      <c r="B3431" s="26" t="s">
        <v>7158</v>
      </c>
      <c r="C3431" s="26" t="s">
        <v>55</v>
      </c>
      <c r="D3431" s="26" t="s">
        <v>7159</v>
      </c>
      <c r="E3431" s="26" t="str">
        <f>VLOOKUP(D3431,[1]ЕНС!A:E,2,FALSE)</f>
        <v>Сальник</v>
      </c>
      <c r="F3431" s="26" t="str">
        <f>VLOOKUP(D3431,[1]ЕНС!A:E,3,FALSE)</f>
        <v>для легкового автомобиля, реактивной штанги</v>
      </c>
      <c r="G3431" s="26" t="s">
        <v>7160</v>
      </c>
      <c r="H3431" s="26" t="s">
        <v>26</v>
      </c>
      <c r="I3431" s="26">
        <v>0</v>
      </c>
      <c r="J3431" s="26">
        <v>631010000</v>
      </c>
      <c r="K3431" s="26" t="str">
        <f>VLOOKUP(B3431,[1]ПланКаз!A3418:M6722,12,0)</f>
        <v>ҚР, ШҚО, Өскемен қ., Бажов көш., 10</v>
      </c>
      <c r="L3431" s="26" t="str">
        <f>VLOOKUP(B3431,[1]ПланКаз!A3416:M6720,13,0)</f>
        <v>Желтоқсан-Қантар</v>
      </c>
      <c r="M3431" s="26" t="str">
        <f>VLOOKUP(B3431,[1]ПланКаз!A3418:N6722,14,0)</f>
        <v>Шығыс-Қазақстан облысы, Өскемен қ.</v>
      </c>
      <c r="N3431" s="26" t="s">
        <v>58</v>
      </c>
      <c r="O3431" s="26" t="str">
        <f>VLOOKUP(B3431,[1]ПланКаз!A3417:P6721,16,0)</f>
        <v>жыл бойына өтінім бойынша</v>
      </c>
      <c r="P3431" s="26" t="s">
        <v>59</v>
      </c>
      <c r="Q3431" s="27" t="s">
        <v>522</v>
      </c>
      <c r="R3431" s="26" t="str">
        <f>VLOOKUP(B3431,[1]ПланКаз!A3416:S6720,19,0)</f>
        <v>Дана</v>
      </c>
      <c r="S3431" s="28">
        <v>8</v>
      </c>
      <c r="T3431" s="28">
        <v>368</v>
      </c>
      <c r="U3431" s="28">
        <v>2944</v>
      </c>
      <c r="V3431" s="28">
        <v>3297.28</v>
      </c>
      <c r="W3431" s="26"/>
      <c r="X3431" s="26" t="s">
        <v>62</v>
      </c>
      <c r="Y3431" s="26" t="s">
        <v>61</v>
      </c>
    </row>
    <row r="3432" spans="2:25" x14ac:dyDescent="0.2">
      <c r="B3432" s="26" t="s">
        <v>7161</v>
      </c>
      <c r="C3432" s="26" t="s">
        <v>55</v>
      </c>
      <c r="D3432" s="26" t="s">
        <v>6196</v>
      </c>
      <c r="E3432" s="26" t="str">
        <f>VLOOKUP(D3432,[1]ЕНС!A:E,2,FALSE)</f>
        <v>Втулка</v>
      </c>
      <c r="F3432" s="26" t="str">
        <f>VLOOKUP(D3432,[1]ЕНС!A:E,3,FALSE)</f>
        <v>для грузового автомобиля, для балансира</v>
      </c>
      <c r="G3432" s="26" t="s">
        <v>7162</v>
      </c>
      <c r="H3432" s="26" t="s">
        <v>26</v>
      </c>
      <c r="I3432" s="26">
        <v>0</v>
      </c>
      <c r="J3432" s="26">
        <v>631010000</v>
      </c>
      <c r="K3432" s="26" t="str">
        <f>VLOOKUP(B3432,[1]ПланКаз!A3419:M6723,12,0)</f>
        <v>ҚР, ШҚО, Өскемен қ., Бажов көш., 10</v>
      </c>
      <c r="L3432" s="26" t="str">
        <f>VLOOKUP(B3432,[1]ПланКаз!A3417:M6721,13,0)</f>
        <v>Желтоқсан-Қантар</v>
      </c>
      <c r="M3432" s="26" t="str">
        <f>VLOOKUP(B3432,[1]ПланКаз!A3419:N6723,14,0)</f>
        <v>Шығыс-Қазақстан облысы, Өскемен қ.</v>
      </c>
      <c r="N3432" s="26" t="s">
        <v>58</v>
      </c>
      <c r="O3432" s="26" t="str">
        <f>VLOOKUP(B3432,[1]ПланКаз!A3418:P6722,16,0)</f>
        <v>жыл бойына өтінім бойынша</v>
      </c>
      <c r="P3432" s="26" t="s">
        <v>59</v>
      </c>
      <c r="Q3432" s="27" t="s">
        <v>522</v>
      </c>
      <c r="R3432" s="26" t="str">
        <f>VLOOKUP(B3432,[1]ПланКаз!A3417:S6721,19,0)</f>
        <v>Комплект</v>
      </c>
      <c r="S3432" s="28">
        <v>5</v>
      </c>
      <c r="T3432" s="28">
        <v>448</v>
      </c>
      <c r="U3432" s="28">
        <v>2240</v>
      </c>
      <c r="V3432" s="28">
        <v>2508.8000000000002</v>
      </c>
      <c r="W3432" s="26"/>
      <c r="X3432" s="26" t="s">
        <v>62</v>
      </c>
      <c r="Y3432" s="26" t="s">
        <v>61</v>
      </c>
    </row>
    <row r="3433" spans="2:25" x14ac:dyDescent="0.2">
      <c r="B3433" s="26" t="s">
        <v>7163</v>
      </c>
      <c r="C3433" s="26" t="s">
        <v>55</v>
      </c>
      <c r="D3433" s="26" t="s">
        <v>6746</v>
      </c>
      <c r="E3433" s="26" t="str">
        <f>VLOOKUP(D3433,[1]ЕНС!A:E,2,FALSE)</f>
        <v>Прокладка</v>
      </c>
      <c r="F3433" s="26" t="str">
        <f>VLOOKUP(D3433,[1]ЕНС!A:E,3,FALSE)</f>
        <v>клапанной крышки, клапанной крышки, для легкового автомобиля</v>
      </c>
      <c r="G3433" s="26" t="s">
        <v>7164</v>
      </c>
      <c r="H3433" s="26" t="s">
        <v>26</v>
      </c>
      <c r="I3433" s="26">
        <v>0</v>
      </c>
      <c r="J3433" s="26">
        <v>631010000</v>
      </c>
      <c r="K3433" s="26" t="str">
        <f>VLOOKUP(B3433,[1]ПланКаз!A3420:M6724,12,0)</f>
        <v>ҚР, ШҚО, Өскемен қ., Бажов көш., 10</v>
      </c>
      <c r="L3433" s="26" t="str">
        <f>VLOOKUP(B3433,[1]ПланКаз!A3418:M6722,13,0)</f>
        <v>Желтоқсан-Қантар</v>
      </c>
      <c r="M3433" s="26" t="str">
        <f>VLOOKUP(B3433,[1]ПланКаз!A3420:N6724,14,0)</f>
        <v>Шығыс-Қазақстан облысы, Өскемен қ.</v>
      </c>
      <c r="N3433" s="26" t="s">
        <v>58</v>
      </c>
      <c r="O3433" s="26" t="str">
        <f>VLOOKUP(B3433,[1]ПланКаз!A3419:P6723,16,0)</f>
        <v>жыл бойына өтінім бойынша</v>
      </c>
      <c r="P3433" s="26" t="s">
        <v>59</v>
      </c>
      <c r="Q3433" s="27" t="s">
        <v>522</v>
      </c>
      <c r="R3433" s="26" t="str">
        <f>VLOOKUP(B3433,[1]ПланКаз!A3418:S6722,19,0)</f>
        <v>Дана</v>
      </c>
      <c r="S3433" s="28">
        <v>7</v>
      </c>
      <c r="T3433" s="28">
        <v>552</v>
      </c>
      <c r="U3433" s="28">
        <v>3864</v>
      </c>
      <c r="V3433" s="28">
        <v>4327.68</v>
      </c>
      <c r="W3433" s="26"/>
      <c r="X3433" s="26" t="s">
        <v>62</v>
      </c>
      <c r="Y3433" s="26" t="s">
        <v>61</v>
      </c>
    </row>
    <row r="3434" spans="2:25" x14ac:dyDescent="0.2">
      <c r="B3434" s="26" t="s">
        <v>7165</v>
      </c>
      <c r="C3434" s="26" t="s">
        <v>55</v>
      </c>
      <c r="D3434" s="26" t="s">
        <v>5571</v>
      </c>
      <c r="E3434" s="26" t="str">
        <f>VLOOKUP(D3434,[1]ЕНС!A:E,2,FALSE)</f>
        <v>Подушка</v>
      </c>
      <c r="F3434" s="26" t="str">
        <f>VLOOKUP(D3434,[1]ЕНС!A:E,3,FALSE)</f>
        <v>опоры двигателя, для легкового автомобиля</v>
      </c>
      <c r="G3434" s="26" t="s">
        <v>7166</v>
      </c>
      <c r="H3434" s="26" t="s">
        <v>26</v>
      </c>
      <c r="I3434" s="26">
        <v>0</v>
      </c>
      <c r="J3434" s="26">
        <v>631010000</v>
      </c>
      <c r="K3434" s="26" t="str">
        <f>VLOOKUP(B3434,[1]ПланКаз!A3421:M6725,12,0)</f>
        <v>ҚР, ШҚО, Өскемен қ., Бажов көш., 10</v>
      </c>
      <c r="L3434" s="26" t="str">
        <f>VLOOKUP(B3434,[1]ПланКаз!A3419:M6723,13,0)</f>
        <v>Желтоқсан-Қантар</v>
      </c>
      <c r="M3434" s="26" t="str">
        <f>VLOOKUP(B3434,[1]ПланКаз!A3421:N6725,14,0)</f>
        <v>Шығыс-Қазақстан облысы, Өскемен қ.</v>
      </c>
      <c r="N3434" s="26" t="s">
        <v>58</v>
      </c>
      <c r="O3434" s="26" t="str">
        <f>VLOOKUP(B3434,[1]ПланКаз!A3420:P6724,16,0)</f>
        <v>жыл бойына өтінім бойынша</v>
      </c>
      <c r="P3434" s="26" t="s">
        <v>59</v>
      </c>
      <c r="Q3434" s="27" t="s">
        <v>522</v>
      </c>
      <c r="R3434" s="26" t="str">
        <f>VLOOKUP(B3434,[1]ПланКаз!A3419:S6723,19,0)</f>
        <v>Дана</v>
      </c>
      <c r="S3434" s="28">
        <v>2</v>
      </c>
      <c r="T3434" s="28">
        <v>1710</v>
      </c>
      <c r="U3434" s="28">
        <v>3420</v>
      </c>
      <c r="V3434" s="28">
        <v>3830.4</v>
      </c>
      <c r="W3434" s="26"/>
      <c r="X3434" s="26" t="s">
        <v>62</v>
      </c>
      <c r="Y3434" s="26" t="s">
        <v>61</v>
      </c>
    </row>
    <row r="3435" spans="2:25" x14ac:dyDescent="0.2">
      <c r="B3435" s="26" t="s">
        <v>7167</v>
      </c>
      <c r="C3435" s="26" t="s">
        <v>55</v>
      </c>
      <c r="D3435" s="26" t="s">
        <v>6827</v>
      </c>
      <c r="E3435" s="26" t="str">
        <f>VLOOKUP(D3435,[1]ЕНС!A:E,2,FALSE)</f>
        <v>Стекло</v>
      </c>
      <c r="F3435" s="26" t="str">
        <f>VLOOKUP(D3435,[1]ЕНС!A:E,3,FALSE)</f>
        <v>лобовое, для легкового автомобиля, триплекс</v>
      </c>
      <c r="G3435" s="26" t="s">
        <v>7168</v>
      </c>
      <c r="H3435" s="26" t="s">
        <v>26</v>
      </c>
      <c r="I3435" s="26">
        <v>0</v>
      </c>
      <c r="J3435" s="26">
        <v>631010000</v>
      </c>
      <c r="K3435" s="26" t="str">
        <f>VLOOKUP(B3435,[1]ПланКаз!A3422:M6726,12,0)</f>
        <v>ҚР, ШҚО, Өскемен қ., Бажов көш., 10</v>
      </c>
      <c r="L3435" s="26" t="str">
        <f>VLOOKUP(B3435,[1]ПланКаз!A3420:M6724,13,0)</f>
        <v>Желтоқсан-Қантар</v>
      </c>
      <c r="M3435" s="26" t="str">
        <f>VLOOKUP(B3435,[1]ПланКаз!A3422:N6726,14,0)</f>
        <v>Шығыс-Қазақстан облысы, Өскемен қ.</v>
      </c>
      <c r="N3435" s="26" t="s">
        <v>58</v>
      </c>
      <c r="O3435" s="26" t="str">
        <f>VLOOKUP(B3435,[1]ПланКаз!A3421:P6725,16,0)</f>
        <v>жыл бойына өтінім бойынша</v>
      </c>
      <c r="P3435" s="26" t="s">
        <v>59</v>
      </c>
      <c r="Q3435" s="27" t="s">
        <v>522</v>
      </c>
      <c r="R3435" s="26" t="str">
        <f>VLOOKUP(B3435,[1]ПланКаз!A3420:S6724,19,0)</f>
        <v>Дана</v>
      </c>
      <c r="S3435" s="28">
        <v>1</v>
      </c>
      <c r="T3435" s="28">
        <v>10120</v>
      </c>
      <c r="U3435" s="28">
        <v>10120</v>
      </c>
      <c r="V3435" s="28">
        <v>11334.4</v>
      </c>
      <c r="W3435" s="26"/>
      <c r="X3435" s="26" t="s">
        <v>62</v>
      </c>
      <c r="Y3435" s="26" t="s">
        <v>61</v>
      </c>
    </row>
    <row r="3436" spans="2:25" x14ac:dyDescent="0.2">
      <c r="B3436" s="26" t="s">
        <v>7169</v>
      </c>
      <c r="C3436" s="26" t="s">
        <v>55</v>
      </c>
      <c r="D3436" s="26" t="s">
        <v>7159</v>
      </c>
      <c r="E3436" s="26" t="str">
        <f>VLOOKUP(D3436,[1]ЕНС!A:E,2,FALSE)</f>
        <v>Сальник</v>
      </c>
      <c r="F3436" s="26" t="str">
        <f>VLOOKUP(D3436,[1]ЕНС!A:E,3,FALSE)</f>
        <v>для легкового автомобиля, реактивной штанги</v>
      </c>
      <c r="G3436" s="26" t="s">
        <v>7170</v>
      </c>
      <c r="H3436" s="26" t="s">
        <v>26</v>
      </c>
      <c r="I3436" s="26">
        <v>0</v>
      </c>
      <c r="J3436" s="26">
        <v>631010000</v>
      </c>
      <c r="K3436" s="26" t="str">
        <f>VLOOKUP(B3436,[1]ПланКаз!A3423:M6727,12,0)</f>
        <v>ҚР, ШҚО, Өскемен қ., Бажов көш., 10</v>
      </c>
      <c r="L3436" s="26" t="str">
        <f>VLOOKUP(B3436,[1]ПланКаз!A3421:M6725,13,0)</f>
        <v>Желтоқсан-Қантар</v>
      </c>
      <c r="M3436" s="26" t="str">
        <f>VLOOKUP(B3436,[1]ПланКаз!A3423:N6727,14,0)</f>
        <v>Шығыс-Қазақстан облысы, Өскемен қ.</v>
      </c>
      <c r="N3436" s="26" t="s">
        <v>58</v>
      </c>
      <c r="O3436" s="26" t="str">
        <f>VLOOKUP(B3436,[1]ПланКаз!A3422:P6726,16,0)</f>
        <v>жыл бойына өтінім бойынша</v>
      </c>
      <c r="P3436" s="26" t="s">
        <v>59</v>
      </c>
      <c r="Q3436" s="27" t="s">
        <v>522</v>
      </c>
      <c r="R3436" s="26" t="str">
        <f>VLOOKUP(B3436,[1]ПланКаз!A3421:S6725,19,0)</f>
        <v>Дана</v>
      </c>
      <c r="S3436" s="28">
        <v>1</v>
      </c>
      <c r="T3436" s="28">
        <v>461</v>
      </c>
      <c r="U3436" s="28">
        <v>461</v>
      </c>
      <c r="V3436" s="28">
        <v>516.32000000000005</v>
      </c>
      <c r="W3436" s="26"/>
      <c r="X3436" s="26" t="s">
        <v>62</v>
      </c>
      <c r="Y3436" s="26" t="s">
        <v>61</v>
      </c>
    </row>
    <row r="3437" spans="2:25" x14ac:dyDescent="0.2">
      <c r="B3437" s="26" t="s">
        <v>7171</v>
      </c>
      <c r="C3437" s="26" t="s">
        <v>55</v>
      </c>
      <c r="D3437" s="26" t="s">
        <v>7172</v>
      </c>
      <c r="E3437" s="26" t="str">
        <f>VLOOKUP(D3437,[1]ЕНС!A:E,2,FALSE)</f>
        <v>Сальник</v>
      </c>
      <c r="F3437" s="26" t="str">
        <f>VLOOKUP(D3437,[1]ЕНС!A:E,3,FALSE)</f>
        <v>для легкового автомобиля, коренной</v>
      </c>
      <c r="G3437" s="26" t="s">
        <v>7173</v>
      </c>
      <c r="H3437" s="26" t="s">
        <v>26</v>
      </c>
      <c r="I3437" s="26">
        <v>0</v>
      </c>
      <c r="J3437" s="26">
        <v>631010000</v>
      </c>
      <c r="K3437" s="26" t="str">
        <f>VLOOKUP(B3437,[1]ПланКаз!A3424:M6728,12,0)</f>
        <v>ҚР, ШҚО, Өскемен қ., Бажов көш., 10</v>
      </c>
      <c r="L3437" s="26" t="str">
        <f>VLOOKUP(B3437,[1]ПланКаз!A3422:M6726,13,0)</f>
        <v>Желтоқсан-Қантар</v>
      </c>
      <c r="M3437" s="26" t="str">
        <f>VLOOKUP(B3437,[1]ПланКаз!A3424:N6728,14,0)</f>
        <v>Шығыс-Қазақстан облысы, Өскемен қ.</v>
      </c>
      <c r="N3437" s="26" t="s">
        <v>58</v>
      </c>
      <c r="O3437" s="26" t="str">
        <f>VLOOKUP(B3437,[1]ПланКаз!A3423:P6727,16,0)</f>
        <v>жыл бойына өтінім бойынша</v>
      </c>
      <c r="P3437" s="26" t="s">
        <v>59</v>
      </c>
      <c r="Q3437" s="27" t="s">
        <v>522</v>
      </c>
      <c r="R3437" s="26" t="str">
        <f>VLOOKUP(B3437,[1]ПланКаз!A3422:S6726,19,0)</f>
        <v>Дана</v>
      </c>
      <c r="S3437" s="28">
        <v>1</v>
      </c>
      <c r="T3437" s="28">
        <v>461</v>
      </c>
      <c r="U3437" s="28">
        <v>461</v>
      </c>
      <c r="V3437" s="28">
        <v>516.32000000000005</v>
      </c>
      <c r="W3437" s="26"/>
      <c r="X3437" s="26" t="s">
        <v>62</v>
      </c>
      <c r="Y3437" s="26" t="s">
        <v>61</v>
      </c>
    </row>
    <row r="3438" spans="2:25" x14ac:dyDescent="0.2">
      <c r="B3438" s="26" t="s">
        <v>7174</v>
      </c>
      <c r="C3438" s="26" t="s">
        <v>55</v>
      </c>
      <c r="D3438" s="26" t="s">
        <v>5631</v>
      </c>
      <c r="E3438" s="26" t="str">
        <f>VLOOKUP(D3438,[1]ЕНС!A:E,2,FALSE)</f>
        <v>Успокоитель</v>
      </c>
      <c r="F3438" s="26" t="str">
        <f>VLOOKUP(D3438,[1]ЕНС!A:E,3,FALSE)</f>
        <v>цепи привода газораспределительного механизма, для легкового автомобиля</v>
      </c>
      <c r="G3438" s="26" t="s">
        <v>7175</v>
      </c>
      <c r="H3438" s="26" t="s">
        <v>26</v>
      </c>
      <c r="I3438" s="26">
        <v>0</v>
      </c>
      <c r="J3438" s="26">
        <v>631010000</v>
      </c>
      <c r="K3438" s="26" t="str">
        <f>VLOOKUP(B3438,[1]ПланКаз!A3425:M6729,12,0)</f>
        <v>ҚР, ШҚО, Өскемен қ., Бажов көш., 10</v>
      </c>
      <c r="L3438" s="26" t="str">
        <f>VLOOKUP(B3438,[1]ПланКаз!A3423:M6727,13,0)</f>
        <v>Желтоқсан-Қантар</v>
      </c>
      <c r="M3438" s="26" t="str">
        <f>VLOOKUP(B3438,[1]ПланКаз!A3425:N6729,14,0)</f>
        <v>Шығыс-Қазақстан облысы, Өскемен қ.</v>
      </c>
      <c r="N3438" s="26" t="s">
        <v>58</v>
      </c>
      <c r="O3438" s="26" t="str">
        <f>VLOOKUP(B3438,[1]ПланКаз!A3424:P6728,16,0)</f>
        <v>жыл бойына өтінім бойынша</v>
      </c>
      <c r="P3438" s="26" t="s">
        <v>59</v>
      </c>
      <c r="Q3438" s="27" t="s">
        <v>522</v>
      </c>
      <c r="R3438" s="26" t="str">
        <f>VLOOKUP(B3438,[1]ПланКаз!A3423:S6727,19,0)</f>
        <v>Дана</v>
      </c>
      <c r="S3438" s="28">
        <v>4</v>
      </c>
      <c r="T3438" s="28">
        <v>730</v>
      </c>
      <c r="U3438" s="28">
        <v>2920</v>
      </c>
      <c r="V3438" s="28">
        <v>3270.4</v>
      </c>
      <c r="W3438" s="26"/>
      <c r="X3438" s="26" t="s">
        <v>62</v>
      </c>
      <c r="Y3438" s="26" t="s">
        <v>61</v>
      </c>
    </row>
    <row r="3439" spans="2:25" x14ac:dyDescent="0.2">
      <c r="B3439" s="26" t="s">
        <v>7176</v>
      </c>
      <c r="C3439" s="26" t="s">
        <v>55</v>
      </c>
      <c r="D3439" s="26" t="s">
        <v>5601</v>
      </c>
      <c r="E3439" s="26" t="str">
        <f>VLOOKUP(D3439,[1]ЕНС!A:E,2,FALSE)</f>
        <v>Муфта</v>
      </c>
      <c r="F3439" s="26" t="str">
        <f>VLOOKUP(D3439,[1]ЕНС!A:E,3,FALSE)</f>
        <v>сцепления, для легкового автомобиля</v>
      </c>
      <c r="G3439" s="26" t="s">
        <v>7177</v>
      </c>
      <c r="H3439" s="26" t="s">
        <v>26</v>
      </c>
      <c r="I3439" s="26">
        <v>0</v>
      </c>
      <c r="J3439" s="26">
        <v>631010000</v>
      </c>
      <c r="K3439" s="26" t="str">
        <f>VLOOKUP(B3439,[1]ПланКаз!A3426:M6730,12,0)</f>
        <v>ҚР, ШҚО, Өскемен қ., Бажов көш., 10</v>
      </c>
      <c r="L3439" s="26" t="str">
        <f>VLOOKUP(B3439,[1]ПланКаз!A3424:M6728,13,0)</f>
        <v>Желтоқсан-Қантар</v>
      </c>
      <c r="M3439" s="26" t="str">
        <f>VLOOKUP(B3439,[1]ПланКаз!A3426:N6730,14,0)</f>
        <v>Шығыс-Қазақстан облысы, Өскемен қ.</v>
      </c>
      <c r="N3439" s="26" t="s">
        <v>58</v>
      </c>
      <c r="O3439" s="26" t="str">
        <f>VLOOKUP(B3439,[1]ПланКаз!A3425:P6729,16,0)</f>
        <v>жыл бойына өтінім бойынша</v>
      </c>
      <c r="P3439" s="26" t="s">
        <v>59</v>
      </c>
      <c r="Q3439" s="27" t="s">
        <v>522</v>
      </c>
      <c r="R3439" s="26" t="str">
        <f>VLOOKUP(B3439,[1]ПланКаз!A3424:S6728,19,0)</f>
        <v>Дана</v>
      </c>
      <c r="S3439" s="28">
        <v>4</v>
      </c>
      <c r="T3439" s="28">
        <v>4416</v>
      </c>
      <c r="U3439" s="28">
        <v>17664</v>
      </c>
      <c r="V3439" s="28">
        <v>19783.68</v>
      </c>
      <c r="W3439" s="26"/>
      <c r="X3439" s="26" t="s">
        <v>62</v>
      </c>
      <c r="Y3439" s="26" t="s">
        <v>61</v>
      </c>
    </row>
    <row r="3440" spans="2:25" x14ac:dyDescent="0.2">
      <c r="B3440" s="26" t="s">
        <v>7178</v>
      </c>
      <c r="C3440" s="26" t="s">
        <v>55</v>
      </c>
      <c r="D3440" s="26" t="s">
        <v>5598</v>
      </c>
      <c r="E3440" s="26" t="str">
        <f>VLOOKUP(D3440,[1]ЕНС!A:E,2,FALSE)</f>
        <v>Подшипник</v>
      </c>
      <c r="F3440" s="26" t="str">
        <f>VLOOKUP(D3440,[1]ЕНС!A:E,3,FALSE)</f>
        <v>сцепления, для легкового автомобиля</v>
      </c>
      <c r="G3440" s="26" t="s">
        <v>7179</v>
      </c>
      <c r="H3440" s="26" t="s">
        <v>26</v>
      </c>
      <c r="I3440" s="26">
        <v>0</v>
      </c>
      <c r="J3440" s="26">
        <v>631010000</v>
      </c>
      <c r="K3440" s="26" t="str">
        <f>VLOOKUP(B3440,[1]ПланКаз!A3427:M6731,12,0)</f>
        <v>ҚР, ШҚО, Өскемен қ., Бажов көш., 10</v>
      </c>
      <c r="L3440" s="26" t="str">
        <f>VLOOKUP(B3440,[1]ПланКаз!A3425:M6729,13,0)</f>
        <v>Желтоқсан-Қантар</v>
      </c>
      <c r="M3440" s="26" t="str">
        <f>VLOOKUP(B3440,[1]ПланКаз!A3427:N6731,14,0)</f>
        <v>Шығыс-Қазақстан облысы, Өскемен қ.</v>
      </c>
      <c r="N3440" s="26" t="s">
        <v>58</v>
      </c>
      <c r="O3440" s="26" t="str">
        <f>VLOOKUP(B3440,[1]ПланКаз!A3426:P6730,16,0)</f>
        <v>жыл бойына өтінім бойынша</v>
      </c>
      <c r="P3440" s="26" t="s">
        <v>59</v>
      </c>
      <c r="Q3440" s="27" t="s">
        <v>522</v>
      </c>
      <c r="R3440" s="26" t="str">
        <f>VLOOKUP(B3440,[1]ПланКаз!A3425:S6729,19,0)</f>
        <v>Дана</v>
      </c>
      <c r="S3440" s="28">
        <v>5</v>
      </c>
      <c r="T3440" s="28">
        <v>2363</v>
      </c>
      <c r="U3440" s="28">
        <v>11815</v>
      </c>
      <c r="V3440" s="28">
        <v>13232.8</v>
      </c>
      <c r="W3440" s="26"/>
      <c r="X3440" s="26" t="s">
        <v>62</v>
      </c>
      <c r="Y3440" s="26" t="s">
        <v>61</v>
      </c>
    </row>
    <row r="3441" spans="2:25" x14ac:dyDescent="0.2">
      <c r="B3441" s="26" t="s">
        <v>7180</v>
      </c>
      <c r="C3441" s="26" t="s">
        <v>55</v>
      </c>
      <c r="D3441" s="26" t="s">
        <v>6735</v>
      </c>
      <c r="E3441" s="26" t="str">
        <f>VLOOKUP(D3441,[1]ЕНС!A:E,2,FALSE)</f>
        <v>Привод</v>
      </c>
      <c r="F3441" s="26" t="str">
        <f>VLOOKUP(D3441,[1]ЕНС!A:E,3,FALSE)</f>
        <v>для легкового автомобиля, статера с электромеханическим перемещением шестерни привода</v>
      </c>
      <c r="G3441" s="26" t="s">
        <v>7181</v>
      </c>
      <c r="H3441" s="26" t="s">
        <v>26</v>
      </c>
      <c r="I3441" s="26">
        <v>0</v>
      </c>
      <c r="J3441" s="26">
        <v>631010000</v>
      </c>
      <c r="K3441" s="26" t="str">
        <f>VLOOKUP(B3441,[1]ПланКаз!A3428:M6732,12,0)</f>
        <v>ҚР, ШҚО, Өскемен қ., Бажов көш., 10</v>
      </c>
      <c r="L3441" s="26" t="str">
        <f>VLOOKUP(B3441,[1]ПланКаз!A3426:M6730,13,0)</f>
        <v>Желтоқсан-Қантар</v>
      </c>
      <c r="M3441" s="26" t="str">
        <f>VLOOKUP(B3441,[1]ПланКаз!A3428:N6732,14,0)</f>
        <v>Шығыс-Қазақстан облысы, Өскемен қ.</v>
      </c>
      <c r="N3441" s="26" t="s">
        <v>58</v>
      </c>
      <c r="O3441" s="26" t="str">
        <f>VLOOKUP(B3441,[1]ПланКаз!A3427:P6731,16,0)</f>
        <v>жыл бойына өтінім бойынша</v>
      </c>
      <c r="P3441" s="26" t="s">
        <v>59</v>
      </c>
      <c r="Q3441" s="27" t="s">
        <v>522</v>
      </c>
      <c r="R3441" s="26" t="str">
        <f>VLOOKUP(B3441,[1]ПланКаз!A3426:S6730,19,0)</f>
        <v>Дана</v>
      </c>
      <c r="S3441" s="28">
        <v>2</v>
      </c>
      <c r="T3441" s="28">
        <v>3174</v>
      </c>
      <c r="U3441" s="28">
        <v>6348</v>
      </c>
      <c r="V3441" s="28">
        <v>7109.76</v>
      </c>
      <c r="W3441" s="26"/>
      <c r="X3441" s="26" t="s">
        <v>62</v>
      </c>
      <c r="Y3441" s="26" t="s">
        <v>61</v>
      </c>
    </row>
    <row r="3442" spans="2:25" x14ac:dyDescent="0.2">
      <c r="B3442" s="26" t="s">
        <v>7182</v>
      </c>
      <c r="C3442" s="26" t="s">
        <v>55</v>
      </c>
      <c r="D3442" s="26" t="s">
        <v>6639</v>
      </c>
      <c r="E3442" s="26" t="str">
        <f>VLOOKUP(D3442,[1]ЕНС!A:E,2,FALSE)</f>
        <v>Гидрокомпенсатор</v>
      </c>
      <c r="F3442" s="26" t="str">
        <f>VLOOKUP(D3442,[1]ЕНС!A:E,3,FALSE)</f>
        <v>для двигателя, для легкового автомобиля</v>
      </c>
      <c r="G3442" s="26" t="s">
        <v>7183</v>
      </c>
      <c r="H3442" s="26" t="s">
        <v>26</v>
      </c>
      <c r="I3442" s="26">
        <v>0</v>
      </c>
      <c r="J3442" s="26">
        <v>631010000</v>
      </c>
      <c r="K3442" s="26" t="str">
        <f>VLOOKUP(B3442,[1]ПланКаз!A3429:M6733,12,0)</f>
        <v>ҚР, ШҚО, Өскемен қ., Бажов көш., 10</v>
      </c>
      <c r="L3442" s="26" t="str">
        <f>VLOOKUP(B3442,[1]ПланКаз!A3427:M6731,13,0)</f>
        <v>Желтоқсан-Қантар</v>
      </c>
      <c r="M3442" s="26" t="str">
        <f>VLOOKUP(B3442,[1]ПланКаз!A3429:N6733,14,0)</f>
        <v>Шығыс-Қазақстан облысы, Өскемен қ.</v>
      </c>
      <c r="N3442" s="26" t="s">
        <v>58</v>
      </c>
      <c r="O3442" s="26" t="str">
        <f>VLOOKUP(B3442,[1]ПланКаз!A3428:P6732,16,0)</f>
        <v>жыл бойына өтінім бойынша</v>
      </c>
      <c r="P3442" s="26" t="s">
        <v>59</v>
      </c>
      <c r="Q3442" s="27" t="s">
        <v>522</v>
      </c>
      <c r="R3442" s="26" t="str">
        <f>VLOOKUP(B3442,[1]ПланКаз!A3427:S6731,19,0)</f>
        <v>Дана</v>
      </c>
      <c r="S3442" s="28">
        <v>1</v>
      </c>
      <c r="T3442" s="28">
        <v>6440</v>
      </c>
      <c r="U3442" s="28">
        <v>6440</v>
      </c>
      <c r="V3442" s="28">
        <v>7212.8</v>
      </c>
      <c r="W3442" s="26"/>
      <c r="X3442" s="26" t="s">
        <v>62</v>
      </c>
      <c r="Y3442" s="26" t="s">
        <v>61</v>
      </c>
    </row>
    <row r="3443" spans="2:25" x14ac:dyDescent="0.2">
      <c r="B3443" s="26" t="s">
        <v>7184</v>
      </c>
      <c r="C3443" s="26" t="s">
        <v>55</v>
      </c>
      <c r="D3443" s="26" t="s">
        <v>6609</v>
      </c>
      <c r="E3443" s="26" t="str">
        <f>VLOOKUP(D3443,[1]ЕНС!A:E,2,FALSE)</f>
        <v>Вкладыш</v>
      </c>
      <c r="F3443" s="26" t="str">
        <f>VLOOKUP(D3443,[1]ЕНС!A:E,3,FALSE)</f>
        <v>для карбюраторного двигателя, для легкового автомобиля, коренной</v>
      </c>
      <c r="G3443" s="26" t="s">
        <v>7185</v>
      </c>
      <c r="H3443" s="26" t="s">
        <v>26</v>
      </c>
      <c r="I3443" s="26">
        <v>0</v>
      </c>
      <c r="J3443" s="26">
        <v>631010000</v>
      </c>
      <c r="K3443" s="26" t="str">
        <f>VLOOKUP(B3443,[1]ПланКаз!A3430:M6734,12,0)</f>
        <v>ҚР, ШҚО, Өскемен қ., Бажов көш., 10</v>
      </c>
      <c r="L3443" s="26" t="str">
        <f>VLOOKUP(B3443,[1]ПланКаз!A3428:M6732,13,0)</f>
        <v>Желтоқсан-Қантар</v>
      </c>
      <c r="M3443" s="26" t="str">
        <f>VLOOKUP(B3443,[1]ПланКаз!A3430:N6734,14,0)</f>
        <v>Шығыс-Қазақстан облысы, Өскемен қ.</v>
      </c>
      <c r="N3443" s="26" t="s">
        <v>58</v>
      </c>
      <c r="O3443" s="26" t="str">
        <f>VLOOKUP(B3443,[1]ПланКаз!A3429:P6733,16,0)</f>
        <v>жыл бойына өтінім бойынша</v>
      </c>
      <c r="P3443" s="26" t="s">
        <v>59</v>
      </c>
      <c r="Q3443" s="27" t="s">
        <v>2896</v>
      </c>
      <c r="R3443" s="26" t="str">
        <f>VLOOKUP(B3443,[1]ПланКаз!A3428:S6732,19,0)</f>
        <v>Комплект</v>
      </c>
      <c r="S3443" s="28">
        <v>1</v>
      </c>
      <c r="T3443" s="28">
        <v>2429</v>
      </c>
      <c r="U3443" s="28">
        <v>2429</v>
      </c>
      <c r="V3443" s="28">
        <v>2720.48</v>
      </c>
      <c r="W3443" s="26"/>
      <c r="X3443" s="26" t="s">
        <v>62</v>
      </c>
      <c r="Y3443" s="26" t="s">
        <v>61</v>
      </c>
    </row>
    <row r="3444" spans="2:25" x14ac:dyDescent="0.2">
      <c r="B3444" s="26" t="s">
        <v>7186</v>
      </c>
      <c r="C3444" s="26" t="s">
        <v>55</v>
      </c>
      <c r="D3444" s="26" t="s">
        <v>6612</v>
      </c>
      <c r="E3444" s="26" t="str">
        <f>VLOOKUP(D3444,[1]ЕНС!A:E,2,FALSE)</f>
        <v>Вкладыш</v>
      </c>
      <c r="F3444" s="26" t="str">
        <f>VLOOKUP(D3444,[1]ЕНС!A:E,3,FALSE)</f>
        <v>для карбюраторного двигателя, для легкового автомобиля, шатунный</v>
      </c>
      <c r="G3444" s="26" t="s">
        <v>7187</v>
      </c>
      <c r="H3444" s="26" t="s">
        <v>26</v>
      </c>
      <c r="I3444" s="26">
        <v>0</v>
      </c>
      <c r="J3444" s="26">
        <v>631010000</v>
      </c>
      <c r="K3444" s="26" t="str">
        <f>VLOOKUP(B3444,[1]ПланКаз!A3431:M6735,12,0)</f>
        <v>ҚР, ШҚО, Өскемен қ., Бажов көш., 10</v>
      </c>
      <c r="L3444" s="26" t="str">
        <f>VLOOKUP(B3444,[1]ПланКаз!A3429:M6733,13,0)</f>
        <v>Желтоқсан-Қантар</v>
      </c>
      <c r="M3444" s="26" t="str">
        <f>VLOOKUP(B3444,[1]ПланКаз!A3431:N6735,14,0)</f>
        <v>Шығыс-Қазақстан облысы, Өскемен қ.</v>
      </c>
      <c r="N3444" s="26" t="s">
        <v>58</v>
      </c>
      <c r="O3444" s="26" t="str">
        <f>VLOOKUP(B3444,[1]ПланКаз!A3430:P6734,16,0)</f>
        <v>жыл бойына өтінім бойынша</v>
      </c>
      <c r="P3444" s="26" t="s">
        <v>59</v>
      </c>
      <c r="Q3444" s="27" t="s">
        <v>2896</v>
      </c>
      <c r="R3444" s="26" t="str">
        <f>VLOOKUP(B3444,[1]ПланКаз!A3429:S6733,19,0)</f>
        <v>Комплект</v>
      </c>
      <c r="S3444" s="28">
        <v>1</v>
      </c>
      <c r="T3444" s="28">
        <v>1987</v>
      </c>
      <c r="U3444" s="28">
        <v>1987</v>
      </c>
      <c r="V3444" s="28">
        <v>2225.44</v>
      </c>
      <c r="W3444" s="26"/>
      <c r="X3444" s="26" t="s">
        <v>62</v>
      </c>
      <c r="Y3444" s="26" t="s">
        <v>61</v>
      </c>
    </row>
    <row r="3445" spans="2:25" x14ac:dyDescent="0.2">
      <c r="B3445" s="26" t="s">
        <v>7188</v>
      </c>
      <c r="C3445" s="26" t="s">
        <v>55</v>
      </c>
      <c r="D3445" s="26" t="s">
        <v>7189</v>
      </c>
      <c r="E3445" s="26" t="str">
        <f>VLOOKUP(D3445,[1]ЕНС!A:E,2,FALSE)</f>
        <v>Сальник</v>
      </c>
      <c r="F3445" s="26" t="str">
        <f>VLOOKUP(D3445,[1]ЕНС!A:E,3,FALSE)</f>
        <v>для легкового автомобиля, держателя</v>
      </c>
      <c r="G3445" s="26" t="s">
        <v>7190</v>
      </c>
      <c r="H3445" s="26" t="s">
        <v>26</v>
      </c>
      <c r="I3445" s="26">
        <v>0</v>
      </c>
      <c r="J3445" s="26">
        <v>631010000</v>
      </c>
      <c r="K3445" s="26" t="str">
        <f>VLOOKUP(B3445,[1]ПланКаз!A3432:M6736,12,0)</f>
        <v>ҚР, ШҚО, Өскемен қ., Бажов көш., 10</v>
      </c>
      <c r="L3445" s="26" t="str">
        <f>VLOOKUP(B3445,[1]ПланКаз!A3430:M6734,13,0)</f>
        <v>Желтоқсан-Қантар</v>
      </c>
      <c r="M3445" s="26" t="str">
        <f>VLOOKUP(B3445,[1]ПланКаз!A3432:N6736,14,0)</f>
        <v>Шығыс-Қазақстан облысы, Өскемен қ.</v>
      </c>
      <c r="N3445" s="26" t="s">
        <v>58</v>
      </c>
      <c r="O3445" s="26" t="str">
        <f>VLOOKUP(B3445,[1]ПланКаз!A3431:P6735,16,0)</f>
        <v>жыл бойына өтінім бойынша</v>
      </c>
      <c r="P3445" s="26" t="s">
        <v>59</v>
      </c>
      <c r="Q3445" s="27" t="s">
        <v>522</v>
      </c>
      <c r="R3445" s="26" t="str">
        <f>VLOOKUP(B3445,[1]ПланКаз!A3430:S6734,19,0)</f>
        <v>Дана</v>
      </c>
      <c r="S3445" s="28">
        <v>2</v>
      </c>
      <c r="T3445" s="28">
        <v>699</v>
      </c>
      <c r="U3445" s="28">
        <v>1398</v>
      </c>
      <c r="V3445" s="28">
        <v>1565.76</v>
      </c>
      <c r="W3445" s="26"/>
      <c r="X3445" s="26" t="s">
        <v>62</v>
      </c>
      <c r="Y3445" s="26" t="s">
        <v>61</v>
      </c>
    </row>
    <row r="3446" spans="2:25" x14ac:dyDescent="0.2">
      <c r="B3446" s="26" t="s">
        <v>7191</v>
      </c>
      <c r="C3446" s="26" t="s">
        <v>55</v>
      </c>
      <c r="D3446" s="26" t="s">
        <v>7192</v>
      </c>
      <c r="E3446" s="26" t="str">
        <f>VLOOKUP(D3446,[1]ЕНС!A:E,2,FALSE)</f>
        <v>Трапеция</v>
      </c>
      <c r="F3446" s="26" t="str">
        <f>VLOOKUP(D3446,[1]ЕНС!A:E,3,FALSE)</f>
        <v>для легкового автомобиля, рулевая, цельная</v>
      </c>
      <c r="G3446" s="26" t="s">
        <v>7193</v>
      </c>
      <c r="H3446" s="26" t="s">
        <v>26</v>
      </c>
      <c r="I3446" s="26">
        <v>0</v>
      </c>
      <c r="J3446" s="26">
        <v>631010000</v>
      </c>
      <c r="K3446" s="26" t="str">
        <f>VLOOKUP(B3446,[1]ПланКаз!A3433:M6737,12,0)</f>
        <v>ҚР, ШҚО, Өскемен қ., Бажов көш., 10</v>
      </c>
      <c r="L3446" s="26" t="str">
        <f>VLOOKUP(B3446,[1]ПланКаз!A3431:M6735,13,0)</f>
        <v>Желтоқсан-Қантар</v>
      </c>
      <c r="M3446" s="26" t="str">
        <f>VLOOKUP(B3446,[1]ПланКаз!A3433:N6737,14,0)</f>
        <v>Шығыс-Қазақстан облысы, Өскемен қ.</v>
      </c>
      <c r="N3446" s="26" t="s">
        <v>58</v>
      </c>
      <c r="O3446" s="26" t="str">
        <f>VLOOKUP(B3446,[1]ПланКаз!A3432:P6736,16,0)</f>
        <v>жыл бойына өтінім бойынша</v>
      </c>
      <c r="P3446" s="26" t="s">
        <v>59</v>
      </c>
      <c r="Q3446" s="27" t="s">
        <v>2896</v>
      </c>
      <c r="R3446" s="26" t="str">
        <f>VLOOKUP(B3446,[1]ПланКаз!A3431:S6735,19,0)</f>
        <v>Комплект</v>
      </c>
      <c r="S3446" s="28">
        <v>1</v>
      </c>
      <c r="T3446" s="28">
        <v>13285</v>
      </c>
      <c r="U3446" s="28">
        <v>13285</v>
      </c>
      <c r="V3446" s="28">
        <v>14879.2</v>
      </c>
      <c r="W3446" s="26"/>
      <c r="X3446" s="26" t="s">
        <v>62</v>
      </c>
      <c r="Y3446" s="26" t="s">
        <v>61</v>
      </c>
    </row>
    <row r="3447" spans="2:25" x14ac:dyDescent="0.2">
      <c r="B3447" s="26" t="s">
        <v>7194</v>
      </c>
      <c r="C3447" s="26" t="s">
        <v>55</v>
      </c>
      <c r="D3447" s="26" t="s">
        <v>7195</v>
      </c>
      <c r="E3447" s="26" t="str">
        <f>VLOOKUP(D3447,[1]ЕНС!A:E,2,FALSE)</f>
        <v>Втулка</v>
      </c>
      <c r="F3447" s="26" t="str">
        <f>VLOOKUP(D3447,[1]ЕНС!A:E,3,FALSE)</f>
        <v>для легкового автомобиля, для стабилизатора</v>
      </c>
      <c r="G3447" s="26" t="s">
        <v>7196</v>
      </c>
      <c r="H3447" s="26" t="s">
        <v>26</v>
      </c>
      <c r="I3447" s="26">
        <v>0</v>
      </c>
      <c r="J3447" s="26">
        <v>631010000</v>
      </c>
      <c r="K3447" s="26" t="str">
        <f>VLOOKUP(B3447,[1]ПланКаз!A3434:M6738,12,0)</f>
        <v>ҚР, ШҚО, Өскемен қ., Бажов көш., 10</v>
      </c>
      <c r="L3447" s="26" t="str">
        <f>VLOOKUP(B3447,[1]ПланКаз!A3432:M6736,13,0)</f>
        <v>Желтоқсан-Қантар</v>
      </c>
      <c r="M3447" s="26" t="str">
        <f>VLOOKUP(B3447,[1]ПланКаз!A3434:N6738,14,0)</f>
        <v>Шығыс-Қазақстан облысы, Өскемен қ.</v>
      </c>
      <c r="N3447" s="26" t="s">
        <v>58</v>
      </c>
      <c r="O3447" s="26" t="str">
        <f>VLOOKUP(B3447,[1]ПланКаз!A3433:P6737,16,0)</f>
        <v>жыл бойына өтінім бойынша</v>
      </c>
      <c r="P3447" s="26" t="s">
        <v>59</v>
      </c>
      <c r="Q3447" s="27" t="s">
        <v>522</v>
      </c>
      <c r="R3447" s="26" t="str">
        <f>VLOOKUP(B3447,[1]ПланКаз!A3432:S6736,19,0)</f>
        <v>Дана</v>
      </c>
      <c r="S3447" s="28">
        <v>24</v>
      </c>
      <c r="T3447" s="28">
        <v>93</v>
      </c>
      <c r="U3447" s="28">
        <v>2232</v>
      </c>
      <c r="V3447" s="28">
        <v>2499.84</v>
      </c>
      <c r="W3447" s="26"/>
      <c r="X3447" s="26" t="s">
        <v>62</v>
      </c>
      <c r="Y3447" s="26" t="s">
        <v>61</v>
      </c>
    </row>
    <row r="3448" spans="2:25" x14ac:dyDescent="0.2">
      <c r="B3448" s="26" t="s">
        <v>7197</v>
      </c>
      <c r="C3448" s="26" t="s">
        <v>55</v>
      </c>
      <c r="D3448" s="26" t="s">
        <v>7198</v>
      </c>
      <c r="E3448" s="26" t="str">
        <f>VLOOKUP(D3448,[1]ЕНС!A:E,2,FALSE)</f>
        <v>Подшипник ступицы</v>
      </c>
      <c r="F3448" s="26" t="str">
        <f>VLOOKUP(D3448,[1]ЕНС!A:E,3,FALSE)</f>
        <v>передний, для легкового автомобиля, в комлекте 4 штуки</v>
      </c>
      <c r="G3448" s="26" t="s">
        <v>7199</v>
      </c>
      <c r="H3448" s="26" t="s">
        <v>26</v>
      </c>
      <c r="I3448" s="26">
        <v>0</v>
      </c>
      <c r="J3448" s="26">
        <v>631010000</v>
      </c>
      <c r="K3448" s="26" t="str">
        <f>VLOOKUP(B3448,[1]ПланКаз!A3435:M6739,12,0)</f>
        <v>ҚР, ШҚО, Өскемен қ., Бажов көш., 10</v>
      </c>
      <c r="L3448" s="26" t="str">
        <f>VLOOKUP(B3448,[1]ПланКаз!A3433:M6737,13,0)</f>
        <v>Желтоқсан-Қантар</v>
      </c>
      <c r="M3448" s="26" t="str">
        <f>VLOOKUP(B3448,[1]ПланКаз!A3435:N6739,14,0)</f>
        <v>Шығыс-Қазақстан облысы, Өскемен қ.</v>
      </c>
      <c r="N3448" s="26" t="s">
        <v>58</v>
      </c>
      <c r="O3448" s="26" t="str">
        <f>VLOOKUP(B3448,[1]ПланКаз!A3434:P6738,16,0)</f>
        <v>жыл бойына өтінім бойынша</v>
      </c>
      <c r="P3448" s="26" t="s">
        <v>59</v>
      </c>
      <c r="Q3448" s="27" t="s">
        <v>2896</v>
      </c>
      <c r="R3448" s="26" t="str">
        <f>VLOOKUP(B3448,[1]ПланКаз!A3433:S6737,19,0)</f>
        <v>Комплект</v>
      </c>
      <c r="S3448" s="28">
        <v>7</v>
      </c>
      <c r="T3448" s="28">
        <v>2918</v>
      </c>
      <c r="U3448" s="28">
        <v>20426</v>
      </c>
      <c r="V3448" s="28">
        <v>22877.119999999999</v>
      </c>
      <c r="W3448" s="26"/>
      <c r="X3448" s="26" t="s">
        <v>62</v>
      </c>
      <c r="Y3448" s="26" t="s">
        <v>61</v>
      </c>
    </row>
    <row r="3449" spans="2:25" x14ac:dyDescent="0.2">
      <c r="B3449" s="26" t="s">
        <v>7200</v>
      </c>
      <c r="C3449" s="26" t="s">
        <v>55</v>
      </c>
      <c r="D3449" s="26" t="s">
        <v>6615</v>
      </c>
      <c r="E3449" s="26" t="str">
        <f>VLOOKUP(D3449,[1]ЕНС!A:E,2,FALSE)</f>
        <v>Втулка</v>
      </c>
      <c r="F3449" s="26" t="str">
        <f>VLOOKUP(D3449,[1]ЕНС!A:E,3,FALSE)</f>
        <v>для легкового автомобиля, для головки амортизатора</v>
      </c>
      <c r="G3449" s="26" t="s">
        <v>7201</v>
      </c>
      <c r="H3449" s="26" t="s">
        <v>26</v>
      </c>
      <c r="I3449" s="26">
        <v>0</v>
      </c>
      <c r="J3449" s="26">
        <v>631010000</v>
      </c>
      <c r="K3449" s="26" t="str">
        <f>VLOOKUP(B3449,[1]ПланКаз!A3436:M6740,12,0)</f>
        <v>ҚР, ШҚО, Өскемен қ., Бажов көш., 10</v>
      </c>
      <c r="L3449" s="26" t="str">
        <f>VLOOKUP(B3449,[1]ПланКаз!A3434:M6738,13,0)</f>
        <v>Желтоқсан-Қантар</v>
      </c>
      <c r="M3449" s="26" t="str">
        <f>VLOOKUP(B3449,[1]ПланКаз!A3436:N6740,14,0)</f>
        <v>Шығыс-Қазақстан облысы, Өскемен қ.</v>
      </c>
      <c r="N3449" s="26" t="s">
        <v>58</v>
      </c>
      <c r="O3449" s="26" t="str">
        <f>VLOOKUP(B3449,[1]ПланКаз!A3435:P6739,16,0)</f>
        <v>жыл бойына өтінім бойынша</v>
      </c>
      <c r="P3449" s="26" t="s">
        <v>59</v>
      </c>
      <c r="Q3449" s="27" t="s">
        <v>522</v>
      </c>
      <c r="R3449" s="26" t="str">
        <f>VLOOKUP(B3449,[1]ПланКаз!A3434:S6738,19,0)</f>
        <v>Дана</v>
      </c>
      <c r="S3449" s="28">
        <v>100</v>
      </c>
      <c r="T3449" s="28">
        <v>93</v>
      </c>
      <c r="U3449" s="28">
        <v>9300</v>
      </c>
      <c r="V3449" s="28">
        <v>10416</v>
      </c>
      <c r="W3449" s="26"/>
      <c r="X3449" s="26" t="s">
        <v>62</v>
      </c>
      <c r="Y3449" s="26" t="s">
        <v>61</v>
      </c>
    </row>
    <row r="3450" spans="2:25" x14ac:dyDescent="0.2">
      <c r="B3450" s="26" t="s">
        <v>7202</v>
      </c>
      <c r="C3450" s="26" t="s">
        <v>55</v>
      </c>
      <c r="D3450" s="26" t="s">
        <v>6978</v>
      </c>
      <c r="E3450" s="26" t="str">
        <f>VLOOKUP(D3450,[1]ЕНС!A:E,2,FALSE)</f>
        <v>Подшипник ступицы</v>
      </c>
      <c r="F3450" s="26" t="str">
        <f>VLOOKUP(D3450,[1]ЕНС!A:E,3,FALSE)</f>
        <v>передний, для легкового автомобиля</v>
      </c>
      <c r="G3450" s="26" t="s">
        <v>7203</v>
      </c>
      <c r="H3450" s="26" t="s">
        <v>26</v>
      </c>
      <c r="I3450" s="26">
        <v>0</v>
      </c>
      <c r="J3450" s="26">
        <v>631010000</v>
      </c>
      <c r="K3450" s="26" t="str">
        <f>VLOOKUP(B3450,[1]ПланКаз!A3437:M6741,12,0)</f>
        <v>ҚР, ШҚО, Өскемен қ., Бажов көш., 10</v>
      </c>
      <c r="L3450" s="26" t="str">
        <f>VLOOKUP(B3450,[1]ПланКаз!A3435:M6739,13,0)</f>
        <v>Желтоқсан-Қантар</v>
      </c>
      <c r="M3450" s="26" t="str">
        <f>VLOOKUP(B3450,[1]ПланКаз!A3437:N6741,14,0)</f>
        <v>Шығыс-Қазақстан облысы, Өскемен қ.</v>
      </c>
      <c r="N3450" s="26" t="s">
        <v>58</v>
      </c>
      <c r="O3450" s="26" t="str">
        <f>VLOOKUP(B3450,[1]ПланКаз!A3436:P6740,16,0)</f>
        <v>жыл бойына өтінім бойынша</v>
      </c>
      <c r="P3450" s="26" t="s">
        <v>59</v>
      </c>
      <c r="Q3450" s="27" t="s">
        <v>522</v>
      </c>
      <c r="R3450" s="26" t="str">
        <f>VLOOKUP(B3450,[1]ПланКаз!A3435:S6739,19,0)</f>
        <v>Дана</v>
      </c>
      <c r="S3450" s="28">
        <v>22</v>
      </c>
      <c r="T3450" s="28">
        <v>1793</v>
      </c>
      <c r="U3450" s="28">
        <v>39446</v>
      </c>
      <c r="V3450" s="28">
        <v>44179.519999999997</v>
      </c>
      <c r="W3450" s="26"/>
      <c r="X3450" s="26" t="s">
        <v>62</v>
      </c>
      <c r="Y3450" s="26" t="s">
        <v>61</v>
      </c>
    </row>
    <row r="3451" spans="2:25" x14ac:dyDescent="0.2">
      <c r="B3451" s="26" t="s">
        <v>7204</v>
      </c>
      <c r="C3451" s="26" t="s">
        <v>55</v>
      </c>
      <c r="D3451" s="26" t="s">
        <v>7205</v>
      </c>
      <c r="E3451" s="26" t="str">
        <f>VLOOKUP(D3451,[1]ЕНС!A:E,2,FALSE)</f>
        <v>Подушка</v>
      </c>
      <c r="F3451" s="26" t="str">
        <f>VLOOKUP(D3451,[1]ЕНС!A:E,3,FALSE)</f>
        <v>крепления, резиновая, для легкового автомобиля</v>
      </c>
      <c r="G3451" s="26" t="s">
        <v>7206</v>
      </c>
      <c r="H3451" s="26" t="s">
        <v>26</v>
      </c>
      <c r="I3451" s="26">
        <v>0</v>
      </c>
      <c r="J3451" s="26">
        <v>631010000</v>
      </c>
      <c r="K3451" s="26" t="str">
        <f>VLOOKUP(B3451,[1]ПланКаз!A3438:M6742,12,0)</f>
        <v>ҚР, ШҚО, Өскемен қ., Бажов көш., 10</v>
      </c>
      <c r="L3451" s="26" t="str">
        <f>VLOOKUP(B3451,[1]ПланКаз!A3436:M6740,13,0)</f>
        <v>Желтоқсан-Қантар</v>
      </c>
      <c r="M3451" s="26" t="str">
        <f>VLOOKUP(B3451,[1]ПланКаз!A3438:N6742,14,0)</f>
        <v>Шығыс-Қазақстан облысы, Өскемен қ.</v>
      </c>
      <c r="N3451" s="26" t="s">
        <v>58</v>
      </c>
      <c r="O3451" s="26" t="str">
        <f>VLOOKUP(B3451,[1]ПланКаз!A3437:P6741,16,0)</f>
        <v>жыл бойына өтінім бойынша</v>
      </c>
      <c r="P3451" s="26" t="s">
        <v>59</v>
      </c>
      <c r="Q3451" s="27" t="s">
        <v>522</v>
      </c>
      <c r="R3451" s="26" t="str">
        <f>VLOOKUP(B3451,[1]ПланКаз!A3436:S6740,19,0)</f>
        <v>Дана</v>
      </c>
      <c r="S3451" s="28">
        <v>2</v>
      </c>
      <c r="T3451" s="28">
        <v>3304</v>
      </c>
      <c r="U3451" s="28">
        <v>6608</v>
      </c>
      <c r="V3451" s="28">
        <v>7400.96</v>
      </c>
      <c r="W3451" s="26"/>
      <c r="X3451" s="26" t="s">
        <v>62</v>
      </c>
      <c r="Y3451" s="26" t="s">
        <v>61</v>
      </c>
    </row>
    <row r="3452" spans="2:25" x14ac:dyDescent="0.2">
      <c r="B3452" s="26" t="s">
        <v>7207</v>
      </c>
      <c r="C3452" s="26" t="s">
        <v>55</v>
      </c>
      <c r="D3452" s="26" t="s">
        <v>7208</v>
      </c>
      <c r="E3452" s="26" t="str">
        <f>VLOOKUP(D3452,[1]ЕНС!A:E,2,FALSE)</f>
        <v>Маятник</v>
      </c>
      <c r="F3452" s="26" t="str">
        <f>VLOOKUP(D3452,[1]ЕНС!A:E,3,FALSE)</f>
        <v>рулевой, для легкового автомобиля</v>
      </c>
      <c r="G3452" s="26" t="s">
        <v>7209</v>
      </c>
      <c r="H3452" s="26" t="s">
        <v>26</v>
      </c>
      <c r="I3452" s="26">
        <v>0</v>
      </c>
      <c r="J3452" s="26">
        <v>631010000</v>
      </c>
      <c r="K3452" s="26" t="str">
        <f>VLOOKUP(B3452,[1]ПланКаз!A3439:M6743,12,0)</f>
        <v>ҚР, ШҚО, Өскемен қ., Бажов көш., 10</v>
      </c>
      <c r="L3452" s="26" t="str">
        <f>VLOOKUP(B3452,[1]ПланКаз!A3437:M6741,13,0)</f>
        <v>Желтоқсан-Қантар</v>
      </c>
      <c r="M3452" s="26" t="str">
        <f>VLOOKUP(B3452,[1]ПланКаз!A3439:N6743,14,0)</f>
        <v>Шығыс-Қазақстан облысы, Өскемен қ.</v>
      </c>
      <c r="N3452" s="26" t="s">
        <v>58</v>
      </c>
      <c r="O3452" s="26" t="str">
        <f>VLOOKUP(B3452,[1]ПланКаз!A3438:P6742,16,0)</f>
        <v>жыл бойына өтінім бойынша</v>
      </c>
      <c r="P3452" s="26" t="s">
        <v>59</v>
      </c>
      <c r="Q3452" s="27" t="s">
        <v>522</v>
      </c>
      <c r="R3452" s="26" t="str">
        <f>VLOOKUP(B3452,[1]ПланКаз!A3437:S6741,19,0)</f>
        <v>Дана</v>
      </c>
      <c r="S3452" s="28">
        <v>3</v>
      </c>
      <c r="T3452" s="28">
        <v>4097</v>
      </c>
      <c r="U3452" s="28">
        <v>12291</v>
      </c>
      <c r="V3452" s="28">
        <v>13765.92</v>
      </c>
      <c r="W3452" s="26"/>
      <c r="X3452" s="26" t="s">
        <v>62</v>
      </c>
      <c r="Y3452" s="26" t="s">
        <v>61</v>
      </c>
    </row>
    <row r="3453" spans="2:25" x14ac:dyDescent="0.2">
      <c r="B3453" s="26" t="s">
        <v>7210</v>
      </c>
      <c r="C3453" s="26" t="s">
        <v>55</v>
      </c>
      <c r="D3453" s="26" t="s">
        <v>5883</v>
      </c>
      <c r="E3453" s="26" t="str">
        <f>VLOOKUP(D3453,[1]ЕНС!A:E,2,FALSE)</f>
        <v>Прокладка</v>
      </c>
      <c r="F3453" s="26" t="str">
        <f>VLOOKUP(D3453,[1]ЕНС!A:E,3,FALSE)</f>
        <v>для двигателя внутреннего сгорания, для грузового автомобиля</v>
      </c>
      <c r="G3453" s="26" t="s">
        <v>7211</v>
      </c>
      <c r="H3453" s="26" t="s">
        <v>26</v>
      </c>
      <c r="I3453" s="26">
        <v>0</v>
      </c>
      <c r="J3453" s="26">
        <v>631010000</v>
      </c>
      <c r="K3453" s="26" t="str">
        <f>VLOOKUP(B3453,[1]ПланКаз!A3440:M6744,12,0)</f>
        <v>ҚР, ШҚО, Өскемен қ., Бажов көш., 10</v>
      </c>
      <c r="L3453" s="26" t="str">
        <f>VLOOKUP(B3453,[1]ПланКаз!A3438:M6742,13,0)</f>
        <v>Желтоқсан-Қантар</v>
      </c>
      <c r="M3453" s="26" t="str">
        <f>VLOOKUP(B3453,[1]ПланКаз!A3440:N6744,14,0)</f>
        <v>Шығыс-Қазақстан облысы, Өскемен қ.</v>
      </c>
      <c r="N3453" s="26" t="s">
        <v>58</v>
      </c>
      <c r="O3453" s="26" t="str">
        <f>VLOOKUP(B3453,[1]ПланКаз!A3439:P6743,16,0)</f>
        <v>жыл бойына өтінім бойынша</v>
      </c>
      <c r="P3453" s="26" t="s">
        <v>59</v>
      </c>
      <c r="Q3453" s="27" t="s">
        <v>2896</v>
      </c>
      <c r="R3453" s="26" t="str">
        <f>VLOOKUP(B3453,[1]ПланКаз!A3438:S6742,19,0)</f>
        <v>Комплект</v>
      </c>
      <c r="S3453" s="28">
        <v>1</v>
      </c>
      <c r="T3453" s="28">
        <v>4285</v>
      </c>
      <c r="U3453" s="28">
        <v>4285</v>
      </c>
      <c r="V3453" s="28">
        <v>4799.2</v>
      </c>
      <c r="W3453" s="26"/>
      <c r="X3453" s="26" t="s">
        <v>62</v>
      </c>
      <c r="Y3453" s="26" t="s">
        <v>61</v>
      </c>
    </row>
    <row r="3454" spans="2:25" x14ac:dyDescent="0.2">
      <c r="B3454" s="26" t="s">
        <v>7212</v>
      </c>
      <c r="C3454" s="26" t="s">
        <v>55</v>
      </c>
      <c r="D3454" s="26" t="s">
        <v>5634</v>
      </c>
      <c r="E3454" s="26" t="str">
        <f>VLOOKUP(D3454,[1]ЕНС!A:E,2,FALSE)</f>
        <v>Натяжитель</v>
      </c>
      <c r="F3454" s="26" t="str">
        <f>VLOOKUP(D3454,[1]ЕНС!A:E,3,FALSE)</f>
        <v>для карбюраторного двигателя, для легкового автомобиля</v>
      </c>
      <c r="G3454" s="26" t="s">
        <v>7213</v>
      </c>
      <c r="H3454" s="26" t="s">
        <v>26</v>
      </c>
      <c r="I3454" s="26">
        <v>0</v>
      </c>
      <c r="J3454" s="26">
        <v>631010000</v>
      </c>
      <c r="K3454" s="26" t="str">
        <f>VLOOKUP(B3454,[1]ПланКаз!A3441:M6745,12,0)</f>
        <v>ҚР, ШҚО, Өскемен қ., Бажов көш., 10</v>
      </c>
      <c r="L3454" s="26" t="str">
        <f>VLOOKUP(B3454,[1]ПланКаз!A3439:M6743,13,0)</f>
        <v>Желтоқсан-Қантар</v>
      </c>
      <c r="M3454" s="26" t="str">
        <f>VLOOKUP(B3454,[1]ПланКаз!A3441:N6745,14,0)</f>
        <v>Шығыс-Қазақстан облысы, Өскемен қ.</v>
      </c>
      <c r="N3454" s="26" t="s">
        <v>58</v>
      </c>
      <c r="O3454" s="26" t="str">
        <f>VLOOKUP(B3454,[1]ПланКаз!A3440:P6744,16,0)</f>
        <v>жыл бойына өтінім бойынша</v>
      </c>
      <c r="P3454" s="26" t="s">
        <v>59</v>
      </c>
      <c r="Q3454" s="27" t="s">
        <v>522</v>
      </c>
      <c r="R3454" s="26" t="str">
        <f>VLOOKUP(B3454,[1]ПланКаз!A3439:S6743,19,0)</f>
        <v>Дана</v>
      </c>
      <c r="S3454" s="28">
        <v>1</v>
      </c>
      <c r="T3454" s="28">
        <v>3175</v>
      </c>
      <c r="U3454" s="28">
        <v>3175</v>
      </c>
      <c r="V3454" s="28">
        <v>3556</v>
      </c>
      <c r="W3454" s="26"/>
      <c r="X3454" s="26" t="s">
        <v>62</v>
      </c>
      <c r="Y3454" s="26" t="s">
        <v>61</v>
      </c>
    </row>
    <row r="3455" spans="2:25" x14ac:dyDescent="0.2">
      <c r="B3455" s="26" t="s">
        <v>7214</v>
      </c>
      <c r="C3455" s="26" t="s">
        <v>55</v>
      </c>
      <c r="D3455" s="26" t="s">
        <v>7215</v>
      </c>
      <c r="E3455" s="26" t="str">
        <f>VLOOKUP(D3455,[1]ЕНС!A:E,2,FALSE)</f>
        <v>Прокладка</v>
      </c>
      <c r="F3455" s="26" t="str">
        <f>VLOOKUP(D3455,[1]ЕНС!A:E,3,FALSE)</f>
        <v>крышки маслоочистителя, для легкового автомобиля</v>
      </c>
      <c r="G3455" s="26" t="s">
        <v>7216</v>
      </c>
      <c r="H3455" s="26" t="s">
        <v>26</v>
      </c>
      <c r="I3455" s="26">
        <v>0</v>
      </c>
      <c r="J3455" s="26">
        <v>631010000</v>
      </c>
      <c r="K3455" s="26" t="str">
        <f>VLOOKUP(B3455,[1]ПланКаз!A3442:M6746,12,0)</f>
        <v>ҚР, ШҚО, Өскемен қ., Бажов көш., 10</v>
      </c>
      <c r="L3455" s="26" t="str">
        <f>VLOOKUP(B3455,[1]ПланКаз!A3440:M6744,13,0)</f>
        <v>Желтоқсан-Қантар</v>
      </c>
      <c r="M3455" s="26" t="str">
        <f>VLOOKUP(B3455,[1]ПланКаз!A3442:N6746,14,0)</f>
        <v>Шығыс-Қазақстан облысы, Өскемен қ.</v>
      </c>
      <c r="N3455" s="26" t="s">
        <v>58</v>
      </c>
      <c r="O3455" s="26" t="str">
        <f>VLOOKUP(B3455,[1]ПланКаз!A3441:P6745,16,0)</f>
        <v>жыл бойына өтінім бойынша</v>
      </c>
      <c r="P3455" s="26" t="s">
        <v>59</v>
      </c>
      <c r="Q3455" s="27" t="s">
        <v>522</v>
      </c>
      <c r="R3455" s="26" t="str">
        <f>VLOOKUP(B3455,[1]ПланКаз!A3440:S6744,19,0)</f>
        <v>Дана</v>
      </c>
      <c r="S3455" s="28">
        <v>1</v>
      </c>
      <c r="T3455" s="28">
        <v>184</v>
      </c>
      <c r="U3455" s="28">
        <v>184</v>
      </c>
      <c r="V3455" s="28">
        <v>206.08</v>
      </c>
      <c r="W3455" s="26"/>
      <c r="X3455" s="26" t="s">
        <v>62</v>
      </c>
      <c r="Y3455" s="26" t="s">
        <v>61</v>
      </c>
    </row>
    <row r="3456" spans="2:25" x14ac:dyDescent="0.2">
      <c r="B3456" s="26" t="s">
        <v>7217</v>
      </c>
      <c r="C3456" s="26" t="s">
        <v>55</v>
      </c>
      <c r="D3456" s="26" t="s">
        <v>6146</v>
      </c>
      <c r="E3456" s="26" t="str">
        <f>VLOOKUP(D3456,[1]ЕНС!A:E,2,FALSE)</f>
        <v>Комплект ремонтный</v>
      </c>
      <c r="F3456" s="26" t="str">
        <f>VLOOKUP(D3456,[1]ЕНС!A:E,3,FALSE)</f>
        <v>ремкомплект, для насоса</v>
      </c>
      <c r="G3456" s="26" t="s">
        <v>7218</v>
      </c>
      <c r="H3456" s="26" t="s">
        <v>26</v>
      </c>
      <c r="I3456" s="26">
        <v>0</v>
      </c>
      <c r="J3456" s="26">
        <v>631010000</v>
      </c>
      <c r="K3456" s="26" t="str">
        <f>VLOOKUP(B3456,[1]ПланКаз!A3443:M6747,12,0)</f>
        <v>ҚР, ШҚО, Өскемен қ., Бажов көш., 10</v>
      </c>
      <c r="L3456" s="26" t="str">
        <f>VLOOKUP(B3456,[1]ПланКаз!A3441:M6745,13,0)</f>
        <v>Желтоқсан-Қантар</v>
      </c>
      <c r="M3456" s="26" t="str">
        <f>VLOOKUP(B3456,[1]ПланКаз!A3443:N6747,14,0)</f>
        <v>Шығыс-Қазақстан облысы, Өскемен қ.</v>
      </c>
      <c r="N3456" s="26" t="s">
        <v>58</v>
      </c>
      <c r="O3456" s="26" t="str">
        <f>VLOOKUP(B3456,[1]ПланКаз!A3442:P6746,16,0)</f>
        <v>жыл бойына өтінім бойынша</v>
      </c>
      <c r="P3456" s="26" t="s">
        <v>59</v>
      </c>
      <c r="Q3456" s="27" t="s">
        <v>2896</v>
      </c>
      <c r="R3456" s="26" t="str">
        <f>VLOOKUP(B3456,[1]ПланКаз!A3441:S6745,19,0)</f>
        <v>Комплект</v>
      </c>
      <c r="S3456" s="28">
        <v>2</v>
      </c>
      <c r="T3456" s="28">
        <v>322</v>
      </c>
      <c r="U3456" s="28">
        <v>644</v>
      </c>
      <c r="V3456" s="28">
        <v>721.28</v>
      </c>
      <c r="W3456" s="26"/>
      <c r="X3456" s="26" t="s">
        <v>62</v>
      </c>
      <c r="Y3456" s="26" t="s">
        <v>61</v>
      </c>
    </row>
    <row r="3457" spans="2:25" x14ac:dyDescent="0.2">
      <c r="B3457" s="26" t="s">
        <v>7219</v>
      </c>
      <c r="C3457" s="26" t="s">
        <v>55</v>
      </c>
      <c r="D3457" s="26" t="s">
        <v>7220</v>
      </c>
      <c r="E3457" s="26" t="str">
        <f>VLOOKUP(D3457,[1]ЕНС!A:E,2,FALSE)</f>
        <v>Щетка</v>
      </c>
      <c r="F3457" s="26" t="str">
        <f>VLOOKUP(D3457,[1]ЕНС!A:E,3,FALSE)</f>
        <v>генератора, для легкового автомобиля, меднографитная</v>
      </c>
      <c r="G3457" s="26" t="s">
        <v>7221</v>
      </c>
      <c r="H3457" s="26" t="s">
        <v>26</v>
      </c>
      <c r="I3457" s="26">
        <v>0</v>
      </c>
      <c r="J3457" s="26">
        <v>631010000</v>
      </c>
      <c r="K3457" s="26" t="str">
        <f>VLOOKUP(B3457,[1]ПланКаз!A3444:M6748,12,0)</f>
        <v>ҚР, ШҚО, Өскемен қ., Бажов көш., 10</v>
      </c>
      <c r="L3457" s="26" t="str">
        <f>VLOOKUP(B3457,[1]ПланКаз!A3442:M6746,13,0)</f>
        <v>Желтоқсан-Қантар</v>
      </c>
      <c r="M3457" s="26" t="str">
        <f>VLOOKUP(B3457,[1]ПланКаз!A3444:N6748,14,0)</f>
        <v>Шығыс-Қазақстан облысы, Өскемен қ.</v>
      </c>
      <c r="N3457" s="26" t="s">
        <v>58</v>
      </c>
      <c r="O3457" s="26" t="str">
        <f>VLOOKUP(B3457,[1]ПланКаз!A3443:P6747,16,0)</f>
        <v>жыл бойына өтінім бойынша</v>
      </c>
      <c r="P3457" s="26" t="s">
        <v>59</v>
      </c>
      <c r="Q3457" s="27" t="s">
        <v>2896</v>
      </c>
      <c r="R3457" s="26" t="str">
        <f>VLOOKUP(B3457,[1]ПланКаз!A3442:S6746,19,0)</f>
        <v>Дана</v>
      </c>
      <c r="S3457" s="28">
        <v>2</v>
      </c>
      <c r="T3457" s="28">
        <v>461</v>
      </c>
      <c r="U3457" s="28">
        <v>922</v>
      </c>
      <c r="V3457" s="28">
        <v>1032.6400000000001</v>
      </c>
      <c r="W3457" s="26"/>
      <c r="X3457" s="26" t="s">
        <v>62</v>
      </c>
      <c r="Y3457" s="26" t="s">
        <v>61</v>
      </c>
    </row>
    <row r="3458" spans="2:25" x14ac:dyDescent="0.2">
      <c r="B3458" s="26" t="s">
        <v>7222</v>
      </c>
      <c r="C3458" s="26" t="s">
        <v>55</v>
      </c>
      <c r="D3458" s="26" t="s">
        <v>7223</v>
      </c>
      <c r="E3458" s="26" t="str">
        <f>VLOOKUP(D3458,[1]ЕНС!A:E,2,FALSE)</f>
        <v>Звездочка</v>
      </c>
      <c r="F3458" s="26" t="str">
        <f>VLOOKUP(D3458,[1]ЕНС!A:E,3,FALSE)</f>
        <v>для легкового автомобиля, для распределительного вала</v>
      </c>
      <c r="G3458" s="26" t="s">
        <v>7224</v>
      </c>
      <c r="H3458" s="26" t="s">
        <v>26</v>
      </c>
      <c r="I3458" s="26">
        <v>0</v>
      </c>
      <c r="J3458" s="26">
        <v>631010000</v>
      </c>
      <c r="K3458" s="26" t="str">
        <f>VLOOKUP(B3458,[1]ПланКаз!A3445:M6749,12,0)</f>
        <v>ҚР, ШҚО, Өскемен қ., Бажов көш., 10</v>
      </c>
      <c r="L3458" s="26" t="str">
        <f>VLOOKUP(B3458,[1]ПланКаз!A3443:M6747,13,0)</f>
        <v>Желтоқсан-Қантар</v>
      </c>
      <c r="M3458" s="26" t="str">
        <f>VLOOKUP(B3458,[1]ПланКаз!A3445:N6749,14,0)</f>
        <v>Шығыс-Қазақстан облысы, Өскемен қ.</v>
      </c>
      <c r="N3458" s="26" t="s">
        <v>58</v>
      </c>
      <c r="O3458" s="26" t="str">
        <f>VLOOKUP(B3458,[1]ПланКаз!A3444:P6748,16,0)</f>
        <v>жыл бойына өтінім бойынша</v>
      </c>
      <c r="P3458" s="26" t="s">
        <v>59</v>
      </c>
      <c r="Q3458" s="27" t="s">
        <v>2896</v>
      </c>
      <c r="R3458" s="26" t="str">
        <f>VLOOKUP(B3458,[1]ПланКаз!A3443:S6747,19,0)</f>
        <v>Комплект</v>
      </c>
      <c r="S3458" s="28">
        <v>2</v>
      </c>
      <c r="T3458" s="28">
        <v>4565</v>
      </c>
      <c r="U3458" s="28">
        <v>9130</v>
      </c>
      <c r="V3458" s="28">
        <v>10225.6</v>
      </c>
      <c r="W3458" s="26"/>
      <c r="X3458" s="26" t="s">
        <v>62</v>
      </c>
      <c r="Y3458" s="26" t="s">
        <v>61</v>
      </c>
    </row>
    <row r="3459" spans="2:25" x14ac:dyDescent="0.2">
      <c r="B3459" s="26" t="s">
        <v>7225</v>
      </c>
      <c r="C3459" s="26" t="s">
        <v>55</v>
      </c>
      <c r="D3459" s="26" t="s">
        <v>5703</v>
      </c>
      <c r="E3459" s="26" t="str">
        <f>VLOOKUP(D3459,[1]ЕНС!A:E,2,FALSE)</f>
        <v>Сальник</v>
      </c>
      <c r="F3459" s="26" t="str">
        <f>VLOOKUP(D3459,[1]ЕНС!A:E,3,FALSE)</f>
        <v>для легкового автомобиля, коробки передач</v>
      </c>
      <c r="G3459" s="26" t="s">
        <v>7226</v>
      </c>
      <c r="H3459" s="26" t="s">
        <v>26</v>
      </c>
      <c r="I3459" s="26">
        <v>0</v>
      </c>
      <c r="J3459" s="26">
        <v>631010000</v>
      </c>
      <c r="K3459" s="26" t="str">
        <f>VLOOKUP(B3459,[1]ПланКаз!A3446:M6750,12,0)</f>
        <v>ҚР, ШҚО, Өскемен қ., Бажов көш., 10</v>
      </c>
      <c r="L3459" s="26" t="str">
        <f>VLOOKUP(B3459,[1]ПланКаз!A3444:M6748,13,0)</f>
        <v>Желтоқсан-Қантар</v>
      </c>
      <c r="M3459" s="26" t="str">
        <f>VLOOKUP(B3459,[1]ПланКаз!A3446:N6750,14,0)</f>
        <v>Шығыс-Қазақстан облысы, Өскемен қ.</v>
      </c>
      <c r="N3459" s="26" t="s">
        <v>58</v>
      </c>
      <c r="O3459" s="26" t="str">
        <f>VLOOKUP(B3459,[1]ПланКаз!A3445:P6749,16,0)</f>
        <v>жыл бойына өтінім бойынша</v>
      </c>
      <c r="P3459" s="26" t="s">
        <v>59</v>
      </c>
      <c r="Q3459" s="27" t="s">
        <v>522</v>
      </c>
      <c r="R3459" s="26" t="str">
        <f>VLOOKUP(B3459,[1]ПланКаз!A3444:S6748,19,0)</f>
        <v>Дана</v>
      </c>
      <c r="S3459" s="28">
        <v>2</v>
      </c>
      <c r="T3459" s="28">
        <v>461</v>
      </c>
      <c r="U3459" s="28">
        <v>922</v>
      </c>
      <c r="V3459" s="28">
        <v>1032.6400000000001</v>
      </c>
      <c r="W3459" s="26"/>
      <c r="X3459" s="26" t="s">
        <v>62</v>
      </c>
      <c r="Y3459" s="26" t="s">
        <v>61</v>
      </c>
    </row>
    <row r="3460" spans="2:25" x14ac:dyDescent="0.2">
      <c r="B3460" s="26" t="s">
        <v>7227</v>
      </c>
      <c r="C3460" s="26" t="s">
        <v>55</v>
      </c>
      <c r="D3460" s="26" t="s">
        <v>6391</v>
      </c>
      <c r="E3460" s="26" t="str">
        <f>VLOOKUP(D3460,[1]ЕНС!A:E,2,FALSE)</f>
        <v>Колодка</v>
      </c>
      <c r="F3460" s="26" t="str">
        <f>VLOOKUP(D3460,[1]ЕНС!A:E,3,FALSE)</f>
        <v>тормозная, для легкового автомобиля, передняя</v>
      </c>
      <c r="G3460" s="26" t="s">
        <v>7228</v>
      </c>
      <c r="H3460" s="26" t="s">
        <v>26</v>
      </c>
      <c r="I3460" s="26">
        <v>0</v>
      </c>
      <c r="J3460" s="26">
        <v>631010000</v>
      </c>
      <c r="K3460" s="26" t="str">
        <f>VLOOKUP(B3460,[1]ПланКаз!A3447:M6751,12,0)</f>
        <v>ҚР, ШҚО, Өскемен қ., Бажов көш., 10</v>
      </c>
      <c r="L3460" s="26" t="str">
        <f>VLOOKUP(B3460,[1]ПланКаз!A3445:M6749,13,0)</f>
        <v>Желтоқсан-Қантар</v>
      </c>
      <c r="M3460" s="26" t="str">
        <f>VLOOKUP(B3460,[1]ПланКаз!A3447:N6751,14,0)</f>
        <v>Шығыс-Қазақстан облысы, Өскемен қ.</v>
      </c>
      <c r="N3460" s="26" t="s">
        <v>58</v>
      </c>
      <c r="O3460" s="26" t="str">
        <f>VLOOKUP(B3460,[1]ПланКаз!A3446:P6750,16,0)</f>
        <v>жыл бойына өтінім бойынша</v>
      </c>
      <c r="P3460" s="26" t="s">
        <v>59</v>
      </c>
      <c r="Q3460" s="27" t="s">
        <v>522</v>
      </c>
      <c r="R3460" s="26" t="str">
        <f>VLOOKUP(B3460,[1]ПланКаз!A3445:S6749,19,0)</f>
        <v>Дана</v>
      </c>
      <c r="S3460" s="28">
        <v>31</v>
      </c>
      <c r="T3460" s="28">
        <v>1834</v>
      </c>
      <c r="U3460" s="28">
        <v>56854</v>
      </c>
      <c r="V3460" s="28">
        <v>63676.480000000003</v>
      </c>
      <c r="W3460" s="26"/>
      <c r="X3460" s="26" t="s">
        <v>62</v>
      </c>
      <c r="Y3460" s="26" t="s">
        <v>61</v>
      </c>
    </row>
    <row r="3461" spans="2:25" x14ac:dyDescent="0.2">
      <c r="B3461" s="26" t="s">
        <v>7229</v>
      </c>
      <c r="C3461" s="26" t="s">
        <v>55</v>
      </c>
      <c r="D3461" s="26" t="s">
        <v>7230</v>
      </c>
      <c r="E3461" s="26" t="str">
        <f>VLOOKUP(D3461,[1]ЕНС!A:E,2,FALSE)</f>
        <v>Хомут шарнирный</v>
      </c>
      <c r="F3461" s="26" t="str">
        <f>VLOOKUP(D3461,[1]ЕНС!A:E,3,FALSE)</f>
        <v>распределительного клапана привода дросселя гидравлического ключа</v>
      </c>
      <c r="G3461" s="26" t="s">
        <v>7231</v>
      </c>
      <c r="H3461" s="26" t="s">
        <v>26</v>
      </c>
      <c r="I3461" s="26">
        <v>0</v>
      </c>
      <c r="J3461" s="26">
        <v>631010000</v>
      </c>
      <c r="K3461" s="26" t="str">
        <f>VLOOKUP(B3461,[1]ПланКаз!A3448:M6752,12,0)</f>
        <v>ҚР, ШҚО, Өскемен қ., Бажов көш., 10</v>
      </c>
      <c r="L3461" s="26" t="str">
        <f>VLOOKUP(B3461,[1]ПланКаз!A3446:M6750,13,0)</f>
        <v>Желтоқсан-Қантар</v>
      </c>
      <c r="M3461" s="26" t="str">
        <f>VLOOKUP(B3461,[1]ПланКаз!A3448:N6752,14,0)</f>
        <v>Шығыс-Қазақстан облысы, Өскемен қ.</v>
      </c>
      <c r="N3461" s="26" t="s">
        <v>58</v>
      </c>
      <c r="O3461" s="26" t="str">
        <f>VLOOKUP(B3461,[1]ПланКаз!A3447:P6751,16,0)</f>
        <v>жыл бойына өтінім бойынша</v>
      </c>
      <c r="P3461" s="26" t="s">
        <v>59</v>
      </c>
      <c r="Q3461" s="27" t="s">
        <v>522</v>
      </c>
      <c r="R3461" s="26" t="str">
        <f>VLOOKUP(B3461,[1]ПланКаз!A3446:S6750,19,0)</f>
        <v>Дана</v>
      </c>
      <c r="S3461" s="28">
        <v>8</v>
      </c>
      <c r="T3461" s="28">
        <v>310</v>
      </c>
      <c r="U3461" s="28">
        <v>2480</v>
      </c>
      <c r="V3461" s="28">
        <v>2777.6</v>
      </c>
      <c r="W3461" s="26"/>
      <c r="X3461" s="26" t="s">
        <v>62</v>
      </c>
      <c r="Y3461" s="26" t="s">
        <v>61</v>
      </c>
    </row>
    <row r="3462" spans="2:25" x14ac:dyDescent="0.2">
      <c r="B3462" s="26" t="s">
        <v>7232</v>
      </c>
      <c r="C3462" s="26" t="s">
        <v>55</v>
      </c>
      <c r="D3462" s="26" t="s">
        <v>5601</v>
      </c>
      <c r="E3462" s="26" t="str">
        <f>VLOOKUP(D3462,[1]ЕНС!A:E,2,FALSE)</f>
        <v>Муфта</v>
      </c>
      <c r="F3462" s="26" t="str">
        <f>VLOOKUP(D3462,[1]ЕНС!A:E,3,FALSE)</f>
        <v>сцепления, для легкового автомобиля</v>
      </c>
      <c r="G3462" s="26" t="s">
        <v>7233</v>
      </c>
      <c r="H3462" s="26" t="s">
        <v>26</v>
      </c>
      <c r="I3462" s="26">
        <v>0</v>
      </c>
      <c r="J3462" s="26">
        <v>631010000</v>
      </c>
      <c r="K3462" s="26" t="str">
        <f>VLOOKUP(B3462,[1]ПланКаз!A3449:M6753,12,0)</f>
        <v>ҚР, ШҚО, Өскемен қ., Бажов көш., 10</v>
      </c>
      <c r="L3462" s="26" t="str">
        <f>VLOOKUP(B3462,[1]ПланКаз!A3447:M6751,13,0)</f>
        <v>Желтоқсан-Қантар</v>
      </c>
      <c r="M3462" s="26" t="str">
        <f>VLOOKUP(B3462,[1]ПланКаз!A3449:N6753,14,0)</f>
        <v>Шығыс-Қазақстан облысы, Өскемен қ.</v>
      </c>
      <c r="N3462" s="26" t="s">
        <v>58</v>
      </c>
      <c r="O3462" s="26" t="str">
        <f>VLOOKUP(B3462,[1]ПланКаз!A3448:P6752,16,0)</f>
        <v>жыл бойына өтінім бойынша</v>
      </c>
      <c r="P3462" s="26" t="s">
        <v>59</v>
      </c>
      <c r="Q3462" s="27" t="s">
        <v>522</v>
      </c>
      <c r="R3462" s="26" t="str">
        <f>VLOOKUP(B3462,[1]ПланКаз!A3447:S6751,19,0)</f>
        <v>Дана</v>
      </c>
      <c r="S3462" s="28">
        <v>2</v>
      </c>
      <c r="T3462" s="28">
        <v>1436</v>
      </c>
      <c r="U3462" s="28">
        <v>2872</v>
      </c>
      <c r="V3462" s="28">
        <v>3216.64</v>
      </c>
      <c r="W3462" s="26"/>
      <c r="X3462" s="26" t="s">
        <v>62</v>
      </c>
      <c r="Y3462" s="26" t="s">
        <v>61</v>
      </c>
    </row>
    <row r="3463" spans="2:25" x14ac:dyDescent="0.2">
      <c r="B3463" s="26" t="s">
        <v>7234</v>
      </c>
      <c r="C3463" s="26" t="s">
        <v>55</v>
      </c>
      <c r="D3463" s="26" t="s">
        <v>5752</v>
      </c>
      <c r="E3463" s="26" t="str">
        <f>VLOOKUP(D3463,[1]ЕНС!A:E,2,FALSE)</f>
        <v>Амортизатор</v>
      </c>
      <c r="F3463" s="26" t="str">
        <f>VLOOKUP(D3463,[1]ЕНС!A:E,3,FALSE)</f>
        <v>для грузового автомобиля, передней подвески, жидкостный (гидравлический)</v>
      </c>
      <c r="G3463" s="26" t="s">
        <v>7235</v>
      </c>
      <c r="H3463" s="26" t="s">
        <v>26</v>
      </c>
      <c r="I3463" s="26">
        <v>0</v>
      </c>
      <c r="J3463" s="26">
        <v>631010000</v>
      </c>
      <c r="K3463" s="26" t="str">
        <f>VLOOKUP(B3463,[1]ПланКаз!A3450:M6754,12,0)</f>
        <v>ҚР, ШҚО, Өскемен қ., Бажов көш., 10</v>
      </c>
      <c r="L3463" s="26" t="str">
        <f>VLOOKUP(B3463,[1]ПланКаз!A3448:M6752,13,0)</f>
        <v>Желтоқсан-Қантар</v>
      </c>
      <c r="M3463" s="26" t="str">
        <f>VLOOKUP(B3463,[1]ПланКаз!A3450:N6754,14,0)</f>
        <v>Шығыс-Қазақстан облысы, Өскемен қ.</v>
      </c>
      <c r="N3463" s="26" t="s">
        <v>58</v>
      </c>
      <c r="O3463" s="26" t="str">
        <f>VLOOKUP(B3463,[1]ПланКаз!A3449:P6753,16,0)</f>
        <v>жыл бойына өтінім бойынша</v>
      </c>
      <c r="P3463" s="26" t="s">
        <v>59</v>
      </c>
      <c r="Q3463" s="27" t="s">
        <v>522</v>
      </c>
      <c r="R3463" s="26" t="str">
        <f>VLOOKUP(B3463,[1]ПланКаз!A3448:S6752,19,0)</f>
        <v>Дана</v>
      </c>
      <c r="S3463" s="28">
        <v>6</v>
      </c>
      <c r="T3463" s="28">
        <v>20950</v>
      </c>
      <c r="U3463" s="28">
        <v>125700</v>
      </c>
      <c r="V3463" s="28">
        <v>140784</v>
      </c>
      <c r="W3463" s="26"/>
      <c r="X3463" s="26" t="s">
        <v>62</v>
      </c>
      <c r="Y3463" s="26" t="s">
        <v>61</v>
      </c>
    </row>
    <row r="3464" spans="2:25" x14ac:dyDescent="0.2">
      <c r="B3464" s="26" t="s">
        <v>7236</v>
      </c>
      <c r="C3464" s="26" t="s">
        <v>55</v>
      </c>
      <c r="D3464" s="26" t="s">
        <v>6752</v>
      </c>
      <c r="E3464" s="26" t="str">
        <f>VLOOKUP(D3464,[1]ЕНС!A:E,2,FALSE)</f>
        <v>Комплект прокладок</v>
      </c>
      <c r="F3464" s="26" t="str">
        <f>VLOOKUP(D3464,[1]ЕНС!A:E,3,FALSE)</f>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
      <c r="G3464" s="26" t="s">
        <v>7237</v>
      </c>
      <c r="H3464" s="26" t="s">
        <v>26</v>
      </c>
      <c r="I3464" s="26">
        <v>0</v>
      </c>
      <c r="J3464" s="26">
        <v>631010000</v>
      </c>
      <c r="K3464" s="26" t="str">
        <f>VLOOKUP(B3464,[1]ПланКаз!A3451:M6755,12,0)</f>
        <v>ҚР, ШҚО, Өскемен қ., Бажов көш., 10</v>
      </c>
      <c r="L3464" s="26" t="str">
        <f>VLOOKUP(B3464,[1]ПланКаз!A3449:M6753,13,0)</f>
        <v>Желтоқсан-Қантар</v>
      </c>
      <c r="M3464" s="26" t="str">
        <f>VLOOKUP(B3464,[1]ПланКаз!A3451:N6755,14,0)</f>
        <v>Шығыс-Қазақстан облысы, Өскемен қ.</v>
      </c>
      <c r="N3464" s="26" t="s">
        <v>58</v>
      </c>
      <c r="O3464" s="26" t="str">
        <f>VLOOKUP(B3464,[1]ПланКаз!A3450:P6754,16,0)</f>
        <v>жыл бойына өтінім бойынша</v>
      </c>
      <c r="P3464" s="26" t="s">
        <v>59</v>
      </c>
      <c r="Q3464" s="27" t="s">
        <v>2896</v>
      </c>
      <c r="R3464" s="26" t="str">
        <f>VLOOKUP(B3464,[1]ПланКаз!A3449:S6753,19,0)</f>
        <v>Комплект</v>
      </c>
      <c r="S3464" s="28">
        <v>1</v>
      </c>
      <c r="T3464" s="28">
        <v>3678</v>
      </c>
      <c r="U3464" s="28">
        <v>3678</v>
      </c>
      <c r="V3464" s="28">
        <v>4119.3599999999997</v>
      </c>
      <c r="W3464" s="26"/>
      <c r="X3464" s="26" t="s">
        <v>62</v>
      </c>
      <c r="Y3464" s="26" t="s">
        <v>61</v>
      </c>
    </row>
    <row r="3465" spans="2:25" x14ac:dyDescent="0.2">
      <c r="B3465" s="26" t="s">
        <v>7238</v>
      </c>
      <c r="C3465" s="26" t="s">
        <v>55</v>
      </c>
      <c r="D3465" s="26" t="s">
        <v>5787</v>
      </c>
      <c r="E3465" s="26" t="str">
        <f>VLOOKUP(D3465,[1]ЕНС!A:E,2,FALSE)</f>
        <v>Накладка</v>
      </c>
      <c r="F3465" s="26" t="str">
        <f>VLOOKUP(D3465,[1]ЕНС!A:E,3,FALSE)</f>
        <v>тормозной колодки, для грузового автомобиля</v>
      </c>
      <c r="G3465" s="26" t="s">
        <v>7239</v>
      </c>
      <c r="H3465" s="26" t="s">
        <v>26</v>
      </c>
      <c r="I3465" s="26">
        <v>0</v>
      </c>
      <c r="J3465" s="26">
        <v>631010000</v>
      </c>
      <c r="K3465" s="26" t="str">
        <f>VLOOKUP(B3465,[1]ПланКаз!A3452:M6756,12,0)</f>
        <v>ҚР, ШҚО, Өскемен қ., Бажов көш., 10</v>
      </c>
      <c r="L3465" s="26" t="str">
        <f>VLOOKUP(B3465,[1]ПланКаз!A3450:M6754,13,0)</f>
        <v>Желтоқсан-Қантар</v>
      </c>
      <c r="M3465" s="26" t="str">
        <f>VLOOKUP(B3465,[1]ПланКаз!A3452:N6756,14,0)</f>
        <v>Шығыс-Қазақстан облысы, Өскемен қ.</v>
      </c>
      <c r="N3465" s="26" t="s">
        <v>58</v>
      </c>
      <c r="O3465" s="26" t="str">
        <f>VLOOKUP(B3465,[1]ПланКаз!A3451:P6755,16,0)</f>
        <v>жыл бойына өтінім бойынша</v>
      </c>
      <c r="P3465" s="26" t="s">
        <v>59</v>
      </c>
      <c r="Q3465" s="27" t="s">
        <v>522</v>
      </c>
      <c r="R3465" s="26" t="str">
        <f>VLOOKUP(B3465,[1]ПланКаз!A3450:S6754,19,0)</f>
        <v>Дана</v>
      </c>
      <c r="S3465" s="28">
        <v>4</v>
      </c>
      <c r="T3465" s="28">
        <v>442</v>
      </c>
      <c r="U3465" s="28">
        <v>1768</v>
      </c>
      <c r="V3465" s="28">
        <v>1980.16</v>
      </c>
      <c r="W3465" s="26"/>
      <c r="X3465" s="26" t="s">
        <v>62</v>
      </c>
      <c r="Y3465" s="26" t="s">
        <v>61</v>
      </c>
    </row>
    <row r="3466" spans="2:25" x14ac:dyDescent="0.2">
      <c r="B3466" s="26" t="s">
        <v>7240</v>
      </c>
      <c r="C3466" s="26" t="s">
        <v>55</v>
      </c>
      <c r="D3466" s="26" t="s">
        <v>5691</v>
      </c>
      <c r="E3466" s="26" t="str">
        <f>VLOOKUP(D3466,[1]ЕНС!A:E,2,FALSE)</f>
        <v>Ремень</v>
      </c>
      <c r="F3466" s="26" t="str">
        <f>VLOOKUP(D3466,[1]ЕНС!A:E,3,FALSE)</f>
        <v>для грузового автомобиля, привода вентилятора</v>
      </c>
      <c r="G3466" s="26" t="s">
        <v>7241</v>
      </c>
      <c r="H3466" s="26" t="s">
        <v>26</v>
      </c>
      <c r="I3466" s="26">
        <v>0</v>
      </c>
      <c r="J3466" s="26">
        <v>631010000</v>
      </c>
      <c r="K3466" s="26" t="str">
        <f>VLOOKUP(B3466,[1]ПланКаз!A3453:M6757,12,0)</f>
        <v>ҚР, ШҚО, Өскемен қ., Бажов көш., 10</v>
      </c>
      <c r="L3466" s="26" t="str">
        <f>VLOOKUP(B3466,[1]ПланКаз!A3451:M6755,13,0)</f>
        <v>Желтоқсан-Қантар</v>
      </c>
      <c r="M3466" s="26" t="str">
        <f>VLOOKUP(B3466,[1]ПланКаз!A3453:N6757,14,0)</f>
        <v>Шығыс-Қазақстан облысы, Өскемен қ.</v>
      </c>
      <c r="N3466" s="26" t="s">
        <v>58</v>
      </c>
      <c r="O3466" s="26" t="str">
        <f>VLOOKUP(B3466,[1]ПланКаз!A3452:P6756,16,0)</f>
        <v>жыл бойына өтінім бойынша</v>
      </c>
      <c r="P3466" s="26" t="s">
        <v>59</v>
      </c>
      <c r="Q3466" s="27" t="s">
        <v>522</v>
      </c>
      <c r="R3466" s="26" t="str">
        <f>VLOOKUP(B3466,[1]ПланКаз!A3451:S6755,19,0)</f>
        <v>Дана</v>
      </c>
      <c r="S3466" s="28">
        <v>104</v>
      </c>
      <c r="T3466" s="28">
        <v>635</v>
      </c>
      <c r="U3466" s="28">
        <v>66040</v>
      </c>
      <c r="V3466" s="28">
        <v>73964.800000000003</v>
      </c>
      <c r="W3466" s="26"/>
      <c r="X3466" s="26" t="s">
        <v>62</v>
      </c>
      <c r="Y3466" s="26" t="s">
        <v>61</v>
      </c>
    </row>
    <row r="3467" spans="2:25" x14ac:dyDescent="0.2">
      <c r="B3467" s="26" t="s">
        <v>7242</v>
      </c>
      <c r="C3467" s="26" t="s">
        <v>55</v>
      </c>
      <c r="D3467" s="26" t="s">
        <v>7243</v>
      </c>
      <c r="E3467" s="26" t="str">
        <f>VLOOKUP(D3467,[1]ЕНС!A:E,2,FALSE)</f>
        <v>Диафрагма</v>
      </c>
      <c r="F3467" s="26" t="str">
        <f>VLOOKUP(D3467,[1]ЕНС!A:E,3,FALSE)</f>
        <v>для легкового автомобиля, тормозной камеры</v>
      </c>
      <c r="G3467" s="26" t="s">
        <v>7244</v>
      </c>
      <c r="H3467" s="26" t="s">
        <v>26</v>
      </c>
      <c r="I3467" s="26">
        <v>0</v>
      </c>
      <c r="J3467" s="26">
        <v>631010000</v>
      </c>
      <c r="K3467" s="26" t="str">
        <f>VLOOKUP(B3467,[1]ПланКаз!A3454:M6758,12,0)</f>
        <v>ҚР, ШҚО, Өскемен қ., Бажов көш., 10</v>
      </c>
      <c r="L3467" s="26" t="str">
        <f>VLOOKUP(B3467,[1]ПланКаз!A3452:M6756,13,0)</f>
        <v>Желтоқсан-Қантар</v>
      </c>
      <c r="M3467" s="26" t="str">
        <f>VLOOKUP(B3467,[1]ПланКаз!A3454:N6758,14,0)</f>
        <v>Шығыс-Қазақстан облысы, Өскемен қ.</v>
      </c>
      <c r="N3467" s="26" t="s">
        <v>58</v>
      </c>
      <c r="O3467" s="26" t="str">
        <f>VLOOKUP(B3467,[1]ПланКаз!A3453:P6757,16,0)</f>
        <v>жыл бойына өтінім бойынша</v>
      </c>
      <c r="P3467" s="26" t="s">
        <v>59</v>
      </c>
      <c r="Q3467" s="27" t="s">
        <v>522</v>
      </c>
      <c r="R3467" s="26" t="str">
        <f>VLOOKUP(B3467,[1]ПланКаз!A3452:S6756,19,0)</f>
        <v>Дана</v>
      </c>
      <c r="S3467" s="28">
        <v>22</v>
      </c>
      <c r="T3467" s="28">
        <v>1104</v>
      </c>
      <c r="U3467" s="28">
        <v>24288</v>
      </c>
      <c r="V3467" s="28">
        <v>27202.560000000001</v>
      </c>
      <c r="W3467" s="26"/>
      <c r="X3467" s="26" t="s">
        <v>62</v>
      </c>
      <c r="Y3467" s="26" t="s">
        <v>61</v>
      </c>
    </row>
    <row r="3468" spans="2:25" x14ac:dyDescent="0.2">
      <c r="B3468" s="26" t="s">
        <v>7245</v>
      </c>
      <c r="C3468" s="26" t="s">
        <v>55</v>
      </c>
      <c r="D3468" s="26" t="s">
        <v>7043</v>
      </c>
      <c r="E3468" s="26" t="str">
        <f>VLOOKUP(D3468,[1]ЕНС!A:E,2,FALSE)</f>
        <v>Насос</v>
      </c>
      <c r="F3468" s="26" t="str">
        <f>VLOOKUP(D3468,[1]ЕНС!A:E,3,FALSE)</f>
        <v>гидроусилителя рулевого управления, для грузового автомобиля</v>
      </c>
      <c r="G3468" s="26" t="s">
        <v>7246</v>
      </c>
      <c r="H3468" s="26" t="s">
        <v>26</v>
      </c>
      <c r="I3468" s="26">
        <v>0</v>
      </c>
      <c r="J3468" s="26">
        <v>631010000</v>
      </c>
      <c r="K3468" s="26" t="str">
        <f>VLOOKUP(B3468,[1]ПланКаз!A3455:M6759,12,0)</f>
        <v>ҚР, ШҚО, Өскемен қ., Бажов көш., 10</v>
      </c>
      <c r="L3468" s="26" t="str">
        <f>VLOOKUP(B3468,[1]ПланКаз!A3453:M6757,13,0)</f>
        <v>Желтоқсан-Қантар</v>
      </c>
      <c r="M3468" s="26" t="str">
        <f>VLOOKUP(B3468,[1]ПланКаз!A3455:N6759,14,0)</f>
        <v>Шығыс-Қазақстан облысы, Өскемен қ.</v>
      </c>
      <c r="N3468" s="26" t="s">
        <v>58</v>
      </c>
      <c r="O3468" s="26" t="str">
        <f>VLOOKUP(B3468,[1]ПланКаз!A3454:P6758,16,0)</f>
        <v>жыл бойына өтінім бойынша</v>
      </c>
      <c r="P3468" s="26" t="s">
        <v>59</v>
      </c>
      <c r="Q3468" s="27" t="s">
        <v>522</v>
      </c>
      <c r="R3468" s="26" t="str">
        <f>VLOOKUP(B3468,[1]ПланКаз!A3453:S6757,19,0)</f>
        <v>Дана</v>
      </c>
      <c r="S3468" s="28">
        <v>4</v>
      </c>
      <c r="T3468" s="28">
        <v>47134</v>
      </c>
      <c r="U3468" s="28">
        <v>188536</v>
      </c>
      <c r="V3468" s="28">
        <v>211160.32000000001</v>
      </c>
      <c r="W3468" s="26"/>
      <c r="X3468" s="26" t="s">
        <v>62</v>
      </c>
      <c r="Y3468" s="26" t="s">
        <v>61</v>
      </c>
    </row>
    <row r="3469" spans="2:25" x14ac:dyDescent="0.2">
      <c r="B3469" s="26" t="s">
        <v>7247</v>
      </c>
      <c r="C3469" s="26" t="s">
        <v>55</v>
      </c>
      <c r="D3469" s="26" t="s">
        <v>5755</v>
      </c>
      <c r="E3469" s="26" t="str">
        <f>VLOOKUP(D3469,[1]ЕНС!A:E,2,FALSE)</f>
        <v>Бак</v>
      </c>
      <c r="F3469" s="26" t="str">
        <f>VLOOKUP(D3469,[1]ЕНС!A:E,3,FALSE)</f>
        <v>топливный, для грузового автомобиля, объемом более 100 л, но не более 110 л</v>
      </c>
      <c r="G3469" s="26" t="s">
        <v>7248</v>
      </c>
      <c r="H3469" s="26" t="s">
        <v>26</v>
      </c>
      <c r="I3469" s="26">
        <v>0</v>
      </c>
      <c r="J3469" s="26">
        <v>631010000</v>
      </c>
      <c r="K3469" s="26" t="str">
        <f>VLOOKUP(B3469,[1]ПланКаз!A3456:M6760,12,0)</f>
        <v>ҚР, ШҚО, Өскемен қ., Бажов көш., 10</v>
      </c>
      <c r="L3469" s="26" t="str">
        <f>VLOOKUP(B3469,[1]ПланКаз!A3454:M6758,13,0)</f>
        <v>Желтоқсан-Қантар</v>
      </c>
      <c r="M3469" s="26" t="str">
        <f>VLOOKUP(B3469,[1]ПланКаз!A3456:N6760,14,0)</f>
        <v>Шығыс-Қазақстан облысы, Өскемен қ.</v>
      </c>
      <c r="N3469" s="26" t="s">
        <v>58</v>
      </c>
      <c r="O3469" s="26" t="str">
        <f>VLOOKUP(B3469,[1]ПланКаз!A3455:P6759,16,0)</f>
        <v>жыл бойына өтінім бойынша</v>
      </c>
      <c r="P3469" s="26" t="s">
        <v>59</v>
      </c>
      <c r="Q3469" s="27" t="s">
        <v>522</v>
      </c>
      <c r="R3469" s="26" t="str">
        <f>VLOOKUP(B3469,[1]ПланКаз!A3454:S6758,19,0)</f>
        <v>Дана</v>
      </c>
      <c r="S3469" s="28">
        <v>1</v>
      </c>
      <c r="T3469" s="28">
        <v>104503</v>
      </c>
      <c r="U3469" s="28">
        <v>104503</v>
      </c>
      <c r="V3469" s="28">
        <v>117043.36</v>
      </c>
      <c r="W3469" s="26"/>
      <c r="X3469" s="26" t="s">
        <v>62</v>
      </c>
      <c r="Y3469" s="26" t="s">
        <v>61</v>
      </c>
    </row>
    <row r="3470" spans="2:25" x14ac:dyDescent="0.2">
      <c r="B3470" s="26" t="s">
        <v>7249</v>
      </c>
      <c r="C3470" s="26" t="s">
        <v>55</v>
      </c>
      <c r="D3470" s="26" t="s">
        <v>5880</v>
      </c>
      <c r="E3470" s="26" t="str">
        <f>VLOOKUP(D3470,[1]ЕНС!A:E,2,FALSE)</f>
        <v>Кольцо осевого смещения</v>
      </c>
      <c r="F3470" s="26" t="str">
        <f>VLOOKUP(D3470,[1]ЕНС!A:E,3,FALSE)</f>
        <v>для грузового автомобиля</v>
      </c>
      <c r="G3470" s="26" t="s">
        <v>7250</v>
      </c>
      <c r="H3470" s="26" t="s">
        <v>26</v>
      </c>
      <c r="I3470" s="26">
        <v>0</v>
      </c>
      <c r="J3470" s="26">
        <v>631010000</v>
      </c>
      <c r="K3470" s="26" t="str">
        <f>VLOOKUP(B3470,[1]ПланКаз!A3457:M6761,12,0)</f>
        <v>ҚР, ШҚО, Өскемен қ., Бажов көш., 10</v>
      </c>
      <c r="L3470" s="26" t="str">
        <f>VLOOKUP(B3470,[1]ПланКаз!A3455:M6759,13,0)</f>
        <v>Желтоқсан-Қантар</v>
      </c>
      <c r="M3470" s="26" t="str">
        <f>VLOOKUP(B3470,[1]ПланКаз!A3457:N6761,14,0)</f>
        <v>Шығыс-Қазақстан облысы, Өскемен қ.</v>
      </c>
      <c r="N3470" s="26" t="s">
        <v>58</v>
      </c>
      <c r="O3470" s="26" t="str">
        <f>VLOOKUP(B3470,[1]ПланКаз!A3456:P6760,16,0)</f>
        <v>жыл бойына өтінім бойынша</v>
      </c>
      <c r="P3470" s="26" t="s">
        <v>59</v>
      </c>
      <c r="Q3470" s="27" t="s">
        <v>522</v>
      </c>
      <c r="R3470" s="26" t="str">
        <f>VLOOKUP(B3470,[1]ПланКаз!A3455:S6759,19,0)</f>
        <v>Комплект</v>
      </c>
      <c r="S3470" s="28">
        <v>3</v>
      </c>
      <c r="T3470" s="28">
        <v>2144</v>
      </c>
      <c r="U3470" s="28">
        <v>6432</v>
      </c>
      <c r="V3470" s="28">
        <v>7203.84</v>
      </c>
      <c r="W3470" s="26"/>
      <c r="X3470" s="26" t="s">
        <v>62</v>
      </c>
      <c r="Y3470" s="26" t="s">
        <v>61</v>
      </c>
    </row>
    <row r="3471" spans="2:25" x14ac:dyDescent="0.2">
      <c r="B3471" s="26" t="s">
        <v>7251</v>
      </c>
      <c r="C3471" s="26" t="s">
        <v>55</v>
      </c>
      <c r="D3471" s="26" t="s">
        <v>6725</v>
      </c>
      <c r="E3471" s="26" t="str">
        <f>VLOOKUP(D3471,[1]ЕНС!A:E,2,FALSE)</f>
        <v>Поршень</v>
      </c>
      <c r="F3471" s="26" t="str">
        <f>VLOOKUP(D3471,[1]ЕНС!A:E,3,FALSE)</f>
        <v>для двигателя внутреннего сгорания</v>
      </c>
      <c r="G3471" s="26" t="s">
        <v>7252</v>
      </c>
      <c r="H3471" s="26" t="s">
        <v>26</v>
      </c>
      <c r="I3471" s="26">
        <v>0</v>
      </c>
      <c r="J3471" s="26">
        <v>631010000</v>
      </c>
      <c r="K3471" s="26" t="str">
        <f>VLOOKUP(B3471,[1]ПланКаз!A3458:M6762,12,0)</f>
        <v>ҚР, ШҚО, Өскемен қ., Бажов көш., 10</v>
      </c>
      <c r="L3471" s="26" t="str">
        <f>VLOOKUP(B3471,[1]ПланКаз!A3456:M6760,13,0)</f>
        <v>Желтоқсан-Қантар</v>
      </c>
      <c r="M3471" s="26" t="str">
        <f>VLOOKUP(B3471,[1]ПланКаз!A3458:N6762,14,0)</f>
        <v>Шығыс-Қазақстан облысы, Өскемен қ.</v>
      </c>
      <c r="N3471" s="26" t="s">
        <v>58</v>
      </c>
      <c r="O3471" s="26" t="str">
        <f>VLOOKUP(B3471,[1]ПланКаз!A3457:P6761,16,0)</f>
        <v>жыл бойына өтінім бойынша</v>
      </c>
      <c r="P3471" s="26" t="s">
        <v>59</v>
      </c>
      <c r="Q3471" s="27" t="s">
        <v>522</v>
      </c>
      <c r="R3471" s="26" t="str">
        <f>VLOOKUP(B3471,[1]ПланКаз!A3456:S6760,19,0)</f>
        <v>Дана</v>
      </c>
      <c r="S3471" s="28">
        <v>16</v>
      </c>
      <c r="T3471" s="28">
        <v>4952</v>
      </c>
      <c r="U3471" s="28">
        <v>79232</v>
      </c>
      <c r="V3471" s="28">
        <v>88739.839999999997</v>
      </c>
      <c r="W3471" s="26"/>
      <c r="X3471" s="26" t="s">
        <v>62</v>
      </c>
      <c r="Y3471" s="26" t="s">
        <v>61</v>
      </c>
    </row>
    <row r="3472" spans="2:25" x14ac:dyDescent="0.2">
      <c r="B3472" s="26" t="s">
        <v>7253</v>
      </c>
      <c r="C3472" s="26" t="s">
        <v>55</v>
      </c>
      <c r="D3472" s="26" t="s">
        <v>5871</v>
      </c>
      <c r="E3472" s="26" t="str">
        <f>VLOOKUP(D3472,[1]ЕНС!A:E,2,FALSE)</f>
        <v>Колодка</v>
      </c>
      <c r="F3472" s="26" t="str">
        <f>VLOOKUP(D3472,[1]ЕНС!A:E,3,FALSE)</f>
        <v>тормозная, для грузового автомобиля, передняя</v>
      </c>
      <c r="G3472" s="26" t="s">
        <v>7254</v>
      </c>
      <c r="H3472" s="26" t="s">
        <v>26</v>
      </c>
      <c r="I3472" s="26">
        <v>0</v>
      </c>
      <c r="J3472" s="26">
        <v>631010000</v>
      </c>
      <c r="K3472" s="26" t="str">
        <f>VLOOKUP(B3472,[1]ПланКаз!A3459:M6763,12,0)</f>
        <v>ҚР, ШҚО, Өскемен қ., Бажов көш., 10</v>
      </c>
      <c r="L3472" s="26" t="str">
        <f>VLOOKUP(B3472,[1]ПланКаз!A3457:M6761,13,0)</f>
        <v>Желтоқсан-Қантар</v>
      </c>
      <c r="M3472" s="26" t="str">
        <f>VLOOKUP(B3472,[1]ПланКаз!A3459:N6763,14,0)</f>
        <v>Шығыс-Қазақстан облысы, Өскемен қ.</v>
      </c>
      <c r="N3472" s="26" t="s">
        <v>58</v>
      </c>
      <c r="O3472" s="26" t="str">
        <f>VLOOKUP(B3472,[1]ПланКаз!A3458:P6762,16,0)</f>
        <v>жыл бойына өтінім бойынша</v>
      </c>
      <c r="P3472" s="26" t="s">
        <v>59</v>
      </c>
      <c r="Q3472" s="27" t="s">
        <v>522</v>
      </c>
      <c r="R3472" s="26" t="str">
        <f>VLOOKUP(B3472,[1]ПланКаз!A3457:S6761,19,0)</f>
        <v>Дана</v>
      </c>
      <c r="S3472" s="28">
        <v>2</v>
      </c>
      <c r="T3472" s="28">
        <v>9612</v>
      </c>
      <c r="U3472" s="28">
        <v>19224</v>
      </c>
      <c r="V3472" s="28">
        <v>21530.880000000001</v>
      </c>
      <c r="W3472" s="26"/>
      <c r="X3472" s="26" t="s">
        <v>62</v>
      </c>
      <c r="Y3472" s="26" t="s">
        <v>61</v>
      </c>
    </row>
    <row r="3473" spans="2:25" x14ac:dyDescent="0.2">
      <c r="B3473" s="26" t="s">
        <v>7255</v>
      </c>
      <c r="C3473" s="26" t="s">
        <v>55</v>
      </c>
      <c r="D3473" s="26" t="s">
        <v>5948</v>
      </c>
      <c r="E3473" s="26" t="str">
        <f>VLOOKUP(D3473,[1]ЕНС!A:E,2,FALSE)</f>
        <v>Радиатор</v>
      </c>
      <c r="F3473" s="26" t="str">
        <f>VLOOKUP(D3473,[1]ЕНС!A:E,3,FALSE)</f>
        <v>для грузового автомобиля, системы охлаждения</v>
      </c>
      <c r="G3473" s="26" t="s">
        <v>7256</v>
      </c>
      <c r="H3473" s="26" t="s">
        <v>26</v>
      </c>
      <c r="I3473" s="26">
        <v>0</v>
      </c>
      <c r="J3473" s="26">
        <v>631010000</v>
      </c>
      <c r="K3473" s="26" t="str">
        <f>VLOOKUP(B3473,[1]ПланКаз!A3460:M6764,12,0)</f>
        <v>ҚР, ШҚО, Өскемен қ., Бажов көш., 10</v>
      </c>
      <c r="L3473" s="26" t="str">
        <f>VLOOKUP(B3473,[1]ПланКаз!A3458:M6762,13,0)</f>
        <v>Желтоқсан-Қантар</v>
      </c>
      <c r="M3473" s="26" t="str">
        <f>VLOOKUP(B3473,[1]ПланКаз!A3460:N6764,14,0)</f>
        <v>Шығыс-Қазақстан облысы, Өскемен қ.</v>
      </c>
      <c r="N3473" s="26" t="s">
        <v>58</v>
      </c>
      <c r="O3473" s="26" t="str">
        <f>VLOOKUP(B3473,[1]ПланКаз!A3459:P6763,16,0)</f>
        <v>жыл бойына өтінім бойынша</v>
      </c>
      <c r="P3473" s="26" t="s">
        <v>59</v>
      </c>
      <c r="Q3473" s="27" t="s">
        <v>522</v>
      </c>
      <c r="R3473" s="26" t="str">
        <f>VLOOKUP(B3473,[1]ПланКаз!A3458:S6762,19,0)</f>
        <v>Дана</v>
      </c>
      <c r="S3473" s="28">
        <v>2</v>
      </c>
      <c r="T3473" s="28">
        <v>90958</v>
      </c>
      <c r="U3473" s="28">
        <v>181916</v>
      </c>
      <c r="V3473" s="28">
        <v>203745.92000000001</v>
      </c>
      <c r="W3473" s="26"/>
      <c r="X3473" s="26" t="s">
        <v>62</v>
      </c>
      <c r="Y3473" s="26" t="s">
        <v>61</v>
      </c>
    </row>
    <row r="3474" spans="2:25" x14ac:dyDescent="0.2">
      <c r="B3474" s="26" t="s">
        <v>7257</v>
      </c>
      <c r="C3474" s="26" t="s">
        <v>55</v>
      </c>
      <c r="D3474" s="26" t="s">
        <v>5637</v>
      </c>
      <c r="E3474" s="26" t="str">
        <f>VLOOKUP(D3474,[1]ЕНС!A:E,2,FALSE)</f>
        <v>Группа контактная</v>
      </c>
      <c r="F3474" s="26" t="str">
        <f>VLOOKUP(D3474,[1]ЕНС!A:E,3,FALSE)</f>
        <v>для грузового автомобиля, замка зажигания</v>
      </c>
      <c r="G3474" s="26" t="s">
        <v>7258</v>
      </c>
      <c r="H3474" s="26" t="s">
        <v>26</v>
      </c>
      <c r="I3474" s="26">
        <v>0</v>
      </c>
      <c r="J3474" s="26">
        <v>631010000</v>
      </c>
      <c r="K3474" s="26" t="str">
        <f>VLOOKUP(B3474,[1]ПланКаз!A3461:M6765,12,0)</f>
        <v>ҚР, ШҚО, Өскемен қ., Бажов көш., 10</v>
      </c>
      <c r="L3474" s="26" t="str">
        <f>VLOOKUP(B3474,[1]ПланКаз!A3459:M6763,13,0)</f>
        <v>Желтоқсан-Қантар</v>
      </c>
      <c r="M3474" s="26" t="str">
        <f>VLOOKUP(B3474,[1]ПланКаз!A3461:N6765,14,0)</f>
        <v>Шығыс-Қазақстан облысы, Өскемен қ.</v>
      </c>
      <c r="N3474" s="26" t="s">
        <v>58</v>
      </c>
      <c r="O3474" s="26" t="str">
        <f>VLOOKUP(B3474,[1]ПланКаз!A3460:P6764,16,0)</f>
        <v>жыл бойына өтінім бойынша</v>
      </c>
      <c r="P3474" s="26" t="s">
        <v>59</v>
      </c>
      <c r="Q3474" s="27" t="s">
        <v>522</v>
      </c>
      <c r="R3474" s="26" t="str">
        <f>VLOOKUP(B3474,[1]ПланКаз!A3459:S6763,19,0)</f>
        <v>Комплект</v>
      </c>
      <c r="S3474" s="28">
        <v>17</v>
      </c>
      <c r="T3474" s="28">
        <v>637</v>
      </c>
      <c r="U3474" s="28">
        <v>10829</v>
      </c>
      <c r="V3474" s="28">
        <v>12128.48</v>
      </c>
      <c r="W3474" s="26"/>
      <c r="X3474" s="26" t="s">
        <v>62</v>
      </c>
      <c r="Y3474" s="26" t="s">
        <v>61</v>
      </c>
    </row>
    <row r="3475" spans="2:25" x14ac:dyDescent="0.2">
      <c r="B3475" s="26" t="s">
        <v>7259</v>
      </c>
      <c r="C3475" s="26" t="s">
        <v>55</v>
      </c>
      <c r="D3475" s="26" t="s">
        <v>7260</v>
      </c>
      <c r="E3475" s="26" t="str">
        <f>VLOOKUP(D3475,[1]ЕНС!A:E,2,FALSE)</f>
        <v>Вал</v>
      </c>
      <c r="F3475" s="26" t="str">
        <f>VLOOKUP(D3475,[1]ЕНС!A:E,3,FALSE)</f>
        <v>для насоса</v>
      </c>
      <c r="G3475" s="26" t="s">
        <v>7261</v>
      </c>
      <c r="H3475" s="26" t="s">
        <v>26</v>
      </c>
      <c r="I3475" s="26">
        <v>0</v>
      </c>
      <c r="J3475" s="26">
        <v>631010000</v>
      </c>
      <c r="K3475" s="26" t="str">
        <f>VLOOKUP(B3475,[1]ПланКаз!A3462:M6766,12,0)</f>
        <v>ҚР, ШҚО, Өскемен қ., Бажов көш., 10</v>
      </c>
      <c r="L3475" s="26" t="str">
        <f>VLOOKUP(B3475,[1]ПланКаз!A3460:M6764,13,0)</f>
        <v>Желтоқсан-Қантар</v>
      </c>
      <c r="M3475" s="26" t="str">
        <f>VLOOKUP(B3475,[1]ПланКаз!A3462:N6766,14,0)</f>
        <v>Шығыс-Қазақстан облысы, Өскемен қ.</v>
      </c>
      <c r="N3475" s="26" t="s">
        <v>58</v>
      </c>
      <c r="O3475" s="26" t="str">
        <f>VLOOKUP(B3475,[1]ПланКаз!A3461:P6765,16,0)</f>
        <v>жыл бойына өтінім бойынша</v>
      </c>
      <c r="P3475" s="26" t="s">
        <v>59</v>
      </c>
      <c r="Q3475" s="27" t="s">
        <v>522</v>
      </c>
      <c r="R3475" s="26" t="str">
        <f>VLOOKUP(B3475,[1]ПланКаз!A3460:S6764,19,0)</f>
        <v>Дана</v>
      </c>
      <c r="S3475" s="28">
        <v>3</v>
      </c>
      <c r="T3475" s="28">
        <v>7507</v>
      </c>
      <c r="U3475" s="28">
        <v>22521</v>
      </c>
      <c r="V3475" s="28">
        <v>25223.52</v>
      </c>
      <c r="W3475" s="26"/>
      <c r="X3475" s="26" t="s">
        <v>62</v>
      </c>
      <c r="Y3475" s="26" t="s">
        <v>61</v>
      </c>
    </row>
    <row r="3476" spans="2:25" x14ac:dyDescent="0.2">
      <c r="B3476" s="26" t="s">
        <v>7262</v>
      </c>
      <c r="C3476" s="26" t="s">
        <v>55</v>
      </c>
      <c r="D3476" s="26" t="s">
        <v>6566</v>
      </c>
      <c r="E3476" s="26" t="str">
        <f>VLOOKUP(D3476,[1]ЕНС!A:E,2,FALSE)</f>
        <v>Вариатор</v>
      </c>
      <c r="F3476" s="26" t="str">
        <f>VLOOKUP(D3476,[1]ЕНС!A:E,3,FALSE)</f>
        <v>напряжения, для легкового автомобиля</v>
      </c>
      <c r="G3476" s="26" t="s">
        <v>7263</v>
      </c>
      <c r="H3476" s="26" t="s">
        <v>26</v>
      </c>
      <c r="I3476" s="26">
        <v>0</v>
      </c>
      <c r="J3476" s="26">
        <v>631010000</v>
      </c>
      <c r="K3476" s="26" t="str">
        <f>VLOOKUP(B3476,[1]ПланКаз!A3463:M6767,12,0)</f>
        <v>ҚР, ШҚО, Өскемен қ., Бажов көш., 10</v>
      </c>
      <c r="L3476" s="26" t="str">
        <f>VLOOKUP(B3476,[1]ПланКаз!A3461:M6765,13,0)</f>
        <v>Желтоқсан-Қантар</v>
      </c>
      <c r="M3476" s="26" t="str">
        <f>VLOOKUP(B3476,[1]ПланКаз!A3463:N6767,14,0)</f>
        <v>Шығыс-Қазақстан облысы, Өскемен қ.</v>
      </c>
      <c r="N3476" s="26" t="s">
        <v>58</v>
      </c>
      <c r="O3476" s="26" t="str">
        <f>VLOOKUP(B3476,[1]ПланКаз!A3462:P6766,16,0)</f>
        <v>жыл бойына өтінім бойынша</v>
      </c>
      <c r="P3476" s="26" t="s">
        <v>59</v>
      </c>
      <c r="Q3476" s="27" t="s">
        <v>522</v>
      </c>
      <c r="R3476" s="26" t="str">
        <f>VLOOKUP(B3476,[1]ПланКаз!A3461:S6765,19,0)</f>
        <v>Дана</v>
      </c>
      <c r="S3476" s="28">
        <v>3</v>
      </c>
      <c r="T3476" s="28">
        <v>2417</v>
      </c>
      <c r="U3476" s="28">
        <v>7251</v>
      </c>
      <c r="V3476" s="28">
        <v>8121.12</v>
      </c>
      <c r="W3476" s="26"/>
      <c r="X3476" s="26" t="s">
        <v>62</v>
      </c>
      <c r="Y3476" s="26" t="s">
        <v>61</v>
      </c>
    </row>
    <row r="3477" spans="2:25" x14ac:dyDescent="0.2">
      <c r="B3477" s="26" t="s">
        <v>7264</v>
      </c>
      <c r="C3477" s="26" t="s">
        <v>55</v>
      </c>
      <c r="D3477" s="26" t="s">
        <v>6083</v>
      </c>
      <c r="E3477" s="26" t="str">
        <f>VLOOKUP(D3477,[1]ЕНС!A:E,2,FALSE)</f>
        <v>Накладка</v>
      </c>
      <c r="F3477" s="26" t="str">
        <f>VLOOKUP(D3477,[1]ЕНС!A:E,3,FALSE)</f>
        <v>диска сцепления, для грузового автомобиля</v>
      </c>
      <c r="G3477" s="26" t="s">
        <v>7265</v>
      </c>
      <c r="H3477" s="26" t="s">
        <v>26</v>
      </c>
      <c r="I3477" s="26">
        <v>0</v>
      </c>
      <c r="J3477" s="26">
        <v>631010000</v>
      </c>
      <c r="K3477" s="26" t="str">
        <f>VLOOKUP(B3477,[1]ПланКаз!A3464:M6768,12,0)</f>
        <v>ҚР, ШҚО, Өскемен қ., Бажов көш., 10</v>
      </c>
      <c r="L3477" s="26" t="str">
        <f>VLOOKUP(B3477,[1]ПланКаз!A3462:M6766,13,0)</f>
        <v>Желтоқсан-Қантар</v>
      </c>
      <c r="M3477" s="26" t="str">
        <f>VLOOKUP(B3477,[1]ПланКаз!A3464:N6768,14,0)</f>
        <v>Шығыс-Қазақстан облысы, Өскемен қ.</v>
      </c>
      <c r="N3477" s="26" t="s">
        <v>58</v>
      </c>
      <c r="O3477" s="26" t="str">
        <f>VLOOKUP(B3477,[1]ПланКаз!A3463:P6767,16,0)</f>
        <v>жыл бойына өтінім бойынша</v>
      </c>
      <c r="P3477" s="26" t="s">
        <v>59</v>
      </c>
      <c r="Q3477" s="27" t="s">
        <v>522</v>
      </c>
      <c r="R3477" s="26" t="str">
        <f>VLOOKUP(B3477,[1]ПланКаз!A3462:S6766,19,0)</f>
        <v>Дана</v>
      </c>
      <c r="S3477" s="28">
        <v>19</v>
      </c>
      <c r="T3477" s="28">
        <v>1350</v>
      </c>
      <c r="U3477" s="28">
        <v>25650</v>
      </c>
      <c r="V3477" s="28">
        <v>28728</v>
      </c>
      <c r="W3477" s="26"/>
      <c r="X3477" s="26" t="s">
        <v>62</v>
      </c>
      <c r="Y3477" s="26" t="s">
        <v>61</v>
      </c>
    </row>
    <row r="3478" spans="2:25" x14ac:dyDescent="0.2">
      <c r="B3478" s="26" t="s">
        <v>7266</v>
      </c>
      <c r="C3478" s="26" t="s">
        <v>55</v>
      </c>
      <c r="D3478" s="26" t="s">
        <v>5787</v>
      </c>
      <c r="E3478" s="26" t="str">
        <f>VLOOKUP(D3478,[1]ЕНС!A:E,2,FALSE)</f>
        <v>Накладка</v>
      </c>
      <c r="F3478" s="26" t="str">
        <f>VLOOKUP(D3478,[1]ЕНС!A:E,3,FALSE)</f>
        <v>тормозной колодки, для грузового автомобиля</v>
      </c>
      <c r="G3478" s="26" t="s">
        <v>7267</v>
      </c>
      <c r="H3478" s="26" t="s">
        <v>26</v>
      </c>
      <c r="I3478" s="26">
        <v>0</v>
      </c>
      <c r="J3478" s="26">
        <v>631010000</v>
      </c>
      <c r="K3478" s="26" t="str">
        <f>VLOOKUP(B3478,[1]ПланКаз!A3465:M6769,12,0)</f>
        <v>ҚР, ШҚО, Өскемен қ., Бажов көш., 10</v>
      </c>
      <c r="L3478" s="26" t="str">
        <f>VLOOKUP(B3478,[1]ПланКаз!A3463:M6767,13,0)</f>
        <v>Желтоқсан-Қантар</v>
      </c>
      <c r="M3478" s="26" t="str">
        <f>VLOOKUP(B3478,[1]ПланКаз!A3465:N6769,14,0)</f>
        <v>Шығыс-Қазақстан облысы, Өскемен қ.</v>
      </c>
      <c r="N3478" s="26" t="s">
        <v>58</v>
      </c>
      <c r="O3478" s="26" t="str">
        <f>VLOOKUP(B3478,[1]ПланКаз!A3464:P6768,16,0)</f>
        <v>жыл бойына өтінім бойынша</v>
      </c>
      <c r="P3478" s="26" t="s">
        <v>59</v>
      </c>
      <c r="Q3478" s="27" t="s">
        <v>522</v>
      </c>
      <c r="R3478" s="26" t="str">
        <f>VLOOKUP(B3478,[1]ПланКаз!A3463:S6767,19,0)</f>
        <v>Дана</v>
      </c>
      <c r="S3478" s="28">
        <v>60</v>
      </c>
      <c r="T3478" s="28">
        <v>1190</v>
      </c>
      <c r="U3478" s="28">
        <v>71400</v>
      </c>
      <c r="V3478" s="28">
        <v>79968</v>
      </c>
      <c r="W3478" s="26"/>
      <c r="X3478" s="26" t="s">
        <v>62</v>
      </c>
      <c r="Y3478" s="26" t="s">
        <v>61</v>
      </c>
    </row>
    <row r="3479" spans="2:25" x14ac:dyDescent="0.2">
      <c r="B3479" s="26" t="s">
        <v>7268</v>
      </c>
      <c r="C3479" s="26" t="s">
        <v>55</v>
      </c>
      <c r="D3479" s="26" t="s">
        <v>5790</v>
      </c>
      <c r="E3479" s="26" t="str">
        <f>VLOOKUP(D3479,[1]ЕНС!A:E,2,FALSE)</f>
        <v>Насос водяной</v>
      </c>
      <c r="F3479" s="26" t="str">
        <f>VLOOKUP(D3479,[1]ЕНС!A:E,3,FALSE)</f>
        <v>для грузового автомобиля</v>
      </c>
      <c r="G3479" s="26" t="s">
        <v>7269</v>
      </c>
      <c r="H3479" s="26" t="s">
        <v>26</v>
      </c>
      <c r="I3479" s="26">
        <v>0</v>
      </c>
      <c r="J3479" s="26">
        <v>631010000</v>
      </c>
      <c r="K3479" s="26" t="str">
        <f>VLOOKUP(B3479,[1]ПланКаз!A3466:M6770,12,0)</f>
        <v>ҚР, ШҚО, Өскемен қ., Бажов көш., 10</v>
      </c>
      <c r="L3479" s="26" t="str">
        <f>VLOOKUP(B3479,[1]ПланКаз!A3464:M6768,13,0)</f>
        <v>Желтоқсан-Қантар</v>
      </c>
      <c r="M3479" s="26" t="str">
        <f>VLOOKUP(B3479,[1]ПланКаз!A3466:N6770,14,0)</f>
        <v>Шығыс-Қазақстан облысы, Өскемен қ.</v>
      </c>
      <c r="N3479" s="26" t="s">
        <v>58</v>
      </c>
      <c r="O3479" s="26" t="str">
        <f>VLOOKUP(B3479,[1]ПланКаз!A3465:P6769,16,0)</f>
        <v>жыл бойына өтінім бойынша</v>
      </c>
      <c r="P3479" s="26" t="s">
        <v>59</v>
      </c>
      <c r="Q3479" s="27" t="s">
        <v>522</v>
      </c>
      <c r="R3479" s="26" t="str">
        <f>VLOOKUP(B3479,[1]ПланКаз!A3464:S6768,19,0)</f>
        <v>Дана</v>
      </c>
      <c r="S3479" s="28">
        <v>9</v>
      </c>
      <c r="T3479" s="28">
        <v>47232</v>
      </c>
      <c r="U3479" s="28">
        <v>425088</v>
      </c>
      <c r="V3479" s="28">
        <v>476098.56</v>
      </c>
      <c r="W3479" s="26"/>
      <c r="X3479" s="26" t="s">
        <v>62</v>
      </c>
      <c r="Y3479" s="26" t="s">
        <v>61</v>
      </c>
    </row>
    <row r="3480" spans="2:25" x14ac:dyDescent="0.2">
      <c r="B3480" s="26" t="s">
        <v>7270</v>
      </c>
      <c r="C3480" s="26" t="s">
        <v>55</v>
      </c>
      <c r="D3480" s="26" t="s">
        <v>6590</v>
      </c>
      <c r="E3480" s="26" t="str">
        <f>VLOOKUP(D3480,[1]ЕНС!A:E,2,FALSE)</f>
        <v>Палец поршневой</v>
      </c>
      <c r="F3480" s="26" t="str">
        <f>VLOOKUP(D3480,[1]ЕНС!A:E,3,FALSE)</f>
        <v>для карбюраторного двигателя, для легкового автомобиля</v>
      </c>
      <c r="G3480" s="26" t="s">
        <v>7271</v>
      </c>
      <c r="H3480" s="26" t="s">
        <v>26</v>
      </c>
      <c r="I3480" s="26">
        <v>0</v>
      </c>
      <c r="J3480" s="26">
        <v>631010000</v>
      </c>
      <c r="K3480" s="26" t="str">
        <f>VLOOKUP(B3480,[1]ПланКаз!A3467:M6771,12,0)</f>
        <v>ҚР, ШҚО, Өскемен қ., Бажов көш., 10</v>
      </c>
      <c r="L3480" s="26" t="str">
        <f>VLOOKUP(B3480,[1]ПланКаз!A3465:M6769,13,0)</f>
        <v>Желтоқсан-Қантар</v>
      </c>
      <c r="M3480" s="26" t="str">
        <f>VLOOKUP(B3480,[1]ПланКаз!A3467:N6771,14,0)</f>
        <v>Шығыс-Қазақстан облысы, Өскемен қ.</v>
      </c>
      <c r="N3480" s="26" t="s">
        <v>58</v>
      </c>
      <c r="O3480" s="26" t="str">
        <f>VLOOKUP(B3480,[1]ПланКаз!A3466:P6770,16,0)</f>
        <v>жыл бойына өтінім бойынша</v>
      </c>
      <c r="P3480" s="26" t="s">
        <v>59</v>
      </c>
      <c r="Q3480" s="27" t="s">
        <v>522</v>
      </c>
      <c r="R3480" s="26" t="str">
        <f>VLOOKUP(B3480,[1]ПланКаз!A3465:S6769,19,0)</f>
        <v>Дана</v>
      </c>
      <c r="S3480" s="28">
        <v>16</v>
      </c>
      <c r="T3480" s="28">
        <v>1019</v>
      </c>
      <c r="U3480" s="28">
        <v>16304</v>
      </c>
      <c r="V3480" s="28">
        <v>18260.48</v>
      </c>
      <c r="W3480" s="26"/>
      <c r="X3480" s="26" t="s">
        <v>62</v>
      </c>
      <c r="Y3480" s="26" t="s">
        <v>61</v>
      </c>
    </row>
    <row r="3481" spans="2:25" x14ac:dyDescent="0.2">
      <c r="B3481" s="26" t="s">
        <v>7272</v>
      </c>
      <c r="C3481" s="26" t="s">
        <v>55</v>
      </c>
      <c r="D3481" s="26" t="s">
        <v>5801</v>
      </c>
      <c r="E3481" s="26" t="str">
        <f>VLOOKUP(D3481,[1]ЕНС!A:E,2,FALSE)</f>
        <v>Патрубок</v>
      </c>
      <c r="F3481" s="26" t="str">
        <f>VLOOKUP(D3481,[1]ЕНС!A:E,3,FALSE)</f>
        <v>радиатора, для грузового автомобиля, верхний подводящий</v>
      </c>
      <c r="G3481" s="26" t="s">
        <v>7273</v>
      </c>
      <c r="H3481" s="26" t="s">
        <v>26</v>
      </c>
      <c r="I3481" s="26">
        <v>0</v>
      </c>
      <c r="J3481" s="26">
        <v>631010000</v>
      </c>
      <c r="K3481" s="26" t="str">
        <f>VLOOKUP(B3481,[1]ПланКаз!A3468:M6772,12,0)</f>
        <v>ҚР, ШҚО, Өскемен қ., Бажов көш., 10</v>
      </c>
      <c r="L3481" s="26" t="str">
        <f>VLOOKUP(B3481,[1]ПланКаз!A3466:M6770,13,0)</f>
        <v>Желтоқсан-Қантар</v>
      </c>
      <c r="M3481" s="26" t="str">
        <f>VLOOKUP(B3481,[1]ПланКаз!A3468:N6772,14,0)</f>
        <v>Шығыс-Қазақстан облысы, Өскемен қ.</v>
      </c>
      <c r="N3481" s="26" t="s">
        <v>58</v>
      </c>
      <c r="O3481" s="26" t="str">
        <f>VLOOKUP(B3481,[1]ПланКаз!A3467:P6771,16,0)</f>
        <v>жыл бойына өтінім бойынша</v>
      </c>
      <c r="P3481" s="26" t="s">
        <v>59</v>
      </c>
      <c r="Q3481" s="27" t="s">
        <v>522</v>
      </c>
      <c r="R3481" s="26" t="str">
        <f>VLOOKUP(B3481,[1]ПланКаз!A3466:S6770,19,0)</f>
        <v>Дана</v>
      </c>
      <c r="S3481" s="28">
        <v>12</v>
      </c>
      <c r="T3481" s="28">
        <v>1104</v>
      </c>
      <c r="U3481" s="28">
        <v>13248</v>
      </c>
      <c r="V3481" s="28">
        <v>14837.76</v>
      </c>
      <c r="W3481" s="26"/>
      <c r="X3481" s="26" t="s">
        <v>62</v>
      </c>
      <c r="Y3481" s="26" t="s">
        <v>61</v>
      </c>
    </row>
    <row r="3482" spans="2:25" x14ac:dyDescent="0.2">
      <c r="B3482" s="26" t="s">
        <v>7274</v>
      </c>
      <c r="C3482" s="26" t="s">
        <v>55</v>
      </c>
      <c r="D3482" s="26" t="s">
        <v>5717</v>
      </c>
      <c r="E3482" s="26" t="str">
        <f>VLOOKUP(D3482,[1]ЕНС!A:E,2,FALSE)</f>
        <v>Подушка</v>
      </c>
      <c r="F3482" s="26" t="str">
        <f>VLOOKUP(D3482,[1]ЕНС!A:E,3,FALSE)</f>
        <v>опоры двигателя, для грузового автомобиля</v>
      </c>
      <c r="G3482" s="26" t="s">
        <v>7275</v>
      </c>
      <c r="H3482" s="26" t="s">
        <v>26</v>
      </c>
      <c r="I3482" s="26">
        <v>0</v>
      </c>
      <c r="J3482" s="26">
        <v>631010000</v>
      </c>
      <c r="K3482" s="26" t="str">
        <f>VLOOKUP(B3482,[1]ПланКаз!A3469:M6773,12,0)</f>
        <v>ҚР, ШҚО, Өскемен қ., Бажов көш., 10</v>
      </c>
      <c r="L3482" s="26" t="str">
        <f>VLOOKUP(B3482,[1]ПланКаз!A3467:M6771,13,0)</f>
        <v>Желтоқсан-Қантар</v>
      </c>
      <c r="M3482" s="26" t="str">
        <f>VLOOKUP(B3482,[1]ПланКаз!A3469:N6773,14,0)</f>
        <v>Шығыс-Қазақстан облысы, Өскемен қ.</v>
      </c>
      <c r="N3482" s="26" t="s">
        <v>58</v>
      </c>
      <c r="O3482" s="26" t="str">
        <f>VLOOKUP(B3482,[1]ПланКаз!A3468:P6772,16,0)</f>
        <v>жыл бойына өтінім бойынша</v>
      </c>
      <c r="P3482" s="26" t="s">
        <v>59</v>
      </c>
      <c r="Q3482" s="27" t="s">
        <v>522</v>
      </c>
      <c r="R3482" s="26" t="str">
        <f>VLOOKUP(B3482,[1]ПланКаз!A3467:S6771,19,0)</f>
        <v>Дана</v>
      </c>
      <c r="S3482" s="28">
        <v>4</v>
      </c>
      <c r="T3482" s="28">
        <v>1173</v>
      </c>
      <c r="U3482" s="28">
        <v>4692</v>
      </c>
      <c r="V3482" s="28">
        <v>5255.04</v>
      </c>
      <c r="W3482" s="26"/>
      <c r="X3482" s="26" t="s">
        <v>62</v>
      </c>
      <c r="Y3482" s="26" t="s">
        <v>61</v>
      </c>
    </row>
    <row r="3483" spans="2:25" x14ac:dyDescent="0.2">
      <c r="B3483" s="26" t="s">
        <v>7276</v>
      </c>
      <c r="C3483" s="26" t="s">
        <v>55</v>
      </c>
      <c r="D3483" s="26" t="s">
        <v>5833</v>
      </c>
      <c r="E3483" s="26" t="str">
        <f>VLOOKUP(D3483,[1]ЕНС!A:E,2,FALSE)</f>
        <v>Вкладыш</v>
      </c>
      <c r="F3483" s="26" t="str">
        <f>VLOOKUP(D3483,[1]ЕНС!A:E,3,FALSE)</f>
        <v>для карбюраторного двигателя, для грузового автомобиля, коренной</v>
      </c>
      <c r="G3483" s="26" t="s">
        <v>7277</v>
      </c>
      <c r="H3483" s="26" t="s">
        <v>26</v>
      </c>
      <c r="I3483" s="26">
        <v>0</v>
      </c>
      <c r="J3483" s="26">
        <v>631010000</v>
      </c>
      <c r="K3483" s="26" t="str">
        <f>VLOOKUP(B3483,[1]ПланКаз!A3470:M6774,12,0)</f>
        <v>ҚР, ШҚО, Өскемен қ., Бажов көш., 10</v>
      </c>
      <c r="L3483" s="26" t="str">
        <f>VLOOKUP(B3483,[1]ПланКаз!A3468:M6772,13,0)</f>
        <v>Желтоқсан-Қантар</v>
      </c>
      <c r="M3483" s="26" t="str">
        <f>VLOOKUP(B3483,[1]ПланКаз!A3470:N6774,14,0)</f>
        <v>Шығыс-Қазақстан облысы, Өскемен қ.</v>
      </c>
      <c r="N3483" s="26" t="s">
        <v>58</v>
      </c>
      <c r="O3483" s="26" t="str">
        <f>VLOOKUP(B3483,[1]ПланКаз!A3469:P6773,16,0)</f>
        <v>жыл бойына өтінім бойынша</v>
      </c>
      <c r="P3483" s="26" t="s">
        <v>59</v>
      </c>
      <c r="Q3483" s="27" t="s">
        <v>522</v>
      </c>
      <c r="R3483" s="26" t="str">
        <f>VLOOKUP(B3483,[1]ПланКаз!A3468:S6772,19,0)</f>
        <v>Комплект</v>
      </c>
      <c r="S3483" s="28">
        <v>3</v>
      </c>
      <c r="T3483" s="28">
        <v>4285</v>
      </c>
      <c r="U3483" s="28">
        <v>12855</v>
      </c>
      <c r="V3483" s="28">
        <v>14397.6</v>
      </c>
      <c r="W3483" s="26"/>
      <c r="X3483" s="26" t="s">
        <v>62</v>
      </c>
      <c r="Y3483" s="26" t="s">
        <v>61</v>
      </c>
    </row>
    <row r="3484" spans="2:25" x14ac:dyDescent="0.2">
      <c r="B3484" s="26" t="s">
        <v>7278</v>
      </c>
      <c r="C3484" s="26" t="s">
        <v>55</v>
      </c>
      <c r="D3484" s="26" t="s">
        <v>5842</v>
      </c>
      <c r="E3484" s="26" t="str">
        <f>VLOOKUP(D3484,[1]ЕНС!A:E,2,FALSE)</f>
        <v>Втулка</v>
      </c>
      <c r="F3484" s="26" t="str">
        <f>VLOOKUP(D3484,[1]ЕНС!A:E,3,FALSE)</f>
        <v>для грузового автомобиля, для распределительного вала</v>
      </c>
      <c r="G3484" s="26" t="s">
        <v>7279</v>
      </c>
      <c r="H3484" s="26" t="s">
        <v>26</v>
      </c>
      <c r="I3484" s="26">
        <v>0</v>
      </c>
      <c r="J3484" s="26">
        <v>631010000</v>
      </c>
      <c r="K3484" s="26" t="str">
        <f>VLOOKUP(B3484,[1]ПланКаз!A3471:M6775,12,0)</f>
        <v>ҚР, ШҚО, Өскемен қ., Бажов көш., 10</v>
      </c>
      <c r="L3484" s="26" t="str">
        <f>VLOOKUP(B3484,[1]ПланКаз!A3469:M6773,13,0)</f>
        <v>Желтоқсан-Қантар</v>
      </c>
      <c r="M3484" s="26" t="str">
        <f>VLOOKUP(B3484,[1]ПланКаз!A3471:N6775,14,0)</f>
        <v>Шығыс-Қазақстан облысы, Өскемен қ.</v>
      </c>
      <c r="N3484" s="26" t="s">
        <v>58</v>
      </c>
      <c r="O3484" s="26" t="str">
        <f>VLOOKUP(B3484,[1]ПланКаз!A3470:P6774,16,0)</f>
        <v>жыл бойына өтінім бойынша</v>
      </c>
      <c r="P3484" s="26" t="s">
        <v>59</v>
      </c>
      <c r="Q3484" s="27" t="s">
        <v>522</v>
      </c>
      <c r="R3484" s="26" t="str">
        <f>VLOOKUP(B3484,[1]ПланКаз!A3469:S6773,19,0)</f>
        <v>Комплект</v>
      </c>
      <c r="S3484" s="28">
        <v>4</v>
      </c>
      <c r="T3484" s="28">
        <v>5988</v>
      </c>
      <c r="U3484" s="28">
        <v>23952</v>
      </c>
      <c r="V3484" s="28">
        <v>26826.240000000002</v>
      </c>
      <c r="W3484" s="26"/>
      <c r="X3484" s="26" t="s">
        <v>62</v>
      </c>
      <c r="Y3484" s="26" t="s">
        <v>61</v>
      </c>
    </row>
    <row r="3485" spans="2:25" x14ac:dyDescent="0.2">
      <c r="B3485" s="26" t="s">
        <v>7280</v>
      </c>
      <c r="C3485" s="26" t="s">
        <v>55</v>
      </c>
      <c r="D3485" s="26" t="s">
        <v>6185</v>
      </c>
      <c r="E3485" s="26" t="str">
        <f>VLOOKUP(D3485,[1]ЕНС!A:E,2,FALSE)</f>
        <v>Мост диодный</v>
      </c>
      <c r="F3485" s="26" t="str">
        <f>VLOOKUP(D3485,[1]ЕНС!A:E,3,FALSE)</f>
        <v>генератора, для специального и специализированного автомобиля, средней мощности</v>
      </c>
      <c r="G3485" s="26" t="s">
        <v>7281</v>
      </c>
      <c r="H3485" s="26" t="s">
        <v>26</v>
      </c>
      <c r="I3485" s="26">
        <v>0</v>
      </c>
      <c r="J3485" s="26">
        <v>631010000</v>
      </c>
      <c r="K3485" s="26" t="str">
        <f>VLOOKUP(B3485,[1]ПланКаз!A3472:M6776,12,0)</f>
        <v>ҚР, ШҚО, Өскемен қ., Бажов көш., 10</v>
      </c>
      <c r="L3485" s="26" t="str">
        <f>VLOOKUP(B3485,[1]ПланКаз!A3470:M6774,13,0)</f>
        <v>Желтоқсан-Қантар</v>
      </c>
      <c r="M3485" s="26" t="str">
        <f>VLOOKUP(B3485,[1]ПланКаз!A3472:N6776,14,0)</f>
        <v>Шығыс-Қазақстан облысы, Өскемен қ.</v>
      </c>
      <c r="N3485" s="26" t="s">
        <v>58</v>
      </c>
      <c r="O3485" s="26" t="str">
        <f>VLOOKUP(B3485,[1]ПланКаз!A3471:P6775,16,0)</f>
        <v>жыл бойына өтінім бойынша</v>
      </c>
      <c r="P3485" s="26" t="s">
        <v>59</v>
      </c>
      <c r="Q3485" s="27" t="s">
        <v>522</v>
      </c>
      <c r="R3485" s="26" t="str">
        <f>VLOOKUP(B3485,[1]ПланКаз!A3470:S6774,19,0)</f>
        <v>Дана</v>
      </c>
      <c r="S3485" s="28">
        <v>2</v>
      </c>
      <c r="T3485" s="28">
        <v>9856</v>
      </c>
      <c r="U3485" s="28">
        <v>19712</v>
      </c>
      <c r="V3485" s="28">
        <v>22077.439999999999</v>
      </c>
      <c r="W3485" s="26"/>
      <c r="X3485" s="26" t="s">
        <v>62</v>
      </c>
      <c r="Y3485" s="26" t="s">
        <v>61</v>
      </c>
    </row>
    <row r="3486" spans="2:25" x14ac:dyDescent="0.2">
      <c r="B3486" s="26" t="s">
        <v>7282</v>
      </c>
      <c r="C3486" s="26" t="s">
        <v>55</v>
      </c>
      <c r="D3486" s="26" t="s">
        <v>5874</v>
      </c>
      <c r="E3486" s="26" t="str">
        <f>VLOOKUP(D3486,[1]ЕНС!A:E,2,FALSE)</f>
        <v>Кольцо поршневое</v>
      </c>
      <c r="F3486" s="26" t="str">
        <f>VLOOKUP(D3486,[1]ЕНС!A:E,3,FALSE)</f>
        <v>для двигателя внутреннего сгорания</v>
      </c>
      <c r="G3486" s="26" t="s">
        <v>7283</v>
      </c>
      <c r="H3486" s="26" t="s">
        <v>26</v>
      </c>
      <c r="I3486" s="26">
        <v>0</v>
      </c>
      <c r="J3486" s="26">
        <v>631010000</v>
      </c>
      <c r="K3486" s="26" t="str">
        <f>VLOOKUP(B3486,[1]ПланКаз!A3473:M6777,12,0)</f>
        <v>ҚР, ШҚО, Өскемен қ., Бажов көш., 10</v>
      </c>
      <c r="L3486" s="26" t="str">
        <f>VLOOKUP(B3486,[1]ПланКаз!A3471:M6775,13,0)</f>
        <v>Желтоқсан-Қантар</v>
      </c>
      <c r="M3486" s="26" t="str">
        <f>VLOOKUP(B3486,[1]ПланКаз!A3473:N6777,14,0)</f>
        <v>Шығыс-Қазақстан облысы, Өскемен қ.</v>
      </c>
      <c r="N3486" s="26" t="s">
        <v>58</v>
      </c>
      <c r="O3486" s="26" t="str">
        <f>VLOOKUP(B3486,[1]ПланКаз!A3472:P6776,16,0)</f>
        <v>жыл бойына өтінім бойынша</v>
      </c>
      <c r="P3486" s="26" t="s">
        <v>59</v>
      </c>
      <c r="Q3486" s="27" t="s">
        <v>2896</v>
      </c>
      <c r="R3486" s="26" t="str">
        <f>VLOOKUP(B3486,[1]ПланКаз!A3471:S6775,19,0)</f>
        <v>Комплект</v>
      </c>
      <c r="S3486" s="28">
        <v>4</v>
      </c>
      <c r="T3486" s="28">
        <v>18886</v>
      </c>
      <c r="U3486" s="28">
        <v>75544</v>
      </c>
      <c r="V3486" s="28">
        <v>84609.279999999999</v>
      </c>
      <c r="W3486" s="26"/>
      <c r="X3486" s="26" t="s">
        <v>62</v>
      </c>
      <c r="Y3486" s="26" t="s">
        <v>61</v>
      </c>
    </row>
    <row r="3487" spans="2:25" x14ac:dyDescent="0.2">
      <c r="B3487" s="26" t="s">
        <v>7284</v>
      </c>
      <c r="C3487" s="26" t="s">
        <v>55</v>
      </c>
      <c r="D3487" s="26" t="s">
        <v>7285</v>
      </c>
      <c r="E3487" s="26" t="str">
        <f>VLOOKUP(D3487,[1]ЕНС!A:E,2,FALSE)</f>
        <v>Коммутатор</v>
      </c>
      <c r="F3487" s="26" t="str">
        <f>VLOOKUP(D3487,[1]ЕНС!A:E,3,FALSE)</f>
        <v>для карбюраторного двигателя, для грузового автомобиля</v>
      </c>
      <c r="G3487" s="26" t="s">
        <v>7286</v>
      </c>
      <c r="H3487" s="26" t="s">
        <v>26</v>
      </c>
      <c r="I3487" s="26">
        <v>0</v>
      </c>
      <c r="J3487" s="26">
        <v>631010000</v>
      </c>
      <c r="K3487" s="26" t="str">
        <f>VLOOKUP(B3487,[1]ПланКаз!A3474:M6778,12,0)</f>
        <v>ҚР, ШҚО, Өскемен қ., Бажов көш., 10</v>
      </c>
      <c r="L3487" s="26" t="str">
        <f>VLOOKUP(B3487,[1]ПланКаз!A3472:M6776,13,0)</f>
        <v>Желтоқсан-Қантар</v>
      </c>
      <c r="M3487" s="26" t="str">
        <f>VLOOKUP(B3487,[1]ПланКаз!A3474:N6778,14,0)</f>
        <v>Шығыс-Қазақстан облысы, Өскемен қ.</v>
      </c>
      <c r="N3487" s="26" t="s">
        <v>58</v>
      </c>
      <c r="O3487" s="26" t="str">
        <f>VLOOKUP(B3487,[1]ПланКаз!A3473:P6777,16,0)</f>
        <v>жыл бойына өтінім бойынша</v>
      </c>
      <c r="P3487" s="26" t="s">
        <v>59</v>
      </c>
      <c r="Q3487" s="27" t="s">
        <v>522</v>
      </c>
      <c r="R3487" s="26" t="str">
        <f>VLOOKUP(B3487,[1]ПланКаз!A3472:S6776,19,0)</f>
        <v>Дана</v>
      </c>
      <c r="S3487" s="28">
        <v>8</v>
      </c>
      <c r="T3487" s="28">
        <v>4541</v>
      </c>
      <c r="U3487" s="28">
        <v>36328</v>
      </c>
      <c r="V3487" s="28">
        <v>40687.360000000001</v>
      </c>
      <c r="W3487" s="26"/>
      <c r="X3487" s="26" t="s">
        <v>62</v>
      </c>
      <c r="Y3487" s="26" t="s">
        <v>61</v>
      </c>
    </row>
    <row r="3488" spans="2:25" x14ac:dyDescent="0.2">
      <c r="B3488" s="26" t="s">
        <v>7287</v>
      </c>
      <c r="C3488" s="26" t="s">
        <v>55</v>
      </c>
      <c r="D3488" s="26" t="s">
        <v>5902</v>
      </c>
      <c r="E3488" s="26" t="str">
        <f>VLOOKUP(D3488,[1]ЕНС!A:E,2,FALSE)</f>
        <v>Крестовина</v>
      </c>
      <c r="F3488" s="26" t="str">
        <f>VLOOKUP(D3488,[1]ЕНС!A:E,3,FALSE)</f>
        <v>карданного вала, для грузового автомобиля, с подшипниками и манжетами</v>
      </c>
      <c r="G3488" s="26" t="s">
        <v>7288</v>
      </c>
      <c r="H3488" s="26" t="s">
        <v>26</v>
      </c>
      <c r="I3488" s="26">
        <v>0</v>
      </c>
      <c r="J3488" s="26">
        <v>631010000</v>
      </c>
      <c r="K3488" s="26" t="str">
        <f>VLOOKUP(B3488,[1]ПланКаз!A3475:M6779,12,0)</f>
        <v>ҚР, ШҚО, Өскемен қ., Бажов көш., 10</v>
      </c>
      <c r="L3488" s="26" t="str">
        <f>VLOOKUP(B3488,[1]ПланКаз!A3473:M6777,13,0)</f>
        <v>Желтоқсан-Қантар</v>
      </c>
      <c r="M3488" s="26" t="str">
        <f>VLOOKUP(B3488,[1]ПланКаз!A3475:N6779,14,0)</f>
        <v>Шығыс-Қазақстан облысы, Өскемен қ.</v>
      </c>
      <c r="N3488" s="26" t="s">
        <v>58</v>
      </c>
      <c r="O3488" s="26" t="str">
        <f>VLOOKUP(B3488,[1]ПланКаз!A3474:P6778,16,0)</f>
        <v>жыл бойына өтінім бойынша</v>
      </c>
      <c r="P3488" s="26" t="s">
        <v>59</v>
      </c>
      <c r="Q3488" s="27" t="s">
        <v>522</v>
      </c>
      <c r="R3488" s="26" t="str">
        <f>VLOOKUP(B3488,[1]ПланКаз!A3473:S6777,19,0)</f>
        <v>Дана</v>
      </c>
      <c r="S3488" s="28">
        <v>41</v>
      </c>
      <c r="T3488" s="28">
        <v>3492</v>
      </c>
      <c r="U3488" s="28">
        <v>143172</v>
      </c>
      <c r="V3488" s="28">
        <v>160352.64000000001</v>
      </c>
      <c r="W3488" s="26"/>
      <c r="X3488" s="26" t="s">
        <v>62</v>
      </c>
      <c r="Y3488" s="26" t="s">
        <v>61</v>
      </c>
    </row>
    <row r="3489" spans="2:25" x14ac:dyDescent="0.2">
      <c r="B3489" s="26" t="s">
        <v>7289</v>
      </c>
      <c r="C3489" s="26" t="s">
        <v>55</v>
      </c>
      <c r="D3489" s="26" t="s">
        <v>5953</v>
      </c>
      <c r="E3489" s="26" t="str">
        <f>VLOOKUP(D3489,[1]ЕНС!A:E,2,FALSE)</f>
        <v>Распределитель зажигания</v>
      </c>
      <c r="F3489" s="26" t="str">
        <f>VLOOKUP(D3489,[1]ЕНС!A:E,3,FALSE)</f>
        <v>для грузового автомобиля, для автомобилей с рабочим объемом цилиндров более 3500 см3, но не более 3600 см3</v>
      </c>
      <c r="G3489" s="26" t="s">
        <v>7290</v>
      </c>
      <c r="H3489" s="26" t="s">
        <v>26</v>
      </c>
      <c r="I3489" s="26">
        <v>0</v>
      </c>
      <c r="J3489" s="26">
        <v>631010000</v>
      </c>
      <c r="K3489" s="26" t="str">
        <f>VLOOKUP(B3489,[1]ПланКаз!A3476:M6780,12,0)</f>
        <v>ҚР, ШҚО, Өскемен қ., Бажов көш., 10</v>
      </c>
      <c r="L3489" s="26" t="str">
        <f>VLOOKUP(B3489,[1]ПланКаз!A3474:M6778,13,0)</f>
        <v>Желтоқсан-Қантар</v>
      </c>
      <c r="M3489" s="26" t="str">
        <f>VLOOKUP(B3489,[1]ПланКаз!A3476:N6780,14,0)</f>
        <v>Шығыс-Қазақстан облысы, Өскемен қ.</v>
      </c>
      <c r="N3489" s="26" t="s">
        <v>58</v>
      </c>
      <c r="O3489" s="26" t="str">
        <f>VLOOKUP(B3489,[1]ПланКаз!A3475:P6779,16,0)</f>
        <v>жыл бойына өтінім бойынша</v>
      </c>
      <c r="P3489" s="26" t="s">
        <v>59</v>
      </c>
      <c r="Q3489" s="27" t="s">
        <v>522</v>
      </c>
      <c r="R3489" s="26" t="str">
        <f>VLOOKUP(B3489,[1]ПланКаз!A3474:S6778,19,0)</f>
        <v>Дана</v>
      </c>
      <c r="S3489" s="28">
        <v>8</v>
      </c>
      <c r="T3489" s="28">
        <v>17140</v>
      </c>
      <c r="U3489" s="28">
        <v>137120</v>
      </c>
      <c r="V3489" s="28">
        <v>153574.39999999999</v>
      </c>
      <c r="W3489" s="26"/>
      <c r="X3489" s="26" t="s">
        <v>62</v>
      </c>
      <c r="Y3489" s="26" t="s">
        <v>61</v>
      </c>
    </row>
    <row r="3490" spans="2:25" x14ac:dyDescent="0.2">
      <c r="B3490" s="26" t="s">
        <v>7291</v>
      </c>
      <c r="C3490" s="26" t="s">
        <v>55</v>
      </c>
      <c r="D3490" s="26" t="s">
        <v>5940</v>
      </c>
      <c r="E3490" s="26" t="str">
        <f>VLOOKUP(D3490,[1]ЕНС!A:E,2,FALSE)</f>
        <v>Комплект ремонтный</v>
      </c>
      <c r="F3490" s="26" t="str">
        <f>VLOOKUP(D3490,[1]ЕНС!A:E,3,FALSE)</f>
        <v>рулевого механизма, для грузового автомобиля</v>
      </c>
      <c r="G3490" s="26" t="s">
        <v>7292</v>
      </c>
      <c r="H3490" s="26" t="s">
        <v>26</v>
      </c>
      <c r="I3490" s="26">
        <v>0</v>
      </c>
      <c r="J3490" s="26">
        <v>631010000</v>
      </c>
      <c r="K3490" s="26" t="str">
        <f>VLOOKUP(B3490,[1]ПланКаз!A3477:M6781,12,0)</f>
        <v>ҚР, ШҚО, Өскемен қ., Бажов көш., 10</v>
      </c>
      <c r="L3490" s="26" t="str">
        <f>VLOOKUP(B3490,[1]ПланКаз!A3475:M6779,13,0)</f>
        <v>Желтоқсан-Қантар</v>
      </c>
      <c r="M3490" s="26" t="str">
        <f>VLOOKUP(B3490,[1]ПланКаз!A3477:N6781,14,0)</f>
        <v>Шығыс-Қазақстан облысы, Өскемен қ.</v>
      </c>
      <c r="N3490" s="26" t="s">
        <v>58</v>
      </c>
      <c r="O3490" s="26" t="str">
        <f>VLOOKUP(B3490,[1]ПланКаз!A3476:P6780,16,0)</f>
        <v>жыл бойына өтінім бойынша</v>
      </c>
      <c r="P3490" s="26" t="s">
        <v>59</v>
      </c>
      <c r="Q3490" s="27" t="s">
        <v>2896</v>
      </c>
      <c r="R3490" s="26" t="str">
        <f>VLOOKUP(B3490,[1]ПланКаз!A3475:S6779,19,0)</f>
        <v>Комплект</v>
      </c>
      <c r="S3490" s="28">
        <v>28</v>
      </c>
      <c r="T3490" s="28">
        <v>4195</v>
      </c>
      <c r="U3490" s="28">
        <v>117460</v>
      </c>
      <c r="V3490" s="28">
        <v>131555.20000000001</v>
      </c>
      <c r="W3490" s="26"/>
      <c r="X3490" s="26" t="s">
        <v>62</v>
      </c>
      <c r="Y3490" s="26" t="s">
        <v>61</v>
      </c>
    </row>
    <row r="3491" spans="2:25" x14ac:dyDescent="0.2">
      <c r="B3491" s="26" t="s">
        <v>7293</v>
      </c>
      <c r="C3491" s="26" t="s">
        <v>55</v>
      </c>
      <c r="D3491" s="26" t="s">
        <v>6146</v>
      </c>
      <c r="E3491" s="26" t="str">
        <f>VLOOKUP(D3491,[1]ЕНС!A:E,2,FALSE)</f>
        <v>Комплект ремонтный</v>
      </c>
      <c r="F3491" s="26" t="str">
        <f>VLOOKUP(D3491,[1]ЕНС!A:E,3,FALSE)</f>
        <v>ремкомплект, для насоса</v>
      </c>
      <c r="G3491" s="26" t="s">
        <v>7294</v>
      </c>
      <c r="H3491" s="26" t="s">
        <v>26</v>
      </c>
      <c r="I3491" s="26">
        <v>0</v>
      </c>
      <c r="J3491" s="26">
        <v>631010000</v>
      </c>
      <c r="K3491" s="26" t="str">
        <f>VLOOKUP(B3491,[1]ПланКаз!A3478:M6782,12,0)</f>
        <v>ҚР, ШҚО, Өскемен қ., Бажов көш., 10</v>
      </c>
      <c r="L3491" s="26" t="str">
        <f>VLOOKUP(B3491,[1]ПланКаз!A3476:M6780,13,0)</f>
        <v>Желтоқсан-Қантар</v>
      </c>
      <c r="M3491" s="26" t="str">
        <f>VLOOKUP(B3491,[1]ПланКаз!A3478:N6782,14,0)</f>
        <v>Шығыс-Қазақстан облысы, Өскемен қ.</v>
      </c>
      <c r="N3491" s="26" t="s">
        <v>58</v>
      </c>
      <c r="O3491" s="26" t="str">
        <f>VLOOKUP(B3491,[1]ПланКаз!A3477:P6781,16,0)</f>
        <v>жыл бойына өтінім бойынша</v>
      </c>
      <c r="P3491" s="26" t="s">
        <v>59</v>
      </c>
      <c r="Q3491" s="27" t="s">
        <v>2896</v>
      </c>
      <c r="R3491" s="26" t="str">
        <f>VLOOKUP(B3491,[1]ПланКаз!A3476:S6780,19,0)</f>
        <v>Комплект</v>
      </c>
      <c r="S3491" s="28">
        <v>6</v>
      </c>
      <c r="T3491" s="28">
        <v>189</v>
      </c>
      <c r="U3491" s="28">
        <v>1134</v>
      </c>
      <c r="V3491" s="28">
        <v>1270.08</v>
      </c>
      <c r="W3491" s="26"/>
      <c r="X3491" s="26" t="s">
        <v>62</v>
      </c>
      <c r="Y3491" s="26" t="s">
        <v>61</v>
      </c>
    </row>
    <row r="3492" spans="2:25" x14ac:dyDescent="0.2">
      <c r="B3492" s="26" t="s">
        <v>7295</v>
      </c>
      <c r="C3492" s="26" t="s">
        <v>55</v>
      </c>
      <c r="D3492" s="26" t="s">
        <v>6775</v>
      </c>
      <c r="E3492" s="26" t="str">
        <f>VLOOKUP(D3492,[1]ЕНС!A:E,2,FALSE)</f>
        <v>Комплект ремонтный</v>
      </c>
      <c r="F3492" s="26" t="str">
        <f>VLOOKUP(D3492,[1]ЕНС!A:E,3,FALSE)</f>
        <v>главного цилиндра сцепления, для легкового автомобиля</v>
      </c>
      <c r="G3492" s="26" t="s">
        <v>7296</v>
      </c>
      <c r="H3492" s="26" t="s">
        <v>26</v>
      </c>
      <c r="I3492" s="26">
        <v>0</v>
      </c>
      <c r="J3492" s="26">
        <v>631010000</v>
      </c>
      <c r="K3492" s="26" t="str">
        <f>VLOOKUP(B3492,[1]ПланКаз!A3479:M6783,12,0)</f>
        <v>ҚР, ШҚО, Өскемен қ., Бажов көш., 10</v>
      </c>
      <c r="L3492" s="26" t="str">
        <f>VLOOKUP(B3492,[1]ПланКаз!A3477:M6781,13,0)</f>
        <v>Желтоқсан-Қантар</v>
      </c>
      <c r="M3492" s="26" t="str">
        <f>VLOOKUP(B3492,[1]ПланКаз!A3479:N6783,14,0)</f>
        <v>Шығыс-Қазақстан облысы, Өскемен қ.</v>
      </c>
      <c r="N3492" s="26" t="s">
        <v>58</v>
      </c>
      <c r="O3492" s="26" t="str">
        <f>VLOOKUP(B3492,[1]ПланКаз!A3478:P6782,16,0)</f>
        <v>жыл бойына өтінім бойынша</v>
      </c>
      <c r="P3492" s="26" t="s">
        <v>59</v>
      </c>
      <c r="Q3492" s="27" t="s">
        <v>2896</v>
      </c>
      <c r="R3492" s="26" t="str">
        <f>VLOOKUP(B3492,[1]ПланКаз!A3477:S6781,19,0)</f>
        <v>Комплект</v>
      </c>
      <c r="S3492" s="28">
        <v>1</v>
      </c>
      <c r="T3492" s="28">
        <v>498</v>
      </c>
      <c r="U3492" s="28">
        <v>498</v>
      </c>
      <c r="V3492" s="28">
        <v>557.76</v>
      </c>
      <c r="W3492" s="26"/>
      <c r="X3492" s="26" t="s">
        <v>62</v>
      </c>
      <c r="Y3492" s="26" t="s">
        <v>61</v>
      </c>
    </row>
    <row r="3493" spans="2:25" x14ac:dyDescent="0.2">
      <c r="B3493" s="26" t="s">
        <v>7297</v>
      </c>
      <c r="C3493" s="26" t="s">
        <v>55</v>
      </c>
      <c r="D3493" s="26" t="s">
        <v>6325</v>
      </c>
      <c r="E3493" s="26" t="str">
        <f>VLOOKUP(D3493,[1]ЕНС!A:E,2,FALSE)</f>
        <v>Привод</v>
      </c>
      <c r="F3493" s="26" t="str">
        <f>VLOOKUP(D3493,[1]ЕНС!A:E,3,FALSE)</f>
        <v>для грузового автомобиля, статера с электромеханическим перемещением шестерни привода</v>
      </c>
      <c r="G3493" s="26" t="s">
        <v>7298</v>
      </c>
      <c r="H3493" s="26" t="s">
        <v>26</v>
      </c>
      <c r="I3493" s="26">
        <v>0</v>
      </c>
      <c r="J3493" s="26">
        <v>631010000</v>
      </c>
      <c r="K3493" s="26" t="str">
        <f>VLOOKUP(B3493,[1]ПланКаз!A3480:M6784,12,0)</f>
        <v>ҚР, ШҚО, Өскемен қ., Бажов көш., 10</v>
      </c>
      <c r="L3493" s="26" t="str">
        <f>VLOOKUP(B3493,[1]ПланКаз!A3478:M6782,13,0)</f>
        <v>Желтоқсан-Қантар</v>
      </c>
      <c r="M3493" s="26" t="str">
        <f>VLOOKUP(B3493,[1]ПланКаз!A3480:N6784,14,0)</f>
        <v>Шығыс-Қазақстан облысы, Өскемен қ.</v>
      </c>
      <c r="N3493" s="26" t="s">
        <v>58</v>
      </c>
      <c r="O3493" s="26" t="str">
        <f>VLOOKUP(B3493,[1]ПланКаз!A3479:P6783,16,0)</f>
        <v>жыл бойына өтінім бойынша</v>
      </c>
      <c r="P3493" s="26" t="s">
        <v>59</v>
      </c>
      <c r="Q3493" s="27" t="s">
        <v>522</v>
      </c>
      <c r="R3493" s="26" t="str">
        <f>VLOOKUP(B3493,[1]ПланКаз!A3478:S6782,19,0)</f>
        <v>Дана</v>
      </c>
      <c r="S3493" s="28">
        <v>10</v>
      </c>
      <c r="T3493" s="28">
        <v>5872</v>
      </c>
      <c r="U3493" s="28">
        <v>58720</v>
      </c>
      <c r="V3493" s="28">
        <v>65766.399999999994</v>
      </c>
      <c r="W3493" s="26"/>
      <c r="X3493" s="26" t="s">
        <v>62</v>
      </c>
      <c r="Y3493" s="26" t="s">
        <v>61</v>
      </c>
    </row>
    <row r="3494" spans="2:25" x14ac:dyDescent="0.2">
      <c r="B3494" s="26" t="s">
        <v>7299</v>
      </c>
      <c r="C3494" s="26" t="s">
        <v>55</v>
      </c>
      <c r="D3494" s="26" t="s">
        <v>6325</v>
      </c>
      <c r="E3494" s="26" t="str">
        <f>VLOOKUP(D3494,[1]ЕНС!A:E,2,FALSE)</f>
        <v>Привод</v>
      </c>
      <c r="F3494" s="26" t="str">
        <f>VLOOKUP(D3494,[1]ЕНС!A:E,3,FALSE)</f>
        <v>для грузового автомобиля, статера с электромеханическим перемещением шестерни привода</v>
      </c>
      <c r="G3494" s="26" t="s">
        <v>7300</v>
      </c>
      <c r="H3494" s="26" t="s">
        <v>26</v>
      </c>
      <c r="I3494" s="26">
        <v>0</v>
      </c>
      <c r="J3494" s="26">
        <v>631010000</v>
      </c>
      <c r="K3494" s="26" t="str">
        <f>VLOOKUP(B3494,[1]ПланКаз!A3481:M6785,12,0)</f>
        <v>ҚР, ШҚО, Өскемен қ., Бажов көш., 10</v>
      </c>
      <c r="L3494" s="26" t="str">
        <f>VLOOKUP(B3494,[1]ПланКаз!A3479:M6783,13,0)</f>
        <v>Желтоқсан-Қантар</v>
      </c>
      <c r="M3494" s="26" t="str">
        <f>VLOOKUP(B3494,[1]ПланКаз!A3481:N6785,14,0)</f>
        <v>Шығыс-Қазақстан облысы, Өскемен қ.</v>
      </c>
      <c r="N3494" s="26" t="s">
        <v>58</v>
      </c>
      <c r="O3494" s="26" t="str">
        <f>VLOOKUP(B3494,[1]ПланКаз!A3480:P6784,16,0)</f>
        <v>жыл бойына өтінім бойынша</v>
      </c>
      <c r="P3494" s="26" t="s">
        <v>59</v>
      </c>
      <c r="Q3494" s="27" t="s">
        <v>522</v>
      </c>
      <c r="R3494" s="26" t="str">
        <f>VLOOKUP(B3494,[1]ПланКаз!A3479:S6783,19,0)</f>
        <v>Дана</v>
      </c>
      <c r="S3494" s="28">
        <v>3</v>
      </c>
      <c r="T3494" s="28">
        <v>8170</v>
      </c>
      <c r="U3494" s="28">
        <v>24510</v>
      </c>
      <c r="V3494" s="28">
        <v>27451.200000000001</v>
      </c>
      <c r="W3494" s="26"/>
      <c r="X3494" s="26" t="s">
        <v>62</v>
      </c>
      <c r="Y3494" s="26" t="s">
        <v>61</v>
      </c>
    </row>
    <row r="3495" spans="2:25" x14ac:dyDescent="0.2">
      <c r="B3495" s="26" t="s">
        <v>7301</v>
      </c>
      <c r="C3495" s="26" t="s">
        <v>55</v>
      </c>
      <c r="D3495" s="26" t="s">
        <v>5914</v>
      </c>
      <c r="E3495" s="26" t="str">
        <f>VLOOKUP(D3495,[1]ЕНС!A:E,2,FALSE)</f>
        <v>Прокладка</v>
      </c>
      <c r="F3495" s="26" t="str">
        <f>VLOOKUP(D3495,[1]ЕНС!A:E,3,FALSE)</f>
        <v>для грузовых автомобилей, для глушителя</v>
      </c>
      <c r="G3495" s="26" t="s">
        <v>7302</v>
      </c>
      <c r="H3495" s="26" t="s">
        <v>26</v>
      </c>
      <c r="I3495" s="26">
        <v>0</v>
      </c>
      <c r="J3495" s="26">
        <v>631010000</v>
      </c>
      <c r="K3495" s="26" t="str">
        <f>VLOOKUP(B3495,[1]ПланКаз!A3482:M6786,12,0)</f>
        <v>ҚР, ШҚО, Өскемен қ., Бажов көш., 10</v>
      </c>
      <c r="L3495" s="26" t="str">
        <f>VLOOKUP(B3495,[1]ПланКаз!A3480:M6784,13,0)</f>
        <v>Желтоқсан-Қантар</v>
      </c>
      <c r="M3495" s="26" t="str">
        <f>VLOOKUP(B3495,[1]ПланКаз!A3482:N6786,14,0)</f>
        <v>Шығыс-Қазақстан облысы, Өскемен қ.</v>
      </c>
      <c r="N3495" s="26" t="s">
        <v>58</v>
      </c>
      <c r="O3495" s="26" t="str">
        <f>VLOOKUP(B3495,[1]ПланКаз!A3481:P6785,16,0)</f>
        <v>жыл бойына өтінім бойынша</v>
      </c>
      <c r="P3495" s="26" t="s">
        <v>59</v>
      </c>
      <c r="Q3495" s="27" t="s">
        <v>522</v>
      </c>
      <c r="R3495" s="26" t="str">
        <f>VLOOKUP(B3495,[1]ПланКаз!A3480:S6784,19,0)</f>
        <v>Дана</v>
      </c>
      <c r="S3495" s="28">
        <v>2</v>
      </c>
      <c r="T3495" s="28">
        <v>454</v>
      </c>
      <c r="U3495" s="28">
        <v>908</v>
      </c>
      <c r="V3495" s="28">
        <v>1016.96</v>
      </c>
      <c r="W3495" s="26"/>
      <c r="X3495" s="26" t="s">
        <v>62</v>
      </c>
      <c r="Y3495" s="26" t="s">
        <v>61</v>
      </c>
    </row>
    <row r="3496" spans="2:25" x14ac:dyDescent="0.2">
      <c r="B3496" s="26" t="s">
        <v>7303</v>
      </c>
      <c r="C3496" s="26" t="s">
        <v>55</v>
      </c>
      <c r="D3496" s="26" t="s">
        <v>7304</v>
      </c>
      <c r="E3496" s="26" t="str">
        <f>VLOOKUP(D3496,[1]ЕНС!A:E,2,FALSE)</f>
        <v>Прокладка</v>
      </c>
      <c r="F3496" s="26" t="str">
        <f>VLOOKUP(D3496,[1]ЕНС!A:E,3,FALSE)</f>
        <v>для впускного коллектора, для грузового автомобиля</v>
      </c>
      <c r="G3496" s="26" t="s">
        <v>7305</v>
      </c>
      <c r="H3496" s="26" t="s">
        <v>26</v>
      </c>
      <c r="I3496" s="26">
        <v>0</v>
      </c>
      <c r="J3496" s="26">
        <v>631010000</v>
      </c>
      <c r="K3496" s="26" t="str">
        <f>VLOOKUP(B3496,[1]ПланКаз!A3483:M6787,12,0)</f>
        <v>ҚР, ШҚО, Өскемен қ., Бажов көш., 10</v>
      </c>
      <c r="L3496" s="26" t="str">
        <f>VLOOKUP(B3496,[1]ПланКаз!A3481:M6785,13,0)</f>
        <v>Желтоқсан-Қантар</v>
      </c>
      <c r="M3496" s="26" t="str">
        <f>VLOOKUP(B3496,[1]ПланКаз!A3483:N6787,14,0)</f>
        <v>Шығыс-Қазақстан облысы, Өскемен қ.</v>
      </c>
      <c r="N3496" s="26" t="s">
        <v>58</v>
      </c>
      <c r="O3496" s="26" t="str">
        <f>VLOOKUP(B3496,[1]ПланКаз!A3482:P6786,16,0)</f>
        <v>жыл бойына өтінім бойынша</v>
      </c>
      <c r="P3496" s="26" t="s">
        <v>59</v>
      </c>
      <c r="Q3496" s="27" t="s">
        <v>522</v>
      </c>
      <c r="R3496" s="26" t="str">
        <f>VLOOKUP(B3496,[1]ПланКаз!A3481:S6785,19,0)</f>
        <v>Комплект</v>
      </c>
      <c r="S3496" s="28">
        <v>4</v>
      </c>
      <c r="T3496" s="28">
        <v>1104</v>
      </c>
      <c r="U3496" s="28">
        <v>4416</v>
      </c>
      <c r="V3496" s="28">
        <v>4945.92</v>
      </c>
      <c r="W3496" s="26"/>
      <c r="X3496" s="26" t="s">
        <v>62</v>
      </c>
      <c r="Y3496" s="26" t="s">
        <v>61</v>
      </c>
    </row>
    <row r="3497" spans="2:25" x14ac:dyDescent="0.2">
      <c r="B3497" s="26" t="s">
        <v>7306</v>
      </c>
      <c r="C3497" s="26" t="s">
        <v>55</v>
      </c>
      <c r="D3497" s="26" t="s">
        <v>5883</v>
      </c>
      <c r="E3497" s="26" t="str">
        <f>VLOOKUP(D3497,[1]ЕНС!A:E,2,FALSE)</f>
        <v>Прокладка</v>
      </c>
      <c r="F3497" s="26" t="str">
        <f>VLOOKUP(D3497,[1]ЕНС!A:E,3,FALSE)</f>
        <v>для двигателя внутреннего сгорания, для грузового автомобиля</v>
      </c>
      <c r="G3497" s="26" t="s">
        <v>7307</v>
      </c>
      <c r="H3497" s="26" t="s">
        <v>26</v>
      </c>
      <c r="I3497" s="26">
        <v>0</v>
      </c>
      <c r="J3497" s="26">
        <v>631010000</v>
      </c>
      <c r="K3497" s="26" t="str">
        <f>VLOOKUP(B3497,[1]ПланКаз!A3484:M6788,12,0)</f>
        <v>ҚР, ШҚО, Өскемен қ., Бажов көш., 10</v>
      </c>
      <c r="L3497" s="26" t="str">
        <f>VLOOKUP(B3497,[1]ПланКаз!A3482:M6786,13,0)</f>
        <v>Желтоқсан-Қантар</v>
      </c>
      <c r="M3497" s="26" t="str">
        <f>VLOOKUP(B3497,[1]ПланКаз!A3484:N6788,14,0)</f>
        <v>Шығыс-Қазақстан облысы, Өскемен қ.</v>
      </c>
      <c r="N3497" s="26" t="s">
        <v>58</v>
      </c>
      <c r="O3497" s="26" t="str">
        <f>VLOOKUP(B3497,[1]ПланКаз!A3483:P6787,16,0)</f>
        <v>жыл бойына өтінім бойынша</v>
      </c>
      <c r="P3497" s="26" t="s">
        <v>59</v>
      </c>
      <c r="Q3497" s="27" t="s">
        <v>2896</v>
      </c>
      <c r="R3497" s="26" t="str">
        <f>VLOOKUP(B3497,[1]ПланКаз!A3482:S6786,19,0)</f>
        <v>Комплект</v>
      </c>
      <c r="S3497" s="28">
        <v>5</v>
      </c>
      <c r="T3497" s="28">
        <v>1546</v>
      </c>
      <c r="U3497" s="28">
        <v>7730</v>
      </c>
      <c r="V3497" s="28">
        <v>8657.6</v>
      </c>
      <c r="W3497" s="26"/>
      <c r="X3497" s="26" t="s">
        <v>62</v>
      </c>
      <c r="Y3497" s="26" t="s">
        <v>61</v>
      </c>
    </row>
    <row r="3498" spans="2:25" x14ac:dyDescent="0.2">
      <c r="B3498" s="26" t="s">
        <v>7308</v>
      </c>
      <c r="C3498" s="26" t="s">
        <v>55</v>
      </c>
      <c r="D3498" s="26" t="s">
        <v>6850</v>
      </c>
      <c r="E3498" s="26" t="str">
        <f>VLOOKUP(D3498,[1]ЕНС!A:E,2,FALSE)</f>
        <v>Указатель</v>
      </c>
      <c r="F3498" s="26" t="str">
        <f>VLOOKUP(D3498,[1]ЕНС!A:E,3,FALSE)</f>
        <v>температуры воды</v>
      </c>
      <c r="G3498" s="26" t="s">
        <v>7309</v>
      </c>
      <c r="H3498" s="26" t="s">
        <v>26</v>
      </c>
      <c r="I3498" s="26">
        <v>0</v>
      </c>
      <c r="J3498" s="26">
        <v>631010000</v>
      </c>
      <c r="K3498" s="26" t="str">
        <f>VLOOKUP(B3498,[1]ПланКаз!A3485:M6789,12,0)</f>
        <v>ҚР, ШҚО, Өскемен қ., Бажов көш., 10</v>
      </c>
      <c r="L3498" s="26" t="str">
        <f>VLOOKUP(B3498,[1]ПланКаз!A3483:M6787,13,0)</f>
        <v>Желтоқсан-Қантар</v>
      </c>
      <c r="M3498" s="26" t="str">
        <f>VLOOKUP(B3498,[1]ПланКаз!A3485:N6789,14,0)</f>
        <v>Шығыс-Қазақстан облысы, Өскемен қ.</v>
      </c>
      <c r="N3498" s="26" t="s">
        <v>58</v>
      </c>
      <c r="O3498" s="26" t="str">
        <f>VLOOKUP(B3498,[1]ПланКаз!A3484:P6788,16,0)</f>
        <v>жыл бойына өтінім бойынша</v>
      </c>
      <c r="P3498" s="26" t="s">
        <v>59</v>
      </c>
      <c r="Q3498" s="27" t="s">
        <v>522</v>
      </c>
      <c r="R3498" s="26" t="str">
        <f>VLOOKUP(B3498,[1]ПланКаз!A3483:S6787,19,0)</f>
        <v>Дана</v>
      </c>
      <c r="S3498" s="28">
        <v>6</v>
      </c>
      <c r="T3498" s="28">
        <v>7409</v>
      </c>
      <c r="U3498" s="28">
        <v>44454</v>
      </c>
      <c r="V3498" s="28">
        <v>49788.480000000003</v>
      </c>
      <c r="W3498" s="26"/>
      <c r="X3498" s="26" t="s">
        <v>62</v>
      </c>
      <c r="Y3498" s="26" t="s">
        <v>61</v>
      </c>
    </row>
    <row r="3499" spans="2:25" x14ac:dyDescent="0.2">
      <c r="B3499" s="26" t="s">
        <v>7310</v>
      </c>
      <c r="C3499" s="26" t="s">
        <v>55</v>
      </c>
      <c r="D3499" s="26" t="s">
        <v>6160</v>
      </c>
      <c r="E3499" s="26" t="str">
        <f>VLOOKUP(D3499,[1]ЕНС!A:E,2,FALSE)</f>
        <v>Фонарь</v>
      </c>
      <c r="F3499" s="26" t="str">
        <f>VLOOKUP(D3499,[1]ЕНС!A:E,3,FALSE)</f>
        <v>правый, задний, для грузового автомобиля</v>
      </c>
      <c r="G3499" s="26" t="s">
        <v>7311</v>
      </c>
      <c r="H3499" s="26" t="s">
        <v>26</v>
      </c>
      <c r="I3499" s="26">
        <v>0</v>
      </c>
      <c r="J3499" s="26">
        <v>631010000</v>
      </c>
      <c r="K3499" s="26" t="str">
        <f>VLOOKUP(B3499,[1]ПланКаз!A3486:M6790,12,0)</f>
        <v>ҚР, ШҚО, Өскемен қ., Бажов көш., 10</v>
      </c>
      <c r="L3499" s="26" t="str">
        <f>VLOOKUP(B3499,[1]ПланКаз!A3484:M6788,13,0)</f>
        <v>Желтоқсан-Қантар</v>
      </c>
      <c r="M3499" s="26" t="str">
        <f>VLOOKUP(B3499,[1]ПланКаз!A3486:N6790,14,0)</f>
        <v>Шығыс-Қазақстан облысы, Өскемен қ.</v>
      </c>
      <c r="N3499" s="26" t="s">
        <v>58</v>
      </c>
      <c r="O3499" s="26" t="str">
        <f>VLOOKUP(B3499,[1]ПланКаз!A3485:P6789,16,0)</f>
        <v>жыл бойына өтінім бойынша</v>
      </c>
      <c r="P3499" s="26" t="s">
        <v>59</v>
      </c>
      <c r="Q3499" s="27" t="s">
        <v>522</v>
      </c>
      <c r="R3499" s="26" t="str">
        <f>VLOOKUP(B3499,[1]ПланКаз!A3484:S6788,19,0)</f>
        <v>Дана</v>
      </c>
      <c r="S3499" s="28">
        <v>4</v>
      </c>
      <c r="T3499" s="28">
        <v>4040</v>
      </c>
      <c r="U3499" s="28">
        <v>16160</v>
      </c>
      <c r="V3499" s="28">
        <v>18099.2</v>
      </c>
      <c r="W3499" s="26"/>
      <c r="X3499" s="26" t="s">
        <v>62</v>
      </c>
      <c r="Y3499" s="26" t="s">
        <v>61</v>
      </c>
    </row>
    <row r="3500" spans="2:25" x14ac:dyDescent="0.2">
      <c r="B3500" s="26" t="s">
        <v>7312</v>
      </c>
      <c r="C3500" s="26" t="s">
        <v>55</v>
      </c>
      <c r="D3500" s="26" t="s">
        <v>5676</v>
      </c>
      <c r="E3500" s="26" t="str">
        <f>VLOOKUP(D3500,[1]ЕНС!A:E,2,FALSE)</f>
        <v>Гайка</v>
      </c>
      <c r="F3500" s="26" t="str">
        <f>VLOOKUP(D3500,[1]ЕНС!A:E,3,FALSE)</f>
        <v>для грузового автомобиля, для крепления колес, правая резьба</v>
      </c>
      <c r="G3500" s="26" t="s">
        <v>7313</v>
      </c>
      <c r="H3500" s="26" t="s">
        <v>26</v>
      </c>
      <c r="I3500" s="26">
        <v>0</v>
      </c>
      <c r="J3500" s="26">
        <v>631010000</v>
      </c>
      <c r="K3500" s="26" t="str">
        <f>VLOOKUP(B3500,[1]ПланКаз!A3487:M6791,12,0)</f>
        <v>ҚР, ШҚО, Өскемен қ., Бажов көш., 10</v>
      </c>
      <c r="L3500" s="26" t="str">
        <f>VLOOKUP(B3500,[1]ПланКаз!A3485:M6789,13,0)</f>
        <v>Желтоқсан-Қантар</v>
      </c>
      <c r="M3500" s="26" t="str">
        <f>VLOOKUP(B3500,[1]ПланКаз!A3487:N6791,14,0)</f>
        <v>Шығыс-Қазақстан облысы, Өскемен қ.</v>
      </c>
      <c r="N3500" s="26" t="s">
        <v>58</v>
      </c>
      <c r="O3500" s="26" t="str">
        <f>VLOOKUP(B3500,[1]ПланКаз!A3486:P6790,16,0)</f>
        <v>жыл бойына өтінім бойынша</v>
      </c>
      <c r="P3500" s="26" t="s">
        <v>59</v>
      </c>
      <c r="Q3500" s="27" t="s">
        <v>522</v>
      </c>
      <c r="R3500" s="26" t="str">
        <f>VLOOKUP(B3500,[1]ПланКаз!A3485:S6789,19,0)</f>
        <v>Дана</v>
      </c>
      <c r="S3500" s="28">
        <v>24</v>
      </c>
      <c r="T3500" s="28">
        <v>674</v>
      </c>
      <c r="U3500" s="28">
        <v>16176</v>
      </c>
      <c r="V3500" s="28">
        <v>18117.12</v>
      </c>
      <c r="W3500" s="26"/>
      <c r="X3500" s="26" t="s">
        <v>62</v>
      </c>
      <c r="Y3500" s="26" t="s">
        <v>61</v>
      </c>
    </row>
    <row r="3501" spans="2:25" x14ac:dyDescent="0.2">
      <c r="B3501" s="26" t="s">
        <v>7314</v>
      </c>
      <c r="C3501" s="26" t="s">
        <v>55</v>
      </c>
      <c r="D3501" s="26" t="s">
        <v>6013</v>
      </c>
      <c r="E3501" s="26" t="str">
        <f>VLOOKUP(D3501,[1]ЕНС!A:E,2,FALSE)</f>
        <v>Электродвигатель</v>
      </c>
      <c r="F3501" s="26" t="str">
        <f>VLOOKUP(D3501,[1]ЕНС!A:E,3,FALSE)</f>
        <v>отопителя, для грузового автомобиля</v>
      </c>
      <c r="G3501" s="26" t="s">
        <v>7315</v>
      </c>
      <c r="H3501" s="26" t="s">
        <v>26</v>
      </c>
      <c r="I3501" s="26">
        <v>0</v>
      </c>
      <c r="J3501" s="26">
        <v>631010000</v>
      </c>
      <c r="K3501" s="26" t="str">
        <f>VLOOKUP(B3501,[1]ПланКаз!A3488:M6792,12,0)</f>
        <v>ҚР, ШҚО, Өскемен қ., Бажов көш., 10</v>
      </c>
      <c r="L3501" s="26" t="str">
        <f>VLOOKUP(B3501,[1]ПланКаз!A3486:M6790,13,0)</f>
        <v>Желтоқсан-Қантар</v>
      </c>
      <c r="M3501" s="26" t="str">
        <f>VLOOKUP(B3501,[1]ПланКаз!A3488:N6792,14,0)</f>
        <v>Шығыс-Қазақстан облысы, Өскемен қ.</v>
      </c>
      <c r="N3501" s="26" t="s">
        <v>58</v>
      </c>
      <c r="O3501" s="26" t="str">
        <f>VLOOKUP(B3501,[1]ПланКаз!A3487:P6791,16,0)</f>
        <v>жыл бойына өтінім бойынша</v>
      </c>
      <c r="P3501" s="26" t="s">
        <v>59</v>
      </c>
      <c r="Q3501" s="27" t="s">
        <v>522</v>
      </c>
      <c r="R3501" s="26" t="str">
        <f>VLOOKUP(B3501,[1]ПланКаз!A3486:S6790,19,0)</f>
        <v>Дана</v>
      </c>
      <c r="S3501" s="28">
        <v>2</v>
      </c>
      <c r="T3501" s="28">
        <v>15470</v>
      </c>
      <c r="U3501" s="28">
        <v>30940</v>
      </c>
      <c r="V3501" s="28">
        <v>34652.800000000003</v>
      </c>
      <c r="W3501" s="26"/>
      <c r="X3501" s="26" t="s">
        <v>62</v>
      </c>
      <c r="Y3501" s="26" t="s">
        <v>61</v>
      </c>
    </row>
    <row r="3502" spans="2:25" x14ac:dyDescent="0.2">
      <c r="B3502" s="26" t="s">
        <v>7316</v>
      </c>
      <c r="C3502" s="26" t="s">
        <v>55</v>
      </c>
      <c r="D3502" s="26" t="s">
        <v>6677</v>
      </c>
      <c r="E3502" s="26" t="str">
        <f>VLOOKUP(D3502,[1]ЕНС!A:E,2,FALSE)</f>
        <v>Кольцо уплотнительное</v>
      </c>
      <c r="F3502" s="26" t="str">
        <f>VLOOKUP(D3502,[1]ЕНС!A:E,3,FALSE)</f>
        <v>для глушителя легкового автомобиля</v>
      </c>
      <c r="G3502" s="26" t="s">
        <v>7317</v>
      </c>
      <c r="H3502" s="26" t="s">
        <v>26</v>
      </c>
      <c r="I3502" s="26">
        <v>0</v>
      </c>
      <c r="J3502" s="26">
        <v>631010000</v>
      </c>
      <c r="K3502" s="26" t="str">
        <f>VLOOKUP(B3502,[1]ПланКаз!A3489:M6793,12,0)</f>
        <v>ҚР, ШҚО, Өскемен қ., Бажов көш., 10</v>
      </c>
      <c r="L3502" s="26" t="str">
        <f>VLOOKUP(B3502,[1]ПланКаз!A3487:M6791,13,0)</f>
        <v>Желтоқсан-Қантар</v>
      </c>
      <c r="M3502" s="26" t="str">
        <f>VLOOKUP(B3502,[1]ПланКаз!A3489:N6793,14,0)</f>
        <v>Шығыс-Қазақстан облысы, Өскемен қ.</v>
      </c>
      <c r="N3502" s="26" t="s">
        <v>58</v>
      </c>
      <c r="O3502" s="26" t="str">
        <f>VLOOKUP(B3502,[1]ПланКаз!A3488:P6792,16,0)</f>
        <v>жыл бойына өтінім бойынша</v>
      </c>
      <c r="P3502" s="26" t="s">
        <v>59</v>
      </c>
      <c r="Q3502" s="27" t="s">
        <v>522</v>
      </c>
      <c r="R3502" s="26" t="str">
        <f>VLOOKUP(B3502,[1]ПланКаз!A3487:S6791,19,0)</f>
        <v>Комплект</v>
      </c>
      <c r="S3502" s="28">
        <v>12</v>
      </c>
      <c r="T3502" s="28">
        <v>277</v>
      </c>
      <c r="U3502" s="28">
        <v>3324</v>
      </c>
      <c r="V3502" s="28">
        <v>3722.88</v>
      </c>
      <c r="W3502" s="26"/>
      <c r="X3502" s="26" t="s">
        <v>62</v>
      </c>
      <c r="Y3502" s="26" t="s">
        <v>61</v>
      </c>
    </row>
    <row r="3503" spans="2:25" x14ac:dyDescent="0.2">
      <c r="B3503" s="26" t="s">
        <v>7318</v>
      </c>
      <c r="C3503" s="26" t="s">
        <v>55</v>
      </c>
      <c r="D3503" s="26" t="s">
        <v>7319</v>
      </c>
      <c r="E3503" s="26" t="str">
        <f>VLOOKUP(D3503,[1]ЕНС!A:E,2,FALSE)</f>
        <v>Прокладка</v>
      </c>
      <c r="F3503" s="26" t="str">
        <f>VLOOKUP(D3503,[1]ЕНС!A:E,3,FALSE)</f>
        <v>для дизельного двигателя, головки блока цилиндров, для грузового автомобиля</v>
      </c>
      <c r="G3503" s="26" t="s">
        <v>7320</v>
      </c>
      <c r="H3503" s="26" t="s">
        <v>26</v>
      </c>
      <c r="I3503" s="26">
        <v>0</v>
      </c>
      <c r="J3503" s="26">
        <v>631010000</v>
      </c>
      <c r="K3503" s="26" t="str">
        <f>VLOOKUP(B3503,[1]ПланКаз!A3490:M6794,12,0)</f>
        <v>ҚР, ШҚО, Өскемен қ., Бажов көш., 10</v>
      </c>
      <c r="L3503" s="26" t="str">
        <f>VLOOKUP(B3503,[1]ПланКаз!A3488:M6792,13,0)</f>
        <v>Желтоқсан-Қантар</v>
      </c>
      <c r="M3503" s="26" t="str">
        <f>VLOOKUP(B3503,[1]ПланКаз!A3490:N6794,14,0)</f>
        <v>Шығыс-Қазақстан облысы, Өскемен қ.</v>
      </c>
      <c r="N3503" s="26" t="s">
        <v>58</v>
      </c>
      <c r="O3503" s="26" t="str">
        <f>VLOOKUP(B3503,[1]ПланКаз!A3489:P6793,16,0)</f>
        <v>жыл бойына өтінім бойынша</v>
      </c>
      <c r="P3503" s="26" t="s">
        <v>59</v>
      </c>
      <c r="Q3503" s="27" t="s">
        <v>522</v>
      </c>
      <c r="R3503" s="26" t="str">
        <f>VLOOKUP(B3503,[1]ПланКаз!A3488:S6792,19,0)</f>
        <v>Дана</v>
      </c>
      <c r="S3503" s="28">
        <v>2</v>
      </c>
      <c r="T3503" s="28">
        <v>184</v>
      </c>
      <c r="U3503" s="28">
        <v>368</v>
      </c>
      <c r="V3503" s="28">
        <v>412.16</v>
      </c>
      <c r="W3503" s="26"/>
      <c r="X3503" s="26" t="s">
        <v>62</v>
      </c>
      <c r="Y3503" s="26" t="s">
        <v>61</v>
      </c>
    </row>
    <row r="3504" spans="2:25" x14ac:dyDescent="0.2">
      <c r="B3504" s="26" t="s">
        <v>7321</v>
      </c>
      <c r="C3504" s="26" t="s">
        <v>55</v>
      </c>
      <c r="D3504" s="26" t="s">
        <v>6071</v>
      </c>
      <c r="E3504" s="26" t="str">
        <f>VLOOKUP(D3504,[1]ЕНС!A:E,2,FALSE)</f>
        <v>Кольцо уплотнительное</v>
      </c>
      <c r="F3504" s="26" t="str">
        <f>VLOOKUP(D3504,[1]ЕНС!A:E,3,FALSE)</f>
        <v>для грузового автомобиля</v>
      </c>
      <c r="G3504" s="26" t="s">
        <v>7322</v>
      </c>
      <c r="H3504" s="26" t="s">
        <v>26</v>
      </c>
      <c r="I3504" s="26">
        <v>0</v>
      </c>
      <c r="J3504" s="26">
        <v>631010000</v>
      </c>
      <c r="K3504" s="26" t="str">
        <f>VLOOKUP(B3504,[1]ПланКаз!A3491:M6795,12,0)</f>
        <v>ҚР, ШҚО, Өскемен қ., Бажов көш., 10</v>
      </c>
      <c r="L3504" s="26" t="str">
        <f>VLOOKUP(B3504,[1]ПланКаз!A3489:M6793,13,0)</f>
        <v>Желтоқсан-Қантар</v>
      </c>
      <c r="M3504" s="26" t="str">
        <f>VLOOKUP(B3504,[1]ПланКаз!A3491:N6795,14,0)</f>
        <v>Шығыс-Қазақстан облысы, Өскемен қ.</v>
      </c>
      <c r="N3504" s="26" t="s">
        <v>58</v>
      </c>
      <c r="O3504" s="26" t="str">
        <f>VLOOKUP(B3504,[1]ПланКаз!A3490:P6794,16,0)</f>
        <v>жыл бойына өтінім бойынша</v>
      </c>
      <c r="P3504" s="26" t="s">
        <v>59</v>
      </c>
      <c r="Q3504" s="27" t="s">
        <v>522</v>
      </c>
      <c r="R3504" s="26" t="str">
        <f>VLOOKUP(B3504,[1]ПланКаз!A3489:S6793,19,0)</f>
        <v>Комплект</v>
      </c>
      <c r="S3504" s="28">
        <v>1</v>
      </c>
      <c r="T3504" s="28">
        <v>1087</v>
      </c>
      <c r="U3504" s="28">
        <v>1087</v>
      </c>
      <c r="V3504" s="28">
        <v>1217.44</v>
      </c>
      <c r="W3504" s="26"/>
      <c r="X3504" s="26" t="s">
        <v>62</v>
      </c>
      <c r="Y3504" s="26" t="s">
        <v>61</v>
      </c>
    </row>
    <row r="3505" spans="2:25" x14ac:dyDescent="0.2">
      <c r="B3505" s="26" t="s">
        <v>7323</v>
      </c>
      <c r="C3505" s="26" t="s">
        <v>55</v>
      </c>
      <c r="D3505" s="26" t="s">
        <v>5848</v>
      </c>
      <c r="E3505" s="26" t="str">
        <f>VLOOKUP(D3505,[1]ЕНС!A:E,2,FALSE)</f>
        <v>Глушитель</v>
      </c>
      <c r="F3505" s="26" t="str">
        <f>VLOOKUP(D3505,[1]ЕНС!A:E,3,FALSE)</f>
        <v>для грузового автомобиля, основной</v>
      </c>
      <c r="G3505" s="26" t="s">
        <v>7324</v>
      </c>
      <c r="H3505" s="26" t="s">
        <v>26</v>
      </c>
      <c r="I3505" s="26">
        <v>0</v>
      </c>
      <c r="J3505" s="26">
        <v>631010000</v>
      </c>
      <c r="K3505" s="26" t="str">
        <f>VLOOKUP(B3505,[1]ПланКаз!A3492:M6796,12,0)</f>
        <v>ҚР, ШҚО, Өскемен қ., Бажов көш., 10</v>
      </c>
      <c r="L3505" s="26" t="str">
        <f>VLOOKUP(B3505,[1]ПланКаз!A3490:M6794,13,0)</f>
        <v>Желтоқсан-Қантар</v>
      </c>
      <c r="M3505" s="26" t="str">
        <f>VLOOKUP(B3505,[1]ПланКаз!A3492:N6796,14,0)</f>
        <v>Шығыс-Қазақстан облысы, Өскемен қ.</v>
      </c>
      <c r="N3505" s="26" t="s">
        <v>58</v>
      </c>
      <c r="O3505" s="26" t="str">
        <f>VLOOKUP(B3505,[1]ПланКаз!A3491:P6795,16,0)</f>
        <v>жыл бойына өтінім бойынша</v>
      </c>
      <c r="P3505" s="26" t="s">
        <v>59</v>
      </c>
      <c r="Q3505" s="27" t="s">
        <v>522</v>
      </c>
      <c r="R3505" s="26" t="str">
        <f>VLOOKUP(B3505,[1]ПланКаз!A3490:S6794,19,0)</f>
        <v>Дана</v>
      </c>
      <c r="S3505" s="28">
        <v>4</v>
      </c>
      <c r="T3505" s="28">
        <v>9564</v>
      </c>
      <c r="U3505" s="28">
        <v>38256</v>
      </c>
      <c r="V3505" s="28">
        <v>42846.720000000001</v>
      </c>
      <c r="W3505" s="26"/>
      <c r="X3505" s="26" t="s">
        <v>62</v>
      </c>
      <c r="Y3505" s="26" t="s">
        <v>61</v>
      </c>
    </row>
    <row r="3506" spans="2:25" x14ac:dyDescent="0.2">
      <c r="B3506" s="26" t="s">
        <v>7325</v>
      </c>
      <c r="C3506" s="26" t="s">
        <v>55</v>
      </c>
      <c r="D3506" s="26" t="s">
        <v>7326</v>
      </c>
      <c r="E3506" s="26" t="str">
        <f>VLOOKUP(D3506,[1]ЕНС!A:E,2,FALSE)</f>
        <v>Радиатор</v>
      </c>
      <c r="F3506" s="26" t="str">
        <f>VLOOKUP(D3506,[1]ЕНС!A:E,3,FALSE)</f>
        <v>для специального и специализированного автомобиля, системы охлаждения</v>
      </c>
      <c r="G3506" s="26" t="s">
        <v>7327</v>
      </c>
      <c r="H3506" s="26" t="s">
        <v>26</v>
      </c>
      <c r="I3506" s="26">
        <v>0</v>
      </c>
      <c r="J3506" s="26">
        <v>631010000</v>
      </c>
      <c r="K3506" s="26" t="str">
        <f>VLOOKUP(B3506,[1]ПланКаз!A3493:M6797,12,0)</f>
        <v>ҚР, ШҚО, Өскемен қ., Бажов көш., 10</v>
      </c>
      <c r="L3506" s="26" t="str">
        <f>VLOOKUP(B3506,[1]ПланКаз!A3491:M6795,13,0)</f>
        <v>Желтоқсан-Қантар</v>
      </c>
      <c r="M3506" s="26" t="str">
        <f>VLOOKUP(B3506,[1]ПланКаз!A3493:N6797,14,0)</f>
        <v>Шығыс-Қазақстан облысы, Өскемен қ.</v>
      </c>
      <c r="N3506" s="26" t="s">
        <v>58</v>
      </c>
      <c r="O3506" s="26" t="str">
        <f>VLOOKUP(B3506,[1]ПланКаз!A3492:P6796,16,0)</f>
        <v>жыл бойына өтінім бойынша</v>
      </c>
      <c r="P3506" s="26" t="s">
        <v>59</v>
      </c>
      <c r="Q3506" s="27" t="s">
        <v>522</v>
      </c>
      <c r="R3506" s="26" t="str">
        <f>VLOOKUP(B3506,[1]ПланКаз!A3491:S6795,19,0)</f>
        <v>Дана</v>
      </c>
      <c r="S3506" s="28">
        <v>1</v>
      </c>
      <c r="T3506" s="28">
        <v>182400</v>
      </c>
      <c r="U3506" s="28">
        <v>182400</v>
      </c>
      <c r="V3506" s="28">
        <v>204288</v>
      </c>
      <c r="W3506" s="26"/>
      <c r="X3506" s="26" t="s">
        <v>62</v>
      </c>
      <c r="Y3506" s="26" t="s">
        <v>61</v>
      </c>
    </row>
    <row r="3507" spans="2:25" x14ac:dyDescent="0.2">
      <c r="B3507" s="26" t="s">
        <v>7328</v>
      </c>
      <c r="C3507" s="26" t="s">
        <v>55</v>
      </c>
      <c r="D3507" s="26" t="s">
        <v>5685</v>
      </c>
      <c r="E3507" s="26" t="str">
        <f>VLOOKUP(D3507,[1]ЕНС!A:E,2,FALSE)</f>
        <v>Диск</v>
      </c>
      <c r="F3507" s="26" t="str">
        <f>VLOOKUP(D3507,[1]ЕНС!A:E,3,FALSE)</f>
        <v>для грузового автомобиля, сцепления</v>
      </c>
      <c r="G3507" s="26" t="s">
        <v>7329</v>
      </c>
      <c r="H3507" s="26" t="s">
        <v>26</v>
      </c>
      <c r="I3507" s="26">
        <v>0</v>
      </c>
      <c r="J3507" s="26">
        <v>631010000</v>
      </c>
      <c r="K3507" s="26" t="str">
        <f>VLOOKUP(B3507,[1]ПланКаз!A3494:M6798,12,0)</f>
        <v>ҚР, ШҚО, Өскемен қ., Бажов көш., 10</v>
      </c>
      <c r="L3507" s="26" t="str">
        <f>VLOOKUP(B3507,[1]ПланКаз!A3492:M6796,13,0)</f>
        <v>Желтоқсан-Қантар</v>
      </c>
      <c r="M3507" s="26" t="str">
        <f>VLOOKUP(B3507,[1]ПланКаз!A3494:N6798,14,0)</f>
        <v>Шығыс-Қазақстан облысы, Өскемен қ.</v>
      </c>
      <c r="N3507" s="26" t="s">
        <v>58</v>
      </c>
      <c r="O3507" s="26" t="str">
        <f>VLOOKUP(B3507,[1]ПланКаз!A3493:P6797,16,0)</f>
        <v>жыл бойына өтінім бойынша</v>
      </c>
      <c r="P3507" s="26" t="s">
        <v>59</v>
      </c>
      <c r="Q3507" s="27" t="s">
        <v>522</v>
      </c>
      <c r="R3507" s="26" t="str">
        <f>VLOOKUP(B3507,[1]ПланКаз!A3492:S6796,19,0)</f>
        <v>Дана</v>
      </c>
      <c r="S3507" s="28">
        <v>8</v>
      </c>
      <c r="T3507" s="28">
        <v>11426</v>
      </c>
      <c r="U3507" s="28">
        <v>91408</v>
      </c>
      <c r="V3507" s="28">
        <v>102376.96000000001</v>
      </c>
      <c r="W3507" s="26"/>
      <c r="X3507" s="26" t="s">
        <v>62</v>
      </c>
      <c r="Y3507" s="26" t="s">
        <v>61</v>
      </c>
    </row>
    <row r="3508" spans="2:25" x14ac:dyDescent="0.2">
      <c r="B3508" s="26" t="s">
        <v>7330</v>
      </c>
      <c r="C3508" s="26" t="s">
        <v>55</v>
      </c>
      <c r="D3508" s="26" t="s">
        <v>5863</v>
      </c>
      <c r="E3508" s="26" t="str">
        <f>VLOOKUP(D3508,[1]ЕНС!A:E,2,FALSE)</f>
        <v>Клапан</v>
      </c>
      <c r="F3508" s="26" t="str">
        <f>VLOOKUP(D3508,[1]ЕНС!A:E,3,FALSE)</f>
        <v>впускной, для карбюраторного двигателя</v>
      </c>
      <c r="G3508" s="26" t="s">
        <v>7331</v>
      </c>
      <c r="H3508" s="26" t="s">
        <v>26</v>
      </c>
      <c r="I3508" s="26">
        <v>0</v>
      </c>
      <c r="J3508" s="26">
        <v>631010000</v>
      </c>
      <c r="K3508" s="26" t="str">
        <f>VLOOKUP(B3508,[1]ПланКаз!A3495:M6799,12,0)</f>
        <v>ҚР, ШҚО, Өскемен қ., Бажов көш., 10</v>
      </c>
      <c r="L3508" s="26" t="str">
        <f>VLOOKUP(B3508,[1]ПланКаз!A3493:M6797,13,0)</f>
        <v>Желтоқсан-Қантар</v>
      </c>
      <c r="M3508" s="26" t="str">
        <f>VLOOKUP(B3508,[1]ПланКаз!A3495:N6799,14,0)</f>
        <v>Шығыс-Қазақстан облысы, Өскемен қ.</v>
      </c>
      <c r="N3508" s="26" t="s">
        <v>58</v>
      </c>
      <c r="O3508" s="26" t="str">
        <f>VLOOKUP(B3508,[1]ПланКаз!A3494:P6798,16,0)</f>
        <v>жыл бойына өтінім бойынша</v>
      </c>
      <c r="P3508" s="26" t="s">
        <v>59</v>
      </c>
      <c r="Q3508" s="27" t="s">
        <v>522</v>
      </c>
      <c r="R3508" s="26" t="str">
        <f>VLOOKUP(B3508,[1]ПланКаз!A3493:S6797,19,0)</f>
        <v>Дана</v>
      </c>
      <c r="S3508" s="28">
        <v>32</v>
      </c>
      <c r="T3508" s="28">
        <v>926</v>
      </c>
      <c r="U3508" s="28">
        <v>29632</v>
      </c>
      <c r="V3508" s="28">
        <v>33187.839999999997</v>
      </c>
      <c r="W3508" s="26"/>
      <c r="X3508" s="26" t="s">
        <v>62</v>
      </c>
      <c r="Y3508" s="26" t="s">
        <v>61</v>
      </c>
    </row>
    <row r="3509" spans="2:25" x14ac:dyDescent="0.2">
      <c r="B3509" s="26" t="s">
        <v>7332</v>
      </c>
      <c r="C3509" s="26" t="s">
        <v>55</v>
      </c>
      <c r="D3509" s="26" t="s">
        <v>7020</v>
      </c>
      <c r="E3509" s="26" t="str">
        <f>VLOOKUP(D3509,[1]ЕНС!A:E,2,FALSE)</f>
        <v>Наконечник</v>
      </c>
      <c r="F3509" s="26" t="str">
        <f>VLOOKUP(D3509,[1]ЕНС!A:E,3,FALSE)</f>
        <v>для грузового автомобиля, рулевой</v>
      </c>
      <c r="G3509" s="26" t="s">
        <v>7333</v>
      </c>
      <c r="H3509" s="26" t="s">
        <v>26</v>
      </c>
      <c r="I3509" s="26">
        <v>0</v>
      </c>
      <c r="J3509" s="26">
        <v>631010000</v>
      </c>
      <c r="K3509" s="26" t="str">
        <f>VLOOKUP(B3509,[1]ПланКаз!A3496:M6800,12,0)</f>
        <v>ҚР, ШҚО, Өскемен қ., Бажов көш., 10</v>
      </c>
      <c r="L3509" s="26" t="str">
        <f>VLOOKUP(B3509,[1]ПланКаз!A3494:M6798,13,0)</f>
        <v>Желтоқсан-Қантар</v>
      </c>
      <c r="M3509" s="26" t="str">
        <f>VLOOKUP(B3509,[1]ПланКаз!A3496:N6800,14,0)</f>
        <v>Шығыс-Қазақстан облысы, Өскемен қ.</v>
      </c>
      <c r="N3509" s="26" t="s">
        <v>58</v>
      </c>
      <c r="O3509" s="26" t="str">
        <f>VLOOKUP(B3509,[1]ПланКаз!A3495:P6799,16,0)</f>
        <v>жыл бойына өтінім бойынша</v>
      </c>
      <c r="P3509" s="26" t="s">
        <v>59</v>
      </c>
      <c r="Q3509" s="27" t="s">
        <v>522</v>
      </c>
      <c r="R3509" s="26" t="str">
        <f>VLOOKUP(B3509,[1]ПланКаз!A3494:S6798,19,0)</f>
        <v>Дана</v>
      </c>
      <c r="S3509" s="28">
        <v>11</v>
      </c>
      <c r="T3509" s="28">
        <v>5417</v>
      </c>
      <c r="U3509" s="28">
        <v>59587</v>
      </c>
      <c r="V3509" s="28">
        <v>66737.440000000002</v>
      </c>
      <c r="W3509" s="26"/>
      <c r="X3509" s="26" t="s">
        <v>62</v>
      </c>
      <c r="Y3509" s="26" t="s">
        <v>61</v>
      </c>
    </row>
    <row r="3510" spans="2:25" x14ac:dyDescent="0.2">
      <c r="B3510" s="26" t="s">
        <v>7334</v>
      </c>
      <c r="C3510" s="26" t="s">
        <v>55</v>
      </c>
      <c r="D3510" s="26" t="s">
        <v>5830</v>
      </c>
      <c r="E3510" s="26" t="str">
        <f>VLOOKUP(D3510,[1]ЕНС!A:E,2,FALSE)</f>
        <v>Прокладка</v>
      </c>
      <c r="F3510" s="26" t="str">
        <f>VLOOKUP(D3510,[1]ЕНС!A:E,3,FALSE)</f>
        <v>для карбюраторного двигателя, головки блока цилиндров, для грузового автомобиля</v>
      </c>
      <c r="G3510" s="26" t="s">
        <v>7335</v>
      </c>
      <c r="H3510" s="26" t="s">
        <v>26</v>
      </c>
      <c r="I3510" s="26">
        <v>0</v>
      </c>
      <c r="J3510" s="26">
        <v>631010000</v>
      </c>
      <c r="K3510" s="26" t="str">
        <f>VLOOKUP(B3510,[1]ПланКаз!A3497:M6801,12,0)</f>
        <v>ҚР, ШҚО, Өскемен қ., Бажов көш., 10</v>
      </c>
      <c r="L3510" s="26" t="str">
        <f>VLOOKUP(B3510,[1]ПланКаз!A3495:M6799,13,0)</f>
        <v>Желтоқсан-Қантар</v>
      </c>
      <c r="M3510" s="26" t="str">
        <f>VLOOKUP(B3510,[1]ПланКаз!A3497:N6801,14,0)</f>
        <v>Шығыс-Қазақстан облысы, Өскемен қ.</v>
      </c>
      <c r="N3510" s="26" t="s">
        <v>58</v>
      </c>
      <c r="O3510" s="26" t="str">
        <f>VLOOKUP(B3510,[1]ПланКаз!A3496:P6800,16,0)</f>
        <v>жыл бойына өтінім бойынша</v>
      </c>
      <c r="P3510" s="26" t="s">
        <v>59</v>
      </c>
      <c r="Q3510" s="27" t="s">
        <v>522</v>
      </c>
      <c r="R3510" s="26" t="str">
        <f>VLOOKUP(B3510,[1]ПланКаз!A3495:S6799,19,0)</f>
        <v>Дана</v>
      </c>
      <c r="S3510" s="28">
        <v>13</v>
      </c>
      <c r="T3510" s="28">
        <v>1667</v>
      </c>
      <c r="U3510" s="28">
        <v>21671</v>
      </c>
      <c r="V3510" s="28">
        <v>24271.52</v>
      </c>
      <c r="W3510" s="26"/>
      <c r="X3510" s="26" t="s">
        <v>62</v>
      </c>
      <c r="Y3510" s="26" t="s">
        <v>61</v>
      </c>
    </row>
    <row r="3511" spans="2:25" x14ac:dyDescent="0.2">
      <c r="B3511" s="26" t="s">
        <v>7336</v>
      </c>
      <c r="C3511" s="26" t="s">
        <v>55</v>
      </c>
      <c r="D3511" s="26" t="s">
        <v>5819</v>
      </c>
      <c r="E3511" s="26" t="str">
        <f>VLOOKUP(D3511,[1]ЕНС!A:E,2,FALSE)</f>
        <v>Прокладка</v>
      </c>
      <c r="F3511" s="26" t="str">
        <f>VLOOKUP(D3511,[1]ЕНС!A:E,3,FALSE)</f>
        <v>крышки клапанов, для грузового автомобиля</v>
      </c>
      <c r="G3511" s="26" t="s">
        <v>7337</v>
      </c>
      <c r="H3511" s="26" t="s">
        <v>26</v>
      </c>
      <c r="I3511" s="26">
        <v>0</v>
      </c>
      <c r="J3511" s="26">
        <v>631010000</v>
      </c>
      <c r="K3511" s="26" t="str">
        <f>VLOOKUP(B3511,[1]ПланКаз!A3498:M6802,12,0)</f>
        <v>ҚР, ШҚО, Өскемен қ., Бажов көш., 10</v>
      </c>
      <c r="L3511" s="26" t="str">
        <f>VLOOKUP(B3511,[1]ПланКаз!A3496:M6800,13,0)</f>
        <v>Желтоқсан-Қантар</v>
      </c>
      <c r="M3511" s="26" t="str">
        <f>VLOOKUP(B3511,[1]ПланКаз!A3498:N6802,14,0)</f>
        <v>Шығыс-Қазақстан облысы, Өскемен қ.</v>
      </c>
      <c r="N3511" s="26" t="s">
        <v>58</v>
      </c>
      <c r="O3511" s="26" t="str">
        <f>VLOOKUP(B3511,[1]ПланКаз!A3497:P6801,16,0)</f>
        <v>жыл бойына өтінім бойынша</v>
      </c>
      <c r="P3511" s="26" t="s">
        <v>59</v>
      </c>
      <c r="Q3511" s="27" t="s">
        <v>522</v>
      </c>
      <c r="R3511" s="26" t="str">
        <f>VLOOKUP(B3511,[1]ПланКаз!A3496:S6800,19,0)</f>
        <v>Дана</v>
      </c>
      <c r="S3511" s="28">
        <v>19</v>
      </c>
      <c r="T3511" s="28">
        <v>442</v>
      </c>
      <c r="U3511" s="28">
        <v>8398</v>
      </c>
      <c r="V3511" s="28">
        <v>9405.76</v>
      </c>
      <c r="W3511" s="26"/>
      <c r="X3511" s="26" t="s">
        <v>62</v>
      </c>
      <c r="Y3511" s="26" t="s">
        <v>61</v>
      </c>
    </row>
    <row r="3512" spans="2:25" x14ac:dyDescent="0.2">
      <c r="B3512" s="26" t="s">
        <v>7338</v>
      </c>
      <c r="C3512" s="26" t="s">
        <v>55</v>
      </c>
      <c r="D3512" s="26" t="s">
        <v>6154</v>
      </c>
      <c r="E3512" s="26" t="str">
        <f>VLOOKUP(D3512,[1]ЕНС!A:E,2,FALSE)</f>
        <v>Комплект ремонтный</v>
      </c>
      <c r="F3512" s="26" t="str">
        <f>VLOOKUP(D3512,[1]ЕНС!A:E,3,FALSE)</f>
        <v>для ремонта компрессора</v>
      </c>
      <c r="G3512" s="26" t="s">
        <v>7339</v>
      </c>
      <c r="H3512" s="26" t="s">
        <v>26</v>
      </c>
      <c r="I3512" s="26">
        <v>0</v>
      </c>
      <c r="J3512" s="26">
        <v>631010000</v>
      </c>
      <c r="K3512" s="26" t="str">
        <f>VLOOKUP(B3512,[1]ПланКаз!A3499:M6803,12,0)</f>
        <v>ҚР, ШҚО, Өскемен қ., Бажов көш., 10</v>
      </c>
      <c r="L3512" s="26" t="str">
        <f>VLOOKUP(B3512,[1]ПланКаз!A3497:M6801,13,0)</f>
        <v>Желтоқсан-Қантар</v>
      </c>
      <c r="M3512" s="26" t="str">
        <f>VLOOKUP(B3512,[1]ПланКаз!A3499:N6803,14,0)</f>
        <v>Шығыс-Қазақстан облысы, Өскемен қ.</v>
      </c>
      <c r="N3512" s="26" t="s">
        <v>58</v>
      </c>
      <c r="O3512" s="26" t="str">
        <f>VLOOKUP(B3512,[1]ПланКаз!A3498:P6802,16,0)</f>
        <v>жыл бойына өтінім бойынша</v>
      </c>
      <c r="P3512" s="26" t="s">
        <v>59</v>
      </c>
      <c r="Q3512" s="27" t="s">
        <v>522</v>
      </c>
      <c r="R3512" s="26" t="str">
        <f>VLOOKUP(B3512,[1]ПланКаз!A3497:S6801,19,0)</f>
        <v>Комплект</v>
      </c>
      <c r="S3512" s="28">
        <v>7</v>
      </c>
      <c r="T3512" s="28">
        <v>4115</v>
      </c>
      <c r="U3512" s="28">
        <v>28805</v>
      </c>
      <c r="V3512" s="28">
        <v>32261.599999999999</v>
      </c>
      <c r="W3512" s="26"/>
      <c r="X3512" s="26" t="s">
        <v>62</v>
      </c>
      <c r="Y3512" s="26" t="s">
        <v>61</v>
      </c>
    </row>
    <row r="3513" spans="2:25" x14ac:dyDescent="0.2">
      <c r="B3513" s="26" t="s">
        <v>7340</v>
      </c>
      <c r="C3513" s="26" t="s">
        <v>55</v>
      </c>
      <c r="D3513" s="26" t="s">
        <v>5888</v>
      </c>
      <c r="E3513" s="26" t="str">
        <f>VLOOKUP(D3513,[1]ЕНС!A:E,2,FALSE)</f>
        <v>Комплект ремонтный</v>
      </c>
      <c r="F3513" s="26" t="str">
        <f>VLOOKUP(D3513,[1]ЕНС!A:E,3,FALSE)</f>
        <v>карбюратора, для грузового автомобиля</v>
      </c>
      <c r="G3513" s="26" t="s">
        <v>7341</v>
      </c>
      <c r="H3513" s="26" t="s">
        <v>26</v>
      </c>
      <c r="I3513" s="26">
        <v>0</v>
      </c>
      <c r="J3513" s="26">
        <v>631010000</v>
      </c>
      <c r="K3513" s="26" t="str">
        <f>VLOOKUP(B3513,[1]ПланКаз!A3500:M6804,12,0)</f>
        <v>ҚР, ШҚО, Өскемен қ., Бажов көш., 10</v>
      </c>
      <c r="L3513" s="26" t="str">
        <f>VLOOKUP(B3513,[1]ПланКаз!A3498:M6802,13,0)</f>
        <v>Желтоқсан-Қантар</v>
      </c>
      <c r="M3513" s="26" t="str">
        <f>VLOOKUP(B3513,[1]ПланКаз!A3500:N6804,14,0)</f>
        <v>Шығыс-Қазақстан облысы, Өскемен қ.</v>
      </c>
      <c r="N3513" s="26" t="s">
        <v>58</v>
      </c>
      <c r="O3513" s="26" t="str">
        <f>VLOOKUP(B3513,[1]ПланКаз!A3499:P6803,16,0)</f>
        <v>жыл бойына өтінім бойынша</v>
      </c>
      <c r="P3513" s="26" t="s">
        <v>59</v>
      </c>
      <c r="Q3513" s="27" t="s">
        <v>2896</v>
      </c>
      <c r="R3513" s="26" t="str">
        <f>VLOOKUP(B3513,[1]ПланКаз!A3498:S6802,19,0)</f>
        <v>Комплект</v>
      </c>
      <c r="S3513" s="28">
        <v>8</v>
      </c>
      <c r="T3513" s="28">
        <v>1546</v>
      </c>
      <c r="U3513" s="28">
        <v>12368</v>
      </c>
      <c r="V3513" s="28">
        <v>13852.16</v>
      </c>
      <c r="W3513" s="26"/>
      <c r="X3513" s="26" t="s">
        <v>62</v>
      </c>
      <c r="Y3513" s="26" t="s">
        <v>61</v>
      </c>
    </row>
    <row r="3514" spans="2:25" x14ac:dyDescent="0.2">
      <c r="B3514" s="26" t="s">
        <v>7342</v>
      </c>
      <c r="C3514" s="26" t="s">
        <v>55</v>
      </c>
      <c r="D3514" s="26" t="s">
        <v>5962</v>
      </c>
      <c r="E3514" s="26" t="str">
        <f>VLOOKUP(D3514,[1]ЕНС!A:E,2,FALSE)</f>
        <v>Сальник</v>
      </c>
      <c r="F3514" s="26" t="str">
        <f>VLOOKUP(D3514,[1]ЕНС!A:E,3,FALSE)</f>
        <v>для грузового автомобиля, раздаточной коробки</v>
      </c>
      <c r="G3514" s="26" t="s">
        <v>7343</v>
      </c>
      <c r="H3514" s="26" t="s">
        <v>26</v>
      </c>
      <c r="I3514" s="26">
        <v>0</v>
      </c>
      <c r="J3514" s="26">
        <v>631010000</v>
      </c>
      <c r="K3514" s="26" t="str">
        <f>VLOOKUP(B3514,[1]ПланКаз!A3501:M6805,12,0)</f>
        <v>ҚР, ШҚО, Өскемен қ., Бажов көш., 10</v>
      </c>
      <c r="L3514" s="26" t="str">
        <f>VLOOKUP(B3514,[1]ПланКаз!A3499:M6803,13,0)</f>
        <v>Желтоқсан-Қантар</v>
      </c>
      <c r="M3514" s="26" t="str">
        <f>VLOOKUP(B3514,[1]ПланКаз!A3501:N6805,14,0)</f>
        <v>Шығыс-Қазақстан облысы, Өскемен қ.</v>
      </c>
      <c r="N3514" s="26" t="s">
        <v>58</v>
      </c>
      <c r="O3514" s="26" t="str">
        <f>VLOOKUP(B3514,[1]ПланКаз!A3500:P6804,16,0)</f>
        <v>жыл бойына өтінім бойынша</v>
      </c>
      <c r="P3514" s="26" t="s">
        <v>59</v>
      </c>
      <c r="Q3514" s="27" t="s">
        <v>522</v>
      </c>
      <c r="R3514" s="26" t="str">
        <f>VLOOKUP(B3514,[1]ПланКаз!A3499:S6803,19,0)</f>
        <v>Дана</v>
      </c>
      <c r="S3514" s="28">
        <v>2</v>
      </c>
      <c r="T3514" s="28">
        <v>553</v>
      </c>
      <c r="U3514" s="28">
        <v>1106</v>
      </c>
      <c r="V3514" s="28">
        <v>1238.72</v>
      </c>
      <c r="W3514" s="26"/>
      <c r="X3514" s="26" t="s">
        <v>62</v>
      </c>
      <c r="Y3514" s="26" t="s">
        <v>61</v>
      </c>
    </row>
    <row r="3515" spans="2:25" x14ac:dyDescent="0.2">
      <c r="B3515" s="26" t="s">
        <v>7344</v>
      </c>
      <c r="C3515" s="26" t="s">
        <v>55</v>
      </c>
      <c r="D3515" s="26" t="s">
        <v>6149</v>
      </c>
      <c r="E3515" s="26" t="str">
        <f>VLOOKUP(D3515,[1]ЕНС!A:E,2,FALSE)</f>
        <v>Спидометр</v>
      </c>
      <c r="F3515" s="26" t="str">
        <f>VLOOKUP(D3515,[1]ЕНС!A:E,3,FALSE)</f>
        <v>для грузовых автомобилей, стрелочный</v>
      </c>
      <c r="G3515" s="26" t="s">
        <v>7345</v>
      </c>
      <c r="H3515" s="26" t="s">
        <v>26</v>
      </c>
      <c r="I3515" s="26">
        <v>0</v>
      </c>
      <c r="J3515" s="26">
        <v>631010000</v>
      </c>
      <c r="K3515" s="26" t="str">
        <f>VLOOKUP(B3515,[1]ПланКаз!A3502:M6806,12,0)</f>
        <v>ҚР, ШҚО, Өскемен қ., Бажов көш., 10</v>
      </c>
      <c r="L3515" s="26" t="str">
        <f>VLOOKUP(B3515,[1]ПланКаз!A3500:M6804,13,0)</f>
        <v>Желтоқсан-Қантар</v>
      </c>
      <c r="M3515" s="26" t="str">
        <f>VLOOKUP(B3515,[1]ПланКаз!A3502:N6806,14,0)</f>
        <v>Шығыс-Қазақстан облысы, Өскемен қ.</v>
      </c>
      <c r="N3515" s="26" t="s">
        <v>58</v>
      </c>
      <c r="O3515" s="26" t="str">
        <f>VLOOKUP(B3515,[1]ПланКаз!A3501:P6805,16,0)</f>
        <v>жыл бойына өтінім бойынша</v>
      </c>
      <c r="P3515" s="26" t="s">
        <v>59</v>
      </c>
      <c r="Q3515" s="27" t="s">
        <v>522</v>
      </c>
      <c r="R3515" s="26" t="str">
        <f>VLOOKUP(B3515,[1]ПланКаз!A3500:S6804,19,0)</f>
        <v>Дана</v>
      </c>
      <c r="S3515" s="28">
        <v>1</v>
      </c>
      <c r="T3515" s="28">
        <v>11040</v>
      </c>
      <c r="U3515" s="28">
        <v>11040</v>
      </c>
      <c r="V3515" s="28">
        <v>12364.8</v>
      </c>
      <c r="W3515" s="26"/>
      <c r="X3515" s="26" t="s">
        <v>62</v>
      </c>
      <c r="Y3515" s="26" t="s">
        <v>61</v>
      </c>
    </row>
    <row r="3516" spans="2:25" x14ac:dyDescent="0.2">
      <c r="B3516" s="26" t="s">
        <v>7346</v>
      </c>
      <c r="C3516" s="26" t="s">
        <v>55</v>
      </c>
      <c r="D3516" s="26" t="s">
        <v>6071</v>
      </c>
      <c r="E3516" s="26" t="str">
        <f>VLOOKUP(D3516,[1]ЕНС!A:E,2,FALSE)</f>
        <v>Кольцо уплотнительное</v>
      </c>
      <c r="F3516" s="26" t="str">
        <f>VLOOKUP(D3516,[1]ЕНС!A:E,3,FALSE)</f>
        <v>для грузового автомобиля</v>
      </c>
      <c r="G3516" s="26" t="s">
        <v>7347</v>
      </c>
      <c r="H3516" s="26" t="s">
        <v>26</v>
      </c>
      <c r="I3516" s="26">
        <v>0</v>
      </c>
      <c r="J3516" s="26">
        <v>631010000</v>
      </c>
      <c r="K3516" s="26" t="str">
        <f>VLOOKUP(B3516,[1]ПланКаз!A3503:M6807,12,0)</f>
        <v>ҚР, ШҚО, Өскемен қ., Бажов көш., 10</v>
      </c>
      <c r="L3516" s="26" t="str">
        <f>VLOOKUP(B3516,[1]ПланКаз!A3501:M6805,13,0)</f>
        <v>Желтоқсан-Қантар</v>
      </c>
      <c r="M3516" s="26" t="str">
        <f>VLOOKUP(B3516,[1]ПланКаз!A3503:N6807,14,0)</f>
        <v>Шығыс-Қазақстан облысы, Өскемен қ.</v>
      </c>
      <c r="N3516" s="26" t="s">
        <v>58</v>
      </c>
      <c r="O3516" s="26" t="str">
        <f>VLOOKUP(B3516,[1]ПланКаз!A3502:P6806,16,0)</f>
        <v>жыл бойына өтінім бойынша</v>
      </c>
      <c r="P3516" s="26" t="s">
        <v>59</v>
      </c>
      <c r="Q3516" s="27" t="s">
        <v>522</v>
      </c>
      <c r="R3516" s="26" t="str">
        <f>VLOOKUP(B3516,[1]ПланКаз!A3501:S6805,19,0)</f>
        <v>Комплект</v>
      </c>
      <c r="S3516" s="28">
        <v>4</v>
      </c>
      <c r="T3516" s="28">
        <v>332</v>
      </c>
      <c r="U3516" s="28">
        <v>1328</v>
      </c>
      <c r="V3516" s="28">
        <v>1487.36</v>
      </c>
      <c r="W3516" s="26"/>
      <c r="X3516" s="26" t="s">
        <v>62</v>
      </c>
      <c r="Y3516" s="26" t="s">
        <v>61</v>
      </c>
    </row>
    <row r="3517" spans="2:25" x14ac:dyDescent="0.2">
      <c r="B3517" s="26" t="s">
        <v>7348</v>
      </c>
      <c r="C3517" s="26" t="s">
        <v>55</v>
      </c>
      <c r="D3517" s="26" t="s">
        <v>5758</v>
      </c>
      <c r="E3517" s="26" t="str">
        <f>VLOOKUP(D3517,[1]ЕНС!A:E,2,FALSE)</f>
        <v>Шланг</v>
      </c>
      <c r="F3517" s="26" t="str">
        <f>VLOOKUP(D3517,[1]ЕНС!A:E,3,FALSE)</f>
        <v>гидроусилителя, резиновый, автомобильный</v>
      </c>
      <c r="G3517" s="26" t="s">
        <v>7349</v>
      </c>
      <c r="H3517" s="26" t="s">
        <v>26</v>
      </c>
      <c r="I3517" s="26">
        <v>0</v>
      </c>
      <c r="J3517" s="26">
        <v>631010000</v>
      </c>
      <c r="K3517" s="26" t="str">
        <f>VLOOKUP(B3517,[1]ПланКаз!A3504:M6808,12,0)</f>
        <v>ҚР, ШҚО, Өскемен қ., Бажов көш., 10</v>
      </c>
      <c r="L3517" s="26" t="str">
        <f>VLOOKUP(B3517,[1]ПланКаз!A3502:M6806,13,0)</f>
        <v>Желтоқсан-Қантар</v>
      </c>
      <c r="M3517" s="26" t="str">
        <f>VLOOKUP(B3517,[1]ПланКаз!A3504:N6808,14,0)</f>
        <v>Шығыс-Қазақстан облысы, Өскемен қ.</v>
      </c>
      <c r="N3517" s="26" t="s">
        <v>58</v>
      </c>
      <c r="O3517" s="26" t="str">
        <f>VLOOKUP(B3517,[1]ПланКаз!A3503:P6807,16,0)</f>
        <v>жыл бойына өтінім бойынша</v>
      </c>
      <c r="P3517" s="26" t="s">
        <v>59</v>
      </c>
      <c r="Q3517" s="27" t="s">
        <v>522</v>
      </c>
      <c r="R3517" s="26" t="str">
        <f>VLOOKUP(B3517,[1]ПланКаз!A3502:S6806,19,0)</f>
        <v>Дана</v>
      </c>
      <c r="S3517" s="28">
        <v>15</v>
      </c>
      <c r="T3517" s="28">
        <v>2650</v>
      </c>
      <c r="U3517" s="28">
        <v>39750</v>
      </c>
      <c r="V3517" s="28">
        <v>44520</v>
      </c>
      <c r="W3517" s="26"/>
      <c r="X3517" s="26" t="s">
        <v>62</v>
      </c>
      <c r="Y3517" s="26" t="s">
        <v>61</v>
      </c>
    </row>
    <row r="3518" spans="2:25" x14ac:dyDescent="0.2">
      <c r="B3518" s="26" t="s">
        <v>7350</v>
      </c>
      <c r="C3518" s="26" t="s">
        <v>55</v>
      </c>
      <c r="D3518" s="26" t="s">
        <v>5661</v>
      </c>
      <c r="E3518" s="26" t="str">
        <f>VLOOKUP(D3518,[1]ЕНС!A:E,2,FALSE)</f>
        <v>Трубка</v>
      </c>
      <c r="F3518" s="26" t="str">
        <f>VLOOKUP(D3518,[1]ЕНС!A:E,3,FALSE)</f>
        <v>для топливного насоса высокого давления, для грузового автомобиля</v>
      </c>
      <c r="G3518" s="26" t="s">
        <v>7351</v>
      </c>
      <c r="H3518" s="26" t="s">
        <v>26</v>
      </c>
      <c r="I3518" s="26">
        <v>0</v>
      </c>
      <c r="J3518" s="26">
        <v>631010000</v>
      </c>
      <c r="K3518" s="26" t="str">
        <f>VLOOKUP(B3518,[1]ПланКаз!A3505:M6809,12,0)</f>
        <v>ҚР, ШҚО, Өскемен қ., Бажов көш., 10</v>
      </c>
      <c r="L3518" s="26" t="str">
        <f>VLOOKUP(B3518,[1]ПланКаз!A3503:M6807,13,0)</f>
        <v>Желтоқсан-Қантар</v>
      </c>
      <c r="M3518" s="26" t="str">
        <f>VLOOKUP(B3518,[1]ПланКаз!A3505:N6809,14,0)</f>
        <v>Шығыс-Қазақстан облысы, Өскемен қ.</v>
      </c>
      <c r="N3518" s="26" t="s">
        <v>58</v>
      </c>
      <c r="O3518" s="26" t="str">
        <f>VLOOKUP(B3518,[1]ПланКаз!A3504:P6808,16,0)</f>
        <v>жыл бойына өтінім бойынша</v>
      </c>
      <c r="P3518" s="26" t="s">
        <v>59</v>
      </c>
      <c r="Q3518" s="27" t="s">
        <v>522</v>
      </c>
      <c r="R3518" s="26" t="str">
        <f>VLOOKUP(B3518,[1]ПланКаз!A3503:S6807,19,0)</f>
        <v>Дана</v>
      </c>
      <c r="S3518" s="28">
        <v>18</v>
      </c>
      <c r="T3518" s="28">
        <v>1546</v>
      </c>
      <c r="U3518" s="28">
        <v>27828</v>
      </c>
      <c r="V3518" s="28">
        <v>31167.360000000001</v>
      </c>
      <c r="W3518" s="26"/>
      <c r="X3518" s="26" t="s">
        <v>62</v>
      </c>
      <c r="Y3518" s="26" t="s">
        <v>61</v>
      </c>
    </row>
    <row r="3519" spans="2:25" x14ac:dyDescent="0.2">
      <c r="B3519" s="26" t="s">
        <v>7352</v>
      </c>
      <c r="C3519" s="26" t="s">
        <v>55</v>
      </c>
      <c r="D3519" s="26" t="s">
        <v>7353</v>
      </c>
      <c r="E3519" s="26" t="str">
        <f>VLOOKUP(D3519,[1]ЕНС!A:E,2,FALSE)</f>
        <v>Свеча зажигания</v>
      </c>
      <c r="F3519" s="26" t="str">
        <f>VLOOKUP(D3519,[1]ЕНС!A:E,3,FALSE)</f>
        <v>для грузового автомобиля, резьба М10, короткая</v>
      </c>
      <c r="G3519" s="26" t="s">
        <v>7354</v>
      </c>
      <c r="H3519" s="26" t="s">
        <v>26</v>
      </c>
      <c r="I3519" s="26">
        <v>0</v>
      </c>
      <c r="J3519" s="26">
        <v>631010000</v>
      </c>
      <c r="K3519" s="26" t="str">
        <f>VLOOKUP(B3519,[1]ПланКаз!A3506:M6810,12,0)</f>
        <v>ҚР, ШҚО, Өскемен қ., Бажов көш., 10</v>
      </c>
      <c r="L3519" s="26" t="str">
        <f>VLOOKUP(B3519,[1]ПланКаз!A3504:M6808,13,0)</f>
        <v>Желтоқсан-Қантар</v>
      </c>
      <c r="M3519" s="26" t="str">
        <f>VLOOKUP(B3519,[1]ПланКаз!A3506:N6810,14,0)</f>
        <v>Шығыс-Қазақстан облысы, Өскемен қ.</v>
      </c>
      <c r="N3519" s="26" t="s">
        <v>58</v>
      </c>
      <c r="O3519" s="26" t="str">
        <f>VLOOKUP(B3519,[1]ПланКаз!A3505:P6809,16,0)</f>
        <v>жыл бойына өтінім бойынша</v>
      </c>
      <c r="P3519" s="26" t="s">
        <v>59</v>
      </c>
      <c r="Q3519" s="27" t="s">
        <v>522</v>
      </c>
      <c r="R3519" s="26" t="str">
        <f>VLOOKUP(B3519,[1]ПланКаз!A3504:S6808,19,0)</f>
        <v>Дана</v>
      </c>
      <c r="S3519" s="28">
        <v>320</v>
      </c>
      <c r="T3519" s="28">
        <v>397</v>
      </c>
      <c r="U3519" s="28">
        <v>127040</v>
      </c>
      <c r="V3519" s="28">
        <v>142284.79999999999</v>
      </c>
      <c r="W3519" s="26"/>
      <c r="X3519" s="26" t="s">
        <v>62</v>
      </c>
      <c r="Y3519" s="26" t="s">
        <v>61</v>
      </c>
    </row>
    <row r="3520" spans="2:25" x14ac:dyDescent="0.2">
      <c r="B3520" s="26" t="s">
        <v>7355</v>
      </c>
      <c r="C3520" s="26" t="s">
        <v>55</v>
      </c>
      <c r="D3520" s="26" t="s">
        <v>7356</v>
      </c>
      <c r="E3520" s="26" t="str">
        <f>VLOOKUP(D3520,[1]ЕНС!A:E,2,FALSE)</f>
        <v>Клемма</v>
      </c>
      <c r="F3520" s="26" t="str">
        <f>VLOOKUP(D3520,[1]ЕНС!A:E,3,FALSE)</f>
        <v>аккумуляторная, свинцовая</v>
      </c>
      <c r="G3520" s="26" t="s">
        <v>7357</v>
      </c>
      <c r="H3520" s="26" t="s">
        <v>26</v>
      </c>
      <c r="I3520" s="26">
        <v>0</v>
      </c>
      <c r="J3520" s="26">
        <v>631010000</v>
      </c>
      <c r="K3520" s="26" t="str">
        <f>VLOOKUP(B3520,[1]ПланКаз!A3507:M6811,12,0)</f>
        <v>ҚР, ШҚО, Өскемен қ., Бажов көш., 10</v>
      </c>
      <c r="L3520" s="26" t="str">
        <f>VLOOKUP(B3520,[1]ПланКаз!A3505:M6809,13,0)</f>
        <v>Желтоқсан-Қантар</v>
      </c>
      <c r="M3520" s="26" t="str">
        <f>VLOOKUP(B3520,[1]ПланКаз!A3507:N6811,14,0)</f>
        <v>Шығыс-Қазақстан облысы, Өскемен қ.</v>
      </c>
      <c r="N3520" s="26" t="s">
        <v>58</v>
      </c>
      <c r="O3520" s="26" t="str">
        <f>VLOOKUP(B3520,[1]ПланКаз!A3506:P6810,16,0)</f>
        <v>жыл бойына өтінім бойынша</v>
      </c>
      <c r="P3520" s="26" t="s">
        <v>59</v>
      </c>
      <c r="Q3520" s="27" t="s">
        <v>522</v>
      </c>
      <c r="R3520" s="26" t="str">
        <f>VLOOKUP(B3520,[1]ПланКаз!A3505:S6809,19,0)</f>
        <v>Комплект</v>
      </c>
      <c r="S3520" s="28">
        <v>6</v>
      </c>
      <c r="T3520" s="28">
        <v>1104</v>
      </c>
      <c r="U3520" s="28">
        <v>6624</v>
      </c>
      <c r="V3520" s="28">
        <v>7418.88</v>
      </c>
      <c r="W3520" s="26"/>
      <c r="X3520" s="26" t="s">
        <v>62</v>
      </c>
      <c r="Y3520" s="26" t="s">
        <v>61</v>
      </c>
    </row>
    <row r="3521" spans="2:25" x14ac:dyDescent="0.2">
      <c r="B3521" s="26" t="s">
        <v>7358</v>
      </c>
      <c r="C3521" s="26" t="s">
        <v>55</v>
      </c>
      <c r="D3521" s="26" t="s">
        <v>7359</v>
      </c>
      <c r="E3521" s="26" t="str">
        <f>VLOOKUP(D3521,[1]ЕНС!A:E,2,FALSE)</f>
        <v>Заклепка</v>
      </c>
      <c r="F3521" s="26" t="str">
        <f>VLOOKUP(D3521,[1]ЕНС!A:E,3,FALSE)</f>
        <v>из черных металлов, с потайной головкой</v>
      </c>
      <c r="G3521" s="26" t="s">
        <v>7360</v>
      </c>
      <c r="H3521" s="26" t="s">
        <v>26</v>
      </c>
      <c r="I3521" s="26">
        <v>0</v>
      </c>
      <c r="J3521" s="26">
        <v>631010000</v>
      </c>
      <c r="K3521" s="26" t="str">
        <f>VLOOKUP(B3521,[1]ПланКаз!A3508:M6812,12,0)</f>
        <v>ҚР, ШҚО, Өскемен қ., Бажов көш., 10</v>
      </c>
      <c r="L3521" s="26" t="str">
        <f>VLOOKUP(B3521,[1]ПланКаз!A3506:M6810,13,0)</f>
        <v>Желтоқсан-Қантар</v>
      </c>
      <c r="M3521" s="26" t="str">
        <f>VLOOKUP(B3521,[1]ПланКаз!A3508:N6812,14,0)</f>
        <v>Шығыс-Қазақстан облысы, Өскемен қ.</v>
      </c>
      <c r="N3521" s="26" t="s">
        <v>58</v>
      </c>
      <c r="O3521" s="26" t="str">
        <f>VLOOKUP(B3521,[1]ПланКаз!A3507:P6811,16,0)</f>
        <v>жыл бойына өтінім бойынша</v>
      </c>
      <c r="P3521" s="26" t="s">
        <v>59</v>
      </c>
      <c r="Q3521" s="27" t="s">
        <v>2896</v>
      </c>
      <c r="R3521" s="26" t="str">
        <f>VLOOKUP(B3521,[1]ПланКаз!A3506:S6810,19,0)</f>
        <v>Комплект</v>
      </c>
      <c r="S3521" s="28">
        <v>28</v>
      </c>
      <c r="T3521" s="28">
        <v>553</v>
      </c>
      <c r="U3521" s="28">
        <v>15484</v>
      </c>
      <c r="V3521" s="28">
        <v>17342.080000000002</v>
      </c>
      <c r="W3521" s="26"/>
      <c r="X3521" s="26" t="s">
        <v>62</v>
      </c>
      <c r="Y3521" s="26" t="s">
        <v>61</v>
      </c>
    </row>
    <row r="3522" spans="2:25" x14ac:dyDescent="0.2">
      <c r="B3522" s="26" t="s">
        <v>7361</v>
      </c>
      <c r="C3522" s="26" t="s">
        <v>55</v>
      </c>
      <c r="D3522" s="26" t="s">
        <v>6174</v>
      </c>
      <c r="E3522" s="26" t="str">
        <f>VLOOKUP(D3522,[1]ЕНС!A:E,2,FALSE)</f>
        <v>Лампа автомобильная</v>
      </c>
      <c r="F3522" s="26" t="str">
        <f>VLOOKUP(D3522,[1]ЕНС!A:E,3,FALSE)</f>
        <v>тип цоколя Н7, галогеновая</v>
      </c>
      <c r="G3522" s="26" t="s">
        <v>7362</v>
      </c>
      <c r="H3522" s="26" t="s">
        <v>26</v>
      </c>
      <c r="I3522" s="26">
        <v>0</v>
      </c>
      <c r="J3522" s="26">
        <v>631010000</v>
      </c>
      <c r="K3522" s="26" t="str">
        <f>VLOOKUP(B3522,[1]ПланКаз!A3509:M6813,12,0)</f>
        <v>ҚР, ШҚО, Өскемен қ., Бажов көш., 10</v>
      </c>
      <c r="L3522" s="26" t="str">
        <f>VLOOKUP(B3522,[1]ПланКаз!A3507:M6811,13,0)</f>
        <v>Желтоқсан-Қантар</v>
      </c>
      <c r="M3522" s="26" t="str">
        <f>VLOOKUP(B3522,[1]ПланКаз!A3509:N6813,14,0)</f>
        <v>Шығыс-Қазақстан облысы, Өскемен қ.</v>
      </c>
      <c r="N3522" s="26" t="s">
        <v>58</v>
      </c>
      <c r="O3522" s="26" t="str">
        <f>VLOOKUP(B3522,[1]ПланКаз!A3508:P6812,16,0)</f>
        <v>жыл бойына өтінім бойынша</v>
      </c>
      <c r="P3522" s="26" t="s">
        <v>59</v>
      </c>
      <c r="Q3522" s="27" t="s">
        <v>522</v>
      </c>
      <c r="R3522" s="26" t="str">
        <f>VLOOKUP(B3522,[1]ПланКаз!A3507:S6811,19,0)</f>
        <v>Дана</v>
      </c>
      <c r="S3522" s="28">
        <v>435</v>
      </c>
      <c r="T3522" s="28">
        <v>476</v>
      </c>
      <c r="U3522" s="28">
        <v>207060</v>
      </c>
      <c r="V3522" s="28">
        <v>231907.20000000001</v>
      </c>
      <c r="W3522" s="26"/>
      <c r="X3522" s="26" t="s">
        <v>62</v>
      </c>
      <c r="Y3522" s="26" t="s">
        <v>61</v>
      </c>
    </row>
    <row r="3523" spans="2:25" x14ac:dyDescent="0.2">
      <c r="B3523" s="26" t="s">
        <v>7363</v>
      </c>
      <c r="C3523" s="26" t="s">
        <v>55</v>
      </c>
      <c r="D3523" s="26" t="s">
        <v>6174</v>
      </c>
      <c r="E3523" s="26" t="str">
        <f>VLOOKUP(D3523,[1]ЕНС!A:E,2,FALSE)</f>
        <v>Лампа автомобильная</v>
      </c>
      <c r="F3523" s="26" t="str">
        <f>VLOOKUP(D3523,[1]ЕНС!A:E,3,FALSE)</f>
        <v>тип цоколя Н7, галогеновая</v>
      </c>
      <c r="G3523" s="26" t="s">
        <v>7364</v>
      </c>
      <c r="H3523" s="26" t="s">
        <v>26</v>
      </c>
      <c r="I3523" s="26">
        <v>0</v>
      </c>
      <c r="J3523" s="26">
        <v>631010000</v>
      </c>
      <c r="K3523" s="26" t="str">
        <f>VLOOKUP(B3523,[1]ПланКаз!A3510:M6814,12,0)</f>
        <v>ҚР, ШҚО, Өскемен қ., Бажов көш., 10</v>
      </c>
      <c r="L3523" s="26" t="str">
        <f>VLOOKUP(B3523,[1]ПланКаз!A3508:M6812,13,0)</f>
        <v>Желтоқсан-Қантар</v>
      </c>
      <c r="M3523" s="26" t="str">
        <f>VLOOKUP(B3523,[1]ПланКаз!A3510:N6814,14,0)</f>
        <v>Шығыс-Қазақстан облысы, Өскемен қ.</v>
      </c>
      <c r="N3523" s="26" t="s">
        <v>58</v>
      </c>
      <c r="O3523" s="26" t="str">
        <f>VLOOKUP(B3523,[1]ПланКаз!A3509:P6813,16,0)</f>
        <v>жыл бойына өтінім бойынша</v>
      </c>
      <c r="P3523" s="26" t="s">
        <v>59</v>
      </c>
      <c r="Q3523" s="27" t="s">
        <v>522</v>
      </c>
      <c r="R3523" s="26" t="str">
        <f>VLOOKUP(B3523,[1]ПланКаз!A3508:S6812,19,0)</f>
        <v>Дана</v>
      </c>
      <c r="S3523" s="28">
        <v>52</v>
      </c>
      <c r="T3523" s="28">
        <v>80</v>
      </c>
      <c r="U3523" s="28">
        <v>4160</v>
      </c>
      <c r="V3523" s="28">
        <v>4659.2</v>
      </c>
      <c r="W3523" s="26"/>
      <c r="X3523" s="26" t="s">
        <v>62</v>
      </c>
      <c r="Y3523" s="26" t="s">
        <v>61</v>
      </c>
    </row>
    <row r="3524" spans="2:25" x14ac:dyDescent="0.2">
      <c r="B3524" s="26" t="s">
        <v>7365</v>
      </c>
      <c r="C3524" s="26" t="s">
        <v>55</v>
      </c>
      <c r="D3524" s="26" t="s">
        <v>7366</v>
      </c>
      <c r="E3524" s="26" t="str">
        <f>VLOOKUP(D3524,[1]ЕНС!A:E,2,FALSE)</f>
        <v>Подшипник роликовый</v>
      </c>
      <c r="F3524" s="26" t="str">
        <f>VLOOKUP(D3524,[1]ЕНС!A:E,3,FALSE)</f>
        <v>радиально-упорный, наружный диаметр 62 мм, однорядный, с коническими роликами</v>
      </c>
      <c r="G3524" s="26" t="s">
        <v>7367</v>
      </c>
      <c r="H3524" s="26" t="s">
        <v>26</v>
      </c>
      <c r="I3524" s="26">
        <v>0</v>
      </c>
      <c r="J3524" s="26">
        <v>631010000</v>
      </c>
      <c r="K3524" s="26" t="str">
        <f>VLOOKUP(B3524,[1]ПланКаз!A3511:M6815,12,0)</f>
        <v>ҚР, ШҚО, Өскемен қ., Бажов көш., 10</v>
      </c>
      <c r="L3524" s="26" t="str">
        <f>VLOOKUP(B3524,[1]ПланКаз!A3509:M6813,13,0)</f>
        <v>Желтоқсан-Қантар</v>
      </c>
      <c r="M3524" s="26" t="str">
        <f>VLOOKUP(B3524,[1]ПланКаз!A3511:N6815,14,0)</f>
        <v>Шығыс-Қазақстан облысы, Өскемен қ.</v>
      </c>
      <c r="N3524" s="26" t="s">
        <v>58</v>
      </c>
      <c r="O3524" s="26" t="str">
        <f>VLOOKUP(B3524,[1]ПланКаз!A3510:P6814,16,0)</f>
        <v>жыл бойына өтінім бойынша</v>
      </c>
      <c r="P3524" s="26" t="s">
        <v>59</v>
      </c>
      <c r="Q3524" s="27" t="s">
        <v>522</v>
      </c>
      <c r="R3524" s="26" t="str">
        <f>VLOOKUP(B3524,[1]ПланКаз!A3509:S6813,19,0)</f>
        <v>Дана</v>
      </c>
      <c r="S3524" s="28">
        <v>2</v>
      </c>
      <c r="T3524" s="28">
        <v>4968</v>
      </c>
      <c r="U3524" s="28">
        <v>9936</v>
      </c>
      <c r="V3524" s="28">
        <v>11128.32</v>
      </c>
      <c r="W3524" s="26"/>
      <c r="X3524" s="26" t="s">
        <v>62</v>
      </c>
      <c r="Y3524" s="26" t="s">
        <v>61</v>
      </c>
    </row>
    <row r="3525" spans="2:25" x14ac:dyDescent="0.2">
      <c r="B3525" s="26" t="s">
        <v>7368</v>
      </c>
      <c r="C3525" s="26" t="s">
        <v>55</v>
      </c>
      <c r="D3525" s="26" t="s">
        <v>5691</v>
      </c>
      <c r="E3525" s="26" t="str">
        <f>VLOOKUP(D3525,[1]ЕНС!A:E,2,FALSE)</f>
        <v>Ремень</v>
      </c>
      <c r="F3525" s="26" t="str">
        <f>VLOOKUP(D3525,[1]ЕНС!A:E,3,FALSE)</f>
        <v>для грузового автомобиля, привода вентилятора</v>
      </c>
      <c r="G3525" s="26" t="s">
        <v>7369</v>
      </c>
      <c r="H3525" s="26" t="s">
        <v>26</v>
      </c>
      <c r="I3525" s="26">
        <v>0</v>
      </c>
      <c r="J3525" s="26">
        <v>631010000</v>
      </c>
      <c r="K3525" s="26" t="str">
        <f>VLOOKUP(B3525,[1]ПланКаз!A3512:M6816,12,0)</f>
        <v>ҚР, ШҚО, Өскемен қ., Бажов көш., 10</v>
      </c>
      <c r="L3525" s="26" t="str">
        <f>VLOOKUP(B3525,[1]ПланКаз!A3510:M6814,13,0)</f>
        <v>Желтоқсан-Қантар</v>
      </c>
      <c r="M3525" s="26" t="str">
        <f>VLOOKUP(B3525,[1]ПланКаз!A3512:N6816,14,0)</f>
        <v>Шығыс-Қазақстан облысы, Өскемен қ.</v>
      </c>
      <c r="N3525" s="26" t="s">
        <v>58</v>
      </c>
      <c r="O3525" s="26" t="str">
        <f>VLOOKUP(B3525,[1]ПланКаз!A3511:P6815,16,0)</f>
        <v>жыл бойына өтінім бойынша</v>
      </c>
      <c r="P3525" s="26" t="s">
        <v>59</v>
      </c>
      <c r="Q3525" s="27" t="s">
        <v>522</v>
      </c>
      <c r="R3525" s="26" t="str">
        <f>VLOOKUP(B3525,[1]ПланКаз!A3510:S6814,19,0)</f>
        <v>Дана</v>
      </c>
      <c r="S3525" s="28">
        <v>5</v>
      </c>
      <c r="T3525" s="28">
        <v>556</v>
      </c>
      <c r="U3525" s="28">
        <v>2780</v>
      </c>
      <c r="V3525" s="28">
        <v>3113.6</v>
      </c>
      <c r="W3525" s="26"/>
      <c r="X3525" s="26" t="s">
        <v>62</v>
      </c>
      <c r="Y3525" s="26" t="s">
        <v>61</v>
      </c>
    </row>
    <row r="3526" spans="2:25" x14ac:dyDescent="0.2">
      <c r="B3526" s="26" t="s">
        <v>7370</v>
      </c>
      <c r="C3526" s="26" t="s">
        <v>55</v>
      </c>
      <c r="D3526" s="26" t="s">
        <v>5758</v>
      </c>
      <c r="E3526" s="26" t="str">
        <f>VLOOKUP(D3526,[1]ЕНС!A:E,2,FALSE)</f>
        <v>Шланг</v>
      </c>
      <c r="F3526" s="26" t="str">
        <f>VLOOKUP(D3526,[1]ЕНС!A:E,3,FALSE)</f>
        <v>гидроусилителя, резиновый, автомобильный</v>
      </c>
      <c r="G3526" s="26" t="s">
        <v>7371</v>
      </c>
      <c r="H3526" s="26" t="s">
        <v>26</v>
      </c>
      <c r="I3526" s="26">
        <v>0</v>
      </c>
      <c r="J3526" s="26">
        <v>631010000</v>
      </c>
      <c r="K3526" s="26" t="str">
        <f>VLOOKUP(B3526,[1]ПланКаз!A3513:M6817,12,0)</f>
        <v>ҚР, ШҚО, Өскемен қ., Бажов көш., 10</v>
      </c>
      <c r="L3526" s="26" t="str">
        <f>VLOOKUP(B3526,[1]ПланКаз!A3511:M6815,13,0)</f>
        <v>Желтоқсан-Қантар</v>
      </c>
      <c r="M3526" s="26" t="str">
        <f>VLOOKUP(B3526,[1]ПланКаз!A3513:N6817,14,0)</f>
        <v>Шығыс-Қазақстан облысы, Өскемен қ.</v>
      </c>
      <c r="N3526" s="26" t="s">
        <v>58</v>
      </c>
      <c r="O3526" s="26" t="str">
        <f>VLOOKUP(B3526,[1]ПланКаз!A3512:P6816,16,0)</f>
        <v>жыл бойына өтінім бойынша</v>
      </c>
      <c r="P3526" s="26" t="s">
        <v>59</v>
      </c>
      <c r="Q3526" s="27" t="s">
        <v>522</v>
      </c>
      <c r="R3526" s="26" t="str">
        <f>VLOOKUP(B3526,[1]ПланКаз!A3511:S6815,19,0)</f>
        <v>Метр</v>
      </c>
      <c r="S3526" s="28">
        <v>1</v>
      </c>
      <c r="T3526" s="28">
        <v>736</v>
      </c>
      <c r="U3526" s="28">
        <v>736</v>
      </c>
      <c r="V3526" s="28">
        <v>824.32</v>
      </c>
      <c r="W3526" s="26"/>
      <c r="X3526" s="26" t="s">
        <v>62</v>
      </c>
      <c r="Y3526" s="26" t="s">
        <v>61</v>
      </c>
    </row>
    <row r="3527" spans="2:25" x14ac:dyDescent="0.2">
      <c r="B3527" s="26" t="s">
        <v>7372</v>
      </c>
      <c r="C3527" s="26" t="s">
        <v>55</v>
      </c>
      <c r="D3527" s="26" t="s">
        <v>819</v>
      </c>
      <c r="E3527" s="26" t="str">
        <f>VLOOKUP(D3527,[1]ЕНС!A:E,2,FALSE)</f>
        <v>Хомут</v>
      </c>
      <c r="F3527" s="26" t="str">
        <f>VLOOKUP(D3527,[1]ЕНС!A:E,3,FALSE)</f>
        <v>стальной</v>
      </c>
      <c r="G3527" s="26" t="s">
        <v>7373</v>
      </c>
      <c r="H3527" s="26" t="s">
        <v>26</v>
      </c>
      <c r="I3527" s="26">
        <v>0</v>
      </c>
      <c r="J3527" s="26">
        <v>631010000</v>
      </c>
      <c r="K3527" s="26" t="str">
        <f>VLOOKUP(B3527,[1]ПланКаз!A3514:M6818,12,0)</f>
        <v>ҚР, ШҚО, Өскемен қ., Бажов көш., 10</v>
      </c>
      <c r="L3527" s="26" t="str">
        <f>VLOOKUP(B3527,[1]ПланКаз!A3512:M6816,13,0)</f>
        <v>Желтоқсан-Қантар</v>
      </c>
      <c r="M3527" s="26" t="str">
        <f>VLOOKUP(B3527,[1]ПланКаз!A3514:N6818,14,0)</f>
        <v>Шығыс-Қазақстан облысы, Өскемен қ.</v>
      </c>
      <c r="N3527" s="26" t="s">
        <v>58</v>
      </c>
      <c r="O3527" s="26" t="str">
        <f>VLOOKUP(B3527,[1]ПланКаз!A3513:P6817,16,0)</f>
        <v>жыл бойына өтінім бойынша</v>
      </c>
      <c r="P3527" s="26" t="s">
        <v>59</v>
      </c>
      <c r="Q3527" s="27" t="s">
        <v>522</v>
      </c>
      <c r="R3527" s="26" t="str">
        <f>VLOOKUP(B3527,[1]ПланКаз!A3512:S6816,19,0)</f>
        <v>Дана</v>
      </c>
      <c r="S3527" s="28">
        <v>15</v>
      </c>
      <c r="T3527" s="28">
        <v>116</v>
      </c>
      <c r="U3527" s="28">
        <v>1740</v>
      </c>
      <c r="V3527" s="28">
        <v>1948.8</v>
      </c>
      <c r="W3527" s="26"/>
      <c r="X3527" s="26" t="s">
        <v>62</v>
      </c>
      <c r="Y3527" s="26" t="s">
        <v>61</v>
      </c>
    </row>
    <row r="3528" spans="2:25" x14ac:dyDescent="0.2">
      <c r="B3528" s="26" t="s">
        <v>7374</v>
      </c>
      <c r="C3528" s="26" t="s">
        <v>55</v>
      </c>
      <c r="D3528" s="26" t="s">
        <v>819</v>
      </c>
      <c r="E3528" s="26" t="str">
        <f>VLOOKUP(D3528,[1]ЕНС!A:E,2,FALSE)</f>
        <v>Хомут</v>
      </c>
      <c r="F3528" s="26" t="str">
        <f>VLOOKUP(D3528,[1]ЕНС!A:E,3,FALSE)</f>
        <v>стальной</v>
      </c>
      <c r="G3528" s="26" t="s">
        <v>7375</v>
      </c>
      <c r="H3528" s="26" t="s">
        <v>26</v>
      </c>
      <c r="I3528" s="26">
        <v>0</v>
      </c>
      <c r="J3528" s="26">
        <v>631010000</v>
      </c>
      <c r="K3528" s="26" t="str">
        <f>VLOOKUP(B3528,[1]ПланКаз!A3515:M6819,12,0)</f>
        <v>ҚР, ШҚО, Өскемен қ., Бажов көш., 10</v>
      </c>
      <c r="L3528" s="26" t="str">
        <f>VLOOKUP(B3528,[1]ПланКаз!A3513:M6817,13,0)</f>
        <v>Желтоқсан-Қантар</v>
      </c>
      <c r="M3528" s="26" t="str">
        <f>VLOOKUP(B3528,[1]ПланКаз!A3515:N6819,14,0)</f>
        <v>Шығыс-Қазақстан облысы, Өскемен қ.</v>
      </c>
      <c r="N3528" s="26" t="s">
        <v>58</v>
      </c>
      <c r="O3528" s="26" t="str">
        <f>VLOOKUP(B3528,[1]ПланКаз!A3514:P6818,16,0)</f>
        <v>жыл бойына өтінім бойынша</v>
      </c>
      <c r="P3528" s="26" t="s">
        <v>59</v>
      </c>
      <c r="Q3528" s="27" t="s">
        <v>522</v>
      </c>
      <c r="R3528" s="26" t="str">
        <f>VLOOKUP(B3528,[1]ПланКаз!A3513:S6817,19,0)</f>
        <v>Дана</v>
      </c>
      <c r="S3528" s="28">
        <v>15</v>
      </c>
      <c r="T3528" s="28">
        <v>163</v>
      </c>
      <c r="U3528" s="28">
        <v>2445</v>
      </c>
      <c r="V3528" s="28">
        <v>2738.4</v>
      </c>
      <c r="W3528" s="26"/>
      <c r="X3528" s="26" t="s">
        <v>62</v>
      </c>
      <c r="Y3528" s="26" t="s">
        <v>61</v>
      </c>
    </row>
    <row r="3529" spans="2:25" x14ac:dyDescent="0.2">
      <c r="B3529" s="26" t="s">
        <v>7376</v>
      </c>
      <c r="C3529" s="26" t="s">
        <v>55</v>
      </c>
      <c r="D3529" s="26" t="s">
        <v>5758</v>
      </c>
      <c r="E3529" s="26" t="str">
        <f>VLOOKUP(D3529,[1]ЕНС!A:E,2,FALSE)</f>
        <v>Шланг</v>
      </c>
      <c r="F3529" s="26" t="str">
        <f>VLOOKUP(D3529,[1]ЕНС!A:E,3,FALSE)</f>
        <v>гидроусилителя, резиновый, автомобильный</v>
      </c>
      <c r="G3529" s="26" t="s">
        <v>7377</v>
      </c>
      <c r="H3529" s="26" t="s">
        <v>26</v>
      </c>
      <c r="I3529" s="26">
        <v>0</v>
      </c>
      <c r="J3529" s="26">
        <v>631010000</v>
      </c>
      <c r="K3529" s="26" t="str">
        <f>VLOOKUP(B3529,[1]ПланКаз!A3516:M6820,12,0)</f>
        <v>ҚР, ШҚО, Өскемен қ., Бажов көш., 10</v>
      </c>
      <c r="L3529" s="26" t="str">
        <f>VLOOKUP(B3529,[1]ПланКаз!A3514:M6818,13,0)</f>
        <v>Желтоқсан-Қантар</v>
      </c>
      <c r="M3529" s="26" t="str">
        <f>VLOOKUP(B3529,[1]ПланКаз!A3516:N6820,14,0)</f>
        <v>Шығыс-Қазақстан облысы, Өскемен қ.</v>
      </c>
      <c r="N3529" s="26" t="s">
        <v>58</v>
      </c>
      <c r="O3529" s="26" t="str">
        <f>VLOOKUP(B3529,[1]ПланКаз!A3515:P6819,16,0)</f>
        <v>жыл бойына өтінім бойынша</v>
      </c>
      <c r="P3529" s="26" t="s">
        <v>59</v>
      </c>
      <c r="Q3529" s="27" t="s">
        <v>522</v>
      </c>
      <c r="R3529" s="26" t="str">
        <f>VLOOKUP(B3529,[1]ПланКаз!A3514:S6818,19,0)</f>
        <v>Дана</v>
      </c>
      <c r="S3529" s="28">
        <v>16</v>
      </c>
      <c r="T3529" s="28">
        <v>2944</v>
      </c>
      <c r="U3529" s="28">
        <v>47104</v>
      </c>
      <c r="V3529" s="28">
        <v>52756.480000000003</v>
      </c>
      <c r="W3529" s="26"/>
      <c r="X3529" s="26" t="s">
        <v>62</v>
      </c>
      <c r="Y3529" s="26" t="s">
        <v>61</v>
      </c>
    </row>
    <row r="3530" spans="2:25" x14ac:dyDescent="0.2">
      <c r="B3530" s="26" t="s">
        <v>7378</v>
      </c>
      <c r="C3530" s="26" t="s">
        <v>55</v>
      </c>
      <c r="D3530" s="26" t="s">
        <v>7379</v>
      </c>
      <c r="E3530" s="26" t="str">
        <f>VLOOKUP(D3530,[1]ЕНС!A:E,2,FALSE)</f>
        <v>Подшипник роликовый</v>
      </c>
      <c r="F3530" s="26" t="str">
        <f>VLOOKUP(D3530,[1]ЕНС!A:E,3,FALSE)</f>
        <v>радиально-упорный, наружный диаметр 90 мм, однорядный, с коническими роликами</v>
      </c>
      <c r="G3530" s="26" t="s">
        <v>7380</v>
      </c>
      <c r="H3530" s="26" t="s">
        <v>26</v>
      </c>
      <c r="I3530" s="26">
        <v>0</v>
      </c>
      <c r="J3530" s="26">
        <v>631010000</v>
      </c>
      <c r="K3530" s="26" t="str">
        <f>VLOOKUP(B3530,[1]ПланКаз!A3517:M6821,12,0)</f>
        <v>ҚР, ШҚО, Өскемен қ., Бажов көш., 10</v>
      </c>
      <c r="L3530" s="26" t="str">
        <f>VLOOKUP(B3530,[1]ПланКаз!A3515:M6819,13,0)</f>
        <v>Желтоқсан-Қантар</v>
      </c>
      <c r="M3530" s="26" t="str">
        <f>VLOOKUP(B3530,[1]ПланКаз!A3517:N6821,14,0)</f>
        <v>Шығыс-Қазақстан облысы, Өскемен қ.</v>
      </c>
      <c r="N3530" s="26" t="s">
        <v>58</v>
      </c>
      <c r="O3530" s="26" t="str">
        <f>VLOOKUP(B3530,[1]ПланКаз!A3516:P6820,16,0)</f>
        <v>жыл бойына өтінім бойынша</v>
      </c>
      <c r="P3530" s="26" t="s">
        <v>59</v>
      </c>
      <c r="Q3530" s="27" t="s">
        <v>522</v>
      </c>
      <c r="R3530" s="26" t="str">
        <f>VLOOKUP(B3530,[1]ПланКаз!A3515:S6819,19,0)</f>
        <v>Дана</v>
      </c>
      <c r="S3530" s="28">
        <v>13</v>
      </c>
      <c r="T3530" s="28">
        <v>2448</v>
      </c>
      <c r="U3530" s="28">
        <v>31824</v>
      </c>
      <c r="V3530" s="28">
        <v>35642.879999999997</v>
      </c>
      <c r="W3530" s="26"/>
      <c r="X3530" s="26" t="s">
        <v>62</v>
      </c>
      <c r="Y3530" s="26" t="s">
        <v>61</v>
      </c>
    </row>
    <row r="3531" spans="2:25" x14ac:dyDescent="0.2">
      <c r="B3531" s="26" t="s">
        <v>7381</v>
      </c>
      <c r="C3531" s="26" t="s">
        <v>55</v>
      </c>
      <c r="D3531" s="26" t="s">
        <v>819</v>
      </c>
      <c r="E3531" s="26" t="str">
        <f>VLOOKUP(D3531,[1]ЕНС!A:E,2,FALSE)</f>
        <v>Хомут</v>
      </c>
      <c r="F3531" s="26" t="str">
        <f>VLOOKUP(D3531,[1]ЕНС!A:E,3,FALSE)</f>
        <v>стальной</v>
      </c>
      <c r="G3531" s="26" t="s">
        <v>7382</v>
      </c>
      <c r="H3531" s="26" t="s">
        <v>26</v>
      </c>
      <c r="I3531" s="26">
        <v>0</v>
      </c>
      <c r="J3531" s="26">
        <v>631010000</v>
      </c>
      <c r="K3531" s="26" t="str">
        <f>VLOOKUP(B3531,[1]ПланКаз!A3518:M6822,12,0)</f>
        <v>ҚР, ШҚО, Өскемен қ., Бажов көш., 10</v>
      </c>
      <c r="L3531" s="26" t="str">
        <f>VLOOKUP(B3531,[1]ПланКаз!A3516:M6820,13,0)</f>
        <v>Желтоқсан-Қантар</v>
      </c>
      <c r="M3531" s="26" t="str">
        <f>VLOOKUP(B3531,[1]ПланКаз!A3518:N6822,14,0)</f>
        <v>Шығыс-Қазақстан облысы, Өскемен қ.</v>
      </c>
      <c r="N3531" s="26" t="s">
        <v>58</v>
      </c>
      <c r="O3531" s="26" t="str">
        <f>VLOOKUP(B3531,[1]ПланКаз!A3517:P6821,16,0)</f>
        <v>жыл бойына өтінім бойынша</v>
      </c>
      <c r="P3531" s="26" t="s">
        <v>59</v>
      </c>
      <c r="Q3531" s="27" t="s">
        <v>522</v>
      </c>
      <c r="R3531" s="26" t="str">
        <f>VLOOKUP(B3531,[1]ПланКаз!A3516:S6820,19,0)</f>
        <v>Дана</v>
      </c>
      <c r="S3531" s="28">
        <v>12</v>
      </c>
      <c r="T3531" s="28">
        <v>112</v>
      </c>
      <c r="U3531" s="28">
        <v>1344</v>
      </c>
      <c r="V3531" s="28">
        <v>1505.28</v>
      </c>
      <c r="W3531" s="26"/>
      <c r="X3531" s="26" t="s">
        <v>62</v>
      </c>
      <c r="Y3531" s="26" t="s">
        <v>61</v>
      </c>
    </row>
    <row r="3532" spans="2:25" x14ac:dyDescent="0.2">
      <c r="B3532" s="26" t="s">
        <v>7383</v>
      </c>
      <c r="C3532" s="26" t="s">
        <v>55</v>
      </c>
      <c r="D3532" s="26" t="s">
        <v>819</v>
      </c>
      <c r="E3532" s="26" t="str">
        <f>VLOOKUP(D3532,[1]ЕНС!A:E,2,FALSE)</f>
        <v>Хомут</v>
      </c>
      <c r="F3532" s="26" t="str">
        <f>VLOOKUP(D3532,[1]ЕНС!A:E,3,FALSE)</f>
        <v>стальной</v>
      </c>
      <c r="G3532" s="26" t="s">
        <v>7384</v>
      </c>
      <c r="H3532" s="26" t="s">
        <v>26</v>
      </c>
      <c r="I3532" s="26">
        <v>0</v>
      </c>
      <c r="J3532" s="26">
        <v>631010000</v>
      </c>
      <c r="K3532" s="26" t="str">
        <f>VLOOKUP(B3532,[1]ПланКаз!A3519:M6823,12,0)</f>
        <v>ҚР, ШҚО, Өскемен қ., Бажов көш., 10</v>
      </c>
      <c r="L3532" s="26" t="str">
        <f>VLOOKUP(B3532,[1]ПланКаз!A3517:M6821,13,0)</f>
        <v>Желтоқсан-Қантар</v>
      </c>
      <c r="M3532" s="26" t="str">
        <f>VLOOKUP(B3532,[1]ПланКаз!A3519:N6823,14,0)</f>
        <v>Шығыс-Қазақстан облысы, Өскемен қ.</v>
      </c>
      <c r="N3532" s="26" t="s">
        <v>58</v>
      </c>
      <c r="O3532" s="26" t="str">
        <f>VLOOKUP(B3532,[1]ПланКаз!A3518:P6822,16,0)</f>
        <v>жыл бойына өтінім бойынша</v>
      </c>
      <c r="P3532" s="26" t="s">
        <v>59</v>
      </c>
      <c r="Q3532" s="27" t="s">
        <v>522</v>
      </c>
      <c r="R3532" s="26" t="str">
        <f>VLOOKUP(B3532,[1]ПланКаз!A3517:S6821,19,0)</f>
        <v>Дана</v>
      </c>
      <c r="S3532" s="28">
        <v>15</v>
      </c>
      <c r="T3532" s="28">
        <v>114</v>
      </c>
      <c r="U3532" s="28">
        <v>1710</v>
      </c>
      <c r="V3532" s="28">
        <v>1915.2</v>
      </c>
      <c r="W3532" s="26"/>
      <c r="X3532" s="26" t="s">
        <v>62</v>
      </c>
      <c r="Y3532" s="26" t="s">
        <v>61</v>
      </c>
    </row>
    <row r="3533" spans="2:25" x14ac:dyDescent="0.2">
      <c r="B3533" s="26" t="s">
        <v>7385</v>
      </c>
      <c r="C3533" s="26" t="s">
        <v>55</v>
      </c>
      <c r="D3533" s="26" t="s">
        <v>7386</v>
      </c>
      <c r="E3533" s="26" t="str">
        <f>VLOOKUP(D3533,[1]ЕНС!A:E,2,FALSE)</f>
        <v>Подшипник шариковый</v>
      </c>
      <c r="F3533" s="26" t="str">
        <f>VLOOKUP(D3533,[1]ЕНС!A:E,3,FALSE)</f>
        <v>радиальный, наружный диаметр 55-125 мм, однорядный, качения, со штампованным сепаратором</v>
      </c>
      <c r="G3533" s="26" t="s">
        <v>7387</v>
      </c>
      <c r="H3533" s="26" t="s">
        <v>26</v>
      </c>
      <c r="I3533" s="26">
        <v>0</v>
      </c>
      <c r="J3533" s="26">
        <v>631010000</v>
      </c>
      <c r="K3533" s="26" t="str">
        <f>VLOOKUP(B3533,[1]ПланКаз!A3520:M6824,12,0)</f>
        <v>ҚР, ШҚО, Өскемен қ., Бажов көш., 10</v>
      </c>
      <c r="L3533" s="26" t="str">
        <f>VLOOKUP(B3533,[1]ПланКаз!A3518:M6822,13,0)</f>
        <v>Желтоқсан-Қантар</v>
      </c>
      <c r="M3533" s="26" t="str">
        <f>VLOOKUP(B3533,[1]ПланКаз!A3520:N6824,14,0)</f>
        <v>Шығыс-Қазақстан облысы, Өскемен қ.</v>
      </c>
      <c r="N3533" s="26" t="s">
        <v>58</v>
      </c>
      <c r="O3533" s="26" t="str">
        <f>VLOOKUP(B3533,[1]ПланКаз!A3519:P6823,16,0)</f>
        <v>жыл бойына өтінім бойынша</v>
      </c>
      <c r="P3533" s="26" t="s">
        <v>59</v>
      </c>
      <c r="Q3533" s="27" t="s">
        <v>522</v>
      </c>
      <c r="R3533" s="26" t="str">
        <f>VLOOKUP(B3533,[1]ПланКаз!A3518:S6822,19,0)</f>
        <v>Дана</v>
      </c>
      <c r="S3533" s="28">
        <v>8</v>
      </c>
      <c r="T3533" s="28">
        <v>1375</v>
      </c>
      <c r="U3533" s="28">
        <v>11000</v>
      </c>
      <c r="V3533" s="28">
        <v>12320</v>
      </c>
      <c r="W3533" s="26"/>
      <c r="X3533" s="26" t="s">
        <v>62</v>
      </c>
      <c r="Y3533" s="26" t="s">
        <v>61</v>
      </c>
    </row>
    <row r="3534" spans="2:25" x14ac:dyDescent="0.2">
      <c r="B3534" s="26" t="s">
        <v>7388</v>
      </c>
      <c r="C3534" s="26" t="s">
        <v>55</v>
      </c>
      <c r="D3534" s="26" t="s">
        <v>7389</v>
      </c>
      <c r="E3534" s="26" t="str">
        <f>VLOOKUP(D3534,[1]ЕНС!A:E,2,FALSE)</f>
        <v>Подшипник роликовый</v>
      </c>
      <c r="F3534" s="26" t="str">
        <f>VLOOKUP(D3534,[1]ЕНС!A:E,3,FALSE)</f>
        <v>радиально-упорный, наружный диаметр 80 мм, однорядный, с коническими роликами</v>
      </c>
      <c r="G3534" s="26" t="s">
        <v>7390</v>
      </c>
      <c r="H3534" s="26" t="s">
        <v>26</v>
      </c>
      <c r="I3534" s="26">
        <v>0</v>
      </c>
      <c r="J3534" s="26">
        <v>631010000</v>
      </c>
      <c r="K3534" s="26" t="str">
        <f>VLOOKUP(B3534,[1]ПланКаз!A3521:M6825,12,0)</f>
        <v>ҚР, ШҚО, Өскемен қ., Бажов көш., 10</v>
      </c>
      <c r="L3534" s="26" t="str">
        <f>VLOOKUP(B3534,[1]ПланКаз!A3519:M6823,13,0)</f>
        <v>Желтоқсан-Қантар</v>
      </c>
      <c r="M3534" s="26" t="str">
        <f>VLOOKUP(B3534,[1]ПланКаз!A3521:N6825,14,0)</f>
        <v>Шығыс-Қазақстан облысы, Өскемен қ.</v>
      </c>
      <c r="N3534" s="26" t="s">
        <v>58</v>
      </c>
      <c r="O3534" s="26" t="str">
        <f>VLOOKUP(B3534,[1]ПланКаз!A3520:P6824,16,0)</f>
        <v>жыл бойына өтінім бойынша</v>
      </c>
      <c r="P3534" s="26" t="s">
        <v>59</v>
      </c>
      <c r="Q3534" s="27" t="s">
        <v>522</v>
      </c>
      <c r="R3534" s="26" t="str">
        <f>VLOOKUP(B3534,[1]ПланКаз!A3519:S6823,19,0)</f>
        <v>Дана</v>
      </c>
      <c r="S3534" s="28">
        <v>14</v>
      </c>
      <c r="T3534" s="28">
        <v>5315</v>
      </c>
      <c r="U3534" s="28">
        <v>74410</v>
      </c>
      <c r="V3534" s="28">
        <v>83339.199999999997</v>
      </c>
      <c r="W3534" s="26"/>
      <c r="X3534" s="26" t="s">
        <v>62</v>
      </c>
      <c r="Y3534" s="26" t="s">
        <v>61</v>
      </c>
    </row>
    <row r="3535" spans="2:25" x14ac:dyDescent="0.2">
      <c r="B3535" s="26" t="s">
        <v>7391</v>
      </c>
      <c r="C3535" s="26" t="s">
        <v>55</v>
      </c>
      <c r="D3535" s="26" t="s">
        <v>7392</v>
      </c>
      <c r="E3535" s="26" t="str">
        <f>VLOOKUP(D3535,[1]ЕНС!A:E,2,FALSE)</f>
        <v>Предохранитель</v>
      </c>
      <c r="F3535" s="26" t="str">
        <f>VLOOKUP(D3535,[1]ЕНС!A:E,3,FALSE)</f>
        <v>для грузового автомобиля</v>
      </c>
      <c r="G3535" s="26" t="s">
        <v>7393</v>
      </c>
      <c r="H3535" s="26" t="s">
        <v>26</v>
      </c>
      <c r="I3535" s="26">
        <v>0</v>
      </c>
      <c r="J3535" s="26">
        <v>631010000</v>
      </c>
      <c r="K3535" s="26" t="str">
        <f>VLOOKUP(B3535,[1]ПланКаз!A3522:M6826,12,0)</f>
        <v>ҚР, ШҚО, Өскемен қ., Бажов көш., 10</v>
      </c>
      <c r="L3535" s="26" t="str">
        <f>VLOOKUP(B3535,[1]ПланКаз!A3520:M6824,13,0)</f>
        <v>Желтоқсан-Қантар</v>
      </c>
      <c r="M3535" s="26" t="str">
        <f>VLOOKUP(B3535,[1]ПланКаз!A3522:N6826,14,0)</f>
        <v>Шығыс-Қазақстан облысы, Өскемен қ.</v>
      </c>
      <c r="N3535" s="26" t="s">
        <v>58</v>
      </c>
      <c r="O3535" s="26" t="str">
        <f>VLOOKUP(B3535,[1]ПланКаз!A3521:P6825,16,0)</f>
        <v>жыл бойына өтінім бойынша</v>
      </c>
      <c r="P3535" s="26" t="s">
        <v>59</v>
      </c>
      <c r="Q3535" s="27" t="s">
        <v>522</v>
      </c>
      <c r="R3535" s="26" t="str">
        <f>VLOOKUP(B3535,[1]ПланКаз!A3520:S6824,19,0)</f>
        <v>Комплект</v>
      </c>
      <c r="S3535" s="28">
        <v>9</v>
      </c>
      <c r="T3535" s="28">
        <v>442</v>
      </c>
      <c r="U3535" s="28">
        <v>3978</v>
      </c>
      <c r="V3535" s="28">
        <v>4455.3599999999997</v>
      </c>
      <c r="W3535" s="26"/>
      <c r="X3535" s="26" t="s">
        <v>62</v>
      </c>
      <c r="Y3535" s="26" t="s">
        <v>61</v>
      </c>
    </row>
    <row r="3536" spans="2:25" x14ac:dyDescent="0.2">
      <c r="B3536" s="26" t="s">
        <v>7394</v>
      </c>
      <c r="C3536" s="26" t="s">
        <v>55</v>
      </c>
      <c r="D3536" s="26" t="s">
        <v>6433</v>
      </c>
      <c r="E3536" s="26" t="str">
        <f>VLOOKUP(D3536,[1]ЕНС!A:E,2,FALSE)</f>
        <v>Прокладка</v>
      </c>
      <c r="F3536" s="26" t="str">
        <f>VLOOKUP(D3536,[1]ЕНС!A:E,3,FALSE)</f>
        <v>для карбюраторного двигателя, поддона картера, для легкового автомобиля</v>
      </c>
      <c r="G3536" s="26" t="s">
        <v>7395</v>
      </c>
      <c r="H3536" s="26" t="s">
        <v>26</v>
      </c>
      <c r="I3536" s="26">
        <v>0</v>
      </c>
      <c r="J3536" s="26">
        <v>631010000</v>
      </c>
      <c r="K3536" s="26" t="str">
        <f>VLOOKUP(B3536,[1]ПланКаз!A3523:M6827,12,0)</f>
        <v>ҚР, ШҚО, Өскемен қ., Бажов көш., 10</v>
      </c>
      <c r="L3536" s="26" t="str">
        <f>VLOOKUP(B3536,[1]ПланКаз!A3521:M6825,13,0)</f>
        <v>Желтоқсан-Қантар</v>
      </c>
      <c r="M3536" s="26" t="str">
        <f>VLOOKUP(B3536,[1]ПланКаз!A3523:N6827,14,0)</f>
        <v>Шығыс-Қазақстан облысы, Өскемен қ.</v>
      </c>
      <c r="N3536" s="26" t="s">
        <v>58</v>
      </c>
      <c r="O3536" s="26" t="str">
        <f>VLOOKUP(B3536,[1]ПланКаз!A3522:P6826,16,0)</f>
        <v>жыл бойына өтінім бойынша</v>
      </c>
      <c r="P3536" s="26" t="s">
        <v>59</v>
      </c>
      <c r="Q3536" s="27" t="s">
        <v>522</v>
      </c>
      <c r="R3536" s="26" t="str">
        <f>VLOOKUP(B3536,[1]ПланКаз!A3521:S6825,19,0)</f>
        <v>Дана</v>
      </c>
      <c r="S3536" s="28">
        <v>4</v>
      </c>
      <c r="T3536" s="28">
        <v>1104</v>
      </c>
      <c r="U3536" s="28">
        <v>4416</v>
      </c>
      <c r="V3536" s="28">
        <v>4945.92</v>
      </c>
      <c r="W3536" s="26"/>
      <c r="X3536" s="26" t="s">
        <v>62</v>
      </c>
      <c r="Y3536" s="26" t="s">
        <v>61</v>
      </c>
    </row>
    <row r="3537" spans="2:25" x14ac:dyDescent="0.2">
      <c r="B3537" s="26" t="s">
        <v>7396</v>
      </c>
      <c r="C3537" s="26" t="s">
        <v>55</v>
      </c>
      <c r="D3537" s="26" t="s">
        <v>819</v>
      </c>
      <c r="E3537" s="26" t="str">
        <f>VLOOKUP(D3537,[1]ЕНС!A:E,2,FALSE)</f>
        <v>Хомут</v>
      </c>
      <c r="F3537" s="26" t="str">
        <f>VLOOKUP(D3537,[1]ЕНС!A:E,3,FALSE)</f>
        <v>стальной</v>
      </c>
      <c r="G3537" s="26" t="s">
        <v>7397</v>
      </c>
      <c r="H3537" s="26" t="s">
        <v>26</v>
      </c>
      <c r="I3537" s="26">
        <v>0</v>
      </c>
      <c r="J3537" s="26">
        <v>631010000</v>
      </c>
      <c r="K3537" s="26" t="str">
        <f>VLOOKUP(B3537,[1]ПланКаз!A3524:M6828,12,0)</f>
        <v>ҚР, ШҚО, Өскемен қ., Бажов көш., 10</v>
      </c>
      <c r="L3537" s="26" t="str">
        <f>VLOOKUP(B3537,[1]ПланКаз!A3522:M6826,13,0)</f>
        <v>Желтоқсан-Қантар</v>
      </c>
      <c r="M3537" s="26" t="str">
        <f>VLOOKUP(B3537,[1]ПланКаз!A3524:N6828,14,0)</f>
        <v>Шығыс-Қазақстан облысы, Өскемен қ.</v>
      </c>
      <c r="N3537" s="26" t="s">
        <v>58</v>
      </c>
      <c r="O3537" s="26" t="str">
        <f>VLOOKUP(B3537,[1]ПланКаз!A3523:P6827,16,0)</f>
        <v>жыл бойына өтінім бойынша</v>
      </c>
      <c r="P3537" s="26" t="s">
        <v>59</v>
      </c>
      <c r="Q3537" s="27" t="s">
        <v>522</v>
      </c>
      <c r="R3537" s="26" t="str">
        <f>VLOOKUP(B3537,[1]ПланКаз!A3522:S6826,19,0)</f>
        <v>Дана</v>
      </c>
      <c r="S3537" s="28">
        <v>4</v>
      </c>
      <c r="T3537" s="28">
        <v>221</v>
      </c>
      <c r="U3537" s="28">
        <v>884</v>
      </c>
      <c r="V3537" s="28">
        <v>990.08</v>
      </c>
      <c r="W3537" s="26"/>
      <c r="X3537" s="26" t="s">
        <v>62</v>
      </c>
      <c r="Y3537" s="26" t="s">
        <v>61</v>
      </c>
    </row>
    <row r="3538" spans="2:25" x14ac:dyDescent="0.2">
      <c r="B3538" s="26" t="s">
        <v>7398</v>
      </c>
      <c r="C3538" s="26" t="s">
        <v>55</v>
      </c>
      <c r="D3538" s="26" t="s">
        <v>7399</v>
      </c>
      <c r="E3538" s="26" t="str">
        <f>VLOOKUP(D3538,[1]ЕНС!A:E,2,FALSE)</f>
        <v>Сальникодержатель</v>
      </c>
      <c r="F3538" s="26" t="str">
        <f>VLOOKUP(D3538,[1]ЕНС!A:E,3,FALSE)</f>
        <v>для грузового автомобиля</v>
      </c>
      <c r="G3538" s="26" t="s">
        <v>7400</v>
      </c>
      <c r="H3538" s="26" t="s">
        <v>26</v>
      </c>
      <c r="I3538" s="26">
        <v>0</v>
      </c>
      <c r="J3538" s="26">
        <v>631010000</v>
      </c>
      <c r="K3538" s="26" t="str">
        <f>VLOOKUP(B3538,[1]ПланКаз!A3525:M6829,12,0)</f>
        <v>ҚР, ШҚО, Өскемен қ., Бажов көш., 10</v>
      </c>
      <c r="L3538" s="26" t="str">
        <f>VLOOKUP(B3538,[1]ПланКаз!A3523:M6827,13,0)</f>
        <v>Желтоқсан-Қантар</v>
      </c>
      <c r="M3538" s="26" t="str">
        <f>VLOOKUP(B3538,[1]ПланКаз!A3525:N6829,14,0)</f>
        <v>Шығыс-Қазақстан облысы, Өскемен қ.</v>
      </c>
      <c r="N3538" s="26" t="s">
        <v>58</v>
      </c>
      <c r="O3538" s="26" t="str">
        <f>VLOOKUP(B3538,[1]ПланКаз!A3524:P6828,16,0)</f>
        <v>жыл бойына өтінім бойынша</v>
      </c>
      <c r="P3538" s="26" t="s">
        <v>59</v>
      </c>
      <c r="Q3538" s="27" t="s">
        <v>522</v>
      </c>
      <c r="R3538" s="26" t="str">
        <f>VLOOKUP(B3538,[1]ПланКаз!A3523:S6827,19,0)</f>
        <v>Дана</v>
      </c>
      <c r="S3538" s="28">
        <v>12</v>
      </c>
      <c r="T3538" s="28">
        <v>253</v>
      </c>
      <c r="U3538" s="28">
        <v>3036</v>
      </c>
      <c r="V3538" s="28">
        <v>3400.32</v>
      </c>
      <c r="W3538" s="26"/>
      <c r="X3538" s="26" t="s">
        <v>62</v>
      </c>
      <c r="Y3538" s="26" t="s">
        <v>61</v>
      </c>
    </row>
    <row r="3539" spans="2:25" x14ac:dyDescent="0.2">
      <c r="B3539" s="26" t="s">
        <v>7401</v>
      </c>
      <c r="C3539" s="26" t="s">
        <v>55</v>
      </c>
      <c r="D3539" s="26" t="s">
        <v>6174</v>
      </c>
      <c r="E3539" s="26" t="str">
        <f>VLOOKUP(D3539,[1]ЕНС!A:E,2,FALSE)</f>
        <v>Лампа автомобильная</v>
      </c>
      <c r="F3539" s="26" t="str">
        <f>VLOOKUP(D3539,[1]ЕНС!A:E,3,FALSE)</f>
        <v>тип цоколя Н7, галогеновая</v>
      </c>
      <c r="G3539" s="26" t="s">
        <v>7402</v>
      </c>
      <c r="H3539" s="26" t="s">
        <v>26</v>
      </c>
      <c r="I3539" s="26">
        <v>0</v>
      </c>
      <c r="J3539" s="26">
        <v>631010000</v>
      </c>
      <c r="K3539" s="26" t="str">
        <f>VLOOKUP(B3539,[1]ПланКаз!A3526:M6830,12,0)</f>
        <v>ҚР, ШҚО, Өскемен қ., Бажов көш., 10</v>
      </c>
      <c r="L3539" s="26" t="str">
        <f>VLOOKUP(B3539,[1]ПланКаз!A3524:M6828,13,0)</f>
        <v>Желтоқсан-Қантар</v>
      </c>
      <c r="M3539" s="26" t="str">
        <f>VLOOKUP(B3539,[1]ПланКаз!A3526:N6830,14,0)</f>
        <v>Шығыс-Қазақстан облысы, Өскемен қ.</v>
      </c>
      <c r="N3539" s="26" t="s">
        <v>58</v>
      </c>
      <c r="O3539" s="26" t="str">
        <f>VLOOKUP(B3539,[1]ПланКаз!A3525:P6829,16,0)</f>
        <v>жыл бойына өтінім бойынша</v>
      </c>
      <c r="P3539" s="26" t="s">
        <v>59</v>
      </c>
      <c r="Q3539" s="27" t="s">
        <v>522</v>
      </c>
      <c r="R3539" s="26" t="str">
        <f>VLOOKUP(B3539,[1]ПланКаз!A3524:S6828,19,0)</f>
        <v>Дана</v>
      </c>
      <c r="S3539" s="28">
        <v>246</v>
      </c>
      <c r="T3539" s="28">
        <v>64</v>
      </c>
      <c r="U3539" s="28">
        <v>15744</v>
      </c>
      <c r="V3539" s="28">
        <v>17633.28</v>
      </c>
      <c r="W3539" s="26"/>
      <c r="X3539" s="26" t="s">
        <v>62</v>
      </c>
      <c r="Y3539" s="26" t="s">
        <v>61</v>
      </c>
    </row>
    <row r="3540" spans="2:25" x14ac:dyDescent="0.2">
      <c r="B3540" s="26" t="s">
        <v>7403</v>
      </c>
      <c r="C3540" s="26" t="s">
        <v>55</v>
      </c>
      <c r="D3540" s="26" t="s">
        <v>7404</v>
      </c>
      <c r="E3540" s="26" t="str">
        <f>VLOOKUP(D3540,[1]ЕНС!A:E,2,FALSE)</f>
        <v>Маяк автомобильный</v>
      </c>
      <c r="F3540" s="26" t="str">
        <f>VLOOKUP(D3540,[1]ЕНС!A:E,3,FALSE)</f>
        <v>проблесковый</v>
      </c>
      <c r="G3540" s="26" t="s">
        <v>7405</v>
      </c>
      <c r="H3540" s="26" t="s">
        <v>26</v>
      </c>
      <c r="I3540" s="26">
        <v>0</v>
      </c>
      <c r="J3540" s="26">
        <v>631010000</v>
      </c>
      <c r="K3540" s="26" t="str">
        <f>VLOOKUP(B3540,[1]ПланКаз!A3527:M6831,12,0)</f>
        <v>ҚР, ШҚО, Өскемен қ., Бажов көш., 10</v>
      </c>
      <c r="L3540" s="26" t="str">
        <f>VLOOKUP(B3540,[1]ПланКаз!A3525:M6829,13,0)</f>
        <v>Желтоқсан-Қантар</v>
      </c>
      <c r="M3540" s="26" t="str">
        <f>VLOOKUP(B3540,[1]ПланКаз!A3527:N6831,14,0)</f>
        <v>Шығыс-Қазақстан облысы, Өскемен қ.</v>
      </c>
      <c r="N3540" s="26" t="s">
        <v>58</v>
      </c>
      <c r="O3540" s="26" t="str">
        <f>VLOOKUP(B3540,[1]ПланКаз!A3526:P6830,16,0)</f>
        <v>жыл бойына өтінім бойынша</v>
      </c>
      <c r="P3540" s="26" t="s">
        <v>59</v>
      </c>
      <c r="Q3540" s="27" t="s">
        <v>522</v>
      </c>
      <c r="R3540" s="26" t="str">
        <f>VLOOKUP(B3540,[1]ПланКаз!A3525:S6829,19,0)</f>
        <v>Дана</v>
      </c>
      <c r="S3540" s="28">
        <v>5</v>
      </c>
      <c r="T3540" s="28">
        <v>11923</v>
      </c>
      <c r="U3540" s="28">
        <v>59615</v>
      </c>
      <c r="V3540" s="28">
        <v>66768.800000000003</v>
      </c>
      <c r="W3540" s="26"/>
      <c r="X3540" s="26" t="s">
        <v>62</v>
      </c>
      <c r="Y3540" s="26" t="s">
        <v>61</v>
      </c>
    </row>
    <row r="3541" spans="2:25" x14ac:dyDescent="0.2">
      <c r="B3541" s="26" t="s">
        <v>7406</v>
      </c>
      <c r="C3541" s="26" t="s">
        <v>55</v>
      </c>
      <c r="D3541" s="26" t="s">
        <v>7407</v>
      </c>
      <c r="E3541" s="26" t="str">
        <f>VLOOKUP(D3541,[1]ЕНС!A:E,2,FALSE)</f>
        <v>Ручка</v>
      </c>
      <c r="F3541" s="26" t="str">
        <f>VLOOKUP(D3541,[1]ЕНС!A:E,3,FALSE)</f>
        <v>для специального и специализированного автомобиля, правой передней двери, внутренняя</v>
      </c>
      <c r="G3541" s="26" t="s">
        <v>7408</v>
      </c>
      <c r="H3541" s="26" t="s">
        <v>26</v>
      </c>
      <c r="I3541" s="26">
        <v>0</v>
      </c>
      <c r="J3541" s="26">
        <v>631010000</v>
      </c>
      <c r="K3541" s="26" t="str">
        <f>VLOOKUP(B3541,[1]ПланКаз!A3528:M6832,12,0)</f>
        <v>ҚР, ШҚО, Өскемен қ., Бажов көш., 10</v>
      </c>
      <c r="L3541" s="26" t="str">
        <f>VLOOKUP(B3541,[1]ПланКаз!A3526:M6830,13,0)</f>
        <v>Желтоқсан-Қантар</v>
      </c>
      <c r="M3541" s="26" t="str">
        <f>VLOOKUP(B3541,[1]ПланКаз!A3528:N6832,14,0)</f>
        <v>Шығыс-Қазақстан облысы, Өскемен қ.</v>
      </c>
      <c r="N3541" s="26" t="s">
        <v>58</v>
      </c>
      <c r="O3541" s="26" t="str">
        <f>VLOOKUP(B3541,[1]ПланКаз!A3527:P6831,16,0)</f>
        <v>жыл бойына өтінім бойынша</v>
      </c>
      <c r="P3541" s="26" t="s">
        <v>59</v>
      </c>
      <c r="Q3541" s="27" t="s">
        <v>522</v>
      </c>
      <c r="R3541" s="26" t="str">
        <f>VLOOKUP(B3541,[1]ПланКаз!A3526:S6830,19,0)</f>
        <v>Дана</v>
      </c>
      <c r="S3541" s="28">
        <v>2</v>
      </c>
      <c r="T3541" s="28">
        <v>566</v>
      </c>
      <c r="U3541" s="28">
        <v>1132</v>
      </c>
      <c r="V3541" s="28">
        <v>1267.8399999999999</v>
      </c>
      <c r="W3541" s="26"/>
      <c r="X3541" s="26" t="s">
        <v>62</v>
      </c>
      <c r="Y3541" s="26" t="s">
        <v>61</v>
      </c>
    </row>
    <row r="3542" spans="2:25" x14ac:dyDescent="0.2">
      <c r="B3542" s="26" t="s">
        <v>7409</v>
      </c>
      <c r="C3542" s="26" t="s">
        <v>55</v>
      </c>
      <c r="D3542" s="26" t="s">
        <v>5691</v>
      </c>
      <c r="E3542" s="26" t="str">
        <f>VLOOKUP(D3542,[1]ЕНС!A:E,2,FALSE)</f>
        <v>Ремень</v>
      </c>
      <c r="F3542" s="26" t="str">
        <f>VLOOKUP(D3542,[1]ЕНС!A:E,3,FALSE)</f>
        <v>для грузового автомобиля, привода вентилятора</v>
      </c>
      <c r="G3542" s="26" t="s">
        <v>7410</v>
      </c>
      <c r="H3542" s="26" t="s">
        <v>26</v>
      </c>
      <c r="I3542" s="26">
        <v>0</v>
      </c>
      <c r="J3542" s="26">
        <v>631010000</v>
      </c>
      <c r="K3542" s="26" t="str">
        <f>VLOOKUP(B3542,[1]ПланКаз!A3529:M6833,12,0)</f>
        <v>ҚР, ШҚО, Өскемен қ., Бажов көш., 10</v>
      </c>
      <c r="L3542" s="26" t="str">
        <f>VLOOKUP(B3542,[1]ПланКаз!A3527:M6831,13,0)</f>
        <v>Желтоқсан-Қантар</v>
      </c>
      <c r="M3542" s="26" t="str">
        <f>VLOOKUP(B3542,[1]ПланКаз!A3529:N6833,14,0)</f>
        <v>Шығыс-Қазақстан облысы, Өскемен қ.</v>
      </c>
      <c r="N3542" s="26" t="s">
        <v>58</v>
      </c>
      <c r="O3542" s="26" t="str">
        <f>VLOOKUP(B3542,[1]ПланКаз!A3528:P6832,16,0)</f>
        <v>жыл бойына өтінім бойынша</v>
      </c>
      <c r="P3542" s="26" t="s">
        <v>59</v>
      </c>
      <c r="Q3542" s="27" t="s">
        <v>522</v>
      </c>
      <c r="R3542" s="26" t="str">
        <f>VLOOKUP(B3542,[1]ПланКаз!A3527:S6831,19,0)</f>
        <v>Дана</v>
      </c>
      <c r="S3542" s="28">
        <v>8</v>
      </c>
      <c r="T3542" s="28">
        <v>1987</v>
      </c>
      <c r="U3542" s="28">
        <v>15896</v>
      </c>
      <c r="V3542" s="28">
        <v>17803.52</v>
      </c>
      <c r="W3542" s="26"/>
      <c r="X3542" s="26" t="s">
        <v>62</v>
      </c>
      <c r="Y3542" s="26" t="s">
        <v>61</v>
      </c>
    </row>
    <row r="3543" spans="2:25" x14ac:dyDescent="0.2">
      <c r="B3543" s="26" t="s">
        <v>7411</v>
      </c>
      <c r="C3543" s="26" t="s">
        <v>55</v>
      </c>
      <c r="D3543" s="26" t="s">
        <v>7412</v>
      </c>
      <c r="E3543" s="26" t="str">
        <f>VLOOKUP(D3543,[1]ЕНС!A:E,2,FALSE)</f>
        <v>Подшипник входного вала</v>
      </c>
      <c r="F3543" s="26" t="str">
        <f>VLOOKUP(D3543,[1]ЕНС!A:E,3,FALSE)</f>
        <v>для газового компрессора</v>
      </c>
      <c r="G3543" s="26" t="s">
        <v>7413</v>
      </c>
      <c r="H3543" s="26" t="s">
        <v>26</v>
      </c>
      <c r="I3543" s="26">
        <v>0</v>
      </c>
      <c r="J3543" s="26">
        <v>631010000</v>
      </c>
      <c r="K3543" s="26" t="str">
        <f>VLOOKUP(B3543,[1]ПланКаз!A3530:M6834,12,0)</f>
        <v>ҚР, ШҚО, Өскемен қ., Бажов көш., 10</v>
      </c>
      <c r="L3543" s="26" t="str">
        <f>VLOOKUP(B3543,[1]ПланКаз!A3528:M6832,13,0)</f>
        <v>Желтоқсан-Қантар</v>
      </c>
      <c r="M3543" s="26" t="str">
        <f>VLOOKUP(B3543,[1]ПланКаз!A3530:N6834,14,0)</f>
        <v>Шығыс-Қазақстан облысы, Өскемен қ.</v>
      </c>
      <c r="N3543" s="26" t="s">
        <v>58</v>
      </c>
      <c r="O3543" s="26" t="str">
        <f>VLOOKUP(B3543,[1]ПланКаз!A3529:P6833,16,0)</f>
        <v>жыл бойына өтінім бойынша</v>
      </c>
      <c r="P3543" s="26" t="s">
        <v>59</v>
      </c>
      <c r="Q3543" s="27" t="s">
        <v>522</v>
      </c>
      <c r="R3543" s="26" t="str">
        <f>VLOOKUP(B3543,[1]ПланКаз!A3528:S6832,19,0)</f>
        <v>Дана</v>
      </c>
      <c r="S3543" s="28">
        <v>4</v>
      </c>
      <c r="T3543" s="28">
        <v>552</v>
      </c>
      <c r="U3543" s="28">
        <v>2208</v>
      </c>
      <c r="V3543" s="28">
        <v>2472.96</v>
      </c>
      <c r="W3543" s="26"/>
      <c r="X3543" s="26" t="s">
        <v>62</v>
      </c>
      <c r="Y3543" s="26" t="s">
        <v>61</v>
      </c>
    </row>
    <row r="3544" spans="2:25" x14ac:dyDescent="0.2">
      <c r="B3544" s="26" t="s">
        <v>7414</v>
      </c>
      <c r="C3544" s="26" t="s">
        <v>55</v>
      </c>
      <c r="D3544" s="26" t="s">
        <v>7359</v>
      </c>
      <c r="E3544" s="26" t="str">
        <f>VLOOKUP(D3544,[1]ЕНС!A:E,2,FALSE)</f>
        <v>Заклепка</v>
      </c>
      <c r="F3544" s="26" t="str">
        <f>VLOOKUP(D3544,[1]ЕНС!A:E,3,FALSE)</f>
        <v>из черных металлов, с потайной головкой</v>
      </c>
      <c r="G3544" s="26" t="s">
        <v>7415</v>
      </c>
      <c r="H3544" s="26" t="s">
        <v>26</v>
      </c>
      <c r="I3544" s="26">
        <v>0</v>
      </c>
      <c r="J3544" s="26">
        <v>631010000</v>
      </c>
      <c r="K3544" s="26" t="str">
        <f>VLOOKUP(B3544,[1]ПланКаз!A3531:M6835,12,0)</f>
        <v>ҚР, ШҚО, Өскемен қ., Бажов көш., 10</v>
      </c>
      <c r="L3544" s="26" t="str">
        <f>VLOOKUP(B3544,[1]ПланКаз!A3529:M6833,13,0)</f>
        <v>Желтоқсан-Қантар</v>
      </c>
      <c r="M3544" s="26" t="str">
        <f>VLOOKUP(B3544,[1]ПланКаз!A3531:N6835,14,0)</f>
        <v>Шығыс-Қазақстан облысы, Өскемен қ.</v>
      </c>
      <c r="N3544" s="26" t="s">
        <v>58</v>
      </c>
      <c r="O3544" s="26" t="str">
        <f>VLOOKUP(B3544,[1]ПланКаз!A3530:P6834,16,0)</f>
        <v>жыл бойына өтінім бойынша</v>
      </c>
      <c r="P3544" s="26" t="s">
        <v>59</v>
      </c>
      <c r="Q3544" s="27" t="s">
        <v>2896</v>
      </c>
      <c r="R3544" s="26" t="str">
        <f>VLOOKUP(B3544,[1]ПланКаз!A3529:S6833,19,0)</f>
        <v>Комплект</v>
      </c>
      <c r="S3544" s="28">
        <v>4</v>
      </c>
      <c r="T3544" s="28">
        <v>397</v>
      </c>
      <c r="U3544" s="28">
        <v>1588</v>
      </c>
      <c r="V3544" s="28">
        <v>1778.56</v>
      </c>
      <c r="W3544" s="26"/>
      <c r="X3544" s="26" t="s">
        <v>62</v>
      </c>
      <c r="Y3544" s="26" t="s">
        <v>61</v>
      </c>
    </row>
    <row r="3545" spans="2:25" x14ac:dyDescent="0.2">
      <c r="B3545" s="26" t="s">
        <v>7416</v>
      </c>
      <c r="C3545" s="26" t="s">
        <v>55</v>
      </c>
      <c r="D3545" s="26" t="s">
        <v>7417</v>
      </c>
      <c r="E3545" s="26" t="str">
        <f>VLOOKUP(D3545,[1]ЕНС!A:E,2,FALSE)</f>
        <v>Подшипник шариковый</v>
      </c>
      <c r="F3545" s="26" t="str">
        <f>VLOOKUP(D3545,[1]ЕНС!A:E,3,FALSE)</f>
        <v>радиальный, наружный диаметр свыше 55 до 125 мм, двухрядный и многорядный, качения</v>
      </c>
      <c r="G3545" s="26" t="s">
        <v>7418</v>
      </c>
      <c r="H3545" s="26" t="s">
        <v>26</v>
      </c>
      <c r="I3545" s="26">
        <v>0</v>
      </c>
      <c r="J3545" s="26">
        <v>631010000</v>
      </c>
      <c r="K3545" s="26" t="str">
        <f>VLOOKUP(B3545,[1]ПланКаз!A3532:M6836,12,0)</f>
        <v>ҚР, ШҚО, Өскемен қ., Бажов көш., 10</v>
      </c>
      <c r="L3545" s="26" t="str">
        <f>VLOOKUP(B3545,[1]ПланКаз!A3530:M6834,13,0)</f>
        <v>Желтоқсан-Қантар</v>
      </c>
      <c r="M3545" s="26" t="str">
        <f>VLOOKUP(B3545,[1]ПланКаз!A3532:N6836,14,0)</f>
        <v>Шығыс-Қазақстан облысы, Өскемен қ.</v>
      </c>
      <c r="N3545" s="26" t="s">
        <v>58</v>
      </c>
      <c r="O3545" s="26" t="str">
        <f>VLOOKUP(B3545,[1]ПланКаз!A3531:P6835,16,0)</f>
        <v>жыл бойына өтінім бойынша</v>
      </c>
      <c r="P3545" s="26" t="s">
        <v>59</v>
      </c>
      <c r="Q3545" s="27" t="s">
        <v>522</v>
      </c>
      <c r="R3545" s="26" t="str">
        <f>VLOOKUP(B3545,[1]ПланКаз!A3530:S6834,19,0)</f>
        <v>Дана</v>
      </c>
      <c r="S3545" s="28">
        <v>2</v>
      </c>
      <c r="T3545" s="28">
        <v>756</v>
      </c>
      <c r="U3545" s="28">
        <v>1512</v>
      </c>
      <c r="V3545" s="28">
        <v>1693.44</v>
      </c>
      <c r="W3545" s="26"/>
      <c r="X3545" s="26" t="s">
        <v>62</v>
      </c>
      <c r="Y3545" s="26" t="s">
        <v>61</v>
      </c>
    </row>
    <row r="3546" spans="2:25" x14ac:dyDescent="0.2">
      <c r="B3546" s="26" t="s">
        <v>7419</v>
      </c>
      <c r="C3546" s="26" t="s">
        <v>55</v>
      </c>
      <c r="D3546" s="26" t="s">
        <v>7420</v>
      </c>
      <c r="E3546" s="26" t="str">
        <f>VLOOKUP(D3546,[1]ЕНС!A:E,2,FALSE)</f>
        <v>Подшипник шариковый</v>
      </c>
      <c r="F3546" s="26" t="str">
        <f>VLOOKUP(D3546,[1]ЕНС!A:E,3,FALSE)</f>
        <v>радиальный, наружный диаметр 55-125 мм, однорядный, качения, с канавкой на наружном кольце</v>
      </c>
      <c r="G3546" s="26" t="s">
        <v>7421</v>
      </c>
      <c r="H3546" s="26" t="s">
        <v>26</v>
      </c>
      <c r="I3546" s="26">
        <v>0</v>
      </c>
      <c r="J3546" s="26">
        <v>631010000</v>
      </c>
      <c r="K3546" s="26" t="str">
        <f>VLOOKUP(B3546,[1]ПланКаз!A3533:M6837,12,0)</f>
        <v>ҚР, ШҚО, Өскемен қ., Бажов көш., 10</v>
      </c>
      <c r="L3546" s="26" t="str">
        <f>VLOOKUP(B3546,[1]ПланКаз!A3531:M6835,13,0)</f>
        <v>Желтоқсан-Қантар</v>
      </c>
      <c r="M3546" s="26" t="str">
        <f>VLOOKUP(B3546,[1]ПланКаз!A3533:N6837,14,0)</f>
        <v>Шығыс-Қазақстан облысы, Өскемен қ.</v>
      </c>
      <c r="N3546" s="26" t="s">
        <v>58</v>
      </c>
      <c r="O3546" s="26" t="str">
        <f>VLOOKUP(B3546,[1]ПланКаз!A3532:P6836,16,0)</f>
        <v>жыл бойына өтінім бойынша</v>
      </c>
      <c r="P3546" s="26" t="s">
        <v>59</v>
      </c>
      <c r="Q3546" s="27" t="s">
        <v>522</v>
      </c>
      <c r="R3546" s="26" t="str">
        <f>VLOOKUP(B3546,[1]ПланКаз!A3531:S6835,19,0)</f>
        <v>Дана</v>
      </c>
      <c r="S3546" s="28">
        <v>1</v>
      </c>
      <c r="T3546" s="28">
        <v>2838</v>
      </c>
      <c r="U3546" s="28">
        <v>2838</v>
      </c>
      <c r="V3546" s="28">
        <v>3178.56</v>
      </c>
      <c r="W3546" s="26"/>
      <c r="X3546" s="26" t="s">
        <v>62</v>
      </c>
      <c r="Y3546" s="26" t="s">
        <v>61</v>
      </c>
    </row>
    <row r="3547" spans="2:25" x14ac:dyDescent="0.2">
      <c r="B3547" s="26" t="s">
        <v>7422</v>
      </c>
      <c r="C3547" s="26" t="s">
        <v>55</v>
      </c>
      <c r="D3547" s="26" t="s">
        <v>5703</v>
      </c>
      <c r="E3547" s="26" t="str">
        <f>VLOOKUP(D3547,[1]ЕНС!A:E,2,FALSE)</f>
        <v>Сальник</v>
      </c>
      <c r="F3547" s="26" t="str">
        <f>VLOOKUP(D3547,[1]ЕНС!A:E,3,FALSE)</f>
        <v>для легкового автомобиля, коробки передач</v>
      </c>
      <c r="G3547" s="26" t="s">
        <v>7423</v>
      </c>
      <c r="H3547" s="26" t="s">
        <v>26</v>
      </c>
      <c r="I3547" s="26">
        <v>0</v>
      </c>
      <c r="J3547" s="26">
        <v>631010000</v>
      </c>
      <c r="K3547" s="26" t="str">
        <f>VLOOKUP(B3547,[1]ПланКаз!A3534:M6838,12,0)</f>
        <v>ҚР, ШҚО, Өскемен қ., Бажов көш., 10</v>
      </c>
      <c r="L3547" s="26" t="str">
        <f>VLOOKUP(B3547,[1]ПланКаз!A3532:M6836,13,0)</f>
        <v>Желтоқсан-Қантар</v>
      </c>
      <c r="M3547" s="26" t="str">
        <f>VLOOKUP(B3547,[1]ПланКаз!A3534:N6838,14,0)</f>
        <v>Шығыс-Қазақстан облысы, Өскемен қ.</v>
      </c>
      <c r="N3547" s="26" t="s">
        <v>58</v>
      </c>
      <c r="O3547" s="26" t="str">
        <f>VLOOKUP(B3547,[1]ПланКаз!A3533:P6837,16,0)</f>
        <v>жыл бойына өтінім бойынша</v>
      </c>
      <c r="P3547" s="26" t="s">
        <v>59</v>
      </c>
      <c r="Q3547" s="27" t="s">
        <v>522</v>
      </c>
      <c r="R3547" s="26" t="str">
        <f>VLOOKUP(B3547,[1]ПланКаз!A3532:S6836,19,0)</f>
        <v>Дана</v>
      </c>
      <c r="S3547" s="28">
        <v>7</v>
      </c>
      <c r="T3547" s="28">
        <v>442</v>
      </c>
      <c r="U3547" s="28">
        <v>3094</v>
      </c>
      <c r="V3547" s="28">
        <v>3465.28</v>
      </c>
      <c r="W3547" s="26"/>
      <c r="X3547" s="26" t="s">
        <v>62</v>
      </c>
      <c r="Y3547" s="26" t="s">
        <v>61</v>
      </c>
    </row>
    <row r="3548" spans="2:25" x14ac:dyDescent="0.2">
      <c r="B3548" s="26" t="s">
        <v>7424</v>
      </c>
      <c r="C3548" s="26" t="s">
        <v>55</v>
      </c>
      <c r="D3548" s="26" t="s">
        <v>7425</v>
      </c>
      <c r="E3548" s="26" t="str">
        <f>VLOOKUP(D3548,[1]ЕНС!A:E,2,FALSE)</f>
        <v>Наконечник</v>
      </c>
      <c r="F3548" s="26" t="str">
        <f>VLOOKUP(D3548,[1]ЕНС!A:E,3,FALSE)</f>
        <v>для грузового автомобиля, свечной, экранированный</v>
      </c>
      <c r="G3548" s="26" t="s">
        <v>7426</v>
      </c>
      <c r="H3548" s="26" t="s">
        <v>26</v>
      </c>
      <c r="I3548" s="26">
        <v>0</v>
      </c>
      <c r="J3548" s="26">
        <v>631010000</v>
      </c>
      <c r="K3548" s="26" t="str">
        <f>VLOOKUP(B3548,[1]ПланКаз!A3535:M6839,12,0)</f>
        <v>ҚР, ШҚО, Өскемен қ., Бажов көш., 10</v>
      </c>
      <c r="L3548" s="26" t="str">
        <f>VLOOKUP(B3548,[1]ПланКаз!A3533:M6837,13,0)</f>
        <v>Желтоқсан-Қантар</v>
      </c>
      <c r="M3548" s="26" t="str">
        <f>VLOOKUP(B3548,[1]ПланКаз!A3535:N6839,14,0)</f>
        <v>Шығыс-Қазақстан облысы, Өскемен қ.</v>
      </c>
      <c r="N3548" s="26" t="s">
        <v>58</v>
      </c>
      <c r="O3548" s="26" t="str">
        <f>VLOOKUP(B3548,[1]ПланКаз!A3534:P6838,16,0)</f>
        <v>жыл бойына өтінім бойынша</v>
      </c>
      <c r="P3548" s="26" t="s">
        <v>59</v>
      </c>
      <c r="Q3548" s="27" t="s">
        <v>522</v>
      </c>
      <c r="R3548" s="26" t="str">
        <f>VLOOKUP(B3548,[1]ПланКаз!A3533:S6837,19,0)</f>
        <v>Дана</v>
      </c>
      <c r="S3548" s="28">
        <v>8</v>
      </c>
      <c r="T3548" s="28">
        <v>566</v>
      </c>
      <c r="U3548" s="28">
        <v>4528</v>
      </c>
      <c r="V3548" s="28">
        <v>5071.3599999999997</v>
      </c>
      <c r="W3548" s="26"/>
      <c r="X3548" s="26" t="s">
        <v>62</v>
      </c>
      <c r="Y3548" s="26" t="s">
        <v>61</v>
      </c>
    </row>
    <row r="3549" spans="2:25" x14ac:dyDescent="0.2">
      <c r="B3549" s="26" t="s">
        <v>7427</v>
      </c>
      <c r="C3549" s="26" t="s">
        <v>55</v>
      </c>
      <c r="D3549" s="26" t="s">
        <v>5652</v>
      </c>
      <c r="E3549" s="26" t="str">
        <f>VLOOKUP(D3549,[1]ЕНС!A:E,2,FALSE)</f>
        <v>Реле</v>
      </c>
      <c r="F3549" s="26" t="str">
        <f>VLOOKUP(D3549,[1]ЕНС!A:E,3,FALSE)</f>
        <v>для грузового автомобиля, стартера</v>
      </c>
      <c r="G3549" s="26" t="s">
        <v>7428</v>
      </c>
      <c r="H3549" s="26" t="s">
        <v>26</v>
      </c>
      <c r="I3549" s="26">
        <v>0</v>
      </c>
      <c r="J3549" s="26">
        <v>631010000</v>
      </c>
      <c r="K3549" s="26" t="str">
        <f>VLOOKUP(B3549,[1]ПланКаз!A3536:M6840,12,0)</f>
        <v>ҚР, ШҚО, Өскемен қ., Бажов көш., 10</v>
      </c>
      <c r="L3549" s="26" t="str">
        <f>VLOOKUP(B3549,[1]ПланКаз!A3534:M6838,13,0)</f>
        <v>Желтоқсан-Қантар</v>
      </c>
      <c r="M3549" s="26" t="str">
        <f>VLOOKUP(B3549,[1]ПланКаз!A3536:N6840,14,0)</f>
        <v>Шығыс-Қазақстан облысы, Өскемен қ.</v>
      </c>
      <c r="N3549" s="26" t="s">
        <v>58</v>
      </c>
      <c r="O3549" s="26" t="str">
        <f>VLOOKUP(B3549,[1]ПланКаз!A3535:P6839,16,0)</f>
        <v>жыл бойына өтінім бойынша</v>
      </c>
      <c r="P3549" s="26" t="s">
        <v>59</v>
      </c>
      <c r="Q3549" s="27" t="s">
        <v>522</v>
      </c>
      <c r="R3549" s="26" t="str">
        <f>VLOOKUP(B3549,[1]ПланКаз!A3534:S6838,19,0)</f>
        <v>Дана</v>
      </c>
      <c r="S3549" s="28">
        <v>1</v>
      </c>
      <c r="T3549" s="28">
        <v>1590</v>
      </c>
      <c r="U3549" s="28">
        <v>1590</v>
      </c>
      <c r="V3549" s="28">
        <v>1780.8</v>
      </c>
      <c r="W3549" s="26"/>
      <c r="X3549" s="26" t="s">
        <v>62</v>
      </c>
      <c r="Y3549" s="26" t="s">
        <v>61</v>
      </c>
    </row>
    <row r="3550" spans="2:25" x14ac:dyDescent="0.2">
      <c r="B3550" s="26" t="s">
        <v>7429</v>
      </c>
      <c r="C3550" s="26" t="s">
        <v>55</v>
      </c>
      <c r="D3550" s="26" t="s">
        <v>5863</v>
      </c>
      <c r="E3550" s="26" t="str">
        <f>VLOOKUP(D3550,[1]ЕНС!A:E,2,FALSE)</f>
        <v>Клапан</v>
      </c>
      <c r="F3550" s="26" t="str">
        <f>VLOOKUP(D3550,[1]ЕНС!A:E,3,FALSE)</f>
        <v>впускной, для карбюраторного двигателя</v>
      </c>
      <c r="G3550" s="26" t="s">
        <v>7430</v>
      </c>
      <c r="H3550" s="26" t="s">
        <v>26</v>
      </c>
      <c r="I3550" s="26">
        <v>0</v>
      </c>
      <c r="J3550" s="26">
        <v>631010000</v>
      </c>
      <c r="K3550" s="26" t="str">
        <f>VLOOKUP(B3550,[1]ПланКаз!A3537:M6841,12,0)</f>
        <v>ҚР, ШҚО, Өскемен қ., Бажов көш., 10</v>
      </c>
      <c r="L3550" s="26" t="str">
        <f>VLOOKUP(B3550,[1]ПланКаз!A3535:M6839,13,0)</f>
        <v>Желтоқсан-Қантар</v>
      </c>
      <c r="M3550" s="26" t="str">
        <f>VLOOKUP(B3550,[1]ПланКаз!A3537:N6841,14,0)</f>
        <v>Шығыс-Қазақстан облысы, Өскемен қ.</v>
      </c>
      <c r="N3550" s="26" t="s">
        <v>58</v>
      </c>
      <c r="O3550" s="26" t="str">
        <f>VLOOKUP(B3550,[1]ПланКаз!A3536:P6840,16,0)</f>
        <v>жыл бойына өтінім бойынша</v>
      </c>
      <c r="P3550" s="26" t="s">
        <v>59</v>
      </c>
      <c r="Q3550" s="27" t="s">
        <v>522</v>
      </c>
      <c r="R3550" s="26" t="str">
        <f>VLOOKUP(B3550,[1]ПланКаз!A3535:S6839,19,0)</f>
        <v>Дана</v>
      </c>
      <c r="S3550" s="28">
        <v>1</v>
      </c>
      <c r="T3550" s="28">
        <v>1766</v>
      </c>
      <c r="U3550" s="28">
        <v>1766</v>
      </c>
      <c r="V3550" s="28">
        <v>1977.92</v>
      </c>
      <c r="W3550" s="26"/>
      <c r="X3550" s="26" t="s">
        <v>62</v>
      </c>
      <c r="Y3550" s="26" t="s">
        <v>61</v>
      </c>
    </row>
    <row r="3551" spans="2:25" x14ac:dyDescent="0.2">
      <c r="B3551" s="26" t="s">
        <v>7431</v>
      </c>
      <c r="C3551" s="26" t="s">
        <v>55</v>
      </c>
      <c r="D3551" s="26" t="s">
        <v>7432</v>
      </c>
      <c r="E3551" s="26" t="str">
        <f>VLOOKUP(D3551,[1]ЕНС!A:E,2,FALSE)</f>
        <v>Подшипник роликовый</v>
      </c>
      <c r="F3551" s="26" t="str">
        <f>VLOOKUP(D3551,[1]ЕНС!A:E,3,FALSE)</f>
        <v>радиально-упорный, наружный диаметр 52 мм, однорядный, с коническими роликами</v>
      </c>
      <c r="G3551" s="26" t="s">
        <v>7433</v>
      </c>
      <c r="H3551" s="26" t="s">
        <v>26</v>
      </c>
      <c r="I3551" s="26">
        <v>0</v>
      </c>
      <c r="J3551" s="26">
        <v>631010000</v>
      </c>
      <c r="K3551" s="26" t="str">
        <f>VLOOKUP(B3551,[1]ПланКаз!A3538:M6842,12,0)</f>
        <v>ҚР, ШҚО, Өскемен қ., Бажов көш., 10</v>
      </c>
      <c r="L3551" s="26" t="str">
        <f>VLOOKUP(B3551,[1]ПланКаз!A3536:M6840,13,0)</f>
        <v>Желтоқсан-Қантар</v>
      </c>
      <c r="M3551" s="26" t="str">
        <f>VLOOKUP(B3551,[1]ПланКаз!A3538:N6842,14,0)</f>
        <v>Шығыс-Қазақстан облысы, Өскемен қ.</v>
      </c>
      <c r="N3551" s="26" t="s">
        <v>58</v>
      </c>
      <c r="O3551" s="26" t="str">
        <f>VLOOKUP(B3551,[1]ПланКаз!A3537:P6841,16,0)</f>
        <v>жыл бойына өтінім бойынша</v>
      </c>
      <c r="P3551" s="26" t="s">
        <v>59</v>
      </c>
      <c r="Q3551" s="27" t="s">
        <v>522</v>
      </c>
      <c r="R3551" s="26" t="str">
        <f>VLOOKUP(B3551,[1]ПланКаз!A3536:S6840,19,0)</f>
        <v>Дана</v>
      </c>
      <c r="S3551" s="28">
        <v>9</v>
      </c>
      <c r="T3551" s="28">
        <v>1996</v>
      </c>
      <c r="U3551" s="28">
        <v>17964</v>
      </c>
      <c r="V3551" s="28">
        <v>20119.68</v>
      </c>
      <c r="W3551" s="26"/>
      <c r="X3551" s="26" t="s">
        <v>62</v>
      </c>
      <c r="Y3551" s="26" t="s">
        <v>61</v>
      </c>
    </row>
    <row r="3552" spans="2:25" x14ac:dyDescent="0.2">
      <c r="B3552" s="26" t="s">
        <v>7434</v>
      </c>
      <c r="C3552" s="26" t="s">
        <v>55</v>
      </c>
      <c r="D3552" s="26" t="s">
        <v>7435</v>
      </c>
      <c r="E3552" s="26" t="str">
        <f>VLOOKUP(D3552,[1]ЕНС!A:E,2,FALSE)</f>
        <v>Подшипник роликовый</v>
      </c>
      <c r="F3552" s="26" t="str">
        <f>VLOOKUP(D3552,[1]ЕНС!A:E,3,FALSE)</f>
        <v>радиально-упорный, наружный диаметр 85 мм, однорядный, с коническими роликами, ГОСТ 520-2011</v>
      </c>
      <c r="G3552" s="26" t="s">
        <v>7436</v>
      </c>
      <c r="H3552" s="26" t="s">
        <v>26</v>
      </c>
      <c r="I3552" s="26">
        <v>0</v>
      </c>
      <c r="J3552" s="26">
        <v>631010000</v>
      </c>
      <c r="K3552" s="26" t="str">
        <f>VLOOKUP(B3552,[1]ПланКаз!A3539:M6843,12,0)</f>
        <v>ҚР, ШҚО, Өскемен қ., Бажов көш., 10</v>
      </c>
      <c r="L3552" s="26" t="str">
        <f>VLOOKUP(B3552,[1]ПланКаз!A3537:M6841,13,0)</f>
        <v>Желтоқсан-Қантар</v>
      </c>
      <c r="M3552" s="26" t="str">
        <f>VLOOKUP(B3552,[1]ПланКаз!A3539:N6843,14,0)</f>
        <v>Шығыс-Қазақстан облысы, Өскемен қ.</v>
      </c>
      <c r="N3552" s="26" t="s">
        <v>58</v>
      </c>
      <c r="O3552" s="26" t="str">
        <f>VLOOKUP(B3552,[1]ПланКаз!A3538:P6842,16,0)</f>
        <v>жыл бойына өтінім бойынша</v>
      </c>
      <c r="P3552" s="26" t="s">
        <v>59</v>
      </c>
      <c r="Q3552" s="27" t="s">
        <v>522</v>
      </c>
      <c r="R3552" s="26" t="str">
        <f>VLOOKUP(B3552,[1]ПланКаз!A3537:S6841,19,0)</f>
        <v>Дана</v>
      </c>
      <c r="S3552" s="28">
        <v>44</v>
      </c>
      <c r="T3552" s="28">
        <v>2312</v>
      </c>
      <c r="U3552" s="28">
        <v>101728</v>
      </c>
      <c r="V3552" s="28">
        <v>113935.36</v>
      </c>
      <c r="W3552" s="26"/>
      <c r="X3552" s="26" t="s">
        <v>62</v>
      </c>
      <c r="Y3552" s="26" t="s">
        <v>61</v>
      </c>
    </row>
    <row r="3553" spans="2:25" x14ac:dyDescent="0.2">
      <c r="B3553" s="26" t="s">
        <v>7437</v>
      </c>
      <c r="C3553" s="26" t="s">
        <v>55</v>
      </c>
      <c r="D3553" s="26" t="s">
        <v>7420</v>
      </c>
      <c r="E3553" s="26" t="str">
        <f>VLOOKUP(D3553,[1]ЕНС!A:E,2,FALSE)</f>
        <v>Подшипник шариковый</v>
      </c>
      <c r="F3553" s="26" t="str">
        <f>VLOOKUP(D3553,[1]ЕНС!A:E,3,FALSE)</f>
        <v>радиальный, наружный диаметр 55-125 мм, однорядный, качения, с канавкой на наружном кольце</v>
      </c>
      <c r="G3553" s="26" t="s">
        <v>7438</v>
      </c>
      <c r="H3553" s="26" t="s">
        <v>26</v>
      </c>
      <c r="I3553" s="26">
        <v>0</v>
      </c>
      <c r="J3553" s="26">
        <v>631010000</v>
      </c>
      <c r="K3553" s="26" t="str">
        <f>VLOOKUP(B3553,[1]ПланКаз!A3540:M6844,12,0)</f>
        <v>ҚР, ШҚО, Өскемен қ., Бажов көш., 10</v>
      </c>
      <c r="L3553" s="26" t="str">
        <f>VLOOKUP(B3553,[1]ПланКаз!A3538:M6842,13,0)</f>
        <v>Желтоқсан-Қантар</v>
      </c>
      <c r="M3553" s="26" t="str">
        <f>VLOOKUP(B3553,[1]ПланКаз!A3540:N6844,14,0)</f>
        <v>Шығыс-Қазақстан облысы, Өскемен қ.</v>
      </c>
      <c r="N3553" s="26" t="s">
        <v>58</v>
      </c>
      <c r="O3553" s="26" t="str">
        <f>VLOOKUP(B3553,[1]ПланКаз!A3539:P6843,16,0)</f>
        <v>жыл бойына өтінім бойынша</v>
      </c>
      <c r="P3553" s="26" t="s">
        <v>59</v>
      </c>
      <c r="Q3553" s="27" t="s">
        <v>522</v>
      </c>
      <c r="R3553" s="26" t="str">
        <f>VLOOKUP(B3553,[1]ПланКаз!A3538:S6842,19,0)</f>
        <v>Дана</v>
      </c>
      <c r="S3553" s="28">
        <v>13</v>
      </c>
      <c r="T3553" s="28">
        <v>1802</v>
      </c>
      <c r="U3553" s="28">
        <v>23426</v>
      </c>
      <c r="V3553" s="28">
        <v>26237.119999999999</v>
      </c>
      <c r="W3553" s="26"/>
      <c r="X3553" s="26" t="s">
        <v>62</v>
      </c>
      <c r="Y3553" s="26" t="s">
        <v>61</v>
      </c>
    </row>
    <row r="3554" spans="2:25" x14ac:dyDescent="0.2">
      <c r="B3554" s="26" t="s">
        <v>7439</v>
      </c>
      <c r="C3554" s="26" t="s">
        <v>55</v>
      </c>
      <c r="D3554" s="26" t="s">
        <v>7440</v>
      </c>
      <c r="E3554" s="26" t="str">
        <f>VLOOKUP(D3554,[1]ЕНС!A:E,2,FALSE)</f>
        <v>Шланг</v>
      </c>
      <c r="F3554" s="26" t="str">
        <f>VLOOKUP(D3554,[1]ЕНС!A:E,3,FALSE)</f>
        <v>армированный, полиэтиленовый, полимерной нитью усиленной конструкции</v>
      </c>
      <c r="G3554" s="26" t="s">
        <v>7441</v>
      </c>
      <c r="H3554" s="26" t="s">
        <v>26</v>
      </c>
      <c r="I3554" s="26">
        <v>0</v>
      </c>
      <c r="J3554" s="26">
        <v>631010000</v>
      </c>
      <c r="K3554" s="26" t="str">
        <f>VLOOKUP(B3554,[1]ПланКаз!A3541:M6845,12,0)</f>
        <v>ҚР, ШҚО, Өскемен қ., Бажов көш., 10</v>
      </c>
      <c r="L3554" s="26" t="str">
        <f>VLOOKUP(B3554,[1]ПланКаз!A3539:M6843,13,0)</f>
        <v>Желтоқсан-Қантар</v>
      </c>
      <c r="M3554" s="26" t="str">
        <f>VLOOKUP(B3554,[1]ПланКаз!A3541:N6845,14,0)</f>
        <v>Шығыс-Қазақстан облысы, Өскемен қ.</v>
      </c>
      <c r="N3554" s="26" t="s">
        <v>58</v>
      </c>
      <c r="O3554" s="26" t="str">
        <f>VLOOKUP(B3554,[1]ПланКаз!A3540:P6844,16,0)</f>
        <v>жыл бойына өтінім бойынша</v>
      </c>
      <c r="P3554" s="26" t="s">
        <v>59</v>
      </c>
      <c r="Q3554" s="27" t="s">
        <v>412</v>
      </c>
      <c r="R3554" s="26" t="str">
        <f>VLOOKUP(B3554,[1]ПланКаз!A3539:S6843,19,0)</f>
        <v>метр бойы</v>
      </c>
      <c r="S3554" s="28">
        <v>93</v>
      </c>
      <c r="T3554" s="28">
        <v>953</v>
      </c>
      <c r="U3554" s="28">
        <v>88629</v>
      </c>
      <c r="V3554" s="28">
        <v>99264.48</v>
      </c>
      <c r="W3554" s="26"/>
      <c r="X3554" s="26" t="s">
        <v>62</v>
      </c>
      <c r="Y3554" s="26" t="s">
        <v>61</v>
      </c>
    </row>
    <row r="3555" spans="2:25" x14ac:dyDescent="0.2">
      <c r="B3555" s="26" t="s">
        <v>7442</v>
      </c>
      <c r="C3555" s="26" t="s">
        <v>55</v>
      </c>
      <c r="D3555" s="26" t="s">
        <v>7443</v>
      </c>
      <c r="E3555" s="26" t="str">
        <f>VLOOKUP(D3555,[1]ЕНС!A:E,2,FALSE)</f>
        <v>Подшипник шариковый</v>
      </c>
      <c r="F3555" s="26" t="str">
        <f>VLOOKUP(D3555,[1]ЕНС!A:E,3,FALSE)</f>
        <v>радиальный, наружный диаметр 30-55 мм, однорядный, качения, со штампованным сепаратором</v>
      </c>
      <c r="G3555" s="26" t="s">
        <v>7444</v>
      </c>
      <c r="H3555" s="26" t="s">
        <v>26</v>
      </c>
      <c r="I3555" s="26">
        <v>0</v>
      </c>
      <c r="J3555" s="26">
        <v>631010000</v>
      </c>
      <c r="K3555" s="26" t="str">
        <f>VLOOKUP(B3555,[1]ПланКаз!A3542:M6846,12,0)</f>
        <v>ҚР, ШҚО, Өскемен қ., Бажов көш., 10</v>
      </c>
      <c r="L3555" s="26" t="str">
        <f>VLOOKUP(B3555,[1]ПланКаз!A3540:M6844,13,0)</f>
        <v>Желтоқсан-Қантар</v>
      </c>
      <c r="M3555" s="26" t="str">
        <f>VLOOKUP(B3555,[1]ПланКаз!A3542:N6846,14,0)</f>
        <v>Шығыс-Қазақстан облысы, Өскемен қ.</v>
      </c>
      <c r="N3555" s="26" t="s">
        <v>58</v>
      </c>
      <c r="O3555" s="26" t="str">
        <f>VLOOKUP(B3555,[1]ПланКаз!A3541:P6845,16,0)</f>
        <v>жыл бойына өтінім бойынша</v>
      </c>
      <c r="P3555" s="26" t="s">
        <v>59</v>
      </c>
      <c r="Q3555" s="27" t="s">
        <v>522</v>
      </c>
      <c r="R3555" s="26" t="str">
        <f>VLOOKUP(B3555,[1]ПланКаз!A3540:S6844,19,0)</f>
        <v>Дана</v>
      </c>
      <c r="S3555" s="28">
        <v>12</v>
      </c>
      <c r="T3555" s="28">
        <v>461</v>
      </c>
      <c r="U3555" s="28">
        <v>5532</v>
      </c>
      <c r="V3555" s="28">
        <v>6195.84</v>
      </c>
      <c r="W3555" s="26"/>
      <c r="X3555" s="26" t="s">
        <v>62</v>
      </c>
      <c r="Y3555" s="26" t="s">
        <v>61</v>
      </c>
    </row>
    <row r="3556" spans="2:25" x14ac:dyDescent="0.2">
      <c r="B3556" s="26" t="s">
        <v>7445</v>
      </c>
      <c r="C3556" s="26" t="s">
        <v>55</v>
      </c>
      <c r="D3556" s="26" t="s">
        <v>7189</v>
      </c>
      <c r="E3556" s="26" t="str">
        <f>VLOOKUP(D3556,[1]ЕНС!A:E,2,FALSE)</f>
        <v>Сальник</v>
      </c>
      <c r="F3556" s="26" t="str">
        <f>VLOOKUP(D3556,[1]ЕНС!A:E,3,FALSE)</f>
        <v>для легкового автомобиля, держателя</v>
      </c>
      <c r="G3556" s="26" t="s">
        <v>7446</v>
      </c>
      <c r="H3556" s="26" t="s">
        <v>26</v>
      </c>
      <c r="I3556" s="26">
        <v>0</v>
      </c>
      <c r="J3556" s="26">
        <v>631010000</v>
      </c>
      <c r="K3556" s="26" t="str">
        <f>VLOOKUP(B3556,[1]ПланКаз!A3543:M6847,12,0)</f>
        <v>ҚР, ШҚО, Өскемен қ., Бажов көш., 10</v>
      </c>
      <c r="L3556" s="26" t="str">
        <f>VLOOKUP(B3556,[1]ПланКаз!A3541:M6845,13,0)</f>
        <v>Желтоқсан-Қантар</v>
      </c>
      <c r="M3556" s="26" t="str">
        <f>VLOOKUP(B3556,[1]ПланКаз!A3543:N6847,14,0)</f>
        <v>Шығыс-Қазақстан облысы, Өскемен қ.</v>
      </c>
      <c r="N3556" s="26" t="s">
        <v>58</v>
      </c>
      <c r="O3556" s="26" t="str">
        <f>VLOOKUP(B3556,[1]ПланКаз!A3542:P6846,16,0)</f>
        <v>жыл бойына өтінім бойынша</v>
      </c>
      <c r="P3556" s="26" t="s">
        <v>59</v>
      </c>
      <c r="Q3556" s="27" t="s">
        <v>522</v>
      </c>
      <c r="R3556" s="26" t="str">
        <f>VLOOKUP(B3556,[1]ПланКаз!A3541:S6845,19,0)</f>
        <v>Дана</v>
      </c>
      <c r="S3556" s="28">
        <v>2</v>
      </c>
      <c r="T3556" s="28">
        <v>645</v>
      </c>
      <c r="U3556" s="28">
        <v>1290</v>
      </c>
      <c r="V3556" s="28">
        <v>1444.8</v>
      </c>
      <c r="W3556" s="26"/>
      <c r="X3556" s="26" t="s">
        <v>62</v>
      </c>
      <c r="Y3556" s="26" t="s">
        <v>61</v>
      </c>
    </row>
    <row r="3557" spans="2:25" x14ac:dyDescent="0.2">
      <c r="B3557" s="26" t="s">
        <v>7447</v>
      </c>
      <c r="C3557" s="26" t="s">
        <v>55</v>
      </c>
      <c r="D3557" s="26" t="s">
        <v>7448</v>
      </c>
      <c r="E3557" s="26" t="str">
        <f>VLOOKUP(D3557,[1]ЕНС!A:E,2,FALSE)</f>
        <v>Ремень</v>
      </c>
      <c r="F3557" s="26" t="str">
        <f>VLOOKUP(D3557,[1]ЕНС!A:E,3,FALSE)</f>
        <v>клиновый, приводный, с сечением Z(0)-1150, ГОСТ 1284.2-89</v>
      </c>
      <c r="G3557" s="26" t="s">
        <v>7449</v>
      </c>
      <c r="H3557" s="26" t="s">
        <v>26</v>
      </c>
      <c r="I3557" s="26">
        <v>0</v>
      </c>
      <c r="J3557" s="26">
        <v>631010000</v>
      </c>
      <c r="K3557" s="26" t="str">
        <f>VLOOKUP(B3557,[1]ПланКаз!A3544:M6848,12,0)</f>
        <v>ҚР, ШҚО, Өскемен қ., Бажов көш., 10</v>
      </c>
      <c r="L3557" s="26" t="str">
        <f>VLOOKUP(B3557,[1]ПланКаз!A3542:M6846,13,0)</f>
        <v>Желтоқсан-Қантар</v>
      </c>
      <c r="M3557" s="26" t="str">
        <f>VLOOKUP(B3557,[1]ПланКаз!A3544:N6848,14,0)</f>
        <v>Шығыс-Қазақстан облысы, Өскемен қ.</v>
      </c>
      <c r="N3557" s="26" t="s">
        <v>58</v>
      </c>
      <c r="O3557" s="26" t="str">
        <f>VLOOKUP(B3557,[1]ПланКаз!A3543:P6847,16,0)</f>
        <v>жыл бойына өтінім бойынша</v>
      </c>
      <c r="P3557" s="26" t="s">
        <v>59</v>
      </c>
      <c r="Q3557" s="27" t="s">
        <v>522</v>
      </c>
      <c r="R3557" s="26" t="str">
        <f>VLOOKUP(B3557,[1]ПланКаз!A3542:S6846,19,0)</f>
        <v>Дана</v>
      </c>
      <c r="S3557" s="28">
        <v>4</v>
      </c>
      <c r="T3557" s="28">
        <v>920</v>
      </c>
      <c r="U3557" s="28">
        <v>3680</v>
      </c>
      <c r="V3557" s="28">
        <v>4121.6000000000004</v>
      </c>
      <c r="W3557" s="26"/>
      <c r="X3557" s="26" t="s">
        <v>62</v>
      </c>
      <c r="Y3557" s="26" t="s">
        <v>61</v>
      </c>
    </row>
    <row r="3558" spans="2:25" x14ac:dyDescent="0.2">
      <c r="B3558" s="26" t="s">
        <v>7450</v>
      </c>
      <c r="C3558" s="26" t="s">
        <v>55</v>
      </c>
      <c r="D3558" s="26" t="s">
        <v>7440</v>
      </c>
      <c r="E3558" s="26" t="str">
        <f>VLOOKUP(D3558,[1]ЕНС!A:E,2,FALSE)</f>
        <v>Шланг</v>
      </c>
      <c r="F3558" s="26" t="str">
        <f>VLOOKUP(D3558,[1]ЕНС!A:E,3,FALSE)</f>
        <v>армированный, полиэтиленовый, полимерной нитью усиленной конструкции</v>
      </c>
      <c r="G3558" s="26" t="s">
        <v>7451</v>
      </c>
      <c r="H3558" s="26" t="s">
        <v>26</v>
      </c>
      <c r="I3558" s="26">
        <v>0</v>
      </c>
      <c r="J3558" s="26">
        <v>631010000</v>
      </c>
      <c r="K3558" s="26" t="str">
        <f>VLOOKUP(B3558,[1]ПланКаз!A3545:M6849,12,0)</f>
        <v>ҚР, ШҚО, Өскемен қ., Бажов көш., 10</v>
      </c>
      <c r="L3558" s="26" t="str">
        <f>VLOOKUP(B3558,[1]ПланКаз!A3543:M6847,13,0)</f>
        <v>Желтоқсан-Қантар</v>
      </c>
      <c r="M3558" s="26" t="str">
        <f>VLOOKUP(B3558,[1]ПланКаз!A3545:N6849,14,0)</f>
        <v>Шығыс-Қазақстан облысы, Өскемен қ.</v>
      </c>
      <c r="N3558" s="26" t="s">
        <v>58</v>
      </c>
      <c r="O3558" s="26" t="str">
        <f>VLOOKUP(B3558,[1]ПланКаз!A3544:P6848,16,0)</f>
        <v>жыл бойына өтінім бойынша</v>
      </c>
      <c r="P3558" s="26" t="s">
        <v>59</v>
      </c>
      <c r="Q3558" s="27" t="s">
        <v>412</v>
      </c>
      <c r="R3558" s="26" t="str">
        <f>VLOOKUP(B3558,[1]ПланКаз!A3543:S6847,19,0)</f>
        <v>Метр</v>
      </c>
      <c r="S3558" s="28">
        <v>35</v>
      </c>
      <c r="T3558" s="28">
        <v>1032</v>
      </c>
      <c r="U3558" s="28">
        <v>36120</v>
      </c>
      <c r="V3558" s="28">
        <v>40454.400000000001</v>
      </c>
      <c r="W3558" s="26"/>
      <c r="X3558" s="26" t="s">
        <v>62</v>
      </c>
      <c r="Y3558" s="26" t="s">
        <v>61</v>
      </c>
    </row>
    <row r="3559" spans="2:25" x14ac:dyDescent="0.2">
      <c r="B3559" s="26" t="s">
        <v>7452</v>
      </c>
      <c r="C3559" s="26" t="s">
        <v>55</v>
      </c>
      <c r="D3559" s="26" t="s">
        <v>7440</v>
      </c>
      <c r="E3559" s="26" t="str">
        <f>VLOOKUP(D3559,[1]ЕНС!A:E,2,FALSE)</f>
        <v>Шланг</v>
      </c>
      <c r="F3559" s="26" t="str">
        <f>VLOOKUP(D3559,[1]ЕНС!A:E,3,FALSE)</f>
        <v>армированный, полиэтиленовый, полимерной нитью усиленной конструкции</v>
      </c>
      <c r="G3559" s="26" t="s">
        <v>7453</v>
      </c>
      <c r="H3559" s="26" t="s">
        <v>26</v>
      </c>
      <c r="I3559" s="26">
        <v>0</v>
      </c>
      <c r="J3559" s="26">
        <v>631010000</v>
      </c>
      <c r="K3559" s="26" t="str">
        <f>VLOOKUP(B3559,[1]ПланКаз!A3546:M6850,12,0)</f>
        <v>ҚР, ШҚО, Өскемен қ., Бажов көш., 10</v>
      </c>
      <c r="L3559" s="26" t="str">
        <f>VLOOKUP(B3559,[1]ПланКаз!A3544:M6848,13,0)</f>
        <v>Желтоқсан-Қантар</v>
      </c>
      <c r="M3559" s="26" t="str">
        <f>VLOOKUP(B3559,[1]ПланКаз!A3546:N6850,14,0)</f>
        <v>Шығыс-Қазақстан облысы, Өскемен қ.</v>
      </c>
      <c r="N3559" s="26" t="s">
        <v>58</v>
      </c>
      <c r="O3559" s="26" t="str">
        <f>VLOOKUP(B3559,[1]ПланКаз!A3545:P6849,16,0)</f>
        <v>жыл бойына өтінім бойынша</v>
      </c>
      <c r="P3559" s="26" t="s">
        <v>59</v>
      </c>
      <c r="Q3559" s="27" t="s">
        <v>412</v>
      </c>
      <c r="R3559" s="26" t="str">
        <f>VLOOKUP(B3559,[1]ПланКаз!A3544:S6848,19,0)</f>
        <v>метр бойы</v>
      </c>
      <c r="S3559" s="28">
        <v>1</v>
      </c>
      <c r="T3559" s="28">
        <v>1104</v>
      </c>
      <c r="U3559" s="28">
        <v>1104</v>
      </c>
      <c r="V3559" s="28">
        <v>1236.48</v>
      </c>
      <c r="W3559" s="26"/>
      <c r="X3559" s="26" t="s">
        <v>62</v>
      </c>
      <c r="Y3559" s="26" t="s">
        <v>61</v>
      </c>
    </row>
    <row r="3560" spans="2:25" x14ac:dyDescent="0.2">
      <c r="B3560" s="26" t="s">
        <v>7454</v>
      </c>
      <c r="C3560" s="26" t="s">
        <v>55</v>
      </c>
      <c r="D3560" s="26" t="s">
        <v>7455</v>
      </c>
      <c r="E3560" s="26" t="str">
        <f>VLOOKUP(D3560,[1]ЕНС!A:E,2,FALSE)</f>
        <v>Форсунка</v>
      </c>
      <c r="F3560" s="26" t="str">
        <f>VLOOKUP(D3560,[1]ЕНС!A:E,3,FALSE)</f>
        <v>для насоса высокого давления</v>
      </c>
      <c r="G3560" s="26" t="s">
        <v>7456</v>
      </c>
      <c r="H3560" s="26" t="s">
        <v>26</v>
      </c>
      <c r="I3560" s="26">
        <v>0</v>
      </c>
      <c r="J3560" s="26">
        <v>631010000</v>
      </c>
      <c r="K3560" s="26" t="str">
        <f>VLOOKUP(B3560,[1]ПланКаз!A3547:M6851,12,0)</f>
        <v>ҚР, ШҚО, Өскемен қ., Бажов көш., 10</v>
      </c>
      <c r="L3560" s="26" t="str">
        <f>VLOOKUP(B3560,[1]ПланКаз!A3545:M6849,13,0)</f>
        <v>Желтоқсан-Қантар</v>
      </c>
      <c r="M3560" s="26" t="str">
        <f>VLOOKUP(B3560,[1]ПланКаз!A3547:N6851,14,0)</f>
        <v>Шығыс-Қазақстан облысы, Өскемен қ.</v>
      </c>
      <c r="N3560" s="26" t="s">
        <v>58</v>
      </c>
      <c r="O3560" s="26" t="str">
        <f>VLOOKUP(B3560,[1]ПланКаз!A3546:P6850,16,0)</f>
        <v>жыл бойына өтінім бойынша</v>
      </c>
      <c r="P3560" s="26" t="s">
        <v>59</v>
      </c>
      <c r="Q3560" s="27" t="s">
        <v>522</v>
      </c>
      <c r="R3560" s="26" t="str">
        <f>VLOOKUP(B3560,[1]ПланКаз!A3545:S6849,19,0)</f>
        <v>Дана</v>
      </c>
      <c r="S3560" s="28">
        <v>3</v>
      </c>
      <c r="T3560" s="28">
        <v>310</v>
      </c>
      <c r="U3560" s="28">
        <v>930</v>
      </c>
      <c r="V3560" s="28">
        <v>1041.5999999999999</v>
      </c>
      <c r="W3560" s="26"/>
      <c r="X3560" s="26" t="s">
        <v>62</v>
      </c>
      <c r="Y3560" s="26" t="s">
        <v>61</v>
      </c>
    </row>
    <row r="3561" spans="2:25" x14ac:dyDescent="0.2">
      <c r="B3561" s="26" t="s">
        <v>7457</v>
      </c>
      <c r="C3561" s="26" t="s">
        <v>55</v>
      </c>
      <c r="D3561" s="26" t="s">
        <v>7443</v>
      </c>
      <c r="E3561" s="26" t="str">
        <f>VLOOKUP(D3561,[1]ЕНС!A:E,2,FALSE)</f>
        <v>Подшипник шариковый</v>
      </c>
      <c r="F3561" s="26" t="str">
        <f>VLOOKUP(D3561,[1]ЕНС!A:E,3,FALSE)</f>
        <v>радиальный, наружный диаметр 30-55 мм, однорядный, качения, со штампованным сепаратором</v>
      </c>
      <c r="G3561" s="26" t="s">
        <v>7458</v>
      </c>
      <c r="H3561" s="26" t="s">
        <v>26</v>
      </c>
      <c r="I3561" s="26">
        <v>0</v>
      </c>
      <c r="J3561" s="26">
        <v>631010000</v>
      </c>
      <c r="K3561" s="26" t="str">
        <f>VLOOKUP(B3561,[1]ПланКаз!A3548:M6852,12,0)</f>
        <v>ҚР, ШҚО, Өскемен қ., Бажов көш., 10</v>
      </c>
      <c r="L3561" s="26" t="str">
        <f>VLOOKUP(B3561,[1]ПланКаз!A3546:M6850,13,0)</f>
        <v>Желтоқсан-Қантар</v>
      </c>
      <c r="M3561" s="26" t="str">
        <f>VLOOKUP(B3561,[1]ПланКаз!A3548:N6852,14,0)</f>
        <v>Шығыс-Қазақстан облысы, Өскемен қ.</v>
      </c>
      <c r="N3561" s="26" t="s">
        <v>58</v>
      </c>
      <c r="O3561" s="26" t="str">
        <f>VLOOKUP(B3561,[1]ПланКаз!A3547:P6851,16,0)</f>
        <v>жыл бойына өтінім бойынша</v>
      </c>
      <c r="P3561" s="26" t="s">
        <v>59</v>
      </c>
      <c r="Q3561" s="27" t="s">
        <v>522</v>
      </c>
      <c r="R3561" s="26" t="str">
        <f>VLOOKUP(B3561,[1]ПланКаз!A3546:S6850,19,0)</f>
        <v>Дана</v>
      </c>
      <c r="S3561" s="28">
        <v>14</v>
      </c>
      <c r="T3561" s="28">
        <v>661</v>
      </c>
      <c r="U3561" s="28">
        <v>9254</v>
      </c>
      <c r="V3561" s="28">
        <v>10364.48</v>
      </c>
      <c r="W3561" s="26"/>
      <c r="X3561" s="26" t="s">
        <v>62</v>
      </c>
      <c r="Y3561" s="26" t="s">
        <v>61</v>
      </c>
    </row>
    <row r="3562" spans="2:25" x14ac:dyDescent="0.2">
      <c r="B3562" s="26" t="s">
        <v>7459</v>
      </c>
      <c r="C3562" s="26" t="s">
        <v>55</v>
      </c>
      <c r="D3562" s="26" t="s">
        <v>7460</v>
      </c>
      <c r="E3562" s="26" t="str">
        <f>VLOOKUP(D3562,[1]ЕНС!A:E,2,FALSE)</f>
        <v>Подшипник роликовый</v>
      </c>
      <c r="F3562" s="26" t="str">
        <f>VLOOKUP(D3562,[1]ЕНС!A:E,3,FALSE)</f>
        <v>радиально-упорный, наружный диаметр 72 мм, однорядный, с коническими роликами, специальной конструкции</v>
      </c>
      <c r="G3562" s="26" t="s">
        <v>7461</v>
      </c>
      <c r="H3562" s="26" t="s">
        <v>26</v>
      </c>
      <c r="I3562" s="26">
        <v>0</v>
      </c>
      <c r="J3562" s="26">
        <v>631010000</v>
      </c>
      <c r="K3562" s="26" t="str">
        <f>VLOOKUP(B3562,[1]ПланКаз!A3549:M6853,12,0)</f>
        <v>ҚР, ШҚО, Өскемен қ., Бажов көш., 10</v>
      </c>
      <c r="L3562" s="26" t="str">
        <f>VLOOKUP(B3562,[1]ПланКаз!A3547:M6851,13,0)</f>
        <v>Желтоқсан-Қантар</v>
      </c>
      <c r="M3562" s="26" t="str">
        <f>VLOOKUP(B3562,[1]ПланКаз!A3549:N6853,14,0)</f>
        <v>Шығыс-Қазақстан облысы, Өскемен қ.</v>
      </c>
      <c r="N3562" s="26" t="s">
        <v>58</v>
      </c>
      <c r="O3562" s="26" t="str">
        <f>VLOOKUP(B3562,[1]ПланКаз!A3548:P6852,16,0)</f>
        <v>жыл бойына өтінім бойынша</v>
      </c>
      <c r="P3562" s="26" t="s">
        <v>59</v>
      </c>
      <c r="Q3562" s="27" t="s">
        <v>522</v>
      </c>
      <c r="R3562" s="26" t="str">
        <f>VLOOKUP(B3562,[1]ПланКаз!A3547:S6851,19,0)</f>
        <v>Дана</v>
      </c>
      <c r="S3562" s="28">
        <v>28</v>
      </c>
      <c r="T3562" s="28">
        <v>1510</v>
      </c>
      <c r="U3562" s="28">
        <v>42280</v>
      </c>
      <c r="V3562" s="28">
        <v>47353.599999999999</v>
      </c>
      <c r="W3562" s="26"/>
      <c r="X3562" s="26" t="s">
        <v>62</v>
      </c>
      <c r="Y3562" s="26" t="s">
        <v>61</v>
      </c>
    </row>
    <row r="3563" spans="2:25" x14ac:dyDescent="0.2">
      <c r="B3563" s="26" t="s">
        <v>7462</v>
      </c>
      <c r="C3563" s="26" t="s">
        <v>55</v>
      </c>
      <c r="D3563" s="26" t="s">
        <v>7230</v>
      </c>
      <c r="E3563" s="26" t="str">
        <f>VLOOKUP(D3563,[1]ЕНС!A:E,2,FALSE)</f>
        <v>Хомут шарнирный</v>
      </c>
      <c r="F3563" s="26" t="str">
        <f>VLOOKUP(D3563,[1]ЕНС!A:E,3,FALSE)</f>
        <v>распределительного клапана привода дросселя гидравлического ключа</v>
      </c>
      <c r="G3563" s="26" t="s">
        <v>7463</v>
      </c>
      <c r="H3563" s="26" t="s">
        <v>26</v>
      </c>
      <c r="I3563" s="26">
        <v>0</v>
      </c>
      <c r="J3563" s="26">
        <v>631010000</v>
      </c>
      <c r="K3563" s="26" t="str">
        <f>VLOOKUP(B3563,[1]ПланКаз!A3550:M6854,12,0)</f>
        <v>ҚР, ШҚО, Өскемен қ., Бажов көш., 10</v>
      </c>
      <c r="L3563" s="26" t="str">
        <f>VLOOKUP(B3563,[1]ПланКаз!A3548:M6852,13,0)</f>
        <v>Желтоқсан-Қантар</v>
      </c>
      <c r="M3563" s="26" t="str">
        <f>VLOOKUP(B3563,[1]ПланКаз!A3550:N6854,14,0)</f>
        <v>Шығыс-Қазақстан облысы, Өскемен қ.</v>
      </c>
      <c r="N3563" s="26" t="s">
        <v>58</v>
      </c>
      <c r="O3563" s="26" t="str">
        <f>VLOOKUP(B3563,[1]ПланКаз!A3549:P6853,16,0)</f>
        <v>жыл бойына өтінім бойынша</v>
      </c>
      <c r="P3563" s="26" t="s">
        <v>59</v>
      </c>
      <c r="Q3563" s="27" t="s">
        <v>522</v>
      </c>
      <c r="R3563" s="26" t="str">
        <f>VLOOKUP(B3563,[1]ПланКаз!A3548:S6852,19,0)</f>
        <v>Дана</v>
      </c>
      <c r="S3563" s="28">
        <v>10</v>
      </c>
      <c r="T3563" s="28">
        <v>74</v>
      </c>
      <c r="U3563" s="28">
        <v>740</v>
      </c>
      <c r="V3563" s="28">
        <v>828.8</v>
      </c>
      <c r="W3563" s="26"/>
      <c r="X3563" s="26" t="s">
        <v>62</v>
      </c>
      <c r="Y3563" s="26" t="s">
        <v>61</v>
      </c>
    </row>
    <row r="3564" spans="2:25" x14ac:dyDescent="0.2">
      <c r="B3564" s="26" t="s">
        <v>7464</v>
      </c>
      <c r="C3564" s="26" t="s">
        <v>55</v>
      </c>
      <c r="D3564" s="26" t="s">
        <v>7412</v>
      </c>
      <c r="E3564" s="26" t="str">
        <f>VLOOKUP(D3564,[1]ЕНС!A:E,2,FALSE)</f>
        <v>Подшипник входного вала</v>
      </c>
      <c r="F3564" s="26" t="str">
        <f>VLOOKUP(D3564,[1]ЕНС!A:E,3,FALSE)</f>
        <v>для газового компрессора</v>
      </c>
      <c r="G3564" s="26" t="s">
        <v>7465</v>
      </c>
      <c r="H3564" s="26" t="s">
        <v>26</v>
      </c>
      <c r="I3564" s="26">
        <v>0</v>
      </c>
      <c r="J3564" s="26">
        <v>631010000</v>
      </c>
      <c r="K3564" s="26" t="str">
        <f>VLOOKUP(B3564,[1]ПланКаз!A3551:M6855,12,0)</f>
        <v>ҚР, ШҚО, Өскемен қ., Бажов көш., 10</v>
      </c>
      <c r="L3564" s="26" t="str">
        <f>VLOOKUP(B3564,[1]ПланКаз!A3549:M6853,13,0)</f>
        <v>Желтоқсан-Қантар</v>
      </c>
      <c r="M3564" s="26" t="str">
        <f>VLOOKUP(B3564,[1]ПланКаз!A3551:N6855,14,0)</f>
        <v>Шығыс-Қазақстан облысы, Өскемен қ.</v>
      </c>
      <c r="N3564" s="26" t="s">
        <v>58</v>
      </c>
      <c r="O3564" s="26" t="str">
        <f>VLOOKUP(B3564,[1]ПланКаз!A3550:P6854,16,0)</f>
        <v>жыл бойына өтінім бойынша</v>
      </c>
      <c r="P3564" s="26" t="s">
        <v>59</v>
      </c>
      <c r="Q3564" s="27" t="s">
        <v>522</v>
      </c>
      <c r="R3564" s="26" t="str">
        <f>VLOOKUP(B3564,[1]ПланКаз!A3549:S6853,19,0)</f>
        <v>Дана</v>
      </c>
      <c r="S3564" s="28">
        <v>6</v>
      </c>
      <c r="T3564" s="28">
        <v>2008</v>
      </c>
      <c r="U3564" s="28">
        <v>12048</v>
      </c>
      <c r="V3564" s="28">
        <v>13493.76</v>
      </c>
      <c r="W3564" s="26"/>
      <c r="X3564" s="26" t="s">
        <v>62</v>
      </c>
      <c r="Y3564" s="26" t="s">
        <v>61</v>
      </c>
    </row>
    <row r="3565" spans="2:25" x14ac:dyDescent="0.2">
      <c r="B3565" s="26" t="s">
        <v>7466</v>
      </c>
      <c r="C3565" s="26" t="s">
        <v>55</v>
      </c>
      <c r="D3565" s="26" t="s">
        <v>7389</v>
      </c>
      <c r="E3565" s="26" t="str">
        <f>VLOOKUP(D3565,[1]ЕНС!A:E,2,FALSE)</f>
        <v>Подшипник роликовый</v>
      </c>
      <c r="F3565" s="26" t="str">
        <f>VLOOKUP(D3565,[1]ЕНС!A:E,3,FALSE)</f>
        <v>радиально-упорный, наружный диаметр 80 мм, однорядный, с коническими роликами</v>
      </c>
      <c r="G3565" s="26" t="s">
        <v>7467</v>
      </c>
      <c r="H3565" s="26" t="s">
        <v>26</v>
      </c>
      <c r="I3565" s="26">
        <v>0</v>
      </c>
      <c r="J3565" s="26">
        <v>631010000</v>
      </c>
      <c r="K3565" s="26" t="str">
        <f>VLOOKUP(B3565,[1]ПланКаз!A3552:M6856,12,0)</f>
        <v>ҚР, ШҚО, Өскемен қ., Бажов көш., 10</v>
      </c>
      <c r="L3565" s="26" t="str">
        <f>VLOOKUP(B3565,[1]ПланКаз!A3550:M6854,13,0)</f>
        <v>Желтоқсан-Қантар</v>
      </c>
      <c r="M3565" s="26" t="str">
        <f>VLOOKUP(B3565,[1]ПланКаз!A3552:N6856,14,0)</f>
        <v>Шығыс-Қазақстан облысы, Өскемен қ.</v>
      </c>
      <c r="N3565" s="26" t="s">
        <v>58</v>
      </c>
      <c r="O3565" s="26" t="str">
        <f>VLOOKUP(B3565,[1]ПланКаз!A3551:P6855,16,0)</f>
        <v>жыл бойына өтінім бойынша</v>
      </c>
      <c r="P3565" s="26" t="s">
        <v>59</v>
      </c>
      <c r="Q3565" s="27" t="s">
        <v>522</v>
      </c>
      <c r="R3565" s="26" t="str">
        <f>VLOOKUP(B3565,[1]ПланКаз!A3550:S6854,19,0)</f>
        <v>Дана</v>
      </c>
      <c r="S3565" s="28">
        <v>9</v>
      </c>
      <c r="T3565" s="28">
        <v>2222</v>
      </c>
      <c r="U3565" s="28">
        <v>19998</v>
      </c>
      <c r="V3565" s="28">
        <v>22397.759999999998</v>
      </c>
      <c r="W3565" s="26"/>
      <c r="X3565" s="26" t="s">
        <v>62</v>
      </c>
      <c r="Y3565" s="26" t="s">
        <v>61</v>
      </c>
    </row>
    <row r="3566" spans="2:25" x14ac:dyDescent="0.2">
      <c r="B3566" s="26" t="s">
        <v>7468</v>
      </c>
      <c r="C3566" s="26" t="s">
        <v>55</v>
      </c>
      <c r="D3566" s="26" t="s">
        <v>5691</v>
      </c>
      <c r="E3566" s="26" t="str">
        <f>VLOOKUP(D3566,[1]ЕНС!A:E,2,FALSE)</f>
        <v>Ремень</v>
      </c>
      <c r="F3566" s="26" t="str">
        <f>VLOOKUP(D3566,[1]ЕНС!A:E,3,FALSE)</f>
        <v>для грузового автомобиля, привода вентилятора</v>
      </c>
      <c r="G3566" s="26" t="s">
        <v>7469</v>
      </c>
      <c r="H3566" s="26" t="s">
        <v>26</v>
      </c>
      <c r="I3566" s="26">
        <v>0</v>
      </c>
      <c r="J3566" s="26">
        <v>631010000</v>
      </c>
      <c r="K3566" s="26" t="str">
        <f>VLOOKUP(B3566,[1]ПланКаз!A3553:M6857,12,0)</f>
        <v>ҚР, ШҚО, Өскемен қ., Бажов көш., 10</v>
      </c>
      <c r="L3566" s="26" t="str">
        <f>VLOOKUP(B3566,[1]ПланКаз!A3551:M6855,13,0)</f>
        <v>Желтоқсан-Қантар</v>
      </c>
      <c r="M3566" s="26" t="str">
        <f>VLOOKUP(B3566,[1]ПланКаз!A3553:N6857,14,0)</f>
        <v>Шығыс-Қазақстан облысы, Өскемен қ.</v>
      </c>
      <c r="N3566" s="26" t="s">
        <v>58</v>
      </c>
      <c r="O3566" s="26" t="str">
        <f>VLOOKUP(B3566,[1]ПланКаз!A3552:P6856,16,0)</f>
        <v>жыл бойына өтінім бойынша</v>
      </c>
      <c r="P3566" s="26" t="s">
        <v>59</v>
      </c>
      <c r="Q3566" s="27" t="s">
        <v>522</v>
      </c>
      <c r="R3566" s="26" t="str">
        <f>VLOOKUP(B3566,[1]ПланКаз!A3551:S6855,19,0)</f>
        <v>Дана</v>
      </c>
      <c r="S3566" s="28">
        <v>5</v>
      </c>
      <c r="T3566" s="28">
        <v>1325</v>
      </c>
      <c r="U3566" s="28">
        <v>6625</v>
      </c>
      <c r="V3566" s="28">
        <v>7420</v>
      </c>
      <c r="W3566" s="26"/>
      <c r="X3566" s="26" t="s">
        <v>62</v>
      </c>
      <c r="Y3566" s="26" t="s">
        <v>61</v>
      </c>
    </row>
    <row r="3567" spans="2:25" x14ac:dyDescent="0.2">
      <c r="B3567" s="26" t="s">
        <v>7470</v>
      </c>
      <c r="C3567" s="26" t="s">
        <v>55</v>
      </c>
      <c r="D3567" s="26" t="s">
        <v>5691</v>
      </c>
      <c r="E3567" s="26" t="str">
        <f>VLOOKUP(D3567,[1]ЕНС!A:E,2,FALSE)</f>
        <v>Ремень</v>
      </c>
      <c r="F3567" s="26" t="str">
        <f>VLOOKUP(D3567,[1]ЕНС!A:E,3,FALSE)</f>
        <v>для грузового автомобиля, привода вентилятора</v>
      </c>
      <c r="G3567" s="26" t="s">
        <v>7471</v>
      </c>
      <c r="H3567" s="26" t="s">
        <v>26</v>
      </c>
      <c r="I3567" s="26">
        <v>0</v>
      </c>
      <c r="J3567" s="26">
        <v>631010000</v>
      </c>
      <c r="K3567" s="26" t="str">
        <f>VLOOKUP(B3567,[1]ПланКаз!A3554:M6858,12,0)</f>
        <v>ҚР, ШҚО, Өскемен қ., Бажов көш., 10</v>
      </c>
      <c r="L3567" s="26" t="str">
        <f>VLOOKUP(B3567,[1]ПланКаз!A3552:M6856,13,0)</f>
        <v>Желтоқсан-Қантар</v>
      </c>
      <c r="M3567" s="26" t="str">
        <f>VLOOKUP(B3567,[1]ПланКаз!A3554:N6858,14,0)</f>
        <v>Шығыс-Қазақстан облысы, Өскемен қ.</v>
      </c>
      <c r="N3567" s="26" t="s">
        <v>58</v>
      </c>
      <c r="O3567" s="26" t="str">
        <f>VLOOKUP(B3567,[1]ПланКаз!A3553:P6857,16,0)</f>
        <v>жыл бойына өтінім бойынша</v>
      </c>
      <c r="P3567" s="26" t="s">
        <v>59</v>
      </c>
      <c r="Q3567" s="27" t="s">
        <v>522</v>
      </c>
      <c r="R3567" s="26" t="str">
        <f>VLOOKUP(B3567,[1]ПланКаз!A3552:S6856,19,0)</f>
        <v>Дана</v>
      </c>
      <c r="S3567" s="28">
        <v>43</v>
      </c>
      <c r="T3567" s="28">
        <v>4195</v>
      </c>
      <c r="U3567" s="28">
        <v>180385</v>
      </c>
      <c r="V3567" s="28">
        <v>202031.2</v>
      </c>
      <c r="W3567" s="26"/>
      <c r="X3567" s="26" t="s">
        <v>62</v>
      </c>
      <c r="Y3567" s="26" t="s">
        <v>61</v>
      </c>
    </row>
    <row r="3568" spans="2:25" x14ac:dyDescent="0.2">
      <c r="B3568" s="26" t="s">
        <v>7472</v>
      </c>
      <c r="C3568" s="26" t="s">
        <v>55</v>
      </c>
      <c r="D3568" s="26" t="s">
        <v>7417</v>
      </c>
      <c r="E3568" s="26" t="str">
        <f>VLOOKUP(D3568,[1]ЕНС!A:E,2,FALSE)</f>
        <v>Подшипник шариковый</v>
      </c>
      <c r="F3568" s="26" t="str">
        <f>VLOOKUP(D3568,[1]ЕНС!A:E,3,FALSE)</f>
        <v>радиальный, наружный диаметр свыше 55 до 125 мм, двухрядный и многорядный, качения</v>
      </c>
      <c r="G3568" s="26" t="s">
        <v>7473</v>
      </c>
      <c r="H3568" s="26" t="s">
        <v>26</v>
      </c>
      <c r="I3568" s="26">
        <v>0</v>
      </c>
      <c r="J3568" s="26">
        <v>631010000</v>
      </c>
      <c r="K3568" s="26" t="str">
        <f>VLOOKUP(B3568,[1]ПланКаз!A3555:M6859,12,0)</f>
        <v>ҚР, ШҚО, Өскемен қ., Бажов көш., 10</v>
      </c>
      <c r="L3568" s="26" t="str">
        <f>VLOOKUP(B3568,[1]ПланКаз!A3553:M6857,13,0)</f>
        <v>Желтоқсан-Қантар</v>
      </c>
      <c r="M3568" s="26" t="str">
        <f>VLOOKUP(B3568,[1]ПланКаз!A3555:N6859,14,0)</f>
        <v>Шығыс-Қазақстан облысы, Өскемен қ.</v>
      </c>
      <c r="N3568" s="26" t="s">
        <v>58</v>
      </c>
      <c r="O3568" s="26" t="str">
        <f>VLOOKUP(B3568,[1]ПланКаз!A3554:P6858,16,0)</f>
        <v>жыл бойына өтінім бойынша</v>
      </c>
      <c r="P3568" s="26" t="s">
        <v>59</v>
      </c>
      <c r="Q3568" s="27" t="s">
        <v>522</v>
      </c>
      <c r="R3568" s="26" t="str">
        <f>VLOOKUP(B3568,[1]ПланКаз!A3553:S6857,19,0)</f>
        <v>Дана</v>
      </c>
      <c r="S3568" s="28">
        <v>3</v>
      </c>
      <c r="T3568" s="28">
        <v>2719</v>
      </c>
      <c r="U3568" s="28">
        <v>8157</v>
      </c>
      <c r="V3568" s="28">
        <v>9135.84</v>
      </c>
      <c r="W3568" s="26"/>
      <c r="X3568" s="26" t="s">
        <v>62</v>
      </c>
      <c r="Y3568" s="26" t="s">
        <v>61</v>
      </c>
    </row>
    <row r="3569" spans="2:25" x14ac:dyDescent="0.2">
      <c r="B3569" s="26" t="s">
        <v>7474</v>
      </c>
      <c r="C3569" s="26" t="s">
        <v>55</v>
      </c>
      <c r="D3569" s="26" t="s">
        <v>7420</v>
      </c>
      <c r="E3569" s="26" t="str">
        <f>VLOOKUP(D3569,[1]ЕНС!A:E,2,FALSE)</f>
        <v>Подшипник шариковый</v>
      </c>
      <c r="F3569" s="26" t="str">
        <f>VLOOKUP(D3569,[1]ЕНС!A:E,3,FALSE)</f>
        <v>радиальный, наружный диаметр 55-125 мм, однорядный, качения, с канавкой на наружном кольце</v>
      </c>
      <c r="G3569" s="26" t="s">
        <v>7475</v>
      </c>
      <c r="H3569" s="26" t="s">
        <v>26</v>
      </c>
      <c r="I3569" s="26">
        <v>0</v>
      </c>
      <c r="J3569" s="26">
        <v>631010000</v>
      </c>
      <c r="K3569" s="26" t="str">
        <f>VLOOKUP(B3569,[1]ПланКаз!A3556:M6860,12,0)</f>
        <v>ҚР, ШҚО, Өскемен қ., Бажов көш., 10</v>
      </c>
      <c r="L3569" s="26" t="str">
        <f>VLOOKUP(B3569,[1]ПланКаз!A3554:M6858,13,0)</f>
        <v>Желтоқсан-Қантар</v>
      </c>
      <c r="M3569" s="26" t="str">
        <f>VLOOKUP(B3569,[1]ПланКаз!A3556:N6860,14,0)</f>
        <v>Шығыс-Қазақстан облысы, Өскемен қ.</v>
      </c>
      <c r="N3569" s="26" t="s">
        <v>58</v>
      </c>
      <c r="O3569" s="26" t="str">
        <f>VLOOKUP(B3569,[1]ПланКаз!A3555:P6859,16,0)</f>
        <v>жыл бойына өтінім бойынша</v>
      </c>
      <c r="P3569" s="26" t="s">
        <v>59</v>
      </c>
      <c r="Q3569" s="27" t="s">
        <v>522</v>
      </c>
      <c r="R3569" s="26" t="str">
        <f>VLOOKUP(B3569,[1]ПланКаз!A3554:S6858,19,0)</f>
        <v>Дана</v>
      </c>
      <c r="S3569" s="28">
        <v>26</v>
      </c>
      <c r="T3569" s="28">
        <v>953</v>
      </c>
      <c r="U3569" s="28">
        <v>24778</v>
      </c>
      <c r="V3569" s="28">
        <v>27751.360000000001</v>
      </c>
      <c r="W3569" s="26"/>
      <c r="X3569" s="26" t="s">
        <v>62</v>
      </c>
      <c r="Y3569" s="26" t="s">
        <v>61</v>
      </c>
    </row>
    <row r="3570" spans="2:25" x14ac:dyDescent="0.2">
      <c r="B3570" s="26" t="s">
        <v>7476</v>
      </c>
      <c r="C3570" s="26" t="s">
        <v>55</v>
      </c>
      <c r="D3570" s="26" t="s">
        <v>7477</v>
      </c>
      <c r="E3570" s="26" t="str">
        <f>VLOOKUP(D3570,[1]ЕНС!A:E,2,FALSE)</f>
        <v>Лампа автомобильная</v>
      </c>
      <c r="F3570" s="26" t="str">
        <f>VLOOKUP(D3570,[1]ЕНС!A:E,3,FALSE)</f>
        <v>тип цоколя Н3, галогеновая</v>
      </c>
      <c r="G3570" s="26" t="s">
        <v>7478</v>
      </c>
      <c r="H3570" s="26" t="s">
        <v>26</v>
      </c>
      <c r="I3570" s="26">
        <v>0</v>
      </c>
      <c r="J3570" s="26">
        <v>631010000</v>
      </c>
      <c r="K3570" s="26" t="str">
        <f>VLOOKUP(B3570,[1]ПланКаз!A3557:M6861,12,0)</f>
        <v>ҚР, ШҚО, Өскемен қ., Бажов көш., 10</v>
      </c>
      <c r="L3570" s="26" t="str">
        <f>VLOOKUP(B3570,[1]ПланКаз!A3555:M6859,13,0)</f>
        <v>Желтоқсан-Қантар</v>
      </c>
      <c r="M3570" s="26" t="str">
        <f>VLOOKUP(B3570,[1]ПланКаз!A3557:N6861,14,0)</f>
        <v>Шығыс-Қазақстан облысы, Өскемен қ.</v>
      </c>
      <c r="N3570" s="26" t="s">
        <v>58</v>
      </c>
      <c r="O3570" s="26" t="str">
        <f>VLOOKUP(B3570,[1]ПланКаз!A3556:P6860,16,0)</f>
        <v>жыл бойына өтінім бойынша</v>
      </c>
      <c r="P3570" s="26" t="s">
        <v>59</v>
      </c>
      <c r="Q3570" s="27" t="s">
        <v>522</v>
      </c>
      <c r="R3570" s="26" t="str">
        <f>VLOOKUP(B3570,[1]ПланКаз!A3555:S6859,19,0)</f>
        <v>Дана</v>
      </c>
      <c r="S3570" s="28">
        <v>162</v>
      </c>
      <c r="T3570" s="28">
        <v>553</v>
      </c>
      <c r="U3570" s="28">
        <v>89586</v>
      </c>
      <c r="V3570" s="28">
        <v>100336.32000000001</v>
      </c>
      <c r="W3570" s="26"/>
      <c r="X3570" s="26" t="s">
        <v>62</v>
      </c>
      <c r="Y3570" s="26" t="s">
        <v>61</v>
      </c>
    </row>
    <row r="3571" spans="2:25" x14ac:dyDescent="0.2">
      <c r="B3571" s="26" t="s">
        <v>7479</v>
      </c>
      <c r="C3571" s="26" t="s">
        <v>55</v>
      </c>
      <c r="D3571" s="26" t="s">
        <v>6174</v>
      </c>
      <c r="E3571" s="26" t="str">
        <f>VLOOKUP(D3571,[1]ЕНС!A:E,2,FALSE)</f>
        <v>Лампа автомобильная</v>
      </c>
      <c r="F3571" s="26" t="str">
        <f>VLOOKUP(D3571,[1]ЕНС!A:E,3,FALSE)</f>
        <v>тип цоколя Н7, галогеновая</v>
      </c>
      <c r="G3571" s="26" t="s">
        <v>7480</v>
      </c>
      <c r="H3571" s="26" t="s">
        <v>26</v>
      </c>
      <c r="I3571" s="26">
        <v>0</v>
      </c>
      <c r="J3571" s="26">
        <v>631010000</v>
      </c>
      <c r="K3571" s="26" t="str">
        <f>VLOOKUP(B3571,[1]ПланКаз!A3558:M6862,12,0)</f>
        <v>ҚР, ШҚО, Өскемен қ., Бажов көш., 10</v>
      </c>
      <c r="L3571" s="26" t="str">
        <f>VLOOKUP(B3571,[1]ПланКаз!A3556:M6860,13,0)</f>
        <v>Желтоқсан-Қантар</v>
      </c>
      <c r="M3571" s="26" t="str">
        <f>VLOOKUP(B3571,[1]ПланКаз!A3558:N6862,14,0)</f>
        <v>Шығыс-Қазақстан облысы, Өскемен қ.</v>
      </c>
      <c r="N3571" s="26" t="s">
        <v>58</v>
      </c>
      <c r="O3571" s="26" t="str">
        <f>VLOOKUP(B3571,[1]ПланКаз!A3557:P6861,16,0)</f>
        <v>жыл бойына өтінім бойынша</v>
      </c>
      <c r="P3571" s="26" t="s">
        <v>59</v>
      </c>
      <c r="Q3571" s="27" t="s">
        <v>522</v>
      </c>
      <c r="R3571" s="26" t="str">
        <f>VLOOKUP(B3571,[1]ПланКаз!A3556:S6860,19,0)</f>
        <v>Дана</v>
      </c>
      <c r="S3571" s="28">
        <v>180</v>
      </c>
      <c r="T3571" s="28">
        <v>1223</v>
      </c>
      <c r="U3571" s="28">
        <v>220140</v>
      </c>
      <c r="V3571" s="28">
        <v>246556.79999999999</v>
      </c>
      <c r="W3571" s="26"/>
      <c r="X3571" s="26" t="s">
        <v>62</v>
      </c>
      <c r="Y3571" s="26" t="s">
        <v>61</v>
      </c>
    </row>
    <row r="3572" spans="2:25" x14ac:dyDescent="0.2">
      <c r="B3572" s="26" t="s">
        <v>7481</v>
      </c>
      <c r="C3572" s="26" t="s">
        <v>55</v>
      </c>
      <c r="D3572" s="26" t="s">
        <v>6428</v>
      </c>
      <c r="E3572" s="26" t="str">
        <f>VLOOKUP(D3572,[1]ЕНС!A:E,2,FALSE)</f>
        <v>Реле</v>
      </c>
      <c r="F3572" s="26" t="str">
        <f>VLOOKUP(D3572,[1]ЕНС!A:E,3,FALSE)</f>
        <v>для легкового автомобиля, интегральное</v>
      </c>
      <c r="G3572" s="26" t="s">
        <v>7482</v>
      </c>
      <c r="H3572" s="26" t="s">
        <v>26</v>
      </c>
      <c r="I3572" s="26">
        <v>0</v>
      </c>
      <c r="J3572" s="26">
        <v>631010000</v>
      </c>
      <c r="K3572" s="26" t="str">
        <f>VLOOKUP(B3572,[1]ПланКаз!A3559:M6863,12,0)</f>
        <v>ҚР, ШҚО, Өскемен қ., Бажов көш., 10</v>
      </c>
      <c r="L3572" s="26" t="str">
        <f>VLOOKUP(B3572,[1]ПланКаз!A3557:M6861,13,0)</f>
        <v>Желтоқсан-Қантар</v>
      </c>
      <c r="M3572" s="26" t="str">
        <f>VLOOKUP(B3572,[1]ПланКаз!A3559:N6863,14,0)</f>
        <v>Шығыс-Қазақстан облысы, Өскемен қ.</v>
      </c>
      <c r="N3572" s="26" t="s">
        <v>58</v>
      </c>
      <c r="O3572" s="26" t="str">
        <f>VLOOKUP(B3572,[1]ПланКаз!A3558:P6862,16,0)</f>
        <v>жыл бойына өтінім бойынша</v>
      </c>
      <c r="P3572" s="26" t="s">
        <v>59</v>
      </c>
      <c r="Q3572" s="27" t="s">
        <v>522</v>
      </c>
      <c r="R3572" s="26" t="str">
        <f>VLOOKUP(B3572,[1]ПланКаз!A3557:S6861,19,0)</f>
        <v>Дана</v>
      </c>
      <c r="S3572" s="28">
        <v>1</v>
      </c>
      <c r="T3572" s="28">
        <v>920</v>
      </c>
      <c r="U3572" s="28">
        <v>920</v>
      </c>
      <c r="V3572" s="28">
        <v>1030.4000000000001</v>
      </c>
      <c r="W3572" s="26"/>
      <c r="X3572" s="26" t="s">
        <v>62</v>
      </c>
      <c r="Y3572" s="26" t="s">
        <v>61</v>
      </c>
    </row>
    <row r="3573" spans="2:25" x14ac:dyDescent="0.2">
      <c r="B3573" s="26" t="s">
        <v>7483</v>
      </c>
      <c r="C3573" s="26" t="s">
        <v>55</v>
      </c>
      <c r="D3573" s="26" t="s">
        <v>5691</v>
      </c>
      <c r="E3573" s="26" t="str">
        <f>VLOOKUP(D3573,[1]ЕНС!A:E,2,FALSE)</f>
        <v>Ремень</v>
      </c>
      <c r="F3573" s="26" t="str">
        <f>VLOOKUP(D3573,[1]ЕНС!A:E,3,FALSE)</f>
        <v>для грузового автомобиля, привода вентилятора</v>
      </c>
      <c r="G3573" s="26" t="s">
        <v>7484</v>
      </c>
      <c r="H3573" s="26" t="s">
        <v>26</v>
      </c>
      <c r="I3573" s="26">
        <v>0</v>
      </c>
      <c r="J3573" s="26">
        <v>631010000</v>
      </c>
      <c r="K3573" s="26" t="str">
        <f>VLOOKUP(B3573,[1]ПланКаз!A3560:M6864,12,0)</f>
        <v>ҚР, ШҚО, Өскемен қ., Бажов көш., 10</v>
      </c>
      <c r="L3573" s="26" t="str">
        <f>VLOOKUP(B3573,[1]ПланКаз!A3558:M6862,13,0)</f>
        <v>Желтоқсан-Қантар</v>
      </c>
      <c r="M3573" s="26" t="str">
        <f>VLOOKUP(B3573,[1]ПланКаз!A3560:N6864,14,0)</f>
        <v>Шығыс-Қазақстан облысы, Өскемен қ.</v>
      </c>
      <c r="N3573" s="26" t="s">
        <v>58</v>
      </c>
      <c r="O3573" s="26" t="str">
        <f>VLOOKUP(B3573,[1]ПланКаз!A3559:P6863,16,0)</f>
        <v>жыл бойына өтінім бойынша</v>
      </c>
      <c r="P3573" s="26" t="s">
        <v>59</v>
      </c>
      <c r="Q3573" s="27" t="s">
        <v>522</v>
      </c>
      <c r="R3573" s="26" t="str">
        <f>VLOOKUP(B3573,[1]ПланКаз!A3558:S6862,19,0)</f>
        <v>Дана</v>
      </c>
      <c r="S3573" s="28">
        <v>34</v>
      </c>
      <c r="T3573" s="28">
        <v>1555</v>
      </c>
      <c r="U3573" s="28">
        <v>52870</v>
      </c>
      <c r="V3573" s="28">
        <v>59214.400000000001</v>
      </c>
      <c r="W3573" s="26"/>
      <c r="X3573" s="26" t="s">
        <v>62</v>
      </c>
      <c r="Y3573" s="26" t="s">
        <v>61</v>
      </c>
    </row>
    <row r="3574" spans="2:25" x14ac:dyDescent="0.2">
      <c r="B3574" s="26" t="s">
        <v>7485</v>
      </c>
      <c r="C3574" s="26" t="s">
        <v>55</v>
      </c>
      <c r="D3574" s="26" t="s">
        <v>6071</v>
      </c>
      <c r="E3574" s="26" t="str">
        <f>VLOOKUP(D3574,[1]ЕНС!A:E,2,FALSE)</f>
        <v>Кольцо уплотнительное</v>
      </c>
      <c r="F3574" s="26" t="str">
        <f>VLOOKUP(D3574,[1]ЕНС!A:E,3,FALSE)</f>
        <v>для грузового автомобиля</v>
      </c>
      <c r="G3574" s="26" t="s">
        <v>7486</v>
      </c>
      <c r="H3574" s="26" t="s">
        <v>26</v>
      </c>
      <c r="I3574" s="26">
        <v>0</v>
      </c>
      <c r="J3574" s="26">
        <v>631010000</v>
      </c>
      <c r="K3574" s="26" t="str">
        <f>VLOOKUP(B3574,[1]ПланКаз!A3561:M6865,12,0)</f>
        <v>ҚР, ШҚО, Өскемен қ., Бажов көш., 10</v>
      </c>
      <c r="L3574" s="26" t="str">
        <f>VLOOKUP(B3574,[1]ПланКаз!A3559:M6863,13,0)</f>
        <v>Желтоқсан-Қантар</v>
      </c>
      <c r="M3574" s="26" t="str">
        <f>VLOOKUP(B3574,[1]ПланКаз!A3561:N6865,14,0)</f>
        <v>Шығыс-Қазақстан облысы, Өскемен қ.</v>
      </c>
      <c r="N3574" s="26" t="s">
        <v>58</v>
      </c>
      <c r="O3574" s="26" t="str">
        <f>VLOOKUP(B3574,[1]ПланКаз!A3560:P6864,16,0)</f>
        <v>жыл бойына өтінім бойынша</v>
      </c>
      <c r="P3574" s="26" t="s">
        <v>59</v>
      </c>
      <c r="Q3574" s="27" t="s">
        <v>522</v>
      </c>
      <c r="R3574" s="26" t="str">
        <f>VLOOKUP(B3574,[1]ПланКаз!A3559:S6863,19,0)</f>
        <v>Дана</v>
      </c>
      <c r="S3574" s="28">
        <v>42</v>
      </c>
      <c r="T3574" s="28">
        <v>112</v>
      </c>
      <c r="U3574" s="28">
        <v>4704</v>
      </c>
      <c r="V3574" s="28">
        <v>5268.48</v>
      </c>
      <c r="W3574" s="26"/>
      <c r="X3574" s="26" t="s">
        <v>62</v>
      </c>
      <c r="Y3574" s="26" t="s">
        <v>61</v>
      </c>
    </row>
    <row r="3575" spans="2:25" x14ac:dyDescent="0.2">
      <c r="B3575" s="26" t="s">
        <v>7487</v>
      </c>
      <c r="C3575" s="26" t="s">
        <v>55</v>
      </c>
      <c r="D3575" s="26" t="s">
        <v>7488</v>
      </c>
      <c r="E3575" s="26" t="str">
        <f>VLOOKUP(D3575,[1]ЕНС!A:E,2,FALSE)</f>
        <v>Кольцо контактное</v>
      </c>
      <c r="F3575" s="26" t="str">
        <f>VLOOKUP(D3575,[1]ЕНС!A:E,3,FALSE)</f>
        <v>медное, для воздушного судна</v>
      </c>
      <c r="G3575" s="26" t="s">
        <v>7489</v>
      </c>
      <c r="H3575" s="26" t="s">
        <v>26</v>
      </c>
      <c r="I3575" s="26">
        <v>0</v>
      </c>
      <c r="J3575" s="26">
        <v>631010000</v>
      </c>
      <c r="K3575" s="26" t="str">
        <f>VLOOKUP(B3575,[1]ПланКаз!A3562:M6866,12,0)</f>
        <v>ҚР, ШҚО, Өскемен қ., Бажов көш., 10</v>
      </c>
      <c r="L3575" s="26" t="str">
        <f>VLOOKUP(B3575,[1]ПланКаз!A3560:M6864,13,0)</f>
        <v>Желтоқсан-Қантар</v>
      </c>
      <c r="M3575" s="26" t="str">
        <f>VLOOKUP(B3575,[1]ПланКаз!A3562:N6866,14,0)</f>
        <v>Шығыс-Қазақстан облысы, Өскемен қ.</v>
      </c>
      <c r="N3575" s="26" t="s">
        <v>58</v>
      </c>
      <c r="O3575" s="26" t="str">
        <f>VLOOKUP(B3575,[1]ПланКаз!A3561:P6865,16,0)</f>
        <v>жыл бойына өтінім бойынша</v>
      </c>
      <c r="P3575" s="26" t="s">
        <v>59</v>
      </c>
      <c r="Q3575" s="27" t="s">
        <v>522</v>
      </c>
      <c r="R3575" s="26" t="str">
        <f>VLOOKUP(B3575,[1]ПланКаз!A3560:S6864,19,0)</f>
        <v>Дана</v>
      </c>
      <c r="S3575" s="28">
        <v>42</v>
      </c>
      <c r="T3575" s="28">
        <v>74</v>
      </c>
      <c r="U3575" s="28">
        <v>3108</v>
      </c>
      <c r="V3575" s="28">
        <v>3480.96</v>
      </c>
      <c r="W3575" s="26"/>
      <c r="X3575" s="26" t="s">
        <v>62</v>
      </c>
      <c r="Y3575" s="26" t="s">
        <v>61</v>
      </c>
    </row>
    <row r="3576" spans="2:25" x14ac:dyDescent="0.2">
      <c r="B3576" s="26" t="s">
        <v>7490</v>
      </c>
      <c r="C3576" s="26" t="s">
        <v>55</v>
      </c>
      <c r="D3576" s="26" t="s">
        <v>5883</v>
      </c>
      <c r="E3576" s="26" t="str">
        <f>VLOOKUP(D3576,[1]ЕНС!A:E,2,FALSE)</f>
        <v>Прокладка</v>
      </c>
      <c r="F3576" s="26" t="str">
        <f>VLOOKUP(D3576,[1]ЕНС!A:E,3,FALSE)</f>
        <v>для двигателя внутреннего сгорания, для грузового автомобиля</v>
      </c>
      <c r="G3576" s="26" t="s">
        <v>7491</v>
      </c>
      <c r="H3576" s="26" t="s">
        <v>26</v>
      </c>
      <c r="I3576" s="26">
        <v>0</v>
      </c>
      <c r="J3576" s="26">
        <v>631010000</v>
      </c>
      <c r="K3576" s="26" t="str">
        <f>VLOOKUP(B3576,[1]ПланКаз!A3563:M6867,12,0)</f>
        <v>ҚР, ШҚО, Өскемен қ., Бажов көш., 10</v>
      </c>
      <c r="L3576" s="26" t="str">
        <f>VLOOKUP(B3576,[1]ПланКаз!A3561:M6865,13,0)</f>
        <v>Желтоқсан-Қантар</v>
      </c>
      <c r="M3576" s="26" t="str">
        <f>VLOOKUP(B3576,[1]ПланКаз!A3563:N6867,14,0)</f>
        <v>Шығыс-Қазақстан облысы, Өскемен қ.</v>
      </c>
      <c r="N3576" s="26" t="s">
        <v>58</v>
      </c>
      <c r="O3576" s="26" t="str">
        <f>VLOOKUP(B3576,[1]ПланКаз!A3562:P6866,16,0)</f>
        <v>жыл бойына өтінім бойынша</v>
      </c>
      <c r="P3576" s="26" t="s">
        <v>59</v>
      </c>
      <c r="Q3576" s="27" t="s">
        <v>2896</v>
      </c>
      <c r="R3576" s="26" t="str">
        <f>VLOOKUP(B3576,[1]ПланКаз!A3561:S6865,19,0)</f>
        <v>Комплект</v>
      </c>
      <c r="S3576" s="28">
        <v>15</v>
      </c>
      <c r="T3576" s="28">
        <v>3967</v>
      </c>
      <c r="U3576" s="28">
        <v>59505</v>
      </c>
      <c r="V3576" s="28">
        <v>66645.600000000006</v>
      </c>
      <c r="W3576" s="26"/>
      <c r="X3576" s="26" t="s">
        <v>62</v>
      </c>
      <c r="Y3576" s="26" t="s">
        <v>61</v>
      </c>
    </row>
    <row r="3577" spans="2:25" x14ac:dyDescent="0.2">
      <c r="B3577" s="26" t="s">
        <v>7492</v>
      </c>
      <c r="C3577" s="26" t="s">
        <v>55</v>
      </c>
      <c r="D3577" s="26" t="s">
        <v>6285</v>
      </c>
      <c r="E3577" s="26" t="str">
        <f>VLOOKUP(D3577,[1]ЕНС!A:E,2,FALSE)</f>
        <v>Фильтр</v>
      </c>
      <c r="F3577" s="26" t="str">
        <f>VLOOKUP(D3577,[1]ЕНС!A:E,3,FALSE)</f>
        <v>топливный, для грузовых автомобилей с карбюраторными двигателями внутреннего сгорания</v>
      </c>
      <c r="G3577" s="26" t="s">
        <v>7493</v>
      </c>
      <c r="H3577" s="26" t="s">
        <v>26</v>
      </c>
      <c r="I3577" s="26">
        <v>0</v>
      </c>
      <c r="J3577" s="26">
        <v>631010000</v>
      </c>
      <c r="K3577" s="26" t="str">
        <f>VLOOKUP(B3577,[1]ПланКаз!A3564:M6868,12,0)</f>
        <v>ҚР, ШҚО, Өскемен қ., Бажов көш., 10</v>
      </c>
      <c r="L3577" s="26" t="str">
        <f>VLOOKUP(B3577,[1]ПланКаз!A3562:M6866,13,0)</f>
        <v>Желтоқсан-Қантар</v>
      </c>
      <c r="M3577" s="26" t="str">
        <f>VLOOKUP(B3577,[1]ПланКаз!A3564:N6868,14,0)</f>
        <v>Шығыс-Қазақстан облысы, Өскемен қ.</v>
      </c>
      <c r="N3577" s="26" t="s">
        <v>58</v>
      </c>
      <c r="O3577" s="26" t="str">
        <f>VLOOKUP(B3577,[1]ПланКаз!A3563:P6867,16,0)</f>
        <v>жыл бойына өтінім бойынша</v>
      </c>
      <c r="P3577" s="26" t="s">
        <v>59</v>
      </c>
      <c r="Q3577" s="27" t="s">
        <v>522</v>
      </c>
      <c r="R3577" s="26" t="str">
        <f>VLOOKUP(B3577,[1]ПланКаз!A3562:S6866,19,0)</f>
        <v>Дана</v>
      </c>
      <c r="S3577" s="28">
        <v>45</v>
      </c>
      <c r="T3577" s="28">
        <v>3875</v>
      </c>
      <c r="U3577" s="28">
        <v>174375</v>
      </c>
      <c r="V3577" s="28">
        <v>195300</v>
      </c>
      <c r="W3577" s="26"/>
      <c r="X3577" s="26" t="s">
        <v>62</v>
      </c>
      <c r="Y3577" s="26" t="s">
        <v>61</v>
      </c>
    </row>
    <row r="3578" spans="2:25" x14ac:dyDescent="0.2">
      <c r="B3578" s="26" t="s">
        <v>7494</v>
      </c>
      <c r="C3578" s="26" t="s">
        <v>55</v>
      </c>
      <c r="D3578" s="26" t="s">
        <v>7495</v>
      </c>
      <c r="E3578" s="26" t="str">
        <f>VLOOKUP(D3578,[1]ЕНС!A:E,2,FALSE)</f>
        <v>Корпус фары</v>
      </c>
      <c r="F3578" s="26" t="str">
        <f>VLOOKUP(D3578,[1]ЕНС!A:E,3,FALSE)</f>
        <v>для легкового автомобиля</v>
      </c>
      <c r="G3578" s="26" t="s">
        <v>7496</v>
      </c>
      <c r="H3578" s="26" t="s">
        <v>26</v>
      </c>
      <c r="I3578" s="26">
        <v>0</v>
      </c>
      <c r="J3578" s="26">
        <v>631010000</v>
      </c>
      <c r="K3578" s="26" t="str">
        <f>VLOOKUP(B3578,[1]ПланКаз!A3565:M6869,12,0)</f>
        <v>ҚР, ШҚО, Өскемен қ., Бажов көш., 10</v>
      </c>
      <c r="L3578" s="26" t="str">
        <f>VLOOKUP(B3578,[1]ПланКаз!A3563:M6867,13,0)</f>
        <v>Желтоқсан-Қантар</v>
      </c>
      <c r="M3578" s="26" t="str">
        <f>VLOOKUP(B3578,[1]ПланКаз!A3565:N6869,14,0)</f>
        <v>Шығыс-Қазақстан облысы, Өскемен қ.</v>
      </c>
      <c r="N3578" s="26" t="s">
        <v>58</v>
      </c>
      <c r="O3578" s="26" t="str">
        <f>VLOOKUP(B3578,[1]ПланКаз!A3564:P6868,16,0)</f>
        <v>жыл бойына өтінім бойынша</v>
      </c>
      <c r="P3578" s="26" t="s">
        <v>59</v>
      </c>
      <c r="Q3578" s="27" t="s">
        <v>522</v>
      </c>
      <c r="R3578" s="26" t="str">
        <f>VLOOKUP(B3578,[1]ПланКаз!A3563:S6867,19,0)</f>
        <v>Дана</v>
      </c>
      <c r="S3578" s="28">
        <v>12</v>
      </c>
      <c r="T3578" s="28">
        <v>2650</v>
      </c>
      <c r="U3578" s="28">
        <v>31800</v>
      </c>
      <c r="V3578" s="28">
        <v>35616</v>
      </c>
      <c r="W3578" s="26"/>
      <c r="X3578" s="26" t="s">
        <v>62</v>
      </c>
      <c r="Y3578" s="26" t="s">
        <v>61</v>
      </c>
    </row>
    <row r="3579" spans="2:25" x14ac:dyDescent="0.2">
      <c r="B3579" s="26" t="s">
        <v>7497</v>
      </c>
      <c r="C3579" s="26" t="s">
        <v>55</v>
      </c>
      <c r="D3579" s="26" t="s">
        <v>7359</v>
      </c>
      <c r="E3579" s="26" t="str">
        <f>VLOOKUP(D3579,[1]ЕНС!A:E,2,FALSE)</f>
        <v>Заклепка</v>
      </c>
      <c r="F3579" s="26" t="str">
        <f>VLOOKUP(D3579,[1]ЕНС!A:E,3,FALSE)</f>
        <v>из черных металлов, с потайной головкой</v>
      </c>
      <c r="G3579" s="26" t="s">
        <v>7498</v>
      </c>
      <c r="H3579" s="26" t="s">
        <v>26</v>
      </c>
      <c r="I3579" s="26">
        <v>0</v>
      </c>
      <c r="J3579" s="26">
        <v>631010000</v>
      </c>
      <c r="K3579" s="26" t="str">
        <f>VLOOKUP(B3579,[1]ПланКаз!A3566:M6870,12,0)</f>
        <v>ҚР, ШҚО, Өскемен қ., Бажов көш., 10</v>
      </c>
      <c r="L3579" s="26" t="str">
        <f>VLOOKUP(B3579,[1]ПланКаз!A3564:M6868,13,0)</f>
        <v>Желтоқсан-Қантар</v>
      </c>
      <c r="M3579" s="26" t="str">
        <f>VLOOKUP(B3579,[1]ПланКаз!A3566:N6870,14,0)</f>
        <v>Шығыс-Қазақстан облысы, Өскемен қ.</v>
      </c>
      <c r="N3579" s="26" t="s">
        <v>58</v>
      </c>
      <c r="O3579" s="26" t="str">
        <f>VLOOKUP(B3579,[1]ПланКаз!A3565:P6869,16,0)</f>
        <v>жыл бойына өтінім бойынша</v>
      </c>
      <c r="P3579" s="26" t="s">
        <v>59</v>
      </c>
      <c r="Q3579" s="27" t="s">
        <v>2896</v>
      </c>
      <c r="R3579" s="26" t="str">
        <f>VLOOKUP(B3579,[1]ПланКаз!A3564:S6868,19,0)</f>
        <v>Комплект</v>
      </c>
      <c r="S3579" s="28">
        <v>47</v>
      </c>
      <c r="T3579" s="28">
        <v>241</v>
      </c>
      <c r="U3579" s="28">
        <v>11327</v>
      </c>
      <c r="V3579" s="28">
        <v>12686.24</v>
      </c>
      <c r="W3579" s="26"/>
      <c r="X3579" s="26" t="s">
        <v>62</v>
      </c>
      <c r="Y3579" s="26" t="s">
        <v>61</v>
      </c>
    </row>
    <row r="3580" spans="2:25" x14ac:dyDescent="0.2">
      <c r="B3580" s="26" t="s">
        <v>7499</v>
      </c>
      <c r="C3580" s="26" t="s">
        <v>55</v>
      </c>
      <c r="D3580" s="26" t="s">
        <v>5700</v>
      </c>
      <c r="E3580" s="26" t="str">
        <f>VLOOKUP(D3580,[1]ЕНС!A:E,2,FALSE)</f>
        <v>Карбюратор</v>
      </c>
      <c r="F3580" s="26" t="str">
        <f>VLOOKUP(D3580,[1]ЕНС!A:E,3,FALSE)</f>
        <v>со смешанным потоком, для грузового автомобиля</v>
      </c>
      <c r="G3580" s="26" t="s">
        <v>7500</v>
      </c>
      <c r="H3580" s="26" t="s">
        <v>26</v>
      </c>
      <c r="I3580" s="26">
        <v>0</v>
      </c>
      <c r="J3580" s="26">
        <v>631010000</v>
      </c>
      <c r="K3580" s="26" t="str">
        <f>VLOOKUP(B3580,[1]ПланКаз!A3567:M6871,12,0)</f>
        <v>ҚР, ШҚО, Өскемен қ., Бажов көш., 10</v>
      </c>
      <c r="L3580" s="26" t="str">
        <f>VLOOKUP(B3580,[1]ПланКаз!A3565:M6869,13,0)</f>
        <v>Желтоқсан-Қантар</v>
      </c>
      <c r="M3580" s="26" t="str">
        <f>VLOOKUP(B3580,[1]ПланКаз!A3567:N6871,14,0)</f>
        <v>Шығыс-Қазақстан облысы, Өскемен қ.</v>
      </c>
      <c r="N3580" s="26" t="s">
        <v>58</v>
      </c>
      <c r="O3580" s="26" t="str">
        <f>VLOOKUP(B3580,[1]ПланКаз!A3566:P6870,16,0)</f>
        <v>жыл бойына өтінім бойынша</v>
      </c>
      <c r="P3580" s="26" t="s">
        <v>59</v>
      </c>
      <c r="Q3580" s="27" t="s">
        <v>522</v>
      </c>
      <c r="R3580" s="26" t="str">
        <f>VLOOKUP(B3580,[1]ПланКаз!A3565:S6869,19,0)</f>
        <v>Дана</v>
      </c>
      <c r="S3580" s="28">
        <v>2</v>
      </c>
      <c r="T3580" s="28">
        <v>52782</v>
      </c>
      <c r="U3580" s="28">
        <v>105564</v>
      </c>
      <c r="V3580" s="28">
        <v>118231.67999999999</v>
      </c>
      <c r="W3580" s="26"/>
      <c r="X3580" s="26" t="s">
        <v>62</v>
      </c>
      <c r="Y3580" s="26" t="s">
        <v>61</v>
      </c>
    </row>
    <row r="3581" spans="2:25" x14ac:dyDescent="0.2">
      <c r="B3581" s="26" t="s">
        <v>7501</v>
      </c>
      <c r="C3581" s="26" t="s">
        <v>55</v>
      </c>
      <c r="D3581" s="26" t="s">
        <v>5700</v>
      </c>
      <c r="E3581" s="26" t="str">
        <f>VLOOKUP(D3581,[1]ЕНС!A:E,2,FALSE)</f>
        <v>Карбюратор</v>
      </c>
      <c r="F3581" s="26" t="str">
        <f>VLOOKUP(D3581,[1]ЕНС!A:E,3,FALSE)</f>
        <v>со смешанным потоком, для грузового автомобиля</v>
      </c>
      <c r="G3581" s="26" t="s">
        <v>7502</v>
      </c>
      <c r="H3581" s="26" t="s">
        <v>26</v>
      </c>
      <c r="I3581" s="26">
        <v>0</v>
      </c>
      <c r="J3581" s="26">
        <v>631010000</v>
      </c>
      <c r="K3581" s="26" t="str">
        <f>VLOOKUP(B3581,[1]ПланКаз!A3568:M6872,12,0)</f>
        <v>ҚР, ШҚО, Өскемен қ., Бажов көш., 10</v>
      </c>
      <c r="L3581" s="26" t="str">
        <f>VLOOKUP(B3581,[1]ПланКаз!A3566:M6870,13,0)</f>
        <v>Желтоқсан-Қантар</v>
      </c>
      <c r="M3581" s="26" t="str">
        <f>VLOOKUP(B3581,[1]ПланКаз!A3568:N6872,14,0)</f>
        <v>Шығыс-Қазақстан облысы, Өскемен қ.</v>
      </c>
      <c r="N3581" s="26" t="s">
        <v>58</v>
      </c>
      <c r="O3581" s="26" t="str">
        <f>VLOOKUP(B3581,[1]ПланКаз!A3567:P6871,16,0)</f>
        <v>жыл бойына өтінім бойынша</v>
      </c>
      <c r="P3581" s="26" t="s">
        <v>59</v>
      </c>
      <c r="Q3581" s="27" t="s">
        <v>522</v>
      </c>
      <c r="R3581" s="26" t="str">
        <f>VLOOKUP(B3581,[1]ПланКаз!A3566:S6870,19,0)</f>
        <v>Дана</v>
      </c>
      <c r="S3581" s="28">
        <v>5</v>
      </c>
      <c r="T3581" s="28">
        <v>52688</v>
      </c>
      <c r="U3581" s="28">
        <v>263440</v>
      </c>
      <c r="V3581" s="28">
        <v>295052.79999999999</v>
      </c>
      <c r="W3581" s="26"/>
      <c r="X3581" s="26" t="s">
        <v>62</v>
      </c>
      <c r="Y3581" s="26" t="s">
        <v>61</v>
      </c>
    </row>
    <row r="3582" spans="2:25" x14ac:dyDescent="0.2">
      <c r="B3582" s="26" t="s">
        <v>7503</v>
      </c>
      <c r="C3582" s="26" t="s">
        <v>55</v>
      </c>
      <c r="D3582" s="26" t="s">
        <v>7504</v>
      </c>
      <c r="E3582" s="26" t="str">
        <f>VLOOKUP(D3582,[1]ЕНС!A:E,2,FALSE)</f>
        <v>Кнопка</v>
      </c>
      <c r="F3582" s="26" t="str">
        <f>VLOOKUP(D3582,[1]ЕНС!A:E,3,FALSE)</f>
        <v>для электросигнализации</v>
      </c>
      <c r="G3582" s="26" t="s">
        <v>7505</v>
      </c>
      <c r="H3582" s="26" t="s">
        <v>26</v>
      </c>
      <c r="I3582" s="26">
        <v>0</v>
      </c>
      <c r="J3582" s="26">
        <v>631010000</v>
      </c>
      <c r="K3582" s="26" t="str">
        <f>VLOOKUP(B3582,[1]ПланКаз!A3569:M6873,12,0)</f>
        <v>ҚР, ШҚО, Өскемен қ., Бажов көш., 10</v>
      </c>
      <c r="L3582" s="26" t="str">
        <f>VLOOKUP(B3582,[1]ПланКаз!A3567:M6871,13,0)</f>
        <v>Желтоқсан-Қантар</v>
      </c>
      <c r="M3582" s="26" t="str">
        <f>VLOOKUP(B3582,[1]ПланКаз!A3569:N6873,14,0)</f>
        <v>Шығыс-Қазақстан облысы, Өскемен қ.</v>
      </c>
      <c r="N3582" s="26" t="s">
        <v>58</v>
      </c>
      <c r="O3582" s="26" t="str">
        <f>VLOOKUP(B3582,[1]ПланКаз!A3568:P6872,16,0)</f>
        <v>жыл бойына өтінім бойынша</v>
      </c>
      <c r="P3582" s="26" t="s">
        <v>59</v>
      </c>
      <c r="Q3582" s="27" t="s">
        <v>522</v>
      </c>
      <c r="R3582" s="26" t="str">
        <f>VLOOKUP(B3582,[1]ПланКаз!A3567:S6871,19,0)</f>
        <v>Дана</v>
      </c>
      <c r="S3582" s="28">
        <v>9</v>
      </c>
      <c r="T3582" s="28">
        <v>1766</v>
      </c>
      <c r="U3582" s="28">
        <v>15894</v>
      </c>
      <c r="V3582" s="28">
        <v>17801.28</v>
      </c>
      <c r="W3582" s="26"/>
      <c r="X3582" s="26" t="s">
        <v>62</v>
      </c>
      <c r="Y3582" s="26" t="s">
        <v>61</v>
      </c>
    </row>
    <row r="3583" spans="2:25" x14ac:dyDescent="0.2">
      <c r="B3583" s="26" t="s">
        <v>7506</v>
      </c>
      <c r="C3583" s="26" t="s">
        <v>55</v>
      </c>
      <c r="D3583" s="26" t="s">
        <v>7504</v>
      </c>
      <c r="E3583" s="26" t="str">
        <f>VLOOKUP(D3583,[1]ЕНС!A:E,2,FALSE)</f>
        <v>Кнопка</v>
      </c>
      <c r="F3583" s="26" t="str">
        <f>VLOOKUP(D3583,[1]ЕНС!A:E,3,FALSE)</f>
        <v>для электросигнализации</v>
      </c>
      <c r="G3583" s="26" t="s">
        <v>7507</v>
      </c>
      <c r="H3583" s="26" t="s">
        <v>26</v>
      </c>
      <c r="I3583" s="26">
        <v>0</v>
      </c>
      <c r="J3583" s="26">
        <v>631010000</v>
      </c>
      <c r="K3583" s="26" t="str">
        <f>VLOOKUP(B3583,[1]ПланКаз!A3570:M6874,12,0)</f>
        <v>ҚР, ШҚО, Өскемен қ., Бажов көш., 10</v>
      </c>
      <c r="L3583" s="26" t="str">
        <f>VLOOKUP(B3583,[1]ПланКаз!A3568:M6872,13,0)</f>
        <v>Желтоқсан-Қантар</v>
      </c>
      <c r="M3583" s="26" t="str">
        <f>VLOOKUP(B3583,[1]ПланКаз!A3570:N6874,14,0)</f>
        <v>Шығыс-Қазақстан облысы, Өскемен қ.</v>
      </c>
      <c r="N3583" s="26" t="s">
        <v>58</v>
      </c>
      <c r="O3583" s="26" t="str">
        <f>VLOOKUP(B3583,[1]ПланКаз!A3569:P6873,16,0)</f>
        <v>жыл бойына өтінім бойынша</v>
      </c>
      <c r="P3583" s="26" t="s">
        <v>59</v>
      </c>
      <c r="Q3583" s="27" t="s">
        <v>522</v>
      </c>
      <c r="R3583" s="26" t="str">
        <f>VLOOKUP(B3583,[1]ПланКаз!A3568:S6872,19,0)</f>
        <v>Дана</v>
      </c>
      <c r="S3583" s="28">
        <v>5</v>
      </c>
      <c r="T3583" s="28">
        <v>1766</v>
      </c>
      <c r="U3583" s="28">
        <v>8830</v>
      </c>
      <c r="V3583" s="28">
        <v>9889.6</v>
      </c>
      <c r="W3583" s="26"/>
      <c r="X3583" s="26" t="s">
        <v>62</v>
      </c>
      <c r="Y3583" s="26" t="s">
        <v>61</v>
      </c>
    </row>
    <row r="3584" spans="2:25" x14ac:dyDescent="0.2">
      <c r="B3584" s="26" t="s">
        <v>7508</v>
      </c>
      <c r="C3584" s="26" t="s">
        <v>55</v>
      </c>
      <c r="D3584" s="26" t="s">
        <v>6174</v>
      </c>
      <c r="E3584" s="26" t="str">
        <f>VLOOKUP(D3584,[1]ЕНС!A:E,2,FALSE)</f>
        <v>Лампа автомобильная</v>
      </c>
      <c r="F3584" s="26" t="str">
        <f>VLOOKUP(D3584,[1]ЕНС!A:E,3,FALSE)</f>
        <v>тип цоколя Н7, галогеновая</v>
      </c>
      <c r="G3584" s="26" t="s">
        <v>7509</v>
      </c>
      <c r="H3584" s="26" t="s">
        <v>26</v>
      </c>
      <c r="I3584" s="26">
        <v>0</v>
      </c>
      <c r="J3584" s="26">
        <v>631010000</v>
      </c>
      <c r="K3584" s="26" t="str">
        <f>VLOOKUP(B3584,[1]ПланКаз!A3571:M6875,12,0)</f>
        <v>ҚР, ШҚО, Өскемен қ., Бажов көш., 10</v>
      </c>
      <c r="L3584" s="26" t="str">
        <f>VLOOKUP(B3584,[1]ПланКаз!A3569:M6873,13,0)</f>
        <v>Желтоқсан-Қантар</v>
      </c>
      <c r="M3584" s="26" t="str">
        <f>VLOOKUP(B3584,[1]ПланКаз!A3571:N6875,14,0)</f>
        <v>Шығыс-Қазақстан облысы, Өскемен қ.</v>
      </c>
      <c r="N3584" s="26" t="s">
        <v>58</v>
      </c>
      <c r="O3584" s="26" t="str">
        <f>VLOOKUP(B3584,[1]ПланКаз!A3570:P6874,16,0)</f>
        <v>жыл бойына өтінім бойынша</v>
      </c>
      <c r="P3584" s="26" t="s">
        <v>59</v>
      </c>
      <c r="Q3584" s="27" t="s">
        <v>522</v>
      </c>
      <c r="R3584" s="26" t="str">
        <f>VLOOKUP(B3584,[1]ПланКаз!A3569:S6873,19,0)</f>
        <v>Дана</v>
      </c>
      <c r="S3584" s="28">
        <v>844</v>
      </c>
      <c r="T3584" s="28">
        <v>80</v>
      </c>
      <c r="U3584" s="28">
        <v>67520</v>
      </c>
      <c r="V3584" s="28">
        <v>75622.399999999994</v>
      </c>
      <c r="W3584" s="26"/>
      <c r="X3584" s="26" t="s">
        <v>62</v>
      </c>
      <c r="Y3584" s="26" t="s">
        <v>61</v>
      </c>
    </row>
    <row r="3585" spans="2:25" x14ac:dyDescent="0.2">
      <c r="B3585" s="26" t="s">
        <v>7510</v>
      </c>
      <c r="C3585" s="26" t="s">
        <v>55</v>
      </c>
      <c r="D3585" s="26" t="s">
        <v>6174</v>
      </c>
      <c r="E3585" s="26" t="str">
        <f>VLOOKUP(D3585,[1]ЕНС!A:E,2,FALSE)</f>
        <v>Лампа автомобильная</v>
      </c>
      <c r="F3585" s="26" t="str">
        <f>VLOOKUP(D3585,[1]ЕНС!A:E,3,FALSE)</f>
        <v>тип цоколя Н7, галогеновая</v>
      </c>
      <c r="G3585" s="26" t="s">
        <v>7511</v>
      </c>
      <c r="H3585" s="26" t="s">
        <v>26</v>
      </c>
      <c r="I3585" s="26">
        <v>0</v>
      </c>
      <c r="J3585" s="26">
        <v>631010000</v>
      </c>
      <c r="K3585" s="26" t="str">
        <f>VLOOKUP(B3585,[1]ПланКаз!A3572:M6876,12,0)</f>
        <v>ҚР, ШҚО, Өскемен қ., Бажов көш., 10</v>
      </c>
      <c r="L3585" s="26" t="str">
        <f>VLOOKUP(B3585,[1]ПланКаз!A3570:M6874,13,0)</f>
        <v>Желтоқсан-Қантар</v>
      </c>
      <c r="M3585" s="26" t="str">
        <f>VLOOKUP(B3585,[1]ПланКаз!A3572:N6876,14,0)</f>
        <v>Шығыс-Қазақстан облысы, Өскемен қ.</v>
      </c>
      <c r="N3585" s="26" t="s">
        <v>58</v>
      </c>
      <c r="O3585" s="26" t="str">
        <f>VLOOKUP(B3585,[1]ПланКаз!A3571:P6875,16,0)</f>
        <v>жыл бойына өтінім бойынша</v>
      </c>
      <c r="P3585" s="26" t="s">
        <v>59</v>
      </c>
      <c r="Q3585" s="27" t="s">
        <v>522</v>
      </c>
      <c r="R3585" s="26" t="str">
        <f>VLOOKUP(B3585,[1]ПланКаз!A3570:S6874,19,0)</f>
        <v>Дана</v>
      </c>
      <c r="S3585" s="28">
        <v>937</v>
      </c>
      <c r="T3585" s="28">
        <v>80</v>
      </c>
      <c r="U3585" s="28">
        <v>74960</v>
      </c>
      <c r="V3585" s="28">
        <v>83955.199999999997</v>
      </c>
      <c r="W3585" s="26"/>
      <c r="X3585" s="26" t="s">
        <v>62</v>
      </c>
      <c r="Y3585" s="26" t="s">
        <v>61</v>
      </c>
    </row>
    <row r="3586" spans="2:25" x14ac:dyDescent="0.2">
      <c r="B3586" s="26" t="s">
        <v>7512</v>
      </c>
      <c r="C3586" s="26" t="s">
        <v>55</v>
      </c>
      <c r="D3586" s="26" t="s">
        <v>6174</v>
      </c>
      <c r="E3586" s="26" t="str">
        <f>VLOOKUP(D3586,[1]ЕНС!A:E,2,FALSE)</f>
        <v>Лампа автомобильная</v>
      </c>
      <c r="F3586" s="26" t="str">
        <f>VLOOKUP(D3586,[1]ЕНС!A:E,3,FALSE)</f>
        <v>тип цоколя Н7, галогеновая</v>
      </c>
      <c r="G3586" s="26" t="s">
        <v>7513</v>
      </c>
      <c r="H3586" s="26" t="s">
        <v>26</v>
      </c>
      <c r="I3586" s="26">
        <v>0</v>
      </c>
      <c r="J3586" s="26">
        <v>631010000</v>
      </c>
      <c r="K3586" s="26" t="str">
        <f>VLOOKUP(B3586,[1]ПланКаз!A3573:M6877,12,0)</f>
        <v>ҚР, ШҚО, Өскемен қ., Бажов көш., 10</v>
      </c>
      <c r="L3586" s="26" t="str">
        <f>VLOOKUP(B3586,[1]ПланКаз!A3571:M6875,13,0)</f>
        <v>Желтоқсан-Қантар</v>
      </c>
      <c r="M3586" s="26" t="str">
        <f>VLOOKUP(B3586,[1]ПланКаз!A3573:N6877,14,0)</f>
        <v>Шығыс-Қазақстан облысы, Өскемен қ.</v>
      </c>
      <c r="N3586" s="26" t="s">
        <v>58</v>
      </c>
      <c r="O3586" s="26" t="str">
        <f>VLOOKUP(B3586,[1]ПланКаз!A3572:P6876,16,0)</f>
        <v>жыл бойына өтінім бойынша</v>
      </c>
      <c r="P3586" s="26" t="s">
        <v>59</v>
      </c>
      <c r="Q3586" s="27" t="s">
        <v>522</v>
      </c>
      <c r="R3586" s="26" t="str">
        <f>VLOOKUP(B3586,[1]ПланКаз!A3571:S6875,19,0)</f>
        <v>Дана</v>
      </c>
      <c r="S3586" s="28">
        <v>249</v>
      </c>
      <c r="T3586" s="28">
        <v>80</v>
      </c>
      <c r="U3586" s="28">
        <v>19920</v>
      </c>
      <c r="V3586" s="28">
        <v>22310.400000000001</v>
      </c>
      <c r="W3586" s="26"/>
      <c r="X3586" s="26" t="s">
        <v>62</v>
      </c>
      <c r="Y3586" s="26" t="s">
        <v>61</v>
      </c>
    </row>
    <row r="3587" spans="2:25" x14ac:dyDescent="0.2">
      <c r="B3587" s="26" t="s">
        <v>7514</v>
      </c>
      <c r="C3587" s="26" t="s">
        <v>55</v>
      </c>
      <c r="D3587" s="26" t="s">
        <v>6174</v>
      </c>
      <c r="E3587" s="26" t="str">
        <f>VLOOKUP(D3587,[1]ЕНС!A:E,2,FALSE)</f>
        <v>Лампа автомобильная</v>
      </c>
      <c r="F3587" s="26" t="str">
        <f>VLOOKUP(D3587,[1]ЕНС!A:E,3,FALSE)</f>
        <v>тип цоколя Н7, галогеновая</v>
      </c>
      <c r="G3587" s="26" t="s">
        <v>7515</v>
      </c>
      <c r="H3587" s="26" t="s">
        <v>26</v>
      </c>
      <c r="I3587" s="26">
        <v>0</v>
      </c>
      <c r="J3587" s="26">
        <v>631010000</v>
      </c>
      <c r="K3587" s="26" t="str">
        <f>VLOOKUP(B3587,[1]ПланКаз!A3574:M6878,12,0)</f>
        <v>ҚР, ШҚО, Өскемен қ., Бажов көш., 10</v>
      </c>
      <c r="L3587" s="26" t="str">
        <f>VLOOKUP(B3587,[1]ПланКаз!A3572:M6876,13,0)</f>
        <v>Желтоқсан-Қантар</v>
      </c>
      <c r="M3587" s="26" t="str">
        <f>VLOOKUP(B3587,[1]ПланКаз!A3574:N6878,14,0)</f>
        <v>Шығыс-Қазақстан облысы, Өскемен қ.</v>
      </c>
      <c r="N3587" s="26" t="s">
        <v>58</v>
      </c>
      <c r="O3587" s="26" t="str">
        <f>VLOOKUP(B3587,[1]ПланКаз!A3573:P6877,16,0)</f>
        <v>жыл бойына өтінім бойынша</v>
      </c>
      <c r="P3587" s="26" t="s">
        <v>59</v>
      </c>
      <c r="Q3587" s="27" t="s">
        <v>522</v>
      </c>
      <c r="R3587" s="26" t="str">
        <f>VLOOKUP(B3587,[1]ПланКаз!A3572:S6876,19,0)</f>
        <v>Дана</v>
      </c>
      <c r="S3587" s="28">
        <v>110</v>
      </c>
      <c r="T3587" s="28">
        <v>89</v>
      </c>
      <c r="U3587" s="28">
        <v>9790</v>
      </c>
      <c r="V3587" s="28">
        <v>10964.8</v>
      </c>
      <c r="W3587" s="26"/>
      <c r="X3587" s="26" t="s">
        <v>62</v>
      </c>
      <c r="Y3587" s="26" t="s">
        <v>61</v>
      </c>
    </row>
    <row r="3588" spans="2:25" x14ac:dyDescent="0.2">
      <c r="B3588" s="26" t="s">
        <v>7516</v>
      </c>
      <c r="C3588" s="26" t="s">
        <v>55</v>
      </c>
      <c r="D3588" s="26" t="s">
        <v>6174</v>
      </c>
      <c r="E3588" s="26" t="str">
        <f>VLOOKUP(D3588,[1]ЕНС!A:E,2,FALSE)</f>
        <v>Лампа автомобильная</v>
      </c>
      <c r="F3588" s="26" t="str">
        <f>VLOOKUP(D3588,[1]ЕНС!A:E,3,FALSE)</f>
        <v>тип цоколя Н7, галогеновая</v>
      </c>
      <c r="G3588" s="26" t="s">
        <v>7517</v>
      </c>
      <c r="H3588" s="26" t="s">
        <v>26</v>
      </c>
      <c r="I3588" s="26">
        <v>0</v>
      </c>
      <c r="J3588" s="26">
        <v>631010000</v>
      </c>
      <c r="K3588" s="26" t="str">
        <f>VLOOKUP(B3588,[1]ПланКаз!A3575:M6879,12,0)</f>
        <v>ҚР, ШҚО, Өскемен қ., Бажов көш., 10</v>
      </c>
      <c r="L3588" s="26" t="str">
        <f>VLOOKUP(B3588,[1]ПланКаз!A3573:M6877,13,0)</f>
        <v>Желтоқсан-Қантар</v>
      </c>
      <c r="M3588" s="26" t="str">
        <f>VLOOKUP(B3588,[1]ПланКаз!A3575:N6879,14,0)</f>
        <v>Шығыс-Қазақстан облысы, Өскемен қ.</v>
      </c>
      <c r="N3588" s="26" t="s">
        <v>58</v>
      </c>
      <c r="O3588" s="26" t="str">
        <f>VLOOKUP(B3588,[1]ПланКаз!A3574:P6878,16,0)</f>
        <v>жыл бойына өтінім бойынша</v>
      </c>
      <c r="P3588" s="26" t="s">
        <v>59</v>
      </c>
      <c r="Q3588" s="27" t="s">
        <v>522</v>
      </c>
      <c r="R3588" s="26" t="str">
        <f>VLOOKUP(B3588,[1]ПланКаз!A3573:S6877,19,0)</f>
        <v>Дана</v>
      </c>
      <c r="S3588" s="28">
        <v>197</v>
      </c>
      <c r="T3588" s="28">
        <v>64</v>
      </c>
      <c r="U3588" s="28">
        <v>12608</v>
      </c>
      <c r="V3588" s="28">
        <v>14120.96</v>
      </c>
      <c r="W3588" s="26"/>
      <c r="X3588" s="26" t="s">
        <v>62</v>
      </c>
      <c r="Y3588" s="26" t="s">
        <v>61</v>
      </c>
    </row>
    <row r="3589" spans="2:25" x14ac:dyDescent="0.2">
      <c r="B3589" s="26" t="s">
        <v>7518</v>
      </c>
      <c r="C3589" s="26" t="s">
        <v>55</v>
      </c>
      <c r="D3589" s="26" t="s">
        <v>6174</v>
      </c>
      <c r="E3589" s="26" t="str">
        <f>VLOOKUP(D3589,[1]ЕНС!A:E,2,FALSE)</f>
        <v>Лампа автомобильная</v>
      </c>
      <c r="F3589" s="26" t="str">
        <f>VLOOKUP(D3589,[1]ЕНС!A:E,3,FALSE)</f>
        <v>тип цоколя Н7, галогеновая</v>
      </c>
      <c r="G3589" s="26" t="s">
        <v>7519</v>
      </c>
      <c r="H3589" s="26" t="s">
        <v>26</v>
      </c>
      <c r="I3589" s="26">
        <v>0</v>
      </c>
      <c r="J3589" s="26">
        <v>631010000</v>
      </c>
      <c r="K3589" s="26" t="str">
        <f>VLOOKUP(B3589,[1]ПланКаз!A3576:M6880,12,0)</f>
        <v>ҚР, ШҚО, Өскемен қ., Бажов көш., 10</v>
      </c>
      <c r="L3589" s="26" t="str">
        <f>VLOOKUP(B3589,[1]ПланКаз!A3574:M6878,13,0)</f>
        <v>Желтоқсан-Қантар</v>
      </c>
      <c r="M3589" s="26" t="str">
        <f>VLOOKUP(B3589,[1]ПланКаз!A3576:N6880,14,0)</f>
        <v>Шығыс-Қазақстан облысы, Өскемен қ.</v>
      </c>
      <c r="N3589" s="26" t="s">
        <v>58</v>
      </c>
      <c r="O3589" s="26" t="str">
        <f>VLOOKUP(B3589,[1]ПланКаз!A3575:P6879,16,0)</f>
        <v>жыл бойына өтінім бойынша</v>
      </c>
      <c r="P3589" s="26" t="s">
        <v>59</v>
      </c>
      <c r="Q3589" s="27" t="s">
        <v>522</v>
      </c>
      <c r="R3589" s="26" t="str">
        <f>VLOOKUP(B3589,[1]ПланКаз!A3574:S6878,19,0)</f>
        <v>Дана</v>
      </c>
      <c r="S3589" s="28">
        <v>681</v>
      </c>
      <c r="T3589" s="28">
        <v>779</v>
      </c>
      <c r="U3589" s="28">
        <v>530499</v>
      </c>
      <c r="V3589" s="28">
        <v>594158.88</v>
      </c>
      <c r="W3589" s="26"/>
      <c r="X3589" s="26" t="s">
        <v>62</v>
      </c>
      <c r="Y3589" s="26" t="s">
        <v>61</v>
      </c>
    </row>
    <row r="3590" spans="2:25" x14ac:dyDescent="0.2">
      <c r="B3590" s="26" t="s">
        <v>7520</v>
      </c>
      <c r="C3590" s="26" t="s">
        <v>55</v>
      </c>
      <c r="D3590" s="26" t="s">
        <v>6174</v>
      </c>
      <c r="E3590" s="26" t="str">
        <f>VLOOKUP(D3590,[1]ЕНС!A:E,2,FALSE)</f>
        <v>Лампа автомобильная</v>
      </c>
      <c r="F3590" s="26" t="str">
        <f>VLOOKUP(D3590,[1]ЕНС!A:E,3,FALSE)</f>
        <v>тип цоколя Н7, галогеновая</v>
      </c>
      <c r="G3590" s="26" t="s">
        <v>7521</v>
      </c>
      <c r="H3590" s="26" t="s">
        <v>26</v>
      </c>
      <c r="I3590" s="26">
        <v>0</v>
      </c>
      <c r="J3590" s="26">
        <v>631010000</v>
      </c>
      <c r="K3590" s="26" t="str">
        <f>VLOOKUP(B3590,[1]ПланКаз!A3577:M6881,12,0)</f>
        <v>ҚР, ШҚО, Өскемен қ., Бажов көш., 10</v>
      </c>
      <c r="L3590" s="26" t="str">
        <f>VLOOKUP(B3590,[1]ПланКаз!A3575:M6879,13,0)</f>
        <v>Желтоқсан-Қантар</v>
      </c>
      <c r="M3590" s="26" t="str">
        <f>VLOOKUP(B3590,[1]ПланКаз!A3577:N6881,14,0)</f>
        <v>Шығыс-Қазақстан облысы, Өскемен қ.</v>
      </c>
      <c r="N3590" s="26" t="s">
        <v>58</v>
      </c>
      <c r="O3590" s="26" t="str">
        <f>VLOOKUP(B3590,[1]ПланКаз!A3576:P6880,16,0)</f>
        <v>жыл бойына өтінім бойынша</v>
      </c>
      <c r="P3590" s="26" t="s">
        <v>59</v>
      </c>
      <c r="Q3590" s="27" t="s">
        <v>522</v>
      </c>
      <c r="R3590" s="26" t="str">
        <f>VLOOKUP(B3590,[1]ПланКаз!A3575:S6879,19,0)</f>
        <v>Дана</v>
      </c>
      <c r="S3590" s="28">
        <v>21</v>
      </c>
      <c r="T3590" s="28">
        <v>318</v>
      </c>
      <c r="U3590" s="28">
        <v>6678</v>
      </c>
      <c r="V3590" s="28">
        <v>7479.36</v>
      </c>
      <c r="W3590" s="26"/>
      <c r="X3590" s="26" t="s">
        <v>62</v>
      </c>
      <c r="Y3590" s="26" t="s">
        <v>61</v>
      </c>
    </row>
    <row r="3591" spans="2:25" x14ac:dyDescent="0.2">
      <c r="B3591" s="26" t="s">
        <v>7522</v>
      </c>
      <c r="C3591" s="26" t="s">
        <v>55</v>
      </c>
      <c r="D3591" s="26" t="s">
        <v>7523</v>
      </c>
      <c r="E3591" s="26" t="str">
        <f>VLOOKUP(D3591,[1]ЕНС!A:E,2,FALSE)</f>
        <v>Манжета</v>
      </c>
      <c r="F3591" s="26" t="str">
        <f>VLOOKUP(D3591,[1]ЕНС!A:E,3,FALSE)</f>
        <v>уплотнительная картера маховика, для легкового пассажирского автомобиля</v>
      </c>
      <c r="G3591" s="26" t="s">
        <v>7524</v>
      </c>
      <c r="H3591" s="26" t="s">
        <v>26</v>
      </c>
      <c r="I3591" s="26">
        <v>0</v>
      </c>
      <c r="J3591" s="26">
        <v>631010000</v>
      </c>
      <c r="K3591" s="26" t="str">
        <f>VLOOKUP(B3591,[1]ПланКаз!A3578:M6882,12,0)</f>
        <v>ҚР, ШҚО, Өскемен қ., Бажов көш., 10</v>
      </c>
      <c r="L3591" s="26" t="str">
        <f>VLOOKUP(B3591,[1]ПланКаз!A3576:M6880,13,0)</f>
        <v>Желтоқсан-Қантар</v>
      </c>
      <c r="M3591" s="26" t="str">
        <f>VLOOKUP(B3591,[1]ПланКаз!A3578:N6882,14,0)</f>
        <v>Шығыс-Қазақстан облысы, Өскемен қ.</v>
      </c>
      <c r="N3591" s="26" t="s">
        <v>58</v>
      </c>
      <c r="O3591" s="26" t="str">
        <f>VLOOKUP(B3591,[1]ПланКаз!A3577:P6881,16,0)</f>
        <v>жыл бойына өтінім бойынша</v>
      </c>
      <c r="P3591" s="26" t="s">
        <v>59</v>
      </c>
      <c r="Q3591" s="27" t="s">
        <v>522</v>
      </c>
      <c r="R3591" s="26" t="str">
        <f>VLOOKUP(B3591,[1]ПланКаз!A3576:S6880,19,0)</f>
        <v>Дана</v>
      </c>
      <c r="S3591" s="28">
        <v>40</v>
      </c>
      <c r="T3591" s="28">
        <v>128</v>
      </c>
      <c r="U3591" s="28">
        <v>5120</v>
      </c>
      <c r="V3591" s="28">
        <v>5734.4</v>
      </c>
      <c r="W3591" s="26"/>
      <c r="X3591" s="26" t="s">
        <v>62</v>
      </c>
      <c r="Y3591" s="26" t="s">
        <v>61</v>
      </c>
    </row>
    <row r="3592" spans="2:25" x14ac:dyDescent="0.2">
      <c r="B3592" s="26" t="s">
        <v>7525</v>
      </c>
      <c r="C3592" s="26" t="s">
        <v>55</v>
      </c>
      <c r="D3592" s="26" t="s">
        <v>7523</v>
      </c>
      <c r="E3592" s="26" t="str">
        <f>VLOOKUP(D3592,[1]ЕНС!A:E,2,FALSE)</f>
        <v>Манжета</v>
      </c>
      <c r="F3592" s="26" t="str">
        <f>VLOOKUP(D3592,[1]ЕНС!A:E,3,FALSE)</f>
        <v>уплотнительная картера маховика, для легкового пассажирского автомобиля</v>
      </c>
      <c r="G3592" s="26" t="s">
        <v>7526</v>
      </c>
      <c r="H3592" s="26" t="s">
        <v>26</v>
      </c>
      <c r="I3592" s="26">
        <v>0</v>
      </c>
      <c r="J3592" s="26">
        <v>631010000</v>
      </c>
      <c r="K3592" s="26" t="str">
        <f>VLOOKUP(B3592,[1]ПланКаз!A3579:M6883,12,0)</f>
        <v>ҚР, ШҚО, Өскемен қ., Бажов көш., 10</v>
      </c>
      <c r="L3592" s="26" t="str">
        <f>VLOOKUP(B3592,[1]ПланКаз!A3577:M6881,13,0)</f>
        <v>Желтоқсан-Қантар</v>
      </c>
      <c r="M3592" s="26" t="str">
        <f>VLOOKUP(B3592,[1]ПланКаз!A3579:N6883,14,0)</f>
        <v>Шығыс-Қазақстан облысы, Өскемен қ.</v>
      </c>
      <c r="N3592" s="26" t="s">
        <v>58</v>
      </c>
      <c r="O3592" s="26" t="str">
        <f>VLOOKUP(B3592,[1]ПланКаз!A3578:P6882,16,0)</f>
        <v>жыл бойына өтінім бойынша</v>
      </c>
      <c r="P3592" s="26" t="s">
        <v>59</v>
      </c>
      <c r="Q3592" s="27" t="s">
        <v>522</v>
      </c>
      <c r="R3592" s="26" t="str">
        <f>VLOOKUP(B3592,[1]ПланКаз!A3577:S6881,19,0)</f>
        <v>Дана</v>
      </c>
      <c r="S3592" s="28">
        <v>50</v>
      </c>
      <c r="T3592" s="28">
        <v>163</v>
      </c>
      <c r="U3592" s="28">
        <v>8150</v>
      </c>
      <c r="V3592" s="28">
        <v>9128</v>
      </c>
      <c r="W3592" s="26"/>
      <c r="X3592" s="26" t="s">
        <v>62</v>
      </c>
      <c r="Y3592" s="26" t="s">
        <v>61</v>
      </c>
    </row>
    <row r="3593" spans="2:25" x14ac:dyDescent="0.2">
      <c r="B3593" s="26" t="s">
        <v>7527</v>
      </c>
      <c r="C3593" s="26" t="s">
        <v>55</v>
      </c>
      <c r="D3593" s="26" t="s">
        <v>7420</v>
      </c>
      <c r="E3593" s="26" t="str">
        <f>VLOOKUP(D3593,[1]ЕНС!A:E,2,FALSE)</f>
        <v>Подшипник шариковый</v>
      </c>
      <c r="F3593" s="26" t="str">
        <f>VLOOKUP(D3593,[1]ЕНС!A:E,3,FALSE)</f>
        <v>радиальный, наружный диаметр 55-125 мм, однорядный, качения, с канавкой на наружном кольце</v>
      </c>
      <c r="G3593" s="26" t="s">
        <v>7528</v>
      </c>
      <c r="H3593" s="26" t="s">
        <v>26</v>
      </c>
      <c r="I3593" s="26">
        <v>0</v>
      </c>
      <c r="J3593" s="26">
        <v>631010000</v>
      </c>
      <c r="K3593" s="26" t="str">
        <f>VLOOKUP(B3593,[1]ПланКаз!A3580:M6884,12,0)</f>
        <v>ҚР, ШҚО, Өскемен қ., Бажов көш., 10</v>
      </c>
      <c r="L3593" s="26" t="str">
        <f>VLOOKUP(B3593,[1]ПланКаз!A3578:M6882,13,0)</f>
        <v>Желтоқсан-Қантар</v>
      </c>
      <c r="M3593" s="26" t="str">
        <f>VLOOKUP(B3593,[1]ПланКаз!A3580:N6884,14,0)</f>
        <v>Шығыс-Қазақстан облысы, Өскемен қ.</v>
      </c>
      <c r="N3593" s="26" t="s">
        <v>58</v>
      </c>
      <c r="O3593" s="26" t="str">
        <f>VLOOKUP(B3593,[1]ПланКаз!A3579:P6883,16,0)</f>
        <v>жыл бойына өтінім бойынша</v>
      </c>
      <c r="P3593" s="26" t="s">
        <v>59</v>
      </c>
      <c r="Q3593" s="27" t="s">
        <v>522</v>
      </c>
      <c r="R3593" s="26" t="str">
        <f>VLOOKUP(B3593,[1]ПланКаз!A3578:S6882,19,0)</f>
        <v>Дана</v>
      </c>
      <c r="S3593" s="28">
        <v>22</v>
      </c>
      <c r="T3593" s="28">
        <v>1378</v>
      </c>
      <c r="U3593" s="28">
        <v>30316</v>
      </c>
      <c r="V3593" s="28">
        <v>33953.919999999998</v>
      </c>
      <c r="W3593" s="26"/>
      <c r="X3593" s="26" t="s">
        <v>62</v>
      </c>
      <c r="Y3593" s="26" t="s">
        <v>61</v>
      </c>
    </row>
    <row r="3594" spans="2:25" x14ac:dyDescent="0.2">
      <c r="B3594" s="26" t="s">
        <v>7529</v>
      </c>
      <c r="C3594" s="26" t="s">
        <v>55</v>
      </c>
      <c r="D3594" s="26" t="s">
        <v>7386</v>
      </c>
      <c r="E3594" s="26" t="str">
        <f>VLOOKUP(D3594,[1]ЕНС!A:E,2,FALSE)</f>
        <v>Подшипник шариковый</v>
      </c>
      <c r="F3594" s="26" t="str">
        <f>VLOOKUP(D3594,[1]ЕНС!A:E,3,FALSE)</f>
        <v>радиальный, наружный диаметр 55-125 мм, однорядный, качения, со штампованным сепаратором</v>
      </c>
      <c r="G3594" s="26" t="s">
        <v>7530</v>
      </c>
      <c r="H3594" s="26" t="s">
        <v>26</v>
      </c>
      <c r="I3594" s="26">
        <v>0</v>
      </c>
      <c r="J3594" s="26">
        <v>631010000</v>
      </c>
      <c r="K3594" s="26" t="str">
        <f>VLOOKUP(B3594,[1]ПланКаз!A3581:M6885,12,0)</f>
        <v>ҚР, ШҚО, Өскемен қ., Бажов көш., 10</v>
      </c>
      <c r="L3594" s="26" t="str">
        <f>VLOOKUP(B3594,[1]ПланКаз!A3579:M6883,13,0)</f>
        <v>Желтоқсан-Қантар</v>
      </c>
      <c r="M3594" s="26" t="str">
        <f>VLOOKUP(B3594,[1]ПланКаз!A3581:N6885,14,0)</f>
        <v>Шығыс-Қазақстан облысы, Өскемен қ.</v>
      </c>
      <c r="N3594" s="26" t="s">
        <v>58</v>
      </c>
      <c r="O3594" s="26" t="str">
        <f>VLOOKUP(B3594,[1]ПланКаз!A3580:P6884,16,0)</f>
        <v>жыл бойына өтінім бойынша</v>
      </c>
      <c r="P3594" s="26" t="s">
        <v>59</v>
      </c>
      <c r="Q3594" s="27" t="s">
        <v>522</v>
      </c>
      <c r="R3594" s="26" t="str">
        <f>VLOOKUP(B3594,[1]ПланКаз!A3579:S6883,19,0)</f>
        <v>Дана</v>
      </c>
      <c r="S3594" s="28">
        <v>3</v>
      </c>
      <c r="T3594" s="28">
        <v>1608</v>
      </c>
      <c r="U3594" s="28">
        <v>4824</v>
      </c>
      <c r="V3594" s="28">
        <v>5402.88</v>
      </c>
      <c r="W3594" s="26"/>
      <c r="X3594" s="26" t="s">
        <v>62</v>
      </c>
      <c r="Y3594" s="26" t="s">
        <v>61</v>
      </c>
    </row>
    <row r="3595" spans="2:25" x14ac:dyDescent="0.2">
      <c r="B3595" s="26" t="s">
        <v>7531</v>
      </c>
      <c r="C3595" s="26" t="s">
        <v>55</v>
      </c>
      <c r="D3595" s="26" t="s">
        <v>7443</v>
      </c>
      <c r="E3595" s="26" t="str">
        <f>VLOOKUP(D3595,[1]ЕНС!A:E,2,FALSE)</f>
        <v>Подшипник шариковый</v>
      </c>
      <c r="F3595" s="26" t="str">
        <f>VLOOKUP(D3595,[1]ЕНС!A:E,3,FALSE)</f>
        <v>радиальный, наружный диаметр 30-55 мм, однорядный, качения, со штампованным сепаратором</v>
      </c>
      <c r="G3595" s="26" t="s">
        <v>7532</v>
      </c>
      <c r="H3595" s="26" t="s">
        <v>26</v>
      </c>
      <c r="I3595" s="26">
        <v>0</v>
      </c>
      <c r="J3595" s="26">
        <v>631010000</v>
      </c>
      <c r="K3595" s="26" t="str">
        <f>VLOOKUP(B3595,[1]ПланКаз!A3582:M6886,12,0)</f>
        <v>ҚР, ШҚО, Өскемен қ., Бажов көш., 10</v>
      </c>
      <c r="L3595" s="26" t="str">
        <f>VLOOKUP(B3595,[1]ПланКаз!A3580:M6884,13,0)</f>
        <v>Желтоқсан-Қантар</v>
      </c>
      <c r="M3595" s="26" t="str">
        <f>VLOOKUP(B3595,[1]ПланКаз!A3582:N6886,14,0)</f>
        <v>Шығыс-Қазақстан облысы, Өскемен қ.</v>
      </c>
      <c r="N3595" s="26" t="s">
        <v>58</v>
      </c>
      <c r="O3595" s="26" t="str">
        <f>VLOOKUP(B3595,[1]ПланКаз!A3581:P6885,16,0)</f>
        <v>жыл бойына өтінім бойынша</v>
      </c>
      <c r="P3595" s="26" t="s">
        <v>59</v>
      </c>
      <c r="Q3595" s="27" t="s">
        <v>522</v>
      </c>
      <c r="R3595" s="26" t="str">
        <f>VLOOKUP(B3595,[1]ПланКаз!A3580:S6884,19,0)</f>
        <v>Дана</v>
      </c>
      <c r="S3595" s="28">
        <v>3</v>
      </c>
      <c r="T3595" s="28">
        <v>618</v>
      </c>
      <c r="U3595" s="28">
        <v>1854</v>
      </c>
      <c r="V3595" s="28">
        <v>2076.48</v>
      </c>
      <c r="W3595" s="26"/>
      <c r="X3595" s="26" t="s">
        <v>62</v>
      </c>
      <c r="Y3595" s="26" t="s">
        <v>61</v>
      </c>
    </row>
    <row r="3596" spans="2:25" x14ac:dyDescent="0.2">
      <c r="B3596" s="26" t="s">
        <v>7533</v>
      </c>
      <c r="C3596" s="26" t="s">
        <v>55</v>
      </c>
      <c r="D3596" s="26" t="s">
        <v>6325</v>
      </c>
      <c r="E3596" s="26" t="str">
        <f>VLOOKUP(D3596,[1]ЕНС!A:E,2,FALSE)</f>
        <v>Привод</v>
      </c>
      <c r="F3596" s="26" t="str">
        <f>VLOOKUP(D3596,[1]ЕНС!A:E,3,FALSE)</f>
        <v>для грузового автомобиля, статера с электромеханическим перемещением шестерни привода</v>
      </c>
      <c r="G3596" s="26" t="s">
        <v>7534</v>
      </c>
      <c r="H3596" s="26" t="s">
        <v>26</v>
      </c>
      <c r="I3596" s="26">
        <v>0</v>
      </c>
      <c r="J3596" s="26">
        <v>631010000</v>
      </c>
      <c r="K3596" s="26" t="str">
        <f>VLOOKUP(B3596,[1]ПланКаз!A3583:M6887,12,0)</f>
        <v>ҚР, ШҚО, Өскемен қ., Бажов көш., 10</v>
      </c>
      <c r="L3596" s="26" t="str">
        <f>VLOOKUP(B3596,[1]ПланКаз!A3581:M6885,13,0)</f>
        <v>Желтоқсан-Қантар</v>
      </c>
      <c r="M3596" s="26" t="str">
        <f>VLOOKUP(B3596,[1]ПланКаз!A3583:N6887,14,0)</f>
        <v>Шығыс-Қазақстан облысы, Өскемен қ.</v>
      </c>
      <c r="N3596" s="26" t="s">
        <v>58</v>
      </c>
      <c r="O3596" s="26" t="str">
        <f>VLOOKUP(B3596,[1]ПланКаз!A3582:P6886,16,0)</f>
        <v>жыл бойына өтінім бойынша</v>
      </c>
      <c r="P3596" s="26" t="s">
        <v>59</v>
      </c>
      <c r="Q3596" s="27" t="s">
        <v>522</v>
      </c>
      <c r="R3596" s="26" t="str">
        <f>VLOOKUP(B3596,[1]ПланКаз!A3581:S6885,19,0)</f>
        <v>Дана</v>
      </c>
      <c r="S3596" s="28">
        <v>31</v>
      </c>
      <c r="T3596" s="28">
        <v>5396</v>
      </c>
      <c r="U3596" s="28">
        <v>167276</v>
      </c>
      <c r="V3596" s="28">
        <v>187349.12</v>
      </c>
      <c r="W3596" s="26"/>
      <c r="X3596" s="26" t="s">
        <v>62</v>
      </c>
      <c r="Y3596" s="26" t="s">
        <v>61</v>
      </c>
    </row>
    <row r="3597" spans="2:25" x14ac:dyDescent="0.2">
      <c r="B3597" s="26" t="s">
        <v>7535</v>
      </c>
      <c r="C3597" s="26" t="s">
        <v>55</v>
      </c>
      <c r="D3597" s="26" t="s">
        <v>6992</v>
      </c>
      <c r="E3597" s="26" t="str">
        <f>VLOOKUP(D3597,[1]ЕНС!A:E,2,FALSE)</f>
        <v>Комплект ремонтный</v>
      </c>
      <c r="F3597" s="26" t="str">
        <f>VLOOKUP(D3597,[1]ЕНС!A:E,3,FALSE)</f>
        <v>карбюратора, для легкового автомобиля</v>
      </c>
      <c r="G3597" s="26" t="s">
        <v>7536</v>
      </c>
      <c r="H3597" s="26" t="s">
        <v>26</v>
      </c>
      <c r="I3597" s="26">
        <v>0</v>
      </c>
      <c r="J3597" s="26">
        <v>631010000</v>
      </c>
      <c r="K3597" s="26" t="str">
        <f>VLOOKUP(B3597,[1]ПланКаз!A3584:M6888,12,0)</f>
        <v>ҚР, ШҚО, Өскемен қ., Бажов көш., 10</v>
      </c>
      <c r="L3597" s="26" t="str">
        <f>VLOOKUP(B3597,[1]ПланКаз!A3582:M6886,13,0)</f>
        <v>Желтоқсан-Қантар</v>
      </c>
      <c r="M3597" s="26" t="str">
        <f>VLOOKUP(B3597,[1]ПланКаз!A3584:N6888,14,0)</f>
        <v>Шығыс-Қазақстан облысы, Өскемен қ.</v>
      </c>
      <c r="N3597" s="26" t="s">
        <v>58</v>
      </c>
      <c r="O3597" s="26" t="str">
        <f>VLOOKUP(B3597,[1]ПланКаз!A3583:P6887,16,0)</f>
        <v>жыл бойына өтінім бойынша</v>
      </c>
      <c r="P3597" s="26" t="s">
        <v>59</v>
      </c>
      <c r="Q3597" s="27" t="s">
        <v>2896</v>
      </c>
      <c r="R3597" s="26" t="str">
        <f>VLOOKUP(B3597,[1]ПланКаз!A3582:S6886,19,0)</f>
        <v>Комплект</v>
      </c>
      <c r="S3597" s="28">
        <v>2</v>
      </c>
      <c r="T3597" s="28">
        <v>1749</v>
      </c>
      <c r="U3597" s="28">
        <v>3498</v>
      </c>
      <c r="V3597" s="28">
        <v>3917.76</v>
      </c>
      <c r="W3597" s="26"/>
      <c r="X3597" s="26" t="s">
        <v>62</v>
      </c>
      <c r="Y3597" s="26" t="s">
        <v>61</v>
      </c>
    </row>
    <row r="3598" spans="2:25" x14ac:dyDescent="0.2">
      <c r="B3598" s="26" t="s">
        <v>7537</v>
      </c>
      <c r="C3598" s="26" t="s">
        <v>55</v>
      </c>
      <c r="D3598" s="26" t="s">
        <v>7538</v>
      </c>
      <c r="E3598" s="26" t="str">
        <f>VLOOKUP(D3598,[1]ЕНС!A:E,2,FALSE)</f>
        <v>Лента</v>
      </c>
      <c r="F3598" s="26" t="str">
        <f>VLOOKUP(D3598,[1]ЕНС!A:E,3,FALSE)</f>
        <v>резиновая, для щеток стеклоочистителей сменная</v>
      </c>
      <c r="G3598" s="26" t="s">
        <v>7539</v>
      </c>
      <c r="H3598" s="26" t="s">
        <v>26</v>
      </c>
      <c r="I3598" s="26">
        <v>0</v>
      </c>
      <c r="J3598" s="26">
        <v>631010000</v>
      </c>
      <c r="K3598" s="26" t="str">
        <f>VLOOKUP(B3598,[1]ПланКаз!A3585:M6889,12,0)</f>
        <v>ҚР, ШҚО, Өскемен қ., Бажов көш., 10</v>
      </c>
      <c r="L3598" s="26" t="str">
        <f>VLOOKUP(B3598,[1]ПланКаз!A3583:M6887,13,0)</f>
        <v>Желтоқсан-Қантар</v>
      </c>
      <c r="M3598" s="26" t="str">
        <f>VLOOKUP(B3598,[1]ПланКаз!A3585:N6889,14,0)</f>
        <v>Шығыс-Қазақстан облысы, Өскемен қ.</v>
      </c>
      <c r="N3598" s="26" t="s">
        <v>58</v>
      </c>
      <c r="O3598" s="26" t="str">
        <f>VLOOKUP(B3598,[1]ПланКаз!A3584:P6888,16,0)</f>
        <v>жыл бойына өтінім бойынша</v>
      </c>
      <c r="P3598" s="26" t="s">
        <v>59</v>
      </c>
      <c r="Q3598" s="27" t="s">
        <v>3435</v>
      </c>
      <c r="R3598" s="26" t="str">
        <f>VLOOKUP(B3598,[1]ПланКаз!A3583:S6887,19,0)</f>
        <v>Комплект</v>
      </c>
      <c r="S3598" s="28">
        <v>9</v>
      </c>
      <c r="T3598" s="28">
        <v>1878</v>
      </c>
      <c r="U3598" s="28">
        <v>16902</v>
      </c>
      <c r="V3598" s="28">
        <v>18930.240000000002</v>
      </c>
      <c r="W3598" s="26"/>
      <c r="X3598" s="26" t="s">
        <v>62</v>
      </c>
      <c r="Y3598" s="26" t="s">
        <v>61</v>
      </c>
    </row>
    <row r="3599" spans="2:25" x14ac:dyDescent="0.2">
      <c r="B3599" s="26" t="s">
        <v>7540</v>
      </c>
      <c r="C3599" s="26" t="s">
        <v>55</v>
      </c>
      <c r="D3599" s="26" t="s">
        <v>7538</v>
      </c>
      <c r="E3599" s="26" t="str">
        <f>VLOOKUP(D3599,[1]ЕНС!A:E,2,FALSE)</f>
        <v>Лента</v>
      </c>
      <c r="F3599" s="26" t="str">
        <f>VLOOKUP(D3599,[1]ЕНС!A:E,3,FALSE)</f>
        <v>резиновая, для щеток стеклоочистителей сменная</v>
      </c>
      <c r="G3599" s="26" t="s">
        <v>7541</v>
      </c>
      <c r="H3599" s="26" t="s">
        <v>26</v>
      </c>
      <c r="I3599" s="26">
        <v>0</v>
      </c>
      <c r="J3599" s="26">
        <v>631010000</v>
      </c>
      <c r="K3599" s="26" t="str">
        <f>VLOOKUP(B3599,[1]ПланКаз!A3586:M6890,12,0)</f>
        <v>ҚР, ШҚО, Өскемен қ., Бажов көш., 10</v>
      </c>
      <c r="L3599" s="26" t="str">
        <f>VLOOKUP(B3599,[1]ПланКаз!A3584:M6888,13,0)</f>
        <v>Желтоқсан-Қантар</v>
      </c>
      <c r="M3599" s="26" t="str">
        <f>VLOOKUP(B3599,[1]ПланКаз!A3586:N6890,14,0)</f>
        <v>Шығыс-Қазақстан облысы, Өскемен қ.</v>
      </c>
      <c r="N3599" s="26" t="s">
        <v>58</v>
      </c>
      <c r="O3599" s="26" t="str">
        <f>VLOOKUP(B3599,[1]ПланКаз!A3585:P6889,16,0)</f>
        <v>жыл бойына өтінім бойынша</v>
      </c>
      <c r="P3599" s="26" t="s">
        <v>59</v>
      </c>
      <c r="Q3599" s="27" t="s">
        <v>3435</v>
      </c>
      <c r="R3599" s="26" t="str">
        <f>VLOOKUP(B3599,[1]ПланКаз!A3584:S6888,19,0)</f>
        <v>Комплект</v>
      </c>
      <c r="S3599" s="28">
        <v>11</v>
      </c>
      <c r="T3599" s="28">
        <v>1878</v>
      </c>
      <c r="U3599" s="28">
        <v>20658</v>
      </c>
      <c r="V3599" s="28">
        <v>23136.959999999999</v>
      </c>
      <c r="W3599" s="26"/>
      <c r="X3599" s="26" t="s">
        <v>62</v>
      </c>
      <c r="Y3599" s="26" t="s">
        <v>61</v>
      </c>
    </row>
    <row r="3600" spans="2:25" x14ac:dyDescent="0.2">
      <c r="B3600" s="26" t="s">
        <v>7542</v>
      </c>
      <c r="C3600" s="26" t="s">
        <v>55</v>
      </c>
      <c r="D3600" s="26" t="s">
        <v>7538</v>
      </c>
      <c r="E3600" s="26" t="str">
        <f>VLOOKUP(D3600,[1]ЕНС!A:E,2,FALSE)</f>
        <v>Лента</v>
      </c>
      <c r="F3600" s="26" t="str">
        <f>VLOOKUP(D3600,[1]ЕНС!A:E,3,FALSE)</f>
        <v>резиновая, для щеток стеклоочистителей сменная</v>
      </c>
      <c r="G3600" s="26" t="s">
        <v>7543</v>
      </c>
      <c r="H3600" s="26" t="s">
        <v>26</v>
      </c>
      <c r="I3600" s="26">
        <v>0</v>
      </c>
      <c r="J3600" s="26">
        <v>631010000</v>
      </c>
      <c r="K3600" s="26" t="str">
        <f>VLOOKUP(B3600,[1]ПланКаз!A3587:M6891,12,0)</f>
        <v>ҚР, ШҚО, Өскемен қ., Бажов көш., 10</v>
      </c>
      <c r="L3600" s="26" t="str">
        <f>VLOOKUP(B3600,[1]ПланКаз!A3585:M6889,13,0)</f>
        <v>Желтоқсан-Қантар</v>
      </c>
      <c r="M3600" s="26" t="str">
        <f>VLOOKUP(B3600,[1]ПланКаз!A3587:N6891,14,0)</f>
        <v>Шығыс-Қазақстан облысы, Өскемен қ.</v>
      </c>
      <c r="N3600" s="26" t="s">
        <v>58</v>
      </c>
      <c r="O3600" s="26" t="str">
        <f>VLOOKUP(B3600,[1]ПланКаз!A3586:P6890,16,0)</f>
        <v>жыл бойына өтінім бойынша</v>
      </c>
      <c r="P3600" s="26" t="s">
        <v>59</v>
      </c>
      <c r="Q3600" s="27" t="s">
        <v>3435</v>
      </c>
      <c r="R3600" s="26" t="str">
        <f>VLOOKUP(B3600,[1]ПланКаз!A3585:S6889,19,0)</f>
        <v>Дана</v>
      </c>
      <c r="S3600" s="28">
        <v>12</v>
      </c>
      <c r="T3600" s="28">
        <v>730</v>
      </c>
      <c r="U3600" s="28">
        <v>8760</v>
      </c>
      <c r="V3600" s="28">
        <v>9811.2000000000007</v>
      </c>
      <c r="W3600" s="26"/>
      <c r="X3600" s="26" t="s">
        <v>62</v>
      </c>
      <c r="Y3600" s="26" t="s">
        <v>61</v>
      </c>
    </row>
    <row r="3601" spans="2:25" x14ac:dyDescent="0.2">
      <c r="B3601" s="26" t="s">
        <v>7544</v>
      </c>
      <c r="C3601" s="26" t="s">
        <v>55</v>
      </c>
      <c r="D3601" s="26" t="s">
        <v>5691</v>
      </c>
      <c r="E3601" s="26" t="str">
        <f>VLOOKUP(D3601,[1]ЕНС!A:E,2,FALSE)</f>
        <v>Ремень</v>
      </c>
      <c r="F3601" s="26" t="str">
        <f>VLOOKUP(D3601,[1]ЕНС!A:E,3,FALSE)</f>
        <v>для грузового автомобиля, привода вентилятора</v>
      </c>
      <c r="G3601" s="26" t="s">
        <v>7545</v>
      </c>
      <c r="H3601" s="26" t="s">
        <v>26</v>
      </c>
      <c r="I3601" s="26">
        <v>0</v>
      </c>
      <c r="J3601" s="26">
        <v>631010000</v>
      </c>
      <c r="K3601" s="26" t="str">
        <f>VLOOKUP(B3601,[1]ПланКаз!A3588:M6892,12,0)</f>
        <v>ҚР, ШҚО, Өскемен қ., Бажов көш., 10</v>
      </c>
      <c r="L3601" s="26" t="str">
        <f>VLOOKUP(B3601,[1]ПланКаз!A3586:M6890,13,0)</f>
        <v>Желтоқсан-Қантар</v>
      </c>
      <c r="M3601" s="26" t="str">
        <f>VLOOKUP(B3601,[1]ПланКаз!A3588:N6892,14,0)</f>
        <v>Шығыс-Қазақстан облысы, Өскемен қ.</v>
      </c>
      <c r="N3601" s="26" t="s">
        <v>58</v>
      </c>
      <c r="O3601" s="26" t="str">
        <f>VLOOKUP(B3601,[1]ПланКаз!A3587:P6891,16,0)</f>
        <v>жыл бойына өтінім бойынша</v>
      </c>
      <c r="P3601" s="26" t="s">
        <v>59</v>
      </c>
      <c r="Q3601" s="27" t="s">
        <v>522</v>
      </c>
      <c r="R3601" s="26" t="str">
        <f>VLOOKUP(B3601,[1]ПланКаз!A3586:S6890,19,0)</f>
        <v>Дана</v>
      </c>
      <c r="S3601" s="28">
        <v>72</v>
      </c>
      <c r="T3601" s="28">
        <v>793</v>
      </c>
      <c r="U3601" s="28">
        <v>57096</v>
      </c>
      <c r="V3601" s="28">
        <v>63947.519999999997</v>
      </c>
      <c r="W3601" s="26"/>
      <c r="X3601" s="26" t="s">
        <v>62</v>
      </c>
      <c r="Y3601" s="26" t="s">
        <v>61</v>
      </c>
    </row>
    <row r="3602" spans="2:25" x14ac:dyDescent="0.2">
      <c r="B3602" s="26" t="s">
        <v>7546</v>
      </c>
      <c r="C3602" s="26" t="s">
        <v>55</v>
      </c>
      <c r="D3602" s="26" t="s">
        <v>7547</v>
      </c>
      <c r="E3602" s="26" t="str">
        <f>VLOOKUP(D3602,[1]ЕНС!A:E,2,FALSE)</f>
        <v>Ремень</v>
      </c>
      <c r="F3602" s="26" t="str">
        <f>VLOOKUP(D3602,[1]ЕНС!A:E,3,FALSE)</f>
        <v>клиновый, вентиляторный, размер 16*11-1103 мм, ГОСТ 5813-93.</v>
      </c>
      <c r="G3602" s="26" t="s">
        <v>7548</v>
      </c>
      <c r="H3602" s="26" t="s">
        <v>26</v>
      </c>
      <c r="I3602" s="26">
        <v>0</v>
      </c>
      <c r="J3602" s="26">
        <v>631010000</v>
      </c>
      <c r="K3602" s="26" t="str">
        <f>VLOOKUP(B3602,[1]ПланКаз!A3589:M6893,12,0)</f>
        <v>ҚР, ШҚО, Өскемен қ., Бажов көш., 10</v>
      </c>
      <c r="L3602" s="26" t="str">
        <f>VLOOKUP(B3602,[1]ПланКаз!A3587:M6891,13,0)</f>
        <v>Желтоқсан-Қантар</v>
      </c>
      <c r="M3602" s="26" t="str">
        <f>VLOOKUP(B3602,[1]ПланКаз!A3589:N6893,14,0)</f>
        <v>Шығыс-Қазақстан облысы, Өскемен қ.</v>
      </c>
      <c r="N3602" s="26" t="s">
        <v>58</v>
      </c>
      <c r="O3602" s="26" t="str">
        <f>VLOOKUP(B3602,[1]ПланКаз!A3588:P6892,16,0)</f>
        <v>жыл бойына өтінім бойынша</v>
      </c>
      <c r="P3602" s="26" t="s">
        <v>59</v>
      </c>
      <c r="Q3602" s="27" t="s">
        <v>522</v>
      </c>
      <c r="R3602" s="26" t="str">
        <f>VLOOKUP(B3602,[1]ПланКаз!A3587:S6891,19,0)</f>
        <v>Дана</v>
      </c>
      <c r="S3602" s="28">
        <v>25</v>
      </c>
      <c r="T3602" s="28">
        <v>1197</v>
      </c>
      <c r="U3602" s="28">
        <v>29925</v>
      </c>
      <c r="V3602" s="28">
        <v>33516</v>
      </c>
      <c r="W3602" s="26"/>
      <c r="X3602" s="26" t="s">
        <v>62</v>
      </c>
      <c r="Y3602" s="26" t="s">
        <v>61</v>
      </c>
    </row>
    <row r="3603" spans="2:25" x14ac:dyDescent="0.2">
      <c r="B3603" s="26" t="s">
        <v>7549</v>
      </c>
      <c r="C3603" s="26" t="s">
        <v>55</v>
      </c>
      <c r="D3603" s="26" t="s">
        <v>7550</v>
      </c>
      <c r="E3603" s="26" t="str">
        <f>VLOOKUP(D3603,[1]ЕНС!A:E,2,FALSE)</f>
        <v>Ремень</v>
      </c>
      <c r="F3603" s="26" t="str">
        <f>VLOOKUP(D3603,[1]ЕНС!A:E,3,FALSE)</f>
        <v>клиновый, вентиляторный, размер 14*13-1320 мм, ГОСТ 5813-93.</v>
      </c>
      <c r="G3603" s="26" t="s">
        <v>7551</v>
      </c>
      <c r="H3603" s="26" t="s">
        <v>26</v>
      </c>
      <c r="I3603" s="26">
        <v>0</v>
      </c>
      <c r="J3603" s="26">
        <v>631010000</v>
      </c>
      <c r="K3603" s="26" t="str">
        <f>VLOOKUP(B3603,[1]ПланКаз!A3590:M6894,12,0)</f>
        <v>ҚР, ШҚО, Өскемен қ., Бажов көш., 10</v>
      </c>
      <c r="L3603" s="26" t="str">
        <f>VLOOKUP(B3603,[1]ПланКаз!A3588:M6892,13,0)</f>
        <v>Желтоқсан-Қантар</v>
      </c>
      <c r="M3603" s="26" t="str">
        <f>VLOOKUP(B3603,[1]ПланКаз!A3590:N6894,14,0)</f>
        <v>Шығыс-Қазақстан облысы, Өскемен қ.</v>
      </c>
      <c r="N3603" s="26" t="s">
        <v>58</v>
      </c>
      <c r="O3603" s="26" t="str">
        <f>VLOOKUP(B3603,[1]ПланКаз!A3589:P6893,16,0)</f>
        <v>жыл бойына өтінім бойынша</v>
      </c>
      <c r="P3603" s="26" t="s">
        <v>59</v>
      </c>
      <c r="Q3603" s="27" t="s">
        <v>522</v>
      </c>
      <c r="R3603" s="26" t="str">
        <f>VLOOKUP(B3603,[1]ПланКаз!A3588:S6892,19,0)</f>
        <v>Дана</v>
      </c>
      <c r="S3603" s="28">
        <v>2</v>
      </c>
      <c r="T3603" s="28">
        <v>726</v>
      </c>
      <c r="U3603" s="28">
        <v>1452</v>
      </c>
      <c r="V3603" s="28">
        <v>1626.24</v>
      </c>
      <c r="W3603" s="26"/>
      <c r="X3603" s="26" t="s">
        <v>62</v>
      </c>
      <c r="Y3603" s="26" t="s">
        <v>61</v>
      </c>
    </row>
    <row r="3604" spans="2:25" x14ac:dyDescent="0.2">
      <c r="B3604" s="26" t="s">
        <v>7552</v>
      </c>
      <c r="C3604" s="26" t="s">
        <v>55</v>
      </c>
      <c r="D3604" s="26" t="s">
        <v>6149</v>
      </c>
      <c r="E3604" s="26" t="str">
        <f>VLOOKUP(D3604,[1]ЕНС!A:E,2,FALSE)</f>
        <v>Спидометр</v>
      </c>
      <c r="F3604" s="26" t="str">
        <f>VLOOKUP(D3604,[1]ЕНС!A:E,3,FALSE)</f>
        <v>для грузовых автомобилей, стрелочный</v>
      </c>
      <c r="G3604" s="26" t="s">
        <v>7553</v>
      </c>
      <c r="H3604" s="26" t="s">
        <v>26</v>
      </c>
      <c r="I3604" s="26">
        <v>0</v>
      </c>
      <c r="J3604" s="26">
        <v>631010000</v>
      </c>
      <c r="K3604" s="26" t="str">
        <f>VLOOKUP(B3604,[1]ПланКаз!A3591:M6895,12,0)</f>
        <v>ҚР, ШҚО, Өскемен қ., Бажов көш., 10</v>
      </c>
      <c r="L3604" s="26" t="str">
        <f>VLOOKUP(B3604,[1]ПланКаз!A3589:M6893,13,0)</f>
        <v>Желтоқсан-Қантар</v>
      </c>
      <c r="M3604" s="26" t="str">
        <f>VLOOKUP(B3604,[1]ПланКаз!A3591:N6895,14,0)</f>
        <v>Шығыс-Қазақстан облысы, Өскемен қ.</v>
      </c>
      <c r="N3604" s="26" t="s">
        <v>58</v>
      </c>
      <c r="O3604" s="26" t="str">
        <f>VLOOKUP(B3604,[1]ПланКаз!A3590:P6894,16,0)</f>
        <v>жыл бойына өтінім бойынша</v>
      </c>
      <c r="P3604" s="26" t="s">
        <v>59</v>
      </c>
      <c r="Q3604" s="27" t="s">
        <v>522</v>
      </c>
      <c r="R3604" s="26" t="str">
        <f>VLOOKUP(B3604,[1]ПланКаз!A3589:S6893,19,0)</f>
        <v>Дана</v>
      </c>
      <c r="S3604" s="28">
        <v>9</v>
      </c>
      <c r="T3604" s="28">
        <v>5872</v>
      </c>
      <c r="U3604" s="28">
        <v>52848</v>
      </c>
      <c r="V3604" s="28">
        <v>59189.760000000002</v>
      </c>
      <c r="W3604" s="26"/>
      <c r="X3604" s="26" t="s">
        <v>62</v>
      </c>
      <c r="Y3604" s="26" t="s">
        <v>61</v>
      </c>
    </row>
    <row r="3605" spans="2:25" x14ac:dyDescent="0.2">
      <c r="B3605" s="26" t="s">
        <v>7554</v>
      </c>
      <c r="C3605" s="26" t="s">
        <v>55</v>
      </c>
      <c r="D3605" s="26" t="s">
        <v>6149</v>
      </c>
      <c r="E3605" s="26" t="str">
        <f>VLOOKUP(D3605,[1]ЕНС!A:E,2,FALSE)</f>
        <v>Спидометр</v>
      </c>
      <c r="F3605" s="26" t="str">
        <f>VLOOKUP(D3605,[1]ЕНС!A:E,3,FALSE)</f>
        <v>для грузовых автомобилей, стрелочный</v>
      </c>
      <c r="G3605" s="26" t="s">
        <v>7555</v>
      </c>
      <c r="H3605" s="26" t="s">
        <v>26</v>
      </c>
      <c r="I3605" s="26">
        <v>0</v>
      </c>
      <c r="J3605" s="26">
        <v>631010000</v>
      </c>
      <c r="K3605" s="26" t="str">
        <f>VLOOKUP(B3605,[1]ПланКаз!A3592:M6896,12,0)</f>
        <v>ҚР, ШҚО, Өскемен қ., Бажов көш., 10</v>
      </c>
      <c r="L3605" s="26" t="str">
        <f>VLOOKUP(B3605,[1]ПланКаз!A3590:M6894,13,0)</f>
        <v>Желтоқсан-Қантар</v>
      </c>
      <c r="M3605" s="26" t="str">
        <f>VLOOKUP(B3605,[1]ПланКаз!A3592:N6896,14,0)</f>
        <v>Шығыс-Қазақстан облысы, Өскемен қ.</v>
      </c>
      <c r="N3605" s="26" t="s">
        <v>58</v>
      </c>
      <c r="O3605" s="26" t="str">
        <f>VLOOKUP(B3605,[1]ПланКаз!A3591:P6895,16,0)</f>
        <v>жыл бойына өтінім бойынша</v>
      </c>
      <c r="P3605" s="26" t="s">
        <v>59</v>
      </c>
      <c r="Q3605" s="27" t="s">
        <v>522</v>
      </c>
      <c r="R3605" s="26" t="str">
        <f>VLOOKUP(B3605,[1]ПланКаз!A3590:S6894,19,0)</f>
        <v>Дана</v>
      </c>
      <c r="S3605" s="28">
        <v>7</v>
      </c>
      <c r="T3605" s="28">
        <v>6348</v>
      </c>
      <c r="U3605" s="28">
        <v>44436</v>
      </c>
      <c r="V3605" s="28">
        <v>49768.32</v>
      </c>
      <c r="W3605" s="26"/>
      <c r="X3605" s="26" t="s">
        <v>62</v>
      </c>
      <c r="Y3605" s="26" t="s">
        <v>61</v>
      </c>
    </row>
    <row r="3606" spans="2:25" x14ac:dyDescent="0.2">
      <c r="B3606" s="26" t="s">
        <v>7556</v>
      </c>
      <c r="C3606" s="26" t="s">
        <v>55</v>
      </c>
      <c r="D3606" s="26" t="s">
        <v>5722</v>
      </c>
      <c r="E3606" s="26" t="str">
        <f>VLOOKUP(D3606,[1]ЕНС!A:E,2,FALSE)</f>
        <v>Стартер</v>
      </c>
      <c r="F3606" s="26" t="str">
        <f>VLOOKUP(D3606,[1]ЕНС!A:E,3,FALSE)</f>
        <v>для грузового автомобиля, с электромеханическим перемещением шестерни привода</v>
      </c>
      <c r="G3606" s="26" t="s">
        <v>7557</v>
      </c>
      <c r="H3606" s="26" t="s">
        <v>26</v>
      </c>
      <c r="I3606" s="26">
        <v>0</v>
      </c>
      <c r="J3606" s="26">
        <v>631010000</v>
      </c>
      <c r="K3606" s="26" t="str">
        <f>VLOOKUP(B3606,[1]ПланКаз!A3593:M6897,12,0)</f>
        <v>ҚР, ШҚО, Өскемен қ., Бажов көш., 10</v>
      </c>
      <c r="L3606" s="26" t="str">
        <f>VLOOKUP(B3606,[1]ПланКаз!A3591:M6895,13,0)</f>
        <v>Желтоқсан-Қантар</v>
      </c>
      <c r="M3606" s="26" t="str">
        <f>VLOOKUP(B3606,[1]ПланКаз!A3593:N6897,14,0)</f>
        <v>Шығыс-Қазақстан облысы, Өскемен қ.</v>
      </c>
      <c r="N3606" s="26" t="s">
        <v>58</v>
      </c>
      <c r="O3606" s="26" t="str">
        <f>VLOOKUP(B3606,[1]ПланКаз!A3592:P6896,16,0)</f>
        <v>жыл бойына өтінім бойынша</v>
      </c>
      <c r="P3606" s="26" t="s">
        <v>59</v>
      </c>
      <c r="Q3606" s="27" t="s">
        <v>522</v>
      </c>
      <c r="R3606" s="26" t="str">
        <f>VLOOKUP(B3606,[1]ПланКаз!A3591:S6895,19,0)</f>
        <v>Дана</v>
      </c>
      <c r="S3606" s="28">
        <v>15</v>
      </c>
      <c r="T3606" s="28">
        <v>27773</v>
      </c>
      <c r="U3606" s="28">
        <v>416595</v>
      </c>
      <c r="V3606" s="28">
        <v>466586.4</v>
      </c>
      <c r="W3606" s="26"/>
      <c r="X3606" s="26" t="s">
        <v>62</v>
      </c>
      <c r="Y3606" s="26" t="s">
        <v>61</v>
      </c>
    </row>
    <row r="3607" spans="2:25" x14ac:dyDescent="0.2">
      <c r="B3607" s="26" t="s">
        <v>7558</v>
      </c>
      <c r="C3607" s="26" t="s">
        <v>55</v>
      </c>
      <c r="D3607" s="26" t="s">
        <v>5616</v>
      </c>
      <c r="E3607" s="26" t="str">
        <f>VLOOKUP(D3607,[1]ЕНС!A:E,2,FALSE)</f>
        <v>Фильтр</v>
      </c>
      <c r="F3607" s="26" t="str">
        <f>VLOOKUP(D3607,[1]ЕНС!A:E,3,FALSE)</f>
        <v>воздушный, для двигателя внутреннего сгорания, для легковых автомобилей</v>
      </c>
      <c r="G3607" s="26" t="s">
        <v>7559</v>
      </c>
      <c r="H3607" s="26" t="s">
        <v>26</v>
      </c>
      <c r="I3607" s="26">
        <v>0</v>
      </c>
      <c r="J3607" s="26">
        <v>631010000</v>
      </c>
      <c r="K3607" s="26" t="str">
        <f>VLOOKUP(B3607,[1]ПланКаз!A3594:M6898,12,0)</f>
        <v>ҚР, ШҚО, Өскемен қ., Бажов көш., 10</v>
      </c>
      <c r="L3607" s="26" t="str">
        <f>VLOOKUP(B3607,[1]ПланКаз!A3592:M6896,13,0)</f>
        <v>Желтоқсан-Қантар</v>
      </c>
      <c r="M3607" s="26" t="str">
        <f>VLOOKUP(B3607,[1]ПланКаз!A3594:N6898,14,0)</f>
        <v>Шығыс-Қазақстан облысы, Өскемен қ.</v>
      </c>
      <c r="N3607" s="26" t="s">
        <v>58</v>
      </c>
      <c r="O3607" s="26" t="str">
        <f>VLOOKUP(B3607,[1]ПланКаз!A3593:P6897,16,0)</f>
        <v>жыл бойына өтінім бойынша</v>
      </c>
      <c r="P3607" s="26" t="s">
        <v>59</v>
      </c>
      <c r="Q3607" s="27" t="s">
        <v>522</v>
      </c>
      <c r="R3607" s="26" t="str">
        <f>VLOOKUP(B3607,[1]ПланКаз!A3592:S6896,19,0)</f>
        <v>Дана</v>
      </c>
      <c r="S3607" s="28">
        <v>48</v>
      </c>
      <c r="T3607" s="28">
        <v>2222</v>
      </c>
      <c r="U3607" s="28">
        <v>106656</v>
      </c>
      <c r="V3607" s="28">
        <v>119454.72</v>
      </c>
      <c r="W3607" s="26"/>
      <c r="X3607" s="26" t="s">
        <v>62</v>
      </c>
      <c r="Y3607" s="26" t="s">
        <v>61</v>
      </c>
    </row>
    <row r="3608" spans="2:25" x14ac:dyDescent="0.2">
      <c r="B3608" s="26" t="s">
        <v>7560</v>
      </c>
      <c r="C3608" s="26" t="s">
        <v>55</v>
      </c>
      <c r="D3608" s="26" t="s">
        <v>7561</v>
      </c>
      <c r="E3608" s="26" t="str">
        <f>VLOOKUP(D3608,[1]ЕНС!A:E,2,FALSE)</f>
        <v>Рукав</v>
      </c>
      <c r="F3608" s="26" t="str">
        <f>VLOOKUP(D3608,[1]ЕНС!A:E,3,FALSE)</f>
        <v>резиновый, высокого давления, неармированный, наружный диаметр 22 мм, ГОСТ 6286-73</v>
      </c>
      <c r="G3608" s="26" t="s">
        <v>7562</v>
      </c>
      <c r="H3608" s="26" t="s">
        <v>26</v>
      </c>
      <c r="I3608" s="26">
        <v>0</v>
      </c>
      <c r="J3608" s="26">
        <v>631010000</v>
      </c>
      <c r="K3608" s="26" t="str">
        <f>VLOOKUP(B3608,[1]ПланКаз!A3595:M6899,12,0)</f>
        <v>ҚР, ШҚО, Өскемен қ., Бажов көш., 10</v>
      </c>
      <c r="L3608" s="26" t="str">
        <f>VLOOKUP(B3608,[1]ПланКаз!A3593:M6897,13,0)</f>
        <v>Желтоқсан-Қантар</v>
      </c>
      <c r="M3608" s="26" t="str">
        <f>VLOOKUP(B3608,[1]ПланКаз!A3595:N6899,14,0)</f>
        <v>Шығыс-Қазақстан облысы, Өскемен қ.</v>
      </c>
      <c r="N3608" s="26" t="s">
        <v>58</v>
      </c>
      <c r="O3608" s="26" t="str">
        <f>VLOOKUP(B3608,[1]ПланКаз!A3594:P6898,16,0)</f>
        <v>жыл бойына өтінім бойынша</v>
      </c>
      <c r="P3608" s="26" t="s">
        <v>59</v>
      </c>
      <c r="Q3608" s="27" t="s">
        <v>522</v>
      </c>
      <c r="R3608" s="26" t="str">
        <f>VLOOKUP(B3608,[1]ПланКаз!A3593:S6897,19,0)</f>
        <v>Дана</v>
      </c>
      <c r="S3608" s="28">
        <v>1</v>
      </c>
      <c r="T3608" s="28">
        <v>1810</v>
      </c>
      <c r="U3608" s="28">
        <v>1810</v>
      </c>
      <c r="V3608" s="28">
        <v>2027.2</v>
      </c>
      <c r="W3608" s="26"/>
      <c r="X3608" s="26" t="s">
        <v>62</v>
      </c>
      <c r="Y3608" s="26" t="s">
        <v>61</v>
      </c>
    </row>
    <row r="3609" spans="2:25" x14ac:dyDescent="0.2">
      <c r="B3609" s="26" t="s">
        <v>7563</v>
      </c>
      <c r="C3609" s="26" t="s">
        <v>55</v>
      </c>
      <c r="D3609" s="26" t="s">
        <v>7564</v>
      </c>
      <c r="E3609" s="26" t="str">
        <f>VLOOKUP(D3609,[1]ЕНС!A:E,2,FALSE)</f>
        <v>Рукав</v>
      </c>
      <c r="F3609" s="26" t="str">
        <f>VLOOKUP(D3609,[1]ЕНС!A:E,3,FALSE)</f>
        <v>резиновый, высокого давления, неармированный, наружный диаметр 24 мм, ГОСТ 6286-73</v>
      </c>
      <c r="G3609" s="26" t="s">
        <v>7565</v>
      </c>
      <c r="H3609" s="26" t="s">
        <v>26</v>
      </c>
      <c r="I3609" s="26">
        <v>0</v>
      </c>
      <c r="J3609" s="26">
        <v>631010000</v>
      </c>
      <c r="K3609" s="26" t="str">
        <f>VLOOKUP(B3609,[1]ПланКаз!A3596:M6900,12,0)</f>
        <v>ҚР, ШҚО, Өскемен қ., Бажов көш., 10</v>
      </c>
      <c r="L3609" s="26" t="str">
        <f>VLOOKUP(B3609,[1]ПланКаз!A3594:M6898,13,0)</f>
        <v>Желтоқсан-Қантар</v>
      </c>
      <c r="M3609" s="26" t="str">
        <f>VLOOKUP(B3609,[1]ПланКаз!A3596:N6900,14,0)</f>
        <v>Шығыс-Қазақстан облысы, Өскемен қ.</v>
      </c>
      <c r="N3609" s="26" t="s">
        <v>58</v>
      </c>
      <c r="O3609" s="26" t="str">
        <f>VLOOKUP(B3609,[1]ПланКаз!A3595:P6899,16,0)</f>
        <v>жыл бойына өтінім бойынша</v>
      </c>
      <c r="P3609" s="26" t="s">
        <v>59</v>
      </c>
      <c r="Q3609" s="27" t="s">
        <v>522</v>
      </c>
      <c r="R3609" s="26" t="str">
        <f>VLOOKUP(B3609,[1]ПланКаз!A3594:S6898,19,0)</f>
        <v>Дана</v>
      </c>
      <c r="S3609" s="28">
        <v>7</v>
      </c>
      <c r="T3609" s="28">
        <v>2749</v>
      </c>
      <c r="U3609" s="28">
        <v>19243</v>
      </c>
      <c r="V3609" s="28">
        <v>21552.16</v>
      </c>
      <c r="W3609" s="26"/>
      <c r="X3609" s="26" t="s">
        <v>62</v>
      </c>
      <c r="Y3609" s="26" t="s">
        <v>61</v>
      </c>
    </row>
    <row r="3610" spans="2:25" x14ac:dyDescent="0.2">
      <c r="B3610" s="26" t="s">
        <v>7566</v>
      </c>
      <c r="C3610" s="26" t="s">
        <v>55</v>
      </c>
      <c r="D3610" s="26" t="s">
        <v>7567</v>
      </c>
      <c r="E3610" s="26" t="str">
        <f>VLOOKUP(D3610,[1]ЕНС!A:E,2,FALSE)</f>
        <v>Рукав</v>
      </c>
      <c r="F3610" s="26" t="str">
        <f>VLOOKUP(D3610,[1]ЕНС!A:E,3,FALSE)</f>
        <v>резиновый, высокого давления, неармированный, наружный диаметр 32 мм</v>
      </c>
      <c r="G3610" s="26" t="s">
        <v>7568</v>
      </c>
      <c r="H3610" s="26" t="s">
        <v>26</v>
      </c>
      <c r="I3610" s="26">
        <v>0</v>
      </c>
      <c r="J3610" s="26">
        <v>631010000</v>
      </c>
      <c r="K3610" s="26" t="str">
        <f>VLOOKUP(B3610,[1]ПланКаз!A3597:M6901,12,0)</f>
        <v>ҚР, ШҚО, Өскемен қ., Бажов көш., 10</v>
      </c>
      <c r="L3610" s="26" t="str">
        <f>VLOOKUP(B3610,[1]ПланКаз!A3595:M6899,13,0)</f>
        <v>Желтоқсан-Қантар</v>
      </c>
      <c r="M3610" s="26" t="str">
        <f>VLOOKUP(B3610,[1]ПланКаз!A3597:N6901,14,0)</f>
        <v>Шығыс-Қазақстан облысы, Өскемен қ.</v>
      </c>
      <c r="N3610" s="26" t="s">
        <v>58</v>
      </c>
      <c r="O3610" s="26" t="str">
        <f>VLOOKUP(B3610,[1]ПланКаз!A3596:P6900,16,0)</f>
        <v>жыл бойына өтінім бойынша</v>
      </c>
      <c r="P3610" s="26" t="s">
        <v>59</v>
      </c>
      <c r="Q3610" s="27" t="s">
        <v>522</v>
      </c>
      <c r="R3610" s="26" t="str">
        <f>VLOOKUP(B3610,[1]ПланКаз!A3595:S6899,19,0)</f>
        <v>Дана</v>
      </c>
      <c r="S3610" s="28">
        <v>9</v>
      </c>
      <c r="T3610" s="28">
        <v>3809</v>
      </c>
      <c r="U3610" s="28">
        <v>34281</v>
      </c>
      <c r="V3610" s="28">
        <v>38394.720000000001</v>
      </c>
      <c r="W3610" s="26"/>
      <c r="X3610" s="26" t="s">
        <v>62</v>
      </c>
      <c r="Y3610" s="26" t="s">
        <v>61</v>
      </c>
    </row>
    <row r="3611" spans="2:25" x14ac:dyDescent="0.2">
      <c r="B3611" s="26" t="s">
        <v>7569</v>
      </c>
      <c r="C3611" s="26" t="s">
        <v>55</v>
      </c>
      <c r="D3611" s="26" t="s">
        <v>7570</v>
      </c>
      <c r="E3611" s="26" t="str">
        <f>VLOOKUP(D3611,[1]ЕНС!A:E,2,FALSE)</f>
        <v>Рукав</v>
      </c>
      <c r="F3611" s="26" t="str">
        <f>VLOOKUP(D3611,[1]ЕНС!A:E,3,FALSE)</f>
        <v>резиновый, высокого давления, неармированный, наружный диаметр 35 мм, ГОСТ 6286-73</v>
      </c>
      <c r="G3611" s="26" t="s">
        <v>7571</v>
      </c>
      <c r="H3611" s="26" t="s">
        <v>26</v>
      </c>
      <c r="I3611" s="26">
        <v>0</v>
      </c>
      <c r="J3611" s="26">
        <v>631010000</v>
      </c>
      <c r="K3611" s="26" t="str">
        <f>VLOOKUP(B3611,[1]ПланКаз!A3598:M6902,12,0)</f>
        <v>ҚР, ШҚО, Өскемен қ., Бажов көш., 10</v>
      </c>
      <c r="L3611" s="26" t="str">
        <f>VLOOKUP(B3611,[1]ПланКаз!A3596:M6900,13,0)</f>
        <v>Желтоқсан-Қантар</v>
      </c>
      <c r="M3611" s="26" t="str">
        <f>VLOOKUP(B3611,[1]ПланКаз!A3598:N6902,14,0)</f>
        <v>Шығыс-Қазақстан облысы, Өскемен қ.</v>
      </c>
      <c r="N3611" s="26" t="s">
        <v>58</v>
      </c>
      <c r="O3611" s="26" t="str">
        <f>VLOOKUP(B3611,[1]ПланКаз!A3597:P6901,16,0)</f>
        <v>жыл бойына өтінім бойынша</v>
      </c>
      <c r="P3611" s="26" t="s">
        <v>59</v>
      </c>
      <c r="Q3611" s="27" t="s">
        <v>522</v>
      </c>
      <c r="R3611" s="26" t="str">
        <f>VLOOKUP(B3611,[1]ПланКаз!A3596:S6900,19,0)</f>
        <v>Дана</v>
      </c>
      <c r="S3611" s="28">
        <v>2</v>
      </c>
      <c r="T3611" s="28">
        <v>7056</v>
      </c>
      <c r="U3611" s="28">
        <v>14112</v>
      </c>
      <c r="V3611" s="28">
        <v>15805.44</v>
      </c>
      <c r="W3611" s="26"/>
      <c r="X3611" s="26" t="s">
        <v>62</v>
      </c>
      <c r="Y3611" s="26" t="s">
        <v>61</v>
      </c>
    </row>
    <row r="3612" spans="2:25" x14ac:dyDescent="0.2">
      <c r="B3612" s="26" t="s">
        <v>7572</v>
      </c>
      <c r="C3612" s="26" t="s">
        <v>55</v>
      </c>
      <c r="D3612" s="26" t="s">
        <v>7573</v>
      </c>
      <c r="E3612" s="26" t="str">
        <f>VLOOKUP(D3612,[1]ЕНС!A:E,2,FALSE)</f>
        <v>Рукав</v>
      </c>
      <c r="F3612" s="26" t="str">
        <f>VLOOKUP(D3612,[1]ЕНС!A:E,3,FALSE)</f>
        <v>резиновый, высокого давления, неармированный, наружный диаметр 36 мм, ГОСТ 6286-73</v>
      </c>
      <c r="G3612" s="26" t="s">
        <v>7574</v>
      </c>
      <c r="H3612" s="26" t="s">
        <v>26</v>
      </c>
      <c r="I3612" s="26">
        <v>0</v>
      </c>
      <c r="J3612" s="26">
        <v>631010000</v>
      </c>
      <c r="K3612" s="26" t="str">
        <f>VLOOKUP(B3612,[1]ПланКаз!A3599:M6903,12,0)</f>
        <v>ҚР, ШҚО, Өскемен қ., Бажов көш., 10</v>
      </c>
      <c r="L3612" s="26" t="str">
        <f>VLOOKUP(B3612,[1]ПланКаз!A3597:M6901,13,0)</f>
        <v>Желтоқсан-Қантар</v>
      </c>
      <c r="M3612" s="26" t="str">
        <f>VLOOKUP(B3612,[1]ПланКаз!A3599:N6903,14,0)</f>
        <v>Шығыс-Қазақстан облысы, Өскемен қ.</v>
      </c>
      <c r="N3612" s="26" t="s">
        <v>58</v>
      </c>
      <c r="O3612" s="26" t="str">
        <f>VLOOKUP(B3612,[1]ПланКаз!A3598:P6902,16,0)</f>
        <v>жыл бойына өтінім бойынша</v>
      </c>
      <c r="P3612" s="26" t="s">
        <v>59</v>
      </c>
      <c r="Q3612" s="27" t="s">
        <v>522</v>
      </c>
      <c r="R3612" s="26" t="str">
        <f>VLOOKUP(B3612,[1]ПланКаз!A3597:S6901,19,0)</f>
        <v>Дана</v>
      </c>
      <c r="S3612" s="28">
        <v>3</v>
      </c>
      <c r="T3612" s="28">
        <v>5713</v>
      </c>
      <c r="U3612" s="28">
        <v>17139</v>
      </c>
      <c r="V3612" s="28">
        <v>19195.68</v>
      </c>
      <c r="W3612" s="26"/>
      <c r="X3612" s="26" t="s">
        <v>62</v>
      </c>
      <c r="Y3612" s="26" t="s">
        <v>61</v>
      </c>
    </row>
    <row r="3613" spans="2:25" x14ac:dyDescent="0.2">
      <c r="B3613" s="26" t="s">
        <v>7575</v>
      </c>
      <c r="C3613" s="26" t="s">
        <v>55</v>
      </c>
      <c r="D3613" s="26" t="s">
        <v>7576</v>
      </c>
      <c r="E3613" s="26" t="str">
        <f>VLOOKUP(D3613,[1]ЕНС!A:E,2,FALSE)</f>
        <v>Рукав</v>
      </c>
      <c r="F3613" s="26" t="str">
        <f>VLOOKUP(D3613,[1]ЕНС!A:E,3,FALSE)</f>
        <v>резиновый, высокого давления, неармированный, наружный диаметр 41 мм, ГОСТ 6286-73</v>
      </c>
      <c r="G3613" s="26" t="s">
        <v>7577</v>
      </c>
      <c r="H3613" s="26" t="s">
        <v>26</v>
      </c>
      <c r="I3613" s="26">
        <v>0</v>
      </c>
      <c r="J3613" s="26">
        <v>631010000</v>
      </c>
      <c r="K3613" s="26" t="str">
        <f>VLOOKUP(B3613,[1]ПланКаз!A3600:M6904,12,0)</f>
        <v>ҚР, ШҚО, Өскемен қ., Бажов көш., 10</v>
      </c>
      <c r="L3613" s="26" t="str">
        <f>VLOOKUP(B3613,[1]ПланКаз!A3598:M6902,13,0)</f>
        <v>Желтоқсан-Қантар</v>
      </c>
      <c r="M3613" s="26" t="str">
        <f>VLOOKUP(B3613,[1]ПланКаз!A3600:N6904,14,0)</f>
        <v>Шығыс-Қазақстан облысы, Өскемен қ.</v>
      </c>
      <c r="N3613" s="26" t="s">
        <v>58</v>
      </c>
      <c r="O3613" s="26" t="str">
        <f>VLOOKUP(B3613,[1]ПланКаз!A3599:P6903,16,0)</f>
        <v>жыл бойына өтінім бойынша</v>
      </c>
      <c r="P3613" s="26" t="s">
        <v>59</v>
      </c>
      <c r="Q3613" s="27" t="s">
        <v>522</v>
      </c>
      <c r="R3613" s="26" t="str">
        <f>VLOOKUP(B3613,[1]ПланКаз!A3598:S6902,19,0)</f>
        <v>Дана</v>
      </c>
      <c r="S3613" s="28">
        <v>11</v>
      </c>
      <c r="T3613" s="28">
        <v>5952</v>
      </c>
      <c r="U3613" s="28">
        <v>65472</v>
      </c>
      <c r="V3613" s="28">
        <v>73328.639999999999</v>
      </c>
      <c r="W3613" s="26"/>
      <c r="X3613" s="26" t="s">
        <v>62</v>
      </c>
      <c r="Y3613" s="26" t="s">
        <v>61</v>
      </c>
    </row>
    <row r="3614" spans="2:25" x14ac:dyDescent="0.2">
      <c r="B3614" s="26" t="s">
        <v>7578</v>
      </c>
      <c r="C3614" s="26" t="s">
        <v>55</v>
      </c>
      <c r="D3614" s="26" t="s">
        <v>7579</v>
      </c>
      <c r="E3614" s="26" t="str">
        <f>VLOOKUP(D3614,[1]ЕНС!A:E,2,FALSE)</f>
        <v>Рукав</v>
      </c>
      <c r="F3614" s="26" t="str">
        <f>VLOOKUP(D3614,[1]ЕНС!A:E,3,FALSE)</f>
        <v>резиновый, высокого давления, неармированный, наружный диаметр 50 мм, ГОСТ 6286-73</v>
      </c>
      <c r="G3614" s="26" t="s">
        <v>7580</v>
      </c>
      <c r="H3614" s="26" t="s">
        <v>26</v>
      </c>
      <c r="I3614" s="26">
        <v>0</v>
      </c>
      <c r="J3614" s="26">
        <v>631010000</v>
      </c>
      <c r="K3614" s="26" t="str">
        <f>VLOOKUP(B3614,[1]ПланКаз!A3601:M6905,12,0)</f>
        <v>ҚР, ШҚО, Өскемен қ., Бажов көш., 10</v>
      </c>
      <c r="L3614" s="26" t="str">
        <f>VLOOKUP(B3614,[1]ПланКаз!A3599:M6903,13,0)</f>
        <v>Желтоқсан-Қантар</v>
      </c>
      <c r="M3614" s="26" t="str">
        <f>VLOOKUP(B3614,[1]ПланКаз!A3601:N6905,14,0)</f>
        <v>Шығыс-Қазақстан облысы, Өскемен қ.</v>
      </c>
      <c r="N3614" s="26" t="s">
        <v>58</v>
      </c>
      <c r="O3614" s="26" t="str">
        <f>VLOOKUP(B3614,[1]ПланКаз!A3600:P6904,16,0)</f>
        <v>жыл бойына өтінім бойынша</v>
      </c>
      <c r="P3614" s="26" t="s">
        <v>59</v>
      </c>
      <c r="Q3614" s="27" t="s">
        <v>522</v>
      </c>
      <c r="R3614" s="26" t="str">
        <f>VLOOKUP(B3614,[1]ПланКаз!A3599:S6903,19,0)</f>
        <v>Дана</v>
      </c>
      <c r="S3614" s="28">
        <v>2</v>
      </c>
      <c r="T3614" s="28">
        <v>7142</v>
      </c>
      <c r="U3614" s="28">
        <v>14284</v>
      </c>
      <c r="V3614" s="28">
        <v>15998.08</v>
      </c>
      <c r="W3614" s="26"/>
      <c r="X3614" s="26" t="s">
        <v>62</v>
      </c>
      <c r="Y3614" s="26" t="s">
        <v>61</v>
      </c>
    </row>
    <row r="3615" spans="2:25" x14ac:dyDescent="0.2">
      <c r="B3615" s="26" t="s">
        <v>7581</v>
      </c>
      <c r="C3615" s="26" t="s">
        <v>55</v>
      </c>
      <c r="D3615" s="26" t="s">
        <v>5661</v>
      </c>
      <c r="E3615" s="26" t="str">
        <f>VLOOKUP(D3615,[1]ЕНС!A:E,2,FALSE)</f>
        <v>Трубка</v>
      </c>
      <c r="F3615" s="26" t="str">
        <f>VLOOKUP(D3615,[1]ЕНС!A:E,3,FALSE)</f>
        <v>для топливного насоса высокого давления, для грузового автомобиля</v>
      </c>
      <c r="G3615" s="26" t="s">
        <v>7582</v>
      </c>
      <c r="H3615" s="26" t="s">
        <v>26</v>
      </c>
      <c r="I3615" s="26">
        <v>0</v>
      </c>
      <c r="J3615" s="26">
        <v>631010000</v>
      </c>
      <c r="K3615" s="26" t="str">
        <f>VLOOKUP(B3615,[1]ПланКаз!A3602:M6906,12,0)</f>
        <v>ҚР, ШҚО, Өскемен қ., Бажов көш., 10</v>
      </c>
      <c r="L3615" s="26" t="str">
        <f>VLOOKUP(B3615,[1]ПланКаз!A3600:M6904,13,0)</f>
        <v>Желтоқсан-Қантар</v>
      </c>
      <c r="M3615" s="26" t="str">
        <f>VLOOKUP(B3615,[1]ПланКаз!A3602:N6906,14,0)</f>
        <v>Шығыс-Қазақстан облысы, Өскемен қ.</v>
      </c>
      <c r="N3615" s="26" t="s">
        <v>58</v>
      </c>
      <c r="O3615" s="26" t="str">
        <f>VLOOKUP(B3615,[1]ПланКаз!A3601:P6905,16,0)</f>
        <v>жыл бойына өтінім бойынша</v>
      </c>
      <c r="P3615" s="26" t="s">
        <v>59</v>
      </c>
      <c r="Q3615" s="27" t="s">
        <v>522</v>
      </c>
      <c r="R3615" s="26" t="str">
        <f>VLOOKUP(B3615,[1]ПланКаз!A3600:S6904,19,0)</f>
        <v>Дана</v>
      </c>
      <c r="S3615" s="28">
        <v>20</v>
      </c>
      <c r="T3615" s="28">
        <v>1104</v>
      </c>
      <c r="U3615" s="28">
        <v>22080</v>
      </c>
      <c r="V3615" s="28">
        <v>24729.599999999999</v>
      </c>
      <c r="W3615" s="26"/>
      <c r="X3615" s="26" t="s">
        <v>62</v>
      </c>
      <c r="Y3615" s="26" t="s">
        <v>61</v>
      </c>
    </row>
    <row r="3616" spans="2:25" x14ac:dyDescent="0.2">
      <c r="B3616" s="26" t="s">
        <v>7583</v>
      </c>
      <c r="C3616" s="26" t="s">
        <v>55</v>
      </c>
      <c r="D3616" s="26" t="s">
        <v>5661</v>
      </c>
      <c r="E3616" s="26" t="str">
        <f>VLOOKUP(D3616,[1]ЕНС!A:E,2,FALSE)</f>
        <v>Трубка</v>
      </c>
      <c r="F3616" s="26" t="str">
        <f>VLOOKUP(D3616,[1]ЕНС!A:E,3,FALSE)</f>
        <v>для топливного насоса высокого давления, для грузового автомобиля</v>
      </c>
      <c r="G3616" s="26" t="s">
        <v>7584</v>
      </c>
      <c r="H3616" s="26" t="s">
        <v>26</v>
      </c>
      <c r="I3616" s="26">
        <v>0</v>
      </c>
      <c r="J3616" s="26">
        <v>631010000</v>
      </c>
      <c r="K3616" s="26" t="str">
        <f>VLOOKUP(B3616,[1]ПланКаз!A3603:M6907,12,0)</f>
        <v>ҚР, ШҚО, Өскемен қ., Бажов көш., 10</v>
      </c>
      <c r="L3616" s="26" t="str">
        <f>VLOOKUP(B3616,[1]ПланКаз!A3601:M6905,13,0)</f>
        <v>Желтоқсан-Қантар</v>
      </c>
      <c r="M3616" s="26" t="str">
        <f>VLOOKUP(B3616,[1]ПланКаз!A3603:N6907,14,0)</f>
        <v>Шығыс-Қазақстан облысы, Өскемен қ.</v>
      </c>
      <c r="N3616" s="26" t="s">
        <v>58</v>
      </c>
      <c r="O3616" s="26" t="str">
        <f>VLOOKUP(B3616,[1]ПланКаз!A3602:P6906,16,0)</f>
        <v>жыл бойына өтінім бойынша</v>
      </c>
      <c r="P3616" s="26" t="s">
        <v>59</v>
      </c>
      <c r="Q3616" s="27" t="s">
        <v>522</v>
      </c>
      <c r="R3616" s="26" t="str">
        <f>VLOOKUP(B3616,[1]ПланКаз!A3601:S6905,19,0)</f>
        <v>Дана</v>
      </c>
      <c r="S3616" s="28">
        <v>4</v>
      </c>
      <c r="T3616" s="28">
        <v>1325</v>
      </c>
      <c r="U3616" s="28">
        <v>5300</v>
      </c>
      <c r="V3616" s="28">
        <v>5936</v>
      </c>
      <c r="W3616" s="26"/>
      <c r="X3616" s="26" t="s">
        <v>62</v>
      </c>
      <c r="Y3616" s="26" t="s">
        <v>61</v>
      </c>
    </row>
    <row r="3617" spans="2:25" x14ac:dyDescent="0.2">
      <c r="B3617" s="26" t="s">
        <v>7585</v>
      </c>
      <c r="C3617" s="26" t="s">
        <v>55</v>
      </c>
      <c r="D3617" s="26" t="s">
        <v>7440</v>
      </c>
      <c r="E3617" s="26" t="str">
        <f>VLOOKUP(D3617,[1]ЕНС!A:E,2,FALSE)</f>
        <v>Шланг</v>
      </c>
      <c r="F3617" s="26" t="str">
        <f>VLOOKUP(D3617,[1]ЕНС!A:E,3,FALSE)</f>
        <v>армированный, полиэтиленовый, полимерной нитью усиленной конструкции</v>
      </c>
      <c r="G3617" s="26" t="s">
        <v>7586</v>
      </c>
      <c r="H3617" s="26" t="s">
        <v>26</v>
      </c>
      <c r="I3617" s="26">
        <v>0</v>
      </c>
      <c r="J3617" s="26">
        <v>631010000</v>
      </c>
      <c r="K3617" s="26" t="str">
        <f>VLOOKUP(B3617,[1]ПланКаз!A3604:M6908,12,0)</f>
        <v>ҚР, ШҚО, Өскемен қ., Бажов көш., 10</v>
      </c>
      <c r="L3617" s="26" t="str">
        <f>VLOOKUP(B3617,[1]ПланКаз!A3602:M6906,13,0)</f>
        <v>Желтоқсан-Қантар</v>
      </c>
      <c r="M3617" s="26" t="str">
        <f>VLOOKUP(B3617,[1]ПланКаз!A3604:N6908,14,0)</f>
        <v>Шығыс-Қазақстан облысы, Өскемен қ.</v>
      </c>
      <c r="N3617" s="26" t="s">
        <v>58</v>
      </c>
      <c r="O3617" s="26" t="str">
        <f>VLOOKUP(B3617,[1]ПланКаз!A3603:P6907,16,0)</f>
        <v>жыл бойына өтінім бойынша</v>
      </c>
      <c r="P3617" s="26" t="s">
        <v>59</v>
      </c>
      <c r="Q3617" s="27" t="s">
        <v>412</v>
      </c>
      <c r="R3617" s="26" t="str">
        <f>VLOOKUP(B3617,[1]ПланКаз!A3602:S6906,19,0)</f>
        <v>Метр</v>
      </c>
      <c r="S3617" s="28">
        <v>4</v>
      </c>
      <c r="T3617" s="28">
        <v>1325</v>
      </c>
      <c r="U3617" s="28">
        <v>5300</v>
      </c>
      <c r="V3617" s="28">
        <v>5936</v>
      </c>
      <c r="W3617" s="26"/>
      <c r="X3617" s="26" t="s">
        <v>62</v>
      </c>
      <c r="Y3617" s="26" t="s">
        <v>61</v>
      </c>
    </row>
    <row r="3618" spans="2:25" x14ac:dyDescent="0.2">
      <c r="B3618" s="26" t="s">
        <v>7587</v>
      </c>
      <c r="C3618" s="26" t="s">
        <v>55</v>
      </c>
      <c r="D3618" s="26" t="s">
        <v>7440</v>
      </c>
      <c r="E3618" s="26" t="str">
        <f>VLOOKUP(D3618,[1]ЕНС!A:E,2,FALSE)</f>
        <v>Шланг</v>
      </c>
      <c r="F3618" s="26" t="str">
        <f>VLOOKUP(D3618,[1]ЕНС!A:E,3,FALSE)</f>
        <v>армированный, полиэтиленовый, полимерной нитью усиленной конструкции</v>
      </c>
      <c r="G3618" s="26" t="s">
        <v>7588</v>
      </c>
      <c r="H3618" s="26" t="s">
        <v>26</v>
      </c>
      <c r="I3618" s="26">
        <v>0</v>
      </c>
      <c r="J3618" s="26">
        <v>631010000</v>
      </c>
      <c r="K3618" s="26" t="str">
        <f>VLOOKUP(B3618,[1]ПланКаз!A3605:M6909,12,0)</f>
        <v>ҚР, ШҚО, Өскемен қ., Бажов көш., 10</v>
      </c>
      <c r="L3618" s="26" t="str">
        <f>VLOOKUP(B3618,[1]ПланКаз!A3603:M6907,13,0)</f>
        <v>Желтоқсан-Қантар</v>
      </c>
      <c r="M3618" s="26" t="str">
        <f>VLOOKUP(B3618,[1]ПланКаз!A3605:N6909,14,0)</f>
        <v>Шығыс-Қазақстан облысы, Өскемен қ.</v>
      </c>
      <c r="N3618" s="26" t="s">
        <v>58</v>
      </c>
      <c r="O3618" s="26" t="str">
        <f>VLOOKUP(B3618,[1]ПланКаз!A3604:P6908,16,0)</f>
        <v>жыл бойына өтінім бойынша</v>
      </c>
      <c r="P3618" s="26" t="s">
        <v>59</v>
      </c>
      <c r="Q3618" s="27" t="s">
        <v>412</v>
      </c>
      <c r="R3618" s="26" t="str">
        <f>VLOOKUP(B3618,[1]ПланКаз!A3603:S6907,19,0)</f>
        <v>Метр</v>
      </c>
      <c r="S3618" s="28">
        <v>26</v>
      </c>
      <c r="T3618" s="28">
        <v>1325</v>
      </c>
      <c r="U3618" s="28">
        <v>34450</v>
      </c>
      <c r="V3618" s="28">
        <v>38584</v>
      </c>
      <c r="W3618" s="26"/>
      <c r="X3618" s="26" t="s">
        <v>62</v>
      </c>
      <c r="Y3618" s="26" t="s">
        <v>61</v>
      </c>
    </row>
    <row r="3619" spans="2:25" x14ac:dyDescent="0.2">
      <c r="B3619" s="26" t="s">
        <v>7589</v>
      </c>
      <c r="C3619" s="26" t="s">
        <v>55</v>
      </c>
      <c r="D3619" s="26" t="s">
        <v>6171</v>
      </c>
      <c r="E3619" s="26" t="str">
        <f>VLOOKUP(D3619,[1]ЕНС!A:E,2,FALSE)</f>
        <v>Якорь</v>
      </c>
      <c r="F3619" s="26" t="str">
        <f>VLOOKUP(D3619,[1]ЕНС!A:E,3,FALSE)</f>
        <v>стартера, для грузового автомобиля, для статера с электромеханическим перемещением шестерни привода</v>
      </c>
      <c r="G3619" s="26" t="s">
        <v>7590</v>
      </c>
      <c r="H3619" s="26" t="s">
        <v>26</v>
      </c>
      <c r="I3619" s="26">
        <v>0</v>
      </c>
      <c r="J3619" s="26">
        <v>631010000</v>
      </c>
      <c r="K3619" s="26" t="str">
        <f>VLOOKUP(B3619,[1]ПланКаз!A3606:M6910,12,0)</f>
        <v>ҚР, ШҚО, Өскемен қ., Бажов көш., 10</v>
      </c>
      <c r="L3619" s="26" t="str">
        <f>VLOOKUP(B3619,[1]ПланКаз!A3604:M6908,13,0)</f>
        <v>Желтоқсан-Қантар</v>
      </c>
      <c r="M3619" s="26" t="str">
        <f>VLOOKUP(B3619,[1]ПланКаз!A3606:N6910,14,0)</f>
        <v>Шығыс-Қазақстан облысы, Өскемен қ.</v>
      </c>
      <c r="N3619" s="26" t="s">
        <v>58</v>
      </c>
      <c r="O3619" s="26" t="str">
        <f>VLOOKUP(B3619,[1]ПланКаз!A3605:P6909,16,0)</f>
        <v>жыл бойына өтінім бойынша</v>
      </c>
      <c r="P3619" s="26" t="s">
        <v>59</v>
      </c>
      <c r="Q3619" s="27" t="s">
        <v>522</v>
      </c>
      <c r="R3619" s="26" t="str">
        <f>VLOOKUP(B3619,[1]ПланКаз!A3604:S6908,19,0)</f>
        <v>Дана</v>
      </c>
      <c r="S3619" s="28">
        <v>2</v>
      </c>
      <c r="T3619" s="28">
        <v>23184</v>
      </c>
      <c r="U3619" s="28">
        <v>46368</v>
      </c>
      <c r="V3619" s="28">
        <v>51932.160000000003</v>
      </c>
      <c r="W3619" s="26"/>
      <c r="X3619" s="26" t="s">
        <v>62</v>
      </c>
      <c r="Y3619" s="26" t="s">
        <v>61</v>
      </c>
    </row>
    <row r="3620" spans="2:25" x14ac:dyDescent="0.2">
      <c r="B3620" s="26" t="s">
        <v>7591</v>
      </c>
      <c r="C3620" s="26" t="s">
        <v>55</v>
      </c>
      <c r="D3620" s="26" t="s">
        <v>6171</v>
      </c>
      <c r="E3620" s="26" t="str">
        <f>VLOOKUP(D3620,[1]ЕНС!A:E,2,FALSE)</f>
        <v>Якорь</v>
      </c>
      <c r="F3620" s="26" t="str">
        <f>VLOOKUP(D3620,[1]ЕНС!A:E,3,FALSE)</f>
        <v>стартера, для грузового автомобиля, для статера с электромеханическим перемещением шестерни привода</v>
      </c>
      <c r="G3620" s="26" t="s">
        <v>7592</v>
      </c>
      <c r="H3620" s="26" t="s">
        <v>26</v>
      </c>
      <c r="I3620" s="26">
        <v>0</v>
      </c>
      <c r="J3620" s="26">
        <v>631010000</v>
      </c>
      <c r="K3620" s="26" t="str">
        <f>VLOOKUP(B3620,[1]ПланКаз!A3607:M6911,12,0)</f>
        <v>ҚР, ШҚО, Өскемен қ., Бажов көш., 10</v>
      </c>
      <c r="L3620" s="26" t="str">
        <f>VLOOKUP(B3620,[1]ПланКаз!A3605:M6909,13,0)</f>
        <v>Желтоқсан-Қантар</v>
      </c>
      <c r="M3620" s="26" t="str">
        <f>VLOOKUP(B3620,[1]ПланКаз!A3607:N6911,14,0)</f>
        <v>Шығыс-Қазақстан облысы, Өскемен қ.</v>
      </c>
      <c r="N3620" s="26" t="s">
        <v>58</v>
      </c>
      <c r="O3620" s="26" t="str">
        <f>VLOOKUP(B3620,[1]ПланКаз!A3606:P6910,16,0)</f>
        <v>жыл бойына өтінім бойынша</v>
      </c>
      <c r="P3620" s="26" t="s">
        <v>59</v>
      </c>
      <c r="Q3620" s="27" t="s">
        <v>522</v>
      </c>
      <c r="R3620" s="26" t="str">
        <f>VLOOKUP(B3620,[1]ПланКаз!A3605:S6909,19,0)</f>
        <v>Дана</v>
      </c>
      <c r="S3620" s="28">
        <v>3</v>
      </c>
      <c r="T3620" s="28">
        <v>10913</v>
      </c>
      <c r="U3620" s="28">
        <v>32739</v>
      </c>
      <c r="V3620" s="28">
        <v>36667.68</v>
      </c>
      <c r="W3620" s="26"/>
      <c r="X3620" s="26" t="s">
        <v>62</v>
      </c>
      <c r="Y3620" s="26" t="s">
        <v>61</v>
      </c>
    </row>
    <row r="3621" spans="2:25" x14ac:dyDescent="0.2">
      <c r="B3621" s="26" t="s">
        <v>7593</v>
      </c>
      <c r="C3621" s="26" t="s">
        <v>55</v>
      </c>
      <c r="D3621" s="26" t="s">
        <v>5691</v>
      </c>
      <c r="E3621" s="26" t="str">
        <f>VLOOKUP(D3621,[1]ЕНС!A:E,2,FALSE)</f>
        <v>Ремень</v>
      </c>
      <c r="F3621" s="26" t="str">
        <f>VLOOKUP(D3621,[1]ЕНС!A:E,3,FALSE)</f>
        <v>для грузового автомобиля, привода вентилятора</v>
      </c>
      <c r="G3621" s="26" t="s">
        <v>7594</v>
      </c>
      <c r="H3621" s="26" t="s">
        <v>26</v>
      </c>
      <c r="I3621" s="26">
        <v>0</v>
      </c>
      <c r="J3621" s="26">
        <v>631010000</v>
      </c>
      <c r="K3621" s="26" t="str">
        <f>VLOOKUP(B3621,[1]ПланКаз!A3608:M6912,12,0)</f>
        <v>ҚР, ШҚО, Өскемен қ., Бажов көш., 10</v>
      </c>
      <c r="L3621" s="26" t="str">
        <f>VLOOKUP(B3621,[1]ПланКаз!A3606:M6910,13,0)</f>
        <v>Желтоқсан-Қантар</v>
      </c>
      <c r="M3621" s="26" t="str">
        <f>VLOOKUP(B3621,[1]ПланКаз!A3608:N6912,14,0)</f>
        <v>Шығыс-Қазақстан облысы, Өскемен қ.</v>
      </c>
      <c r="N3621" s="26" t="s">
        <v>58</v>
      </c>
      <c r="O3621" s="26" t="str">
        <f>VLOOKUP(B3621,[1]ПланКаз!A3607:P6911,16,0)</f>
        <v>жыл бойына өтінім бойынша</v>
      </c>
      <c r="P3621" s="26" t="s">
        <v>59</v>
      </c>
      <c r="Q3621" s="27" t="s">
        <v>522</v>
      </c>
      <c r="R3621" s="26" t="str">
        <f>VLOOKUP(B3621,[1]ПланКаз!A3606:S6910,19,0)</f>
        <v>Дана</v>
      </c>
      <c r="S3621" s="28">
        <v>42</v>
      </c>
      <c r="T3621" s="28">
        <v>2429</v>
      </c>
      <c r="U3621" s="28">
        <v>102018</v>
      </c>
      <c r="V3621" s="28">
        <v>114260.16</v>
      </c>
      <c r="W3621" s="26"/>
      <c r="X3621" s="26" t="s">
        <v>62</v>
      </c>
      <c r="Y3621" s="26" t="s">
        <v>61</v>
      </c>
    </row>
    <row r="3622" spans="2:25" x14ac:dyDescent="0.2">
      <c r="B3622" s="26" t="s">
        <v>7595</v>
      </c>
      <c r="C3622" s="26" t="s">
        <v>55</v>
      </c>
      <c r="D3622" s="26" t="s">
        <v>5691</v>
      </c>
      <c r="E3622" s="26" t="str">
        <f>VLOOKUP(D3622,[1]ЕНС!A:E,2,FALSE)</f>
        <v>Ремень</v>
      </c>
      <c r="F3622" s="26" t="str">
        <f>VLOOKUP(D3622,[1]ЕНС!A:E,3,FALSE)</f>
        <v>для грузового автомобиля, привода вентилятора</v>
      </c>
      <c r="G3622" s="26" t="s">
        <v>7596</v>
      </c>
      <c r="H3622" s="26" t="s">
        <v>26</v>
      </c>
      <c r="I3622" s="26">
        <v>0</v>
      </c>
      <c r="J3622" s="26">
        <v>631010000</v>
      </c>
      <c r="K3622" s="26" t="str">
        <f>VLOOKUP(B3622,[1]ПланКаз!A3609:M6913,12,0)</f>
        <v>ҚР, ШҚО, Өскемен қ., Бажов көш., 10</v>
      </c>
      <c r="L3622" s="26" t="str">
        <f>VLOOKUP(B3622,[1]ПланКаз!A3607:M6911,13,0)</f>
        <v>Желтоқсан-Қантар</v>
      </c>
      <c r="M3622" s="26" t="str">
        <f>VLOOKUP(B3622,[1]ПланКаз!A3609:N6913,14,0)</f>
        <v>Шығыс-Қазақстан облысы, Өскемен қ.</v>
      </c>
      <c r="N3622" s="26" t="s">
        <v>58</v>
      </c>
      <c r="O3622" s="26" t="str">
        <f>VLOOKUP(B3622,[1]ПланКаз!A3608:P6912,16,0)</f>
        <v>жыл бойына өтінім бойынша</v>
      </c>
      <c r="P3622" s="26" t="s">
        <v>59</v>
      </c>
      <c r="Q3622" s="27" t="s">
        <v>522</v>
      </c>
      <c r="R3622" s="26" t="str">
        <f>VLOOKUP(B3622,[1]ПланКаз!A3607:S6911,19,0)</f>
        <v>Дана</v>
      </c>
      <c r="S3622" s="28">
        <v>4</v>
      </c>
      <c r="T3622" s="28">
        <v>874</v>
      </c>
      <c r="U3622" s="28">
        <v>3496</v>
      </c>
      <c r="V3622" s="28">
        <v>3915.52</v>
      </c>
      <c r="W3622" s="26"/>
      <c r="X3622" s="26" t="s">
        <v>62</v>
      </c>
      <c r="Y3622" s="26" t="s">
        <v>61</v>
      </c>
    </row>
    <row r="3623" spans="2:25" x14ac:dyDescent="0.2">
      <c r="B3623" s="26" t="s">
        <v>7597</v>
      </c>
      <c r="C3623" s="26" t="s">
        <v>55</v>
      </c>
      <c r="D3623" s="26" t="s">
        <v>7598</v>
      </c>
      <c r="E3623" s="26" t="str">
        <f>VLOOKUP(D3623,[1]ЕНС!A:E,2,FALSE)</f>
        <v>Ремень</v>
      </c>
      <c r="F3623" s="26" t="str">
        <f>VLOOKUP(D3623,[1]ЕНС!A:E,3,FALSE)</f>
        <v>для легкового автомобиля, привода генератора и водяного насоса</v>
      </c>
      <c r="G3623" s="26" t="s">
        <v>7599</v>
      </c>
      <c r="H3623" s="26" t="s">
        <v>26</v>
      </c>
      <c r="I3623" s="26">
        <v>0</v>
      </c>
      <c r="J3623" s="26">
        <v>631010000</v>
      </c>
      <c r="K3623" s="26" t="str">
        <f>VLOOKUP(B3623,[1]ПланКаз!A3610:M6914,12,0)</f>
        <v>ҚР, ШҚО, Өскемен қ., Бажов көш., 10</v>
      </c>
      <c r="L3623" s="26" t="str">
        <f>VLOOKUP(B3623,[1]ПланКаз!A3608:M6912,13,0)</f>
        <v>Желтоқсан-Қантар</v>
      </c>
      <c r="M3623" s="26" t="str">
        <f>VLOOKUP(B3623,[1]ПланКаз!A3610:N6914,14,0)</f>
        <v>Шығыс-Қазақстан облысы, Өскемен қ.</v>
      </c>
      <c r="N3623" s="26" t="s">
        <v>58</v>
      </c>
      <c r="O3623" s="26" t="str">
        <f>VLOOKUP(B3623,[1]ПланКаз!A3609:P6913,16,0)</f>
        <v>жыл бойына өтінім бойынша</v>
      </c>
      <c r="P3623" s="26" t="s">
        <v>59</v>
      </c>
      <c r="Q3623" s="27" t="s">
        <v>522</v>
      </c>
      <c r="R3623" s="26" t="str">
        <f>VLOOKUP(B3623,[1]ПланКаз!A3608:S6912,19,0)</f>
        <v>Дана</v>
      </c>
      <c r="S3623" s="28">
        <v>22</v>
      </c>
      <c r="T3623" s="28">
        <v>513</v>
      </c>
      <c r="U3623" s="28">
        <v>11286</v>
      </c>
      <c r="V3623" s="28">
        <v>12640.32</v>
      </c>
      <c r="W3623" s="26"/>
      <c r="X3623" s="26" t="s">
        <v>62</v>
      </c>
      <c r="Y3623" s="26" t="s">
        <v>61</v>
      </c>
    </row>
    <row r="3624" spans="2:25" x14ac:dyDescent="0.2">
      <c r="B3624" s="26" t="s">
        <v>7600</v>
      </c>
      <c r="C3624" s="26" t="s">
        <v>55</v>
      </c>
      <c r="D3624" s="26" t="s">
        <v>7601</v>
      </c>
      <c r="E3624" s="26" t="str">
        <f>VLOOKUP(D3624,[1]ЕНС!A:E,2,FALSE)</f>
        <v>Автогерметик</v>
      </c>
      <c r="F3624" s="26" t="str">
        <f>VLOOKUP(D3624,[1]ЕНС!A:E,3,FALSE)</f>
        <v>для герметизации</v>
      </c>
      <c r="G3624" s="26" t="s">
        <v>7602</v>
      </c>
      <c r="H3624" s="26" t="s">
        <v>26</v>
      </c>
      <c r="I3624" s="26">
        <v>0</v>
      </c>
      <c r="J3624" s="26">
        <v>631010000</v>
      </c>
      <c r="K3624" s="26" t="str">
        <f>VLOOKUP(B3624,[1]ПланКаз!A3611:M6915,12,0)</f>
        <v>ҚР, ШҚО, Өскемен қ., Бажов көш., 10</v>
      </c>
      <c r="L3624" s="26" t="str">
        <f>VLOOKUP(B3624,[1]ПланКаз!A3609:M6913,13,0)</f>
        <v>Желтоқсан-Қантар</v>
      </c>
      <c r="M3624" s="26" t="str">
        <f>VLOOKUP(B3624,[1]ПланКаз!A3611:N6915,14,0)</f>
        <v>Шығыс-Қазақстан облысы, Өскемен қ.</v>
      </c>
      <c r="N3624" s="26" t="s">
        <v>58</v>
      </c>
      <c r="O3624" s="26" t="str">
        <f>VLOOKUP(B3624,[1]ПланКаз!A3610:P6914,16,0)</f>
        <v>жыл бойына өтінім бойынша</v>
      </c>
      <c r="P3624" s="26" t="s">
        <v>59</v>
      </c>
      <c r="Q3624" s="27" t="s">
        <v>522</v>
      </c>
      <c r="R3624" s="26" t="str">
        <f>VLOOKUP(B3624,[1]ПланКаз!A3609:S6913,19,0)</f>
        <v>Дана</v>
      </c>
      <c r="S3624" s="28">
        <v>138</v>
      </c>
      <c r="T3624" s="28">
        <v>397</v>
      </c>
      <c r="U3624" s="28">
        <v>54786</v>
      </c>
      <c r="V3624" s="28">
        <v>61360.32</v>
      </c>
      <c r="W3624" s="26"/>
      <c r="X3624" s="26" t="s">
        <v>62</v>
      </c>
      <c r="Y3624" s="26" t="s">
        <v>61</v>
      </c>
    </row>
    <row r="3625" spans="2:25" x14ac:dyDescent="0.2">
      <c r="B3625" s="26" t="s">
        <v>7603</v>
      </c>
      <c r="C3625" s="26" t="s">
        <v>55</v>
      </c>
      <c r="D3625" s="26" t="s">
        <v>7601</v>
      </c>
      <c r="E3625" s="26" t="str">
        <f>VLOOKUP(D3625,[1]ЕНС!A:E,2,FALSE)</f>
        <v>Автогерметик</v>
      </c>
      <c r="F3625" s="26" t="str">
        <f>VLOOKUP(D3625,[1]ЕНС!A:E,3,FALSE)</f>
        <v>для герметизации</v>
      </c>
      <c r="G3625" s="26" t="s">
        <v>7604</v>
      </c>
      <c r="H3625" s="26" t="s">
        <v>26</v>
      </c>
      <c r="I3625" s="26">
        <v>0</v>
      </c>
      <c r="J3625" s="26">
        <v>631010000</v>
      </c>
      <c r="K3625" s="26" t="str">
        <f>VLOOKUP(B3625,[1]ПланКаз!A3612:M6916,12,0)</f>
        <v>ҚР, ШҚО, Өскемен қ., Бажов көш., 10</v>
      </c>
      <c r="L3625" s="26" t="str">
        <f>VLOOKUP(B3625,[1]ПланКаз!A3610:M6914,13,0)</f>
        <v>Желтоқсан-Қантар</v>
      </c>
      <c r="M3625" s="26" t="str">
        <f>VLOOKUP(B3625,[1]ПланКаз!A3612:N6916,14,0)</f>
        <v>Шығыс-Қазақстан облысы, Өскемен қ.</v>
      </c>
      <c r="N3625" s="26" t="s">
        <v>58</v>
      </c>
      <c r="O3625" s="26" t="str">
        <f>VLOOKUP(B3625,[1]ПланКаз!A3611:P6915,16,0)</f>
        <v>жыл бойына өтінім бойынша</v>
      </c>
      <c r="P3625" s="26" t="s">
        <v>59</v>
      </c>
      <c r="Q3625" s="27" t="s">
        <v>522</v>
      </c>
      <c r="R3625" s="26" t="str">
        <f>VLOOKUP(B3625,[1]ПланКаз!A3610:S6914,19,0)</f>
        <v>Дана</v>
      </c>
      <c r="S3625" s="28">
        <v>85</v>
      </c>
      <c r="T3625" s="28">
        <v>874</v>
      </c>
      <c r="U3625" s="28">
        <v>74290</v>
      </c>
      <c r="V3625" s="28">
        <v>83204.800000000003</v>
      </c>
      <c r="W3625" s="26"/>
      <c r="X3625" s="26" t="s">
        <v>62</v>
      </c>
      <c r="Y3625" s="26" t="s">
        <v>61</v>
      </c>
    </row>
    <row r="3626" spans="2:25" x14ac:dyDescent="0.2">
      <c r="B3626" s="26" t="s">
        <v>7605</v>
      </c>
      <c r="C3626" s="26" t="s">
        <v>55</v>
      </c>
      <c r="D3626" s="26" t="s">
        <v>7606</v>
      </c>
      <c r="E3626" s="26" t="str">
        <f>VLOOKUP(D3626,[1]ЕНС!A:E,2,FALSE)</f>
        <v>Термостат</v>
      </c>
      <c r="F3626" s="26" t="str">
        <f>VLOOKUP(D3626,[1]ЕНС!A:E,3,FALSE)</f>
        <v>для специального и специализированного автомобиля</v>
      </c>
      <c r="G3626" s="26" t="s">
        <v>7607</v>
      </c>
      <c r="H3626" s="26" t="s">
        <v>26</v>
      </c>
      <c r="I3626" s="26">
        <v>0</v>
      </c>
      <c r="J3626" s="26">
        <v>631010000</v>
      </c>
      <c r="K3626" s="26" t="str">
        <f>VLOOKUP(B3626,[1]ПланКаз!A3613:M6917,12,0)</f>
        <v>ҚР, ШҚО, Өскемен қ., Бажов көш., 10</v>
      </c>
      <c r="L3626" s="26" t="str">
        <f>VLOOKUP(B3626,[1]ПланКаз!A3611:M6915,13,0)</f>
        <v>Желтоқсан-Қантар</v>
      </c>
      <c r="M3626" s="26" t="str">
        <f>VLOOKUP(B3626,[1]ПланКаз!A3613:N6917,14,0)</f>
        <v>Шығыс-Қазақстан облысы, Өскемен қ.</v>
      </c>
      <c r="N3626" s="26" t="s">
        <v>58</v>
      </c>
      <c r="O3626" s="26" t="str">
        <f>VLOOKUP(B3626,[1]ПланКаз!A3612:P6916,16,0)</f>
        <v>жыл бойына өтінім бойынша</v>
      </c>
      <c r="P3626" s="26" t="s">
        <v>59</v>
      </c>
      <c r="Q3626" s="27" t="s">
        <v>522</v>
      </c>
      <c r="R3626" s="26" t="str">
        <f>VLOOKUP(B3626,[1]ПланКаз!A3611:S6915,19,0)</f>
        <v>Дана</v>
      </c>
      <c r="S3626" s="28">
        <v>3</v>
      </c>
      <c r="T3626" s="28">
        <v>1510</v>
      </c>
      <c r="U3626" s="28">
        <v>4530</v>
      </c>
      <c r="V3626" s="28">
        <v>5073.6000000000004</v>
      </c>
      <c r="W3626" s="26"/>
      <c r="X3626" s="26" t="s">
        <v>62</v>
      </c>
      <c r="Y3626" s="26" t="s">
        <v>61</v>
      </c>
    </row>
    <row r="3627" spans="2:25" x14ac:dyDescent="0.2">
      <c r="B3627" s="26" t="s">
        <v>7608</v>
      </c>
      <c r="C3627" s="26" t="s">
        <v>55</v>
      </c>
      <c r="D3627" s="26" t="s">
        <v>7606</v>
      </c>
      <c r="E3627" s="26" t="str">
        <f>VLOOKUP(D3627,[1]ЕНС!A:E,2,FALSE)</f>
        <v>Термостат</v>
      </c>
      <c r="F3627" s="26" t="str">
        <f>VLOOKUP(D3627,[1]ЕНС!A:E,3,FALSE)</f>
        <v>для специального и специализированного автомобиля</v>
      </c>
      <c r="G3627" s="26" t="s">
        <v>7609</v>
      </c>
      <c r="H3627" s="26" t="s">
        <v>26</v>
      </c>
      <c r="I3627" s="26">
        <v>0</v>
      </c>
      <c r="J3627" s="26">
        <v>631010000</v>
      </c>
      <c r="K3627" s="26" t="str">
        <f>VLOOKUP(B3627,[1]ПланКаз!A3614:M6918,12,0)</f>
        <v>ҚР, ШҚО, Өскемен қ., Бажов көш., 10</v>
      </c>
      <c r="L3627" s="26" t="str">
        <f>VLOOKUP(B3627,[1]ПланКаз!A3612:M6916,13,0)</f>
        <v>Желтоқсан-Қантар</v>
      </c>
      <c r="M3627" s="26" t="str">
        <f>VLOOKUP(B3627,[1]ПланКаз!A3614:N6918,14,0)</f>
        <v>Шығыс-Қазақстан облысы, Өскемен қ.</v>
      </c>
      <c r="N3627" s="26" t="s">
        <v>58</v>
      </c>
      <c r="O3627" s="26" t="str">
        <f>VLOOKUP(B3627,[1]ПланКаз!A3613:P6917,16,0)</f>
        <v>жыл бойына өтінім бойынша</v>
      </c>
      <c r="P3627" s="26" t="s">
        <v>59</v>
      </c>
      <c r="Q3627" s="27" t="s">
        <v>522</v>
      </c>
      <c r="R3627" s="26" t="str">
        <f>VLOOKUP(B3627,[1]ПланКаз!A3612:S6916,19,0)</f>
        <v>Дана</v>
      </c>
      <c r="S3627" s="28">
        <v>1</v>
      </c>
      <c r="T3627" s="28">
        <v>1214</v>
      </c>
      <c r="U3627" s="28">
        <v>1214</v>
      </c>
      <c r="V3627" s="28">
        <v>1359.68</v>
      </c>
      <c r="W3627" s="26"/>
      <c r="X3627" s="26" t="s">
        <v>62</v>
      </c>
      <c r="Y3627" s="26" t="s">
        <v>61</v>
      </c>
    </row>
    <row r="3628" spans="2:25" x14ac:dyDescent="0.2">
      <c r="B3628" s="26" t="s">
        <v>7610</v>
      </c>
      <c r="C3628" s="26" t="s">
        <v>55</v>
      </c>
      <c r="D3628" s="26" t="s">
        <v>6438</v>
      </c>
      <c r="E3628" s="26" t="str">
        <f>VLOOKUP(D3628,[1]ЕНС!A:E,2,FALSE)</f>
        <v>Реле</v>
      </c>
      <c r="F3628" s="26" t="str">
        <f>VLOOKUP(D3628,[1]ЕНС!A:E,3,FALSE)</f>
        <v>для легкового автомобиля, поворота</v>
      </c>
      <c r="G3628" s="26" t="s">
        <v>7611</v>
      </c>
      <c r="H3628" s="26" t="s">
        <v>26</v>
      </c>
      <c r="I3628" s="26">
        <v>0</v>
      </c>
      <c r="J3628" s="26">
        <v>631010000</v>
      </c>
      <c r="K3628" s="26" t="str">
        <f>VLOOKUP(B3628,[1]ПланКаз!A3615:M6919,12,0)</f>
        <v>ҚР, ШҚО, Өскемен қ., Бажов көш., 10</v>
      </c>
      <c r="L3628" s="26" t="str">
        <f>VLOOKUP(B3628,[1]ПланКаз!A3613:M6917,13,0)</f>
        <v>Желтоқсан-Қантар</v>
      </c>
      <c r="M3628" s="26" t="str">
        <f>VLOOKUP(B3628,[1]ПланКаз!A3615:N6919,14,0)</f>
        <v>Шығыс-Қазақстан облысы, Өскемен қ.</v>
      </c>
      <c r="N3628" s="26" t="s">
        <v>58</v>
      </c>
      <c r="O3628" s="26" t="str">
        <f>VLOOKUP(B3628,[1]ПланКаз!A3614:P6918,16,0)</f>
        <v>жыл бойына өтінім бойынша</v>
      </c>
      <c r="P3628" s="26" t="s">
        <v>59</v>
      </c>
      <c r="Q3628" s="27" t="s">
        <v>522</v>
      </c>
      <c r="R3628" s="26" t="str">
        <f>VLOOKUP(B3628,[1]ПланКаз!A3613:S6917,19,0)</f>
        <v>Дана</v>
      </c>
      <c r="S3628" s="28">
        <v>1</v>
      </c>
      <c r="T3628" s="28">
        <v>3038</v>
      </c>
      <c r="U3628" s="28">
        <v>3038</v>
      </c>
      <c r="V3628" s="28">
        <v>3402.56</v>
      </c>
      <c r="W3628" s="26"/>
      <c r="X3628" s="26" t="s">
        <v>62</v>
      </c>
      <c r="Y3628" s="26" t="s">
        <v>61</v>
      </c>
    </row>
    <row r="3629" spans="2:25" x14ac:dyDescent="0.2">
      <c r="B3629" s="26" t="s">
        <v>7612</v>
      </c>
      <c r="C3629" s="26" t="s">
        <v>55</v>
      </c>
      <c r="D3629" s="26" t="s">
        <v>7613</v>
      </c>
      <c r="E3629" s="26" t="str">
        <f>VLOOKUP(D3629,[1]ЕНС!A:E,2,FALSE)</f>
        <v>Подшипник</v>
      </c>
      <c r="F3629" s="26" t="str">
        <f>VLOOKUP(D3629,[1]ЕНС!A:E,3,FALSE)</f>
        <v>входного вала коробки передач, для легкового автомобиля</v>
      </c>
      <c r="G3629" s="26" t="s">
        <v>7614</v>
      </c>
      <c r="H3629" s="26" t="s">
        <v>26</v>
      </c>
      <c r="I3629" s="26">
        <v>0</v>
      </c>
      <c r="J3629" s="26">
        <v>631010000</v>
      </c>
      <c r="K3629" s="26" t="str">
        <f>VLOOKUP(B3629,[1]ПланКаз!A3616:M6920,12,0)</f>
        <v>ҚР, ШҚО, Өскемен қ., Бажов көш., 10</v>
      </c>
      <c r="L3629" s="26" t="str">
        <f>VLOOKUP(B3629,[1]ПланКаз!A3614:M6918,13,0)</f>
        <v>Желтоқсан-Қантар</v>
      </c>
      <c r="M3629" s="26" t="str">
        <f>VLOOKUP(B3629,[1]ПланКаз!A3616:N6920,14,0)</f>
        <v>Шығыс-Қазақстан облысы, Өскемен қ.</v>
      </c>
      <c r="N3629" s="26" t="s">
        <v>58</v>
      </c>
      <c r="O3629" s="26" t="str">
        <f>VLOOKUP(B3629,[1]ПланКаз!A3615:P6919,16,0)</f>
        <v>жыл бойына өтінім бойынша</v>
      </c>
      <c r="P3629" s="26" t="s">
        <v>59</v>
      </c>
      <c r="Q3629" s="27" t="s">
        <v>522</v>
      </c>
      <c r="R3629" s="26" t="str">
        <f>VLOOKUP(B3629,[1]ПланКаз!A3614:S6918,19,0)</f>
        <v>Дана</v>
      </c>
      <c r="S3629" s="28">
        <v>3</v>
      </c>
      <c r="T3629" s="28">
        <v>6717</v>
      </c>
      <c r="U3629" s="28">
        <v>20151</v>
      </c>
      <c r="V3629" s="28">
        <v>22569.119999999999</v>
      </c>
      <c r="W3629" s="26"/>
      <c r="X3629" s="26" t="s">
        <v>62</v>
      </c>
      <c r="Y3629" s="26" t="s">
        <v>61</v>
      </c>
    </row>
    <row r="3630" spans="2:25" x14ac:dyDescent="0.2">
      <c r="B3630" s="26" t="s">
        <v>7615</v>
      </c>
      <c r="C3630" s="26" t="s">
        <v>55</v>
      </c>
      <c r="D3630" s="26" t="s">
        <v>7616</v>
      </c>
      <c r="E3630" s="26" t="str">
        <f>VLOOKUP(D3630,[1]ЕНС!A:E,2,FALSE)</f>
        <v>Свеча зажигания</v>
      </c>
      <c r="F3630" s="26" t="str">
        <f>VLOOKUP(D3630,[1]ЕНС!A:E,3,FALSE)</f>
        <v>для грузопассажирского автомобиля, резьба М18, длинная</v>
      </c>
      <c r="G3630" s="26" t="s">
        <v>7617</v>
      </c>
      <c r="H3630" s="26" t="s">
        <v>26</v>
      </c>
      <c r="I3630" s="26">
        <v>0</v>
      </c>
      <c r="J3630" s="26">
        <v>631010000</v>
      </c>
      <c r="K3630" s="26" t="str">
        <f>VLOOKUP(B3630,[1]ПланКаз!A3617:M6921,12,0)</f>
        <v>ҚР, ШҚО, Өскемен қ., Бажов көш., 10</v>
      </c>
      <c r="L3630" s="26" t="str">
        <f>VLOOKUP(B3630,[1]ПланКаз!A3615:M6919,13,0)</f>
        <v>Желтоқсан-Қантар</v>
      </c>
      <c r="M3630" s="26" t="str">
        <f>VLOOKUP(B3630,[1]ПланКаз!A3617:N6921,14,0)</f>
        <v>Шығыс-Қазақстан облысы, Өскемен қ.</v>
      </c>
      <c r="N3630" s="26" t="s">
        <v>58</v>
      </c>
      <c r="O3630" s="26" t="str">
        <f>VLOOKUP(B3630,[1]ПланКаз!A3616:P6920,16,0)</f>
        <v>жыл бойына өтінім бойынша</v>
      </c>
      <c r="P3630" s="26" t="s">
        <v>59</v>
      </c>
      <c r="Q3630" s="27" t="s">
        <v>522</v>
      </c>
      <c r="R3630" s="26" t="str">
        <f>VLOOKUP(B3630,[1]ПланКаз!A3615:S6919,19,0)</f>
        <v>Дана</v>
      </c>
      <c r="S3630" s="28">
        <v>6</v>
      </c>
      <c r="T3630" s="28">
        <v>3128</v>
      </c>
      <c r="U3630" s="28">
        <v>18768</v>
      </c>
      <c r="V3630" s="28">
        <v>21020.16</v>
      </c>
      <c r="W3630" s="26"/>
      <c r="X3630" s="26" t="s">
        <v>62</v>
      </c>
      <c r="Y3630" s="26" t="s">
        <v>61</v>
      </c>
    </row>
    <row r="3631" spans="2:25" x14ac:dyDescent="0.2">
      <c r="B3631" s="26" t="s">
        <v>7618</v>
      </c>
      <c r="C3631" s="26" t="s">
        <v>55</v>
      </c>
      <c r="D3631" s="26" t="s">
        <v>7564</v>
      </c>
      <c r="E3631" s="26" t="str">
        <f>VLOOKUP(D3631,[1]ЕНС!A:E,2,FALSE)</f>
        <v>Рукав</v>
      </c>
      <c r="F3631" s="26" t="str">
        <f>VLOOKUP(D3631,[1]ЕНС!A:E,3,FALSE)</f>
        <v>резиновый, высокого давления, неармированный, наружный диаметр 24 мм, ГОСТ 6286-73</v>
      </c>
      <c r="G3631" s="26" t="s">
        <v>7619</v>
      </c>
      <c r="H3631" s="26" t="s">
        <v>26</v>
      </c>
      <c r="I3631" s="26">
        <v>0</v>
      </c>
      <c r="J3631" s="26">
        <v>631010000</v>
      </c>
      <c r="K3631" s="26" t="str">
        <f>VLOOKUP(B3631,[1]ПланКаз!A3618:M6922,12,0)</f>
        <v>ҚР, ШҚО, Өскемен қ., Бажов көш., 10</v>
      </c>
      <c r="L3631" s="26" t="str">
        <f>VLOOKUP(B3631,[1]ПланКаз!A3616:M6920,13,0)</f>
        <v>Желтоқсан-Қантар</v>
      </c>
      <c r="M3631" s="26" t="str">
        <f>VLOOKUP(B3631,[1]ПланКаз!A3618:N6922,14,0)</f>
        <v>Шығыс-Қазақстан облысы, Өскемен қ.</v>
      </c>
      <c r="N3631" s="26" t="s">
        <v>58</v>
      </c>
      <c r="O3631" s="26" t="str">
        <f>VLOOKUP(B3631,[1]ПланКаз!A3617:P6921,16,0)</f>
        <v>жыл бойына өтінім бойынша</v>
      </c>
      <c r="P3631" s="26" t="s">
        <v>59</v>
      </c>
      <c r="Q3631" s="27" t="s">
        <v>522</v>
      </c>
      <c r="R3631" s="26" t="str">
        <f>VLOOKUP(B3631,[1]ПланКаз!A3616:S6920,19,0)</f>
        <v>Дана</v>
      </c>
      <c r="S3631" s="28">
        <v>2</v>
      </c>
      <c r="T3631" s="28">
        <v>4416</v>
      </c>
      <c r="U3631" s="28">
        <v>8832</v>
      </c>
      <c r="V3631" s="28">
        <v>9891.84</v>
      </c>
      <c r="W3631" s="26"/>
      <c r="X3631" s="26" t="s">
        <v>62</v>
      </c>
      <c r="Y3631" s="26" t="s">
        <v>61</v>
      </c>
    </row>
    <row r="3632" spans="2:25" x14ac:dyDescent="0.2">
      <c r="B3632" s="26" t="s">
        <v>7620</v>
      </c>
      <c r="C3632" s="26" t="s">
        <v>55</v>
      </c>
      <c r="D3632" s="26" t="s">
        <v>7564</v>
      </c>
      <c r="E3632" s="26" t="str">
        <f>VLOOKUP(D3632,[1]ЕНС!A:E,2,FALSE)</f>
        <v>Рукав</v>
      </c>
      <c r="F3632" s="26" t="str">
        <f>VLOOKUP(D3632,[1]ЕНС!A:E,3,FALSE)</f>
        <v>резиновый, высокого давления, неармированный, наружный диаметр 24 мм, ГОСТ 6286-73</v>
      </c>
      <c r="G3632" s="26" t="s">
        <v>7621</v>
      </c>
      <c r="H3632" s="26" t="s">
        <v>26</v>
      </c>
      <c r="I3632" s="26">
        <v>0</v>
      </c>
      <c r="J3632" s="26">
        <v>631010000</v>
      </c>
      <c r="K3632" s="26" t="str">
        <f>VLOOKUP(B3632,[1]ПланКаз!A3619:M6923,12,0)</f>
        <v>ҚР, ШҚО, Өскемен қ., Бажов көш., 10</v>
      </c>
      <c r="L3632" s="26" t="str">
        <f>VLOOKUP(B3632,[1]ПланКаз!A3617:M6921,13,0)</f>
        <v>Желтоқсан-Қантар</v>
      </c>
      <c r="M3632" s="26" t="str">
        <f>VLOOKUP(B3632,[1]ПланКаз!A3619:N6923,14,0)</f>
        <v>Шығыс-Қазақстан облысы, Өскемен қ.</v>
      </c>
      <c r="N3632" s="26" t="s">
        <v>58</v>
      </c>
      <c r="O3632" s="26" t="str">
        <f>VLOOKUP(B3632,[1]ПланКаз!A3618:P6922,16,0)</f>
        <v>жыл бойына өтінім бойынша</v>
      </c>
      <c r="P3632" s="26" t="s">
        <v>59</v>
      </c>
      <c r="Q3632" s="27" t="s">
        <v>522</v>
      </c>
      <c r="R3632" s="26" t="str">
        <f>VLOOKUP(B3632,[1]ПланКаз!A3617:S6921,19,0)</f>
        <v>Дана</v>
      </c>
      <c r="S3632" s="28">
        <v>3</v>
      </c>
      <c r="T3632" s="28">
        <v>5078</v>
      </c>
      <c r="U3632" s="28">
        <v>15234</v>
      </c>
      <c r="V3632" s="28">
        <v>17062.080000000002</v>
      </c>
      <c r="W3632" s="26"/>
      <c r="X3632" s="26" t="s">
        <v>62</v>
      </c>
      <c r="Y3632" s="26" t="s">
        <v>61</v>
      </c>
    </row>
    <row r="3633" spans="2:25" x14ac:dyDescent="0.2">
      <c r="B3633" s="26" t="s">
        <v>7622</v>
      </c>
      <c r="C3633" s="26" t="s">
        <v>55</v>
      </c>
      <c r="D3633" s="26" t="s">
        <v>7564</v>
      </c>
      <c r="E3633" s="26" t="str">
        <f>VLOOKUP(D3633,[1]ЕНС!A:E,2,FALSE)</f>
        <v>Рукав</v>
      </c>
      <c r="F3633" s="26" t="str">
        <f>VLOOKUP(D3633,[1]ЕНС!A:E,3,FALSE)</f>
        <v>резиновый, высокого давления, неармированный, наружный диаметр 24 мм, ГОСТ 6286-73</v>
      </c>
      <c r="G3633" s="26" t="s">
        <v>7623</v>
      </c>
      <c r="H3633" s="26" t="s">
        <v>26</v>
      </c>
      <c r="I3633" s="26">
        <v>0</v>
      </c>
      <c r="J3633" s="26">
        <v>631010000</v>
      </c>
      <c r="K3633" s="26" t="str">
        <f>VLOOKUP(B3633,[1]ПланКаз!A3620:M6924,12,0)</f>
        <v>ҚР, ШҚО, Өскемен қ., Бажов көш., 10</v>
      </c>
      <c r="L3633" s="26" t="str">
        <f>VLOOKUP(B3633,[1]ПланКаз!A3618:M6922,13,0)</f>
        <v>Желтоқсан-Қантар</v>
      </c>
      <c r="M3633" s="26" t="str">
        <f>VLOOKUP(B3633,[1]ПланКаз!A3620:N6924,14,0)</f>
        <v>Шығыс-Қазақстан облысы, Өскемен қ.</v>
      </c>
      <c r="N3633" s="26" t="s">
        <v>58</v>
      </c>
      <c r="O3633" s="26" t="str">
        <f>VLOOKUP(B3633,[1]ПланКаз!A3619:P6923,16,0)</f>
        <v>жыл бойына өтінім бойынша</v>
      </c>
      <c r="P3633" s="26" t="s">
        <v>59</v>
      </c>
      <c r="Q3633" s="27" t="s">
        <v>522</v>
      </c>
      <c r="R3633" s="26" t="str">
        <f>VLOOKUP(B3633,[1]ПланКаз!A3618:S6922,19,0)</f>
        <v>Дана</v>
      </c>
      <c r="S3633" s="28">
        <v>9</v>
      </c>
      <c r="T3633" s="28">
        <v>5520</v>
      </c>
      <c r="U3633" s="28">
        <v>49680</v>
      </c>
      <c r="V3633" s="28">
        <v>55641.599999999999</v>
      </c>
      <c r="W3633" s="26"/>
      <c r="X3633" s="26" t="s">
        <v>62</v>
      </c>
      <c r="Y3633" s="26" t="s">
        <v>61</v>
      </c>
    </row>
    <row r="3634" spans="2:25" x14ac:dyDescent="0.2">
      <c r="B3634" s="26" t="s">
        <v>7624</v>
      </c>
      <c r="C3634" s="26" t="s">
        <v>55</v>
      </c>
      <c r="D3634" s="26" t="s">
        <v>7567</v>
      </c>
      <c r="E3634" s="26" t="str">
        <f>VLOOKUP(D3634,[1]ЕНС!A:E,2,FALSE)</f>
        <v>Рукав</v>
      </c>
      <c r="F3634" s="26" t="str">
        <f>VLOOKUP(D3634,[1]ЕНС!A:E,3,FALSE)</f>
        <v>резиновый, высокого давления, неармированный, наружный диаметр 32 мм</v>
      </c>
      <c r="G3634" s="26" t="s">
        <v>7625</v>
      </c>
      <c r="H3634" s="26" t="s">
        <v>26</v>
      </c>
      <c r="I3634" s="26">
        <v>0</v>
      </c>
      <c r="J3634" s="26">
        <v>631010000</v>
      </c>
      <c r="K3634" s="26" t="str">
        <f>VLOOKUP(B3634,[1]ПланКаз!A3621:M6925,12,0)</f>
        <v>ҚР, ШҚО, Өскемен қ., Бажов көш., 10</v>
      </c>
      <c r="L3634" s="26" t="str">
        <f>VLOOKUP(B3634,[1]ПланКаз!A3619:M6923,13,0)</f>
        <v>Желтоқсан-Қантар</v>
      </c>
      <c r="M3634" s="26" t="str">
        <f>VLOOKUP(B3634,[1]ПланКаз!A3621:N6925,14,0)</f>
        <v>Шығыс-Қазақстан облысы, Өскемен қ.</v>
      </c>
      <c r="N3634" s="26" t="s">
        <v>58</v>
      </c>
      <c r="O3634" s="26" t="str">
        <f>VLOOKUP(B3634,[1]ПланКаз!A3620:P6924,16,0)</f>
        <v>жыл бойына өтінім бойынша</v>
      </c>
      <c r="P3634" s="26" t="s">
        <v>59</v>
      </c>
      <c r="Q3634" s="27" t="s">
        <v>522</v>
      </c>
      <c r="R3634" s="26" t="str">
        <f>VLOOKUP(B3634,[1]ПланКаз!A3619:S6923,19,0)</f>
        <v>Дана</v>
      </c>
      <c r="S3634" s="28">
        <v>7</v>
      </c>
      <c r="T3634" s="28">
        <v>6182</v>
      </c>
      <c r="U3634" s="28">
        <v>43274</v>
      </c>
      <c r="V3634" s="28">
        <v>48466.879999999997</v>
      </c>
      <c r="W3634" s="26"/>
      <c r="X3634" s="26" t="s">
        <v>62</v>
      </c>
      <c r="Y3634" s="26" t="s">
        <v>61</v>
      </c>
    </row>
    <row r="3635" spans="2:25" x14ac:dyDescent="0.2">
      <c r="B3635" s="26" t="s">
        <v>7626</v>
      </c>
      <c r="C3635" s="26" t="s">
        <v>55</v>
      </c>
      <c r="D3635" s="26" t="s">
        <v>7567</v>
      </c>
      <c r="E3635" s="26" t="str">
        <f>VLOOKUP(D3635,[1]ЕНС!A:E,2,FALSE)</f>
        <v>Рукав</v>
      </c>
      <c r="F3635" s="26" t="str">
        <f>VLOOKUP(D3635,[1]ЕНС!A:E,3,FALSE)</f>
        <v>резиновый, высокого давления, неармированный, наружный диаметр 32 мм</v>
      </c>
      <c r="G3635" s="26" t="s">
        <v>7627</v>
      </c>
      <c r="H3635" s="26" t="s">
        <v>26</v>
      </c>
      <c r="I3635" s="26">
        <v>0</v>
      </c>
      <c r="J3635" s="26">
        <v>631010000</v>
      </c>
      <c r="K3635" s="26" t="str">
        <f>VLOOKUP(B3635,[1]ПланКаз!A3622:M6926,12,0)</f>
        <v>ҚР, ШҚО, Өскемен қ., Бажов көш., 10</v>
      </c>
      <c r="L3635" s="26" t="str">
        <f>VLOOKUP(B3635,[1]ПланКаз!A3620:M6924,13,0)</f>
        <v>Желтоқсан-Қантар</v>
      </c>
      <c r="M3635" s="26" t="str">
        <f>VLOOKUP(B3635,[1]ПланКаз!A3622:N6926,14,0)</f>
        <v>Шығыс-Қазақстан облысы, Өскемен қ.</v>
      </c>
      <c r="N3635" s="26" t="s">
        <v>58</v>
      </c>
      <c r="O3635" s="26" t="str">
        <f>VLOOKUP(B3635,[1]ПланКаз!A3621:P6925,16,0)</f>
        <v>жыл бойына өтінім бойынша</v>
      </c>
      <c r="P3635" s="26" t="s">
        <v>59</v>
      </c>
      <c r="Q3635" s="27" t="s">
        <v>522</v>
      </c>
      <c r="R3635" s="26" t="str">
        <f>VLOOKUP(B3635,[1]ПланКаз!A3620:S6924,19,0)</f>
        <v>Дана</v>
      </c>
      <c r="S3635" s="28">
        <v>6</v>
      </c>
      <c r="T3635" s="28">
        <v>6182</v>
      </c>
      <c r="U3635" s="28">
        <v>37092</v>
      </c>
      <c r="V3635" s="28">
        <v>41543.040000000001</v>
      </c>
      <c r="W3635" s="26"/>
      <c r="X3635" s="26" t="s">
        <v>62</v>
      </c>
      <c r="Y3635" s="26" t="s">
        <v>61</v>
      </c>
    </row>
    <row r="3636" spans="2:25" x14ac:dyDescent="0.2">
      <c r="B3636" s="26" t="s">
        <v>7628</v>
      </c>
      <c r="C3636" s="26" t="s">
        <v>55</v>
      </c>
      <c r="D3636" s="26" t="s">
        <v>7576</v>
      </c>
      <c r="E3636" s="26" t="str">
        <f>VLOOKUP(D3636,[1]ЕНС!A:E,2,FALSE)</f>
        <v>Рукав</v>
      </c>
      <c r="F3636" s="26" t="str">
        <f>VLOOKUP(D3636,[1]ЕНС!A:E,3,FALSE)</f>
        <v>резиновый, высокого давления, неармированный, наружный диаметр 41 мм, ГОСТ 6286-73</v>
      </c>
      <c r="G3636" s="26" t="s">
        <v>7629</v>
      </c>
      <c r="H3636" s="26" t="s">
        <v>26</v>
      </c>
      <c r="I3636" s="26">
        <v>0</v>
      </c>
      <c r="J3636" s="26">
        <v>631010000</v>
      </c>
      <c r="K3636" s="26" t="str">
        <f>VLOOKUP(B3636,[1]ПланКаз!A3623:M6927,12,0)</f>
        <v>ҚР, ШҚО, Өскемен қ., Бажов көш., 10</v>
      </c>
      <c r="L3636" s="26" t="str">
        <f>VLOOKUP(B3636,[1]ПланКаз!A3621:M6925,13,0)</f>
        <v>Желтоқсан-Қантар</v>
      </c>
      <c r="M3636" s="26" t="str">
        <f>VLOOKUP(B3636,[1]ПланКаз!A3623:N6927,14,0)</f>
        <v>Шығыс-Қазақстан облысы, Өскемен қ.</v>
      </c>
      <c r="N3636" s="26" t="s">
        <v>58</v>
      </c>
      <c r="O3636" s="26" t="str">
        <f>VLOOKUP(B3636,[1]ПланКаз!A3622:P6926,16,0)</f>
        <v>жыл бойына өтінім бойынша</v>
      </c>
      <c r="P3636" s="26" t="s">
        <v>59</v>
      </c>
      <c r="Q3636" s="27" t="s">
        <v>522</v>
      </c>
      <c r="R3636" s="26" t="str">
        <f>VLOOKUP(B3636,[1]ПланКаз!A3621:S6925,19,0)</f>
        <v>Дана</v>
      </c>
      <c r="S3636" s="28">
        <v>5</v>
      </c>
      <c r="T3636" s="28">
        <v>8832</v>
      </c>
      <c r="U3636" s="28">
        <v>44160</v>
      </c>
      <c r="V3636" s="28">
        <v>49459.199999999997</v>
      </c>
      <c r="W3636" s="26"/>
      <c r="X3636" s="26" t="s">
        <v>62</v>
      </c>
      <c r="Y3636" s="26" t="s">
        <v>61</v>
      </c>
    </row>
    <row r="3637" spans="2:25" x14ac:dyDescent="0.2">
      <c r="B3637" s="26" t="s">
        <v>7630</v>
      </c>
      <c r="C3637" s="26" t="s">
        <v>55</v>
      </c>
      <c r="D3637" s="26" t="s">
        <v>7576</v>
      </c>
      <c r="E3637" s="26" t="str">
        <f>VLOOKUP(D3637,[1]ЕНС!A:E,2,FALSE)</f>
        <v>Рукав</v>
      </c>
      <c r="F3637" s="26" t="str">
        <f>VLOOKUP(D3637,[1]ЕНС!A:E,3,FALSE)</f>
        <v>резиновый, высокого давления, неармированный, наружный диаметр 41 мм, ГОСТ 6286-73</v>
      </c>
      <c r="G3637" s="26" t="s">
        <v>7631</v>
      </c>
      <c r="H3637" s="26" t="s">
        <v>26</v>
      </c>
      <c r="I3637" s="26">
        <v>0</v>
      </c>
      <c r="J3637" s="26">
        <v>631010000</v>
      </c>
      <c r="K3637" s="26" t="str">
        <f>VLOOKUP(B3637,[1]ПланКаз!A3624:M6928,12,0)</f>
        <v>ҚР, ШҚО, Өскемен қ., Бажов көш., 10</v>
      </c>
      <c r="L3637" s="26" t="str">
        <f>VLOOKUP(B3637,[1]ПланКаз!A3622:M6926,13,0)</f>
        <v>Желтоқсан-Қантар</v>
      </c>
      <c r="M3637" s="26" t="str">
        <f>VLOOKUP(B3637,[1]ПланКаз!A3624:N6928,14,0)</f>
        <v>Шығыс-Қазақстан облысы, Өскемен қ.</v>
      </c>
      <c r="N3637" s="26" t="s">
        <v>58</v>
      </c>
      <c r="O3637" s="26" t="str">
        <f>VLOOKUP(B3637,[1]ПланКаз!A3623:P6927,16,0)</f>
        <v>жыл бойына өтінім бойынша</v>
      </c>
      <c r="P3637" s="26" t="s">
        <v>59</v>
      </c>
      <c r="Q3637" s="27" t="s">
        <v>522</v>
      </c>
      <c r="R3637" s="26" t="str">
        <f>VLOOKUP(B3637,[1]ПланКаз!A3622:S6926,19,0)</f>
        <v>Дана</v>
      </c>
      <c r="S3637" s="28">
        <v>2</v>
      </c>
      <c r="T3637" s="28">
        <v>5520</v>
      </c>
      <c r="U3637" s="28">
        <v>11040</v>
      </c>
      <c r="V3637" s="28">
        <v>12364.8</v>
      </c>
      <c r="W3637" s="26"/>
      <c r="X3637" s="26" t="s">
        <v>62</v>
      </c>
      <c r="Y3637" s="26" t="s">
        <v>61</v>
      </c>
    </row>
    <row r="3638" spans="2:25" x14ac:dyDescent="0.2">
      <c r="B3638" s="26" t="s">
        <v>7632</v>
      </c>
      <c r="C3638" s="26" t="s">
        <v>55</v>
      </c>
      <c r="D3638" s="26" t="s">
        <v>7561</v>
      </c>
      <c r="E3638" s="26" t="str">
        <f>VLOOKUP(D3638,[1]ЕНС!A:E,2,FALSE)</f>
        <v>Рукав</v>
      </c>
      <c r="F3638" s="26" t="str">
        <f>VLOOKUP(D3638,[1]ЕНС!A:E,3,FALSE)</f>
        <v>резиновый, высокого давления, неармированный, наружный диаметр 22 мм, ГОСТ 6286-73</v>
      </c>
      <c r="G3638" s="26" t="s">
        <v>7633</v>
      </c>
      <c r="H3638" s="26" t="s">
        <v>26</v>
      </c>
      <c r="I3638" s="26">
        <v>0</v>
      </c>
      <c r="J3638" s="26">
        <v>631010000</v>
      </c>
      <c r="K3638" s="26" t="str">
        <f>VLOOKUP(B3638,[1]ПланКаз!A3625:M6929,12,0)</f>
        <v>ҚР, ШҚО, Өскемен қ., Бажов көш., 10</v>
      </c>
      <c r="L3638" s="26" t="str">
        <f>VLOOKUP(B3638,[1]ПланКаз!A3623:M6927,13,0)</f>
        <v>Желтоқсан-Қантар</v>
      </c>
      <c r="M3638" s="26" t="str">
        <f>VLOOKUP(B3638,[1]ПланКаз!A3625:N6929,14,0)</f>
        <v>Шығыс-Қазақстан облысы, Өскемен қ.</v>
      </c>
      <c r="N3638" s="26" t="s">
        <v>58</v>
      </c>
      <c r="O3638" s="26" t="str">
        <f>VLOOKUP(B3638,[1]ПланКаз!A3624:P6928,16,0)</f>
        <v>жыл бойына өтінім бойынша</v>
      </c>
      <c r="P3638" s="26" t="s">
        <v>59</v>
      </c>
      <c r="Q3638" s="27" t="s">
        <v>522</v>
      </c>
      <c r="R3638" s="26" t="str">
        <f>VLOOKUP(B3638,[1]ПланКаз!A3623:S6927,19,0)</f>
        <v>Дана</v>
      </c>
      <c r="S3638" s="28">
        <v>1</v>
      </c>
      <c r="T3638" s="28">
        <v>2650</v>
      </c>
      <c r="U3638" s="28">
        <v>2650</v>
      </c>
      <c r="V3638" s="28">
        <v>2968</v>
      </c>
      <c r="W3638" s="26"/>
      <c r="X3638" s="26" t="s">
        <v>62</v>
      </c>
      <c r="Y3638" s="26" t="s">
        <v>61</v>
      </c>
    </row>
    <row r="3639" spans="2:25" x14ac:dyDescent="0.2">
      <c r="B3639" s="26" t="s">
        <v>7634</v>
      </c>
      <c r="C3639" s="26" t="s">
        <v>55</v>
      </c>
      <c r="D3639" s="26" t="s">
        <v>7576</v>
      </c>
      <c r="E3639" s="26" t="str">
        <f>VLOOKUP(D3639,[1]ЕНС!A:E,2,FALSE)</f>
        <v>Рукав</v>
      </c>
      <c r="F3639" s="26" t="str">
        <f>VLOOKUP(D3639,[1]ЕНС!A:E,3,FALSE)</f>
        <v>резиновый, высокого давления, неармированный, наружный диаметр 41 мм, ГОСТ 6286-73</v>
      </c>
      <c r="G3639" s="26" t="s">
        <v>7635</v>
      </c>
      <c r="H3639" s="26" t="s">
        <v>26</v>
      </c>
      <c r="I3639" s="26">
        <v>0</v>
      </c>
      <c r="J3639" s="26">
        <v>631010000</v>
      </c>
      <c r="K3639" s="26" t="str">
        <f>VLOOKUP(B3639,[1]ПланКаз!A3626:M6930,12,0)</f>
        <v>ҚР, ШҚО, Өскемен қ., Бажов көш., 10</v>
      </c>
      <c r="L3639" s="26" t="str">
        <f>VLOOKUP(B3639,[1]ПланКаз!A3624:M6928,13,0)</f>
        <v>Желтоқсан-Қантар</v>
      </c>
      <c r="M3639" s="26" t="str">
        <f>VLOOKUP(B3639,[1]ПланКаз!A3626:N6930,14,0)</f>
        <v>Шығыс-Қазақстан облысы, Өскемен қ.</v>
      </c>
      <c r="N3639" s="26" t="s">
        <v>58</v>
      </c>
      <c r="O3639" s="26" t="str">
        <f>VLOOKUP(B3639,[1]ПланКаз!A3625:P6929,16,0)</f>
        <v>жыл бойына өтінім бойынша</v>
      </c>
      <c r="P3639" s="26" t="s">
        <v>59</v>
      </c>
      <c r="Q3639" s="27" t="s">
        <v>522</v>
      </c>
      <c r="R3639" s="26" t="str">
        <f>VLOOKUP(B3639,[1]ПланКаз!A3624:S6928,19,0)</f>
        <v>Дана</v>
      </c>
      <c r="S3639" s="28">
        <v>7</v>
      </c>
      <c r="T3639" s="28">
        <v>6182</v>
      </c>
      <c r="U3639" s="28">
        <v>43274</v>
      </c>
      <c r="V3639" s="28">
        <v>48466.879999999997</v>
      </c>
      <c r="W3639" s="26"/>
      <c r="X3639" s="26" t="s">
        <v>62</v>
      </c>
      <c r="Y3639" s="26" t="s">
        <v>61</v>
      </c>
    </row>
    <row r="3640" spans="2:25" x14ac:dyDescent="0.2">
      <c r="B3640" s="26" t="s">
        <v>7636</v>
      </c>
      <c r="C3640" s="26" t="s">
        <v>55</v>
      </c>
      <c r="D3640" s="26" t="s">
        <v>7637</v>
      </c>
      <c r="E3640" s="26" t="str">
        <f>VLOOKUP(D3640,[1]ЕНС!A:E,2,FALSE)</f>
        <v>Подшипник</v>
      </c>
      <c r="F3640" s="26" t="str">
        <f>VLOOKUP(D3640,[1]ЕНС!A:E,3,FALSE)</f>
        <v>редуктора, для легкового автомобиля</v>
      </c>
      <c r="G3640" s="26" t="s">
        <v>7638</v>
      </c>
      <c r="H3640" s="26" t="s">
        <v>26</v>
      </c>
      <c r="I3640" s="26">
        <v>0</v>
      </c>
      <c r="J3640" s="26">
        <v>631010000</v>
      </c>
      <c r="K3640" s="26" t="str">
        <f>VLOOKUP(B3640,[1]ПланКаз!A3627:M6931,12,0)</f>
        <v>ҚР, ШҚО, Өскемен қ., Бажов көш., 10</v>
      </c>
      <c r="L3640" s="26" t="str">
        <f>VLOOKUP(B3640,[1]ПланКаз!A3625:M6929,13,0)</f>
        <v>Желтоқсан-Қантар</v>
      </c>
      <c r="M3640" s="26" t="str">
        <f>VLOOKUP(B3640,[1]ПланКаз!A3627:N6931,14,0)</f>
        <v>Шығыс-Қазақстан облысы, Өскемен қ.</v>
      </c>
      <c r="N3640" s="26" t="s">
        <v>58</v>
      </c>
      <c r="O3640" s="26" t="str">
        <f>VLOOKUP(B3640,[1]ПланКаз!A3626:P6930,16,0)</f>
        <v>жыл бойына өтінім бойынша</v>
      </c>
      <c r="P3640" s="26" t="s">
        <v>59</v>
      </c>
      <c r="Q3640" s="27" t="s">
        <v>522</v>
      </c>
      <c r="R3640" s="26" t="str">
        <f>VLOOKUP(B3640,[1]ПланКаз!A3625:S6929,19,0)</f>
        <v>Дана</v>
      </c>
      <c r="S3640" s="28">
        <v>3</v>
      </c>
      <c r="T3640" s="28">
        <v>9200</v>
      </c>
      <c r="U3640" s="28">
        <v>27600</v>
      </c>
      <c r="V3640" s="28">
        <v>30912</v>
      </c>
      <c r="W3640" s="26"/>
      <c r="X3640" s="26" t="s">
        <v>62</v>
      </c>
      <c r="Y3640" s="26" t="s">
        <v>61</v>
      </c>
    </row>
    <row r="3641" spans="2:25" x14ac:dyDescent="0.2">
      <c r="B3641" s="26" t="s">
        <v>7639</v>
      </c>
      <c r="C3641" s="26" t="s">
        <v>55</v>
      </c>
      <c r="D3641" s="26" t="s">
        <v>7640</v>
      </c>
      <c r="E3641" s="26" t="str">
        <f>VLOOKUP(D3641,[1]ЕНС!A:E,2,FALSE)</f>
        <v>Подшипник</v>
      </c>
      <c r="F3641" s="26" t="str">
        <f>VLOOKUP(D3641,[1]ЕНС!A:E,3,FALSE)</f>
        <v>редуктора, для специального и специализированного автомобиля</v>
      </c>
      <c r="G3641" s="26" t="s">
        <v>7641</v>
      </c>
      <c r="H3641" s="26" t="s">
        <v>26</v>
      </c>
      <c r="I3641" s="26">
        <v>0</v>
      </c>
      <c r="J3641" s="26">
        <v>631010000</v>
      </c>
      <c r="K3641" s="26" t="str">
        <f>VLOOKUP(B3641,[1]ПланКаз!A3628:M6932,12,0)</f>
        <v>ҚР, ШҚО, Өскемен қ., Бажов көш., 10</v>
      </c>
      <c r="L3641" s="26" t="str">
        <f>VLOOKUP(B3641,[1]ПланКаз!A3626:M6930,13,0)</f>
        <v>Желтоқсан-Қантар</v>
      </c>
      <c r="M3641" s="26" t="str">
        <f>VLOOKUP(B3641,[1]ПланКаз!A3628:N6932,14,0)</f>
        <v>Шығыс-Қазақстан облысы, Өскемен қ.</v>
      </c>
      <c r="N3641" s="26" t="s">
        <v>58</v>
      </c>
      <c r="O3641" s="26" t="str">
        <f>VLOOKUP(B3641,[1]ПланКаз!A3627:P6931,16,0)</f>
        <v>жыл бойына өтінім бойынша</v>
      </c>
      <c r="P3641" s="26" t="s">
        <v>59</v>
      </c>
      <c r="Q3641" s="27" t="s">
        <v>522</v>
      </c>
      <c r="R3641" s="26" t="str">
        <f>VLOOKUP(B3641,[1]ПланКаз!A3626:S6930,19,0)</f>
        <v>Дана</v>
      </c>
      <c r="S3641" s="28">
        <v>2</v>
      </c>
      <c r="T3641" s="28">
        <v>2781</v>
      </c>
      <c r="U3641" s="28">
        <v>5562</v>
      </c>
      <c r="V3641" s="28">
        <v>6229.44</v>
      </c>
      <c r="W3641" s="26"/>
      <c r="X3641" s="26" t="s">
        <v>62</v>
      </c>
      <c r="Y3641" s="26" t="s">
        <v>61</v>
      </c>
    </row>
    <row r="3642" spans="2:25" x14ac:dyDescent="0.2">
      <c r="B3642" s="26" t="s">
        <v>7642</v>
      </c>
      <c r="C3642" s="26" t="s">
        <v>55</v>
      </c>
      <c r="D3642" s="26" t="s">
        <v>7640</v>
      </c>
      <c r="E3642" s="26" t="str">
        <f>VLOOKUP(D3642,[1]ЕНС!A:E,2,FALSE)</f>
        <v>Подшипник</v>
      </c>
      <c r="F3642" s="26" t="str">
        <f>VLOOKUP(D3642,[1]ЕНС!A:E,3,FALSE)</f>
        <v>редуктора, для специального и специализированного автомобиля</v>
      </c>
      <c r="G3642" s="26" t="s">
        <v>7643</v>
      </c>
      <c r="H3642" s="26" t="s">
        <v>26</v>
      </c>
      <c r="I3642" s="26">
        <v>0</v>
      </c>
      <c r="J3642" s="26">
        <v>631010000</v>
      </c>
      <c r="K3642" s="26" t="str">
        <f>VLOOKUP(B3642,[1]ПланКаз!A3629:M6933,12,0)</f>
        <v>ҚР, ШҚО, Өскемен қ., Бажов көш., 10</v>
      </c>
      <c r="L3642" s="26" t="str">
        <f>VLOOKUP(B3642,[1]ПланКаз!A3627:M6931,13,0)</f>
        <v>Желтоқсан-Қантар</v>
      </c>
      <c r="M3642" s="26" t="str">
        <f>VLOOKUP(B3642,[1]ПланКаз!A3629:N6933,14,0)</f>
        <v>Шығыс-Қазақстан облысы, Өскемен қ.</v>
      </c>
      <c r="N3642" s="26" t="s">
        <v>58</v>
      </c>
      <c r="O3642" s="26" t="str">
        <f>VLOOKUP(B3642,[1]ПланКаз!A3628:P6932,16,0)</f>
        <v>жыл бойына өтінім бойынша</v>
      </c>
      <c r="P3642" s="26" t="s">
        <v>59</v>
      </c>
      <c r="Q3642" s="27" t="s">
        <v>522</v>
      </c>
      <c r="R3642" s="26" t="str">
        <f>VLOOKUP(B3642,[1]ПланКаз!A3627:S6931,19,0)</f>
        <v>Дана</v>
      </c>
      <c r="S3642" s="28">
        <v>2</v>
      </c>
      <c r="T3642" s="28">
        <v>5336</v>
      </c>
      <c r="U3642" s="28">
        <v>10672</v>
      </c>
      <c r="V3642" s="28">
        <v>11952.64</v>
      </c>
      <c r="W3642" s="26"/>
      <c r="X3642" s="26" t="s">
        <v>62</v>
      </c>
      <c r="Y3642" s="26" t="s">
        <v>61</v>
      </c>
    </row>
    <row r="3643" spans="2:25" x14ac:dyDescent="0.2">
      <c r="B3643" s="26" t="s">
        <v>7644</v>
      </c>
      <c r="C3643" s="26" t="s">
        <v>55</v>
      </c>
      <c r="D3643" s="26" t="s">
        <v>5934</v>
      </c>
      <c r="E3643" s="26" t="str">
        <f>VLOOKUP(D3643,[1]ЕНС!A:E,2,FALSE)</f>
        <v>Комплект ремонтный</v>
      </c>
      <c r="F3643" s="26" t="str">
        <f>VLOOKUP(D3643,[1]ЕНС!A:E,3,FALSE)</f>
        <v>гидроусилителя руля, для грузового автомобиля</v>
      </c>
      <c r="G3643" s="26" t="s">
        <v>7645</v>
      </c>
      <c r="H3643" s="26" t="s">
        <v>26</v>
      </c>
      <c r="I3643" s="26">
        <v>0</v>
      </c>
      <c r="J3643" s="26">
        <v>631010000</v>
      </c>
      <c r="K3643" s="26" t="str">
        <f>VLOOKUP(B3643,[1]ПланКаз!A3630:M6934,12,0)</f>
        <v>ҚР, ШҚО, Өскемен қ., Бажов көш., 10</v>
      </c>
      <c r="L3643" s="26" t="str">
        <f>VLOOKUP(B3643,[1]ПланКаз!A3628:M6932,13,0)</f>
        <v>Желтоқсан-Қантар</v>
      </c>
      <c r="M3643" s="26" t="str">
        <f>VLOOKUP(B3643,[1]ПланКаз!A3630:N6934,14,0)</f>
        <v>Шығыс-Қазақстан облысы, Өскемен қ.</v>
      </c>
      <c r="N3643" s="26" t="s">
        <v>58</v>
      </c>
      <c r="O3643" s="26" t="str">
        <f>VLOOKUP(B3643,[1]ПланКаз!A3629:P6933,16,0)</f>
        <v>жыл бойына өтінім бойынша</v>
      </c>
      <c r="P3643" s="26" t="s">
        <v>59</v>
      </c>
      <c r="Q3643" s="27" t="s">
        <v>2896</v>
      </c>
      <c r="R3643" s="26" t="str">
        <f>VLOOKUP(B3643,[1]ПланКаз!A3628:S6932,19,0)</f>
        <v>Комплект</v>
      </c>
      <c r="S3643" s="28">
        <v>1</v>
      </c>
      <c r="T3643" s="28">
        <v>1440</v>
      </c>
      <c r="U3643" s="28">
        <v>1440</v>
      </c>
      <c r="V3643" s="28">
        <v>1612.8</v>
      </c>
      <c r="W3643" s="26"/>
      <c r="X3643" s="26" t="s">
        <v>62</v>
      </c>
      <c r="Y3643" s="26" t="s">
        <v>61</v>
      </c>
    </row>
    <row r="3644" spans="2:25" x14ac:dyDescent="0.2">
      <c r="B3644" s="26" t="s">
        <v>7646</v>
      </c>
      <c r="C3644" s="26" t="s">
        <v>55</v>
      </c>
      <c r="D3644" s="26" t="s">
        <v>5703</v>
      </c>
      <c r="E3644" s="26" t="str">
        <f>VLOOKUP(D3644,[1]ЕНС!A:E,2,FALSE)</f>
        <v>Сальник</v>
      </c>
      <c r="F3644" s="26" t="str">
        <f>VLOOKUP(D3644,[1]ЕНС!A:E,3,FALSE)</f>
        <v>для легкового автомобиля, коробки передач</v>
      </c>
      <c r="G3644" s="26" t="s">
        <v>7647</v>
      </c>
      <c r="H3644" s="26" t="s">
        <v>26</v>
      </c>
      <c r="I3644" s="26">
        <v>0</v>
      </c>
      <c r="J3644" s="26">
        <v>631010000</v>
      </c>
      <c r="K3644" s="26" t="str">
        <f>VLOOKUP(B3644,[1]ПланКаз!A3631:M6935,12,0)</f>
        <v>ҚР, ШҚО, Өскемен қ., Бажов көш., 10</v>
      </c>
      <c r="L3644" s="26" t="str">
        <f>VLOOKUP(B3644,[1]ПланКаз!A3629:M6933,13,0)</f>
        <v>Желтоқсан-Қантар</v>
      </c>
      <c r="M3644" s="26" t="str">
        <f>VLOOKUP(B3644,[1]ПланКаз!A3631:N6935,14,0)</f>
        <v>Шығыс-Қазақстан облысы, Өскемен қ.</v>
      </c>
      <c r="N3644" s="26" t="s">
        <v>58</v>
      </c>
      <c r="O3644" s="26" t="str">
        <f>VLOOKUP(B3644,[1]ПланКаз!A3630:P6934,16,0)</f>
        <v>жыл бойына өтінім бойынша</v>
      </c>
      <c r="P3644" s="26" t="s">
        <v>59</v>
      </c>
      <c r="Q3644" s="27" t="s">
        <v>522</v>
      </c>
      <c r="R3644" s="26" t="str">
        <f>VLOOKUP(B3644,[1]ПланКаз!A3629:S6933,19,0)</f>
        <v>Дана</v>
      </c>
      <c r="S3644" s="28">
        <v>2</v>
      </c>
      <c r="T3644" s="28">
        <v>1926</v>
      </c>
      <c r="U3644" s="28">
        <v>3852</v>
      </c>
      <c r="V3644" s="28">
        <v>4314.24</v>
      </c>
      <c r="W3644" s="26"/>
      <c r="X3644" s="26" t="s">
        <v>62</v>
      </c>
      <c r="Y3644" s="26" t="s">
        <v>61</v>
      </c>
    </row>
    <row r="3645" spans="2:25" x14ac:dyDescent="0.2">
      <c r="B3645" s="26" t="s">
        <v>7648</v>
      </c>
      <c r="C3645" s="26" t="s">
        <v>55</v>
      </c>
      <c r="D3645" s="26" t="s">
        <v>7649</v>
      </c>
      <c r="E3645" s="26" t="str">
        <f>VLOOKUP(D3645,[1]ЕНС!A:E,2,FALSE)</f>
        <v>Ремень</v>
      </c>
      <c r="F3645" s="26" t="str">
        <f>VLOOKUP(D3645,[1]ЕНС!A:E,3,FALSE)</f>
        <v>для автобуса, привода генератора</v>
      </c>
      <c r="G3645" s="26" t="s">
        <v>7650</v>
      </c>
      <c r="H3645" s="26" t="s">
        <v>26</v>
      </c>
      <c r="I3645" s="26">
        <v>0</v>
      </c>
      <c r="J3645" s="26">
        <v>631010000</v>
      </c>
      <c r="K3645" s="26" t="str">
        <f>VLOOKUP(B3645,[1]ПланКаз!A3632:M6936,12,0)</f>
        <v>ҚР, ШҚО, Өскемен қ., Бажов көш., 10</v>
      </c>
      <c r="L3645" s="26" t="str">
        <f>VLOOKUP(B3645,[1]ПланКаз!A3630:M6934,13,0)</f>
        <v>Желтоқсан-Қантар</v>
      </c>
      <c r="M3645" s="26" t="str">
        <f>VLOOKUP(B3645,[1]ПланКаз!A3632:N6936,14,0)</f>
        <v>Шығыс-Қазақстан облысы, Өскемен қ.</v>
      </c>
      <c r="N3645" s="26" t="s">
        <v>58</v>
      </c>
      <c r="O3645" s="26" t="str">
        <f>VLOOKUP(B3645,[1]ПланКаз!A3631:P6935,16,0)</f>
        <v>жыл бойына өтінім бойынша</v>
      </c>
      <c r="P3645" s="26" t="s">
        <v>59</v>
      </c>
      <c r="Q3645" s="27" t="s">
        <v>522</v>
      </c>
      <c r="R3645" s="26" t="str">
        <f>VLOOKUP(B3645,[1]ПланКаз!A3630:S6934,19,0)</f>
        <v>Дана</v>
      </c>
      <c r="S3645" s="28">
        <v>23</v>
      </c>
      <c r="T3645" s="28">
        <v>1436</v>
      </c>
      <c r="U3645" s="28">
        <v>33028</v>
      </c>
      <c r="V3645" s="28">
        <v>36991.360000000001</v>
      </c>
      <c r="W3645" s="26"/>
      <c r="X3645" s="26" t="s">
        <v>62</v>
      </c>
      <c r="Y3645" s="26" t="s">
        <v>61</v>
      </c>
    </row>
    <row r="3646" spans="2:25" x14ac:dyDescent="0.2">
      <c r="B3646" s="26" t="s">
        <v>7651</v>
      </c>
      <c r="C3646" s="26" t="s">
        <v>55</v>
      </c>
      <c r="D3646" s="26" t="s">
        <v>7652</v>
      </c>
      <c r="E3646" s="26" t="str">
        <f>VLOOKUP(D3646,[1]ЕНС!A:E,2,FALSE)</f>
        <v>Накладка</v>
      </c>
      <c r="F3646" s="26" t="str">
        <f>VLOOKUP(D3646,[1]ЕНС!A:E,3,FALSE)</f>
        <v>тормозной колодки, для специального и специализированного автомобиля</v>
      </c>
      <c r="G3646" s="26" t="s">
        <v>7653</v>
      </c>
      <c r="H3646" s="26" t="s">
        <v>26</v>
      </c>
      <c r="I3646" s="26">
        <v>0</v>
      </c>
      <c r="J3646" s="26">
        <v>631010000</v>
      </c>
      <c r="K3646" s="26" t="str">
        <f>VLOOKUP(B3646,[1]ПланКаз!A3633:M6937,12,0)</f>
        <v>ҚР, ШҚО, Өскемен қ., Бажов көш., 10</v>
      </c>
      <c r="L3646" s="26" t="str">
        <f>VLOOKUP(B3646,[1]ПланКаз!A3631:M6935,13,0)</f>
        <v>Желтоқсан-Қантар</v>
      </c>
      <c r="M3646" s="26" t="str">
        <f>VLOOKUP(B3646,[1]ПланКаз!A3633:N6937,14,0)</f>
        <v>Шығыс-Қазақстан облысы, Өскемен қ.</v>
      </c>
      <c r="N3646" s="26" t="s">
        <v>58</v>
      </c>
      <c r="O3646" s="26" t="str">
        <f>VLOOKUP(B3646,[1]ПланКаз!A3632:P6936,16,0)</f>
        <v>жыл бойына өтінім бойынша</v>
      </c>
      <c r="P3646" s="26" t="s">
        <v>59</v>
      </c>
      <c r="Q3646" s="27" t="s">
        <v>522</v>
      </c>
      <c r="R3646" s="26" t="str">
        <f>VLOOKUP(B3646,[1]ПланКаз!A3631:S6935,19,0)</f>
        <v>Дана</v>
      </c>
      <c r="S3646" s="28">
        <v>25</v>
      </c>
      <c r="T3646" s="28">
        <v>618</v>
      </c>
      <c r="U3646" s="28">
        <v>15450</v>
      </c>
      <c r="V3646" s="28">
        <v>17304</v>
      </c>
      <c r="W3646" s="26"/>
      <c r="X3646" s="26" t="s">
        <v>62</v>
      </c>
      <c r="Y3646" s="26" t="s">
        <v>61</v>
      </c>
    </row>
    <row r="3647" spans="2:25" x14ac:dyDescent="0.2">
      <c r="B3647" s="26" t="s">
        <v>7654</v>
      </c>
      <c r="C3647" s="26" t="s">
        <v>55</v>
      </c>
      <c r="D3647" s="26" t="s">
        <v>7655</v>
      </c>
      <c r="E3647" s="26" t="str">
        <f>VLOOKUP(D3647,[1]ЕНС!A:E,2,FALSE)</f>
        <v>Диск</v>
      </c>
      <c r="F3647" s="26" t="str">
        <f>VLOOKUP(D3647,[1]ЕНС!A:E,3,FALSE)</f>
        <v>для специального и специализированного автомобиля, сцепления</v>
      </c>
      <c r="G3647" s="26" t="s">
        <v>7656</v>
      </c>
      <c r="H3647" s="26" t="s">
        <v>26</v>
      </c>
      <c r="I3647" s="26">
        <v>0</v>
      </c>
      <c r="J3647" s="26">
        <v>631010000</v>
      </c>
      <c r="K3647" s="26" t="str">
        <f>VLOOKUP(B3647,[1]ПланКаз!A3634:M6938,12,0)</f>
        <v>ҚР, ШҚО, Өскемен қ., Бажов көш., 10</v>
      </c>
      <c r="L3647" s="26" t="str">
        <f>VLOOKUP(B3647,[1]ПланКаз!A3632:M6936,13,0)</f>
        <v>Желтоқсан-Қантар</v>
      </c>
      <c r="M3647" s="26" t="str">
        <f>VLOOKUP(B3647,[1]ПланКаз!A3634:N6938,14,0)</f>
        <v>Шығыс-Қазақстан облысы, Өскемен қ.</v>
      </c>
      <c r="N3647" s="26" t="s">
        <v>58</v>
      </c>
      <c r="O3647" s="26" t="str">
        <f>VLOOKUP(B3647,[1]ПланКаз!A3633:P6937,16,0)</f>
        <v>жыл бойына өтінім бойынша</v>
      </c>
      <c r="P3647" s="26" t="s">
        <v>59</v>
      </c>
      <c r="Q3647" s="27" t="s">
        <v>522</v>
      </c>
      <c r="R3647" s="26" t="str">
        <f>VLOOKUP(B3647,[1]ПланКаз!A3632:S6936,19,0)</f>
        <v>Дана</v>
      </c>
      <c r="S3647" s="28">
        <v>2</v>
      </c>
      <c r="T3647" s="28">
        <v>8611</v>
      </c>
      <c r="U3647" s="28">
        <v>17222</v>
      </c>
      <c r="V3647" s="28">
        <v>19288.64</v>
      </c>
      <c r="W3647" s="26"/>
      <c r="X3647" s="26" t="s">
        <v>62</v>
      </c>
      <c r="Y3647" s="26" t="s">
        <v>61</v>
      </c>
    </row>
    <row r="3648" spans="2:25" x14ac:dyDescent="0.2">
      <c r="B3648" s="26" t="s">
        <v>7657</v>
      </c>
      <c r="C3648" s="26" t="s">
        <v>55</v>
      </c>
      <c r="D3648" s="26" t="s">
        <v>7658</v>
      </c>
      <c r="E3648" s="26" t="str">
        <f>VLOOKUP(D3648,[1]ЕНС!A:E,2,FALSE)</f>
        <v>Насос</v>
      </c>
      <c r="F3648" s="26" t="str">
        <f>VLOOKUP(D3648,[1]ЕНС!A:E,3,FALSE)</f>
        <v>шестеренный, тип НШ-32</v>
      </c>
      <c r="G3648" s="26" t="s">
        <v>7659</v>
      </c>
      <c r="H3648" s="26" t="s">
        <v>26</v>
      </c>
      <c r="I3648" s="26">
        <v>0</v>
      </c>
      <c r="J3648" s="26">
        <v>631010000</v>
      </c>
      <c r="K3648" s="26" t="str">
        <f>VLOOKUP(B3648,[1]ПланКаз!A3635:M6939,12,0)</f>
        <v>ҚР, ШҚО, Өскемен қ., Бажов көш., 10</v>
      </c>
      <c r="L3648" s="26" t="str">
        <f>VLOOKUP(B3648,[1]ПланКаз!A3633:M6937,13,0)</f>
        <v>Желтоқсан-Қантар</v>
      </c>
      <c r="M3648" s="26" t="str">
        <f>VLOOKUP(B3648,[1]ПланКаз!A3635:N6939,14,0)</f>
        <v>Шығыс-Қазақстан облысы, Өскемен қ.</v>
      </c>
      <c r="N3648" s="26" t="s">
        <v>58</v>
      </c>
      <c r="O3648" s="26" t="str">
        <f>VLOOKUP(B3648,[1]ПланКаз!A3634:P6938,16,0)</f>
        <v>жыл бойына өтінім бойынша</v>
      </c>
      <c r="P3648" s="26" t="s">
        <v>59</v>
      </c>
      <c r="Q3648" s="27" t="s">
        <v>522</v>
      </c>
      <c r="R3648" s="26" t="str">
        <f>VLOOKUP(B3648,[1]ПланКаз!A3633:S6937,19,0)</f>
        <v>Дана</v>
      </c>
      <c r="S3648" s="28">
        <v>2</v>
      </c>
      <c r="T3648" s="28">
        <v>15058</v>
      </c>
      <c r="U3648" s="28">
        <v>30116</v>
      </c>
      <c r="V3648" s="28">
        <v>33729.919999999998</v>
      </c>
      <c r="W3648" s="26"/>
      <c r="X3648" s="26" t="s">
        <v>62</v>
      </c>
      <c r="Y3648" s="26" t="s">
        <v>61</v>
      </c>
    </row>
    <row r="3649" spans="2:25" x14ac:dyDescent="0.2">
      <c r="B3649" s="26" t="s">
        <v>7660</v>
      </c>
      <c r="C3649" s="26" t="s">
        <v>55</v>
      </c>
      <c r="D3649" s="26" t="s">
        <v>7661</v>
      </c>
      <c r="E3649" s="26" t="str">
        <f>VLOOKUP(D3649,[1]ЕНС!A:E,2,FALSE)</f>
        <v>Насос водяной</v>
      </c>
      <c r="F3649" s="26" t="str">
        <f>VLOOKUP(D3649,[1]ЕНС!A:E,3,FALSE)</f>
        <v>для специальной техники</v>
      </c>
      <c r="G3649" s="26" t="s">
        <v>7662</v>
      </c>
      <c r="H3649" s="26" t="s">
        <v>26</v>
      </c>
      <c r="I3649" s="26">
        <v>0</v>
      </c>
      <c r="J3649" s="26">
        <v>631010000</v>
      </c>
      <c r="K3649" s="26" t="str">
        <f>VLOOKUP(B3649,[1]ПланКаз!A3636:M6940,12,0)</f>
        <v>ҚР, ШҚО, Өскемен қ., Бажов көш., 10</v>
      </c>
      <c r="L3649" s="26" t="str">
        <f>VLOOKUP(B3649,[1]ПланКаз!A3634:M6938,13,0)</f>
        <v>Желтоқсан-Қантар</v>
      </c>
      <c r="M3649" s="26" t="str">
        <f>VLOOKUP(B3649,[1]ПланКаз!A3636:N6940,14,0)</f>
        <v>Шығыс-Қазақстан облысы, Өскемен қ.</v>
      </c>
      <c r="N3649" s="26" t="s">
        <v>58</v>
      </c>
      <c r="O3649" s="26" t="str">
        <f>VLOOKUP(B3649,[1]ПланКаз!A3635:P6939,16,0)</f>
        <v>жыл бойына өтінім бойынша</v>
      </c>
      <c r="P3649" s="26" t="s">
        <v>59</v>
      </c>
      <c r="Q3649" s="27" t="s">
        <v>522</v>
      </c>
      <c r="R3649" s="26" t="str">
        <f>VLOOKUP(B3649,[1]ПланКаз!A3634:S6938,19,0)</f>
        <v>Дана</v>
      </c>
      <c r="S3649" s="28">
        <v>2</v>
      </c>
      <c r="T3649" s="28">
        <v>40710</v>
      </c>
      <c r="U3649" s="28">
        <v>81420</v>
      </c>
      <c r="V3649" s="28">
        <v>91190.399999999994</v>
      </c>
      <c r="W3649" s="26"/>
      <c r="X3649" s="26" t="s">
        <v>62</v>
      </c>
      <c r="Y3649" s="26" t="s">
        <v>61</v>
      </c>
    </row>
    <row r="3650" spans="2:25" x14ac:dyDescent="0.2">
      <c r="B3650" s="26" t="s">
        <v>7663</v>
      </c>
      <c r="C3650" s="26" t="s">
        <v>55</v>
      </c>
      <c r="D3650" s="26" t="s">
        <v>7664</v>
      </c>
      <c r="E3650" s="26" t="str">
        <f>VLOOKUP(D3650,[1]ЕНС!A:E,2,FALSE)</f>
        <v>Стартер</v>
      </c>
      <c r="F3650" s="26" t="str">
        <f>VLOOKUP(D3650,[1]ЕНС!A:E,3,FALSE)</f>
        <v>для специальных и специализированных автомобилей, с электромеханическим перемещением шестерни привода</v>
      </c>
      <c r="G3650" s="26" t="s">
        <v>7665</v>
      </c>
      <c r="H3650" s="26" t="s">
        <v>26</v>
      </c>
      <c r="I3650" s="26">
        <v>0</v>
      </c>
      <c r="J3650" s="26">
        <v>631010000</v>
      </c>
      <c r="K3650" s="26" t="str">
        <f>VLOOKUP(B3650,[1]ПланКаз!A3637:M6941,12,0)</f>
        <v>ҚР, ШҚО, Өскемен қ., Бажов көш., 10</v>
      </c>
      <c r="L3650" s="26" t="str">
        <f>VLOOKUP(B3650,[1]ПланКаз!A3635:M6939,13,0)</f>
        <v>Желтоқсан-Қантар</v>
      </c>
      <c r="M3650" s="26" t="str">
        <f>VLOOKUP(B3650,[1]ПланКаз!A3637:N6941,14,0)</f>
        <v>Шығыс-Қазақстан облысы, Өскемен қ.</v>
      </c>
      <c r="N3650" s="26" t="s">
        <v>58</v>
      </c>
      <c r="O3650" s="26" t="str">
        <f>VLOOKUP(B3650,[1]ПланКаз!A3636:P6940,16,0)</f>
        <v>жыл бойына өтінім бойынша</v>
      </c>
      <c r="P3650" s="26" t="s">
        <v>59</v>
      </c>
      <c r="Q3650" s="27" t="s">
        <v>522</v>
      </c>
      <c r="R3650" s="26" t="str">
        <f>VLOOKUP(B3650,[1]ПланКаз!A3635:S6939,19,0)</f>
        <v>Дана</v>
      </c>
      <c r="S3650" s="28">
        <v>3</v>
      </c>
      <c r="T3650" s="28">
        <v>63233</v>
      </c>
      <c r="U3650" s="28">
        <v>189699</v>
      </c>
      <c r="V3650" s="28">
        <v>212462.88</v>
      </c>
      <c r="W3650" s="26"/>
      <c r="X3650" s="26" t="s">
        <v>62</v>
      </c>
      <c r="Y3650" s="26" t="s">
        <v>61</v>
      </c>
    </row>
    <row r="3651" spans="2:25" x14ac:dyDescent="0.2">
      <c r="B3651" s="26" t="s">
        <v>7666</v>
      </c>
      <c r="C3651" s="26" t="s">
        <v>55</v>
      </c>
      <c r="D3651" s="26" t="s">
        <v>7667</v>
      </c>
      <c r="E3651" s="26" t="str">
        <f>VLOOKUP(D3651,[1]ЕНС!A:E,2,FALSE)</f>
        <v>Подшипник роликовый</v>
      </c>
      <c r="F3651" s="26" t="str">
        <f>VLOOKUP(D3651,[1]ЕНС!A:E,3,FALSE)</f>
        <v>радиально-упорный, наружный диаметр 100 мм, двухрядный, с коническими роликами</v>
      </c>
      <c r="G3651" s="26" t="s">
        <v>7668</v>
      </c>
      <c r="H3651" s="26" t="s">
        <v>26</v>
      </c>
      <c r="I3651" s="26">
        <v>0</v>
      </c>
      <c r="J3651" s="26">
        <v>631010000</v>
      </c>
      <c r="K3651" s="26" t="str">
        <f>VLOOKUP(B3651,[1]ПланКаз!A3638:M6942,12,0)</f>
        <v>ҚР, ШҚО, Өскемен қ., Бажов көш., 10</v>
      </c>
      <c r="L3651" s="26" t="str">
        <f>VLOOKUP(B3651,[1]ПланКаз!A3636:M6940,13,0)</f>
        <v>Желтоқсан-Қантар</v>
      </c>
      <c r="M3651" s="26" t="str">
        <f>VLOOKUP(B3651,[1]ПланКаз!A3638:N6942,14,0)</f>
        <v>Шығыс-Қазақстан облысы, Өскемен қ.</v>
      </c>
      <c r="N3651" s="26" t="s">
        <v>58</v>
      </c>
      <c r="O3651" s="26" t="str">
        <f>VLOOKUP(B3651,[1]ПланКаз!A3637:P6941,16,0)</f>
        <v>жыл бойына өтінім бойынша</v>
      </c>
      <c r="P3651" s="26" t="s">
        <v>59</v>
      </c>
      <c r="Q3651" s="27" t="s">
        <v>522</v>
      </c>
      <c r="R3651" s="26" t="str">
        <f>VLOOKUP(B3651,[1]ПланКаз!A3636:S6940,19,0)</f>
        <v>Дана</v>
      </c>
      <c r="S3651" s="28">
        <v>4</v>
      </c>
      <c r="T3651" s="28">
        <v>5520</v>
      </c>
      <c r="U3651" s="28">
        <v>22080</v>
      </c>
      <c r="V3651" s="28">
        <v>24729.599999999999</v>
      </c>
      <c r="W3651" s="26"/>
      <c r="X3651" s="26" t="s">
        <v>62</v>
      </c>
      <c r="Y3651" s="26" t="s">
        <v>61</v>
      </c>
    </row>
    <row r="3652" spans="2:25" x14ac:dyDescent="0.2">
      <c r="B3652" s="26" t="s">
        <v>7669</v>
      </c>
      <c r="C3652" s="26" t="s">
        <v>55</v>
      </c>
      <c r="D3652" s="26" t="s">
        <v>7670</v>
      </c>
      <c r="E3652" s="26" t="str">
        <f>VLOOKUP(D3652,[1]ЕНС!A:E,2,FALSE)</f>
        <v>Прокладка</v>
      </c>
      <c r="F3652" s="26" t="str">
        <f>VLOOKUP(D3652,[1]ЕНС!A:E,3,FALSE)</f>
        <v>для карбюраторного двигателя, головки блока цилиндров</v>
      </c>
      <c r="G3652" s="26" t="s">
        <v>7671</v>
      </c>
      <c r="H3652" s="26" t="s">
        <v>26</v>
      </c>
      <c r="I3652" s="26">
        <v>0</v>
      </c>
      <c r="J3652" s="26">
        <v>631010000</v>
      </c>
      <c r="K3652" s="26" t="str">
        <f>VLOOKUP(B3652,[1]ПланКаз!A3639:M6943,12,0)</f>
        <v>ҚР, ШҚО, Өскемен қ., Бажов көш., 10</v>
      </c>
      <c r="L3652" s="26" t="str">
        <f>VLOOKUP(B3652,[1]ПланКаз!A3637:M6941,13,0)</f>
        <v>Желтоқсан-Қантар</v>
      </c>
      <c r="M3652" s="26" t="str">
        <f>VLOOKUP(B3652,[1]ПланКаз!A3639:N6943,14,0)</f>
        <v>Шығыс-Қазақстан облысы, Өскемен қ.</v>
      </c>
      <c r="N3652" s="26" t="s">
        <v>58</v>
      </c>
      <c r="O3652" s="26" t="str">
        <f>VLOOKUP(B3652,[1]ПланКаз!A3638:P6942,16,0)</f>
        <v>жыл бойына өтінім бойынша</v>
      </c>
      <c r="P3652" s="26" t="s">
        <v>59</v>
      </c>
      <c r="Q3652" s="27" t="s">
        <v>522</v>
      </c>
      <c r="R3652" s="26" t="str">
        <f>VLOOKUP(B3652,[1]ПланКаз!A3637:S6941,19,0)</f>
        <v>Дана</v>
      </c>
      <c r="S3652" s="28">
        <v>2</v>
      </c>
      <c r="T3652" s="28">
        <v>1325</v>
      </c>
      <c r="U3652" s="28">
        <v>2650</v>
      </c>
      <c r="V3652" s="28">
        <v>2968</v>
      </c>
      <c r="W3652" s="26"/>
      <c r="X3652" s="26" t="s">
        <v>62</v>
      </c>
      <c r="Y3652" s="26" t="s">
        <v>61</v>
      </c>
    </row>
    <row r="3653" spans="2:25" x14ac:dyDescent="0.2">
      <c r="B3653" s="26" t="s">
        <v>7672</v>
      </c>
      <c r="C3653" s="26" t="s">
        <v>55</v>
      </c>
      <c r="D3653" s="26" t="s">
        <v>7667</v>
      </c>
      <c r="E3653" s="26" t="str">
        <f>VLOOKUP(D3653,[1]ЕНС!A:E,2,FALSE)</f>
        <v>Подшипник роликовый</v>
      </c>
      <c r="F3653" s="26" t="str">
        <f>VLOOKUP(D3653,[1]ЕНС!A:E,3,FALSE)</f>
        <v>радиально-упорный, наружный диаметр 100 мм, двухрядный, с коническими роликами</v>
      </c>
      <c r="G3653" s="26" t="s">
        <v>7673</v>
      </c>
      <c r="H3653" s="26" t="s">
        <v>26</v>
      </c>
      <c r="I3653" s="26">
        <v>0</v>
      </c>
      <c r="J3653" s="26">
        <v>631010000</v>
      </c>
      <c r="K3653" s="26" t="str">
        <f>VLOOKUP(B3653,[1]ПланКаз!A3640:M6944,12,0)</f>
        <v>ҚР, ШҚО, Өскемен қ., Бажов көш., 10</v>
      </c>
      <c r="L3653" s="26" t="str">
        <f>VLOOKUP(B3653,[1]ПланКаз!A3638:M6942,13,0)</f>
        <v>Желтоқсан-Қантар</v>
      </c>
      <c r="M3653" s="26" t="str">
        <f>VLOOKUP(B3653,[1]ПланКаз!A3640:N6944,14,0)</f>
        <v>Шығыс-Қазақстан облысы, Өскемен қ.</v>
      </c>
      <c r="N3653" s="26" t="s">
        <v>58</v>
      </c>
      <c r="O3653" s="26" t="str">
        <f>VLOOKUP(B3653,[1]ПланКаз!A3639:P6943,16,0)</f>
        <v>жыл бойына өтінім бойынша</v>
      </c>
      <c r="P3653" s="26" t="s">
        <v>59</v>
      </c>
      <c r="Q3653" s="27" t="s">
        <v>522</v>
      </c>
      <c r="R3653" s="26" t="str">
        <f>VLOOKUP(B3653,[1]ПланКаз!A3638:S6942,19,0)</f>
        <v>Дана</v>
      </c>
      <c r="S3653" s="28">
        <v>2</v>
      </c>
      <c r="T3653" s="28">
        <v>6253</v>
      </c>
      <c r="U3653" s="28">
        <v>12506</v>
      </c>
      <c r="V3653" s="28">
        <v>14006.72</v>
      </c>
      <c r="W3653" s="26"/>
      <c r="X3653" s="26" t="s">
        <v>62</v>
      </c>
      <c r="Y3653" s="26" t="s">
        <v>61</v>
      </c>
    </row>
    <row r="3654" spans="2:25" x14ac:dyDescent="0.2">
      <c r="B3654" s="26" t="s">
        <v>7674</v>
      </c>
      <c r="C3654" s="26" t="s">
        <v>55</v>
      </c>
      <c r="D3654" s="26" t="s">
        <v>7675</v>
      </c>
      <c r="E3654" s="26" t="str">
        <f>VLOOKUP(D3654,[1]ЕНС!A:E,2,FALSE)</f>
        <v>Насос</v>
      </c>
      <c r="F3654" s="26" t="str">
        <f>VLOOKUP(D3654,[1]ЕНС!A:E,3,FALSE)</f>
        <v>шестеренный, тип НШ-50</v>
      </c>
      <c r="G3654" s="26" t="s">
        <v>7676</v>
      </c>
      <c r="H3654" s="26" t="s">
        <v>26</v>
      </c>
      <c r="I3654" s="26">
        <v>0</v>
      </c>
      <c r="J3654" s="26">
        <v>631010000</v>
      </c>
      <c r="K3654" s="26" t="str">
        <f>VLOOKUP(B3654,[1]ПланКаз!A3641:M6945,12,0)</f>
        <v>ҚР, ШҚО, Өскемен қ., Бажов көш., 10</v>
      </c>
      <c r="L3654" s="26" t="str">
        <f>VLOOKUP(B3654,[1]ПланКаз!A3639:M6943,13,0)</f>
        <v>Желтоқсан-Қантар</v>
      </c>
      <c r="M3654" s="26" t="str">
        <f>VLOOKUP(B3654,[1]ПланКаз!A3641:N6945,14,0)</f>
        <v>Шығыс-Қазақстан облысы, Өскемен қ.</v>
      </c>
      <c r="N3654" s="26" t="s">
        <v>58</v>
      </c>
      <c r="O3654" s="26" t="str">
        <f>VLOOKUP(B3654,[1]ПланКаз!A3640:P6944,16,0)</f>
        <v>жыл бойына өтінім бойынша</v>
      </c>
      <c r="P3654" s="26" t="s">
        <v>59</v>
      </c>
      <c r="Q3654" s="27" t="s">
        <v>522</v>
      </c>
      <c r="R3654" s="26" t="str">
        <f>VLOOKUP(B3654,[1]ПланКаз!A3639:S6943,19,0)</f>
        <v>Дана</v>
      </c>
      <c r="S3654" s="28">
        <v>4</v>
      </c>
      <c r="T3654" s="28">
        <v>19484</v>
      </c>
      <c r="U3654" s="28">
        <v>77936</v>
      </c>
      <c r="V3654" s="28">
        <v>87288.320000000007</v>
      </c>
      <c r="W3654" s="26"/>
      <c r="X3654" s="26" t="s">
        <v>62</v>
      </c>
      <c r="Y3654" s="26" t="s">
        <v>61</v>
      </c>
    </row>
    <row r="3655" spans="2:25" x14ac:dyDescent="0.2">
      <c r="B3655" s="26" t="s">
        <v>7677</v>
      </c>
      <c r="C3655" s="26" t="s">
        <v>55</v>
      </c>
      <c r="D3655" s="26" t="s">
        <v>7678</v>
      </c>
      <c r="E3655" s="26" t="str">
        <f>VLOOKUP(D3655,[1]ЕНС!A:E,2,FALSE)</f>
        <v>Фильтр</v>
      </c>
      <c r="F3655" s="26" t="str">
        <f>VLOOKUP(D3655,[1]ЕНС!A:E,3,FALSE)</f>
        <v>топливный, для спецтехники</v>
      </c>
      <c r="G3655" s="26" t="s">
        <v>7679</v>
      </c>
      <c r="H3655" s="26" t="s">
        <v>26</v>
      </c>
      <c r="I3655" s="26">
        <v>0</v>
      </c>
      <c r="J3655" s="26">
        <v>631010000</v>
      </c>
      <c r="K3655" s="26" t="str">
        <f>VLOOKUP(B3655,[1]ПланКаз!A3642:M6946,12,0)</f>
        <v>ҚР, ШҚО, Өскемен қ., Бажов көш., 10</v>
      </c>
      <c r="L3655" s="26" t="str">
        <f>VLOOKUP(B3655,[1]ПланКаз!A3640:M6944,13,0)</f>
        <v>Желтоқсан-Қантар</v>
      </c>
      <c r="M3655" s="26" t="str">
        <f>VLOOKUP(B3655,[1]ПланКаз!A3642:N6946,14,0)</f>
        <v>Шығыс-Қазақстан облысы, Өскемен қ.</v>
      </c>
      <c r="N3655" s="26" t="s">
        <v>58</v>
      </c>
      <c r="O3655" s="26" t="str">
        <f>VLOOKUP(B3655,[1]ПланКаз!A3641:P6945,16,0)</f>
        <v>жыл бойына өтінім бойынша</v>
      </c>
      <c r="P3655" s="26" t="s">
        <v>59</v>
      </c>
      <c r="Q3655" s="27" t="s">
        <v>522</v>
      </c>
      <c r="R3655" s="26" t="str">
        <f>VLOOKUP(B3655,[1]ПланКаз!A3640:S6944,19,0)</f>
        <v>Дана</v>
      </c>
      <c r="S3655" s="28">
        <v>8</v>
      </c>
      <c r="T3655" s="28">
        <v>397</v>
      </c>
      <c r="U3655" s="28">
        <v>3176</v>
      </c>
      <c r="V3655" s="28">
        <v>3557.12</v>
      </c>
      <c r="W3655" s="26"/>
      <c r="X3655" s="26" t="s">
        <v>62</v>
      </c>
      <c r="Y3655" s="26" t="s">
        <v>61</v>
      </c>
    </row>
    <row r="3656" spans="2:25" x14ac:dyDescent="0.2">
      <c r="B3656" s="26" t="s">
        <v>7680</v>
      </c>
      <c r="C3656" s="26" t="s">
        <v>55</v>
      </c>
      <c r="D3656" s="26" t="s">
        <v>7658</v>
      </c>
      <c r="E3656" s="26" t="str">
        <f>VLOOKUP(D3656,[1]ЕНС!A:E,2,FALSE)</f>
        <v>Насос</v>
      </c>
      <c r="F3656" s="26" t="str">
        <f>VLOOKUP(D3656,[1]ЕНС!A:E,3,FALSE)</f>
        <v>шестеренный, тип НШ-32</v>
      </c>
      <c r="G3656" s="26" t="s">
        <v>7681</v>
      </c>
      <c r="H3656" s="26" t="s">
        <v>26</v>
      </c>
      <c r="I3656" s="26">
        <v>0</v>
      </c>
      <c r="J3656" s="26">
        <v>631010000</v>
      </c>
      <c r="K3656" s="26" t="str">
        <f>VLOOKUP(B3656,[1]ПланКаз!A3643:M6947,12,0)</f>
        <v>ҚР, ШҚО, Өскемен қ., Бажов көш., 10</v>
      </c>
      <c r="L3656" s="26" t="str">
        <f>VLOOKUP(B3656,[1]ПланКаз!A3641:M6945,13,0)</f>
        <v>Желтоқсан-Қантар</v>
      </c>
      <c r="M3656" s="26" t="str">
        <f>VLOOKUP(B3656,[1]ПланКаз!A3643:N6947,14,0)</f>
        <v>Шығыс-Қазақстан облысы, Өскемен қ.</v>
      </c>
      <c r="N3656" s="26" t="s">
        <v>58</v>
      </c>
      <c r="O3656" s="26" t="str">
        <f>VLOOKUP(B3656,[1]ПланКаз!A3642:P6946,16,0)</f>
        <v>жыл бойына өтінім бойынша</v>
      </c>
      <c r="P3656" s="26" t="s">
        <v>59</v>
      </c>
      <c r="Q3656" s="27" t="s">
        <v>522</v>
      </c>
      <c r="R3656" s="26" t="str">
        <f>VLOOKUP(B3656,[1]ПланКаз!A3641:S6945,19,0)</f>
        <v>Дана</v>
      </c>
      <c r="S3656" s="28">
        <v>1</v>
      </c>
      <c r="T3656" s="28">
        <v>13489</v>
      </c>
      <c r="U3656" s="28">
        <v>13489</v>
      </c>
      <c r="V3656" s="28">
        <v>15107.68</v>
      </c>
      <c r="W3656" s="26"/>
      <c r="X3656" s="26" t="s">
        <v>62</v>
      </c>
      <c r="Y3656" s="26" t="s">
        <v>61</v>
      </c>
    </row>
    <row r="3657" spans="2:25" x14ac:dyDescent="0.2">
      <c r="B3657" s="26" t="s">
        <v>7682</v>
      </c>
      <c r="C3657" s="26" t="s">
        <v>55</v>
      </c>
      <c r="D3657" s="26" t="s">
        <v>7683</v>
      </c>
      <c r="E3657" s="26" t="str">
        <f>VLOOKUP(D3657,[1]ЕНС!A:E,2,FALSE)</f>
        <v>Турбокомпрессор</v>
      </c>
      <c r="F3657" s="26" t="str">
        <f>VLOOKUP(D3657,[1]ЕНС!A:E,3,FALSE)</f>
        <v>дизель-генератора</v>
      </c>
      <c r="G3657" s="26" t="s">
        <v>7684</v>
      </c>
      <c r="H3657" s="26" t="s">
        <v>26</v>
      </c>
      <c r="I3657" s="26">
        <v>0</v>
      </c>
      <c r="J3657" s="26">
        <v>631010000</v>
      </c>
      <c r="K3657" s="26" t="str">
        <f>VLOOKUP(B3657,[1]ПланКаз!A3644:M6948,12,0)</f>
        <v>ҚР, ШҚО, Өскемен қ., Бажов көш., 10</v>
      </c>
      <c r="L3657" s="26" t="str">
        <f>VLOOKUP(B3657,[1]ПланКаз!A3642:M6946,13,0)</f>
        <v>Желтоқсан-Қантар</v>
      </c>
      <c r="M3657" s="26" t="str">
        <f>VLOOKUP(B3657,[1]ПланКаз!A3644:N6948,14,0)</f>
        <v>Шығыс-Қазақстан облысы, Өскемен қ.</v>
      </c>
      <c r="N3657" s="26" t="s">
        <v>58</v>
      </c>
      <c r="O3657" s="26" t="str">
        <f>VLOOKUP(B3657,[1]ПланКаз!A3643:P6947,16,0)</f>
        <v>жыл бойына өтінім бойынша</v>
      </c>
      <c r="P3657" s="26" t="s">
        <v>59</v>
      </c>
      <c r="Q3657" s="27" t="s">
        <v>522</v>
      </c>
      <c r="R3657" s="26" t="str">
        <f>VLOOKUP(B3657,[1]ПланКаз!A3642:S6946,19,0)</f>
        <v>Дана</v>
      </c>
      <c r="S3657" s="28">
        <v>1</v>
      </c>
      <c r="T3657" s="28">
        <v>115000</v>
      </c>
      <c r="U3657" s="28">
        <v>115000</v>
      </c>
      <c r="V3657" s="28">
        <v>128800</v>
      </c>
      <c r="W3657" s="26"/>
      <c r="X3657" s="26" t="s">
        <v>62</v>
      </c>
      <c r="Y3657" s="26" t="s">
        <v>61</v>
      </c>
    </row>
    <row r="3658" spans="2:25" x14ac:dyDescent="0.2">
      <c r="B3658" s="26" t="s">
        <v>7685</v>
      </c>
      <c r="C3658" s="26" t="s">
        <v>55</v>
      </c>
      <c r="D3658" s="26" t="s">
        <v>4977</v>
      </c>
      <c r="E3658" s="26" t="str">
        <f>VLOOKUP(D3658,[1]ЕНС!A:E,2,FALSE)</f>
        <v>Цепь</v>
      </c>
      <c r="F3658" s="26" t="str">
        <f>VLOOKUP(D3658,[1]ЕНС!A:E,3,FALSE)</f>
        <v>режущая, к экскаватору</v>
      </c>
      <c r="G3658" s="26" t="s">
        <v>7686</v>
      </c>
      <c r="H3658" s="26" t="s">
        <v>26</v>
      </c>
      <c r="I3658" s="26">
        <v>0</v>
      </c>
      <c r="J3658" s="26">
        <v>631010000</v>
      </c>
      <c r="K3658" s="26" t="str">
        <f>VLOOKUP(B3658,[1]ПланКаз!A3645:M6949,12,0)</f>
        <v>ҚР, ШҚО, Өскемен қ., Бажов көш., 10</v>
      </c>
      <c r="L3658" s="26" t="str">
        <f>VLOOKUP(B3658,[1]ПланКаз!A3643:M6947,13,0)</f>
        <v>Желтоқсан-Қантар</v>
      </c>
      <c r="M3658" s="26" t="str">
        <f>VLOOKUP(B3658,[1]ПланКаз!A3645:N6949,14,0)</f>
        <v>Шығыс-Қазақстан облысы, Өскемен қ.</v>
      </c>
      <c r="N3658" s="26" t="s">
        <v>58</v>
      </c>
      <c r="O3658" s="26" t="str">
        <f>VLOOKUP(B3658,[1]ПланКаз!A3644:P6948,16,0)</f>
        <v>жыл бойына өтінім бойынша</v>
      </c>
      <c r="P3658" s="26" t="s">
        <v>59</v>
      </c>
      <c r="Q3658" s="27" t="s">
        <v>522</v>
      </c>
      <c r="R3658" s="26" t="str">
        <f>VLOOKUP(B3658,[1]ПланКаз!A3643:S6947,19,0)</f>
        <v>Дана</v>
      </c>
      <c r="S3658" s="28">
        <v>50</v>
      </c>
      <c r="T3658" s="28">
        <v>1904</v>
      </c>
      <c r="U3658" s="28">
        <v>95200</v>
      </c>
      <c r="V3658" s="28">
        <v>106624</v>
      </c>
      <c r="W3658" s="26"/>
      <c r="X3658" s="26" t="s">
        <v>62</v>
      </c>
      <c r="Y3658" s="26" t="s">
        <v>61</v>
      </c>
    </row>
    <row r="3659" spans="2:25" x14ac:dyDescent="0.2">
      <c r="B3659" s="26" t="s">
        <v>7687</v>
      </c>
      <c r="C3659" s="26" t="s">
        <v>55</v>
      </c>
      <c r="D3659" s="26" t="s">
        <v>5237</v>
      </c>
      <c r="E3659" s="26" t="str">
        <f>VLOOKUP(D3659,[1]ЕНС!A:E,2,FALSE)</f>
        <v>Комплект резино-технических изделий</v>
      </c>
      <c r="F3659" s="26" t="str">
        <f>VLOOKUP(D3659,[1]ЕНС!A:E,3,FALSE)</f>
        <v>ремонтный</v>
      </c>
      <c r="G3659" s="26" t="s">
        <v>7688</v>
      </c>
      <c r="H3659" s="26" t="s">
        <v>26</v>
      </c>
      <c r="I3659" s="26">
        <v>0</v>
      </c>
      <c r="J3659" s="26">
        <v>631010000</v>
      </c>
      <c r="K3659" s="26" t="str">
        <f>VLOOKUP(B3659,[1]ПланКаз!A3646:M6950,12,0)</f>
        <v>ҚР, ШҚО, Өскемен қ., Бажов көш., 10</v>
      </c>
      <c r="L3659" s="26" t="str">
        <f>VLOOKUP(B3659,[1]ПланКаз!A3644:M6948,13,0)</f>
        <v>Желтоқсан-Қантар</v>
      </c>
      <c r="M3659" s="26" t="str">
        <f>VLOOKUP(B3659,[1]ПланКаз!A3646:N6950,14,0)</f>
        <v>Шығыс-Қазақстан облысы, Өскемен қ.</v>
      </c>
      <c r="N3659" s="26" t="s">
        <v>58</v>
      </c>
      <c r="O3659" s="26" t="str">
        <f>VLOOKUP(B3659,[1]ПланКаз!A3645:P6949,16,0)</f>
        <v>жыл бойына өтінім бойынша</v>
      </c>
      <c r="P3659" s="26" t="s">
        <v>59</v>
      </c>
      <c r="Q3659" s="27" t="s">
        <v>2896</v>
      </c>
      <c r="R3659" s="26" t="str">
        <f>VLOOKUP(B3659,[1]ПланКаз!A3644:S6948,19,0)</f>
        <v>Комплект</v>
      </c>
      <c r="S3659" s="28">
        <v>4</v>
      </c>
      <c r="T3659" s="28">
        <v>1546</v>
      </c>
      <c r="U3659" s="28">
        <v>6184</v>
      </c>
      <c r="V3659" s="28">
        <v>6926.08</v>
      </c>
      <c r="W3659" s="26"/>
      <c r="X3659" s="26" t="s">
        <v>62</v>
      </c>
      <c r="Y3659" s="26" t="s">
        <v>61</v>
      </c>
    </row>
    <row r="3660" spans="2:25" x14ac:dyDescent="0.2">
      <c r="B3660" s="26" t="s">
        <v>7689</v>
      </c>
      <c r="C3660" s="26" t="s">
        <v>55</v>
      </c>
      <c r="D3660" s="26" t="s">
        <v>5237</v>
      </c>
      <c r="E3660" s="26" t="str">
        <f>VLOOKUP(D3660,[1]ЕНС!A:E,2,FALSE)</f>
        <v>Комплект резино-технических изделий</v>
      </c>
      <c r="F3660" s="26" t="str">
        <f>VLOOKUP(D3660,[1]ЕНС!A:E,3,FALSE)</f>
        <v>ремонтный</v>
      </c>
      <c r="G3660" s="26" t="s">
        <v>7690</v>
      </c>
      <c r="H3660" s="26" t="s">
        <v>26</v>
      </c>
      <c r="I3660" s="26">
        <v>0</v>
      </c>
      <c r="J3660" s="26">
        <v>631010000</v>
      </c>
      <c r="K3660" s="26" t="str">
        <f>VLOOKUP(B3660,[1]ПланКаз!A3647:M6951,12,0)</f>
        <v>ҚР, ШҚО, Өскемен қ., Бажов көш., 10</v>
      </c>
      <c r="L3660" s="26" t="str">
        <f>VLOOKUP(B3660,[1]ПланКаз!A3645:M6949,13,0)</f>
        <v>Желтоқсан-Қантар</v>
      </c>
      <c r="M3660" s="26" t="str">
        <f>VLOOKUP(B3660,[1]ПланКаз!A3647:N6951,14,0)</f>
        <v>Шығыс-Қазақстан облысы, Өскемен қ.</v>
      </c>
      <c r="N3660" s="26" t="s">
        <v>58</v>
      </c>
      <c r="O3660" s="26" t="str">
        <f>VLOOKUP(B3660,[1]ПланКаз!A3646:P6950,16,0)</f>
        <v>жыл бойына өтінім бойынша</v>
      </c>
      <c r="P3660" s="26" t="s">
        <v>59</v>
      </c>
      <c r="Q3660" s="27" t="s">
        <v>2896</v>
      </c>
      <c r="R3660" s="26" t="str">
        <f>VLOOKUP(B3660,[1]ПланКаз!A3645:S6949,19,0)</f>
        <v>Комплект</v>
      </c>
      <c r="S3660" s="28">
        <v>4</v>
      </c>
      <c r="T3660" s="28">
        <v>1546</v>
      </c>
      <c r="U3660" s="28">
        <v>6184</v>
      </c>
      <c r="V3660" s="28">
        <v>6926.08</v>
      </c>
      <c r="W3660" s="26"/>
      <c r="X3660" s="26" t="s">
        <v>62</v>
      </c>
      <c r="Y3660" s="26" t="s">
        <v>61</v>
      </c>
    </row>
    <row r="3661" spans="2:25" x14ac:dyDescent="0.2">
      <c r="B3661" s="26" t="s">
        <v>7691</v>
      </c>
      <c r="C3661" s="26" t="s">
        <v>55</v>
      </c>
      <c r="D3661" s="26" t="s">
        <v>5237</v>
      </c>
      <c r="E3661" s="26" t="str">
        <f>VLOOKUP(D3661,[1]ЕНС!A:E,2,FALSE)</f>
        <v>Комплект резино-технических изделий</v>
      </c>
      <c r="F3661" s="26" t="str">
        <f>VLOOKUP(D3661,[1]ЕНС!A:E,3,FALSE)</f>
        <v>ремонтный</v>
      </c>
      <c r="G3661" s="26" t="s">
        <v>7692</v>
      </c>
      <c r="H3661" s="26" t="s">
        <v>26</v>
      </c>
      <c r="I3661" s="26">
        <v>0</v>
      </c>
      <c r="J3661" s="26">
        <v>631010000</v>
      </c>
      <c r="K3661" s="26" t="str">
        <f>VLOOKUP(B3661,[1]ПланКаз!A3648:M6952,12,0)</f>
        <v>ҚР, ШҚО, Өскемен қ., Бажов көш., 10</v>
      </c>
      <c r="L3661" s="26" t="str">
        <f>VLOOKUP(B3661,[1]ПланКаз!A3646:M6950,13,0)</f>
        <v>Желтоқсан-Қантар</v>
      </c>
      <c r="M3661" s="26" t="str">
        <f>VLOOKUP(B3661,[1]ПланКаз!A3648:N6952,14,0)</f>
        <v>Шығыс-Қазақстан облысы, Өскемен қ.</v>
      </c>
      <c r="N3661" s="26" t="s">
        <v>58</v>
      </c>
      <c r="O3661" s="26" t="str">
        <f>VLOOKUP(B3661,[1]ПланКаз!A3647:P6951,16,0)</f>
        <v>жыл бойына өтінім бойынша</v>
      </c>
      <c r="P3661" s="26" t="s">
        <v>59</v>
      </c>
      <c r="Q3661" s="27" t="s">
        <v>2896</v>
      </c>
      <c r="R3661" s="26" t="str">
        <f>VLOOKUP(B3661,[1]ПланКаз!A3646:S6950,19,0)</f>
        <v>Комплект</v>
      </c>
      <c r="S3661" s="28">
        <v>4</v>
      </c>
      <c r="T3661" s="28">
        <v>1216</v>
      </c>
      <c r="U3661" s="28">
        <v>4864</v>
      </c>
      <c r="V3661" s="28">
        <v>5447.68</v>
      </c>
      <c r="W3661" s="26"/>
      <c r="X3661" s="26" t="s">
        <v>62</v>
      </c>
      <c r="Y3661" s="26" t="s">
        <v>61</v>
      </c>
    </row>
    <row r="3662" spans="2:25" x14ac:dyDescent="0.2">
      <c r="B3662" s="26" t="s">
        <v>7693</v>
      </c>
      <c r="C3662" s="26" t="s">
        <v>55</v>
      </c>
      <c r="D3662" s="26" t="s">
        <v>5237</v>
      </c>
      <c r="E3662" s="26" t="str">
        <f>VLOOKUP(D3662,[1]ЕНС!A:E,2,FALSE)</f>
        <v>Комплект резино-технических изделий</v>
      </c>
      <c r="F3662" s="26" t="str">
        <f>VLOOKUP(D3662,[1]ЕНС!A:E,3,FALSE)</f>
        <v>ремонтный</v>
      </c>
      <c r="G3662" s="26" t="s">
        <v>7694</v>
      </c>
      <c r="H3662" s="26" t="s">
        <v>26</v>
      </c>
      <c r="I3662" s="26">
        <v>0</v>
      </c>
      <c r="J3662" s="26">
        <v>631010000</v>
      </c>
      <c r="K3662" s="26" t="str">
        <f>VLOOKUP(B3662,[1]ПланКаз!A3649:M6953,12,0)</f>
        <v>ҚР, ШҚО, Өскемен қ., Бажов көш., 10</v>
      </c>
      <c r="L3662" s="26" t="str">
        <f>VLOOKUP(B3662,[1]ПланКаз!A3647:M6951,13,0)</f>
        <v>Желтоқсан-Қантар</v>
      </c>
      <c r="M3662" s="26" t="str">
        <f>VLOOKUP(B3662,[1]ПланКаз!A3649:N6953,14,0)</f>
        <v>Шығыс-Қазақстан облысы, Өскемен қ.</v>
      </c>
      <c r="N3662" s="26" t="s">
        <v>58</v>
      </c>
      <c r="O3662" s="26" t="str">
        <f>VLOOKUP(B3662,[1]ПланКаз!A3648:P6952,16,0)</f>
        <v>жыл бойына өтінім бойынша</v>
      </c>
      <c r="P3662" s="26" t="s">
        <v>59</v>
      </c>
      <c r="Q3662" s="27" t="s">
        <v>2896</v>
      </c>
      <c r="R3662" s="26" t="str">
        <f>VLOOKUP(B3662,[1]ПланКаз!A3647:S6951,19,0)</f>
        <v>Комплект</v>
      </c>
      <c r="S3662" s="28">
        <v>4</v>
      </c>
      <c r="T3662" s="28">
        <v>1216</v>
      </c>
      <c r="U3662" s="28">
        <v>4864</v>
      </c>
      <c r="V3662" s="28">
        <v>5447.68</v>
      </c>
      <c r="W3662" s="26"/>
      <c r="X3662" s="26" t="s">
        <v>62</v>
      </c>
      <c r="Y3662" s="26" t="s">
        <v>61</v>
      </c>
    </row>
    <row r="3663" spans="2:25" x14ac:dyDescent="0.2">
      <c r="B3663" s="26" t="s">
        <v>7695</v>
      </c>
      <c r="C3663" s="26" t="s">
        <v>55</v>
      </c>
      <c r="D3663" s="26" t="s">
        <v>5237</v>
      </c>
      <c r="E3663" s="26" t="str">
        <f>VLOOKUP(D3663,[1]ЕНС!A:E,2,FALSE)</f>
        <v>Комплект резино-технических изделий</v>
      </c>
      <c r="F3663" s="26" t="str">
        <f>VLOOKUP(D3663,[1]ЕНС!A:E,3,FALSE)</f>
        <v>ремонтный</v>
      </c>
      <c r="G3663" s="26" t="s">
        <v>7696</v>
      </c>
      <c r="H3663" s="26" t="s">
        <v>26</v>
      </c>
      <c r="I3663" s="26">
        <v>0</v>
      </c>
      <c r="J3663" s="26">
        <v>631010000</v>
      </c>
      <c r="K3663" s="26" t="str">
        <f>VLOOKUP(B3663,[1]ПланКаз!A3650:M6954,12,0)</f>
        <v>ҚР, ШҚО, Өскемен қ., Бажов көш., 10</v>
      </c>
      <c r="L3663" s="26" t="str">
        <f>VLOOKUP(B3663,[1]ПланКаз!A3648:M6952,13,0)</f>
        <v>Желтоқсан-Қантар</v>
      </c>
      <c r="M3663" s="26" t="str">
        <f>VLOOKUP(B3663,[1]ПланКаз!A3650:N6954,14,0)</f>
        <v>Шығыс-Қазақстан облысы, Өскемен қ.</v>
      </c>
      <c r="N3663" s="26" t="s">
        <v>58</v>
      </c>
      <c r="O3663" s="26" t="str">
        <f>VLOOKUP(B3663,[1]ПланКаз!A3649:P6953,16,0)</f>
        <v>жыл бойына өтінім бойынша</v>
      </c>
      <c r="P3663" s="26" t="s">
        <v>59</v>
      </c>
      <c r="Q3663" s="27" t="s">
        <v>2896</v>
      </c>
      <c r="R3663" s="26" t="str">
        <f>VLOOKUP(B3663,[1]ПланКаз!A3648:S6952,19,0)</f>
        <v>Комплект</v>
      </c>
      <c r="S3663" s="28">
        <v>3</v>
      </c>
      <c r="T3663" s="28">
        <v>1216</v>
      </c>
      <c r="U3663" s="28">
        <v>3648</v>
      </c>
      <c r="V3663" s="28">
        <v>4085.76</v>
      </c>
      <c r="W3663" s="26"/>
      <c r="X3663" s="26" t="s">
        <v>62</v>
      </c>
      <c r="Y3663" s="26" t="s">
        <v>61</v>
      </c>
    </row>
    <row r="3664" spans="2:25" x14ac:dyDescent="0.2">
      <c r="B3664" s="26" t="s">
        <v>7697</v>
      </c>
      <c r="C3664" s="26" t="s">
        <v>55</v>
      </c>
      <c r="D3664" s="26" t="s">
        <v>7698</v>
      </c>
      <c r="E3664" s="26" t="str">
        <f>VLOOKUP(D3664,[1]ЕНС!A:E,2,FALSE)</f>
        <v>Комплект ремонтный</v>
      </c>
      <c r="F3664" s="26" t="str">
        <f>VLOOKUP(D3664,[1]ЕНС!A:E,3,FALSE)</f>
        <v>цилиндра подвески, для грузового автомобиля</v>
      </c>
      <c r="G3664" s="26" t="s">
        <v>7699</v>
      </c>
      <c r="H3664" s="26" t="s">
        <v>26</v>
      </c>
      <c r="I3664" s="26">
        <v>0</v>
      </c>
      <c r="J3664" s="26">
        <v>631010000</v>
      </c>
      <c r="K3664" s="26" t="str">
        <f>VLOOKUP(B3664,[1]ПланКаз!A3651:M6955,12,0)</f>
        <v>ҚР, ШҚО, Өскемен қ., Бажов көш., 10</v>
      </c>
      <c r="L3664" s="26" t="str">
        <f>VLOOKUP(B3664,[1]ПланКаз!A3649:M6953,13,0)</f>
        <v>Желтоқсан-Қантар</v>
      </c>
      <c r="M3664" s="26" t="str">
        <f>VLOOKUP(B3664,[1]ПланКаз!A3651:N6955,14,0)</f>
        <v>Шығыс-Қазақстан облысы, Өскемен қ.</v>
      </c>
      <c r="N3664" s="26" t="s">
        <v>58</v>
      </c>
      <c r="O3664" s="26" t="str">
        <f>VLOOKUP(B3664,[1]ПланКаз!A3650:P6954,16,0)</f>
        <v>жыл бойына өтінім бойынша</v>
      </c>
      <c r="P3664" s="26" t="s">
        <v>59</v>
      </c>
      <c r="Q3664" s="27" t="s">
        <v>2896</v>
      </c>
      <c r="R3664" s="26" t="str">
        <f>VLOOKUP(B3664,[1]ПланКаз!A3649:S6953,19,0)</f>
        <v>Комплект</v>
      </c>
      <c r="S3664" s="28">
        <v>4</v>
      </c>
      <c r="T3664" s="28">
        <v>1288</v>
      </c>
      <c r="U3664" s="28">
        <v>5152</v>
      </c>
      <c r="V3664" s="28">
        <v>5770.24</v>
      </c>
      <c r="W3664" s="26"/>
      <c r="X3664" s="26" t="s">
        <v>62</v>
      </c>
      <c r="Y3664" s="26" t="s">
        <v>61</v>
      </c>
    </row>
    <row r="3665" spans="2:25" x14ac:dyDescent="0.2">
      <c r="B3665" s="26" t="s">
        <v>7700</v>
      </c>
      <c r="C3665" s="26" t="s">
        <v>55</v>
      </c>
      <c r="D3665" s="26" t="s">
        <v>5237</v>
      </c>
      <c r="E3665" s="26" t="str">
        <f>VLOOKUP(D3665,[1]ЕНС!A:E,2,FALSE)</f>
        <v>Комплект резино-технических изделий</v>
      </c>
      <c r="F3665" s="26" t="str">
        <f>VLOOKUP(D3665,[1]ЕНС!A:E,3,FALSE)</f>
        <v>ремонтный</v>
      </c>
      <c r="G3665" s="26" t="s">
        <v>7701</v>
      </c>
      <c r="H3665" s="26" t="s">
        <v>26</v>
      </c>
      <c r="I3665" s="26">
        <v>0</v>
      </c>
      <c r="J3665" s="26">
        <v>631010000</v>
      </c>
      <c r="K3665" s="26" t="str">
        <f>VLOOKUP(B3665,[1]ПланКаз!A3652:M6956,12,0)</f>
        <v>ҚР, ШҚО, Өскемен қ., Бажов көш., 10</v>
      </c>
      <c r="L3665" s="26" t="str">
        <f>VLOOKUP(B3665,[1]ПланКаз!A3650:M6954,13,0)</f>
        <v>Желтоқсан-Қантар</v>
      </c>
      <c r="M3665" s="26" t="str">
        <f>VLOOKUP(B3665,[1]ПланКаз!A3652:N6956,14,0)</f>
        <v>Шығыс-Қазақстан облысы, Өскемен қ.</v>
      </c>
      <c r="N3665" s="26" t="s">
        <v>58</v>
      </c>
      <c r="O3665" s="26" t="str">
        <f>VLOOKUP(B3665,[1]ПланКаз!A3651:P6955,16,0)</f>
        <v>жыл бойына өтінім бойынша</v>
      </c>
      <c r="P3665" s="26" t="s">
        <v>59</v>
      </c>
      <c r="Q3665" s="27" t="s">
        <v>2896</v>
      </c>
      <c r="R3665" s="26" t="str">
        <f>VLOOKUP(B3665,[1]ПланКаз!A3650:S6954,19,0)</f>
        <v>Комплект</v>
      </c>
      <c r="S3665" s="28">
        <v>2</v>
      </c>
      <c r="T3665" s="28">
        <v>662</v>
      </c>
      <c r="U3665" s="28">
        <v>1324</v>
      </c>
      <c r="V3665" s="28">
        <v>1482.88</v>
      </c>
      <c r="W3665" s="26"/>
      <c r="X3665" s="26" t="s">
        <v>62</v>
      </c>
      <c r="Y3665" s="26" t="s">
        <v>61</v>
      </c>
    </row>
    <row r="3666" spans="2:25" x14ac:dyDescent="0.2">
      <c r="B3666" s="26" t="s">
        <v>7702</v>
      </c>
      <c r="C3666" s="26" t="s">
        <v>55</v>
      </c>
      <c r="D3666" s="26" t="s">
        <v>5237</v>
      </c>
      <c r="E3666" s="26" t="str">
        <f>VLOOKUP(D3666,[1]ЕНС!A:E,2,FALSE)</f>
        <v>Комплект резино-технических изделий</v>
      </c>
      <c r="F3666" s="26" t="str">
        <f>VLOOKUP(D3666,[1]ЕНС!A:E,3,FALSE)</f>
        <v>ремонтный</v>
      </c>
      <c r="G3666" s="26" t="s">
        <v>7703</v>
      </c>
      <c r="H3666" s="26" t="s">
        <v>26</v>
      </c>
      <c r="I3666" s="26">
        <v>0</v>
      </c>
      <c r="J3666" s="26">
        <v>631010000</v>
      </c>
      <c r="K3666" s="26" t="str">
        <f>VLOOKUP(B3666,[1]ПланКаз!A3653:M6957,12,0)</f>
        <v>ҚР, ШҚО, Өскемен қ., Бажов көш., 10</v>
      </c>
      <c r="L3666" s="26" t="str">
        <f>VLOOKUP(B3666,[1]ПланКаз!A3651:M6955,13,0)</f>
        <v>Желтоқсан-Қантар</v>
      </c>
      <c r="M3666" s="26" t="str">
        <f>VLOOKUP(B3666,[1]ПланКаз!A3653:N6957,14,0)</f>
        <v>Шығыс-Қазақстан облысы, Өскемен қ.</v>
      </c>
      <c r="N3666" s="26" t="s">
        <v>58</v>
      </c>
      <c r="O3666" s="26" t="str">
        <f>VLOOKUP(B3666,[1]ПланКаз!A3652:P6956,16,0)</f>
        <v>жыл бойына өтінім бойынша</v>
      </c>
      <c r="P3666" s="26" t="s">
        <v>59</v>
      </c>
      <c r="Q3666" s="27" t="s">
        <v>2896</v>
      </c>
      <c r="R3666" s="26" t="str">
        <f>VLOOKUP(B3666,[1]ПланКаз!A3651:S6955,19,0)</f>
        <v>Комплект</v>
      </c>
      <c r="S3666" s="28">
        <v>3</v>
      </c>
      <c r="T3666" s="28">
        <v>553</v>
      </c>
      <c r="U3666" s="28">
        <v>1659</v>
      </c>
      <c r="V3666" s="28">
        <v>1858.08</v>
      </c>
      <c r="W3666" s="26"/>
      <c r="X3666" s="26" t="s">
        <v>62</v>
      </c>
      <c r="Y3666" s="26" t="s">
        <v>61</v>
      </c>
    </row>
    <row r="3667" spans="2:25" x14ac:dyDescent="0.2">
      <c r="B3667" s="26" t="s">
        <v>7704</v>
      </c>
      <c r="C3667" s="26" t="s">
        <v>55</v>
      </c>
      <c r="D3667" s="26" t="s">
        <v>7705</v>
      </c>
      <c r="E3667" s="26" t="str">
        <f>VLOOKUP(D3667,[1]ЕНС!A:E,2,FALSE)</f>
        <v>Комплект ремонтный</v>
      </c>
      <c r="F3667" s="26" t="str">
        <f>VLOOKUP(D3667,[1]ЕНС!A:E,3,FALSE)</f>
        <v>бензонасоса, для специального и специализированного автомобиля</v>
      </c>
      <c r="G3667" s="26" t="s">
        <v>7706</v>
      </c>
      <c r="H3667" s="26" t="s">
        <v>26</v>
      </c>
      <c r="I3667" s="26">
        <v>0</v>
      </c>
      <c r="J3667" s="26">
        <v>631010000</v>
      </c>
      <c r="K3667" s="26" t="str">
        <f>VLOOKUP(B3667,[1]ПланКаз!A3654:M6958,12,0)</f>
        <v>ҚР, ШҚО, Өскемен қ., Бажов көш., 10</v>
      </c>
      <c r="L3667" s="26" t="str">
        <f>VLOOKUP(B3667,[1]ПланКаз!A3652:M6956,13,0)</f>
        <v>Желтоқсан-Қантар</v>
      </c>
      <c r="M3667" s="26" t="str">
        <f>VLOOKUP(B3667,[1]ПланКаз!A3654:N6958,14,0)</f>
        <v>Шығыс-Қазақстан облысы, Өскемен қ.</v>
      </c>
      <c r="N3667" s="26" t="s">
        <v>58</v>
      </c>
      <c r="O3667" s="26" t="str">
        <f>VLOOKUP(B3667,[1]ПланКаз!A3653:P6957,16,0)</f>
        <v>жыл бойына өтінім бойынша</v>
      </c>
      <c r="P3667" s="26" t="s">
        <v>59</v>
      </c>
      <c r="Q3667" s="27" t="s">
        <v>2896</v>
      </c>
      <c r="R3667" s="26" t="str">
        <f>VLOOKUP(B3667,[1]ПланКаз!A3652:S6956,19,0)</f>
        <v>Комплект</v>
      </c>
      <c r="S3667" s="28">
        <v>1</v>
      </c>
      <c r="T3667" s="28">
        <v>7331</v>
      </c>
      <c r="U3667" s="28">
        <v>7331</v>
      </c>
      <c r="V3667" s="28">
        <v>8210.7199999999993</v>
      </c>
      <c r="W3667" s="26"/>
      <c r="X3667" s="26" t="s">
        <v>62</v>
      </c>
      <c r="Y3667" s="26" t="s">
        <v>61</v>
      </c>
    </row>
    <row r="3668" spans="2:25" x14ac:dyDescent="0.2">
      <c r="B3668" s="26" t="s">
        <v>7707</v>
      </c>
      <c r="C3668" s="26" t="s">
        <v>55</v>
      </c>
      <c r="D3668" s="26" t="s">
        <v>7708</v>
      </c>
      <c r="E3668" s="26" t="str">
        <f>VLOOKUP(D3668,[1]ЕНС!A:E,2,FALSE)</f>
        <v>Патрубок</v>
      </c>
      <c r="F3668" s="26" t="str">
        <f>VLOOKUP(D3668,[1]ЕНС!A:E,3,FALSE)</f>
        <v>радиатора, для специализированного автомобиля, нижний отводящий</v>
      </c>
      <c r="G3668" s="26" t="s">
        <v>7709</v>
      </c>
      <c r="H3668" s="26" t="s">
        <v>26</v>
      </c>
      <c r="I3668" s="26">
        <v>0</v>
      </c>
      <c r="J3668" s="26">
        <v>631010000</v>
      </c>
      <c r="K3668" s="26" t="str">
        <f>VLOOKUP(B3668,[1]ПланКаз!A3655:M6959,12,0)</f>
        <v>ҚР, ШҚО, Өскемен қ., Бажов көш., 10</v>
      </c>
      <c r="L3668" s="26" t="str">
        <f>VLOOKUP(B3668,[1]ПланКаз!A3653:M6957,13,0)</f>
        <v>Желтоқсан-Қантар</v>
      </c>
      <c r="M3668" s="26" t="str">
        <f>VLOOKUP(B3668,[1]ПланКаз!A3655:N6959,14,0)</f>
        <v>Шығыс-Қазақстан облысы, Өскемен қ.</v>
      </c>
      <c r="N3668" s="26" t="s">
        <v>58</v>
      </c>
      <c r="O3668" s="26" t="str">
        <f>VLOOKUP(B3668,[1]ПланКаз!A3654:P6958,16,0)</f>
        <v>жыл бойына өтінім бойынша</v>
      </c>
      <c r="P3668" s="26" t="s">
        <v>59</v>
      </c>
      <c r="Q3668" s="27" t="s">
        <v>522</v>
      </c>
      <c r="R3668" s="26" t="str">
        <f>VLOOKUP(B3668,[1]ПланКаз!A3653:S6957,19,0)</f>
        <v>Дана</v>
      </c>
      <c r="S3668" s="28">
        <v>6</v>
      </c>
      <c r="T3668" s="28">
        <v>774</v>
      </c>
      <c r="U3668" s="28">
        <v>4644</v>
      </c>
      <c r="V3668" s="28">
        <v>5201.28</v>
      </c>
      <c r="W3668" s="26"/>
      <c r="X3668" s="26" t="s">
        <v>62</v>
      </c>
      <c r="Y3668" s="26" t="s">
        <v>61</v>
      </c>
    </row>
    <row r="3669" spans="2:25" x14ac:dyDescent="0.2">
      <c r="B3669" s="26" t="s">
        <v>7710</v>
      </c>
      <c r="C3669" s="26" t="s">
        <v>55</v>
      </c>
      <c r="D3669" s="26" t="s">
        <v>7711</v>
      </c>
      <c r="E3669" s="26" t="str">
        <f>VLOOKUP(D3669,[1]ЕНС!A:E,2,FALSE)</f>
        <v>Муфта</v>
      </c>
      <c r="F3669" s="26" t="str">
        <f>VLOOKUP(D3669,[1]ЕНС!A:E,3,FALSE)</f>
        <v>сцепная, фрикционная, номинальный крутящий момент 25 Н*м, ГОСТ 15622-96</v>
      </c>
      <c r="G3669" s="26" t="s">
        <v>7712</v>
      </c>
      <c r="H3669" s="26" t="s">
        <v>26</v>
      </c>
      <c r="I3669" s="26">
        <v>0</v>
      </c>
      <c r="J3669" s="26">
        <v>631010000</v>
      </c>
      <c r="K3669" s="26" t="str">
        <f>VLOOKUP(B3669,[1]ПланКаз!A3656:M6960,12,0)</f>
        <v>ҚР, ШҚО, Өскемен қ., Бажов көш., 10</v>
      </c>
      <c r="L3669" s="26" t="str">
        <f>VLOOKUP(B3669,[1]ПланКаз!A3654:M6958,13,0)</f>
        <v>Желтоқсан-Қантар</v>
      </c>
      <c r="M3669" s="26" t="str">
        <f>VLOOKUP(B3669,[1]ПланКаз!A3656:N6960,14,0)</f>
        <v>Шығыс-Қазақстан облысы, Өскемен қ.</v>
      </c>
      <c r="N3669" s="26" t="s">
        <v>58</v>
      </c>
      <c r="O3669" s="26" t="str">
        <f>VLOOKUP(B3669,[1]ПланКаз!A3655:P6959,16,0)</f>
        <v>жыл бойына өтінім бойынша</v>
      </c>
      <c r="P3669" s="26" t="s">
        <v>59</v>
      </c>
      <c r="Q3669" s="27" t="s">
        <v>522</v>
      </c>
      <c r="R3669" s="26" t="str">
        <f>VLOOKUP(B3669,[1]ПланКаз!A3654:S6958,19,0)</f>
        <v>метр бойы</v>
      </c>
      <c r="S3669" s="28">
        <v>2</v>
      </c>
      <c r="T3669" s="28">
        <v>3533</v>
      </c>
      <c r="U3669" s="28">
        <v>7066</v>
      </c>
      <c r="V3669" s="28">
        <v>7913.92</v>
      </c>
      <c r="W3669" s="26"/>
      <c r="X3669" s="26" t="s">
        <v>62</v>
      </c>
      <c r="Y3669" s="26" t="s">
        <v>61</v>
      </c>
    </row>
    <row r="3670" spans="2:25" x14ac:dyDescent="0.2">
      <c r="B3670" s="26" t="s">
        <v>7713</v>
      </c>
      <c r="C3670" s="26" t="s">
        <v>55</v>
      </c>
      <c r="D3670" s="26" t="s">
        <v>7714</v>
      </c>
      <c r="E3670" s="26" t="str">
        <f>VLOOKUP(D3670,[1]ЕНС!A:E,2,FALSE)</f>
        <v>Кольцо поршневое</v>
      </c>
      <c r="F3670" s="26" t="str">
        <f>VLOOKUP(D3670,[1]ЕНС!A:E,3,FALSE)</f>
        <v>для карбюраторного двигателя, для грузового автомобиля, маслосъемное, ГОСТ 621-87</v>
      </c>
      <c r="G3670" s="26" t="s">
        <v>7715</v>
      </c>
      <c r="H3670" s="26" t="s">
        <v>26</v>
      </c>
      <c r="I3670" s="26">
        <v>0</v>
      </c>
      <c r="J3670" s="26">
        <v>631010000</v>
      </c>
      <c r="K3670" s="26" t="str">
        <f>VLOOKUP(B3670,[1]ПланКаз!A3657:M6961,12,0)</f>
        <v>ҚР, ШҚО, Өскемен қ., Бажов көш., 10</v>
      </c>
      <c r="L3670" s="26" t="str">
        <f>VLOOKUP(B3670,[1]ПланКаз!A3655:M6959,13,0)</f>
        <v>Желтоқсан-Қантар</v>
      </c>
      <c r="M3670" s="26" t="str">
        <f>VLOOKUP(B3670,[1]ПланКаз!A3657:N6961,14,0)</f>
        <v>Шығыс-Қазақстан облысы, Өскемен қ.</v>
      </c>
      <c r="N3670" s="26" t="s">
        <v>58</v>
      </c>
      <c r="O3670" s="26" t="str">
        <f>VLOOKUP(B3670,[1]ПланКаз!A3656:P6960,16,0)</f>
        <v>жыл бойына өтінім бойынша</v>
      </c>
      <c r="P3670" s="26" t="s">
        <v>59</v>
      </c>
      <c r="Q3670" s="27" t="s">
        <v>2896</v>
      </c>
      <c r="R3670" s="26" t="str">
        <f>VLOOKUP(B3670,[1]ПланКаз!A3655:S6959,19,0)</f>
        <v>Комплект</v>
      </c>
      <c r="S3670" s="28">
        <v>1</v>
      </c>
      <c r="T3670" s="28">
        <v>18514</v>
      </c>
      <c r="U3670" s="28">
        <v>18514</v>
      </c>
      <c r="V3670" s="28">
        <v>20735.68</v>
      </c>
      <c r="W3670" s="26"/>
      <c r="X3670" s="26" t="s">
        <v>62</v>
      </c>
      <c r="Y3670" s="26" t="s">
        <v>61</v>
      </c>
    </row>
    <row r="3671" spans="2:25" x14ac:dyDescent="0.2">
      <c r="B3671" s="26" t="s">
        <v>7716</v>
      </c>
      <c r="C3671" s="26" t="s">
        <v>55</v>
      </c>
      <c r="D3671" s="26" t="s">
        <v>7717</v>
      </c>
      <c r="E3671" s="26" t="str">
        <f>VLOOKUP(D3671,[1]ЕНС!A:E,2,FALSE)</f>
        <v>Подшипник роликовый</v>
      </c>
      <c r="F3671" s="26" t="str">
        <f>VLOOKUP(D3671,[1]ЕНС!A:E,3,FALSE)</f>
        <v>радиально-упорный, наружный диаметр 150 мм, однорядный, с коническими роликами</v>
      </c>
      <c r="G3671" s="26" t="s">
        <v>7718</v>
      </c>
      <c r="H3671" s="26" t="s">
        <v>26</v>
      </c>
      <c r="I3671" s="26">
        <v>0</v>
      </c>
      <c r="J3671" s="26">
        <v>631010000</v>
      </c>
      <c r="K3671" s="26" t="str">
        <f>VLOOKUP(B3671,[1]ПланКаз!A3658:M6962,12,0)</f>
        <v>ҚР, ШҚО, Өскемен қ., Бажов көш., 10</v>
      </c>
      <c r="L3671" s="26" t="str">
        <f>VLOOKUP(B3671,[1]ПланКаз!A3656:M6960,13,0)</f>
        <v>Желтоқсан-Қантар</v>
      </c>
      <c r="M3671" s="26" t="str">
        <f>VLOOKUP(B3671,[1]ПланКаз!A3658:N6962,14,0)</f>
        <v>Шығыс-Қазақстан облысы, Өскемен қ.</v>
      </c>
      <c r="N3671" s="26" t="s">
        <v>58</v>
      </c>
      <c r="O3671" s="26" t="str">
        <f>VLOOKUP(B3671,[1]ПланКаз!A3657:P6961,16,0)</f>
        <v>жыл бойына өтінім бойынша</v>
      </c>
      <c r="P3671" s="26" t="s">
        <v>59</v>
      </c>
      <c r="Q3671" s="27" t="s">
        <v>522</v>
      </c>
      <c r="R3671" s="26" t="str">
        <f>VLOOKUP(B3671,[1]ПланКаз!A3656:S6960,19,0)</f>
        <v>Дана</v>
      </c>
      <c r="S3671" s="28">
        <v>4</v>
      </c>
      <c r="T3671" s="28">
        <v>4784</v>
      </c>
      <c r="U3671" s="28">
        <v>19136</v>
      </c>
      <c r="V3671" s="28">
        <v>21432.32</v>
      </c>
      <c r="W3671" s="26"/>
      <c r="X3671" s="26" t="s">
        <v>62</v>
      </c>
      <c r="Y3671" s="26" t="s">
        <v>61</v>
      </c>
    </row>
    <row r="3672" spans="2:25" x14ac:dyDescent="0.2">
      <c r="B3672" s="26" t="s">
        <v>7719</v>
      </c>
      <c r="C3672" s="26" t="s">
        <v>55</v>
      </c>
      <c r="D3672" s="26" t="s">
        <v>7717</v>
      </c>
      <c r="E3672" s="26" t="str">
        <f>VLOOKUP(D3672,[1]ЕНС!A:E,2,FALSE)</f>
        <v>Подшипник роликовый</v>
      </c>
      <c r="F3672" s="26" t="str">
        <f>VLOOKUP(D3672,[1]ЕНС!A:E,3,FALSE)</f>
        <v>радиально-упорный, наружный диаметр 150 мм, однорядный, с коническими роликами</v>
      </c>
      <c r="G3672" s="26" t="s">
        <v>7720</v>
      </c>
      <c r="H3672" s="26" t="s">
        <v>26</v>
      </c>
      <c r="I3672" s="26">
        <v>0</v>
      </c>
      <c r="J3672" s="26">
        <v>631010000</v>
      </c>
      <c r="K3672" s="26" t="str">
        <f>VLOOKUP(B3672,[1]ПланКаз!A3659:M6963,12,0)</f>
        <v>ҚР, ШҚО, Өскемен қ., Бажов көш., 10</v>
      </c>
      <c r="L3672" s="26" t="str">
        <f>VLOOKUP(B3672,[1]ПланКаз!A3657:M6961,13,0)</f>
        <v>Желтоқсан-Қантар</v>
      </c>
      <c r="M3672" s="26" t="str">
        <f>VLOOKUP(B3672,[1]ПланКаз!A3659:N6963,14,0)</f>
        <v>Шығыс-Қазақстан облысы, Өскемен қ.</v>
      </c>
      <c r="N3672" s="26" t="s">
        <v>58</v>
      </c>
      <c r="O3672" s="26" t="str">
        <f>VLOOKUP(B3672,[1]ПланКаз!A3658:P6962,16,0)</f>
        <v>жыл бойына өтінім бойынша</v>
      </c>
      <c r="P3672" s="26" t="s">
        <v>59</v>
      </c>
      <c r="Q3672" s="27" t="s">
        <v>522</v>
      </c>
      <c r="R3672" s="26" t="str">
        <f>VLOOKUP(B3672,[1]ПланКаз!A3657:S6961,19,0)</f>
        <v>Дана</v>
      </c>
      <c r="S3672" s="28">
        <v>4</v>
      </c>
      <c r="T3672" s="28">
        <v>3855</v>
      </c>
      <c r="U3672" s="28">
        <v>15420</v>
      </c>
      <c r="V3672" s="28">
        <v>17270.400000000001</v>
      </c>
      <c r="W3672" s="26"/>
      <c r="X3672" s="26" t="s">
        <v>62</v>
      </c>
      <c r="Y3672" s="26" t="s">
        <v>61</v>
      </c>
    </row>
    <row r="3673" spans="2:25" x14ac:dyDescent="0.2">
      <c r="B3673" s="26" t="s">
        <v>7721</v>
      </c>
      <c r="C3673" s="26" t="s">
        <v>55</v>
      </c>
      <c r="D3673" s="26" t="s">
        <v>6068</v>
      </c>
      <c r="E3673" s="26" t="str">
        <f>VLOOKUP(D3673,[1]ЕНС!A:E,2,FALSE)</f>
        <v>Лапки корзины сцепления</v>
      </c>
      <c r="F3673" s="26" t="str">
        <f>VLOOKUP(D3673,[1]ЕНС!A:E,3,FALSE)</f>
        <v>для грузового автомобиля</v>
      </c>
      <c r="G3673" s="26" t="s">
        <v>7722</v>
      </c>
      <c r="H3673" s="26" t="s">
        <v>26</v>
      </c>
      <c r="I3673" s="26">
        <v>0</v>
      </c>
      <c r="J3673" s="26">
        <v>631010000</v>
      </c>
      <c r="K3673" s="26" t="str">
        <f>VLOOKUP(B3673,[1]ПланКаз!A3660:M6964,12,0)</f>
        <v>ҚР, ШҚО, Өскемен қ., Бажов көш., 10</v>
      </c>
      <c r="L3673" s="26" t="str">
        <f>VLOOKUP(B3673,[1]ПланКаз!A3658:M6962,13,0)</f>
        <v>Желтоқсан-Қантар</v>
      </c>
      <c r="M3673" s="26" t="str">
        <f>VLOOKUP(B3673,[1]ПланКаз!A3660:N6964,14,0)</f>
        <v>Шығыс-Қазақстан облысы, Өскемен қ.</v>
      </c>
      <c r="N3673" s="26" t="s">
        <v>58</v>
      </c>
      <c r="O3673" s="26" t="str">
        <f>VLOOKUP(B3673,[1]ПланКаз!A3659:P6963,16,0)</f>
        <v>жыл бойына өтінім бойынша</v>
      </c>
      <c r="P3673" s="26" t="s">
        <v>59</v>
      </c>
      <c r="Q3673" s="27" t="s">
        <v>522</v>
      </c>
      <c r="R3673" s="26" t="str">
        <f>VLOOKUP(B3673,[1]ПланКаз!A3658:S6962,19,0)</f>
        <v>Дана</v>
      </c>
      <c r="S3673" s="28">
        <v>9</v>
      </c>
      <c r="T3673" s="28">
        <v>842</v>
      </c>
      <c r="U3673" s="28">
        <v>7578</v>
      </c>
      <c r="V3673" s="28">
        <v>8487.36</v>
      </c>
      <c r="W3673" s="26"/>
      <c r="X3673" s="26" t="s">
        <v>62</v>
      </c>
      <c r="Y3673" s="26" t="s">
        <v>61</v>
      </c>
    </row>
    <row r="3674" spans="2:25" x14ac:dyDescent="0.2">
      <c r="B3674" s="26" t="s">
        <v>7723</v>
      </c>
      <c r="C3674" s="26" t="s">
        <v>55</v>
      </c>
      <c r="D3674" s="26" t="s">
        <v>7724</v>
      </c>
      <c r="E3674" s="26" t="str">
        <f>VLOOKUP(D3674,[1]ЕНС!A:E,2,FALSE)</f>
        <v>Подшипник</v>
      </c>
      <c r="F3674" s="26" t="str">
        <f>VLOOKUP(D3674,[1]ЕНС!A:E,3,FALSE)</f>
        <v>сцепления, для специального и специализированного автомобиля</v>
      </c>
      <c r="G3674" s="26" t="s">
        <v>7725</v>
      </c>
      <c r="H3674" s="26" t="s">
        <v>26</v>
      </c>
      <c r="I3674" s="26">
        <v>0</v>
      </c>
      <c r="J3674" s="26">
        <v>631010000</v>
      </c>
      <c r="K3674" s="26" t="str">
        <f>VLOOKUP(B3674,[1]ПланКаз!A3661:M6965,12,0)</f>
        <v>ҚР, ШҚО, Өскемен қ., Бажов көш., 10</v>
      </c>
      <c r="L3674" s="26" t="str">
        <f>VLOOKUP(B3674,[1]ПланКаз!A3659:M6963,13,0)</f>
        <v>Желтоқсан-Қантар</v>
      </c>
      <c r="M3674" s="26" t="str">
        <f>VLOOKUP(B3674,[1]ПланКаз!A3661:N6965,14,0)</f>
        <v>Шығыс-Қазақстан облысы, Өскемен қ.</v>
      </c>
      <c r="N3674" s="26" t="s">
        <v>58</v>
      </c>
      <c r="O3674" s="26" t="str">
        <f>VLOOKUP(B3674,[1]ПланКаз!A3660:P6964,16,0)</f>
        <v>жыл бойына өтінім бойынша</v>
      </c>
      <c r="P3674" s="26" t="s">
        <v>59</v>
      </c>
      <c r="Q3674" s="27" t="s">
        <v>522</v>
      </c>
      <c r="R3674" s="26" t="str">
        <f>VLOOKUP(B3674,[1]ПланКаз!A3659:S6963,19,0)</f>
        <v>Дана</v>
      </c>
      <c r="S3674" s="28">
        <v>4</v>
      </c>
      <c r="T3674" s="28">
        <v>2359</v>
      </c>
      <c r="U3674" s="28">
        <v>9436</v>
      </c>
      <c r="V3674" s="28">
        <v>10568.32</v>
      </c>
      <c r="W3674" s="26"/>
      <c r="X3674" s="26" t="s">
        <v>62</v>
      </c>
      <c r="Y3674" s="26" t="s">
        <v>61</v>
      </c>
    </row>
    <row r="3675" spans="2:25" x14ac:dyDescent="0.2">
      <c r="B3675" s="26" t="s">
        <v>7726</v>
      </c>
      <c r="C3675" s="26" t="s">
        <v>55</v>
      </c>
      <c r="D3675" s="26" t="s">
        <v>7727</v>
      </c>
      <c r="E3675" s="26" t="str">
        <f>VLOOKUP(D3675,[1]ЕНС!A:E,2,FALSE)</f>
        <v>Диск</v>
      </c>
      <c r="F3675" s="26" t="str">
        <f>VLOOKUP(D3675,[1]ЕНС!A:E,3,FALSE)</f>
        <v>для специального и специализированного автомобиля, тормозной, передний</v>
      </c>
      <c r="G3675" s="26" t="s">
        <v>7728</v>
      </c>
      <c r="H3675" s="26" t="s">
        <v>26</v>
      </c>
      <c r="I3675" s="26">
        <v>0</v>
      </c>
      <c r="J3675" s="26">
        <v>631010000</v>
      </c>
      <c r="K3675" s="26" t="str">
        <f>VLOOKUP(B3675,[1]ПланКаз!A3662:M6966,12,0)</f>
        <v>ҚР, ШҚО, Өскемен қ., Бажов көш., 10</v>
      </c>
      <c r="L3675" s="26" t="str">
        <f>VLOOKUP(B3675,[1]ПланКаз!A3660:M6964,13,0)</f>
        <v>Желтоқсан-Қантар</v>
      </c>
      <c r="M3675" s="26" t="str">
        <f>VLOOKUP(B3675,[1]ПланКаз!A3662:N6966,14,0)</f>
        <v>Шығыс-Қазақстан облысы, Өскемен қ.</v>
      </c>
      <c r="N3675" s="26" t="s">
        <v>58</v>
      </c>
      <c r="O3675" s="26" t="str">
        <f>VLOOKUP(B3675,[1]ПланКаз!A3661:P6965,16,0)</f>
        <v>жыл бойына өтінім бойынша</v>
      </c>
      <c r="P3675" s="26" t="s">
        <v>59</v>
      </c>
      <c r="Q3675" s="27" t="s">
        <v>522</v>
      </c>
      <c r="R3675" s="26" t="str">
        <f>VLOOKUP(B3675,[1]ПланКаз!A3660:S6964,19,0)</f>
        <v>Дана</v>
      </c>
      <c r="S3675" s="28">
        <v>15</v>
      </c>
      <c r="T3675" s="28">
        <v>6996</v>
      </c>
      <c r="U3675" s="28">
        <v>104940</v>
      </c>
      <c r="V3675" s="28">
        <v>117532.8</v>
      </c>
      <c r="W3675" s="26"/>
      <c r="X3675" s="26" t="s">
        <v>62</v>
      </c>
      <c r="Y3675" s="26" t="s">
        <v>61</v>
      </c>
    </row>
    <row r="3676" spans="2:25" x14ac:dyDescent="0.2">
      <c r="B3676" s="26" t="s">
        <v>7729</v>
      </c>
      <c r="C3676" s="26" t="s">
        <v>55</v>
      </c>
      <c r="D3676" s="26" t="s">
        <v>7730</v>
      </c>
      <c r="E3676" s="26" t="str">
        <f>VLOOKUP(D3676,[1]ЕНС!A:E,2,FALSE)</f>
        <v>Крестовина</v>
      </c>
      <c r="F3676" s="26" t="str">
        <f>VLOOKUP(D3676,[1]ЕНС!A:E,3,FALSE)</f>
        <v>карданного вала, для специального и специализированного автомобиля, с подшипниками и манжетами</v>
      </c>
      <c r="G3676" s="26" t="s">
        <v>7731</v>
      </c>
      <c r="H3676" s="26" t="s">
        <v>26</v>
      </c>
      <c r="I3676" s="26">
        <v>0</v>
      </c>
      <c r="J3676" s="26">
        <v>631010000</v>
      </c>
      <c r="K3676" s="26" t="str">
        <f>VLOOKUP(B3676,[1]ПланКаз!A3663:M6967,12,0)</f>
        <v>ҚР, ШҚО, Өскемен қ., Бажов көш., 10</v>
      </c>
      <c r="L3676" s="26" t="str">
        <f>VLOOKUP(B3676,[1]ПланКаз!A3661:M6965,13,0)</f>
        <v>Желтоқсан-Қантар</v>
      </c>
      <c r="M3676" s="26" t="str">
        <f>VLOOKUP(B3676,[1]ПланКаз!A3663:N6967,14,0)</f>
        <v>Шығыс-Қазақстан облысы, Өскемен қ.</v>
      </c>
      <c r="N3676" s="26" t="s">
        <v>58</v>
      </c>
      <c r="O3676" s="26" t="str">
        <f>VLOOKUP(B3676,[1]ПланКаз!A3662:P6966,16,0)</f>
        <v>жыл бойына өтінім бойынша</v>
      </c>
      <c r="P3676" s="26" t="s">
        <v>59</v>
      </c>
      <c r="Q3676" s="27" t="s">
        <v>522</v>
      </c>
      <c r="R3676" s="26" t="str">
        <f>VLOOKUP(B3676,[1]ПланКаз!A3661:S6965,19,0)</f>
        <v>Дана</v>
      </c>
      <c r="S3676" s="28">
        <v>9</v>
      </c>
      <c r="T3676" s="28">
        <v>10712</v>
      </c>
      <c r="U3676" s="28">
        <v>96408</v>
      </c>
      <c r="V3676" s="28">
        <v>107976.96000000001</v>
      </c>
      <c r="W3676" s="26"/>
      <c r="X3676" s="26" t="s">
        <v>62</v>
      </c>
      <c r="Y3676" s="26" t="s">
        <v>61</v>
      </c>
    </row>
    <row r="3677" spans="2:25" x14ac:dyDescent="0.2">
      <c r="B3677" s="26" t="s">
        <v>7732</v>
      </c>
      <c r="C3677" s="26" t="s">
        <v>55</v>
      </c>
      <c r="D3677" s="26" t="s">
        <v>7733</v>
      </c>
      <c r="E3677" s="26" t="str">
        <f>VLOOKUP(D3677,[1]ЕНС!A:E,2,FALSE)</f>
        <v>Насос</v>
      </c>
      <c r="F3677" s="26" t="str">
        <f>VLOOKUP(D3677,[1]ЕНС!A:E,3,FALSE)</f>
        <v>шестеренный, тип НШ-10</v>
      </c>
      <c r="G3677" s="26" t="s">
        <v>7734</v>
      </c>
      <c r="H3677" s="26" t="s">
        <v>26</v>
      </c>
      <c r="I3677" s="26">
        <v>0</v>
      </c>
      <c r="J3677" s="26">
        <v>631010000</v>
      </c>
      <c r="K3677" s="26" t="str">
        <f>VLOOKUP(B3677,[1]ПланКаз!A3664:M6968,12,0)</f>
        <v>ҚР, ШҚО, Өскемен қ., Бажов көш., 10</v>
      </c>
      <c r="L3677" s="26" t="str">
        <f>VLOOKUP(B3677,[1]ПланКаз!A3662:M6966,13,0)</f>
        <v>Желтоқсан-Қантар</v>
      </c>
      <c r="M3677" s="26" t="str">
        <f>VLOOKUP(B3677,[1]ПланКаз!A3664:N6968,14,0)</f>
        <v>Шығыс-Қазақстан облысы, Өскемен қ.</v>
      </c>
      <c r="N3677" s="26" t="s">
        <v>58</v>
      </c>
      <c r="O3677" s="26" t="str">
        <f>VLOOKUP(B3677,[1]ПланКаз!A3663:P6967,16,0)</f>
        <v>жыл бойына өтінім бойынша</v>
      </c>
      <c r="P3677" s="26" t="s">
        <v>59</v>
      </c>
      <c r="Q3677" s="27" t="s">
        <v>522</v>
      </c>
      <c r="R3677" s="26" t="str">
        <f>VLOOKUP(B3677,[1]ПланКаз!A3662:S6966,19,0)</f>
        <v>Дана</v>
      </c>
      <c r="S3677" s="28">
        <v>1</v>
      </c>
      <c r="T3677" s="28">
        <v>9200</v>
      </c>
      <c r="U3677" s="28">
        <v>9200</v>
      </c>
      <c r="V3677" s="28">
        <v>10304</v>
      </c>
      <c r="W3677" s="26"/>
      <c r="X3677" s="26" t="s">
        <v>62</v>
      </c>
      <c r="Y3677" s="26" t="s">
        <v>61</v>
      </c>
    </row>
    <row r="3678" spans="2:25" x14ac:dyDescent="0.2">
      <c r="B3678" s="26" t="s">
        <v>7735</v>
      </c>
      <c r="C3678" s="26" t="s">
        <v>55</v>
      </c>
      <c r="D3678" s="26" t="s">
        <v>6746</v>
      </c>
      <c r="E3678" s="26" t="str">
        <f>VLOOKUP(D3678,[1]ЕНС!A:E,2,FALSE)</f>
        <v>Прокладка</v>
      </c>
      <c r="F3678" s="26" t="str">
        <f>VLOOKUP(D3678,[1]ЕНС!A:E,3,FALSE)</f>
        <v>клапанной крышки, клапанной крышки, для легкового автомобиля</v>
      </c>
      <c r="G3678" s="26" t="s">
        <v>7736</v>
      </c>
      <c r="H3678" s="26" t="s">
        <v>26</v>
      </c>
      <c r="I3678" s="26">
        <v>0</v>
      </c>
      <c r="J3678" s="26">
        <v>631010000</v>
      </c>
      <c r="K3678" s="26" t="str">
        <f>VLOOKUP(B3678,[1]ПланКаз!A3665:M6969,12,0)</f>
        <v>ҚР, ШҚО, Өскемен қ., Бажов көш., 10</v>
      </c>
      <c r="L3678" s="26" t="str">
        <f>VLOOKUP(B3678,[1]ПланКаз!A3663:M6967,13,0)</f>
        <v>Желтоқсан-Қантар</v>
      </c>
      <c r="M3678" s="26" t="str">
        <f>VLOOKUP(B3678,[1]ПланКаз!A3665:N6969,14,0)</f>
        <v>Шығыс-Қазақстан облысы, Өскемен қ.</v>
      </c>
      <c r="N3678" s="26" t="s">
        <v>58</v>
      </c>
      <c r="O3678" s="26" t="str">
        <f>VLOOKUP(B3678,[1]ПланКаз!A3664:P6968,16,0)</f>
        <v>жыл бойына өтінім бойынша</v>
      </c>
      <c r="P3678" s="26" t="s">
        <v>59</v>
      </c>
      <c r="Q3678" s="27" t="s">
        <v>522</v>
      </c>
      <c r="R3678" s="26" t="str">
        <f>VLOOKUP(B3678,[1]ПланКаз!A3663:S6967,19,0)</f>
        <v>Дана</v>
      </c>
      <c r="S3678" s="28">
        <v>2</v>
      </c>
      <c r="T3678" s="28">
        <v>645</v>
      </c>
      <c r="U3678" s="28">
        <v>1290</v>
      </c>
      <c r="V3678" s="28">
        <v>1444.8</v>
      </c>
      <c r="W3678" s="26"/>
      <c r="X3678" s="26" t="s">
        <v>62</v>
      </c>
      <c r="Y3678" s="26" t="s">
        <v>61</v>
      </c>
    </row>
    <row r="3679" spans="2:25" x14ac:dyDescent="0.2">
      <c r="B3679" s="26" t="s">
        <v>7737</v>
      </c>
      <c r="C3679" s="26" t="s">
        <v>55</v>
      </c>
      <c r="D3679" s="26" t="s">
        <v>7606</v>
      </c>
      <c r="E3679" s="26" t="str">
        <f>VLOOKUP(D3679,[1]ЕНС!A:E,2,FALSE)</f>
        <v>Термостат</v>
      </c>
      <c r="F3679" s="26" t="str">
        <f>VLOOKUP(D3679,[1]ЕНС!A:E,3,FALSE)</f>
        <v>для специального и специализированного автомобиля</v>
      </c>
      <c r="G3679" s="26" t="s">
        <v>7738</v>
      </c>
      <c r="H3679" s="26" t="s">
        <v>26</v>
      </c>
      <c r="I3679" s="26">
        <v>0</v>
      </c>
      <c r="J3679" s="26">
        <v>631010000</v>
      </c>
      <c r="K3679" s="26" t="str">
        <f>VLOOKUP(B3679,[1]ПланКаз!A3666:M6970,12,0)</f>
        <v>ҚР, ШҚО, Өскемен қ., Бажов көш., 10</v>
      </c>
      <c r="L3679" s="26" t="str">
        <f>VLOOKUP(B3679,[1]ПланКаз!A3664:M6968,13,0)</f>
        <v>Желтоқсан-Қантар</v>
      </c>
      <c r="M3679" s="26" t="str">
        <f>VLOOKUP(B3679,[1]ПланКаз!A3666:N6970,14,0)</f>
        <v>Шығыс-Қазақстан облысы, Өскемен қ.</v>
      </c>
      <c r="N3679" s="26" t="s">
        <v>58</v>
      </c>
      <c r="O3679" s="26" t="str">
        <f>VLOOKUP(B3679,[1]ПланКаз!A3665:P6969,16,0)</f>
        <v>жыл бойына өтінім бойынша</v>
      </c>
      <c r="P3679" s="26" t="s">
        <v>59</v>
      </c>
      <c r="Q3679" s="27" t="s">
        <v>522</v>
      </c>
      <c r="R3679" s="26" t="str">
        <f>VLOOKUP(B3679,[1]ПланКаз!A3664:S6968,19,0)</f>
        <v>Дана</v>
      </c>
      <c r="S3679" s="28">
        <v>2</v>
      </c>
      <c r="T3679" s="28">
        <v>3174</v>
      </c>
      <c r="U3679" s="28">
        <v>6348</v>
      </c>
      <c r="V3679" s="28">
        <v>7109.76</v>
      </c>
      <c r="W3679" s="26"/>
      <c r="X3679" s="26" t="s">
        <v>62</v>
      </c>
      <c r="Y3679" s="26" t="s">
        <v>61</v>
      </c>
    </row>
    <row r="3680" spans="2:25" x14ac:dyDescent="0.2">
      <c r="B3680" s="26" t="s">
        <v>7739</v>
      </c>
      <c r="C3680" s="26" t="s">
        <v>55</v>
      </c>
      <c r="D3680" s="26" t="s">
        <v>7740</v>
      </c>
      <c r="E3680" s="26" t="str">
        <f>VLOOKUP(D3680,[1]ЕНС!A:E,2,FALSE)</f>
        <v>Ремень</v>
      </c>
      <c r="F3680" s="26" t="str">
        <f>VLOOKUP(D3680,[1]ЕНС!A:E,3,FALSE)</f>
        <v>клиновый, приводный, с сечением Z(0)-800, ГОСТ 1284.2-89</v>
      </c>
      <c r="G3680" s="26" t="s">
        <v>7741</v>
      </c>
      <c r="H3680" s="26" t="s">
        <v>26</v>
      </c>
      <c r="I3680" s="26">
        <v>0</v>
      </c>
      <c r="J3680" s="26">
        <v>631010000</v>
      </c>
      <c r="K3680" s="26" t="str">
        <f>VLOOKUP(B3680,[1]ПланКаз!A3667:M6971,12,0)</f>
        <v>ҚР, ШҚО, Өскемен қ., Бажов көш., 10</v>
      </c>
      <c r="L3680" s="26" t="str">
        <f>VLOOKUP(B3680,[1]ПланКаз!A3665:M6969,13,0)</f>
        <v>Желтоқсан-Қантар</v>
      </c>
      <c r="M3680" s="26" t="str">
        <f>VLOOKUP(B3680,[1]ПланКаз!A3667:N6971,14,0)</f>
        <v>Шығыс-Қазақстан облысы, Өскемен қ.</v>
      </c>
      <c r="N3680" s="26" t="s">
        <v>58</v>
      </c>
      <c r="O3680" s="26" t="str">
        <f>VLOOKUP(B3680,[1]ПланКаз!A3666:P6970,16,0)</f>
        <v>жыл бойына өтінім бойынша</v>
      </c>
      <c r="P3680" s="26" t="s">
        <v>59</v>
      </c>
      <c r="Q3680" s="27" t="s">
        <v>522</v>
      </c>
      <c r="R3680" s="26" t="str">
        <f>VLOOKUP(B3680,[1]ПланКаз!A3665:S6969,19,0)</f>
        <v>Дана</v>
      </c>
      <c r="S3680" s="28">
        <v>18</v>
      </c>
      <c r="T3680" s="28">
        <v>995</v>
      </c>
      <c r="U3680" s="28">
        <v>17910</v>
      </c>
      <c r="V3680" s="28">
        <v>20059.2</v>
      </c>
      <c r="W3680" s="26"/>
      <c r="X3680" s="26" t="s">
        <v>62</v>
      </c>
      <c r="Y3680" s="26" t="s">
        <v>61</v>
      </c>
    </row>
    <row r="3681" spans="2:25" x14ac:dyDescent="0.2">
      <c r="B3681" s="26" t="s">
        <v>7742</v>
      </c>
      <c r="C3681" s="26" t="s">
        <v>55</v>
      </c>
      <c r="D3681" s="26" t="s">
        <v>7743</v>
      </c>
      <c r="E3681" s="26" t="str">
        <f>VLOOKUP(D3681,[1]ЕНС!A:E,2,FALSE)</f>
        <v>Фонарь</v>
      </c>
      <c r="F3681" s="26" t="str">
        <f>VLOOKUP(D3681,[1]ЕНС!A:E,3,FALSE)</f>
        <v>заднего хода, для специального и специализированного автомобиля</v>
      </c>
      <c r="G3681" s="26" t="s">
        <v>7744</v>
      </c>
      <c r="H3681" s="26" t="s">
        <v>26</v>
      </c>
      <c r="I3681" s="26">
        <v>0</v>
      </c>
      <c r="J3681" s="26">
        <v>631010000</v>
      </c>
      <c r="K3681" s="26" t="str">
        <f>VLOOKUP(B3681,[1]ПланКаз!A3668:M6972,12,0)</f>
        <v>ҚР, ШҚО, Өскемен қ., Бажов көш., 10</v>
      </c>
      <c r="L3681" s="26" t="str">
        <f>VLOOKUP(B3681,[1]ПланКаз!A3666:M6970,13,0)</f>
        <v>Желтоқсан-Қантар</v>
      </c>
      <c r="M3681" s="26" t="str">
        <f>VLOOKUP(B3681,[1]ПланКаз!A3668:N6972,14,0)</f>
        <v>Шығыс-Қазақстан облысы, Өскемен қ.</v>
      </c>
      <c r="N3681" s="26" t="s">
        <v>58</v>
      </c>
      <c r="O3681" s="26" t="str">
        <f>VLOOKUP(B3681,[1]ПланКаз!A3667:P6971,16,0)</f>
        <v>жыл бойына өтінім бойынша</v>
      </c>
      <c r="P3681" s="26" t="s">
        <v>59</v>
      </c>
      <c r="Q3681" s="27" t="s">
        <v>522</v>
      </c>
      <c r="R3681" s="26" t="str">
        <f>VLOOKUP(B3681,[1]ПланКаз!A3666:S6970,19,0)</f>
        <v>Дана</v>
      </c>
      <c r="S3681" s="28">
        <v>6</v>
      </c>
      <c r="T3681" s="28">
        <v>1643</v>
      </c>
      <c r="U3681" s="28">
        <v>9858</v>
      </c>
      <c r="V3681" s="28">
        <v>11040.96</v>
      </c>
      <c r="W3681" s="26"/>
      <c r="X3681" s="26" t="s">
        <v>62</v>
      </c>
      <c r="Y3681" s="26" t="s">
        <v>61</v>
      </c>
    </row>
    <row r="3682" spans="2:25" x14ac:dyDescent="0.2">
      <c r="B3682" s="26" t="s">
        <v>7745</v>
      </c>
      <c r="C3682" s="26" t="s">
        <v>55</v>
      </c>
      <c r="D3682" s="26" t="s">
        <v>7746</v>
      </c>
      <c r="E3682" s="26" t="str">
        <f>VLOOKUP(D3682,[1]ЕНС!A:E,2,FALSE)</f>
        <v>Комплект ремонтный</v>
      </c>
      <c r="F3682" s="26" t="str">
        <f>VLOOKUP(D3682,[1]ЕНС!A:E,3,FALSE)</f>
        <v>гидроцилиндра поворота, для легкового автомобиля</v>
      </c>
      <c r="G3682" s="26" t="s">
        <v>7747</v>
      </c>
      <c r="H3682" s="26" t="s">
        <v>26</v>
      </c>
      <c r="I3682" s="26">
        <v>0</v>
      </c>
      <c r="J3682" s="26">
        <v>631010000</v>
      </c>
      <c r="K3682" s="26" t="str">
        <f>VLOOKUP(B3682,[1]ПланКаз!A3669:M6973,12,0)</f>
        <v>ҚР, ШҚО, Өскемен қ., Бажов көш., 10</v>
      </c>
      <c r="L3682" s="26" t="str">
        <f>VLOOKUP(B3682,[1]ПланКаз!A3667:M6971,13,0)</f>
        <v>Желтоқсан-Қантар</v>
      </c>
      <c r="M3682" s="26" t="str">
        <f>VLOOKUP(B3682,[1]ПланКаз!A3669:N6973,14,0)</f>
        <v>Шығыс-Қазақстан облысы, Өскемен қ.</v>
      </c>
      <c r="N3682" s="26" t="s">
        <v>58</v>
      </c>
      <c r="O3682" s="26" t="str">
        <f>VLOOKUP(B3682,[1]ПланКаз!A3668:P6972,16,0)</f>
        <v>жыл бойына өтінім бойынша</v>
      </c>
      <c r="P3682" s="26" t="s">
        <v>59</v>
      </c>
      <c r="Q3682" s="27" t="s">
        <v>2896</v>
      </c>
      <c r="R3682" s="26" t="str">
        <f>VLOOKUP(B3682,[1]ПланКаз!A3667:S6971,19,0)</f>
        <v>Комплект</v>
      </c>
      <c r="S3682" s="28">
        <v>1</v>
      </c>
      <c r="T3682" s="28">
        <v>1954</v>
      </c>
      <c r="U3682" s="28">
        <v>1954</v>
      </c>
      <c r="V3682" s="28">
        <v>2188.48</v>
      </c>
      <c r="W3682" s="26"/>
      <c r="X3682" s="26" t="s">
        <v>62</v>
      </c>
      <c r="Y3682" s="26" t="s">
        <v>61</v>
      </c>
    </row>
    <row r="3683" spans="2:25" x14ac:dyDescent="0.2">
      <c r="B3683" s="26" t="s">
        <v>7748</v>
      </c>
      <c r="C3683" s="26" t="s">
        <v>55</v>
      </c>
      <c r="D3683" s="26" t="s">
        <v>7661</v>
      </c>
      <c r="E3683" s="26" t="str">
        <f>VLOOKUP(D3683,[1]ЕНС!A:E,2,FALSE)</f>
        <v>Насос водяной</v>
      </c>
      <c r="F3683" s="26" t="str">
        <f>VLOOKUP(D3683,[1]ЕНС!A:E,3,FALSE)</f>
        <v>для специальной техники</v>
      </c>
      <c r="G3683" s="26" t="s">
        <v>7749</v>
      </c>
      <c r="H3683" s="26" t="s">
        <v>26</v>
      </c>
      <c r="I3683" s="26">
        <v>0</v>
      </c>
      <c r="J3683" s="26">
        <v>631010000</v>
      </c>
      <c r="K3683" s="26" t="str">
        <f>VLOOKUP(B3683,[1]ПланКаз!A3670:M6974,12,0)</f>
        <v>ҚР, ШҚО, Өскемен қ., Бажов көш., 10</v>
      </c>
      <c r="L3683" s="26" t="str">
        <f>VLOOKUP(B3683,[1]ПланКаз!A3668:M6972,13,0)</f>
        <v>Желтоқсан-Қантар</v>
      </c>
      <c r="M3683" s="26" t="str">
        <f>VLOOKUP(B3683,[1]ПланКаз!A3670:N6974,14,0)</f>
        <v>Шығыс-Қазақстан облысы, Өскемен қ.</v>
      </c>
      <c r="N3683" s="26" t="s">
        <v>58</v>
      </c>
      <c r="O3683" s="26" t="str">
        <f>VLOOKUP(B3683,[1]ПланКаз!A3669:P6973,16,0)</f>
        <v>жыл бойына өтінім бойынша</v>
      </c>
      <c r="P3683" s="26" t="s">
        <v>59</v>
      </c>
      <c r="Q3683" s="27" t="s">
        <v>522</v>
      </c>
      <c r="R3683" s="26" t="str">
        <f>VLOOKUP(B3683,[1]ПланКаз!A3668:S6972,19,0)</f>
        <v>Дана</v>
      </c>
      <c r="S3683" s="28">
        <v>1</v>
      </c>
      <c r="T3683" s="28">
        <v>18856</v>
      </c>
      <c r="U3683" s="28">
        <v>18856</v>
      </c>
      <c r="V3683" s="28">
        <v>21118.720000000001</v>
      </c>
      <c r="W3683" s="26"/>
      <c r="X3683" s="26" t="s">
        <v>62</v>
      </c>
      <c r="Y3683" s="26" t="s">
        <v>61</v>
      </c>
    </row>
    <row r="3684" spans="2:25" x14ac:dyDescent="0.2">
      <c r="B3684" s="26" t="s">
        <v>7750</v>
      </c>
      <c r="C3684" s="26" t="s">
        <v>55</v>
      </c>
      <c r="D3684" s="26" t="s">
        <v>7751</v>
      </c>
      <c r="E3684" s="26" t="str">
        <f>VLOOKUP(D3684,[1]ЕНС!A:E,2,FALSE)</f>
        <v>Комплект ремонтный</v>
      </c>
      <c r="F3684" s="26" t="str">
        <f>VLOOKUP(D3684,[1]ЕНС!A:E,3,FALSE)</f>
        <v>фильтра тонкой очистки топлива, для легкового автомобиля</v>
      </c>
      <c r="G3684" s="26" t="s">
        <v>7752</v>
      </c>
      <c r="H3684" s="26" t="s">
        <v>26</v>
      </c>
      <c r="I3684" s="26">
        <v>0</v>
      </c>
      <c r="J3684" s="26">
        <v>631010000</v>
      </c>
      <c r="K3684" s="26" t="str">
        <f>VLOOKUP(B3684,[1]ПланКаз!A3671:M6975,12,0)</f>
        <v>ҚР, ШҚО, Өскемен қ., Бажов көш., 10</v>
      </c>
      <c r="L3684" s="26" t="str">
        <f>VLOOKUP(B3684,[1]ПланКаз!A3669:M6973,13,0)</f>
        <v>Желтоқсан-Қантар</v>
      </c>
      <c r="M3684" s="26" t="str">
        <f>VLOOKUP(B3684,[1]ПланКаз!A3671:N6975,14,0)</f>
        <v>Шығыс-Қазақстан облысы, Өскемен қ.</v>
      </c>
      <c r="N3684" s="26" t="s">
        <v>58</v>
      </c>
      <c r="O3684" s="26" t="str">
        <f>VLOOKUP(B3684,[1]ПланКаз!A3670:P6974,16,0)</f>
        <v>жыл бойына өтінім бойынша</v>
      </c>
      <c r="P3684" s="26" t="s">
        <v>59</v>
      </c>
      <c r="Q3684" s="27" t="s">
        <v>2896</v>
      </c>
      <c r="R3684" s="26" t="str">
        <f>VLOOKUP(B3684,[1]ПланКаз!A3669:S6973,19,0)</f>
        <v>Комплект</v>
      </c>
      <c r="S3684" s="28">
        <v>1</v>
      </c>
      <c r="T3684" s="28">
        <v>882</v>
      </c>
      <c r="U3684" s="28">
        <v>882</v>
      </c>
      <c r="V3684" s="28">
        <v>987.84</v>
      </c>
      <c r="W3684" s="26"/>
      <c r="X3684" s="26" t="s">
        <v>62</v>
      </c>
      <c r="Y3684" s="26" t="s">
        <v>61</v>
      </c>
    </row>
    <row r="3685" spans="2:25" x14ac:dyDescent="0.2">
      <c r="B3685" s="26" t="s">
        <v>7753</v>
      </c>
      <c r="C3685" s="26" t="s">
        <v>55</v>
      </c>
      <c r="D3685" s="26" t="s">
        <v>7678</v>
      </c>
      <c r="E3685" s="26" t="str">
        <f>VLOOKUP(D3685,[1]ЕНС!A:E,2,FALSE)</f>
        <v>Фильтр</v>
      </c>
      <c r="F3685" s="26" t="str">
        <f>VLOOKUP(D3685,[1]ЕНС!A:E,3,FALSE)</f>
        <v>топливный, для спецтехники</v>
      </c>
      <c r="G3685" s="26" t="s">
        <v>7754</v>
      </c>
      <c r="H3685" s="26" t="s">
        <v>26</v>
      </c>
      <c r="I3685" s="26">
        <v>0</v>
      </c>
      <c r="J3685" s="26">
        <v>631010000</v>
      </c>
      <c r="K3685" s="26" t="str">
        <f>VLOOKUP(B3685,[1]ПланКаз!A3672:M6976,12,0)</f>
        <v>ҚР, ШҚО, Өскемен қ., Бажов көш., 10</v>
      </c>
      <c r="L3685" s="26" t="str">
        <f>VLOOKUP(B3685,[1]ПланКаз!A3670:M6974,13,0)</f>
        <v>Желтоқсан-Қантар</v>
      </c>
      <c r="M3685" s="26" t="str">
        <f>VLOOKUP(B3685,[1]ПланКаз!A3672:N6976,14,0)</f>
        <v>Шығыс-Қазақстан облысы, Өскемен қ.</v>
      </c>
      <c r="N3685" s="26" t="s">
        <v>58</v>
      </c>
      <c r="O3685" s="26" t="str">
        <f>VLOOKUP(B3685,[1]ПланКаз!A3671:P6975,16,0)</f>
        <v>жыл бойына өтінім бойынша</v>
      </c>
      <c r="P3685" s="26" t="s">
        <v>59</v>
      </c>
      <c r="Q3685" s="27" t="s">
        <v>522</v>
      </c>
      <c r="R3685" s="26" t="str">
        <f>VLOOKUP(B3685,[1]ПланКаз!A3670:S6974,19,0)</f>
        <v>Дана</v>
      </c>
      <c r="S3685" s="28">
        <v>4</v>
      </c>
      <c r="T3685" s="28">
        <v>635</v>
      </c>
      <c r="U3685" s="28">
        <v>2540</v>
      </c>
      <c r="V3685" s="28">
        <v>2844.8</v>
      </c>
      <c r="W3685" s="26"/>
      <c r="X3685" s="26" t="s">
        <v>62</v>
      </c>
      <c r="Y3685" s="26" t="s">
        <v>61</v>
      </c>
    </row>
    <row r="3686" spans="2:25" x14ac:dyDescent="0.2">
      <c r="B3686" s="26" t="s">
        <v>7755</v>
      </c>
      <c r="C3686" s="26" t="s">
        <v>55</v>
      </c>
      <c r="D3686" s="26" t="s">
        <v>7756</v>
      </c>
      <c r="E3686" s="26" t="str">
        <f>VLOOKUP(D3686,[1]ЕНС!A:E,2,FALSE)</f>
        <v>Подшипник</v>
      </c>
      <c r="F3686" s="26" t="str">
        <f>VLOOKUP(D3686,[1]ЕНС!A:E,3,FALSE)</f>
        <v>выключения сцепления, для специального и специализированного автомобиля</v>
      </c>
      <c r="G3686" s="26" t="s">
        <v>7757</v>
      </c>
      <c r="H3686" s="26" t="s">
        <v>26</v>
      </c>
      <c r="I3686" s="26">
        <v>0</v>
      </c>
      <c r="J3686" s="26">
        <v>631010000</v>
      </c>
      <c r="K3686" s="26" t="str">
        <f>VLOOKUP(B3686,[1]ПланКаз!A3673:M6977,12,0)</f>
        <v>ҚР, ШҚО, Өскемен қ., Бажов көш., 10</v>
      </c>
      <c r="L3686" s="26" t="str">
        <f>VLOOKUP(B3686,[1]ПланКаз!A3671:M6975,13,0)</f>
        <v>Желтоқсан-Қантар</v>
      </c>
      <c r="M3686" s="26" t="str">
        <f>VLOOKUP(B3686,[1]ПланКаз!A3673:N6977,14,0)</f>
        <v>Шығыс-Қазақстан облысы, Өскемен қ.</v>
      </c>
      <c r="N3686" s="26" t="s">
        <v>58</v>
      </c>
      <c r="O3686" s="26" t="str">
        <f>VLOOKUP(B3686,[1]ПланКаз!A3672:P6976,16,0)</f>
        <v>жыл бойына өтінім бойынша</v>
      </c>
      <c r="P3686" s="26" t="s">
        <v>59</v>
      </c>
      <c r="Q3686" s="27" t="s">
        <v>522</v>
      </c>
      <c r="R3686" s="26" t="str">
        <f>VLOOKUP(B3686,[1]ПланКаз!A3671:S6975,19,0)</f>
        <v>Дана</v>
      </c>
      <c r="S3686" s="28">
        <v>1</v>
      </c>
      <c r="T3686" s="28">
        <v>1850</v>
      </c>
      <c r="U3686" s="28">
        <v>1850</v>
      </c>
      <c r="V3686" s="28">
        <v>2072</v>
      </c>
      <c r="W3686" s="26"/>
      <c r="X3686" s="26" t="s">
        <v>62</v>
      </c>
      <c r="Y3686" s="26" t="s">
        <v>61</v>
      </c>
    </row>
    <row r="3687" spans="2:25" x14ac:dyDescent="0.2">
      <c r="B3687" s="26" t="s">
        <v>7758</v>
      </c>
      <c r="C3687" s="26" t="s">
        <v>55</v>
      </c>
      <c r="D3687" s="26" t="s">
        <v>7759</v>
      </c>
      <c r="E3687" s="26" t="str">
        <f>VLOOKUP(D3687,[1]ЕНС!A:E,2,FALSE)</f>
        <v>Накладка</v>
      </c>
      <c r="F3687" s="26" t="str">
        <f>VLOOKUP(D3687,[1]ЕНС!A:E,3,FALSE)</f>
        <v>диска сцепления, для специального и специализированного автомобиля</v>
      </c>
      <c r="G3687" s="26" t="s">
        <v>7760</v>
      </c>
      <c r="H3687" s="26" t="s">
        <v>26</v>
      </c>
      <c r="I3687" s="26">
        <v>0</v>
      </c>
      <c r="J3687" s="26">
        <v>631010000</v>
      </c>
      <c r="K3687" s="26" t="str">
        <f>VLOOKUP(B3687,[1]ПланКаз!A3674:M6978,12,0)</f>
        <v>ҚР, ШҚО, Өскемен қ., Бажов көш., 10</v>
      </c>
      <c r="L3687" s="26" t="str">
        <f>VLOOKUP(B3687,[1]ПланКаз!A3672:M6976,13,0)</f>
        <v>Желтоқсан-Қантар</v>
      </c>
      <c r="M3687" s="26" t="str">
        <f>VLOOKUP(B3687,[1]ПланКаз!A3674:N6978,14,0)</f>
        <v>Шығыс-Қазақстан облысы, Өскемен қ.</v>
      </c>
      <c r="N3687" s="26" t="s">
        <v>58</v>
      </c>
      <c r="O3687" s="26" t="str">
        <f>VLOOKUP(B3687,[1]ПланКаз!A3673:P6977,16,0)</f>
        <v>жыл бойына өтінім бойынша</v>
      </c>
      <c r="P3687" s="26" t="s">
        <v>59</v>
      </c>
      <c r="Q3687" s="27" t="s">
        <v>522</v>
      </c>
      <c r="R3687" s="26" t="str">
        <f>VLOOKUP(B3687,[1]ПланКаз!A3672:S6976,19,0)</f>
        <v>Дана</v>
      </c>
      <c r="S3687" s="28">
        <v>2</v>
      </c>
      <c r="T3687" s="28">
        <v>1104</v>
      </c>
      <c r="U3687" s="28">
        <v>2208</v>
      </c>
      <c r="V3687" s="28">
        <v>2472.96</v>
      </c>
      <c r="W3687" s="26"/>
      <c r="X3687" s="26" t="s">
        <v>62</v>
      </c>
      <c r="Y3687" s="26" t="s">
        <v>61</v>
      </c>
    </row>
    <row r="3688" spans="2:25" x14ac:dyDescent="0.2">
      <c r="B3688" s="26" t="s">
        <v>7761</v>
      </c>
      <c r="C3688" s="26" t="s">
        <v>55</v>
      </c>
      <c r="D3688" s="26" t="s">
        <v>7762</v>
      </c>
      <c r="E3688" s="26" t="str">
        <f>VLOOKUP(D3688,[1]ЕНС!A:E,2,FALSE)</f>
        <v>Муфта</v>
      </c>
      <c r="F3688" s="26" t="str">
        <f>VLOOKUP(D3688,[1]ЕНС!A:E,3,FALSE)</f>
        <v>привода вентилятора, для специального и специализированного автомобиля</v>
      </c>
      <c r="G3688" s="26" t="s">
        <v>7763</v>
      </c>
      <c r="H3688" s="26" t="s">
        <v>26</v>
      </c>
      <c r="I3688" s="26">
        <v>0</v>
      </c>
      <c r="J3688" s="26">
        <v>631010000</v>
      </c>
      <c r="K3688" s="26" t="str">
        <f>VLOOKUP(B3688,[1]ПланКаз!A3675:M6979,12,0)</f>
        <v>ҚР, ШҚО, Өскемен қ., Бажов көш., 10</v>
      </c>
      <c r="L3688" s="26" t="str">
        <f>VLOOKUP(B3688,[1]ПланКаз!A3673:M6977,13,0)</f>
        <v>Желтоқсан-Қантар</v>
      </c>
      <c r="M3688" s="26" t="str">
        <f>VLOOKUP(B3688,[1]ПланКаз!A3675:N6979,14,0)</f>
        <v>Шығыс-Қазақстан облысы, Өскемен қ.</v>
      </c>
      <c r="N3688" s="26" t="s">
        <v>58</v>
      </c>
      <c r="O3688" s="26" t="str">
        <f>VLOOKUP(B3688,[1]ПланКаз!A3674:P6978,16,0)</f>
        <v>жыл бойына өтінім бойынша</v>
      </c>
      <c r="P3688" s="26" t="s">
        <v>59</v>
      </c>
      <c r="Q3688" s="27" t="s">
        <v>522</v>
      </c>
      <c r="R3688" s="26" t="str">
        <f>VLOOKUP(B3688,[1]ПланКаз!A3673:S6977,19,0)</f>
        <v>Комплект</v>
      </c>
      <c r="S3688" s="28">
        <v>2</v>
      </c>
      <c r="T3688" s="28">
        <v>4313</v>
      </c>
      <c r="U3688" s="28">
        <v>8626</v>
      </c>
      <c r="V3688" s="28">
        <v>9661.1200000000008</v>
      </c>
      <c r="W3688" s="26"/>
      <c r="X3688" s="26" t="s">
        <v>62</v>
      </c>
      <c r="Y3688" s="26" t="s">
        <v>61</v>
      </c>
    </row>
    <row r="3689" spans="2:25" x14ac:dyDescent="0.2">
      <c r="B3689" s="26" t="s">
        <v>7764</v>
      </c>
      <c r="C3689" s="26" t="s">
        <v>55</v>
      </c>
      <c r="D3689" s="26" t="s">
        <v>7765</v>
      </c>
      <c r="E3689" s="26" t="str">
        <f>VLOOKUP(D3689,[1]ЕНС!A:E,2,FALSE)</f>
        <v>Указатель</v>
      </c>
      <c r="F3689" s="26" t="str">
        <f>VLOOKUP(D3689,[1]ЕНС!A:E,3,FALSE)</f>
        <v>поворота, для грузового автомобиля</v>
      </c>
      <c r="G3689" s="26" t="s">
        <v>7766</v>
      </c>
      <c r="H3689" s="26" t="s">
        <v>26</v>
      </c>
      <c r="I3689" s="26">
        <v>0</v>
      </c>
      <c r="J3689" s="26">
        <v>631010000</v>
      </c>
      <c r="K3689" s="26" t="str">
        <f>VLOOKUP(B3689,[1]ПланКаз!A3676:M6980,12,0)</f>
        <v>ҚР, ШҚО, Өскемен қ., Бажов көш., 10</v>
      </c>
      <c r="L3689" s="26" t="str">
        <f>VLOOKUP(B3689,[1]ПланКаз!A3674:M6978,13,0)</f>
        <v>Желтоқсан-Қантар</v>
      </c>
      <c r="M3689" s="26" t="str">
        <f>VLOOKUP(B3689,[1]ПланКаз!A3676:N6980,14,0)</f>
        <v>Шығыс-Қазақстан облысы, Өскемен қ.</v>
      </c>
      <c r="N3689" s="26" t="s">
        <v>58</v>
      </c>
      <c r="O3689" s="26" t="str">
        <f>VLOOKUP(B3689,[1]ПланКаз!A3675:P6979,16,0)</f>
        <v>жыл бойына өтінім бойынша</v>
      </c>
      <c r="P3689" s="26" t="s">
        <v>59</v>
      </c>
      <c r="Q3689" s="27" t="s">
        <v>522</v>
      </c>
      <c r="R3689" s="26" t="str">
        <f>VLOOKUP(B3689,[1]ПланКаз!A3674:S6978,19,0)</f>
        <v>Дана</v>
      </c>
      <c r="S3689" s="28">
        <v>2</v>
      </c>
      <c r="T3689" s="28">
        <v>372</v>
      </c>
      <c r="U3689" s="28">
        <v>744</v>
      </c>
      <c r="V3689" s="28">
        <v>833.28</v>
      </c>
      <c r="W3689" s="26"/>
      <c r="X3689" s="26" t="s">
        <v>62</v>
      </c>
      <c r="Y3689" s="26" t="s">
        <v>61</v>
      </c>
    </row>
    <row r="3690" spans="2:25" x14ac:dyDescent="0.2">
      <c r="B3690" s="26" t="s">
        <v>7767</v>
      </c>
      <c r="C3690" s="26" t="s">
        <v>55</v>
      </c>
      <c r="D3690" s="26" t="s">
        <v>7765</v>
      </c>
      <c r="E3690" s="26" t="str">
        <f>VLOOKUP(D3690,[1]ЕНС!A:E,2,FALSE)</f>
        <v>Указатель</v>
      </c>
      <c r="F3690" s="26" t="str">
        <f>VLOOKUP(D3690,[1]ЕНС!A:E,3,FALSE)</f>
        <v>поворота, для грузового автомобиля</v>
      </c>
      <c r="G3690" s="26" t="s">
        <v>7768</v>
      </c>
      <c r="H3690" s="26" t="s">
        <v>26</v>
      </c>
      <c r="I3690" s="26">
        <v>0</v>
      </c>
      <c r="J3690" s="26">
        <v>631010000</v>
      </c>
      <c r="K3690" s="26" t="str">
        <f>VLOOKUP(B3690,[1]ПланКаз!A3677:M6981,12,0)</f>
        <v>ҚР, ШҚО, Өскемен қ., Бажов көш., 10</v>
      </c>
      <c r="L3690" s="26" t="str">
        <f>VLOOKUP(B3690,[1]ПланКаз!A3675:M6979,13,0)</f>
        <v>Желтоқсан-Қантар</v>
      </c>
      <c r="M3690" s="26" t="str">
        <f>VLOOKUP(B3690,[1]ПланКаз!A3677:N6981,14,0)</f>
        <v>Шығыс-Қазақстан облысы, Өскемен қ.</v>
      </c>
      <c r="N3690" s="26" t="s">
        <v>58</v>
      </c>
      <c r="O3690" s="26" t="str">
        <f>VLOOKUP(B3690,[1]ПланКаз!A3676:P6980,16,0)</f>
        <v>жыл бойына өтінім бойынша</v>
      </c>
      <c r="P3690" s="26" t="s">
        <v>59</v>
      </c>
      <c r="Q3690" s="27" t="s">
        <v>522</v>
      </c>
      <c r="R3690" s="26" t="str">
        <f>VLOOKUP(B3690,[1]ПланКаз!A3675:S6979,19,0)</f>
        <v>Дана</v>
      </c>
      <c r="S3690" s="28">
        <v>2</v>
      </c>
      <c r="T3690" s="28">
        <v>742</v>
      </c>
      <c r="U3690" s="28">
        <v>1484</v>
      </c>
      <c r="V3690" s="28">
        <v>1662.08</v>
      </c>
      <c r="W3690" s="26"/>
      <c r="X3690" s="26" t="s">
        <v>62</v>
      </c>
      <c r="Y3690" s="26" t="s">
        <v>61</v>
      </c>
    </row>
    <row r="3691" spans="2:25" x14ac:dyDescent="0.2">
      <c r="B3691" s="26" t="s">
        <v>7769</v>
      </c>
      <c r="C3691" s="26" t="s">
        <v>55</v>
      </c>
      <c r="D3691" s="26" t="s">
        <v>7326</v>
      </c>
      <c r="E3691" s="26" t="str">
        <f>VLOOKUP(D3691,[1]ЕНС!A:E,2,FALSE)</f>
        <v>Радиатор</v>
      </c>
      <c r="F3691" s="26" t="str">
        <f>VLOOKUP(D3691,[1]ЕНС!A:E,3,FALSE)</f>
        <v>для специального и специализированного автомобиля, системы охлаждения</v>
      </c>
      <c r="G3691" s="26" t="s">
        <v>7770</v>
      </c>
      <c r="H3691" s="26" t="s">
        <v>26</v>
      </c>
      <c r="I3691" s="26">
        <v>0</v>
      </c>
      <c r="J3691" s="26">
        <v>631010000</v>
      </c>
      <c r="K3691" s="26" t="str">
        <f>VLOOKUP(B3691,[1]ПланКаз!A3678:M6982,12,0)</f>
        <v>ҚР, ШҚО, Өскемен қ., Бажов көш., 10</v>
      </c>
      <c r="L3691" s="26" t="str">
        <f>VLOOKUP(B3691,[1]ПланКаз!A3676:M6980,13,0)</f>
        <v>Желтоқсан-Қантар</v>
      </c>
      <c r="M3691" s="26" t="str">
        <f>VLOOKUP(B3691,[1]ПланКаз!A3678:N6982,14,0)</f>
        <v>Шығыс-Қазақстан облысы, Өскемен қ.</v>
      </c>
      <c r="N3691" s="26" t="s">
        <v>58</v>
      </c>
      <c r="O3691" s="26" t="str">
        <f>VLOOKUP(B3691,[1]ПланКаз!A3677:P6981,16,0)</f>
        <v>жыл бойына өтінім бойынша</v>
      </c>
      <c r="P3691" s="26" t="s">
        <v>59</v>
      </c>
      <c r="Q3691" s="27" t="s">
        <v>522</v>
      </c>
      <c r="R3691" s="26" t="str">
        <f>VLOOKUP(B3691,[1]ПланКаз!A3676:S6980,19,0)</f>
        <v>Дана</v>
      </c>
      <c r="S3691" s="28">
        <v>1</v>
      </c>
      <c r="T3691" s="28">
        <v>96354</v>
      </c>
      <c r="U3691" s="28">
        <v>96354</v>
      </c>
      <c r="V3691" s="28">
        <v>107916.48</v>
      </c>
      <c r="W3691" s="26"/>
      <c r="X3691" s="26" t="s">
        <v>62</v>
      </c>
      <c r="Y3691" s="26" t="s">
        <v>61</v>
      </c>
    </row>
    <row r="3692" spans="2:25" x14ac:dyDescent="0.2">
      <c r="B3692" s="26" t="s">
        <v>7771</v>
      </c>
      <c r="C3692" s="26" t="s">
        <v>55</v>
      </c>
      <c r="D3692" s="26" t="s">
        <v>7772</v>
      </c>
      <c r="E3692" s="26" t="str">
        <f>VLOOKUP(D3692,[1]ЕНС!A:E,2,FALSE)</f>
        <v>Уретерореноскоп</v>
      </c>
      <c r="F3692" s="26" t="str">
        <f>VLOOKUP(D3692,[1]ЕНС!A:E,3,FALSE)</f>
        <v>рабочая длина не менее 430 мм, общая длина не более 570 мм, оптика с углом обзора 12° со смещенным в сторону окуляром</v>
      </c>
      <c r="G3692" s="26" t="s">
        <v>7773</v>
      </c>
      <c r="H3692" s="26" t="s">
        <v>26</v>
      </c>
      <c r="I3692" s="26">
        <v>0</v>
      </c>
      <c r="J3692" s="26">
        <v>631010000</v>
      </c>
      <c r="K3692" s="26" t="str">
        <f>VLOOKUP(B3692,[1]ПланКаз!A3679:M6983,12,0)</f>
        <v>ҚР, ШҚО, Өскемен қ., Бажов көш., 10</v>
      </c>
      <c r="L3692" s="26" t="str">
        <f>VLOOKUP(B3692,[1]ПланКаз!A3677:M6981,13,0)</f>
        <v>Желтоқсан-Қантар</v>
      </c>
      <c r="M3692" s="26" t="str">
        <f>VLOOKUP(B3692,[1]ПланКаз!A3679:N6983,14,0)</f>
        <v>Шығыс-Қазақстан облысы, Өскемен қ.</v>
      </c>
      <c r="N3692" s="26" t="s">
        <v>58</v>
      </c>
      <c r="O3692" s="26" t="str">
        <f>VLOOKUP(B3692,[1]ПланКаз!A3678:P6982,16,0)</f>
        <v>жыл бойына өтінім бойынша</v>
      </c>
      <c r="P3692" s="26" t="s">
        <v>59</v>
      </c>
      <c r="Q3692" s="27" t="s">
        <v>522</v>
      </c>
      <c r="R3692" s="26" t="str">
        <f>VLOOKUP(B3692,[1]ПланКаз!A3677:S6981,19,0)</f>
        <v>Дана</v>
      </c>
      <c r="S3692" s="28">
        <v>4</v>
      </c>
      <c r="T3692" s="28">
        <v>1478</v>
      </c>
      <c r="U3692" s="28">
        <v>5912</v>
      </c>
      <c r="V3692" s="28">
        <v>6621.44</v>
      </c>
      <c r="W3692" s="26"/>
      <c r="X3692" s="26" t="s">
        <v>62</v>
      </c>
      <c r="Y3692" s="26" t="s">
        <v>61</v>
      </c>
    </row>
    <row r="3693" spans="2:25" x14ac:dyDescent="0.2">
      <c r="B3693" s="26" t="s">
        <v>7774</v>
      </c>
      <c r="C3693" s="26" t="s">
        <v>55</v>
      </c>
      <c r="D3693" s="26" t="s">
        <v>4977</v>
      </c>
      <c r="E3693" s="26" t="str">
        <f>VLOOKUP(D3693,[1]ЕНС!A:E,2,FALSE)</f>
        <v>Цепь</v>
      </c>
      <c r="F3693" s="26" t="str">
        <f>VLOOKUP(D3693,[1]ЕНС!A:E,3,FALSE)</f>
        <v>режущая, к экскаватору</v>
      </c>
      <c r="G3693" s="26" t="s">
        <v>7775</v>
      </c>
      <c r="H3693" s="26" t="s">
        <v>26</v>
      </c>
      <c r="I3693" s="26">
        <v>0</v>
      </c>
      <c r="J3693" s="26">
        <v>631010000</v>
      </c>
      <c r="K3693" s="26" t="str">
        <f>VLOOKUP(B3693,[1]ПланКаз!A3680:M6984,12,0)</f>
        <v>ҚР, ШҚО, Өскемен қ., Бажов көш., 10</v>
      </c>
      <c r="L3693" s="26" t="str">
        <f>VLOOKUP(B3693,[1]ПланКаз!A3678:M6982,13,0)</f>
        <v>Желтоқсан-Қантар</v>
      </c>
      <c r="M3693" s="26" t="str">
        <f>VLOOKUP(B3693,[1]ПланКаз!A3680:N6984,14,0)</f>
        <v>Шығыс-Қазақстан облысы, Өскемен қ.</v>
      </c>
      <c r="N3693" s="26" t="s">
        <v>58</v>
      </c>
      <c r="O3693" s="26" t="str">
        <f>VLOOKUP(B3693,[1]ПланКаз!A3679:P6983,16,0)</f>
        <v>жыл бойына өтінім бойынша</v>
      </c>
      <c r="P3693" s="26" t="s">
        <v>59</v>
      </c>
      <c r="Q3693" s="27" t="s">
        <v>522</v>
      </c>
      <c r="R3693" s="26" t="str">
        <f>VLOOKUP(B3693,[1]ПланКаз!A3678:S6982,19,0)</f>
        <v>Дана</v>
      </c>
      <c r="S3693" s="28">
        <v>41</v>
      </c>
      <c r="T3693" s="28">
        <v>13649</v>
      </c>
      <c r="U3693" s="28">
        <v>559609</v>
      </c>
      <c r="V3693" s="28">
        <v>626762.07999999996</v>
      </c>
      <c r="W3693" s="26"/>
      <c r="X3693" s="26" t="s">
        <v>62</v>
      </c>
      <c r="Y3693" s="26" t="s">
        <v>61</v>
      </c>
    </row>
    <row r="3694" spans="2:25" x14ac:dyDescent="0.2">
      <c r="B3694" s="26" t="s">
        <v>7776</v>
      </c>
      <c r="C3694" s="26" t="s">
        <v>55</v>
      </c>
      <c r="D3694" s="26" t="s">
        <v>7777</v>
      </c>
      <c r="E3694" s="26" t="str">
        <f>VLOOKUP(D3694,[1]ЕНС!A:E,2,FALSE)</f>
        <v>Оборудование бурильно-крановое</v>
      </c>
      <c r="F3694" s="26" t="str">
        <f>VLOOKUP(D3694,[1]ЕНС!A:E,3,FALSE)</f>
        <v>навесное, для трактора</v>
      </c>
      <c r="G3694" s="26" t="s">
        <v>7778</v>
      </c>
      <c r="H3694" s="26" t="s">
        <v>26</v>
      </c>
      <c r="I3694" s="26">
        <v>0</v>
      </c>
      <c r="J3694" s="26">
        <v>631010000</v>
      </c>
      <c r="K3694" s="26" t="str">
        <f>VLOOKUP(B3694,[1]ПланКаз!A3681:M6985,12,0)</f>
        <v>ҚР, ШҚО, Өскемен қ., Бажов көш., 10</v>
      </c>
      <c r="L3694" s="26" t="str">
        <f>VLOOKUP(B3694,[1]ПланКаз!A3679:M6983,13,0)</f>
        <v>Желтоқсан-Қантар</v>
      </c>
      <c r="M3694" s="26" t="str">
        <f>VLOOKUP(B3694,[1]ПланКаз!A3681:N6985,14,0)</f>
        <v>Шығыс-Қазақстан облысы, Өскемен қ.</v>
      </c>
      <c r="N3694" s="26" t="s">
        <v>58</v>
      </c>
      <c r="O3694" s="26" t="str">
        <f>VLOOKUP(B3694,[1]ПланКаз!A3680:P6984,16,0)</f>
        <v>жыл бойына өтінім бойынша</v>
      </c>
      <c r="P3694" s="26" t="s">
        <v>59</v>
      </c>
      <c r="Q3694" s="27" t="s">
        <v>522</v>
      </c>
      <c r="R3694" s="26" t="str">
        <f>VLOOKUP(B3694,[1]ПланКаз!A3679:S6983,19,0)</f>
        <v>Дана</v>
      </c>
      <c r="S3694" s="28">
        <v>11</v>
      </c>
      <c r="T3694" s="28">
        <v>22536</v>
      </c>
      <c r="U3694" s="28">
        <v>247896</v>
      </c>
      <c r="V3694" s="28">
        <v>277643.52000000002</v>
      </c>
      <c r="W3694" s="26"/>
      <c r="X3694" s="26" t="s">
        <v>62</v>
      </c>
      <c r="Y3694" s="26" t="s">
        <v>61</v>
      </c>
    </row>
    <row r="3695" spans="2:25" x14ac:dyDescent="0.2">
      <c r="B3695" s="26" t="s">
        <v>7779</v>
      </c>
      <c r="C3695" s="26" t="s">
        <v>55</v>
      </c>
      <c r="D3695" s="26" t="s">
        <v>7780</v>
      </c>
      <c r="E3695" s="26" t="str">
        <f>VLOOKUP(D3695,[1]ЕНС!A:E,2,FALSE)</f>
        <v>Поршневая группа</v>
      </c>
      <c r="F3695" s="26" t="str">
        <f>VLOOKUP(D3695,[1]ЕНС!A:E,3,FALSE)</f>
        <v>для дизельного двигателя, для спецтехники, мощность не более 240 л.с., в комплекте гильзы, поршни, поршневые кольца, уплотнители колец</v>
      </c>
      <c r="G3695" s="26" t="s">
        <v>7781</v>
      </c>
      <c r="H3695" s="26" t="s">
        <v>26</v>
      </c>
      <c r="I3695" s="26">
        <v>0</v>
      </c>
      <c r="J3695" s="26">
        <v>631010000</v>
      </c>
      <c r="K3695" s="26" t="str">
        <f>VLOOKUP(B3695,[1]ПланКаз!A3682:M6986,12,0)</f>
        <v>ҚР, ШҚО, Өскемен қ., Бажов көш., 10</v>
      </c>
      <c r="L3695" s="26" t="str">
        <f>VLOOKUP(B3695,[1]ПланКаз!A3680:M6984,13,0)</f>
        <v>Желтоқсан-Қантар</v>
      </c>
      <c r="M3695" s="26" t="str">
        <f>VLOOKUP(B3695,[1]ПланКаз!A3682:N6986,14,0)</f>
        <v>Шығыс-Қазақстан облысы, Өскемен қ.</v>
      </c>
      <c r="N3695" s="26" t="s">
        <v>58</v>
      </c>
      <c r="O3695" s="26" t="str">
        <f>VLOOKUP(B3695,[1]ПланКаз!A3681:P6985,16,0)</f>
        <v>жыл бойына өтінім бойынша</v>
      </c>
      <c r="P3695" s="26" t="s">
        <v>59</v>
      </c>
      <c r="Q3695" s="27" t="s">
        <v>2896</v>
      </c>
      <c r="R3695" s="26" t="str">
        <f>VLOOKUP(B3695,[1]ПланКаз!A3680:S6984,19,0)</f>
        <v>Комплект</v>
      </c>
      <c r="S3695" s="28">
        <v>1</v>
      </c>
      <c r="T3695" s="28">
        <v>72477</v>
      </c>
      <c r="U3695" s="28">
        <v>72477</v>
      </c>
      <c r="V3695" s="28">
        <v>81174.240000000005</v>
      </c>
      <c r="W3695" s="26"/>
      <c r="X3695" s="26" t="s">
        <v>62</v>
      </c>
      <c r="Y3695" s="26" t="s">
        <v>61</v>
      </c>
    </row>
    <row r="3696" spans="2:25" x14ac:dyDescent="0.2">
      <c r="B3696" s="26" t="s">
        <v>7782</v>
      </c>
      <c r="C3696" s="26" t="s">
        <v>55</v>
      </c>
      <c r="D3696" s="26" t="s">
        <v>7783</v>
      </c>
      <c r="E3696" s="26" t="str">
        <f>VLOOKUP(D3696,[1]ЕНС!A:E,2,FALSE)</f>
        <v>Прокладка</v>
      </c>
      <c r="F3696" s="26" t="str">
        <f>VLOOKUP(D3696,[1]ЕНС!A:E,3,FALSE)</f>
        <v>крышки клапанов, для грузоподъемной техники</v>
      </c>
      <c r="G3696" s="26" t="s">
        <v>7784</v>
      </c>
      <c r="H3696" s="26" t="s">
        <v>26</v>
      </c>
      <c r="I3696" s="26">
        <v>0</v>
      </c>
      <c r="J3696" s="26">
        <v>631010000</v>
      </c>
      <c r="K3696" s="26" t="str">
        <f>VLOOKUP(B3696,[1]ПланКаз!A3683:M6987,12,0)</f>
        <v>ҚР, ШҚО, Өскемен қ., Бажов көш., 10</v>
      </c>
      <c r="L3696" s="26" t="str">
        <f>VLOOKUP(B3696,[1]ПланКаз!A3681:M6985,13,0)</f>
        <v>Желтоқсан-Қантар</v>
      </c>
      <c r="M3696" s="26" t="str">
        <f>VLOOKUP(B3696,[1]ПланКаз!A3683:N6987,14,0)</f>
        <v>Шығыс-Қазақстан облысы, Өскемен қ.</v>
      </c>
      <c r="N3696" s="26" t="s">
        <v>58</v>
      </c>
      <c r="O3696" s="26" t="str">
        <f>VLOOKUP(B3696,[1]ПланКаз!A3682:P6986,16,0)</f>
        <v>жыл бойына өтінім бойынша</v>
      </c>
      <c r="P3696" s="26" t="s">
        <v>59</v>
      </c>
      <c r="Q3696" s="27" t="s">
        <v>522</v>
      </c>
      <c r="R3696" s="26" t="str">
        <f>VLOOKUP(B3696,[1]ПланКаз!A3681:S6985,19,0)</f>
        <v>Дана</v>
      </c>
      <c r="S3696" s="28">
        <v>1</v>
      </c>
      <c r="T3696" s="28">
        <v>379</v>
      </c>
      <c r="U3696" s="28">
        <v>379</v>
      </c>
      <c r="V3696" s="28">
        <v>424.48</v>
      </c>
      <c r="W3696" s="26"/>
      <c r="X3696" s="26" t="s">
        <v>62</v>
      </c>
      <c r="Y3696" s="26" t="s">
        <v>61</v>
      </c>
    </row>
    <row r="3697" spans="2:25" x14ac:dyDescent="0.2">
      <c r="B3697" s="26" t="s">
        <v>7785</v>
      </c>
      <c r="C3697" s="26" t="s">
        <v>55</v>
      </c>
      <c r="D3697" s="26" t="s">
        <v>7786</v>
      </c>
      <c r="E3697" s="26" t="str">
        <f>VLOOKUP(D3697,[1]ЕНС!A:E,2,FALSE)</f>
        <v>Ремень</v>
      </c>
      <c r="F3697" s="26" t="str">
        <f>VLOOKUP(D3697,[1]ЕНС!A:E,3,FALSE)</f>
        <v>для специального и специализированного автомобиля, привода вентилятора</v>
      </c>
      <c r="G3697" s="26" t="s">
        <v>7787</v>
      </c>
      <c r="H3697" s="26" t="s">
        <v>26</v>
      </c>
      <c r="I3697" s="26">
        <v>0</v>
      </c>
      <c r="J3697" s="26">
        <v>631010000</v>
      </c>
      <c r="K3697" s="26" t="str">
        <f>VLOOKUP(B3697,[1]ПланКаз!A3684:M6988,12,0)</f>
        <v>ҚР, ШҚО, Өскемен қ., Бажов көш., 10</v>
      </c>
      <c r="L3697" s="26" t="str">
        <f>VLOOKUP(B3697,[1]ПланКаз!A3682:M6986,13,0)</f>
        <v>Желтоқсан-Қантар</v>
      </c>
      <c r="M3697" s="26" t="str">
        <f>VLOOKUP(B3697,[1]ПланКаз!A3684:N6988,14,0)</f>
        <v>Шығыс-Қазақстан облысы, Өскемен қ.</v>
      </c>
      <c r="N3697" s="26" t="s">
        <v>58</v>
      </c>
      <c r="O3697" s="26" t="str">
        <f>VLOOKUP(B3697,[1]ПланКаз!A3683:P6987,16,0)</f>
        <v>жыл бойына өтінім бойынша</v>
      </c>
      <c r="P3697" s="26" t="s">
        <v>59</v>
      </c>
      <c r="Q3697" s="27" t="s">
        <v>522</v>
      </c>
      <c r="R3697" s="26" t="str">
        <f>VLOOKUP(B3697,[1]ПланКаз!A3682:S6986,19,0)</f>
        <v>Дана</v>
      </c>
      <c r="S3697" s="28">
        <v>2</v>
      </c>
      <c r="T3697" s="28">
        <v>32401</v>
      </c>
      <c r="U3697" s="28">
        <v>64802</v>
      </c>
      <c r="V3697" s="28">
        <v>72578.240000000005</v>
      </c>
      <c r="W3697" s="26"/>
      <c r="X3697" s="26" t="s">
        <v>62</v>
      </c>
      <c r="Y3697" s="26" t="s">
        <v>61</v>
      </c>
    </row>
    <row r="3698" spans="2:25" x14ac:dyDescent="0.2">
      <c r="B3698" s="26" t="s">
        <v>7788</v>
      </c>
      <c r="C3698" s="26" t="s">
        <v>55</v>
      </c>
      <c r="D3698" s="26" t="s">
        <v>7789</v>
      </c>
      <c r="E3698" s="26" t="str">
        <f>VLOOKUP(D3698,[1]ЕНС!A:E,2,FALSE)</f>
        <v>Втулка</v>
      </c>
      <c r="F3698" s="26" t="str">
        <f>VLOOKUP(D3698,[1]ЕНС!A:E,3,FALSE)</f>
        <v>для спецального и специализированного автмобиля, к коробке передач</v>
      </c>
      <c r="G3698" s="26" t="s">
        <v>7790</v>
      </c>
      <c r="H3698" s="26" t="s">
        <v>26</v>
      </c>
      <c r="I3698" s="26">
        <v>0</v>
      </c>
      <c r="J3698" s="26">
        <v>631010000</v>
      </c>
      <c r="K3698" s="26" t="str">
        <f>VLOOKUP(B3698,[1]ПланКаз!A3685:M6989,12,0)</f>
        <v>ҚР, ШҚО, Өскемен қ., Бажов көш., 10</v>
      </c>
      <c r="L3698" s="26" t="str">
        <f>VLOOKUP(B3698,[1]ПланКаз!A3683:M6987,13,0)</f>
        <v>Желтоқсан-Қантар</v>
      </c>
      <c r="M3698" s="26" t="str">
        <f>VLOOKUP(B3698,[1]ПланКаз!A3685:N6989,14,0)</f>
        <v>Шығыс-Қазақстан облысы, Өскемен қ.</v>
      </c>
      <c r="N3698" s="26" t="s">
        <v>58</v>
      </c>
      <c r="O3698" s="26" t="str">
        <f>VLOOKUP(B3698,[1]ПланКаз!A3684:P6988,16,0)</f>
        <v>жыл бойына өтінім бойынша</v>
      </c>
      <c r="P3698" s="26" t="s">
        <v>59</v>
      </c>
      <c r="Q3698" s="27" t="s">
        <v>522</v>
      </c>
      <c r="R3698" s="26" t="str">
        <f>VLOOKUP(B3698,[1]ПланКаз!A3683:S6987,19,0)</f>
        <v>Дана</v>
      </c>
      <c r="S3698" s="28">
        <v>2</v>
      </c>
      <c r="T3698" s="28">
        <v>7360</v>
      </c>
      <c r="U3698" s="28">
        <v>14720</v>
      </c>
      <c r="V3698" s="28">
        <v>16486.400000000001</v>
      </c>
      <c r="W3698" s="26"/>
      <c r="X3698" s="26" t="s">
        <v>62</v>
      </c>
      <c r="Y3698" s="26" t="s">
        <v>61</v>
      </c>
    </row>
    <row r="3699" spans="2:25" x14ac:dyDescent="0.2">
      <c r="B3699" s="26" t="s">
        <v>7791</v>
      </c>
      <c r="C3699" s="26" t="s">
        <v>55</v>
      </c>
      <c r="D3699" s="26" t="s">
        <v>7792</v>
      </c>
      <c r="E3699" s="26" t="str">
        <f>VLOOKUP(D3699,[1]ЕНС!A:E,2,FALSE)</f>
        <v>Генератор</v>
      </c>
      <c r="F3699" s="26" t="str">
        <f>VLOOKUP(D3699,[1]ЕНС!A:E,3,FALSE)</f>
        <v>постоянного тока, для специального и специализированного автомобиля, номинальное напряжение не более 7 В, с последовательным возбуждением</v>
      </c>
      <c r="G3699" s="26" t="s">
        <v>7793</v>
      </c>
      <c r="H3699" s="26" t="s">
        <v>26</v>
      </c>
      <c r="I3699" s="26">
        <v>0</v>
      </c>
      <c r="J3699" s="26">
        <v>631010000</v>
      </c>
      <c r="K3699" s="26" t="str">
        <f>VLOOKUP(B3699,[1]ПланКаз!A3686:M6990,12,0)</f>
        <v>ҚР, ШҚО, Өскемен қ., Бажов көш., 10</v>
      </c>
      <c r="L3699" s="26" t="str">
        <f>VLOOKUP(B3699,[1]ПланКаз!A3684:M6988,13,0)</f>
        <v>Желтоқсан-Қантар</v>
      </c>
      <c r="M3699" s="26" t="str">
        <f>VLOOKUP(B3699,[1]ПланКаз!A3686:N6990,14,0)</f>
        <v>Шығыс-Қазақстан облысы, Өскемен қ.</v>
      </c>
      <c r="N3699" s="26" t="s">
        <v>58</v>
      </c>
      <c r="O3699" s="26" t="str">
        <f>VLOOKUP(B3699,[1]ПланКаз!A3685:P6989,16,0)</f>
        <v>жыл бойына өтінім бойынша</v>
      </c>
      <c r="P3699" s="26" t="s">
        <v>59</v>
      </c>
      <c r="Q3699" s="27" t="s">
        <v>522</v>
      </c>
      <c r="R3699" s="26" t="str">
        <f>VLOOKUP(B3699,[1]ПланКаз!A3684:S6988,19,0)</f>
        <v>Дана</v>
      </c>
      <c r="S3699" s="28">
        <v>1</v>
      </c>
      <c r="T3699" s="28">
        <v>33120</v>
      </c>
      <c r="U3699" s="28">
        <v>33120</v>
      </c>
      <c r="V3699" s="28">
        <v>37094.400000000001</v>
      </c>
      <c r="W3699" s="26"/>
      <c r="X3699" s="26" t="s">
        <v>62</v>
      </c>
      <c r="Y3699" s="26" t="s">
        <v>61</v>
      </c>
    </row>
    <row r="3700" spans="2:25" x14ac:dyDescent="0.2">
      <c r="B3700" s="26" t="s">
        <v>7794</v>
      </c>
      <c r="C3700" s="26" t="s">
        <v>55</v>
      </c>
      <c r="D3700" s="26" t="s">
        <v>7655</v>
      </c>
      <c r="E3700" s="26" t="str">
        <f>VLOOKUP(D3700,[1]ЕНС!A:E,2,FALSE)</f>
        <v>Диск</v>
      </c>
      <c r="F3700" s="26" t="str">
        <f>VLOOKUP(D3700,[1]ЕНС!A:E,3,FALSE)</f>
        <v>для специального и специализированного автомобиля, сцепления</v>
      </c>
      <c r="G3700" s="26" t="s">
        <v>7795</v>
      </c>
      <c r="H3700" s="26" t="s">
        <v>26</v>
      </c>
      <c r="I3700" s="26">
        <v>0</v>
      </c>
      <c r="J3700" s="26">
        <v>631010000</v>
      </c>
      <c r="K3700" s="26" t="str">
        <f>VLOOKUP(B3700,[1]ПланКаз!A3687:M6991,12,0)</f>
        <v>ҚР, ШҚО, Өскемен қ., Бажов көш., 10</v>
      </c>
      <c r="L3700" s="26" t="str">
        <f>VLOOKUP(B3700,[1]ПланКаз!A3685:M6989,13,0)</f>
        <v>Желтоқсан-Қантар</v>
      </c>
      <c r="M3700" s="26" t="str">
        <f>VLOOKUP(B3700,[1]ПланКаз!A3687:N6991,14,0)</f>
        <v>Шығыс-Қазақстан облысы, Өскемен қ.</v>
      </c>
      <c r="N3700" s="26" t="s">
        <v>58</v>
      </c>
      <c r="O3700" s="26" t="str">
        <f>VLOOKUP(B3700,[1]ПланКаз!A3686:P6990,16,0)</f>
        <v>жыл бойына өтінім бойынша</v>
      </c>
      <c r="P3700" s="26" t="s">
        <v>59</v>
      </c>
      <c r="Q3700" s="27" t="s">
        <v>522</v>
      </c>
      <c r="R3700" s="26" t="str">
        <f>VLOOKUP(B3700,[1]ПланКаз!A3685:S6989,19,0)</f>
        <v>Дана</v>
      </c>
      <c r="S3700" s="28">
        <v>1</v>
      </c>
      <c r="T3700" s="28">
        <v>11521</v>
      </c>
      <c r="U3700" s="28">
        <v>11521</v>
      </c>
      <c r="V3700" s="28">
        <v>12903.52</v>
      </c>
      <c r="W3700" s="26"/>
      <c r="X3700" s="26" t="s">
        <v>62</v>
      </c>
      <c r="Y3700" s="26" t="s">
        <v>61</v>
      </c>
    </row>
    <row r="3701" spans="2:25" x14ac:dyDescent="0.2">
      <c r="B3701" s="26" t="s">
        <v>7796</v>
      </c>
      <c r="C3701" s="26" t="s">
        <v>55</v>
      </c>
      <c r="D3701" s="26" t="s">
        <v>7727</v>
      </c>
      <c r="E3701" s="26" t="str">
        <f>VLOOKUP(D3701,[1]ЕНС!A:E,2,FALSE)</f>
        <v>Диск</v>
      </c>
      <c r="F3701" s="26" t="str">
        <f>VLOOKUP(D3701,[1]ЕНС!A:E,3,FALSE)</f>
        <v>для специального и специализированного автомобиля, тормозной, передний</v>
      </c>
      <c r="G3701" s="26" t="s">
        <v>7797</v>
      </c>
      <c r="H3701" s="26" t="s">
        <v>26</v>
      </c>
      <c r="I3701" s="26">
        <v>0</v>
      </c>
      <c r="J3701" s="26">
        <v>631010000</v>
      </c>
      <c r="K3701" s="26" t="str">
        <f>VLOOKUP(B3701,[1]ПланКаз!A3688:M6992,12,0)</f>
        <v>ҚР, ШҚО, Өскемен қ., Бажов көш., 10</v>
      </c>
      <c r="L3701" s="26" t="str">
        <f>VLOOKUP(B3701,[1]ПланКаз!A3686:M6990,13,0)</f>
        <v>Желтоқсан-Қантар</v>
      </c>
      <c r="M3701" s="26" t="str">
        <f>VLOOKUP(B3701,[1]ПланКаз!A3688:N6992,14,0)</f>
        <v>Шығыс-Қазақстан облысы, Өскемен қ.</v>
      </c>
      <c r="N3701" s="26" t="s">
        <v>58</v>
      </c>
      <c r="O3701" s="26" t="str">
        <f>VLOOKUP(B3701,[1]ПланКаз!A3687:P6991,16,0)</f>
        <v>жыл бойына өтінім бойынша</v>
      </c>
      <c r="P3701" s="26" t="s">
        <v>59</v>
      </c>
      <c r="Q3701" s="27" t="s">
        <v>522</v>
      </c>
      <c r="R3701" s="26" t="str">
        <f>VLOOKUP(B3701,[1]ПланКаз!A3686:S6990,19,0)</f>
        <v>Дана</v>
      </c>
      <c r="S3701" s="28">
        <v>4</v>
      </c>
      <c r="T3701" s="28">
        <v>2278</v>
      </c>
      <c r="U3701" s="28">
        <v>9112</v>
      </c>
      <c r="V3701" s="28">
        <v>10205.44</v>
      </c>
      <c r="W3701" s="26"/>
      <c r="X3701" s="26" t="s">
        <v>62</v>
      </c>
      <c r="Y3701" s="26" t="s">
        <v>61</v>
      </c>
    </row>
    <row r="3702" spans="2:25" x14ac:dyDescent="0.2">
      <c r="B3702" s="26" t="s">
        <v>7798</v>
      </c>
      <c r="C3702" s="26" t="s">
        <v>55</v>
      </c>
      <c r="D3702" s="26" t="s">
        <v>7799</v>
      </c>
      <c r="E3702" s="26" t="str">
        <f>VLOOKUP(D3702,[1]ЕНС!A:E,2,FALSE)</f>
        <v>Звездочка</v>
      </c>
      <c r="F3702" s="26" t="str">
        <f>VLOOKUP(D3702,[1]ЕНС!A:E,3,FALSE)</f>
        <v>для легкового автомобиля, к приводным роликовым и втулочным цепям</v>
      </c>
      <c r="G3702" s="26" t="s">
        <v>7800</v>
      </c>
      <c r="H3702" s="26" t="s">
        <v>26</v>
      </c>
      <c r="I3702" s="26">
        <v>0</v>
      </c>
      <c r="J3702" s="26">
        <v>631010000</v>
      </c>
      <c r="K3702" s="26" t="str">
        <f>VLOOKUP(B3702,[1]ПланКаз!A3689:M6993,12,0)</f>
        <v>ҚР, ШҚО, Өскемен қ., Бажов көш., 10</v>
      </c>
      <c r="L3702" s="26" t="str">
        <f>VLOOKUP(B3702,[1]ПланКаз!A3687:M6991,13,0)</f>
        <v>Желтоқсан-Қантар</v>
      </c>
      <c r="M3702" s="26" t="str">
        <f>VLOOKUP(B3702,[1]ПланКаз!A3689:N6993,14,0)</f>
        <v>Шығыс-Қазақстан облысы, Өскемен қ.</v>
      </c>
      <c r="N3702" s="26" t="s">
        <v>58</v>
      </c>
      <c r="O3702" s="26" t="str">
        <f>VLOOKUP(B3702,[1]ПланКаз!A3688:P6992,16,0)</f>
        <v>жыл бойына өтінім бойынша</v>
      </c>
      <c r="P3702" s="26" t="s">
        <v>59</v>
      </c>
      <c r="Q3702" s="27" t="s">
        <v>522</v>
      </c>
      <c r="R3702" s="26" t="str">
        <f>VLOOKUP(B3702,[1]ПланКаз!A3687:S6991,19,0)</f>
        <v>Дана</v>
      </c>
      <c r="S3702" s="28">
        <v>1</v>
      </c>
      <c r="T3702" s="28">
        <v>19872</v>
      </c>
      <c r="U3702" s="28">
        <v>19872</v>
      </c>
      <c r="V3702" s="28">
        <v>22256.639999999999</v>
      </c>
      <c r="W3702" s="26"/>
      <c r="X3702" s="26" t="s">
        <v>62</v>
      </c>
      <c r="Y3702" s="26" t="s">
        <v>61</v>
      </c>
    </row>
    <row r="3703" spans="2:25" x14ac:dyDescent="0.2">
      <c r="B3703" s="26" t="s">
        <v>7801</v>
      </c>
      <c r="C3703" s="26" t="s">
        <v>55</v>
      </c>
      <c r="D3703" s="26" t="s">
        <v>7802</v>
      </c>
      <c r="E3703" s="26" t="str">
        <f>VLOOKUP(D3703,[1]ЕНС!A:E,2,FALSE)</f>
        <v>Ремень</v>
      </c>
      <c r="F3703" s="26" t="str">
        <f>VLOOKUP(D3703,[1]ЕНС!A:E,3,FALSE)</f>
        <v>для специального и специализированного автомобиля, вариаторный, для снегохода</v>
      </c>
      <c r="G3703" s="26" t="s">
        <v>7803</v>
      </c>
      <c r="H3703" s="26" t="s">
        <v>26</v>
      </c>
      <c r="I3703" s="26">
        <v>0</v>
      </c>
      <c r="J3703" s="26">
        <v>631010000</v>
      </c>
      <c r="K3703" s="26" t="str">
        <f>VLOOKUP(B3703,[1]ПланКаз!A3690:M6994,12,0)</f>
        <v>ҚР, ШҚО, Өскемен қ., Бажов көш., 10</v>
      </c>
      <c r="L3703" s="26" t="str">
        <f>VLOOKUP(B3703,[1]ПланКаз!A3688:M6992,13,0)</f>
        <v>Желтоқсан-Қантар</v>
      </c>
      <c r="M3703" s="26" t="str">
        <f>VLOOKUP(B3703,[1]ПланКаз!A3690:N6994,14,0)</f>
        <v>Шығыс-Қазақстан облысы, Өскемен қ.</v>
      </c>
      <c r="N3703" s="26" t="s">
        <v>58</v>
      </c>
      <c r="O3703" s="26" t="str">
        <f>VLOOKUP(B3703,[1]ПланКаз!A3689:P6993,16,0)</f>
        <v>жыл бойына өтінім бойынша</v>
      </c>
      <c r="P3703" s="26" t="s">
        <v>59</v>
      </c>
      <c r="Q3703" s="27" t="s">
        <v>522</v>
      </c>
      <c r="R3703" s="26" t="str">
        <f>VLOOKUP(B3703,[1]ПланКаз!A3688:S6992,19,0)</f>
        <v>Дана</v>
      </c>
      <c r="S3703" s="28">
        <v>1</v>
      </c>
      <c r="T3703" s="28">
        <v>54096</v>
      </c>
      <c r="U3703" s="28">
        <v>54096</v>
      </c>
      <c r="V3703" s="28">
        <v>60587.519999999997</v>
      </c>
      <c r="W3703" s="26"/>
      <c r="X3703" s="26" t="s">
        <v>62</v>
      </c>
      <c r="Y3703" s="26" t="s">
        <v>61</v>
      </c>
    </row>
    <row r="3704" spans="2:25" x14ac:dyDescent="0.2">
      <c r="B3704" s="26" t="s">
        <v>7804</v>
      </c>
      <c r="C3704" s="26" t="s">
        <v>55</v>
      </c>
      <c r="D3704" s="26" t="s">
        <v>7786</v>
      </c>
      <c r="E3704" s="26" t="str">
        <f>VLOOKUP(D3704,[1]ЕНС!A:E,2,FALSE)</f>
        <v>Ремень</v>
      </c>
      <c r="F3704" s="26" t="str">
        <f>VLOOKUP(D3704,[1]ЕНС!A:E,3,FALSE)</f>
        <v>для специального и специализированного автомобиля, привода вентилятора</v>
      </c>
      <c r="G3704" s="26" t="s">
        <v>7805</v>
      </c>
      <c r="H3704" s="26" t="s">
        <v>26</v>
      </c>
      <c r="I3704" s="26">
        <v>0</v>
      </c>
      <c r="J3704" s="26">
        <v>631010000</v>
      </c>
      <c r="K3704" s="26" t="str">
        <f>VLOOKUP(B3704,[1]ПланКаз!A3691:M6995,12,0)</f>
        <v>ҚР, ШҚО, Өскемен қ., Бажов көш., 10</v>
      </c>
      <c r="L3704" s="26" t="str">
        <f>VLOOKUP(B3704,[1]ПланКаз!A3689:M6993,13,0)</f>
        <v>Желтоқсан-Қантар</v>
      </c>
      <c r="M3704" s="26" t="str">
        <f>VLOOKUP(B3704,[1]ПланКаз!A3691:N6995,14,0)</f>
        <v>Шығыс-Қазақстан облысы, Өскемен қ.</v>
      </c>
      <c r="N3704" s="26" t="s">
        <v>58</v>
      </c>
      <c r="O3704" s="26" t="str">
        <f>VLOOKUP(B3704,[1]ПланКаз!A3690:P6994,16,0)</f>
        <v>жыл бойына өтінім бойынша</v>
      </c>
      <c r="P3704" s="26" t="s">
        <v>59</v>
      </c>
      <c r="Q3704" s="27" t="s">
        <v>522</v>
      </c>
      <c r="R3704" s="26" t="str">
        <f>VLOOKUP(B3704,[1]ПланКаз!A3689:S6993,19,0)</f>
        <v>Дана</v>
      </c>
      <c r="S3704" s="28">
        <v>5</v>
      </c>
      <c r="T3704" s="28">
        <v>1270</v>
      </c>
      <c r="U3704" s="28">
        <v>6350</v>
      </c>
      <c r="V3704" s="28">
        <v>7112</v>
      </c>
      <c r="W3704" s="26"/>
      <c r="X3704" s="26" t="s">
        <v>62</v>
      </c>
      <c r="Y3704" s="26" t="s">
        <v>61</v>
      </c>
    </row>
    <row r="3705" spans="2:25" x14ac:dyDescent="0.2">
      <c r="B3705" s="26" t="s">
        <v>7806</v>
      </c>
      <c r="C3705" s="26" t="s">
        <v>55</v>
      </c>
      <c r="D3705" s="26" t="s">
        <v>7807</v>
      </c>
      <c r="E3705" s="26" t="str">
        <f>VLOOKUP(D3705,[1]ЕНС!A:E,2,FALSE)</f>
        <v>Вкладыш</v>
      </c>
      <c r="F3705" s="26" t="str">
        <f>VLOOKUP(D3705,[1]ЕНС!A:E,3,FALSE)</f>
        <v>для дизельного двигателя, для легкового автомобиля, коренной</v>
      </c>
      <c r="G3705" s="26" t="s">
        <v>7808</v>
      </c>
      <c r="H3705" s="26" t="s">
        <v>26</v>
      </c>
      <c r="I3705" s="26">
        <v>0</v>
      </c>
      <c r="J3705" s="26">
        <v>631010000</v>
      </c>
      <c r="K3705" s="26" t="str">
        <f>VLOOKUP(B3705,[1]ПланКаз!A3692:M6996,12,0)</f>
        <v>ҚР, ШҚО, Өскемен қ., Бажов көш., 10</v>
      </c>
      <c r="L3705" s="26" t="str">
        <f>VLOOKUP(B3705,[1]ПланКаз!A3690:M6994,13,0)</f>
        <v>Желтоқсан-Қантар</v>
      </c>
      <c r="M3705" s="26" t="str">
        <f>VLOOKUP(B3705,[1]ПланКаз!A3692:N6996,14,0)</f>
        <v>Шығыс-Қазақстан облысы, Өскемен қ.</v>
      </c>
      <c r="N3705" s="26" t="s">
        <v>58</v>
      </c>
      <c r="O3705" s="26" t="str">
        <f>VLOOKUP(B3705,[1]ПланКаз!A3691:P6995,16,0)</f>
        <v>жыл бойына өтінім бойынша</v>
      </c>
      <c r="P3705" s="26" t="s">
        <v>59</v>
      </c>
      <c r="Q3705" s="27" t="s">
        <v>2896</v>
      </c>
      <c r="R3705" s="26" t="str">
        <f>VLOOKUP(B3705,[1]ПланКаз!A3690:S6994,19,0)</f>
        <v>Комплект</v>
      </c>
      <c r="S3705" s="28">
        <v>1</v>
      </c>
      <c r="T3705" s="28">
        <v>14536</v>
      </c>
      <c r="U3705" s="28">
        <v>14536</v>
      </c>
      <c r="V3705" s="28">
        <v>16280.32</v>
      </c>
      <c r="W3705" s="26"/>
      <c r="X3705" s="26" t="s">
        <v>62</v>
      </c>
      <c r="Y3705" s="26" t="s">
        <v>61</v>
      </c>
    </row>
    <row r="3706" spans="2:25" x14ac:dyDescent="0.2">
      <c r="B3706" s="26" t="s">
        <v>7809</v>
      </c>
      <c r="C3706" s="26" t="s">
        <v>55</v>
      </c>
      <c r="D3706" s="26" t="s">
        <v>7807</v>
      </c>
      <c r="E3706" s="26" t="str">
        <f>VLOOKUP(D3706,[1]ЕНС!A:E,2,FALSE)</f>
        <v>Вкладыш</v>
      </c>
      <c r="F3706" s="26" t="str">
        <f>VLOOKUP(D3706,[1]ЕНС!A:E,3,FALSE)</f>
        <v>для дизельного двигателя, для легкового автомобиля, коренной</v>
      </c>
      <c r="G3706" s="26" t="s">
        <v>7810</v>
      </c>
      <c r="H3706" s="26" t="s">
        <v>26</v>
      </c>
      <c r="I3706" s="26">
        <v>0</v>
      </c>
      <c r="J3706" s="26">
        <v>631010000</v>
      </c>
      <c r="K3706" s="26" t="str">
        <f>VLOOKUP(B3706,[1]ПланКаз!A3693:M6997,12,0)</f>
        <v>ҚР, ШҚО, Өскемен қ., Бажов көш., 10</v>
      </c>
      <c r="L3706" s="26" t="str">
        <f>VLOOKUP(B3706,[1]ПланКаз!A3691:M6995,13,0)</f>
        <v>Желтоқсан-Қантар</v>
      </c>
      <c r="M3706" s="26" t="str">
        <f>VLOOKUP(B3706,[1]ПланКаз!A3693:N6997,14,0)</f>
        <v>Шығыс-Қазақстан облысы, Өскемен қ.</v>
      </c>
      <c r="N3706" s="26" t="s">
        <v>58</v>
      </c>
      <c r="O3706" s="26" t="str">
        <f>VLOOKUP(B3706,[1]ПланКаз!A3692:P6996,16,0)</f>
        <v>жыл бойына өтінім бойынша</v>
      </c>
      <c r="P3706" s="26" t="s">
        <v>59</v>
      </c>
      <c r="Q3706" s="27" t="s">
        <v>2896</v>
      </c>
      <c r="R3706" s="26" t="str">
        <f>VLOOKUP(B3706,[1]ПланКаз!A3691:S6995,19,0)</f>
        <v>Комплект</v>
      </c>
      <c r="S3706" s="28">
        <v>1</v>
      </c>
      <c r="T3706" s="28">
        <v>7360</v>
      </c>
      <c r="U3706" s="28">
        <v>7360</v>
      </c>
      <c r="V3706" s="28">
        <v>8243.2000000000007</v>
      </c>
      <c r="W3706" s="26"/>
      <c r="X3706" s="26" t="s">
        <v>62</v>
      </c>
      <c r="Y3706" s="26" t="s">
        <v>61</v>
      </c>
    </row>
    <row r="3707" spans="2:25" x14ac:dyDescent="0.2">
      <c r="B3707" s="26" t="s">
        <v>7811</v>
      </c>
      <c r="C3707" s="26" t="s">
        <v>55</v>
      </c>
      <c r="D3707" s="26" t="s">
        <v>7655</v>
      </c>
      <c r="E3707" s="26" t="str">
        <f>VLOOKUP(D3707,[1]ЕНС!A:E,2,FALSE)</f>
        <v>Диск</v>
      </c>
      <c r="F3707" s="26" t="str">
        <f>VLOOKUP(D3707,[1]ЕНС!A:E,3,FALSE)</f>
        <v>для специального и специализированного автомобиля, сцепления</v>
      </c>
      <c r="G3707" s="26" t="s">
        <v>7812</v>
      </c>
      <c r="H3707" s="26" t="s">
        <v>26</v>
      </c>
      <c r="I3707" s="26">
        <v>0</v>
      </c>
      <c r="J3707" s="26">
        <v>631010000</v>
      </c>
      <c r="K3707" s="26" t="str">
        <f>VLOOKUP(B3707,[1]ПланКаз!A3694:M6998,12,0)</f>
        <v>ҚР, ШҚО, Өскемен қ., Бажов көш., 10</v>
      </c>
      <c r="L3707" s="26" t="str">
        <f>VLOOKUP(B3707,[1]ПланКаз!A3692:M6996,13,0)</f>
        <v>Желтоқсан-Қантар</v>
      </c>
      <c r="M3707" s="26" t="str">
        <f>VLOOKUP(B3707,[1]ПланКаз!A3694:N6998,14,0)</f>
        <v>Шығыс-Қазақстан облысы, Өскемен қ.</v>
      </c>
      <c r="N3707" s="26" t="s">
        <v>58</v>
      </c>
      <c r="O3707" s="26" t="str">
        <f>VLOOKUP(B3707,[1]ПланКаз!A3693:P6997,16,0)</f>
        <v>жыл бойына өтінім бойынша</v>
      </c>
      <c r="P3707" s="26" t="s">
        <v>59</v>
      </c>
      <c r="Q3707" s="27" t="s">
        <v>522</v>
      </c>
      <c r="R3707" s="26" t="str">
        <f>VLOOKUP(B3707,[1]ПланКаз!A3692:S6996,19,0)</f>
        <v>Дана</v>
      </c>
      <c r="S3707" s="28">
        <v>3</v>
      </c>
      <c r="T3707" s="28">
        <v>11261</v>
      </c>
      <c r="U3707" s="28">
        <v>33783</v>
      </c>
      <c r="V3707" s="28">
        <v>37836.959999999999</v>
      </c>
      <c r="W3707" s="26"/>
      <c r="X3707" s="26" t="s">
        <v>62</v>
      </c>
      <c r="Y3707" s="26" t="s">
        <v>61</v>
      </c>
    </row>
    <row r="3708" spans="2:25" x14ac:dyDescent="0.2">
      <c r="B3708" s="26" t="s">
        <v>7813</v>
      </c>
      <c r="C3708" s="26" t="s">
        <v>55</v>
      </c>
      <c r="D3708" s="26" t="s">
        <v>7814</v>
      </c>
      <c r="E3708" s="26" t="str">
        <f>VLOOKUP(D3708,[1]ЕНС!A:E,2,FALSE)</f>
        <v>Нож на ковш</v>
      </c>
      <c r="F3708" s="26" t="str">
        <f>VLOOKUP(D3708,[1]ЕНС!A:E,3,FALSE)</f>
        <v>для фронтального погрузчика</v>
      </c>
      <c r="G3708" s="26" t="s">
        <v>7815</v>
      </c>
      <c r="H3708" s="26" t="s">
        <v>26</v>
      </c>
      <c r="I3708" s="26">
        <v>0</v>
      </c>
      <c r="J3708" s="26">
        <v>631010000</v>
      </c>
      <c r="K3708" s="26" t="str">
        <f>VLOOKUP(B3708,[1]ПланКаз!A3695:M6999,12,0)</f>
        <v>ҚР, ШҚО, Өскемен қ., Бажов көш., 10</v>
      </c>
      <c r="L3708" s="26" t="str">
        <f>VLOOKUP(B3708,[1]ПланКаз!A3693:M6997,13,0)</f>
        <v>Желтоқсан-Қантар</v>
      </c>
      <c r="M3708" s="26" t="str">
        <f>VLOOKUP(B3708,[1]ПланКаз!A3695:N6999,14,0)</f>
        <v>Шығыс-Қазақстан облысы, Өскемен қ.</v>
      </c>
      <c r="N3708" s="26" t="s">
        <v>58</v>
      </c>
      <c r="O3708" s="26" t="str">
        <f>VLOOKUP(B3708,[1]ПланКаз!A3694:P6998,16,0)</f>
        <v>жыл бойына өтінім бойынша</v>
      </c>
      <c r="P3708" s="26" t="s">
        <v>59</v>
      </c>
      <c r="Q3708" s="27" t="s">
        <v>522</v>
      </c>
      <c r="R3708" s="26" t="str">
        <f>VLOOKUP(B3708,[1]ПланКаз!A3693:S6997,19,0)</f>
        <v>Дана</v>
      </c>
      <c r="S3708" s="28">
        <v>9</v>
      </c>
      <c r="T3708" s="28">
        <v>26496</v>
      </c>
      <c r="U3708" s="28">
        <v>238464</v>
      </c>
      <c r="V3708" s="28">
        <v>267079.67999999999</v>
      </c>
      <c r="W3708" s="26"/>
      <c r="X3708" s="26" t="s">
        <v>62</v>
      </c>
      <c r="Y3708" s="26" t="s">
        <v>61</v>
      </c>
    </row>
    <row r="3709" spans="2:25" x14ac:dyDescent="0.2">
      <c r="B3709" s="26" t="s">
        <v>7816</v>
      </c>
      <c r="C3709" s="26" t="s">
        <v>55</v>
      </c>
      <c r="D3709" s="26" t="s">
        <v>7020</v>
      </c>
      <c r="E3709" s="26" t="str">
        <f>VLOOKUP(D3709,[1]ЕНС!A:E,2,FALSE)</f>
        <v>Наконечник</v>
      </c>
      <c r="F3709" s="26" t="str">
        <f>VLOOKUP(D3709,[1]ЕНС!A:E,3,FALSE)</f>
        <v>для грузового автомобиля, рулевой</v>
      </c>
      <c r="G3709" s="26" t="s">
        <v>7817</v>
      </c>
      <c r="H3709" s="26" t="s">
        <v>26</v>
      </c>
      <c r="I3709" s="26">
        <v>0</v>
      </c>
      <c r="J3709" s="26">
        <v>631010000</v>
      </c>
      <c r="K3709" s="26" t="str">
        <f>VLOOKUP(B3709,[1]ПланКаз!A3696:M7000,12,0)</f>
        <v>ҚР, ШҚО, Өскемен қ., Бажов көш., 10</v>
      </c>
      <c r="L3709" s="26" t="str">
        <f>VLOOKUP(B3709,[1]ПланКаз!A3694:M6998,13,0)</f>
        <v>Желтоқсан-Қантар</v>
      </c>
      <c r="M3709" s="26" t="str">
        <f>VLOOKUP(B3709,[1]ПланКаз!A3696:N7000,14,0)</f>
        <v>Шығыс-Қазақстан облысы, Өскемен қ.</v>
      </c>
      <c r="N3709" s="26" t="s">
        <v>58</v>
      </c>
      <c r="O3709" s="26" t="str">
        <f>VLOOKUP(B3709,[1]ПланКаз!A3695:P6999,16,0)</f>
        <v>жыл бойына өтінім бойынша</v>
      </c>
      <c r="P3709" s="26" t="s">
        <v>59</v>
      </c>
      <c r="Q3709" s="27" t="s">
        <v>522</v>
      </c>
      <c r="R3709" s="26" t="str">
        <f>VLOOKUP(B3709,[1]ПланКаз!A3694:S6998,19,0)</f>
        <v>Дана</v>
      </c>
      <c r="S3709" s="28">
        <v>4</v>
      </c>
      <c r="T3709" s="28">
        <v>4086</v>
      </c>
      <c r="U3709" s="28">
        <v>16344</v>
      </c>
      <c r="V3709" s="28">
        <v>18305.28</v>
      </c>
      <c r="W3709" s="26"/>
      <c r="X3709" s="26" t="s">
        <v>62</v>
      </c>
      <c r="Y3709" s="26" t="s">
        <v>61</v>
      </c>
    </row>
    <row r="3710" spans="2:25" x14ac:dyDescent="0.2">
      <c r="B3710" s="26" t="s">
        <v>7818</v>
      </c>
      <c r="C3710" s="26" t="s">
        <v>55</v>
      </c>
      <c r="D3710" s="26" t="s">
        <v>7819</v>
      </c>
      <c r="E3710" s="26" t="str">
        <f>VLOOKUP(D3710,[1]ЕНС!A:E,2,FALSE)</f>
        <v>Гидрораспределитель</v>
      </c>
      <c r="F3710" s="26" t="str">
        <f>VLOOKUP(D3710,[1]ЕНС!A:E,3,FALSE)</f>
        <v>для специального и специализированного автомобиля</v>
      </c>
      <c r="G3710" s="26" t="s">
        <v>7820</v>
      </c>
      <c r="H3710" s="26" t="s">
        <v>26</v>
      </c>
      <c r="I3710" s="26">
        <v>0</v>
      </c>
      <c r="J3710" s="26">
        <v>631010000</v>
      </c>
      <c r="K3710" s="26" t="str">
        <f>VLOOKUP(B3710,[1]ПланКаз!A3697:M7001,12,0)</f>
        <v>ҚР, ШҚО, Өскемен қ., Бажов көш., 10</v>
      </c>
      <c r="L3710" s="26" t="str">
        <f>VLOOKUP(B3710,[1]ПланКаз!A3695:M6999,13,0)</f>
        <v>Желтоқсан-Қантар</v>
      </c>
      <c r="M3710" s="26" t="str">
        <f>VLOOKUP(B3710,[1]ПланКаз!A3697:N7001,14,0)</f>
        <v>Шығыс-Қазақстан облысы, Өскемен қ.</v>
      </c>
      <c r="N3710" s="26" t="s">
        <v>58</v>
      </c>
      <c r="O3710" s="26" t="str">
        <f>VLOOKUP(B3710,[1]ПланКаз!A3696:P7000,16,0)</f>
        <v>жыл бойына өтінім бойынша</v>
      </c>
      <c r="P3710" s="26" t="s">
        <v>59</v>
      </c>
      <c r="Q3710" s="27" t="s">
        <v>522</v>
      </c>
      <c r="R3710" s="26" t="str">
        <f>VLOOKUP(B3710,[1]ПланКаз!A3695:S6999,19,0)</f>
        <v>Дана</v>
      </c>
      <c r="S3710" s="28">
        <v>1</v>
      </c>
      <c r="T3710" s="28">
        <v>43484</v>
      </c>
      <c r="U3710" s="28">
        <v>43484</v>
      </c>
      <c r="V3710" s="28">
        <v>48702.080000000002</v>
      </c>
      <c r="W3710" s="26"/>
      <c r="X3710" s="26" t="s">
        <v>62</v>
      </c>
      <c r="Y3710" s="26" t="s">
        <v>61</v>
      </c>
    </row>
    <row r="3711" spans="2:25" x14ac:dyDescent="0.2">
      <c r="B3711" s="26" t="s">
        <v>7821</v>
      </c>
      <c r="C3711" s="26" t="s">
        <v>55</v>
      </c>
      <c r="D3711" s="26" t="s">
        <v>7819</v>
      </c>
      <c r="E3711" s="26" t="str">
        <f>VLOOKUP(D3711,[1]ЕНС!A:E,2,FALSE)</f>
        <v>Гидрораспределитель</v>
      </c>
      <c r="F3711" s="26" t="str">
        <f>VLOOKUP(D3711,[1]ЕНС!A:E,3,FALSE)</f>
        <v>для специального и специализированного автомобиля</v>
      </c>
      <c r="G3711" s="26" t="s">
        <v>7822</v>
      </c>
      <c r="H3711" s="26" t="s">
        <v>26</v>
      </c>
      <c r="I3711" s="26">
        <v>0</v>
      </c>
      <c r="J3711" s="26">
        <v>631010000</v>
      </c>
      <c r="K3711" s="26" t="str">
        <f>VLOOKUP(B3711,[1]ПланКаз!A3698:M7002,12,0)</f>
        <v>ҚР, ШҚО, Өскемен қ., Бажов көш., 10</v>
      </c>
      <c r="L3711" s="26" t="str">
        <f>VLOOKUP(B3711,[1]ПланКаз!A3696:M7000,13,0)</f>
        <v>Желтоқсан-Қантар</v>
      </c>
      <c r="M3711" s="26" t="str">
        <f>VLOOKUP(B3711,[1]ПланКаз!A3698:N7002,14,0)</f>
        <v>Шығыс-Қазақстан облысы, Өскемен қ.</v>
      </c>
      <c r="N3711" s="26" t="s">
        <v>58</v>
      </c>
      <c r="O3711" s="26" t="str">
        <f>VLOOKUP(B3711,[1]ПланКаз!A3697:P7001,16,0)</f>
        <v>жыл бойына өтінім бойынша</v>
      </c>
      <c r="P3711" s="26" t="s">
        <v>59</v>
      </c>
      <c r="Q3711" s="27" t="s">
        <v>522</v>
      </c>
      <c r="R3711" s="26" t="str">
        <f>VLOOKUP(B3711,[1]ПланКаз!A3696:S7000,19,0)</f>
        <v>Дана</v>
      </c>
      <c r="S3711" s="28">
        <v>2</v>
      </c>
      <c r="T3711" s="28">
        <v>45540</v>
      </c>
      <c r="U3711" s="28">
        <v>91080</v>
      </c>
      <c r="V3711" s="28">
        <v>102009.60000000001</v>
      </c>
      <c r="W3711" s="26"/>
      <c r="X3711" s="26" t="s">
        <v>62</v>
      </c>
      <c r="Y3711" s="26" t="s">
        <v>61</v>
      </c>
    </row>
    <row r="3712" spans="2:25" x14ac:dyDescent="0.2">
      <c r="B3712" s="26" t="s">
        <v>7823</v>
      </c>
      <c r="C3712" s="26" t="s">
        <v>55</v>
      </c>
      <c r="D3712" s="26" t="s">
        <v>5237</v>
      </c>
      <c r="E3712" s="26" t="str">
        <f>VLOOKUP(D3712,[1]ЕНС!A:E,2,FALSE)</f>
        <v>Комплект резино-технических изделий</v>
      </c>
      <c r="F3712" s="26" t="str">
        <f>VLOOKUP(D3712,[1]ЕНС!A:E,3,FALSE)</f>
        <v>ремонтный</v>
      </c>
      <c r="G3712" s="26" t="s">
        <v>7824</v>
      </c>
      <c r="H3712" s="26" t="s">
        <v>26</v>
      </c>
      <c r="I3712" s="26">
        <v>0</v>
      </c>
      <c r="J3712" s="26">
        <v>631010000</v>
      </c>
      <c r="K3712" s="26" t="str">
        <f>VLOOKUP(B3712,[1]ПланКаз!A3699:M7003,12,0)</f>
        <v>ҚР, ШҚО, Өскемен қ., Бажов көш., 10</v>
      </c>
      <c r="L3712" s="26" t="str">
        <f>VLOOKUP(B3712,[1]ПланКаз!A3697:M7001,13,0)</f>
        <v>Желтоқсан-Қантар</v>
      </c>
      <c r="M3712" s="26" t="str">
        <f>VLOOKUP(B3712,[1]ПланКаз!A3699:N7003,14,0)</f>
        <v>Шығыс-Қазақстан облысы, Өскемен қ.</v>
      </c>
      <c r="N3712" s="26" t="s">
        <v>58</v>
      </c>
      <c r="O3712" s="26" t="str">
        <f>VLOOKUP(B3712,[1]ПланКаз!A3698:P7002,16,0)</f>
        <v>жыл бойына өтінім бойынша</v>
      </c>
      <c r="P3712" s="26" t="s">
        <v>59</v>
      </c>
      <c r="Q3712" s="27" t="s">
        <v>2896</v>
      </c>
      <c r="R3712" s="26" t="str">
        <f>VLOOKUP(B3712,[1]ПланКаз!A3697:S7001,19,0)</f>
        <v>Комплект</v>
      </c>
      <c r="S3712" s="28">
        <v>1</v>
      </c>
      <c r="T3712" s="28">
        <v>1546</v>
      </c>
      <c r="U3712" s="28">
        <v>1546</v>
      </c>
      <c r="V3712" s="28">
        <v>1731.52</v>
      </c>
      <c r="W3712" s="26"/>
      <c r="X3712" s="26" t="s">
        <v>62</v>
      </c>
      <c r="Y3712" s="26" t="s">
        <v>61</v>
      </c>
    </row>
    <row r="3713" spans="2:25" x14ac:dyDescent="0.2">
      <c r="B3713" s="26" t="s">
        <v>7825</v>
      </c>
      <c r="C3713" s="26" t="s">
        <v>55</v>
      </c>
      <c r="D3713" s="26" t="s">
        <v>7777</v>
      </c>
      <c r="E3713" s="26" t="str">
        <f>VLOOKUP(D3713,[1]ЕНС!A:E,2,FALSE)</f>
        <v>Оборудование бурильно-крановое</v>
      </c>
      <c r="F3713" s="26" t="str">
        <f>VLOOKUP(D3713,[1]ЕНС!A:E,3,FALSE)</f>
        <v>навесное, для трактора</v>
      </c>
      <c r="G3713" s="26" t="s">
        <v>7826</v>
      </c>
      <c r="H3713" s="26" t="s">
        <v>26</v>
      </c>
      <c r="I3713" s="26">
        <v>0</v>
      </c>
      <c r="J3713" s="26">
        <v>631010000</v>
      </c>
      <c r="K3713" s="26" t="str">
        <f>VLOOKUP(B3713,[1]ПланКаз!A3700:M7004,12,0)</f>
        <v>ҚР, ШҚО, Өскемен қ., Бажов көш., 10</v>
      </c>
      <c r="L3713" s="26" t="str">
        <f>VLOOKUP(B3713,[1]ПланКаз!A3698:M7002,13,0)</f>
        <v>Желтоқсан-Қантар</v>
      </c>
      <c r="M3713" s="26" t="str">
        <f>VLOOKUP(B3713,[1]ПланКаз!A3700:N7004,14,0)</f>
        <v>Шығыс-Қазақстан облысы, Өскемен қ.</v>
      </c>
      <c r="N3713" s="26" t="s">
        <v>58</v>
      </c>
      <c r="O3713" s="26" t="str">
        <f>VLOOKUP(B3713,[1]ПланКаз!A3699:P7003,16,0)</f>
        <v>жыл бойына өтінім бойынша</v>
      </c>
      <c r="P3713" s="26" t="s">
        <v>59</v>
      </c>
      <c r="Q3713" s="27" t="s">
        <v>522</v>
      </c>
      <c r="R3713" s="26" t="str">
        <f>VLOOKUP(B3713,[1]ПланКаз!A3698:S7002,19,0)</f>
        <v>Дана</v>
      </c>
      <c r="S3713" s="28">
        <v>3</v>
      </c>
      <c r="T3713" s="28">
        <v>268282</v>
      </c>
      <c r="U3713" s="28">
        <v>804846</v>
      </c>
      <c r="V3713" s="28">
        <v>901427.52</v>
      </c>
      <c r="W3713" s="26"/>
      <c r="X3713" s="26" t="s">
        <v>62</v>
      </c>
      <c r="Y3713" s="26" t="s">
        <v>61</v>
      </c>
    </row>
    <row r="3714" spans="2:25" x14ac:dyDescent="0.2">
      <c r="B3714" s="26" t="s">
        <v>7827</v>
      </c>
      <c r="C3714" s="26" t="s">
        <v>55</v>
      </c>
      <c r="D3714" s="26" t="s">
        <v>7658</v>
      </c>
      <c r="E3714" s="26" t="str">
        <f>VLOOKUP(D3714,[1]ЕНС!A:E,2,FALSE)</f>
        <v>Насос</v>
      </c>
      <c r="F3714" s="26" t="str">
        <f>VLOOKUP(D3714,[1]ЕНС!A:E,3,FALSE)</f>
        <v>шестеренный, тип НШ-32</v>
      </c>
      <c r="G3714" s="26" t="s">
        <v>7828</v>
      </c>
      <c r="H3714" s="26" t="s">
        <v>26</v>
      </c>
      <c r="I3714" s="26">
        <v>0</v>
      </c>
      <c r="J3714" s="26">
        <v>631010000</v>
      </c>
      <c r="K3714" s="26" t="str">
        <f>VLOOKUP(B3714,[1]ПланКаз!A3701:M7005,12,0)</f>
        <v>ҚР, ШҚО, Өскемен қ., Бажов көш., 10</v>
      </c>
      <c r="L3714" s="26" t="str">
        <f>VLOOKUP(B3714,[1]ПланКаз!A3699:M7003,13,0)</f>
        <v>Желтоқсан-Қантар</v>
      </c>
      <c r="M3714" s="26" t="str">
        <f>VLOOKUP(B3714,[1]ПланКаз!A3701:N7005,14,0)</f>
        <v>Шығыс-Қазақстан облысы, Өскемен қ.</v>
      </c>
      <c r="N3714" s="26" t="s">
        <v>58</v>
      </c>
      <c r="O3714" s="26" t="str">
        <f>VLOOKUP(B3714,[1]ПланКаз!A3700:P7004,16,0)</f>
        <v>жыл бойына өтінім бойынша</v>
      </c>
      <c r="P3714" s="26" t="s">
        <v>59</v>
      </c>
      <c r="Q3714" s="27" t="s">
        <v>522</v>
      </c>
      <c r="R3714" s="26" t="str">
        <f>VLOOKUP(B3714,[1]ПланКаз!A3699:S7003,19,0)</f>
        <v>Дана</v>
      </c>
      <c r="S3714" s="28">
        <v>1</v>
      </c>
      <c r="T3714" s="28">
        <v>20379</v>
      </c>
      <c r="U3714" s="28">
        <v>20379</v>
      </c>
      <c r="V3714" s="28">
        <v>22824.48</v>
      </c>
      <c r="W3714" s="26"/>
      <c r="X3714" s="26" t="s">
        <v>62</v>
      </c>
      <c r="Y3714" s="26" t="s">
        <v>61</v>
      </c>
    </row>
    <row r="3715" spans="2:25" x14ac:dyDescent="0.2">
      <c r="B3715" s="26" t="s">
        <v>7829</v>
      </c>
      <c r="C3715" s="26" t="s">
        <v>55</v>
      </c>
      <c r="D3715" s="26" t="s">
        <v>5661</v>
      </c>
      <c r="E3715" s="26" t="str">
        <f>VLOOKUP(D3715,[1]ЕНС!A:E,2,FALSE)</f>
        <v>Трубка</v>
      </c>
      <c r="F3715" s="26" t="str">
        <f>VLOOKUP(D3715,[1]ЕНС!A:E,3,FALSE)</f>
        <v>для топливного насоса высокого давления, для грузового автомобиля</v>
      </c>
      <c r="G3715" s="26" t="s">
        <v>7830</v>
      </c>
      <c r="H3715" s="26" t="s">
        <v>26</v>
      </c>
      <c r="I3715" s="26">
        <v>0</v>
      </c>
      <c r="J3715" s="26">
        <v>631010000</v>
      </c>
      <c r="K3715" s="26" t="str">
        <f>VLOOKUP(B3715,[1]ПланКаз!A3702:M7006,12,0)</f>
        <v>ҚР, ШҚО, Өскемен қ., Бажов көш., 10</v>
      </c>
      <c r="L3715" s="26" t="str">
        <f>VLOOKUP(B3715,[1]ПланКаз!A3700:M7004,13,0)</f>
        <v>Желтоқсан-Қантар</v>
      </c>
      <c r="M3715" s="26" t="str">
        <f>VLOOKUP(B3715,[1]ПланКаз!A3702:N7006,14,0)</f>
        <v>Шығыс-Қазақстан облысы, Өскемен қ.</v>
      </c>
      <c r="N3715" s="26" t="s">
        <v>58</v>
      </c>
      <c r="O3715" s="26" t="str">
        <f>VLOOKUP(B3715,[1]ПланКаз!A3701:P7005,16,0)</f>
        <v>жыл бойына өтінім бойынша</v>
      </c>
      <c r="P3715" s="26" t="s">
        <v>59</v>
      </c>
      <c r="Q3715" s="27" t="s">
        <v>522</v>
      </c>
      <c r="R3715" s="26" t="str">
        <f>VLOOKUP(B3715,[1]ПланКаз!A3700:S7004,19,0)</f>
        <v>Дана</v>
      </c>
      <c r="S3715" s="28">
        <v>12</v>
      </c>
      <c r="T3715" s="28">
        <v>1878</v>
      </c>
      <c r="U3715" s="28">
        <v>22536</v>
      </c>
      <c r="V3715" s="28">
        <v>25240.32</v>
      </c>
      <c r="W3715" s="26"/>
      <c r="X3715" s="26" t="s">
        <v>62</v>
      </c>
      <c r="Y3715" s="26" t="s">
        <v>61</v>
      </c>
    </row>
    <row r="3716" spans="2:25" x14ac:dyDescent="0.2">
      <c r="B3716" s="26" t="s">
        <v>7831</v>
      </c>
      <c r="C3716" s="26" t="s">
        <v>55</v>
      </c>
      <c r="D3716" s="26" t="s">
        <v>7832</v>
      </c>
      <c r="E3716" s="26" t="str">
        <f>VLOOKUP(D3716,[1]ЕНС!A:E,2,FALSE)</f>
        <v>Рессора</v>
      </c>
      <c r="F3716" s="26" t="str">
        <f>VLOOKUP(D3716,[1]ЕНС!A:E,3,FALSE)</f>
        <v>для грузового автомобиля, передняя</v>
      </c>
      <c r="G3716" s="26" t="s">
        <v>7833</v>
      </c>
      <c r="H3716" s="26" t="s">
        <v>26</v>
      </c>
      <c r="I3716" s="26">
        <v>0</v>
      </c>
      <c r="J3716" s="26">
        <v>631010000</v>
      </c>
      <c r="K3716" s="26" t="str">
        <f>VLOOKUP(B3716,[1]ПланКаз!A3703:M7007,12,0)</f>
        <v>ҚР, ШҚО, Өскемен қ., Бажов көш., 10</v>
      </c>
      <c r="L3716" s="26" t="str">
        <f>VLOOKUP(B3716,[1]ПланКаз!A3701:M7005,13,0)</f>
        <v>Желтоқсан-Қантар</v>
      </c>
      <c r="M3716" s="26" t="str">
        <f>VLOOKUP(B3716,[1]ПланКаз!A3703:N7007,14,0)</f>
        <v>Шығыс-Қазақстан облысы, Өскемен қ.</v>
      </c>
      <c r="N3716" s="26" t="s">
        <v>58</v>
      </c>
      <c r="O3716" s="26" t="str">
        <f>VLOOKUP(B3716,[1]ПланКаз!A3702:P7006,16,0)</f>
        <v>жыл бойына өтінім бойынша</v>
      </c>
      <c r="P3716" s="26" t="s">
        <v>59</v>
      </c>
      <c r="Q3716" s="27" t="s">
        <v>522</v>
      </c>
      <c r="R3716" s="26" t="str">
        <f>VLOOKUP(B3716,[1]ПланКаз!A3701:S7005,19,0)</f>
        <v>Дана</v>
      </c>
      <c r="S3716" s="28">
        <v>2</v>
      </c>
      <c r="T3716" s="28">
        <v>3968</v>
      </c>
      <c r="U3716" s="28">
        <v>7936</v>
      </c>
      <c r="V3716" s="28">
        <v>8888.32</v>
      </c>
      <c r="W3716" s="26"/>
      <c r="X3716" s="26" t="s">
        <v>62</v>
      </c>
      <c r="Y3716" s="26" t="s">
        <v>61</v>
      </c>
    </row>
    <row r="3717" spans="2:25" x14ac:dyDescent="0.2">
      <c r="B3717" s="26" t="s">
        <v>7834</v>
      </c>
      <c r="C3717" s="26" t="s">
        <v>55</v>
      </c>
      <c r="D3717" s="26" t="s">
        <v>5940</v>
      </c>
      <c r="E3717" s="26" t="str">
        <f>VLOOKUP(D3717,[1]ЕНС!A:E,2,FALSE)</f>
        <v>Комплект ремонтный</v>
      </c>
      <c r="F3717" s="26" t="str">
        <f>VLOOKUP(D3717,[1]ЕНС!A:E,3,FALSE)</f>
        <v>рулевого механизма, для грузового автомобиля</v>
      </c>
      <c r="G3717" s="26" t="s">
        <v>7835</v>
      </c>
      <c r="H3717" s="26" t="s">
        <v>26</v>
      </c>
      <c r="I3717" s="26">
        <v>0</v>
      </c>
      <c r="J3717" s="26">
        <v>631010000</v>
      </c>
      <c r="K3717" s="26" t="str">
        <f>VLOOKUP(B3717,[1]ПланКаз!A3704:M7008,12,0)</f>
        <v>ҚР, ШҚО, Өскемен қ., Бажов көш., 10</v>
      </c>
      <c r="L3717" s="26" t="str">
        <f>VLOOKUP(B3717,[1]ПланКаз!A3702:M7006,13,0)</f>
        <v>Желтоқсан-Қантар</v>
      </c>
      <c r="M3717" s="26" t="str">
        <f>VLOOKUP(B3717,[1]ПланКаз!A3704:N7008,14,0)</f>
        <v>Шығыс-Қазақстан облысы, Өскемен қ.</v>
      </c>
      <c r="N3717" s="26" t="s">
        <v>58</v>
      </c>
      <c r="O3717" s="26" t="str">
        <f>VLOOKUP(B3717,[1]ПланКаз!A3703:P7007,16,0)</f>
        <v>жыл бойына өтінім бойынша</v>
      </c>
      <c r="P3717" s="26" t="s">
        <v>59</v>
      </c>
      <c r="Q3717" s="27" t="s">
        <v>2896</v>
      </c>
      <c r="R3717" s="26" t="str">
        <f>VLOOKUP(B3717,[1]ПланКаз!A3702:S7006,19,0)</f>
        <v>Комплект</v>
      </c>
      <c r="S3717" s="28">
        <v>10</v>
      </c>
      <c r="T3717" s="28">
        <v>7066</v>
      </c>
      <c r="U3717" s="28">
        <v>70660</v>
      </c>
      <c r="V3717" s="28">
        <v>79139.199999999997</v>
      </c>
      <c r="W3717" s="26"/>
      <c r="X3717" s="26" t="s">
        <v>62</v>
      </c>
      <c r="Y3717" s="26" t="s">
        <v>61</v>
      </c>
    </row>
    <row r="3718" spans="2:25" x14ac:dyDescent="0.2">
      <c r="B3718" s="26" t="s">
        <v>7836</v>
      </c>
      <c r="C3718" s="26" t="s">
        <v>55</v>
      </c>
      <c r="D3718" s="26" t="s">
        <v>7837</v>
      </c>
      <c r="E3718" s="26" t="str">
        <f>VLOOKUP(D3718,[1]ЕНС!A:E,2,FALSE)</f>
        <v xml:space="preserve"> Ролик</v>
      </c>
      <c r="F3718" s="26" t="str">
        <f>VLOOKUP(D3718,[1]ЕНС!A:E,3,FALSE)</f>
        <v>для грузового автомобиля, натяжной</v>
      </c>
      <c r="G3718" s="26" t="s">
        <v>7838</v>
      </c>
      <c r="H3718" s="26" t="s">
        <v>26</v>
      </c>
      <c r="I3718" s="26">
        <v>0</v>
      </c>
      <c r="J3718" s="26">
        <v>631010000</v>
      </c>
      <c r="K3718" s="26" t="str">
        <f>VLOOKUP(B3718,[1]ПланКаз!A3705:M7009,12,0)</f>
        <v>ҚР, ШҚО, Өскемен қ., Бажов көш., 10</v>
      </c>
      <c r="L3718" s="26" t="str">
        <f>VLOOKUP(B3718,[1]ПланКаз!A3703:M7007,13,0)</f>
        <v>Желтоқсан-Қантар</v>
      </c>
      <c r="M3718" s="26" t="str">
        <f>VLOOKUP(B3718,[1]ПланКаз!A3705:N7009,14,0)</f>
        <v>Шығыс-Қазақстан облысы, Өскемен қ.</v>
      </c>
      <c r="N3718" s="26" t="s">
        <v>58</v>
      </c>
      <c r="O3718" s="26" t="str">
        <f>VLOOKUP(B3718,[1]ПланКаз!A3704:P7008,16,0)</f>
        <v>жыл бойына өтінім бойынша</v>
      </c>
      <c r="P3718" s="26" t="s">
        <v>59</v>
      </c>
      <c r="Q3718" s="27" t="s">
        <v>522</v>
      </c>
      <c r="R3718" s="26" t="str">
        <f>VLOOKUP(B3718,[1]ПланКаз!A3703:S7007,19,0)</f>
        <v>Дана</v>
      </c>
      <c r="S3718" s="28">
        <v>2</v>
      </c>
      <c r="T3718" s="28">
        <v>22579</v>
      </c>
      <c r="U3718" s="28">
        <v>45158</v>
      </c>
      <c r="V3718" s="28">
        <v>50576.959999999999</v>
      </c>
      <c r="W3718" s="26"/>
      <c r="X3718" s="26" t="s">
        <v>62</v>
      </c>
      <c r="Y3718" s="26" t="s">
        <v>61</v>
      </c>
    </row>
    <row r="3719" spans="2:25" x14ac:dyDescent="0.2">
      <c r="B3719" s="26" t="s">
        <v>7839</v>
      </c>
      <c r="C3719" s="26" t="s">
        <v>55</v>
      </c>
      <c r="D3719" s="26" t="s">
        <v>6028</v>
      </c>
      <c r="E3719" s="26" t="str">
        <f>VLOOKUP(D3719,[1]ЕНС!A:E,2,FALSE)</f>
        <v>Шкворень</v>
      </c>
      <c r="F3719" s="26" t="str">
        <f>VLOOKUP(D3719,[1]ЕНС!A:E,3,FALSE)</f>
        <v>для грузового автомобиля</v>
      </c>
      <c r="G3719" s="26" t="s">
        <v>7840</v>
      </c>
      <c r="H3719" s="26" t="s">
        <v>26</v>
      </c>
      <c r="I3719" s="26">
        <v>0</v>
      </c>
      <c r="J3719" s="26">
        <v>631010000</v>
      </c>
      <c r="K3719" s="26" t="str">
        <f>VLOOKUP(B3719,[1]ПланКаз!A3706:M7010,12,0)</f>
        <v>ҚР, ШҚО, Өскемен қ., Бажов көш., 10</v>
      </c>
      <c r="L3719" s="26" t="str">
        <f>VLOOKUP(B3719,[1]ПланКаз!A3704:M7008,13,0)</f>
        <v>Желтоқсан-Қантар</v>
      </c>
      <c r="M3719" s="26" t="str">
        <f>VLOOKUP(B3719,[1]ПланКаз!A3706:N7010,14,0)</f>
        <v>Шығыс-Қазақстан облысы, Өскемен қ.</v>
      </c>
      <c r="N3719" s="26" t="s">
        <v>58</v>
      </c>
      <c r="O3719" s="26" t="str">
        <f>VLOOKUP(B3719,[1]ПланКаз!A3705:P7009,16,0)</f>
        <v>жыл бойына өтінім бойынша</v>
      </c>
      <c r="P3719" s="26" t="s">
        <v>59</v>
      </c>
      <c r="Q3719" s="27" t="s">
        <v>2896</v>
      </c>
      <c r="R3719" s="26" t="str">
        <f>VLOOKUP(B3719,[1]ПланКаз!A3704:S7008,19,0)</f>
        <v>Комплект</v>
      </c>
      <c r="S3719" s="28">
        <v>4</v>
      </c>
      <c r="T3719" s="28">
        <v>16430</v>
      </c>
      <c r="U3719" s="28">
        <v>65720</v>
      </c>
      <c r="V3719" s="28">
        <v>73606.399999999994</v>
      </c>
      <c r="W3719" s="26"/>
      <c r="X3719" s="26" t="s">
        <v>62</v>
      </c>
      <c r="Y3719" s="26" t="s">
        <v>61</v>
      </c>
    </row>
    <row r="3720" spans="2:25" x14ac:dyDescent="0.2">
      <c r="B3720" s="26" t="s">
        <v>7841</v>
      </c>
      <c r="C3720" s="26" t="s">
        <v>55</v>
      </c>
      <c r="D3720" s="26" t="s">
        <v>7842</v>
      </c>
      <c r="E3720" s="26" t="str">
        <f>VLOOKUP(D3720,[1]ЕНС!A:E,2,FALSE)</f>
        <v>Датчик температуры охлаждающей жидкости (термистор)</v>
      </c>
      <c r="F3720" s="26" t="str">
        <f>VLOOKUP(D3720,[1]ЕНС!A:E,3,FALSE)</f>
        <v>для грузового автомобиля, косвенного подогрева</v>
      </c>
      <c r="G3720" s="26" t="s">
        <v>7843</v>
      </c>
      <c r="H3720" s="26" t="s">
        <v>26</v>
      </c>
      <c r="I3720" s="26">
        <v>0</v>
      </c>
      <c r="J3720" s="26">
        <v>631010000</v>
      </c>
      <c r="K3720" s="26" t="str">
        <f>VLOOKUP(B3720,[1]ПланКаз!A3707:M7011,12,0)</f>
        <v>ҚР, ШҚО, Өскемен қ., Бажов көш., 10</v>
      </c>
      <c r="L3720" s="26" t="str">
        <f>VLOOKUP(B3720,[1]ПланКаз!A3705:M7009,13,0)</f>
        <v>Желтоқсан-Қантар</v>
      </c>
      <c r="M3720" s="26" t="str">
        <f>VLOOKUP(B3720,[1]ПланКаз!A3707:N7011,14,0)</f>
        <v>Шығыс-Қазақстан облысы, Өскемен қ.</v>
      </c>
      <c r="N3720" s="26" t="s">
        <v>58</v>
      </c>
      <c r="O3720" s="26" t="str">
        <f>VLOOKUP(B3720,[1]ПланКаз!A3706:P7010,16,0)</f>
        <v>жыл бойына өтінім бойынша</v>
      </c>
      <c r="P3720" s="26" t="s">
        <v>59</v>
      </c>
      <c r="Q3720" s="27" t="s">
        <v>522</v>
      </c>
      <c r="R3720" s="26" t="str">
        <f>VLOOKUP(B3720,[1]ПланКаз!A3705:S7009,19,0)</f>
        <v>Дана</v>
      </c>
      <c r="S3720" s="28">
        <v>1</v>
      </c>
      <c r="T3720" s="28">
        <v>2056</v>
      </c>
      <c r="U3720" s="28">
        <v>2056</v>
      </c>
      <c r="V3720" s="28">
        <v>2302.7199999999998</v>
      </c>
      <c r="W3720" s="26"/>
      <c r="X3720" s="26" t="s">
        <v>62</v>
      </c>
      <c r="Y3720" s="26" t="s">
        <v>61</v>
      </c>
    </row>
    <row r="3721" spans="2:25" x14ac:dyDescent="0.2">
      <c r="B3721" s="26" t="s">
        <v>7844</v>
      </c>
      <c r="C3721" s="26" t="s">
        <v>55</v>
      </c>
      <c r="D3721" s="26" t="s">
        <v>6221</v>
      </c>
      <c r="E3721" s="26" t="str">
        <f>VLOOKUP(D3721,[1]ЕНС!A:E,2,FALSE)</f>
        <v>Датчик давления масла</v>
      </c>
      <c r="F3721" s="26" t="str">
        <f>VLOOKUP(D3721,[1]ЕНС!A:E,3,FALSE)</f>
        <v>для грузового автомобиля</v>
      </c>
      <c r="G3721" s="26" t="s">
        <v>7845</v>
      </c>
      <c r="H3721" s="26" t="s">
        <v>26</v>
      </c>
      <c r="I3721" s="26">
        <v>0</v>
      </c>
      <c r="J3721" s="26">
        <v>631010000</v>
      </c>
      <c r="K3721" s="26" t="str">
        <f>VLOOKUP(B3721,[1]ПланКаз!A3708:M7012,12,0)</f>
        <v>ҚР, ШҚО, Өскемен қ., Бажов көш., 10</v>
      </c>
      <c r="L3721" s="26" t="str">
        <f>VLOOKUP(B3721,[1]ПланКаз!A3706:M7010,13,0)</f>
        <v>Желтоқсан-Қантар</v>
      </c>
      <c r="M3721" s="26" t="str">
        <f>VLOOKUP(B3721,[1]ПланКаз!A3708:N7012,14,0)</f>
        <v>Шығыс-Қазақстан облысы, Өскемен қ.</v>
      </c>
      <c r="N3721" s="26" t="s">
        <v>58</v>
      </c>
      <c r="O3721" s="26" t="str">
        <f>VLOOKUP(B3721,[1]ПланКаз!A3707:P7011,16,0)</f>
        <v>жыл бойына өтінім бойынша</v>
      </c>
      <c r="P3721" s="26" t="s">
        <v>59</v>
      </c>
      <c r="Q3721" s="27" t="s">
        <v>522</v>
      </c>
      <c r="R3721" s="26" t="str">
        <f>VLOOKUP(B3721,[1]ПланКаз!A3706:S7010,19,0)</f>
        <v>Дана</v>
      </c>
      <c r="S3721" s="28">
        <v>3</v>
      </c>
      <c r="T3721" s="28">
        <v>2056</v>
      </c>
      <c r="U3721" s="28">
        <v>6168</v>
      </c>
      <c r="V3721" s="28">
        <v>6908.16</v>
      </c>
      <c r="W3721" s="26"/>
      <c r="X3721" s="26" t="s">
        <v>62</v>
      </c>
      <c r="Y3721" s="26" t="s">
        <v>61</v>
      </c>
    </row>
    <row r="3722" spans="2:25" x14ac:dyDescent="0.2">
      <c r="B3722" s="26" t="s">
        <v>7846</v>
      </c>
      <c r="C3722" s="26" t="s">
        <v>55</v>
      </c>
      <c r="D3722" s="26" t="s">
        <v>7847</v>
      </c>
      <c r="E3722" s="26" t="str">
        <f>VLOOKUP(D3722,[1]ЕНС!A:E,2,FALSE)</f>
        <v>Группа гильзо-поршневая</v>
      </c>
      <c r="F3722" s="26" t="str">
        <f>VLOOKUP(D3722,[1]ЕНС!A:E,3,FALSE)</f>
        <v>для дизельного двигателя, для специального и специализированного автомобиля</v>
      </c>
      <c r="G3722" s="26" t="s">
        <v>7848</v>
      </c>
      <c r="H3722" s="26" t="s">
        <v>26</v>
      </c>
      <c r="I3722" s="26">
        <v>0</v>
      </c>
      <c r="J3722" s="26">
        <v>631010000</v>
      </c>
      <c r="K3722" s="26" t="str">
        <f>VLOOKUP(B3722,[1]ПланКаз!A3709:M7013,12,0)</f>
        <v>ҚР, ШҚО, Өскемен қ., Бажов көш., 10</v>
      </c>
      <c r="L3722" s="26" t="str">
        <f>VLOOKUP(B3722,[1]ПланКаз!A3707:M7011,13,0)</f>
        <v>Желтоқсан-Қантар</v>
      </c>
      <c r="M3722" s="26" t="str">
        <f>VLOOKUP(B3722,[1]ПланКаз!A3709:N7013,14,0)</f>
        <v>Шығыс-Қазақстан облысы, Өскемен қ.</v>
      </c>
      <c r="N3722" s="26" t="s">
        <v>58</v>
      </c>
      <c r="O3722" s="26" t="str">
        <f>VLOOKUP(B3722,[1]ПланКаз!A3708:P7012,16,0)</f>
        <v>жыл бойына өтінім бойынша</v>
      </c>
      <c r="P3722" s="26" t="s">
        <v>59</v>
      </c>
      <c r="Q3722" s="27" t="s">
        <v>522</v>
      </c>
      <c r="R3722" s="26" t="str">
        <f>VLOOKUP(B3722,[1]ПланКаз!A3707:S7011,19,0)</f>
        <v>Дана</v>
      </c>
      <c r="S3722" s="28">
        <v>4</v>
      </c>
      <c r="T3722" s="28">
        <v>58080</v>
      </c>
      <c r="U3722" s="28">
        <v>232320</v>
      </c>
      <c r="V3722" s="28">
        <v>260198.39999999999</v>
      </c>
      <c r="W3722" s="26"/>
      <c r="X3722" s="26" t="s">
        <v>62</v>
      </c>
      <c r="Y3722" s="26" t="s">
        <v>61</v>
      </c>
    </row>
    <row r="3723" spans="2:25" x14ac:dyDescent="0.2">
      <c r="B3723" s="26" t="s">
        <v>7849</v>
      </c>
      <c r="C3723" s="26" t="s">
        <v>55</v>
      </c>
      <c r="D3723" s="26" t="s">
        <v>7850</v>
      </c>
      <c r="E3723" s="26" t="str">
        <f>VLOOKUP(D3723,[1]ЕНС!A:E,2,FALSE)</f>
        <v>Вкладыш</v>
      </c>
      <c r="F3723" s="26" t="str">
        <f>VLOOKUP(D3723,[1]ЕНС!A:E,3,FALSE)</f>
        <v>для подвижного состава, коренной</v>
      </c>
      <c r="G3723" s="26" t="s">
        <v>7851</v>
      </c>
      <c r="H3723" s="26" t="s">
        <v>26</v>
      </c>
      <c r="I3723" s="26">
        <v>0</v>
      </c>
      <c r="J3723" s="26">
        <v>631010000</v>
      </c>
      <c r="K3723" s="26" t="str">
        <f>VLOOKUP(B3723,[1]ПланКаз!A3710:M7014,12,0)</f>
        <v>ҚР, ШҚО, Өскемен қ., Бажов көш., 10</v>
      </c>
      <c r="L3723" s="26" t="str">
        <f>VLOOKUP(B3723,[1]ПланКаз!A3708:M7012,13,0)</f>
        <v>Желтоқсан-Қантар</v>
      </c>
      <c r="M3723" s="26" t="str">
        <f>VLOOKUP(B3723,[1]ПланКаз!A3710:N7014,14,0)</f>
        <v>Шығыс-Қазақстан облысы, Өскемен қ.</v>
      </c>
      <c r="N3723" s="26" t="s">
        <v>58</v>
      </c>
      <c r="O3723" s="26" t="str">
        <f>VLOOKUP(B3723,[1]ПланКаз!A3709:P7013,16,0)</f>
        <v>жыл бойына өтінім бойынша</v>
      </c>
      <c r="P3723" s="26" t="s">
        <v>59</v>
      </c>
      <c r="Q3723" s="27" t="s">
        <v>522</v>
      </c>
      <c r="R3723" s="26" t="str">
        <f>VLOOKUP(B3723,[1]ПланКаз!A3708:S7012,19,0)</f>
        <v>Дана</v>
      </c>
      <c r="S3723" s="28">
        <v>2</v>
      </c>
      <c r="T3723" s="28">
        <v>4000</v>
      </c>
      <c r="U3723" s="28">
        <v>8000</v>
      </c>
      <c r="V3723" s="28">
        <v>8960</v>
      </c>
      <c r="W3723" s="26"/>
      <c r="X3723" s="26" t="s">
        <v>62</v>
      </c>
      <c r="Y3723" s="26" t="s">
        <v>61</v>
      </c>
    </row>
    <row r="3724" spans="2:25" x14ac:dyDescent="0.2">
      <c r="B3724" s="26" t="s">
        <v>7852</v>
      </c>
      <c r="C3724" s="26" t="s">
        <v>55</v>
      </c>
      <c r="D3724" s="26" t="s">
        <v>5836</v>
      </c>
      <c r="E3724" s="26" t="str">
        <f>VLOOKUP(D3724,[1]ЕНС!A:E,2,FALSE)</f>
        <v>Вкладыш</v>
      </c>
      <c r="F3724" s="26" t="str">
        <f>VLOOKUP(D3724,[1]ЕНС!A:E,3,FALSE)</f>
        <v>для дизельного двигателя, для грузового автомобиля, шатунный</v>
      </c>
      <c r="G3724" s="26" t="s">
        <v>7853</v>
      </c>
      <c r="H3724" s="26" t="s">
        <v>26</v>
      </c>
      <c r="I3724" s="26">
        <v>0</v>
      </c>
      <c r="J3724" s="26">
        <v>631010000</v>
      </c>
      <c r="K3724" s="26" t="str">
        <f>VLOOKUP(B3724,[1]ПланКаз!A3711:M7015,12,0)</f>
        <v>ҚР, ШҚО, Өскемен қ., Бажов көш., 10</v>
      </c>
      <c r="L3724" s="26" t="str">
        <f>VLOOKUP(B3724,[1]ПланКаз!A3709:M7013,13,0)</f>
        <v>Желтоқсан-Қантар</v>
      </c>
      <c r="M3724" s="26" t="str">
        <f>VLOOKUP(B3724,[1]ПланКаз!A3711:N7015,14,0)</f>
        <v>Шығыс-Қазақстан облысы, Өскемен қ.</v>
      </c>
      <c r="N3724" s="26" t="s">
        <v>58</v>
      </c>
      <c r="O3724" s="26" t="str">
        <f>VLOOKUP(B3724,[1]ПланКаз!A3710:P7014,16,0)</f>
        <v>жыл бойына өтінім бойынша</v>
      </c>
      <c r="P3724" s="26" t="s">
        <v>59</v>
      </c>
      <c r="Q3724" s="27" t="s">
        <v>522</v>
      </c>
      <c r="R3724" s="26" t="str">
        <f>VLOOKUP(B3724,[1]ПланКаз!A3709:S7013,19,0)</f>
        <v>Дана</v>
      </c>
      <c r="S3724" s="28">
        <v>2</v>
      </c>
      <c r="T3724" s="28">
        <v>3747</v>
      </c>
      <c r="U3724" s="28">
        <v>7494</v>
      </c>
      <c r="V3724" s="28">
        <v>8393.2800000000007</v>
      </c>
      <c r="W3724" s="26"/>
      <c r="X3724" s="26" t="s">
        <v>62</v>
      </c>
      <c r="Y3724" s="26" t="s">
        <v>61</v>
      </c>
    </row>
    <row r="3725" spans="2:25" x14ac:dyDescent="0.2">
      <c r="B3725" s="26" t="s">
        <v>7854</v>
      </c>
      <c r="C3725" s="26" t="s">
        <v>55</v>
      </c>
      <c r="D3725" s="26" t="s">
        <v>7855</v>
      </c>
      <c r="E3725" s="26" t="str">
        <f>VLOOKUP(D3725,[1]ЕНС!A:E,2,FALSE)</f>
        <v>Шайба</v>
      </c>
      <c r="F3725" s="26" t="str">
        <f>VLOOKUP(D3725,[1]ЕНС!A:E,3,FALSE)</f>
        <v>опорная, для грузового автомобиля</v>
      </c>
      <c r="G3725" s="26" t="s">
        <v>7856</v>
      </c>
      <c r="H3725" s="26" t="s">
        <v>26</v>
      </c>
      <c r="I3725" s="26">
        <v>0</v>
      </c>
      <c r="J3725" s="26">
        <v>631010000</v>
      </c>
      <c r="K3725" s="26" t="str">
        <f>VLOOKUP(B3725,[1]ПланКаз!A3712:M7016,12,0)</f>
        <v>ҚР, ШҚО, Өскемен қ., Бажов көш., 10</v>
      </c>
      <c r="L3725" s="26" t="str">
        <f>VLOOKUP(B3725,[1]ПланКаз!A3710:M7014,13,0)</f>
        <v>Желтоқсан-Қантар</v>
      </c>
      <c r="M3725" s="26" t="str">
        <f>VLOOKUP(B3725,[1]ПланКаз!A3712:N7016,14,0)</f>
        <v>Шығыс-Қазақстан облысы, Өскемен қ.</v>
      </c>
      <c r="N3725" s="26" t="s">
        <v>58</v>
      </c>
      <c r="O3725" s="26" t="str">
        <f>VLOOKUP(B3725,[1]ПланКаз!A3711:P7015,16,0)</f>
        <v>жыл бойына өтінім бойынша</v>
      </c>
      <c r="P3725" s="26" t="s">
        <v>59</v>
      </c>
      <c r="Q3725" s="27" t="s">
        <v>522</v>
      </c>
      <c r="R3725" s="26" t="str">
        <f>VLOOKUP(B3725,[1]ПланКаз!A3710:S7014,19,0)</f>
        <v>Дана</v>
      </c>
      <c r="S3725" s="28">
        <v>1</v>
      </c>
      <c r="T3725" s="28">
        <v>1120</v>
      </c>
      <c r="U3725" s="28">
        <v>1120</v>
      </c>
      <c r="V3725" s="28">
        <v>1254.4000000000001</v>
      </c>
      <c r="W3725" s="26"/>
      <c r="X3725" s="26" t="s">
        <v>62</v>
      </c>
      <c r="Y3725" s="26" t="s">
        <v>61</v>
      </c>
    </row>
    <row r="3726" spans="2:25" x14ac:dyDescent="0.2">
      <c r="B3726" s="26" t="s">
        <v>7857</v>
      </c>
      <c r="C3726" s="26" t="s">
        <v>55</v>
      </c>
      <c r="D3726" s="26" t="s">
        <v>7858</v>
      </c>
      <c r="E3726" s="26" t="str">
        <f>VLOOKUP(D3726,[1]ЕНС!A:E,2,FALSE)</f>
        <v>Втулка</v>
      </c>
      <c r="F3726" s="26" t="str">
        <f>VLOOKUP(D3726,[1]ЕНС!A:E,3,FALSE)</f>
        <v>для легкового автомобиля, для клапана</v>
      </c>
      <c r="G3726" s="26" t="s">
        <v>7859</v>
      </c>
      <c r="H3726" s="26" t="s">
        <v>26</v>
      </c>
      <c r="I3726" s="26">
        <v>0</v>
      </c>
      <c r="J3726" s="26">
        <v>631010000</v>
      </c>
      <c r="K3726" s="26" t="str">
        <f>VLOOKUP(B3726,[1]ПланКаз!A3713:M7017,12,0)</f>
        <v>ҚР, ШҚО, Өскемен қ., Бажов көш., 10</v>
      </c>
      <c r="L3726" s="26" t="str">
        <f>VLOOKUP(B3726,[1]ПланКаз!A3711:M7015,13,0)</f>
        <v>Желтоқсан-Қантар</v>
      </c>
      <c r="M3726" s="26" t="str">
        <f>VLOOKUP(B3726,[1]ПланКаз!A3713:N7017,14,0)</f>
        <v>Шығыс-Қазақстан облысы, Өскемен қ.</v>
      </c>
      <c r="N3726" s="26" t="s">
        <v>58</v>
      </c>
      <c r="O3726" s="26" t="str">
        <f>VLOOKUP(B3726,[1]ПланКаз!A3712:P7016,16,0)</f>
        <v>жыл бойына өтінім бойынша</v>
      </c>
      <c r="P3726" s="26" t="s">
        <v>59</v>
      </c>
      <c r="Q3726" s="27" t="s">
        <v>522</v>
      </c>
      <c r="R3726" s="26" t="str">
        <f>VLOOKUP(B3726,[1]ПланКаз!A3711:S7015,19,0)</f>
        <v>Дана</v>
      </c>
      <c r="S3726" s="28">
        <v>5</v>
      </c>
      <c r="T3726" s="28">
        <v>7040</v>
      </c>
      <c r="U3726" s="28">
        <v>35200</v>
      </c>
      <c r="V3726" s="28">
        <v>39424</v>
      </c>
      <c r="W3726" s="26"/>
      <c r="X3726" s="26" t="s">
        <v>62</v>
      </c>
      <c r="Y3726" s="26" t="s">
        <v>61</v>
      </c>
    </row>
    <row r="3727" spans="2:25" x14ac:dyDescent="0.2">
      <c r="B3727" s="26" t="s">
        <v>7860</v>
      </c>
      <c r="C3727" s="26" t="s">
        <v>55</v>
      </c>
      <c r="D3727" s="26" t="s">
        <v>6618</v>
      </c>
      <c r="E3727" s="26" t="str">
        <f>VLOOKUP(D3727,[1]ЕНС!A:E,2,FALSE)</f>
        <v>Втулка</v>
      </c>
      <c r="F3727" s="26" t="str">
        <f>VLOOKUP(D3727,[1]ЕНС!A:E,3,FALSE)</f>
        <v>для легкового автомобиля, для клапана направляющего</v>
      </c>
      <c r="G3727" s="26" t="s">
        <v>7861</v>
      </c>
      <c r="H3727" s="26" t="s">
        <v>26</v>
      </c>
      <c r="I3727" s="26">
        <v>0</v>
      </c>
      <c r="J3727" s="26">
        <v>631010000</v>
      </c>
      <c r="K3727" s="26" t="str">
        <f>VLOOKUP(B3727,[1]ПланКаз!A3714:M7018,12,0)</f>
        <v>ҚР, ШҚО, Өскемен қ., Бажов көш., 10</v>
      </c>
      <c r="L3727" s="26" t="str">
        <f>VLOOKUP(B3727,[1]ПланКаз!A3712:M7016,13,0)</f>
        <v>Желтоқсан-Қантар</v>
      </c>
      <c r="M3727" s="26" t="str">
        <f>VLOOKUP(B3727,[1]ПланКаз!A3714:N7018,14,0)</f>
        <v>Шығыс-Қазақстан облысы, Өскемен қ.</v>
      </c>
      <c r="N3727" s="26" t="s">
        <v>58</v>
      </c>
      <c r="O3727" s="26" t="str">
        <f>VLOOKUP(B3727,[1]ПланКаз!A3713:P7017,16,0)</f>
        <v>жыл бойына өтінім бойынша</v>
      </c>
      <c r="P3727" s="26" t="s">
        <v>59</v>
      </c>
      <c r="Q3727" s="27" t="s">
        <v>522</v>
      </c>
      <c r="R3727" s="26" t="str">
        <f>VLOOKUP(B3727,[1]ПланКаз!A3712:S7016,19,0)</f>
        <v>Дана</v>
      </c>
      <c r="S3727" s="28">
        <v>5</v>
      </c>
      <c r="T3727" s="28">
        <v>7040</v>
      </c>
      <c r="U3727" s="28">
        <v>35200</v>
      </c>
      <c r="V3727" s="28">
        <v>39424</v>
      </c>
      <c r="W3727" s="26"/>
      <c r="X3727" s="26" t="s">
        <v>62</v>
      </c>
      <c r="Y3727" s="26" t="s">
        <v>61</v>
      </c>
    </row>
    <row r="3728" spans="2:25" x14ac:dyDescent="0.2">
      <c r="B3728" s="26" t="s">
        <v>7862</v>
      </c>
      <c r="C3728" s="26" t="s">
        <v>55</v>
      </c>
      <c r="D3728" s="26" t="s">
        <v>7863</v>
      </c>
      <c r="E3728" s="26" t="str">
        <f>VLOOKUP(D3728,[1]ЕНС!A:E,2,FALSE)</f>
        <v>Клапан</v>
      </c>
      <c r="F3728" s="26" t="str">
        <f>VLOOKUP(D3728,[1]ЕНС!A:E,3,FALSE)</f>
        <v>впускной, для дизельного двигателя</v>
      </c>
      <c r="G3728" s="26" t="s">
        <v>7864</v>
      </c>
      <c r="H3728" s="26" t="s">
        <v>26</v>
      </c>
      <c r="I3728" s="26">
        <v>0</v>
      </c>
      <c r="J3728" s="26">
        <v>631010000</v>
      </c>
      <c r="K3728" s="26" t="str">
        <f>VLOOKUP(B3728,[1]ПланКаз!A3715:M7019,12,0)</f>
        <v>ҚР, ШҚО, Өскемен қ., Бажов көш., 10</v>
      </c>
      <c r="L3728" s="26" t="str">
        <f>VLOOKUP(B3728,[1]ПланКаз!A3713:M7017,13,0)</f>
        <v>Желтоқсан-Қантар</v>
      </c>
      <c r="M3728" s="26" t="str">
        <f>VLOOKUP(B3728,[1]ПланКаз!A3715:N7019,14,0)</f>
        <v>Шығыс-Қазақстан облысы, Өскемен қ.</v>
      </c>
      <c r="N3728" s="26" t="s">
        <v>58</v>
      </c>
      <c r="O3728" s="26" t="str">
        <f>VLOOKUP(B3728,[1]ПланКаз!A3714:P7018,16,0)</f>
        <v>жыл бойына өтінім бойынша</v>
      </c>
      <c r="P3728" s="26" t="s">
        <v>59</v>
      </c>
      <c r="Q3728" s="27" t="s">
        <v>522</v>
      </c>
      <c r="R3728" s="26" t="str">
        <f>VLOOKUP(B3728,[1]ПланКаз!A3713:S7017,19,0)</f>
        <v>Дана</v>
      </c>
      <c r="S3728" s="28">
        <v>8</v>
      </c>
      <c r="T3728" s="28">
        <v>5280</v>
      </c>
      <c r="U3728" s="28">
        <v>42240</v>
      </c>
      <c r="V3728" s="28">
        <v>47308.800000000003</v>
      </c>
      <c r="W3728" s="26"/>
      <c r="X3728" s="26" t="s">
        <v>62</v>
      </c>
      <c r="Y3728" s="26" t="s">
        <v>61</v>
      </c>
    </row>
    <row r="3729" spans="2:25" x14ac:dyDescent="0.2">
      <c r="B3729" s="26" t="s">
        <v>7865</v>
      </c>
      <c r="C3729" s="26" t="s">
        <v>55</v>
      </c>
      <c r="D3729" s="26" t="s">
        <v>7866</v>
      </c>
      <c r="E3729" s="26" t="str">
        <f>VLOOKUP(D3729,[1]ЕНС!A:E,2,FALSE)</f>
        <v>Клапан выпускной</v>
      </c>
      <c r="F3729" s="26" t="str">
        <f>VLOOKUP(D3729,[1]ЕНС!A:E,3,FALSE)</f>
        <v>для подвижного состава</v>
      </c>
      <c r="G3729" s="26" t="s">
        <v>7867</v>
      </c>
      <c r="H3729" s="26" t="s">
        <v>26</v>
      </c>
      <c r="I3729" s="26">
        <v>0</v>
      </c>
      <c r="J3729" s="26">
        <v>631010000</v>
      </c>
      <c r="K3729" s="26" t="str">
        <f>VLOOKUP(B3729,[1]ПланКаз!A3716:M7020,12,0)</f>
        <v>ҚР, ШҚО, Өскемен қ., Бажов көш., 10</v>
      </c>
      <c r="L3729" s="26" t="str">
        <f>VLOOKUP(B3729,[1]ПланКаз!A3714:M7018,13,0)</f>
        <v>Желтоқсан-Қантар</v>
      </c>
      <c r="M3729" s="26" t="str">
        <f>VLOOKUP(B3729,[1]ПланКаз!A3716:N7020,14,0)</f>
        <v>Шығыс-Қазақстан облысы, Өскемен қ.</v>
      </c>
      <c r="N3729" s="26" t="s">
        <v>58</v>
      </c>
      <c r="O3729" s="26" t="str">
        <f>VLOOKUP(B3729,[1]ПланКаз!A3715:P7019,16,0)</f>
        <v>жыл бойына өтінім бойынша</v>
      </c>
      <c r="P3729" s="26" t="s">
        <v>59</v>
      </c>
      <c r="Q3729" s="27" t="s">
        <v>522</v>
      </c>
      <c r="R3729" s="26" t="str">
        <f>VLOOKUP(B3729,[1]ПланКаз!A3714:S7018,19,0)</f>
        <v>Дана</v>
      </c>
      <c r="S3729" s="28">
        <v>8</v>
      </c>
      <c r="T3729" s="28">
        <v>5280</v>
      </c>
      <c r="U3729" s="28">
        <v>42240</v>
      </c>
      <c r="V3729" s="28">
        <v>47308.800000000003</v>
      </c>
      <c r="W3729" s="26"/>
      <c r="X3729" s="26" t="s">
        <v>62</v>
      </c>
      <c r="Y3729" s="26" t="s">
        <v>61</v>
      </c>
    </row>
    <row r="3730" spans="2:25" x14ac:dyDescent="0.2">
      <c r="B3730" s="26" t="s">
        <v>7868</v>
      </c>
      <c r="C3730" s="26" t="s">
        <v>55</v>
      </c>
      <c r="D3730" s="26" t="s">
        <v>7869</v>
      </c>
      <c r="E3730" s="26" t="str">
        <f>VLOOKUP(D3730,[1]ЕНС!A:E,2,FALSE)</f>
        <v>Комплект сальников</v>
      </c>
      <c r="F3730" s="26" t="str">
        <f>VLOOKUP(D3730,[1]ЕНС!A:E,3,FALSE)</f>
        <v>клапана, для легкового автомобиля с карбюраторным двигателем, диаметр 8 мм, в комплекте 8 штук</v>
      </c>
      <c r="G3730" s="26" t="s">
        <v>7870</v>
      </c>
      <c r="H3730" s="26" t="s">
        <v>26</v>
      </c>
      <c r="I3730" s="26">
        <v>0</v>
      </c>
      <c r="J3730" s="26">
        <v>631010000</v>
      </c>
      <c r="K3730" s="26" t="str">
        <f>VLOOKUP(B3730,[1]ПланКаз!A3717:M7021,12,0)</f>
        <v>ҚР, ШҚО, Өскемен қ., Бажов көш., 10</v>
      </c>
      <c r="L3730" s="26" t="str">
        <f>VLOOKUP(B3730,[1]ПланКаз!A3715:M7019,13,0)</f>
        <v>Желтоқсан-Қантар</v>
      </c>
      <c r="M3730" s="26" t="str">
        <f>VLOOKUP(B3730,[1]ПланКаз!A3717:N7021,14,0)</f>
        <v>Шығыс-Қазақстан облысы, Өскемен қ.</v>
      </c>
      <c r="N3730" s="26" t="s">
        <v>58</v>
      </c>
      <c r="O3730" s="26" t="str">
        <f>VLOOKUP(B3730,[1]ПланКаз!A3716:P7020,16,0)</f>
        <v>жыл бойына өтінім бойынша</v>
      </c>
      <c r="P3730" s="26" t="s">
        <v>59</v>
      </c>
      <c r="Q3730" s="27" t="s">
        <v>2896</v>
      </c>
      <c r="R3730" s="26" t="str">
        <f>VLOOKUP(B3730,[1]ПланКаз!A3715:S7019,19,0)</f>
        <v>Комплект</v>
      </c>
      <c r="S3730" s="28">
        <v>2</v>
      </c>
      <c r="T3730" s="28">
        <v>1877</v>
      </c>
      <c r="U3730" s="28">
        <v>3754</v>
      </c>
      <c r="V3730" s="28">
        <v>4204.4799999999996</v>
      </c>
      <c r="W3730" s="26"/>
      <c r="X3730" s="26" t="s">
        <v>62</v>
      </c>
      <c r="Y3730" s="26" t="s">
        <v>61</v>
      </c>
    </row>
    <row r="3731" spans="2:25" x14ac:dyDescent="0.2">
      <c r="B3731" s="26" t="s">
        <v>7871</v>
      </c>
      <c r="C3731" s="26" t="s">
        <v>55</v>
      </c>
      <c r="D3731" s="26" t="s">
        <v>6752</v>
      </c>
      <c r="E3731" s="26" t="str">
        <f>VLOOKUP(D3731,[1]ЕНС!A:E,2,FALSE)</f>
        <v>Комплект прокладок</v>
      </c>
      <c r="F3731" s="26" t="str">
        <f>VLOOKUP(D3731,[1]ЕНС!A:E,3,FALSE)</f>
        <v>для двигателя внутреннего сгорания, для легкового автомобиля, комплектность прокладка головки блока цилиндров, прокладка клапанной крышки, прокладка картера, прокладки коллектора, прокладка приемной трубы, прокладка карбюратора, прокладка натяжителя цепи, прокладки бензонасоса, прокладки насоса масляного, прокладка насоса водяного, прокладка крышки водяного насоса, прокладка патрубка, прокладка трубы отводной, прокладка крышки сапуна, прокладка крышки привода распределительного вала, прокладка держателя заднего уплотнения, прокладка трубы подводной, прокладка распределителя зажигания</v>
      </c>
      <c r="G3731" s="26" t="s">
        <v>7872</v>
      </c>
      <c r="H3731" s="26" t="s">
        <v>26</v>
      </c>
      <c r="I3731" s="26">
        <v>0</v>
      </c>
      <c r="J3731" s="26">
        <v>631010000</v>
      </c>
      <c r="K3731" s="26" t="str">
        <f>VLOOKUP(B3731,[1]ПланКаз!A3718:M7022,12,0)</f>
        <v>ҚР, ШҚО, Өскемен қ., Бажов көш., 10</v>
      </c>
      <c r="L3731" s="26" t="str">
        <f>VLOOKUP(B3731,[1]ПланКаз!A3716:M7020,13,0)</f>
        <v>Желтоқсан-Қантар</v>
      </c>
      <c r="M3731" s="26" t="str">
        <f>VLOOKUP(B3731,[1]ПланКаз!A3718:N7022,14,0)</f>
        <v>Шығыс-Қазақстан облысы, Өскемен қ.</v>
      </c>
      <c r="N3731" s="26" t="s">
        <v>58</v>
      </c>
      <c r="O3731" s="26" t="str">
        <f>VLOOKUP(B3731,[1]ПланКаз!A3717:P7021,16,0)</f>
        <v>жыл бойына өтінім бойынша</v>
      </c>
      <c r="P3731" s="26" t="s">
        <v>59</v>
      </c>
      <c r="Q3731" s="27" t="s">
        <v>2896</v>
      </c>
      <c r="R3731" s="26" t="str">
        <f>VLOOKUP(B3731,[1]ПланКаз!A3716:S7020,19,0)</f>
        <v>Комплект</v>
      </c>
      <c r="S3731" s="28">
        <v>2</v>
      </c>
      <c r="T3731" s="28">
        <v>7200</v>
      </c>
      <c r="U3731" s="28">
        <v>14400</v>
      </c>
      <c r="V3731" s="28">
        <v>16128</v>
      </c>
      <c r="W3731" s="26"/>
      <c r="X3731" s="26" t="s">
        <v>62</v>
      </c>
      <c r="Y3731" s="26" t="s">
        <v>61</v>
      </c>
    </row>
    <row r="3732" spans="2:25" x14ac:dyDescent="0.2">
      <c r="B3732" s="26" t="s">
        <v>7873</v>
      </c>
      <c r="C3732" s="26" t="s">
        <v>55</v>
      </c>
      <c r="D3732" s="26" t="s">
        <v>5604</v>
      </c>
      <c r="E3732" s="26" t="str">
        <f>VLOOKUP(D3732,[1]ЕНС!A:E,2,FALSE)</f>
        <v>Фильтр</v>
      </c>
      <c r="F3732" s="26" t="str">
        <f>VLOOKUP(D3732,[1]ЕНС!A:E,3,FALSE)</f>
        <v>масляный, для двигателя внутреннего сгорания, механический, сетчатый</v>
      </c>
      <c r="G3732" s="26" t="s">
        <v>7874</v>
      </c>
      <c r="H3732" s="26" t="s">
        <v>26</v>
      </c>
      <c r="I3732" s="26">
        <v>0</v>
      </c>
      <c r="J3732" s="26">
        <v>631010000</v>
      </c>
      <c r="K3732" s="26" t="str">
        <f>VLOOKUP(B3732,[1]ПланКаз!A3719:M7023,12,0)</f>
        <v>ҚР, ШҚО, Өскемен қ., Бажов көш., 10</v>
      </c>
      <c r="L3732" s="26" t="str">
        <f>VLOOKUP(B3732,[1]ПланКаз!A3717:M7021,13,0)</f>
        <v>Желтоқсан-Қантар</v>
      </c>
      <c r="M3732" s="26" t="str">
        <f>VLOOKUP(B3732,[1]ПланКаз!A3719:N7023,14,0)</f>
        <v>Шығыс-Қазақстан облысы, Өскемен қ.</v>
      </c>
      <c r="N3732" s="26" t="s">
        <v>58</v>
      </c>
      <c r="O3732" s="26" t="str">
        <f>VLOOKUP(B3732,[1]ПланКаз!A3718:P7022,16,0)</f>
        <v>жыл бойына өтінім бойынша</v>
      </c>
      <c r="P3732" s="26" t="s">
        <v>59</v>
      </c>
      <c r="Q3732" s="27" t="s">
        <v>522</v>
      </c>
      <c r="R3732" s="26" t="str">
        <f>VLOOKUP(B3732,[1]ПланКаз!A3717:S7021,19,0)</f>
        <v>Дана</v>
      </c>
      <c r="S3732" s="28">
        <v>6</v>
      </c>
      <c r="T3732" s="28">
        <v>2036</v>
      </c>
      <c r="U3732" s="28">
        <v>12216</v>
      </c>
      <c r="V3732" s="28">
        <v>13681.92</v>
      </c>
      <c r="W3732" s="26"/>
      <c r="X3732" s="26" t="s">
        <v>62</v>
      </c>
      <c r="Y3732" s="26" t="s">
        <v>61</v>
      </c>
    </row>
    <row r="3733" spans="2:25" x14ac:dyDescent="0.2">
      <c r="B3733" s="26" t="s">
        <v>7875</v>
      </c>
      <c r="C3733" s="26" t="s">
        <v>55</v>
      </c>
      <c r="D3733" s="26" t="s">
        <v>7598</v>
      </c>
      <c r="E3733" s="26" t="str">
        <f>VLOOKUP(D3733,[1]ЕНС!A:E,2,FALSE)</f>
        <v>Ремень</v>
      </c>
      <c r="F3733" s="26" t="str">
        <f>VLOOKUP(D3733,[1]ЕНС!A:E,3,FALSE)</f>
        <v>для легкового автомобиля, привода генератора и водяного насоса</v>
      </c>
      <c r="G3733" s="26" t="s">
        <v>7876</v>
      </c>
      <c r="H3733" s="26" t="s">
        <v>26</v>
      </c>
      <c r="I3733" s="26">
        <v>0</v>
      </c>
      <c r="J3733" s="26">
        <v>631010000</v>
      </c>
      <c r="K3733" s="26" t="str">
        <f>VLOOKUP(B3733,[1]ПланКаз!A3720:M7024,12,0)</f>
        <v>ҚР, ШҚО, Өскемен қ., Бажов көш., 10</v>
      </c>
      <c r="L3733" s="26" t="str">
        <f>VLOOKUP(B3733,[1]ПланКаз!A3718:M7022,13,0)</f>
        <v>Желтоқсан-Қантар</v>
      </c>
      <c r="M3733" s="26" t="str">
        <f>VLOOKUP(B3733,[1]ПланКаз!A3720:N7024,14,0)</f>
        <v>Шығыс-Қазақстан облысы, Өскемен қ.</v>
      </c>
      <c r="N3733" s="26" t="s">
        <v>58</v>
      </c>
      <c r="O3733" s="26" t="str">
        <f>VLOOKUP(B3733,[1]ПланКаз!A3719:P7023,16,0)</f>
        <v>жыл бойына өтінім бойынша</v>
      </c>
      <c r="P3733" s="26" t="s">
        <v>59</v>
      </c>
      <c r="Q3733" s="27" t="s">
        <v>522</v>
      </c>
      <c r="R3733" s="26" t="str">
        <f>VLOOKUP(B3733,[1]ПланКаз!A3718:S7022,19,0)</f>
        <v>Дана</v>
      </c>
      <c r="S3733" s="28">
        <v>1</v>
      </c>
      <c r="T3733" s="28">
        <v>4438</v>
      </c>
      <c r="U3733" s="28">
        <v>4438</v>
      </c>
      <c r="V3733" s="28">
        <v>4970.5600000000004</v>
      </c>
      <c r="W3733" s="26"/>
      <c r="X3733" s="26" t="s">
        <v>62</v>
      </c>
      <c r="Y3733" s="26" t="s">
        <v>61</v>
      </c>
    </row>
    <row r="3734" spans="2:25" x14ac:dyDescent="0.2">
      <c r="B3734" s="26" t="s">
        <v>7877</v>
      </c>
      <c r="C3734" s="26" t="s">
        <v>55</v>
      </c>
      <c r="D3734" s="26" t="s">
        <v>7878</v>
      </c>
      <c r="E3734" s="26" t="str">
        <f>VLOOKUP(D3734,[1]ЕНС!A:E,2,FALSE)</f>
        <v>Ремень</v>
      </c>
      <c r="F3734" s="26" t="str">
        <f>VLOOKUP(D3734,[1]ЕНС!A:E,3,FALSE)</f>
        <v>резиновый, для газораспределительного механизма автомобиля</v>
      </c>
      <c r="G3734" s="26" t="s">
        <v>7879</v>
      </c>
      <c r="H3734" s="26" t="s">
        <v>26</v>
      </c>
      <c r="I3734" s="26">
        <v>0</v>
      </c>
      <c r="J3734" s="26">
        <v>631010000</v>
      </c>
      <c r="K3734" s="26" t="str">
        <f>VLOOKUP(B3734,[1]ПланКаз!A3721:M7025,12,0)</f>
        <v>ҚР, ШҚО, Өскемен қ., Бажов көш., 10</v>
      </c>
      <c r="L3734" s="26" t="str">
        <f>VLOOKUP(B3734,[1]ПланКаз!A3719:M7023,13,0)</f>
        <v>Желтоқсан-Қантар</v>
      </c>
      <c r="M3734" s="26" t="str">
        <f>VLOOKUP(B3734,[1]ПланКаз!A3721:N7025,14,0)</f>
        <v>Шығыс-Қазақстан облысы, Өскемен қ.</v>
      </c>
      <c r="N3734" s="26" t="s">
        <v>58</v>
      </c>
      <c r="O3734" s="26" t="str">
        <f>VLOOKUP(B3734,[1]ПланКаз!A3720:P7024,16,0)</f>
        <v>жыл бойына өтінім бойынша</v>
      </c>
      <c r="P3734" s="26" t="s">
        <v>59</v>
      </c>
      <c r="Q3734" s="27" t="s">
        <v>522</v>
      </c>
      <c r="R3734" s="26" t="str">
        <f>VLOOKUP(B3734,[1]ПланКаз!A3719:S7023,19,0)</f>
        <v>Дана</v>
      </c>
      <c r="S3734" s="28">
        <v>1</v>
      </c>
      <c r="T3734" s="28">
        <v>18484</v>
      </c>
      <c r="U3734" s="28">
        <v>18484</v>
      </c>
      <c r="V3734" s="28">
        <v>20702.080000000002</v>
      </c>
      <c r="W3734" s="26"/>
      <c r="X3734" s="26" t="s">
        <v>62</v>
      </c>
      <c r="Y3734" s="26" t="s">
        <v>61</v>
      </c>
    </row>
    <row r="3735" spans="2:25" x14ac:dyDescent="0.2">
      <c r="B3735" s="26" t="s">
        <v>7880</v>
      </c>
      <c r="C3735" s="26" t="s">
        <v>55</v>
      </c>
      <c r="D3735" s="26" t="s">
        <v>7878</v>
      </c>
      <c r="E3735" s="26" t="str">
        <f>VLOOKUP(D3735,[1]ЕНС!A:E,2,FALSE)</f>
        <v>Ремень</v>
      </c>
      <c r="F3735" s="26" t="str">
        <f>VLOOKUP(D3735,[1]ЕНС!A:E,3,FALSE)</f>
        <v>резиновый, для газораспределительного механизма автомобиля</v>
      </c>
      <c r="G3735" s="26" t="s">
        <v>7881</v>
      </c>
      <c r="H3735" s="26" t="s">
        <v>26</v>
      </c>
      <c r="I3735" s="26">
        <v>0</v>
      </c>
      <c r="J3735" s="26">
        <v>631010000</v>
      </c>
      <c r="K3735" s="26" t="str">
        <f>VLOOKUP(B3735,[1]ПланКаз!A3722:M7026,12,0)</f>
        <v>ҚР, ШҚО, Өскемен қ., Бажов көш., 10</v>
      </c>
      <c r="L3735" s="26" t="str">
        <f>VLOOKUP(B3735,[1]ПланКаз!A3720:M7024,13,0)</f>
        <v>Желтоқсан-Қантар</v>
      </c>
      <c r="M3735" s="26" t="str">
        <f>VLOOKUP(B3735,[1]ПланКаз!A3722:N7026,14,0)</f>
        <v>Шығыс-Қазақстан облысы, Өскемен қ.</v>
      </c>
      <c r="N3735" s="26" t="s">
        <v>58</v>
      </c>
      <c r="O3735" s="26" t="str">
        <f>VLOOKUP(B3735,[1]ПланКаз!A3721:P7025,16,0)</f>
        <v>жыл бойына өтінім бойынша</v>
      </c>
      <c r="P3735" s="26" t="s">
        <v>59</v>
      </c>
      <c r="Q3735" s="27" t="s">
        <v>522</v>
      </c>
      <c r="R3735" s="26" t="str">
        <f>VLOOKUP(B3735,[1]ПланКаз!A3720:S7024,19,0)</f>
        <v>Дана</v>
      </c>
      <c r="S3735" s="28">
        <v>1</v>
      </c>
      <c r="T3735" s="28">
        <v>2467</v>
      </c>
      <c r="U3735" s="28">
        <v>2467</v>
      </c>
      <c r="V3735" s="28">
        <v>2763.04</v>
      </c>
      <c r="W3735" s="26"/>
      <c r="X3735" s="26" t="s">
        <v>62</v>
      </c>
      <c r="Y3735" s="26" t="s">
        <v>61</v>
      </c>
    </row>
    <row r="3736" spans="2:25" x14ac:dyDescent="0.2">
      <c r="B3736" s="26" t="s">
        <v>7882</v>
      </c>
      <c r="C3736" s="26" t="s">
        <v>55</v>
      </c>
      <c r="D3736" s="26" t="s">
        <v>5604</v>
      </c>
      <c r="E3736" s="26" t="str">
        <f>VLOOKUP(D3736,[1]ЕНС!A:E,2,FALSE)</f>
        <v>Фильтр</v>
      </c>
      <c r="F3736" s="26" t="str">
        <f>VLOOKUP(D3736,[1]ЕНС!A:E,3,FALSE)</f>
        <v>масляный, для двигателя внутреннего сгорания, механический, сетчатый</v>
      </c>
      <c r="G3736" s="26" t="s">
        <v>7883</v>
      </c>
      <c r="H3736" s="26" t="s">
        <v>26</v>
      </c>
      <c r="I3736" s="26">
        <v>0</v>
      </c>
      <c r="J3736" s="26">
        <v>631010000</v>
      </c>
      <c r="K3736" s="26" t="str">
        <f>VLOOKUP(B3736,[1]ПланКаз!A3723:M7027,12,0)</f>
        <v>ҚР, ШҚО, Өскемен қ., Бажов көш., 10</v>
      </c>
      <c r="L3736" s="26" t="str">
        <f>VLOOKUP(B3736,[1]ПланКаз!A3721:M7025,13,0)</f>
        <v>Желтоқсан-Қантар</v>
      </c>
      <c r="M3736" s="26" t="str">
        <f>VLOOKUP(B3736,[1]ПланКаз!A3723:N7027,14,0)</f>
        <v>Шығыс-Қазақстан облысы, Өскемен қ.</v>
      </c>
      <c r="N3736" s="26" t="s">
        <v>58</v>
      </c>
      <c r="O3736" s="26" t="str">
        <f>VLOOKUP(B3736,[1]ПланКаз!A3722:P7026,16,0)</f>
        <v>жыл бойына өтінім бойынша</v>
      </c>
      <c r="P3736" s="26" t="s">
        <v>59</v>
      </c>
      <c r="Q3736" s="27" t="s">
        <v>522</v>
      </c>
      <c r="R3736" s="26" t="str">
        <f>VLOOKUP(B3736,[1]ПланКаз!A3721:S7025,19,0)</f>
        <v>Дана</v>
      </c>
      <c r="S3736" s="28">
        <v>4</v>
      </c>
      <c r="T3736" s="28">
        <v>2303</v>
      </c>
      <c r="U3736" s="28">
        <v>9212</v>
      </c>
      <c r="V3736" s="28">
        <v>10317.44</v>
      </c>
      <c r="W3736" s="26"/>
      <c r="X3736" s="26" t="s">
        <v>62</v>
      </c>
      <c r="Y3736" s="26" t="s">
        <v>61</v>
      </c>
    </row>
    <row r="3737" spans="2:25" x14ac:dyDescent="0.2">
      <c r="B3737" s="26" t="s">
        <v>7884</v>
      </c>
      <c r="C3737" s="26" t="s">
        <v>55</v>
      </c>
      <c r="D3737" s="26" t="s">
        <v>7885</v>
      </c>
      <c r="E3737" s="26" t="str">
        <f>VLOOKUP(D3737,[1]ЕНС!A:E,2,FALSE)</f>
        <v>Фильтр</v>
      </c>
      <c r="F3737" s="26" t="str">
        <f>VLOOKUP(D3737,[1]ЕНС!A:E,3,FALSE)</f>
        <v>салонный, для легкового автомобиля</v>
      </c>
      <c r="G3737" s="26" t="s">
        <v>7886</v>
      </c>
      <c r="H3737" s="26" t="s">
        <v>26</v>
      </c>
      <c r="I3737" s="26">
        <v>0</v>
      </c>
      <c r="J3737" s="26">
        <v>631010000</v>
      </c>
      <c r="K3737" s="26" t="str">
        <f>VLOOKUP(B3737,[1]ПланКаз!A3724:M7028,12,0)</f>
        <v>ҚР, ШҚО, Өскемен қ., Бажов көш., 10</v>
      </c>
      <c r="L3737" s="26" t="str">
        <f>VLOOKUP(B3737,[1]ПланКаз!A3722:M7026,13,0)</f>
        <v>Желтоқсан-Қантар</v>
      </c>
      <c r="M3737" s="26" t="str">
        <f>VLOOKUP(B3737,[1]ПланКаз!A3724:N7028,14,0)</f>
        <v>Шығыс-Қазақстан облысы, Өскемен қ.</v>
      </c>
      <c r="N3737" s="26" t="s">
        <v>58</v>
      </c>
      <c r="O3737" s="26" t="str">
        <f>VLOOKUP(B3737,[1]ПланКаз!A3723:P7027,16,0)</f>
        <v>жыл бойына өтінім бойынша</v>
      </c>
      <c r="P3737" s="26" t="s">
        <v>59</v>
      </c>
      <c r="Q3737" s="27" t="s">
        <v>522</v>
      </c>
      <c r="R3737" s="26" t="str">
        <f>VLOOKUP(B3737,[1]ПланКаз!A3722:S7026,19,0)</f>
        <v>Дана</v>
      </c>
      <c r="S3737" s="28">
        <v>1</v>
      </c>
      <c r="T3737" s="28">
        <v>1399</v>
      </c>
      <c r="U3737" s="28">
        <v>1399</v>
      </c>
      <c r="V3737" s="28">
        <v>1566.88</v>
      </c>
      <c r="W3737" s="26"/>
      <c r="X3737" s="26" t="s">
        <v>62</v>
      </c>
      <c r="Y3737" s="26" t="s">
        <v>61</v>
      </c>
    </row>
    <row r="3738" spans="2:25" x14ac:dyDescent="0.2">
      <c r="B3738" s="26" t="s">
        <v>7887</v>
      </c>
      <c r="C3738" s="26" t="s">
        <v>55</v>
      </c>
      <c r="D3738" s="26" t="s">
        <v>7151</v>
      </c>
      <c r="E3738" s="26" t="str">
        <f>VLOOKUP(D3738,[1]ЕНС!A:E,2,FALSE)</f>
        <v>Фильтр</v>
      </c>
      <c r="F3738" s="26" t="str">
        <f>VLOOKUP(D3738,[1]ЕНС!A:E,3,FALSE)</f>
        <v>топливный, для легковых автомобилей с карбюраторными двигателями внутреннего сгорания</v>
      </c>
      <c r="G3738" s="26" t="s">
        <v>7888</v>
      </c>
      <c r="H3738" s="26" t="s">
        <v>26</v>
      </c>
      <c r="I3738" s="26">
        <v>0</v>
      </c>
      <c r="J3738" s="26">
        <v>631010000</v>
      </c>
      <c r="K3738" s="26" t="str">
        <f>VLOOKUP(B3738,[1]ПланКаз!A3725:M7029,12,0)</f>
        <v>ҚР, ШҚО, Өскемен қ., Бажов көш., 10</v>
      </c>
      <c r="L3738" s="26" t="str">
        <f>VLOOKUP(B3738,[1]ПланКаз!A3723:M7027,13,0)</f>
        <v>Желтоқсан-Қантар</v>
      </c>
      <c r="M3738" s="26" t="str">
        <f>VLOOKUP(B3738,[1]ПланКаз!A3725:N7029,14,0)</f>
        <v>Шығыс-Қазақстан облысы, Өскемен қ.</v>
      </c>
      <c r="N3738" s="26" t="s">
        <v>58</v>
      </c>
      <c r="O3738" s="26" t="str">
        <f>VLOOKUP(B3738,[1]ПланКаз!A3724:P7028,16,0)</f>
        <v>жыл бойына өтінім бойынша</v>
      </c>
      <c r="P3738" s="26" t="s">
        <v>59</v>
      </c>
      <c r="Q3738" s="27" t="s">
        <v>522</v>
      </c>
      <c r="R3738" s="26" t="str">
        <f>VLOOKUP(B3738,[1]ПланКаз!A3723:S7027,19,0)</f>
        <v>Дана</v>
      </c>
      <c r="S3738" s="28">
        <v>2</v>
      </c>
      <c r="T3738" s="28">
        <v>6202</v>
      </c>
      <c r="U3738" s="28">
        <v>12404</v>
      </c>
      <c r="V3738" s="28">
        <v>13892.48</v>
      </c>
      <c r="W3738" s="26"/>
      <c r="X3738" s="26" t="s">
        <v>62</v>
      </c>
      <c r="Y3738" s="26" t="s">
        <v>61</v>
      </c>
    </row>
    <row r="3739" spans="2:25" x14ac:dyDescent="0.2">
      <c r="B3739" s="26" t="s">
        <v>7889</v>
      </c>
      <c r="C3739" s="26" t="s">
        <v>55</v>
      </c>
      <c r="D3739" s="26" t="s">
        <v>7151</v>
      </c>
      <c r="E3739" s="26" t="str">
        <f>VLOOKUP(D3739,[1]ЕНС!A:E,2,FALSE)</f>
        <v>Фильтр</v>
      </c>
      <c r="F3739" s="26" t="str">
        <f>VLOOKUP(D3739,[1]ЕНС!A:E,3,FALSE)</f>
        <v>топливный, для легковых автомобилей с карбюраторными двигателями внутреннего сгорания</v>
      </c>
      <c r="G3739" s="26" t="s">
        <v>7890</v>
      </c>
      <c r="H3739" s="26" t="s">
        <v>26</v>
      </c>
      <c r="I3739" s="26">
        <v>0</v>
      </c>
      <c r="J3739" s="26">
        <v>631010000</v>
      </c>
      <c r="K3739" s="26" t="str">
        <f>VLOOKUP(B3739,[1]ПланКаз!A3726:M7030,12,0)</f>
        <v>ҚР, ШҚО, Өскемен қ., Бажов көш., 10</v>
      </c>
      <c r="L3739" s="26" t="str">
        <f>VLOOKUP(B3739,[1]ПланКаз!A3724:M7028,13,0)</f>
        <v>Желтоқсан-Қантар</v>
      </c>
      <c r="M3739" s="26" t="str">
        <f>VLOOKUP(B3739,[1]ПланКаз!A3726:N7030,14,0)</f>
        <v>Шығыс-Қазақстан облысы, Өскемен қ.</v>
      </c>
      <c r="N3739" s="26" t="s">
        <v>58</v>
      </c>
      <c r="O3739" s="26" t="str">
        <f>VLOOKUP(B3739,[1]ПланКаз!A3725:P7029,16,0)</f>
        <v>жыл бойына өтінім бойынша</v>
      </c>
      <c r="P3739" s="26" t="s">
        <v>59</v>
      </c>
      <c r="Q3739" s="27" t="s">
        <v>522</v>
      </c>
      <c r="R3739" s="26" t="str">
        <f>VLOOKUP(B3739,[1]ПланКаз!A3724:S7028,19,0)</f>
        <v>Дана</v>
      </c>
      <c r="S3739" s="28">
        <v>2</v>
      </c>
      <c r="T3739" s="28">
        <v>4430</v>
      </c>
      <c r="U3739" s="28">
        <v>8860</v>
      </c>
      <c r="V3739" s="28">
        <v>9923.2000000000007</v>
      </c>
      <c r="W3739" s="26"/>
      <c r="X3739" s="26" t="s">
        <v>62</v>
      </c>
      <c r="Y3739" s="26" t="s">
        <v>61</v>
      </c>
    </row>
    <row r="3740" spans="2:25" x14ac:dyDescent="0.2">
      <c r="B3740" s="26" t="s">
        <v>7891</v>
      </c>
      <c r="C3740" s="26" t="s">
        <v>55</v>
      </c>
      <c r="D3740" s="26" t="s">
        <v>7195</v>
      </c>
      <c r="E3740" s="26" t="str">
        <f>VLOOKUP(D3740,[1]ЕНС!A:E,2,FALSE)</f>
        <v>Втулка</v>
      </c>
      <c r="F3740" s="26" t="str">
        <f>VLOOKUP(D3740,[1]ЕНС!A:E,3,FALSE)</f>
        <v>для легкового автомобиля, для стабилизатора</v>
      </c>
      <c r="G3740" s="26" t="s">
        <v>7892</v>
      </c>
      <c r="H3740" s="26" t="s">
        <v>26</v>
      </c>
      <c r="I3740" s="26">
        <v>0</v>
      </c>
      <c r="J3740" s="26">
        <v>631010000</v>
      </c>
      <c r="K3740" s="26" t="str">
        <f>VLOOKUP(B3740,[1]ПланКаз!A3727:M7031,12,0)</f>
        <v>ҚР, ШҚО, Өскемен қ., Бажов көш., 10</v>
      </c>
      <c r="L3740" s="26" t="str">
        <f>VLOOKUP(B3740,[1]ПланКаз!A3725:M7029,13,0)</f>
        <v>Желтоқсан-Қантар</v>
      </c>
      <c r="M3740" s="26" t="str">
        <f>VLOOKUP(B3740,[1]ПланКаз!A3727:N7031,14,0)</f>
        <v>Шығыс-Қазақстан облысы, Өскемен қ.</v>
      </c>
      <c r="N3740" s="26" t="s">
        <v>58</v>
      </c>
      <c r="O3740" s="26" t="str">
        <f>VLOOKUP(B3740,[1]ПланКаз!A3726:P7030,16,0)</f>
        <v>жыл бойына өтінім бойынша</v>
      </c>
      <c r="P3740" s="26" t="s">
        <v>59</v>
      </c>
      <c r="Q3740" s="27" t="s">
        <v>522</v>
      </c>
      <c r="R3740" s="26" t="str">
        <f>VLOOKUP(B3740,[1]ПланКаз!A3725:S7029,19,0)</f>
        <v>Дана</v>
      </c>
      <c r="S3740" s="28">
        <v>4</v>
      </c>
      <c r="T3740" s="28">
        <v>2416</v>
      </c>
      <c r="U3740" s="28">
        <v>9664</v>
      </c>
      <c r="V3740" s="28">
        <v>10823.68</v>
      </c>
      <c r="W3740" s="26"/>
      <c r="X3740" s="26" t="s">
        <v>62</v>
      </c>
      <c r="Y3740" s="26" t="s">
        <v>61</v>
      </c>
    </row>
    <row r="3741" spans="2:25" x14ac:dyDescent="0.2">
      <c r="B3741" s="26" t="s">
        <v>7893</v>
      </c>
      <c r="C3741" s="26" t="s">
        <v>55</v>
      </c>
      <c r="D3741" s="26" t="s">
        <v>5607</v>
      </c>
      <c r="E3741" s="26" t="str">
        <f>VLOOKUP(D3741,[1]ЕНС!A:E,2,FALSE)</f>
        <v>Колодка</v>
      </c>
      <c r="F3741" s="26" t="str">
        <f>VLOOKUP(D3741,[1]ЕНС!A:E,3,FALSE)</f>
        <v>тормозная, для легкового автомобиля, передняя</v>
      </c>
      <c r="G3741" s="26" t="s">
        <v>7894</v>
      </c>
      <c r="H3741" s="26" t="s">
        <v>26</v>
      </c>
      <c r="I3741" s="26">
        <v>0</v>
      </c>
      <c r="J3741" s="26">
        <v>631010000</v>
      </c>
      <c r="K3741" s="26" t="str">
        <f>VLOOKUP(B3741,[1]ПланКаз!A3728:M7032,12,0)</f>
        <v>ҚР, ШҚО, Өскемен қ., Бажов көш., 10</v>
      </c>
      <c r="L3741" s="26" t="str">
        <f>VLOOKUP(B3741,[1]ПланКаз!A3726:M7030,13,0)</f>
        <v>Желтоқсан-Қантар</v>
      </c>
      <c r="M3741" s="26" t="str">
        <f>VLOOKUP(B3741,[1]ПланКаз!A3728:N7032,14,0)</f>
        <v>Шығыс-Қазақстан облысы, Өскемен қ.</v>
      </c>
      <c r="N3741" s="26" t="s">
        <v>58</v>
      </c>
      <c r="O3741" s="26" t="str">
        <f>VLOOKUP(B3741,[1]ПланКаз!A3727:P7031,16,0)</f>
        <v>жыл бойына өтінім бойынша</v>
      </c>
      <c r="P3741" s="26" t="s">
        <v>59</v>
      </c>
      <c r="Q3741" s="27" t="s">
        <v>2896</v>
      </c>
      <c r="R3741" s="26" t="str">
        <f>VLOOKUP(B3741,[1]ПланКаз!A3726:S7030,19,0)</f>
        <v>Комплект</v>
      </c>
      <c r="S3741" s="28">
        <v>2</v>
      </c>
      <c r="T3741" s="28">
        <v>17388</v>
      </c>
      <c r="U3741" s="28">
        <v>34776</v>
      </c>
      <c r="V3741" s="28">
        <v>38949.120000000003</v>
      </c>
      <c r="W3741" s="26"/>
      <c r="X3741" s="26" t="s">
        <v>62</v>
      </c>
      <c r="Y3741" s="26" t="s">
        <v>61</v>
      </c>
    </row>
    <row r="3742" spans="2:25" x14ac:dyDescent="0.2">
      <c r="B3742" s="26" t="s">
        <v>7895</v>
      </c>
      <c r="C3742" s="26" t="s">
        <v>55</v>
      </c>
      <c r="D3742" s="26" t="s">
        <v>7896</v>
      </c>
      <c r="E3742" s="26" t="str">
        <f>VLOOKUP(D3742,[1]ЕНС!A:E,2,FALSE)</f>
        <v>Сайлентблок</v>
      </c>
      <c r="F3742" s="26" t="str">
        <f>VLOOKUP(D3742,[1]ЕНС!A:E,3,FALSE)</f>
        <v>передней подвески, для легкового автомобиля</v>
      </c>
      <c r="G3742" s="26" t="s">
        <v>7897</v>
      </c>
      <c r="H3742" s="26" t="s">
        <v>26</v>
      </c>
      <c r="I3742" s="26">
        <v>0</v>
      </c>
      <c r="J3742" s="26">
        <v>631010000</v>
      </c>
      <c r="K3742" s="26" t="str">
        <f>VLOOKUP(B3742,[1]ПланКаз!A3729:M7033,12,0)</f>
        <v>ҚР, ШҚО, Өскемен қ., Бажов көш., 10</v>
      </c>
      <c r="L3742" s="26" t="str">
        <f>VLOOKUP(B3742,[1]ПланКаз!A3727:M7031,13,0)</f>
        <v>Желтоқсан-Қантар</v>
      </c>
      <c r="M3742" s="26" t="str">
        <f>VLOOKUP(B3742,[1]ПланКаз!A3729:N7033,14,0)</f>
        <v>Шығыс-Қазақстан облысы, Өскемен қ.</v>
      </c>
      <c r="N3742" s="26" t="s">
        <v>58</v>
      </c>
      <c r="O3742" s="26" t="str">
        <f>VLOOKUP(B3742,[1]ПланКаз!A3728:P7032,16,0)</f>
        <v>жыл бойына өтінім бойынша</v>
      </c>
      <c r="P3742" s="26" t="s">
        <v>59</v>
      </c>
      <c r="Q3742" s="27" t="s">
        <v>522</v>
      </c>
      <c r="R3742" s="26" t="str">
        <f>VLOOKUP(B3742,[1]ПланКаз!A3727:S7031,19,0)</f>
        <v>Дана</v>
      </c>
      <c r="S3742" s="28">
        <v>2</v>
      </c>
      <c r="T3742" s="28">
        <v>4637</v>
      </c>
      <c r="U3742" s="28">
        <v>9274</v>
      </c>
      <c r="V3742" s="28">
        <v>10386.879999999999</v>
      </c>
      <c r="W3742" s="26"/>
      <c r="X3742" s="26" t="s">
        <v>62</v>
      </c>
      <c r="Y3742" s="26" t="s">
        <v>61</v>
      </c>
    </row>
    <row r="3743" spans="2:25" x14ac:dyDescent="0.2">
      <c r="B3743" s="26" t="s">
        <v>7898</v>
      </c>
      <c r="C3743" s="26" t="s">
        <v>55</v>
      </c>
      <c r="D3743" s="26" t="s">
        <v>5625</v>
      </c>
      <c r="E3743" s="26" t="str">
        <f>VLOOKUP(D3743,[1]ЕНС!A:E,2,FALSE)</f>
        <v>Опора</v>
      </c>
      <c r="F3743" s="26" t="str">
        <f>VLOOKUP(D3743,[1]ЕНС!A:E,3,FALSE)</f>
        <v>шаровая, для легкового автомобиля</v>
      </c>
      <c r="G3743" s="26" t="s">
        <v>7899</v>
      </c>
      <c r="H3743" s="26" t="s">
        <v>26</v>
      </c>
      <c r="I3743" s="26">
        <v>0</v>
      </c>
      <c r="J3743" s="26">
        <v>631010000</v>
      </c>
      <c r="K3743" s="26" t="str">
        <f>VLOOKUP(B3743,[1]ПланКаз!A3730:M7034,12,0)</f>
        <v>ҚР, ШҚО, Өскемен қ., Бажов көш., 10</v>
      </c>
      <c r="L3743" s="26" t="str">
        <f>VLOOKUP(B3743,[1]ПланКаз!A3728:M7032,13,0)</f>
        <v>Желтоқсан-Қантар</v>
      </c>
      <c r="M3743" s="26" t="str">
        <f>VLOOKUP(B3743,[1]ПланКаз!A3730:N7034,14,0)</f>
        <v>Шығыс-Қазақстан облысы, Өскемен қ.</v>
      </c>
      <c r="N3743" s="26" t="s">
        <v>58</v>
      </c>
      <c r="O3743" s="26" t="str">
        <f>VLOOKUP(B3743,[1]ПланКаз!A3729:P7033,16,0)</f>
        <v>жыл бойына өтінім бойынша</v>
      </c>
      <c r="P3743" s="26" t="s">
        <v>59</v>
      </c>
      <c r="Q3743" s="27" t="s">
        <v>522</v>
      </c>
      <c r="R3743" s="26" t="str">
        <f>VLOOKUP(B3743,[1]ПланКаз!A3728:S7032,19,0)</f>
        <v>Дана</v>
      </c>
      <c r="S3743" s="28">
        <v>2</v>
      </c>
      <c r="T3743" s="28">
        <v>7728</v>
      </c>
      <c r="U3743" s="28">
        <v>15456</v>
      </c>
      <c r="V3743" s="28">
        <v>17310.72</v>
      </c>
      <c r="W3743" s="26"/>
      <c r="X3743" s="26" t="s">
        <v>62</v>
      </c>
      <c r="Y3743" s="26" t="s">
        <v>61</v>
      </c>
    </row>
    <row r="3744" spans="2:25" x14ac:dyDescent="0.2">
      <c r="B3744" s="26" t="s">
        <v>7900</v>
      </c>
      <c r="C3744" s="26" t="s">
        <v>55</v>
      </c>
      <c r="D3744" s="26" t="s">
        <v>7901</v>
      </c>
      <c r="E3744" s="26" t="str">
        <f>VLOOKUP(D3744,[1]ЕНС!A:E,2,FALSE)</f>
        <v>Ролик</v>
      </c>
      <c r="F3744" s="26" t="str">
        <f>VLOOKUP(D3744,[1]ЕНС!A:E,3,FALSE)</f>
        <v>для легкового автомобиля, натяжной</v>
      </c>
      <c r="G3744" s="26" t="s">
        <v>7902</v>
      </c>
      <c r="H3744" s="26" t="s">
        <v>26</v>
      </c>
      <c r="I3744" s="26">
        <v>0</v>
      </c>
      <c r="J3744" s="26">
        <v>631010000</v>
      </c>
      <c r="K3744" s="26" t="str">
        <f>VLOOKUP(B3744,[1]ПланКаз!A3731:M7035,12,0)</f>
        <v>ҚР, ШҚО, Өскемен қ., Бажов көш., 10</v>
      </c>
      <c r="L3744" s="26" t="str">
        <f>VLOOKUP(B3744,[1]ПланКаз!A3729:M7033,13,0)</f>
        <v>Желтоқсан-Қантар</v>
      </c>
      <c r="M3744" s="26" t="str">
        <f>VLOOKUP(B3744,[1]ПланКаз!A3731:N7035,14,0)</f>
        <v>Шығыс-Қазақстан облысы, Өскемен қ.</v>
      </c>
      <c r="N3744" s="26" t="s">
        <v>58</v>
      </c>
      <c r="O3744" s="26" t="str">
        <f>VLOOKUP(B3744,[1]ПланКаз!A3730:P7034,16,0)</f>
        <v>жыл бойына өтінім бойынша</v>
      </c>
      <c r="P3744" s="26" t="s">
        <v>59</v>
      </c>
      <c r="Q3744" s="27" t="s">
        <v>522</v>
      </c>
      <c r="R3744" s="26" t="str">
        <f>VLOOKUP(B3744,[1]ПланКаз!A3729:S7033,19,0)</f>
        <v>Дана</v>
      </c>
      <c r="S3744" s="28">
        <v>1</v>
      </c>
      <c r="T3744" s="28">
        <v>13524</v>
      </c>
      <c r="U3744" s="28">
        <v>13524</v>
      </c>
      <c r="V3744" s="28">
        <v>15146.88</v>
      </c>
      <c r="W3744" s="26"/>
      <c r="X3744" s="26" t="s">
        <v>62</v>
      </c>
      <c r="Y3744" s="26" t="s">
        <v>61</v>
      </c>
    </row>
    <row r="3745" spans="2:25" x14ac:dyDescent="0.2">
      <c r="B3745" s="26" t="s">
        <v>7903</v>
      </c>
      <c r="C3745" s="26" t="s">
        <v>55</v>
      </c>
      <c r="D3745" s="26" t="s">
        <v>7904</v>
      </c>
      <c r="E3745" s="26" t="str">
        <f>VLOOKUP(D3745,[1]ЕНС!A:E,2,FALSE)</f>
        <v>Стойка</v>
      </c>
      <c r="F3745" s="26" t="str">
        <f>VLOOKUP(D3745,[1]ЕНС!A:E,3,FALSE)</f>
        <v>амортизатора, передняя, для легкового автомобиля</v>
      </c>
      <c r="G3745" s="26" t="s">
        <v>7905</v>
      </c>
      <c r="H3745" s="26" t="s">
        <v>26</v>
      </c>
      <c r="I3745" s="26">
        <v>0</v>
      </c>
      <c r="J3745" s="26">
        <v>631010000</v>
      </c>
      <c r="K3745" s="26" t="str">
        <f>VLOOKUP(B3745,[1]ПланКаз!A3732:M7036,12,0)</f>
        <v>ҚР, ШҚО, Өскемен қ., Бажов көш., 10</v>
      </c>
      <c r="L3745" s="26" t="str">
        <f>VLOOKUP(B3745,[1]ПланКаз!A3730:M7034,13,0)</f>
        <v>Желтоқсан-Қантар</v>
      </c>
      <c r="M3745" s="26" t="str">
        <f>VLOOKUP(B3745,[1]ПланКаз!A3732:N7036,14,0)</f>
        <v>Шығыс-Қазақстан облысы, Өскемен қ.</v>
      </c>
      <c r="N3745" s="26" t="s">
        <v>58</v>
      </c>
      <c r="O3745" s="26" t="str">
        <f>VLOOKUP(B3745,[1]ПланКаз!A3731:P7035,16,0)</f>
        <v>жыл бойына өтінім бойынша</v>
      </c>
      <c r="P3745" s="26" t="s">
        <v>59</v>
      </c>
      <c r="Q3745" s="27" t="s">
        <v>522</v>
      </c>
      <c r="R3745" s="26" t="str">
        <f>VLOOKUP(B3745,[1]ПланКаз!A3730:S7034,19,0)</f>
        <v>Дана</v>
      </c>
      <c r="S3745" s="28">
        <v>2</v>
      </c>
      <c r="T3745" s="28">
        <v>48000</v>
      </c>
      <c r="U3745" s="28">
        <v>96000</v>
      </c>
      <c r="V3745" s="28">
        <v>107520</v>
      </c>
      <c r="W3745" s="26"/>
      <c r="X3745" s="26" t="s">
        <v>62</v>
      </c>
      <c r="Y3745" s="26" t="s">
        <v>61</v>
      </c>
    </row>
    <row r="3746" spans="2:25" x14ac:dyDescent="0.2">
      <c r="B3746" s="26" t="s">
        <v>7906</v>
      </c>
      <c r="C3746" s="26" t="s">
        <v>55</v>
      </c>
      <c r="D3746" s="26" t="s">
        <v>5616</v>
      </c>
      <c r="E3746" s="26" t="str">
        <f>VLOOKUP(D3746,[1]ЕНС!A:E,2,FALSE)</f>
        <v>Фильтр</v>
      </c>
      <c r="F3746" s="26" t="str">
        <f>VLOOKUP(D3746,[1]ЕНС!A:E,3,FALSE)</f>
        <v>воздушный, для двигателя внутреннего сгорания, для легковых автомобилей</v>
      </c>
      <c r="G3746" s="26" t="s">
        <v>7907</v>
      </c>
      <c r="H3746" s="26" t="s">
        <v>26</v>
      </c>
      <c r="I3746" s="26">
        <v>0</v>
      </c>
      <c r="J3746" s="26">
        <v>631010000</v>
      </c>
      <c r="K3746" s="26" t="str">
        <f>VLOOKUP(B3746,[1]ПланКаз!A3733:M7037,12,0)</f>
        <v>ҚР, ШҚО, Өскемен қ., Бажов көш., 10</v>
      </c>
      <c r="L3746" s="26" t="str">
        <f>VLOOKUP(B3746,[1]ПланКаз!A3731:M7035,13,0)</f>
        <v>Желтоқсан-Қантар</v>
      </c>
      <c r="M3746" s="26" t="str">
        <f>VLOOKUP(B3746,[1]ПланКаз!A3733:N7037,14,0)</f>
        <v>Шығыс-Қазақстан облысы, Өскемен қ.</v>
      </c>
      <c r="N3746" s="26" t="s">
        <v>58</v>
      </c>
      <c r="O3746" s="26" t="str">
        <f>VLOOKUP(B3746,[1]ПланКаз!A3732:P7036,16,0)</f>
        <v>жыл бойына өтінім бойынша</v>
      </c>
      <c r="P3746" s="26" t="s">
        <v>59</v>
      </c>
      <c r="Q3746" s="27" t="s">
        <v>522</v>
      </c>
      <c r="R3746" s="26" t="str">
        <f>VLOOKUP(B3746,[1]ПланКаз!A3731:S7035,19,0)</f>
        <v>Дана</v>
      </c>
      <c r="S3746" s="28">
        <v>2</v>
      </c>
      <c r="T3746" s="28">
        <v>4714</v>
      </c>
      <c r="U3746" s="28">
        <v>9428</v>
      </c>
      <c r="V3746" s="28">
        <v>10559.36</v>
      </c>
      <c r="W3746" s="26"/>
      <c r="X3746" s="26" t="s">
        <v>62</v>
      </c>
      <c r="Y3746" s="26" t="s">
        <v>61</v>
      </c>
    </row>
    <row r="3747" spans="2:25" x14ac:dyDescent="0.2">
      <c r="B3747" s="26" t="s">
        <v>7908</v>
      </c>
      <c r="C3747" s="26" t="s">
        <v>55</v>
      </c>
      <c r="D3747" s="26" t="s">
        <v>5616</v>
      </c>
      <c r="E3747" s="26" t="str">
        <f>VLOOKUP(D3747,[1]ЕНС!A:E,2,FALSE)</f>
        <v>Фильтр</v>
      </c>
      <c r="F3747" s="26" t="str">
        <f>VLOOKUP(D3747,[1]ЕНС!A:E,3,FALSE)</f>
        <v>воздушный, для двигателя внутреннего сгорания, для легковых автомобилей</v>
      </c>
      <c r="G3747" s="26" t="s">
        <v>7909</v>
      </c>
      <c r="H3747" s="26" t="s">
        <v>26</v>
      </c>
      <c r="I3747" s="26">
        <v>0</v>
      </c>
      <c r="J3747" s="26">
        <v>631010000</v>
      </c>
      <c r="K3747" s="26" t="str">
        <f>VLOOKUP(B3747,[1]ПланКаз!A3734:M7038,12,0)</f>
        <v>ҚР, ШҚО, Өскемен қ., Бажов көш., 10</v>
      </c>
      <c r="L3747" s="26" t="str">
        <f>VLOOKUP(B3747,[1]ПланКаз!A3732:M7036,13,0)</f>
        <v>Желтоқсан-Қантар</v>
      </c>
      <c r="M3747" s="26" t="str">
        <f>VLOOKUP(B3747,[1]ПланКаз!A3734:N7038,14,0)</f>
        <v>Шығыс-Қазақстан облысы, Өскемен қ.</v>
      </c>
      <c r="N3747" s="26" t="s">
        <v>58</v>
      </c>
      <c r="O3747" s="26" t="str">
        <f>VLOOKUP(B3747,[1]ПланКаз!A3733:P7037,16,0)</f>
        <v>жыл бойына өтінім бойынша</v>
      </c>
      <c r="P3747" s="26" t="s">
        <v>59</v>
      </c>
      <c r="Q3747" s="27" t="s">
        <v>522</v>
      </c>
      <c r="R3747" s="26" t="str">
        <f>VLOOKUP(B3747,[1]ПланКаз!A3732:S7036,19,0)</f>
        <v>Дана</v>
      </c>
      <c r="S3747" s="28">
        <v>3</v>
      </c>
      <c r="T3747" s="28">
        <v>5137</v>
      </c>
      <c r="U3747" s="28">
        <v>15411</v>
      </c>
      <c r="V3747" s="28">
        <v>17260.32</v>
      </c>
      <c r="W3747" s="26"/>
      <c r="X3747" s="26" t="s">
        <v>62</v>
      </c>
      <c r="Y3747" s="26" t="s">
        <v>61</v>
      </c>
    </row>
    <row r="3748" spans="2:25" x14ac:dyDescent="0.2">
      <c r="B3748" s="26" t="s">
        <v>7910</v>
      </c>
      <c r="C3748" s="26" t="s">
        <v>55</v>
      </c>
      <c r="D3748" s="26" t="s">
        <v>7911</v>
      </c>
      <c r="E3748" s="26" t="str">
        <f>VLOOKUP(D3748,[1]ЕНС!A:E,2,FALSE)</f>
        <v>Наконечник</v>
      </c>
      <c r="F3748" s="26" t="str">
        <f>VLOOKUP(D3748,[1]ЕНС!A:E,3,FALSE)</f>
        <v>для легкового автомобиля, рулевой</v>
      </c>
      <c r="G3748" s="26" t="s">
        <v>7912</v>
      </c>
      <c r="H3748" s="26" t="s">
        <v>26</v>
      </c>
      <c r="I3748" s="26">
        <v>0</v>
      </c>
      <c r="J3748" s="26">
        <v>631010000</v>
      </c>
      <c r="K3748" s="26" t="str">
        <f>VLOOKUP(B3748,[1]ПланКаз!A3735:M7039,12,0)</f>
        <v>ҚР, ШҚО, Өскемен қ., Бажов көш., 10</v>
      </c>
      <c r="L3748" s="26" t="str">
        <f>VLOOKUP(B3748,[1]ПланКаз!A3733:M7037,13,0)</f>
        <v>Желтоқсан-Қантар</v>
      </c>
      <c r="M3748" s="26" t="str">
        <f>VLOOKUP(B3748,[1]ПланКаз!A3735:N7039,14,0)</f>
        <v>Шығыс-Қазақстан облысы, Өскемен қ.</v>
      </c>
      <c r="N3748" s="26" t="s">
        <v>58</v>
      </c>
      <c r="O3748" s="26" t="str">
        <f>VLOOKUP(B3748,[1]ПланКаз!A3734:P7038,16,0)</f>
        <v>жыл бойына өтінім бойынша</v>
      </c>
      <c r="P3748" s="26" t="s">
        <v>59</v>
      </c>
      <c r="Q3748" s="27" t="s">
        <v>2896</v>
      </c>
      <c r="R3748" s="26" t="str">
        <f>VLOOKUP(B3748,[1]ПланКаз!A3733:S7037,19,0)</f>
        <v>Комплект</v>
      </c>
      <c r="S3748" s="28">
        <v>2</v>
      </c>
      <c r="T3748" s="28">
        <v>9660</v>
      </c>
      <c r="U3748" s="28">
        <v>19320</v>
      </c>
      <c r="V3748" s="28">
        <v>21638.400000000001</v>
      </c>
      <c r="W3748" s="26"/>
      <c r="X3748" s="26" t="s">
        <v>62</v>
      </c>
      <c r="Y3748" s="26" t="s">
        <v>61</v>
      </c>
    </row>
    <row r="3749" spans="2:25" x14ac:dyDescent="0.2">
      <c r="B3749" s="26" t="s">
        <v>7913</v>
      </c>
      <c r="C3749" s="26" t="s">
        <v>55</v>
      </c>
      <c r="D3749" s="26" t="s">
        <v>7914</v>
      </c>
      <c r="E3749" s="26" t="str">
        <f>VLOOKUP(D3749,[1]ЕНС!A:E,2,FALSE)</f>
        <v>Кольцо поршневое</v>
      </c>
      <c r="F3749" s="26" t="str">
        <f>VLOOKUP(D3749,[1]ЕНС!A:E,3,FALSE)</f>
        <v>для дизельного двигателя, для легкового автомобиля, компрессионное, ГОСТ 621-87</v>
      </c>
      <c r="G3749" s="26" t="s">
        <v>7915</v>
      </c>
      <c r="H3749" s="26" t="s">
        <v>26</v>
      </c>
      <c r="I3749" s="26">
        <v>0</v>
      </c>
      <c r="J3749" s="26">
        <v>631010000</v>
      </c>
      <c r="K3749" s="26" t="str">
        <f>VLOOKUP(B3749,[1]ПланКаз!A3736:M7040,12,0)</f>
        <v>ҚР, ШҚО, Өскемен қ., Бажов көш., 10</v>
      </c>
      <c r="L3749" s="26" t="str">
        <f>VLOOKUP(B3749,[1]ПланКаз!A3734:M7038,13,0)</f>
        <v>Желтоқсан-Қантар</v>
      </c>
      <c r="M3749" s="26" t="str">
        <f>VLOOKUP(B3749,[1]ПланКаз!A3736:N7040,14,0)</f>
        <v>Шығыс-Қазақстан облысы, Өскемен қ.</v>
      </c>
      <c r="N3749" s="26" t="s">
        <v>58</v>
      </c>
      <c r="O3749" s="26" t="str">
        <f>VLOOKUP(B3749,[1]ПланКаз!A3735:P7039,16,0)</f>
        <v>жыл бойына өтінім бойынша</v>
      </c>
      <c r="P3749" s="26" t="s">
        <v>59</v>
      </c>
      <c r="Q3749" s="27" t="s">
        <v>2896</v>
      </c>
      <c r="R3749" s="26" t="str">
        <f>VLOOKUP(B3749,[1]ПланКаз!A3734:S7038,19,0)</f>
        <v>Комплект</v>
      </c>
      <c r="S3749" s="28">
        <v>2</v>
      </c>
      <c r="T3749" s="28">
        <v>5061</v>
      </c>
      <c r="U3749" s="28">
        <v>10122</v>
      </c>
      <c r="V3749" s="28">
        <v>11336.64</v>
      </c>
      <c r="W3749" s="26"/>
      <c r="X3749" s="26" t="s">
        <v>62</v>
      </c>
      <c r="Y3749" s="26" t="s">
        <v>61</v>
      </c>
    </row>
    <row r="3750" spans="2:25" x14ac:dyDescent="0.2">
      <c r="B3750" s="26" t="s">
        <v>7916</v>
      </c>
      <c r="C3750" s="26" t="s">
        <v>55</v>
      </c>
      <c r="D3750" s="26" t="s">
        <v>5883</v>
      </c>
      <c r="E3750" s="26" t="str">
        <f>VLOOKUP(D3750,[1]ЕНС!A:E,2,FALSE)</f>
        <v>Прокладка</v>
      </c>
      <c r="F3750" s="26" t="str">
        <f>VLOOKUP(D3750,[1]ЕНС!A:E,3,FALSE)</f>
        <v>для двигателя внутреннего сгорания, для грузового автомобиля</v>
      </c>
      <c r="G3750" s="26" t="s">
        <v>7915</v>
      </c>
      <c r="H3750" s="26" t="s">
        <v>26</v>
      </c>
      <c r="I3750" s="26">
        <v>0</v>
      </c>
      <c r="J3750" s="26">
        <v>631010000</v>
      </c>
      <c r="K3750" s="26" t="str">
        <f>VLOOKUP(B3750,[1]ПланКаз!A3737:M7041,12,0)</f>
        <v>ҚР, ШҚО, Өскемен қ., Бажов көш., 10</v>
      </c>
      <c r="L3750" s="26" t="str">
        <f>VLOOKUP(B3750,[1]ПланКаз!A3735:M7039,13,0)</f>
        <v>Желтоқсан-Қантар</v>
      </c>
      <c r="M3750" s="26" t="str">
        <f>VLOOKUP(B3750,[1]ПланКаз!A3737:N7041,14,0)</f>
        <v>Шығыс-Қазақстан облысы, Өскемен қ.</v>
      </c>
      <c r="N3750" s="26" t="s">
        <v>58</v>
      </c>
      <c r="O3750" s="26" t="str">
        <f>VLOOKUP(B3750,[1]ПланКаз!A3736:P7040,16,0)</f>
        <v>жыл бойына өтінім бойынша</v>
      </c>
      <c r="P3750" s="26" t="s">
        <v>59</v>
      </c>
      <c r="Q3750" s="27" t="s">
        <v>2896</v>
      </c>
      <c r="R3750" s="26" t="str">
        <f>VLOOKUP(B3750,[1]ПланКаз!A3735:S7039,19,0)</f>
        <v>Комплект</v>
      </c>
      <c r="S3750" s="28">
        <v>1</v>
      </c>
      <c r="T3750" s="28">
        <v>3520</v>
      </c>
      <c r="U3750" s="28">
        <v>3520</v>
      </c>
      <c r="V3750" s="28">
        <v>3942.4</v>
      </c>
      <c r="W3750" s="26"/>
      <c r="X3750" s="26" t="s">
        <v>62</v>
      </c>
      <c r="Y3750" s="26" t="s">
        <v>61</v>
      </c>
    </row>
    <row r="3751" spans="2:25" x14ac:dyDescent="0.2">
      <c r="B3751" s="26" t="s">
        <v>7917</v>
      </c>
      <c r="C3751" s="26" t="s">
        <v>55</v>
      </c>
      <c r="D3751" s="26" t="s">
        <v>7918</v>
      </c>
      <c r="E3751" s="26" t="str">
        <f>VLOOKUP(D3751,[1]ЕНС!A:E,2,FALSE)</f>
        <v>Амортизатор</v>
      </c>
      <c r="F3751" s="26" t="str">
        <f>VLOOKUP(D3751,[1]ЕНС!A:E,3,FALSE)</f>
        <v>для легкового автомобиля, для кабины</v>
      </c>
      <c r="G3751" s="26" t="s">
        <v>7919</v>
      </c>
      <c r="H3751" s="26" t="s">
        <v>26</v>
      </c>
      <c r="I3751" s="26">
        <v>0</v>
      </c>
      <c r="J3751" s="26">
        <v>631010000</v>
      </c>
      <c r="K3751" s="26" t="str">
        <f>VLOOKUP(B3751,[1]ПланКаз!A3738:M7042,12,0)</f>
        <v>ҚР, ШҚО, Өскемен қ., Бажов көш., 10</v>
      </c>
      <c r="L3751" s="26" t="str">
        <f>VLOOKUP(B3751,[1]ПланКаз!A3736:M7040,13,0)</f>
        <v>Желтоқсан-Қантар</v>
      </c>
      <c r="M3751" s="26" t="str">
        <f>VLOOKUP(B3751,[1]ПланКаз!A3738:N7042,14,0)</f>
        <v>Шығыс-Қазақстан облысы, Өскемен қ.</v>
      </c>
      <c r="N3751" s="26" t="s">
        <v>58</v>
      </c>
      <c r="O3751" s="26" t="str">
        <f>VLOOKUP(B3751,[1]ПланКаз!A3737:P7041,16,0)</f>
        <v>жыл бойына өтінім бойынша</v>
      </c>
      <c r="P3751" s="26" t="s">
        <v>59</v>
      </c>
      <c r="Q3751" s="27" t="s">
        <v>522</v>
      </c>
      <c r="R3751" s="26" t="str">
        <f>VLOOKUP(B3751,[1]ПланКаз!A3736:S7040,19,0)</f>
        <v>Дана</v>
      </c>
      <c r="S3751" s="28">
        <v>4</v>
      </c>
      <c r="T3751" s="28">
        <v>22180</v>
      </c>
      <c r="U3751" s="28">
        <v>88720</v>
      </c>
      <c r="V3751" s="28">
        <v>99366.399999999994</v>
      </c>
      <c r="W3751" s="26"/>
      <c r="X3751" s="26" t="s">
        <v>62</v>
      </c>
      <c r="Y3751" s="26" t="s">
        <v>61</v>
      </c>
    </row>
    <row r="3752" spans="2:25" x14ac:dyDescent="0.2">
      <c r="B3752" s="26" t="s">
        <v>7920</v>
      </c>
      <c r="C3752" s="26" t="s">
        <v>55</v>
      </c>
      <c r="D3752" s="26" t="s">
        <v>7921</v>
      </c>
      <c r="E3752" s="26" t="str">
        <f>VLOOKUP(D3752,[1]ЕНС!A:E,2,FALSE)</f>
        <v>Сайлентблок</v>
      </c>
      <c r="F3752" s="26" t="str">
        <f>VLOOKUP(D3752,[1]ЕНС!A:E,3,FALSE)</f>
        <v>переднего рычага, для легкового автомобиля</v>
      </c>
      <c r="G3752" s="26" t="s">
        <v>7922</v>
      </c>
      <c r="H3752" s="26" t="s">
        <v>26</v>
      </c>
      <c r="I3752" s="26">
        <v>0</v>
      </c>
      <c r="J3752" s="26">
        <v>631010000</v>
      </c>
      <c r="K3752" s="26" t="str">
        <f>VLOOKUP(B3752,[1]ПланКаз!A3739:M7043,12,0)</f>
        <v>ҚР, ШҚО, Өскемен қ., Бажов көш., 10</v>
      </c>
      <c r="L3752" s="26" t="str">
        <f>VLOOKUP(B3752,[1]ПланКаз!A3737:M7041,13,0)</f>
        <v>Желтоқсан-Қантар</v>
      </c>
      <c r="M3752" s="26" t="str">
        <f>VLOOKUP(B3752,[1]ПланКаз!A3739:N7043,14,0)</f>
        <v>Шығыс-Қазақстан облысы, Өскемен қ.</v>
      </c>
      <c r="N3752" s="26" t="s">
        <v>58</v>
      </c>
      <c r="O3752" s="26" t="str">
        <f>VLOOKUP(B3752,[1]ПланКаз!A3738:P7042,16,0)</f>
        <v>жыл бойына өтінім бойынша</v>
      </c>
      <c r="P3752" s="26" t="s">
        <v>59</v>
      </c>
      <c r="Q3752" s="27" t="s">
        <v>522</v>
      </c>
      <c r="R3752" s="26" t="str">
        <f>VLOOKUP(B3752,[1]ПланКаз!A3737:S7041,19,0)</f>
        <v>Дана</v>
      </c>
      <c r="S3752" s="28">
        <v>4</v>
      </c>
      <c r="T3752" s="28">
        <v>3440</v>
      </c>
      <c r="U3752" s="28">
        <v>13760</v>
      </c>
      <c r="V3752" s="28">
        <v>15411.2</v>
      </c>
      <c r="W3752" s="26"/>
      <c r="X3752" s="26" t="s">
        <v>62</v>
      </c>
      <c r="Y3752" s="26" t="s">
        <v>61</v>
      </c>
    </row>
    <row r="3753" spans="2:25" x14ac:dyDescent="0.2">
      <c r="B3753" s="26" t="s">
        <v>7923</v>
      </c>
      <c r="C3753" s="26" t="s">
        <v>55</v>
      </c>
      <c r="D3753" s="26" t="s">
        <v>7924</v>
      </c>
      <c r="E3753" s="26" t="str">
        <f>VLOOKUP(D3753,[1]ЕНС!A:E,2,FALSE)</f>
        <v>Втулка</v>
      </c>
      <c r="F3753" s="26" t="str">
        <f>VLOOKUP(D3753,[1]ЕНС!A:E,3,FALSE)</f>
        <v>для легкового автомобиля, рессоры</v>
      </c>
      <c r="G3753" s="26" t="s">
        <v>7925</v>
      </c>
      <c r="H3753" s="26" t="s">
        <v>26</v>
      </c>
      <c r="I3753" s="26">
        <v>0</v>
      </c>
      <c r="J3753" s="26">
        <v>631010000</v>
      </c>
      <c r="K3753" s="26" t="str">
        <f>VLOOKUP(B3753,[1]ПланКаз!A3740:M7044,12,0)</f>
        <v>ҚР, ШҚО, Өскемен қ., Бажов көш., 10</v>
      </c>
      <c r="L3753" s="26" t="str">
        <f>VLOOKUP(B3753,[1]ПланКаз!A3738:M7042,13,0)</f>
        <v>Желтоқсан-Қантар</v>
      </c>
      <c r="M3753" s="26" t="str">
        <f>VLOOKUP(B3753,[1]ПланКаз!A3740:N7044,14,0)</f>
        <v>Шығыс-Қазақстан облысы, Өскемен қ.</v>
      </c>
      <c r="N3753" s="26" t="s">
        <v>58</v>
      </c>
      <c r="O3753" s="26" t="str">
        <f>VLOOKUP(B3753,[1]ПланКаз!A3739:P7043,16,0)</f>
        <v>жыл бойына өтінім бойынша</v>
      </c>
      <c r="P3753" s="26" t="s">
        <v>59</v>
      </c>
      <c r="Q3753" s="27" t="s">
        <v>522</v>
      </c>
      <c r="R3753" s="26" t="str">
        <f>VLOOKUP(B3753,[1]ПланКаз!A3738:S7042,19,0)</f>
        <v>Дана</v>
      </c>
      <c r="S3753" s="28">
        <v>2</v>
      </c>
      <c r="T3753" s="28">
        <v>1400</v>
      </c>
      <c r="U3753" s="28">
        <v>2800</v>
      </c>
      <c r="V3753" s="28">
        <v>3136</v>
      </c>
      <c r="W3753" s="26"/>
      <c r="X3753" s="26" t="s">
        <v>62</v>
      </c>
      <c r="Y3753" s="26" t="s">
        <v>61</v>
      </c>
    </row>
    <row r="3754" spans="2:25" x14ac:dyDescent="0.2">
      <c r="B3754" s="26" t="s">
        <v>7926</v>
      </c>
      <c r="C3754" s="26" t="s">
        <v>55</v>
      </c>
      <c r="D3754" s="26" t="s">
        <v>6615</v>
      </c>
      <c r="E3754" s="26" t="str">
        <f>VLOOKUP(D3754,[1]ЕНС!A:E,2,FALSE)</f>
        <v>Втулка</v>
      </c>
      <c r="F3754" s="26" t="str">
        <f>VLOOKUP(D3754,[1]ЕНС!A:E,3,FALSE)</f>
        <v>для легкового автомобиля, для головки амортизатора</v>
      </c>
      <c r="G3754" s="26" t="s">
        <v>7927</v>
      </c>
      <c r="H3754" s="26" t="s">
        <v>26</v>
      </c>
      <c r="I3754" s="26">
        <v>0</v>
      </c>
      <c r="J3754" s="26">
        <v>631010000</v>
      </c>
      <c r="K3754" s="26" t="str">
        <f>VLOOKUP(B3754,[1]ПланКаз!A3741:M7045,12,0)</f>
        <v>ҚР, ШҚО, Өскемен қ., Бажов көш., 10</v>
      </c>
      <c r="L3754" s="26" t="str">
        <f>VLOOKUP(B3754,[1]ПланКаз!A3739:M7043,13,0)</f>
        <v>Желтоқсан-Қантар</v>
      </c>
      <c r="M3754" s="26" t="str">
        <f>VLOOKUP(B3754,[1]ПланКаз!A3741:N7045,14,0)</f>
        <v>Шығыс-Қазақстан облысы, Өскемен қ.</v>
      </c>
      <c r="N3754" s="26" t="s">
        <v>58</v>
      </c>
      <c r="O3754" s="26" t="str">
        <f>VLOOKUP(B3754,[1]ПланКаз!A3740:P7044,16,0)</f>
        <v>жыл бойына өтінім бойынша</v>
      </c>
      <c r="P3754" s="26" t="s">
        <v>59</v>
      </c>
      <c r="Q3754" s="27" t="s">
        <v>522</v>
      </c>
      <c r="R3754" s="26" t="str">
        <f>VLOOKUP(B3754,[1]ПланКаз!A3739:S7043,19,0)</f>
        <v>Дана</v>
      </c>
      <c r="S3754" s="28">
        <v>2</v>
      </c>
      <c r="T3754" s="28">
        <v>1400</v>
      </c>
      <c r="U3754" s="28">
        <v>2800</v>
      </c>
      <c r="V3754" s="28">
        <v>3136</v>
      </c>
      <c r="W3754" s="26"/>
      <c r="X3754" s="26" t="s">
        <v>62</v>
      </c>
      <c r="Y3754" s="26" t="s">
        <v>61</v>
      </c>
    </row>
    <row r="3755" spans="2:25" x14ac:dyDescent="0.2">
      <c r="B3755" s="26" t="s">
        <v>7928</v>
      </c>
      <c r="C3755" s="26" t="s">
        <v>55</v>
      </c>
      <c r="D3755" s="26" t="s">
        <v>7929</v>
      </c>
      <c r="E3755" s="26" t="str">
        <f>VLOOKUP(D3755,[1]ЕНС!A:E,2,FALSE)</f>
        <v>Стойка</v>
      </c>
      <c r="F3755" s="26" t="str">
        <f>VLOOKUP(D3755,[1]ЕНС!A:E,3,FALSE)</f>
        <v>стабилизатора, передняя, для легковых автомобилей</v>
      </c>
      <c r="G3755" s="26" t="s">
        <v>7930</v>
      </c>
      <c r="H3755" s="26" t="s">
        <v>26</v>
      </c>
      <c r="I3755" s="26">
        <v>0</v>
      </c>
      <c r="J3755" s="26">
        <v>631010000</v>
      </c>
      <c r="K3755" s="26" t="str">
        <f>VLOOKUP(B3755,[1]ПланКаз!A3742:M7046,12,0)</f>
        <v>ҚР, ШҚО, Өскемен қ., Бажов көш., 10</v>
      </c>
      <c r="L3755" s="26" t="str">
        <f>VLOOKUP(B3755,[1]ПланКаз!A3740:M7044,13,0)</f>
        <v>Желтоқсан-Қантар</v>
      </c>
      <c r="M3755" s="26" t="str">
        <f>VLOOKUP(B3755,[1]ПланКаз!A3742:N7046,14,0)</f>
        <v>Шығыс-Қазақстан облысы, Өскемен қ.</v>
      </c>
      <c r="N3755" s="26" t="s">
        <v>58</v>
      </c>
      <c r="O3755" s="26" t="str">
        <f>VLOOKUP(B3755,[1]ПланКаз!A3741:P7045,16,0)</f>
        <v>жыл бойына өтінім бойынша</v>
      </c>
      <c r="P3755" s="26" t="s">
        <v>59</v>
      </c>
      <c r="Q3755" s="27" t="s">
        <v>522</v>
      </c>
      <c r="R3755" s="26" t="str">
        <f>VLOOKUP(B3755,[1]ПланКаз!A3740:S7044,19,0)</f>
        <v>Дана</v>
      </c>
      <c r="S3755" s="28">
        <v>2</v>
      </c>
      <c r="T3755" s="28">
        <v>4700</v>
      </c>
      <c r="U3755" s="28">
        <v>9400</v>
      </c>
      <c r="V3755" s="28">
        <v>10528</v>
      </c>
      <c r="W3755" s="26"/>
      <c r="X3755" s="26" t="s">
        <v>62</v>
      </c>
      <c r="Y3755" s="26" t="s">
        <v>61</v>
      </c>
    </row>
    <row r="3756" spans="2:25" x14ac:dyDescent="0.2">
      <c r="B3756" s="26" t="s">
        <v>7931</v>
      </c>
      <c r="C3756" s="26" t="s">
        <v>55</v>
      </c>
      <c r="D3756" s="26" t="s">
        <v>5607</v>
      </c>
      <c r="E3756" s="26" t="str">
        <f>VLOOKUP(D3756,[1]ЕНС!A:E,2,FALSE)</f>
        <v>Колодка</v>
      </c>
      <c r="F3756" s="26" t="str">
        <f>VLOOKUP(D3756,[1]ЕНС!A:E,3,FALSE)</f>
        <v>тормозная, для легкового автомобиля, передняя</v>
      </c>
      <c r="G3756" s="26" t="s">
        <v>7932</v>
      </c>
      <c r="H3756" s="26" t="s">
        <v>26</v>
      </c>
      <c r="I3756" s="26">
        <v>0</v>
      </c>
      <c r="J3756" s="26">
        <v>631010000</v>
      </c>
      <c r="K3756" s="26" t="str">
        <f>VLOOKUP(B3756,[1]ПланКаз!A3743:M7047,12,0)</f>
        <v>ҚР, ШҚО, Өскемен қ., Бажов көш., 10</v>
      </c>
      <c r="L3756" s="26" t="str">
        <f>VLOOKUP(B3756,[1]ПланКаз!A3741:M7045,13,0)</f>
        <v>Желтоқсан-Қантар</v>
      </c>
      <c r="M3756" s="26" t="str">
        <f>VLOOKUP(B3756,[1]ПланКаз!A3743:N7047,14,0)</f>
        <v>Шығыс-Қазақстан облысы, Өскемен қ.</v>
      </c>
      <c r="N3756" s="26" t="s">
        <v>58</v>
      </c>
      <c r="O3756" s="26" t="str">
        <f>VLOOKUP(B3756,[1]ПланКаз!A3742:P7046,16,0)</f>
        <v>жыл бойына өтінім бойынша</v>
      </c>
      <c r="P3756" s="26" t="s">
        <v>59</v>
      </c>
      <c r="Q3756" s="27" t="s">
        <v>2896</v>
      </c>
      <c r="R3756" s="26" t="str">
        <f>VLOOKUP(B3756,[1]ПланКаз!A3741:S7045,19,0)</f>
        <v>Комплект</v>
      </c>
      <c r="S3756" s="28">
        <v>1</v>
      </c>
      <c r="T3756" s="28">
        <v>8000</v>
      </c>
      <c r="U3756" s="28">
        <v>8000</v>
      </c>
      <c r="V3756" s="28">
        <v>8960</v>
      </c>
      <c r="W3756" s="26"/>
      <c r="X3756" s="26" t="s">
        <v>62</v>
      </c>
      <c r="Y3756" s="26" t="s">
        <v>61</v>
      </c>
    </row>
    <row r="3757" spans="2:25" x14ac:dyDescent="0.2">
      <c r="B3757" s="26" t="s">
        <v>7933</v>
      </c>
      <c r="C3757" s="26" t="s">
        <v>55</v>
      </c>
      <c r="D3757" s="26" t="s">
        <v>7934</v>
      </c>
      <c r="E3757" s="26" t="str">
        <f>VLOOKUP(D3757,[1]ЕНС!A:E,2,FALSE)</f>
        <v>Накладка</v>
      </c>
      <c r="F3757" s="26" t="str">
        <f>VLOOKUP(D3757,[1]ЕНС!A:E,3,FALSE)</f>
        <v>наконечника рулевой тяги, для легкового автомобиля</v>
      </c>
      <c r="G3757" s="26" t="s">
        <v>7935</v>
      </c>
      <c r="H3757" s="26" t="s">
        <v>26</v>
      </c>
      <c r="I3757" s="26">
        <v>0</v>
      </c>
      <c r="J3757" s="26">
        <v>631010000</v>
      </c>
      <c r="K3757" s="26" t="str">
        <f>VLOOKUP(B3757,[1]ПланКаз!A3744:M7048,12,0)</f>
        <v>ҚР, ШҚО, Өскемен қ., Бажов көш., 10</v>
      </c>
      <c r="L3757" s="26" t="str">
        <f>VLOOKUP(B3757,[1]ПланКаз!A3742:M7046,13,0)</f>
        <v>Желтоқсан-Қантар</v>
      </c>
      <c r="M3757" s="26" t="str">
        <f>VLOOKUP(B3757,[1]ПланКаз!A3744:N7048,14,0)</f>
        <v>Шығыс-Қазақстан облысы, Өскемен қ.</v>
      </c>
      <c r="N3757" s="26" t="s">
        <v>58</v>
      </c>
      <c r="O3757" s="26" t="str">
        <f>VLOOKUP(B3757,[1]ПланКаз!A3743:P7047,16,0)</f>
        <v>жыл бойына өтінім бойынша</v>
      </c>
      <c r="P3757" s="26" t="s">
        <v>59</v>
      </c>
      <c r="Q3757" s="27" t="s">
        <v>522</v>
      </c>
      <c r="R3757" s="26" t="str">
        <f>VLOOKUP(B3757,[1]ПланКаз!A3742:S7046,19,0)</f>
        <v>Дана</v>
      </c>
      <c r="S3757" s="28">
        <v>2</v>
      </c>
      <c r="T3757" s="28">
        <v>5770</v>
      </c>
      <c r="U3757" s="28">
        <v>11540</v>
      </c>
      <c r="V3757" s="28">
        <v>12924.8</v>
      </c>
      <c r="W3757" s="26"/>
      <c r="X3757" s="26" t="s">
        <v>62</v>
      </c>
      <c r="Y3757" s="26" t="s">
        <v>61</v>
      </c>
    </row>
    <row r="3758" spans="2:25" x14ac:dyDescent="0.2">
      <c r="B3758" s="26" t="s">
        <v>7936</v>
      </c>
      <c r="C3758" s="26" t="s">
        <v>55</v>
      </c>
      <c r="D3758" s="26" t="s">
        <v>7937</v>
      </c>
      <c r="E3758" s="26" t="str">
        <f>VLOOKUP(D3758,[1]ЕНС!A:E,2,FALSE)</f>
        <v>Колодка</v>
      </c>
      <c r="F3758" s="26" t="str">
        <f>VLOOKUP(D3758,[1]ЕНС!A:E,3,FALSE)</f>
        <v>тормозная, для легкового автомобиля, задняя</v>
      </c>
      <c r="G3758" s="26" t="s">
        <v>7938</v>
      </c>
      <c r="H3758" s="26" t="s">
        <v>26</v>
      </c>
      <c r="I3758" s="26">
        <v>0</v>
      </c>
      <c r="J3758" s="26">
        <v>631010000</v>
      </c>
      <c r="K3758" s="26" t="str">
        <f>VLOOKUP(B3758,[1]ПланКаз!A3745:M7049,12,0)</f>
        <v>ҚР, ШҚО, Өскемен қ., Бажов көш., 10</v>
      </c>
      <c r="L3758" s="26" t="str">
        <f>VLOOKUP(B3758,[1]ПланКаз!A3743:M7047,13,0)</f>
        <v>Желтоқсан-Қантар</v>
      </c>
      <c r="M3758" s="26" t="str">
        <f>VLOOKUP(B3758,[1]ПланКаз!A3745:N7049,14,0)</f>
        <v>Шығыс-Қазақстан облысы, Өскемен қ.</v>
      </c>
      <c r="N3758" s="26" t="s">
        <v>58</v>
      </c>
      <c r="O3758" s="26" t="str">
        <f>VLOOKUP(B3758,[1]ПланКаз!A3744:P7048,16,0)</f>
        <v>жыл бойына өтінім бойынша</v>
      </c>
      <c r="P3758" s="26" t="s">
        <v>59</v>
      </c>
      <c r="Q3758" s="27" t="s">
        <v>2896</v>
      </c>
      <c r="R3758" s="26" t="str">
        <f>VLOOKUP(B3758,[1]ПланКаз!A3743:S7047,19,0)</f>
        <v>Комплект</v>
      </c>
      <c r="S3758" s="28">
        <v>1</v>
      </c>
      <c r="T3758" s="28">
        <v>8000</v>
      </c>
      <c r="U3758" s="28">
        <v>8000</v>
      </c>
      <c r="V3758" s="28">
        <v>8960</v>
      </c>
      <c r="W3758" s="26"/>
      <c r="X3758" s="26" t="s">
        <v>62</v>
      </c>
      <c r="Y3758" s="26" t="s">
        <v>61</v>
      </c>
    </row>
    <row r="3759" spans="2:25" x14ac:dyDescent="0.2">
      <c r="B3759" s="26" t="s">
        <v>7939</v>
      </c>
      <c r="C3759" s="26" t="s">
        <v>55</v>
      </c>
      <c r="D3759" s="26" t="s">
        <v>7940</v>
      </c>
      <c r="E3759" s="26" t="str">
        <f>VLOOKUP(D3759,[1]ЕНС!A:E,2,FALSE)</f>
        <v>Сайлентблок</v>
      </c>
      <c r="F3759" s="26" t="str">
        <f>VLOOKUP(D3759,[1]ЕНС!A:E,3,FALSE)</f>
        <v>задней подвески, для легкового автомобиля</v>
      </c>
      <c r="G3759" s="26" t="s">
        <v>7941</v>
      </c>
      <c r="H3759" s="26" t="s">
        <v>26</v>
      </c>
      <c r="I3759" s="26">
        <v>0</v>
      </c>
      <c r="J3759" s="26">
        <v>631010000</v>
      </c>
      <c r="K3759" s="26" t="str">
        <f>VLOOKUP(B3759,[1]ПланКаз!A3746:M7050,12,0)</f>
        <v>ҚР, ШҚО, Өскемен қ., Бажов көш., 10</v>
      </c>
      <c r="L3759" s="26" t="str">
        <f>VLOOKUP(B3759,[1]ПланКаз!A3744:M7048,13,0)</f>
        <v>Желтоқсан-Қантар</v>
      </c>
      <c r="M3759" s="26" t="str">
        <f>VLOOKUP(B3759,[1]ПланКаз!A3746:N7050,14,0)</f>
        <v>Шығыс-Қазақстан облысы, Өскемен қ.</v>
      </c>
      <c r="N3759" s="26" t="s">
        <v>58</v>
      </c>
      <c r="O3759" s="26" t="str">
        <f>VLOOKUP(B3759,[1]ПланКаз!A3745:P7049,16,0)</f>
        <v>жыл бойына өтінім бойынша</v>
      </c>
      <c r="P3759" s="26" t="s">
        <v>59</v>
      </c>
      <c r="Q3759" s="27" t="s">
        <v>522</v>
      </c>
      <c r="R3759" s="26" t="str">
        <f>VLOOKUP(B3759,[1]ПланКаз!A3744:S7048,19,0)</f>
        <v>Дана</v>
      </c>
      <c r="S3759" s="28">
        <v>4</v>
      </c>
      <c r="T3759" s="28">
        <v>3140</v>
      </c>
      <c r="U3759" s="28">
        <v>12560</v>
      </c>
      <c r="V3759" s="28">
        <v>14067.2</v>
      </c>
      <c r="W3759" s="26"/>
      <c r="X3759" s="26" t="s">
        <v>62</v>
      </c>
      <c r="Y3759" s="26" t="s">
        <v>61</v>
      </c>
    </row>
    <row r="3760" spans="2:25" x14ac:dyDescent="0.2">
      <c r="B3760" s="26" t="s">
        <v>7942</v>
      </c>
      <c r="C3760" s="26" t="s">
        <v>55</v>
      </c>
      <c r="D3760" s="26" t="s">
        <v>7943</v>
      </c>
      <c r="E3760" s="26" t="str">
        <f>VLOOKUP(D3760,[1]ЕНС!A:E,2,FALSE)</f>
        <v>Сайлентблок</v>
      </c>
      <c r="F3760" s="26" t="str">
        <f>VLOOKUP(D3760,[1]ЕНС!A:E,3,FALSE)</f>
        <v>поперечного рычага, для легкового автомобиля</v>
      </c>
      <c r="G3760" s="26" t="s">
        <v>7944</v>
      </c>
      <c r="H3760" s="26" t="s">
        <v>26</v>
      </c>
      <c r="I3760" s="26">
        <v>0</v>
      </c>
      <c r="J3760" s="26">
        <v>631010000</v>
      </c>
      <c r="K3760" s="26" t="str">
        <f>VLOOKUP(B3760,[1]ПланКаз!A3747:M7051,12,0)</f>
        <v>ҚР, ШҚО, Өскемен қ., Бажов көш., 10</v>
      </c>
      <c r="L3760" s="26" t="str">
        <f>VLOOKUP(B3760,[1]ПланКаз!A3745:M7049,13,0)</f>
        <v>Желтоқсан-Қантар</v>
      </c>
      <c r="M3760" s="26" t="str">
        <f>VLOOKUP(B3760,[1]ПланКаз!A3747:N7051,14,0)</f>
        <v>Шығыс-Қазақстан облысы, Өскемен қ.</v>
      </c>
      <c r="N3760" s="26" t="s">
        <v>58</v>
      </c>
      <c r="O3760" s="26" t="str">
        <f>VLOOKUP(B3760,[1]ПланКаз!A3746:P7050,16,0)</f>
        <v>жыл бойына өтінім бойынша</v>
      </c>
      <c r="P3760" s="26" t="s">
        <v>59</v>
      </c>
      <c r="Q3760" s="27" t="s">
        <v>522</v>
      </c>
      <c r="R3760" s="26" t="str">
        <f>VLOOKUP(B3760,[1]ПланКаз!A3745:S7049,19,0)</f>
        <v>Дана</v>
      </c>
      <c r="S3760" s="28">
        <v>4</v>
      </c>
      <c r="T3760" s="28">
        <v>3140</v>
      </c>
      <c r="U3760" s="28">
        <v>12560</v>
      </c>
      <c r="V3760" s="28">
        <v>14067.2</v>
      </c>
      <c r="W3760" s="26"/>
      <c r="X3760" s="26" t="s">
        <v>62</v>
      </c>
      <c r="Y3760" s="26" t="s">
        <v>61</v>
      </c>
    </row>
    <row r="3761" spans="2:25" x14ac:dyDescent="0.2">
      <c r="B3761" s="26" t="s">
        <v>7945</v>
      </c>
      <c r="C3761" s="26" t="s">
        <v>55</v>
      </c>
      <c r="D3761" s="26" t="s">
        <v>6919</v>
      </c>
      <c r="E3761" s="26" t="str">
        <f>VLOOKUP(D3761,[1]ЕНС!A:E,2,FALSE)</f>
        <v>Ремень</v>
      </c>
      <c r="F3761" s="26" t="str">
        <f>VLOOKUP(D3761,[1]ЕНС!A:E,3,FALSE)</f>
        <v>для легкового автомобиля, безопасности</v>
      </c>
      <c r="G3761" s="26" t="s">
        <v>7946</v>
      </c>
      <c r="H3761" s="26" t="s">
        <v>26</v>
      </c>
      <c r="I3761" s="26">
        <v>0</v>
      </c>
      <c r="J3761" s="26">
        <v>631010000</v>
      </c>
      <c r="K3761" s="26" t="str">
        <f>VLOOKUP(B3761,[1]ПланКаз!A3748:M7052,12,0)</f>
        <v>ҚР, ШҚО, Өскемен қ., Бажов көш., 10</v>
      </c>
      <c r="L3761" s="26" t="str">
        <f>VLOOKUP(B3761,[1]ПланКаз!A3746:M7050,13,0)</f>
        <v>Желтоқсан-Қантар</v>
      </c>
      <c r="M3761" s="26" t="str">
        <f>VLOOKUP(B3761,[1]ПланКаз!A3748:N7052,14,0)</f>
        <v>Шығыс-Қазақстан облысы, Өскемен қ.</v>
      </c>
      <c r="N3761" s="26" t="s">
        <v>58</v>
      </c>
      <c r="O3761" s="26" t="str">
        <f>VLOOKUP(B3761,[1]ПланКаз!A3747:P7051,16,0)</f>
        <v>жыл бойына өтінім бойынша</v>
      </c>
      <c r="P3761" s="26" t="s">
        <v>59</v>
      </c>
      <c r="Q3761" s="27" t="s">
        <v>522</v>
      </c>
      <c r="R3761" s="26" t="str">
        <f>VLOOKUP(B3761,[1]ПланКаз!A3746:S7050,19,0)</f>
        <v>Дана</v>
      </c>
      <c r="S3761" s="28">
        <v>4</v>
      </c>
      <c r="T3761" s="28">
        <v>11751</v>
      </c>
      <c r="U3761" s="28">
        <v>47004</v>
      </c>
      <c r="V3761" s="28">
        <v>52644.480000000003</v>
      </c>
      <c r="W3761" s="26"/>
      <c r="X3761" s="26" t="s">
        <v>62</v>
      </c>
      <c r="Y3761" s="26" t="s">
        <v>61</v>
      </c>
    </row>
    <row r="3762" spans="2:25" x14ac:dyDescent="0.2">
      <c r="B3762" s="26" t="s">
        <v>7947</v>
      </c>
      <c r="C3762" s="26" t="s">
        <v>55</v>
      </c>
      <c r="D3762" s="26" t="s">
        <v>7948</v>
      </c>
      <c r="E3762" s="26" t="str">
        <f>VLOOKUP(D3762,[1]ЕНС!A:E,2,FALSE)</f>
        <v>Цилиндр</v>
      </c>
      <c r="F3762" s="26" t="str">
        <f>VLOOKUP(D3762,[1]ЕНС!A:E,3,FALSE)</f>
        <v>сцепления, для специального и специализированного автомобиля</v>
      </c>
      <c r="G3762" s="26" t="s">
        <v>7949</v>
      </c>
      <c r="H3762" s="26" t="s">
        <v>26</v>
      </c>
      <c r="I3762" s="26">
        <v>0</v>
      </c>
      <c r="J3762" s="26">
        <v>631010000</v>
      </c>
      <c r="K3762" s="26" t="str">
        <f>VLOOKUP(B3762,[1]ПланКаз!A3749:M7053,12,0)</f>
        <v>ҚР, ШҚО, Өскемен қ., Бажов көш., 10</v>
      </c>
      <c r="L3762" s="26" t="str">
        <f>VLOOKUP(B3762,[1]ПланКаз!A3747:M7051,13,0)</f>
        <v>Желтоқсан-Қантар</v>
      </c>
      <c r="M3762" s="26" t="str">
        <f>VLOOKUP(B3762,[1]ПланКаз!A3749:N7053,14,0)</f>
        <v>Шығыс-Қазақстан облысы, Өскемен қ.</v>
      </c>
      <c r="N3762" s="26" t="s">
        <v>58</v>
      </c>
      <c r="O3762" s="26" t="str">
        <f>VLOOKUP(B3762,[1]ПланКаз!A3748:P7052,16,0)</f>
        <v>жыл бойына өтінім бойынша</v>
      </c>
      <c r="P3762" s="26" t="s">
        <v>59</v>
      </c>
      <c r="Q3762" s="27" t="s">
        <v>522</v>
      </c>
      <c r="R3762" s="26" t="str">
        <f>VLOOKUP(B3762,[1]ПланКаз!A3747:S7051,19,0)</f>
        <v>Дана</v>
      </c>
      <c r="S3762" s="28">
        <v>1</v>
      </c>
      <c r="T3762" s="28">
        <v>2466</v>
      </c>
      <c r="U3762" s="28">
        <v>2466</v>
      </c>
      <c r="V3762" s="28">
        <v>2761.92</v>
      </c>
      <c r="W3762" s="26"/>
      <c r="X3762" s="26" t="s">
        <v>62</v>
      </c>
      <c r="Y3762" s="26" t="s">
        <v>61</v>
      </c>
    </row>
    <row r="3763" spans="2:25" x14ac:dyDescent="0.2">
      <c r="B3763" s="26" t="s">
        <v>7950</v>
      </c>
      <c r="C3763" s="26" t="s">
        <v>55</v>
      </c>
      <c r="D3763" s="26" t="s">
        <v>6867</v>
      </c>
      <c r="E3763" s="26" t="str">
        <f>VLOOKUP(D3763,[1]ЕНС!A:E,2,FALSE)</f>
        <v>Цилиндр</v>
      </c>
      <c r="F3763" s="26" t="str">
        <f>VLOOKUP(D3763,[1]ЕНС!A:E,3,FALSE)</f>
        <v>сцепления, для легкового автомобиля</v>
      </c>
      <c r="G3763" s="26" t="s">
        <v>7951</v>
      </c>
      <c r="H3763" s="26" t="s">
        <v>26</v>
      </c>
      <c r="I3763" s="26">
        <v>0</v>
      </c>
      <c r="J3763" s="26">
        <v>631010000</v>
      </c>
      <c r="K3763" s="26" t="str">
        <f>VLOOKUP(B3763,[1]ПланКаз!A3750:M7054,12,0)</f>
        <v>ҚР, ШҚО, Өскемен қ., Бажов көш., 10</v>
      </c>
      <c r="L3763" s="26" t="str">
        <f>VLOOKUP(B3763,[1]ПланКаз!A3748:M7052,13,0)</f>
        <v>Желтоқсан-Қантар</v>
      </c>
      <c r="M3763" s="26" t="str">
        <f>VLOOKUP(B3763,[1]ПланКаз!A3750:N7054,14,0)</f>
        <v>Шығыс-Қазақстан облысы, Өскемен қ.</v>
      </c>
      <c r="N3763" s="26" t="s">
        <v>58</v>
      </c>
      <c r="O3763" s="26" t="str">
        <f>VLOOKUP(B3763,[1]ПланКаз!A3749:P7053,16,0)</f>
        <v>жыл бойына өтінім бойынша</v>
      </c>
      <c r="P3763" s="26" t="s">
        <v>59</v>
      </c>
      <c r="Q3763" s="27" t="s">
        <v>522</v>
      </c>
      <c r="R3763" s="26" t="str">
        <f>VLOOKUP(B3763,[1]ПланКаз!A3748:S7052,19,0)</f>
        <v>Дана</v>
      </c>
      <c r="S3763" s="28">
        <v>1</v>
      </c>
      <c r="T3763" s="28">
        <v>5275</v>
      </c>
      <c r="U3763" s="28">
        <v>5275</v>
      </c>
      <c r="V3763" s="28">
        <v>5908</v>
      </c>
      <c r="W3763" s="26"/>
      <c r="X3763" s="26" t="s">
        <v>62</v>
      </c>
      <c r="Y3763" s="26" t="s">
        <v>61</v>
      </c>
    </row>
    <row r="3764" spans="2:25" x14ac:dyDescent="0.2">
      <c r="B3764" s="26" t="s">
        <v>7952</v>
      </c>
      <c r="C3764" s="26" t="s">
        <v>55</v>
      </c>
      <c r="D3764" s="26" t="s">
        <v>7386</v>
      </c>
      <c r="E3764" s="26" t="str">
        <f>VLOOKUP(D3764,[1]ЕНС!A:E,2,FALSE)</f>
        <v>Подшипник шариковый</v>
      </c>
      <c r="F3764" s="26" t="str">
        <f>VLOOKUP(D3764,[1]ЕНС!A:E,3,FALSE)</f>
        <v>радиальный, наружный диаметр 55-125 мм, однорядный, качения, со штампованным сепаратором</v>
      </c>
      <c r="G3764" s="26" t="s">
        <v>7953</v>
      </c>
      <c r="H3764" s="26" t="s">
        <v>26</v>
      </c>
      <c r="I3764" s="26">
        <v>0</v>
      </c>
      <c r="J3764" s="26">
        <v>631010000</v>
      </c>
      <c r="K3764" s="26" t="str">
        <f>VLOOKUP(B3764,[1]ПланКаз!A3751:M7055,12,0)</f>
        <v>ҚР, ШҚО, Өскемен қ., Бажов көш., 10</v>
      </c>
      <c r="L3764" s="26" t="str">
        <f>VLOOKUP(B3764,[1]ПланКаз!A3749:M7053,13,0)</f>
        <v>Желтоқсан-Қантар</v>
      </c>
      <c r="M3764" s="26" t="str">
        <f>VLOOKUP(B3764,[1]ПланКаз!A3751:N7055,14,0)</f>
        <v>Шығыс-Қазақстан облысы, Өскемен қ.</v>
      </c>
      <c r="N3764" s="26" t="s">
        <v>58</v>
      </c>
      <c r="O3764" s="26" t="str">
        <f>VLOOKUP(B3764,[1]ПланКаз!A3750:P7054,16,0)</f>
        <v>жыл бойына өтінім бойынша</v>
      </c>
      <c r="P3764" s="26" t="s">
        <v>59</v>
      </c>
      <c r="Q3764" s="27" t="s">
        <v>522</v>
      </c>
      <c r="R3764" s="26" t="str">
        <f>VLOOKUP(B3764,[1]ПланКаз!A3749:S7053,19,0)</f>
        <v>Дана</v>
      </c>
      <c r="S3764" s="28">
        <v>16</v>
      </c>
      <c r="T3764" s="28">
        <v>461</v>
      </c>
      <c r="U3764" s="28">
        <v>7376</v>
      </c>
      <c r="V3764" s="28">
        <v>8261.1200000000008</v>
      </c>
      <c r="W3764" s="26"/>
      <c r="X3764" s="26" t="s">
        <v>62</v>
      </c>
      <c r="Y3764" s="26" t="s">
        <v>61</v>
      </c>
    </row>
    <row r="3765" spans="2:25" x14ac:dyDescent="0.2">
      <c r="B3765" s="26" t="s">
        <v>7954</v>
      </c>
      <c r="C3765" s="26" t="s">
        <v>55</v>
      </c>
      <c r="D3765" s="26" t="s">
        <v>7670</v>
      </c>
      <c r="E3765" s="26" t="str">
        <f>VLOOKUP(D3765,[1]ЕНС!A:E,2,FALSE)</f>
        <v>Прокладка</v>
      </c>
      <c r="F3765" s="26" t="str">
        <f>VLOOKUP(D3765,[1]ЕНС!A:E,3,FALSE)</f>
        <v>для карбюраторного двигателя, головки блока цилиндров</v>
      </c>
      <c r="G3765" s="26" t="s">
        <v>7955</v>
      </c>
      <c r="H3765" s="26" t="s">
        <v>26</v>
      </c>
      <c r="I3765" s="26">
        <v>0</v>
      </c>
      <c r="J3765" s="26">
        <v>631010000</v>
      </c>
      <c r="K3765" s="26" t="str">
        <f>VLOOKUP(B3765,[1]ПланКаз!A3752:M7056,12,0)</f>
        <v>ҚР, ШҚО, Өскемен қ., Бажов көш., 10</v>
      </c>
      <c r="L3765" s="26" t="str">
        <f>VLOOKUP(B3765,[1]ПланКаз!A3750:M7054,13,0)</f>
        <v>Желтоқсан-Қантар</v>
      </c>
      <c r="M3765" s="26" t="str">
        <f>VLOOKUP(B3765,[1]ПланКаз!A3752:N7056,14,0)</f>
        <v>Шығыс-Қазақстан облысы, Өскемен қ.</v>
      </c>
      <c r="N3765" s="26" t="s">
        <v>58</v>
      </c>
      <c r="O3765" s="26" t="str">
        <f>VLOOKUP(B3765,[1]ПланКаз!A3751:P7055,16,0)</f>
        <v>жыл бойына өтінім бойынша</v>
      </c>
      <c r="P3765" s="26" t="s">
        <v>59</v>
      </c>
      <c r="Q3765" s="27" t="s">
        <v>522</v>
      </c>
      <c r="R3765" s="26" t="str">
        <f>VLOOKUP(B3765,[1]ПланКаз!A3750:S7054,19,0)</f>
        <v>Дана</v>
      </c>
      <c r="S3765" s="28">
        <v>4</v>
      </c>
      <c r="T3765" s="28">
        <v>1657</v>
      </c>
      <c r="U3765" s="28">
        <v>6628</v>
      </c>
      <c r="V3765" s="28">
        <v>7423.36</v>
      </c>
      <c r="W3765" s="26"/>
      <c r="X3765" s="26" t="s">
        <v>62</v>
      </c>
      <c r="Y3765" s="26" t="s">
        <v>61</v>
      </c>
    </row>
    <row r="3766" spans="2:25" x14ac:dyDescent="0.2">
      <c r="B3766" s="26" t="s">
        <v>7956</v>
      </c>
      <c r="C3766" s="26" t="s">
        <v>55</v>
      </c>
      <c r="D3766" s="26" t="s">
        <v>5604</v>
      </c>
      <c r="E3766" s="26" t="str">
        <f>VLOOKUP(D3766,[1]ЕНС!A:E,2,FALSE)</f>
        <v>Фильтр</v>
      </c>
      <c r="F3766" s="26" t="str">
        <f>VLOOKUP(D3766,[1]ЕНС!A:E,3,FALSE)</f>
        <v>масляный, для двигателя внутреннего сгорания, механический, сетчатый</v>
      </c>
      <c r="G3766" s="26" t="s">
        <v>7957</v>
      </c>
      <c r="H3766" s="26" t="s">
        <v>26</v>
      </c>
      <c r="I3766" s="26">
        <v>0</v>
      </c>
      <c r="J3766" s="26">
        <v>631010000</v>
      </c>
      <c r="K3766" s="26" t="str">
        <f>VLOOKUP(B3766,[1]ПланКаз!A3753:M7057,12,0)</f>
        <v>ҚР, ШҚО, Өскемен қ., Бажов көш., 10</v>
      </c>
      <c r="L3766" s="26" t="str">
        <f>VLOOKUP(B3766,[1]ПланКаз!A3751:M7055,13,0)</f>
        <v>Желтоқсан-Қантар</v>
      </c>
      <c r="M3766" s="26" t="str">
        <f>VLOOKUP(B3766,[1]ПланКаз!A3753:N7057,14,0)</f>
        <v>Шығыс-Қазақстан облысы, Өскемен қ.</v>
      </c>
      <c r="N3766" s="26" t="s">
        <v>58</v>
      </c>
      <c r="O3766" s="26" t="str">
        <f>VLOOKUP(B3766,[1]ПланКаз!A3752:P7056,16,0)</f>
        <v>жыл бойына өтінім бойынша</v>
      </c>
      <c r="P3766" s="26" t="s">
        <v>59</v>
      </c>
      <c r="Q3766" s="27" t="s">
        <v>522</v>
      </c>
      <c r="R3766" s="26" t="str">
        <f>VLOOKUP(B3766,[1]ПланКаз!A3751:S7055,19,0)</f>
        <v>Дана</v>
      </c>
      <c r="S3766" s="28">
        <v>10</v>
      </c>
      <c r="T3766" s="28">
        <v>2341</v>
      </c>
      <c r="U3766" s="28">
        <v>23410</v>
      </c>
      <c r="V3766" s="28">
        <v>26219.200000000001</v>
      </c>
      <c r="W3766" s="26"/>
      <c r="X3766" s="26" t="s">
        <v>62</v>
      </c>
      <c r="Y3766" s="26" t="s">
        <v>61</v>
      </c>
    </row>
    <row r="3767" spans="2:25" x14ac:dyDescent="0.2">
      <c r="B3767" s="26" t="s">
        <v>7958</v>
      </c>
      <c r="C3767" s="26" t="s">
        <v>55</v>
      </c>
      <c r="D3767" s="26" t="s">
        <v>7959</v>
      </c>
      <c r="E3767" s="26" t="str">
        <f>VLOOKUP(D3767,[1]ЕНС!A:E,2,FALSE)</f>
        <v>Фильтр</v>
      </c>
      <c r="F3767" s="26" t="str">
        <f>VLOOKUP(D3767,[1]ЕНС!A:E,3,FALSE)</f>
        <v>воздушный, для двигателя внутреннего сгорания, для специальных автомобилей</v>
      </c>
      <c r="G3767" s="26" t="s">
        <v>7960</v>
      </c>
      <c r="H3767" s="26" t="s">
        <v>26</v>
      </c>
      <c r="I3767" s="26">
        <v>0</v>
      </c>
      <c r="J3767" s="26">
        <v>631010000</v>
      </c>
      <c r="K3767" s="26" t="str">
        <f>VLOOKUP(B3767,[1]ПланКаз!A3754:M7058,12,0)</f>
        <v>ҚР, ШҚО, Өскемен қ., Бажов көш., 10</v>
      </c>
      <c r="L3767" s="26" t="str">
        <f>VLOOKUP(B3767,[1]ПланКаз!A3752:M7056,13,0)</f>
        <v>Желтоқсан-Қантар</v>
      </c>
      <c r="M3767" s="26" t="str">
        <f>VLOOKUP(B3767,[1]ПланКаз!A3754:N7058,14,0)</f>
        <v>Шығыс-Қазақстан облысы, Өскемен қ.</v>
      </c>
      <c r="N3767" s="26" t="s">
        <v>58</v>
      </c>
      <c r="O3767" s="26" t="str">
        <f>VLOOKUP(B3767,[1]ПланКаз!A3753:P7057,16,0)</f>
        <v>жыл бойына өтінім бойынша</v>
      </c>
      <c r="P3767" s="26" t="s">
        <v>59</v>
      </c>
      <c r="Q3767" s="27" t="s">
        <v>522</v>
      </c>
      <c r="R3767" s="26" t="str">
        <f>VLOOKUP(B3767,[1]ПланКаз!A3752:S7056,19,0)</f>
        <v>Дана</v>
      </c>
      <c r="S3767" s="28">
        <v>7</v>
      </c>
      <c r="T3767" s="28">
        <v>6073</v>
      </c>
      <c r="U3767" s="28">
        <v>42511</v>
      </c>
      <c r="V3767" s="28">
        <v>47612.32</v>
      </c>
      <c r="W3767" s="26"/>
      <c r="X3767" s="26" t="s">
        <v>62</v>
      </c>
      <c r="Y3767" s="26" t="s">
        <v>61</v>
      </c>
    </row>
    <row r="3768" spans="2:25" x14ac:dyDescent="0.2">
      <c r="B3768" s="26" t="s">
        <v>7961</v>
      </c>
      <c r="C3768" s="26" t="s">
        <v>55</v>
      </c>
      <c r="D3768" s="26" t="s">
        <v>6285</v>
      </c>
      <c r="E3768" s="26" t="str">
        <f>VLOOKUP(D3768,[1]ЕНС!A:E,2,FALSE)</f>
        <v>Фильтр</v>
      </c>
      <c r="F3768" s="26" t="str">
        <f>VLOOKUP(D3768,[1]ЕНС!A:E,3,FALSE)</f>
        <v>топливный, для грузовых автомобилей с карбюраторными двигателями внутреннего сгорания</v>
      </c>
      <c r="G3768" s="26" t="s">
        <v>7962</v>
      </c>
      <c r="H3768" s="26" t="s">
        <v>26</v>
      </c>
      <c r="I3768" s="26">
        <v>0</v>
      </c>
      <c r="J3768" s="26">
        <v>631010000</v>
      </c>
      <c r="K3768" s="26" t="str">
        <f>VLOOKUP(B3768,[1]ПланКаз!A3755:M7059,12,0)</f>
        <v>ҚР, ШҚО, Өскемен қ., Бажов көш., 10</v>
      </c>
      <c r="L3768" s="26" t="str">
        <f>VLOOKUP(B3768,[1]ПланКаз!A3753:M7057,13,0)</f>
        <v>Желтоқсан-Қантар</v>
      </c>
      <c r="M3768" s="26" t="str">
        <f>VLOOKUP(B3768,[1]ПланКаз!A3755:N7059,14,0)</f>
        <v>Шығыс-Қазақстан облысы, Өскемен қ.</v>
      </c>
      <c r="N3768" s="26" t="s">
        <v>58</v>
      </c>
      <c r="O3768" s="26" t="str">
        <f>VLOOKUP(B3768,[1]ПланКаз!A3754:P7058,16,0)</f>
        <v>жыл бойына өтінім бойынша</v>
      </c>
      <c r="P3768" s="26" t="s">
        <v>59</v>
      </c>
      <c r="Q3768" s="27" t="s">
        <v>522</v>
      </c>
      <c r="R3768" s="26" t="str">
        <f>VLOOKUP(B3768,[1]ПланКаз!A3753:S7057,19,0)</f>
        <v>Дана</v>
      </c>
      <c r="S3768" s="28">
        <v>15</v>
      </c>
      <c r="T3768" s="28">
        <v>774</v>
      </c>
      <c r="U3768" s="28">
        <v>11610</v>
      </c>
      <c r="V3768" s="28">
        <v>13003.2</v>
      </c>
      <c r="W3768" s="26"/>
      <c r="X3768" s="26" t="s">
        <v>62</v>
      </c>
      <c r="Y3768" s="26" t="s">
        <v>61</v>
      </c>
    </row>
    <row r="3769" spans="2:25" x14ac:dyDescent="0.2">
      <c r="B3769" s="26" t="s">
        <v>7963</v>
      </c>
      <c r="C3769" s="26" t="s">
        <v>55</v>
      </c>
      <c r="D3769" s="26" t="s">
        <v>7708</v>
      </c>
      <c r="E3769" s="26" t="str">
        <f>VLOOKUP(D3769,[1]ЕНС!A:E,2,FALSE)</f>
        <v>Патрубок</v>
      </c>
      <c r="F3769" s="26" t="str">
        <f>VLOOKUP(D3769,[1]ЕНС!A:E,3,FALSE)</f>
        <v>радиатора, для специализированного автомобиля, нижний отводящий</v>
      </c>
      <c r="G3769" s="26" t="s">
        <v>7964</v>
      </c>
      <c r="H3769" s="26" t="s">
        <v>26</v>
      </c>
      <c r="I3769" s="26">
        <v>0</v>
      </c>
      <c r="J3769" s="26">
        <v>631010000</v>
      </c>
      <c r="K3769" s="26" t="str">
        <f>VLOOKUP(B3769,[1]ПланКаз!A3756:M7060,12,0)</f>
        <v>ҚР, ШҚО, Өскемен қ., Бажов көш., 10</v>
      </c>
      <c r="L3769" s="26" t="str">
        <f>VLOOKUP(B3769,[1]ПланКаз!A3754:M7058,13,0)</f>
        <v>Желтоқсан-Қантар</v>
      </c>
      <c r="M3769" s="26" t="str">
        <f>VLOOKUP(B3769,[1]ПланКаз!A3756:N7060,14,0)</f>
        <v>Шығыс-Қазақстан облысы, Өскемен қ.</v>
      </c>
      <c r="N3769" s="26" t="s">
        <v>58</v>
      </c>
      <c r="O3769" s="26" t="str">
        <f>VLOOKUP(B3769,[1]ПланКаз!A3755:P7059,16,0)</f>
        <v>жыл бойына өтінім бойынша</v>
      </c>
      <c r="P3769" s="26" t="s">
        <v>59</v>
      </c>
      <c r="Q3769" s="27" t="s">
        <v>522</v>
      </c>
      <c r="R3769" s="26" t="str">
        <f>VLOOKUP(B3769,[1]ПланКаз!A3754:S7058,19,0)</f>
        <v>Дана</v>
      </c>
      <c r="S3769" s="28">
        <v>1</v>
      </c>
      <c r="T3769" s="28">
        <v>2208</v>
      </c>
      <c r="U3769" s="28">
        <v>2208</v>
      </c>
      <c r="V3769" s="28">
        <v>2472.96</v>
      </c>
      <c r="W3769" s="26"/>
      <c r="X3769" s="26" t="s">
        <v>62</v>
      </c>
      <c r="Y3769" s="26" t="s">
        <v>61</v>
      </c>
    </row>
    <row r="3770" spans="2:25" x14ac:dyDescent="0.2">
      <c r="B3770" s="26" t="s">
        <v>7965</v>
      </c>
      <c r="C3770" s="26" t="s">
        <v>55</v>
      </c>
      <c r="D3770" s="26" t="s">
        <v>5819</v>
      </c>
      <c r="E3770" s="26" t="str">
        <f>VLOOKUP(D3770,[1]ЕНС!A:E,2,FALSE)</f>
        <v>Прокладка</v>
      </c>
      <c r="F3770" s="26" t="str">
        <f>VLOOKUP(D3770,[1]ЕНС!A:E,3,FALSE)</f>
        <v>крышки клапанов, для грузового автомобиля</v>
      </c>
      <c r="G3770" s="26" t="s">
        <v>7966</v>
      </c>
      <c r="H3770" s="26" t="s">
        <v>26</v>
      </c>
      <c r="I3770" s="26">
        <v>0</v>
      </c>
      <c r="J3770" s="26">
        <v>631010000</v>
      </c>
      <c r="K3770" s="26" t="str">
        <f>VLOOKUP(B3770,[1]ПланКаз!A3757:M7061,12,0)</f>
        <v>ҚР, ШҚО, Өскемен қ., Бажов көш., 10</v>
      </c>
      <c r="L3770" s="26" t="str">
        <f>VLOOKUP(B3770,[1]ПланКаз!A3755:M7059,13,0)</f>
        <v>Желтоқсан-Қантар</v>
      </c>
      <c r="M3770" s="26" t="str">
        <f>VLOOKUP(B3770,[1]ПланКаз!A3757:N7061,14,0)</f>
        <v>Шығыс-Қазақстан облысы, Өскемен қ.</v>
      </c>
      <c r="N3770" s="26" t="s">
        <v>58</v>
      </c>
      <c r="O3770" s="26" t="str">
        <f>VLOOKUP(B3770,[1]ПланКаз!A3756:P7060,16,0)</f>
        <v>жыл бойына өтінім бойынша</v>
      </c>
      <c r="P3770" s="26" t="s">
        <v>59</v>
      </c>
      <c r="Q3770" s="27" t="s">
        <v>522</v>
      </c>
      <c r="R3770" s="26" t="str">
        <f>VLOOKUP(B3770,[1]ПланКаз!A3755:S7059,19,0)</f>
        <v>Дана</v>
      </c>
      <c r="S3770" s="28">
        <v>7</v>
      </c>
      <c r="T3770" s="28">
        <v>774</v>
      </c>
      <c r="U3770" s="28">
        <v>5418</v>
      </c>
      <c r="V3770" s="28">
        <v>6068.16</v>
      </c>
      <c r="W3770" s="26"/>
      <c r="X3770" s="26" t="s">
        <v>62</v>
      </c>
      <c r="Y3770" s="26" t="s">
        <v>61</v>
      </c>
    </row>
    <row r="3771" spans="2:25" x14ac:dyDescent="0.2">
      <c r="B3771" s="26" t="s">
        <v>7967</v>
      </c>
      <c r="C3771" s="26" t="s">
        <v>55</v>
      </c>
      <c r="D3771" s="26" t="s">
        <v>7740</v>
      </c>
      <c r="E3771" s="26" t="str">
        <f>VLOOKUP(D3771,[1]ЕНС!A:E,2,FALSE)</f>
        <v>Ремень</v>
      </c>
      <c r="F3771" s="26" t="str">
        <f>VLOOKUP(D3771,[1]ЕНС!A:E,3,FALSE)</f>
        <v>клиновый, приводный, с сечением Z(0)-800, ГОСТ 1284.2-89</v>
      </c>
      <c r="G3771" s="26" t="s">
        <v>7968</v>
      </c>
      <c r="H3771" s="26" t="s">
        <v>26</v>
      </c>
      <c r="I3771" s="26">
        <v>0</v>
      </c>
      <c r="J3771" s="26">
        <v>631010000</v>
      </c>
      <c r="K3771" s="26" t="str">
        <f>VLOOKUP(B3771,[1]ПланКаз!A3758:M7062,12,0)</f>
        <v>ҚР, ШҚО, Өскемен қ., Бажов көш., 10</v>
      </c>
      <c r="L3771" s="26" t="str">
        <f>VLOOKUP(B3771,[1]ПланКаз!A3756:M7060,13,0)</f>
        <v>Желтоқсан-Қантар</v>
      </c>
      <c r="M3771" s="26" t="str">
        <f>VLOOKUP(B3771,[1]ПланКаз!A3758:N7062,14,0)</f>
        <v>Шығыс-Қазақстан облысы, Өскемен қ.</v>
      </c>
      <c r="N3771" s="26" t="s">
        <v>58</v>
      </c>
      <c r="O3771" s="26" t="str">
        <f>VLOOKUP(B3771,[1]ПланКаз!A3757:P7061,16,0)</f>
        <v>жыл бойына өтінім бойынша</v>
      </c>
      <c r="P3771" s="26" t="s">
        <v>59</v>
      </c>
      <c r="Q3771" s="27" t="s">
        <v>522</v>
      </c>
      <c r="R3771" s="26" t="str">
        <f>VLOOKUP(B3771,[1]ПланКаз!A3756:S7060,19,0)</f>
        <v>Дана</v>
      </c>
      <c r="S3771" s="28">
        <v>27</v>
      </c>
      <c r="T3771" s="28">
        <v>774</v>
      </c>
      <c r="U3771" s="28">
        <v>20898</v>
      </c>
      <c r="V3771" s="28">
        <v>23405.759999999998</v>
      </c>
      <c r="W3771" s="26"/>
      <c r="X3771" s="26" t="s">
        <v>62</v>
      </c>
      <c r="Y3771" s="26" t="s">
        <v>61</v>
      </c>
    </row>
    <row r="3772" spans="2:25" x14ac:dyDescent="0.2">
      <c r="B3772" s="26" t="s">
        <v>7969</v>
      </c>
      <c r="C3772" s="26" t="s">
        <v>55</v>
      </c>
      <c r="D3772" s="26" t="s">
        <v>7970</v>
      </c>
      <c r="E3772" s="26" t="str">
        <f>VLOOKUP(D3772,[1]ЕНС!A:E,2,FALSE)</f>
        <v>Трос</v>
      </c>
      <c r="F3772" s="26" t="str">
        <f>VLOOKUP(D3772,[1]ЕНС!A:E,3,FALSE)</f>
        <v>для легкового автомобиля, газа</v>
      </c>
      <c r="G3772" s="26" t="s">
        <v>7971</v>
      </c>
      <c r="H3772" s="26" t="s">
        <v>26</v>
      </c>
      <c r="I3772" s="26">
        <v>0</v>
      </c>
      <c r="J3772" s="26">
        <v>631010000</v>
      </c>
      <c r="K3772" s="26" t="str">
        <f>VLOOKUP(B3772,[1]ПланКаз!A3759:M7063,12,0)</f>
        <v>ҚР, ШҚО, Өскемен қ., Бажов көш., 10</v>
      </c>
      <c r="L3772" s="26" t="str">
        <f>VLOOKUP(B3772,[1]ПланКаз!A3757:M7061,13,0)</f>
        <v>Желтоқсан-Қантар</v>
      </c>
      <c r="M3772" s="26" t="str">
        <f>VLOOKUP(B3772,[1]ПланКаз!A3759:N7063,14,0)</f>
        <v>Шығыс-Қазақстан облысы, Өскемен қ.</v>
      </c>
      <c r="N3772" s="26" t="s">
        <v>58</v>
      </c>
      <c r="O3772" s="26" t="str">
        <f>VLOOKUP(B3772,[1]ПланКаз!A3758:P7062,16,0)</f>
        <v>жыл бойына өтінім бойынша</v>
      </c>
      <c r="P3772" s="26" t="s">
        <v>59</v>
      </c>
      <c r="Q3772" s="27" t="s">
        <v>522</v>
      </c>
      <c r="R3772" s="26" t="str">
        <f>VLOOKUP(B3772,[1]ПланКаз!A3757:S7061,19,0)</f>
        <v>Дана</v>
      </c>
      <c r="S3772" s="28">
        <v>3</v>
      </c>
      <c r="T3772" s="28">
        <v>2466</v>
      </c>
      <c r="U3772" s="28">
        <v>7398</v>
      </c>
      <c r="V3772" s="28">
        <v>8285.76</v>
      </c>
      <c r="W3772" s="26"/>
      <c r="X3772" s="26" t="s">
        <v>62</v>
      </c>
      <c r="Y3772" s="26" t="s">
        <v>61</v>
      </c>
    </row>
    <row r="3773" spans="2:25" x14ac:dyDescent="0.2">
      <c r="B3773" s="26" t="s">
        <v>7972</v>
      </c>
      <c r="C3773" s="26" t="s">
        <v>55</v>
      </c>
      <c r="D3773" s="26" t="s">
        <v>5237</v>
      </c>
      <c r="E3773" s="26" t="str">
        <f>VLOOKUP(D3773,[1]ЕНС!A:E,2,FALSE)</f>
        <v>Комплект резино-технических изделий</v>
      </c>
      <c r="F3773" s="26" t="str">
        <f>VLOOKUP(D3773,[1]ЕНС!A:E,3,FALSE)</f>
        <v>ремонтный</v>
      </c>
      <c r="G3773" s="26" t="s">
        <v>7973</v>
      </c>
      <c r="H3773" s="26" t="s">
        <v>26</v>
      </c>
      <c r="I3773" s="26">
        <v>0</v>
      </c>
      <c r="J3773" s="26">
        <v>631010000</v>
      </c>
      <c r="K3773" s="26" t="str">
        <f>VLOOKUP(B3773,[1]ПланКаз!A3760:M7064,12,0)</f>
        <v>ҚР, ШҚО, Өскемен қ., Бажов көш., 10</v>
      </c>
      <c r="L3773" s="26" t="str">
        <f>VLOOKUP(B3773,[1]ПланКаз!A3758:M7062,13,0)</f>
        <v>Желтоқсан-Қантар</v>
      </c>
      <c r="M3773" s="26" t="str">
        <f>VLOOKUP(B3773,[1]ПланКаз!A3760:N7064,14,0)</f>
        <v>Шығыс-Қазақстан облысы, Өскемен қ.</v>
      </c>
      <c r="N3773" s="26" t="s">
        <v>58</v>
      </c>
      <c r="O3773" s="26" t="str">
        <f>VLOOKUP(B3773,[1]ПланКаз!A3759:P7063,16,0)</f>
        <v>жыл бойына өтінім бойынша</v>
      </c>
      <c r="P3773" s="26" t="s">
        <v>59</v>
      </c>
      <c r="Q3773" s="27" t="s">
        <v>2896</v>
      </c>
      <c r="R3773" s="26" t="str">
        <f>VLOOKUP(B3773,[1]ПланКаз!A3758:S7062,19,0)</f>
        <v>Комплект</v>
      </c>
      <c r="S3773" s="28">
        <v>4</v>
      </c>
      <c r="T3773" s="28">
        <v>12914</v>
      </c>
      <c r="U3773" s="28">
        <v>51656</v>
      </c>
      <c r="V3773" s="28">
        <v>57854.720000000001</v>
      </c>
      <c r="W3773" s="26"/>
      <c r="X3773" s="26" t="s">
        <v>62</v>
      </c>
      <c r="Y3773" s="26" t="s">
        <v>61</v>
      </c>
    </row>
    <row r="3774" spans="2:25" x14ac:dyDescent="0.2">
      <c r="B3774" s="26" t="s">
        <v>7974</v>
      </c>
      <c r="C3774" s="26" t="s">
        <v>55</v>
      </c>
      <c r="D3774" s="26" t="s">
        <v>7975</v>
      </c>
      <c r="E3774" s="26" t="str">
        <f>VLOOKUP(D3774,[1]ЕНС!A:E,2,FALSE)</f>
        <v>Тяга</v>
      </c>
      <c r="F3774" s="26" t="str">
        <f>VLOOKUP(D3774,[1]ЕНС!A:E,3,FALSE)</f>
        <v>рулевая, для грузового автомобиля, поперечная</v>
      </c>
      <c r="G3774" s="26" t="s">
        <v>7976</v>
      </c>
      <c r="H3774" s="26" t="s">
        <v>26</v>
      </c>
      <c r="I3774" s="26">
        <v>0</v>
      </c>
      <c r="J3774" s="26">
        <v>631010000</v>
      </c>
      <c r="K3774" s="26" t="str">
        <f>VLOOKUP(B3774,[1]ПланКаз!A3761:M7065,12,0)</f>
        <v>ҚР, ШҚО, Өскемен қ., Бажов көш., 10</v>
      </c>
      <c r="L3774" s="26" t="str">
        <f>VLOOKUP(B3774,[1]ПланКаз!A3759:M7063,13,0)</f>
        <v>Желтоқсан-Қантар</v>
      </c>
      <c r="M3774" s="26" t="str">
        <f>VLOOKUP(B3774,[1]ПланКаз!A3761:N7065,14,0)</f>
        <v>Шығыс-Қазақстан облысы, Өскемен қ.</v>
      </c>
      <c r="N3774" s="26" t="s">
        <v>58</v>
      </c>
      <c r="O3774" s="26" t="str">
        <f>VLOOKUP(B3774,[1]ПланКаз!A3760:P7064,16,0)</f>
        <v>жыл бойына өтінім бойынша</v>
      </c>
      <c r="P3774" s="26" t="s">
        <v>59</v>
      </c>
      <c r="Q3774" s="27" t="s">
        <v>522</v>
      </c>
      <c r="R3774" s="26" t="str">
        <f>VLOOKUP(B3774,[1]ПланКаз!A3759:S7063,19,0)</f>
        <v>Дана</v>
      </c>
      <c r="S3774" s="28">
        <v>3</v>
      </c>
      <c r="T3774" s="28">
        <v>2293</v>
      </c>
      <c r="U3774" s="28">
        <v>6879</v>
      </c>
      <c r="V3774" s="28">
        <v>7704.48</v>
      </c>
      <c r="W3774" s="26"/>
      <c r="X3774" s="26" t="s">
        <v>62</v>
      </c>
      <c r="Y3774" s="26" t="s">
        <v>61</v>
      </c>
    </row>
    <row r="3775" spans="2:25" x14ac:dyDescent="0.2">
      <c r="B3775" s="26" t="s">
        <v>7977</v>
      </c>
      <c r="C3775" s="26" t="s">
        <v>55</v>
      </c>
      <c r="D3775" s="26" t="s">
        <v>7978</v>
      </c>
      <c r="E3775" s="26" t="str">
        <f>VLOOKUP(D3775,[1]ЕНС!A:E,2,FALSE)</f>
        <v>Шпилька</v>
      </c>
      <c r="F3775" s="26" t="str">
        <f>VLOOKUP(D3775,[1]ЕНС!A:E,3,FALSE)</f>
        <v>для грузового автомобиля, для крепления колес</v>
      </c>
      <c r="G3775" s="26" t="s">
        <v>7979</v>
      </c>
      <c r="H3775" s="26" t="s">
        <v>26</v>
      </c>
      <c r="I3775" s="26">
        <v>0</v>
      </c>
      <c r="J3775" s="26">
        <v>631010000</v>
      </c>
      <c r="K3775" s="26" t="str">
        <f>VLOOKUP(B3775,[1]ПланКаз!A3762:M7066,12,0)</f>
        <v>ҚР, ШҚО, Өскемен қ., Бажов көш., 10</v>
      </c>
      <c r="L3775" s="26" t="str">
        <f>VLOOKUP(B3775,[1]ПланКаз!A3760:M7064,13,0)</f>
        <v>Желтоқсан-Қантар</v>
      </c>
      <c r="M3775" s="26" t="str">
        <f>VLOOKUP(B3775,[1]ПланКаз!A3762:N7066,14,0)</f>
        <v>Шығыс-Қазақстан облысы, Өскемен қ.</v>
      </c>
      <c r="N3775" s="26" t="s">
        <v>58</v>
      </c>
      <c r="O3775" s="26" t="str">
        <f>VLOOKUP(B3775,[1]ПланКаз!A3761:P7065,16,0)</f>
        <v>жыл бойына өтінім бойынша</v>
      </c>
      <c r="P3775" s="26" t="s">
        <v>59</v>
      </c>
      <c r="Q3775" s="27" t="s">
        <v>522</v>
      </c>
      <c r="R3775" s="26" t="str">
        <f>VLOOKUP(B3775,[1]ПланКаз!A3760:S7064,19,0)</f>
        <v>Дана</v>
      </c>
      <c r="S3775" s="28">
        <v>14</v>
      </c>
      <c r="T3775" s="28">
        <v>413</v>
      </c>
      <c r="U3775" s="28">
        <v>5782</v>
      </c>
      <c r="V3775" s="28">
        <v>6475.84</v>
      </c>
      <c r="W3775" s="26"/>
      <c r="X3775" s="26" t="s">
        <v>62</v>
      </c>
      <c r="Y3775" s="26" t="s">
        <v>61</v>
      </c>
    </row>
    <row r="3776" spans="2:25" x14ac:dyDescent="0.2">
      <c r="B3776" s="26" t="s">
        <v>7980</v>
      </c>
      <c r="C3776" s="26" t="s">
        <v>55</v>
      </c>
      <c r="D3776" s="26" t="s">
        <v>5237</v>
      </c>
      <c r="E3776" s="26" t="str">
        <f>VLOOKUP(D3776,[1]ЕНС!A:E,2,FALSE)</f>
        <v>Комплект резино-технических изделий</v>
      </c>
      <c r="F3776" s="26" t="str">
        <f>VLOOKUP(D3776,[1]ЕНС!A:E,3,FALSE)</f>
        <v>ремонтный</v>
      </c>
      <c r="G3776" s="26" t="s">
        <v>7981</v>
      </c>
      <c r="H3776" s="26" t="s">
        <v>26</v>
      </c>
      <c r="I3776" s="26">
        <v>0</v>
      </c>
      <c r="J3776" s="26">
        <v>631010000</v>
      </c>
      <c r="K3776" s="26" t="str">
        <f>VLOOKUP(B3776,[1]ПланКаз!A3763:M7067,12,0)</f>
        <v>ҚР, ШҚО, Өскемен қ., Бажов көш., 10</v>
      </c>
      <c r="L3776" s="26" t="str">
        <f>VLOOKUP(B3776,[1]ПланКаз!A3761:M7065,13,0)</f>
        <v>Желтоқсан-Қантар</v>
      </c>
      <c r="M3776" s="26" t="str">
        <f>VLOOKUP(B3776,[1]ПланКаз!A3763:N7067,14,0)</f>
        <v>Шығыс-Қазақстан облысы, Өскемен қ.</v>
      </c>
      <c r="N3776" s="26" t="s">
        <v>58</v>
      </c>
      <c r="O3776" s="26" t="str">
        <f>VLOOKUP(B3776,[1]ПланКаз!A3762:P7066,16,0)</f>
        <v>жыл бойына өтінім бойынша</v>
      </c>
      <c r="P3776" s="26" t="s">
        <v>59</v>
      </c>
      <c r="Q3776" s="27" t="s">
        <v>2896</v>
      </c>
      <c r="R3776" s="26" t="str">
        <f>VLOOKUP(B3776,[1]ПланКаз!A3761:S7065,19,0)</f>
        <v>Комплект</v>
      </c>
      <c r="S3776" s="28">
        <v>8</v>
      </c>
      <c r="T3776" s="28">
        <v>420</v>
      </c>
      <c r="U3776" s="28">
        <v>3360</v>
      </c>
      <c r="V3776" s="28">
        <v>3763.2</v>
      </c>
      <c r="W3776" s="26"/>
      <c r="X3776" s="26" t="s">
        <v>62</v>
      </c>
      <c r="Y3776" s="26" t="s">
        <v>61</v>
      </c>
    </row>
    <row r="3777" spans="2:25" x14ac:dyDescent="0.2">
      <c r="B3777" s="26" t="s">
        <v>7982</v>
      </c>
      <c r="C3777" s="26" t="s">
        <v>55</v>
      </c>
      <c r="D3777" s="26" t="s">
        <v>7983</v>
      </c>
      <c r="E3777" s="26" t="str">
        <f>VLOOKUP(D3777,[1]ЕНС!A:E,2,FALSE)</f>
        <v>Помпа</v>
      </c>
      <c r="F3777" s="26" t="str">
        <f>VLOOKUP(D3777,[1]ЕНС!A:E,3,FALSE)</f>
        <v>для дизельного двигателя, топливоподкачивающего насоса</v>
      </c>
      <c r="G3777" s="26" t="s">
        <v>7984</v>
      </c>
      <c r="H3777" s="26" t="s">
        <v>26</v>
      </c>
      <c r="I3777" s="26">
        <v>0</v>
      </c>
      <c r="J3777" s="26">
        <v>631010000</v>
      </c>
      <c r="K3777" s="26" t="str">
        <f>VLOOKUP(B3777,[1]ПланКаз!A3764:M7068,12,0)</f>
        <v>ҚР, ШҚО, Өскемен қ., Бажов көш., 10</v>
      </c>
      <c r="L3777" s="26" t="str">
        <f>VLOOKUP(B3777,[1]ПланКаз!A3762:M7066,13,0)</f>
        <v>Желтоқсан-Қантар</v>
      </c>
      <c r="M3777" s="26" t="str">
        <f>VLOOKUP(B3777,[1]ПланКаз!A3764:N7068,14,0)</f>
        <v>Шығыс-Қазақстан облысы, Өскемен қ.</v>
      </c>
      <c r="N3777" s="26" t="s">
        <v>58</v>
      </c>
      <c r="O3777" s="26" t="str">
        <f>VLOOKUP(B3777,[1]ПланКаз!A3763:P7067,16,0)</f>
        <v>жыл бойына өтінім бойынша</v>
      </c>
      <c r="P3777" s="26" t="s">
        <v>59</v>
      </c>
      <c r="Q3777" s="27" t="s">
        <v>522</v>
      </c>
      <c r="R3777" s="26" t="str">
        <f>VLOOKUP(B3777,[1]ПланКаз!A3762:S7066,19,0)</f>
        <v>Дана</v>
      </c>
      <c r="S3777" s="28">
        <v>1</v>
      </c>
      <c r="T3777" s="28">
        <v>5788</v>
      </c>
      <c r="U3777" s="28">
        <v>5788</v>
      </c>
      <c r="V3777" s="28">
        <v>6482.56</v>
      </c>
      <c r="W3777" s="26"/>
      <c r="X3777" s="26" t="s">
        <v>62</v>
      </c>
      <c r="Y3777" s="26" t="s">
        <v>61</v>
      </c>
    </row>
    <row r="3778" spans="2:25" x14ac:dyDescent="0.2">
      <c r="B3778" s="26" t="s">
        <v>7985</v>
      </c>
      <c r="C3778" s="26" t="s">
        <v>55</v>
      </c>
      <c r="D3778" s="26" t="s">
        <v>6103</v>
      </c>
      <c r="E3778" s="26" t="str">
        <f>VLOOKUP(D3778,[1]ЕНС!A:E,2,FALSE)</f>
        <v>Пыльник</v>
      </c>
      <c r="F3778" s="26" t="str">
        <f>VLOOKUP(D3778,[1]ЕНС!A:E,3,FALSE)</f>
        <v>для грузовых автомобилей, наконечников и тяг стабилизатора</v>
      </c>
      <c r="G3778" s="26" t="s">
        <v>7986</v>
      </c>
      <c r="H3778" s="26" t="s">
        <v>26</v>
      </c>
      <c r="I3778" s="26">
        <v>0</v>
      </c>
      <c r="J3778" s="26">
        <v>631010000</v>
      </c>
      <c r="K3778" s="26" t="str">
        <f>VLOOKUP(B3778,[1]ПланКаз!A3765:M7069,12,0)</f>
        <v>ҚР, ШҚО, Өскемен қ., Бажов көш., 10</v>
      </c>
      <c r="L3778" s="26" t="str">
        <f>VLOOKUP(B3778,[1]ПланКаз!A3763:M7067,13,0)</f>
        <v>Желтоқсан-Қантар</v>
      </c>
      <c r="M3778" s="26" t="str">
        <f>VLOOKUP(B3778,[1]ПланКаз!A3765:N7069,14,0)</f>
        <v>Шығыс-Қазақстан облысы, Өскемен қ.</v>
      </c>
      <c r="N3778" s="26" t="s">
        <v>58</v>
      </c>
      <c r="O3778" s="26" t="str">
        <f>VLOOKUP(B3778,[1]ПланКаз!A3764:P7068,16,0)</f>
        <v>жыл бойына өтінім бойынша</v>
      </c>
      <c r="P3778" s="26" t="s">
        <v>59</v>
      </c>
      <c r="Q3778" s="27" t="s">
        <v>522</v>
      </c>
      <c r="R3778" s="26" t="str">
        <f>VLOOKUP(B3778,[1]ПланКаз!A3763:S7067,19,0)</f>
        <v>Дана</v>
      </c>
      <c r="S3778" s="28">
        <v>2</v>
      </c>
      <c r="T3778" s="28">
        <v>378</v>
      </c>
      <c r="U3778" s="28">
        <v>756</v>
      </c>
      <c r="V3778" s="28">
        <v>846.72</v>
      </c>
      <c r="W3778" s="26"/>
      <c r="X3778" s="26" t="s">
        <v>62</v>
      </c>
      <c r="Y3778" s="26" t="s">
        <v>61</v>
      </c>
    </row>
    <row r="3779" spans="2:25" x14ac:dyDescent="0.2">
      <c r="B3779" s="26" t="s">
        <v>7987</v>
      </c>
      <c r="C3779" s="26" t="s">
        <v>55</v>
      </c>
      <c r="D3779" s="26" t="s">
        <v>7000</v>
      </c>
      <c r="E3779" s="26" t="str">
        <f>VLOOKUP(D3779,[1]ЕНС!A:E,2,FALSE)</f>
        <v>Комплект ремонтный</v>
      </c>
      <c r="F3779" s="26" t="str">
        <f>VLOOKUP(D3779,[1]ЕНС!A:E,3,FALSE)</f>
        <v>рулевого механизма, для легкового автомобиля</v>
      </c>
      <c r="G3779" s="26" t="s">
        <v>7988</v>
      </c>
      <c r="H3779" s="26" t="s">
        <v>26</v>
      </c>
      <c r="I3779" s="26">
        <v>0</v>
      </c>
      <c r="J3779" s="26">
        <v>631010000</v>
      </c>
      <c r="K3779" s="26" t="str">
        <f>VLOOKUP(B3779,[1]ПланКаз!A3766:M7070,12,0)</f>
        <v>ҚР, ШҚО, Өскемен қ., Бажов көш., 10</v>
      </c>
      <c r="L3779" s="26" t="str">
        <f>VLOOKUP(B3779,[1]ПланКаз!A3764:M7068,13,0)</f>
        <v>Желтоқсан-Қантар</v>
      </c>
      <c r="M3779" s="26" t="str">
        <f>VLOOKUP(B3779,[1]ПланКаз!A3766:N7070,14,0)</f>
        <v>Шығыс-Қазақстан облысы, Өскемен қ.</v>
      </c>
      <c r="N3779" s="26" t="s">
        <v>58</v>
      </c>
      <c r="O3779" s="26" t="str">
        <f>VLOOKUP(B3779,[1]ПланКаз!A3765:P7069,16,0)</f>
        <v>жыл бойына өтінім бойынша</v>
      </c>
      <c r="P3779" s="26" t="s">
        <v>59</v>
      </c>
      <c r="Q3779" s="27" t="s">
        <v>522</v>
      </c>
      <c r="R3779" s="26" t="str">
        <f>VLOOKUP(B3779,[1]ПланКаз!A3764:S7068,19,0)</f>
        <v>Комплект</v>
      </c>
      <c r="S3779" s="28">
        <v>1</v>
      </c>
      <c r="T3779" s="28">
        <v>2746</v>
      </c>
      <c r="U3779" s="28">
        <v>2746</v>
      </c>
      <c r="V3779" s="28">
        <v>3075.52</v>
      </c>
      <c r="W3779" s="26"/>
      <c r="X3779" s="26" t="s">
        <v>62</v>
      </c>
      <c r="Y3779" s="26" t="s">
        <v>61</v>
      </c>
    </row>
    <row r="3780" spans="2:25" x14ac:dyDescent="0.2">
      <c r="B3780" s="26" t="s">
        <v>7989</v>
      </c>
      <c r="C3780" s="26" t="s">
        <v>55</v>
      </c>
      <c r="D3780" s="26" t="s">
        <v>5661</v>
      </c>
      <c r="E3780" s="26" t="str">
        <f>VLOOKUP(D3780,[1]ЕНС!A:E,2,FALSE)</f>
        <v>Трубка</v>
      </c>
      <c r="F3780" s="26" t="str">
        <f>VLOOKUP(D3780,[1]ЕНС!A:E,3,FALSE)</f>
        <v>для топливного насоса высокого давления, для грузового автомобиля</v>
      </c>
      <c r="G3780" s="26" t="s">
        <v>7990</v>
      </c>
      <c r="H3780" s="26" t="s">
        <v>26</v>
      </c>
      <c r="I3780" s="26">
        <v>0</v>
      </c>
      <c r="J3780" s="26">
        <v>631010000</v>
      </c>
      <c r="K3780" s="26" t="str">
        <f>VLOOKUP(B3780,[1]ПланКаз!A3767:M7071,12,0)</f>
        <v>ҚР, ШҚО, Өскемен қ., Бажов көш., 10</v>
      </c>
      <c r="L3780" s="26" t="str">
        <f>VLOOKUP(B3780,[1]ПланКаз!A3765:M7069,13,0)</f>
        <v>Желтоқсан-Қантар</v>
      </c>
      <c r="M3780" s="26" t="str">
        <f>VLOOKUP(B3780,[1]ПланКаз!A3767:N7071,14,0)</f>
        <v>Шығыс-Қазақстан облысы, Өскемен қ.</v>
      </c>
      <c r="N3780" s="26" t="s">
        <v>58</v>
      </c>
      <c r="O3780" s="26" t="str">
        <f>VLOOKUP(B3780,[1]ПланКаз!A3766:P7070,16,0)</f>
        <v>жыл бойына өтінім бойынша</v>
      </c>
      <c r="P3780" s="26" t="s">
        <v>59</v>
      </c>
      <c r="Q3780" s="27" t="s">
        <v>522</v>
      </c>
      <c r="R3780" s="26" t="str">
        <f>VLOOKUP(B3780,[1]ПланКаз!A3765:S7069,19,0)</f>
        <v>Дана</v>
      </c>
      <c r="S3780" s="28">
        <v>2</v>
      </c>
      <c r="T3780" s="28">
        <v>4985</v>
      </c>
      <c r="U3780" s="28">
        <v>9970</v>
      </c>
      <c r="V3780" s="28">
        <v>11166.4</v>
      </c>
      <c r="W3780" s="26"/>
      <c r="X3780" s="26" t="s">
        <v>62</v>
      </c>
      <c r="Y3780" s="26" t="s">
        <v>61</v>
      </c>
    </row>
    <row r="3781" spans="2:25" x14ac:dyDescent="0.2">
      <c r="B3781" s="26" t="s">
        <v>7991</v>
      </c>
      <c r="C3781" s="26" t="s">
        <v>55</v>
      </c>
      <c r="D3781" s="26" t="s">
        <v>7708</v>
      </c>
      <c r="E3781" s="26" t="str">
        <f>VLOOKUP(D3781,[1]ЕНС!A:E,2,FALSE)</f>
        <v>Патрубок</v>
      </c>
      <c r="F3781" s="26" t="str">
        <f>VLOOKUP(D3781,[1]ЕНС!A:E,3,FALSE)</f>
        <v>радиатора, для специализированного автомобиля, нижний отводящий</v>
      </c>
      <c r="G3781" s="26" t="s">
        <v>7992</v>
      </c>
      <c r="H3781" s="26" t="s">
        <v>26</v>
      </c>
      <c r="I3781" s="26">
        <v>0</v>
      </c>
      <c r="J3781" s="26">
        <v>631010000</v>
      </c>
      <c r="K3781" s="26" t="str">
        <f>VLOOKUP(B3781,[1]ПланКаз!A3768:M7072,12,0)</f>
        <v>ҚР, ШҚО, Өскемен қ., Бажов көш., 10</v>
      </c>
      <c r="L3781" s="26" t="str">
        <f>VLOOKUP(B3781,[1]ПланКаз!A3766:M7070,13,0)</f>
        <v>Желтоқсан-Қантар</v>
      </c>
      <c r="M3781" s="26" t="str">
        <f>VLOOKUP(B3781,[1]ПланКаз!A3768:N7072,14,0)</f>
        <v>Шығыс-Қазақстан облысы, Өскемен қ.</v>
      </c>
      <c r="N3781" s="26" t="s">
        <v>58</v>
      </c>
      <c r="O3781" s="26" t="str">
        <f>VLOOKUP(B3781,[1]ПланКаз!A3767:P7071,16,0)</f>
        <v>жыл бойына өтінім бойынша</v>
      </c>
      <c r="P3781" s="26" t="s">
        <v>59</v>
      </c>
      <c r="Q3781" s="27" t="s">
        <v>522</v>
      </c>
      <c r="R3781" s="26" t="str">
        <f>VLOOKUP(B3781,[1]ПланКаз!A3766:S7070,19,0)</f>
        <v>Комплект</v>
      </c>
      <c r="S3781" s="28">
        <v>4</v>
      </c>
      <c r="T3781" s="28">
        <v>5664</v>
      </c>
      <c r="U3781" s="28">
        <v>22656</v>
      </c>
      <c r="V3781" s="28">
        <v>25374.720000000001</v>
      </c>
      <c r="W3781" s="26"/>
      <c r="X3781" s="26" t="s">
        <v>62</v>
      </c>
      <c r="Y3781" s="26" t="s">
        <v>61</v>
      </c>
    </row>
    <row r="3782" spans="2:25" x14ac:dyDescent="0.2">
      <c r="B3782" s="26" t="s">
        <v>7993</v>
      </c>
      <c r="C3782" s="26" t="s">
        <v>55</v>
      </c>
      <c r="D3782" s="26" t="s">
        <v>6221</v>
      </c>
      <c r="E3782" s="26" t="str">
        <f>VLOOKUP(D3782,[1]ЕНС!A:E,2,FALSE)</f>
        <v>Датчик давления масла</v>
      </c>
      <c r="F3782" s="26" t="str">
        <f>VLOOKUP(D3782,[1]ЕНС!A:E,3,FALSE)</f>
        <v>для грузового автомобиля</v>
      </c>
      <c r="G3782" s="26" t="s">
        <v>7994</v>
      </c>
      <c r="H3782" s="26" t="s">
        <v>26</v>
      </c>
      <c r="I3782" s="26">
        <v>0</v>
      </c>
      <c r="J3782" s="26">
        <v>631010000</v>
      </c>
      <c r="K3782" s="26" t="str">
        <f>VLOOKUP(B3782,[1]ПланКаз!A3769:M7073,12,0)</f>
        <v>ҚР, ШҚО, Өскемен қ., Бажов көш., 10</v>
      </c>
      <c r="L3782" s="26" t="str">
        <f>VLOOKUP(B3782,[1]ПланКаз!A3767:M7071,13,0)</f>
        <v>Желтоқсан-Қантар</v>
      </c>
      <c r="M3782" s="26" t="str">
        <f>VLOOKUP(B3782,[1]ПланКаз!A3769:N7073,14,0)</f>
        <v>Шығыс-Қазақстан облысы, Өскемен қ.</v>
      </c>
      <c r="N3782" s="26" t="s">
        <v>58</v>
      </c>
      <c r="O3782" s="26" t="str">
        <f>VLOOKUP(B3782,[1]ПланКаз!A3768:P7072,16,0)</f>
        <v>жыл бойына өтінім бойынша</v>
      </c>
      <c r="P3782" s="26" t="s">
        <v>59</v>
      </c>
      <c r="Q3782" s="27" t="s">
        <v>522</v>
      </c>
      <c r="R3782" s="26" t="str">
        <f>VLOOKUP(B3782,[1]ПланКаз!A3767:S7071,19,0)</f>
        <v>Дана</v>
      </c>
      <c r="S3782" s="28">
        <v>3</v>
      </c>
      <c r="T3782" s="28">
        <v>5048</v>
      </c>
      <c r="U3782" s="28">
        <v>15144</v>
      </c>
      <c r="V3782" s="28">
        <v>16961.28</v>
      </c>
      <c r="W3782" s="26"/>
      <c r="X3782" s="26" t="s">
        <v>62</v>
      </c>
      <c r="Y3782" s="26" t="s">
        <v>61</v>
      </c>
    </row>
    <row r="3783" spans="2:25" x14ac:dyDescent="0.2">
      <c r="B3783" s="26" t="s">
        <v>7995</v>
      </c>
      <c r="C3783" s="26" t="s">
        <v>55</v>
      </c>
      <c r="D3783" s="26" t="s">
        <v>5871</v>
      </c>
      <c r="E3783" s="26" t="str">
        <f>VLOOKUP(D3783,[1]ЕНС!A:E,2,FALSE)</f>
        <v>Колодка</v>
      </c>
      <c r="F3783" s="26" t="str">
        <f>VLOOKUP(D3783,[1]ЕНС!A:E,3,FALSE)</f>
        <v>тормозная, для грузового автомобиля, передняя</v>
      </c>
      <c r="G3783" s="26" t="s">
        <v>7996</v>
      </c>
      <c r="H3783" s="26" t="s">
        <v>26</v>
      </c>
      <c r="I3783" s="26">
        <v>0</v>
      </c>
      <c r="J3783" s="26">
        <v>631010000</v>
      </c>
      <c r="K3783" s="26" t="str">
        <f>VLOOKUP(B3783,[1]ПланКаз!A3770:M7074,12,0)</f>
        <v>ҚР, ШҚО, Өскемен қ., Бажов көш., 10</v>
      </c>
      <c r="L3783" s="26" t="str">
        <f>VLOOKUP(B3783,[1]ПланКаз!A3768:M7072,13,0)</f>
        <v>Желтоқсан-Қантар</v>
      </c>
      <c r="M3783" s="26" t="str">
        <f>VLOOKUP(B3783,[1]ПланКаз!A3770:N7074,14,0)</f>
        <v>Шығыс-Қазақстан облысы, Өскемен қ.</v>
      </c>
      <c r="N3783" s="26" t="s">
        <v>58</v>
      </c>
      <c r="O3783" s="26" t="str">
        <f>VLOOKUP(B3783,[1]ПланКаз!A3769:P7073,16,0)</f>
        <v>жыл бойына өтінім бойынша</v>
      </c>
      <c r="P3783" s="26" t="s">
        <v>59</v>
      </c>
      <c r="Q3783" s="27" t="s">
        <v>522</v>
      </c>
      <c r="R3783" s="26" t="str">
        <f>VLOOKUP(B3783,[1]ПланКаз!A3768:S7072,19,0)</f>
        <v>Дана</v>
      </c>
      <c r="S3783" s="28">
        <v>4</v>
      </c>
      <c r="T3783" s="28">
        <v>21332</v>
      </c>
      <c r="U3783" s="28">
        <v>85328</v>
      </c>
      <c r="V3783" s="28">
        <v>95567.360000000001</v>
      </c>
      <c r="W3783" s="26"/>
      <c r="X3783" s="26" t="s">
        <v>62</v>
      </c>
      <c r="Y3783" s="26" t="s">
        <v>61</v>
      </c>
    </row>
    <row r="3784" spans="2:25" x14ac:dyDescent="0.2">
      <c r="B3784" s="26" t="s">
        <v>7997</v>
      </c>
      <c r="C3784" s="26" t="s">
        <v>55</v>
      </c>
      <c r="D3784" s="26" t="s">
        <v>7730</v>
      </c>
      <c r="E3784" s="26" t="str">
        <f>VLOOKUP(D3784,[1]ЕНС!A:E,2,FALSE)</f>
        <v>Крестовина</v>
      </c>
      <c r="F3784" s="26" t="str">
        <f>VLOOKUP(D3784,[1]ЕНС!A:E,3,FALSE)</f>
        <v>карданного вала, для специального и специализированного автомобиля, с подшипниками и манжетами</v>
      </c>
      <c r="G3784" s="26" t="s">
        <v>7998</v>
      </c>
      <c r="H3784" s="26" t="s">
        <v>26</v>
      </c>
      <c r="I3784" s="26">
        <v>0</v>
      </c>
      <c r="J3784" s="26">
        <v>631010000</v>
      </c>
      <c r="K3784" s="26" t="str">
        <f>VLOOKUP(B3784,[1]ПланКаз!A3771:M7075,12,0)</f>
        <v>ҚР, ШҚО, Өскемен қ., Бажов көш., 10</v>
      </c>
      <c r="L3784" s="26" t="str">
        <f>VLOOKUP(B3784,[1]ПланКаз!A3769:M7073,13,0)</f>
        <v>Желтоқсан-Қантар</v>
      </c>
      <c r="M3784" s="26" t="str">
        <f>VLOOKUP(B3784,[1]ПланКаз!A3771:N7075,14,0)</f>
        <v>Шығыс-Қазақстан облысы, Өскемен қ.</v>
      </c>
      <c r="N3784" s="26" t="s">
        <v>58</v>
      </c>
      <c r="O3784" s="26" t="str">
        <f>VLOOKUP(B3784,[1]ПланКаз!A3770:P7074,16,0)</f>
        <v>жыл бойына өтінім бойынша</v>
      </c>
      <c r="P3784" s="26" t="s">
        <v>59</v>
      </c>
      <c r="Q3784" s="27" t="s">
        <v>522</v>
      </c>
      <c r="R3784" s="26" t="str">
        <f>VLOOKUP(B3784,[1]ПланКаз!A3769:S7073,19,0)</f>
        <v>Дана</v>
      </c>
      <c r="S3784" s="28">
        <v>6</v>
      </c>
      <c r="T3784" s="28">
        <v>10950</v>
      </c>
      <c r="U3784" s="28">
        <v>65700</v>
      </c>
      <c r="V3784" s="28">
        <v>73584</v>
      </c>
      <c r="W3784" s="26"/>
      <c r="X3784" s="26" t="s">
        <v>62</v>
      </c>
      <c r="Y3784" s="26" t="s">
        <v>61</v>
      </c>
    </row>
    <row r="3785" spans="2:25" x14ac:dyDescent="0.2">
      <c r="B3785" s="26" t="s">
        <v>7999</v>
      </c>
      <c r="C3785" s="26" t="s">
        <v>55</v>
      </c>
      <c r="D3785" s="26" t="s">
        <v>5237</v>
      </c>
      <c r="E3785" s="26" t="str">
        <f>VLOOKUP(D3785,[1]ЕНС!A:E,2,FALSE)</f>
        <v>Комплект резино-технических изделий</v>
      </c>
      <c r="F3785" s="26" t="str">
        <f>VLOOKUP(D3785,[1]ЕНС!A:E,3,FALSE)</f>
        <v>ремонтный</v>
      </c>
      <c r="G3785" s="26" t="s">
        <v>8000</v>
      </c>
      <c r="H3785" s="26" t="s">
        <v>26</v>
      </c>
      <c r="I3785" s="26">
        <v>0</v>
      </c>
      <c r="J3785" s="26">
        <v>631010000</v>
      </c>
      <c r="K3785" s="26" t="str">
        <f>VLOOKUP(B3785,[1]ПланКаз!A3772:M7076,12,0)</f>
        <v>ҚР, ШҚО, Өскемен қ., Бажов көш., 10</v>
      </c>
      <c r="L3785" s="26" t="str">
        <f>VLOOKUP(B3785,[1]ПланКаз!A3770:M7074,13,0)</f>
        <v>Желтоқсан-Қантар</v>
      </c>
      <c r="M3785" s="26" t="str">
        <f>VLOOKUP(B3785,[1]ПланКаз!A3772:N7076,14,0)</f>
        <v>Шығыс-Қазақстан облысы, Өскемен қ.</v>
      </c>
      <c r="N3785" s="26" t="s">
        <v>58</v>
      </c>
      <c r="O3785" s="26" t="str">
        <f>VLOOKUP(B3785,[1]ПланКаз!A3771:P7075,16,0)</f>
        <v>жыл бойына өтінім бойынша</v>
      </c>
      <c r="P3785" s="26" t="s">
        <v>59</v>
      </c>
      <c r="Q3785" s="27" t="s">
        <v>2896</v>
      </c>
      <c r="R3785" s="26" t="str">
        <f>VLOOKUP(B3785,[1]ПланКаз!A3770:S7074,19,0)</f>
        <v>Комплект</v>
      </c>
      <c r="S3785" s="28">
        <v>3</v>
      </c>
      <c r="T3785" s="28">
        <v>3398</v>
      </c>
      <c r="U3785" s="28">
        <v>10194</v>
      </c>
      <c r="V3785" s="28">
        <v>11417.28</v>
      </c>
      <c r="W3785" s="26"/>
      <c r="X3785" s="26" t="s">
        <v>62</v>
      </c>
      <c r="Y3785" s="26" t="s">
        <v>61</v>
      </c>
    </row>
    <row r="3786" spans="2:25" x14ac:dyDescent="0.2">
      <c r="B3786" s="26" t="s">
        <v>8001</v>
      </c>
      <c r="C3786" s="26" t="s">
        <v>55</v>
      </c>
      <c r="D3786" s="26" t="s">
        <v>6850</v>
      </c>
      <c r="E3786" s="26" t="str">
        <f>VLOOKUP(D3786,[1]ЕНС!A:E,2,FALSE)</f>
        <v>Указатель</v>
      </c>
      <c r="F3786" s="26" t="str">
        <f>VLOOKUP(D3786,[1]ЕНС!A:E,3,FALSE)</f>
        <v>температуры воды</v>
      </c>
      <c r="G3786" s="26" t="s">
        <v>8002</v>
      </c>
      <c r="H3786" s="26" t="s">
        <v>26</v>
      </c>
      <c r="I3786" s="26">
        <v>0</v>
      </c>
      <c r="J3786" s="26">
        <v>631010000</v>
      </c>
      <c r="K3786" s="26" t="str">
        <f>VLOOKUP(B3786,[1]ПланКаз!A3773:M7077,12,0)</f>
        <v>ҚР, ШҚО, Өскемен қ., Бажов көш., 10</v>
      </c>
      <c r="L3786" s="26" t="str">
        <f>VLOOKUP(B3786,[1]ПланКаз!A3771:M7075,13,0)</f>
        <v>Желтоқсан-Қантар</v>
      </c>
      <c r="M3786" s="26" t="str">
        <f>VLOOKUP(B3786,[1]ПланКаз!A3773:N7077,14,0)</f>
        <v>Шығыс-Қазақстан облысы, Өскемен қ.</v>
      </c>
      <c r="N3786" s="26" t="s">
        <v>58</v>
      </c>
      <c r="O3786" s="26" t="str">
        <f>VLOOKUP(B3786,[1]ПланКаз!A3772:P7076,16,0)</f>
        <v>жыл бойына өтінім бойынша</v>
      </c>
      <c r="P3786" s="26" t="s">
        <v>59</v>
      </c>
      <c r="Q3786" s="27" t="s">
        <v>522</v>
      </c>
      <c r="R3786" s="26" t="str">
        <f>VLOOKUP(B3786,[1]ПланКаз!A3771:S7075,19,0)</f>
        <v>Дана</v>
      </c>
      <c r="S3786" s="28">
        <v>1</v>
      </c>
      <c r="T3786" s="28">
        <v>5944</v>
      </c>
      <c r="U3786" s="28">
        <v>5944</v>
      </c>
      <c r="V3786" s="28">
        <v>6657.28</v>
      </c>
      <c r="W3786" s="26"/>
      <c r="X3786" s="26" t="s">
        <v>62</v>
      </c>
      <c r="Y3786" s="26" t="s">
        <v>61</v>
      </c>
    </row>
    <row r="3787" spans="2:25" x14ac:dyDescent="0.2">
      <c r="B3787" s="26" t="s">
        <v>8003</v>
      </c>
      <c r="C3787" s="26" t="s">
        <v>55</v>
      </c>
      <c r="D3787" s="26" t="s">
        <v>5604</v>
      </c>
      <c r="E3787" s="26" t="str">
        <f>VLOOKUP(D3787,[1]ЕНС!A:E,2,FALSE)</f>
        <v>Фильтр</v>
      </c>
      <c r="F3787" s="26" t="str">
        <f>VLOOKUP(D3787,[1]ЕНС!A:E,3,FALSE)</f>
        <v>масляный, для двигателя внутреннего сгорания, механический, сетчатый</v>
      </c>
      <c r="G3787" s="26" t="s">
        <v>8004</v>
      </c>
      <c r="H3787" s="26" t="s">
        <v>26</v>
      </c>
      <c r="I3787" s="26">
        <v>0</v>
      </c>
      <c r="J3787" s="26">
        <v>631010000</v>
      </c>
      <c r="K3787" s="26" t="str">
        <f>VLOOKUP(B3787,[1]ПланКаз!A3774:M7078,12,0)</f>
        <v>ҚР, ШҚО, Өскемен қ., Бажов көш., 10</v>
      </c>
      <c r="L3787" s="26" t="str">
        <f>VLOOKUP(B3787,[1]ПланКаз!A3772:M7076,13,0)</f>
        <v>Желтоқсан-Қантар</v>
      </c>
      <c r="M3787" s="26" t="str">
        <f>VLOOKUP(B3787,[1]ПланКаз!A3774:N7078,14,0)</f>
        <v>Шығыс-Қазақстан облысы, Өскемен қ.</v>
      </c>
      <c r="N3787" s="26" t="s">
        <v>58</v>
      </c>
      <c r="O3787" s="26" t="str">
        <f>VLOOKUP(B3787,[1]ПланКаз!A3773:P7077,16,0)</f>
        <v>жыл бойына өтінім бойынша</v>
      </c>
      <c r="P3787" s="26" t="s">
        <v>59</v>
      </c>
      <c r="Q3787" s="27" t="s">
        <v>522</v>
      </c>
      <c r="R3787" s="26" t="str">
        <f>VLOOKUP(B3787,[1]ПланКаз!A3772:S7076,19,0)</f>
        <v>Дана</v>
      </c>
      <c r="S3787" s="28">
        <v>11</v>
      </c>
      <c r="T3787" s="28">
        <v>2693</v>
      </c>
      <c r="U3787" s="28">
        <v>29623</v>
      </c>
      <c r="V3787" s="28">
        <v>33177.760000000002</v>
      </c>
      <c r="W3787" s="26"/>
      <c r="X3787" s="26" t="s">
        <v>62</v>
      </c>
      <c r="Y3787" s="26" t="s">
        <v>61</v>
      </c>
    </row>
    <row r="3788" spans="2:25" x14ac:dyDescent="0.2">
      <c r="B3788" s="26" t="s">
        <v>8005</v>
      </c>
      <c r="C3788" s="26" t="s">
        <v>55</v>
      </c>
      <c r="D3788" s="26" t="s">
        <v>7683</v>
      </c>
      <c r="E3788" s="26" t="str">
        <f>VLOOKUP(D3788,[1]ЕНС!A:E,2,FALSE)</f>
        <v>Турбокомпрессор</v>
      </c>
      <c r="F3788" s="26" t="str">
        <f>VLOOKUP(D3788,[1]ЕНС!A:E,3,FALSE)</f>
        <v>дизель-генератора</v>
      </c>
      <c r="G3788" s="26" t="s">
        <v>8006</v>
      </c>
      <c r="H3788" s="26" t="s">
        <v>26</v>
      </c>
      <c r="I3788" s="26">
        <v>0</v>
      </c>
      <c r="J3788" s="26">
        <v>631010000</v>
      </c>
      <c r="K3788" s="26" t="str">
        <f>VLOOKUP(B3788,[1]ПланКаз!A3775:M7079,12,0)</f>
        <v>ҚР, ШҚО, Өскемен қ., Бажов көш., 10</v>
      </c>
      <c r="L3788" s="26" t="str">
        <f>VLOOKUP(B3788,[1]ПланКаз!A3773:M7077,13,0)</f>
        <v>Желтоқсан-Қантар</v>
      </c>
      <c r="M3788" s="26" t="str">
        <f>VLOOKUP(B3788,[1]ПланКаз!A3775:N7079,14,0)</f>
        <v>Шығыс-Қазақстан облысы, Өскемен қ.</v>
      </c>
      <c r="N3788" s="26" t="s">
        <v>58</v>
      </c>
      <c r="O3788" s="26" t="str">
        <f>VLOOKUP(B3788,[1]ПланКаз!A3774:P7078,16,0)</f>
        <v>жыл бойына өтінім бойынша</v>
      </c>
      <c r="P3788" s="26" t="s">
        <v>59</v>
      </c>
      <c r="Q3788" s="27" t="s">
        <v>522</v>
      </c>
      <c r="R3788" s="26" t="str">
        <f>VLOOKUP(B3788,[1]ПланКаз!A3773:S7077,19,0)</f>
        <v>Дана</v>
      </c>
      <c r="S3788" s="28">
        <v>1</v>
      </c>
      <c r="T3788" s="28">
        <v>127880</v>
      </c>
      <c r="U3788" s="28">
        <v>127880</v>
      </c>
      <c r="V3788" s="28">
        <v>143225.60000000001</v>
      </c>
      <c r="W3788" s="26"/>
      <c r="X3788" s="26" t="s">
        <v>62</v>
      </c>
      <c r="Y3788" s="26" t="s">
        <v>61</v>
      </c>
    </row>
    <row r="3789" spans="2:25" x14ac:dyDescent="0.2">
      <c r="B3789" s="26" t="s">
        <v>8007</v>
      </c>
      <c r="C3789" s="26" t="s">
        <v>55</v>
      </c>
      <c r="D3789" s="26" t="s">
        <v>5752</v>
      </c>
      <c r="E3789" s="26" t="str">
        <f>VLOOKUP(D3789,[1]ЕНС!A:E,2,FALSE)</f>
        <v>Амортизатор</v>
      </c>
      <c r="F3789" s="26" t="str">
        <f>VLOOKUP(D3789,[1]ЕНС!A:E,3,FALSE)</f>
        <v>для грузового автомобиля, передней подвески, жидкостный (гидравлический)</v>
      </c>
      <c r="G3789" s="26" t="s">
        <v>8008</v>
      </c>
      <c r="H3789" s="26" t="s">
        <v>26</v>
      </c>
      <c r="I3789" s="26">
        <v>0</v>
      </c>
      <c r="J3789" s="26">
        <v>631010000</v>
      </c>
      <c r="K3789" s="26" t="str">
        <f>VLOOKUP(B3789,[1]ПланКаз!A3776:M7080,12,0)</f>
        <v>ҚР, ШҚО, Өскемен қ., Бажов көш., 10</v>
      </c>
      <c r="L3789" s="26" t="str">
        <f>VLOOKUP(B3789,[1]ПланКаз!A3774:M7078,13,0)</f>
        <v>Желтоқсан-Қантар</v>
      </c>
      <c r="M3789" s="26" t="str">
        <f>VLOOKUP(B3789,[1]ПланКаз!A3776:N7080,14,0)</f>
        <v>Шығыс-Қазақстан облысы, Өскемен қ.</v>
      </c>
      <c r="N3789" s="26" t="s">
        <v>58</v>
      </c>
      <c r="O3789" s="26" t="str">
        <f>VLOOKUP(B3789,[1]ПланКаз!A3775:P7079,16,0)</f>
        <v>жыл бойына өтінім бойынша</v>
      </c>
      <c r="P3789" s="26" t="s">
        <v>59</v>
      </c>
      <c r="Q3789" s="27" t="s">
        <v>522</v>
      </c>
      <c r="R3789" s="26" t="str">
        <f>VLOOKUP(B3789,[1]ПланКаз!A3774:S7078,19,0)</f>
        <v>Дана</v>
      </c>
      <c r="S3789" s="28">
        <v>6</v>
      </c>
      <c r="T3789" s="28">
        <v>5330</v>
      </c>
      <c r="U3789" s="28">
        <v>31980</v>
      </c>
      <c r="V3789" s="28">
        <v>35817.599999999999</v>
      </c>
      <c r="W3789" s="26"/>
      <c r="X3789" s="26" t="s">
        <v>62</v>
      </c>
      <c r="Y3789" s="26" t="s">
        <v>61</v>
      </c>
    </row>
    <row r="3790" spans="2:25" x14ac:dyDescent="0.2">
      <c r="B3790" s="26" t="s">
        <v>8009</v>
      </c>
      <c r="C3790" s="26" t="s">
        <v>55</v>
      </c>
      <c r="D3790" s="26" t="s">
        <v>8010</v>
      </c>
      <c r="E3790" s="26" t="str">
        <f>VLOOKUP(D3790,[1]ЕНС!A:E,2,FALSE)</f>
        <v>Подшипник</v>
      </c>
      <c r="F3790" s="26" t="str">
        <f>VLOOKUP(D3790,[1]ЕНС!A:E,3,FALSE)</f>
        <v>промежуточного вала задний, для легкового автомобиля</v>
      </c>
      <c r="G3790" s="26" t="s">
        <v>8011</v>
      </c>
      <c r="H3790" s="26" t="s">
        <v>26</v>
      </c>
      <c r="I3790" s="26">
        <v>0</v>
      </c>
      <c r="J3790" s="26">
        <v>631010000</v>
      </c>
      <c r="K3790" s="26" t="str">
        <f>VLOOKUP(B3790,[1]ПланКаз!A3777:M7081,12,0)</f>
        <v>ҚР, ШҚО, Өскемен қ., Бажов көш., 10</v>
      </c>
      <c r="L3790" s="26" t="str">
        <f>VLOOKUP(B3790,[1]ПланКаз!A3775:M7079,13,0)</f>
        <v>Желтоқсан-Қантар</v>
      </c>
      <c r="M3790" s="26" t="str">
        <f>VLOOKUP(B3790,[1]ПланКаз!A3777:N7081,14,0)</f>
        <v>Шығыс-Қазақстан облысы, Өскемен қ.</v>
      </c>
      <c r="N3790" s="26" t="s">
        <v>58</v>
      </c>
      <c r="O3790" s="26" t="str">
        <f>VLOOKUP(B3790,[1]ПланКаз!A3776:P7080,16,0)</f>
        <v>жыл бойына өтінім бойынша</v>
      </c>
      <c r="P3790" s="26" t="s">
        <v>59</v>
      </c>
      <c r="Q3790" s="27" t="s">
        <v>522</v>
      </c>
      <c r="R3790" s="26" t="str">
        <f>VLOOKUP(B3790,[1]ПланКаз!A3775:S7079,19,0)</f>
        <v>Дана</v>
      </c>
      <c r="S3790" s="28">
        <v>2</v>
      </c>
      <c r="T3790" s="28">
        <v>953</v>
      </c>
      <c r="U3790" s="28">
        <v>1906</v>
      </c>
      <c r="V3790" s="28">
        <v>2134.7199999999998</v>
      </c>
      <c r="W3790" s="26"/>
      <c r="X3790" s="26" t="s">
        <v>62</v>
      </c>
      <c r="Y3790" s="26" t="s">
        <v>61</v>
      </c>
    </row>
    <row r="3791" spans="2:25" x14ac:dyDescent="0.2">
      <c r="B3791" s="26" t="s">
        <v>8012</v>
      </c>
      <c r="C3791" s="26" t="s">
        <v>55</v>
      </c>
      <c r="D3791" s="26" t="s">
        <v>7613</v>
      </c>
      <c r="E3791" s="26" t="str">
        <f>VLOOKUP(D3791,[1]ЕНС!A:E,2,FALSE)</f>
        <v>Подшипник</v>
      </c>
      <c r="F3791" s="26" t="str">
        <f>VLOOKUP(D3791,[1]ЕНС!A:E,3,FALSE)</f>
        <v>входного вала коробки передач, для легкового автомобиля</v>
      </c>
      <c r="G3791" s="26" t="s">
        <v>8013</v>
      </c>
      <c r="H3791" s="26" t="s">
        <v>26</v>
      </c>
      <c r="I3791" s="26">
        <v>0</v>
      </c>
      <c r="J3791" s="26">
        <v>631010000</v>
      </c>
      <c r="K3791" s="26" t="str">
        <f>VLOOKUP(B3791,[1]ПланКаз!A3778:M7082,12,0)</f>
        <v>ҚР, ШҚО, Өскемен қ., Бажов көш., 10</v>
      </c>
      <c r="L3791" s="26" t="str">
        <f>VLOOKUP(B3791,[1]ПланКаз!A3776:M7080,13,0)</f>
        <v>Желтоқсан-Қантар</v>
      </c>
      <c r="M3791" s="26" t="str">
        <f>VLOOKUP(B3791,[1]ПланКаз!A3778:N7082,14,0)</f>
        <v>Шығыс-Қазақстан облысы, Өскемен қ.</v>
      </c>
      <c r="N3791" s="26" t="s">
        <v>58</v>
      </c>
      <c r="O3791" s="26" t="str">
        <f>VLOOKUP(B3791,[1]ПланКаз!A3777:P7081,16,0)</f>
        <v>жыл бойына өтінім бойынша</v>
      </c>
      <c r="P3791" s="26" t="s">
        <v>59</v>
      </c>
      <c r="Q3791" s="27" t="s">
        <v>522</v>
      </c>
      <c r="R3791" s="26" t="str">
        <f>VLOOKUP(B3791,[1]ПланКаз!A3776:S7080,19,0)</f>
        <v>Дана</v>
      </c>
      <c r="S3791" s="28">
        <v>5</v>
      </c>
      <c r="T3791" s="28">
        <v>1537</v>
      </c>
      <c r="U3791" s="28">
        <v>7685</v>
      </c>
      <c r="V3791" s="28">
        <v>8607.2000000000007</v>
      </c>
      <c r="W3791" s="26"/>
      <c r="X3791" s="26" t="s">
        <v>62</v>
      </c>
      <c r="Y3791" s="26" t="s">
        <v>61</v>
      </c>
    </row>
    <row r="3792" spans="2:25" x14ac:dyDescent="0.2">
      <c r="B3792" s="26" t="s">
        <v>8014</v>
      </c>
      <c r="C3792" s="26" t="s">
        <v>55</v>
      </c>
      <c r="D3792" s="26" t="s">
        <v>8015</v>
      </c>
      <c r="E3792" s="26" t="str">
        <f>VLOOKUP(D3792,[1]ЕНС!A:E,2,FALSE)</f>
        <v>Синхронизатор</v>
      </c>
      <c r="F3792" s="26" t="str">
        <f>VLOOKUP(D3792,[1]ЕНС!A:E,3,FALSE)</f>
        <v>для переключения 1 и 2, 3 и 4 передач, для грузового автомобиля</v>
      </c>
      <c r="G3792" s="26" t="s">
        <v>8016</v>
      </c>
      <c r="H3792" s="26" t="s">
        <v>26</v>
      </c>
      <c r="I3792" s="26">
        <v>0</v>
      </c>
      <c r="J3792" s="26">
        <v>631010000</v>
      </c>
      <c r="K3792" s="26" t="str">
        <f>VLOOKUP(B3792,[1]ПланКаз!A3779:M7083,12,0)</f>
        <v>ҚР, ШҚО, Өскемен қ., Бажов көш., 10</v>
      </c>
      <c r="L3792" s="26" t="str">
        <f>VLOOKUP(B3792,[1]ПланКаз!A3777:M7081,13,0)</f>
        <v>Желтоқсан-Қантар</v>
      </c>
      <c r="M3792" s="26" t="str">
        <f>VLOOKUP(B3792,[1]ПланКаз!A3779:N7083,14,0)</f>
        <v>Шығыс-Қазақстан облысы, Өскемен қ.</v>
      </c>
      <c r="N3792" s="26" t="s">
        <v>58</v>
      </c>
      <c r="O3792" s="26" t="str">
        <f>VLOOKUP(B3792,[1]ПланКаз!A3778:P7082,16,0)</f>
        <v>жыл бойына өтінім бойынша</v>
      </c>
      <c r="P3792" s="26" t="s">
        <v>59</v>
      </c>
      <c r="Q3792" s="27" t="s">
        <v>522</v>
      </c>
      <c r="R3792" s="26" t="str">
        <f>VLOOKUP(B3792,[1]ПланКаз!A3777:S7081,19,0)</f>
        <v>Дана</v>
      </c>
      <c r="S3792" s="28">
        <v>2</v>
      </c>
      <c r="T3792" s="28">
        <v>6230</v>
      </c>
      <c r="U3792" s="28">
        <v>12460</v>
      </c>
      <c r="V3792" s="28">
        <v>13955.2</v>
      </c>
      <c r="W3792" s="26"/>
      <c r="X3792" s="26" t="s">
        <v>62</v>
      </c>
      <c r="Y3792" s="26" t="s">
        <v>61</v>
      </c>
    </row>
    <row r="3793" spans="2:25" x14ac:dyDescent="0.2">
      <c r="B3793" s="26" t="s">
        <v>8017</v>
      </c>
      <c r="C3793" s="26" t="s">
        <v>55</v>
      </c>
      <c r="D3793" s="26" t="s">
        <v>8018</v>
      </c>
      <c r="E3793" s="26" t="str">
        <f>VLOOKUP(D3793,[1]ЕНС!A:E,2,FALSE)</f>
        <v>Наконечник</v>
      </c>
      <c r="F3793" s="26" t="str">
        <f>VLOOKUP(D3793,[1]ЕНС!A:E,3,FALSE)</f>
        <v>для грузового автомобиля, рулевой</v>
      </c>
      <c r="G3793" s="26" t="s">
        <v>8019</v>
      </c>
      <c r="H3793" s="26" t="s">
        <v>26</v>
      </c>
      <c r="I3793" s="26">
        <v>0</v>
      </c>
      <c r="J3793" s="26">
        <v>631010000</v>
      </c>
      <c r="K3793" s="26" t="str">
        <f>VLOOKUP(B3793,[1]ПланКаз!A3780:M7084,12,0)</f>
        <v>ҚР, ШҚО, Өскемен қ., Бажов көш., 10</v>
      </c>
      <c r="L3793" s="26" t="str">
        <f>VLOOKUP(B3793,[1]ПланКаз!A3778:M7082,13,0)</f>
        <v>Желтоқсан-Қантар</v>
      </c>
      <c r="M3793" s="26" t="str">
        <f>VLOOKUP(B3793,[1]ПланКаз!A3780:N7084,14,0)</f>
        <v>Шығыс-Қазақстан облысы, Өскемен қ.</v>
      </c>
      <c r="N3793" s="26" t="s">
        <v>58</v>
      </c>
      <c r="O3793" s="26" t="str">
        <f>VLOOKUP(B3793,[1]ПланКаз!A3779:P7083,16,0)</f>
        <v>жыл бойына өтінім бойынша</v>
      </c>
      <c r="P3793" s="26" t="s">
        <v>59</v>
      </c>
      <c r="Q3793" s="27" t="s">
        <v>522</v>
      </c>
      <c r="R3793" s="26" t="str">
        <f>VLOOKUP(B3793,[1]ПланКаз!A3778:S7082,19,0)</f>
        <v>Дана</v>
      </c>
      <c r="S3793" s="28">
        <v>10</v>
      </c>
      <c r="T3793" s="28">
        <v>5400</v>
      </c>
      <c r="U3793" s="28">
        <v>54000</v>
      </c>
      <c r="V3793" s="28">
        <v>60480</v>
      </c>
      <c r="W3793" s="26"/>
      <c r="X3793" s="26" t="s">
        <v>62</v>
      </c>
      <c r="Y3793" s="26" t="s">
        <v>61</v>
      </c>
    </row>
    <row r="3794" spans="2:25" x14ac:dyDescent="0.2">
      <c r="B3794" s="26" t="s">
        <v>8020</v>
      </c>
      <c r="C3794" s="26" t="s">
        <v>55</v>
      </c>
      <c r="D3794" s="26" t="s">
        <v>8021</v>
      </c>
      <c r="E3794" s="26" t="str">
        <f>VLOOKUP(D3794,[1]ЕНС!A:E,2,FALSE)</f>
        <v>Стеклоподъемник</v>
      </c>
      <c r="F3794" s="26" t="str">
        <f>VLOOKUP(D3794,[1]ЕНС!A:E,3,FALSE)</f>
        <v>для легкового автомобиля</v>
      </c>
      <c r="G3794" s="26" t="s">
        <v>8022</v>
      </c>
      <c r="H3794" s="26" t="s">
        <v>26</v>
      </c>
      <c r="I3794" s="26">
        <v>0</v>
      </c>
      <c r="J3794" s="26">
        <v>631010000</v>
      </c>
      <c r="K3794" s="26" t="str">
        <f>VLOOKUP(B3794,[1]ПланКаз!A3781:M7085,12,0)</f>
        <v>ҚР, ШҚО, Өскемен қ., Бажов көш., 10</v>
      </c>
      <c r="L3794" s="26" t="str">
        <f>VLOOKUP(B3794,[1]ПланКаз!A3779:M7083,13,0)</f>
        <v>Желтоқсан-Қантар</v>
      </c>
      <c r="M3794" s="26" t="str">
        <f>VLOOKUP(B3794,[1]ПланКаз!A3781:N7085,14,0)</f>
        <v>Шығыс-Қазақстан облысы, Өскемен қ.</v>
      </c>
      <c r="N3794" s="26" t="s">
        <v>58</v>
      </c>
      <c r="O3794" s="26" t="str">
        <f>VLOOKUP(B3794,[1]ПланКаз!A3780:P7084,16,0)</f>
        <v>жыл бойына өтінім бойынша</v>
      </c>
      <c r="P3794" s="26" t="s">
        <v>59</v>
      </c>
      <c r="Q3794" s="27" t="s">
        <v>522</v>
      </c>
      <c r="R3794" s="26" t="str">
        <f>VLOOKUP(B3794,[1]ПланКаз!A3779:S7083,19,0)</f>
        <v>Дана</v>
      </c>
      <c r="S3794" s="28">
        <v>6</v>
      </c>
      <c r="T3794" s="28">
        <v>11418</v>
      </c>
      <c r="U3794" s="28">
        <v>68508</v>
      </c>
      <c r="V3794" s="28">
        <v>76728.960000000006</v>
      </c>
      <c r="W3794" s="26"/>
      <c r="X3794" s="26" t="s">
        <v>62</v>
      </c>
      <c r="Y3794" s="26" t="s">
        <v>61</v>
      </c>
    </row>
    <row r="3795" spans="2:25" x14ac:dyDescent="0.2">
      <c r="B3795" s="26" t="s">
        <v>8023</v>
      </c>
      <c r="C3795" s="26" t="s">
        <v>55</v>
      </c>
      <c r="D3795" s="26" t="s">
        <v>5589</v>
      </c>
      <c r="E3795" s="26" t="str">
        <f>VLOOKUP(D3795,[1]ЕНС!A:E,2,FALSE)</f>
        <v>Глушитель</v>
      </c>
      <c r="F3795" s="26" t="str">
        <f>VLOOKUP(D3795,[1]ЕНС!A:E,3,FALSE)</f>
        <v>для легкового автомобиля, основной</v>
      </c>
      <c r="G3795" s="26" t="s">
        <v>8024</v>
      </c>
      <c r="H3795" s="26" t="s">
        <v>26</v>
      </c>
      <c r="I3795" s="26">
        <v>0</v>
      </c>
      <c r="J3795" s="26">
        <v>631010000</v>
      </c>
      <c r="K3795" s="26" t="str">
        <f>VLOOKUP(B3795,[1]ПланКаз!A3782:M7086,12,0)</f>
        <v>ҚР, ШҚО, Өскемен қ., Бажов көш., 10</v>
      </c>
      <c r="L3795" s="26" t="str">
        <f>VLOOKUP(B3795,[1]ПланКаз!A3780:M7084,13,0)</f>
        <v>Желтоқсан-Қантар</v>
      </c>
      <c r="M3795" s="26" t="str">
        <f>VLOOKUP(B3795,[1]ПланКаз!A3782:N7086,14,0)</f>
        <v>Шығыс-Қазақстан облысы, Өскемен қ.</v>
      </c>
      <c r="N3795" s="26" t="s">
        <v>58</v>
      </c>
      <c r="O3795" s="26" t="str">
        <f>VLOOKUP(B3795,[1]ПланКаз!A3781:P7085,16,0)</f>
        <v>жыл бойына өтінім бойынша</v>
      </c>
      <c r="P3795" s="26" t="s">
        <v>59</v>
      </c>
      <c r="Q3795" s="27" t="s">
        <v>522</v>
      </c>
      <c r="R3795" s="26" t="str">
        <f>VLOOKUP(B3795,[1]ПланКаз!A3780:S7084,19,0)</f>
        <v>Дана</v>
      </c>
      <c r="S3795" s="28">
        <v>2</v>
      </c>
      <c r="T3795" s="28">
        <v>7141</v>
      </c>
      <c r="U3795" s="28">
        <v>14282</v>
      </c>
      <c r="V3795" s="28">
        <v>15995.84</v>
      </c>
      <c r="W3795" s="26"/>
      <c r="X3795" s="26" t="s">
        <v>62</v>
      </c>
      <c r="Y3795" s="26" t="s">
        <v>61</v>
      </c>
    </row>
    <row r="3796" spans="2:25" x14ac:dyDescent="0.2">
      <c r="B3796" s="26" t="s">
        <v>8025</v>
      </c>
      <c r="C3796" s="26" t="s">
        <v>55</v>
      </c>
      <c r="D3796" s="26" t="s">
        <v>5571</v>
      </c>
      <c r="E3796" s="26" t="str">
        <f>VLOOKUP(D3796,[1]ЕНС!A:E,2,FALSE)</f>
        <v>Подушка</v>
      </c>
      <c r="F3796" s="26" t="str">
        <f>VLOOKUP(D3796,[1]ЕНС!A:E,3,FALSE)</f>
        <v>опоры двигателя, для легкового автомобиля</v>
      </c>
      <c r="G3796" s="26" t="s">
        <v>8026</v>
      </c>
      <c r="H3796" s="26" t="s">
        <v>26</v>
      </c>
      <c r="I3796" s="26">
        <v>0</v>
      </c>
      <c r="J3796" s="26">
        <v>631010000</v>
      </c>
      <c r="K3796" s="26" t="str">
        <f>VLOOKUP(B3796,[1]ПланКаз!A3783:M7087,12,0)</f>
        <v>ҚР, ШҚО, Өскемен қ., Бажов көш., 10</v>
      </c>
      <c r="L3796" s="26" t="str">
        <f>VLOOKUP(B3796,[1]ПланКаз!A3781:M7085,13,0)</f>
        <v>Желтоқсан-Қантар</v>
      </c>
      <c r="M3796" s="26" t="str">
        <f>VLOOKUP(B3796,[1]ПланКаз!A3783:N7087,14,0)</f>
        <v>Шығыс-Қазақстан облысы, Өскемен қ.</v>
      </c>
      <c r="N3796" s="26" t="s">
        <v>58</v>
      </c>
      <c r="O3796" s="26" t="str">
        <f>VLOOKUP(B3796,[1]ПланКаз!A3782:P7086,16,0)</f>
        <v>жыл бойына өтінім бойынша</v>
      </c>
      <c r="P3796" s="26" t="s">
        <v>59</v>
      </c>
      <c r="Q3796" s="27" t="s">
        <v>522</v>
      </c>
      <c r="R3796" s="26" t="str">
        <f>VLOOKUP(B3796,[1]ПланКаз!A3781:S7085,19,0)</f>
        <v>Дана</v>
      </c>
      <c r="S3796" s="28">
        <v>2</v>
      </c>
      <c r="T3796" s="28">
        <v>2360</v>
      </c>
      <c r="U3796" s="28">
        <v>4720</v>
      </c>
      <c r="V3796" s="28">
        <v>5286.4</v>
      </c>
      <c r="W3796" s="26"/>
      <c r="X3796" s="26" t="s">
        <v>62</v>
      </c>
      <c r="Y3796" s="26" t="s">
        <v>61</v>
      </c>
    </row>
    <row r="3797" spans="2:25" x14ac:dyDescent="0.2">
      <c r="B3797" s="26" t="s">
        <v>8027</v>
      </c>
      <c r="C3797" s="26" t="s">
        <v>55</v>
      </c>
      <c r="D3797" s="26" t="s">
        <v>7970</v>
      </c>
      <c r="E3797" s="26" t="str">
        <f>VLOOKUP(D3797,[1]ЕНС!A:E,2,FALSE)</f>
        <v>Трос</v>
      </c>
      <c r="F3797" s="26" t="str">
        <f>VLOOKUP(D3797,[1]ЕНС!A:E,3,FALSE)</f>
        <v>для легкового автомобиля, газа</v>
      </c>
      <c r="G3797" s="26" t="s">
        <v>8028</v>
      </c>
      <c r="H3797" s="26" t="s">
        <v>26</v>
      </c>
      <c r="I3797" s="26">
        <v>0</v>
      </c>
      <c r="J3797" s="26">
        <v>631010000</v>
      </c>
      <c r="K3797" s="26" t="str">
        <f>VLOOKUP(B3797,[1]ПланКаз!A3784:M7088,12,0)</f>
        <v>ҚР, ШҚО, Өскемен қ., Бажов көш., 10</v>
      </c>
      <c r="L3797" s="26" t="str">
        <f>VLOOKUP(B3797,[1]ПланКаз!A3782:M7086,13,0)</f>
        <v>Желтоқсан-Қантар</v>
      </c>
      <c r="M3797" s="26" t="str">
        <f>VLOOKUP(B3797,[1]ПланКаз!A3784:N7088,14,0)</f>
        <v>Шығыс-Қазақстан облысы, Өскемен қ.</v>
      </c>
      <c r="N3797" s="26" t="s">
        <v>58</v>
      </c>
      <c r="O3797" s="26" t="str">
        <f>VLOOKUP(B3797,[1]ПланКаз!A3783:P7087,16,0)</f>
        <v>жыл бойына өтінім бойынша</v>
      </c>
      <c r="P3797" s="26" t="s">
        <v>59</v>
      </c>
      <c r="Q3797" s="27" t="s">
        <v>522</v>
      </c>
      <c r="R3797" s="26" t="str">
        <f>VLOOKUP(B3797,[1]ПланКаз!A3782:S7086,19,0)</f>
        <v>Дана</v>
      </c>
      <c r="S3797" s="28">
        <v>1</v>
      </c>
      <c r="T3797" s="28">
        <v>754</v>
      </c>
      <c r="U3797" s="28">
        <v>754</v>
      </c>
      <c r="V3797" s="28">
        <v>844.48</v>
      </c>
      <c r="W3797" s="26"/>
      <c r="X3797" s="26" t="s">
        <v>62</v>
      </c>
      <c r="Y3797" s="26" t="s">
        <v>61</v>
      </c>
    </row>
    <row r="3798" spans="2:25" x14ac:dyDescent="0.2">
      <c r="B3798" s="26" t="s">
        <v>8029</v>
      </c>
      <c r="C3798" s="26" t="s">
        <v>55</v>
      </c>
      <c r="D3798" s="26" t="s">
        <v>8030</v>
      </c>
      <c r="E3798" s="26" t="str">
        <f>VLOOKUP(D3798,[1]ЕНС!A:E,2,FALSE)</f>
        <v>Диск</v>
      </c>
      <c r="F3798" s="26" t="str">
        <f>VLOOKUP(D3798,[1]ЕНС!A:E,3,FALSE)</f>
        <v>для специального и специализированного автомобиля, нажимной</v>
      </c>
      <c r="G3798" s="26" t="s">
        <v>8031</v>
      </c>
      <c r="H3798" s="26" t="s">
        <v>26</v>
      </c>
      <c r="I3798" s="26">
        <v>0</v>
      </c>
      <c r="J3798" s="26">
        <v>631010000</v>
      </c>
      <c r="K3798" s="26" t="str">
        <f>VLOOKUP(B3798,[1]ПланКаз!A3785:M7089,12,0)</f>
        <v>ҚР, ШҚО, Өскемен қ., Бажов көш., 10</v>
      </c>
      <c r="L3798" s="26" t="str">
        <f>VLOOKUP(B3798,[1]ПланКаз!A3783:M7087,13,0)</f>
        <v>Желтоқсан-Қантар</v>
      </c>
      <c r="M3798" s="26" t="str">
        <f>VLOOKUP(B3798,[1]ПланКаз!A3785:N7089,14,0)</f>
        <v>Шығыс-Қазақстан облысы, Өскемен қ.</v>
      </c>
      <c r="N3798" s="26" t="s">
        <v>58</v>
      </c>
      <c r="O3798" s="26" t="str">
        <f>VLOOKUP(B3798,[1]ПланКаз!A3784:P7088,16,0)</f>
        <v>жыл бойына өтінім бойынша</v>
      </c>
      <c r="P3798" s="26" t="s">
        <v>59</v>
      </c>
      <c r="Q3798" s="27" t="s">
        <v>522</v>
      </c>
      <c r="R3798" s="26" t="str">
        <f>VLOOKUP(B3798,[1]ПланКаз!A3783:S7087,19,0)</f>
        <v>Дана</v>
      </c>
      <c r="S3798" s="28">
        <v>2</v>
      </c>
      <c r="T3798" s="28">
        <v>8202</v>
      </c>
      <c r="U3798" s="28">
        <v>16404</v>
      </c>
      <c r="V3798" s="28">
        <v>18372.48</v>
      </c>
      <c r="W3798" s="26"/>
      <c r="X3798" s="26" t="s">
        <v>62</v>
      </c>
      <c r="Y3798" s="26" t="s">
        <v>61</v>
      </c>
    </row>
    <row r="3799" spans="2:25" x14ac:dyDescent="0.2">
      <c r="B3799" s="26" t="s">
        <v>8032</v>
      </c>
      <c r="C3799" s="26" t="s">
        <v>55</v>
      </c>
      <c r="D3799" s="26" t="s">
        <v>6691</v>
      </c>
      <c r="E3799" s="26" t="str">
        <f>VLOOKUP(D3799,[1]ЕНС!A:E,2,FALSE)</f>
        <v>Крестовина</v>
      </c>
      <c r="F3799" s="26" t="str">
        <f>VLOOKUP(D3799,[1]ЕНС!A:E,3,FALSE)</f>
        <v>карданного вала, для легкового автомобиля, с подшипниками и манжетами</v>
      </c>
      <c r="G3799" s="26" t="s">
        <v>8033</v>
      </c>
      <c r="H3799" s="26" t="s">
        <v>26</v>
      </c>
      <c r="I3799" s="26">
        <v>0</v>
      </c>
      <c r="J3799" s="26">
        <v>631010000</v>
      </c>
      <c r="K3799" s="26" t="str">
        <f>VLOOKUP(B3799,[1]ПланКаз!A3786:M7090,12,0)</f>
        <v>ҚР, ШҚО, Өскемен қ., Бажов көш., 10</v>
      </c>
      <c r="L3799" s="26" t="str">
        <f>VLOOKUP(B3799,[1]ПланКаз!A3784:M7088,13,0)</f>
        <v>Желтоқсан-Қантар</v>
      </c>
      <c r="M3799" s="26" t="str">
        <f>VLOOKUP(B3799,[1]ПланКаз!A3786:N7090,14,0)</f>
        <v>Шығыс-Қазақстан облысы, Өскемен қ.</v>
      </c>
      <c r="N3799" s="26" t="s">
        <v>58</v>
      </c>
      <c r="O3799" s="26" t="str">
        <f>VLOOKUP(B3799,[1]ПланКаз!A3785:P7089,16,0)</f>
        <v>жыл бойына өтінім бойынша</v>
      </c>
      <c r="P3799" s="26" t="s">
        <v>59</v>
      </c>
      <c r="Q3799" s="27" t="s">
        <v>522</v>
      </c>
      <c r="R3799" s="26" t="str">
        <f>VLOOKUP(B3799,[1]ПланКаз!A3784:S7088,19,0)</f>
        <v>Дана</v>
      </c>
      <c r="S3799" s="28">
        <v>1</v>
      </c>
      <c r="T3799" s="28">
        <v>4858</v>
      </c>
      <c r="U3799" s="28">
        <v>4858</v>
      </c>
      <c r="V3799" s="28">
        <v>5440.96</v>
      </c>
      <c r="W3799" s="26"/>
      <c r="X3799" s="26" t="s">
        <v>62</v>
      </c>
      <c r="Y3799" s="26" t="s">
        <v>61</v>
      </c>
    </row>
    <row r="3800" spans="2:25" x14ac:dyDescent="0.2">
      <c r="B3800" s="26" t="s">
        <v>8034</v>
      </c>
      <c r="C3800" s="26" t="s">
        <v>55</v>
      </c>
      <c r="D3800" s="26" t="s">
        <v>8035</v>
      </c>
      <c r="E3800" s="26" t="str">
        <f>VLOOKUP(D3800,[1]ЕНС!A:E,2,FALSE)</f>
        <v>Муфта</v>
      </c>
      <c r="F3800" s="26" t="str">
        <f>VLOOKUP(D3800,[1]ЕНС!A:E,3,FALSE)</f>
        <v>раздаточной коробки, для грузового автомобиля</v>
      </c>
      <c r="G3800" s="26" t="s">
        <v>8036</v>
      </c>
      <c r="H3800" s="26" t="s">
        <v>26</v>
      </c>
      <c r="I3800" s="26">
        <v>0</v>
      </c>
      <c r="J3800" s="26">
        <v>631010000</v>
      </c>
      <c r="K3800" s="26" t="str">
        <f>VLOOKUP(B3800,[1]ПланКаз!A3787:M7091,12,0)</f>
        <v>ҚР, ШҚО, Өскемен қ., Бажов көш., 10</v>
      </c>
      <c r="L3800" s="26" t="str">
        <f>VLOOKUP(B3800,[1]ПланКаз!A3785:M7089,13,0)</f>
        <v>Желтоқсан-Қантар</v>
      </c>
      <c r="M3800" s="26" t="str">
        <f>VLOOKUP(B3800,[1]ПланКаз!A3787:N7091,14,0)</f>
        <v>Шығыс-Қазақстан облысы, Өскемен қ.</v>
      </c>
      <c r="N3800" s="26" t="s">
        <v>58</v>
      </c>
      <c r="O3800" s="26" t="str">
        <f>VLOOKUP(B3800,[1]ПланКаз!A3786:P7090,16,0)</f>
        <v>жыл бойына өтінім бойынша</v>
      </c>
      <c r="P3800" s="26" t="s">
        <v>59</v>
      </c>
      <c r="Q3800" s="27" t="s">
        <v>522</v>
      </c>
      <c r="R3800" s="26" t="str">
        <f>VLOOKUP(B3800,[1]ПланКаз!A3785:S7089,19,0)</f>
        <v>Дана</v>
      </c>
      <c r="S3800" s="28">
        <v>2</v>
      </c>
      <c r="T3800" s="28">
        <v>4109</v>
      </c>
      <c r="U3800" s="28">
        <v>8218</v>
      </c>
      <c r="V3800" s="28">
        <v>9204.16</v>
      </c>
      <c r="W3800" s="26"/>
      <c r="X3800" s="26" t="s">
        <v>62</v>
      </c>
      <c r="Y3800" s="26" t="s">
        <v>61</v>
      </c>
    </row>
    <row r="3801" spans="2:25" x14ac:dyDescent="0.2">
      <c r="B3801" s="26" t="s">
        <v>8037</v>
      </c>
      <c r="C3801" s="26" t="s">
        <v>55</v>
      </c>
      <c r="D3801" s="26" t="s">
        <v>5586</v>
      </c>
      <c r="E3801" s="26" t="str">
        <f>VLOOKUP(D3801,[1]ЕНС!A:E,2,FALSE)</f>
        <v>Шкворень</v>
      </c>
      <c r="F3801" s="26" t="str">
        <f>VLOOKUP(D3801,[1]ЕНС!A:E,3,FALSE)</f>
        <v>для легкового автомобиля</v>
      </c>
      <c r="G3801" s="26" t="s">
        <v>8038</v>
      </c>
      <c r="H3801" s="26" t="s">
        <v>26</v>
      </c>
      <c r="I3801" s="26">
        <v>0</v>
      </c>
      <c r="J3801" s="26">
        <v>631010000</v>
      </c>
      <c r="K3801" s="26" t="str">
        <f>VLOOKUP(B3801,[1]ПланКаз!A3788:M7092,12,0)</f>
        <v>ҚР, ШҚО, Өскемен қ., Бажов көш., 10</v>
      </c>
      <c r="L3801" s="26" t="str">
        <f>VLOOKUP(B3801,[1]ПланКаз!A3786:M7090,13,0)</f>
        <v>Желтоқсан-Қантар</v>
      </c>
      <c r="M3801" s="26" t="str">
        <f>VLOOKUP(B3801,[1]ПланКаз!A3788:N7092,14,0)</f>
        <v>Шығыс-Қазақстан облысы, Өскемен қ.</v>
      </c>
      <c r="N3801" s="26" t="s">
        <v>58</v>
      </c>
      <c r="O3801" s="26" t="str">
        <f>VLOOKUP(B3801,[1]ПланКаз!A3787:P7091,16,0)</f>
        <v>жыл бойына өтінім бойынша</v>
      </c>
      <c r="P3801" s="26" t="s">
        <v>59</v>
      </c>
      <c r="Q3801" s="27" t="s">
        <v>522</v>
      </c>
      <c r="R3801" s="26" t="str">
        <f>VLOOKUP(B3801,[1]ПланКаз!A3786:S7090,19,0)</f>
        <v>Комплект</v>
      </c>
      <c r="S3801" s="28">
        <v>3</v>
      </c>
      <c r="T3801" s="28">
        <v>6824</v>
      </c>
      <c r="U3801" s="28">
        <v>20472</v>
      </c>
      <c r="V3801" s="28">
        <v>22928.639999999999</v>
      </c>
      <c r="W3801" s="26"/>
      <c r="X3801" s="26" t="s">
        <v>62</v>
      </c>
      <c r="Y3801" s="26" t="s">
        <v>61</v>
      </c>
    </row>
    <row r="3802" spans="2:25" x14ac:dyDescent="0.2">
      <c r="B3802" s="26" t="s">
        <v>8039</v>
      </c>
      <c r="C3802" s="26" t="s">
        <v>55</v>
      </c>
      <c r="D3802" s="26" t="s">
        <v>6002</v>
      </c>
      <c r="E3802" s="26" t="str">
        <f>VLOOKUP(D3802,[1]ЕНС!A:E,2,FALSE)</f>
        <v>Щетка</v>
      </c>
      <c r="F3802" s="26" t="str">
        <f>VLOOKUP(D3802,[1]ЕНС!A:E,3,FALSE)</f>
        <v>стеклоочистителя, для грузового автомобиля</v>
      </c>
      <c r="G3802" s="26" t="s">
        <v>8040</v>
      </c>
      <c r="H3802" s="26" t="s">
        <v>26</v>
      </c>
      <c r="I3802" s="26">
        <v>0</v>
      </c>
      <c r="J3802" s="26">
        <v>631010000</v>
      </c>
      <c r="K3802" s="26" t="str">
        <f>VLOOKUP(B3802,[1]ПланКаз!A3789:M7093,12,0)</f>
        <v>ҚР, ШҚО, Өскемен қ., Бажов көш., 10</v>
      </c>
      <c r="L3802" s="26" t="str">
        <f>VLOOKUP(B3802,[1]ПланКаз!A3787:M7091,13,0)</f>
        <v>Желтоқсан-Қантар</v>
      </c>
      <c r="M3802" s="26" t="str">
        <f>VLOOKUP(B3802,[1]ПланКаз!A3789:N7093,14,0)</f>
        <v>Шығыс-Қазақстан облысы, Өскемен қ.</v>
      </c>
      <c r="N3802" s="26" t="s">
        <v>58</v>
      </c>
      <c r="O3802" s="26" t="str">
        <f>VLOOKUP(B3802,[1]ПланКаз!A3788:P7092,16,0)</f>
        <v>жыл бойына өтінім бойынша</v>
      </c>
      <c r="P3802" s="26" t="s">
        <v>59</v>
      </c>
      <c r="Q3802" s="27" t="s">
        <v>522</v>
      </c>
      <c r="R3802" s="26" t="str">
        <f>VLOOKUP(B3802,[1]ПланКаз!A3787:S7091,19,0)</f>
        <v>Дана</v>
      </c>
      <c r="S3802" s="28">
        <v>1</v>
      </c>
      <c r="T3802" s="28">
        <v>1532</v>
      </c>
      <c r="U3802" s="28">
        <v>1532</v>
      </c>
      <c r="V3802" s="28">
        <v>1715.84</v>
      </c>
      <c r="W3802" s="26"/>
      <c r="X3802" s="26" t="s">
        <v>62</v>
      </c>
      <c r="Y3802" s="26" t="s">
        <v>61</v>
      </c>
    </row>
    <row r="3803" spans="2:25" x14ac:dyDescent="0.2">
      <c r="B3803" s="26" t="s">
        <v>8041</v>
      </c>
      <c r="C3803" s="26" t="s">
        <v>55</v>
      </c>
      <c r="D3803" s="26" t="s">
        <v>8042</v>
      </c>
      <c r="E3803" s="26" t="str">
        <f>VLOOKUP(D3803,[1]ЕНС!A:E,2,FALSE)</f>
        <v>Цилиндр</v>
      </c>
      <c r="F3803" s="26" t="str">
        <f>VLOOKUP(D3803,[1]ЕНС!A:E,3,FALSE)</f>
        <v>рабочий тормозной, для легкового автомобиля</v>
      </c>
      <c r="G3803" s="26" t="s">
        <v>8043</v>
      </c>
      <c r="H3803" s="26" t="s">
        <v>26</v>
      </c>
      <c r="I3803" s="26">
        <v>0</v>
      </c>
      <c r="J3803" s="26">
        <v>631010000</v>
      </c>
      <c r="K3803" s="26" t="str">
        <f>VLOOKUP(B3803,[1]ПланКаз!A3790:M7094,12,0)</f>
        <v>ҚР, ШҚО, Өскемен қ., Бажов көш., 10</v>
      </c>
      <c r="L3803" s="26" t="str">
        <f>VLOOKUP(B3803,[1]ПланКаз!A3788:M7092,13,0)</f>
        <v>Желтоқсан-Қантар</v>
      </c>
      <c r="M3803" s="26" t="str">
        <f>VLOOKUP(B3803,[1]ПланКаз!A3790:N7094,14,0)</f>
        <v>Шығыс-Қазақстан облысы, Өскемен қ.</v>
      </c>
      <c r="N3803" s="26" t="s">
        <v>58</v>
      </c>
      <c r="O3803" s="26" t="str">
        <f>VLOOKUP(B3803,[1]ПланКаз!A3789:P7093,16,0)</f>
        <v>жыл бойына өтінім бойынша</v>
      </c>
      <c r="P3803" s="26" t="s">
        <v>59</v>
      </c>
      <c r="Q3803" s="27" t="s">
        <v>522</v>
      </c>
      <c r="R3803" s="26" t="str">
        <f>VLOOKUP(B3803,[1]ПланКаз!A3788:S7092,19,0)</f>
        <v>Дана</v>
      </c>
      <c r="S3803" s="28">
        <v>2</v>
      </c>
      <c r="T3803" s="28">
        <v>5078</v>
      </c>
      <c r="U3803" s="28">
        <v>10156</v>
      </c>
      <c r="V3803" s="28">
        <v>11374.72</v>
      </c>
      <c r="W3803" s="26"/>
      <c r="X3803" s="26" t="s">
        <v>62</v>
      </c>
      <c r="Y3803" s="26" t="s">
        <v>61</v>
      </c>
    </row>
    <row r="3804" spans="2:25" x14ac:dyDescent="0.2">
      <c r="B3804" s="26" t="s">
        <v>8044</v>
      </c>
      <c r="C3804" s="26" t="s">
        <v>55</v>
      </c>
      <c r="D3804" s="26" t="s">
        <v>6372</v>
      </c>
      <c r="E3804" s="26" t="str">
        <f>VLOOKUP(D3804,[1]ЕНС!A:E,2,FALSE)</f>
        <v>Накладка</v>
      </c>
      <c r="F3804" s="26" t="str">
        <f>VLOOKUP(D3804,[1]ЕНС!A:E,3,FALSE)</f>
        <v>тормозной колодки, для легкового автомобиля</v>
      </c>
      <c r="G3804" s="26" t="s">
        <v>8045</v>
      </c>
      <c r="H3804" s="26" t="s">
        <v>26</v>
      </c>
      <c r="I3804" s="26">
        <v>0</v>
      </c>
      <c r="J3804" s="26">
        <v>631010000</v>
      </c>
      <c r="K3804" s="26" t="str">
        <f>VLOOKUP(B3804,[1]ПланКаз!A3791:M7095,12,0)</f>
        <v>ҚР, ШҚО, Өскемен қ., Бажов көш., 10</v>
      </c>
      <c r="L3804" s="26" t="str">
        <f>VLOOKUP(B3804,[1]ПланКаз!A3789:M7093,13,0)</f>
        <v>Желтоқсан-Қантар</v>
      </c>
      <c r="M3804" s="26" t="str">
        <f>VLOOKUP(B3804,[1]ПланКаз!A3791:N7095,14,0)</f>
        <v>Шығыс-Қазақстан облысы, Өскемен қ.</v>
      </c>
      <c r="N3804" s="26" t="s">
        <v>58</v>
      </c>
      <c r="O3804" s="26" t="str">
        <f>VLOOKUP(B3804,[1]ПланКаз!A3790:P7094,16,0)</f>
        <v>жыл бойына өтінім бойынша</v>
      </c>
      <c r="P3804" s="26" t="s">
        <v>59</v>
      </c>
      <c r="Q3804" s="27" t="s">
        <v>522</v>
      </c>
      <c r="R3804" s="26" t="str">
        <f>VLOOKUP(B3804,[1]ПланКаз!A3789:S7093,19,0)</f>
        <v>Дана</v>
      </c>
      <c r="S3804" s="28">
        <v>40</v>
      </c>
      <c r="T3804" s="28">
        <v>803</v>
      </c>
      <c r="U3804" s="28">
        <v>32120</v>
      </c>
      <c r="V3804" s="28">
        <v>35974.400000000001</v>
      </c>
      <c r="W3804" s="26"/>
      <c r="X3804" s="26" t="s">
        <v>62</v>
      </c>
      <c r="Y3804" s="26" t="s">
        <v>61</v>
      </c>
    </row>
    <row r="3805" spans="2:25" x14ac:dyDescent="0.2">
      <c r="B3805" s="26" t="s">
        <v>8046</v>
      </c>
      <c r="C3805" s="26" t="s">
        <v>55</v>
      </c>
      <c r="D3805" s="26" t="s">
        <v>7198</v>
      </c>
      <c r="E3805" s="26" t="str">
        <f>VLOOKUP(D3805,[1]ЕНС!A:E,2,FALSE)</f>
        <v>Подшипник ступицы</v>
      </c>
      <c r="F3805" s="26" t="str">
        <f>VLOOKUP(D3805,[1]ЕНС!A:E,3,FALSE)</f>
        <v>передний, для легкового автомобиля, в комлекте 4 штуки</v>
      </c>
      <c r="G3805" s="26" t="s">
        <v>8047</v>
      </c>
      <c r="H3805" s="26" t="s">
        <v>26</v>
      </c>
      <c r="I3805" s="26">
        <v>0</v>
      </c>
      <c r="J3805" s="26">
        <v>631010000</v>
      </c>
      <c r="K3805" s="26" t="str">
        <f>VLOOKUP(B3805,[1]ПланКаз!A3792:M7096,12,0)</f>
        <v>ҚР, ШҚО, Өскемен қ., Бажов көш., 10</v>
      </c>
      <c r="L3805" s="26" t="str">
        <f>VLOOKUP(B3805,[1]ПланКаз!A3790:M7094,13,0)</f>
        <v>Желтоқсан-Қантар</v>
      </c>
      <c r="M3805" s="26" t="str">
        <f>VLOOKUP(B3805,[1]ПланКаз!A3792:N7096,14,0)</f>
        <v>Шығыс-Қазақстан облысы, Өскемен қ.</v>
      </c>
      <c r="N3805" s="26" t="s">
        <v>58</v>
      </c>
      <c r="O3805" s="26" t="str">
        <f>VLOOKUP(B3805,[1]ПланКаз!A3791:P7095,16,0)</f>
        <v>жыл бойына өтінім бойынша</v>
      </c>
      <c r="P3805" s="26" t="s">
        <v>59</v>
      </c>
      <c r="Q3805" s="27" t="s">
        <v>2896</v>
      </c>
      <c r="R3805" s="26" t="str">
        <f>VLOOKUP(B3805,[1]ПланКаз!A3790:S7094,19,0)</f>
        <v>Комплект</v>
      </c>
      <c r="S3805" s="28">
        <v>7</v>
      </c>
      <c r="T3805" s="28">
        <v>10585</v>
      </c>
      <c r="U3805" s="28">
        <v>74095</v>
      </c>
      <c r="V3805" s="28">
        <v>82986.399999999994</v>
      </c>
      <c r="W3805" s="26"/>
      <c r="X3805" s="26" t="s">
        <v>62</v>
      </c>
      <c r="Y3805" s="26" t="s">
        <v>61</v>
      </c>
    </row>
    <row r="3806" spans="2:25" x14ac:dyDescent="0.2">
      <c r="B3806" s="26" t="s">
        <v>8048</v>
      </c>
      <c r="C3806" s="26" t="s">
        <v>55</v>
      </c>
      <c r="D3806" s="26" t="s">
        <v>8049</v>
      </c>
      <c r="E3806" s="26" t="str">
        <f>VLOOKUP(D3806,[1]ЕНС!A:E,2,FALSE)</f>
        <v>Замок</v>
      </c>
      <c r="F3806" s="26" t="str">
        <f>VLOOKUP(D3806,[1]ЕНС!A:E,3,FALSE)</f>
        <v>для автотранспортного средства, запорный, для задней двери</v>
      </c>
      <c r="G3806" s="26" t="s">
        <v>8050</v>
      </c>
      <c r="H3806" s="26" t="s">
        <v>26</v>
      </c>
      <c r="I3806" s="26">
        <v>0</v>
      </c>
      <c r="J3806" s="26">
        <v>631010000</v>
      </c>
      <c r="K3806" s="26" t="str">
        <f>VLOOKUP(B3806,[1]ПланКаз!A3793:M7097,12,0)</f>
        <v>ҚР, ШҚО, Өскемен қ., Бажов көш., 10</v>
      </c>
      <c r="L3806" s="26" t="str">
        <f>VLOOKUP(B3806,[1]ПланКаз!A3791:M7095,13,0)</f>
        <v>Желтоқсан-Қантар</v>
      </c>
      <c r="M3806" s="26" t="str">
        <f>VLOOKUP(B3806,[1]ПланКаз!A3793:N7097,14,0)</f>
        <v>Шығыс-Қазақстан облысы, Өскемен қ.</v>
      </c>
      <c r="N3806" s="26" t="s">
        <v>58</v>
      </c>
      <c r="O3806" s="26" t="str">
        <f>VLOOKUP(B3806,[1]ПланКаз!A3792:P7096,16,0)</f>
        <v>жыл бойына өтінім бойынша</v>
      </c>
      <c r="P3806" s="26" t="s">
        <v>59</v>
      </c>
      <c r="Q3806" s="27" t="s">
        <v>522</v>
      </c>
      <c r="R3806" s="26" t="str">
        <f>VLOOKUP(B3806,[1]ПланКаз!A3791:S7095,19,0)</f>
        <v>Дана</v>
      </c>
      <c r="S3806" s="28">
        <v>2</v>
      </c>
      <c r="T3806" s="28">
        <v>3174</v>
      </c>
      <c r="U3806" s="28">
        <v>6348</v>
      </c>
      <c r="V3806" s="28">
        <v>7109.76</v>
      </c>
      <c r="W3806" s="26"/>
      <c r="X3806" s="26" t="s">
        <v>62</v>
      </c>
      <c r="Y3806" s="26" t="s">
        <v>61</v>
      </c>
    </row>
    <row r="3807" spans="2:25" x14ac:dyDescent="0.2">
      <c r="B3807" s="26" t="s">
        <v>8051</v>
      </c>
      <c r="C3807" s="26" t="s">
        <v>55</v>
      </c>
      <c r="D3807" s="26" t="s">
        <v>8052</v>
      </c>
      <c r="E3807" s="26" t="str">
        <f>VLOOKUP(D3807,[1]ЕНС!A:E,2,FALSE)</f>
        <v>Подшипник</v>
      </c>
      <c r="F3807" s="26" t="str">
        <f>VLOOKUP(D3807,[1]ЕНС!A:E,3,FALSE)</f>
        <v>подвесной, для карданного вала, для легкового автомобиля</v>
      </c>
      <c r="G3807" s="26" t="s">
        <v>8053</v>
      </c>
      <c r="H3807" s="26" t="s">
        <v>26</v>
      </c>
      <c r="I3807" s="26">
        <v>0</v>
      </c>
      <c r="J3807" s="26">
        <v>631010000</v>
      </c>
      <c r="K3807" s="26" t="str">
        <f>VLOOKUP(B3807,[1]ПланКаз!A3794:M7098,12,0)</f>
        <v>ҚР, ШҚО, Өскемен қ., Бажов көш., 10</v>
      </c>
      <c r="L3807" s="26" t="str">
        <f>VLOOKUP(B3807,[1]ПланКаз!A3792:M7096,13,0)</f>
        <v>Желтоқсан-Қантар</v>
      </c>
      <c r="M3807" s="26" t="str">
        <f>VLOOKUP(B3807,[1]ПланКаз!A3794:N7098,14,0)</f>
        <v>Шығыс-Қазақстан облысы, Өскемен қ.</v>
      </c>
      <c r="N3807" s="26" t="s">
        <v>58</v>
      </c>
      <c r="O3807" s="26" t="str">
        <f>VLOOKUP(B3807,[1]ПланКаз!A3793:P7097,16,0)</f>
        <v>жыл бойына өтінім бойынша</v>
      </c>
      <c r="P3807" s="26" t="s">
        <v>59</v>
      </c>
      <c r="Q3807" s="27" t="s">
        <v>522</v>
      </c>
      <c r="R3807" s="26" t="str">
        <f>VLOOKUP(B3807,[1]ПланКаз!A3792:S7096,19,0)</f>
        <v>Дана</v>
      </c>
      <c r="S3807" s="28">
        <v>4</v>
      </c>
      <c r="T3807" s="28">
        <v>3967</v>
      </c>
      <c r="U3807" s="28">
        <v>15868</v>
      </c>
      <c r="V3807" s="28">
        <v>17772.16</v>
      </c>
      <c r="W3807" s="26"/>
      <c r="X3807" s="26" t="s">
        <v>62</v>
      </c>
      <c r="Y3807" s="26" t="s">
        <v>61</v>
      </c>
    </row>
    <row r="3808" spans="2:25" x14ac:dyDescent="0.2">
      <c r="B3808" s="26" t="s">
        <v>8054</v>
      </c>
      <c r="C3808" s="26" t="s">
        <v>55</v>
      </c>
      <c r="D3808" s="26" t="s">
        <v>5601</v>
      </c>
      <c r="E3808" s="26" t="str">
        <f>VLOOKUP(D3808,[1]ЕНС!A:E,2,FALSE)</f>
        <v>Муфта</v>
      </c>
      <c r="F3808" s="26" t="str">
        <f>VLOOKUP(D3808,[1]ЕНС!A:E,3,FALSE)</f>
        <v>сцепления, для легкового автомобиля</v>
      </c>
      <c r="G3808" s="26" t="s">
        <v>8055</v>
      </c>
      <c r="H3808" s="26" t="s">
        <v>26</v>
      </c>
      <c r="I3808" s="26">
        <v>0</v>
      </c>
      <c r="J3808" s="26">
        <v>631010000</v>
      </c>
      <c r="K3808" s="26" t="str">
        <f>VLOOKUP(B3808,[1]ПланКаз!A3795:M7099,12,0)</f>
        <v>ҚР, ШҚО, Өскемен қ., Бажов көш., 10</v>
      </c>
      <c r="L3808" s="26" t="str">
        <f>VLOOKUP(B3808,[1]ПланКаз!A3793:M7097,13,0)</f>
        <v>Желтоқсан-Қантар</v>
      </c>
      <c r="M3808" s="26" t="str">
        <f>VLOOKUP(B3808,[1]ПланКаз!A3795:N7099,14,0)</f>
        <v>Шығыс-Қазақстан облысы, Өскемен қ.</v>
      </c>
      <c r="N3808" s="26" t="s">
        <v>58</v>
      </c>
      <c r="O3808" s="26" t="str">
        <f>VLOOKUP(B3808,[1]ПланКаз!A3794:P7098,16,0)</f>
        <v>жыл бойына өтінім бойынша</v>
      </c>
      <c r="P3808" s="26" t="s">
        <v>59</v>
      </c>
      <c r="Q3808" s="27" t="s">
        <v>522</v>
      </c>
      <c r="R3808" s="26" t="str">
        <f>VLOOKUP(B3808,[1]ПланКаз!A3793:S7097,19,0)</f>
        <v>Дана</v>
      </c>
      <c r="S3808" s="28">
        <v>4</v>
      </c>
      <c r="T3808" s="28">
        <v>3502</v>
      </c>
      <c r="U3808" s="28">
        <v>14008</v>
      </c>
      <c r="V3808" s="28">
        <v>15688.96</v>
      </c>
      <c r="W3808" s="26"/>
      <c r="X3808" s="26" t="s">
        <v>62</v>
      </c>
      <c r="Y3808" s="26" t="s">
        <v>61</v>
      </c>
    </row>
    <row r="3809" spans="2:25" x14ac:dyDescent="0.2">
      <c r="B3809" s="26" t="s">
        <v>8056</v>
      </c>
      <c r="C3809" s="26" t="s">
        <v>55</v>
      </c>
      <c r="D3809" s="26" t="s">
        <v>6870</v>
      </c>
      <c r="E3809" s="26" t="str">
        <f>VLOOKUP(D3809,[1]ЕНС!A:E,2,FALSE)</f>
        <v>Цилиндр</v>
      </c>
      <c r="F3809" s="26" t="str">
        <f>VLOOKUP(D3809,[1]ЕНС!A:E,3,FALSE)</f>
        <v>главный тормозной, для легкового автомобиля</v>
      </c>
      <c r="G3809" s="26" t="s">
        <v>8057</v>
      </c>
      <c r="H3809" s="26" t="s">
        <v>26</v>
      </c>
      <c r="I3809" s="26">
        <v>0</v>
      </c>
      <c r="J3809" s="26">
        <v>631010000</v>
      </c>
      <c r="K3809" s="26" t="str">
        <f>VLOOKUP(B3809,[1]ПланКаз!A3796:M7100,12,0)</f>
        <v>ҚР, ШҚО, Өскемен қ., Бажов көш., 10</v>
      </c>
      <c r="L3809" s="26" t="str">
        <f>VLOOKUP(B3809,[1]ПланКаз!A3794:M7098,13,0)</f>
        <v>Желтоқсан-Қантар</v>
      </c>
      <c r="M3809" s="26" t="str">
        <f>VLOOKUP(B3809,[1]ПланКаз!A3796:N7100,14,0)</f>
        <v>Шығыс-Қазақстан облысы, Өскемен қ.</v>
      </c>
      <c r="N3809" s="26" t="s">
        <v>58</v>
      </c>
      <c r="O3809" s="26" t="str">
        <f>VLOOKUP(B3809,[1]ПланКаз!A3795:P7099,16,0)</f>
        <v>жыл бойына өтінім бойынша</v>
      </c>
      <c r="P3809" s="26" t="s">
        <v>59</v>
      </c>
      <c r="Q3809" s="27" t="s">
        <v>522</v>
      </c>
      <c r="R3809" s="26" t="str">
        <f>VLOOKUP(B3809,[1]ПланКаз!A3794:S7098,19,0)</f>
        <v>Дана</v>
      </c>
      <c r="S3809" s="28">
        <v>2</v>
      </c>
      <c r="T3809" s="28">
        <v>13807</v>
      </c>
      <c r="U3809" s="28">
        <v>27614</v>
      </c>
      <c r="V3809" s="28">
        <v>30927.68</v>
      </c>
      <c r="W3809" s="26"/>
      <c r="X3809" s="26" t="s">
        <v>62</v>
      </c>
      <c r="Y3809" s="26" t="s">
        <v>61</v>
      </c>
    </row>
    <row r="3810" spans="2:25" x14ac:dyDescent="0.2">
      <c r="B3810" s="26" t="s">
        <v>8058</v>
      </c>
      <c r="C3810" s="26" t="s">
        <v>55</v>
      </c>
      <c r="D3810" s="26" t="s">
        <v>5625</v>
      </c>
      <c r="E3810" s="26" t="str">
        <f>VLOOKUP(D3810,[1]ЕНС!A:E,2,FALSE)</f>
        <v>Опора</v>
      </c>
      <c r="F3810" s="26" t="str">
        <f>VLOOKUP(D3810,[1]ЕНС!A:E,3,FALSE)</f>
        <v>шаровая, для легкового автомобиля</v>
      </c>
      <c r="G3810" s="26" t="s">
        <v>8059</v>
      </c>
      <c r="H3810" s="26" t="s">
        <v>26</v>
      </c>
      <c r="I3810" s="26">
        <v>0</v>
      </c>
      <c r="J3810" s="26">
        <v>631010000</v>
      </c>
      <c r="K3810" s="26" t="str">
        <f>VLOOKUP(B3810,[1]ПланКаз!A3797:M7101,12,0)</f>
        <v>ҚР, ШҚО, Өскемен қ., Бажов көш., 10</v>
      </c>
      <c r="L3810" s="26" t="str">
        <f>VLOOKUP(B3810,[1]ПланКаз!A3795:M7099,13,0)</f>
        <v>Желтоқсан-Қантар</v>
      </c>
      <c r="M3810" s="26" t="str">
        <f>VLOOKUP(B3810,[1]ПланКаз!A3797:N7101,14,0)</f>
        <v>Шығыс-Қазақстан облысы, Өскемен қ.</v>
      </c>
      <c r="N3810" s="26" t="s">
        <v>58</v>
      </c>
      <c r="O3810" s="26" t="str">
        <f>VLOOKUP(B3810,[1]ПланКаз!A3796:P7100,16,0)</f>
        <v>жыл бойына өтінім бойынша</v>
      </c>
      <c r="P3810" s="26" t="s">
        <v>59</v>
      </c>
      <c r="Q3810" s="27" t="s">
        <v>522</v>
      </c>
      <c r="R3810" s="26" t="str">
        <f>VLOOKUP(B3810,[1]ПланКаз!A3795:S7099,19,0)</f>
        <v>Дана</v>
      </c>
      <c r="S3810" s="28">
        <v>8</v>
      </c>
      <c r="T3810" s="28">
        <v>6920</v>
      </c>
      <c r="U3810" s="28">
        <v>55360</v>
      </c>
      <c r="V3810" s="28">
        <v>62003.199999999997</v>
      </c>
      <c r="W3810" s="26"/>
      <c r="X3810" s="26" t="s">
        <v>62</v>
      </c>
      <c r="Y3810" s="26" t="s">
        <v>61</v>
      </c>
    </row>
    <row r="3811" spans="2:25" x14ac:dyDescent="0.2">
      <c r="B3811" s="26" t="s">
        <v>8060</v>
      </c>
      <c r="C3811" s="26" t="s">
        <v>55</v>
      </c>
      <c r="D3811" s="26" t="s">
        <v>5625</v>
      </c>
      <c r="E3811" s="26" t="str">
        <f>VLOOKUP(D3811,[1]ЕНС!A:E,2,FALSE)</f>
        <v>Опора</v>
      </c>
      <c r="F3811" s="26" t="str">
        <f>VLOOKUP(D3811,[1]ЕНС!A:E,3,FALSE)</f>
        <v>шаровая, для легкового автомобиля</v>
      </c>
      <c r="G3811" s="26" t="s">
        <v>8061</v>
      </c>
      <c r="H3811" s="26" t="s">
        <v>26</v>
      </c>
      <c r="I3811" s="26">
        <v>0</v>
      </c>
      <c r="J3811" s="26">
        <v>631010000</v>
      </c>
      <c r="K3811" s="26" t="str">
        <f>VLOOKUP(B3811,[1]ПланКаз!A3798:M7102,12,0)</f>
        <v>ҚР, ШҚО, Өскемен қ., Бажов көш., 10</v>
      </c>
      <c r="L3811" s="26" t="str">
        <f>VLOOKUP(B3811,[1]ПланКаз!A3796:M7100,13,0)</f>
        <v>Желтоқсан-Қантар</v>
      </c>
      <c r="M3811" s="26" t="str">
        <f>VLOOKUP(B3811,[1]ПланКаз!A3798:N7102,14,0)</f>
        <v>Шығыс-Қазақстан облысы, Өскемен қ.</v>
      </c>
      <c r="N3811" s="26" t="s">
        <v>58</v>
      </c>
      <c r="O3811" s="26" t="str">
        <f>VLOOKUP(B3811,[1]ПланКаз!A3797:P7101,16,0)</f>
        <v>жыл бойына өтінім бойынша</v>
      </c>
      <c r="P3811" s="26" t="s">
        <v>59</v>
      </c>
      <c r="Q3811" s="27" t="s">
        <v>522</v>
      </c>
      <c r="R3811" s="26" t="str">
        <f>VLOOKUP(B3811,[1]ПланКаз!A3796:S7100,19,0)</f>
        <v>Дана</v>
      </c>
      <c r="S3811" s="28">
        <v>8</v>
      </c>
      <c r="T3811" s="28">
        <v>8630</v>
      </c>
      <c r="U3811" s="28">
        <v>69040</v>
      </c>
      <c r="V3811" s="28">
        <v>77324.800000000003</v>
      </c>
      <c r="W3811" s="26"/>
      <c r="X3811" s="26" t="s">
        <v>62</v>
      </c>
      <c r="Y3811" s="26" t="s">
        <v>61</v>
      </c>
    </row>
    <row r="3812" spans="2:25" x14ac:dyDescent="0.2">
      <c r="B3812" s="26" t="s">
        <v>8062</v>
      </c>
      <c r="C3812" s="26" t="s">
        <v>55</v>
      </c>
      <c r="D3812" s="26" t="s">
        <v>8063</v>
      </c>
      <c r="E3812" s="26" t="str">
        <f>VLOOKUP(D3812,[1]ЕНС!A:E,2,FALSE)</f>
        <v>Петля двери</v>
      </c>
      <c r="F3812" s="26" t="str">
        <f>VLOOKUP(D3812,[1]ЕНС!A:E,3,FALSE)</f>
        <v>для грузового автомобиля</v>
      </c>
      <c r="G3812" s="26" t="s">
        <v>8064</v>
      </c>
      <c r="H3812" s="26" t="s">
        <v>26</v>
      </c>
      <c r="I3812" s="26">
        <v>0</v>
      </c>
      <c r="J3812" s="26">
        <v>631010000</v>
      </c>
      <c r="K3812" s="26" t="str">
        <f>VLOOKUP(B3812,[1]ПланКаз!A3799:M7103,12,0)</f>
        <v>ҚР, ШҚО, Өскемен қ., Бажов көш., 10</v>
      </c>
      <c r="L3812" s="26" t="str">
        <f>VLOOKUP(B3812,[1]ПланКаз!A3797:M7101,13,0)</f>
        <v>Желтоқсан-Қантар</v>
      </c>
      <c r="M3812" s="26" t="str">
        <f>VLOOKUP(B3812,[1]ПланКаз!A3799:N7103,14,0)</f>
        <v>Шығыс-Қазақстан облысы, Өскемен қ.</v>
      </c>
      <c r="N3812" s="26" t="s">
        <v>58</v>
      </c>
      <c r="O3812" s="26" t="str">
        <f>VLOOKUP(B3812,[1]ПланКаз!A3798:P7102,16,0)</f>
        <v>жыл бойына өтінім бойынша</v>
      </c>
      <c r="P3812" s="26" t="s">
        <v>59</v>
      </c>
      <c r="Q3812" s="27" t="s">
        <v>522</v>
      </c>
      <c r="R3812" s="26" t="str">
        <f>VLOOKUP(B3812,[1]ПланКаз!A3797:S7101,19,0)</f>
        <v>Дана</v>
      </c>
      <c r="S3812" s="28">
        <v>1</v>
      </c>
      <c r="T3812" s="28">
        <v>782</v>
      </c>
      <c r="U3812" s="28">
        <v>782</v>
      </c>
      <c r="V3812" s="28">
        <v>875.84</v>
      </c>
      <c r="W3812" s="26"/>
      <c r="X3812" s="26" t="s">
        <v>62</v>
      </c>
      <c r="Y3812" s="26" t="s">
        <v>61</v>
      </c>
    </row>
    <row r="3813" spans="2:25" x14ac:dyDescent="0.2">
      <c r="B3813" s="26" t="s">
        <v>8065</v>
      </c>
      <c r="C3813" s="26" t="s">
        <v>55</v>
      </c>
      <c r="D3813" s="26" t="s">
        <v>8066</v>
      </c>
      <c r="E3813" s="26" t="str">
        <f>VLOOKUP(D3813,[1]ЕНС!A:E,2,FALSE)</f>
        <v>Вал</v>
      </c>
      <c r="F3813" s="26" t="str">
        <f>VLOOKUP(D3813,[1]ЕНС!A:E,3,FALSE)</f>
        <v>вторичный (ведомый), для грузового автомобиля, для четырехступенчатой, двухвальной коробки передач</v>
      </c>
      <c r="G3813" s="26" t="s">
        <v>8067</v>
      </c>
      <c r="H3813" s="26" t="s">
        <v>26</v>
      </c>
      <c r="I3813" s="26">
        <v>0</v>
      </c>
      <c r="J3813" s="26">
        <v>631010000</v>
      </c>
      <c r="K3813" s="26" t="str">
        <f>VLOOKUP(B3813,[1]ПланКаз!A3800:M7104,12,0)</f>
        <v>ҚР, ШҚО, Өскемен қ., Бажов көш., 10</v>
      </c>
      <c r="L3813" s="26" t="str">
        <f>VLOOKUP(B3813,[1]ПланКаз!A3798:M7102,13,0)</f>
        <v>Желтоқсан-Қантар</v>
      </c>
      <c r="M3813" s="26" t="str">
        <f>VLOOKUP(B3813,[1]ПланКаз!A3800:N7104,14,0)</f>
        <v>Шығыс-Қазақстан облысы, Өскемен қ.</v>
      </c>
      <c r="N3813" s="26" t="s">
        <v>58</v>
      </c>
      <c r="O3813" s="26" t="str">
        <f>VLOOKUP(B3813,[1]ПланКаз!A3799:P7103,16,0)</f>
        <v>жыл бойына өтінім бойынша</v>
      </c>
      <c r="P3813" s="26" t="s">
        <v>59</v>
      </c>
      <c r="Q3813" s="27" t="s">
        <v>522</v>
      </c>
      <c r="R3813" s="26" t="str">
        <f>VLOOKUP(B3813,[1]ПланКаз!A3798:S7102,19,0)</f>
        <v>Дана</v>
      </c>
      <c r="S3813" s="28">
        <v>1</v>
      </c>
      <c r="T3813" s="28">
        <v>25262</v>
      </c>
      <c r="U3813" s="28">
        <v>25262</v>
      </c>
      <c r="V3813" s="28">
        <v>28293.439999999999</v>
      </c>
      <c r="W3813" s="26"/>
      <c r="X3813" s="26" t="s">
        <v>62</v>
      </c>
      <c r="Y3813" s="26" t="s">
        <v>61</v>
      </c>
    </row>
    <row r="3814" spans="2:25" x14ac:dyDescent="0.2">
      <c r="B3814" s="26" t="s">
        <v>8068</v>
      </c>
      <c r="C3814" s="26" t="s">
        <v>55</v>
      </c>
      <c r="D3814" s="26" t="s">
        <v>8069</v>
      </c>
      <c r="E3814" s="26" t="str">
        <f>VLOOKUP(D3814,[1]ЕНС!A:E,2,FALSE)</f>
        <v>Шестерня</v>
      </c>
      <c r="F3814" s="26" t="str">
        <f>VLOOKUP(D3814,[1]ЕНС!A:E,3,FALSE)</f>
        <v>вторичного (ведомого) вала, для грузового автомобиля, первой передачи</v>
      </c>
      <c r="G3814" s="26" t="s">
        <v>8070</v>
      </c>
      <c r="H3814" s="26" t="s">
        <v>26</v>
      </c>
      <c r="I3814" s="26">
        <v>0</v>
      </c>
      <c r="J3814" s="26">
        <v>631010000</v>
      </c>
      <c r="K3814" s="26" t="str">
        <f>VLOOKUP(B3814,[1]ПланКаз!A3801:M7105,12,0)</f>
        <v>ҚР, ШҚО, Өскемен қ., Бажов көш., 10</v>
      </c>
      <c r="L3814" s="26" t="str">
        <f>VLOOKUP(B3814,[1]ПланКаз!A3799:M7103,13,0)</f>
        <v>Желтоқсан-Қантар</v>
      </c>
      <c r="M3814" s="26" t="str">
        <f>VLOOKUP(B3814,[1]ПланКаз!A3801:N7105,14,0)</f>
        <v>Шығыс-Қазақстан облысы, Өскемен қ.</v>
      </c>
      <c r="N3814" s="26" t="s">
        <v>58</v>
      </c>
      <c r="O3814" s="26" t="str">
        <f>VLOOKUP(B3814,[1]ПланКаз!A3800:P7104,16,0)</f>
        <v>жыл бойына өтінім бойынша</v>
      </c>
      <c r="P3814" s="26" t="s">
        <v>59</v>
      </c>
      <c r="Q3814" s="27" t="s">
        <v>522</v>
      </c>
      <c r="R3814" s="26" t="str">
        <f>VLOOKUP(B3814,[1]ПланКаз!A3799:S7103,19,0)</f>
        <v>Дана</v>
      </c>
      <c r="S3814" s="28">
        <v>1</v>
      </c>
      <c r="T3814" s="28">
        <v>10040</v>
      </c>
      <c r="U3814" s="28">
        <v>10040</v>
      </c>
      <c r="V3814" s="28">
        <v>11244.8</v>
      </c>
      <c r="W3814" s="26"/>
      <c r="X3814" s="26" t="s">
        <v>62</v>
      </c>
      <c r="Y3814" s="26" t="s">
        <v>61</v>
      </c>
    </row>
    <row r="3815" spans="2:25" x14ac:dyDescent="0.2">
      <c r="B3815" s="26" t="s">
        <v>8071</v>
      </c>
      <c r="C3815" s="26" t="s">
        <v>55</v>
      </c>
      <c r="D3815" s="26" t="s">
        <v>8072</v>
      </c>
      <c r="E3815" s="26" t="str">
        <f>VLOOKUP(D3815,[1]ЕНС!A:E,2,FALSE)</f>
        <v>Шестерня</v>
      </c>
      <c r="F3815" s="26" t="str">
        <f>VLOOKUP(D3815,[1]ЕНС!A:E,3,FALSE)</f>
        <v>вторичного (ведомого) вала, для грузового автомобиля, второй передачи</v>
      </c>
      <c r="G3815" s="26" t="s">
        <v>8073</v>
      </c>
      <c r="H3815" s="26" t="s">
        <v>26</v>
      </c>
      <c r="I3815" s="26">
        <v>0</v>
      </c>
      <c r="J3815" s="26">
        <v>631010000</v>
      </c>
      <c r="K3815" s="26" t="str">
        <f>VLOOKUP(B3815,[1]ПланКаз!A3802:M7106,12,0)</f>
        <v>ҚР, ШҚО, Өскемен қ., Бажов көш., 10</v>
      </c>
      <c r="L3815" s="26" t="str">
        <f>VLOOKUP(B3815,[1]ПланКаз!A3800:M7104,13,0)</f>
        <v>Желтоқсан-Қантар</v>
      </c>
      <c r="M3815" s="26" t="str">
        <f>VLOOKUP(B3815,[1]ПланКаз!A3802:N7106,14,0)</f>
        <v>Шығыс-Қазақстан облысы, Өскемен қ.</v>
      </c>
      <c r="N3815" s="26" t="s">
        <v>58</v>
      </c>
      <c r="O3815" s="26" t="str">
        <f>VLOOKUP(B3815,[1]ПланКаз!A3801:P7105,16,0)</f>
        <v>жыл бойына өтінім бойынша</v>
      </c>
      <c r="P3815" s="26" t="s">
        <v>59</v>
      </c>
      <c r="Q3815" s="27" t="s">
        <v>522</v>
      </c>
      <c r="R3815" s="26" t="str">
        <f>VLOOKUP(B3815,[1]ПланКаз!A3800:S7104,19,0)</f>
        <v>Дана</v>
      </c>
      <c r="S3815" s="28">
        <v>1</v>
      </c>
      <c r="T3815" s="28">
        <v>10420</v>
      </c>
      <c r="U3815" s="28">
        <v>10420</v>
      </c>
      <c r="V3815" s="28">
        <v>11670.4</v>
      </c>
      <c r="W3815" s="26"/>
      <c r="X3815" s="26" t="s">
        <v>62</v>
      </c>
      <c r="Y3815" s="26" t="s">
        <v>61</v>
      </c>
    </row>
    <row r="3816" spans="2:25" x14ac:dyDescent="0.2">
      <c r="B3816" s="26" t="s">
        <v>8074</v>
      </c>
      <c r="C3816" s="26" t="s">
        <v>55</v>
      </c>
      <c r="D3816" s="26" t="s">
        <v>8075</v>
      </c>
      <c r="E3816" s="26" t="str">
        <f>VLOOKUP(D3816,[1]ЕНС!A:E,2,FALSE)</f>
        <v>Шестерня</v>
      </c>
      <c r="F3816" s="26" t="str">
        <f>VLOOKUP(D3816,[1]ЕНС!A:E,3,FALSE)</f>
        <v>вторичного (ведомого) вала, для грузового автомобиля, третьей передачи</v>
      </c>
      <c r="G3816" s="26" t="s">
        <v>8076</v>
      </c>
      <c r="H3816" s="26" t="s">
        <v>26</v>
      </c>
      <c r="I3816" s="26">
        <v>0</v>
      </c>
      <c r="J3816" s="26">
        <v>631010000</v>
      </c>
      <c r="K3816" s="26" t="str">
        <f>VLOOKUP(B3816,[1]ПланКаз!A3803:M7107,12,0)</f>
        <v>ҚР, ШҚО, Өскемен қ., Бажов көш., 10</v>
      </c>
      <c r="L3816" s="26" t="str">
        <f>VLOOKUP(B3816,[1]ПланКаз!A3801:M7105,13,0)</f>
        <v>Желтоқсан-Қантар</v>
      </c>
      <c r="M3816" s="26" t="str">
        <f>VLOOKUP(B3816,[1]ПланКаз!A3803:N7107,14,0)</f>
        <v>Шығыс-Қазақстан облысы, Өскемен қ.</v>
      </c>
      <c r="N3816" s="26" t="s">
        <v>58</v>
      </c>
      <c r="O3816" s="26" t="str">
        <f>VLOOKUP(B3816,[1]ПланКаз!A3802:P7106,16,0)</f>
        <v>жыл бойына өтінім бойынша</v>
      </c>
      <c r="P3816" s="26" t="s">
        <v>59</v>
      </c>
      <c r="Q3816" s="27" t="s">
        <v>522</v>
      </c>
      <c r="R3816" s="26" t="str">
        <f>VLOOKUP(B3816,[1]ПланКаз!A3801:S7105,19,0)</f>
        <v>Дана</v>
      </c>
      <c r="S3816" s="28">
        <v>1</v>
      </c>
      <c r="T3816" s="28">
        <v>7611</v>
      </c>
      <c r="U3816" s="28">
        <v>7611</v>
      </c>
      <c r="V3816" s="28">
        <v>8524.32</v>
      </c>
      <c r="W3816" s="26"/>
      <c r="X3816" s="26" t="s">
        <v>62</v>
      </c>
      <c r="Y3816" s="26" t="s">
        <v>61</v>
      </c>
    </row>
    <row r="3817" spans="2:25" x14ac:dyDescent="0.2">
      <c r="B3817" s="26" t="s">
        <v>8077</v>
      </c>
      <c r="C3817" s="26" t="s">
        <v>55</v>
      </c>
      <c r="D3817" s="26" t="s">
        <v>8078</v>
      </c>
      <c r="E3817" s="26" t="str">
        <f>VLOOKUP(D3817,[1]ЕНС!A:E,2,FALSE)</f>
        <v>Шестерня</v>
      </c>
      <c r="F3817" s="26" t="str">
        <f>VLOOKUP(D3817,[1]ЕНС!A:E,3,FALSE)</f>
        <v>вторичного (ведомого) вала, для грузового автомобиля, пятой передачи</v>
      </c>
      <c r="G3817" s="26" t="s">
        <v>8079</v>
      </c>
      <c r="H3817" s="26" t="s">
        <v>26</v>
      </c>
      <c r="I3817" s="26">
        <v>0</v>
      </c>
      <c r="J3817" s="26">
        <v>631010000</v>
      </c>
      <c r="K3817" s="26" t="str">
        <f>VLOOKUP(B3817,[1]ПланКаз!A3804:M7108,12,0)</f>
        <v>ҚР, ШҚО, Өскемен қ., Бажов көш., 10</v>
      </c>
      <c r="L3817" s="26" t="str">
        <f>VLOOKUP(B3817,[1]ПланКаз!A3802:M7106,13,0)</f>
        <v>Желтоқсан-Қантар</v>
      </c>
      <c r="M3817" s="26" t="str">
        <f>VLOOKUP(B3817,[1]ПланКаз!A3804:N7108,14,0)</f>
        <v>Шығыс-Қазақстан облысы, Өскемен қ.</v>
      </c>
      <c r="N3817" s="26" t="s">
        <v>58</v>
      </c>
      <c r="O3817" s="26" t="str">
        <f>VLOOKUP(B3817,[1]ПланКаз!A3803:P7107,16,0)</f>
        <v>жыл бойына өтінім бойынша</v>
      </c>
      <c r="P3817" s="26" t="s">
        <v>59</v>
      </c>
      <c r="Q3817" s="27" t="s">
        <v>522</v>
      </c>
      <c r="R3817" s="26" t="str">
        <f>VLOOKUP(B3817,[1]ПланКаз!A3802:S7106,19,0)</f>
        <v>Дана</v>
      </c>
      <c r="S3817" s="28">
        <v>1</v>
      </c>
      <c r="T3817" s="28">
        <v>11101</v>
      </c>
      <c r="U3817" s="28">
        <v>11101</v>
      </c>
      <c r="V3817" s="28">
        <v>12433.12</v>
      </c>
      <c r="W3817" s="26"/>
      <c r="X3817" s="26" t="s">
        <v>62</v>
      </c>
      <c r="Y3817" s="26" t="s">
        <v>61</v>
      </c>
    </row>
    <row r="3818" spans="2:25" x14ac:dyDescent="0.2">
      <c r="B3818" s="26" t="s">
        <v>8080</v>
      </c>
      <c r="C3818" s="26" t="s">
        <v>55</v>
      </c>
      <c r="D3818" s="26" t="s">
        <v>8081</v>
      </c>
      <c r="E3818" s="26" t="str">
        <f>VLOOKUP(D3818,[1]ЕНС!A:E,2,FALSE)</f>
        <v>Вал</v>
      </c>
      <c r="F3818" s="26" t="str">
        <f>VLOOKUP(D3818,[1]ЕНС!A:E,3,FALSE)</f>
        <v>промежуточный карданный, для грузового автомобиля, с шарниром равных угловых скоростей</v>
      </c>
      <c r="G3818" s="26" t="s">
        <v>8082</v>
      </c>
      <c r="H3818" s="26" t="s">
        <v>26</v>
      </c>
      <c r="I3818" s="26">
        <v>0</v>
      </c>
      <c r="J3818" s="26">
        <v>631010000</v>
      </c>
      <c r="K3818" s="26" t="str">
        <f>VLOOKUP(B3818,[1]ПланКаз!A3805:M7109,12,0)</f>
        <v>ҚР, ШҚО, Өскемен қ., Бажов көш., 10</v>
      </c>
      <c r="L3818" s="26" t="str">
        <f>VLOOKUP(B3818,[1]ПланКаз!A3803:M7107,13,0)</f>
        <v>Желтоқсан-Қантар</v>
      </c>
      <c r="M3818" s="26" t="str">
        <f>VLOOKUP(B3818,[1]ПланКаз!A3805:N7109,14,0)</f>
        <v>Шығыс-Қазақстан облысы, Өскемен қ.</v>
      </c>
      <c r="N3818" s="26" t="s">
        <v>58</v>
      </c>
      <c r="O3818" s="26" t="str">
        <f>VLOOKUP(B3818,[1]ПланКаз!A3804:P7108,16,0)</f>
        <v>жыл бойына өтінім бойынша</v>
      </c>
      <c r="P3818" s="26" t="s">
        <v>59</v>
      </c>
      <c r="Q3818" s="27" t="s">
        <v>522</v>
      </c>
      <c r="R3818" s="26" t="str">
        <f>VLOOKUP(B3818,[1]ПланКаз!A3803:S7107,19,0)</f>
        <v>Дана</v>
      </c>
      <c r="S3818" s="28">
        <v>1</v>
      </c>
      <c r="T3818" s="28">
        <v>26920</v>
      </c>
      <c r="U3818" s="28">
        <v>26920</v>
      </c>
      <c r="V3818" s="28">
        <v>30150.400000000001</v>
      </c>
      <c r="W3818" s="26"/>
      <c r="X3818" s="26" t="s">
        <v>62</v>
      </c>
      <c r="Y3818" s="26" t="s">
        <v>61</v>
      </c>
    </row>
    <row r="3819" spans="2:25" x14ac:dyDescent="0.2">
      <c r="B3819" s="26" t="s">
        <v>8083</v>
      </c>
      <c r="C3819" s="26" t="s">
        <v>55</v>
      </c>
      <c r="D3819" s="26" t="s">
        <v>7730</v>
      </c>
      <c r="E3819" s="26" t="str">
        <f>VLOOKUP(D3819,[1]ЕНС!A:E,2,FALSE)</f>
        <v>Крестовина</v>
      </c>
      <c r="F3819" s="26" t="str">
        <f>VLOOKUP(D3819,[1]ЕНС!A:E,3,FALSE)</f>
        <v>карданного вала, для специального и специализированного автомобиля, с подшипниками и манжетами</v>
      </c>
      <c r="G3819" s="26" t="s">
        <v>8084</v>
      </c>
      <c r="H3819" s="26" t="s">
        <v>26</v>
      </c>
      <c r="I3819" s="26">
        <v>0</v>
      </c>
      <c r="J3819" s="26">
        <v>631010000</v>
      </c>
      <c r="K3819" s="26" t="str">
        <f>VLOOKUP(B3819,[1]ПланКаз!A3806:M7110,12,0)</f>
        <v>ҚР, ШҚО, Өскемен қ., Бажов көш., 10</v>
      </c>
      <c r="L3819" s="26" t="str">
        <f>VLOOKUP(B3819,[1]ПланКаз!A3804:M7108,13,0)</f>
        <v>Желтоқсан-Қантар</v>
      </c>
      <c r="M3819" s="26" t="str">
        <f>VLOOKUP(B3819,[1]ПланКаз!A3806:N7110,14,0)</f>
        <v>Шығыс-Қазақстан облысы, Өскемен қ.</v>
      </c>
      <c r="N3819" s="26" t="s">
        <v>58</v>
      </c>
      <c r="O3819" s="26" t="str">
        <f>VLOOKUP(B3819,[1]ПланКаз!A3805:P7109,16,0)</f>
        <v>жыл бойына өтінім бойынша</v>
      </c>
      <c r="P3819" s="26" t="s">
        <v>59</v>
      </c>
      <c r="Q3819" s="27" t="s">
        <v>522</v>
      </c>
      <c r="R3819" s="26" t="str">
        <f>VLOOKUP(B3819,[1]ПланКаз!A3804:S7108,19,0)</f>
        <v>Дана</v>
      </c>
      <c r="S3819" s="28">
        <v>6</v>
      </c>
      <c r="T3819" s="28">
        <v>9302</v>
      </c>
      <c r="U3819" s="28">
        <v>55812</v>
      </c>
      <c r="V3819" s="28">
        <v>62509.440000000002</v>
      </c>
      <c r="W3819" s="26"/>
      <c r="X3819" s="26" t="s">
        <v>62</v>
      </c>
      <c r="Y3819" s="26" t="s">
        <v>61</v>
      </c>
    </row>
    <row r="3820" spans="2:25" x14ac:dyDescent="0.2">
      <c r="B3820" s="26" t="s">
        <v>8085</v>
      </c>
      <c r="C3820" s="26" t="s">
        <v>55</v>
      </c>
      <c r="D3820" s="26" t="s">
        <v>7043</v>
      </c>
      <c r="E3820" s="26" t="str">
        <f>VLOOKUP(D3820,[1]ЕНС!A:E,2,FALSE)</f>
        <v>Насос</v>
      </c>
      <c r="F3820" s="26" t="str">
        <f>VLOOKUP(D3820,[1]ЕНС!A:E,3,FALSE)</f>
        <v>гидроусилителя рулевого управления, для грузового автомобиля</v>
      </c>
      <c r="G3820" s="26" t="s">
        <v>8086</v>
      </c>
      <c r="H3820" s="26" t="s">
        <v>26</v>
      </c>
      <c r="I3820" s="26">
        <v>0</v>
      </c>
      <c r="J3820" s="26">
        <v>631010000</v>
      </c>
      <c r="K3820" s="26" t="str">
        <f>VLOOKUP(B3820,[1]ПланКаз!A3807:M7111,12,0)</f>
        <v>ҚР, ШҚО, Өскемен қ., Бажов көш., 10</v>
      </c>
      <c r="L3820" s="26" t="str">
        <f>VLOOKUP(B3820,[1]ПланКаз!A3805:M7109,13,0)</f>
        <v>Желтоқсан-Қантар</v>
      </c>
      <c r="M3820" s="26" t="str">
        <f>VLOOKUP(B3820,[1]ПланКаз!A3807:N7111,14,0)</f>
        <v>Шығыс-Қазақстан облысы, Өскемен қ.</v>
      </c>
      <c r="N3820" s="26" t="s">
        <v>58</v>
      </c>
      <c r="O3820" s="26" t="str">
        <f>VLOOKUP(B3820,[1]ПланКаз!A3806:P7110,16,0)</f>
        <v>жыл бойына өтінім бойынша</v>
      </c>
      <c r="P3820" s="26" t="s">
        <v>59</v>
      </c>
      <c r="Q3820" s="27" t="s">
        <v>522</v>
      </c>
      <c r="R3820" s="26" t="str">
        <f>VLOOKUP(B3820,[1]ПланКаз!A3805:S7109,19,0)</f>
        <v>Дана</v>
      </c>
      <c r="S3820" s="28">
        <v>4</v>
      </c>
      <c r="T3820" s="28">
        <v>53319</v>
      </c>
      <c r="U3820" s="28">
        <v>213276</v>
      </c>
      <c r="V3820" s="28">
        <v>238869.12</v>
      </c>
      <c r="W3820" s="26"/>
      <c r="X3820" s="26" t="s">
        <v>62</v>
      </c>
      <c r="Y3820" s="26" t="s">
        <v>61</v>
      </c>
    </row>
    <row r="3821" spans="2:25" x14ac:dyDescent="0.2">
      <c r="B3821" s="26" t="s">
        <v>8087</v>
      </c>
      <c r="C3821" s="26" t="s">
        <v>55</v>
      </c>
      <c r="D3821" s="26" t="s">
        <v>5685</v>
      </c>
      <c r="E3821" s="26" t="str">
        <f>VLOOKUP(D3821,[1]ЕНС!A:E,2,FALSE)</f>
        <v>Диск</v>
      </c>
      <c r="F3821" s="26" t="str">
        <f>VLOOKUP(D3821,[1]ЕНС!A:E,3,FALSE)</f>
        <v>для грузового автомобиля, сцепления</v>
      </c>
      <c r="G3821" s="26" t="s">
        <v>8088</v>
      </c>
      <c r="H3821" s="26" t="s">
        <v>26</v>
      </c>
      <c r="I3821" s="26">
        <v>0</v>
      </c>
      <c r="J3821" s="26">
        <v>631010000</v>
      </c>
      <c r="K3821" s="26" t="str">
        <f>VLOOKUP(B3821,[1]ПланКаз!A3808:M7112,12,0)</f>
        <v>ҚР, ШҚО, Өскемен қ., Бажов көш., 10</v>
      </c>
      <c r="L3821" s="26" t="str">
        <f>VLOOKUP(B3821,[1]ПланКаз!A3806:M7110,13,0)</f>
        <v>Желтоқсан-Қантар</v>
      </c>
      <c r="M3821" s="26" t="str">
        <f>VLOOKUP(B3821,[1]ПланКаз!A3808:N7112,14,0)</f>
        <v>Шығыс-Қазақстан облысы, Өскемен қ.</v>
      </c>
      <c r="N3821" s="26" t="s">
        <v>58</v>
      </c>
      <c r="O3821" s="26" t="str">
        <f>VLOOKUP(B3821,[1]ПланКаз!A3807:P7111,16,0)</f>
        <v>жыл бойына өтінім бойынша</v>
      </c>
      <c r="P3821" s="26" t="s">
        <v>59</v>
      </c>
      <c r="Q3821" s="27" t="s">
        <v>522</v>
      </c>
      <c r="R3821" s="26" t="str">
        <f>VLOOKUP(B3821,[1]ПланКаз!A3806:S7110,19,0)</f>
        <v>Дана</v>
      </c>
      <c r="S3821" s="28">
        <v>3</v>
      </c>
      <c r="T3821" s="28">
        <v>23362</v>
      </c>
      <c r="U3821" s="28">
        <v>70086</v>
      </c>
      <c r="V3821" s="28">
        <v>78496.320000000007</v>
      </c>
      <c r="W3821" s="26"/>
      <c r="X3821" s="26" t="s">
        <v>62</v>
      </c>
      <c r="Y3821" s="26" t="s">
        <v>61</v>
      </c>
    </row>
    <row r="3822" spans="2:25" x14ac:dyDescent="0.2">
      <c r="B3822" s="26" t="s">
        <v>8089</v>
      </c>
      <c r="C3822" s="26" t="s">
        <v>55</v>
      </c>
      <c r="D3822" s="26" t="s">
        <v>7037</v>
      </c>
      <c r="E3822" s="26" t="str">
        <f>VLOOKUP(D3822,[1]ЕНС!A:E,2,FALSE)</f>
        <v>Комплект манжет</v>
      </c>
      <c r="F3822" s="26" t="str">
        <f>VLOOKUP(D3822,[1]ЕНС!A:E,3,FALSE)</f>
        <v>ремкомплект</v>
      </c>
      <c r="G3822" s="26" t="s">
        <v>8090</v>
      </c>
      <c r="H3822" s="26" t="s">
        <v>26</v>
      </c>
      <c r="I3822" s="26">
        <v>0</v>
      </c>
      <c r="J3822" s="26">
        <v>631010000</v>
      </c>
      <c r="K3822" s="26" t="str">
        <f>VLOOKUP(B3822,[1]ПланКаз!A3809:M7113,12,0)</f>
        <v>ҚР, ШҚО, Өскемен қ., Бажов көш., 10</v>
      </c>
      <c r="L3822" s="26" t="str">
        <f>VLOOKUP(B3822,[1]ПланКаз!A3807:M7111,13,0)</f>
        <v>Желтоқсан-Қантар</v>
      </c>
      <c r="M3822" s="26" t="str">
        <f>VLOOKUP(B3822,[1]ПланКаз!A3809:N7113,14,0)</f>
        <v>Шығыс-Қазақстан облысы, Өскемен қ.</v>
      </c>
      <c r="N3822" s="26" t="s">
        <v>58</v>
      </c>
      <c r="O3822" s="26" t="str">
        <f>VLOOKUP(B3822,[1]ПланКаз!A3808:P7112,16,0)</f>
        <v>жыл бойына өтінім бойынша</v>
      </c>
      <c r="P3822" s="26" t="s">
        <v>59</v>
      </c>
      <c r="Q3822" s="27" t="s">
        <v>2896</v>
      </c>
      <c r="R3822" s="26" t="str">
        <f>VLOOKUP(B3822,[1]ПланКаз!A3807:S7111,19,0)</f>
        <v>Комплект</v>
      </c>
      <c r="S3822" s="28">
        <v>1</v>
      </c>
      <c r="T3822" s="28">
        <v>1717</v>
      </c>
      <c r="U3822" s="28">
        <v>1717</v>
      </c>
      <c r="V3822" s="28">
        <v>1923.04</v>
      </c>
      <c r="W3822" s="26"/>
      <c r="X3822" s="26" t="s">
        <v>62</v>
      </c>
      <c r="Y3822" s="26" t="s">
        <v>61</v>
      </c>
    </row>
    <row r="3823" spans="2:25" x14ac:dyDescent="0.2">
      <c r="B3823" s="26" t="s">
        <v>8091</v>
      </c>
      <c r="C3823" s="26" t="s">
        <v>55</v>
      </c>
      <c r="D3823" s="26" t="s">
        <v>8092</v>
      </c>
      <c r="E3823" s="26" t="str">
        <f>VLOOKUP(D3823,[1]ЕНС!A:E,2,FALSE)</f>
        <v>Реле</v>
      </c>
      <c r="F3823" s="26" t="str">
        <f>VLOOKUP(D3823,[1]ЕНС!A:E,3,FALSE)</f>
        <v>для специального и специализированного автомобиля, втягивающее, для стартера, с электромеханическим перемещением шестерни привода</v>
      </c>
      <c r="G3823" s="26" t="s">
        <v>8093</v>
      </c>
      <c r="H3823" s="26" t="s">
        <v>26</v>
      </c>
      <c r="I3823" s="26">
        <v>0</v>
      </c>
      <c r="J3823" s="26">
        <v>631010000</v>
      </c>
      <c r="K3823" s="26" t="str">
        <f>VLOOKUP(B3823,[1]ПланКаз!A3810:M7114,12,0)</f>
        <v>ҚР, ШҚО, Өскемен қ., Бажов көш., 10</v>
      </c>
      <c r="L3823" s="26" t="str">
        <f>VLOOKUP(B3823,[1]ПланКаз!A3808:M7112,13,0)</f>
        <v>Желтоқсан-Қантар</v>
      </c>
      <c r="M3823" s="26" t="str">
        <f>VLOOKUP(B3823,[1]ПланКаз!A3810:N7114,14,0)</f>
        <v>Шығыс-Қазақстан облысы, Өскемен қ.</v>
      </c>
      <c r="N3823" s="26" t="s">
        <v>58</v>
      </c>
      <c r="O3823" s="26" t="str">
        <f>VLOOKUP(B3823,[1]ПланКаз!A3809:P7113,16,0)</f>
        <v>жыл бойына өтінім бойынша</v>
      </c>
      <c r="P3823" s="26" t="s">
        <v>59</v>
      </c>
      <c r="Q3823" s="27" t="s">
        <v>522</v>
      </c>
      <c r="R3823" s="26" t="str">
        <f>VLOOKUP(B3823,[1]ПланКаз!A3808:S7112,19,0)</f>
        <v>Дана</v>
      </c>
      <c r="S3823" s="28">
        <v>1</v>
      </c>
      <c r="T3823" s="28">
        <v>23296</v>
      </c>
      <c r="U3823" s="28">
        <v>23296</v>
      </c>
      <c r="V3823" s="28">
        <v>26091.52</v>
      </c>
      <c r="W3823" s="26"/>
      <c r="X3823" s="26" t="s">
        <v>62</v>
      </c>
      <c r="Y3823" s="26" t="s">
        <v>61</v>
      </c>
    </row>
    <row r="3824" spans="2:25" x14ac:dyDescent="0.2">
      <c r="B3824" s="26" t="s">
        <v>8094</v>
      </c>
      <c r="C3824" s="26" t="s">
        <v>55</v>
      </c>
      <c r="D3824" s="26" t="s">
        <v>7978</v>
      </c>
      <c r="E3824" s="26" t="str">
        <f>VLOOKUP(D3824,[1]ЕНС!A:E,2,FALSE)</f>
        <v>Шпилька</v>
      </c>
      <c r="F3824" s="26" t="str">
        <f>VLOOKUP(D3824,[1]ЕНС!A:E,3,FALSE)</f>
        <v>для грузового автомобиля, для крепления колес</v>
      </c>
      <c r="G3824" s="26" t="s">
        <v>8095</v>
      </c>
      <c r="H3824" s="26" t="s">
        <v>26</v>
      </c>
      <c r="I3824" s="26">
        <v>0</v>
      </c>
      <c r="J3824" s="26">
        <v>631010000</v>
      </c>
      <c r="K3824" s="26" t="str">
        <f>VLOOKUP(B3824,[1]ПланКаз!A3811:M7115,12,0)</f>
        <v>ҚР, ШҚО, Өскемен қ., Бажов көш., 10</v>
      </c>
      <c r="L3824" s="26" t="str">
        <f>VLOOKUP(B3824,[1]ПланКаз!A3809:M7113,13,0)</f>
        <v>Желтоқсан-Қантар</v>
      </c>
      <c r="M3824" s="26" t="str">
        <f>VLOOKUP(B3824,[1]ПланКаз!A3811:N7115,14,0)</f>
        <v>Шығыс-Қазақстан облысы, Өскемен қ.</v>
      </c>
      <c r="N3824" s="26" t="s">
        <v>58</v>
      </c>
      <c r="O3824" s="26" t="str">
        <f>VLOOKUP(B3824,[1]ПланКаз!A3810:P7114,16,0)</f>
        <v>жыл бойына өтінім бойынша</v>
      </c>
      <c r="P3824" s="26" t="s">
        <v>59</v>
      </c>
      <c r="Q3824" s="27" t="s">
        <v>522</v>
      </c>
      <c r="R3824" s="26" t="str">
        <f>VLOOKUP(B3824,[1]ПланКаз!A3809:S7113,19,0)</f>
        <v>Дана</v>
      </c>
      <c r="S3824" s="28">
        <v>10</v>
      </c>
      <c r="T3824" s="28">
        <v>1111</v>
      </c>
      <c r="U3824" s="28">
        <v>11110</v>
      </c>
      <c r="V3824" s="28">
        <v>12443.2</v>
      </c>
      <c r="W3824" s="26"/>
      <c r="X3824" s="26" t="s">
        <v>62</v>
      </c>
      <c r="Y3824" s="26" t="s">
        <v>61</v>
      </c>
    </row>
    <row r="3825" spans="2:25" x14ac:dyDescent="0.2">
      <c r="B3825" s="26" t="s">
        <v>8096</v>
      </c>
      <c r="C3825" s="26" t="s">
        <v>55</v>
      </c>
      <c r="D3825" s="26" t="s">
        <v>7759</v>
      </c>
      <c r="E3825" s="26" t="str">
        <f>VLOOKUP(D3825,[1]ЕНС!A:E,2,FALSE)</f>
        <v>Накладка</v>
      </c>
      <c r="F3825" s="26" t="str">
        <f>VLOOKUP(D3825,[1]ЕНС!A:E,3,FALSE)</f>
        <v>диска сцепления, для специального и специализированного автомобиля</v>
      </c>
      <c r="G3825" s="26" t="s">
        <v>8097</v>
      </c>
      <c r="H3825" s="26" t="s">
        <v>26</v>
      </c>
      <c r="I3825" s="26">
        <v>0</v>
      </c>
      <c r="J3825" s="26">
        <v>631010000</v>
      </c>
      <c r="K3825" s="26" t="str">
        <f>VLOOKUP(B3825,[1]ПланКаз!A3812:M7116,12,0)</f>
        <v>ҚР, ШҚО, Өскемен қ., Бажов көш., 10</v>
      </c>
      <c r="L3825" s="26" t="str">
        <f>VLOOKUP(B3825,[1]ПланКаз!A3810:M7114,13,0)</f>
        <v>Желтоқсан-Қантар</v>
      </c>
      <c r="M3825" s="26" t="str">
        <f>VLOOKUP(B3825,[1]ПланКаз!A3812:N7116,14,0)</f>
        <v>Шығыс-Қазақстан облысы, Өскемен қ.</v>
      </c>
      <c r="N3825" s="26" t="s">
        <v>58</v>
      </c>
      <c r="O3825" s="26" t="str">
        <f>VLOOKUP(B3825,[1]ПланКаз!A3811:P7115,16,0)</f>
        <v>жыл бойына өтінім бойынша</v>
      </c>
      <c r="P3825" s="26" t="s">
        <v>59</v>
      </c>
      <c r="Q3825" s="27" t="s">
        <v>522</v>
      </c>
      <c r="R3825" s="26" t="str">
        <f>VLOOKUP(B3825,[1]ПланКаз!A3810:S7114,19,0)</f>
        <v>Дана</v>
      </c>
      <c r="S3825" s="28">
        <v>4</v>
      </c>
      <c r="T3825" s="28">
        <v>2208</v>
      </c>
      <c r="U3825" s="28">
        <v>8832</v>
      </c>
      <c r="V3825" s="28">
        <v>9891.84</v>
      </c>
      <c r="W3825" s="26"/>
      <c r="X3825" s="26" t="s">
        <v>62</v>
      </c>
      <c r="Y3825" s="26" t="s">
        <v>61</v>
      </c>
    </row>
    <row r="3826" spans="2:25" x14ac:dyDescent="0.2">
      <c r="B3826" s="26" t="s">
        <v>8098</v>
      </c>
      <c r="C3826" s="26" t="s">
        <v>55</v>
      </c>
      <c r="D3826" s="26" t="s">
        <v>6071</v>
      </c>
      <c r="E3826" s="26" t="str">
        <f>VLOOKUP(D3826,[1]ЕНС!A:E,2,FALSE)</f>
        <v>Кольцо уплотнительное</v>
      </c>
      <c r="F3826" s="26" t="str">
        <f>VLOOKUP(D3826,[1]ЕНС!A:E,3,FALSE)</f>
        <v>для грузового автомобиля</v>
      </c>
      <c r="G3826" s="26" t="s">
        <v>8099</v>
      </c>
      <c r="H3826" s="26" t="s">
        <v>26</v>
      </c>
      <c r="I3826" s="26">
        <v>0</v>
      </c>
      <c r="J3826" s="26">
        <v>631010000</v>
      </c>
      <c r="K3826" s="26" t="str">
        <f>VLOOKUP(B3826,[1]ПланКаз!A3813:M7117,12,0)</f>
        <v>ҚР, ШҚО, Өскемен қ., Бажов көш., 10</v>
      </c>
      <c r="L3826" s="26" t="str">
        <f>VLOOKUP(B3826,[1]ПланКаз!A3811:M7115,13,0)</f>
        <v>Желтоқсан-Қантар</v>
      </c>
      <c r="M3826" s="26" t="str">
        <f>VLOOKUP(B3826,[1]ПланКаз!A3813:N7117,14,0)</f>
        <v>Шығыс-Қазақстан облысы, Өскемен қ.</v>
      </c>
      <c r="N3826" s="26" t="s">
        <v>58</v>
      </c>
      <c r="O3826" s="26" t="str">
        <f>VLOOKUP(B3826,[1]ПланКаз!A3812:P7116,16,0)</f>
        <v>жыл бойына өтінім бойынша</v>
      </c>
      <c r="P3826" s="26" t="s">
        <v>59</v>
      </c>
      <c r="Q3826" s="27" t="s">
        <v>522</v>
      </c>
      <c r="R3826" s="26" t="str">
        <f>VLOOKUP(B3826,[1]ПланКаз!A3811:S7115,19,0)</f>
        <v>Дана</v>
      </c>
      <c r="S3826" s="28">
        <v>2</v>
      </c>
      <c r="T3826" s="28">
        <v>368</v>
      </c>
      <c r="U3826" s="28">
        <v>736</v>
      </c>
      <c r="V3826" s="28">
        <v>824.32</v>
      </c>
      <c r="W3826" s="26"/>
      <c r="X3826" s="26" t="s">
        <v>62</v>
      </c>
      <c r="Y3826" s="26" t="s">
        <v>61</v>
      </c>
    </row>
    <row r="3827" spans="2:25" x14ac:dyDescent="0.2">
      <c r="B3827" s="26" t="s">
        <v>8100</v>
      </c>
      <c r="C3827" s="26" t="s">
        <v>55</v>
      </c>
      <c r="D3827" s="26" t="s">
        <v>8101</v>
      </c>
      <c r="E3827" s="26" t="str">
        <f>VLOOKUP(D3827,[1]ЕНС!A:E,2,FALSE)</f>
        <v>Замок</v>
      </c>
      <c r="F3827" s="26" t="str">
        <f>VLOOKUP(D3827,[1]ЕНС!A:E,3,FALSE)</f>
        <v>для специального и специализированного автомобиля, для дизельного двигателя, для зажигания стартера</v>
      </c>
      <c r="G3827" s="26" t="s">
        <v>8102</v>
      </c>
      <c r="H3827" s="26" t="s">
        <v>26</v>
      </c>
      <c r="I3827" s="26">
        <v>0</v>
      </c>
      <c r="J3827" s="26">
        <v>631010000</v>
      </c>
      <c r="K3827" s="26" t="str">
        <f>VLOOKUP(B3827,[1]ПланКаз!A3814:M7118,12,0)</f>
        <v>ҚР, ШҚО, Өскемен қ., Бажов көш., 10</v>
      </c>
      <c r="L3827" s="26" t="str">
        <f>VLOOKUP(B3827,[1]ПланКаз!A3812:M7116,13,0)</f>
        <v>Желтоқсан-Қантар</v>
      </c>
      <c r="M3827" s="26" t="str">
        <f>VLOOKUP(B3827,[1]ПланКаз!A3814:N7118,14,0)</f>
        <v>Шығыс-Қазақстан облысы, Өскемен қ.</v>
      </c>
      <c r="N3827" s="26" t="s">
        <v>58</v>
      </c>
      <c r="O3827" s="26" t="str">
        <f>VLOOKUP(B3827,[1]ПланКаз!A3813:P7117,16,0)</f>
        <v>жыл бойына өтінім бойынша</v>
      </c>
      <c r="P3827" s="26" t="s">
        <v>59</v>
      </c>
      <c r="Q3827" s="27" t="s">
        <v>522</v>
      </c>
      <c r="R3827" s="26" t="str">
        <f>VLOOKUP(B3827,[1]ПланКаз!A3812:S7116,19,0)</f>
        <v>Дана</v>
      </c>
      <c r="S3827" s="28">
        <v>2</v>
      </c>
      <c r="T3827" s="28">
        <v>3864</v>
      </c>
      <c r="U3827" s="28">
        <v>7728</v>
      </c>
      <c r="V3827" s="28">
        <v>8655.36</v>
      </c>
      <c r="W3827" s="26"/>
      <c r="X3827" s="26" t="s">
        <v>62</v>
      </c>
      <c r="Y3827" s="26" t="s">
        <v>61</v>
      </c>
    </row>
    <row r="3828" spans="2:25" x14ac:dyDescent="0.2">
      <c r="B3828" s="26" t="s">
        <v>8103</v>
      </c>
      <c r="C3828" s="26" t="s">
        <v>55</v>
      </c>
      <c r="D3828" s="26" t="s">
        <v>5673</v>
      </c>
      <c r="E3828" s="26" t="str">
        <f>VLOOKUP(D3828,[1]ЕНС!A:E,2,FALSE)</f>
        <v>Втулка</v>
      </c>
      <c r="F3828" s="26" t="str">
        <f>VLOOKUP(D3828,[1]ЕНС!A:E,3,FALSE)</f>
        <v>для грузового автомобиля, для статера с электромеханическим перемещением шестерни привода</v>
      </c>
      <c r="G3828" s="26" t="s">
        <v>8104</v>
      </c>
      <c r="H3828" s="26" t="s">
        <v>26</v>
      </c>
      <c r="I3828" s="26">
        <v>0</v>
      </c>
      <c r="J3828" s="26">
        <v>631010000</v>
      </c>
      <c r="K3828" s="26" t="str">
        <f>VLOOKUP(B3828,[1]ПланКаз!A3815:M7119,12,0)</f>
        <v>ҚР, ШҚО, Өскемен қ., Бажов көш., 10</v>
      </c>
      <c r="L3828" s="26" t="str">
        <f>VLOOKUP(B3828,[1]ПланКаз!A3813:M7117,13,0)</f>
        <v>Желтоқсан-Қантар</v>
      </c>
      <c r="M3828" s="26" t="str">
        <f>VLOOKUP(B3828,[1]ПланКаз!A3815:N7119,14,0)</f>
        <v>Шығыс-Қазақстан облысы, Өскемен қ.</v>
      </c>
      <c r="N3828" s="26" t="s">
        <v>58</v>
      </c>
      <c r="O3828" s="26" t="str">
        <f>VLOOKUP(B3828,[1]ПланКаз!A3814:P7118,16,0)</f>
        <v>жыл бойына өтінім бойынша</v>
      </c>
      <c r="P3828" s="26" t="s">
        <v>59</v>
      </c>
      <c r="Q3828" s="27" t="s">
        <v>522</v>
      </c>
      <c r="R3828" s="26" t="str">
        <f>VLOOKUP(B3828,[1]ПланКаз!A3813:S7117,19,0)</f>
        <v>Дана</v>
      </c>
      <c r="S3828" s="28">
        <v>3</v>
      </c>
      <c r="T3828" s="28">
        <v>1722</v>
      </c>
      <c r="U3828" s="28">
        <v>5166</v>
      </c>
      <c r="V3828" s="28">
        <v>5785.92</v>
      </c>
      <c r="W3828" s="26"/>
      <c r="X3828" s="26" t="s">
        <v>62</v>
      </c>
      <c r="Y3828" s="26" t="s">
        <v>61</v>
      </c>
    </row>
    <row r="3829" spans="2:25" x14ac:dyDescent="0.2">
      <c r="B3829" s="26" t="s">
        <v>8105</v>
      </c>
      <c r="C3829" s="26" t="s">
        <v>55</v>
      </c>
      <c r="D3829" s="26" t="s">
        <v>6288</v>
      </c>
      <c r="E3829" s="26" t="str">
        <f>VLOOKUP(D3829,[1]ЕНС!A:E,2,FALSE)</f>
        <v>Шланг</v>
      </c>
      <c r="F3829" s="26" t="str">
        <f>VLOOKUP(D3829,[1]ЕНС!A:E,3,FALSE)</f>
        <v>тормозной, для грузового автомобиля</v>
      </c>
      <c r="G3829" s="26" t="s">
        <v>8106</v>
      </c>
      <c r="H3829" s="26" t="s">
        <v>26</v>
      </c>
      <c r="I3829" s="26">
        <v>0</v>
      </c>
      <c r="J3829" s="26">
        <v>631010000</v>
      </c>
      <c r="K3829" s="26" t="str">
        <f>VLOOKUP(B3829,[1]ПланКаз!A3816:M7120,12,0)</f>
        <v>ҚР, ШҚО, Өскемен қ., Бажов көш., 10</v>
      </c>
      <c r="L3829" s="26" t="str">
        <f>VLOOKUP(B3829,[1]ПланКаз!A3814:M7118,13,0)</f>
        <v>Желтоқсан-Қантар</v>
      </c>
      <c r="M3829" s="26" t="str">
        <f>VLOOKUP(B3829,[1]ПланКаз!A3816:N7120,14,0)</f>
        <v>Шығыс-Қазақстан облысы, Өскемен қ.</v>
      </c>
      <c r="N3829" s="26" t="s">
        <v>58</v>
      </c>
      <c r="O3829" s="26" t="str">
        <f>VLOOKUP(B3829,[1]ПланКаз!A3815:P7119,16,0)</f>
        <v>жыл бойына өтінім бойынша</v>
      </c>
      <c r="P3829" s="26" t="s">
        <v>59</v>
      </c>
      <c r="Q3829" s="27" t="s">
        <v>522</v>
      </c>
      <c r="R3829" s="26" t="str">
        <f>VLOOKUP(B3829,[1]ПланКаз!A3814:S7118,19,0)</f>
        <v>Дана</v>
      </c>
      <c r="S3829" s="28">
        <v>6</v>
      </c>
      <c r="T3829" s="28">
        <v>2392</v>
      </c>
      <c r="U3829" s="28">
        <v>14352</v>
      </c>
      <c r="V3829" s="28">
        <v>16074.24</v>
      </c>
      <c r="W3829" s="26"/>
      <c r="X3829" s="26" t="s">
        <v>62</v>
      </c>
      <c r="Y3829" s="26" t="s">
        <v>61</v>
      </c>
    </row>
    <row r="3830" spans="2:25" x14ac:dyDescent="0.2">
      <c r="B3830" s="26" t="s">
        <v>8107</v>
      </c>
      <c r="C3830" s="26" t="s">
        <v>55</v>
      </c>
      <c r="D3830" s="26" t="s">
        <v>7762</v>
      </c>
      <c r="E3830" s="26" t="str">
        <f>VLOOKUP(D3830,[1]ЕНС!A:E,2,FALSE)</f>
        <v>Муфта</v>
      </c>
      <c r="F3830" s="26" t="str">
        <f>VLOOKUP(D3830,[1]ЕНС!A:E,3,FALSE)</f>
        <v>привода вентилятора, для специального и специализированного автомобиля</v>
      </c>
      <c r="G3830" s="26" t="s">
        <v>8108</v>
      </c>
      <c r="H3830" s="26" t="s">
        <v>26</v>
      </c>
      <c r="I3830" s="26">
        <v>0</v>
      </c>
      <c r="J3830" s="26">
        <v>631010000</v>
      </c>
      <c r="K3830" s="26" t="str">
        <f>VLOOKUP(B3830,[1]ПланКаз!A3817:M7121,12,0)</f>
        <v>ҚР, ШҚО, Өскемен қ., Бажов көш., 10</v>
      </c>
      <c r="L3830" s="26" t="str">
        <f>VLOOKUP(B3830,[1]ПланКаз!A3815:M7119,13,0)</f>
        <v>Желтоқсан-Қантар</v>
      </c>
      <c r="M3830" s="26" t="str">
        <f>VLOOKUP(B3830,[1]ПланКаз!A3817:N7121,14,0)</f>
        <v>Шығыс-Қазақстан облысы, Өскемен қ.</v>
      </c>
      <c r="N3830" s="26" t="s">
        <v>58</v>
      </c>
      <c r="O3830" s="26" t="str">
        <f>VLOOKUP(B3830,[1]ПланКаз!A3816:P7120,16,0)</f>
        <v>жыл бойына өтінім бойынша</v>
      </c>
      <c r="P3830" s="26" t="s">
        <v>59</v>
      </c>
      <c r="Q3830" s="27" t="s">
        <v>522</v>
      </c>
      <c r="R3830" s="26" t="str">
        <f>VLOOKUP(B3830,[1]ПланКаз!A3815:S7119,19,0)</f>
        <v>Дана</v>
      </c>
      <c r="S3830" s="28">
        <v>1</v>
      </c>
      <c r="T3830" s="28">
        <v>7728</v>
      </c>
      <c r="U3830" s="28">
        <v>7728</v>
      </c>
      <c r="V3830" s="28">
        <v>8655.36</v>
      </c>
      <c r="W3830" s="26"/>
      <c r="X3830" s="26" t="s">
        <v>62</v>
      </c>
      <c r="Y3830" s="26" t="s">
        <v>61</v>
      </c>
    </row>
    <row r="3831" spans="2:25" x14ac:dyDescent="0.2">
      <c r="B3831" s="26" t="s">
        <v>8109</v>
      </c>
      <c r="C3831" s="26" t="s">
        <v>55</v>
      </c>
      <c r="D3831" s="26" t="s">
        <v>6034</v>
      </c>
      <c r="E3831" s="26" t="str">
        <f>VLOOKUP(D3831,[1]ЕНС!A:E,2,FALSE)</f>
        <v>Цилиндр</v>
      </c>
      <c r="F3831" s="26" t="str">
        <f>VLOOKUP(D3831,[1]ЕНС!A:E,3,FALSE)</f>
        <v>сцепления, для грузового автомобиля</v>
      </c>
      <c r="G3831" s="26" t="s">
        <v>8110</v>
      </c>
      <c r="H3831" s="26" t="s">
        <v>26</v>
      </c>
      <c r="I3831" s="26">
        <v>0</v>
      </c>
      <c r="J3831" s="26">
        <v>631010000</v>
      </c>
      <c r="K3831" s="26" t="str">
        <f>VLOOKUP(B3831,[1]ПланКаз!A3818:M7122,12,0)</f>
        <v>ҚР, ШҚО, Өскемен қ., Бажов көш., 10</v>
      </c>
      <c r="L3831" s="26" t="str">
        <f>VLOOKUP(B3831,[1]ПланКаз!A3816:M7120,13,0)</f>
        <v>Желтоқсан-Қантар</v>
      </c>
      <c r="M3831" s="26" t="str">
        <f>VLOOKUP(B3831,[1]ПланКаз!A3818:N7122,14,0)</f>
        <v>Шығыс-Қазақстан облысы, Өскемен қ.</v>
      </c>
      <c r="N3831" s="26" t="s">
        <v>58</v>
      </c>
      <c r="O3831" s="26" t="str">
        <f>VLOOKUP(B3831,[1]ПланКаз!A3817:P7121,16,0)</f>
        <v>жыл бойына өтінім бойынша</v>
      </c>
      <c r="P3831" s="26" t="s">
        <v>59</v>
      </c>
      <c r="Q3831" s="27" t="s">
        <v>522</v>
      </c>
      <c r="R3831" s="26" t="str">
        <f>VLOOKUP(B3831,[1]ПланКаз!A3816:S7120,19,0)</f>
        <v>Дана</v>
      </c>
      <c r="S3831" s="28">
        <v>2</v>
      </c>
      <c r="T3831" s="28">
        <v>36408</v>
      </c>
      <c r="U3831" s="28">
        <v>72816</v>
      </c>
      <c r="V3831" s="28">
        <v>81553.919999999998</v>
      </c>
      <c r="W3831" s="26"/>
      <c r="X3831" s="26" t="s">
        <v>62</v>
      </c>
      <c r="Y3831" s="26" t="s">
        <v>61</v>
      </c>
    </row>
    <row r="3832" spans="2:25" x14ac:dyDescent="0.2">
      <c r="B3832" s="26" t="s">
        <v>8111</v>
      </c>
      <c r="C3832" s="26" t="s">
        <v>55</v>
      </c>
      <c r="D3832" s="26" t="s">
        <v>8112</v>
      </c>
      <c r="E3832" s="26" t="str">
        <f>VLOOKUP(D3832,[1]ЕНС!A:E,2,FALSE)</f>
        <v>Комплект прокладок</v>
      </c>
      <c r="F3832" s="26" t="str">
        <f>VLOOKUP(D3832,[1]ЕНС!A:E,3,FALSE)</f>
        <v>для моста, для легкового автомобиля, комплектность прокладки полуси, прокладки крышки картера заднего и переднего моста, прокладка крышки подшипников ведущей шестерни, прокладки поворотного кулака</v>
      </c>
      <c r="G3832" s="26" t="s">
        <v>8113</v>
      </c>
      <c r="H3832" s="26" t="s">
        <v>26</v>
      </c>
      <c r="I3832" s="26">
        <v>0</v>
      </c>
      <c r="J3832" s="26">
        <v>631010000</v>
      </c>
      <c r="K3832" s="26" t="str">
        <f>VLOOKUP(B3832,[1]ПланКаз!A3819:M7123,12,0)</f>
        <v>ҚР, ШҚО, Өскемен қ., Бажов көш., 10</v>
      </c>
      <c r="L3832" s="26" t="str">
        <f>VLOOKUP(B3832,[1]ПланКаз!A3817:M7121,13,0)</f>
        <v>Желтоқсан-Қантар</v>
      </c>
      <c r="M3832" s="26" t="str">
        <f>VLOOKUP(B3832,[1]ПланКаз!A3819:N7123,14,0)</f>
        <v>Шығыс-Қазақстан облысы, Өскемен қ.</v>
      </c>
      <c r="N3832" s="26" t="s">
        <v>58</v>
      </c>
      <c r="O3832" s="26" t="str">
        <f>VLOOKUP(B3832,[1]ПланКаз!A3818:P7122,16,0)</f>
        <v>жыл бойына өтінім бойынша</v>
      </c>
      <c r="P3832" s="26" t="s">
        <v>59</v>
      </c>
      <c r="Q3832" s="27" t="s">
        <v>2896</v>
      </c>
      <c r="R3832" s="26" t="str">
        <f>VLOOKUP(B3832,[1]ПланКаз!A3817:S7121,19,0)</f>
        <v>Комплект</v>
      </c>
      <c r="S3832" s="28">
        <v>5</v>
      </c>
      <c r="T3832" s="28">
        <v>442</v>
      </c>
      <c r="U3832" s="28">
        <v>2210</v>
      </c>
      <c r="V3832" s="28">
        <v>2475.1999999999998</v>
      </c>
      <c r="W3832" s="26"/>
      <c r="X3832" s="26" t="s">
        <v>62</v>
      </c>
      <c r="Y3832" s="26" t="s">
        <v>61</v>
      </c>
    </row>
    <row r="3833" spans="2:25" x14ac:dyDescent="0.2">
      <c r="B3833" s="26" t="s">
        <v>8114</v>
      </c>
      <c r="C3833" s="26" t="s">
        <v>55</v>
      </c>
      <c r="D3833" s="26" t="s">
        <v>5551</v>
      </c>
      <c r="E3833" s="26" t="str">
        <f>VLOOKUP(D3833,[1]ЕНС!A:E,2,FALSE)</f>
        <v>Насос</v>
      </c>
      <c r="F3833" s="26" t="str">
        <f>VLOOKUP(D3833,[1]ЕНС!A:E,3,FALSE)</f>
        <v>для двигателей внутреннего сгорания, топливный</v>
      </c>
      <c r="G3833" s="26" t="s">
        <v>8115</v>
      </c>
      <c r="H3833" s="26" t="s">
        <v>26</v>
      </c>
      <c r="I3833" s="26">
        <v>0</v>
      </c>
      <c r="J3833" s="26">
        <v>631010000</v>
      </c>
      <c r="K3833" s="26" t="str">
        <f>VLOOKUP(B3833,[1]ПланКаз!A3820:M7124,12,0)</f>
        <v>ҚР, ШҚО, Өскемен қ., Бажов көш., 10</v>
      </c>
      <c r="L3833" s="26" t="str">
        <f>VLOOKUP(B3833,[1]ПланКаз!A3818:M7122,13,0)</f>
        <v>Желтоқсан-Қантар</v>
      </c>
      <c r="M3833" s="26" t="str">
        <f>VLOOKUP(B3833,[1]ПланКаз!A3820:N7124,14,0)</f>
        <v>Шығыс-Қазақстан облысы, Өскемен қ.</v>
      </c>
      <c r="N3833" s="26" t="s">
        <v>58</v>
      </c>
      <c r="O3833" s="26" t="str">
        <f>VLOOKUP(B3833,[1]ПланКаз!A3819:P7123,16,0)</f>
        <v>жыл бойына өтінім бойынша</v>
      </c>
      <c r="P3833" s="26" t="s">
        <v>59</v>
      </c>
      <c r="Q3833" s="27" t="s">
        <v>522</v>
      </c>
      <c r="R3833" s="26" t="str">
        <f>VLOOKUP(B3833,[1]ПланКаз!A3818:S7122,19,0)</f>
        <v>Дана</v>
      </c>
      <c r="S3833" s="28">
        <v>8</v>
      </c>
      <c r="T3833" s="28">
        <v>5765</v>
      </c>
      <c r="U3833" s="28">
        <v>46120</v>
      </c>
      <c r="V3833" s="28">
        <v>51654.400000000001</v>
      </c>
      <c r="W3833" s="26"/>
      <c r="X3833" s="26" t="s">
        <v>62</v>
      </c>
      <c r="Y3833" s="26" t="s">
        <v>61</v>
      </c>
    </row>
    <row r="3834" spans="2:25" x14ac:dyDescent="0.2">
      <c r="B3834" s="26" t="s">
        <v>8116</v>
      </c>
      <c r="C3834" s="26" t="s">
        <v>55</v>
      </c>
      <c r="D3834" s="26" t="s">
        <v>8117</v>
      </c>
      <c r="E3834" s="26" t="str">
        <f>VLOOKUP(D3834,[1]ЕНС!A:E,2,FALSE)</f>
        <v>Корпус</v>
      </c>
      <c r="F3834" s="26" t="str">
        <f>VLOOKUP(D3834,[1]ЕНС!A:E,3,FALSE)</f>
        <v>для дизельного двигателя, толкателя топливоподкачивающего насоса</v>
      </c>
      <c r="G3834" s="26" t="s">
        <v>8118</v>
      </c>
      <c r="H3834" s="26" t="s">
        <v>26</v>
      </c>
      <c r="I3834" s="26">
        <v>0</v>
      </c>
      <c r="J3834" s="26">
        <v>631010000</v>
      </c>
      <c r="K3834" s="26" t="str">
        <f>VLOOKUP(B3834,[1]ПланКаз!A3821:M7125,12,0)</f>
        <v>ҚР, ШҚО, Өскемен қ., Бажов көш., 10</v>
      </c>
      <c r="L3834" s="26" t="str">
        <f>VLOOKUP(B3834,[1]ПланКаз!A3819:M7123,13,0)</f>
        <v>Желтоқсан-Қантар</v>
      </c>
      <c r="M3834" s="26" t="str">
        <f>VLOOKUP(B3834,[1]ПланКаз!A3821:N7125,14,0)</f>
        <v>Шығыс-Қазақстан облысы, Өскемен қ.</v>
      </c>
      <c r="N3834" s="26" t="s">
        <v>58</v>
      </c>
      <c r="O3834" s="26" t="str">
        <f>VLOOKUP(B3834,[1]ПланКаз!A3820:P7124,16,0)</f>
        <v>жыл бойына өтінім бойынша</v>
      </c>
      <c r="P3834" s="26" t="s">
        <v>59</v>
      </c>
      <c r="Q3834" s="27" t="s">
        <v>522</v>
      </c>
      <c r="R3834" s="26" t="str">
        <f>VLOOKUP(B3834,[1]ПланКаз!A3819:S7123,19,0)</f>
        <v>Дана</v>
      </c>
      <c r="S3834" s="28">
        <v>1</v>
      </c>
      <c r="T3834" s="28">
        <v>136115</v>
      </c>
      <c r="U3834" s="28">
        <v>136115</v>
      </c>
      <c r="V3834" s="28">
        <v>152448.79999999999</v>
      </c>
      <c r="W3834" s="26"/>
      <c r="X3834" s="26" t="s">
        <v>62</v>
      </c>
      <c r="Y3834" s="26" t="s">
        <v>61</v>
      </c>
    </row>
    <row r="3835" spans="2:25" x14ac:dyDescent="0.2">
      <c r="B3835" s="26" t="s">
        <v>8119</v>
      </c>
      <c r="C3835" s="26" t="s">
        <v>55</v>
      </c>
      <c r="D3835" s="26" t="s">
        <v>8120</v>
      </c>
      <c r="E3835" s="26" t="str">
        <f>VLOOKUP(D3835,[1]ЕНС!A:E,2,FALSE)</f>
        <v>Шина</v>
      </c>
      <c r="F3835" s="26" t="str">
        <f>VLOOKUP(D3835,[1]ЕНС!A:E,3,FALSE)</f>
        <v>для автобусов или автомобилей грузовых, пневматическая, радиальная, размер 400*80 R21, бескамерная, ГОСТ 5513-97</v>
      </c>
      <c r="G3835" s="26" t="s">
        <v>8121</v>
      </c>
      <c r="H3835" s="26" t="s">
        <v>26</v>
      </c>
      <c r="I3835" s="26">
        <v>0</v>
      </c>
      <c r="J3835" s="26">
        <v>631010000</v>
      </c>
      <c r="K3835" s="26" t="str">
        <f>VLOOKUP(B3835,[1]ПланКаз!A3822:M7126,12,0)</f>
        <v>ҚР, ШҚО, Өскемен қ., Бажов көш., 10</v>
      </c>
      <c r="L3835" s="26" t="str">
        <f>VLOOKUP(B3835,[1]ПланКаз!A3820:M7124,13,0)</f>
        <v>Қантар-Ақпан</v>
      </c>
      <c r="M3835" s="26" t="str">
        <f>VLOOKUP(B3835,[1]ПланКаз!A3822:N7126,14,0)</f>
        <v>Шығыс-Қазақстан облысы, Өскемен қ.</v>
      </c>
      <c r="N3835" s="26" t="s">
        <v>58</v>
      </c>
      <c r="O3835" s="26" t="str">
        <f>VLOOKUP(B3835,[1]ПланКаз!A3821:P7125,16,0)</f>
        <v>шартқа қол қойылған кезден бастап 45 күнтізбелік күн ішінде</v>
      </c>
      <c r="P3835" s="26" t="s">
        <v>59</v>
      </c>
      <c r="Q3835" s="27" t="s">
        <v>522</v>
      </c>
      <c r="R3835" s="26" t="str">
        <f>VLOOKUP(B3835,[1]ПланКаз!A3820:S7124,19,0)</f>
        <v>Дана</v>
      </c>
      <c r="S3835" s="28">
        <v>6</v>
      </c>
      <c r="T3835" s="28">
        <v>153943</v>
      </c>
      <c r="U3835" s="28">
        <v>923658</v>
      </c>
      <c r="V3835" s="28">
        <v>1034496.96</v>
      </c>
      <c r="W3835" s="26" t="s">
        <v>24</v>
      </c>
      <c r="X3835" s="26" t="s">
        <v>72</v>
      </c>
      <c r="Y3835" s="26" t="s">
        <v>61</v>
      </c>
    </row>
    <row r="3836" spans="2:25" x14ac:dyDescent="0.2">
      <c r="B3836" s="26" t="s">
        <v>8122</v>
      </c>
      <c r="C3836" s="26" t="s">
        <v>55</v>
      </c>
      <c r="D3836" s="26" t="s">
        <v>8123</v>
      </c>
      <c r="E3836" s="26" t="str">
        <f>VLOOKUP(D3836,[1]ЕНС!A:E,2,FALSE)</f>
        <v>Шина</v>
      </c>
      <c r="F3836" s="26" t="str">
        <f>VLOOKUP(D3836,[1]ЕНС!A:E,3,FALSE)</f>
        <v>для автобусов или автомобилей грузовых, пневматическая, радиальная, размер 12,0 R20 (320*508 R), бескамерная, ГОСТ 5513-97</v>
      </c>
      <c r="G3836" s="26" t="s">
        <v>8124</v>
      </c>
      <c r="H3836" s="26" t="s">
        <v>26</v>
      </c>
      <c r="I3836" s="26">
        <v>0</v>
      </c>
      <c r="J3836" s="26">
        <v>631010000</v>
      </c>
      <c r="K3836" s="26" t="str">
        <f>VLOOKUP(B3836,[1]ПланКаз!A3823:M7127,12,0)</f>
        <v>ҚР, ШҚО, Өскемен қ., Бажов көш., 10</v>
      </c>
      <c r="L3836" s="26" t="str">
        <f>VLOOKUP(B3836,[1]ПланКаз!A3821:M7125,13,0)</f>
        <v>Қантар-Ақпан</v>
      </c>
      <c r="M3836" s="26" t="str">
        <f>VLOOKUP(B3836,[1]ПланКаз!A3823:N7127,14,0)</f>
        <v>Шығыс-Қазақстан облысы, Өскемен қ.</v>
      </c>
      <c r="N3836" s="26" t="s">
        <v>58</v>
      </c>
      <c r="O3836" s="26" t="str">
        <f>VLOOKUP(B3836,[1]ПланКаз!A3822:P7126,16,0)</f>
        <v>шартқа қол қойылған кезден бастап 45 күнтізбелік күн ішінде</v>
      </c>
      <c r="P3836" s="26" t="s">
        <v>59</v>
      </c>
      <c r="Q3836" s="27" t="s">
        <v>522</v>
      </c>
      <c r="R3836" s="26" t="str">
        <f>VLOOKUP(B3836,[1]ПланКаз!A3821:S7125,19,0)</f>
        <v>Дана</v>
      </c>
      <c r="S3836" s="28">
        <v>2</v>
      </c>
      <c r="T3836" s="28">
        <v>115423</v>
      </c>
      <c r="U3836" s="28">
        <v>230846</v>
      </c>
      <c r="V3836" s="28">
        <v>258547.52</v>
      </c>
      <c r="W3836" s="26" t="s">
        <v>24</v>
      </c>
      <c r="X3836" s="26" t="s">
        <v>72</v>
      </c>
      <c r="Y3836" s="26" t="s">
        <v>61</v>
      </c>
    </row>
    <row r="3837" spans="2:25" x14ac:dyDescent="0.2">
      <c r="B3837" s="26" t="s">
        <v>8125</v>
      </c>
      <c r="C3837" s="26" t="s">
        <v>55</v>
      </c>
      <c r="D3837" s="26" t="s">
        <v>8126</v>
      </c>
      <c r="E3837" s="26" t="str">
        <f>VLOOKUP(D3837,[1]ЕНС!A:E,2,FALSE)</f>
        <v>Шина</v>
      </c>
      <c r="F3837" s="26" t="str">
        <f>VLOOKUP(D3837,[1]ЕНС!A:E,3,FALSE)</f>
        <v>для автобусов или автомобилей грузовых, пневматическая, диагональная, размер 10,00-20, норма слойности 12, ГОСТ 5513-97</v>
      </c>
      <c r="G3837" s="26" t="s">
        <v>8127</v>
      </c>
      <c r="H3837" s="26" t="s">
        <v>26</v>
      </c>
      <c r="I3837" s="26">
        <v>0</v>
      </c>
      <c r="J3837" s="26">
        <v>631010000</v>
      </c>
      <c r="K3837" s="26" t="str">
        <f>VLOOKUP(B3837,[1]ПланКаз!A3824:M7128,12,0)</f>
        <v>ҚР, ШҚО, Өскемен қ., Бажов көш., 10</v>
      </c>
      <c r="L3837" s="26" t="str">
        <f>VLOOKUP(B3837,[1]ПланКаз!A3822:M7126,13,0)</f>
        <v>Қантар-Ақпан</v>
      </c>
      <c r="M3837" s="26" t="str">
        <f>VLOOKUP(B3837,[1]ПланКаз!A3824:N7128,14,0)</f>
        <v>Шығыс-Қазақстан облысы, Өскемен қ.</v>
      </c>
      <c r="N3837" s="26" t="s">
        <v>58</v>
      </c>
      <c r="O3837" s="26" t="str">
        <f>VLOOKUP(B3837,[1]ПланКаз!A3823:P7127,16,0)</f>
        <v>шартқа қол қойылған кезден бастап 45 күнтізбелік күн ішінде</v>
      </c>
      <c r="P3837" s="26" t="s">
        <v>59</v>
      </c>
      <c r="Q3837" s="27" t="s">
        <v>522</v>
      </c>
      <c r="R3837" s="26" t="str">
        <f>VLOOKUP(B3837,[1]ПланКаз!A3822:S7126,19,0)</f>
        <v>Дана</v>
      </c>
      <c r="S3837" s="28">
        <v>10</v>
      </c>
      <c r="T3837" s="28">
        <v>90752</v>
      </c>
      <c r="U3837" s="28">
        <v>907520</v>
      </c>
      <c r="V3837" s="28">
        <v>1016422.4</v>
      </c>
      <c r="W3837" s="26" t="s">
        <v>24</v>
      </c>
      <c r="X3837" s="26" t="s">
        <v>72</v>
      </c>
      <c r="Y3837" s="26" t="s">
        <v>61</v>
      </c>
    </row>
    <row r="3838" spans="2:25" x14ac:dyDescent="0.2">
      <c r="B3838" s="26" t="s">
        <v>8128</v>
      </c>
      <c r="C3838" s="26" t="s">
        <v>55</v>
      </c>
      <c r="D3838" s="26" t="s">
        <v>8129</v>
      </c>
      <c r="E3838" s="26" t="str">
        <f>VLOOKUP(D3838,[1]ЕНС!A:E,2,FALSE)</f>
        <v>Шина</v>
      </c>
      <c r="F3838" s="26" t="str">
        <f>VLOOKUP(D3838,[1]ЕНС!A:E,3,FALSE)</f>
        <v>для автобусов или автомобилей грузовых, пневматическая, радиальная, размер 9,00R20 (260*508), камерная, ГОСТ 5513-97</v>
      </c>
      <c r="G3838" s="26" t="s">
        <v>8130</v>
      </c>
      <c r="H3838" s="26" t="s">
        <v>26</v>
      </c>
      <c r="I3838" s="26">
        <v>0</v>
      </c>
      <c r="J3838" s="26">
        <v>631010000</v>
      </c>
      <c r="K3838" s="26" t="str">
        <f>VLOOKUP(B3838,[1]ПланКаз!A3825:M7129,12,0)</f>
        <v>ҚР, ШҚО, Өскемен қ., Бажов көш., 10</v>
      </c>
      <c r="L3838" s="26" t="str">
        <f>VLOOKUP(B3838,[1]ПланКаз!A3823:M7127,13,0)</f>
        <v>Қантар-Ақпан</v>
      </c>
      <c r="M3838" s="26" t="str">
        <f>VLOOKUP(B3838,[1]ПланКаз!A3825:N7129,14,0)</f>
        <v>Шығыс-Қазақстан облысы, Өскемен қ.</v>
      </c>
      <c r="N3838" s="26" t="s">
        <v>58</v>
      </c>
      <c r="O3838" s="26" t="str">
        <f>VLOOKUP(B3838,[1]ПланКаз!A3824:P7128,16,0)</f>
        <v>шартқа қол қойылған кезден бастап 45 күнтізбелік күн ішінде</v>
      </c>
      <c r="P3838" s="26" t="s">
        <v>59</v>
      </c>
      <c r="Q3838" s="27" t="s">
        <v>522</v>
      </c>
      <c r="R3838" s="26" t="str">
        <f>VLOOKUP(B3838,[1]ПланКаз!A3823:S7127,19,0)</f>
        <v>Дана</v>
      </c>
      <c r="S3838" s="28">
        <v>53</v>
      </c>
      <c r="T3838" s="28">
        <v>59227</v>
      </c>
      <c r="U3838" s="28">
        <v>3139031</v>
      </c>
      <c r="V3838" s="28">
        <v>3515714.72</v>
      </c>
      <c r="W3838" s="26" t="s">
        <v>24</v>
      </c>
      <c r="X3838" s="26" t="s">
        <v>72</v>
      </c>
      <c r="Y3838" s="26" t="s">
        <v>61</v>
      </c>
    </row>
    <row r="3839" spans="2:25" x14ac:dyDescent="0.2">
      <c r="B3839" s="26" t="s">
        <v>8131</v>
      </c>
      <c r="C3839" s="26" t="s">
        <v>55</v>
      </c>
      <c r="D3839" s="26" t="s">
        <v>8132</v>
      </c>
      <c r="E3839" s="26" t="str">
        <f>VLOOKUP(D3839,[1]ЕНС!A:E,2,FALSE)</f>
        <v>Шина</v>
      </c>
      <c r="F3839" s="26" t="str">
        <f>VLOOKUP(D3839,[1]ЕНС!A:E,3,FALSE)</f>
        <v>для автобусов или автомобилей грузовых, пневматическая, радиальная, размер 8,25 R20 (240*508 R), бескамерная, ГОСТ 5513-97</v>
      </c>
      <c r="G3839" s="26" t="s">
        <v>8133</v>
      </c>
      <c r="H3839" s="26" t="s">
        <v>26</v>
      </c>
      <c r="I3839" s="26">
        <v>0</v>
      </c>
      <c r="J3839" s="26">
        <v>631010000</v>
      </c>
      <c r="K3839" s="26" t="str">
        <f>VLOOKUP(B3839,[1]ПланКаз!A3826:M7130,12,0)</f>
        <v>ҚР, ШҚО, Өскемен қ., Бажов көш., 10</v>
      </c>
      <c r="L3839" s="26" t="str">
        <f>VLOOKUP(B3839,[1]ПланКаз!A3824:M7128,13,0)</f>
        <v>Қантар-Ақпан</v>
      </c>
      <c r="M3839" s="26" t="str">
        <f>VLOOKUP(B3839,[1]ПланКаз!A3826:N7130,14,0)</f>
        <v>Шығыс-Қазақстан облысы, Өскемен қ.</v>
      </c>
      <c r="N3839" s="26" t="s">
        <v>58</v>
      </c>
      <c r="O3839" s="26" t="str">
        <f>VLOOKUP(B3839,[1]ПланКаз!A3825:P7129,16,0)</f>
        <v>шартқа қол қойылған кезден бастап 45 күнтізбелік күн ішінде</v>
      </c>
      <c r="P3839" s="26" t="s">
        <v>59</v>
      </c>
      <c r="Q3839" s="27" t="s">
        <v>522</v>
      </c>
      <c r="R3839" s="26" t="str">
        <f>VLOOKUP(B3839,[1]ПланКаз!A3824:S7128,19,0)</f>
        <v>Дана</v>
      </c>
      <c r="S3839" s="28">
        <v>30</v>
      </c>
      <c r="T3839" s="28">
        <v>66152</v>
      </c>
      <c r="U3839" s="28">
        <v>1984560</v>
      </c>
      <c r="V3839" s="28">
        <v>2222707.2000000002</v>
      </c>
      <c r="W3839" s="26" t="s">
        <v>24</v>
      </c>
      <c r="X3839" s="26" t="s">
        <v>72</v>
      </c>
      <c r="Y3839" s="26" t="s">
        <v>61</v>
      </c>
    </row>
    <row r="3840" spans="2:25" x14ac:dyDescent="0.2">
      <c r="B3840" s="26" t="s">
        <v>8134</v>
      </c>
      <c r="C3840" s="26" t="s">
        <v>55</v>
      </c>
      <c r="D3840" s="26" t="s">
        <v>8135</v>
      </c>
      <c r="E3840" s="26" t="str">
        <f>VLOOKUP(D3840,[1]ЕНС!A:E,2,FALSE)</f>
        <v>Шина</v>
      </c>
      <c r="F3840" s="26" t="str">
        <f>VLOOKUP(D3840,[1]ЕНС!A:E,3,FALSE)</f>
        <v>для автобусов или автомобилей грузовых, пневматическая, радиальная, размер 11,00R20 (300*508), камерная, ГОСТ 5513-97</v>
      </c>
      <c r="G3840" s="26" t="s">
        <v>8136</v>
      </c>
      <c r="H3840" s="26" t="s">
        <v>26</v>
      </c>
      <c r="I3840" s="26">
        <v>0</v>
      </c>
      <c r="J3840" s="26">
        <v>631010000</v>
      </c>
      <c r="K3840" s="26" t="str">
        <f>VLOOKUP(B3840,[1]ПланКаз!A3827:M7131,12,0)</f>
        <v>ҚР, ШҚО, Өскемен қ., Бажов көш., 10</v>
      </c>
      <c r="L3840" s="26" t="str">
        <f>VLOOKUP(B3840,[1]ПланКаз!A3825:M7129,13,0)</f>
        <v>Қантар-Ақпан</v>
      </c>
      <c r="M3840" s="26" t="str">
        <f>VLOOKUP(B3840,[1]ПланКаз!A3827:N7131,14,0)</f>
        <v>Шығыс-Қазақстан облысы, Өскемен қ.</v>
      </c>
      <c r="N3840" s="26" t="s">
        <v>58</v>
      </c>
      <c r="O3840" s="26" t="str">
        <f>VLOOKUP(B3840,[1]ПланКаз!A3826:P7130,16,0)</f>
        <v>шартқа қол қойылған кезден бастап 45 күнтізбелік күн ішінде</v>
      </c>
      <c r="P3840" s="26" t="s">
        <v>59</v>
      </c>
      <c r="Q3840" s="27" t="s">
        <v>522</v>
      </c>
      <c r="R3840" s="26" t="str">
        <f>VLOOKUP(B3840,[1]ПланКаз!A3825:S7129,19,0)</f>
        <v>Дана</v>
      </c>
      <c r="S3840" s="28">
        <v>4</v>
      </c>
      <c r="T3840" s="28">
        <v>89193</v>
      </c>
      <c r="U3840" s="28">
        <v>356772</v>
      </c>
      <c r="V3840" s="28">
        <v>399584.64</v>
      </c>
      <c r="W3840" s="26" t="s">
        <v>24</v>
      </c>
      <c r="X3840" s="26" t="s">
        <v>72</v>
      </c>
      <c r="Y3840" s="26" t="s">
        <v>61</v>
      </c>
    </row>
    <row r="3841" spans="2:25" x14ac:dyDescent="0.2">
      <c r="B3841" s="26" t="s">
        <v>8137</v>
      </c>
      <c r="C3841" s="26" t="s">
        <v>55</v>
      </c>
      <c r="D3841" s="26" t="s">
        <v>8138</v>
      </c>
      <c r="E3841" s="26" t="str">
        <f>VLOOKUP(D3841,[1]ЕНС!A:E,2,FALSE)</f>
        <v>Шина</v>
      </c>
      <c r="F3841" s="26" t="str">
        <f>VLOOKUP(D3841,[1]ЕНС!A:E,3,FALSE)</f>
        <v>для автобусов или автомобилей грузовых, пневматическая, радиальная, размер 12,00R18, камерная, ГОСТ 5513-97</v>
      </c>
      <c r="G3841" s="26" t="s">
        <v>8139</v>
      </c>
      <c r="H3841" s="26" t="s">
        <v>26</v>
      </c>
      <c r="I3841" s="26">
        <v>0</v>
      </c>
      <c r="J3841" s="26">
        <v>631010000</v>
      </c>
      <c r="K3841" s="26" t="str">
        <f>VLOOKUP(B3841,[1]ПланКаз!A3828:M7132,12,0)</f>
        <v>ҚР, ШҚО, Өскемен қ., Бажов көш., 10</v>
      </c>
      <c r="L3841" s="26" t="str">
        <f>VLOOKUP(B3841,[1]ПланКаз!A3826:M7130,13,0)</f>
        <v>Қантар-Ақпан</v>
      </c>
      <c r="M3841" s="26" t="str">
        <f>VLOOKUP(B3841,[1]ПланКаз!A3828:N7132,14,0)</f>
        <v>Шығыс-Қазақстан облысы, Өскемен қ.</v>
      </c>
      <c r="N3841" s="26" t="s">
        <v>58</v>
      </c>
      <c r="O3841" s="26" t="str">
        <f>VLOOKUP(B3841,[1]ПланКаз!A3827:P7131,16,0)</f>
        <v>шартқа қол қойылған кезден бастап 45 күнтізбелік күн ішінде</v>
      </c>
      <c r="P3841" s="26" t="s">
        <v>59</v>
      </c>
      <c r="Q3841" s="27" t="s">
        <v>522</v>
      </c>
      <c r="R3841" s="26" t="str">
        <f>VLOOKUP(B3841,[1]ПланКаз!A3826:S7130,19,0)</f>
        <v>Дана</v>
      </c>
      <c r="S3841" s="28">
        <v>60</v>
      </c>
      <c r="T3841" s="28">
        <v>89000</v>
      </c>
      <c r="U3841" s="28">
        <v>5340000</v>
      </c>
      <c r="V3841" s="28">
        <v>5980800</v>
      </c>
      <c r="W3841" s="26" t="s">
        <v>24</v>
      </c>
      <c r="X3841" s="26" t="s">
        <v>72</v>
      </c>
      <c r="Y3841" s="26" t="s">
        <v>61</v>
      </c>
    </row>
    <row r="3842" spans="2:25" x14ac:dyDescent="0.2">
      <c r="B3842" s="26" t="s">
        <v>8140</v>
      </c>
      <c r="C3842" s="26" t="s">
        <v>55</v>
      </c>
      <c r="D3842" s="26" t="s">
        <v>8123</v>
      </c>
      <c r="E3842" s="26" t="str">
        <f>VLOOKUP(D3842,[1]ЕНС!A:E,2,FALSE)</f>
        <v>Шина</v>
      </c>
      <c r="F3842" s="26" t="str">
        <f>VLOOKUP(D3842,[1]ЕНС!A:E,3,FALSE)</f>
        <v>для автобусов или автомобилей грузовых, пневматическая, радиальная, размер 12,0 R20 (320*508 R), бескамерная, ГОСТ 5513-97</v>
      </c>
      <c r="G3842" s="26" t="s">
        <v>8141</v>
      </c>
      <c r="H3842" s="26" t="s">
        <v>26</v>
      </c>
      <c r="I3842" s="26">
        <v>0</v>
      </c>
      <c r="J3842" s="26">
        <v>631010000</v>
      </c>
      <c r="K3842" s="26" t="str">
        <f>VLOOKUP(B3842,[1]ПланКаз!A3829:M7133,12,0)</f>
        <v>ҚР, ШҚО, Өскемен қ., Бажов көш., 10</v>
      </c>
      <c r="L3842" s="26" t="str">
        <f>VLOOKUP(B3842,[1]ПланКаз!A3827:M7131,13,0)</f>
        <v>Қантар-Ақпан</v>
      </c>
      <c r="M3842" s="26" t="str">
        <f>VLOOKUP(B3842,[1]ПланКаз!A3829:N7133,14,0)</f>
        <v>Шығыс-Қазақстан облысы, Өскемен қ.</v>
      </c>
      <c r="N3842" s="26" t="s">
        <v>58</v>
      </c>
      <c r="O3842" s="26" t="str">
        <f>VLOOKUP(B3842,[1]ПланКаз!A3828:P7132,16,0)</f>
        <v>шартқа қол қойылған кезден бастап 45 күнтізбелік күн ішінде</v>
      </c>
      <c r="P3842" s="26" t="s">
        <v>59</v>
      </c>
      <c r="Q3842" s="27" t="s">
        <v>522</v>
      </c>
      <c r="R3842" s="26" t="str">
        <f>VLOOKUP(B3842,[1]ПланКаз!A3827:S7131,19,0)</f>
        <v>Дана</v>
      </c>
      <c r="S3842" s="28">
        <v>18</v>
      </c>
      <c r="T3842" s="28">
        <v>90000</v>
      </c>
      <c r="U3842" s="28">
        <v>1620000</v>
      </c>
      <c r="V3842" s="28">
        <v>1814400</v>
      </c>
      <c r="W3842" s="26" t="s">
        <v>24</v>
      </c>
      <c r="X3842" s="26" t="s">
        <v>72</v>
      </c>
      <c r="Y3842" s="26" t="s">
        <v>61</v>
      </c>
    </row>
    <row r="3843" spans="2:25" x14ac:dyDescent="0.2">
      <c r="B3843" s="26" t="s">
        <v>8142</v>
      </c>
      <c r="C3843" s="26" t="s">
        <v>55</v>
      </c>
      <c r="D3843" s="26" t="s">
        <v>8143</v>
      </c>
      <c r="E3843" s="26" t="str">
        <f>VLOOKUP(D3843,[1]ЕНС!A:E,2,FALSE)</f>
        <v>Шина</v>
      </c>
      <c r="F3843" s="26" t="str">
        <f>VLOOKUP(D3843,[1]ЕНС!A:E,3,FALSE)</f>
        <v>для автобусов или автомобилей грузовых, пневматическая, диагональная, размер 7,50-20, норма слойности 8, ГОСТ 5513-97</v>
      </c>
      <c r="G3843" s="26" t="s">
        <v>8144</v>
      </c>
      <c r="H3843" s="26" t="s">
        <v>26</v>
      </c>
      <c r="I3843" s="26">
        <v>0</v>
      </c>
      <c r="J3843" s="26">
        <v>631010000</v>
      </c>
      <c r="K3843" s="26" t="str">
        <f>VLOOKUP(B3843,[1]ПланКаз!A3830:M7134,12,0)</f>
        <v>ҚР, ШҚО, Өскемен қ., Бажов көш., 10</v>
      </c>
      <c r="L3843" s="26" t="str">
        <f>VLOOKUP(B3843,[1]ПланКаз!A3828:M7132,13,0)</f>
        <v>Желтоқсан-Қантар</v>
      </c>
      <c r="M3843" s="26" t="str">
        <f>VLOOKUP(B3843,[1]ПланКаз!A3830:N7134,14,0)</f>
        <v>Шығыс-Қазақстан облысы, Өскемен қ.</v>
      </c>
      <c r="N3843" s="26" t="s">
        <v>58</v>
      </c>
      <c r="O3843" s="26" t="str">
        <f>VLOOKUP(B3843,[1]ПланКаз!A3829:P7133,16,0)</f>
        <v>шартқа қол қойылған кезден бастап 45 күнтізбелік күн ішінде</v>
      </c>
      <c r="P3843" s="26" t="s">
        <v>59</v>
      </c>
      <c r="Q3843" s="27" t="s">
        <v>522</v>
      </c>
      <c r="R3843" s="26" t="str">
        <f>VLOOKUP(B3843,[1]ПланКаз!A3828:S7132,19,0)</f>
        <v>Дана</v>
      </c>
      <c r="S3843" s="28">
        <v>2</v>
      </c>
      <c r="T3843" s="28">
        <v>41534</v>
      </c>
      <c r="U3843" s="28">
        <v>83068</v>
      </c>
      <c r="V3843" s="28">
        <v>93036.160000000003</v>
      </c>
      <c r="W3843" s="26"/>
      <c r="X3843" s="26" t="s">
        <v>62</v>
      </c>
      <c r="Y3843" s="26" t="s">
        <v>61</v>
      </c>
    </row>
    <row r="3844" spans="2:25" x14ac:dyDescent="0.2">
      <c r="B3844" s="26" t="s">
        <v>8145</v>
      </c>
      <c r="C3844" s="26" t="s">
        <v>55</v>
      </c>
      <c r="D3844" s="26" t="s">
        <v>8146</v>
      </c>
      <c r="E3844" s="26" t="str">
        <f>VLOOKUP(D3844,[1]ЕНС!A:E,2,FALSE)</f>
        <v>Шина</v>
      </c>
      <c r="F3844" s="26" t="str">
        <f>VLOOKUP(D3844,[1]ЕНС!A:E,3,FALSE)</f>
        <v>для автобусов или автомобилей грузовых, пневматическая, радиальная, размер 14,00-R20 (370*508), бескамерная, ГОСТ 5513-97</v>
      </c>
      <c r="G3844" s="26" t="s">
        <v>8147</v>
      </c>
      <c r="H3844" s="26" t="s">
        <v>26</v>
      </c>
      <c r="I3844" s="26">
        <v>0</v>
      </c>
      <c r="J3844" s="26">
        <v>631010000</v>
      </c>
      <c r="K3844" s="26" t="str">
        <f>VLOOKUP(B3844,[1]ПланКаз!A3831:M7135,12,0)</f>
        <v>ҚР, ШҚО, Өскемен қ., Бажов көш., 10</v>
      </c>
      <c r="L3844" s="26" t="str">
        <f>VLOOKUP(B3844,[1]ПланКаз!A3829:M7133,13,0)</f>
        <v>Қантар-Ақпан</v>
      </c>
      <c r="M3844" s="26" t="str">
        <f>VLOOKUP(B3844,[1]ПланКаз!A3831:N7135,14,0)</f>
        <v>Шығыс-Қазақстан облысы, Өскемен қ.</v>
      </c>
      <c r="N3844" s="26" t="s">
        <v>58</v>
      </c>
      <c r="O3844" s="26" t="str">
        <f>VLOOKUP(B3844,[1]ПланКаз!A3830:P7134,16,0)</f>
        <v>шартқа қол қойылған кезден бастап 45 күнтізбелік күн ішінде</v>
      </c>
      <c r="P3844" s="26" t="s">
        <v>59</v>
      </c>
      <c r="Q3844" s="27" t="s">
        <v>522</v>
      </c>
      <c r="R3844" s="26" t="str">
        <f>VLOOKUP(B3844,[1]ПланКаз!A3829:S7133,19,0)</f>
        <v>Дана</v>
      </c>
      <c r="S3844" s="28">
        <v>12</v>
      </c>
      <c r="T3844" s="28">
        <v>144459</v>
      </c>
      <c r="U3844" s="28">
        <v>1733508</v>
      </c>
      <c r="V3844" s="28">
        <v>1941528.96</v>
      </c>
      <c r="W3844" s="26" t="s">
        <v>24</v>
      </c>
      <c r="X3844" s="26" t="s">
        <v>72</v>
      </c>
      <c r="Y3844" s="26" t="s">
        <v>61</v>
      </c>
    </row>
    <row r="3845" spans="2:25" x14ac:dyDescent="0.2">
      <c r="B3845" s="26" t="s">
        <v>8148</v>
      </c>
      <c r="C3845" s="26" t="s">
        <v>55</v>
      </c>
      <c r="D3845" s="26" t="s">
        <v>8149</v>
      </c>
      <c r="E3845" s="26" t="str">
        <f>VLOOKUP(D3845,[1]ЕНС!A:E,2,FALSE)</f>
        <v>Шина</v>
      </c>
      <c r="F3845" s="26" t="str">
        <f>VLOOKUP(D3845,[1]ЕНС!A:E,3,FALSE)</f>
        <v>для автобусов или автомобилей грузовых, пневматическая, радиальная, размер 425*85R21 (1260*425-533Р), камерная, ГОСТ 5513-97</v>
      </c>
      <c r="G3845" s="26" t="s">
        <v>8150</v>
      </c>
      <c r="H3845" s="26" t="s">
        <v>26</v>
      </c>
      <c r="I3845" s="26">
        <v>0</v>
      </c>
      <c r="J3845" s="26">
        <v>631010000</v>
      </c>
      <c r="K3845" s="26" t="str">
        <f>VLOOKUP(B3845,[1]ПланКаз!A3832:M7136,12,0)</f>
        <v>ҚР, ШҚО, Өскемен қ., Бажов көш., 10</v>
      </c>
      <c r="L3845" s="26" t="str">
        <f>VLOOKUP(B3845,[1]ПланКаз!A3830:M7134,13,0)</f>
        <v>Қантар-Ақпан</v>
      </c>
      <c r="M3845" s="26" t="str">
        <f>VLOOKUP(B3845,[1]ПланКаз!A3832:N7136,14,0)</f>
        <v>Шығыс-Қазақстан облысы, Өскемен қ.</v>
      </c>
      <c r="N3845" s="26" t="s">
        <v>58</v>
      </c>
      <c r="O3845" s="26" t="str">
        <f>VLOOKUP(B3845,[1]ПланКаз!A3831:P7135,16,0)</f>
        <v>шартқа қол қойылған кезден бастап 45 күнтізбелік күн ішінде</v>
      </c>
      <c r="P3845" s="26" t="s">
        <v>59</v>
      </c>
      <c r="Q3845" s="27" t="s">
        <v>522</v>
      </c>
      <c r="R3845" s="26" t="str">
        <f>VLOOKUP(B3845,[1]ПланКаз!A3830:S7134,19,0)</f>
        <v>Дана</v>
      </c>
      <c r="S3845" s="28">
        <v>10</v>
      </c>
      <c r="T3845" s="28">
        <v>203300</v>
      </c>
      <c r="U3845" s="28">
        <v>2033000</v>
      </c>
      <c r="V3845" s="28">
        <v>2276960</v>
      </c>
      <c r="W3845" s="26" t="s">
        <v>24</v>
      </c>
      <c r="X3845" s="26" t="s">
        <v>72</v>
      </c>
      <c r="Y3845" s="26" t="s">
        <v>61</v>
      </c>
    </row>
    <row r="3846" spans="2:25" x14ac:dyDescent="0.2">
      <c r="B3846" s="26" t="s">
        <v>8151</v>
      </c>
      <c r="C3846" s="26" t="s">
        <v>55</v>
      </c>
      <c r="D3846" s="26" t="s">
        <v>8152</v>
      </c>
      <c r="E3846" s="26" t="str">
        <f>VLOOKUP(D3846,[1]ЕНС!A:E,2,FALSE)</f>
        <v>Шина</v>
      </c>
      <c r="F3846" s="26" t="str">
        <f>VLOOKUP(D3846,[1]ЕНС!A:E,3,FALSE)</f>
        <v>для легковых автомобилей, летняя, 185, 75, R16C, пневматическая, радиальная, бескамерная, ГОСТ 4754-97</v>
      </c>
      <c r="G3846" s="26" t="s">
        <v>8153</v>
      </c>
      <c r="H3846" s="26" t="s">
        <v>26</v>
      </c>
      <c r="I3846" s="26">
        <v>0</v>
      </c>
      <c r="J3846" s="26">
        <v>631010000</v>
      </c>
      <c r="K3846" s="26" t="str">
        <f>VLOOKUP(B3846,[1]ПланКаз!A3833:M7137,12,0)</f>
        <v>ҚР, ШҚО, Өскемен қ., Бажов көш., 10</v>
      </c>
      <c r="L3846" s="26" t="str">
        <f>VLOOKUP(B3846,[1]ПланКаз!A3831:M7135,13,0)</f>
        <v>Қантар-Ақпан</v>
      </c>
      <c r="M3846" s="26" t="str">
        <f>VLOOKUP(B3846,[1]ПланКаз!A3833:N7137,14,0)</f>
        <v>Шығыс-Қазақстан облысы, Өскемен қ.</v>
      </c>
      <c r="N3846" s="26" t="s">
        <v>58</v>
      </c>
      <c r="O3846" s="26" t="str">
        <f>VLOOKUP(B3846,[1]ПланКаз!A3832:P7136,16,0)</f>
        <v>шартқа қол қойылған кезден бастап 45 күнтізбелік күн ішінде</v>
      </c>
      <c r="P3846" s="26" t="s">
        <v>59</v>
      </c>
      <c r="Q3846" s="27" t="s">
        <v>522</v>
      </c>
      <c r="R3846" s="26" t="str">
        <f>VLOOKUP(B3846,[1]ПланКаз!A3831:S7135,19,0)</f>
        <v>Дана</v>
      </c>
      <c r="S3846" s="28">
        <v>12</v>
      </c>
      <c r="T3846" s="28">
        <v>36917</v>
      </c>
      <c r="U3846" s="28">
        <v>443004</v>
      </c>
      <c r="V3846" s="28">
        <v>496164.48</v>
      </c>
      <c r="W3846" s="26" t="s">
        <v>24</v>
      </c>
      <c r="X3846" s="26" t="s">
        <v>72</v>
      </c>
      <c r="Y3846" s="26" t="s">
        <v>61</v>
      </c>
    </row>
    <row r="3847" spans="2:25" x14ac:dyDescent="0.2">
      <c r="B3847" s="26" t="s">
        <v>8154</v>
      </c>
      <c r="C3847" s="26" t="s">
        <v>55</v>
      </c>
      <c r="D3847" s="26" t="s">
        <v>8155</v>
      </c>
      <c r="E3847" s="26" t="str">
        <f>VLOOKUP(D3847,[1]ЕНС!A:E,2,FALSE)</f>
        <v>Шина</v>
      </c>
      <c r="F3847" s="26" t="str">
        <f>VLOOKUP(D3847,[1]ЕНС!A:E,3,FALSE)</f>
        <v>для легковых автомобилей, зимняя, 235, 60, R17, пневматическая, радиальная, бескамерная, нешипованная, ГОСТ 4754-97</v>
      </c>
      <c r="G3847" s="26" t="s">
        <v>8156</v>
      </c>
      <c r="H3847" s="26" t="s">
        <v>26</v>
      </c>
      <c r="I3847" s="26">
        <v>0</v>
      </c>
      <c r="J3847" s="26">
        <v>631010000</v>
      </c>
      <c r="K3847" s="26" t="str">
        <f>VLOOKUP(B3847,[1]ПланКаз!A3834:M7138,12,0)</f>
        <v>ҚР, ШҚО, Өскемен қ., Бажов көш., 10</v>
      </c>
      <c r="L3847" s="26" t="str">
        <f>VLOOKUP(B3847,[1]ПланКаз!A3832:M7136,13,0)</f>
        <v>Қантар-Ақпан</v>
      </c>
      <c r="M3847" s="26" t="str">
        <f>VLOOKUP(B3847,[1]ПланКаз!A3834:N7138,14,0)</f>
        <v>Шығыс-Қазақстан облысы, Өскемен қ.</v>
      </c>
      <c r="N3847" s="26" t="s">
        <v>58</v>
      </c>
      <c r="O3847" s="26" t="str">
        <f>VLOOKUP(B3847,[1]ПланКаз!A3833:P7137,16,0)</f>
        <v>шартқа қол қойылған кезден бастап 45 күнтізбелік күн ішінде</v>
      </c>
      <c r="P3847" s="26" t="s">
        <v>59</v>
      </c>
      <c r="Q3847" s="27" t="s">
        <v>522</v>
      </c>
      <c r="R3847" s="26" t="str">
        <f>VLOOKUP(B3847,[1]ПланКаз!A3832:S7136,19,0)</f>
        <v>Дана</v>
      </c>
      <c r="S3847" s="28">
        <v>4</v>
      </c>
      <c r="T3847" s="28">
        <v>69120</v>
      </c>
      <c r="U3847" s="28">
        <v>276480</v>
      </c>
      <c r="V3847" s="28">
        <v>309657.59999999998</v>
      </c>
      <c r="W3847" s="26" t="s">
        <v>24</v>
      </c>
      <c r="X3847" s="26" t="s">
        <v>72</v>
      </c>
      <c r="Y3847" s="26" t="s">
        <v>61</v>
      </c>
    </row>
    <row r="3848" spans="2:25" x14ac:dyDescent="0.2">
      <c r="B3848" s="26" t="s">
        <v>8157</v>
      </c>
      <c r="C3848" s="26" t="s">
        <v>55</v>
      </c>
      <c r="D3848" s="26" t="s">
        <v>8158</v>
      </c>
      <c r="E3848" s="26" t="str">
        <f>VLOOKUP(D3848,[1]ЕНС!A:E,2,FALSE)</f>
        <v>Шина</v>
      </c>
      <c r="F3848" s="26" t="str">
        <f>VLOOKUP(D3848,[1]ЕНС!A:E,3,FALSE)</f>
        <v>для легковых автомобилей, летняя, 225, 70, R16, пневматическая, радиальная, бескамерная, ГОСТ 4754-97</v>
      </c>
      <c r="G3848" s="26" t="s">
        <v>8159</v>
      </c>
      <c r="H3848" s="26" t="s">
        <v>26</v>
      </c>
      <c r="I3848" s="26">
        <v>0</v>
      </c>
      <c r="J3848" s="26">
        <v>631010000</v>
      </c>
      <c r="K3848" s="26" t="str">
        <f>VLOOKUP(B3848,[1]ПланКаз!A3835:M7139,12,0)</f>
        <v>ҚР, ШҚО, Өскемен қ., Бажов көш., 10</v>
      </c>
      <c r="L3848" s="26" t="str">
        <f>VLOOKUP(B3848,[1]ПланКаз!A3833:M7137,13,0)</f>
        <v>Қантар-Ақпан</v>
      </c>
      <c r="M3848" s="26" t="str">
        <f>VLOOKUP(B3848,[1]ПланКаз!A3835:N7139,14,0)</f>
        <v>Шығыс-Қазақстан облысы, Өскемен қ.</v>
      </c>
      <c r="N3848" s="26" t="s">
        <v>58</v>
      </c>
      <c r="O3848" s="26" t="str">
        <f>VLOOKUP(B3848,[1]ПланКаз!A3834:P7138,16,0)</f>
        <v>шартқа қол қойылған кезден бастап 45 күнтізбелік күн ішінде</v>
      </c>
      <c r="P3848" s="26" t="s">
        <v>59</v>
      </c>
      <c r="Q3848" s="27" t="s">
        <v>522</v>
      </c>
      <c r="R3848" s="26" t="str">
        <f>VLOOKUP(B3848,[1]ПланКаз!A3833:S7137,19,0)</f>
        <v>Дана</v>
      </c>
      <c r="S3848" s="28">
        <v>4</v>
      </c>
      <c r="T3848" s="28">
        <v>38203</v>
      </c>
      <c r="U3848" s="28">
        <v>152812</v>
      </c>
      <c r="V3848" s="28">
        <v>171149.44</v>
      </c>
      <c r="W3848" s="26" t="s">
        <v>24</v>
      </c>
      <c r="X3848" s="26" t="s">
        <v>72</v>
      </c>
      <c r="Y3848" s="26" t="s">
        <v>61</v>
      </c>
    </row>
    <row r="3849" spans="2:25" x14ac:dyDescent="0.2">
      <c r="B3849" s="26" t="s">
        <v>8160</v>
      </c>
      <c r="C3849" s="26" t="s">
        <v>55</v>
      </c>
      <c r="D3849" s="26" t="s">
        <v>8161</v>
      </c>
      <c r="E3849" s="26" t="str">
        <f>VLOOKUP(D3849,[1]ЕНС!A:E,2,FALSE)</f>
        <v>Шина</v>
      </c>
      <c r="F3849" s="26" t="str">
        <f>VLOOKUP(D3849,[1]ЕНС!A:E,3,FALSE)</f>
        <v>для легковых автомобилей, всесезонная, 235, 75, R15, пневматическая, радиальная, бескамерная, нешипованная</v>
      </c>
      <c r="G3849" s="26" t="s">
        <v>8162</v>
      </c>
      <c r="H3849" s="26" t="s">
        <v>26</v>
      </c>
      <c r="I3849" s="26">
        <v>0</v>
      </c>
      <c r="J3849" s="26">
        <v>631010000</v>
      </c>
      <c r="K3849" s="26" t="str">
        <f>VLOOKUP(B3849,[1]ПланКаз!A3836:M7140,12,0)</f>
        <v>ҚР, ШҚО, Өскемен қ., Бажов көш., 10</v>
      </c>
      <c r="L3849" s="26" t="str">
        <f>VLOOKUP(B3849,[1]ПланКаз!A3834:M7138,13,0)</f>
        <v>Қантар-Ақпан</v>
      </c>
      <c r="M3849" s="26" t="str">
        <f>VLOOKUP(B3849,[1]ПланКаз!A3836:N7140,14,0)</f>
        <v>Шығыс-Қазақстан облысы, Өскемен қ.</v>
      </c>
      <c r="N3849" s="26" t="s">
        <v>58</v>
      </c>
      <c r="O3849" s="26" t="str">
        <f>VLOOKUP(B3849,[1]ПланКаз!A3835:P7139,16,0)</f>
        <v>шартқа қол қойылған кезден бастап 45 күнтізбелік күн ішінде</v>
      </c>
      <c r="P3849" s="26" t="s">
        <v>59</v>
      </c>
      <c r="Q3849" s="27" t="s">
        <v>522</v>
      </c>
      <c r="R3849" s="26" t="str">
        <f>VLOOKUP(B3849,[1]ПланКаз!A3834:S7138,19,0)</f>
        <v>Дана</v>
      </c>
      <c r="S3849" s="28">
        <v>146</v>
      </c>
      <c r="T3849" s="28">
        <v>28459</v>
      </c>
      <c r="U3849" s="28">
        <v>4155014</v>
      </c>
      <c r="V3849" s="28">
        <v>4653615.68</v>
      </c>
      <c r="W3849" s="26" t="s">
        <v>24</v>
      </c>
      <c r="X3849" s="26" t="s">
        <v>72</v>
      </c>
      <c r="Y3849" s="26" t="s">
        <v>61</v>
      </c>
    </row>
    <row r="3850" spans="2:25" x14ac:dyDescent="0.2">
      <c r="B3850" s="26" t="s">
        <v>8163</v>
      </c>
      <c r="C3850" s="26" t="s">
        <v>55</v>
      </c>
      <c r="D3850" s="26" t="s">
        <v>8164</v>
      </c>
      <c r="E3850" s="26" t="str">
        <f>VLOOKUP(D3850,[1]ЕНС!A:E,2,FALSE)</f>
        <v>Шина</v>
      </c>
      <c r="F3850" s="26" t="str">
        <f>VLOOKUP(D3850,[1]ЕНС!A:E,3,FALSE)</f>
        <v>для легковых автомобилей, летняя, 235, 85, R16, пневматическая, радиальная, бескамерная, ГОСТ 4754-97</v>
      </c>
      <c r="G3850" s="26" t="s">
        <v>8165</v>
      </c>
      <c r="H3850" s="26" t="s">
        <v>26</v>
      </c>
      <c r="I3850" s="26">
        <v>0</v>
      </c>
      <c r="J3850" s="26">
        <v>631010000</v>
      </c>
      <c r="K3850" s="26" t="str">
        <f>VLOOKUP(B3850,[1]ПланКаз!A3837:M7141,12,0)</f>
        <v>ҚР, ШҚО, Өскемен қ., Бажов көш., 10</v>
      </c>
      <c r="L3850" s="26" t="str">
        <f>VLOOKUP(B3850,[1]ПланКаз!A3835:M7139,13,0)</f>
        <v>Қантар-Ақпан</v>
      </c>
      <c r="M3850" s="26" t="str">
        <f>VLOOKUP(B3850,[1]ПланКаз!A3837:N7141,14,0)</f>
        <v>Шығыс-Қазақстан облысы, Өскемен қ.</v>
      </c>
      <c r="N3850" s="26" t="s">
        <v>58</v>
      </c>
      <c r="O3850" s="26" t="str">
        <f>VLOOKUP(B3850,[1]ПланКаз!A3836:P7140,16,0)</f>
        <v>шартқа қол қойылған кезден бастап 45 күнтізбелік күн ішінде</v>
      </c>
      <c r="P3850" s="26" t="s">
        <v>59</v>
      </c>
      <c r="Q3850" s="27" t="s">
        <v>522</v>
      </c>
      <c r="R3850" s="26" t="str">
        <f>VLOOKUP(B3850,[1]ПланКаз!A3835:S7139,19,0)</f>
        <v>Дана</v>
      </c>
      <c r="S3850" s="28">
        <v>20</v>
      </c>
      <c r="T3850" s="28">
        <v>37410</v>
      </c>
      <c r="U3850" s="28">
        <v>748200</v>
      </c>
      <c r="V3850" s="28">
        <v>837984</v>
      </c>
      <c r="W3850" s="26" t="s">
        <v>24</v>
      </c>
      <c r="X3850" s="26" t="s">
        <v>72</v>
      </c>
      <c r="Y3850" s="26" t="s">
        <v>61</v>
      </c>
    </row>
    <row r="3851" spans="2:25" x14ac:dyDescent="0.2">
      <c r="B3851" s="26" t="s">
        <v>8166</v>
      </c>
      <c r="C3851" s="26" t="s">
        <v>55</v>
      </c>
      <c r="D3851" s="26" t="s">
        <v>8167</v>
      </c>
      <c r="E3851" s="26" t="str">
        <f>VLOOKUP(D3851,[1]ЕНС!A:E,2,FALSE)</f>
        <v>Шина</v>
      </c>
      <c r="F3851" s="26" t="str">
        <f>VLOOKUP(D3851,[1]ЕНС!A:E,3,FALSE)</f>
        <v>для легковых автомобилей, летняя, 205, 65, R15, пневматическая, радиальная, бескамерная, ГОСТ 4754-97</v>
      </c>
      <c r="G3851" s="26" t="s">
        <v>8168</v>
      </c>
      <c r="H3851" s="26" t="s">
        <v>26</v>
      </c>
      <c r="I3851" s="26">
        <v>0</v>
      </c>
      <c r="J3851" s="26">
        <v>631010000</v>
      </c>
      <c r="K3851" s="26" t="str">
        <f>VLOOKUP(B3851,[1]ПланКаз!A3838:M7142,12,0)</f>
        <v>ҚР, ШҚО, Өскемен қ., Бажов көш., 10</v>
      </c>
      <c r="L3851" s="26" t="str">
        <f>VLOOKUP(B3851,[1]ПланКаз!A3836:M7140,13,0)</f>
        <v>Қантар-Ақпан</v>
      </c>
      <c r="M3851" s="26" t="str">
        <f>VLOOKUP(B3851,[1]ПланКаз!A3838:N7142,14,0)</f>
        <v>Шығыс-Қазақстан облысы, Өскемен қ.</v>
      </c>
      <c r="N3851" s="26" t="s">
        <v>58</v>
      </c>
      <c r="O3851" s="26" t="str">
        <f>VLOOKUP(B3851,[1]ПланКаз!A3837:P7141,16,0)</f>
        <v>шартқа қол қойылған кезден бастап 45 күнтізбелік күн ішінде</v>
      </c>
      <c r="P3851" s="26" t="s">
        <v>59</v>
      </c>
      <c r="Q3851" s="27" t="s">
        <v>522</v>
      </c>
      <c r="R3851" s="26" t="str">
        <f>VLOOKUP(B3851,[1]ПланКаз!A3836:S7140,19,0)</f>
        <v>Дана</v>
      </c>
      <c r="S3851" s="28">
        <v>4</v>
      </c>
      <c r="T3851" s="28">
        <v>29104</v>
      </c>
      <c r="U3851" s="28">
        <v>116416</v>
      </c>
      <c r="V3851" s="28">
        <v>130385.92</v>
      </c>
      <c r="W3851" s="26" t="s">
        <v>24</v>
      </c>
      <c r="X3851" s="26" t="s">
        <v>72</v>
      </c>
      <c r="Y3851" s="26" t="s">
        <v>61</v>
      </c>
    </row>
    <row r="3852" spans="2:25" x14ac:dyDescent="0.2">
      <c r="B3852" s="26" t="s">
        <v>8169</v>
      </c>
      <c r="C3852" s="26" t="s">
        <v>55</v>
      </c>
      <c r="D3852" s="26" t="s">
        <v>8170</v>
      </c>
      <c r="E3852" s="26" t="str">
        <f>VLOOKUP(D3852,[1]ЕНС!A:E,2,FALSE)</f>
        <v>Шина</v>
      </c>
      <c r="F3852" s="26" t="str">
        <f>VLOOKUP(D3852,[1]ЕНС!A:E,3,FALSE)</f>
        <v>для легковых автомобилей, летняя, 205, 70, R16, пневматическая, радиальная, бескамерная, ГОСТ 4754-97</v>
      </c>
      <c r="G3852" s="26" t="s">
        <v>8171</v>
      </c>
      <c r="H3852" s="26" t="s">
        <v>26</v>
      </c>
      <c r="I3852" s="26">
        <v>0</v>
      </c>
      <c r="J3852" s="26">
        <v>631010000</v>
      </c>
      <c r="K3852" s="26" t="str">
        <f>VLOOKUP(B3852,[1]ПланКаз!A3839:M7143,12,0)</f>
        <v>ҚР, ШҚО, Өскемен қ., Бажов көш., 10</v>
      </c>
      <c r="L3852" s="26" t="str">
        <f>VLOOKUP(B3852,[1]ПланКаз!A3837:M7141,13,0)</f>
        <v>Қантар-Ақпан</v>
      </c>
      <c r="M3852" s="26" t="str">
        <f>VLOOKUP(B3852,[1]ПланКаз!A3839:N7143,14,0)</f>
        <v>Шығыс-Қазақстан облысы, Өскемен қ.</v>
      </c>
      <c r="N3852" s="26" t="s">
        <v>58</v>
      </c>
      <c r="O3852" s="26" t="str">
        <f>VLOOKUP(B3852,[1]ПланКаз!A3838:P7142,16,0)</f>
        <v>шартқа қол қойылған кезден бастап 45 күнтізбелік күн ішінде</v>
      </c>
      <c r="P3852" s="26" t="s">
        <v>59</v>
      </c>
      <c r="Q3852" s="27" t="s">
        <v>522</v>
      </c>
      <c r="R3852" s="26" t="str">
        <f>VLOOKUP(B3852,[1]ПланКаз!A3837:S7141,19,0)</f>
        <v>Дана</v>
      </c>
      <c r="S3852" s="28">
        <v>58</v>
      </c>
      <c r="T3852" s="28">
        <v>30576</v>
      </c>
      <c r="U3852" s="28">
        <v>1773408</v>
      </c>
      <c r="V3852" s="28">
        <v>1986216.96</v>
      </c>
      <c r="W3852" s="26" t="s">
        <v>24</v>
      </c>
      <c r="X3852" s="26" t="s">
        <v>72</v>
      </c>
      <c r="Y3852" s="26" t="s">
        <v>61</v>
      </c>
    </row>
    <row r="3853" spans="2:25" x14ac:dyDescent="0.2">
      <c r="B3853" s="26" t="s">
        <v>8172</v>
      </c>
      <c r="C3853" s="26" t="s">
        <v>55</v>
      </c>
      <c r="D3853" s="26" t="s">
        <v>8173</v>
      </c>
      <c r="E3853" s="26" t="str">
        <f>VLOOKUP(D3853,[1]ЕНС!A:E,2,FALSE)</f>
        <v>Шина</v>
      </c>
      <c r="F3853" s="26" t="str">
        <f>VLOOKUP(D3853,[1]ЕНС!A:E,3,FALSE)</f>
        <v>для легковых автомобилей, всесезонная, 225, 75, R16, пневматическая, радиальная, бескамерная, нешипованная, ГОСТ 4754-97</v>
      </c>
      <c r="G3853" s="26" t="s">
        <v>8174</v>
      </c>
      <c r="H3853" s="26" t="s">
        <v>26</v>
      </c>
      <c r="I3853" s="26">
        <v>0</v>
      </c>
      <c r="J3853" s="26">
        <v>631010000</v>
      </c>
      <c r="K3853" s="26" t="str">
        <f>VLOOKUP(B3853,[1]ПланКаз!A3840:M7144,12,0)</f>
        <v>ҚР, ШҚО, Өскемен қ., Бажов көш., 10</v>
      </c>
      <c r="L3853" s="26" t="str">
        <f>VLOOKUP(B3853,[1]ПланКаз!A3838:M7142,13,0)</f>
        <v>Қантар-Ақпан</v>
      </c>
      <c r="M3853" s="26" t="str">
        <f>VLOOKUP(B3853,[1]ПланКаз!A3840:N7144,14,0)</f>
        <v>Шығыс-Қазақстан облысы, Өскемен қ.</v>
      </c>
      <c r="N3853" s="26" t="s">
        <v>58</v>
      </c>
      <c r="O3853" s="26" t="str">
        <f>VLOOKUP(B3853,[1]ПланКаз!A3839:P7143,16,0)</f>
        <v>шартқа қол қойылған кезден бастап 45 күнтізбелік күн ішінде</v>
      </c>
      <c r="P3853" s="26" t="s">
        <v>59</v>
      </c>
      <c r="Q3853" s="27" t="s">
        <v>522</v>
      </c>
      <c r="R3853" s="26" t="str">
        <f>VLOOKUP(B3853,[1]ПланКаз!A3838:S7142,19,0)</f>
        <v>Дана</v>
      </c>
      <c r="S3853" s="28">
        <v>106</v>
      </c>
      <c r="T3853" s="28">
        <v>34609</v>
      </c>
      <c r="U3853" s="28">
        <v>3668554</v>
      </c>
      <c r="V3853" s="28">
        <v>4108780.48</v>
      </c>
      <c r="W3853" s="26" t="s">
        <v>24</v>
      </c>
      <c r="X3853" s="26" t="s">
        <v>72</v>
      </c>
      <c r="Y3853" s="26" t="s">
        <v>61</v>
      </c>
    </row>
    <row r="3854" spans="2:25" x14ac:dyDescent="0.2">
      <c r="B3854" s="26" t="s">
        <v>8175</v>
      </c>
      <c r="C3854" s="26" t="s">
        <v>55</v>
      </c>
      <c r="D3854" s="26" t="s">
        <v>8176</v>
      </c>
      <c r="E3854" s="26" t="str">
        <f>VLOOKUP(D3854,[1]ЕНС!A:E,2,FALSE)</f>
        <v>Шина</v>
      </c>
      <c r="F3854" s="26" t="str">
        <f>VLOOKUP(D3854,[1]ЕНС!A:E,3,FALSE)</f>
        <v>для легковых автомобилей, зимняя, 225, 75, R16, пневматическая, радиальная, камерная, шипованная, ГОСТ 4754-97</v>
      </c>
      <c r="G3854" s="26" t="s">
        <v>8177</v>
      </c>
      <c r="H3854" s="26" t="s">
        <v>26</v>
      </c>
      <c r="I3854" s="26">
        <v>0</v>
      </c>
      <c r="J3854" s="26">
        <v>631010000</v>
      </c>
      <c r="K3854" s="26" t="str">
        <f>VLOOKUP(B3854,[1]ПланКаз!A3841:M7145,12,0)</f>
        <v>ҚР, ШҚО, Өскемен қ., Бажов көш., 10</v>
      </c>
      <c r="L3854" s="26" t="str">
        <f>VLOOKUP(B3854,[1]ПланКаз!A3839:M7143,13,0)</f>
        <v>Қантар-Ақпан</v>
      </c>
      <c r="M3854" s="26" t="str">
        <f>VLOOKUP(B3854,[1]ПланКаз!A3841:N7145,14,0)</f>
        <v>Шығыс-Қазақстан облысы, Өскемен қ.</v>
      </c>
      <c r="N3854" s="26" t="s">
        <v>58</v>
      </c>
      <c r="O3854" s="26" t="str">
        <f>VLOOKUP(B3854,[1]ПланКаз!A3840:P7144,16,0)</f>
        <v>шартқа қол қойылған кезден бастап 45 күнтізбелік күн ішінде</v>
      </c>
      <c r="P3854" s="26" t="s">
        <v>59</v>
      </c>
      <c r="Q3854" s="27" t="s">
        <v>522</v>
      </c>
      <c r="R3854" s="26" t="str">
        <f>VLOOKUP(B3854,[1]ПланКаз!A3839:S7143,19,0)</f>
        <v>Дана</v>
      </c>
      <c r="S3854" s="28">
        <v>14</v>
      </c>
      <c r="T3854" s="28">
        <v>22050</v>
      </c>
      <c r="U3854" s="28">
        <v>308700</v>
      </c>
      <c r="V3854" s="28">
        <v>345744</v>
      </c>
      <c r="W3854" s="26" t="s">
        <v>24</v>
      </c>
      <c r="X3854" s="26" t="s">
        <v>72</v>
      </c>
      <c r="Y3854" s="26" t="s">
        <v>61</v>
      </c>
    </row>
    <row r="3855" spans="2:25" x14ac:dyDescent="0.2">
      <c r="B3855" s="26" t="s">
        <v>8178</v>
      </c>
      <c r="C3855" s="26" t="s">
        <v>55</v>
      </c>
      <c r="D3855" s="26" t="s">
        <v>8179</v>
      </c>
      <c r="E3855" s="26" t="str">
        <f>VLOOKUP(D3855,[1]ЕНС!A:E,2,FALSE)</f>
        <v>Шина</v>
      </c>
      <c r="F3855" s="26" t="str">
        <f>VLOOKUP(D3855,[1]ЕНС!A:E,3,FALSE)</f>
        <v>для легковых автомобилей, летняя, 235, 60, R16, пневматическая, радиальная, бескамерная, ГОСТ 4754-97</v>
      </c>
      <c r="G3855" s="26" t="s">
        <v>8180</v>
      </c>
      <c r="H3855" s="26" t="s">
        <v>26</v>
      </c>
      <c r="I3855" s="26">
        <v>0</v>
      </c>
      <c r="J3855" s="26">
        <v>631010000</v>
      </c>
      <c r="K3855" s="26" t="str">
        <f>VLOOKUP(B3855,[1]ПланКаз!A3842:M7146,12,0)</f>
        <v>ҚР, ШҚО, Өскемен қ., Бажов көш., 10</v>
      </c>
      <c r="L3855" s="26" t="str">
        <f>VLOOKUP(B3855,[1]ПланКаз!A3840:M7144,13,0)</f>
        <v>Қантар-Ақпан</v>
      </c>
      <c r="M3855" s="26" t="str">
        <f>VLOOKUP(B3855,[1]ПланКаз!A3842:N7146,14,0)</f>
        <v>Шығыс-Қазақстан облысы, Өскемен қ.</v>
      </c>
      <c r="N3855" s="26" t="s">
        <v>58</v>
      </c>
      <c r="O3855" s="26" t="str">
        <f>VLOOKUP(B3855,[1]ПланКаз!A3841:P7145,16,0)</f>
        <v>шартқа қол қойылған кезден бастап 45 күнтізбелік күн ішінде</v>
      </c>
      <c r="P3855" s="26" t="s">
        <v>59</v>
      </c>
      <c r="Q3855" s="27" t="s">
        <v>522</v>
      </c>
      <c r="R3855" s="26" t="str">
        <f>VLOOKUP(B3855,[1]ПланКаз!A3840:S7144,19,0)</f>
        <v>Дана</v>
      </c>
      <c r="S3855" s="28">
        <v>8</v>
      </c>
      <c r="T3855" s="28">
        <v>53072</v>
      </c>
      <c r="U3855" s="28">
        <v>424576</v>
      </c>
      <c r="V3855" s="28">
        <v>475525.12</v>
      </c>
      <c r="W3855" s="26" t="s">
        <v>24</v>
      </c>
      <c r="X3855" s="26" t="s">
        <v>72</v>
      </c>
      <c r="Y3855" s="26" t="s">
        <v>61</v>
      </c>
    </row>
    <row r="3856" spans="2:25" x14ac:dyDescent="0.2">
      <c r="B3856" s="26" t="s">
        <v>8181</v>
      </c>
      <c r="C3856" s="26" t="s">
        <v>55</v>
      </c>
      <c r="D3856" s="26" t="s">
        <v>8182</v>
      </c>
      <c r="E3856" s="26" t="str">
        <f>VLOOKUP(D3856,[1]ЕНС!A:E,2,FALSE)</f>
        <v>Шина</v>
      </c>
      <c r="F3856" s="26" t="str">
        <f>VLOOKUP(D3856,[1]ЕНС!A:E,3,FALSE)</f>
        <v>для легковых автомобилей, всесезонная, 235, 70, R16, пневматическая, радиальная, бескамерная, нешипованная, ГОСТ 4754-97</v>
      </c>
      <c r="G3856" s="26" t="s">
        <v>8183</v>
      </c>
      <c r="H3856" s="26" t="s">
        <v>26</v>
      </c>
      <c r="I3856" s="26">
        <v>0</v>
      </c>
      <c r="J3856" s="26">
        <v>631010000</v>
      </c>
      <c r="K3856" s="26" t="str">
        <f>VLOOKUP(B3856,[1]ПланКаз!A3843:M7147,12,0)</f>
        <v>ҚР, ШҚО, Өскемен қ., Бажов көш., 10</v>
      </c>
      <c r="L3856" s="26" t="str">
        <f>VLOOKUP(B3856,[1]ПланКаз!A3841:M7145,13,0)</f>
        <v>Қантар-Ақпан</v>
      </c>
      <c r="M3856" s="26" t="str">
        <f>VLOOKUP(B3856,[1]ПланКаз!A3843:N7147,14,0)</f>
        <v>Шығыс-Қазақстан облысы, Өскемен қ.</v>
      </c>
      <c r="N3856" s="26" t="s">
        <v>58</v>
      </c>
      <c r="O3856" s="26" t="str">
        <f>VLOOKUP(B3856,[1]ПланКаз!A3842:P7146,16,0)</f>
        <v>шартқа қол қойылған кезден бастап 45 күнтізбелік күн ішінде</v>
      </c>
      <c r="P3856" s="26" t="s">
        <v>59</v>
      </c>
      <c r="Q3856" s="27" t="s">
        <v>522</v>
      </c>
      <c r="R3856" s="26" t="str">
        <f>VLOOKUP(B3856,[1]ПланКаз!A3841:S7145,19,0)</f>
        <v>Дана</v>
      </c>
      <c r="S3856" s="28">
        <v>8</v>
      </c>
      <c r="T3856" s="28">
        <v>53500</v>
      </c>
      <c r="U3856" s="28">
        <v>428000</v>
      </c>
      <c r="V3856" s="28">
        <v>479360</v>
      </c>
      <c r="W3856" s="26" t="s">
        <v>24</v>
      </c>
      <c r="X3856" s="26" t="s">
        <v>72</v>
      </c>
      <c r="Y3856" s="26" t="s">
        <v>61</v>
      </c>
    </row>
    <row r="3857" spans="2:25" x14ac:dyDescent="0.2">
      <c r="B3857" s="26" t="s">
        <v>8184</v>
      </c>
      <c r="C3857" s="26" t="s">
        <v>55</v>
      </c>
      <c r="D3857" s="26" t="s">
        <v>8185</v>
      </c>
      <c r="E3857" s="26" t="str">
        <f>VLOOKUP(D3857,[1]ЕНС!A:E,2,FALSE)</f>
        <v>Шина</v>
      </c>
      <c r="F3857" s="26" t="str">
        <f>VLOOKUP(D3857,[1]ЕНС!A:E,3,FALSE)</f>
        <v>для легковых автомобилей, зимняя, 235, 60, R16, пневматическая, радиальная, бескамерная, шипованная, ГОСТ 4754-97</v>
      </c>
      <c r="G3857" s="26" t="s">
        <v>8186</v>
      </c>
      <c r="H3857" s="26" t="s">
        <v>26</v>
      </c>
      <c r="I3857" s="26">
        <v>0</v>
      </c>
      <c r="J3857" s="26">
        <v>631010000</v>
      </c>
      <c r="K3857" s="26" t="str">
        <f>VLOOKUP(B3857,[1]ПланКаз!A3844:M7148,12,0)</f>
        <v>ҚР, ШҚО, Өскемен қ., Бажов көш., 10</v>
      </c>
      <c r="L3857" s="26" t="str">
        <f>VLOOKUP(B3857,[1]ПланКаз!A3842:M7146,13,0)</f>
        <v>Қантар-Ақпан</v>
      </c>
      <c r="M3857" s="26" t="str">
        <f>VLOOKUP(B3857,[1]ПланКаз!A3844:N7148,14,0)</f>
        <v>Шығыс-Қазақстан облысы, Өскемен қ.</v>
      </c>
      <c r="N3857" s="26" t="s">
        <v>58</v>
      </c>
      <c r="O3857" s="26" t="str">
        <f>VLOOKUP(B3857,[1]ПланКаз!A3843:P7147,16,0)</f>
        <v>шартқа қол қойылған кезден бастап 45 күнтізбелік күн ішінде</v>
      </c>
      <c r="P3857" s="26" t="s">
        <v>59</v>
      </c>
      <c r="Q3857" s="27" t="s">
        <v>522</v>
      </c>
      <c r="R3857" s="26" t="str">
        <f>VLOOKUP(B3857,[1]ПланКаз!A3842:S7146,19,0)</f>
        <v>Дана</v>
      </c>
      <c r="S3857" s="28">
        <v>8</v>
      </c>
      <c r="T3857" s="28">
        <v>96729</v>
      </c>
      <c r="U3857" s="28">
        <v>773832</v>
      </c>
      <c r="V3857" s="28">
        <v>866691.84</v>
      </c>
      <c r="W3857" s="26" t="s">
        <v>24</v>
      </c>
      <c r="X3857" s="26" t="s">
        <v>72</v>
      </c>
      <c r="Y3857" s="26" t="s">
        <v>61</v>
      </c>
    </row>
    <row r="3858" spans="2:25" x14ac:dyDescent="0.2">
      <c r="B3858" s="26" t="s">
        <v>8187</v>
      </c>
      <c r="C3858" s="26" t="s">
        <v>55</v>
      </c>
      <c r="D3858" s="26" t="s">
        <v>8143</v>
      </c>
      <c r="E3858" s="26" t="str">
        <f>VLOOKUP(D3858,[1]ЕНС!A:E,2,FALSE)</f>
        <v>Шина</v>
      </c>
      <c r="F3858" s="26" t="str">
        <f>VLOOKUP(D3858,[1]ЕНС!A:E,3,FALSE)</f>
        <v>для автобусов или автомобилей грузовых, пневматическая, диагональная, размер 7,50-20, норма слойности 8, ГОСТ 5513-97</v>
      </c>
      <c r="G3858" s="26" t="s">
        <v>8188</v>
      </c>
      <c r="H3858" s="26" t="s">
        <v>26</v>
      </c>
      <c r="I3858" s="26">
        <v>0</v>
      </c>
      <c r="J3858" s="26">
        <v>631010000</v>
      </c>
      <c r="K3858" s="26" t="str">
        <f>VLOOKUP(B3858,[1]ПланКаз!A3845:M7149,12,0)</f>
        <v>ҚР, ШҚО, Өскемен қ., Бажов көш., 10</v>
      </c>
      <c r="L3858" s="26" t="str">
        <f>VLOOKUP(B3858,[1]ПланКаз!A3843:M7147,13,0)</f>
        <v>Қантар-Ақпан</v>
      </c>
      <c r="M3858" s="26" t="str">
        <f>VLOOKUP(B3858,[1]ПланКаз!A3845:N7149,14,0)</f>
        <v>Шығыс-Қазақстан облысы, Өскемен қ.</v>
      </c>
      <c r="N3858" s="26" t="s">
        <v>58</v>
      </c>
      <c r="O3858" s="26" t="str">
        <f>VLOOKUP(B3858,[1]ПланКаз!A3844:P7148,16,0)</f>
        <v>шартқа қол қойылған кезден бастап 45 күнтізбелік күн ішінде</v>
      </c>
      <c r="P3858" s="26" t="s">
        <v>59</v>
      </c>
      <c r="Q3858" s="27" t="s">
        <v>522</v>
      </c>
      <c r="R3858" s="26" t="str">
        <f>VLOOKUP(B3858,[1]ПланКаз!A3843:S7147,19,0)</f>
        <v>Дана</v>
      </c>
      <c r="S3858" s="28">
        <v>6</v>
      </c>
      <c r="T3858" s="28">
        <v>46635</v>
      </c>
      <c r="U3858" s="28">
        <v>279810</v>
      </c>
      <c r="V3858" s="28">
        <v>313387.2</v>
      </c>
      <c r="W3858" s="26" t="s">
        <v>24</v>
      </c>
      <c r="X3858" s="26" t="s">
        <v>72</v>
      </c>
      <c r="Y3858" s="26" t="s">
        <v>61</v>
      </c>
    </row>
    <row r="3859" spans="2:25" x14ac:dyDescent="0.2">
      <c r="B3859" s="26" t="s">
        <v>8189</v>
      </c>
      <c r="C3859" s="26" t="s">
        <v>55</v>
      </c>
      <c r="D3859" s="26" t="s">
        <v>8190</v>
      </c>
      <c r="E3859" s="26" t="str">
        <f>VLOOKUP(D3859,[1]ЕНС!A:E,2,FALSE)</f>
        <v>Шина</v>
      </c>
      <c r="F3859" s="26" t="str">
        <f>VLOOKUP(D3859,[1]ЕНС!A:E,3,FALSE)</f>
        <v>для легковых автомобилей, зимняя, 215, 65, R16, пневматическая, радиальная, бескамерная, шипованная, ГОСТ 4754-97</v>
      </c>
      <c r="G3859" s="26" t="s">
        <v>8191</v>
      </c>
      <c r="H3859" s="26" t="s">
        <v>26</v>
      </c>
      <c r="I3859" s="26">
        <v>0</v>
      </c>
      <c r="J3859" s="26">
        <v>631010000</v>
      </c>
      <c r="K3859" s="26" t="str">
        <f>VLOOKUP(B3859,[1]ПланКаз!A3846:M7150,12,0)</f>
        <v>ҚР, ШҚО, Өскемен қ., Бажов көш., 10</v>
      </c>
      <c r="L3859" s="26" t="str">
        <f>VLOOKUP(B3859,[1]ПланКаз!A3844:M7148,13,0)</f>
        <v>Қантар-Ақпан</v>
      </c>
      <c r="M3859" s="26" t="str">
        <f>VLOOKUP(B3859,[1]ПланКаз!A3846:N7150,14,0)</f>
        <v>Шығыс-Қазақстан облысы, Өскемен қ.</v>
      </c>
      <c r="N3859" s="26" t="s">
        <v>58</v>
      </c>
      <c r="O3859" s="26" t="str">
        <f>VLOOKUP(B3859,[1]ПланКаз!A3845:P7149,16,0)</f>
        <v>шартқа қол қойылған кезден бастап 45 күнтізбелік күн ішінде</v>
      </c>
      <c r="P3859" s="26" t="s">
        <v>59</v>
      </c>
      <c r="Q3859" s="27" t="s">
        <v>522</v>
      </c>
      <c r="R3859" s="26" t="str">
        <f>VLOOKUP(B3859,[1]ПланКаз!A3844:S7148,19,0)</f>
        <v>Дана</v>
      </c>
      <c r="S3859" s="28">
        <v>8</v>
      </c>
      <c r="T3859" s="28">
        <v>50504</v>
      </c>
      <c r="U3859" s="28">
        <v>404032</v>
      </c>
      <c r="V3859" s="28">
        <v>452515.84000000003</v>
      </c>
      <c r="W3859" s="26" t="s">
        <v>24</v>
      </c>
      <c r="X3859" s="26" t="s">
        <v>72</v>
      </c>
      <c r="Y3859" s="26" t="s">
        <v>61</v>
      </c>
    </row>
    <row r="3860" spans="2:25" x14ac:dyDescent="0.2">
      <c r="B3860" s="26" t="s">
        <v>8192</v>
      </c>
      <c r="C3860" s="26" t="s">
        <v>55</v>
      </c>
      <c r="D3860" s="26" t="s">
        <v>8193</v>
      </c>
      <c r="E3860" s="26" t="str">
        <f>VLOOKUP(D3860,[1]ЕНС!A:E,2,FALSE)</f>
        <v>Шина</v>
      </c>
      <c r="F3860" s="26" t="str">
        <f>VLOOKUP(D3860,[1]ЕНС!A:E,3,FALSE)</f>
        <v>для легковых автомобилей, летняя, 235, 60, R17, пневматическая, радиальная, бескамерная, ГОСТ 4754-97</v>
      </c>
      <c r="G3860" s="26" t="s">
        <v>8194</v>
      </c>
      <c r="H3860" s="26" t="s">
        <v>26</v>
      </c>
      <c r="I3860" s="26">
        <v>0</v>
      </c>
      <c r="J3860" s="26">
        <v>631010000</v>
      </c>
      <c r="K3860" s="26" t="str">
        <f>VLOOKUP(B3860,[1]ПланКаз!A3847:M7151,12,0)</f>
        <v>ҚР, ШҚО, Өскемен қ., Бажов көш., 10</v>
      </c>
      <c r="L3860" s="26" t="str">
        <f>VLOOKUP(B3860,[1]ПланКаз!A3845:M7149,13,0)</f>
        <v>Қантар-Ақпан</v>
      </c>
      <c r="M3860" s="26" t="str">
        <f>VLOOKUP(B3860,[1]ПланКаз!A3847:N7151,14,0)</f>
        <v>Шығыс-Қазақстан облысы, Өскемен қ.</v>
      </c>
      <c r="N3860" s="26" t="s">
        <v>58</v>
      </c>
      <c r="O3860" s="26" t="str">
        <f>VLOOKUP(B3860,[1]ПланКаз!A3846:P7150,16,0)</f>
        <v>шартқа қол қойылған кезден бастап 45 күнтізбелік күн ішінде</v>
      </c>
      <c r="P3860" s="26" t="s">
        <v>59</v>
      </c>
      <c r="Q3860" s="27" t="s">
        <v>522</v>
      </c>
      <c r="R3860" s="26" t="str">
        <f>VLOOKUP(B3860,[1]ПланКаз!A3845:S7149,19,0)</f>
        <v>Дана</v>
      </c>
      <c r="S3860" s="28">
        <v>4</v>
      </c>
      <c r="T3860" s="28">
        <v>69550</v>
      </c>
      <c r="U3860" s="28">
        <v>278200</v>
      </c>
      <c r="V3860" s="28">
        <v>311584</v>
      </c>
      <c r="W3860" s="26" t="s">
        <v>24</v>
      </c>
      <c r="X3860" s="26" t="s">
        <v>72</v>
      </c>
      <c r="Y3860" s="26" t="s">
        <v>61</v>
      </c>
    </row>
    <row r="3861" spans="2:25" x14ac:dyDescent="0.2">
      <c r="B3861" s="26" t="s">
        <v>8195</v>
      </c>
      <c r="C3861" s="26" t="s">
        <v>55</v>
      </c>
      <c r="D3861" s="26" t="s">
        <v>8196</v>
      </c>
      <c r="E3861" s="26" t="str">
        <f>VLOOKUP(D3861,[1]ЕНС!A:E,2,FALSE)</f>
        <v>Шина</v>
      </c>
      <c r="F3861" s="26" t="str">
        <f>VLOOKUP(D3861,[1]ЕНС!A:E,3,FALSE)</f>
        <v>для легковых автомобилей, зимняя, 235, 70, R16, пневматическая, радиальная, бескамерная, шипованная, ГОСТ 4754-97</v>
      </c>
      <c r="G3861" s="26" t="s">
        <v>8197</v>
      </c>
      <c r="H3861" s="26" t="s">
        <v>26</v>
      </c>
      <c r="I3861" s="26">
        <v>0</v>
      </c>
      <c r="J3861" s="26">
        <v>631010000</v>
      </c>
      <c r="K3861" s="26" t="str">
        <f>VLOOKUP(B3861,[1]ПланКаз!A3848:M7152,12,0)</f>
        <v>ҚР, ШҚО, Өскемен қ., Бажов көш., 10</v>
      </c>
      <c r="L3861" s="26" t="str">
        <f>VLOOKUP(B3861,[1]ПланКаз!A3846:M7150,13,0)</f>
        <v>Қантар-Ақпан</v>
      </c>
      <c r="M3861" s="26" t="str">
        <f>VLOOKUP(B3861,[1]ПланКаз!A3848:N7152,14,0)</f>
        <v>Шығыс-Қазақстан облысы, Өскемен қ.</v>
      </c>
      <c r="N3861" s="26" t="s">
        <v>58</v>
      </c>
      <c r="O3861" s="26" t="str">
        <f>VLOOKUP(B3861,[1]ПланКаз!A3847:P7151,16,0)</f>
        <v>шартқа қол қойылған кезден бастап 45 күнтізбелік күн ішінде</v>
      </c>
      <c r="P3861" s="26" t="s">
        <v>59</v>
      </c>
      <c r="Q3861" s="27" t="s">
        <v>522</v>
      </c>
      <c r="R3861" s="26" t="str">
        <f>VLOOKUP(B3861,[1]ПланКаз!A3846:S7150,19,0)</f>
        <v>Дана</v>
      </c>
      <c r="S3861" s="28">
        <v>8</v>
      </c>
      <c r="T3861" s="28">
        <v>73670</v>
      </c>
      <c r="U3861" s="28">
        <v>589360</v>
      </c>
      <c r="V3861" s="28">
        <v>660083.19999999995</v>
      </c>
      <c r="W3861" s="26" t="s">
        <v>24</v>
      </c>
      <c r="X3861" s="26" t="s">
        <v>72</v>
      </c>
      <c r="Y3861" s="26" t="s">
        <v>61</v>
      </c>
    </row>
    <row r="3862" spans="2:25" x14ac:dyDescent="0.2">
      <c r="B3862" s="26" t="s">
        <v>8198</v>
      </c>
      <c r="C3862" s="26" t="s">
        <v>55</v>
      </c>
      <c r="D3862" s="26" t="s">
        <v>8199</v>
      </c>
      <c r="E3862" s="26" t="str">
        <f>VLOOKUP(D3862,[1]ЕНС!A:E,2,FALSE)</f>
        <v>Шина</v>
      </c>
      <c r="F3862" s="26" t="str">
        <f>VLOOKUP(D3862,[1]ЕНС!A:E,3,FALSE)</f>
        <v>на спецтехнику, размер 15,5R38, пневматическая, радиальная, ведущих колес, норма слойности 6, ГОСТ 25641-84</v>
      </c>
      <c r="G3862" s="26" t="s">
        <v>8200</v>
      </c>
      <c r="H3862" s="26" t="s">
        <v>26</v>
      </c>
      <c r="I3862" s="26">
        <v>0</v>
      </c>
      <c r="J3862" s="26">
        <v>631010000</v>
      </c>
      <c r="K3862" s="26" t="str">
        <f>VLOOKUP(B3862,[1]ПланКаз!A3849:M7153,12,0)</f>
        <v>ҚР, ШҚО, Өскемен қ., Бажов көш., 10</v>
      </c>
      <c r="L3862" s="26" t="str">
        <f>VLOOKUP(B3862,[1]ПланКаз!A3847:M7151,13,0)</f>
        <v>Желтоқсан-Қантар</v>
      </c>
      <c r="M3862" s="26" t="str">
        <f>VLOOKUP(B3862,[1]ПланКаз!A3849:N7153,14,0)</f>
        <v>Шығыс-Қазақстан облысы, Өскемен қ.</v>
      </c>
      <c r="N3862" s="26" t="s">
        <v>58</v>
      </c>
      <c r="O3862" s="26" t="str">
        <f>VLOOKUP(B3862,[1]ПланКаз!A3848:P7152,16,0)</f>
        <v>шартқа қол қойылған кезден бастап 45 күнтізбелік күн ішінде</v>
      </c>
      <c r="P3862" s="26" t="s">
        <v>59</v>
      </c>
      <c r="Q3862" s="27" t="s">
        <v>522</v>
      </c>
      <c r="R3862" s="26" t="str">
        <f>VLOOKUP(B3862,[1]ПланКаз!A3847:S7151,19,0)</f>
        <v>Дана</v>
      </c>
      <c r="S3862" s="28">
        <v>4</v>
      </c>
      <c r="T3862" s="28">
        <v>136903</v>
      </c>
      <c r="U3862" s="28">
        <v>547612</v>
      </c>
      <c r="V3862" s="28">
        <v>613325.43999999994</v>
      </c>
      <c r="W3862" s="26"/>
      <c r="X3862" s="26" t="s">
        <v>62</v>
      </c>
      <c r="Y3862" s="26" t="s">
        <v>61</v>
      </c>
    </row>
    <row r="3863" spans="2:25" x14ac:dyDescent="0.2">
      <c r="B3863" s="26" t="s">
        <v>8201</v>
      </c>
      <c r="C3863" s="26" t="s">
        <v>55</v>
      </c>
      <c r="D3863" s="26" t="s">
        <v>8202</v>
      </c>
      <c r="E3863" s="26" t="str">
        <f>VLOOKUP(D3863,[1]ЕНС!A:E,2,FALSE)</f>
        <v>Шина</v>
      </c>
      <c r="F3863" s="26" t="str">
        <f>VLOOKUP(D3863,[1]ЕНС!A:E,3,FALSE)</f>
        <v>на спецтехнику, размер 11,2-20, пневматическая, диагональная, ведущих колес, норма слойности 8, ГОСТ 25641-84</v>
      </c>
      <c r="G3863" s="26" t="s">
        <v>8203</v>
      </c>
      <c r="H3863" s="26" t="s">
        <v>26</v>
      </c>
      <c r="I3863" s="26">
        <v>0</v>
      </c>
      <c r="J3863" s="26">
        <v>631010000</v>
      </c>
      <c r="K3863" s="26" t="str">
        <f>VLOOKUP(B3863,[1]ПланКаз!A3850:M7154,12,0)</f>
        <v>ҚР, ШҚО, Өскемен қ., Бажов көш., 10</v>
      </c>
      <c r="L3863" s="26" t="str">
        <f>VLOOKUP(B3863,[1]ПланКаз!A3848:M7152,13,0)</f>
        <v>Желтоқсан-Қантар</v>
      </c>
      <c r="M3863" s="26" t="str">
        <f>VLOOKUP(B3863,[1]ПланКаз!A3850:N7154,14,0)</f>
        <v>Шығыс-Қазақстан облысы, Өскемен қ.</v>
      </c>
      <c r="N3863" s="26" t="s">
        <v>58</v>
      </c>
      <c r="O3863" s="26" t="str">
        <f>VLOOKUP(B3863,[1]ПланКаз!A3849:P7153,16,0)</f>
        <v>шартқа қол қойылған кезден бастап 45 күнтізбелік күн ішінде</v>
      </c>
      <c r="P3863" s="26" t="s">
        <v>59</v>
      </c>
      <c r="Q3863" s="27" t="s">
        <v>522</v>
      </c>
      <c r="R3863" s="26" t="str">
        <f>VLOOKUP(B3863,[1]ПланКаз!A3848:S7152,19,0)</f>
        <v>Дана</v>
      </c>
      <c r="S3863" s="28">
        <v>2</v>
      </c>
      <c r="T3863" s="28">
        <v>58088</v>
      </c>
      <c r="U3863" s="28">
        <v>116176</v>
      </c>
      <c r="V3863" s="28">
        <v>130117.12</v>
      </c>
      <c r="W3863" s="26"/>
      <c r="X3863" s="26" t="s">
        <v>62</v>
      </c>
      <c r="Y3863" s="26" t="s">
        <v>61</v>
      </c>
    </row>
    <row r="3864" spans="2:25" x14ac:dyDescent="0.2">
      <c r="B3864" s="26" t="s">
        <v>8204</v>
      </c>
      <c r="C3864" s="26" t="s">
        <v>55</v>
      </c>
      <c r="D3864" s="26" t="s">
        <v>8205</v>
      </c>
      <c r="E3864" s="26" t="str">
        <f>VLOOKUP(D3864,[1]ЕНС!A:E,2,FALSE)</f>
        <v xml:space="preserve">Аккумулятор </v>
      </c>
      <c r="F3864" s="26" t="str">
        <f>VLOOKUP(D3864,[1]ЕНС!A:E,3,FALSE)</f>
        <v>стартерный, напряжение 12 В, емкость 140 А/ч, залитый электролитом, полностью заряженный</v>
      </c>
      <c r="G3864" s="26" t="s">
        <v>8206</v>
      </c>
      <c r="H3864" s="26" t="s">
        <v>26</v>
      </c>
      <c r="I3864" s="26">
        <v>60</v>
      </c>
      <c r="J3864" s="26">
        <v>631010000</v>
      </c>
      <c r="K3864" s="26" t="str">
        <f>VLOOKUP(B3864,[1]ПланКаз!A3851:M7155,12,0)</f>
        <v>ҚР, ШҚО, Өскемен қ., Бажов көш., 10</v>
      </c>
      <c r="L3864" s="26" t="str">
        <f>VLOOKUP(B3864,[1]ПланКаз!A3849:M7153,13,0)</f>
        <v>Желтоқсан-Қантар</v>
      </c>
      <c r="M3864" s="26" t="str">
        <f>VLOOKUP(B3864,[1]ПланКаз!A3851:N7155,14,0)</f>
        <v>Шығыс-Қазақстан облысы, Өскемен қ.</v>
      </c>
      <c r="N3864" s="26" t="s">
        <v>58</v>
      </c>
      <c r="O3864" s="26" t="str">
        <f>VLOOKUP(B3864,[1]ПланКаз!A3850:P7154,16,0)</f>
        <v>шартқа қол қойылған кезден бастап 45 күнтізбелік күн ішінде</v>
      </c>
      <c r="P3864" s="26" t="s">
        <v>59</v>
      </c>
      <c r="Q3864" s="27" t="s">
        <v>522</v>
      </c>
      <c r="R3864" s="26" t="str">
        <f>VLOOKUP(B3864,[1]ПланКаз!A3849:S7153,19,0)</f>
        <v>Дана</v>
      </c>
      <c r="S3864" s="28">
        <v>1</v>
      </c>
      <c r="T3864" s="28">
        <v>27282</v>
      </c>
      <c r="U3864" s="28" t="s">
        <v>61</v>
      </c>
      <c r="V3864" s="28" t="s">
        <v>61</v>
      </c>
      <c r="W3864" s="26" t="s">
        <v>69</v>
      </c>
      <c r="X3864" s="26" t="s">
        <v>62</v>
      </c>
      <c r="Y3864" s="26" t="s">
        <v>948</v>
      </c>
    </row>
    <row r="3865" spans="2:25" x14ac:dyDescent="0.2">
      <c r="B3865" s="26" t="s">
        <v>8207</v>
      </c>
      <c r="C3865" s="26" t="s">
        <v>55</v>
      </c>
      <c r="D3865" s="26" t="s">
        <v>8205</v>
      </c>
      <c r="E3865" s="26" t="str">
        <f>VLOOKUP(D3865,[1]ЕНС!A:E,2,FALSE)</f>
        <v xml:space="preserve">Аккумулятор </v>
      </c>
      <c r="F3865" s="26" t="str">
        <f>VLOOKUP(D3865,[1]ЕНС!A:E,3,FALSE)</f>
        <v>стартерный, напряжение 12 В, емкость 140 А/ч, залитый электролитом, полностью заряженный</v>
      </c>
      <c r="G3865" s="26" t="s">
        <v>8206</v>
      </c>
      <c r="H3865" s="26" t="s">
        <v>26</v>
      </c>
      <c r="I3865" s="26">
        <v>0</v>
      </c>
      <c r="J3865" s="26">
        <v>631010000</v>
      </c>
      <c r="K3865" s="26" t="str">
        <f>VLOOKUP(B3865,[1]ПланКаз!A3852:M7156,12,0)</f>
        <v>ҚР, ШҚО, Өскемен қ., Бажов көш., 10</v>
      </c>
      <c r="L3865" s="26" t="str">
        <f>VLOOKUP(B3865,[1]ПланКаз!A3850:M7154,13,0)</f>
        <v>Маусым - Шілде</v>
      </c>
      <c r="M3865" s="26" t="str">
        <f>VLOOKUP(B3865,[1]ПланКаз!A3852:N7156,14,0)</f>
        <v>Шығыс-Қазақстан облысы, Өскемен қ.</v>
      </c>
      <c r="N3865" s="26" t="s">
        <v>58</v>
      </c>
      <c r="O3865" s="26" t="str">
        <f>VLOOKUP(B3865,[1]ПланКаз!A3851:P7155,16,0)</f>
        <v>шартқа қол қойылған кезден бастап 45 күнтізбелік күн ішінде</v>
      </c>
      <c r="P3865" s="26" t="s">
        <v>59</v>
      </c>
      <c r="Q3865" s="27" t="s">
        <v>522</v>
      </c>
      <c r="R3865" s="26" t="str">
        <f>VLOOKUP(B3865,[1]ПланКаз!A3850:S7154,19,0)</f>
        <v>Дана</v>
      </c>
      <c r="S3865" s="28">
        <v>1</v>
      </c>
      <c r="T3865" s="28">
        <v>27282</v>
      </c>
      <c r="U3865" s="28">
        <v>27282</v>
      </c>
      <c r="V3865" s="28">
        <v>30555.84</v>
      </c>
      <c r="W3865" s="26"/>
      <c r="X3865" s="26" t="s">
        <v>72</v>
      </c>
      <c r="Y3865" s="26" t="s">
        <v>61</v>
      </c>
    </row>
    <row r="3866" spans="2:25" x14ac:dyDescent="0.2">
      <c r="B3866" s="26" t="s">
        <v>8208</v>
      </c>
      <c r="C3866" s="26" t="s">
        <v>55</v>
      </c>
      <c r="D3866" s="26" t="s">
        <v>8209</v>
      </c>
      <c r="E3866" s="26" t="str">
        <f>VLOOKUP(D3866,[1]ЕНС!A:E,2,FALSE)</f>
        <v xml:space="preserve">Аккумулятор </v>
      </c>
      <c r="F3866" s="26" t="str">
        <f>VLOOKUP(D3866,[1]ЕНС!A:E,3,FALSE)</f>
        <v>стартерный, марка 6СТ-110А, напряжение 12 В, емкость 110 А/ч, ГОСТ 959-2002</v>
      </c>
      <c r="G3866" s="26" t="s">
        <v>8210</v>
      </c>
      <c r="H3866" s="26" t="s">
        <v>26</v>
      </c>
      <c r="I3866" s="26">
        <v>60</v>
      </c>
      <c r="J3866" s="26">
        <v>631010000</v>
      </c>
      <c r="K3866" s="26" t="str">
        <f>VLOOKUP(B3866,[1]ПланКаз!A3853:M7157,12,0)</f>
        <v>ҚР, ШҚО, Өскемен қ., Бажов көш., 10</v>
      </c>
      <c r="L3866" s="26" t="str">
        <f>VLOOKUP(B3866,[1]ПланКаз!A3851:M7155,13,0)</f>
        <v>Желтоқсан-Қантар</v>
      </c>
      <c r="M3866" s="26" t="str">
        <f>VLOOKUP(B3866,[1]ПланКаз!A3853:N7157,14,0)</f>
        <v>Шығыс-Қазақстан облысы, Өскемен қ.</v>
      </c>
      <c r="N3866" s="26" t="s">
        <v>58</v>
      </c>
      <c r="O3866" s="26" t="str">
        <f>VLOOKUP(B3866,[1]ПланКаз!A3852:P7156,16,0)</f>
        <v>шартқа қол қойылған кезден бастап 45 күнтізбелік күн ішінде</v>
      </c>
      <c r="P3866" s="26" t="s">
        <v>59</v>
      </c>
      <c r="Q3866" s="27" t="s">
        <v>522</v>
      </c>
      <c r="R3866" s="26" t="str">
        <f>VLOOKUP(B3866,[1]ПланКаз!A3851:S7155,19,0)</f>
        <v>Дана</v>
      </c>
      <c r="S3866" s="28">
        <v>2</v>
      </c>
      <c r="T3866" s="28">
        <v>40000</v>
      </c>
      <c r="U3866" s="28" t="s">
        <v>61</v>
      </c>
      <c r="V3866" s="28" t="s">
        <v>61</v>
      </c>
      <c r="W3866" s="26" t="s">
        <v>69</v>
      </c>
      <c r="X3866" s="26" t="s">
        <v>62</v>
      </c>
      <c r="Y3866" s="26" t="s">
        <v>948</v>
      </c>
    </row>
    <row r="3867" spans="2:25" x14ac:dyDescent="0.2">
      <c r="B3867" s="26" t="s">
        <v>8211</v>
      </c>
      <c r="C3867" s="26" t="s">
        <v>55</v>
      </c>
      <c r="D3867" s="26" t="s">
        <v>8209</v>
      </c>
      <c r="E3867" s="26" t="str">
        <f>VLOOKUP(D3867,[1]ЕНС!A:E,2,FALSE)</f>
        <v xml:space="preserve">Аккумулятор </v>
      </c>
      <c r="F3867" s="26" t="str">
        <f>VLOOKUP(D3867,[1]ЕНС!A:E,3,FALSE)</f>
        <v>стартерный, марка 6СТ-110А, напряжение 12 В, емкость 110 А/ч, ГОСТ 959-2002</v>
      </c>
      <c r="G3867" s="26" t="s">
        <v>8210</v>
      </c>
      <c r="H3867" s="26" t="s">
        <v>26</v>
      </c>
      <c r="I3867" s="26">
        <v>0</v>
      </c>
      <c r="J3867" s="26">
        <v>631010000</v>
      </c>
      <c r="K3867" s="26" t="str">
        <f>VLOOKUP(B3867,[1]ПланКаз!A3854:M7158,12,0)</f>
        <v>ҚР, ШҚО, Өскемен қ., Бажов көш., 10</v>
      </c>
      <c r="L3867" s="26" t="str">
        <f>VLOOKUP(B3867,[1]ПланКаз!A3852:M7156,13,0)</f>
        <v>Маусым - Шілде</v>
      </c>
      <c r="M3867" s="26" t="str">
        <f>VLOOKUP(B3867,[1]ПланКаз!A3854:N7158,14,0)</f>
        <v>Шығыс-Қазақстан облысы, Өскемен қ.</v>
      </c>
      <c r="N3867" s="26" t="s">
        <v>58</v>
      </c>
      <c r="O3867" s="26" t="str">
        <f>VLOOKUP(B3867,[1]ПланКаз!A3853:P7157,16,0)</f>
        <v>шартқа қол қойылған кезден бастап 45 күнтізбелік күн ішінде</v>
      </c>
      <c r="P3867" s="26" t="s">
        <v>59</v>
      </c>
      <c r="Q3867" s="27" t="s">
        <v>522</v>
      </c>
      <c r="R3867" s="26" t="str">
        <f>VLOOKUP(B3867,[1]ПланКаз!A3852:S7156,19,0)</f>
        <v>Дана</v>
      </c>
      <c r="S3867" s="28">
        <v>2</v>
      </c>
      <c r="T3867" s="28">
        <v>40000</v>
      </c>
      <c r="U3867" s="28">
        <v>80000</v>
      </c>
      <c r="V3867" s="28">
        <v>89600</v>
      </c>
      <c r="W3867" s="26"/>
      <c r="X3867" s="26" t="s">
        <v>72</v>
      </c>
      <c r="Y3867" s="26" t="s">
        <v>61</v>
      </c>
    </row>
    <row r="3868" spans="2:25" x14ac:dyDescent="0.2">
      <c r="B3868" s="26" t="s">
        <v>8212</v>
      </c>
      <c r="C3868" s="26" t="s">
        <v>55</v>
      </c>
      <c r="D3868" s="26" t="s">
        <v>8213</v>
      </c>
      <c r="E3868" s="26" t="str">
        <f>VLOOKUP(D3868,[1]ЕНС!A:E,2,FALSE)</f>
        <v>Блок питания</v>
      </c>
      <c r="F3868" s="26" t="str">
        <f>VLOOKUP(D3868,[1]ЕНС!A:E,3,FALSE)</f>
        <v>для обеспечения напряжения постоянного тока</v>
      </c>
      <c r="G3868" s="26" t="s">
        <v>8214</v>
      </c>
      <c r="H3868" s="26" t="s">
        <v>26</v>
      </c>
      <c r="I3868" s="26">
        <v>0</v>
      </c>
      <c r="J3868" s="26">
        <v>631010000</v>
      </c>
      <c r="K3868" s="26" t="str">
        <f>VLOOKUP(B3868,[1]ПланКаз!A3855:M7159,12,0)</f>
        <v>ҚР, ШҚО, Өскемен қ., Бажов көш., 10</v>
      </c>
      <c r="L3868" s="26" t="str">
        <f>VLOOKUP(B3868,[1]ПланКаз!A3853:M7157,13,0)</f>
        <v>Желтоқсан-Қантар</v>
      </c>
      <c r="M3868" s="26" t="str">
        <f>VLOOKUP(B3868,[1]ПланКаз!A3855:N7159,14,0)</f>
        <v>Шығыс-Қазақстан облысы, Өскемен қ.</v>
      </c>
      <c r="N3868" s="26" t="s">
        <v>58</v>
      </c>
      <c r="O3868" s="26" t="str">
        <f>VLOOKUP(B3868,[1]ПланКаз!A3854:P7158,16,0)</f>
        <v>шартқа қол қойылған кезден бастап 45 күнтізбелік күн ішінде</v>
      </c>
      <c r="P3868" s="26" t="s">
        <v>59</v>
      </c>
      <c r="Q3868" s="27" t="s">
        <v>522</v>
      </c>
      <c r="R3868" s="26" t="str">
        <f>VLOOKUP(B3868,[1]ПланКаз!A3853:S7157,19,0)</f>
        <v>Дана</v>
      </c>
      <c r="S3868" s="28">
        <v>10</v>
      </c>
      <c r="T3868" s="28">
        <v>4379</v>
      </c>
      <c r="U3868" s="28" t="s">
        <v>61</v>
      </c>
      <c r="V3868" s="28" t="s">
        <v>61</v>
      </c>
      <c r="W3868" s="26"/>
      <c r="X3868" s="26" t="s">
        <v>62</v>
      </c>
      <c r="Y3868" s="26" t="s">
        <v>5276</v>
      </c>
    </row>
    <row r="3869" spans="2:25" x14ac:dyDescent="0.2">
      <c r="B3869" s="26" t="s">
        <v>8215</v>
      </c>
      <c r="C3869" s="26" t="s">
        <v>55</v>
      </c>
      <c r="D3869" s="26" t="s">
        <v>8213</v>
      </c>
      <c r="E3869" s="26" t="str">
        <f>VLOOKUP(D3869,[1]ЕНС!A:E,2,FALSE)</f>
        <v>Блок питания</v>
      </c>
      <c r="F3869" s="26" t="str">
        <f>VLOOKUP(D3869,[1]ЕНС!A:E,3,FALSE)</f>
        <v>для обеспечения напряжения постоянного тока</v>
      </c>
      <c r="G3869" s="26" t="s">
        <v>8214</v>
      </c>
      <c r="H3869" s="26" t="s">
        <v>22</v>
      </c>
      <c r="I3869" s="26">
        <v>0</v>
      </c>
      <c r="J3869" s="26">
        <v>631010000</v>
      </c>
      <c r="K3869" s="26" t="str">
        <f>VLOOKUP(B3869,[1]ПланКаз!A3856:M7160,12,0)</f>
        <v>ҚР, ШҚО, Өскемен қ., Бажов көш., 10</v>
      </c>
      <c r="L3869" s="26" t="str">
        <f>VLOOKUP(B3869,[1]ПланКаз!A3854:M7158,13,0)</f>
        <v>Мамыр - Маусым</v>
      </c>
      <c r="M3869" s="26" t="str">
        <f>VLOOKUP(B3869,[1]ПланКаз!A3856:N7160,14,0)</f>
        <v>Шығыс-Қазақстан облысы, Өскемен қ.</v>
      </c>
      <c r="N3869" s="26" t="s">
        <v>58</v>
      </c>
      <c r="O3869" s="26" t="str">
        <f>VLOOKUP(B3869,[1]ПланКаз!A3855:P7159,16,0)</f>
        <v>жыл бойына өтінім бойынша</v>
      </c>
      <c r="P3869" s="26" t="s">
        <v>59</v>
      </c>
      <c r="Q3869" s="27" t="s">
        <v>522</v>
      </c>
      <c r="R3869" s="26" t="str">
        <f>VLOOKUP(B3869,[1]ПланКаз!A3854:S7158,19,0)</f>
        <v>Дана</v>
      </c>
      <c r="S3869" s="28">
        <v>10</v>
      </c>
      <c r="T3869" s="28">
        <v>4379</v>
      </c>
      <c r="U3869" s="28">
        <v>43790</v>
      </c>
      <c r="V3869" s="28">
        <v>49044.800000000003</v>
      </c>
      <c r="W3869" s="26"/>
      <c r="X3869" s="26" t="s">
        <v>72</v>
      </c>
      <c r="Y3869" s="26" t="s">
        <v>61</v>
      </c>
    </row>
    <row r="3870" spans="2:25" x14ac:dyDescent="0.2">
      <c r="B3870" s="26" t="s">
        <v>8216</v>
      </c>
      <c r="C3870" s="26" t="s">
        <v>55</v>
      </c>
      <c r="D3870" s="26" t="s">
        <v>8217</v>
      </c>
      <c r="E3870" s="26" t="str">
        <f>VLOOKUP(D3870,[1]ЕНС!A:E,2,FALSE)</f>
        <v>Блок питания</v>
      </c>
      <c r="F3870" s="26" t="str">
        <f>VLOOKUP(D3870,[1]ЕНС!A:E,3,FALSE)</f>
        <v>для обеспечения напряжения переменного тока</v>
      </c>
      <c r="G3870" s="26" t="s">
        <v>8218</v>
      </c>
      <c r="H3870" s="26" t="s">
        <v>26</v>
      </c>
      <c r="I3870" s="26">
        <v>0</v>
      </c>
      <c r="J3870" s="26">
        <v>631010000</v>
      </c>
      <c r="K3870" s="26" t="str">
        <f>VLOOKUP(B3870,[1]ПланКаз!A3857:M7161,12,0)</f>
        <v>ҚР, ШҚО, Өскемен қ., Бажов көш., 10</v>
      </c>
      <c r="L3870" s="26" t="str">
        <f>VLOOKUP(B3870,[1]ПланКаз!A3855:M7159,13,0)</f>
        <v>Желтоқсан-Қантар</v>
      </c>
      <c r="M3870" s="26" t="str">
        <f>VLOOKUP(B3870,[1]ПланКаз!A3857:N7161,14,0)</f>
        <v>Шығыс-Қазақстан облысы, Өскемен қ.</v>
      </c>
      <c r="N3870" s="26" t="s">
        <v>58</v>
      </c>
      <c r="O3870" s="26" t="str">
        <f>VLOOKUP(B3870,[1]ПланКаз!A3856:P7160,16,0)</f>
        <v>шартқа қол қойылған кезден бастап 45 күнтізбелік күн ішінде</v>
      </c>
      <c r="P3870" s="26" t="s">
        <v>59</v>
      </c>
      <c r="Q3870" s="27" t="s">
        <v>522</v>
      </c>
      <c r="R3870" s="26" t="str">
        <f>VLOOKUP(B3870,[1]ПланКаз!A3855:S7159,19,0)</f>
        <v>Дана</v>
      </c>
      <c r="S3870" s="28">
        <v>48</v>
      </c>
      <c r="T3870" s="28">
        <v>16128</v>
      </c>
      <c r="U3870" s="28">
        <v>774144</v>
      </c>
      <c r="V3870" s="28">
        <v>867041.28000000003</v>
      </c>
      <c r="W3870" s="26"/>
      <c r="X3870" s="26" t="s">
        <v>62</v>
      </c>
      <c r="Y3870" s="26" t="s">
        <v>61</v>
      </c>
    </row>
    <row r="3871" spans="2:25" x14ac:dyDescent="0.2">
      <c r="B3871" s="26" t="s">
        <v>8219</v>
      </c>
      <c r="C3871" s="26" t="s">
        <v>55</v>
      </c>
      <c r="D3871" s="26" t="s">
        <v>8213</v>
      </c>
      <c r="E3871" s="26" t="str">
        <f>VLOOKUP(D3871,[1]ЕНС!A:E,2,FALSE)</f>
        <v>Блок питания</v>
      </c>
      <c r="F3871" s="26" t="str">
        <f>VLOOKUP(D3871,[1]ЕНС!A:E,3,FALSE)</f>
        <v>для обеспечения напряжения постоянного тока</v>
      </c>
      <c r="G3871" s="26" t="s">
        <v>8220</v>
      </c>
      <c r="H3871" s="26" t="s">
        <v>26</v>
      </c>
      <c r="I3871" s="26">
        <v>0</v>
      </c>
      <c r="J3871" s="26">
        <v>631010000</v>
      </c>
      <c r="K3871" s="26" t="str">
        <f>VLOOKUP(B3871,[1]ПланКаз!A3858:M7162,12,0)</f>
        <v>ҚР, ШҚО, Өскемен қ., Бажов көш., 10</v>
      </c>
      <c r="L3871" s="26" t="str">
        <f>VLOOKUP(B3871,[1]ПланКаз!A3856:M7160,13,0)</f>
        <v>Желтоқсан-Қантар</v>
      </c>
      <c r="M3871" s="26" t="str">
        <f>VLOOKUP(B3871,[1]ПланКаз!A3858:N7162,14,0)</f>
        <v>Шығыс-Қазақстан облысы, Өскемен қ.</v>
      </c>
      <c r="N3871" s="26" t="s">
        <v>58</v>
      </c>
      <c r="O3871" s="26" t="str">
        <f>VLOOKUP(B3871,[1]ПланКаз!A3857:P7161,16,0)</f>
        <v>шартқа қол қойылған кезден бастап 45 күнтізбелік күн ішінде</v>
      </c>
      <c r="P3871" s="26" t="s">
        <v>59</v>
      </c>
      <c r="Q3871" s="27" t="s">
        <v>522</v>
      </c>
      <c r="R3871" s="26" t="str">
        <f>VLOOKUP(B3871,[1]ПланКаз!A3856:S7160,19,0)</f>
        <v>Дана</v>
      </c>
      <c r="S3871" s="28">
        <v>1</v>
      </c>
      <c r="T3871" s="28">
        <v>99840</v>
      </c>
      <c r="U3871" s="28" t="s">
        <v>61</v>
      </c>
      <c r="V3871" s="28" t="s">
        <v>61</v>
      </c>
      <c r="W3871" s="26"/>
      <c r="X3871" s="26" t="s">
        <v>62</v>
      </c>
      <c r="Y3871" s="26" t="s">
        <v>8221</v>
      </c>
    </row>
    <row r="3872" spans="2:25" x14ac:dyDescent="0.2">
      <c r="B3872" s="26" t="s">
        <v>8222</v>
      </c>
      <c r="C3872" s="26" t="s">
        <v>55</v>
      </c>
      <c r="D3872" s="26" t="s">
        <v>8213</v>
      </c>
      <c r="E3872" s="26" t="str">
        <f>VLOOKUP(D3872,[1]ЕНС!A:E,2,FALSE)</f>
        <v>Блок питания</v>
      </c>
      <c r="F3872" s="26" t="str">
        <f>VLOOKUP(D3872,[1]ЕНС!A:E,3,FALSE)</f>
        <v>для обеспечения напряжения постоянного тока</v>
      </c>
      <c r="G3872" s="26" t="s">
        <v>8220</v>
      </c>
      <c r="H3872" s="26" t="s">
        <v>26</v>
      </c>
      <c r="I3872" s="26">
        <v>0</v>
      </c>
      <c r="J3872" s="26">
        <v>631010000</v>
      </c>
      <c r="K3872" s="26" t="str">
        <f>VLOOKUP(B3872,[1]ПланКаз!A3859:M7163,12,0)</f>
        <v>ҚР, ШҚО, Өскемен қ., Бажов көш., 10</v>
      </c>
      <c r="L3872" s="26" t="str">
        <f>VLOOKUP(B3872,[1]ПланКаз!A3857:M7161,13,0)</f>
        <v>Мамыр - Маусым</v>
      </c>
      <c r="M3872" s="26" t="str">
        <f>VLOOKUP(B3872,[1]ПланКаз!A3859:N7163,14,0)</f>
        <v>Шығыс-Қазақстан облысы, Өскемен қ.</v>
      </c>
      <c r="N3872" s="26" t="s">
        <v>58</v>
      </c>
      <c r="O3872" s="26" t="str">
        <f>VLOOKUP(B3872,[1]ПланКаз!A3858:P7162,16,0)</f>
        <v>жыл бойына өтінім бойынша</v>
      </c>
      <c r="P3872" s="26" t="s">
        <v>59</v>
      </c>
      <c r="Q3872" s="27" t="s">
        <v>522</v>
      </c>
      <c r="R3872" s="26" t="str">
        <f>VLOOKUP(B3872,[1]ПланКаз!A3857:S7161,19,0)</f>
        <v>Дана</v>
      </c>
      <c r="S3872" s="28">
        <v>1</v>
      </c>
      <c r="T3872" s="28">
        <v>99840</v>
      </c>
      <c r="U3872" s="28">
        <v>99840</v>
      </c>
      <c r="V3872" s="28">
        <v>111820.8</v>
      </c>
      <c r="W3872" s="26"/>
      <c r="X3872" s="26" t="s">
        <v>72</v>
      </c>
      <c r="Y3872" s="26" t="s">
        <v>61</v>
      </c>
    </row>
    <row r="3873" spans="2:25" x14ac:dyDescent="0.2">
      <c r="B3873" s="26" t="s">
        <v>8223</v>
      </c>
      <c r="C3873" s="26" t="s">
        <v>55</v>
      </c>
      <c r="D3873" s="26" t="s">
        <v>8213</v>
      </c>
      <c r="E3873" s="26" t="str">
        <f>VLOOKUP(D3873,[1]ЕНС!A:E,2,FALSE)</f>
        <v>Блок питания</v>
      </c>
      <c r="F3873" s="26" t="str">
        <f>VLOOKUP(D3873,[1]ЕНС!A:E,3,FALSE)</f>
        <v>для обеспечения напряжения постоянного тока</v>
      </c>
      <c r="G3873" s="26" t="s">
        <v>8224</v>
      </c>
      <c r="H3873" s="26" t="s">
        <v>26</v>
      </c>
      <c r="I3873" s="26">
        <v>0</v>
      </c>
      <c r="J3873" s="26">
        <v>631010000</v>
      </c>
      <c r="K3873" s="26" t="str">
        <f>VLOOKUP(B3873,[1]ПланКаз!A3860:M7164,12,0)</f>
        <v>ҚР, ШҚО, Өскемен қ., Бажов көш., 10</v>
      </c>
      <c r="L3873" s="26" t="str">
        <f>VLOOKUP(B3873,[1]ПланКаз!A3858:M7162,13,0)</f>
        <v>Желтоқсан-Қантар</v>
      </c>
      <c r="M3873" s="26" t="str">
        <f>VLOOKUP(B3873,[1]ПланКаз!A3860:N7164,14,0)</f>
        <v>Шығыс-Қазақстан облысы, Өскемен қ.</v>
      </c>
      <c r="N3873" s="26" t="s">
        <v>58</v>
      </c>
      <c r="O3873" s="26" t="str">
        <f>VLOOKUP(B3873,[1]ПланКаз!A3859:P7163,16,0)</f>
        <v>шартқа қол қойылған кезден бастап 45 күнтізбелік күн ішінде</v>
      </c>
      <c r="P3873" s="26" t="s">
        <v>59</v>
      </c>
      <c r="Q3873" s="27" t="s">
        <v>522</v>
      </c>
      <c r="R3873" s="26" t="str">
        <f>VLOOKUP(B3873,[1]ПланКаз!A3858:S7162,19,0)</f>
        <v>Дана</v>
      </c>
      <c r="S3873" s="28">
        <v>2</v>
      </c>
      <c r="T3873" s="28">
        <v>91200</v>
      </c>
      <c r="U3873" s="28" t="s">
        <v>61</v>
      </c>
      <c r="V3873" s="28" t="s">
        <v>61</v>
      </c>
      <c r="W3873" s="26"/>
      <c r="X3873" s="26" t="s">
        <v>62</v>
      </c>
      <c r="Y3873" s="26" t="s">
        <v>8221</v>
      </c>
    </row>
    <row r="3874" spans="2:25" x14ac:dyDescent="0.2">
      <c r="B3874" s="26" t="s">
        <v>8225</v>
      </c>
      <c r="C3874" s="26" t="s">
        <v>55</v>
      </c>
      <c r="D3874" s="26" t="s">
        <v>8213</v>
      </c>
      <c r="E3874" s="26" t="str">
        <f>VLOOKUP(D3874,[1]ЕНС!A:E,2,FALSE)</f>
        <v>Блок питания</v>
      </c>
      <c r="F3874" s="26" t="str">
        <f>VLOOKUP(D3874,[1]ЕНС!A:E,3,FALSE)</f>
        <v>для обеспечения напряжения постоянного тока</v>
      </c>
      <c r="G3874" s="26" t="s">
        <v>8224</v>
      </c>
      <c r="H3874" s="26" t="s">
        <v>26</v>
      </c>
      <c r="I3874" s="26">
        <v>0</v>
      </c>
      <c r="J3874" s="26">
        <v>631010000</v>
      </c>
      <c r="K3874" s="26" t="str">
        <f>VLOOKUP(B3874,[1]ПланКаз!A3861:M7165,12,0)</f>
        <v>ҚР, ШҚО, Өскемен қ., Бажов көш., 10</v>
      </c>
      <c r="L3874" s="26" t="str">
        <f>VLOOKUP(B3874,[1]ПланКаз!A3859:M7163,13,0)</f>
        <v>Мамыр - Маусым</v>
      </c>
      <c r="M3874" s="26" t="str">
        <f>VLOOKUP(B3874,[1]ПланКаз!A3861:N7165,14,0)</f>
        <v>Шығыс-Қазақстан облысы, Өскемен қ.</v>
      </c>
      <c r="N3874" s="26" t="s">
        <v>58</v>
      </c>
      <c r="O3874" s="26" t="str">
        <f>VLOOKUP(B3874,[1]ПланКаз!A3860:P7164,16,0)</f>
        <v>жыл бойына өтінім бойынша</v>
      </c>
      <c r="P3874" s="26" t="s">
        <v>59</v>
      </c>
      <c r="Q3874" s="27" t="s">
        <v>522</v>
      </c>
      <c r="R3874" s="26" t="str">
        <f>VLOOKUP(B3874,[1]ПланКаз!A3859:S7163,19,0)</f>
        <v>Дана</v>
      </c>
      <c r="S3874" s="28">
        <v>2</v>
      </c>
      <c r="T3874" s="28">
        <v>91200</v>
      </c>
      <c r="U3874" s="28">
        <v>182400</v>
      </c>
      <c r="V3874" s="28">
        <v>204288</v>
      </c>
      <c r="W3874" s="26"/>
      <c r="X3874" s="26" t="s">
        <v>72</v>
      </c>
      <c r="Y3874" s="26" t="s">
        <v>61</v>
      </c>
    </row>
    <row r="3875" spans="2:25" x14ac:dyDescent="0.2">
      <c r="B3875" s="26" t="s">
        <v>8226</v>
      </c>
      <c r="C3875" s="26" t="s">
        <v>55</v>
      </c>
      <c r="D3875" s="26" t="s">
        <v>8227</v>
      </c>
      <c r="E3875" s="26" t="str">
        <f>VLOOKUP(D3875,[1]ЕНС!A:E,2,FALSE)</f>
        <v>Блок вентиляторный</v>
      </c>
      <c r="F3875" s="26" t="str">
        <f>VLOOKUP(D3875,[1]ЕНС!A:E,3,FALSE)</f>
        <v>модуль для серверного оборудования</v>
      </c>
      <c r="G3875" s="26" t="s">
        <v>8228</v>
      </c>
      <c r="H3875" s="26" t="s">
        <v>26</v>
      </c>
      <c r="I3875" s="26">
        <v>0</v>
      </c>
      <c r="J3875" s="26">
        <v>631010000</v>
      </c>
      <c r="K3875" s="26" t="str">
        <f>VLOOKUP(B3875,[1]ПланКаз!A3862:M7166,12,0)</f>
        <v>ҚР, ШҚО, Өскемен қ., Бажов көш., 10</v>
      </c>
      <c r="L3875" s="26" t="str">
        <f>VLOOKUP(B3875,[1]ПланКаз!A3860:M7164,13,0)</f>
        <v>Желтоқсан-Қантар</v>
      </c>
      <c r="M3875" s="26" t="str">
        <f>VLOOKUP(B3875,[1]ПланКаз!A3862:N7166,14,0)</f>
        <v>Шығыс-Қазақстан облысы, Өскемен қ.</v>
      </c>
      <c r="N3875" s="26" t="s">
        <v>58</v>
      </c>
      <c r="O3875" s="26" t="str">
        <f>VLOOKUP(B3875,[1]ПланКаз!A3861:P7165,16,0)</f>
        <v>шартқа қол қойылған кезден бастап 45 күнтізбелік күн ішінде</v>
      </c>
      <c r="P3875" s="26" t="s">
        <v>59</v>
      </c>
      <c r="Q3875" s="27" t="s">
        <v>522</v>
      </c>
      <c r="R3875" s="26" t="str">
        <f>VLOOKUP(B3875,[1]ПланКаз!A3860:S7164,19,0)</f>
        <v>Дана</v>
      </c>
      <c r="S3875" s="28">
        <v>8</v>
      </c>
      <c r="T3875" s="28">
        <v>16800</v>
      </c>
      <c r="U3875" s="28" t="s">
        <v>61</v>
      </c>
      <c r="V3875" s="28" t="s">
        <v>61</v>
      </c>
      <c r="W3875" s="26"/>
      <c r="X3875" s="26" t="s">
        <v>62</v>
      </c>
      <c r="Y3875" s="26" t="s">
        <v>8221</v>
      </c>
    </row>
    <row r="3876" spans="2:25" x14ac:dyDescent="0.2">
      <c r="B3876" s="26" t="s">
        <v>8229</v>
      </c>
      <c r="C3876" s="26" t="s">
        <v>55</v>
      </c>
      <c r="D3876" s="26" t="s">
        <v>8227</v>
      </c>
      <c r="E3876" s="26" t="str">
        <f>VLOOKUP(D3876,[1]ЕНС!A:E,2,FALSE)</f>
        <v>Блок вентиляторный</v>
      </c>
      <c r="F3876" s="26" t="str">
        <f>VLOOKUP(D3876,[1]ЕНС!A:E,3,FALSE)</f>
        <v>модуль для серверного оборудования</v>
      </c>
      <c r="G3876" s="26" t="s">
        <v>8228</v>
      </c>
      <c r="H3876" s="26" t="s">
        <v>26</v>
      </c>
      <c r="I3876" s="26">
        <v>0</v>
      </c>
      <c r="J3876" s="26">
        <v>631010000</v>
      </c>
      <c r="K3876" s="26" t="str">
        <f>VLOOKUP(B3876,[1]ПланКаз!A3863:M7167,12,0)</f>
        <v>ҚР, ШҚО, Өскемен қ., Бажов көш., 10</v>
      </c>
      <c r="L3876" s="26" t="str">
        <f>VLOOKUP(B3876,[1]ПланКаз!A3861:M7165,13,0)</f>
        <v>Мамыр - Маусым</v>
      </c>
      <c r="M3876" s="26" t="str">
        <f>VLOOKUP(B3876,[1]ПланКаз!A3863:N7167,14,0)</f>
        <v>Шығыс-Қазақстан облысы, Өскемен қ.</v>
      </c>
      <c r="N3876" s="26" t="s">
        <v>58</v>
      </c>
      <c r="O3876" s="26" t="str">
        <f>VLOOKUP(B3876,[1]ПланКаз!A3862:P7166,16,0)</f>
        <v>жыл бойына өтінім бойынша</v>
      </c>
      <c r="P3876" s="26" t="s">
        <v>59</v>
      </c>
      <c r="Q3876" s="27" t="s">
        <v>522</v>
      </c>
      <c r="R3876" s="26" t="str">
        <f>VLOOKUP(B3876,[1]ПланКаз!A3861:S7165,19,0)</f>
        <v>Дана</v>
      </c>
      <c r="S3876" s="28">
        <v>8</v>
      </c>
      <c r="T3876" s="28">
        <v>16800</v>
      </c>
      <c r="U3876" s="28">
        <v>134400</v>
      </c>
      <c r="V3876" s="28">
        <v>150528</v>
      </c>
      <c r="W3876" s="26"/>
      <c r="X3876" s="26" t="s">
        <v>72</v>
      </c>
      <c r="Y3876" s="26" t="s">
        <v>61</v>
      </c>
    </row>
    <row r="3877" spans="2:25" x14ac:dyDescent="0.2">
      <c r="B3877" s="26" t="s">
        <v>8230</v>
      </c>
      <c r="C3877" s="26" t="s">
        <v>55</v>
      </c>
      <c r="D3877" s="26" t="s">
        <v>8227</v>
      </c>
      <c r="E3877" s="26" t="str">
        <f>VLOOKUP(D3877,[1]ЕНС!A:E,2,FALSE)</f>
        <v>Блок вентиляторный</v>
      </c>
      <c r="F3877" s="26" t="str">
        <f>VLOOKUP(D3877,[1]ЕНС!A:E,3,FALSE)</f>
        <v>модуль для серверного оборудования</v>
      </c>
      <c r="G3877" s="26" t="s">
        <v>8231</v>
      </c>
      <c r="H3877" s="26" t="s">
        <v>26</v>
      </c>
      <c r="I3877" s="26">
        <v>0</v>
      </c>
      <c r="J3877" s="26">
        <v>631010000</v>
      </c>
      <c r="K3877" s="26" t="str">
        <f>VLOOKUP(B3877,[1]ПланКаз!A3864:M7168,12,0)</f>
        <v>ҚР, ШҚО, Өскемен қ., Бажов көш., 10</v>
      </c>
      <c r="L3877" s="26" t="str">
        <f>VLOOKUP(B3877,[1]ПланКаз!A3862:M7166,13,0)</f>
        <v>Желтоқсан-Қантар</v>
      </c>
      <c r="M3877" s="26" t="str">
        <f>VLOOKUP(B3877,[1]ПланКаз!A3864:N7168,14,0)</f>
        <v>Шығыс-Қазақстан облысы, Өскемен қ.</v>
      </c>
      <c r="N3877" s="26" t="s">
        <v>58</v>
      </c>
      <c r="O3877" s="26" t="str">
        <f>VLOOKUP(B3877,[1]ПланКаз!A3863:P7167,16,0)</f>
        <v>шартқа қол қойылған кезден бастап 45 күнтізбелік күн ішінде</v>
      </c>
      <c r="P3877" s="26" t="s">
        <v>59</v>
      </c>
      <c r="Q3877" s="27" t="s">
        <v>522</v>
      </c>
      <c r="R3877" s="26" t="str">
        <f>VLOOKUP(B3877,[1]ПланКаз!A3862:S7166,19,0)</f>
        <v>Дана</v>
      </c>
      <c r="S3877" s="28">
        <v>8</v>
      </c>
      <c r="T3877" s="28">
        <v>16800</v>
      </c>
      <c r="U3877" s="28" t="s">
        <v>61</v>
      </c>
      <c r="V3877" s="28" t="s">
        <v>61</v>
      </c>
      <c r="W3877" s="26"/>
      <c r="X3877" s="26" t="s">
        <v>62</v>
      </c>
      <c r="Y3877" s="26" t="s">
        <v>8221</v>
      </c>
    </row>
    <row r="3878" spans="2:25" x14ac:dyDescent="0.2">
      <c r="B3878" s="26" t="s">
        <v>8232</v>
      </c>
      <c r="C3878" s="26" t="s">
        <v>55</v>
      </c>
      <c r="D3878" s="26" t="s">
        <v>8227</v>
      </c>
      <c r="E3878" s="26" t="str">
        <f>VLOOKUP(D3878,[1]ЕНС!A:E,2,FALSE)</f>
        <v>Блок вентиляторный</v>
      </c>
      <c r="F3878" s="26" t="str">
        <f>VLOOKUP(D3878,[1]ЕНС!A:E,3,FALSE)</f>
        <v>модуль для серверного оборудования</v>
      </c>
      <c r="G3878" s="26" t="s">
        <v>8231</v>
      </c>
      <c r="H3878" s="26" t="s">
        <v>26</v>
      </c>
      <c r="I3878" s="26">
        <v>0</v>
      </c>
      <c r="J3878" s="26">
        <v>631010000</v>
      </c>
      <c r="K3878" s="26" t="str">
        <f>VLOOKUP(B3878,[1]ПланКаз!A3865:M7169,12,0)</f>
        <v>ҚР, ШҚО, Өскемен қ., Бажов көш., 10</v>
      </c>
      <c r="L3878" s="26" t="str">
        <f>VLOOKUP(B3878,[1]ПланКаз!A3863:M7167,13,0)</f>
        <v>Мамыр - Маусым</v>
      </c>
      <c r="M3878" s="26" t="str">
        <f>VLOOKUP(B3878,[1]ПланКаз!A3865:N7169,14,0)</f>
        <v>Шығыс-Қазақстан облысы, Өскемен қ.</v>
      </c>
      <c r="N3878" s="26" t="s">
        <v>58</v>
      </c>
      <c r="O3878" s="26" t="str">
        <f>VLOOKUP(B3878,[1]ПланКаз!A3864:P7168,16,0)</f>
        <v>жыл бойына өтінім бойынша</v>
      </c>
      <c r="P3878" s="26" t="s">
        <v>59</v>
      </c>
      <c r="Q3878" s="27" t="s">
        <v>522</v>
      </c>
      <c r="R3878" s="26" t="str">
        <f>VLOOKUP(B3878,[1]ПланКаз!A3863:S7167,19,0)</f>
        <v>Дана</v>
      </c>
      <c r="S3878" s="28">
        <v>8</v>
      </c>
      <c r="T3878" s="28">
        <v>16800</v>
      </c>
      <c r="U3878" s="28">
        <v>134400</v>
      </c>
      <c r="V3878" s="28">
        <v>150528</v>
      </c>
      <c r="W3878" s="26"/>
      <c r="X3878" s="26" t="s">
        <v>72</v>
      </c>
      <c r="Y3878" s="26" t="s">
        <v>61</v>
      </c>
    </row>
    <row r="3879" spans="2:25" x14ac:dyDescent="0.2">
      <c r="B3879" s="26" t="s">
        <v>8233</v>
      </c>
      <c r="C3879" s="26" t="s">
        <v>55</v>
      </c>
      <c r="D3879" s="26" t="s">
        <v>8227</v>
      </c>
      <c r="E3879" s="26" t="str">
        <f>VLOOKUP(D3879,[1]ЕНС!A:E,2,FALSE)</f>
        <v>Блок вентиляторный</v>
      </c>
      <c r="F3879" s="26" t="str">
        <f>VLOOKUP(D3879,[1]ЕНС!A:E,3,FALSE)</f>
        <v>модуль для серверного оборудования</v>
      </c>
      <c r="G3879" s="26" t="s">
        <v>8234</v>
      </c>
      <c r="H3879" s="26" t="s">
        <v>26</v>
      </c>
      <c r="I3879" s="26">
        <v>0</v>
      </c>
      <c r="J3879" s="26">
        <v>631010000</v>
      </c>
      <c r="K3879" s="26" t="str">
        <f>VLOOKUP(B3879,[1]ПланКаз!A3866:M7170,12,0)</f>
        <v>ҚР, ШҚО, Өскемен қ., Бажов көш., 10</v>
      </c>
      <c r="L3879" s="26" t="str">
        <f>VLOOKUP(B3879,[1]ПланКаз!A3864:M7168,13,0)</f>
        <v>Желтоқсан-Қантар</v>
      </c>
      <c r="M3879" s="26" t="str">
        <f>VLOOKUP(B3879,[1]ПланКаз!A3866:N7170,14,0)</f>
        <v>Шығыс-Қазақстан облысы, Өскемен қ.</v>
      </c>
      <c r="N3879" s="26" t="s">
        <v>58</v>
      </c>
      <c r="O3879" s="26" t="str">
        <f>VLOOKUP(B3879,[1]ПланКаз!A3865:P7169,16,0)</f>
        <v>шартқа қол қойылған кезден бастап 45 күнтізбелік күн ішінде</v>
      </c>
      <c r="P3879" s="26" t="s">
        <v>59</v>
      </c>
      <c r="Q3879" s="27" t="s">
        <v>522</v>
      </c>
      <c r="R3879" s="26" t="str">
        <f>VLOOKUP(B3879,[1]ПланКаз!A3864:S7168,19,0)</f>
        <v>Дана</v>
      </c>
      <c r="S3879" s="28">
        <v>2</v>
      </c>
      <c r="T3879" s="28">
        <v>18000</v>
      </c>
      <c r="U3879" s="28" t="s">
        <v>61</v>
      </c>
      <c r="V3879" s="28" t="s">
        <v>61</v>
      </c>
      <c r="W3879" s="26"/>
      <c r="X3879" s="26" t="s">
        <v>62</v>
      </c>
      <c r="Y3879" s="26" t="s">
        <v>5276</v>
      </c>
    </row>
    <row r="3880" spans="2:25" x14ac:dyDescent="0.2">
      <c r="B3880" s="26" t="s">
        <v>8235</v>
      </c>
      <c r="C3880" s="26" t="s">
        <v>55</v>
      </c>
      <c r="D3880" s="26" t="s">
        <v>8227</v>
      </c>
      <c r="E3880" s="26" t="str">
        <f>VLOOKUP(D3880,[1]ЕНС!A:E,2,FALSE)</f>
        <v>Блок вентиляторный</v>
      </c>
      <c r="F3880" s="26" t="str">
        <f>VLOOKUP(D3880,[1]ЕНС!A:E,3,FALSE)</f>
        <v>модуль для серверного оборудования</v>
      </c>
      <c r="G3880" s="26" t="s">
        <v>8234</v>
      </c>
      <c r="H3880" s="26" t="s">
        <v>22</v>
      </c>
      <c r="I3880" s="26">
        <v>0</v>
      </c>
      <c r="J3880" s="26">
        <v>631010000</v>
      </c>
      <c r="K3880" s="26" t="str">
        <f>VLOOKUP(B3880,[1]ПланКаз!A3867:M7171,12,0)</f>
        <v>ҚР, ШҚО, Өскемен қ., Бажов көш., 10</v>
      </c>
      <c r="L3880" s="26" t="str">
        <f>VLOOKUP(B3880,[1]ПланКаз!A3865:M7169,13,0)</f>
        <v>Мамыр - Маусым</v>
      </c>
      <c r="M3880" s="26" t="str">
        <f>VLOOKUP(B3880,[1]ПланКаз!A3867:N7171,14,0)</f>
        <v>Шығыс-Қазақстан облысы, Өскемен қ.</v>
      </c>
      <c r="N3880" s="26" t="s">
        <v>58</v>
      </c>
      <c r="O3880" s="26" t="str">
        <f>VLOOKUP(B3880,[1]ПланКаз!A3866:P7170,16,0)</f>
        <v>жыл бойына өтінім бойынша</v>
      </c>
      <c r="P3880" s="26" t="s">
        <v>59</v>
      </c>
      <c r="Q3880" s="27" t="s">
        <v>522</v>
      </c>
      <c r="R3880" s="26" t="str">
        <f>VLOOKUP(B3880,[1]ПланКаз!A3865:S7169,19,0)</f>
        <v>Дана</v>
      </c>
      <c r="S3880" s="28">
        <v>2</v>
      </c>
      <c r="T3880" s="28">
        <v>18000</v>
      </c>
      <c r="U3880" s="28">
        <v>36000</v>
      </c>
      <c r="V3880" s="28">
        <v>40320</v>
      </c>
      <c r="W3880" s="26"/>
      <c r="X3880" s="26" t="s">
        <v>72</v>
      </c>
      <c r="Y3880" s="26" t="s">
        <v>61</v>
      </c>
    </row>
    <row r="3881" spans="2:25" x14ac:dyDescent="0.2">
      <c r="B3881" s="26" t="s">
        <v>8236</v>
      </c>
      <c r="C3881" s="26" t="s">
        <v>55</v>
      </c>
      <c r="D3881" s="26" t="s">
        <v>8227</v>
      </c>
      <c r="E3881" s="26" t="str">
        <f>VLOOKUP(D3881,[1]ЕНС!A:E,2,FALSE)</f>
        <v>Блок вентиляторный</v>
      </c>
      <c r="F3881" s="26" t="str">
        <f>VLOOKUP(D3881,[1]ЕНС!A:E,3,FALSE)</f>
        <v>модуль для серверного оборудования</v>
      </c>
      <c r="G3881" s="26" t="s">
        <v>8237</v>
      </c>
      <c r="H3881" s="26" t="s">
        <v>26</v>
      </c>
      <c r="I3881" s="26">
        <v>0</v>
      </c>
      <c r="J3881" s="26">
        <v>631010000</v>
      </c>
      <c r="K3881" s="26" t="str">
        <f>VLOOKUP(B3881,[1]ПланКаз!A3868:M7172,12,0)</f>
        <v>ҚР, ШҚО, Өскемен қ., Бажов көш., 10</v>
      </c>
      <c r="L3881" s="26" t="str">
        <f>VLOOKUP(B3881,[1]ПланКаз!A3866:M7170,13,0)</f>
        <v>Желтоқсан-Қантар</v>
      </c>
      <c r="M3881" s="26" t="str">
        <f>VLOOKUP(B3881,[1]ПланКаз!A3868:N7172,14,0)</f>
        <v>Шығыс-Қазақстан облысы, Өскемен қ.</v>
      </c>
      <c r="N3881" s="26" t="s">
        <v>58</v>
      </c>
      <c r="O3881" s="26" t="str">
        <f>VLOOKUP(B3881,[1]ПланКаз!A3867:P7171,16,0)</f>
        <v>шартқа қол қойылған кезден бастап 45 күнтізбелік күн ішінде</v>
      </c>
      <c r="P3881" s="26" t="s">
        <v>59</v>
      </c>
      <c r="Q3881" s="27" t="s">
        <v>522</v>
      </c>
      <c r="R3881" s="26" t="str">
        <f>VLOOKUP(B3881,[1]ПланКаз!A3866:S7170,19,0)</f>
        <v>Дана</v>
      </c>
      <c r="S3881" s="28">
        <v>2</v>
      </c>
      <c r="T3881" s="28">
        <v>37440</v>
      </c>
      <c r="U3881" s="28" t="s">
        <v>61</v>
      </c>
      <c r="V3881" s="28" t="s">
        <v>61</v>
      </c>
      <c r="W3881" s="26"/>
      <c r="X3881" s="26" t="s">
        <v>62</v>
      </c>
      <c r="Y3881" s="26" t="s">
        <v>5276</v>
      </c>
    </row>
    <row r="3882" spans="2:25" x14ac:dyDescent="0.2">
      <c r="B3882" s="26" t="s">
        <v>8238</v>
      </c>
      <c r="C3882" s="26" t="s">
        <v>55</v>
      </c>
      <c r="D3882" s="26" t="s">
        <v>8227</v>
      </c>
      <c r="E3882" s="26" t="str">
        <f>VLOOKUP(D3882,[1]ЕНС!A:E,2,FALSE)</f>
        <v>Блок вентиляторный</v>
      </c>
      <c r="F3882" s="26" t="str">
        <f>VLOOKUP(D3882,[1]ЕНС!A:E,3,FALSE)</f>
        <v>модуль для серверного оборудования</v>
      </c>
      <c r="G3882" s="26" t="s">
        <v>8237</v>
      </c>
      <c r="H3882" s="26" t="s">
        <v>22</v>
      </c>
      <c r="I3882" s="26">
        <v>0</v>
      </c>
      <c r="J3882" s="26">
        <v>631010000</v>
      </c>
      <c r="K3882" s="26" t="str">
        <f>VLOOKUP(B3882,[1]ПланКаз!A3869:M7173,12,0)</f>
        <v>ҚР, ШҚО, Өскемен қ., Бажов көш., 10</v>
      </c>
      <c r="L3882" s="26" t="str">
        <f>VLOOKUP(B3882,[1]ПланКаз!A3867:M7171,13,0)</f>
        <v>Мамыр - Маусым</v>
      </c>
      <c r="M3882" s="26" t="str">
        <f>VLOOKUP(B3882,[1]ПланКаз!A3869:N7173,14,0)</f>
        <v>Шығыс-Қазақстан облысы, Өскемен қ.</v>
      </c>
      <c r="N3882" s="26" t="s">
        <v>58</v>
      </c>
      <c r="O3882" s="26" t="str">
        <f>VLOOKUP(B3882,[1]ПланКаз!A3868:P7172,16,0)</f>
        <v>жыл бойына өтінім бойынша</v>
      </c>
      <c r="P3882" s="26" t="s">
        <v>59</v>
      </c>
      <c r="Q3882" s="27" t="s">
        <v>522</v>
      </c>
      <c r="R3882" s="26" t="str">
        <f>VLOOKUP(B3882,[1]ПланКаз!A3867:S7171,19,0)</f>
        <v>Дана</v>
      </c>
      <c r="S3882" s="28">
        <v>2</v>
      </c>
      <c r="T3882" s="28">
        <v>37440</v>
      </c>
      <c r="U3882" s="28">
        <v>74880</v>
      </c>
      <c r="V3882" s="28">
        <v>83865.600000000006</v>
      </c>
      <c r="W3882" s="26"/>
      <c r="X3882" s="26" t="s">
        <v>72</v>
      </c>
      <c r="Y3882" s="26" t="s">
        <v>61</v>
      </c>
    </row>
    <row r="3883" spans="2:25" x14ac:dyDescent="0.2">
      <c r="B3883" s="26" t="s">
        <v>8239</v>
      </c>
      <c r="C3883" s="26" t="s">
        <v>55</v>
      </c>
      <c r="D3883" s="26" t="s">
        <v>8227</v>
      </c>
      <c r="E3883" s="26" t="str">
        <f>VLOOKUP(D3883,[1]ЕНС!A:E,2,FALSE)</f>
        <v>Блок вентиляторный</v>
      </c>
      <c r="F3883" s="26" t="str">
        <f>VLOOKUP(D3883,[1]ЕНС!A:E,3,FALSE)</f>
        <v>модуль для серверного оборудования</v>
      </c>
      <c r="G3883" s="26" t="s">
        <v>8240</v>
      </c>
      <c r="H3883" s="26" t="s">
        <v>26</v>
      </c>
      <c r="I3883" s="26">
        <v>0</v>
      </c>
      <c r="J3883" s="26">
        <v>631010000</v>
      </c>
      <c r="K3883" s="26" t="str">
        <f>VLOOKUP(B3883,[1]ПланКаз!A3870:M7174,12,0)</f>
        <v>ҚР, ШҚО, Өскемен қ., Бажов көш., 10</v>
      </c>
      <c r="L3883" s="26" t="str">
        <f>VLOOKUP(B3883,[1]ПланКаз!A3868:M7172,13,0)</f>
        <v>Желтоқсан-Қантар</v>
      </c>
      <c r="M3883" s="26" t="str">
        <f>VLOOKUP(B3883,[1]ПланКаз!A3870:N7174,14,0)</f>
        <v>Шығыс-Қазақстан облысы, Өскемен қ.</v>
      </c>
      <c r="N3883" s="26" t="s">
        <v>58</v>
      </c>
      <c r="O3883" s="26" t="str">
        <f>VLOOKUP(B3883,[1]ПланКаз!A3869:P7173,16,0)</f>
        <v>шартқа қол қойылған кезден бастап 45 күнтізбелік күн ішінде</v>
      </c>
      <c r="P3883" s="26" t="s">
        <v>59</v>
      </c>
      <c r="Q3883" s="27" t="s">
        <v>522</v>
      </c>
      <c r="R3883" s="26" t="str">
        <f>VLOOKUP(B3883,[1]ПланКаз!A3868:S7172,19,0)</f>
        <v>Дана</v>
      </c>
      <c r="S3883" s="28">
        <v>2</v>
      </c>
      <c r="T3883" s="28">
        <v>16800</v>
      </c>
      <c r="U3883" s="28" t="s">
        <v>61</v>
      </c>
      <c r="V3883" s="28" t="s">
        <v>61</v>
      </c>
      <c r="W3883" s="26"/>
      <c r="X3883" s="26" t="s">
        <v>62</v>
      </c>
      <c r="Y3883" s="26" t="s">
        <v>8221</v>
      </c>
    </row>
    <row r="3884" spans="2:25" x14ac:dyDescent="0.2">
      <c r="B3884" s="26" t="s">
        <v>8241</v>
      </c>
      <c r="C3884" s="26" t="s">
        <v>55</v>
      </c>
      <c r="D3884" s="26" t="s">
        <v>8227</v>
      </c>
      <c r="E3884" s="26" t="str">
        <f>VLOOKUP(D3884,[1]ЕНС!A:E,2,FALSE)</f>
        <v>Блок вентиляторный</v>
      </c>
      <c r="F3884" s="26" t="str">
        <f>VLOOKUP(D3884,[1]ЕНС!A:E,3,FALSE)</f>
        <v>модуль для серверного оборудования</v>
      </c>
      <c r="G3884" s="26" t="s">
        <v>8240</v>
      </c>
      <c r="H3884" s="26" t="s">
        <v>26</v>
      </c>
      <c r="I3884" s="26">
        <v>0</v>
      </c>
      <c r="J3884" s="26">
        <v>631010000</v>
      </c>
      <c r="K3884" s="26" t="str">
        <f>VLOOKUP(B3884,[1]ПланКаз!A3871:M7175,12,0)</f>
        <v>ҚР, ШҚО, Өскемен қ., Бажов көш., 10</v>
      </c>
      <c r="L3884" s="26" t="str">
        <f>VLOOKUP(B3884,[1]ПланКаз!A3869:M7173,13,0)</f>
        <v>Мамыр - Маусым</v>
      </c>
      <c r="M3884" s="26" t="str">
        <f>VLOOKUP(B3884,[1]ПланКаз!A3871:N7175,14,0)</f>
        <v>Шығыс-Қазақстан облысы, Өскемен қ.</v>
      </c>
      <c r="N3884" s="26" t="s">
        <v>58</v>
      </c>
      <c r="O3884" s="26" t="str">
        <f>VLOOKUP(B3884,[1]ПланКаз!A3870:P7174,16,0)</f>
        <v>жыл бойына өтінім бойынша</v>
      </c>
      <c r="P3884" s="26" t="s">
        <v>59</v>
      </c>
      <c r="Q3884" s="27" t="s">
        <v>522</v>
      </c>
      <c r="R3884" s="26" t="str">
        <f>VLOOKUP(B3884,[1]ПланКаз!A3869:S7173,19,0)</f>
        <v>Дана</v>
      </c>
      <c r="S3884" s="28">
        <v>2</v>
      </c>
      <c r="T3884" s="28">
        <v>16800</v>
      </c>
      <c r="U3884" s="28">
        <v>33600</v>
      </c>
      <c r="V3884" s="28">
        <v>37632</v>
      </c>
      <c r="W3884" s="26"/>
      <c r="X3884" s="26" t="s">
        <v>72</v>
      </c>
      <c r="Y3884" s="26" t="s">
        <v>61</v>
      </c>
    </row>
    <row r="3885" spans="2:25" x14ac:dyDescent="0.2">
      <c r="B3885" s="26" t="s">
        <v>8242</v>
      </c>
      <c r="C3885" s="26" t="s">
        <v>55</v>
      </c>
      <c r="D3885" s="26" t="s">
        <v>8243</v>
      </c>
      <c r="E3885" s="26" t="str">
        <f>VLOOKUP(D3885,[1]ЕНС!A:E,2,FALSE)</f>
        <v>Блок ремонтный</v>
      </c>
      <c r="F3885" s="26" t="str">
        <f>VLOOKUP(D3885,[1]ЕНС!A:E,3,FALSE)</f>
        <v>комплектующая часть АТС</v>
      </c>
      <c r="G3885" s="26" t="s">
        <v>8244</v>
      </c>
      <c r="H3885" s="26" t="s">
        <v>26</v>
      </c>
      <c r="I3885" s="26">
        <v>0</v>
      </c>
      <c r="J3885" s="26">
        <v>631010000</v>
      </c>
      <c r="K3885" s="26" t="str">
        <f>VLOOKUP(B3885,[1]ПланКаз!A3872:M7176,12,0)</f>
        <v>ҚР, ШҚО, Өскемен қ., Бажов көш., 10</v>
      </c>
      <c r="L3885" s="26" t="str">
        <f>VLOOKUP(B3885,[1]ПланКаз!A3870:M7174,13,0)</f>
        <v>Желтоқсан-Қантар</v>
      </c>
      <c r="M3885" s="26" t="str">
        <f>VLOOKUP(B3885,[1]ПланКаз!A3872:N7176,14,0)</f>
        <v>Шығыс-Қазақстан облысы, Өскемен қ.</v>
      </c>
      <c r="N3885" s="26" t="s">
        <v>58</v>
      </c>
      <c r="O3885" s="26" t="str">
        <f>VLOOKUP(B3885,[1]ПланКаз!A3871:P7175,16,0)</f>
        <v>шартқа қол қойылған кезден бастап 45 күнтізбелік күн ішінде</v>
      </c>
      <c r="P3885" s="26" t="s">
        <v>59</v>
      </c>
      <c r="Q3885" s="27" t="s">
        <v>522</v>
      </c>
      <c r="R3885" s="26" t="str">
        <f>VLOOKUP(B3885,[1]ПланКаз!A3870:S7174,19,0)</f>
        <v>Дана</v>
      </c>
      <c r="S3885" s="28">
        <v>11</v>
      </c>
      <c r="T3885" s="28">
        <v>23320</v>
      </c>
      <c r="U3885" s="28" t="s">
        <v>61</v>
      </c>
      <c r="V3885" s="28" t="s">
        <v>61</v>
      </c>
      <c r="W3885" s="26"/>
      <c r="X3885" s="26" t="s">
        <v>62</v>
      </c>
      <c r="Y3885" s="26" t="s">
        <v>5276</v>
      </c>
    </row>
    <row r="3886" spans="2:25" x14ac:dyDescent="0.2">
      <c r="B3886" s="26" t="s">
        <v>8245</v>
      </c>
      <c r="C3886" s="26" t="s">
        <v>55</v>
      </c>
      <c r="D3886" s="26" t="s">
        <v>8243</v>
      </c>
      <c r="E3886" s="26" t="str">
        <f>VLOOKUP(D3886,[1]ЕНС!A:E,2,FALSE)</f>
        <v>Блок ремонтный</v>
      </c>
      <c r="F3886" s="26" t="str">
        <f>VLOOKUP(D3886,[1]ЕНС!A:E,3,FALSE)</f>
        <v>комплектующая часть АТС</v>
      </c>
      <c r="G3886" s="26" t="s">
        <v>8244</v>
      </c>
      <c r="H3886" s="26" t="s">
        <v>22</v>
      </c>
      <c r="I3886" s="26">
        <v>0</v>
      </c>
      <c r="J3886" s="26">
        <v>631010000</v>
      </c>
      <c r="K3886" s="26" t="str">
        <f>VLOOKUP(B3886,[1]ПланКаз!A3873:M7177,12,0)</f>
        <v>ҚР, ШҚО, Өскемен қ., Бажов көш., 10</v>
      </c>
      <c r="L3886" s="26" t="str">
        <f>VLOOKUP(B3886,[1]ПланКаз!A3871:M7175,13,0)</f>
        <v>Мамыр - Маусым</v>
      </c>
      <c r="M3886" s="26" t="str">
        <f>VLOOKUP(B3886,[1]ПланКаз!A3873:N7177,14,0)</f>
        <v>Шығыс-Қазақстан облысы, Өскемен қ.</v>
      </c>
      <c r="N3886" s="26" t="s">
        <v>58</v>
      </c>
      <c r="O3886" s="26" t="str">
        <f>VLOOKUP(B3886,[1]ПланКаз!A3872:P7176,16,0)</f>
        <v>жыл бойына өтінім бойынша</v>
      </c>
      <c r="P3886" s="26" t="s">
        <v>59</v>
      </c>
      <c r="Q3886" s="27" t="s">
        <v>522</v>
      </c>
      <c r="R3886" s="26" t="str">
        <f>VLOOKUP(B3886,[1]ПланКаз!A3871:S7175,19,0)</f>
        <v>Дана</v>
      </c>
      <c r="S3886" s="28">
        <v>11</v>
      </c>
      <c r="T3886" s="28">
        <v>23320</v>
      </c>
      <c r="U3886" s="28">
        <v>256520</v>
      </c>
      <c r="V3886" s="28">
        <v>287302.40000000002</v>
      </c>
      <c r="W3886" s="26"/>
      <c r="X3886" s="26" t="s">
        <v>72</v>
      </c>
      <c r="Y3886" s="26" t="s">
        <v>61</v>
      </c>
    </row>
    <row r="3887" spans="2:25" x14ac:dyDescent="0.2">
      <c r="B3887" s="26" t="s">
        <v>8246</v>
      </c>
      <c r="C3887" s="26" t="s">
        <v>55</v>
      </c>
      <c r="D3887" s="26" t="s">
        <v>8247</v>
      </c>
      <c r="E3887" s="26" t="str">
        <f>VLOOKUP(D3887,[1]ЕНС!A:E,2,FALSE)</f>
        <v>Кулер</v>
      </c>
      <c r="F3887" s="26" t="str">
        <f>VLOOKUP(D3887,[1]ЕНС!A:E,3,FALSE)</f>
        <v>для центрального процессора</v>
      </c>
      <c r="G3887" s="26" t="s">
        <v>8248</v>
      </c>
      <c r="H3887" s="26" t="s">
        <v>26</v>
      </c>
      <c r="I3887" s="26">
        <v>0</v>
      </c>
      <c r="J3887" s="26">
        <v>631010000</v>
      </c>
      <c r="K3887" s="26" t="str">
        <f>VLOOKUP(B3887,[1]ПланКаз!A3874:M7178,12,0)</f>
        <v>ҚР, ШҚО, Өскемен қ., Бажов көш., 10</v>
      </c>
      <c r="L3887" s="26" t="str">
        <f>VLOOKUP(B3887,[1]ПланКаз!A3872:M7176,13,0)</f>
        <v>Желтоқсан-Қантар</v>
      </c>
      <c r="M3887" s="26" t="str">
        <f>VLOOKUP(B3887,[1]ПланКаз!A3874:N7178,14,0)</f>
        <v>Шығыс-Қазақстан облысы, Өскемен қ.</v>
      </c>
      <c r="N3887" s="26" t="s">
        <v>58</v>
      </c>
      <c r="O3887" s="26" t="str">
        <f>VLOOKUP(B3887,[1]ПланКаз!A3873:P7177,16,0)</f>
        <v>шартқа қол қойылған кезден бастап 45 күнтізбелік күн ішінде</v>
      </c>
      <c r="P3887" s="26" t="s">
        <v>59</v>
      </c>
      <c r="Q3887" s="27" t="s">
        <v>522</v>
      </c>
      <c r="R3887" s="26" t="str">
        <f>VLOOKUP(B3887,[1]ПланКаз!A3872:S7176,19,0)</f>
        <v>Дана</v>
      </c>
      <c r="S3887" s="28">
        <v>15</v>
      </c>
      <c r="T3887" s="28">
        <v>3098</v>
      </c>
      <c r="U3887" s="28" t="s">
        <v>61</v>
      </c>
      <c r="V3887" s="28" t="s">
        <v>61</v>
      </c>
      <c r="W3887" s="26"/>
      <c r="X3887" s="26" t="s">
        <v>62</v>
      </c>
      <c r="Y3887" s="26" t="s">
        <v>5276</v>
      </c>
    </row>
    <row r="3888" spans="2:25" x14ac:dyDescent="0.2">
      <c r="B3888" s="26" t="s">
        <v>8249</v>
      </c>
      <c r="C3888" s="26" t="s">
        <v>55</v>
      </c>
      <c r="D3888" s="26" t="s">
        <v>8247</v>
      </c>
      <c r="E3888" s="26" t="str">
        <f>VLOOKUP(D3888,[1]ЕНС!A:E,2,FALSE)</f>
        <v>Кулер</v>
      </c>
      <c r="F3888" s="26" t="str">
        <f>VLOOKUP(D3888,[1]ЕНС!A:E,3,FALSE)</f>
        <v>для центрального процессора</v>
      </c>
      <c r="G3888" s="26" t="s">
        <v>8248</v>
      </c>
      <c r="H3888" s="26" t="s">
        <v>22</v>
      </c>
      <c r="I3888" s="26">
        <v>0</v>
      </c>
      <c r="J3888" s="26">
        <v>631010000</v>
      </c>
      <c r="K3888" s="26" t="str">
        <f>VLOOKUP(B3888,[1]ПланКаз!A3875:M7179,12,0)</f>
        <v>ҚР, ШҚО, Өскемен қ., Бажов көш., 10</v>
      </c>
      <c r="L3888" s="26" t="str">
        <f>VLOOKUP(B3888,[1]ПланКаз!A3873:M7177,13,0)</f>
        <v>Мамыр - Маусым</v>
      </c>
      <c r="M3888" s="26" t="str">
        <f>VLOOKUP(B3888,[1]ПланКаз!A3875:N7179,14,0)</f>
        <v>Шығыс-Қазақстан облысы, Өскемен қ.</v>
      </c>
      <c r="N3888" s="26" t="s">
        <v>58</v>
      </c>
      <c r="O3888" s="26" t="str">
        <f>VLOOKUP(B3888,[1]ПланКаз!A3874:P7178,16,0)</f>
        <v>жыл бойына өтінім бойынша</v>
      </c>
      <c r="P3888" s="26" t="s">
        <v>59</v>
      </c>
      <c r="Q3888" s="27" t="s">
        <v>522</v>
      </c>
      <c r="R3888" s="26" t="str">
        <f>VLOOKUP(B3888,[1]ПланКаз!A3873:S7177,19,0)</f>
        <v>Дана</v>
      </c>
      <c r="S3888" s="28">
        <v>15</v>
      </c>
      <c r="T3888" s="28">
        <v>3098</v>
      </c>
      <c r="U3888" s="28">
        <v>46470</v>
      </c>
      <c r="V3888" s="28">
        <v>52046.400000000001</v>
      </c>
      <c r="W3888" s="26"/>
      <c r="X3888" s="26" t="s">
        <v>72</v>
      </c>
      <c r="Y3888" s="26" t="s">
        <v>61</v>
      </c>
    </row>
    <row r="3889" spans="2:25" x14ac:dyDescent="0.2">
      <c r="B3889" s="26" t="s">
        <v>8250</v>
      </c>
      <c r="C3889" s="26" t="s">
        <v>55</v>
      </c>
      <c r="D3889" s="26" t="s">
        <v>8247</v>
      </c>
      <c r="E3889" s="26" t="str">
        <f>VLOOKUP(D3889,[1]ЕНС!A:E,2,FALSE)</f>
        <v>Кулер</v>
      </c>
      <c r="F3889" s="26" t="str">
        <f>VLOOKUP(D3889,[1]ЕНС!A:E,3,FALSE)</f>
        <v>для центрального процессора</v>
      </c>
      <c r="G3889" s="26" t="s">
        <v>8251</v>
      </c>
      <c r="H3889" s="26" t="s">
        <v>26</v>
      </c>
      <c r="I3889" s="26">
        <v>0</v>
      </c>
      <c r="J3889" s="26">
        <v>631010000</v>
      </c>
      <c r="K3889" s="26" t="str">
        <f>VLOOKUP(B3889,[1]ПланКаз!A3876:M7180,12,0)</f>
        <v>ҚР, ШҚО, Өскемен қ., Бажов көш., 10</v>
      </c>
      <c r="L3889" s="26" t="str">
        <f>VLOOKUP(B3889,[1]ПланКаз!A3874:M7178,13,0)</f>
        <v>Желтоқсан-Қантар</v>
      </c>
      <c r="M3889" s="26" t="str">
        <f>VLOOKUP(B3889,[1]ПланКаз!A3876:N7180,14,0)</f>
        <v>Шығыс-Қазақстан облысы, Өскемен қ.</v>
      </c>
      <c r="N3889" s="26" t="s">
        <v>58</v>
      </c>
      <c r="O3889" s="26" t="str">
        <f>VLOOKUP(B3889,[1]ПланКаз!A3875:P7179,16,0)</f>
        <v>шартқа қол қойылған кезден бастап 45 күнтізбелік күн ішінде</v>
      </c>
      <c r="P3889" s="26" t="s">
        <v>59</v>
      </c>
      <c r="Q3889" s="27" t="s">
        <v>522</v>
      </c>
      <c r="R3889" s="26" t="str">
        <f>VLOOKUP(B3889,[1]ПланКаз!A3874:S7178,19,0)</f>
        <v>Дана</v>
      </c>
      <c r="S3889" s="28">
        <v>35</v>
      </c>
      <c r="T3889" s="28">
        <v>3461</v>
      </c>
      <c r="U3889" s="28">
        <v>121135</v>
      </c>
      <c r="V3889" s="28">
        <v>135671.20000000001</v>
      </c>
      <c r="W3889" s="26"/>
      <c r="X3889" s="26" t="s">
        <v>62</v>
      </c>
      <c r="Y3889" s="26" t="s">
        <v>61</v>
      </c>
    </row>
    <row r="3890" spans="2:25" x14ac:dyDescent="0.2">
      <c r="B3890" s="26" t="s">
        <v>8252</v>
      </c>
      <c r="C3890" s="26" t="s">
        <v>55</v>
      </c>
      <c r="D3890" s="26" t="s">
        <v>8253</v>
      </c>
      <c r="E3890" s="26" t="str">
        <f>VLOOKUP(D3890,[1]ЕНС!A:E,2,FALSE)</f>
        <v>Диск жесткий</v>
      </c>
      <c r="F3890" s="26" t="str">
        <f>VLOOKUP(D3890,[1]ЕНС!A:E,3,FALSE)</f>
        <v>размер 2,5'', интерфейс SATA 1,5 ГГц/с, объем буфера 8 Мб, количество оборотов шпинделя 5400 об/м, емкость 500 Гб</v>
      </c>
      <c r="G3890" s="26" t="s">
        <v>8254</v>
      </c>
      <c r="H3890" s="26" t="s">
        <v>26</v>
      </c>
      <c r="I3890" s="26">
        <v>0</v>
      </c>
      <c r="J3890" s="26">
        <v>631010000</v>
      </c>
      <c r="K3890" s="26" t="str">
        <f>VLOOKUP(B3890,[1]ПланКаз!A3877:M7181,12,0)</f>
        <v>ҚР, ШҚО, Өскемен қ., Бажов көш., 10</v>
      </c>
      <c r="L3890" s="26" t="str">
        <f>VLOOKUP(B3890,[1]ПланКаз!A3875:M7179,13,0)</f>
        <v>Желтоқсан-Қантар</v>
      </c>
      <c r="M3890" s="26" t="str">
        <f>VLOOKUP(B3890,[1]ПланКаз!A3877:N7181,14,0)</f>
        <v>Шығыс-Қазақстан облысы, Өскемен қ.</v>
      </c>
      <c r="N3890" s="26" t="s">
        <v>58</v>
      </c>
      <c r="O3890" s="26" t="str">
        <f>VLOOKUP(B3890,[1]ПланКаз!A3876:P7180,16,0)</f>
        <v>шартқа қол қойылған кезден бастап 45 күнтізбелік күн ішінде</v>
      </c>
      <c r="P3890" s="26" t="s">
        <v>59</v>
      </c>
      <c r="Q3890" s="27" t="s">
        <v>522</v>
      </c>
      <c r="R3890" s="26" t="str">
        <f>VLOOKUP(B3890,[1]ПланКаз!A3875:S7179,19,0)</f>
        <v>Дана</v>
      </c>
      <c r="S3890" s="28">
        <v>25</v>
      </c>
      <c r="T3890" s="28">
        <v>28397</v>
      </c>
      <c r="U3890" s="28">
        <v>709925</v>
      </c>
      <c r="V3890" s="28">
        <v>795116</v>
      </c>
      <c r="W3890" s="26"/>
      <c r="X3890" s="26" t="s">
        <v>62</v>
      </c>
      <c r="Y3890" s="26" t="s">
        <v>61</v>
      </c>
    </row>
    <row r="3891" spans="2:25" x14ac:dyDescent="0.2">
      <c r="B3891" s="26" t="s">
        <v>8255</v>
      </c>
      <c r="C3891" s="26" t="s">
        <v>55</v>
      </c>
      <c r="D3891" s="26" t="s">
        <v>8256</v>
      </c>
      <c r="E3891" s="26" t="str">
        <f>VLOOKUP(D3891,[1]ЕНС!A:E,2,FALSE)</f>
        <v>Диск жесткий</v>
      </c>
      <c r="F3891" s="26" t="str">
        <f>VLOOKUP(D3891,[1]ЕНС!A:E,3,FALSE)</f>
        <v>размер 2,5'', интерфейс SAS 3 ГГц/с, объем буфера 16 Мб, количество оборотов шпинделя 10000 об/м, емкость 300 Гб</v>
      </c>
      <c r="G3891" s="26" t="s">
        <v>8257</v>
      </c>
      <c r="H3891" s="26" t="s">
        <v>26</v>
      </c>
      <c r="I3891" s="26">
        <v>0</v>
      </c>
      <c r="J3891" s="26">
        <v>631010000</v>
      </c>
      <c r="K3891" s="26" t="str">
        <f>VLOOKUP(B3891,[1]ПланКаз!A3878:M7182,12,0)</f>
        <v>ҚР, ШҚО, Өскемен қ., Бажов көш., 10</v>
      </c>
      <c r="L3891" s="26" t="str">
        <f>VLOOKUP(B3891,[1]ПланКаз!A3876:M7180,13,0)</f>
        <v>Желтоқсан-Қантар</v>
      </c>
      <c r="M3891" s="26" t="str">
        <f>VLOOKUP(B3891,[1]ПланКаз!A3878:N7182,14,0)</f>
        <v>Шығыс-Қазақстан облысы, Өскемен қ.</v>
      </c>
      <c r="N3891" s="26" t="s">
        <v>58</v>
      </c>
      <c r="O3891" s="26" t="str">
        <f>VLOOKUP(B3891,[1]ПланКаз!A3877:P7181,16,0)</f>
        <v>шартқа қол қойылған кезден бастап 45 күнтізбелік күн ішінде</v>
      </c>
      <c r="P3891" s="26" t="s">
        <v>59</v>
      </c>
      <c r="Q3891" s="27" t="s">
        <v>522</v>
      </c>
      <c r="R3891" s="26" t="str">
        <f>VLOOKUP(B3891,[1]ПланКаз!A3876:S7180,19,0)</f>
        <v>Дана</v>
      </c>
      <c r="S3891" s="28">
        <v>8</v>
      </c>
      <c r="T3891" s="28">
        <v>65534</v>
      </c>
      <c r="U3891" s="28">
        <v>524272</v>
      </c>
      <c r="V3891" s="28">
        <v>587184.64000000001</v>
      </c>
      <c r="W3891" s="26"/>
      <c r="X3891" s="26" t="s">
        <v>62</v>
      </c>
      <c r="Y3891" s="26" t="s">
        <v>61</v>
      </c>
    </row>
    <row r="3892" spans="2:25" x14ac:dyDescent="0.2">
      <c r="B3892" s="26" t="s">
        <v>8258</v>
      </c>
      <c r="C3892" s="26" t="s">
        <v>55</v>
      </c>
      <c r="D3892" s="26" t="s">
        <v>8259</v>
      </c>
      <c r="E3892" s="26" t="str">
        <f>VLOOKUP(D3892,[1]ЕНС!A:E,2,FALSE)</f>
        <v>Диск жесткий внешний</v>
      </c>
      <c r="F3892" s="26" t="str">
        <f>VLOOKUP(D3892,[1]ЕНС!A:E,3,FALSE)</f>
        <v>размер 2,5'', интерфейс USB 2.0, емкость 500 Гб</v>
      </c>
      <c r="G3892" s="26" t="s">
        <v>8260</v>
      </c>
      <c r="H3892" s="26" t="s">
        <v>26</v>
      </c>
      <c r="I3892" s="26">
        <v>0</v>
      </c>
      <c r="J3892" s="26">
        <v>631010000</v>
      </c>
      <c r="K3892" s="26" t="str">
        <f>VLOOKUP(B3892,[1]ПланКаз!A3879:M7183,12,0)</f>
        <v>ҚР, ШҚО, Өскемен қ., Бажов көш., 10</v>
      </c>
      <c r="L3892" s="26" t="str">
        <f>VLOOKUP(B3892,[1]ПланКаз!A3877:M7181,13,0)</f>
        <v>Желтоқсан-Қантар</v>
      </c>
      <c r="M3892" s="26" t="str">
        <f>VLOOKUP(B3892,[1]ПланКаз!A3879:N7183,14,0)</f>
        <v>Шығыс-Қазақстан облысы, Өскемен қ.</v>
      </c>
      <c r="N3892" s="26" t="s">
        <v>58</v>
      </c>
      <c r="O3892" s="26" t="str">
        <f>VLOOKUP(B3892,[1]ПланКаз!A3878:P7182,16,0)</f>
        <v>шартқа қол қойылған кезден бастап 45 күнтізбелік күн ішінде</v>
      </c>
      <c r="P3892" s="26" t="s">
        <v>59</v>
      </c>
      <c r="Q3892" s="27" t="s">
        <v>522</v>
      </c>
      <c r="R3892" s="26" t="str">
        <f>VLOOKUP(B3892,[1]ПланКаз!A3877:S7181,19,0)</f>
        <v>Дана</v>
      </c>
      <c r="S3892" s="28">
        <v>1</v>
      </c>
      <c r="T3892" s="28">
        <v>34537</v>
      </c>
      <c r="U3892" s="28">
        <v>34537</v>
      </c>
      <c r="V3892" s="28">
        <v>38681.440000000002</v>
      </c>
      <c r="W3892" s="26"/>
      <c r="X3892" s="26" t="s">
        <v>62</v>
      </c>
      <c r="Y3892" s="26" t="s">
        <v>61</v>
      </c>
    </row>
    <row r="3893" spans="2:25" x14ac:dyDescent="0.2">
      <c r="B3893" s="26" t="s">
        <v>8261</v>
      </c>
      <c r="C3893" s="26" t="s">
        <v>55</v>
      </c>
      <c r="D3893" s="26" t="s">
        <v>8253</v>
      </c>
      <c r="E3893" s="26" t="str">
        <f>VLOOKUP(D3893,[1]ЕНС!A:E,2,FALSE)</f>
        <v>Диск жесткий</v>
      </c>
      <c r="F3893" s="26" t="str">
        <f>VLOOKUP(D3893,[1]ЕНС!A:E,3,FALSE)</f>
        <v>размер 2,5'', интерфейс SATA 1,5 ГГц/с, объем буфера 8 Мб, количество оборотов шпинделя 5400 об/м, емкость 500 Гб</v>
      </c>
      <c r="G3893" s="26" t="s">
        <v>8262</v>
      </c>
      <c r="H3893" s="26" t="s">
        <v>26</v>
      </c>
      <c r="I3893" s="26">
        <v>0</v>
      </c>
      <c r="J3893" s="26">
        <v>631010000</v>
      </c>
      <c r="K3893" s="26" t="str">
        <f>VLOOKUP(B3893,[1]ПланКаз!A3880:M7184,12,0)</f>
        <v>ҚР, ШҚО, Өскемен қ., Бажов көш., 10</v>
      </c>
      <c r="L3893" s="26" t="str">
        <f>VLOOKUP(B3893,[1]ПланКаз!A3878:M7182,13,0)</f>
        <v>Желтоқсан-Қантар</v>
      </c>
      <c r="M3893" s="26" t="str">
        <f>VLOOKUP(B3893,[1]ПланКаз!A3880:N7184,14,0)</f>
        <v>Шығыс-Қазақстан облысы, Өскемен қ.</v>
      </c>
      <c r="N3893" s="26" t="s">
        <v>58</v>
      </c>
      <c r="O3893" s="26" t="str">
        <f>VLOOKUP(B3893,[1]ПланКаз!A3879:P7183,16,0)</f>
        <v>шартқа қол қойылған кезден бастап 45 күнтізбелік күн ішінде</v>
      </c>
      <c r="P3893" s="26" t="s">
        <v>59</v>
      </c>
      <c r="Q3893" s="27" t="s">
        <v>522</v>
      </c>
      <c r="R3893" s="26" t="str">
        <f>VLOOKUP(B3893,[1]ПланКаз!A3878:S7182,19,0)</f>
        <v>Дана</v>
      </c>
      <c r="S3893" s="28">
        <v>10</v>
      </c>
      <c r="T3893" s="28">
        <v>23040</v>
      </c>
      <c r="U3893" s="28">
        <v>230400</v>
      </c>
      <c r="V3893" s="28">
        <v>258048</v>
      </c>
      <c r="W3893" s="26"/>
      <c r="X3893" s="26" t="s">
        <v>62</v>
      </c>
      <c r="Y3893" s="26" t="s">
        <v>61</v>
      </c>
    </row>
    <row r="3894" spans="2:25" x14ac:dyDescent="0.2">
      <c r="B3894" s="26" t="s">
        <v>8263</v>
      </c>
      <c r="C3894" s="26" t="s">
        <v>55</v>
      </c>
      <c r="D3894" s="26" t="s">
        <v>8253</v>
      </c>
      <c r="E3894" s="26" t="str">
        <f>VLOOKUP(D3894,[1]ЕНС!A:E,2,FALSE)</f>
        <v>Диск жесткий</v>
      </c>
      <c r="F3894" s="26" t="str">
        <f>VLOOKUP(D3894,[1]ЕНС!A:E,3,FALSE)</f>
        <v>размер 2,5'', интерфейс SATA 1,5 ГГц/с, объем буфера 8 Мб, количество оборотов шпинделя 5400 об/м, емкость 500 Гб</v>
      </c>
      <c r="G3894" s="26" t="s">
        <v>8264</v>
      </c>
      <c r="H3894" s="26" t="s">
        <v>26</v>
      </c>
      <c r="I3894" s="26">
        <v>0</v>
      </c>
      <c r="J3894" s="26">
        <v>631010000</v>
      </c>
      <c r="K3894" s="26" t="str">
        <f>VLOOKUP(B3894,[1]ПланКаз!A3881:M7185,12,0)</f>
        <v>ҚР, ШҚО, Өскемен қ., Бажов көш., 10</v>
      </c>
      <c r="L3894" s="26" t="str">
        <f>VLOOKUP(B3894,[1]ПланКаз!A3879:M7183,13,0)</f>
        <v>Желтоқсан-Қантар</v>
      </c>
      <c r="M3894" s="26" t="str">
        <f>VLOOKUP(B3894,[1]ПланКаз!A3881:N7185,14,0)</f>
        <v>Шығыс-Қазақстан облысы, Өскемен қ.</v>
      </c>
      <c r="N3894" s="26" t="s">
        <v>58</v>
      </c>
      <c r="O3894" s="26" t="str">
        <f>VLOOKUP(B3894,[1]ПланКаз!A3880:P7184,16,0)</f>
        <v>шартқа қол қойылған кезден бастап 45 күнтізбелік күн ішінде</v>
      </c>
      <c r="P3894" s="26" t="s">
        <v>59</v>
      </c>
      <c r="Q3894" s="27" t="s">
        <v>522</v>
      </c>
      <c r="R3894" s="26" t="str">
        <f>VLOOKUP(B3894,[1]ПланКаз!A3879:S7183,19,0)</f>
        <v>Дана</v>
      </c>
      <c r="S3894" s="28">
        <v>4</v>
      </c>
      <c r="T3894" s="28">
        <v>109438</v>
      </c>
      <c r="U3894" s="28">
        <v>437752</v>
      </c>
      <c r="V3894" s="28">
        <v>490282.23999999999</v>
      </c>
      <c r="W3894" s="26"/>
      <c r="X3894" s="26" t="s">
        <v>62</v>
      </c>
      <c r="Y3894" s="26" t="s">
        <v>61</v>
      </c>
    </row>
    <row r="3895" spans="2:25" x14ac:dyDescent="0.2">
      <c r="B3895" s="26" t="s">
        <v>8265</v>
      </c>
      <c r="C3895" s="26" t="s">
        <v>55</v>
      </c>
      <c r="D3895" s="26" t="s">
        <v>8253</v>
      </c>
      <c r="E3895" s="26" t="str">
        <f>VLOOKUP(D3895,[1]ЕНС!A:E,2,FALSE)</f>
        <v>Диск жесткий</v>
      </c>
      <c r="F3895" s="26" t="str">
        <f>VLOOKUP(D3895,[1]ЕНС!A:E,3,FALSE)</f>
        <v>размер 2,5'', интерфейс SATA 1,5 ГГц/с, объем буфера 8 Мб, количество оборотов шпинделя 5400 об/м, емкость 500 Гб</v>
      </c>
      <c r="G3895" s="26" t="s">
        <v>8266</v>
      </c>
      <c r="H3895" s="26" t="s">
        <v>26</v>
      </c>
      <c r="I3895" s="26">
        <v>0</v>
      </c>
      <c r="J3895" s="26">
        <v>631010000</v>
      </c>
      <c r="K3895" s="26" t="str">
        <f>VLOOKUP(B3895,[1]ПланКаз!A3882:M7186,12,0)</f>
        <v>ҚР, ШҚО, Өскемен қ., Бажов көш., 10</v>
      </c>
      <c r="L3895" s="26" t="str">
        <f>VLOOKUP(B3895,[1]ПланКаз!A3880:M7184,13,0)</f>
        <v>Желтоқсан-Қантар</v>
      </c>
      <c r="M3895" s="26" t="str">
        <f>VLOOKUP(B3895,[1]ПланКаз!A3882:N7186,14,0)</f>
        <v>Шығыс-Қазақстан облысы, Өскемен қ.</v>
      </c>
      <c r="N3895" s="26" t="s">
        <v>58</v>
      </c>
      <c r="O3895" s="26" t="str">
        <f>VLOOKUP(B3895,[1]ПланКаз!A3881:P7185,16,0)</f>
        <v>шартқа қол қойылған кезден бастап 45 күнтізбелік күн ішінде</v>
      </c>
      <c r="P3895" s="26" t="s">
        <v>59</v>
      </c>
      <c r="Q3895" s="27" t="s">
        <v>522</v>
      </c>
      <c r="R3895" s="26" t="str">
        <f>VLOOKUP(B3895,[1]ПланКаз!A3880:S7184,19,0)</f>
        <v>Дана</v>
      </c>
      <c r="S3895" s="28">
        <v>8</v>
      </c>
      <c r="T3895" s="28">
        <v>55470</v>
      </c>
      <c r="U3895" s="28">
        <v>443760</v>
      </c>
      <c r="V3895" s="28">
        <v>497011.20000000001</v>
      </c>
      <c r="W3895" s="26"/>
      <c r="X3895" s="26" t="s">
        <v>62</v>
      </c>
      <c r="Y3895" s="26" t="s">
        <v>61</v>
      </c>
    </row>
    <row r="3896" spans="2:25" x14ac:dyDescent="0.2">
      <c r="B3896" s="26" t="s">
        <v>8267</v>
      </c>
      <c r="C3896" s="26" t="s">
        <v>55</v>
      </c>
      <c r="D3896" s="26" t="s">
        <v>8256</v>
      </c>
      <c r="E3896" s="26" t="str">
        <f>VLOOKUP(D3896,[1]ЕНС!A:E,2,FALSE)</f>
        <v>Диск жесткий</v>
      </c>
      <c r="F3896" s="26" t="str">
        <f>VLOOKUP(D3896,[1]ЕНС!A:E,3,FALSE)</f>
        <v>размер 2,5'', интерфейс SAS 3 ГГц/с, объем буфера 16 Мб, количество оборотов шпинделя 10000 об/м, емкость 300 Гб</v>
      </c>
      <c r="G3896" s="26" t="s">
        <v>8268</v>
      </c>
      <c r="H3896" s="26" t="s">
        <v>26</v>
      </c>
      <c r="I3896" s="26">
        <v>0</v>
      </c>
      <c r="J3896" s="26">
        <v>631010000</v>
      </c>
      <c r="K3896" s="26" t="str">
        <f>VLOOKUP(B3896,[1]ПланКаз!A3883:M7187,12,0)</f>
        <v>ҚР, ШҚО, Өскемен қ., Бажов көш., 10</v>
      </c>
      <c r="L3896" s="26" t="str">
        <f>VLOOKUP(B3896,[1]ПланКаз!A3881:M7185,13,0)</f>
        <v>Желтоқсан-Қантар</v>
      </c>
      <c r="M3896" s="26" t="str">
        <f>VLOOKUP(B3896,[1]ПланКаз!A3883:N7187,14,0)</f>
        <v>Шығыс-Қазақстан облысы, Өскемен қ.</v>
      </c>
      <c r="N3896" s="26" t="s">
        <v>58</v>
      </c>
      <c r="O3896" s="26" t="str">
        <f>VLOOKUP(B3896,[1]ПланКаз!A3882:P7186,16,0)</f>
        <v>шартқа қол қойылған кезден бастап 45 күнтізбелік күн ішінде</v>
      </c>
      <c r="P3896" s="26" t="s">
        <v>59</v>
      </c>
      <c r="Q3896" s="27" t="s">
        <v>522</v>
      </c>
      <c r="R3896" s="26" t="str">
        <f>VLOOKUP(B3896,[1]ПланКаз!A3881:S7185,19,0)</f>
        <v>Дана</v>
      </c>
      <c r="S3896" s="28">
        <v>2</v>
      </c>
      <c r="T3896" s="28">
        <v>76936</v>
      </c>
      <c r="U3896" s="28" t="s">
        <v>61</v>
      </c>
      <c r="V3896" s="28" t="s">
        <v>61</v>
      </c>
      <c r="W3896" s="26"/>
      <c r="X3896" s="26" t="s">
        <v>62</v>
      </c>
      <c r="Y3896" s="26" t="s">
        <v>5276</v>
      </c>
    </row>
    <row r="3897" spans="2:25" x14ac:dyDescent="0.2">
      <c r="B3897" s="26" t="s">
        <v>8269</v>
      </c>
      <c r="C3897" s="26" t="s">
        <v>55</v>
      </c>
      <c r="D3897" s="26" t="s">
        <v>8256</v>
      </c>
      <c r="E3897" s="26" t="str">
        <f>VLOOKUP(D3897,[1]ЕНС!A:E,2,FALSE)</f>
        <v>Диск жесткий</v>
      </c>
      <c r="F3897" s="26" t="str">
        <f>VLOOKUP(D3897,[1]ЕНС!A:E,3,FALSE)</f>
        <v>размер 2,5'', интерфейс SAS 3 ГГц/с, объем буфера 16 Мб, количество оборотов шпинделя 10000 об/м, емкость 300 Гб</v>
      </c>
      <c r="G3897" s="26" t="s">
        <v>8268</v>
      </c>
      <c r="H3897" s="26" t="s">
        <v>22</v>
      </c>
      <c r="I3897" s="26">
        <v>0</v>
      </c>
      <c r="J3897" s="26">
        <v>631010000</v>
      </c>
      <c r="K3897" s="26" t="str">
        <f>VLOOKUP(B3897,[1]ПланКаз!A3884:M7188,12,0)</f>
        <v>ҚР, ШҚО, Өскемен қ., Бажов көш., 10</v>
      </c>
      <c r="L3897" s="26" t="str">
        <f>VLOOKUP(B3897,[1]ПланКаз!A3882:M7186,13,0)</f>
        <v>Мамыр - Маусым</v>
      </c>
      <c r="M3897" s="26" t="str">
        <f>VLOOKUP(B3897,[1]ПланКаз!A3884:N7188,14,0)</f>
        <v>Шығыс-Қазақстан облысы, Өскемен қ.</v>
      </c>
      <c r="N3897" s="26" t="s">
        <v>58</v>
      </c>
      <c r="O3897" s="26" t="str">
        <f>VLOOKUP(B3897,[1]ПланКаз!A3883:P7187,16,0)</f>
        <v>жыл бойына өтінім бойынша</v>
      </c>
      <c r="P3897" s="26" t="s">
        <v>59</v>
      </c>
      <c r="Q3897" s="27" t="s">
        <v>522</v>
      </c>
      <c r="R3897" s="26" t="str">
        <f>VLOOKUP(B3897,[1]ПланКаз!A3882:S7186,19,0)</f>
        <v>Дана</v>
      </c>
      <c r="S3897" s="28">
        <v>2</v>
      </c>
      <c r="T3897" s="28">
        <v>76936</v>
      </c>
      <c r="U3897" s="28">
        <v>153872</v>
      </c>
      <c r="V3897" s="28">
        <v>172336.64000000001</v>
      </c>
      <c r="W3897" s="26"/>
      <c r="X3897" s="26" t="s">
        <v>72</v>
      </c>
      <c r="Y3897" s="26" t="s">
        <v>61</v>
      </c>
    </row>
    <row r="3898" spans="2:25" x14ac:dyDescent="0.2">
      <c r="B3898" s="26" t="s">
        <v>8270</v>
      </c>
      <c r="C3898" s="26" t="s">
        <v>55</v>
      </c>
      <c r="D3898" s="26" t="s">
        <v>8253</v>
      </c>
      <c r="E3898" s="26" t="str">
        <f>VLOOKUP(D3898,[1]ЕНС!A:E,2,FALSE)</f>
        <v>Диск жесткий</v>
      </c>
      <c r="F3898" s="26" t="str">
        <f>VLOOKUP(D3898,[1]ЕНС!A:E,3,FALSE)</f>
        <v>размер 2,5'', интерфейс SATA 1,5 ГГц/с, объем буфера 8 Мб, количество оборотов шпинделя 5400 об/м, емкость 500 Гб</v>
      </c>
      <c r="G3898" s="26" t="s">
        <v>8271</v>
      </c>
      <c r="H3898" s="26" t="s">
        <v>26</v>
      </c>
      <c r="I3898" s="26">
        <v>0</v>
      </c>
      <c r="J3898" s="26">
        <v>631010000</v>
      </c>
      <c r="K3898" s="26" t="str">
        <f>VLOOKUP(B3898,[1]ПланКаз!A3885:M7189,12,0)</f>
        <v>ҚР, ШҚО, Өскемен қ., Бажов көш., 10</v>
      </c>
      <c r="L3898" s="26" t="str">
        <f>VLOOKUP(B3898,[1]ПланКаз!A3883:M7187,13,0)</f>
        <v>Желтоқсан-Қантар</v>
      </c>
      <c r="M3898" s="26" t="str">
        <f>VLOOKUP(B3898,[1]ПланКаз!A3885:N7189,14,0)</f>
        <v>Шығыс-Қазақстан облысы, Өскемен қ.</v>
      </c>
      <c r="N3898" s="26" t="s">
        <v>58</v>
      </c>
      <c r="O3898" s="26" t="str">
        <f>VLOOKUP(B3898,[1]ПланКаз!A3884:P7188,16,0)</f>
        <v>шартқа қол қойылған кезден бастап 45 күнтізбелік күн ішінде</v>
      </c>
      <c r="P3898" s="26" t="s">
        <v>59</v>
      </c>
      <c r="Q3898" s="27" t="s">
        <v>522</v>
      </c>
      <c r="R3898" s="26" t="str">
        <f>VLOOKUP(B3898,[1]ПланКаз!A3883:S7187,19,0)</f>
        <v>Дана</v>
      </c>
      <c r="S3898" s="28">
        <v>4</v>
      </c>
      <c r="T3898" s="28">
        <v>125760</v>
      </c>
      <c r="U3898" s="28">
        <v>503040</v>
      </c>
      <c r="V3898" s="28">
        <v>563404.80000000005</v>
      </c>
      <c r="W3898" s="26"/>
      <c r="X3898" s="26" t="s">
        <v>62</v>
      </c>
      <c r="Y3898" s="26" t="s">
        <v>61</v>
      </c>
    </row>
    <row r="3899" spans="2:25" x14ac:dyDescent="0.2">
      <c r="B3899" s="26" t="s">
        <v>8272</v>
      </c>
      <c r="C3899" s="26" t="s">
        <v>55</v>
      </c>
      <c r="D3899" s="26" t="s">
        <v>8273</v>
      </c>
      <c r="E3899" s="26" t="str">
        <f>VLOOKUP(D3899,[1]ЕНС!A:E,2,FALSE)</f>
        <v>Кабель</v>
      </c>
      <c r="F3899" s="26" t="str">
        <f>VLOOKUP(D3899,[1]ЕНС!A:E,3,FALSE)</f>
        <v>тип RS-232, для соединения устройств</v>
      </c>
      <c r="G3899" s="26" t="s">
        <v>8274</v>
      </c>
      <c r="H3899" s="26" t="s">
        <v>26</v>
      </c>
      <c r="I3899" s="26">
        <v>0</v>
      </c>
      <c r="J3899" s="26">
        <v>631010000</v>
      </c>
      <c r="K3899" s="26" t="str">
        <f>VLOOKUP(B3899,[1]ПланКаз!A3886:M7190,12,0)</f>
        <v>ҚР, ШҚО, Өскемен қ., Бажов көш., 10</v>
      </c>
      <c r="L3899" s="26" t="str">
        <f>VLOOKUP(B3899,[1]ПланКаз!A3884:M7188,13,0)</f>
        <v>Желтоқсан-Қантар</v>
      </c>
      <c r="M3899" s="26" t="str">
        <f>VLOOKUP(B3899,[1]ПланКаз!A3886:N7190,14,0)</f>
        <v>Шығыс-Қазақстан облысы, Өскемен қ.</v>
      </c>
      <c r="N3899" s="26" t="s">
        <v>58</v>
      </c>
      <c r="O3899" s="26" t="str">
        <f>VLOOKUP(B3899,[1]ПланКаз!A3885:P7189,16,0)</f>
        <v>шартқа қол қойылған кезден бастап 45 күнтізбелік күн ішінде</v>
      </c>
      <c r="P3899" s="26" t="s">
        <v>59</v>
      </c>
      <c r="Q3899" s="27" t="s">
        <v>522</v>
      </c>
      <c r="R3899" s="26" t="str">
        <f>VLOOKUP(B3899,[1]ПланКаз!A3884:S7188,19,0)</f>
        <v>Дана</v>
      </c>
      <c r="S3899" s="28">
        <v>6</v>
      </c>
      <c r="T3899" s="28">
        <v>7926</v>
      </c>
      <c r="U3899" s="28">
        <v>47556</v>
      </c>
      <c r="V3899" s="28">
        <v>53262.720000000001</v>
      </c>
      <c r="W3899" s="26"/>
      <c r="X3899" s="26" t="s">
        <v>62</v>
      </c>
      <c r="Y3899" s="26" t="s">
        <v>61</v>
      </c>
    </row>
    <row r="3900" spans="2:25" x14ac:dyDescent="0.2">
      <c r="B3900" s="26" t="s">
        <v>8275</v>
      </c>
      <c r="C3900" s="26" t="s">
        <v>55</v>
      </c>
      <c r="D3900" s="26" t="s">
        <v>8276</v>
      </c>
      <c r="E3900" s="26" t="str">
        <f>VLOOKUP(D3900,[1]ЕНС!A:E,2,FALSE)</f>
        <v>Кабель</v>
      </c>
      <c r="F3900" s="26" t="str">
        <f>VLOOKUP(D3900,[1]ЕНС!A:E,3,FALSE)</f>
        <v>коммутационный, FTP</v>
      </c>
      <c r="G3900" s="26" t="s">
        <v>8277</v>
      </c>
      <c r="H3900" s="26" t="s">
        <v>26</v>
      </c>
      <c r="I3900" s="26">
        <v>0</v>
      </c>
      <c r="J3900" s="26">
        <v>631010000</v>
      </c>
      <c r="K3900" s="26" t="str">
        <f>VLOOKUP(B3900,[1]ПланКаз!A3887:M7191,12,0)</f>
        <v>ҚР, ШҚО, Өскемен қ., Бажов көш., 10</v>
      </c>
      <c r="L3900" s="26" t="str">
        <f>VLOOKUP(B3900,[1]ПланКаз!A3885:M7189,13,0)</f>
        <v>Желтоқсан-Қантар</v>
      </c>
      <c r="M3900" s="26" t="str">
        <f>VLOOKUP(B3900,[1]ПланКаз!A3887:N7191,14,0)</f>
        <v>Шығыс-Қазақстан облысы, Өскемен қ.</v>
      </c>
      <c r="N3900" s="26" t="s">
        <v>58</v>
      </c>
      <c r="O3900" s="26" t="str">
        <f>VLOOKUP(B3900,[1]ПланКаз!A3886:P7190,16,0)</f>
        <v>шартқа қол қойылған кезден бастап 45 күнтізбелік күн ішінде</v>
      </c>
      <c r="P3900" s="26" t="s">
        <v>59</v>
      </c>
      <c r="Q3900" s="27" t="s">
        <v>375</v>
      </c>
      <c r="R3900" s="26" t="str">
        <f>VLOOKUP(B3900,[1]ПланКаз!A3885:S7189,19,0)</f>
        <v>метр бойы</v>
      </c>
      <c r="S3900" s="28">
        <v>3660</v>
      </c>
      <c r="T3900" s="28">
        <v>175</v>
      </c>
      <c r="U3900" s="28">
        <v>640500</v>
      </c>
      <c r="V3900" s="28">
        <v>717360</v>
      </c>
      <c r="W3900" s="26"/>
      <c r="X3900" s="26" t="s">
        <v>62</v>
      </c>
      <c r="Y3900" s="26" t="s">
        <v>61</v>
      </c>
    </row>
    <row r="3901" spans="2:25" x14ac:dyDescent="0.2">
      <c r="B3901" s="26" t="s">
        <v>8278</v>
      </c>
      <c r="C3901" s="26" t="s">
        <v>55</v>
      </c>
      <c r="D3901" s="26" t="s">
        <v>8279</v>
      </c>
      <c r="E3901" s="26" t="str">
        <f>VLOOKUP(D3901,[1]ЕНС!A:E,2,FALSE)</f>
        <v>Картридж тонерный</v>
      </c>
      <c r="F3901" s="26" t="str">
        <f>VLOOKUP(D3901,[1]ЕНС!A:E,3,FALSE)</f>
        <v>черный</v>
      </c>
      <c r="G3901" s="26" t="s">
        <v>8280</v>
      </c>
      <c r="H3901" s="26" t="s">
        <v>10</v>
      </c>
      <c r="I3901" s="26">
        <v>60</v>
      </c>
      <c r="J3901" s="26">
        <v>631010000</v>
      </c>
      <c r="K3901" s="26" t="str">
        <f>VLOOKUP(B3901,[1]ПланКаз!A3888:M7192,12,0)</f>
        <v>ҚР, ШҚО, Өскемен қ., Бажов көш., 10</v>
      </c>
      <c r="L3901" s="26" t="str">
        <f>VLOOKUP(B3901,[1]ПланКаз!A3886:M7190,13,0)</f>
        <v>Қантар-Ақпан</v>
      </c>
      <c r="M3901" s="26" t="str">
        <f>VLOOKUP(B3901,[1]ПланКаз!A3888:N7192,14,0)</f>
        <v>Шығыс-Қазақстан облысы, Өскемен қ.</v>
      </c>
      <c r="N3901" s="26" t="s">
        <v>58</v>
      </c>
      <c r="O3901" s="26" t="str">
        <f>VLOOKUP(B3901,[1]ПланКаз!A3887:P7191,16,0)</f>
        <v>шартқа қол қойылған кезден бастап 45 күнтізбелік күн ішінде</v>
      </c>
      <c r="P3901" s="26" t="s">
        <v>59</v>
      </c>
      <c r="Q3901" s="27" t="s">
        <v>522</v>
      </c>
      <c r="R3901" s="26" t="str">
        <f>VLOOKUP(B3901,[1]ПланКаз!A3886:S7190,19,0)</f>
        <v>Дана</v>
      </c>
      <c r="S3901" s="28">
        <v>60</v>
      </c>
      <c r="T3901" s="28">
        <v>11962</v>
      </c>
      <c r="U3901" s="28" t="s">
        <v>61</v>
      </c>
      <c r="V3901" s="28" t="s">
        <v>61</v>
      </c>
      <c r="W3901" s="26" t="s">
        <v>69</v>
      </c>
      <c r="X3901" s="26" t="s">
        <v>72</v>
      </c>
      <c r="Y3901" s="26" t="s">
        <v>670</v>
      </c>
    </row>
    <row r="3902" spans="2:25" x14ac:dyDescent="0.2">
      <c r="B3902" s="26" t="s">
        <v>8281</v>
      </c>
      <c r="C3902" s="26" t="s">
        <v>55</v>
      </c>
      <c r="D3902" s="26" t="s">
        <v>8279</v>
      </c>
      <c r="E3902" s="26" t="str">
        <f>VLOOKUP(D3902,[1]ЕНС!A:E,2,FALSE)</f>
        <v>Картридж тонерный</v>
      </c>
      <c r="F3902" s="26" t="str">
        <f>VLOOKUP(D3902,[1]ЕНС!A:E,3,FALSE)</f>
        <v>черный</v>
      </c>
      <c r="G3902" s="26" t="s">
        <v>8280</v>
      </c>
      <c r="H3902" s="26" t="s">
        <v>26</v>
      </c>
      <c r="I3902" s="26">
        <v>0</v>
      </c>
      <c r="J3902" s="26">
        <v>631010000</v>
      </c>
      <c r="K3902" s="26" t="str">
        <f>VLOOKUP(B3902,[1]ПланКаз!A3889:M7193,12,0)</f>
        <v>ҚР, ШҚО, Өскемен қ., Бажов көш., 10</v>
      </c>
      <c r="L3902" s="26" t="str">
        <f>VLOOKUP(B3902,[1]ПланКаз!A3887:M7191,13,0)</f>
        <v>Ақпан - Наурыз</v>
      </c>
      <c r="M3902" s="26" t="str">
        <f>VLOOKUP(B3902,[1]ПланКаз!A3889:N7193,14,0)</f>
        <v>Шығыс-Қазақстан облысы, Өскемен қ.</v>
      </c>
      <c r="N3902" s="26" t="s">
        <v>58</v>
      </c>
      <c r="O3902" s="26" t="str">
        <f>VLOOKUP(B3902,[1]ПланКаз!A3888:P7192,16,0)</f>
        <v>шартқа қол қойылған кезден бастап 45 күнтізбелік күн ішінде</v>
      </c>
      <c r="P3902" s="26" t="s">
        <v>59</v>
      </c>
      <c r="Q3902" s="27" t="s">
        <v>522</v>
      </c>
      <c r="R3902" s="26" t="str">
        <f>VLOOKUP(B3902,[1]ПланКаз!A3887:S7191,19,0)</f>
        <v>Дана</v>
      </c>
      <c r="S3902" s="28">
        <v>60</v>
      </c>
      <c r="T3902" s="28">
        <v>11962</v>
      </c>
      <c r="U3902" s="28">
        <v>717720</v>
      </c>
      <c r="V3902" s="28">
        <v>803846.4</v>
      </c>
      <c r="W3902" s="26" t="s">
        <v>24</v>
      </c>
      <c r="X3902" s="26" t="s">
        <v>72</v>
      </c>
      <c r="Y3902" s="26" t="s">
        <v>61</v>
      </c>
    </row>
    <row r="3903" spans="2:25" x14ac:dyDescent="0.2">
      <c r="B3903" s="26" t="s">
        <v>8282</v>
      </c>
      <c r="C3903" s="26" t="s">
        <v>55</v>
      </c>
      <c r="D3903" s="26" t="s">
        <v>8279</v>
      </c>
      <c r="E3903" s="26" t="str">
        <f>VLOOKUP(D3903,[1]ЕНС!A:E,2,FALSE)</f>
        <v>Картридж тонерный</v>
      </c>
      <c r="F3903" s="26" t="str">
        <f>VLOOKUP(D3903,[1]ЕНС!A:E,3,FALSE)</f>
        <v>черный</v>
      </c>
      <c r="G3903" s="26" t="s">
        <v>8283</v>
      </c>
      <c r="H3903" s="26" t="s">
        <v>10</v>
      </c>
      <c r="I3903" s="26">
        <v>60</v>
      </c>
      <c r="J3903" s="26">
        <v>631010000</v>
      </c>
      <c r="K3903" s="26" t="str">
        <f>VLOOKUP(B3903,[1]ПланКаз!A3890:M7194,12,0)</f>
        <v>ҚР, ШҚО, Өскемен қ., Бажов көш., 10</v>
      </c>
      <c r="L3903" s="26" t="str">
        <f>VLOOKUP(B3903,[1]ПланКаз!A3888:M7192,13,0)</f>
        <v>Қантар-Ақпан</v>
      </c>
      <c r="M3903" s="26" t="str">
        <f>VLOOKUP(B3903,[1]ПланКаз!A3890:N7194,14,0)</f>
        <v>Шығыс-Қазақстан облысы, Өскемен қ.</v>
      </c>
      <c r="N3903" s="26" t="s">
        <v>58</v>
      </c>
      <c r="O3903" s="26" t="str">
        <f>VLOOKUP(B3903,[1]ПланКаз!A3889:P7193,16,0)</f>
        <v>шартқа қол қойылған кезден бастап 45 күнтізбелік күн ішінде</v>
      </c>
      <c r="P3903" s="26" t="s">
        <v>59</v>
      </c>
      <c r="Q3903" s="27" t="s">
        <v>522</v>
      </c>
      <c r="R3903" s="26" t="str">
        <f>VLOOKUP(B3903,[1]ПланКаз!A3888:S7192,19,0)</f>
        <v>Дана</v>
      </c>
      <c r="S3903" s="28">
        <v>35</v>
      </c>
      <c r="T3903" s="28">
        <v>8586</v>
      </c>
      <c r="U3903" s="28" t="s">
        <v>61</v>
      </c>
      <c r="V3903" s="28" t="s">
        <v>61</v>
      </c>
      <c r="W3903" s="26" t="s">
        <v>69</v>
      </c>
      <c r="X3903" s="26" t="s">
        <v>72</v>
      </c>
      <c r="Y3903" s="26" t="s">
        <v>670</v>
      </c>
    </row>
    <row r="3904" spans="2:25" x14ac:dyDescent="0.2">
      <c r="B3904" s="26" t="s">
        <v>8284</v>
      </c>
      <c r="C3904" s="26" t="s">
        <v>55</v>
      </c>
      <c r="D3904" s="26" t="s">
        <v>8279</v>
      </c>
      <c r="E3904" s="26" t="str">
        <f>VLOOKUP(D3904,[1]ЕНС!A:E,2,FALSE)</f>
        <v>Картридж тонерный</v>
      </c>
      <c r="F3904" s="26" t="str">
        <f>VLOOKUP(D3904,[1]ЕНС!A:E,3,FALSE)</f>
        <v>черный</v>
      </c>
      <c r="G3904" s="26" t="s">
        <v>8283</v>
      </c>
      <c r="H3904" s="26" t="s">
        <v>26</v>
      </c>
      <c r="I3904" s="26">
        <v>0</v>
      </c>
      <c r="J3904" s="26">
        <v>631010000</v>
      </c>
      <c r="K3904" s="26" t="str">
        <f>VLOOKUP(B3904,[1]ПланКаз!A3891:M7195,12,0)</f>
        <v>ҚР, ШҚО, Өскемен қ., Бажов көш., 10</v>
      </c>
      <c r="L3904" s="26" t="str">
        <f>VLOOKUP(B3904,[1]ПланКаз!A3889:M7193,13,0)</f>
        <v>Ақпан - Наурыз</v>
      </c>
      <c r="M3904" s="26" t="str">
        <f>VLOOKUP(B3904,[1]ПланКаз!A3891:N7195,14,0)</f>
        <v>Шығыс-Қазақстан облысы, Өскемен қ.</v>
      </c>
      <c r="N3904" s="26" t="s">
        <v>58</v>
      </c>
      <c r="O3904" s="26" t="str">
        <f>VLOOKUP(B3904,[1]ПланКаз!A3890:P7194,16,0)</f>
        <v>шартқа қол қойылған кезден бастап 45 күнтізбелік күн ішінде</v>
      </c>
      <c r="P3904" s="26" t="s">
        <v>59</v>
      </c>
      <c r="Q3904" s="27" t="s">
        <v>522</v>
      </c>
      <c r="R3904" s="26" t="str">
        <f>VLOOKUP(B3904,[1]ПланКаз!A3889:S7193,19,0)</f>
        <v>Дана</v>
      </c>
      <c r="S3904" s="28">
        <v>35</v>
      </c>
      <c r="T3904" s="28">
        <v>8586</v>
      </c>
      <c r="U3904" s="28">
        <v>300510</v>
      </c>
      <c r="V3904" s="28">
        <v>336571.2</v>
      </c>
      <c r="W3904" s="26" t="s">
        <v>24</v>
      </c>
      <c r="X3904" s="26" t="s">
        <v>72</v>
      </c>
      <c r="Y3904" s="26" t="s">
        <v>61</v>
      </c>
    </row>
    <row r="3905" spans="2:25" x14ac:dyDescent="0.2">
      <c r="B3905" s="26" t="s">
        <v>8285</v>
      </c>
      <c r="C3905" s="26" t="s">
        <v>55</v>
      </c>
      <c r="D3905" s="26" t="s">
        <v>8279</v>
      </c>
      <c r="E3905" s="26" t="str">
        <f>VLOOKUP(D3905,[1]ЕНС!A:E,2,FALSE)</f>
        <v>Картридж тонерный</v>
      </c>
      <c r="F3905" s="26" t="str">
        <f>VLOOKUP(D3905,[1]ЕНС!A:E,3,FALSE)</f>
        <v>черный</v>
      </c>
      <c r="G3905" s="26" t="s">
        <v>8286</v>
      </c>
      <c r="H3905" s="26" t="s">
        <v>10</v>
      </c>
      <c r="I3905" s="26">
        <v>60</v>
      </c>
      <c r="J3905" s="26">
        <v>631010000</v>
      </c>
      <c r="K3905" s="26" t="str">
        <f>VLOOKUP(B3905,[1]ПланКаз!A3892:M7196,12,0)</f>
        <v>ҚР, ШҚО, Өскемен қ., Бажов көш., 10</v>
      </c>
      <c r="L3905" s="26" t="str">
        <f>VLOOKUP(B3905,[1]ПланКаз!A3890:M7194,13,0)</f>
        <v>Қантар-Ақпан</v>
      </c>
      <c r="M3905" s="26" t="str">
        <f>VLOOKUP(B3905,[1]ПланКаз!A3892:N7196,14,0)</f>
        <v>Шығыс-Қазақстан облысы, Өскемен қ.</v>
      </c>
      <c r="N3905" s="26" t="s">
        <v>58</v>
      </c>
      <c r="O3905" s="26" t="str">
        <f>VLOOKUP(B3905,[1]ПланКаз!A3891:P7195,16,0)</f>
        <v>шартқа қол қойылған кезден бастап 45 күнтізбелік күн ішінде</v>
      </c>
      <c r="P3905" s="26" t="s">
        <v>59</v>
      </c>
      <c r="Q3905" s="27" t="s">
        <v>522</v>
      </c>
      <c r="R3905" s="26" t="str">
        <f>VLOOKUP(B3905,[1]ПланКаз!A3890:S7194,19,0)</f>
        <v>Дана</v>
      </c>
      <c r="S3905" s="28">
        <v>40</v>
      </c>
      <c r="T3905" s="28">
        <v>12643</v>
      </c>
      <c r="U3905" s="28" t="s">
        <v>61</v>
      </c>
      <c r="V3905" s="28" t="s">
        <v>61</v>
      </c>
      <c r="W3905" s="26" t="s">
        <v>69</v>
      </c>
      <c r="X3905" s="26" t="s">
        <v>72</v>
      </c>
      <c r="Y3905" s="26" t="s">
        <v>670</v>
      </c>
    </row>
    <row r="3906" spans="2:25" x14ac:dyDescent="0.2">
      <c r="B3906" s="26" t="s">
        <v>8287</v>
      </c>
      <c r="C3906" s="26" t="s">
        <v>55</v>
      </c>
      <c r="D3906" s="26" t="s">
        <v>8279</v>
      </c>
      <c r="E3906" s="26" t="str">
        <f>VLOOKUP(D3906,[1]ЕНС!A:E,2,FALSE)</f>
        <v>Картридж тонерный</v>
      </c>
      <c r="F3906" s="26" t="str">
        <f>VLOOKUP(D3906,[1]ЕНС!A:E,3,FALSE)</f>
        <v>черный</v>
      </c>
      <c r="G3906" s="26" t="s">
        <v>8286</v>
      </c>
      <c r="H3906" s="26" t="s">
        <v>26</v>
      </c>
      <c r="I3906" s="26">
        <v>0</v>
      </c>
      <c r="J3906" s="26">
        <v>631010000</v>
      </c>
      <c r="K3906" s="26" t="str">
        <f>VLOOKUP(B3906,[1]ПланКаз!A3893:M7197,12,0)</f>
        <v>ҚР, ШҚО, Өскемен қ., Бажов көш., 10</v>
      </c>
      <c r="L3906" s="26" t="str">
        <f>VLOOKUP(B3906,[1]ПланКаз!A3891:M7195,13,0)</f>
        <v>Ақпан - Наурыз</v>
      </c>
      <c r="M3906" s="26" t="str">
        <f>VLOOKUP(B3906,[1]ПланКаз!A3893:N7197,14,0)</f>
        <v>Шығыс-Қазақстан облысы, Өскемен қ.</v>
      </c>
      <c r="N3906" s="26" t="s">
        <v>58</v>
      </c>
      <c r="O3906" s="26" t="str">
        <f>VLOOKUP(B3906,[1]ПланКаз!A3892:P7196,16,0)</f>
        <v>шартқа қол қойылған кезден бастап 45 күнтізбелік күн ішінде</v>
      </c>
      <c r="P3906" s="26" t="s">
        <v>59</v>
      </c>
      <c r="Q3906" s="27" t="s">
        <v>522</v>
      </c>
      <c r="R3906" s="26" t="str">
        <f>VLOOKUP(B3906,[1]ПланКаз!A3891:S7195,19,0)</f>
        <v>Дана</v>
      </c>
      <c r="S3906" s="28">
        <v>40</v>
      </c>
      <c r="T3906" s="28">
        <v>12643</v>
      </c>
      <c r="U3906" s="28">
        <v>505720</v>
      </c>
      <c r="V3906" s="28">
        <v>566406.40000000002</v>
      </c>
      <c r="W3906" s="26" t="s">
        <v>24</v>
      </c>
      <c r="X3906" s="26" t="s">
        <v>72</v>
      </c>
      <c r="Y3906" s="26" t="s">
        <v>61</v>
      </c>
    </row>
    <row r="3907" spans="2:25" x14ac:dyDescent="0.2">
      <c r="B3907" s="26" t="s">
        <v>8288</v>
      </c>
      <c r="C3907" s="26" t="s">
        <v>55</v>
      </c>
      <c r="D3907" s="26" t="s">
        <v>8279</v>
      </c>
      <c r="E3907" s="26" t="str">
        <f>VLOOKUP(D3907,[1]ЕНС!A:E,2,FALSE)</f>
        <v>Картридж тонерный</v>
      </c>
      <c r="F3907" s="26" t="str">
        <f>VLOOKUP(D3907,[1]ЕНС!A:E,3,FALSE)</f>
        <v>черный</v>
      </c>
      <c r="G3907" s="26" t="s">
        <v>8289</v>
      </c>
      <c r="H3907" s="26" t="s">
        <v>10</v>
      </c>
      <c r="I3907" s="26">
        <v>60</v>
      </c>
      <c r="J3907" s="26">
        <v>631010000</v>
      </c>
      <c r="K3907" s="26" t="str">
        <f>VLOOKUP(B3907,[1]ПланКаз!A3894:M7198,12,0)</f>
        <v>ҚР, ШҚО, Өскемен қ., Бажов көш., 10</v>
      </c>
      <c r="L3907" s="26" t="str">
        <f>VLOOKUP(B3907,[1]ПланКаз!A3892:M7196,13,0)</f>
        <v>Қантар-Ақпан</v>
      </c>
      <c r="M3907" s="26" t="str">
        <f>VLOOKUP(B3907,[1]ПланКаз!A3894:N7198,14,0)</f>
        <v>Шығыс-Қазақстан облысы, Өскемен қ.</v>
      </c>
      <c r="N3907" s="26" t="s">
        <v>58</v>
      </c>
      <c r="O3907" s="26" t="str">
        <f>VLOOKUP(B3907,[1]ПланКаз!A3893:P7197,16,0)</f>
        <v>шартқа қол қойылған кезден бастап 45 күнтізбелік күн ішінде</v>
      </c>
      <c r="P3907" s="26" t="s">
        <v>59</v>
      </c>
      <c r="Q3907" s="27" t="s">
        <v>522</v>
      </c>
      <c r="R3907" s="26" t="str">
        <f>VLOOKUP(B3907,[1]ПланКаз!A3892:S7196,19,0)</f>
        <v>Дана</v>
      </c>
      <c r="S3907" s="28">
        <v>60</v>
      </c>
      <c r="T3907" s="28">
        <v>10567</v>
      </c>
      <c r="U3907" s="28" t="s">
        <v>61</v>
      </c>
      <c r="V3907" s="28" t="s">
        <v>61</v>
      </c>
      <c r="W3907" s="26" t="s">
        <v>69</v>
      </c>
      <c r="X3907" s="26" t="s">
        <v>72</v>
      </c>
      <c r="Y3907" s="26" t="s">
        <v>670</v>
      </c>
    </row>
    <row r="3908" spans="2:25" x14ac:dyDescent="0.2">
      <c r="B3908" s="26" t="s">
        <v>8290</v>
      </c>
      <c r="C3908" s="26" t="s">
        <v>55</v>
      </c>
      <c r="D3908" s="26" t="s">
        <v>8279</v>
      </c>
      <c r="E3908" s="26" t="str">
        <f>VLOOKUP(D3908,[1]ЕНС!A:E,2,FALSE)</f>
        <v>Картридж тонерный</v>
      </c>
      <c r="F3908" s="26" t="str">
        <f>VLOOKUP(D3908,[1]ЕНС!A:E,3,FALSE)</f>
        <v>черный</v>
      </c>
      <c r="G3908" s="26" t="s">
        <v>8289</v>
      </c>
      <c r="H3908" s="26" t="s">
        <v>26</v>
      </c>
      <c r="I3908" s="26">
        <v>0</v>
      </c>
      <c r="J3908" s="26">
        <v>631010000</v>
      </c>
      <c r="K3908" s="26" t="str">
        <f>VLOOKUP(B3908,[1]ПланКаз!A3895:M7199,12,0)</f>
        <v>ҚР, ШҚО, Өскемен қ., Бажов көш., 10</v>
      </c>
      <c r="L3908" s="26" t="str">
        <f>VLOOKUP(B3908,[1]ПланКаз!A3893:M7197,13,0)</f>
        <v>Ақпан - Наурыз</v>
      </c>
      <c r="M3908" s="26" t="str">
        <f>VLOOKUP(B3908,[1]ПланКаз!A3895:N7199,14,0)</f>
        <v>Шығыс-Қазақстан облысы, Өскемен қ.</v>
      </c>
      <c r="N3908" s="26" t="s">
        <v>58</v>
      </c>
      <c r="O3908" s="26" t="str">
        <f>VLOOKUP(B3908,[1]ПланКаз!A3894:P7198,16,0)</f>
        <v>шартқа қол қойылған кезден бастап 45 күнтізбелік күн ішінде</v>
      </c>
      <c r="P3908" s="26" t="s">
        <v>59</v>
      </c>
      <c r="Q3908" s="27" t="s">
        <v>522</v>
      </c>
      <c r="R3908" s="26" t="str">
        <f>VLOOKUP(B3908,[1]ПланКаз!A3893:S7197,19,0)</f>
        <v>Дана</v>
      </c>
      <c r="S3908" s="28">
        <v>60</v>
      </c>
      <c r="T3908" s="28">
        <v>10567</v>
      </c>
      <c r="U3908" s="28">
        <v>634020</v>
      </c>
      <c r="V3908" s="28">
        <v>710102.4</v>
      </c>
      <c r="W3908" s="26" t="s">
        <v>24</v>
      </c>
      <c r="X3908" s="26" t="s">
        <v>72</v>
      </c>
      <c r="Y3908" s="26" t="s">
        <v>61</v>
      </c>
    </row>
    <row r="3909" spans="2:25" x14ac:dyDescent="0.2">
      <c r="B3909" s="26" t="s">
        <v>8291</v>
      </c>
      <c r="C3909" s="26" t="s">
        <v>55</v>
      </c>
      <c r="D3909" s="26" t="s">
        <v>8279</v>
      </c>
      <c r="E3909" s="26" t="str">
        <f>VLOOKUP(D3909,[1]ЕНС!A:E,2,FALSE)</f>
        <v>Картридж тонерный</v>
      </c>
      <c r="F3909" s="26" t="str">
        <f>VLOOKUP(D3909,[1]ЕНС!A:E,3,FALSE)</f>
        <v>черный</v>
      </c>
      <c r="G3909" s="26" t="s">
        <v>8292</v>
      </c>
      <c r="H3909" s="26" t="s">
        <v>10</v>
      </c>
      <c r="I3909" s="26">
        <v>60</v>
      </c>
      <c r="J3909" s="26">
        <v>631010000</v>
      </c>
      <c r="K3909" s="26" t="str">
        <f>VLOOKUP(B3909,[1]ПланКаз!A3896:M7200,12,0)</f>
        <v>ҚР, ШҚО, Өскемен қ., Бажов көш., 10</v>
      </c>
      <c r="L3909" s="26" t="str">
        <f>VLOOKUP(B3909,[1]ПланКаз!A3894:M7198,13,0)</f>
        <v>Қантар-Ақпан</v>
      </c>
      <c r="M3909" s="26" t="str">
        <f>VLOOKUP(B3909,[1]ПланКаз!A3896:N7200,14,0)</f>
        <v>Шығыс-Қазақстан облысы, Өскемен қ.</v>
      </c>
      <c r="N3909" s="26" t="s">
        <v>58</v>
      </c>
      <c r="O3909" s="26" t="str">
        <f>VLOOKUP(B3909,[1]ПланКаз!A3895:P7199,16,0)</f>
        <v>шартқа қол қойылған кезден бастап 45 күнтізбелік күн ішінде</v>
      </c>
      <c r="P3909" s="26" t="s">
        <v>59</v>
      </c>
      <c r="Q3909" s="27" t="s">
        <v>522</v>
      </c>
      <c r="R3909" s="26" t="str">
        <f>VLOOKUP(B3909,[1]ПланКаз!A3894:S7198,19,0)</f>
        <v>Дана</v>
      </c>
      <c r="S3909" s="28">
        <v>60</v>
      </c>
      <c r="T3909" s="28">
        <v>2000</v>
      </c>
      <c r="U3909" s="28" t="s">
        <v>61</v>
      </c>
      <c r="V3909" s="28" t="s">
        <v>61</v>
      </c>
      <c r="W3909" s="26" t="s">
        <v>69</v>
      </c>
      <c r="X3909" s="26" t="s">
        <v>72</v>
      </c>
      <c r="Y3909" s="26" t="s">
        <v>670</v>
      </c>
    </row>
    <row r="3910" spans="2:25" x14ac:dyDescent="0.2">
      <c r="B3910" s="26" t="s">
        <v>8293</v>
      </c>
      <c r="C3910" s="26" t="s">
        <v>55</v>
      </c>
      <c r="D3910" s="26" t="s">
        <v>8279</v>
      </c>
      <c r="E3910" s="26" t="str">
        <f>VLOOKUP(D3910,[1]ЕНС!A:E,2,FALSE)</f>
        <v>Картридж тонерный</v>
      </c>
      <c r="F3910" s="26" t="str">
        <f>VLOOKUP(D3910,[1]ЕНС!A:E,3,FALSE)</f>
        <v>черный</v>
      </c>
      <c r="G3910" s="26" t="s">
        <v>8292</v>
      </c>
      <c r="H3910" s="26" t="s">
        <v>26</v>
      </c>
      <c r="I3910" s="26">
        <v>0</v>
      </c>
      <c r="J3910" s="26">
        <v>631010000</v>
      </c>
      <c r="K3910" s="26" t="str">
        <f>VLOOKUP(B3910,[1]ПланКаз!A3897:M7201,12,0)</f>
        <v>ҚР, ШҚО, Өскемен қ., Бажов көш., 10</v>
      </c>
      <c r="L3910" s="26" t="str">
        <f>VLOOKUP(B3910,[1]ПланКаз!A3895:M7199,13,0)</f>
        <v>Ақпан - Наурыз</v>
      </c>
      <c r="M3910" s="26" t="str">
        <f>VLOOKUP(B3910,[1]ПланКаз!A3897:N7201,14,0)</f>
        <v>Шығыс-Қазақстан облысы, Өскемен қ.</v>
      </c>
      <c r="N3910" s="26" t="s">
        <v>58</v>
      </c>
      <c r="O3910" s="26" t="str">
        <f>VLOOKUP(B3910,[1]ПланКаз!A3896:P7200,16,0)</f>
        <v>шартқа қол қойылған кезден бастап 45 күнтізбелік күн ішінде</v>
      </c>
      <c r="P3910" s="26" t="s">
        <v>59</v>
      </c>
      <c r="Q3910" s="27" t="s">
        <v>522</v>
      </c>
      <c r="R3910" s="26" t="str">
        <f>VLOOKUP(B3910,[1]ПланКаз!A3895:S7199,19,0)</f>
        <v>Дана</v>
      </c>
      <c r="S3910" s="28">
        <v>60</v>
      </c>
      <c r="T3910" s="28">
        <v>2000</v>
      </c>
      <c r="U3910" s="28">
        <v>120000</v>
      </c>
      <c r="V3910" s="28">
        <v>134400</v>
      </c>
      <c r="W3910" s="26" t="s">
        <v>24</v>
      </c>
      <c r="X3910" s="26" t="s">
        <v>72</v>
      </c>
      <c r="Y3910" s="26" t="s">
        <v>61</v>
      </c>
    </row>
    <row r="3911" spans="2:25" x14ac:dyDescent="0.2">
      <c r="B3911" s="26" t="s">
        <v>8294</v>
      </c>
      <c r="C3911" s="26" t="s">
        <v>55</v>
      </c>
      <c r="D3911" s="26" t="s">
        <v>8279</v>
      </c>
      <c r="E3911" s="26" t="str">
        <f>VLOOKUP(D3911,[1]ЕНС!A:E,2,FALSE)</f>
        <v>Картридж тонерный</v>
      </c>
      <c r="F3911" s="26" t="str">
        <f>VLOOKUP(D3911,[1]ЕНС!A:E,3,FALSE)</f>
        <v>черный</v>
      </c>
      <c r="G3911" s="26" t="s">
        <v>8295</v>
      </c>
      <c r="H3911" s="26" t="s">
        <v>10</v>
      </c>
      <c r="I3911" s="26">
        <v>60</v>
      </c>
      <c r="J3911" s="26">
        <v>631010000</v>
      </c>
      <c r="K3911" s="26" t="str">
        <f>VLOOKUP(B3911,[1]ПланКаз!A3898:M7202,12,0)</f>
        <v>ҚР, ШҚО, Өскемен қ., Бажов көш., 10</v>
      </c>
      <c r="L3911" s="26" t="str">
        <f>VLOOKUP(B3911,[1]ПланКаз!A3896:M7200,13,0)</f>
        <v>Қантар-Ақпан</v>
      </c>
      <c r="M3911" s="26" t="str">
        <f>VLOOKUP(B3911,[1]ПланКаз!A3898:N7202,14,0)</f>
        <v>Шығыс-Қазақстан облысы, Өскемен қ.</v>
      </c>
      <c r="N3911" s="26" t="s">
        <v>58</v>
      </c>
      <c r="O3911" s="26" t="str">
        <f>VLOOKUP(B3911,[1]ПланКаз!A3897:P7201,16,0)</f>
        <v>шартқа қол қойылған кезден бастап 45 күнтізбелік күн ішінде</v>
      </c>
      <c r="P3911" s="26" t="s">
        <v>59</v>
      </c>
      <c r="Q3911" s="27" t="s">
        <v>522</v>
      </c>
      <c r="R3911" s="26" t="str">
        <f>VLOOKUP(B3911,[1]ПланКаз!A3896:S7200,19,0)</f>
        <v>Дана</v>
      </c>
      <c r="S3911" s="28">
        <v>60</v>
      </c>
      <c r="T3911" s="28">
        <v>16512</v>
      </c>
      <c r="U3911" s="28" t="s">
        <v>61</v>
      </c>
      <c r="V3911" s="28" t="s">
        <v>61</v>
      </c>
      <c r="W3911" s="26" t="s">
        <v>69</v>
      </c>
      <c r="X3911" s="26" t="s">
        <v>72</v>
      </c>
      <c r="Y3911" s="26" t="s">
        <v>670</v>
      </c>
    </row>
    <row r="3912" spans="2:25" x14ac:dyDescent="0.2">
      <c r="B3912" s="26" t="s">
        <v>8296</v>
      </c>
      <c r="C3912" s="26" t="s">
        <v>55</v>
      </c>
      <c r="D3912" s="26" t="s">
        <v>8279</v>
      </c>
      <c r="E3912" s="26" t="str">
        <f>VLOOKUP(D3912,[1]ЕНС!A:E,2,FALSE)</f>
        <v>Картридж тонерный</v>
      </c>
      <c r="F3912" s="26" t="str">
        <f>VLOOKUP(D3912,[1]ЕНС!A:E,3,FALSE)</f>
        <v>черный</v>
      </c>
      <c r="G3912" s="26" t="s">
        <v>8295</v>
      </c>
      <c r="H3912" s="26" t="s">
        <v>26</v>
      </c>
      <c r="I3912" s="26">
        <v>0</v>
      </c>
      <c r="J3912" s="26">
        <v>631010000</v>
      </c>
      <c r="K3912" s="26" t="str">
        <f>VLOOKUP(B3912,[1]ПланКаз!A3899:M7203,12,0)</f>
        <v>ҚР, ШҚО, Өскемен қ., Бажов көш., 10</v>
      </c>
      <c r="L3912" s="26" t="str">
        <f>VLOOKUP(B3912,[1]ПланКаз!A3897:M7201,13,0)</f>
        <v>Ақпан - Наурыз</v>
      </c>
      <c r="M3912" s="26" t="str">
        <f>VLOOKUP(B3912,[1]ПланКаз!A3899:N7203,14,0)</f>
        <v>Шығыс-Қазақстан облысы, Өскемен қ.</v>
      </c>
      <c r="N3912" s="26" t="s">
        <v>58</v>
      </c>
      <c r="O3912" s="26" t="str">
        <f>VLOOKUP(B3912,[1]ПланКаз!A3898:P7202,16,0)</f>
        <v>шартқа қол қойылған кезден бастап 45 күнтізбелік күн ішінде</v>
      </c>
      <c r="P3912" s="26" t="s">
        <v>59</v>
      </c>
      <c r="Q3912" s="27" t="s">
        <v>522</v>
      </c>
      <c r="R3912" s="26" t="str">
        <f>VLOOKUP(B3912,[1]ПланКаз!A3897:S7201,19,0)</f>
        <v>Дана</v>
      </c>
      <c r="S3912" s="28">
        <v>60</v>
      </c>
      <c r="T3912" s="28">
        <v>16512</v>
      </c>
      <c r="U3912" s="28">
        <v>990720</v>
      </c>
      <c r="V3912" s="28">
        <v>1109606.3999999999</v>
      </c>
      <c r="W3912" s="26" t="s">
        <v>24</v>
      </c>
      <c r="X3912" s="26" t="s">
        <v>72</v>
      </c>
      <c r="Y3912" s="26" t="s">
        <v>61</v>
      </c>
    </row>
    <row r="3913" spans="2:25" x14ac:dyDescent="0.2">
      <c r="B3913" s="26" t="s">
        <v>8297</v>
      </c>
      <c r="C3913" s="26" t="s">
        <v>55</v>
      </c>
      <c r="D3913" s="26" t="s">
        <v>8279</v>
      </c>
      <c r="E3913" s="26" t="str">
        <f>VLOOKUP(D3913,[1]ЕНС!A:E,2,FALSE)</f>
        <v>Картридж тонерный</v>
      </c>
      <c r="F3913" s="26" t="str">
        <f>VLOOKUP(D3913,[1]ЕНС!A:E,3,FALSE)</f>
        <v>черный</v>
      </c>
      <c r="G3913" s="26" t="s">
        <v>8298</v>
      </c>
      <c r="H3913" s="26" t="s">
        <v>10</v>
      </c>
      <c r="I3913" s="26">
        <v>60</v>
      </c>
      <c r="J3913" s="26">
        <v>631010000</v>
      </c>
      <c r="K3913" s="26" t="str">
        <f>VLOOKUP(B3913,[1]ПланКаз!A3900:M7204,12,0)</f>
        <v>ҚР, ШҚО, Өскемен қ., Бажов көш., 10</v>
      </c>
      <c r="L3913" s="26" t="str">
        <f>VLOOKUP(B3913,[1]ПланКаз!A3898:M7202,13,0)</f>
        <v>Қантар-Ақпан</v>
      </c>
      <c r="M3913" s="26" t="str">
        <f>VLOOKUP(B3913,[1]ПланКаз!A3900:N7204,14,0)</f>
        <v>Шығыс-Қазақстан облысы, Өскемен қ.</v>
      </c>
      <c r="N3913" s="26" t="s">
        <v>58</v>
      </c>
      <c r="O3913" s="26" t="str">
        <f>VLOOKUP(B3913,[1]ПланКаз!A3899:P7203,16,0)</f>
        <v>шартқа қол қойылған кезден бастап 45 күнтізбелік күн ішінде</v>
      </c>
      <c r="P3913" s="26" t="s">
        <v>59</v>
      </c>
      <c r="Q3913" s="27" t="s">
        <v>522</v>
      </c>
      <c r="R3913" s="26" t="str">
        <f>VLOOKUP(B3913,[1]ПланКаз!A3898:S7202,19,0)</f>
        <v>Дана</v>
      </c>
      <c r="S3913" s="28">
        <v>40</v>
      </c>
      <c r="T3913" s="28">
        <v>20582</v>
      </c>
      <c r="U3913" s="28" t="s">
        <v>61</v>
      </c>
      <c r="V3913" s="28" t="s">
        <v>61</v>
      </c>
      <c r="W3913" s="26" t="s">
        <v>69</v>
      </c>
      <c r="X3913" s="26" t="s">
        <v>72</v>
      </c>
      <c r="Y3913" s="26" t="s">
        <v>670</v>
      </c>
    </row>
    <row r="3914" spans="2:25" x14ac:dyDescent="0.2">
      <c r="B3914" s="26" t="s">
        <v>8299</v>
      </c>
      <c r="C3914" s="26" t="s">
        <v>55</v>
      </c>
      <c r="D3914" s="26" t="s">
        <v>8279</v>
      </c>
      <c r="E3914" s="26" t="str">
        <f>VLOOKUP(D3914,[1]ЕНС!A:E,2,FALSE)</f>
        <v>Картридж тонерный</v>
      </c>
      <c r="F3914" s="26" t="str">
        <f>VLOOKUP(D3914,[1]ЕНС!A:E,3,FALSE)</f>
        <v>черный</v>
      </c>
      <c r="G3914" s="26" t="s">
        <v>8298</v>
      </c>
      <c r="H3914" s="26" t="s">
        <v>26</v>
      </c>
      <c r="I3914" s="26">
        <v>0</v>
      </c>
      <c r="J3914" s="26">
        <v>631010000</v>
      </c>
      <c r="K3914" s="26" t="str">
        <f>VLOOKUP(B3914,[1]ПланКаз!A3901:M7205,12,0)</f>
        <v>ҚР, ШҚО, Өскемен қ., Бажов көш., 10</v>
      </c>
      <c r="L3914" s="26" t="str">
        <f>VLOOKUP(B3914,[1]ПланКаз!A3899:M7203,13,0)</f>
        <v>Ақпан - Наурыз</v>
      </c>
      <c r="M3914" s="26" t="str">
        <f>VLOOKUP(B3914,[1]ПланКаз!A3901:N7205,14,0)</f>
        <v>Шығыс-Қазақстан облысы, Өскемен қ.</v>
      </c>
      <c r="N3914" s="26" t="s">
        <v>58</v>
      </c>
      <c r="O3914" s="26" t="str">
        <f>VLOOKUP(B3914,[1]ПланКаз!A3900:P7204,16,0)</f>
        <v>шартқа қол қойылған кезден бастап 45 күнтізбелік күн ішінде</v>
      </c>
      <c r="P3914" s="26" t="s">
        <v>59</v>
      </c>
      <c r="Q3914" s="27" t="s">
        <v>522</v>
      </c>
      <c r="R3914" s="26" t="str">
        <f>VLOOKUP(B3914,[1]ПланКаз!A3899:S7203,19,0)</f>
        <v>Дана</v>
      </c>
      <c r="S3914" s="28">
        <v>40</v>
      </c>
      <c r="T3914" s="28">
        <v>20582</v>
      </c>
      <c r="U3914" s="28">
        <v>823280</v>
      </c>
      <c r="V3914" s="28">
        <v>922073.59999999998</v>
      </c>
      <c r="W3914" s="26" t="s">
        <v>24</v>
      </c>
      <c r="X3914" s="26" t="s">
        <v>72</v>
      </c>
      <c r="Y3914" s="26" t="s">
        <v>61</v>
      </c>
    </row>
    <row r="3915" spans="2:25" x14ac:dyDescent="0.2">
      <c r="B3915" s="26" t="s">
        <v>8300</v>
      </c>
      <c r="C3915" s="26" t="s">
        <v>55</v>
      </c>
      <c r="D3915" s="26" t="s">
        <v>8279</v>
      </c>
      <c r="E3915" s="26" t="str">
        <f>VLOOKUP(D3915,[1]ЕНС!A:E,2,FALSE)</f>
        <v>Картридж тонерный</v>
      </c>
      <c r="F3915" s="26" t="str">
        <f>VLOOKUP(D3915,[1]ЕНС!A:E,3,FALSE)</f>
        <v>черный</v>
      </c>
      <c r="G3915" s="26" t="s">
        <v>8301</v>
      </c>
      <c r="H3915" s="26" t="s">
        <v>10</v>
      </c>
      <c r="I3915" s="26">
        <v>60</v>
      </c>
      <c r="J3915" s="26">
        <v>631010000</v>
      </c>
      <c r="K3915" s="26" t="str">
        <f>VLOOKUP(B3915,[1]ПланКаз!A3902:M7206,12,0)</f>
        <v>ҚР, ШҚО, Өскемен қ., Бажов көш., 10</v>
      </c>
      <c r="L3915" s="26" t="str">
        <f>VLOOKUP(B3915,[1]ПланКаз!A3900:M7204,13,0)</f>
        <v>Қантар-Ақпан</v>
      </c>
      <c r="M3915" s="26" t="str">
        <f>VLOOKUP(B3915,[1]ПланКаз!A3902:N7206,14,0)</f>
        <v>Шығыс-Қазақстан облысы, Өскемен қ.</v>
      </c>
      <c r="N3915" s="26" t="s">
        <v>58</v>
      </c>
      <c r="O3915" s="26" t="str">
        <f>VLOOKUP(B3915,[1]ПланКаз!A3901:P7205,16,0)</f>
        <v>шартқа қол қойылған кезден бастап 45 күнтізбелік күн ішінде</v>
      </c>
      <c r="P3915" s="26" t="s">
        <v>59</v>
      </c>
      <c r="Q3915" s="27" t="s">
        <v>522</v>
      </c>
      <c r="R3915" s="26" t="str">
        <f>VLOOKUP(B3915,[1]ПланКаз!A3900:S7204,19,0)</f>
        <v>Дана</v>
      </c>
      <c r="S3915" s="28">
        <v>40</v>
      </c>
      <c r="T3915" s="28">
        <v>13713</v>
      </c>
      <c r="U3915" s="28" t="s">
        <v>61</v>
      </c>
      <c r="V3915" s="28" t="s">
        <v>61</v>
      </c>
      <c r="W3915" s="26" t="s">
        <v>69</v>
      </c>
      <c r="X3915" s="26" t="s">
        <v>72</v>
      </c>
      <c r="Y3915" s="26" t="s">
        <v>670</v>
      </c>
    </row>
    <row r="3916" spans="2:25" x14ac:dyDescent="0.2">
      <c r="B3916" s="26" t="s">
        <v>8302</v>
      </c>
      <c r="C3916" s="26" t="s">
        <v>55</v>
      </c>
      <c r="D3916" s="26" t="s">
        <v>8279</v>
      </c>
      <c r="E3916" s="26" t="str">
        <f>VLOOKUP(D3916,[1]ЕНС!A:E,2,FALSE)</f>
        <v>Картридж тонерный</v>
      </c>
      <c r="F3916" s="26" t="str">
        <f>VLOOKUP(D3916,[1]ЕНС!A:E,3,FALSE)</f>
        <v>черный</v>
      </c>
      <c r="G3916" s="26" t="s">
        <v>8301</v>
      </c>
      <c r="H3916" s="26" t="s">
        <v>26</v>
      </c>
      <c r="I3916" s="26">
        <v>0</v>
      </c>
      <c r="J3916" s="26">
        <v>631010000</v>
      </c>
      <c r="K3916" s="26" t="str">
        <f>VLOOKUP(B3916,[1]ПланКаз!A3903:M7207,12,0)</f>
        <v>ҚР, ШҚО, Өскемен қ., Бажов көш., 10</v>
      </c>
      <c r="L3916" s="26" t="str">
        <f>VLOOKUP(B3916,[1]ПланКаз!A3901:M7205,13,0)</f>
        <v>Ақпан - Наурыз</v>
      </c>
      <c r="M3916" s="26" t="str">
        <f>VLOOKUP(B3916,[1]ПланКаз!A3903:N7207,14,0)</f>
        <v>Шығыс-Қазақстан облысы, Өскемен қ.</v>
      </c>
      <c r="N3916" s="26" t="s">
        <v>58</v>
      </c>
      <c r="O3916" s="26" t="str">
        <f>VLOOKUP(B3916,[1]ПланКаз!A3902:P7206,16,0)</f>
        <v>шартқа қол қойылған кезден бастап 45 күнтізбелік күн ішінде</v>
      </c>
      <c r="P3916" s="26" t="s">
        <v>59</v>
      </c>
      <c r="Q3916" s="27" t="s">
        <v>522</v>
      </c>
      <c r="R3916" s="26" t="str">
        <f>VLOOKUP(B3916,[1]ПланКаз!A3901:S7205,19,0)</f>
        <v>Дана</v>
      </c>
      <c r="S3916" s="28">
        <v>40</v>
      </c>
      <c r="T3916" s="28">
        <v>13713</v>
      </c>
      <c r="U3916" s="28">
        <v>548520</v>
      </c>
      <c r="V3916" s="28">
        <v>614342.40000000002</v>
      </c>
      <c r="W3916" s="26" t="s">
        <v>24</v>
      </c>
      <c r="X3916" s="26" t="s">
        <v>72</v>
      </c>
      <c r="Y3916" s="26" t="s">
        <v>61</v>
      </c>
    </row>
    <row r="3917" spans="2:25" x14ac:dyDescent="0.2">
      <c r="B3917" s="26" t="s">
        <v>8303</v>
      </c>
      <c r="C3917" s="26" t="s">
        <v>55</v>
      </c>
      <c r="D3917" s="26" t="s">
        <v>8304</v>
      </c>
      <c r="E3917" s="26" t="str">
        <f>VLOOKUP(D3917,[1]ЕНС!A:E,2,FALSE)</f>
        <v>Картридж</v>
      </c>
      <c r="F3917" s="26" t="str">
        <f>VLOOKUP(D3917,[1]ЕНС!A:E,3,FALSE)</f>
        <v>Тонерный, Цветной, Magenta</v>
      </c>
      <c r="G3917" s="26" t="s">
        <v>8305</v>
      </c>
      <c r="H3917" s="26" t="s">
        <v>10</v>
      </c>
      <c r="I3917" s="26">
        <v>60</v>
      </c>
      <c r="J3917" s="26">
        <v>631010000</v>
      </c>
      <c r="K3917" s="26" t="str">
        <f>VLOOKUP(B3917,[1]ПланКаз!A3904:M7208,12,0)</f>
        <v>ҚР, ШҚО, Өскемен қ., Бажов көш., 10</v>
      </c>
      <c r="L3917" s="26" t="str">
        <f>VLOOKUP(B3917,[1]ПланКаз!A3902:M7206,13,0)</f>
        <v>Қантар-Ақпан</v>
      </c>
      <c r="M3917" s="26" t="str">
        <f>VLOOKUP(B3917,[1]ПланКаз!A3904:N7208,14,0)</f>
        <v>Шығыс-Қазақстан облысы, Өскемен қ.</v>
      </c>
      <c r="N3917" s="26" t="s">
        <v>58</v>
      </c>
      <c r="O3917" s="26" t="str">
        <f>VLOOKUP(B3917,[1]ПланКаз!A3903:P7207,16,0)</f>
        <v>шартқа қол қойылған кезден бастап 45 күнтізбелік күн ішінде</v>
      </c>
      <c r="P3917" s="26" t="s">
        <v>59</v>
      </c>
      <c r="Q3917" s="27" t="s">
        <v>522</v>
      </c>
      <c r="R3917" s="26" t="str">
        <f>VLOOKUP(B3917,[1]ПланКаз!A3902:S7206,19,0)</f>
        <v>Дана</v>
      </c>
      <c r="S3917" s="28">
        <v>6</v>
      </c>
      <c r="T3917" s="28">
        <v>37350</v>
      </c>
      <c r="U3917" s="28" t="s">
        <v>61</v>
      </c>
      <c r="V3917" s="28" t="s">
        <v>61</v>
      </c>
      <c r="W3917" s="26" t="s">
        <v>69</v>
      </c>
      <c r="X3917" s="26" t="s">
        <v>72</v>
      </c>
      <c r="Y3917" s="26" t="s">
        <v>670</v>
      </c>
    </row>
    <row r="3918" spans="2:25" x14ac:dyDescent="0.2">
      <c r="B3918" s="26" t="s">
        <v>8306</v>
      </c>
      <c r="C3918" s="26" t="s">
        <v>55</v>
      </c>
      <c r="D3918" s="26" t="s">
        <v>8304</v>
      </c>
      <c r="E3918" s="26" t="str">
        <f>VLOOKUP(D3918,[1]ЕНС!A:E,2,FALSE)</f>
        <v>Картридж</v>
      </c>
      <c r="F3918" s="26" t="str">
        <f>VLOOKUP(D3918,[1]ЕНС!A:E,3,FALSE)</f>
        <v>Тонерный, Цветной, Magenta</v>
      </c>
      <c r="G3918" s="26" t="s">
        <v>8305</v>
      </c>
      <c r="H3918" s="26" t="s">
        <v>26</v>
      </c>
      <c r="I3918" s="26">
        <v>0</v>
      </c>
      <c r="J3918" s="26">
        <v>631010000</v>
      </c>
      <c r="K3918" s="26" t="str">
        <f>VLOOKUP(B3918,[1]ПланКаз!A3905:M7209,12,0)</f>
        <v>ҚР, ШҚО, Өскемен қ., Бажов көш., 10</v>
      </c>
      <c r="L3918" s="26" t="str">
        <f>VLOOKUP(B3918,[1]ПланКаз!A3903:M7207,13,0)</f>
        <v>Ақпан - Наурыз</v>
      </c>
      <c r="M3918" s="26" t="str">
        <f>VLOOKUP(B3918,[1]ПланКаз!A3905:N7209,14,0)</f>
        <v>Шығыс-Қазақстан облысы, Өскемен қ.</v>
      </c>
      <c r="N3918" s="26" t="s">
        <v>58</v>
      </c>
      <c r="O3918" s="26" t="str">
        <f>VLOOKUP(B3918,[1]ПланКаз!A3904:P7208,16,0)</f>
        <v>шартқа қол қойылған кезден бастап 45 күнтізбелік күн ішінде</v>
      </c>
      <c r="P3918" s="26" t="s">
        <v>59</v>
      </c>
      <c r="Q3918" s="27" t="s">
        <v>522</v>
      </c>
      <c r="R3918" s="26" t="str">
        <f>VLOOKUP(B3918,[1]ПланКаз!A3903:S7207,19,0)</f>
        <v>Дана</v>
      </c>
      <c r="S3918" s="28">
        <v>6</v>
      </c>
      <c r="T3918" s="28">
        <v>37350</v>
      </c>
      <c r="U3918" s="28">
        <v>224100</v>
      </c>
      <c r="V3918" s="28">
        <v>250992</v>
      </c>
      <c r="W3918" s="26" t="s">
        <v>24</v>
      </c>
      <c r="X3918" s="26" t="s">
        <v>72</v>
      </c>
      <c r="Y3918" s="26" t="s">
        <v>61</v>
      </c>
    </row>
    <row r="3919" spans="2:25" x14ac:dyDescent="0.2">
      <c r="B3919" s="26" t="s">
        <v>8307</v>
      </c>
      <c r="C3919" s="26" t="s">
        <v>55</v>
      </c>
      <c r="D3919" s="26" t="s">
        <v>8279</v>
      </c>
      <c r="E3919" s="26" t="str">
        <f>VLOOKUP(D3919,[1]ЕНС!A:E,2,FALSE)</f>
        <v>Картридж тонерный</v>
      </c>
      <c r="F3919" s="26" t="str">
        <f>VLOOKUP(D3919,[1]ЕНС!A:E,3,FALSE)</f>
        <v>черный</v>
      </c>
      <c r="G3919" s="26" t="s">
        <v>8308</v>
      </c>
      <c r="H3919" s="26" t="s">
        <v>10</v>
      </c>
      <c r="I3919" s="26">
        <v>60</v>
      </c>
      <c r="J3919" s="26">
        <v>631010000</v>
      </c>
      <c r="K3919" s="26" t="str">
        <f>VLOOKUP(B3919,[1]ПланКаз!A3906:M7210,12,0)</f>
        <v>ҚР, ШҚО, Өскемен қ., Бажов көш., 10</v>
      </c>
      <c r="L3919" s="26" t="str">
        <f>VLOOKUP(B3919,[1]ПланКаз!A3904:M7208,13,0)</f>
        <v>Қантар-Ақпан</v>
      </c>
      <c r="M3919" s="26" t="str">
        <f>VLOOKUP(B3919,[1]ПланКаз!A3906:N7210,14,0)</f>
        <v>Шығыс-Қазақстан облысы, Өскемен қ.</v>
      </c>
      <c r="N3919" s="26" t="s">
        <v>58</v>
      </c>
      <c r="O3919" s="26" t="str">
        <f>VLOOKUP(B3919,[1]ПланКаз!A3905:P7209,16,0)</f>
        <v>шартқа қол қойылған кезден бастап 45 күнтізбелік күн ішінде</v>
      </c>
      <c r="P3919" s="26" t="s">
        <v>59</v>
      </c>
      <c r="Q3919" s="27" t="s">
        <v>522</v>
      </c>
      <c r="R3919" s="26" t="str">
        <f>VLOOKUP(B3919,[1]ПланКаз!A3904:S7208,19,0)</f>
        <v>Дана</v>
      </c>
      <c r="S3919" s="28">
        <v>60</v>
      </c>
      <c r="T3919" s="28">
        <v>9026</v>
      </c>
      <c r="U3919" s="28" t="s">
        <v>61</v>
      </c>
      <c r="V3919" s="28" t="s">
        <v>61</v>
      </c>
      <c r="W3919" s="26" t="s">
        <v>69</v>
      </c>
      <c r="X3919" s="26" t="s">
        <v>72</v>
      </c>
      <c r="Y3919" s="26" t="s">
        <v>670</v>
      </c>
    </row>
    <row r="3920" spans="2:25" x14ac:dyDescent="0.2">
      <c r="B3920" s="26" t="s">
        <v>8309</v>
      </c>
      <c r="C3920" s="26" t="s">
        <v>55</v>
      </c>
      <c r="D3920" s="26" t="s">
        <v>8279</v>
      </c>
      <c r="E3920" s="26" t="str">
        <f>VLOOKUP(D3920,[1]ЕНС!A:E,2,FALSE)</f>
        <v>Картридж тонерный</v>
      </c>
      <c r="F3920" s="26" t="str">
        <f>VLOOKUP(D3920,[1]ЕНС!A:E,3,FALSE)</f>
        <v>черный</v>
      </c>
      <c r="G3920" s="26" t="s">
        <v>8308</v>
      </c>
      <c r="H3920" s="26" t="s">
        <v>26</v>
      </c>
      <c r="I3920" s="26">
        <v>0</v>
      </c>
      <c r="J3920" s="26">
        <v>631010000</v>
      </c>
      <c r="K3920" s="26" t="str">
        <f>VLOOKUP(B3920,[1]ПланКаз!A3907:M7211,12,0)</f>
        <v>ҚР, ШҚО, Өскемен қ., Бажов көш., 10</v>
      </c>
      <c r="L3920" s="26" t="str">
        <f>VLOOKUP(B3920,[1]ПланКаз!A3905:M7209,13,0)</f>
        <v>Ақпан - Наурыз</v>
      </c>
      <c r="M3920" s="26" t="str">
        <f>VLOOKUP(B3920,[1]ПланКаз!A3907:N7211,14,0)</f>
        <v>Шығыс-Қазақстан облысы, Өскемен қ.</v>
      </c>
      <c r="N3920" s="26" t="s">
        <v>58</v>
      </c>
      <c r="O3920" s="26" t="str">
        <f>VLOOKUP(B3920,[1]ПланКаз!A3906:P7210,16,0)</f>
        <v>шартқа қол қойылған кезден бастап 45 күнтізбелік күн ішінде</v>
      </c>
      <c r="P3920" s="26" t="s">
        <v>59</v>
      </c>
      <c r="Q3920" s="27" t="s">
        <v>522</v>
      </c>
      <c r="R3920" s="26" t="str">
        <f>VLOOKUP(B3920,[1]ПланКаз!A3905:S7209,19,0)</f>
        <v>Дана</v>
      </c>
      <c r="S3920" s="28">
        <v>60</v>
      </c>
      <c r="T3920" s="28">
        <v>9026</v>
      </c>
      <c r="U3920" s="28">
        <v>541560</v>
      </c>
      <c r="V3920" s="28">
        <v>606547.19999999995</v>
      </c>
      <c r="W3920" s="26" t="s">
        <v>24</v>
      </c>
      <c r="X3920" s="26" t="s">
        <v>72</v>
      </c>
      <c r="Y3920" s="26" t="s">
        <v>61</v>
      </c>
    </row>
    <row r="3921" spans="2:25" x14ac:dyDescent="0.2">
      <c r="B3921" s="26" t="s">
        <v>8310</v>
      </c>
      <c r="C3921" s="26" t="s">
        <v>55</v>
      </c>
      <c r="D3921" s="26" t="s">
        <v>8279</v>
      </c>
      <c r="E3921" s="26" t="str">
        <f>VLOOKUP(D3921,[1]ЕНС!A:E,2,FALSE)</f>
        <v>Картридж тонерный</v>
      </c>
      <c r="F3921" s="26" t="str">
        <f>VLOOKUP(D3921,[1]ЕНС!A:E,3,FALSE)</f>
        <v>черный</v>
      </c>
      <c r="G3921" s="26" t="s">
        <v>8311</v>
      </c>
      <c r="H3921" s="26" t="s">
        <v>10</v>
      </c>
      <c r="I3921" s="26">
        <v>60</v>
      </c>
      <c r="J3921" s="26">
        <v>631010000</v>
      </c>
      <c r="K3921" s="26" t="str">
        <f>VLOOKUP(B3921,[1]ПланКаз!A3908:M7212,12,0)</f>
        <v>ҚР, ШҚО, Өскемен қ., Бажов көш., 10</v>
      </c>
      <c r="L3921" s="26" t="str">
        <f>VLOOKUP(B3921,[1]ПланКаз!A3906:M7210,13,0)</f>
        <v>Қантар-Ақпан</v>
      </c>
      <c r="M3921" s="26" t="str">
        <f>VLOOKUP(B3921,[1]ПланКаз!A3908:N7212,14,0)</f>
        <v>Шығыс-Қазақстан облысы, Өскемен қ.</v>
      </c>
      <c r="N3921" s="26" t="s">
        <v>58</v>
      </c>
      <c r="O3921" s="26" t="str">
        <f>VLOOKUP(B3921,[1]ПланКаз!A3907:P7211,16,0)</f>
        <v>шартқа қол қойылған кезден бастап 45 күнтізбелік күн ішінде</v>
      </c>
      <c r="P3921" s="26" t="s">
        <v>59</v>
      </c>
      <c r="Q3921" s="27" t="s">
        <v>522</v>
      </c>
      <c r="R3921" s="26" t="str">
        <f>VLOOKUP(B3921,[1]ПланКаз!A3906:S7210,19,0)</f>
        <v>Дана</v>
      </c>
      <c r="S3921" s="28">
        <v>20</v>
      </c>
      <c r="T3921" s="28">
        <v>20000</v>
      </c>
      <c r="U3921" s="28" t="s">
        <v>61</v>
      </c>
      <c r="V3921" s="28" t="s">
        <v>61</v>
      </c>
      <c r="W3921" s="26" t="s">
        <v>69</v>
      </c>
      <c r="X3921" s="26" t="s">
        <v>72</v>
      </c>
      <c r="Y3921" s="26" t="s">
        <v>670</v>
      </c>
    </row>
    <row r="3922" spans="2:25" x14ac:dyDescent="0.2">
      <c r="B3922" s="26" t="s">
        <v>8312</v>
      </c>
      <c r="C3922" s="26" t="s">
        <v>55</v>
      </c>
      <c r="D3922" s="26" t="s">
        <v>8279</v>
      </c>
      <c r="E3922" s="26" t="str">
        <f>VLOOKUP(D3922,[1]ЕНС!A:E,2,FALSE)</f>
        <v>Картридж тонерный</v>
      </c>
      <c r="F3922" s="26" t="str">
        <f>VLOOKUP(D3922,[1]ЕНС!A:E,3,FALSE)</f>
        <v>черный</v>
      </c>
      <c r="G3922" s="26" t="s">
        <v>8311</v>
      </c>
      <c r="H3922" s="26" t="s">
        <v>26</v>
      </c>
      <c r="I3922" s="26">
        <v>0</v>
      </c>
      <c r="J3922" s="26">
        <v>631010000</v>
      </c>
      <c r="K3922" s="26" t="str">
        <f>VLOOKUP(B3922,[1]ПланКаз!A3909:M7213,12,0)</f>
        <v>ҚР, ШҚО, Өскемен қ., Бажов көш., 10</v>
      </c>
      <c r="L3922" s="26" t="str">
        <f>VLOOKUP(B3922,[1]ПланКаз!A3907:M7211,13,0)</f>
        <v>Ақпан - Наурыз</v>
      </c>
      <c r="M3922" s="26" t="str">
        <f>VLOOKUP(B3922,[1]ПланКаз!A3909:N7213,14,0)</f>
        <v>Шығыс-Қазақстан облысы, Өскемен қ.</v>
      </c>
      <c r="N3922" s="26" t="s">
        <v>58</v>
      </c>
      <c r="O3922" s="26" t="str">
        <f>VLOOKUP(B3922,[1]ПланКаз!A3908:P7212,16,0)</f>
        <v>шартқа қол қойылған кезден бастап 45 күнтізбелік күн ішінде</v>
      </c>
      <c r="P3922" s="26" t="s">
        <v>59</v>
      </c>
      <c r="Q3922" s="27" t="s">
        <v>522</v>
      </c>
      <c r="R3922" s="26" t="str">
        <f>VLOOKUP(B3922,[1]ПланКаз!A3907:S7211,19,0)</f>
        <v>Дана</v>
      </c>
      <c r="S3922" s="28">
        <v>20</v>
      </c>
      <c r="T3922" s="28">
        <v>20000</v>
      </c>
      <c r="U3922" s="28">
        <v>400000</v>
      </c>
      <c r="V3922" s="28">
        <v>448000</v>
      </c>
      <c r="W3922" s="26" t="s">
        <v>24</v>
      </c>
      <c r="X3922" s="26" t="s">
        <v>72</v>
      </c>
      <c r="Y3922" s="26" t="s">
        <v>61</v>
      </c>
    </row>
    <row r="3923" spans="2:25" x14ac:dyDescent="0.2">
      <c r="B3923" s="26" t="s">
        <v>8313</v>
      </c>
      <c r="C3923" s="26" t="s">
        <v>55</v>
      </c>
      <c r="D3923" s="26" t="s">
        <v>8279</v>
      </c>
      <c r="E3923" s="26" t="str">
        <f>VLOOKUP(D3923,[1]ЕНС!A:E,2,FALSE)</f>
        <v>Картридж тонерный</v>
      </c>
      <c r="F3923" s="26" t="str">
        <f>VLOOKUP(D3923,[1]ЕНС!A:E,3,FALSE)</f>
        <v>черный</v>
      </c>
      <c r="G3923" s="26" t="s">
        <v>8314</v>
      </c>
      <c r="H3923" s="26" t="s">
        <v>10</v>
      </c>
      <c r="I3923" s="26">
        <v>60</v>
      </c>
      <c r="J3923" s="26">
        <v>631010000</v>
      </c>
      <c r="K3923" s="26" t="str">
        <f>VLOOKUP(B3923,[1]ПланКаз!A3910:M7214,12,0)</f>
        <v>ҚР, ШҚО, Өскемен қ., Бажов көш., 10</v>
      </c>
      <c r="L3923" s="26" t="str">
        <f>VLOOKUP(B3923,[1]ПланКаз!A3908:M7212,13,0)</f>
        <v>Қантар-Ақпан</v>
      </c>
      <c r="M3923" s="26" t="str">
        <f>VLOOKUP(B3923,[1]ПланКаз!A3910:N7214,14,0)</f>
        <v>Шығыс-Қазақстан облысы, Өскемен қ.</v>
      </c>
      <c r="N3923" s="26" t="s">
        <v>58</v>
      </c>
      <c r="O3923" s="26" t="str">
        <f>VLOOKUP(B3923,[1]ПланКаз!A3909:P7213,16,0)</f>
        <v>шартқа қол қойылған кезден бастап 45 күнтізбелік күн ішінде</v>
      </c>
      <c r="P3923" s="26" t="s">
        <v>59</v>
      </c>
      <c r="Q3923" s="27" t="s">
        <v>522</v>
      </c>
      <c r="R3923" s="26" t="str">
        <f>VLOOKUP(B3923,[1]ПланКаз!A3908:S7212,19,0)</f>
        <v>Дана</v>
      </c>
      <c r="S3923" s="28">
        <v>10</v>
      </c>
      <c r="T3923" s="28">
        <v>10368</v>
      </c>
      <c r="U3923" s="28" t="s">
        <v>61</v>
      </c>
      <c r="V3923" s="28" t="s">
        <v>61</v>
      </c>
      <c r="W3923" s="26" t="s">
        <v>69</v>
      </c>
      <c r="X3923" s="26" t="s">
        <v>72</v>
      </c>
      <c r="Y3923" s="26" t="s">
        <v>670</v>
      </c>
    </row>
    <row r="3924" spans="2:25" x14ac:dyDescent="0.2">
      <c r="B3924" s="26" t="s">
        <v>8315</v>
      </c>
      <c r="C3924" s="26" t="s">
        <v>55</v>
      </c>
      <c r="D3924" s="26" t="s">
        <v>8279</v>
      </c>
      <c r="E3924" s="26" t="str">
        <f>VLOOKUP(D3924,[1]ЕНС!A:E,2,FALSE)</f>
        <v>Картридж тонерный</v>
      </c>
      <c r="F3924" s="26" t="str">
        <f>VLOOKUP(D3924,[1]ЕНС!A:E,3,FALSE)</f>
        <v>черный</v>
      </c>
      <c r="G3924" s="26" t="s">
        <v>8314</v>
      </c>
      <c r="H3924" s="26" t="s">
        <v>26</v>
      </c>
      <c r="I3924" s="26">
        <v>0</v>
      </c>
      <c r="J3924" s="26">
        <v>631010000</v>
      </c>
      <c r="K3924" s="26" t="str">
        <f>VLOOKUP(B3924,[1]ПланКаз!A3911:M7215,12,0)</f>
        <v>ҚР, ШҚО, Өскемен қ., Бажов көш., 10</v>
      </c>
      <c r="L3924" s="26" t="str">
        <f>VLOOKUP(B3924,[1]ПланКаз!A3909:M7213,13,0)</f>
        <v>Ақпан - Наурыз</v>
      </c>
      <c r="M3924" s="26" t="str">
        <f>VLOOKUP(B3924,[1]ПланКаз!A3911:N7215,14,0)</f>
        <v>Шығыс-Қазақстан облысы, Өскемен қ.</v>
      </c>
      <c r="N3924" s="26" t="s">
        <v>58</v>
      </c>
      <c r="O3924" s="26" t="str">
        <f>VLOOKUP(B3924,[1]ПланКаз!A3910:P7214,16,0)</f>
        <v>шартқа қол қойылған кезден бастап 45 күнтізбелік күн ішінде</v>
      </c>
      <c r="P3924" s="26" t="s">
        <v>59</v>
      </c>
      <c r="Q3924" s="27" t="s">
        <v>522</v>
      </c>
      <c r="R3924" s="26" t="str">
        <f>VLOOKUP(B3924,[1]ПланКаз!A3909:S7213,19,0)</f>
        <v>Дана</v>
      </c>
      <c r="S3924" s="28">
        <v>10</v>
      </c>
      <c r="T3924" s="28">
        <v>10368</v>
      </c>
      <c r="U3924" s="28">
        <v>103680</v>
      </c>
      <c r="V3924" s="28">
        <v>116121.60000000001</v>
      </c>
      <c r="W3924" s="26" t="s">
        <v>24</v>
      </c>
      <c r="X3924" s="26" t="s">
        <v>72</v>
      </c>
      <c r="Y3924" s="26" t="s">
        <v>61</v>
      </c>
    </row>
    <row r="3925" spans="2:25" x14ac:dyDescent="0.2">
      <c r="B3925" s="26" t="s">
        <v>8316</v>
      </c>
      <c r="C3925" s="26" t="s">
        <v>55</v>
      </c>
      <c r="D3925" s="26" t="s">
        <v>8279</v>
      </c>
      <c r="E3925" s="26" t="str">
        <f>VLOOKUP(D3925,[1]ЕНС!A:E,2,FALSE)</f>
        <v>Картридж тонерный</v>
      </c>
      <c r="F3925" s="26" t="str">
        <f>VLOOKUP(D3925,[1]ЕНС!A:E,3,FALSE)</f>
        <v>черный</v>
      </c>
      <c r="G3925" s="26" t="s">
        <v>8317</v>
      </c>
      <c r="H3925" s="26" t="s">
        <v>10</v>
      </c>
      <c r="I3925" s="26">
        <v>60</v>
      </c>
      <c r="J3925" s="26">
        <v>631010000</v>
      </c>
      <c r="K3925" s="26" t="str">
        <f>VLOOKUP(B3925,[1]ПланКаз!A3912:M7216,12,0)</f>
        <v>ҚР, ШҚО, Өскемен қ., Бажов көш., 10</v>
      </c>
      <c r="L3925" s="26" t="str">
        <f>VLOOKUP(B3925,[1]ПланКаз!A3910:M7214,13,0)</f>
        <v>Қантар-Ақпан</v>
      </c>
      <c r="M3925" s="26" t="str">
        <f>VLOOKUP(B3925,[1]ПланКаз!A3912:N7216,14,0)</f>
        <v>Шығыс-Қазақстан облысы, Өскемен қ.</v>
      </c>
      <c r="N3925" s="26" t="s">
        <v>58</v>
      </c>
      <c r="O3925" s="26" t="str">
        <f>VLOOKUP(B3925,[1]ПланКаз!A3911:P7215,16,0)</f>
        <v>шартқа қол қойылған кезден бастап 45 күнтізбелік күн ішінде</v>
      </c>
      <c r="P3925" s="26" t="s">
        <v>59</v>
      </c>
      <c r="Q3925" s="27" t="s">
        <v>522</v>
      </c>
      <c r="R3925" s="26" t="str">
        <f>VLOOKUP(B3925,[1]ПланКаз!A3910:S7214,19,0)</f>
        <v>Дана</v>
      </c>
      <c r="S3925" s="28">
        <v>6</v>
      </c>
      <c r="T3925" s="28">
        <v>35100</v>
      </c>
      <c r="U3925" s="28" t="s">
        <v>61</v>
      </c>
      <c r="V3925" s="28" t="s">
        <v>61</v>
      </c>
      <c r="W3925" s="26" t="s">
        <v>69</v>
      </c>
      <c r="X3925" s="26" t="s">
        <v>72</v>
      </c>
      <c r="Y3925" s="26" t="s">
        <v>670</v>
      </c>
    </row>
    <row r="3926" spans="2:25" x14ac:dyDescent="0.2">
      <c r="B3926" s="26" t="s">
        <v>8318</v>
      </c>
      <c r="C3926" s="26" t="s">
        <v>55</v>
      </c>
      <c r="D3926" s="26" t="s">
        <v>8279</v>
      </c>
      <c r="E3926" s="26" t="str">
        <f>VLOOKUP(D3926,[1]ЕНС!A:E,2,FALSE)</f>
        <v>Картридж тонерный</v>
      </c>
      <c r="F3926" s="26" t="str">
        <f>VLOOKUP(D3926,[1]ЕНС!A:E,3,FALSE)</f>
        <v>черный</v>
      </c>
      <c r="G3926" s="26" t="s">
        <v>8317</v>
      </c>
      <c r="H3926" s="26" t="s">
        <v>26</v>
      </c>
      <c r="I3926" s="26">
        <v>0</v>
      </c>
      <c r="J3926" s="26">
        <v>631010000</v>
      </c>
      <c r="K3926" s="26" t="str">
        <f>VLOOKUP(B3926,[1]ПланКаз!A3913:M7217,12,0)</f>
        <v>ҚР, ШҚО, Өскемен қ., Бажов көш., 10</v>
      </c>
      <c r="L3926" s="26" t="str">
        <f>VLOOKUP(B3926,[1]ПланКаз!A3911:M7215,13,0)</f>
        <v>Ақпан - Наурыз</v>
      </c>
      <c r="M3926" s="26" t="str">
        <f>VLOOKUP(B3926,[1]ПланКаз!A3913:N7217,14,0)</f>
        <v>Шығыс-Қазақстан облысы, Өскемен қ.</v>
      </c>
      <c r="N3926" s="26" t="s">
        <v>58</v>
      </c>
      <c r="O3926" s="26" t="str">
        <f>VLOOKUP(B3926,[1]ПланКаз!A3912:P7216,16,0)</f>
        <v>шартқа қол қойылған кезден бастап 45 күнтізбелік күн ішінде</v>
      </c>
      <c r="P3926" s="26" t="s">
        <v>59</v>
      </c>
      <c r="Q3926" s="27" t="s">
        <v>522</v>
      </c>
      <c r="R3926" s="26" t="str">
        <f>VLOOKUP(B3926,[1]ПланКаз!A3911:S7215,19,0)</f>
        <v>Дана</v>
      </c>
      <c r="S3926" s="28">
        <v>6</v>
      </c>
      <c r="T3926" s="28">
        <v>35100</v>
      </c>
      <c r="U3926" s="28">
        <v>210600</v>
      </c>
      <c r="V3926" s="28">
        <v>235872</v>
      </c>
      <c r="W3926" s="26" t="s">
        <v>24</v>
      </c>
      <c r="X3926" s="26" t="s">
        <v>72</v>
      </c>
      <c r="Y3926" s="26" t="s">
        <v>61</v>
      </c>
    </row>
    <row r="3927" spans="2:25" x14ac:dyDescent="0.2">
      <c r="B3927" s="26" t="s">
        <v>8319</v>
      </c>
      <c r="C3927" s="26" t="s">
        <v>55</v>
      </c>
      <c r="D3927" s="26" t="s">
        <v>8320</v>
      </c>
      <c r="E3927" s="26" t="str">
        <f>VLOOKUP(D3927,[1]ЕНС!A:E,2,FALSE)</f>
        <v>Картридж</v>
      </c>
      <c r="F3927" s="26" t="str">
        <f>VLOOKUP(D3927,[1]ЕНС!A:E,3,FALSE)</f>
        <v>Тонерный, Цветной, Cyan</v>
      </c>
      <c r="G3927" s="26" t="s">
        <v>8321</v>
      </c>
      <c r="H3927" s="26" t="s">
        <v>10</v>
      </c>
      <c r="I3927" s="26">
        <v>60</v>
      </c>
      <c r="J3927" s="26">
        <v>631010000</v>
      </c>
      <c r="K3927" s="26" t="str">
        <f>VLOOKUP(B3927,[1]ПланКаз!A3914:M7218,12,0)</f>
        <v>ҚР, ШҚО, Өскемен қ., Бажов көш., 10</v>
      </c>
      <c r="L3927" s="26" t="str">
        <f>VLOOKUP(B3927,[1]ПланКаз!A3912:M7216,13,0)</f>
        <v>Қантар-Ақпан</v>
      </c>
      <c r="M3927" s="26" t="str">
        <f>VLOOKUP(B3927,[1]ПланКаз!A3914:N7218,14,0)</f>
        <v>Шығыс-Қазақстан облысы, Өскемен қ.</v>
      </c>
      <c r="N3927" s="26" t="s">
        <v>58</v>
      </c>
      <c r="O3927" s="26" t="str">
        <f>VLOOKUP(B3927,[1]ПланКаз!A3913:P7217,16,0)</f>
        <v>шартқа қол қойылған кезден бастап 45 күнтізбелік күн ішінде</v>
      </c>
      <c r="P3927" s="26" t="s">
        <v>59</v>
      </c>
      <c r="Q3927" s="27" t="s">
        <v>522</v>
      </c>
      <c r="R3927" s="26" t="str">
        <f>VLOOKUP(B3927,[1]ПланКаз!A3912:S7216,19,0)</f>
        <v>Дана</v>
      </c>
      <c r="S3927" s="28">
        <v>6</v>
      </c>
      <c r="T3927" s="28">
        <v>35100</v>
      </c>
      <c r="U3927" s="28" t="s">
        <v>61</v>
      </c>
      <c r="V3927" s="28" t="s">
        <v>61</v>
      </c>
      <c r="W3927" s="26" t="s">
        <v>69</v>
      </c>
      <c r="X3927" s="26" t="s">
        <v>72</v>
      </c>
      <c r="Y3927" s="26" t="s">
        <v>670</v>
      </c>
    </row>
    <row r="3928" spans="2:25" x14ac:dyDescent="0.2">
      <c r="B3928" s="26" t="s">
        <v>8322</v>
      </c>
      <c r="C3928" s="26" t="s">
        <v>55</v>
      </c>
      <c r="D3928" s="26" t="s">
        <v>8320</v>
      </c>
      <c r="E3928" s="26" t="str">
        <f>VLOOKUP(D3928,[1]ЕНС!A:E,2,FALSE)</f>
        <v>Картридж</v>
      </c>
      <c r="F3928" s="26" t="str">
        <f>VLOOKUP(D3928,[1]ЕНС!A:E,3,FALSE)</f>
        <v>Тонерный, Цветной, Cyan</v>
      </c>
      <c r="G3928" s="26" t="s">
        <v>8321</v>
      </c>
      <c r="H3928" s="26" t="s">
        <v>26</v>
      </c>
      <c r="I3928" s="26">
        <v>0</v>
      </c>
      <c r="J3928" s="26">
        <v>631010000</v>
      </c>
      <c r="K3928" s="26" t="str">
        <f>VLOOKUP(B3928,[1]ПланКаз!A3915:M7219,12,0)</f>
        <v>ҚР, ШҚО, Өскемен қ., Бажов көш., 10</v>
      </c>
      <c r="L3928" s="26" t="str">
        <f>VLOOKUP(B3928,[1]ПланКаз!A3913:M7217,13,0)</f>
        <v>Ақпан - Наурыз</v>
      </c>
      <c r="M3928" s="26" t="str">
        <f>VLOOKUP(B3928,[1]ПланКаз!A3915:N7219,14,0)</f>
        <v>Шығыс-Қазақстан облысы, Өскемен қ.</v>
      </c>
      <c r="N3928" s="26" t="s">
        <v>58</v>
      </c>
      <c r="O3928" s="26" t="str">
        <f>VLOOKUP(B3928,[1]ПланКаз!A3914:P7218,16,0)</f>
        <v>шартқа қол қойылған кезден бастап 45 күнтізбелік күн ішінде</v>
      </c>
      <c r="P3928" s="26" t="s">
        <v>59</v>
      </c>
      <c r="Q3928" s="27" t="s">
        <v>522</v>
      </c>
      <c r="R3928" s="26" t="str">
        <f>VLOOKUP(B3928,[1]ПланКаз!A3913:S7217,19,0)</f>
        <v>Дана</v>
      </c>
      <c r="S3928" s="28">
        <v>6</v>
      </c>
      <c r="T3928" s="28">
        <v>35100</v>
      </c>
      <c r="U3928" s="28">
        <v>210600</v>
      </c>
      <c r="V3928" s="28">
        <v>235872</v>
      </c>
      <c r="W3928" s="26" t="s">
        <v>24</v>
      </c>
      <c r="X3928" s="26" t="s">
        <v>72</v>
      </c>
      <c r="Y3928" s="26" t="s">
        <v>61</v>
      </c>
    </row>
    <row r="3929" spans="2:25" x14ac:dyDescent="0.2">
      <c r="B3929" s="26" t="s">
        <v>8323</v>
      </c>
      <c r="C3929" s="26" t="s">
        <v>55</v>
      </c>
      <c r="D3929" s="26" t="s">
        <v>8324</v>
      </c>
      <c r="E3929" s="26" t="str">
        <f>VLOOKUP(D3929,[1]ЕНС!A:E,2,FALSE)</f>
        <v>Картридж</v>
      </c>
      <c r="F3929" s="26" t="str">
        <f>VLOOKUP(D3929,[1]ЕНС!A:E,3,FALSE)</f>
        <v>Тонерный, Цветной, Yellow</v>
      </c>
      <c r="G3929" s="26" t="s">
        <v>8325</v>
      </c>
      <c r="H3929" s="26" t="s">
        <v>10</v>
      </c>
      <c r="I3929" s="26">
        <v>60</v>
      </c>
      <c r="J3929" s="26">
        <v>631010000</v>
      </c>
      <c r="K3929" s="26" t="str">
        <f>VLOOKUP(B3929,[1]ПланКаз!A3916:M7220,12,0)</f>
        <v>ҚР, ШҚО, Өскемен қ., Бажов көш., 10</v>
      </c>
      <c r="L3929" s="26" t="str">
        <f>VLOOKUP(B3929,[1]ПланКаз!A3914:M7218,13,0)</f>
        <v>Қантар-Ақпан</v>
      </c>
      <c r="M3929" s="26" t="str">
        <f>VLOOKUP(B3929,[1]ПланКаз!A3916:N7220,14,0)</f>
        <v>Шығыс-Қазақстан облысы, Өскемен қ.</v>
      </c>
      <c r="N3929" s="26" t="s">
        <v>58</v>
      </c>
      <c r="O3929" s="26" t="str">
        <f>VLOOKUP(B3929,[1]ПланКаз!A3915:P7219,16,0)</f>
        <v>шартқа қол қойылған кезден бастап 45 күнтізбелік күн ішінде</v>
      </c>
      <c r="P3929" s="26" t="s">
        <v>59</v>
      </c>
      <c r="Q3929" s="27" t="s">
        <v>522</v>
      </c>
      <c r="R3929" s="26" t="str">
        <f>VLOOKUP(B3929,[1]ПланКаз!A3914:S7218,19,0)</f>
        <v>Дана</v>
      </c>
      <c r="S3929" s="28">
        <v>6</v>
      </c>
      <c r="T3929" s="28">
        <v>35100</v>
      </c>
      <c r="U3929" s="28" t="s">
        <v>61</v>
      </c>
      <c r="V3929" s="28" t="s">
        <v>61</v>
      </c>
      <c r="W3929" s="26" t="s">
        <v>69</v>
      </c>
      <c r="X3929" s="26" t="s">
        <v>72</v>
      </c>
      <c r="Y3929" s="26" t="s">
        <v>670</v>
      </c>
    </row>
    <row r="3930" spans="2:25" x14ac:dyDescent="0.2">
      <c r="B3930" s="26" t="s">
        <v>8326</v>
      </c>
      <c r="C3930" s="26" t="s">
        <v>55</v>
      </c>
      <c r="D3930" s="26" t="s">
        <v>8324</v>
      </c>
      <c r="E3930" s="26" t="str">
        <f>VLOOKUP(D3930,[1]ЕНС!A:E,2,FALSE)</f>
        <v>Картридж</v>
      </c>
      <c r="F3930" s="26" t="str">
        <f>VLOOKUP(D3930,[1]ЕНС!A:E,3,FALSE)</f>
        <v>Тонерный, Цветной, Yellow</v>
      </c>
      <c r="G3930" s="26" t="s">
        <v>8325</v>
      </c>
      <c r="H3930" s="26" t="s">
        <v>26</v>
      </c>
      <c r="I3930" s="26">
        <v>0</v>
      </c>
      <c r="J3930" s="26">
        <v>631010000</v>
      </c>
      <c r="K3930" s="26" t="str">
        <f>VLOOKUP(B3930,[1]ПланКаз!A3917:M7221,12,0)</f>
        <v>ҚР, ШҚО, Өскемен қ., Бажов көш., 10</v>
      </c>
      <c r="L3930" s="26" t="str">
        <f>VLOOKUP(B3930,[1]ПланКаз!A3915:M7219,13,0)</f>
        <v>Ақпан - Наурыз</v>
      </c>
      <c r="M3930" s="26" t="str">
        <f>VLOOKUP(B3930,[1]ПланКаз!A3917:N7221,14,0)</f>
        <v>Шығыс-Қазақстан облысы, Өскемен қ.</v>
      </c>
      <c r="N3930" s="26" t="s">
        <v>58</v>
      </c>
      <c r="O3930" s="26" t="str">
        <f>VLOOKUP(B3930,[1]ПланКаз!A3916:P7220,16,0)</f>
        <v>шартқа қол қойылған кезден бастап 45 күнтізбелік күн ішінде</v>
      </c>
      <c r="P3930" s="26" t="s">
        <v>59</v>
      </c>
      <c r="Q3930" s="27" t="s">
        <v>522</v>
      </c>
      <c r="R3930" s="26" t="str">
        <f>VLOOKUP(B3930,[1]ПланКаз!A3915:S7219,19,0)</f>
        <v>Дана</v>
      </c>
      <c r="S3930" s="28">
        <v>6</v>
      </c>
      <c r="T3930" s="28">
        <v>35100</v>
      </c>
      <c r="U3930" s="28">
        <v>210600</v>
      </c>
      <c r="V3930" s="28">
        <v>235872</v>
      </c>
      <c r="W3930" s="26" t="s">
        <v>24</v>
      </c>
      <c r="X3930" s="26" t="s">
        <v>72</v>
      </c>
      <c r="Y3930" s="26" t="s">
        <v>61</v>
      </c>
    </row>
    <row r="3931" spans="2:25" x14ac:dyDescent="0.2">
      <c r="B3931" s="26" t="s">
        <v>8327</v>
      </c>
      <c r="C3931" s="26" t="s">
        <v>55</v>
      </c>
      <c r="D3931" s="26" t="s">
        <v>8279</v>
      </c>
      <c r="E3931" s="26" t="str">
        <f>VLOOKUP(D3931,[1]ЕНС!A:E,2,FALSE)</f>
        <v>Картридж тонерный</v>
      </c>
      <c r="F3931" s="26" t="str">
        <f>VLOOKUP(D3931,[1]ЕНС!A:E,3,FALSE)</f>
        <v>черный</v>
      </c>
      <c r="G3931" s="26" t="s">
        <v>8328</v>
      </c>
      <c r="H3931" s="26" t="s">
        <v>10</v>
      </c>
      <c r="I3931" s="26">
        <v>60</v>
      </c>
      <c r="J3931" s="26">
        <v>631010000</v>
      </c>
      <c r="K3931" s="26" t="str">
        <f>VLOOKUP(B3931,[1]ПланКаз!A3918:M7222,12,0)</f>
        <v>ҚР, ШҚО, Өскемен қ., Бажов көш., 10</v>
      </c>
      <c r="L3931" s="26" t="str">
        <f>VLOOKUP(B3931,[1]ПланКаз!A3916:M7220,13,0)</f>
        <v>Қантар-Ақпан</v>
      </c>
      <c r="M3931" s="26" t="str">
        <f>VLOOKUP(B3931,[1]ПланКаз!A3918:N7222,14,0)</f>
        <v>Шығыс-Қазақстан облысы, Өскемен қ.</v>
      </c>
      <c r="N3931" s="26" t="s">
        <v>58</v>
      </c>
      <c r="O3931" s="26" t="str">
        <f>VLOOKUP(B3931,[1]ПланКаз!A3917:P7221,16,0)</f>
        <v>шартқа қол қойылған кезден бастап 45 күнтізбелік күн ішінде</v>
      </c>
      <c r="P3931" s="26" t="s">
        <v>59</v>
      </c>
      <c r="Q3931" s="27" t="s">
        <v>522</v>
      </c>
      <c r="R3931" s="26" t="str">
        <f>VLOOKUP(B3931,[1]ПланКаз!A3916:S7220,19,0)</f>
        <v>Дана</v>
      </c>
      <c r="S3931" s="28">
        <v>200</v>
      </c>
      <c r="T3931" s="28">
        <v>20000</v>
      </c>
      <c r="U3931" s="28" t="s">
        <v>61</v>
      </c>
      <c r="V3931" s="28" t="s">
        <v>61</v>
      </c>
      <c r="W3931" s="26" t="s">
        <v>69</v>
      </c>
      <c r="X3931" s="26" t="s">
        <v>72</v>
      </c>
      <c r="Y3931" s="26" t="s">
        <v>670</v>
      </c>
    </row>
    <row r="3932" spans="2:25" x14ac:dyDescent="0.2">
      <c r="B3932" s="26" t="s">
        <v>8329</v>
      </c>
      <c r="C3932" s="26" t="s">
        <v>55</v>
      </c>
      <c r="D3932" s="26" t="s">
        <v>8279</v>
      </c>
      <c r="E3932" s="26" t="str">
        <f>VLOOKUP(D3932,[1]ЕНС!A:E,2,FALSE)</f>
        <v>Картридж тонерный</v>
      </c>
      <c r="F3932" s="26" t="str">
        <f>VLOOKUP(D3932,[1]ЕНС!A:E,3,FALSE)</f>
        <v>черный</v>
      </c>
      <c r="G3932" s="26" t="s">
        <v>8328</v>
      </c>
      <c r="H3932" s="26" t="s">
        <v>26</v>
      </c>
      <c r="I3932" s="26">
        <v>0</v>
      </c>
      <c r="J3932" s="26">
        <v>631010000</v>
      </c>
      <c r="K3932" s="26" t="str">
        <f>VLOOKUP(B3932,[1]ПланКаз!A3919:M7223,12,0)</f>
        <v>ҚР, ШҚО, Өскемен қ., Бажов көш., 10</v>
      </c>
      <c r="L3932" s="26" t="str">
        <f>VLOOKUP(B3932,[1]ПланКаз!A3917:M7221,13,0)</f>
        <v>Ақпан - Наурыз</v>
      </c>
      <c r="M3932" s="26" t="str">
        <f>VLOOKUP(B3932,[1]ПланКаз!A3919:N7223,14,0)</f>
        <v>Шығыс-Қазақстан облысы, Өскемен қ.</v>
      </c>
      <c r="N3932" s="26" t="s">
        <v>58</v>
      </c>
      <c r="O3932" s="26" t="str">
        <f>VLOOKUP(B3932,[1]ПланКаз!A3918:P7222,16,0)</f>
        <v>шартқа қол қойылған кезден бастап 45 күнтізбелік күн ішінде</v>
      </c>
      <c r="P3932" s="26" t="s">
        <v>59</v>
      </c>
      <c r="Q3932" s="27" t="s">
        <v>522</v>
      </c>
      <c r="R3932" s="26" t="str">
        <f>VLOOKUP(B3932,[1]ПланКаз!A3917:S7221,19,0)</f>
        <v>Дана</v>
      </c>
      <c r="S3932" s="28">
        <v>200</v>
      </c>
      <c r="T3932" s="28">
        <v>20000</v>
      </c>
      <c r="U3932" s="28">
        <v>4000000</v>
      </c>
      <c r="V3932" s="28">
        <v>4480000</v>
      </c>
      <c r="W3932" s="26" t="s">
        <v>24</v>
      </c>
      <c r="X3932" s="26" t="s">
        <v>72</v>
      </c>
      <c r="Y3932" s="26" t="s">
        <v>61</v>
      </c>
    </row>
    <row r="3933" spans="2:25" x14ac:dyDescent="0.2">
      <c r="B3933" s="26" t="s">
        <v>8330</v>
      </c>
      <c r="C3933" s="26" t="s">
        <v>55</v>
      </c>
      <c r="D3933" s="26" t="s">
        <v>8279</v>
      </c>
      <c r="E3933" s="26" t="str">
        <f>VLOOKUP(D3933,[1]ЕНС!A:E,2,FALSE)</f>
        <v>Картридж тонерный</v>
      </c>
      <c r="F3933" s="26" t="str">
        <f>VLOOKUP(D3933,[1]ЕНС!A:E,3,FALSE)</f>
        <v>черный</v>
      </c>
      <c r="G3933" s="26" t="s">
        <v>8331</v>
      </c>
      <c r="H3933" s="26" t="s">
        <v>10</v>
      </c>
      <c r="I3933" s="26">
        <v>60</v>
      </c>
      <c r="J3933" s="26">
        <v>631010000</v>
      </c>
      <c r="K3933" s="26" t="str">
        <f>VLOOKUP(B3933,[1]ПланКаз!A3920:M7224,12,0)</f>
        <v>ҚР, ШҚО, Өскемен қ., Бажов көш., 10</v>
      </c>
      <c r="L3933" s="26" t="str">
        <f>VLOOKUP(B3933,[1]ПланКаз!A3918:M7222,13,0)</f>
        <v>Қантар-Ақпан</v>
      </c>
      <c r="M3933" s="26" t="str">
        <f>VLOOKUP(B3933,[1]ПланКаз!A3920:N7224,14,0)</f>
        <v>Шығыс-Қазақстан облысы, Өскемен қ.</v>
      </c>
      <c r="N3933" s="26" t="s">
        <v>58</v>
      </c>
      <c r="O3933" s="26" t="str">
        <f>VLOOKUP(B3933,[1]ПланКаз!A3919:P7223,16,0)</f>
        <v>шартқа қол қойылған кезден бастап 45 күнтізбелік күн ішінде</v>
      </c>
      <c r="P3933" s="26" t="s">
        <v>59</v>
      </c>
      <c r="Q3933" s="27" t="s">
        <v>522</v>
      </c>
      <c r="R3933" s="26" t="str">
        <f>VLOOKUP(B3933,[1]ПланКаз!A3918:S7222,19,0)</f>
        <v>Дана</v>
      </c>
      <c r="S3933" s="28">
        <v>160</v>
      </c>
      <c r="T3933" s="28">
        <v>10147</v>
      </c>
      <c r="U3933" s="28" t="s">
        <v>61</v>
      </c>
      <c r="V3933" s="28" t="s">
        <v>61</v>
      </c>
      <c r="W3933" s="26" t="s">
        <v>69</v>
      </c>
      <c r="X3933" s="26" t="s">
        <v>72</v>
      </c>
      <c r="Y3933" s="26" t="s">
        <v>670</v>
      </c>
    </row>
    <row r="3934" spans="2:25" x14ac:dyDescent="0.2">
      <c r="B3934" s="26" t="s">
        <v>8332</v>
      </c>
      <c r="C3934" s="26" t="s">
        <v>55</v>
      </c>
      <c r="D3934" s="26" t="s">
        <v>8279</v>
      </c>
      <c r="E3934" s="26" t="str">
        <f>VLOOKUP(D3934,[1]ЕНС!A:E,2,FALSE)</f>
        <v>Картридж тонерный</v>
      </c>
      <c r="F3934" s="26" t="str">
        <f>VLOOKUP(D3934,[1]ЕНС!A:E,3,FALSE)</f>
        <v>черный</v>
      </c>
      <c r="G3934" s="26" t="s">
        <v>8331</v>
      </c>
      <c r="H3934" s="26" t="s">
        <v>26</v>
      </c>
      <c r="I3934" s="26">
        <v>0</v>
      </c>
      <c r="J3934" s="26">
        <v>631010000</v>
      </c>
      <c r="K3934" s="26" t="str">
        <f>VLOOKUP(B3934,[1]ПланКаз!A3921:M7225,12,0)</f>
        <v>ҚР, ШҚО, Өскемен қ., Бажов көш., 10</v>
      </c>
      <c r="L3934" s="26" t="str">
        <f>VLOOKUP(B3934,[1]ПланКаз!A3919:M7223,13,0)</f>
        <v>Ақпан - Наурыз</v>
      </c>
      <c r="M3934" s="26" t="str">
        <f>VLOOKUP(B3934,[1]ПланКаз!A3921:N7225,14,0)</f>
        <v>Шығыс-Қазақстан облысы, Өскемен қ.</v>
      </c>
      <c r="N3934" s="26" t="s">
        <v>58</v>
      </c>
      <c r="O3934" s="26" t="str">
        <f>VLOOKUP(B3934,[1]ПланКаз!A3920:P7224,16,0)</f>
        <v>шартқа қол қойылған кезден бастап 45 күнтізбелік күн ішінде</v>
      </c>
      <c r="P3934" s="26" t="s">
        <v>59</v>
      </c>
      <c r="Q3934" s="27" t="s">
        <v>522</v>
      </c>
      <c r="R3934" s="26" t="str">
        <f>VLOOKUP(B3934,[1]ПланКаз!A3919:S7223,19,0)</f>
        <v>Дана</v>
      </c>
      <c r="S3934" s="28">
        <v>160</v>
      </c>
      <c r="T3934" s="28">
        <v>10147</v>
      </c>
      <c r="U3934" s="28">
        <v>1623520</v>
      </c>
      <c r="V3934" s="28">
        <v>1818342.3999999999</v>
      </c>
      <c r="W3934" s="26" t="s">
        <v>24</v>
      </c>
      <c r="X3934" s="26" t="s">
        <v>72</v>
      </c>
      <c r="Y3934" s="26" t="s">
        <v>61</v>
      </c>
    </row>
    <row r="3935" spans="2:25" x14ac:dyDescent="0.2">
      <c r="B3935" s="26" t="s">
        <v>8333</v>
      </c>
      <c r="C3935" s="26" t="s">
        <v>55</v>
      </c>
      <c r="D3935" s="26" t="s">
        <v>8279</v>
      </c>
      <c r="E3935" s="26" t="str">
        <f>VLOOKUP(D3935,[1]ЕНС!A:E,2,FALSE)</f>
        <v>Картридж тонерный</v>
      </c>
      <c r="F3935" s="26" t="str">
        <f>VLOOKUP(D3935,[1]ЕНС!A:E,3,FALSE)</f>
        <v>черный</v>
      </c>
      <c r="G3935" s="26" t="s">
        <v>8334</v>
      </c>
      <c r="H3935" s="26" t="s">
        <v>10</v>
      </c>
      <c r="I3935" s="26">
        <v>60</v>
      </c>
      <c r="J3935" s="26">
        <v>631010000</v>
      </c>
      <c r="K3935" s="26" t="str">
        <f>VLOOKUP(B3935,[1]ПланКаз!A3922:M7226,12,0)</f>
        <v>ҚР, ШҚО, Өскемен қ., Бажов көш., 10</v>
      </c>
      <c r="L3935" s="26" t="str">
        <f>VLOOKUP(B3935,[1]ПланКаз!A3920:M7224,13,0)</f>
        <v>Қантар-Ақпан</v>
      </c>
      <c r="M3935" s="26" t="str">
        <f>VLOOKUP(B3935,[1]ПланКаз!A3922:N7226,14,0)</f>
        <v>Шығыс-Қазақстан облысы, Өскемен қ.</v>
      </c>
      <c r="N3935" s="26" t="s">
        <v>58</v>
      </c>
      <c r="O3935" s="26" t="str">
        <f>VLOOKUP(B3935,[1]ПланКаз!A3921:P7225,16,0)</f>
        <v>шартқа қол қойылған кезден бастап 45 күнтізбелік күн ішінде</v>
      </c>
      <c r="P3935" s="26" t="s">
        <v>59</v>
      </c>
      <c r="Q3935" s="27" t="s">
        <v>522</v>
      </c>
      <c r="R3935" s="26" t="str">
        <f>VLOOKUP(B3935,[1]ПланКаз!A3920:S7224,19,0)</f>
        <v>Дана</v>
      </c>
      <c r="S3935" s="28">
        <v>10</v>
      </c>
      <c r="T3935" s="28">
        <v>12770</v>
      </c>
      <c r="U3935" s="28" t="s">
        <v>61</v>
      </c>
      <c r="V3935" s="28" t="s">
        <v>61</v>
      </c>
      <c r="W3935" s="26" t="s">
        <v>69</v>
      </c>
      <c r="X3935" s="26" t="s">
        <v>72</v>
      </c>
      <c r="Y3935" s="26" t="s">
        <v>670</v>
      </c>
    </row>
    <row r="3936" spans="2:25" x14ac:dyDescent="0.2">
      <c r="B3936" s="26" t="s">
        <v>8335</v>
      </c>
      <c r="C3936" s="26" t="s">
        <v>55</v>
      </c>
      <c r="D3936" s="26" t="s">
        <v>8279</v>
      </c>
      <c r="E3936" s="26" t="str">
        <f>VLOOKUP(D3936,[1]ЕНС!A:E,2,FALSE)</f>
        <v>Картридж тонерный</v>
      </c>
      <c r="F3936" s="26" t="str">
        <f>VLOOKUP(D3936,[1]ЕНС!A:E,3,FALSE)</f>
        <v>черный</v>
      </c>
      <c r="G3936" s="26" t="s">
        <v>8334</v>
      </c>
      <c r="H3936" s="26" t="s">
        <v>26</v>
      </c>
      <c r="I3936" s="26">
        <v>0</v>
      </c>
      <c r="J3936" s="26">
        <v>631010000</v>
      </c>
      <c r="K3936" s="26" t="str">
        <f>VLOOKUP(B3936,[1]ПланКаз!A3923:M7227,12,0)</f>
        <v>ҚР, ШҚО, Өскемен қ., Бажов көш., 10</v>
      </c>
      <c r="L3936" s="26" t="str">
        <f>VLOOKUP(B3936,[1]ПланКаз!A3921:M7225,13,0)</f>
        <v>Ақпан - Наурыз</v>
      </c>
      <c r="M3936" s="26" t="str">
        <f>VLOOKUP(B3936,[1]ПланКаз!A3923:N7227,14,0)</f>
        <v>Шығыс-Қазақстан облысы, Өскемен қ.</v>
      </c>
      <c r="N3936" s="26" t="s">
        <v>58</v>
      </c>
      <c r="O3936" s="26" t="str">
        <f>VLOOKUP(B3936,[1]ПланКаз!A3922:P7226,16,0)</f>
        <v>шартқа қол қойылған кезден бастап 45 күнтізбелік күн ішінде</v>
      </c>
      <c r="P3936" s="26" t="s">
        <v>59</v>
      </c>
      <c r="Q3936" s="27" t="s">
        <v>522</v>
      </c>
      <c r="R3936" s="26" t="str">
        <f>VLOOKUP(B3936,[1]ПланКаз!A3921:S7225,19,0)</f>
        <v>Дана</v>
      </c>
      <c r="S3936" s="28">
        <v>10</v>
      </c>
      <c r="T3936" s="28">
        <v>12770</v>
      </c>
      <c r="U3936" s="28">
        <v>127700</v>
      </c>
      <c r="V3936" s="28">
        <v>143024</v>
      </c>
      <c r="W3936" s="26" t="s">
        <v>24</v>
      </c>
      <c r="X3936" s="26" t="s">
        <v>72</v>
      </c>
      <c r="Y3936" s="26" t="s">
        <v>61</v>
      </c>
    </row>
    <row r="3937" spans="2:25" x14ac:dyDescent="0.2">
      <c r="B3937" s="26" t="s">
        <v>8336</v>
      </c>
      <c r="C3937" s="26" t="s">
        <v>55</v>
      </c>
      <c r="D3937" s="26" t="s">
        <v>8320</v>
      </c>
      <c r="E3937" s="26" t="str">
        <f>VLOOKUP(D3937,[1]ЕНС!A:E,2,FALSE)</f>
        <v>Картридж</v>
      </c>
      <c r="F3937" s="26" t="str">
        <f>VLOOKUP(D3937,[1]ЕНС!A:E,3,FALSE)</f>
        <v>Тонерный, Цветной, Cyan</v>
      </c>
      <c r="G3937" s="26" t="s">
        <v>8337</v>
      </c>
      <c r="H3937" s="26" t="s">
        <v>10</v>
      </c>
      <c r="I3937" s="26">
        <v>60</v>
      </c>
      <c r="J3937" s="26">
        <v>631010000</v>
      </c>
      <c r="K3937" s="26" t="str">
        <f>VLOOKUP(B3937,[1]ПланКаз!A3924:M7228,12,0)</f>
        <v>ҚР, ШҚО, Өскемен қ., Бажов көш., 10</v>
      </c>
      <c r="L3937" s="26" t="str">
        <f>VLOOKUP(B3937,[1]ПланКаз!A3922:M7226,13,0)</f>
        <v>Қантар-Ақпан</v>
      </c>
      <c r="M3937" s="26" t="str">
        <f>VLOOKUP(B3937,[1]ПланКаз!A3924:N7228,14,0)</f>
        <v>Шығыс-Қазақстан облысы, Өскемен қ.</v>
      </c>
      <c r="N3937" s="26" t="s">
        <v>58</v>
      </c>
      <c r="O3937" s="26" t="str">
        <f>VLOOKUP(B3937,[1]ПланКаз!A3923:P7227,16,0)</f>
        <v>шартқа қол қойылған кезден бастап 45 күнтізбелік күн ішінде</v>
      </c>
      <c r="P3937" s="26" t="s">
        <v>59</v>
      </c>
      <c r="Q3937" s="27" t="s">
        <v>522</v>
      </c>
      <c r="R3937" s="26" t="str">
        <f>VLOOKUP(B3937,[1]ПланКаз!A3922:S7226,19,0)</f>
        <v>Дана</v>
      </c>
      <c r="S3937" s="28">
        <v>10</v>
      </c>
      <c r="T3937" s="28">
        <v>4324</v>
      </c>
      <c r="U3937" s="28" t="s">
        <v>61</v>
      </c>
      <c r="V3937" s="28" t="s">
        <v>61</v>
      </c>
      <c r="W3937" s="26" t="s">
        <v>69</v>
      </c>
      <c r="X3937" s="26" t="s">
        <v>72</v>
      </c>
      <c r="Y3937" s="26" t="s">
        <v>670</v>
      </c>
    </row>
    <row r="3938" spans="2:25" x14ac:dyDescent="0.2">
      <c r="B3938" s="26" t="s">
        <v>8338</v>
      </c>
      <c r="C3938" s="26" t="s">
        <v>55</v>
      </c>
      <c r="D3938" s="26" t="s">
        <v>8320</v>
      </c>
      <c r="E3938" s="26" t="str">
        <f>VLOOKUP(D3938,[1]ЕНС!A:E,2,FALSE)</f>
        <v>Картридж</v>
      </c>
      <c r="F3938" s="26" t="str">
        <f>VLOOKUP(D3938,[1]ЕНС!A:E,3,FALSE)</f>
        <v>Тонерный, Цветной, Cyan</v>
      </c>
      <c r="G3938" s="26" t="s">
        <v>8337</v>
      </c>
      <c r="H3938" s="26" t="s">
        <v>26</v>
      </c>
      <c r="I3938" s="26">
        <v>0</v>
      </c>
      <c r="J3938" s="26">
        <v>631010000</v>
      </c>
      <c r="K3938" s="26" t="str">
        <f>VLOOKUP(B3938,[1]ПланКаз!A3925:M7229,12,0)</f>
        <v>ҚР, ШҚО, Өскемен қ., Бажов көш., 10</v>
      </c>
      <c r="L3938" s="26" t="str">
        <f>VLOOKUP(B3938,[1]ПланКаз!A3923:M7227,13,0)</f>
        <v>Ақпан - Наурыз</v>
      </c>
      <c r="M3938" s="26" t="str">
        <f>VLOOKUP(B3938,[1]ПланКаз!A3925:N7229,14,0)</f>
        <v>Шығыс-Қазақстан облысы, Өскемен қ.</v>
      </c>
      <c r="N3938" s="26" t="s">
        <v>58</v>
      </c>
      <c r="O3938" s="26" t="str">
        <f>VLOOKUP(B3938,[1]ПланКаз!A3924:P7228,16,0)</f>
        <v>шартқа қол қойылған кезден бастап 45 күнтізбелік күн ішінде</v>
      </c>
      <c r="P3938" s="26" t="s">
        <v>59</v>
      </c>
      <c r="Q3938" s="27" t="s">
        <v>522</v>
      </c>
      <c r="R3938" s="26" t="str">
        <f>VLOOKUP(B3938,[1]ПланКаз!A3923:S7227,19,0)</f>
        <v>Дана</v>
      </c>
      <c r="S3938" s="28">
        <v>10</v>
      </c>
      <c r="T3938" s="28">
        <v>4324</v>
      </c>
      <c r="U3938" s="28">
        <v>43240</v>
      </c>
      <c r="V3938" s="28">
        <v>48428.800000000003</v>
      </c>
      <c r="W3938" s="26" t="s">
        <v>24</v>
      </c>
      <c r="X3938" s="26" t="s">
        <v>72</v>
      </c>
      <c r="Y3938" s="26" t="s">
        <v>61</v>
      </c>
    </row>
    <row r="3939" spans="2:25" x14ac:dyDescent="0.2">
      <c r="B3939" s="26" t="s">
        <v>8339</v>
      </c>
      <c r="C3939" s="26" t="s">
        <v>55</v>
      </c>
      <c r="D3939" s="26" t="s">
        <v>8340</v>
      </c>
      <c r="E3939" s="26" t="str">
        <f>VLOOKUP(D3939,[1]ЕНС!A:E,2,FALSE)</f>
        <v>Клавиатура</v>
      </c>
      <c r="F3939" s="26" t="str">
        <f>VLOOKUP(D3939,[1]ЕНС!A:E,3,FALSE)</f>
        <v>алфавитно-цифровая</v>
      </c>
      <c r="G3939" s="26" t="s">
        <v>8341</v>
      </c>
      <c r="H3939" s="26" t="s">
        <v>26</v>
      </c>
      <c r="I3939" s="26">
        <v>0</v>
      </c>
      <c r="J3939" s="26">
        <v>631010000</v>
      </c>
      <c r="K3939" s="26" t="str">
        <f>VLOOKUP(B3939,[1]ПланКаз!A3926:M7230,12,0)</f>
        <v>ҚР, ШҚО, Өскемен қ., Бажов көш., 10</v>
      </c>
      <c r="L3939" s="26" t="str">
        <f>VLOOKUP(B3939,[1]ПланКаз!A3924:M7228,13,0)</f>
        <v>Желтоқсан-Қантар</v>
      </c>
      <c r="M3939" s="26" t="str">
        <f>VLOOKUP(B3939,[1]ПланКаз!A3926:N7230,14,0)</f>
        <v>Шығыс-Қазақстан облысы, Өскемен қ.</v>
      </c>
      <c r="N3939" s="26" t="s">
        <v>58</v>
      </c>
      <c r="O3939" s="26" t="str">
        <f>VLOOKUP(B3939,[1]ПланКаз!A3925:P7229,16,0)</f>
        <v>шартқа қол қойылған кезден бастап 45 күнтізбелік күн ішінде</v>
      </c>
      <c r="P3939" s="26" t="s">
        <v>59</v>
      </c>
      <c r="Q3939" s="27" t="s">
        <v>522</v>
      </c>
      <c r="R3939" s="26" t="str">
        <f>VLOOKUP(B3939,[1]ПланКаз!A3924:S7228,19,0)</f>
        <v>Дана</v>
      </c>
      <c r="S3939" s="28">
        <v>52</v>
      </c>
      <c r="T3939" s="28">
        <v>5760</v>
      </c>
      <c r="U3939" s="28">
        <v>299520</v>
      </c>
      <c r="V3939" s="28">
        <v>335462.40000000002</v>
      </c>
      <c r="W3939" s="26"/>
      <c r="X3939" s="26" t="s">
        <v>62</v>
      </c>
      <c r="Y3939" s="26" t="s">
        <v>61</v>
      </c>
    </row>
    <row r="3940" spans="2:25" x14ac:dyDescent="0.2">
      <c r="B3940" s="26" t="s">
        <v>8342</v>
      </c>
      <c r="C3940" s="26" t="s">
        <v>55</v>
      </c>
      <c r="D3940" s="26" t="s">
        <v>8343</v>
      </c>
      <c r="E3940" s="26" t="str">
        <f>VLOOKUP(D3940,[1]ЕНС!A:E,2,FALSE)</f>
        <v>Разъем</v>
      </c>
      <c r="F3940" s="26" t="str">
        <f>VLOOKUP(D3940,[1]ЕНС!A:E,3,FALSE)</f>
        <v>телефонный, коннектор модульный RJ11</v>
      </c>
      <c r="G3940" s="26" t="s">
        <v>8344</v>
      </c>
      <c r="H3940" s="26" t="s">
        <v>26</v>
      </c>
      <c r="I3940" s="26">
        <v>0</v>
      </c>
      <c r="J3940" s="26">
        <v>631010000</v>
      </c>
      <c r="K3940" s="26" t="str">
        <f>VLOOKUP(B3940,[1]ПланКаз!A3927:M7231,12,0)</f>
        <v>ҚР, ШҚО, Өскемен қ., Бажов көш., 10</v>
      </c>
      <c r="L3940" s="26" t="str">
        <f>VLOOKUP(B3940,[1]ПланКаз!A3925:M7229,13,0)</f>
        <v>Желтоқсан-Қантар</v>
      </c>
      <c r="M3940" s="26" t="str">
        <f>VLOOKUP(B3940,[1]ПланКаз!A3927:N7231,14,0)</f>
        <v>Шығыс-Қазақстан облысы, Өскемен қ.</v>
      </c>
      <c r="N3940" s="26" t="s">
        <v>58</v>
      </c>
      <c r="O3940" s="26" t="str">
        <f>VLOOKUP(B3940,[1]ПланКаз!A3926:P7230,16,0)</f>
        <v>шартқа қол қойылған кезден бастап 45 күнтізбелік күн ішінде</v>
      </c>
      <c r="P3940" s="26" t="s">
        <v>59</v>
      </c>
      <c r="Q3940" s="27" t="s">
        <v>522</v>
      </c>
      <c r="R3940" s="26" t="str">
        <f>VLOOKUP(B3940,[1]ПланКаз!A3925:S7229,19,0)</f>
        <v>Дана</v>
      </c>
      <c r="S3940" s="28">
        <v>1000</v>
      </c>
      <c r="T3940" s="28">
        <v>38</v>
      </c>
      <c r="U3940" s="28">
        <v>38000</v>
      </c>
      <c r="V3940" s="28">
        <v>42560</v>
      </c>
      <c r="W3940" s="26"/>
      <c r="X3940" s="26" t="s">
        <v>62</v>
      </c>
      <c r="Y3940" s="26" t="s">
        <v>61</v>
      </c>
    </row>
    <row r="3941" spans="2:25" x14ac:dyDescent="0.2">
      <c r="B3941" s="26" t="s">
        <v>8345</v>
      </c>
      <c r="C3941" s="26" t="s">
        <v>55</v>
      </c>
      <c r="D3941" s="26" t="s">
        <v>8346</v>
      </c>
      <c r="E3941" s="26" t="str">
        <f>VLOOKUP(D3941,[1]ЕНС!A:E,2,FALSE)</f>
        <v>Разъем</v>
      </c>
      <c r="F3941" s="26" t="str">
        <f>VLOOKUP(D3941,[1]ЕНС!A:E,3,FALSE)</f>
        <v>телефонный, коннектор модульный RJ45</v>
      </c>
      <c r="G3941" s="26" t="s">
        <v>8347</v>
      </c>
      <c r="H3941" s="26" t="s">
        <v>26</v>
      </c>
      <c r="I3941" s="26">
        <v>0</v>
      </c>
      <c r="J3941" s="26">
        <v>631010000</v>
      </c>
      <c r="K3941" s="26" t="str">
        <f>VLOOKUP(B3941,[1]ПланКаз!A3928:M7232,12,0)</f>
        <v>ҚР, ШҚО, Өскемен қ., Бажов көш., 10</v>
      </c>
      <c r="L3941" s="26" t="str">
        <f>VLOOKUP(B3941,[1]ПланКаз!A3926:M7230,13,0)</f>
        <v>Желтоқсан-Қантар</v>
      </c>
      <c r="M3941" s="26" t="str">
        <f>VLOOKUP(B3941,[1]ПланКаз!A3928:N7232,14,0)</f>
        <v>Шығыс-Қазақстан облысы, Өскемен қ.</v>
      </c>
      <c r="N3941" s="26" t="s">
        <v>58</v>
      </c>
      <c r="O3941" s="26" t="str">
        <f>VLOOKUP(B3941,[1]ПланКаз!A3927:P7231,16,0)</f>
        <v>шартқа қол қойылған кезден бастап 45 күнтізбелік күн ішінде</v>
      </c>
      <c r="P3941" s="26" t="s">
        <v>59</v>
      </c>
      <c r="Q3941" s="27" t="s">
        <v>522</v>
      </c>
      <c r="R3941" s="26" t="str">
        <f>VLOOKUP(B3941,[1]ПланКаз!A3926:S7230,19,0)</f>
        <v>Дана</v>
      </c>
      <c r="S3941" s="28">
        <v>3100</v>
      </c>
      <c r="T3941" s="28">
        <v>49</v>
      </c>
      <c r="U3941" s="28">
        <v>151900</v>
      </c>
      <c r="V3941" s="28">
        <v>170128</v>
      </c>
      <c r="W3941" s="26"/>
      <c r="X3941" s="26" t="s">
        <v>62</v>
      </c>
      <c r="Y3941" s="26" t="s">
        <v>61</v>
      </c>
    </row>
    <row r="3942" spans="2:25" x14ac:dyDescent="0.2">
      <c r="B3942" s="26" t="s">
        <v>8348</v>
      </c>
      <c r="C3942" s="26" t="s">
        <v>55</v>
      </c>
      <c r="D3942" s="26" t="s">
        <v>8346</v>
      </c>
      <c r="E3942" s="26" t="str">
        <f>VLOOKUP(D3942,[1]ЕНС!A:E,2,FALSE)</f>
        <v>Разъем</v>
      </c>
      <c r="F3942" s="26" t="str">
        <f>VLOOKUP(D3942,[1]ЕНС!A:E,3,FALSE)</f>
        <v>телефонный, коннектор модульный RJ45</v>
      </c>
      <c r="G3942" s="26" t="s">
        <v>8349</v>
      </c>
      <c r="H3942" s="26" t="s">
        <v>26</v>
      </c>
      <c r="I3942" s="26">
        <v>0</v>
      </c>
      <c r="J3942" s="26">
        <v>631010000</v>
      </c>
      <c r="K3942" s="26" t="str">
        <f>VLOOKUP(B3942,[1]ПланКаз!A3929:M7233,12,0)</f>
        <v>ҚР, ШҚО, Өскемен қ., Бажов көш., 10</v>
      </c>
      <c r="L3942" s="26" t="str">
        <f>VLOOKUP(B3942,[1]ПланКаз!A3927:M7231,13,0)</f>
        <v>Желтоқсан-Қантар</v>
      </c>
      <c r="M3942" s="26" t="str">
        <f>VLOOKUP(B3942,[1]ПланКаз!A3929:N7233,14,0)</f>
        <v>Шығыс-Қазақстан облысы, Өскемен қ.</v>
      </c>
      <c r="N3942" s="26" t="s">
        <v>58</v>
      </c>
      <c r="O3942" s="26" t="str">
        <f>VLOOKUP(B3942,[1]ПланКаз!A3928:P7232,16,0)</f>
        <v>шартқа қол қойылған кезден бастап 45 күнтізбелік күн ішінде</v>
      </c>
      <c r="P3942" s="26" t="s">
        <v>59</v>
      </c>
      <c r="Q3942" s="27" t="s">
        <v>522</v>
      </c>
      <c r="R3942" s="26" t="str">
        <f>VLOOKUP(B3942,[1]ПланКаз!A3927:S7231,19,0)</f>
        <v>Дана</v>
      </c>
      <c r="S3942" s="28">
        <v>100</v>
      </c>
      <c r="T3942" s="28">
        <v>768</v>
      </c>
      <c r="U3942" s="28">
        <v>76800</v>
      </c>
      <c r="V3942" s="28">
        <v>86016</v>
      </c>
      <c r="W3942" s="26"/>
      <c r="X3942" s="26" t="s">
        <v>62</v>
      </c>
      <c r="Y3942" s="26" t="s">
        <v>61</v>
      </c>
    </row>
    <row r="3943" spans="2:25" x14ac:dyDescent="0.2">
      <c r="B3943" s="26" t="s">
        <v>8350</v>
      </c>
      <c r="C3943" s="26" t="s">
        <v>55</v>
      </c>
      <c r="D3943" s="26" t="s">
        <v>8346</v>
      </c>
      <c r="E3943" s="26" t="str">
        <f>VLOOKUP(D3943,[1]ЕНС!A:E,2,FALSE)</f>
        <v>Разъем</v>
      </c>
      <c r="F3943" s="26" t="str">
        <f>VLOOKUP(D3943,[1]ЕНС!A:E,3,FALSE)</f>
        <v>телефонный, коннектор модульный RJ45</v>
      </c>
      <c r="G3943" s="26" t="s">
        <v>8351</v>
      </c>
      <c r="H3943" s="26" t="s">
        <v>26</v>
      </c>
      <c r="I3943" s="26">
        <v>0</v>
      </c>
      <c r="J3943" s="26">
        <v>631010000</v>
      </c>
      <c r="K3943" s="26" t="str">
        <f>VLOOKUP(B3943,[1]ПланКаз!A3930:M7234,12,0)</f>
        <v>ҚР, ШҚО, Өскемен қ., Бажов көш., 10</v>
      </c>
      <c r="L3943" s="26" t="str">
        <f>VLOOKUP(B3943,[1]ПланКаз!A3928:M7232,13,0)</f>
        <v>Желтоқсан-Қантар</v>
      </c>
      <c r="M3943" s="26" t="str">
        <f>VLOOKUP(B3943,[1]ПланКаз!A3930:N7234,14,0)</f>
        <v>Шығыс-Қазақстан облысы, Өскемен қ.</v>
      </c>
      <c r="N3943" s="26" t="s">
        <v>58</v>
      </c>
      <c r="O3943" s="26" t="str">
        <f>VLOOKUP(B3943,[1]ПланКаз!A3929:P7233,16,0)</f>
        <v>шартқа қол қойылған кезден бастап 45 күнтізбелік күн ішінде</v>
      </c>
      <c r="P3943" s="26" t="s">
        <v>59</v>
      </c>
      <c r="Q3943" s="27" t="s">
        <v>522</v>
      </c>
      <c r="R3943" s="26" t="str">
        <f>VLOOKUP(B3943,[1]ПланКаз!A3928:S7232,19,0)</f>
        <v>Дана</v>
      </c>
      <c r="S3943" s="28">
        <v>1000</v>
      </c>
      <c r="T3943" s="28">
        <v>35</v>
      </c>
      <c r="U3943" s="28">
        <v>35000</v>
      </c>
      <c r="V3943" s="28">
        <v>39200</v>
      </c>
      <c r="W3943" s="26"/>
      <c r="X3943" s="26" t="s">
        <v>62</v>
      </c>
      <c r="Y3943" s="26" t="s">
        <v>61</v>
      </c>
    </row>
    <row r="3944" spans="2:25" x14ac:dyDescent="0.2">
      <c r="B3944" s="26" t="s">
        <v>8352</v>
      </c>
      <c r="C3944" s="26" t="s">
        <v>55</v>
      </c>
      <c r="D3944" s="26" t="s">
        <v>8353</v>
      </c>
      <c r="E3944" s="26" t="str">
        <f>VLOOKUP(D3944,[1]ЕНС!A:E,2,FALSE)</f>
        <v>Модуль</v>
      </c>
      <c r="F3944" s="26" t="str">
        <f>VLOOKUP(D3944,[1]ЕНС!A:E,3,FALSE)</f>
        <v>для оперативной памяти RAM</v>
      </c>
      <c r="G3944" s="26" t="s">
        <v>8354</v>
      </c>
      <c r="H3944" s="26" t="s">
        <v>26</v>
      </c>
      <c r="I3944" s="26">
        <v>0</v>
      </c>
      <c r="J3944" s="26">
        <v>631010000</v>
      </c>
      <c r="K3944" s="26" t="str">
        <f>VLOOKUP(B3944,[1]ПланКаз!A3931:M7235,12,0)</f>
        <v>ҚР, ШҚО, Өскемен қ., Бажов көш., 10</v>
      </c>
      <c r="L3944" s="26" t="str">
        <f>VLOOKUP(B3944,[1]ПланКаз!A3929:M7233,13,0)</f>
        <v>Желтоқсан-Қантар</v>
      </c>
      <c r="M3944" s="26" t="str">
        <f>VLOOKUP(B3944,[1]ПланКаз!A3931:N7235,14,0)</f>
        <v>Шығыс-Қазақстан облысы, Өскемен қ.</v>
      </c>
      <c r="N3944" s="26" t="s">
        <v>58</v>
      </c>
      <c r="O3944" s="26" t="str">
        <f>VLOOKUP(B3944,[1]ПланКаз!A3930:P7234,16,0)</f>
        <v>шартқа қол қойылған кезден бастап 45 күнтізбелік күн ішінде</v>
      </c>
      <c r="P3944" s="26" t="s">
        <v>59</v>
      </c>
      <c r="Q3944" s="27" t="s">
        <v>522</v>
      </c>
      <c r="R3944" s="26" t="str">
        <f>VLOOKUP(B3944,[1]ПланКаз!A3929:S7233,19,0)</f>
        <v>Дана</v>
      </c>
      <c r="S3944" s="28">
        <v>10</v>
      </c>
      <c r="T3944" s="28">
        <v>5724</v>
      </c>
      <c r="U3944" s="28" t="s">
        <v>61</v>
      </c>
      <c r="V3944" s="28" t="s">
        <v>61</v>
      </c>
      <c r="W3944" s="26"/>
      <c r="X3944" s="26" t="s">
        <v>62</v>
      </c>
      <c r="Y3944" s="26" t="s">
        <v>5276</v>
      </c>
    </row>
    <row r="3945" spans="2:25" x14ac:dyDescent="0.2">
      <c r="B3945" s="26" t="s">
        <v>8355</v>
      </c>
      <c r="C3945" s="26" t="s">
        <v>55</v>
      </c>
      <c r="D3945" s="26" t="s">
        <v>8353</v>
      </c>
      <c r="E3945" s="26" t="str">
        <f>VLOOKUP(D3945,[1]ЕНС!A:E,2,FALSE)</f>
        <v>Модуль</v>
      </c>
      <c r="F3945" s="26" t="str">
        <f>VLOOKUP(D3945,[1]ЕНС!A:E,3,FALSE)</f>
        <v>для оперативной памяти RAM</v>
      </c>
      <c r="G3945" s="26" t="s">
        <v>8354</v>
      </c>
      <c r="H3945" s="26" t="s">
        <v>22</v>
      </c>
      <c r="I3945" s="26">
        <v>0</v>
      </c>
      <c r="J3945" s="26">
        <v>631010000</v>
      </c>
      <c r="K3945" s="26" t="str">
        <f>VLOOKUP(B3945,[1]ПланКаз!A3932:M7236,12,0)</f>
        <v>ҚР, ШҚО, Өскемен қ., Бажов көш., 10</v>
      </c>
      <c r="L3945" s="26" t="str">
        <f>VLOOKUP(B3945,[1]ПланКаз!A3930:M7234,13,0)</f>
        <v>Мамыр - Маусым</v>
      </c>
      <c r="M3945" s="26" t="str">
        <f>VLOOKUP(B3945,[1]ПланКаз!A3932:N7236,14,0)</f>
        <v>Шығыс-Қазақстан облысы, Өскемен қ.</v>
      </c>
      <c r="N3945" s="26" t="s">
        <v>58</v>
      </c>
      <c r="O3945" s="26" t="str">
        <f>VLOOKUP(B3945,[1]ПланКаз!A3931:P7235,16,0)</f>
        <v>жыл бойына өтінім бойынша</v>
      </c>
      <c r="P3945" s="26" t="s">
        <v>59</v>
      </c>
      <c r="Q3945" s="27" t="s">
        <v>522</v>
      </c>
      <c r="R3945" s="26" t="str">
        <f>VLOOKUP(B3945,[1]ПланКаз!A3930:S7234,19,0)</f>
        <v>Дана</v>
      </c>
      <c r="S3945" s="28">
        <v>10</v>
      </c>
      <c r="T3945" s="28">
        <v>5724</v>
      </c>
      <c r="U3945" s="28">
        <v>57240</v>
      </c>
      <c r="V3945" s="28">
        <v>64108.800000000003</v>
      </c>
      <c r="W3945" s="26"/>
      <c r="X3945" s="26" t="s">
        <v>72</v>
      </c>
      <c r="Y3945" s="26" t="s">
        <v>61</v>
      </c>
    </row>
    <row r="3946" spans="2:25" x14ac:dyDescent="0.2">
      <c r="B3946" s="26" t="s">
        <v>8356</v>
      </c>
      <c r="C3946" s="26" t="s">
        <v>55</v>
      </c>
      <c r="D3946" s="26" t="s">
        <v>8353</v>
      </c>
      <c r="E3946" s="26" t="str">
        <f>VLOOKUP(D3946,[1]ЕНС!A:E,2,FALSE)</f>
        <v>Модуль</v>
      </c>
      <c r="F3946" s="26" t="str">
        <f>VLOOKUP(D3946,[1]ЕНС!A:E,3,FALSE)</f>
        <v>для оперативной памяти RAM</v>
      </c>
      <c r="G3946" s="26" t="s">
        <v>8357</v>
      </c>
      <c r="H3946" s="26" t="s">
        <v>26</v>
      </c>
      <c r="I3946" s="26">
        <v>0</v>
      </c>
      <c r="J3946" s="26">
        <v>631010000</v>
      </c>
      <c r="K3946" s="26" t="str">
        <f>VLOOKUP(B3946,[1]ПланКаз!A3933:M7237,12,0)</f>
        <v>ҚР, ШҚО, Өскемен қ., Бажов көш., 10</v>
      </c>
      <c r="L3946" s="26" t="str">
        <f>VLOOKUP(B3946,[1]ПланКаз!A3931:M7235,13,0)</f>
        <v>Желтоқсан-Қантар</v>
      </c>
      <c r="M3946" s="26" t="str">
        <f>VLOOKUP(B3946,[1]ПланКаз!A3933:N7237,14,0)</f>
        <v>Шығыс-Қазақстан облысы, Өскемен қ.</v>
      </c>
      <c r="N3946" s="26" t="s">
        <v>58</v>
      </c>
      <c r="O3946" s="26" t="str">
        <f>VLOOKUP(B3946,[1]ПланКаз!A3932:P7236,16,0)</f>
        <v>шартқа қол қойылған кезден бастап 45 күнтізбелік күн ішінде</v>
      </c>
      <c r="P3946" s="26" t="s">
        <v>59</v>
      </c>
      <c r="Q3946" s="27" t="s">
        <v>522</v>
      </c>
      <c r="R3946" s="26" t="str">
        <f>VLOOKUP(B3946,[1]ПланКаз!A3931:S7235,19,0)</f>
        <v>Дана</v>
      </c>
      <c r="S3946" s="28">
        <v>10</v>
      </c>
      <c r="T3946" s="28">
        <v>8500</v>
      </c>
      <c r="U3946" s="28" t="s">
        <v>61</v>
      </c>
      <c r="V3946" s="28" t="s">
        <v>61</v>
      </c>
      <c r="W3946" s="26"/>
      <c r="X3946" s="26" t="s">
        <v>62</v>
      </c>
      <c r="Y3946" s="26" t="s">
        <v>8221</v>
      </c>
    </row>
    <row r="3947" spans="2:25" x14ac:dyDescent="0.2">
      <c r="B3947" s="26" t="s">
        <v>8358</v>
      </c>
      <c r="C3947" s="26" t="s">
        <v>55</v>
      </c>
      <c r="D3947" s="26" t="s">
        <v>8353</v>
      </c>
      <c r="E3947" s="26" t="str">
        <f>VLOOKUP(D3947,[1]ЕНС!A:E,2,FALSE)</f>
        <v>Модуль</v>
      </c>
      <c r="F3947" s="26" t="str">
        <f>VLOOKUP(D3947,[1]ЕНС!A:E,3,FALSE)</f>
        <v>для оперативной памяти RAM</v>
      </c>
      <c r="G3947" s="26" t="s">
        <v>8357</v>
      </c>
      <c r="H3947" s="26" t="s">
        <v>26</v>
      </c>
      <c r="I3947" s="26">
        <v>0</v>
      </c>
      <c r="J3947" s="26">
        <v>631010000</v>
      </c>
      <c r="K3947" s="26" t="str">
        <f>VLOOKUP(B3947,[1]ПланКаз!A3934:M7238,12,0)</f>
        <v>ҚР, ШҚО, Өскемен қ., Бажов көш., 10</v>
      </c>
      <c r="L3947" s="26" t="str">
        <f>VLOOKUP(B3947,[1]ПланКаз!A3932:M7236,13,0)</f>
        <v>Мамыр - Маусым</v>
      </c>
      <c r="M3947" s="26" t="str">
        <f>VLOOKUP(B3947,[1]ПланКаз!A3934:N7238,14,0)</f>
        <v>Шығыс-Қазақстан облысы, Өскемен қ.</v>
      </c>
      <c r="N3947" s="26" t="s">
        <v>58</v>
      </c>
      <c r="O3947" s="26" t="str">
        <f>VLOOKUP(B3947,[1]ПланКаз!A3933:P7237,16,0)</f>
        <v>жыл бойына өтінім бойынша</v>
      </c>
      <c r="P3947" s="26" t="s">
        <v>59</v>
      </c>
      <c r="Q3947" s="27" t="s">
        <v>522</v>
      </c>
      <c r="R3947" s="26" t="str">
        <f>VLOOKUP(B3947,[1]ПланКаз!A3932:S7236,19,0)</f>
        <v>Дана</v>
      </c>
      <c r="S3947" s="28">
        <v>10</v>
      </c>
      <c r="T3947" s="28">
        <v>8500</v>
      </c>
      <c r="U3947" s="28">
        <v>85000</v>
      </c>
      <c r="V3947" s="28">
        <v>95200</v>
      </c>
      <c r="W3947" s="26"/>
      <c r="X3947" s="26" t="s">
        <v>72</v>
      </c>
      <c r="Y3947" s="26" t="s">
        <v>61</v>
      </c>
    </row>
    <row r="3948" spans="2:25" x14ac:dyDescent="0.2">
      <c r="B3948" s="26" t="s">
        <v>8359</v>
      </c>
      <c r="C3948" s="26" t="s">
        <v>55</v>
      </c>
      <c r="D3948" s="26" t="s">
        <v>8353</v>
      </c>
      <c r="E3948" s="26" t="str">
        <f>VLOOKUP(D3948,[1]ЕНС!A:E,2,FALSE)</f>
        <v>Модуль</v>
      </c>
      <c r="F3948" s="26" t="str">
        <f>VLOOKUP(D3948,[1]ЕНС!A:E,3,FALSE)</f>
        <v>для оперативной памяти RAM</v>
      </c>
      <c r="G3948" s="26" t="s">
        <v>8360</v>
      </c>
      <c r="H3948" s="26" t="s">
        <v>26</v>
      </c>
      <c r="I3948" s="26">
        <v>0</v>
      </c>
      <c r="J3948" s="26">
        <v>631010000</v>
      </c>
      <c r="K3948" s="26" t="str">
        <f>VLOOKUP(B3948,[1]ПланКаз!A3935:M7239,12,0)</f>
        <v>ҚР, ШҚО, Өскемен қ., Бажов көш., 10</v>
      </c>
      <c r="L3948" s="26" t="str">
        <f>VLOOKUP(B3948,[1]ПланКаз!A3933:M7237,13,0)</f>
        <v>Желтоқсан-Қантар</v>
      </c>
      <c r="M3948" s="26" t="str">
        <f>VLOOKUP(B3948,[1]ПланКаз!A3935:N7239,14,0)</f>
        <v>Шығыс-Қазақстан облысы, Өскемен қ.</v>
      </c>
      <c r="N3948" s="26" t="s">
        <v>58</v>
      </c>
      <c r="O3948" s="26" t="str">
        <f>VLOOKUP(B3948,[1]ПланКаз!A3934:P7238,16,0)</f>
        <v>шартқа қол қойылған кезден бастап 45 күнтізбелік күн ішінде</v>
      </c>
      <c r="P3948" s="26" t="s">
        <v>59</v>
      </c>
      <c r="Q3948" s="27" t="s">
        <v>522</v>
      </c>
      <c r="R3948" s="26" t="str">
        <f>VLOOKUP(B3948,[1]ПланКаз!A3933:S7237,19,0)</f>
        <v>Дана</v>
      </c>
      <c r="S3948" s="28">
        <v>4</v>
      </c>
      <c r="T3948" s="28">
        <v>44352</v>
      </c>
      <c r="U3948" s="28">
        <v>177408</v>
      </c>
      <c r="V3948" s="28">
        <v>198696.95999999999</v>
      </c>
      <c r="W3948" s="26"/>
      <c r="X3948" s="26" t="s">
        <v>62</v>
      </c>
      <c r="Y3948" s="26" t="s">
        <v>61</v>
      </c>
    </row>
    <row r="3949" spans="2:25" x14ac:dyDescent="0.2">
      <c r="B3949" s="26" t="s">
        <v>8361</v>
      </c>
      <c r="C3949" s="26" t="s">
        <v>55</v>
      </c>
      <c r="D3949" s="26" t="s">
        <v>8362</v>
      </c>
      <c r="E3949" s="26" t="str">
        <f>VLOOKUP(D3949,[1]ЕНС!A:E,2,FALSE)</f>
        <v>Манипулятор "мышь"</v>
      </c>
      <c r="F3949" s="26" t="str">
        <f>VLOOKUP(D3949,[1]ЕНС!A:E,3,FALSE)</f>
        <v>оптическая, тип подключения проводной, интерфейс подключения USB</v>
      </c>
      <c r="G3949" s="26" t="s">
        <v>8363</v>
      </c>
      <c r="H3949" s="26" t="s">
        <v>26</v>
      </c>
      <c r="I3949" s="26">
        <v>0</v>
      </c>
      <c r="J3949" s="26">
        <v>631010000</v>
      </c>
      <c r="K3949" s="26" t="str">
        <f>VLOOKUP(B3949,[1]ПланКаз!A3936:M7240,12,0)</f>
        <v>ҚР, ШҚО, Өскемен қ., Бажов көш., 10</v>
      </c>
      <c r="L3949" s="26" t="str">
        <f>VLOOKUP(B3949,[1]ПланКаз!A3934:M7238,13,0)</f>
        <v>Желтоқсан-Қантар</v>
      </c>
      <c r="M3949" s="26" t="str">
        <f>VLOOKUP(B3949,[1]ПланКаз!A3936:N7240,14,0)</f>
        <v>Шығыс-Қазақстан облысы, Өскемен қ.</v>
      </c>
      <c r="N3949" s="26" t="s">
        <v>58</v>
      </c>
      <c r="O3949" s="26" t="str">
        <f>VLOOKUP(B3949,[1]ПланКаз!A3935:P7239,16,0)</f>
        <v>шартқа қол қойылған кезден бастап 45 күнтізбелік күн ішінде</v>
      </c>
      <c r="P3949" s="26" t="s">
        <v>59</v>
      </c>
      <c r="Q3949" s="27" t="s">
        <v>522</v>
      </c>
      <c r="R3949" s="26" t="str">
        <f>VLOOKUP(B3949,[1]ПланКаз!A3934:S7238,19,0)</f>
        <v>Дана</v>
      </c>
      <c r="S3949" s="28">
        <v>66</v>
      </c>
      <c r="T3949" s="28">
        <v>5176</v>
      </c>
      <c r="U3949" s="28">
        <v>341616</v>
      </c>
      <c r="V3949" s="28">
        <v>382609.91999999998</v>
      </c>
      <c r="W3949" s="26"/>
      <c r="X3949" s="26" t="s">
        <v>62</v>
      </c>
      <c r="Y3949" s="26" t="s">
        <v>61</v>
      </c>
    </row>
    <row r="3950" spans="2:25" x14ac:dyDescent="0.2">
      <c r="B3950" s="26" t="s">
        <v>8364</v>
      </c>
      <c r="C3950" s="26" t="s">
        <v>55</v>
      </c>
      <c r="D3950" s="26" t="s">
        <v>8365</v>
      </c>
      <c r="E3950" s="26" t="str">
        <f>VLOOKUP(D3950,[1]ЕНС!A:E,2,FALSE)</f>
        <v>Термопленка</v>
      </c>
      <c r="F3950" s="26" t="str">
        <f>VLOOKUP(D3950,[1]ЕНС!A:E,3,FALSE)</f>
        <v>для лазерного принтера</v>
      </c>
      <c r="G3950" s="26" t="s">
        <v>8366</v>
      </c>
      <c r="H3950" s="26" t="s">
        <v>26</v>
      </c>
      <c r="I3950" s="26">
        <v>0</v>
      </c>
      <c r="J3950" s="26">
        <v>631010000</v>
      </c>
      <c r="K3950" s="26" t="str">
        <f>VLOOKUP(B3950,[1]ПланКаз!A3937:M7241,12,0)</f>
        <v>ҚР, ШҚО, Өскемен қ., Бажов көш., 10</v>
      </c>
      <c r="L3950" s="26" t="str">
        <f>VLOOKUP(B3950,[1]ПланКаз!A3935:M7239,13,0)</f>
        <v>Желтоқсан-Қантар</v>
      </c>
      <c r="M3950" s="26" t="str">
        <f>VLOOKUP(B3950,[1]ПланКаз!A3937:N7241,14,0)</f>
        <v>Шығыс-Қазақстан облысы, Өскемен қ.</v>
      </c>
      <c r="N3950" s="26" t="s">
        <v>58</v>
      </c>
      <c r="O3950" s="26" t="str">
        <f>VLOOKUP(B3950,[1]ПланКаз!A3936:P7240,16,0)</f>
        <v>шартқа қол қойылған кезден бастап 45 күнтізбелік күн ішінде</v>
      </c>
      <c r="P3950" s="26" t="s">
        <v>59</v>
      </c>
      <c r="Q3950" s="27" t="s">
        <v>522</v>
      </c>
      <c r="R3950" s="26" t="str">
        <f>VLOOKUP(B3950,[1]ПланКаз!A3935:S7239,19,0)</f>
        <v>Дана</v>
      </c>
      <c r="S3950" s="28">
        <v>10</v>
      </c>
      <c r="T3950" s="28">
        <v>1799</v>
      </c>
      <c r="U3950" s="28">
        <v>17990</v>
      </c>
      <c r="V3950" s="28">
        <v>20148.8</v>
      </c>
      <c r="W3950" s="26"/>
      <c r="X3950" s="26" t="s">
        <v>62</v>
      </c>
      <c r="Y3950" s="26" t="s">
        <v>61</v>
      </c>
    </row>
    <row r="3951" spans="2:25" x14ac:dyDescent="0.2">
      <c r="B3951" s="26" t="s">
        <v>8367</v>
      </c>
      <c r="C3951" s="26" t="s">
        <v>55</v>
      </c>
      <c r="D3951" s="26" t="s">
        <v>8365</v>
      </c>
      <c r="E3951" s="26" t="str">
        <f>VLOOKUP(D3951,[1]ЕНС!A:E,2,FALSE)</f>
        <v>Термопленка</v>
      </c>
      <c r="F3951" s="26" t="str">
        <f>VLOOKUP(D3951,[1]ЕНС!A:E,3,FALSE)</f>
        <v>для лазерного принтера</v>
      </c>
      <c r="G3951" s="26" t="s">
        <v>8368</v>
      </c>
      <c r="H3951" s="26" t="s">
        <v>26</v>
      </c>
      <c r="I3951" s="26">
        <v>0</v>
      </c>
      <c r="J3951" s="26">
        <v>631010000</v>
      </c>
      <c r="K3951" s="26" t="str">
        <f>VLOOKUP(B3951,[1]ПланКаз!A3938:M7242,12,0)</f>
        <v>ҚР, ШҚО, Өскемен қ., Бажов көш., 10</v>
      </c>
      <c r="L3951" s="26" t="str">
        <f>VLOOKUP(B3951,[1]ПланКаз!A3936:M7240,13,0)</f>
        <v>Желтоқсан-Қантар</v>
      </c>
      <c r="M3951" s="26" t="str">
        <f>VLOOKUP(B3951,[1]ПланКаз!A3938:N7242,14,0)</f>
        <v>Шығыс-Қазақстан облысы, Өскемен қ.</v>
      </c>
      <c r="N3951" s="26" t="s">
        <v>58</v>
      </c>
      <c r="O3951" s="26" t="str">
        <f>VLOOKUP(B3951,[1]ПланКаз!A3937:P7241,16,0)</f>
        <v>шартқа қол қойылған кезден бастап 45 күнтізбелік күн ішінде</v>
      </c>
      <c r="P3951" s="26" t="s">
        <v>59</v>
      </c>
      <c r="Q3951" s="27" t="s">
        <v>522</v>
      </c>
      <c r="R3951" s="26" t="str">
        <f>VLOOKUP(B3951,[1]ПланКаз!A3936:S7240,19,0)</f>
        <v>Дана</v>
      </c>
      <c r="S3951" s="28">
        <v>20</v>
      </c>
      <c r="T3951" s="28">
        <v>3305</v>
      </c>
      <c r="U3951" s="28">
        <v>66100</v>
      </c>
      <c r="V3951" s="28">
        <v>74032</v>
      </c>
      <c r="W3951" s="26"/>
      <c r="X3951" s="26" t="s">
        <v>62</v>
      </c>
      <c r="Y3951" s="26" t="s">
        <v>61</v>
      </c>
    </row>
    <row r="3952" spans="2:25" x14ac:dyDescent="0.2">
      <c r="B3952" s="26" t="s">
        <v>8369</v>
      </c>
      <c r="C3952" s="26" t="s">
        <v>55</v>
      </c>
      <c r="D3952" s="26" t="s">
        <v>8365</v>
      </c>
      <c r="E3952" s="26" t="str">
        <f>VLOOKUP(D3952,[1]ЕНС!A:E,2,FALSE)</f>
        <v>Термопленка</v>
      </c>
      <c r="F3952" s="26" t="str">
        <f>VLOOKUP(D3952,[1]ЕНС!A:E,3,FALSE)</f>
        <v>для лазерного принтера</v>
      </c>
      <c r="G3952" s="26" t="s">
        <v>8370</v>
      </c>
      <c r="H3952" s="26" t="s">
        <v>26</v>
      </c>
      <c r="I3952" s="26">
        <v>0</v>
      </c>
      <c r="J3952" s="26">
        <v>631010000</v>
      </c>
      <c r="K3952" s="26" t="str">
        <f>VLOOKUP(B3952,[1]ПланКаз!A3939:M7243,12,0)</f>
        <v>ҚР, ШҚО, Өскемен қ., Бажов көш., 10</v>
      </c>
      <c r="L3952" s="26" t="str">
        <f>VLOOKUP(B3952,[1]ПланКаз!A3937:M7241,13,0)</f>
        <v>Желтоқсан-Қантар</v>
      </c>
      <c r="M3952" s="26" t="str">
        <f>VLOOKUP(B3952,[1]ПланКаз!A3939:N7243,14,0)</f>
        <v>Шығыс-Қазақстан облысы, Өскемен қ.</v>
      </c>
      <c r="N3952" s="26" t="s">
        <v>58</v>
      </c>
      <c r="O3952" s="26" t="str">
        <f>VLOOKUP(B3952,[1]ПланКаз!A3938:P7242,16,0)</f>
        <v>шартқа қол қойылған кезден бастап 45 күнтізбелік күн ішінде</v>
      </c>
      <c r="P3952" s="26" t="s">
        <v>59</v>
      </c>
      <c r="Q3952" s="27" t="s">
        <v>522</v>
      </c>
      <c r="R3952" s="26" t="str">
        <f>VLOOKUP(B3952,[1]ПланКаз!A3937:S7241,19,0)</f>
        <v>Дана</v>
      </c>
      <c r="S3952" s="28">
        <v>20</v>
      </c>
      <c r="T3952" s="28">
        <v>7005</v>
      </c>
      <c r="U3952" s="28">
        <v>140100</v>
      </c>
      <c r="V3952" s="28">
        <v>156912</v>
      </c>
      <c r="W3952" s="26"/>
      <c r="X3952" s="26" t="s">
        <v>62</v>
      </c>
      <c r="Y3952" s="26" t="s">
        <v>61</v>
      </c>
    </row>
    <row r="3953" spans="2:25" x14ac:dyDescent="0.2">
      <c r="B3953" s="26" t="s">
        <v>8371</v>
      </c>
      <c r="C3953" s="26" t="s">
        <v>55</v>
      </c>
      <c r="D3953" s="26" t="s">
        <v>8365</v>
      </c>
      <c r="E3953" s="26" t="str">
        <f>VLOOKUP(D3953,[1]ЕНС!A:E,2,FALSE)</f>
        <v>Термопленка</v>
      </c>
      <c r="F3953" s="26" t="str">
        <f>VLOOKUP(D3953,[1]ЕНС!A:E,3,FALSE)</f>
        <v>для лазерного принтера</v>
      </c>
      <c r="G3953" s="26" t="s">
        <v>8372</v>
      </c>
      <c r="H3953" s="26" t="s">
        <v>26</v>
      </c>
      <c r="I3953" s="26">
        <v>0</v>
      </c>
      <c r="J3953" s="26">
        <v>631010000</v>
      </c>
      <c r="K3953" s="26" t="str">
        <f>VLOOKUP(B3953,[1]ПланКаз!A3940:M7244,12,0)</f>
        <v>ҚР, ШҚО, Өскемен қ., Бажов көш., 10</v>
      </c>
      <c r="L3953" s="26" t="str">
        <f>VLOOKUP(B3953,[1]ПланКаз!A3938:M7242,13,0)</f>
        <v>Желтоқсан-Қантар</v>
      </c>
      <c r="M3953" s="26" t="str">
        <f>VLOOKUP(B3953,[1]ПланКаз!A3940:N7244,14,0)</f>
        <v>Шығыс-Қазақстан облысы, Өскемен қ.</v>
      </c>
      <c r="N3953" s="26" t="s">
        <v>58</v>
      </c>
      <c r="O3953" s="26" t="str">
        <f>VLOOKUP(B3953,[1]ПланКаз!A3939:P7243,16,0)</f>
        <v>шартқа қол қойылған кезден бастап 45 күнтізбелік күн ішінде</v>
      </c>
      <c r="P3953" s="26" t="s">
        <v>59</v>
      </c>
      <c r="Q3953" s="27" t="s">
        <v>522</v>
      </c>
      <c r="R3953" s="26" t="str">
        <f>VLOOKUP(B3953,[1]ПланКаз!A3938:S7242,19,0)</f>
        <v>Дана</v>
      </c>
      <c r="S3953" s="28">
        <v>20</v>
      </c>
      <c r="T3953" s="28">
        <v>5504</v>
      </c>
      <c r="U3953" s="28">
        <v>110080</v>
      </c>
      <c r="V3953" s="28">
        <v>123289.60000000001</v>
      </c>
      <c r="W3953" s="26"/>
      <c r="X3953" s="26" t="s">
        <v>62</v>
      </c>
      <c r="Y3953" s="26" t="s">
        <v>61</v>
      </c>
    </row>
    <row r="3954" spans="2:25" x14ac:dyDescent="0.2">
      <c r="B3954" s="26" t="s">
        <v>8373</v>
      </c>
      <c r="C3954" s="26" t="s">
        <v>55</v>
      </c>
      <c r="D3954" s="26" t="s">
        <v>8374</v>
      </c>
      <c r="E3954" s="26" t="str">
        <f>VLOOKUP(D3954,[1]ЕНС!A:E,2,FALSE)</f>
        <v>Тонер</v>
      </c>
      <c r="F3954" s="26" t="str">
        <f>VLOOKUP(D3954,[1]ЕНС!A:E,3,FALSE)</f>
        <v>порошок, черный</v>
      </c>
      <c r="G3954" s="26" t="s">
        <v>8375</v>
      </c>
      <c r="H3954" s="26" t="s">
        <v>26</v>
      </c>
      <c r="I3954" s="26">
        <v>0</v>
      </c>
      <c r="J3954" s="26">
        <v>631010000</v>
      </c>
      <c r="K3954" s="26" t="str">
        <f>VLOOKUP(B3954,[1]ПланКаз!A3941:M7245,12,0)</f>
        <v>ҚР, ШҚО, Өскемен қ., Бажов көш., 10</v>
      </c>
      <c r="L3954" s="26" t="str">
        <f>VLOOKUP(B3954,[1]ПланКаз!A3939:M7243,13,0)</f>
        <v>Желтоқсан-Қантар</v>
      </c>
      <c r="M3954" s="26" t="str">
        <f>VLOOKUP(B3954,[1]ПланКаз!A3941:N7245,14,0)</f>
        <v>Шығыс-Қазақстан облысы, Өскемен қ.</v>
      </c>
      <c r="N3954" s="26" t="s">
        <v>58</v>
      </c>
      <c r="O3954" s="26" t="str">
        <f>VLOOKUP(B3954,[1]ПланКаз!A3940:P7244,16,0)</f>
        <v>шартқа қол қойылған кезден бастап 45 күнтізбелік күн ішінде</v>
      </c>
      <c r="P3954" s="26" t="s">
        <v>59</v>
      </c>
      <c r="Q3954" s="27" t="s">
        <v>522</v>
      </c>
      <c r="R3954" s="26" t="str">
        <f>VLOOKUP(B3954,[1]ПланКаз!A3939:S7243,19,0)</f>
        <v>Дана</v>
      </c>
      <c r="S3954" s="28">
        <v>200</v>
      </c>
      <c r="T3954" s="28">
        <v>629</v>
      </c>
      <c r="U3954" s="28">
        <v>125800</v>
      </c>
      <c r="V3954" s="28">
        <v>140896</v>
      </c>
      <c r="W3954" s="26"/>
      <c r="X3954" s="26" t="s">
        <v>62</v>
      </c>
      <c r="Y3954" s="26" t="s">
        <v>61</v>
      </c>
    </row>
    <row r="3955" spans="2:25" x14ac:dyDescent="0.2">
      <c r="B3955" s="26" t="s">
        <v>8376</v>
      </c>
      <c r="C3955" s="26" t="s">
        <v>55</v>
      </c>
      <c r="D3955" s="26" t="s">
        <v>8374</v>
      </c>
      <c r="E3955" s="26" t="str">
        <f>VLOOKUP(D3955,[1]ЕНС!A:E,2,FALSE)</f>
        <v>Тонер</v>
      </c>
      <c r="F3955" s="26" t="str">
        <f>VLOOKUP(D3955,[1]ЕНС!A:E,3,FALSE)</f>
        <v>порошок, черный</v>
      </c>
      <c r="G3955" s="26" t="s">
        <v>8377</v>
      </c>
      <c r="H3955" s="26" t="s">
        <v>26</v>
      </c>
      <c r="I3955" s="26">
        <v>0</v>
      </c>
      <c r="J3955" s="26">
        <v>631010000</v>
      </c>
      <c r="K3955" s="26" t="str">
        <f>VLOOKUP(B3955,[1]ПланКаз!A3942:M7246,12,0)</f>
        <v>ҚР, ШҚО, Өскемен қ., Бажов көш., 10</v>
      </c>
      <c r="L3955" s="26" t="str">
        <f>VLOOKUP(B3955,[1]ПланКаз!A3940:M7244,13,0)</f>
        <v>Желтоқсан-Қантар</v>
      </c>
      <c r="M3955" s="26" t="str">
        <f>VLOOKUP(B3955,[1]ПланКаз!A3942:N7246,14,0)</f>
        <v>Шығыс-Қазақстан облысы, Өскемен қ.</v>
      </c>
      <c r="N3955" s="26" t="s">
        <v>58</v>
      </c>
      <c r="O3955" s="26" t="str">
        <f>VLOOKUP(B3955,[1]ПланКаз!A3941:P7245,16,0)</f>
        <v>шартқа қол қойылған кезден бастап 45 күнтізбелік күн ішінде</v>
      </c>
      <c r="P3955" s="26" t="s">
        <v>59</v>
      </c>
      <c r="Q3955" s="27" t="s">
        <v>522</v>
      </c>
      <c r="R3955" s="26" t="str">
        <f>VLOOKUP(B3955,[1]ПланКаз!A3940:S7244,19,0)</f>
        <v>Дана</v>
      </c>
      <c r="S3955" s="28">
        <v>300</v>
      </c>
      <c r="T3955" s="28">
        <v>1213</v>
      </c>
      <c r="U3955" s="28">
        <v>363900</v>
      </c>
      <c r="V3955" s="28">
        <v>407568</v>
      </c>
      <c r="W3955" s="26"/>
      <c r="X3955" s="26" t="s">
        <v>62</v>
      </c>
      <c r="Y3955" s="26" t="s">
        <v>61</v>
      </c>
    </row>
    <row r="3956" spans="2:25" x14ac:dyDescent="0.2">
      <c r="B3956" s="26" t="s">
        <v>8378</v>
      </c>
      <c r="C3956" s="26" t="s">
        <v>55</v>
      </c>
      <c r="D3956" s="26" t="s">
        <v>8374</v>
      </c>
      <c r="E3956" s="26" t="str">
        <f>VLOOKUP(D3956,[1]ЕНС!A:E,2,FALSE)</f>
        <v>Тонер</v>
      </c>
      <c r="F3956" s="26" t="str">
        <f>VLOOKUP(D3956,[1]ЕНС!A:E,3,FALSE)</f>
        <v>порошок, черный</v>
      </c>
      <c r="G3956" s="26" t="s">
        <v>8379</v>
      </c>
      <c r="H3956" s="26" t="s">
        <v>26</v>
      </c>
      <c r="I3956" s="26">
        <v>0</v>
      </c>
      <c r="J3956" s="26">
        <v>631010000</v>
      </c>
      <c r="K3956" s="26" t="str">
        <f>VLOOKUP(B3956,[1]ПланКаз!A3943:M7247,12,0)</f>
        <v>ҚР, ШҚО, Өскемен қ., Бажов көш., 10</v>
      </c>
      <c r="L3956" s="26" t="str">
        <f>VLOOKUP(B3956,[1]ПланКаз!A3941:M7245,13,0)</f>
        <v>Желтоқсан-Қантар</v>
      </c>
      <c r="M3956" s="26" t="str">
        <f>VLOOKUP(B3956,[1]ПланКаз!A3943:N7247,14,0)</f>
        <v>Шығыс-Қазақстан облысы, Өскемен қ.</v>
      </c>
      <c r="N3956" s="26" t="s">
        <v>58</v>
      </c>
      <c r="O3956" s="26" t="str">
        <f>VLOOKUP(B3956,[1]ПланКаз!A3942:P7246,16,0)</f>
        <v>шартқа қол қойылған кезден бастап 45 күнтізбелік күн ішінде</v>
      </c>
      <c r="P3956" s="26" t="s">
        <v>59</v>
      </c>
      <c r="Q3956" s="27" t="s">
        <v>522</v>
      </c>
      <c r="R3956" s="26" t="str">
        <f>VLOOKUP(B3956,[1]ПланКаз!A3941:S7245,19,0)</f>
        <v>Дана</v>
      </c>
      <c r="S3956" s="28">
        <v>300</v>
      </c>
      <c r="T3956" s="28">
        <v>1139</v>
      </c>
      <c r="U3956" s="28">
        <v>341700</v>
      </c>
      <c r="V3956" s="28">
        <v>382704</v>
      </c>
      <c r="W3956" s="26"/>
      <c r="X3956" s="26" t="s">
        <v>62</v>
      </c>
      <c r="Y3956" s="26" t="s">
        <v>61</v>
      </c>
    </row>
    <row r="3957" spans="2:25" x14ac:dyDescent="0.2">
      <c r="B3957" s="26" t="s">
        <v>8380</v>
      </c>
      <c r="C3957" s="26" t="s">
        <v>55</v>
      </c>
      <c r="D3957" s="26" t="s">
        <v>8374</v>
      </c>
      <c r="E3957" s="26" t="str">
        <f>VLOOKUP(D3957,[1]ЕНС!A:E,2,FALSE)</f>
        <v>Тонер</v>
      </c>
      <c r="F3957" s="26" t="str">
        <f>VLOOKUP(D3957,[1]ЕНС!A:E,3,FALSE)</f>
        <v>порошок, черный</v>
      </c>
      <c r="G3957" s="26" t="s">
        <v>8381</v>
      </c>
      <c r="H3957" s="26" t="s">
        <v>26</v>
      </c>
      <c r="I3957" s="26">
        <v>0</v>
      </c>
      <c r="J3957" s="26">
        <v>631010000</v>
      </c>
      <c r="K3957" s="26" t="str">
        <f>VLOOKUP(B3957,[1]ПланКаз!A3944:M7248,12,0)</f>
        <v>ҚР, ШҚО, Өскемен қ., Бажов көш., 10</v>
      </c>
      <c r="L3957" s="26" t="str">
        <f>VLOOKUP(B3957,[1]ПланКаз!A3942:M7246,13,0)</f>
        <v>Желтоқсан-Қантар</v>
      </c>
      <c r="M3957" s="26" t="str">
        <f>VLOOKUP(B3957,[1]ПланКаз!A3944:N7248,14,0)</f>
        <v>Шығыс-Қазақстан облысы, Өскемен қ.</v>
      </c>
      <c r="N3957" s="26" t="s">
        <v>58</v>
      </c>
      <c r="O3957" s="26" t="str">
        <f>VLOOKUP(B3957,[1]ПланКаз!A3943:P7247,16,0)</f>
        <v>шартқа қол қойылған кезден бастап 45 күнтізбелік күн ішінде</v>
      </c>
      <c r="P3957" s="26" t="s">
        <v>59</v>
      </c>
      <c r="Q3957" s="27" t="s">
        <v>522</v>
      </c>
      <c r="R3957" s="26" t="str">
        <f>VLOOKUP(B3957,[1]ПланКаз!A3942:S7246,19,0)</f>
        <v>Дана</v>
      </c>
      <c r="S3957" s="28">
        <v>100</v>
      </c>
      <c r="T3957" s="28">
        <v>2614</v>
      </c>
      <c r="U3957" s="28">
        <v>261400</v>
      </c>
      <c r="V3957" s="28">
        <v>292768</v>
      </c>
      <c r="W3957" s="26"/>
      <c r="X3957" s="26" t="s">
        <v>62</v>
      </c>
      <c r="Y3957" s="26" t="s">
        <v>61</v>
      </c>
    </row>
    <row r="3958" spans="2:25" x14ac:dyDescent="0.2">
      <c r="B3958" s="26" t="s">
        <v>8382</v>
      </c>
      <c r="C3958" s="26" t="s">
        <v>55</v>
      </c>
      <c r="D3958" s="26" t="s">
        <v>8383</v>
      </c>
      <c r="E3958" s="26" t="str">
        <f>VLOOKUP(D3958,[1]ЕНС!A:E,2,FALSE)</f>
        <v>Фильтр</v>
      </c>
      <c r="F3958" s="26" t="str">
        <f>VLOOKUP(D3958,[1]ЕНС!A:E,3,FALSE)</f>
        <v>сетевой, количество входных разъемов (розеток) свыше 5, длина шнура 2-5 м</v>
      </c>
      <c r="G3958" s="26" t="s">
        <v>8384</v>
      </c>
      <c r="H3958" s="26" t="s">
        <v>26</v>
      </c>
      <c r="I3958" s="26">
        <v>0</v>
      </c>
      <c r="J3958" s="26">
        <v>631010000</v>
      </c>
      <c r="K3958" s="26" t="str">
        <f>VLOOKUP(B3958,[1]ПланКаз!A3945:M7249,12,0)</f>
        <v>ҚР, ШҚО, Өскемен қ., Бажов көш., 10</v>
      </c>
      <c r="L3958" s="26" t="str">
        <f>VLOOKUP(B3958,[1]ПланКаз!A3943:M7247,13,0)</f>
        <v>Желтоқсан-Қантар</v>
      </c>
      <c r="M3958" s="26" t="str">
        <f>VLOOKUP(B3958,[1]ПланКаз!A3945:N7249,14,0)</f>
        <v>Шығыс-Қазақстан облысы, Өскемен қ.</v>
      </c>
      <c r="N3958" s="26" t="s">
        <v>58</v>
      </c>
      <c r="O3958" s="26" t="str">
        <f>VLOOKUP(B3958,[1]ПланКаз!A3944:P7248,16,0)</f>
        <v>шартқа қол қойылған кезден бастап 45 күнтізбелік күн ішінде</v>
      </c>
      <c r="P3958" s="26" t="s">
        <v>59</v>
      </c>
      <c r="Q3958" s="27" t="s">
        <v>522</v>
      </c>
      <c r="R3958" s="26" t="str">
        <f>VLOOKUP(B3958,[1]ПланКаз!A3943:S7247,19,0)</f>
        <v>Дана</v>
      </c>
      <c r="S3958" s="28">
        <v>26</v>
      </c>
      <c r="T3958" s="28">
        <v>3798</v>
      </c>
      <c r="U3958" s="28">
        <v>98748</v>
      </c>
      <c r="V3958" s="28">
        <v>110597.75999999999</v>
      </c>
      <c r="W3958" s="26"/>
      <c r="X3958" s="26" t="s">
        <v>62</v>
      </c>
      <c r="Y3958" s="26" t="s">
        <v>61</v>
      </c>
    </row>
    <row r="3959" spans="2:25" x14ac:dyDescent="0.2">
      <c r="B3959" s="26" t="s">
        <v>8385</v>
      </c>
      <c r="C3959" s="26" t="s">
        <v>55</v>
      </c>
      <c r="D3959" s="26" t="s">
        <v>8383</v>
      </c>
      <c r="E3959" s="26" t="str">
        <f>VLOOKUP(D3959,[1]ЕНС!A:E,2,FALSE)</f>
        <v>Фильтр</v>
      </c>
      <c r="F3959" s="26" t="str">
        <f>VLOOKUP(D3959,[1]ЕНС!A:E,3,FALSE)</f>
        <v>сетевой, количество входных разъемов (розеток) свыше 5, длина шнура 2-5 м</v>
      </c>
      <c r="G3959" s="26" t="s">
        <v>8386</v>
      </c>
      <c r="H3959" s="26" t="s">
        <v>26</v>
      </c>
      <c r="I3959" s="26">
        <v>0</v>
      </c>
      <c r="J3959" s="26">
        <v>631010000</v>
      </c>
      <c r="K3959" s="26" t="str">
        <f>VLOOKUP(B3959,[1]ПланКаз!A3946:M7250,12,0)</f>
        <v>ҚР, ШҚО, Өскемен қ., Бажов көш., 10</v>
      </c>
      <c r="L3959" s="26" t="str">
        <f>VLOOKUP(B3959,[1]ПланКаз!A3944:M7248,13,0)</f>
        <v>Желтоқсан-Қантар</v>
      </c>
      <c r="M3959" s="26" t="str">
        <f>VLOOKUP(B3959,[1]ПланКаз!A3946:N7250,14,0)</f>
        <v>Шығыс-Қазақстан облысы, Өскемен қ.</v>
      </c>
      <c r="N3959" s="26" t="s">
        <v>58</v>
      </c>
      <c r="O3959" s="26" t="str">
        <f>VLOOKUP(B3959,[1]ПланКаз!A3945:P7249,16,0)</f>
        <v>шартқа қол қойылған кезден бастап 45 күнтізбелік күн ішінде</v>
      </c>
      <c r="P3959" s="26" t="s">
        <v>59</v>
      </c>
      <c r="Q3959" s="27" t="s">
        <v>522</v>
      </c>
      <c r="R3959" s="26" t="str">
        <f>VLOOKUP(B3959,[1]ПланКаз!A3944:S7248,19,0)</f>
        <v>Дана</v>
      </c>
      <c r="S3959" s="28">
        <v>2</v>
      </c>
      <c r="T3959" s="28">
        <v>2278</v>
      </c>
      <c r="U3959" s="28">
        <v>4556</v>
      </c>
      <c r="V3959" s="28">
        <v>5102.72</v>
      </c>
      <c r="W3959" s="26"/>
      <c r="X3959" s="26" t="s">
        <v>62</v>
      </c>
      <c r="Y3959" s="26" t="s">
        <v>61</v>
      </c>
    </row>
    <row r="3960" spans="2:25" x14ac:dyDescent="0.2">
      <c r="B3960" s="26" t="s">
        <v>8387</v>
      </c>
      <c r="C3960" s="26" t="s">
        <v>55</v>
      </c>
      <c r="D3960" s="26" t="s">
        <v>8383</v>
      </c>
      <c r="E3960" s="26" t="str">
        <f>VLOOKUP(D3960,[1]ЕНС!A:E,2,FALSE)</f>
        <v>Фильтр</v>
      </c>
      <c r="F3960" s="26" t="str">
        <f>VLOOKUP(D3960,[1]ЕНС!A:E,3,FALSE)</f>
        <v>сетевой, количество входных разъемов (розеток) свыше 5, длина шнура 2-5 м</v>
      </c>
      <c r="G3960" s="26" t="s">
        <v>8388</v>
      </c>
      <c r="H3960" s="26" t="s">
        <v>26</v>
      </c>
      <c r="I3960" s="26">
        <v>0</v>
      </c>
      <c r="J3960" s="26">
        <v>631010000</v>
      </c>
      <c r="K3960" s="26" t="str">
        <f>VLOOKUP(B3960,[1]ПланКаз!A3947:M7251,12,0)</f>
        <v>ҚР, ШҚО, Өскемен қ., Бажов көш., 10</v>
      </c>
      <c r="L3960" s="26" t="str">
        <f>VLOOKUP(B3960,[1]ПланКаз!A3945:M7249,13,0)</f>
        <v>Желтоқсан-Қантар</v>
      </c>
      <c r="M3960" s="26" t="str">
        <f>VLOOKUP(B3960,[1]ПланКаз!A3947:N7251,14,0)</f>
        <v>Шығыс-Қазақстан облысы, Өскемен қ.</v>
      </c>
      <c r="N3960" s="26" t="s">
        <v>58</v>
      </c>
      <c r="O3960" s="26" t="str">
        <f>VLOOKUP(B3960,[1]ПланКаз!A3946:P7250,16,0)</f>
        <v>шартқа қол қойылған кезден бастап 45 күнтізбелік күн ішінде</v>
      </c>
      <c r="P3960" s="26" t="s">
        <v>59</v>
      </c>
      <c r="Q3960" s="27" t="s">
        <v>522</v>
      </c>
      <c r="R3960" s="26" t="str">
        <f>VLOOKUP(B3960,[1]ПланКаз!A3945:S7249,19,0)</f>
        <v>Дана</v>
      </c>
      <c r="S3960" s="28">
        <v>2</v>
      </c>
      <c r="T3960" s="28">
        <v>8306</v>
      </c>
      <c r="U3960" s="28" t="s">
        <v>61</v>
      </c>
      <c r="V3960" s="28" t="s">
        <v>61</v>
      </c>
      <c r="W3960" s="26"/>
      <c r="X3960" s="26" t="s">
        <v>62</v>
      </c>
      <c r="Y3960" s="26" t="s">
        <v>5276</v>
      </c>
    </row>
    <row r="3961" spans="2:25" x14ac:dyDescent="0.2">
      <c r="B3961" s="26" t="s">
        <v>8389</v>
      </c>
      <c r="C3961" s="26" t="s">
        <v>55</v>
      </c>
      <c r="D3961" s="26" t="s">
        <v>8383</v>
      </c>
      <c r="E3961" s="26" t="str">
        <f>VLOOKUP(D3961,[1]ЕНС!A:E,2,FALSE)</f>
        <v>Фильтр</v>
      </c>
      <c r="F3961" s="26" t="str">
        <f>VLOOKUP(D3961,[1]ЕНС!A:E,3,FALSE)</f>
        <v>сетевой, количество входных разъемов (розеток) свыше 5, длина шнура 2-5 м</v>
      </c>
      <c r="G3961" s="26" t="s">
        <v>8388</v>
      </c>
      <c r="H3961" s="26" t="s">
        <v>22</v>
      </c>
      <c r="I3961" s="26">
        <v>0</v>
      </c>
      <c r="J3961" s="26">
        <v>631010000</v>
      </c>
      <c r="K3961" s="26" t="str">
        <f>VLOOKUP(B3961,[1]ПланКаз!A3948:M7252,12,0)</f>
        <v>ҚР, ШҚО, Өскемен қ., Бажов көш., 10</v>
      </c>
      <c r="L3961" s="26" t="str">
        <f>VLOOKUP(B3961,[1]ПланКаз!A3946:M7250,13,0)</f>
        <v>Мамыр - Маусым</v>
      </c>
      <c r="M3961" s="26" t="str">
        <f>VLOOKUP(B3961,[1]ПланКаз!A3948:N7252,14,0)</f>
        <v>Шығыс-Қазақстан облысы, Өскемен қ.</v>
      </c>
      <c r="N3961" s="26" t="s">
        <v>58</v>
      </c>
      <c r="O3961" s="26" t="str">
        <f>VLOOKUP(B3961,[1]ПланКаз!A3947:P7251,16,0)</f>
        <v>жыл бойына өтінім бойынша</v>
      </c>
      <c r="P3961" s="26" t="s">
        <v>59</v>
      </c>
      <c r="Q3961" s="27" t="s">
        <v>522</v>
      </c>
      <c r="R3961" s="26" t="str">
        <f>VLOOKUP(B3961,[1]ПланКаз!A3946:S7250,19,0)</f>
        <v>Дана</v>
      </c>
      <c r="S3961" s="28">
        <v>2</v>
      </c>
      <c r="T3961" s="28">
        <v>8306</v>
      </c>
      <c r="U3961" s="28">
        <v>16612</v>
      </c>
      <c r="V3961" s="28">
        <v>18605.439999999999</v>
      </c>
      <c r="W3961" s="26"/>
      <c r="X3961" s="26" t="s">
        <v>72</v>
      </c>
      <c r="Y3961" s="26" t="s">
        <v>61</v>
      </c>
    </row>
    <row r="3962" spans="2:25" x14ac:dyDescent="0.2">
      <c r="B3962" s="26" t="s">
        <v>8390</v>
      </c>
      <c r="C3962" s="26" t="s">
        <v>55</v>
      </c>
      <c r="D3962" s="26" t="s">
        <v>8391</v>
      </c>
      <c r="E3962" s="26" t="str">
        <f>VLOOKUP(D3962,[1]ЕНС!A:E,2,FALSE)</f>
        <v>Карта памяти</v>
      </c>
      <c r="F3962" s="26" t="str">
        <f>VLOOKUP(D3962,[1]ЕНС!A:E,3,FALSE)</f>
        <v>Micro Secure Digital MicroSD, емкость 2 Гб</v>
      </c>
      <c r="G3962" s="26" t="s">
        <v>8392</v>
      </c>
      <c r="H3962" s="26" t="s">
        <v>26</v>
      </c>
      <c r="I3962" s="26">
        <v>0</v>
      </c>
      <c r="J3962" s="26">
        <v>631010000</v>
      </c>
      <c r="K3962" s="26" t="str">
        <f>VLOOKUP(B3962,[1]ПланКаз!A3949:M7253,12,0)</f>
        <v>ҚР, ШҚО, Өскемен қ., Бажов көш., 10</v>
      </c>
      <c r="L3962" s="26" t="str">
        <f>VLOOKUP(B3962,[1]ПланКаз!A3947:M7251,13,0)</f>
        <v>Желтоқсан-Қантар</v>
      </c>
      <c r="M3962" s="26" t="str">
        <f>VLOOKUP(B3962,[1]ПланКаз!A3949:N7253,14,0)</f>
        <v>Шығыс-Қазақстан облысы, Өскемен қ.</v>
      </c>
      <c r="N3962" s="26" t="s">
        <v>58</v>
      </c>
      <c r="O3962" s="26" t="str">
        <f>VLOOKUP(B3962,[1]ПланКаз!A3948:P7252,16,0)</f>
        <v>шартқа қол қойылған кезден бастап 45 күнтізбелік күн ішінде</v>
      </c>
      <c r="P3962" s="26" t="s">
        <v>59</v>
      </c>
      <c r="Q3962" s="27" t="s">
        <v>522</v>
      </c>
      <c r="R3962" s="26" t="str">
        <f>VLOOKUP(B3962,[1]ПланКаз!A3947:S7251,19,0)</f>
        <v>Дана</v>
      </c>
      <c r="S3962" s="28">
        <v>5</v>
      </c>
      <c r="T3962" s="28">
        <v>1920</v>
      </c>
      <c r="U3962" s="28" t="s">
        <v>61</v>
      </c>
      <c r="V3962" s="28" t="s">
        <v>61</v>
      </c>
      <c r="W3962" s="26"/>
      <c r="X3962" s="26" t="s">
        <v>62</v>
      </c>
      <c r="Y3962" s="26" t="s">
        <v>5276</v>
      </c>
    </row>
    <row r="3963" spans="2:25" x14ac:dyDescent="0.2">
      <c r="B3963" s="26" t="s">
        <v>8393</v>
      </c>
      <c r="C3963" s="26" t="s">
        <v>55</v>
      </c>
      <c r="D3963" s="26" t="s">
        <v>8391</v>
      </c>
      <c r="E3963" s="26" t="str">
        <f>VLOOKUP(D3963,[1]ЕНС!A:E,2,FALSE)</f>
        <v>Карта памяти</v>
      </c>
      <c r="F3963" s="26" t="str">
        <f>VLOOKUP(D3963,[1]ЕНС!A:E,3,FALSE)</f>
        <v>Micro Secure Digital MicroSD, емкость 2 Гб</v>
      </c>
      <c r="G3963" s="26" t="s">
        <v>8392</v>
      </c>
      <c r="H3963" s="26" t="s">
        <v>22</v>
      </c>
      <c r="I3963" s="26">
        <v>0</v>
      </c>
      <c r="J3963" s="26">
        <v>631010000</v>
      </c>
      <c r="K3963" s="26" t="str">
        <f>VLOOKUP(B3963,[1]ПланКаз!A3950:M7254,12,0)</f>
        <v>ҚР, ШҚО, Өскемен қ., Бажов көш., 10</v>
      </c>
      <c r="L3963" s="26" t="str">
        <f>VLOOKUP(B3963,[1]ПланКаз!A3948:M7252,13,0)</f>
        <v>Мамыр - Маусым</v>
      </c>
      <c r="M3963" s="26" t="str">
        <f>VLOOKUP(B3963,[1]ПланКаз!A3950:N7254,14,0)</f>
        <v>Шығыс-Қазақстан облысы, Өскемен қ.</v>
      </c>
      <c r="N3963" s="26" t="s">
        <v>58</v>
      </c>
      <c r="O3963" s="26" t="str">
        <f>VLOOKUP(B3963,[1]ПланКаз!A3949:P7253,16,0)</f>
        <v>жыл бойына өтінім бойынша</v>
      </c>
      <c r="P3963" s="26" t="s">
        <v>59</v>
      </c>
      <c r="Q3963" s="27" t="s">
        <v>522</v>
      </c>
      <c r="R3963" s="26" t="str">
        <f>VLOOKUP(B3963,[1]ПланКаз!A3948:S7252,19,0)</f>
        <v>Дана</v>
      </c>
      <c r="S3963" s="28">
        <v>5</v>
      </c>
      <c r="T3963" s="28">
        <v>1920</v>
      </c>
      <c r="U3963" s="28">
        <v>9600</v>
      </c>
      <c r="V3963" s="28">
        <v>10752</v>
      </c>
      <c r="W3963" s="26"/>
      <c r="X3963" s="26" t="s">
        <v>72</v>
      </c>
      <c r="Y3963" s="26" t="s">
        <v>61</v>
      </c>
    </row>
    <row r="3964" spans="2:25" x14ac:dyDescent="0.2">
      <c r="B3964" s="26" t="s">
        <v>8394</v>
      </c>
      <c r="C3964" s="26" t="s">
        <v>55</v>
      </c>
      <c r="D3964" s="26" t="s">
        <v>8395</v>
      </c>
      <c r="E3964" s="26" t="str">
        <f>VLOOKUP(D3964,[1]ЕНС!A:E,2,FALSE)</f>
        <v>Флеш-накопитель</v>
      </c>
      <c r="F3964" s="26" t="str">
        <f>VLOOKUP(D3964,[1]ЕНС!A:E,3,FALSE)</f>
        <v>интерфейс USB 2.0, емкость 8 Гб</v>
      </c>
      <c r="G3964" s="26" t="s">
        <v>8396</v>
      </c>
      <c r="H3964" s="26" t="s">
        <v>26</v>
      </c>
      <c r="I3964" s="26">
        <v>0</v>
      </c>
      <c r="J3964" s="26">
        <v>631010000</v>
      </c>
      <c r="K3964" s="26" t="str">
        <f>VLOOKUP(B3964,[1]ПланКаз!A3951:M7255,12,0)</f>
        <v>ҚР, ШҚО, Өскемен қ., Бажов көш., 10</v>
      </c>
      <c r="L3964" s="26" t="str">
        <f>VLOOKUP(B3964,[1]ПланКаз!A3949:M7253,13,0)</f>
        <v>Желтоқсан-Қантар</v>
      </c>
      <c r="M3964" s="26" t="str">
        <f>VLOOKUP(B3964,[1]ПланКаз!A3951:N7255,14,0)</f>
        <v>Шығыс-Қазақстан облысы, Өскемен қ.</v>
      </c>
      <c r="N3964" s="26" t="s">
        <v>58</v>
      </c>
      <c r="O3964" s="26" t="str">
        <f>VLOOKUP(B3964,[1]ПланКаз!A3950:P7254,16,0)</f>
        <v>шартқа қол қойылған кезден бастап 45 күнтізбелік күн ішінде</v>
      </c>
      <c r="P3964" s="26" t="s">
        <v>59</v>
      </c>
      <c r="Q3964" s="27" t="s">
        <v>522</v>
      </c>
      <c r="R3964" s="26" t="str">
        <f>VLOOKUP(B3964,[1]ПланКаз!A3949:S7253,19,0)</f>
        <v>Дана</v>
      </c>
      <c r="S3964" s="28">
        <v>4</v>
      </c>
      <c r="T3964" s="28">
        <v>6644</v>
      </c>
      <c r="U3964" s="28">
        <v>26576</v>
      </c>
      <c r="V3964" s="28">
        <v>29765.119999999999</v>
      </c>
      <c r="W3964" s="26"/>
      <c r="X3964" s="26" t="s">
        <v>62</v>
      </c>
      <c r="Y3964" s="26" t="s">
        <v>61</v>
      </c>
    </row>
    <row r="3965" spans="2:25" x14ac:dyDescent="0.2">
      <c r="B3965" s="26" t="s">
        <v>8397</v>
      </c>
      <c r="C3965" s="26" t="s">
        <v>55</v>
      </c>
      <c r="D3965" s="26" t="s">
        <v>8398</v>
      </c>
      <c r="E3965" s="26" t="str">
        <f>VLOOKUP(D3965,[1]ЕНС!A:E,2,FALSE)</f>
        <v>Фотобарабан</v>
      </c>
      <c r="F3965" s="26" t="str">
        <f>VLOOKUP(D3965,[1]ЕНС!A:E,3,FALSE)</f>
        <v>селеновый вал</v>
      </c>
      <c r="G3965" s="26" t="s">
        <v>8399</v>
      </c>
      <c r="H3965" s="26" t="s">
        <v>26</v>
      </c>
      <c r="I3965" s="26">
        <v>0</v>
      </c>
      <c r="J3965" s="26">
        <v>631010000</v>
      </c>
      <c r="K3965" s="26" t="str">
        <f>VLOOKUP(B3965,[1]ПланКаз!A3952:M7256,12,0)</f>
        <v>ҚР, ШҚО, Өскемен қ., Бажов көш., 10</v>
      </c>
      <c r="L3965" s="26" t="str">
        <f>VLOOKUP(B3965,[1]ПланКаз!A3950:M7254,13,0)</f>
        <v>Желтоқсан-Қантар</v>
      </c>
      <c r="M3965" s="26" t="str">
        <f>VLOOKUP(B3965,[1]ПланКаз!A3952:N7256,14,0)</f>
        <v>Шығыс-Қазақстан облысы, Өскемен қ.</v>
      </c>
      <c r="N3965" s="26" t="s">
        <v>58</v>
      </c>
      <c r="O3965" s="26" t="str">
        <f>VLOOKUP(B3965,[1]ПланКаз!A3951:P7255,16,0)</f>
        <v>шартқа қол қойылған кезден бастап 45 күнтізбелік күн ішінде</v>
      </c>
      <c r="P3965" s="26" t="s">
        <v>59</v>
      </c>
      <c r="Q3965" s="27" t="s">
        <v>522</v>
      </c>
      <c r="R3965" s="26" t="str">
        <f>VLOOKUP(B3965,[1]ПланКаз!A3950:S7254,19,0)</f>
        <v>Дана</v>
      </c>
      <c r="S3965" s="28">
        <v>40</v>
      </c>
      <c r="T3965" s="28">
        <v>1721</v>
      </c>
      <c r="U3965" s="28">
        <v>68840</v>
      </c>
      <c r="V3965" s="28">
        <v>77100.800000000003</v>
      </c>
      <c r="W3965" s="26"/>
      <c r="X3965" s="26" t="s">
        <v>62</v>
      </c>
      <c r="Y3965" s="26" t="s">
        <v>61</v>
      </c>
    </row>
    <row r="3966" spans="2:25" x14ac:dyDescent="0.2">
      <c r="B3966" s="26" t="s">
        <v>8400</v>
      </c>
      <c r="C3966" s="26" t="s">
        <v>55</v>
      </c>
      <c r="D3966" s="26" t="s">
        <v>8398</v>
      </c>
      <c r="E3966" s="26" t="str">
        <f>VLOOKUP(D3966,[1]ЕНС!A:E,2,FALSE)</f>
        <v>Фотобарабан</v>
      </c>
      <c r="F3966" s="26" t="str">
        <f>VLOOKUP(D3966,[1]ЕНС!A:E,3,FALSE)</f>
        <v>селеновый вал</v>
      </c>
      <c r="G3966" s="26" t="s">
        <v>8401</v>
      </c>
      <c r="H3966" s="26" t="s">
        <v>26</v>
      </c>
      <c r="I3966" s="26">
        <v>0</v>
      </c>
      <c r="J3966" s="26">
        <v>631010000</v>
      </c>
      <c r="K3966" s="26" t="str">
        <f>VLOOKUP(B3966,[1]ПланКаз!A3953:M7257,12,0)</f>
        <v>ҚР, ШҚО, Өскемен қ., Бажов көш., 10</v>
      </c>
      <c r="L3966" s="26" t="str">
        <f>VLOOKUP(B3966,[1]ПланКаз!A3951:M7255,13,0)</f>
        <v>Желтоқсан-Қантар</v>
      </c>
      <c r="M3966" s="26" t="str">
        <f>VLOOKUP(B3966,[1]ПланКаз!A3953:N7257,14,0)</f>
        <v>Шығыс-Қазақстан облысы, Өскемен қ.</v>
      </c>
      <c r="N3966" s="26" t="s">
        <v>58</v>
      </c>
      <c r="O3966" s="26" t="str">
        <f>VLOOKUP(B3966,[1]ПланКаз!A3952:P7256,16,0)</f>
        <v>шартқа қол қойылған кезден бастап 45 күнтізбелік күн ішінде</v>
      </c>
      <c r="P3966" s="26" t="s">
        <v>59</v>
      </c>
      <c r="Q3966" s="27" t="s">
        <v>522</v>
      </c>
      <c r="R3966" s="26" t="str">
        <f>VLOOKUP(B3966,[1]ПланКаз!A3951:S7255,19,0)</f>
        <v>Дана</v>
      </c>
      <c r="S3966" s="28">
        <v>80</v>
      </c>
      <c r="T3966" s="28">
        <v>1721</v>
      </c>
      <c r="U3966" s="28">
        <v>137680</v>
      </c>
      <c r="V3966" s="28">
        <v>154201.60000000001</v>
      </c>
      <c r="W3966" s="26"/>
      <c r="X3966" s="26" t="s">
        <v>62</v>
      </c>
      <c r="Y3966" s="26" t="s">
        <v>61</v>
      </c>
    </row>
    <row r="3967" spans="2:25" x14ac:dyDescent="0.2">
      <c r="B3967" s="26" t="s">
        <v>8402</v>
      </c>
      <c r="C3967" s="26" t="s">
        <v>55</v>
      </c>
      <c r="D3967" s="26" t="s">
        <v>8398</v>
      </c>
      <c r="E3967" s="26" t="str">
        <f>VLOOKUP(D3967,[1]ЕНС!A:E,2,FALSE)</f>
        <v>Фотобарабан</v>
      </c>
      <c r="F3967" s="26" t="str">
        <f>VLOOKUP(D3967,[1]ЕНС!A:E,3,FALSE)</f>
        <v>селеновый вал</v>
      </c>
      <c r="G3967" s="26" t="s">
        <v>8403</v>
      </c>
      <c r="H3967" s="26" t="s">
        <v>26</v>
      </c>
      <c r="I3967" s="26">
        <v>0</v>
      </c>
      <c r="J3967" s="26">
        <v>631010000</v>
      </c>
      <c r="K3967" s="26" t="str">
        <f>VLOOKUP(B3967,[1]ПланКаз!A3954:M7258,12,0)</f>
        <v>ҚР, ШҚО, Өскемен қ., Бажов көш., 10</v>
      </c>
      <c r="L3967" s="26" t="str">
        <f>VLOOKUP(B3967,[1]ПланКаз!A3952:M7256,13,0)</f>
        <v>Желтоқсан-Қантар</v>
      </c>
      <c r="M3967" s="26" t="str">
        <f>VLOOKUP(B3967,[1]ПланКаз!A3954:N7258,14,0)</f>
        <v>Шығыс-Қазақстан облысы, Өскемен қ.</v>
      </c>
      <c r="N3967" s="26" t="s">
        <v>58</v>
      </c>
      <c r="O3967" s="26" t="str">
        <f>VLOOKUP(B3967,[1]ПланКаз!A3953:P7257,16,0)</f>
        <v>шартқа қол қойылған кезден бастап 45 күнтізбелік күн ішінде</v>
      </c>
      <c r="P3967" s="26" t="s">
        <v>59</v>
      </c>
      <c r="Q3967" s="27" t="s">
        <v>522</v>
      </c>
      <c r="R3967" s="26" t="str">
        <f>VLOOKUP(B3967,[1]ПланКаз!A3952:S7256,19,0)</f>
        <v>Дана</v>
      </c>
      <c r="S3967" s="28">
        <v>80</v>
      </c>
      <c r="T3967" s="28">
        <v>4294</v>
      </c>
      <c r="U3967" s="28">
        <v>343520</v>
      </c>
      <c r="V3967" s="28">
        <v>384742.40000000002</v>
      </c>
      <c r="W3967" s="26"/>
      <c r="X3967" s="26" t="s">
        <v>62</v>
      </c>
      <c r="Y3967" s="26" t="s">
        <v>61</v>
      </c>
    </row>
    <row r="3968" spans="2:25" x14ac:dyDescent="0.2">
      <c r="B3968" s="26" t="s">
        <v>8404</v>
      </c>
      <c r="C3968" s="26" t="s">
        <v>55</v>
      </c>
      <c r="D3968" s="26" t="s">
        <v>8398</v>
      </c>
      <c r="E3968" s="26" t="str">
        <f>VLOOKUP(D3968,[1]ЕНС!A:E,2,FALSE)</f>
        <v>Фотобарабан</v>
      </c>
      <c r="F3968" s="26" t="str">
        <f>VLOOKUP(D3968,[1]ЕНС!A:E,3,FALSE)</f>
        <v>селеновый вал</v>
      </c>
      <c r="G3968" s="26" t="s">
        <v>8405</v>
      </c>
      <c r="H3968" s="26" t="s">
        <v>26</v>
      </c>
      <c r="I3968" s="26">
        <v>0</v>
      </c>
      <c r="J3968" s="26">
        <v>631010000</v>
      </c>
      <c r="K3968" s="26" t="str">
        <f>VLOOKUP(B3968,[1]ПланКаз!A3955:M7259,12,0)</f>
        <v>ҚР, ШҚО, Өскемен қ., Бажов көш., 10</v>
      </c>
      <c r="L3968" s="26" t="str">
        <f>VLOOKUP(B3968,[1]ПланКаз!A3953:M7257,13,0)</f>
        <v>Желтоқсан-Қантар</v>
      </c>
      <c r="M3968" s="26" t="str">
        <f>VLOOKUP(B3968,[1]ПланКаз!A3955:N7259,14,0)</f>
        <v>Шығыс-Қазақстан облысы, Өскемен қ.</v>
      </c>
      <c r="N3968" s="26" t="s">
        <v>58</v>
      </c>
      <c r="O3968" s="26" t="str">
        <f>VLOOKUP(B3968,[1]ПланКаз!A3954:P7258,16,0)</f>
        <v>шартқа қол қойылған кезден бастап 45 күнтізбелік күн ішінде</v>
      </c>
      <c r="P3968" s="26" t="s">
        <v>59</v>
      </c>
      <c r="Q3968" s="27" t="s">
        <v>522</v>
      </c>
      <c r="R3968" s="26" t="str">
        <f>VLOOKUP(B3968,[1]ПланКаз!A3953:S7257,19,0)</f>
        <v>Дана</v>
      </c>
      <c r="S3968" s="28">
        <v>80</v>
      </c>
      <c r="T3968" s="28">
        <v>4562</v>
      </c>
      <c r="U3968" s="28">
        <v>364960</v>
      </c>
      <c r="V3968" s="28">
        <v>408755.20000000001</v>
      </c>
      <c r="W3968" s="26"/>
      <c r="X3968" s="26" t="s">
        <v>62</v>
      </c>
      <c r="Y3968" s="26" t="s">
        <v>61</v>
      </c>
    </row>
    <row r="3969" spans="2:25" x14ac:dyDescent="0.2">
      <c r="B3969" s="26" t="s">
        <v>8406</v>
      </c>
      <c r="C3969" s="26" t="s">
        <v>55</v>
      </c>
      <c r="D3969" s="26" t="s">
        <v>8398</v>
      </c>
      <c r="E3969" s="26" t="str">
        <f>VLOOKUP(D3969,[1]ЕНС!A:E,2,FALSE)</f>
        <v>Фотобарабан</v>
      </c>
      <c r="F3969" s="26" t="str">
        <f>VLOOKUP(D3969,[1]ЕНС!A:E,3,FALSE)</f>
        <v>селеновый вал</v>
      </c>
      <c r="G3969" s="26" t="s">
        <v>8407</v>
      </c>
      <c r="H3969" s="26" t="s">
        <v>26</v>
      </c>
      <c r="I3969" s="26">
        <v>0</v>
      </c>
      <c r="J3969" s="26">
        <v>631010000</v>
      </c>
      <c r="K3969" s="26" t="str">
        <f>VLOOKUP(B3969,[1]ПланКаз!A3956:M7260,12,0)</f>
        <v>ҚР, ШҚО, Өскемен қ., Бажов көш., 10</v>
      </c>
      <c r="L3969" s="26" t="str">
        <f>VLOOKUP(B3969,[1]ПланКаз!A3954:M7258,13,0)</f>
        <v>Желтоқсан-Қантар</v>
      </c>
      <c r="M3969" s="26" t="str">
        <f>VLOOKUP(B3969,[1]ПланКаз!A3956:N7260,14,0)</f>
        <v>Шығыс-Қазақстан облысы, Өскемен қ.</v>
      </c>
      <c r="N3969" s="26" t="s">
        <v>58</v>
      </c>
      <c r="O3969" s="26" t="str">
        <f>VLOOKUP(B3969,[1]ПланКаз!A3955:P7259,16,0)</f>
        <v>шартқа қол қойылған кезден бастап 45 күнтізбелік күн ішінде</v>
      </c>
      <c r="P3969" s="26" t="s">
        <v>59</v>
      </c>
      <c r="Q3969" s="27" t="s">
        <v>522</v>
      </c>
      <c r="R3969" s="26" t="str">
        <f>VLOOKUP(B3969,[1]ПланКаз!A3954:S7258,19,0)</f>
        <v>Дана</v>
      </c>
      <c r="S3969" s="28">
        <v>20</v>
      </c>
      <c r="T3969" s="28">
        <v>5065</v>
      </c>
      <c r="U3969" s="28">
        <v>101300</v>
      </c>
      <c r="V3969" s="28">
        <v>113456</v>
      </c>
      <c r="W3969" s="26"/>
      <c r="X3969" s="26" t="s">
        <v>62</v>
      </c>
      <c r="Y3969" s="26" t="s">
        <v>61</v>
      </c>
    </row>
    <row r="3970" spans="2:25" x14ac:dyDescent="0.2">
      <c r="B3970" s="26" t="s">
        <v>8408</v>
      </c>
      <c r="C3970" s="26" t="s">
        <v>55</v>
      </c>
      <c r="D3970" s="26" t="s">
        <v>8279</v>
      </c>
      <c r="E3970" s="26" t="str">
        <f>VLOOKUP(D3970,[1]ЕНС!A:E,2,FALSE)</f>
        <v>Картридж тонерный</v>
      </c>
      <c r="F3970" s="26" t="str">
        <f>VLOOKUP(D3970,[1]ЕНС!A:E,3,FALSE)</f>
        <v>черный</v>
      </c>
      <c r="G3970" s="26" t="s">
        <v>8409</v>
      </c>
      <c r="H3970" s="26" t="s">
        <v>10</v>
      </c>
      <c r="I3970" s="26">
        <v>60</v>
      </c>
      <c r="J3970" s="26">
        <v>631010000</v>
      </c>
      <c r="K3970" s="26" t="str">
        <f>VLOOKUP(B3970,[1]ПланКаз!A3957:M7261,12,0)</f>
        <v>ҚР, ШҚО, Өскемен қ., Бажов көш., 10</v>
      </c>
      <c r="L3970" s="26" t="str">
        <f>VLOOKUP(B3970,[1]ПланКаз!A3955:M7259,13,0)</f>
        <v>Қантар-Ақпан</v>
      </c>
      <c r="M3970" s="26" t="str">
        <f>VLOOKUP(B3970,[1]ПланКаз!A3957:N7261,14,0)</f>
        <v>Шығыс-Қазақстан облысы, Өскемен қ.</v>
      </c>
      <c r="N3970" s="26" t="s">
        <v>58</v>
      </c>
      <c r="O3970" s="26" t="str">
        <f>VLOOKUP(B3970,[1]ПланКаз!A3956:P7260,16,0)</f>
        <v>шартқа қол қойылған кезден бастап 45 күнтізбелік күн ішінде</v>
      </c>
      <c r="P3970" s="26" t="s">
        <v>59</v>
      </c>
      <c r="Q3970" s="27" t="s">
        <v>522</v>
      </c>
      <c r="R3970" s="26" t="str">
        <f>VLOOKUP(B3970,[1]ПланКаз!A3955:S7259,19,0)</f>
        <v>Дана</v>
      </c>
      <c r="S3970" s="28">
        <v>8</v>
      </c>
      <c r="T3970" s="28">
        <v>46019</v>
      </c>
      <c r="U3970" s="28" t="s">
        <v>61</v>
      </c>
      <c r="V3970" s="28" t="s">
        <v>61</v>
      </c>
      <c r="W3970" s="26" t="s">
        <v>69</v>
      </c>
      <c r="X3970" s="26" t="s">
        <v>72</v>
      </c>
      <c r="Y3970" s="26" t="s">
        <v>670</v>
      </c>
    </row>
    <row r="3971" spans="2:25" x14ac:dyDescent="0.2">
      <c r="B3971" s="26" t="s">
        <v>8410</v>
      </c>
      <c r="C3971" s="26" t="s">
        <v>55</v>
      </c>
      <c r="D3971" s="26" t="s">
        <v>8279</v>
      </c>
      <c r="E3971" s="26" t="str">
        <f>VLOOKUP(D3971,[1]ЕНС!A:E,2,FALSE)</f>
        <v>Картридж тонерный</v>
      </c>
      <c r="F3971" s="26" t="str">
        <f>VLOOKUP(D3971,[1]ЕНС!A:E,3,FALSE)</f>
        <v>черный</v>
      </c>
      <c r="G3971" s="26" t="s">
        <v>8409</v>
      </c>
      <c r="H3971" s="26" t="s">
        <v>26</v>
      </c>
      <c r="I3971" s="26">
        <v>0</v>
      </c>
      <c r="J3971" s="26">
        <v>631010000</v>
      </c>
      <c r="K3971" s="26" t="str">
        <f>VLOOKUP(B3971,[1]ПланКаз!A3958:M7262,12,0)</f>
        <v>ҚР, ШҚО, Өскемен қ., Бажов көш., 10</v>
      </c>
      <c r="L3971" s="26" t="str">
        <f>VLOOKUP(B3971,[1]ПланКаз!A3956:M7260,13,0)</f>
        <v>Ақпан - Наурыз</v>
      </c>
      <c r="M3971" s="26" t="str">
        <f>VLOOKUP(B3971,[1]ПланКаз!A3958:N7262,14,0)</f>
        <v>Шығыс-Қазақстан облысы, Өскемен қ.</v>
      </c>
      <c r="N3971" s="26" t="s">
        <v>58</v>
      </c>
      <c r="O3971" s="26" t="str">
        <f>VLOOKUP(B3971,[1]ПланКаз!A3957:P7261,16,0)</f>
        <v>шартқа қол қойылған кезден бастап 45 күнтізбелік күн ішінде</v>
      </c>
      <c r="P3971" s="26" t="s">
        <v>59</v>
      </c>
      <c r="Q3971" s="27" t="s">
        <v>522</v>
      </c>
      <c r="R3971" s="26" t="str">
        <f>VLOOKUP(B3971,[1]ПланКаз!A3956:S7260,19,0)</f>
        <v>Дана</v>
      </c>
      <c r="S3971" s="28">
        <v>8</v>
      </c>
      <c r="T3971" s="28">
        <v>46019</v>
      </c>
      <c r="U3971" s="28">
        <v>368152</v>
      </c>
      <c r="V3971" s="28">
        <v>412330.23999999999</v>
      </c>
      <c r="W3971" s="26" t="s">
        <v>24</v>
      </c>
      <c r="X3971" s="26" t="s">
        <v>72</v>
      </c>
      <c r="Y3971" s="26" t="s">
        <v>61</v>
      </c>
    </row>
    <row r="3972" spans="2:25" x14ac:dyDescent="0.2">
      <c r="B3972" s="26" t="s">
        <v>8411</v>
      </c>
      <c r="C3972" s="26" t="s">
        <v>55</v>
      </c>
      <c r="D3972" s="26" t="s">
        <v>8279</v>
      </c>
      <c r="E3972" s="26" t="str">
        <f>VLOOKUP(D3972,[1]ЕНС!A:E,2,FALSE)</f>
        <v>Картридж тонерный</v>
      </c>
      <c r="F3972" s="26" t="str">
        <f>VLOOKUP(D3972,[1]ЕНС!A:E,3,FALSE)</f>
        <v>черный</v>
      </c>
      <c r="G3972" s="26" t="s">
        <v>8412</v>
      </c>
      <c r="H3972" s="26" t="s">
        <v>10</v>
      </c>
      <c r="I3972" s="26">
        <v>60</v>
      </c>
      <c r="J3972" s="26">
        <v>631010000</v>
      </c>
      <c r="K3972" s="26" t="str">
        <f>VLOOKUP(B3972,[1]ПланКаз!A3959:M7263,12,0)</f>
        <v>ҚР, ШҚО, Өскемен қ., Бажов көш., 10</v>
      </c>
      <c r="L3972" s="26" t="str">
        <f>VLOOKUP(B3972,[1]ПланКаз!A3957:M7261,13,0)</f>
        <v>Қантар-Ақпан</v>
      </c>
      <c r="M3972" s="26" t="str">
        <f>VLOOKUP(B3972,[1]ПланКаз!A3959:N7263,14,0)</f>
        <v>Шығыс-Қазақстан облысы, Өскемен қ.</v>
      </c>
      <c r="N3972" s="26" t="s">
        <v>58</v>
      </c>
      <c r="O3972" s="26" t="str">
        <f>VLOOKUP(B3972,[1]ПланКаз!A3958:P7262,16,0)</f>
        <v>шартқа қол қойылған кезден бастап 45 күнтізбелік күн ішінде</v>
      </c>
      <c r="P3972" s="26" t="s">
        <v>59</v>
      </c>
      <c r="Q3972" s="27" t="s">
        <v>522</v>
      </c>
      <c r="R3972" s="26" t="str">
        <f>VLOOKUP(B3972,[1]ПланКаз!A3957:S7261,19,0)</f>
        <v>Дана</v>
      </c>
      <c r="S3972" s="28">
        <v>10</v>
      </c>
      <c r="T3972" s="28">
        <v>31876</v>
      </c>
      <c r="U3972" s="28" t="s">
        <v>61</v>
      </c>
      <c r="V3972" s="28" t="s">
        <v>61</v>
      </c>
      <c r="W3972" s="26" t="s">
        <v>69</v>
      </c>
      <c r="X3972" s="26" t="s">
        <v>72</v>
      </c>
      <c r="Y3972" s="26" t="s">
        <v>670</v>
      </c>
    </row>
    <row r="3973" spans="2:25" x14ac:dyDescent="0.2">
      <c r="B3973" s="26" t="s">
        <v>8413</v>
      </c>
      <c r="C3973" s="26" t="s">
        <v>55</v>
      </c>
      <c r="D3973" s="26" t="s">
        <v>8279</v>
      </c>
      <c r="E3973" s="26" t="str">
        <f>VLOOKUP(D3973,[1]ЕНС!A:E,2,FALSE)</f>
        <v>Картридж тонерный</v>
      </c>
      <c r="F3973" s="26" t="str">
        <f>VLOOKUP(D3973,[1]ЕНС!A:E,3,FALSE)</f>
        <v>черный</v>
      </c>
      <c r="G3973" s="26" t="s">
        <v>8412</v>
      </c>
      <c r="H3973" s="26" t="s">
        <v>26</v>
      </c>
      <c r="I3973" s="26">
        <v>0</v>
      </c>
      <c r="J3973" s="26">
        <v>631010000</v>
      </c>
      <c r="K3973" s="26" t="str">
        <f>VLOOKUP(B3973,[1]ПланКаз!A3960:M7264,12,0)</f>
        <v>ҚР, ШҚО, Өскемен қ., Бажов көш., 10</v>
      </c>
      <c r="L3973" s="26" t="str">
        <f>VLOOKUP(B3973,[1]ПланКаз!A3958:M7262,13,0)</f>
        <v>Ақпан - Наурыз</v>
      </c>
      <c r="M3973" s="26" t="str">
        <f>VLOOKUP(B3973,[1]ПланКаз!A3960:N7264,14,0)</f>
        <v>Шығыс-Қазақстан облысы, Өскемен қ.</v>
      </c>
      <c r="N3973" s="26" t="s">
        <v>58</v>
      </c>
      <c r="O3973" s="26" t="str">
        <f>VLOOKUP(B3973,[1]ПланКаз!A3959:P7263,16,0)</f>
        <v>шартқа қол қойылған кезден бастап 45 күнтізбелік күн ішінде</v>
      </c>
      <c r="P3973" s="26" t="s">
        <v>59</v>
      </c>
      <c r="Q3973" s="27" t="s">
        <v>522</v>
      </c>
      <c r="R3973" s="26" t="str">
        <f>VLOOKUP(B3973,[1]ПланКаз!A3958:S7262,19,0)</f>
        <v>Дана</v>
      </c>
      <c r="S3973" s="28">
        <v>10</v>
      </c>
      <c r="T3973" s="28">
        <v>31876</v>
      </c>
      <c r="U3973" s="28">
        <v>318760</v>
      </c>
      <c r="V3973" s="28">
        <v>357011.20000000001</v>
      </c>
      <c r="W3973" s="26" t="s">
        <v>24</v>
      </c>
      <c r="X3973" s="26" t="s">
        <v>72</v>
      </c>
      <c r="Y3973" s="26" t="s">
        <v>61</v>
      </c>
    </row>
    <row r="3974" spans="2:25" x14ac:dyDescent="0.2">
      <c r="B3974" s="26" t="s">
        <v>8414</v>
      </c>
      <c r="C3974" s="26" t="s">
        <v>55</v>
      </c>
      <c r="D3974" s="26" t="s">
        <v>8279</v>
      </c>
      <c r="E3974" s="26" t="str">
        <f>VLOOKUP(D3974,[1]ЕНС!A:E,2,FALSE)</f>
        <v>Картридж тонерный</v>
      </c>
      <c r="F3974" s="26" t="str">
        <f>VLOOKUP(D3974,[1]ЕНС!A:E,3,FALSE)</f>
        <v>черный</v>
      </c>
      <c r="G3974" s="26" t="s">
        <v>8415</v>
      </c>
      <c r="H3974" s="26" t="s">
        <v>10</v>
      </c>
      <c r="I3974" s="26">
        <v>60</v>
      </c>
      <c r="J3974" s="26">
        <v>631010000</v>
      </c>
      <c r="K3974" s="26" t="str">
        <f>VLOOKUP(B3974,[1]ПланКаз!A3961:M7265,12,0)</f>
        <v>ҚР, ШҚО, Өскемен қ., Бажов көш., 10</v>
      </c>
      <c r="L3974" s="26" t="str">
        <f>VLOOKUP(B3974,[1]ПланКаз!A3959:M7263,13,0)</f>
        <v>Қантар-Ақпан</v>
      </c>
      <c r="M3974" s="26" t="str">
        <f>VLOOKUP(B3974,[1]ПланКаз!A3961:N7265,14,0)</f>
        <v>Шығыс-Қазақстан облысы, Өскемен қ.</v>
      </c>
      <c r="N3974" s="26" t="s">
        <v>58</v>
      </c>
      <c r="O3974" s="26" t="str">
        <f>VLOOKUP(B3974,[1]ПланКаз!A3960:P7264,16,0)</f>
        <v>шартқа қол қойылған кезден бастап 45 күнтізбелік күн ішінде</v>
      </c>
      <c r="P3974" s="26" t="s">
        <v>59</v>
      </c>
      <c r="Q3974" s="27" t="s">
        <v>522</v>
      </c>
      <c r="R3974" s="26" t="str">
        <f>VLOOKUP(B3974,[1]ПланКаз!A3959:S7263,19,0)</f>
        <v>Дана</v>
      </c>
      <c r="S3974" s="28">
        <v>30</v>
      </c>
      <c r="T3974" s="28">
        <v>12772</v>
      </c>
      <c r="U3974" s="28" t="s">
        <v>61</v>
      </c>
      <c r="V3974" s="28" t="s">
        <v>61</v>
      </c>
      <c r="W3974" s="26" t="s">
        <v>69</v>
      </c>
      <c r="X3974" s="26" t="s">
        <v>72</v>
      </c>
      <c r="Y3974" s="26" t="s">
        <v>670</v>
      </c>
    </row>
    <row r="3975" spans="2:25" x14ac:dyDescent="0.2">
      <c r="B3975" s="26" t="s">
        <v>8416</v>
      </c>
      <c r="C3975" s="26" t="s">
        <v>55</v>
      </c>
      <c r="D3975" s="26" t="s">
        <v>8279</v>
      </c>
      <c r="E3975" s="26" t="str">
        <f>VLOOKUP(D3975,[1]ЕНС!A:E,2,FALSE)</f>
        <v>Картридж тонерный</v>
      </c>
      <c r="F3975" s="26" t="str">
        <f>VLOOKUP(D3975,[1]ЕНС!A:E,3,FALSE)</f>
        <v>черный</v>
      </c>
      <c r="G3975" s="26" t="s">
        <v>8415</v>
      </c>
      <c r="H3975" s="26" t="s">
        <v>26</v>
      </c>
      <c r="I3975" s="26">
        <v>0</v>
      </c>
      <c r="J3975" s="26">
        <v>631010000</v>
      </c>
      <c r="K3975" s="26" t="str">
        <f>VLOOKUP(B3975,[1]ПланКаз!A3962:M7266,12,0)</f>
        <v>ҚР, ШҚО, Өскемен қ., Бажов көш., 10</v>
      </c>
      <c r="L3975" s="26" t="str">
        <f>VLOOKUP(B3975,[1]ПланКаз!A3960:M7264,13,0)</f>
        <v>Ақпан - Наурыз</v>
      </c>
      <c r="M3975" s="26" t="str">
        <f>VLOOKUP(B3975,[1]ПланКаз!A3962:N7266,14,0)</f>
        <v>Шығыс-Қазақстан облысы, Өскемен қ.</v>
      </c>
      <c r="N3975" s="26" t="s">
        <v>58</v>
      </c>
      <c r="O3975" s="26" t="str">
        <f>VLOOKUP(B3975,[1]ПланКаз!A3961:P7265,16,0)</f>
        <v>шартқа қол қойылған кезден бастап 45 күнтізбелік күн ішінде</v>
      </c>
      <c r="P3975" s="26" t="s">
        <v>59</v>
      </c>
      <c r="Q3975" s="27" t="s">
        <v>522</v>
      </c>
      <c r="R3975" s="26" t="str">
        <f>VLOOKUP(B3975,[1]ПланКаз!A3960:S7264,19,0)</f>
        <v>Дана</v>
      </c>
      <c r="S3975" s="28">
        <v>30</v>
      </c>
      <c r="T3975" s="28">
        <v>12772</v>
      </c>
      <c r="U3975" s="28">
        <v>383160</v>
      </c>
      <c r="V3975" s="28">
        <v>429139.20000000001</v>
      </c>
      <c r="W3975" s="26" t="s">
        <v>24</v>
      </c>
      <c r="X3975" s="26" t="s">
        <v>72</v>
      </c>
      <c r="Y3975" s="26" t="s">
        <v>61</v>
      </c>
    </row>
    <row r="3976" spans="2:25" x14ac:dyDescent="0.2">
      <c r="B3976" s="26" t="s">
        <v>8417</v>
      </c>
      <c r="C3976" s="26" t="s">
        <v>55</v>
      </c>
      <c r="D3976" s="26" t="s">
        <v>8279</v>
      </c>
      <c r="E3976" s="26" t="str">
        <f>VLOOKUP(D3976,[1]ЕНС!A:E,2,FALSE)</f>
        <v>Картридж тонерный</v>
      </c>
      <c r="F3976" s="26" t="str">
        <f>VLOOKUP(D3976,[1]ЕНС!A:E,3,FALSE)</f>
        <v>черный</v>
      </c>
      <c r="G3976" s="26" t="s">
        <v>8418</v>
      </c>
      <c r="H3976" s="26" t="s">
        <v>10</v>
      </c>
      <c r="I3976" s="26">
        <v>60</v>
      </c>
      <c r="J3976" s="26">
        <v>631010000</v>
      </c>
      <c r="K3976" s="26" t="str">
        <f>VLOOKUP(B3976,[1]ПланКаз!A3963:M7267,12,0)</f>
        <v>ҚР, ШҚО, Өскемен қ., Бажов көш., 10</v>
      </c>
      <c r="L3976" s="26" t="str">
        <f>VLOOKUP(B3976,[1]ПланКаз!A3961:M7265,13,0)</f>
        <v>Қантар-Ақпан</v>
      </c>
      <c r="M3976" s="26" t="str">
        <f>VLOOKUP(B3976,[1]ПланКаз!A3963:N7267,14,0)</f>
        <v>Шығыс-Қазақстан облысы, Өскемен қ.</v>
      </c>
      <c r="N3976" s="26" t="s">
        <v>58</v>
      </c>
      <c r="O3976" s="26" t="str">
        <f>VLOOKUP(B3976,[1]ПланКаз!A3962:P7266,16,0)</f>
        <v>шартқа қол қойылған кезден бастап 45 күнтізбелік күн ішінде</v>
      </c>
      <c r="P3976" s="26" t="s">
        <v>59</v>
      </c>
      <c r="Q3976" s="27" t="s">
        <v>522</v>
      </c>
      <c r="R3976" s="26" t="str">
        <f>VLOOKUP(B3976,[1]ПланКаз!A3961:S7265,19,0)</f>
        <v>Дана</v>
      </c>
      <c r="S3976" s="28">
        <v>40</v>
      </c>
      <c r="T3976" s="28">
        <v>3400</v>
      </c>
      <c r="U3976" s="28" t="s">
        <v>61</v>
      </c>
      <c r="V3976" s="28" t="s">
        <v>61</v>
      </c>
      <c r="W3976" s="26" t="s">
        <v>69</v>
      </c>
      <c r="X3976" s="26" t="s">
        <v>72</v>
      </c>
      <c r="Y3976" s="26" t="s">
        <v>670</v>
      </c>
    </row>
    <row r="3977" spans="2:25" x14ac:dyDescent="0.2">
      <c r="B3977" s="26" t="s">
        <v>8419</v>
      </c>
      <c r="C3977" s="26" t="s">
        <v>55</v>
      </c>
      <c r="D3977" s="26" t="s">
        <v>8279</v>
      </c>
      <c r="E3977" s="26" t="str">
        <f>VLOOKUP(D3977,[1]ЕНС!A:E,2,FALSE)</f>
        <v>Картридж тонерный</v>
      </c>
      <c r="F3977" s="26" t="str">
        <f>VLOOKUP(D3977,[1]ЕНС!A:E,3,FALSE)</f>
        <v>черный</v>
      </c>
      <c r="G3977" s="26" t="s">
        <v>8418</v>
      </c>
      <c r="H3977" s="26" t="s">
        <v>26</v>
      </c>
      <c r="I3977" s="26">
        <v>0</v>
      </c>
      <c r="J3977" s="26">
        <v>631010000</v>
      </c>
      <c r="K3977" s="26" t="str">
        <f>VLOOKUP(B3977,[1]ПланКаз!A3964:M7268,12,0)</f>
        <v>ҚР, ШҚО, Өскемен қ., Бажов көш., 10</v>
      </c>
      <c r="L3977" s="26" t="str">
        <f>VLOOKUP(B3977,[1]ПланКаз!A3962:M7266,13,0)</f>
        <v>Ақпан - Наурыз</v>
      </c>
      <c r="M3977" s="26" t="str">
        <f>VLOOKUP(B3977,[1]ПланКаз!A3964:N7268,14,0)</f>
        <v>Шығыс-Қазақстан облысы, Өскемен қ.</v>
      </c>
      <c r="N3977" s="26" t="s">
        <v>58</v>
      </c>
      <c r="O3977" s="26" t="str">
        <f>VLOOKUP(B3977,[1]ПланКаз!A3963:P7267,16,0)</f>
        <v>шартқа қол қойылған кезден бастап 45 күнтізбелік күн ішінде</v>
      </c>
      <c r="P3977" s="26" t="s">
        <v>59</v>
      </c>
      <c r="Q3977" s="27" t="s">
        <v>522</v>
      </c>
      <c r="R3977" s="26" t="str">
        <f>VLOOKUP(B3977,[1]ПланКаз!A3962:S7266,19,0)</f>
        <v>Дана</v>
      </c>
      <c r="S3977" s="28">
        <v>40</v>
      </c>
      <c r="T3977" s="28">
        <v>3400</v>
      </c>
      <c r="U3977" s="28">
        <v>136000</v>
      </c>
      <c r="V3977" s="28">
        <v>152320</v>
      </c>
      <c r="W3977" s="26" t="s">
        <v>24</v>
      </c>
      <c r="X3977" s="26" t="s">
        <v>72</v>
      </c>
      <c r="Y3977" s="26" t="s">
        <v>61</v>
      </c>
    </row>
    <row r="3978" spans="2:25" x14ac:dyDescent="0.2">
      <c r="B3978" s="26" t="s">
        <v>8420</v>
      </c>
      <c r="C3978" s="26" t="s">
        <v>55</v>
      </c>
      <c r="D3978" s="26" t="s">
        <v>8421</v>
      </c>
      <c r="E3978" s="26" t="str">
        <f>VLOOKUP(D3978,[1]ЕНС!A:E,2,FALSE)</f>
        <v>Плата материнская</v>
      </c>
      <c r="F3978" s="26" t="str">
        <f>VLOOKUP(D3978,[1]ЕНС!A:E,3,FALSE)</f>
        <v>форм-фактор LPX</v>
      </c>
      <c r="G3978" s="26" t="s">
        <v>8422</v>
      </c>
      <c r="H3978" s="26" t="s">
        <v>26</v>
      </c>
      <c r="I3978" s="26">
        <v>0</v>
      </c>
      <c r="J3978" s="26">
        <v>631010000</v>
      </c>
      <c r="K3978" s="26" t="str">
        <f>VLOOKUP(B3978,[1]ПланКаз!A3965:M7269,12,0)</f>
        <v>ҚР, ШҚО, Өскемен қ., Бажов көш., 10</v>
      </c>
      <c r="L3978" s="26" t="str">
        <f>VLOOKUP(B3978,[1]ПланКаз!A3963:M7267,13,0)</f>
        <v>Желтоқсан-Қантар</v>
      </c>
      <c r="M3978" s="26" t="str">
        <f>VLOOKUP(B3978,[1]ПланКаз!A3965:N7269,14,0)</f>
        <v>Шығыс-Қазақстан облысы, Өскемен қ.</v>
      </c>
      <c r="N3978" s="26" t="s">
        <v>58</v>
      </c>
      <c r="O3978" s="26" t="str">
        <f>VLOOKUP(B3978,[1]ПланКаз!A3964:P7268,16,0)</f>
        <v>шартқа қол қойылған кезден бастап 45 күнтізбелік күн ішінде</v>
      </c>
      <c r="P3978" s="26" t="s">
        <v>59</v>
      </c>
      <c r="Q3978" s="27" t="s">
        <v>522</v>
      </c>
      <c r="R3978" s="26" t="str">
        <f>VLOOKUP(B3978,[1]ПланКаз!A3963:S7267,19,0)</f>
        <v>Дана</v>
      </c>
      <c r="S3978" s="28">
        <v>4</v>
      </c>
      <c r="T3978" s="28">
        <v>110370</v>
      </c>
      <c r="U3978" s="28">
        <v>441480</v>
      </c>
      <c r="V3978" s="28">
        <v>494457.59999999998</v>
      </c>
      <c r="W3978" s="26"/>
      <c r="X3978" s="26" t="s">
        <v>62</v>
      </c>
      <c r="Y3978" s="26" t="s">
        <v>61</v>
      </c>
    </row>
    <row r="3979" spans="2:25" x14ac:dyDescent="0.2">
      <c r="B3979" s="26" t="s">
        <v>8423</v>
      </c>
      <c r="C3979" s="26" t="s">
        <v>55</v>
      </c>
      <c r="D3979" s="26" t="s">
        <v>8421</v>
      </c>
      <c r="E3979" s="26" t="str">
        <f>VLOOKUP(D3979,[1]ЕНС!A:E,2,FALSE)</f>
        <v>Плата материнская</v>
      </c>
      <c r="F3979" s="26" t="str">
        <f>VLOOKUP(D3979,[1]ЕНС!A:E,3,FALSE)</f>
        <v>форм-фактор LPX</v>
      </c>
      <c r="G3979" s="26" t="s">
        <v>8424</v>
      </c>
      <c r="H3979" s="26" t="s">
        <v>26</v>
      </c>
      <c r="I3979" s="26">
        <v>0</v>
      </c>
      <c r="J3979" s="26">
        <v>631010000</v>
      </c>
      <c r="K3979" s="26" t="str">
        <f>VLOOKUP(B3979,[1]ПланКаз!A3966:M7270,12,0)</f>
        <v>ҚР, ШҚО, Өскемен қ., Бажов көш., 10</v>
      </c>
      <c r="L3979" s="26" t="str">
        <f>VLOOKUP(B3979,[1]ПланКаз!A3964:M7268,13,0)</f>
        <v>Желтоқсан-Қантар</v>
      </c>
      <c r="M3979" s="26" t="str">
        <f>VLOOKUP(B3979,[1]ПланКаз!A3966:N7270,14,0)</f>
        <v>Шығыс-Қазақстан облысы, Өскемен қ.</v>
      </c>
      <c r="N3979" s="26" t="s">
        <v>58</v>
      </c>
      <c r="O3979" s="26" t="str">
        <f>VLOOKUP(B3979,[1]ПланКаз!A3965:P7269,16,0)</f>
        <v>шартқа қол қойылған кезден бастап 45 күнтізбелік күн ішінде</v>
      </c>
      <c r="P3979" s="26" t="s">
        <v>59</v>
      </c>
      <c r="Q3979" s="27" t="s">
        <v>522</v>
      </c>
      <c r="R3979" s="26" t="str">
        <f>VLOOKUP(B3979,[1]ПланКаз!A3964:S7268,19,0)</f>
        <v>Дана</v>
      </c>
      <c r="S3979" s="28">
        <v>4</v>
      </c>
      <c r="T3979" s="28">
        <v>67960</v>
      </c>
      <c r="U3979" s="28">
        <v>271840</v>
      </c>
      <c r="V3979" s="28">
        <v>304460.79999999999</v>
      </c>
      <c r="W3979" s="26"/>
      <c r="X3979" s="26" t="s">
        <v>62</v>
      </c>
      <c r="Y3979" s="26" t="s">
        <v>61</v>
      </c>
    </row>
    <row r="3980" spans="2:25" x14ac:dyDescent="0.2">
      <c r="B3980" s="26" t="s">
        <v>8425</v>
      </c>
      <c r="C3980" s="26" t="s">
        <v>55</v>
      </c>
      <c r="D3980" s="26" t="s">
        <v>8426</v>
      </c>
      <c r="E3980" s="26" t="e">
        <f>VLOOKUP(D3980,[1]ЕНС!A:E,2,FALSE)</f>
        <v>#N/A</v>
      </c>
      <c r="F3980" s="26" t="e">
        <f>VLOOKUP(D3980,[1]ЕНС!A:E,3,FALSE)</f>
        <v>#N/A</v>
      </c>
      <c r="G3980" s="26" t="s">
        <v>8427</v>
      </c>
      <c r="H3980" s="26" t="s">
        <v>26</v>
      </c>
      <c r="I3980" s="26">
        <v>0</v>
      </c>
      <c r="J3980" s="26">
        <v>631010000</v>
      </c>
      <c r="K3980" s="26" t="str">
        <f>VLOOKUP(B3980,[1]ПланКаз!A3967:M7271,12,0)</f>
        <v>ҚР, ШҚО, Өскемен қ., Бажов көш., 10</v>
      </c>
      <c r="L3980" s="26" t="str">
        <f>VLOOKUP(B3980,[1]ПланКаз!A3965:M7269,13,0)</f>
        <v>Желтоқсан-Қантар</v>
      </c>
      <c r="M3980" s="26" t="str">
        <f>VLOOKUP(B3980,[1]ПланКаз!A3967:N7271,14,0)</f>
        <v>Шығыс-Қазақстан облысы, Өскемен қ.</v>
      </c>
      <c r="N3980" s="26" t="s">
        <v>58</v>
      </c>
      <c r="O3980" s="26" t="str">
        <f>VLOOKUP(B3980,[1]ПланКаз!A3966:P7270,16,0)</f>
        <v>шартқа қол қойылған кезден бастап 45 күнтізбелік күн ішінде</v>
      </c>
      <c r="P3980" s="26" t="s">
        <v>59</v>
      </c>
      <c r="Q3980" s="27" t="s">
        <v>522</v>
      </c>
      <c r="R3980" s="26" t="str">
        <f>VLOOKUP(B3980,[1]ПланКаз!A3965:S7269,19,0)</f>
        <v>Дана</v>
      </c>
      <c r="S3980" s="28">
        <v>6</v>
      </c>
      <c r="T3980" s="28">
        <v>5679</v>
      </c>
      <c r="U3980" s="28">
        <v>34074</v>
      </c>
      <c r="V3980" s="28">
        <v>38162.879999999997</v>
      </c>
      <c r="W3980" s="26"/>
      <c r="X3980" s="26" t="s">
        <v>62</v>
      </c>
      <c r="Y3980" s="26" t="s">
        <v>61</v>
      </c>
    </row>
    <row r="3981" spans="2:25" x14ac:dyDescent="0.2">
      <c r="B3981" s="26" t="s">
        <v>8428</v>
      </c>
      <c r="C3981" s="26" t="s">
        <v>55</v>
      </c>
      <c r="D3981" s="26" t="s">
        <v>8217</v>
      </c>
      <c r="E3981" s="26" t="str">
        <f>VLOOKUP(D3981,[1]ЕНС!A:E,2,FALSE)</f>
        <v>Блок питания</v>
      </c>
      <c r="F3981" s="26" t="str">
        <f>VLOOKUP(D3981,[1]ЕНС!A:E,3,FALSE)</f>
        <v>для обеспечения напряжения переменного тока</v>
      </c>
      <c r="G3981" s="26" t="s">
        <v>8429</v>
      </c>
      <c r="H3981" s="26" t="s">
        <v>26</v>
      </c>
      <c r="I3981" s="26">
        <v>0</v>
      </c>
      <c r="J3981" s="26">
        <v>631010000</v>
      </c>
      <c r="K3981" s="26" t="str">
        <f>VLOOKUP(B3981,[1]ПланКаз!A3968:M7272,12,0)</f>
        <v>ҚР, ШҚО, Өскемен қ., Бажов көш., 10</v>
      </c>
      <c r="L3981" s="26" t="str">
        <f>VLOOKUP(B3981,[1]ПланКаз!A3966:M7270,13,0)</f>
        <v>Желтоқсан-Қантар</v>
      </c>
      <c r="M3981" s="26" t="str">
        <f>VLOOKUP(B3981,[1]ПланКаз!A3968:N7272,14,0)</f>
        <v>Шығыс-Қазақстан облысы, Өскемен қ.</v>
      </c>
      <c r="N3981" s="26" t="s">
        <v>58</v>
      </c>
      <c r="O3981" s="26" t="str">
        <f>VLOOKUP(B3981,[1]ПланКаз!A3967:P7271,16,0)</f>
        <v>шартқа қол қойылған кезден бастап 45 күнтізбелік күн ішінде</v>
      </c>
      <c r="P3981" s="26" t="s">
        <v>59</v>
      </c>
      <c r="Q3981" s="27" t="s">
        <v>522</v>
      </c>
      <c r="R3981" s="26" t="str">
        <f>VLOOKUP(B3981,[1]ПланКаз!A3966:S7270,19,0)</f>
        <v>Комплект</v>
      </c>
      <c r="S3981" s="28">
        <v>44</v>
      </c>
      <c r="T3981" s="28">
        <v>85140</v>
      </c>
      <c r="U3981" s="28" t="s">
        <v>61</v>
      </c>
      <c r="V3981" s="28" t="s">
        <v>61</v>
      </c>
      <c r="W3981" s="26" t="s">
        <v>24</v>
      </c>
      <c r="X3981" s="26" t="s">
        <v>62</v>
      </c>
      <c r="Y3981" s="26" t="s">
        <v>8430</v>
      </c>
    </row>
    <row r="3982" spans="2:25" x14ac:dyDescent="0.2">
      <c r="B3982" s="26" t="s">
        <v>8431</v>
      </c>
      <c r="C3982" s="26" t="s">
        <v>55</v>
      </c>
      <c r="D3982" s="26" t="s">
        <v>8217</v>
      </c>
      <c r="E3982" s="26" t="str">
        <f>VLOOKUP(D3982,[1]ЕНС!A:E,2,FALSE)</f>
        <v>Блок питания</v>
      </c>
      <c r="F3982" s="26" t="str">
        <f>VLOOKUP(D3982,[1]ЕНС!A:E,3,FALSE)</f>
        <v>для обеспечения напряжения переменного тока</v>
      </c>
      <c r="G3982" s="26" t="s">
        <v>8429</v>
      </c>
      <c r="H3982" s="26" t="s">
        <v>22</v>
      </c>
      <c r="I3982" s="26">
        <v>0</v>
      </c>
      <c r="J3982" s="26">
        <v>631010000</v>
      </c>
      <c r="K3982" s="26" t="str">
        <f>VLOOKUP(B3982,[1]ПланКаз!A3969:M7273,12,0)</f>
        <v>ҚР, ШҚО, Өскемен қ., Бажов көш., 10</v>
      </c>
      <c r="L3982" s="26" t="str">
        <f>VLOOKUP(B3982,[1]ПланКаз!A3967:M7271,13,0)</f>
        <v>Мамыр - Маусым</v>
      </c>
      <c r="M3982" s="26" t="str">
        <f>VLOOKUP(B3982,[1]ПланКаз!A3969:N7273,14,0)</f>
        <v>Шығыс-Қазақстан облысы, Өскемен қ.</v>
      </c>
      <c r="N3982" s="26" t="s">
        <v>58</v>
      </c>
      <c r="O3982" s="26" t="str">
        <f>VLOOKUP(B3982,[1]ПланКаз!A3968:P7272,16,0)</f>
        <v>жыл бойына өтінім бойынша</v>
      </c>
      <c r="P3982" s="26" t="s">
        <v>59</v>
      </c>
      <c r="Q3982" s="27" t="s">
        <v>522</v>
      </c>
      <c r="R3982" s="26" t="str">
        <f>VLOOKUP(B3982,[1]ПланКаз!A3967:S7271,19,0)</f>
        <v>Комплект</v>
      </c>
      <c r="S3982" s="28">
        <v>44</v>
      </c>
      <c r="T3982" s="28">
        <v>85140</v>
      </c>
      <c r="U3982" s="28">
        <v>3746160</v>
      </c>
      <c r="V3982" s="28">
        <v>4195699.2</v>
      </c>
      <c r="W3982" s="26"/>
      <c r="X3982" s="26" t="s">
        <v>72</v>
      </c>
      <c r="Y3982" s="26" t="s">
        <v>61</v>
      </c>
    </row>
    <row r="3983" spans="2:25" x14ac:dyDescent="0.2">
      <c r="B3983" s="26" t="s">
        <v>8432</v>
      </c>
      <c r="C3983" s="26" t="s">
        <v>55</v>
      </c>
      <c r="D3983" s="26" t="s">
        <v>8433</v>
      </c>
      <c r="E3983" s="26" t="str">
        <f>VLOOKUP(D3983,[1]ЕНС!A:E,2,FALSE)</f>
        <v>Смазка</v>
      </c>
      <c r="F3983" s="26" t="str">
        <f>VLOOKUP(D3983,[1]ЕНС!A:E,3,FALSE)</f>
        <v>для термопленки, в виде шприца, емкость 2 мл, для лазерного принтера</v>
      </c>
      <c r="G3983" s="26" t="s">
        <v>8434</v>
      </c>
      <c r="H3983" s="26" t="s">
        <v>26</v>
      </c>
      <c r="I3983" s="26">
        <v>0</v>
      </c>
      <c r="J3983" s="26">
        <v>631010000</v>
      </c>
      <c r="K3983" s="26" t="str">
        <f>VLOOKUP(B3983,[1]ПланКаз!A3970:M7274,12,0)</f>
        <v>ҚР, ШҚО, Өскемен қ., Бажов көш., 10</v>
      </c>
      <c r="L3983" s="26" t="str">
        <f>VLOOKUP(B3983,[1]ПланКаз!A3968:M7272,13,0)</f>
        <v>Желтоқсан-Қантар</v>
      </c>
      <c r="M3983" s="26" t="str">
        <f>VLOOKUP(B3983,[1]ПланКаз!A3970:N7274,14,0)</f>
        <v>Шығыс-Қазақстан облысы, Өскемен қ.</v>
      </c>
      <c r="N3983" s="26" t="s">
        <v>58</v>
      </c>
      <c r="O3983" s="26" t="str">
        <f>VLOOKUP(B3983,[1]ПланКаз!A3969:P7273,16,0)</f>
        <v>шартқа қол қойылған кезден бастап 45 күнтізбелік күн ішінде</v>
      </c>
      <c r="P3983" s="26" t="s">
        <v>59</v>
      </c>
      <c r="Q3983" s="27" t="s">
        <v>522</v>
      </c>
      <c r="R3983" s="26" t="str">
        <f>VLOOKUP(B3983,[1]ПланКаз!A3968:S7272,19,0)</f>
        <v>Килограмм</v>
      </c>
      <c r="S3983" s="28">
        <v>1</v>
      </c>
      <c r="T3983" s="28">
        <v>13142</v>
      </c>
      <c r="U3983" s="28" t="s">
        <v>61</v>
      </c>
      <c r="V3983" s="28" t="s">
        <v>61</v>
      </c>
      <c r="W3983" s="26"/>
      <c r="X3983" s="26" t="s">
        <v>62</v>
      </c>
      <c r="Y3983" s="26" t="s">
        <v>5276</v>
      </c>
    </row>
    <row r="3984" spans="2:25" x14ac:dyDescent="0.2">
      <c r="B3984" s="26" t="s">
        <v>8435</v>
      </c>
      <c r="C3984" s="26" t="s">
        <v>55</v>
      </c>
      <c r="D3984" s="26" t="s">
        <v>8433</v>
      </c>
      <c r="E3984" s="26" t="str">
        <f>VLOOKUP(D3984,[1]ЕНС!A:E,2,FALSE)</f>
        <v>Смазка</v>
      </c>
      <c r="F3984" s="26" t="str">
        <f>VLOOKUP(D3984,[1]ЕНС!A:E,3,FALSE)</f>
        <v>для термопленки, в виде шприца, емкость 2 мл, для лазерного принтера</v>
      </c>
      <c r="G3984" s="26" t="s">
        <v>8434</v>
      </c>
      <c r="H3984" s="26" t="s">
        <v>22</v>
      </c>
      <c r="I3984" s="26">
        <v>0</v>
      </c>
      <c r="J3984" s="26">
        <v>631010000</v>
      </c>
      <c r="K3984" s="26" t="str">
        <f>VLOOKUP(B3984,[1]ПланКаз!A3971:M7275,12,0)</f>
        <v>ҚР, ШҚО, Өскемен қ., Бажов көш., 10</v>
      </c>
      <c r="L3984" s="26" t="str">
        <f>VLOOKUP(B3984,[1]ПланКаз!A3969:M7273,13,0)</f>
        <v>Мамыр - Маусым</v>
      </c>
      <c r="M3984" s="26" t="str">
        <f>VLOOKUP(B3984,[1]ПланКаз!A3971:N7275,14,0)</f>
        <v>Шығыс-Қазақстан облысы, Өскемен қ.</v>
      </c>
      <c r="N3984" s="26" t="s">
        <v>58</v>
      </c>
      <c r="O3984" s="26" t="str">
        <f>VLOOKUP(B3984,[1]ПланКаз!A3970:P7274,16,0)</f>
        <v>жыл бойына өтінім бойынша</v>
      </c>
      <c r="P3984" s="26" t="s">
        <v>59</v>
      </c>
      <c r="Q3984" s="27" t="s">
        <v>522</v>
      </c>
      <c r="R3984" s="26" t="str">
        <f>VLOOKUP(B3984,[1]ПланКаз!A3969:S7273,19,0)</f>
        <v>Килограмм</v>
      </c>
      <c r="S3984" s="28">
        <v>1</v>
      </c>
      <c r="T3984" s="28">
        <v>13142</v>
      </c>
      <c r="U3984" s="28">
        <v>13142</v>
      </c>
      <c r="V3984" s="28">
        <v>14719.04</v>
      </c>
      <c r="W3984" s="26"/>
      <c r="X3984" s="26" t="s">
        <v>72</v>
      </c>
      <c r="Y3984" s="26" t="s">
        <v>61</v>
      </c>
    </row>
    <row r="3985" spans="2:25" x14ac:dyDescent="0.2">
      <c r="B3985" s="26" t="s">
        <v>8436</v>
      </c>
      <c r="C3985" s="26" t="s">
        <v>55</v>
      </c>
      <c r="D3985" s="26" t="s">
        <v>8437</v>
      </c>
      <c r="E3985" s="26" t="str">
        <f>VLOOKUP(D3985,[1]ЕНС!A:E,2,FALSE)</f>
        <v>Термопаста</v>
      </c>
      <c r="F3985" s="26" t="str">
        <f>VLOOKUP(D3985,[1]ЕНС!A:E,3,FALSE)</f>
        <v>силиконовая</v>
      </c>
      <c r="G3985" s="26" t="s">
        <v>8438</v>
      </c>
      <c r="H3985" s="26" t="s">
        <v>26</v>
      </c>
      <c r="I3985" s="26">
        <v>0</v>
      </c>
      <c r="J3985" s="26">
        <v>631010000</v>
      </c>
      <c r="K3985" s="26" t="str">
        <f>VLOOKUP(B3985,[1]ПланКаз!A3972:M7276,12,0)</f>
        <v>ҚР, ШҚО, Өскемен қ., Бажов көш., 10</v>
      </c>
      <c r="L3985" s="26" t="str">
        <f>VLOOKUP(B3985,[1]ПланКаз!A3970:M7274,13,0)</f>
        <v>Желтоқсан-Қантар</v>
      </c>
      <c r="M3985" s="26" t="str">
        <f>VLOOKUP(B3985,[1]ПланКаз!A3972:N7276,14,0)</f>
        <v>Шығыс-Қазақстан облысы, Өскемен қ.</v>
      </c>
      <c r="N3985" s="26" t="s">
        <v>58</v>
      </c>
      <c r="O3985" s="26" t="str">
        <f>VLOOKUP(B3985,[1]ПланКаз!A3971:P7275,16,0)</f>
        <v>шартқа қол қойылған кезден бастап 45 күнтізбелік күн ішінде</v>
      </c>
      <c r="P3985" s="26" t="s">
        <v>59</v>
      </c>
      <c r="Q3985" s="27" t="s">
        <v>522</v>
      </c>
      <c r="R3985" s="26" t="str">
        <f>VLOOKUP(B3985,[1]ПланКаз!A3970:S7274,19,0)</f>
        <v>Дана</v>
      </c>
      <c r="S3985" s="28">
        <v>40</v>
      </c>
      <c r="T3985" s="28">
        <v>806</v>
      </c>
      <c r="U3985" s="28" t="s">
        <v>61</v>
      </c>
      <c r="V3985" s="28" t="s">
        <v>61</v>
      </c>
      <c r="W3985" s="26"/>
      <c r="X3985" s="26" t="s">
        <v>62</v>
      </c>
      <c r="Y3985" s="26" t="s">
        <v>5276</v>
      </c>
    </row>
    <row r="3986" spans="2:25" x14ac:dyDescent="0.2">
      <c r="B3986" s="26" t="s">
        <v>8439</v>
      </c>
      <c r="C3986" s="26" t="s">
        <v>55</v>
      </c>
      <c r="D3986" s="26" t="s">
        <v>8437</v>
      </c>
      <c r="E3986" s="26" t="str">
        <f>VLOOKUP(D3986,[1]ЕНС!A:E,2,FALSE)</f>
        <v>Термопаста</v>
      </c>
      <c r="F3986" s="26" t="str">
        <f>VLOOKUP(D3986,[1]ЕНС!A:E,3,FALSE)</f>
        <v>силиконовая</v>
      </c>
      <c r="G3986" s="26" t="s">
        <v>8438</v>
      </c>
      <c r="H3986" s="26" t="s">
        <v>22</v>
      </c>
      <c r="I3986" s="26">
        <v>0</v>
      </c>
      <c r="J3986" s="26">
        <v>631010000</v>
      </c>
      <c r="K3986" s="26" t="str">
        <f>VLOOKUP(B3986,[1]ПланКаз!A3973:M7277,12,0)</f>
        <v>ҚР, ШҚО, Өскемен қ., Бажов көш., 10</v>
      </c>
      <c r="L3986" s="26" t="str">
        <f>VLOOKUP(B3986,[1]ПланКаз!A3971:M7275,13,0)</f>
        <v>Мамыр - Маусым</v>
      </c>
      <c r="M3986" s="26" t="str">
        <f>VLOOKUP(B3986,[1]ПланКаз!A3973:N7277,14,0)</f>
        <v>Шығыс-Қазақстан облысы, Өскемен қ.</v>
      </c>
      <c r="N3986" s="26" t="s">
        <v>58</v>
      </c>
      <c r="O3986" s="26" t="str">
        <f>VLOOKUP(B3986,[1]ПланКаз!A3972:P7276,16,0)</f>
        <v>жыл бойына өтінім бойынша</v>
      </c>
      <c r="P3986" s="26" t="s">
        <v>59</v>
      </c>
      <c r="Q3986" s="27" t="s">
        <v>522</v>
      </c>
      <c r="R3986" s="26" t="str">
        <f>VLOOKUP(B3986,[1]ПланКаз!A3971:S7275,19,0)</f>
        <v>Дана</v>
      </c>
      <c r="S3986" s="28">
        <v>40</v>
      </c>
      <c r="T3986" s="28">
        <v>806</v>
      </c>
      <c r="U3986" s="28">
        <v>32240</v>
      </c>
      <c r="V3986" s="28">
        <v>36108.800000000003</v>
      </c>
      <c r="W3986" s="26"/>
      <c r="X3986" s="26" t="s">
        <v>72</v>
      </c>
      <c r="Y3986" s="26" t="s">
        <v>61</v>
      </c>
    </row>
    <row r="3987" spans="2:25" x14ac:dyDescent="0.2">
      <c r="B3987" s="26" t="s">
        <v>8440</v>
      </c>
      <c r="C3987" s="26" t="s">
        <v>55</v>
      </c>
      <c r="D3987" s="26" t="s">
        <v>8421</v>
      </c>
      <c r="E3987" s="26" t="str">
        <f>VLOOKUP(D3987,[1]ЕНС!A:E,2,FALSE)</f>
        <v>Плата материнская</v>
      </c>
      <c r="F3987" s="26" t="str">
        <f>VLOOKUP(D3987,[1]ЕНС!A:E,3,FALSE)</f>
        <v>форм-фактор LPX</v>
      </c>
      <c r="G3987" s="26" t="s">
        <v>8441</v>
      </c>
      <c r="H3987" s="26" t="s">
        <v>26</v>
      </c>
      <c r="I3987" s="26">
        <v>0</v>
      </c>
      <c r="J3987" s="26">
        <v>631010000</v>
      </c>
      <c r="K3987" s="26" t="str">
        <f>VLOOKUP(B3987,[1]ПланКаз!A3974:M7278,12,0)</f>
        <v>ҚР, ШҚО, Өскемен қ., Бажов көш., 10</v>
      </c>
      <c r="L3987" s="26" t="str">
        <f>VLOOKUP(B3987,[1]ПланКаз!A3972:M7276,13,0)</f>
        <v>Желтоқсан-Қантар</v>
      </c>
      <c r="M3987" s="26" t="str">
        <f>VLOOKUP(B3987,[1]ПланКаз!A3974:N7278,14,0)</f>
        <v>Шығыс-Қазақстан облысы, Өскемен қ.</v>
      </c>
      <c r="N3987" s="26" t="s">
        <v>58</v>
      </c>
      <c r="O3987" s="26" t="str">
        <f>VLOOKUP(B3987,[1]ПланКаз!A3973:P7277,16,0)</f>
        <v>шартқа қол қойылған кезден бастап 45 күнтізбелік күн ішінде</v>
      </c>
      <c r="P3987" s="26" t="s">
        <v>59</v>
      </c>
      <c r="Q3987" s="27" t="s">
        <v>522</v>
      </c>
      <c r="R3987" s="26" t="str">
        <f>VLOOKUP(B3987,[1]ПланКаз!A3972:S7276,19,0)</f>
        <v>Дана</v>
      </c>
      <c r="S3987" s="28">
        <v>1</v>
      </c>
      <c r="T3987" s="28">
        <v>208800</v>
      </c>
      <c r="U3987" s="28" t="s">
        <v>61</v>
      </c>
      <c r="V3987" s="28" t="s">
        <v>61</v>
      </c>
      <c r="W3987" s="26"/>
      <c r="X3987" s="26" t="s">
        <v>62</v>
      </c>
      <c r="Y3987" s="26" t="s">
        <v>5276</v>
      </c>
    </row>
    <row r="3988" spans="2:25" x14ac:dyDescent="0.2">
      <c r="B3988" s="26" t="s">
        <v>8442</v>
      </c>
      <c r="C3988" s="26" t="s">
        <v>55</v>
      </c>
      <c r="D3988" s="26" t="s">
        <v>8421</v>
      </c>
      <c r="E3988" s="26" t="str">
        <f>VLOOKUP(D3988,[1]ЕНС!A:E,2,FALSE)</f>
        <v>Плата материнская</v>
      </c>
      <c r="F3988" s="26" t="str">
        <f>VLOOKUP(D3988,[1]ЕНС!A:E,3,FALSE)</f>
        <v>форм-фактор LPX</v>
      </c>
      <c r="G3988" s="26" t="s">
        <v>8441</v>
      </c>
      <c r="H3988" s="26" t="s">
        <v>22</v>
      </c>
      <c r="I3988" s="26">
        <v>0</v>
      </c>
      <c r="J3988" s="26">
        <v>631010000</v>
      </c>
      <c r="K3988" s="26" t="str">
        <f>VLOOKUP(B3988,[1]ПланКаз!A3975:M7279,12,0)</f>
        <v>ҚР, ШҚО, Өскемен қ., Бажов көш., 10</v>
      </c>
      <c r="L3988" s="26" t="str">
        <f>VLOOKUP(B3988,[1]ПланКаз!A3973:M7277,13,0)</f>
        <v>Мамыр - Маусым</v>
      </c>
      <c r="M3988" s="26" t="str">
        <f>VLOOKUP(B3988,[1]ПланКаз!A3975:N7279,14,0)</f>
        <v>Шығыс-Қазақстан облысы, Өскемен қ.</v>
      </c>
      <c r="N3988" s="26" t="s">
        <v>58</v>
      </c>
      <c r="O3988" s="26" t="str">
        <f>VLOOKUP(B3988,[1]ПланКаз!A3974:P7278,16,0)</f>
        <v>жыл бойына өтінім бойынша</v>
      </c>
      <c r="P3988" s="26" t="s">
        <v>59</v>
      </c>
      <c r="Q3988" s="27" t="s">
        <v>522</v>
      </c>
      <c r="R3988" s="26" t="str">
        <f>VLOOKUP(B3988,[1]ПланКаз!A3973:S7277,19,0)</f>
        <v>Дана</v>
      </c>
      <c r="S3988" s="28">
        <v>1</v>
      </c>
      <c r="T3988" s="28">
        <v>208800</v>
      </c>
      <c r="U3988" s="28">
        <v>208800</v>
      </c>
      <c r="V3988" s="28">
        <v>233856</v>
      </c>
      <c r="W3988" s="26"/>
      <c r="X3988" s="26" t="s">
        <v>72</v>
      </c>
      <c r="Y3988" s="26" t="s">
        <v>61</v>
      </c>
    </row>
    <row r="3989" spans="2:25" x14ac:dyDescent="0.2">
      <c r="B3989" s="26" t="s">
        <v>8443</v>
      </c>
      <c r="C3989" s="26" t="s">
        <v>55</v>
      </c>
      <c r="D3989" s="26" t="s">
        <v>8444</v>
      </c>
      <c r="E3989" s="26" t="str">
        <f>VLOOKUP(D3989,[1]ЕНС!A:E,2,FALSE)</f>
        <v>Выключатель</v>
      </c>
      <c r="F3989" s="26" t="str">
        <f>VLOOKUP(D3989,[1]ЕНС!A:E,3,FALSE)</f>
        <v>автоматический, тип АЕ, трехполюсный</v>
      </c>
      <c r="G3989" s="26" t="s">
        <v>8445</v>
      </c>
      <c r="H3989" s="26" t="s">
        <v>26</v>
      </c>
      <c r="I3989" s="26">
        <v>0</v>
      </c>
      <c r="J3989" s="26">
        <v>631010000</v>
      </c>
      <c r="K3989" s="26" t="str">
        <f>VLOOKUP(B3989,[1]ПланКаз!A3976:M7280,12,0)</f>
        <v>ҚР, ШҚО, Өскемен қ., Бажов көш., 10</v>
      </c>
      <c r="L3989" s="26" t="str">
        <f>VLOOKUP(B3989,[1]ПланКаз!A3974:M7278,13,0)</f>
        <v>Желтоқсан-Қантар</v>
      </c>
      <c r="M3989" s="26" t="str">
        <f>VLOOKUP(B3989,[1]ПланКаз!A3976:N7280,14,0)</f>
        <v>Шығыс-Қазақстан облысы, Өскемен қ.</v>
      </c>
      <c r="N3989" s="26" t="s">
        <v>58</v>
      </c>
      <c r="O3989" s="26" t="str">
        <f>VLOOKUP(B3989,[1]ПланКаз!A3975:P7279,16,0)</f>
        <v>шартқа қол қойылған кезден бастап 60 күнтізбелік күн ішінде</v>
      </c>
      <c r="P3989" s="26" t="s">
        <v>59</v>
      </c>
      <c r="Q3989" s="27" t="s">
        <v>522</v>
      </c>
      <c r="R3989" s="26" t="str">
        <f>VLOOKUP(B3989,[1]ПланКаз!A3974:S7278,19,0)</f>
        <v>Дана</v>
      </c>
      <c r="S3989" s="28">
        <v>6</v>
      </c>
      <c r="T3989" s="28">
        <v>6270</v>
      </c>
      <c r="U3989" s="28">
        <v>37620</v>
      </c>
      <c r="V3989" s="28">
        <v>42134.400000000001</v>
      </c>
      <c r="W3989" s="26"/>
      <c r="X3989" s="26" t="s">
        <v>62</v>
      </c>
      <c r="Y3989" s="26" t="s">
        <v>61</v>
      </c>
    </row>
    <row r="3990" spans="2:25" x14ac:dyDescent="0.2">
      <c r="B3990" s="26" t="s">
        <v>8446</v>
      </c>
      <c r="C3990" s="26" t="s">
        <v>55</v>
      </c>
      <c r="D3990" s="26" t="s">
        <v>8444</v>
      </c>
      <c r="E3990" s="26" t="str">
        <f>VLOOKUP(D3990,[1]ЕНС!A:E,2,FALSE)</f>
        <v>Выключатель</v>
      </c>
      <c r="F3990" s="26" t="str">
        <f>VLOOKUP(D3990,[1]ЕНС!A:E,3,FALSE)</f>
        <v>автоматический, тип АЕ, трехполюсный</v>
      </c>
      <c r="G3990" s="26" t="s">
        <v>8447</v>
      </c>
      <c r="H3990" s="26" t="s">
        <v>26</v>
      </c>
      <c r="I3990" s="26">
        <v>0</v>
      </c>
      <c r="J3990" s="26">
        <v>631010000</v>
      </c>
      <c r="K3990" s="26" t="str">
        <f>VLOOKUP(B3990,[1]ПланКаз!A3977:M7281,12,0)</f>
        <v>ҚР, ШҚО, Өскемен қ., Бажов көш., 10</v>
      </c>
      <c r="L3990" s="26" t="str">
        <f>VLOOKUP(B3990,[1]ПланКаз!A3975:M7279,13,0)</f>
        <v>Желтоқсан-Қантар</v>
      </c>
      <c r="M3990" s="26" t="str">
        <f>VLOOKUP(B3990,[1]ПланКаз!A3977:N7281,14,0)</f>
        <v>Шығыс-Қазақстан облысы, Өскемен қ.</v>
      </c>
      <c r="N3990" s="26" t="s">
        <v>58</v>
      </c>
      <c r="O3990" s="26" t="str">
        <f>VLOOKUP(B3990,[1]ПланКаз!A3976:P7280,16,0)</f>
        <v>шартқа қол қойылған кезден бастап 60 күнтізбелік күн ішінде</v>
      </c>
      <c r="P3990" s="26" t="s">
        <v>59</v>
      </c>
      <c r="Q3990" s="27" t="s">
        <v>522</v>
      </c>
      <c r="R3990" s="26" t="str">
        <f>VLOOKUP(B3990,[1]ПланКаз!A3975:S7279,19,0)</f>
        <v>Дана</v>
      </c>
      <c r="S3990" s="28">
        <v>1</v>
      </c>
      <c r="T3990" s="28">
        <v>7991</v>
      </c>
      <c r="U3990" s="28">
        <v>7991</v>
      </c>
      <c r="V3990" s="28">
        <v>8949.92</v>
      </c>
      <c r="W3990" s="26"/>
      <c r="X3990" s="26" t="s">
        <v>62</v>
      </c>
      <c r="Y3990" s="26" t="s">
        <v>61</v>
      </c>
    </row>
    <row r="3991" spans="2:25" x14ac:dyDescent="0.2">
      <c r="B3991" s="26" t="s">
        <v>8448</v>
      </c>
      <c r="C3991" s="26" t="s">
        <v>55</v>
      </c>
      <c r="D3991" s="26" t="s">
        <v>8444</v>
      </c>
      <c r="E3991" s="26" t="str">
        <f>VLOOKUP(D3991,[1]ЕНС!A:E,2,FALSE)</f>
        <v>Выключатель</v>
      </c>
      <c r="F3991" s="26" t="str">
        <f>VLOOKUP(D3991,[1]ЕНС!A:E,3,FALSE)</f>
        <v>автоматический, тип АЕ, трехполюсный</v>
      </c>
      <c r="G3991" s="26" t="s">
        <v>8449</v>
      </c>
      <c r="H3991" s="26" t="s">
        <v>26</v>
      </c>
      <c r="I3991" s="26">
        <v>0</v>
      </c>
      <c r="J3991" s="26">
        <v>631010000</v>
      </c>
      <c r="K3991" s="26" t="str">
        <f>VLOOKUP(B3991,[1]ПланКаз!A3978:M7282,12,0)</f>
        <v>ҚР, ШҚО, Өскемен қ., Бажов көш., 10</v>
      </c>
      <c r="L3991" s="26" t="str">
        <f>VLOOKUP(B3991,[1]ПланКаз!A3976:M7280,13,0)</f>
        <v>Желтоқсан-Қантар</v>
      </c>
      <c r="M3991" s="26" t="str">
        <f>VLOOKUP(B3991,[1]ПланКаз!A3978:N7282,14,0)</f>
        <v>Шығыс-Қазақстан облысы, Өскемен қ.</v>
      </c>
      <c r="N3991" s="26" t="s">
        <v>58</v>
      </c>
      <c r="O3991" s="26" t="str">
        <f>VLOOKUP(B3991,[1]ПланКаз!A3977:P7281,16,0)</f>
        <v>шартқа қол қойылған кезден бастап 60 күнтізбелік күн ішінде</v>
      </c>
      <c r="P3991" s="26" t="s">
        <v>59</v>
      </c>
      <c r="Q3991" s="27" t="s">
        <v>522</v>
      </c>
      <c r="R3991" s="26" t="str">
        <f>VLOOKUP(B3991,[1]ПланКаз!A3976:S7280,19,0)</f>
        <v>Дана</v>
      </c>
      <c r="S3991" s="28">
        <v>7</v>
      </c>
      <c r="T3991" s="28">
        <v>7991</v>
      </c>
      <c r="U3991" s="28">
        <v>55937</v>
      </c>
      <c r="V3991" s="28">
        <v>62649.440000000002</v>
      </c>
      <c r="W3991" s="26"/>
      <c r="X3991" s="26" t="s">
        <v>62</v>
      </c>
      <c r="Y3991" s="26" t="s">
        <v>61</v>
      </c>
    </row>
    <row r="3992" spans="2:25" x14ac:dyDescent="0.2">
      <c r="B3992" s="26" t="s">
        <v>8450</v>
      </c>
      <c r="C3992" s="26" t="s">
        <v>55</v>
      </c>
      <c r="D3992" s="26" t="s">
        <v>8444</v>
      </c>
      <c r="E3992" s="26" t="str">
        <f>VLOOKUP(D3992,[1]ЕНС!A:E,2,FALSE)</f>
        <v>Выключатель</v>
      </c>
      <c r="F3992" s="26" t="str">
        <f>VLOOKUP(D3992,[1]ЕНС!A:E,3,FALSE)</f>
        <v>автоматический, тип АЕ, трехполюсный</v>
      </c>
      <c r="G3992" s="26" t="s">
        <v>8451</v>
      </c>
      <c r="H3992" s="26" t="s">
        <v>26</v>
      </c>
      <c r="I3992" s="26">
        <v>0</v>
      </c>
      <c r="J3992" s="26">
        <v>631010000</v>
      </c>
      <c r="K3992" s="26" t="str">
        <f>VLOOKUP(B3992,[1]ПланКаз!A3979:M7283,12,0)</f>
        <v>ҚР, ШҚО, Өскемен қ., Бажов көш., 10</v>
      </c>
      <c r="L3992" s="26" t="str">
        <f>VLOOKUP(B3992,[1]ПланКаз!A3977:M7281,13,0)</f>
        <v>Желтоқсан-Қантар</v>
      </c>
      <c r="M3992" s="26" t="str">
        <f>VLOOKUP(B3992,[1]ПланКаз!A3979:N7283,14,0)</f>
        <v>Шығыс-Қазақстан облысы, Өскемен қ.</v>
      </c>
      <c r="N3992" s="26" t="s">
        <v>58</v>
      </c>
      <c r="O3992" s="26" t="str">
        <f>VLOOKUP(B3992,[1]ПланКаз!A3978:P7282,16,0)</f>
        <v>шартқа қол қойылған кезден бастап 60 күнтізбелік күн ішінде</v>
      </c>
      <c r="P3992" s="26" t="s">
        <v>59</v>
      </c>
      <c r="Q3992" s="27" t="s">
        <v>522</v>
      </c>
      <c r="R3992" s="26" t="str">
        <f>VLOOKUP(B3992,[1]ПланКаз!A3977:S7281,19,0)</f>
        <v>Дана</v>
      </c>
      <c r="S3992" s="28">
        <v>22</v>
      </c>
      <c r="T3992" s="28">
        <v>10110</v>
      </c>
      <c r="U3992" s="28">
        <v>222420</v>
      </c>
      <c r="V3992" s="28">
        <v>249110.39999999999</v>
      </c>
      <c r="W3992" s="26"/>
      <c r="X3992" s="26" t="s">
        <v>62</v>
      </c>
      <c r="Y3992" s="26" t="s">
        <v>61</v>
      </c>
    </row>
    <row r="3993" spans="2:25" x14ac:dyDescent="0.2">
      <c r="B3993" s="26" t="s">
        <v>8452</v>
      </c>
      <c r="C3993" s="26" t="s">
        <v>55</v>
      </c>
      <c r="D3993" s="26" t="s">
        <v>8444</v>
      </c>
      <c r="E3993" s="26" t="str">
        <f>VLOOKUP(D3993,[1]ЕНС!A:E,2,FALSE)</f>
        <v>Выключатель</v>
      </c>
      <c r="F3993" s="26" t="str">
        <f>VLOOKUP(D3993,[1]ЕНС!A:E,3,FALSE)</f>
        <v>автоматический, тип АЕ, трехполюсный</v>
      </c>
      <c r="G3993" s="26" t="s">
        <v>8453</v>
      </c>
      <c r="H3993" s="26" t="s">
        <v>26</v>
      </c>
      <c r="I3993" s="26">
        <v>0</v>
      </c>
      <c r="J3993" s="26">
        <v>631010000</v>
      </c>
      <c r="K3993" s="26" t="str">
        <f>VLOOKUP(B3993,[1]ПланКаз!A3980:M7284,12,0)</f>
        <v>ҚР, ШҚО, Өскемен қ., Бажов көш., 10</v>
      </c>
      <c r="L3993" s="26" t="str">
        <f>VLOOKUP(B3993,[1]ПланКаз!A3978:M7282,13,0)</f>
        <v>Желтоқсан-Қантар</v>
      </c>
      <c r="M3993" s="26" t="str">
        <f>VLOOKUP(B3993,[1]ПланКаз!A3980:N7284,14,0)</f>
        <v>Шығыс-Қазақстан облысы, Өскемен қ.</v>
      </c>
      <c r="N3993" s="26" t="s">
        <v>58</v>
      </c>
      <c r="O3993" s="26" t="str">
        <f>VLOOKUP(B3993,[1]ПланКаз!A3979:P7283,16,0)</f>
        <v>шартқа қол қойылған кезден бастап 60 күнтізбелік күн ішінде</v>
      </c>
      <c r="P3993" s="26" t="s">
        <v>59</v>
      </c>
      <c r="Q3993" s="27" t="s">
        <v>522</v>
      </c>
      <c r="R3993" s="26" t="str">
        <f>VLOOKUP(B3993,[1]ПланКаз!A3978:S7282,19,0)</f>
        <v>Дана</v>
      </c>
      <c r="S3993" s="28">
        <v>6</v>
      </c>
      <c r="T3993" s="28">
        <v>8738</v>
      </c>
      <c r="U3993" s="28">
        <v>52428</v>
      </c>
      <c r="V3993" s="28">
        <v>58719.360000000001</v>
      </c>
      <c r="W3993" s="26"/>
      <c r="X3993" s="26" t="s">
        <v>62</v>
      </c>
      <c r="Y3993" s="26" t="s">
        <v>61</v>
      </c>
    </row>
    <row r="3994" spans="2:25" x14ac:dyDescent="0.2">
      <c r="B3994" s="26" t="s">
        <v>8454</v>
      </c>
      <c r="C3994" s="26" t="s">
        <v>55</v>
      </c>
      <c r="D3994" s="26" t="s">
        <v>8444</v>
      </c>
      <c r="E3994" s="26" t="str">
        <f>VLOOKUP(D3994,[1]ЕНС!A:E,2,FALSE)</f>
        <v>Выключатель</v>
      </c>
      <c r="F3994" s="26" t="str">
        <f>VLOOKUP(D3994,[1]ЕНС!A:E,3,FALSE)</f>
        <v>автоматический, тип АЕ, трехполюсный</v>
      </c>
      <c r="G3994" s="26" t="s">
        <v>8455</v>
      </c>
      <c r="H3994" s="26" t="s">
        <v>26</v>
      </c>
      <c r="I3994" s="26">
        <v>0</v>
      </c>
      <c r="J3994" s="26">
        <v>631010000</v>
      </c>
      <c r="K3994" s="26" t="str">
        <f>VLOOKUP(B3994,[1]ПланКаз!A3981:M7285,12,0)</f>
        <v>ҚР, ШҚО, Өскемен қ., Бажов көш., 10</v>
      </c>
      <c r="L3994" s="26" t="str">
        <f>VLOOKUP(B3994,[1]ПланКаз!A3979:M7283,13,0)</f>
        <v>Желтоқсан-Қантар</v>
      </c>
      <c r="M3994" s="26" t="str">
        <f>VLOOKUP(B3994,[1]ПланКаз!A3981:N7285,14,0)</f>
        <v>Шығыс-Қазақстан облысы, Өскемен қ.</v>
      </c>
      <c r="N3994" s="26" t="s">
        <v>58</v>
      </c>
      <c r="O3994" s="26" t="str">
        <f>VLOOKUP(B3994,[1]ПланКаз!A3980:P7284,16,0)</f>
        <v>шартқа қол қойылған кезден бастап 60 күнтізбелік күн ішінде</v>
      </c>
      <c r="P3994" s="26" t="s">
        <v>59</v>
      </c>
      <c r="Q3994" s="27" t="s">
        <v>522</v>
      </c>
      <c r="R3994" s="26" t="str">
        <f>VLOOKUP(B3994,[1]ПланКаз!A3979:S7283,19,0)</f>
        <v>Дана</v>
      </c>
      <c r="S3994" s="28">
        <v>26</v>
      </c>
      <c r="T3994" s="28">
        <v>17075</v>
      </c>
      <c r="U3994" s="28">
        <v>443950</v>
      </c>
      <c r="V3994" s="28">
        <v>497224</v>
      </c>
      <c r="W3994" s="26"/>
      <c r="X3994" s="26" t="s">
        <v>62</v>
      </c>
      <c r="Y3994" s="26" t="s">
        <v>61</v>
      </c>
    </row>
    <row r="3995" spans="2:25" x14ac:dyDescent="0.2">
      <c r="B3995" s="26" t="s">
        <v>8456</v>
      </c>
      <c r="C3995" s="26" t="s">
        <v>55</v>
      </c>
      <c r="D3995" s="26" t="s">
        <v>8444</v>
      </c>
      <c r="E3995" s="26" t="str">
        <f>VLOOKUP(D3995,[1]ЕНС!A:E,2,FALSE)</f>
        <v>Выключатель</v>
      </c>
      <c r="F3995" s="26" t="str">
        <f>VLOOKUP(D3995,[1]ЕНС!A:E,3,FALSE)</f>
        <v>автоматический, тип АЕ, трехполюсный</v>
      </c>
      <c r="G3995" s="26" t="s">
        <v>8457</v>
      </c>
      <c r="H3995" s="26" t="s">
        <v>26</v>
      </c>
      <c r="I3995" s="26">
        <v>0</v>
      </c>
      <c r="J3995" s="26">
        <v>631010000</v>
      </c>
      <c r="K3995" s="26" t="str">
        <f>VLOOKUP(B3995,[1]ПланКаз!A3982:M7286,12,0)</f>
        <v>ҚР, ШҚО, Өскемен қ., Бажов көш., 10</v>
      </c>
      <c r="L3995" s="26" t="str">
        <f>VLOOKUP(B3995,[1]ПланКаз!A3980:M7284,13,0)</f>
        <v>Желтоқсан-Қантар</v>
      </c>
      <c r="M3995" s="26" t="str">
        <f>VLOOKUP(B3995,[1]ПланКаз!A3982:N7286,14,0)</f>
        <v>Шығыс-Қазақстан облысы, Өскемен қ.</v>
      </c>
      <c r="N3995" s="26" t="s">
        <v>58</v>
      </c>
      <c r="O3995" s="26" t="str">
        <f>VLOOKUP(B3995,[1]ПланКаз!A3981:P7285,16,0)</f>
        <v>шартқа қол қойылған кезден бастап 60 күнтізбелік күн ішінде</v>
      </c>
      <c r="P3995" s="26" t="s">
        <v>59</v>
      </c>
      <c r="Q3995" s="27" t="s">
        <v>522</v>
      </c>
      <c r="R3995" s="26" t="str">
        <f>VLOOKUP(B3995,[1]ПланКаз!A3980:S7284,19,0)</f>
        <v>Дана</v>
      </c>
      <c r="S3995" s="28">
        <v>18</v>
      </c>
      <c r="T3995" s="28">
        <v>20024</v>
      </c>
      <c r="U3995" s="28">
        <v>360432</v>
      </c>
      <c r="V3995" s="28">
        <v>403683.84000000003</v>
      </c>
      <c r="W3995" s="26"/>
      <c r="X3995" s="26" t="s">
        <v>62</v>
      </c>
      <c r="Y3995" s="26" t="s">
        <v>61</v>
      </c>
    </row>
    <row r="3996" spans="2:25" x14ac:dyDescent="0.2">
      <c r="B3996" s="26" t="s">
        <v>8458</v>
      </c>
      <c r="C3996" s="26" t="s">
        <v>55</v>
      </c>
      <c r="D3996" s="26" t="s">
        <v>8444</v>
      </c>
      <c r="E3996" s="26" t="str">
        <f>VLOOKUP(D3996,[1]ЕНС!A:E,2,FALSE)</f>
        <v>Выключатель</v>
      </c>
      <c r="F3996" s="26" t="str">
        <f>VLOOKUP(D3996,[1]ЕНС!A:E,3,FALSE)</f>
        <v>автоматический, тип АЕ, трехполюсный</v>
      </c>
      <c r="G3996" s="26" t="s">
        <v>8459</v>
      </c>
      <c r="H3996" s="26" t="s">
        <v>26</v>
      </c>
      <c r="I3996" s="26">
        <v>0</v>
      </c>
      <c r="J3996" s="26">
        <v>631010000</v>
      </c>
      <c r="K3996" s="26" t="str">
        <f>VLOOKUP(B3996,[1]ПланКаз!A3983:M7287,12,0)</f>
        <v>ҚР, ШҚО, Өскемен қ., Бажов көш., 10</v>
      </c>
      <c r="L3996" s="26" t="str">
        <f>VLOOKUP(B3996,[1]ПланКаз!A3981:M7285,13,0)</f>
        <v>Желтоқсан-Қантар</v>
      </c>
      <c r="M3996" s="26" t="str">
        <f>VLOOKUP(B3996,[1]ПланКаз!A3983:N7287,14,0)</f>
        <v>Шығыс-Қазақстан облысы, Өскемен қ.</v>
      </c>
      <c r="N3996" s="26" t="s">
        <v>58</v>
      </c>
      <c r="O3996" s="26" t="str">
        <f>VLOOKUP(B3996,[1]ПланКаз!A3982:P7286,16,0)</f>
        <v>шартқа қол қойылған кезден бастап 60 күнтізбелік күн ішінде</v>
      </c>
      <c r="P3996" s="26" t="s">
        <v>59</v>
      </c>
      <c r="Q3996" s="27" t="s">
        <v>522</v>
      </c>
      <c r="R3996" s="26" t="str">
        <f>VLOOKUP(B3996,[1]ПланКаз!A3981:S7285,19,0)</f>
        <v>Дана</v>
      </c>
      <c r="S3996" s="28">
        <v>6</v>
      </c>
      <c r="T3996" s="28">
        <v>17075</v>
      </c>
      <c r="U3996" s="28">
        <v>102450</v>
      </c>
      <c r="V3996" s="28">
        <v>114744</v>
      </c>
      <c r="W3996" s="26"/>
      <c r="X3996" s="26" t="s">
        <v>62</v>
      </c>
      <c r="Y3996" s="26" t="s">
        <v>61</v>
      </c>
    </row>
    <row r="3997" spans="2:25" x14ac:dyDescent="0.2">
      <c r="B3997" s="26" t="s">
        <v>8460</v>
      </c>
      <c r="C3997" s="26" t="s">
        <v>55</v>
      </c>
      <c r="D3997" s="26" t="s">
        <v>8444</v>
      </c>
      <c r="E3997" s="26" t="str">
        <f>VLOOKUP(D3997,[1]ЕНС!A:E,2,FALSE)</f>
        <v>Выключатель</v>
      </c>
      <c r="F3997" s="26" t="str">
        <f>VLOOKUP(D3997,[1]ЕНС!A:E,3,FALSE)</f>
        <v>автоматический, тип АЕ, трехполюсный</v>
      </c>
      <c r="G3997" s="26" t="s">
        <v>8461</v>
      </c>
      <c r="H3997" s="26" t="s">
        <v>26</v>
      </c>
      <c r="I3997" s="26">
        <v>0</v>
      </c>
      <c r="J3997" s="26">
        <v>631010000</v>
      </c>
      <c r="K3997" s="26" t="str">
        <f>VLOOKUP(B3997,[1]ПланКаз!A3984:M7288,12,0)</f>
        <v>ҚР, ШҚО, Өскемен қ., Бажов көш., 10</v>
      </c>
      <c r="L3997" s="26" t="str">
        <f>VLOOKUP(B3997,[1]ПланКаз!A3982:M7286,13,0)</f>
        <v>Желтоқсан-Қантар</v>
      </c>
      <c r="M3997" s="26" t="str">
        <f>VLOOKUP(B3997,[1]ПланКаз!A3984:N7288,14,0)</f>
        <v>Шығыс-Қазақстан облысы, Өскемен қ.</v>
      </c>
      <c r="N3997" s="26" t="s">
        <v>58</v>
      </c>
      <c r="O3997" s="26" t="str">
        <f>VLOOKUP(B3997,[1]ПланКаз!A3983:P7287,16,0)</f>
        <v>шартқа қол қойылған кезден бастап 60 күнтізбелік күн ішінде</v>
      </c>
      <c r="P3997" s="26" t="s">
        <v>59</v>
      </c>
      <c r="Q3997" s="27" t="s">
        <v>522</v>
      </c>
      <c r="R3997" s="26" t="str">
        <f>VLOOKUP(B3997,[1]ПланКаз!A3982:S7286,19,0)</f>
        <v>Дана</v>
      </c>
      <c r="S3997" s="28">
        <v>3</v>
      </c>
      <c r="T3997" s="28">
        <v>10403</v>
      </c>
      <c r="U3997" s="28">
        <v>31209</v>
      </c>
      <c r="V3997" s="28">
        <v>34954.080000000002</v>
      </c>
      <c r="W3997" s="26"/>
      <c r="X3997" s="26" t="s">
        <v>62</v>
      </c>
      <c r="Y3997" s="26" t="s">
        <v>61</v>
      </c>
    </row>
    <row r="3998" spans="2:25" x14ac:dyDescent="0.2">
      <c r="B3998" s="26" t="s">
        <v>8462</v>
      </c>
      <c r="C3998" s="26" t="s">
        <v>55</v>
      </c>
      <c r="D3998" s="26" t="s">
        <v>8463</v>
      </c>
      <c r="E3998" s="26" t="str">
        <f>VLOOKUP(D3998,[1]ЕНС!A:E,2,FALSE)</f>
        <v>Выключатель</v>
      </c>
      <c r="F3998" s="26" t="str">
        <f>VLOOKUP(D3998,[1]ЕНС!A:E,3,FALSE)</f>
        <v>автоматический, тип АП, трехполюсный</v>
      </c>
      <c r="G3998" s="26" t="s">
        <v>8464</v>
      </c>
      <c r="H3998" s="26" t="s">
        <v>26</v>
      </c>
      <c r="I3998" s="26">
        <v>0</v>
      </c>
      <c r="J3998" s="26">
        <v>631010000</v>
      </c>
      <c r="K3998" s="26" t="str">
        <f>VLOOKUP(B3998,[1]ПланКаз!A3985:M7289,12,0)</f>
        <v>ҚР, ШҚО, Өскемен қ., Бажов көш., 10</v>
      </c>
      <c r="L3998" s="26" t="str">
        <f>VLOOKUP(B3998,[1]ПланКаз!A3983:M7287,13,0)</f>
        <v>Желтоқсан-Қантар</v>
      </c>
      <c r="M3998" s="26" t="str">
        <f>VLOOKUP(B3998,[1]ПланКаз!A3985:N7289,14,0)</f>
        <v>Шығыс-Қазақстан облысы, Өскемен қ.</v>
      </c>
      <c r="N3998" s="26" t="s">
        <v>58</v>
      </c>
      <c r="O3998" s="26" t="str">
        <f>VLOOKUP(B3998,[1]ПланКаз!A3984:P7288,16,0)</f>
        <v>шартқа қол қойылған кезден бастап 60 күнтізбелік күн ішінде</v>
      </c>
      <c r="P3998" s="26" t="s">
        <v>59</v>
      </c>
      <c r="Q3998" s="27" t="s">
        <v>522</v>
      </c>
      <c r="R3998" s="26" t="str">
        <f>VLOOKUP(B3998,[1]ПланКаз!A3983:S7287,19,0)</f>
        <v>Дана</v>
      </c>
      <c r="S3998" s="28">
        <v>4</v>
      </c>
      <c r="T3998" s="28">
        <v>4499</v>
      </c>
      <c r="U3998" s="28">
        <v>17996</v>
      </c>
      <c r="V3998" s="28">
        <v>20155.52</v>
      </c>
      <c r="W3998" s="26"/>
      <c r="X3998" s="26" t="s">
        <v>62</v>
      </c>
      <c r="Y3998" s="26" t="s">
        <v>61</v>
      </c>
    </row>
    <row r="3999" spans="2:25" x14ac:dyDescent="0.2">
      <c r="B3999" s="26" t="s">
        <v>8465</v>
      </c>
      <c r="C3999" s="26" t="s">
        <v>55</v>
      </c>
      <c r="D3999" s="26" t="s">
        <v>8463</v>
      </c>
      <c r="E3999" s="26" t="str">
        <f>VLOOKUP(D3999,[1]ЕНС!A:E,2,FALSE)</f>
        <v>Выключатель</v>
      </c>
      <c r="F3999" s="26" t="str">
        <f>VLOOKUP(D3999,[1]ЕНС!A:E,3,FALSE)</f>
        <v>автоматический, тип АП, трехполюсный</v>
      </c>
      <c r="G3999" s="26" t="s">
        <v>8466</v>
      </c>
      <c r="H3999" s="26" t="s">
        <v>26</v>
      </c>
      <c r="I3999" s="26">
        <v>0</v>
      </c>
      <c r="J3999" s="26">
        <v>631010000</v>
      </c>
      <c r="K3999" s="26" t="str">
        <f>VLOOKUP(B3999,[1]ПланКаз!A3986:M7290,12,0)</f>
        <v>ҚР, ШҚО, Өскемен қ., Бажов көш., 10</v>
      </c>
      <c r="L3999" s="26" t="str">
        <f>VLOOKUP(B3999,[1]ПланКаз!A3984:M7288,13,0)</f>
        <v>Желтоқсан-Қантар</v>
      </c>
      <c r="M3999" s="26" t="str">
        <f>VLOOKUP(B3999,[1]ПланКаз!A3986:N7290,14,0)</f>
        <v>Шығыс-Қазақстан облысы, Өскемен қ.</v>
      </c>
      <c r="N3999" s="26" t="s">
        <v>58</v>
      </c>
      <c r="O3999" s="26" t="str">
        <f>VLOOKUP(B3999,[1]ПланКаз!A3985:P7289,16,0)</f>
        <v>шартқа қол қойылған кезден бастап 60 күнтізбелік күн ішінде</v>
      </c>
      <c r="P3999" s="26" t="s">
        <v>59</v>
      </c>
      <c r="Q3999" s="27" t="s">
        <v>522</v>
      </c>
      <c r="R3999" s="26" t="str">
        <f>VLOOKUP(B3999,[1]ПланКаз!A3984:S7288,19,0)</f>
        <v>Дана</v>
      </c>
      <c r="S3999" s="28">
        <v>8</v>
      </c>
      <c r="T3999" s="28">
        <v>5770</v>
      </c>
      <c r="U3999" s="28">
        <v>46160</v>
      </c>
      <c r="V3999" s="28">
        <v>51699.199999999997</v>
      </c>
      <c r="W3999" s="26"/>
      <c r="X3999" s="26" t="s">
        <v>62</v>
      </c>
      <c r="Y3999" s="26" t="s">
        <v>61</v>
      </c>
    </row>
    <row r="4000" spans="2:25" x14ac:dyDescent="0.2">
      <c r="B4000" s="26" t="s">
        <v>8467</v>
      </c>
      <c r="C4000" s="26" t="s">
        <v>55</v>
      </c>
      <c r="D4000" s="26" t="s">
        <v>8463</v>
      </c>
      <c r="E4000" s="26" t="str">
        <f>VLOOKUP(D4000,[1]ЕНС!A:E,2,FALSE)</f>
        <v>Выключатель</v>
      </c>
      <c r="F4000" s="26" t="str">
        <f>VLOOKUP(D4000,[1]ЕНС!A:E,3,FALSE)</f>
        <v>автоматический, тип АП, трехполюсный</v>
      </c>
      <c r="G4000" s="26" t="s">
        <v>8468</v>
      </c>
      <c r="H4000" s="26" t="s">
        <v>26</v>
      </c>
      <c r="I4000" s="26">
        <v>0</v>
      </c>
      <c r="J4000" s="26">
        <v>631010000</v>
      </c>
      <c r="K4000" s="26" t="str">
        <f>VLOOKUP(B4000,[1]ПланКаз!A3987:M7291,12,0)</f>
        <v>ҚР, ШҚО, Өскемен қ., Бажов көш., 10</v>
      </c>
      <c r="L4000" s="26" t="str">
        <f>VLOOKUP(B4000,[1]ПланКаз!A3985:M7289,13,0)</f>
        <v>Желтоқсан-Қантар</v>
      </c>
      <c r="M4000" s="26" t="str">
        <f>VLOOKUP(B4000,[1]ПланКаз!A3987:N7291,14,0)</f>
        <v>Шығыс-Қазақстан облысы, Өскемен қ.</v>
      </c>
      <c r="N4000" s="26" t="s">
        <v>58</v>
      </c>
      <c r="O4000" s="26" t="str">
        <f>VLOOKUP(B4000,[1]ПланКаз!A3986:P7290,16,0)</f>
        <v>шартқа қол қойылған кезден бастап 60 күнтізбелік күн ішінде</v>
      </c>
      <c r="P4000" s="26" t="s">
        <v>59</v>
      </c>
      <c r="Q4000" s="27" t="s">
        <v>522</v>
      </c>
      <c r="R4000" s="26" t="str">
        <f>VLOOKUP(B4000,[1]ПланКаз!A3985:S7289,19,0)</f>
        <v>Дана</v>
      </c>
      <c r="S4000" s="28">
        <v>6</v>
      </c>
      <c r="T4000" s="28">
        <v>5770</v>
      </c>
      <c r="U4000" s="28">
        <v>34620</v>
      </c>
      <c r="V4000" s="28">
        <v>38774.400000000001</v>
      </c>
      <c r="W4000" s="26"/>
      <c r="X4000" s="26" t="s">
        <v>62</v>
      </c>
      <c r="Y4000" s="26" t="s">
        <v>61</v>
      </c>
    </row>
    <row r="4001" spans="2:25" x14ac:dyDescent="0.2">
      <c r="B4001" s="26" t="s">
        <v>8469</v>
      </c>
      <c r="C4001" s="26" t="s">
        <v>55</v>
      </c>
      <c r="D4001" s="26" t="s">
        <v>8463</v>
      </c>
      <c r="E4001" s="26" t="str">
        <f>VLOOKUP(D4001,[1]ЕНС!A:E,2,FALSE)</f>
        <v>Выключатель</v>
      </c>
      <c r="F4001" s="26" t="str">
        <f>VLOOKUP(D4001,[1]ЕНС!A:E,3,FALSE)</f>
        <v>автоматический, тип АП, трехполюсный</v>
      </c>
      <c r="G4001" s="26" t="s">
        <v>8470</v>
      </c>
      <c r="H4001" s="26" t="s">
        <v>26</v>
      </c>
      <c r="I4001" s="26">
        <v>0</v>
      </c>
      <c r="J4001" s="26">
        <v>631010000</v>
      </c>
      <c r="K4001" s="26" t="str">
        <f>VLOOKUP(B4001,[1]ПланКаз!A3988:M7292,12,0)</f>
        <v>ҚР, ШҚО, Өскемен қ., Бажов көш., 10</v>
      </c>
      <c r="L4001" s="26" t="str">
        <f>VLOOKUP(B4001,[1]ПланКаз!A3986:M7290,13,0)</f>
        <v>Желтоқсан-Қантар</v>
      </c>
      <c r="M4001" s="26" t="str">
        <f>VLOOKUP(B4001,[1]ПланКаз!A3988:N7292,14,0)</f>
        <v>Шығыс-Қазақстан облысы, Өскемен қ.</v>
      </c>
      <c r="N4001" s="26" t="s">
        <v>58</v>
      </c>
      <c r="O4001" s="26" t="str">
        <f>VLOOKUP(B4001,[1]ПланКаз!A3987:P7291,16,0)</f>
        <v>шартқа қол қойылған кезден бастап 60 күнтізбелік күн ішінде</v>
      </c>
      <c r="P4001" s="26" t="s">
        <v>59</v>
      </c>
      <c r="Q4001" s="27" t="s">
        <v>522</v>
      </c>
      <c r="R4001" s="26" t="str">
        <f>VLOOKUP(B4001,[1]ПланКаз!A3986:S7290,19,0)</f>
        <v>Дана</v>
      </c>
      <c r="S4001" s="28">
        <v>4</v>
      </c>
      <c r="T4001" s="28">
        <v>7252</v>
      </c>
      <c r="U4001" s="28">
        <v>29008</v>
      </c>
      <c r="V4001" s="28">
        <v>32488.959999999999</v>
      </c>
      <c r="W4001" s="26"/>
      <c r="X4001" s="26" t="s">
        <v>62</v>
      </c>
      <c r="Y4001" s="26" t="s">
        <v>61</v>
      </c>
    </row>
    <row r="4002" spans="2:25" x14ac:dyDescent="0.2">
      <c r="B4002" s="26" t="s">
        <v>8471</v>
      </c>
      <c r="C4002" s="26" t="s">
        <v>55</v>
      </c>
      <c r="D4002" s="26" t="s">
        <v>8463</v>
      </c>
      <c r="E4002" s="26" t="str">
        <f>VLOOKUP(D4002,[1]ЕНС!A:E,2,FALSE)</f>
        <v>Выключатель</v>
      </c>
      <c r="F4002" s="26" t="str">
        <f>VLOOKUP(D4002,[1]ЕНС!A:E,3,FALSE)</f>
        <v>автоматический, тип АП, трехполюсный</v>
      </c>
      <c r="G4002" s="26" t="s">
        <v>8472</v>
      </c>
      <c r="H4002" s="26" t="s">
        <v>26</v>
      </c>
      <c r="I4002" s="26">
        <v>0</v>
      </c>
      <c r="J4002" s="26">
        <v>631010000</v>
      </c>
      <c r="K4002" s="26" t="str">
        <f>VLOOKUP(B4002,[1]ПланКаз!A3989:M7293,12,0)</f>
        <v>ҚР, ШҚО, Өскемен қ., Бажов көш., 10</v>
      </c>
      <c r="L4002" s="26" t="str">
        <f>VLOOKUP(B4002,[1]ПланКаз!A3987:M7291,13,0)</f>
        <v>Желтоқсан-Қантар</v>
      </c>
      <c r="M4002" s="26" t="str">
        <f>VLOOKUP(B4002,[1]ПланКаз!A3989:N7293,14,0)</f>
        <v>Шығыс-Қазақстан облысы, Өскемен қ.</v>
      </c>
      <c r="N4002" s="26" t="s">
        <v>58</v>
      </c>
      <c r="O4002" s="26" t="str">
        <f>VLOOKUP(B4002,[1]ПланКаз!A3988:P7292,16,0)</f>
        <v>шартқа қол қойылған кезден бастап 60 күнтізбелік күн ішінде</v>
      </c>
      <c r="P4002" s="26" t="s">
        <v>59</v>
      </c>
      <c r="Q4002" s="27" t="s">
        <v>522</v>
      </c>
      <c r="R4002" s="26" t="str">
        <f>VLOOKUP(B4002,[1]ПланКаз!A3987:S7291,19,0)</f>
        <v>Дана</v>
      </c>
      <c r="S4002" s="28">
        <v>8</v>
      </c>
      <c r="T4002" s="28">
        <v>7252</v>
      </c>
      <c r="U4002" s="28">
        <v>58016</v>
      </c>
      <c r="V4002" s="28">
        <v>64977.919999999998</v>
      </c>
      <c r="W4002" s="26"/>
      <c r="X4002" s="26" t="s">
        <v>62</v>
      </c>
      <c r="Y4002" s="26" t="s">
        <v>61</v>
      </c>
    </row>
    <row r="4003" spans="2:25" x14ac:dyDescent="0.2">
      <c r="B4003" s="26" t="s">
        <v>8473</v>
      </c>
      <c r="C4003" s="26" t="s">
        <v>55</v>
      </c>
      <c r="D4003" s="26" t="s">
        <v>8474</v>
      </c>
      <c r="E4003" s="26" t="str">
        <f>VLOOKUP(D4003,[1]ЕНС!A:E,2,FALSE)</f>
        <v>Выключатель</v>
      </c>
      <c r="F4003" s="26" t="str">
        <f>VLOOKUP(D4003,[1]ЕНС!A:E,3,FALSE)</f>
        <v>автоматический, тип ВА, однополюсный</v>
      </c>
      <c r="G4003" s="26" t="s">
        <v>8475</v>
      </c>
      <c r="H4003" s="26" t="s">
        <v>26</v>
      </c>
      <c r="I4003" s="26">
        <v>0</v>
      </c>
      <c r="J4003" s="26">
        <v>631010000</v>
      </c>
      <c r="K4003" s="26" t="str">
        <f>VLOOKUP(B4003,[1]ПланКаз!A3990:M7294,12,0)</f>
        <v>ҚР, ШҚО, Өскемен қ., Бажов көш., 10</v>
      </c>
      <c r="L4003" s="26" t="str">
        <f>VLOOKUP(B4003,[1]ПланКаз!A3988:M7292,13,0)</f>
        <v>Қантар-Ақпан</v>
      </c>
      <c r="M4003" s="26" t="str">
        <f>VLOOKUP(B4003,[1]ПланКаз!A3990:N7294,14,0)</f>
        <v>Шығыс-Қазақстан облысы, Өскемен қ.</v>
      </c>
      <c r="N4003" s="26" t="s">
        <v>58</v>
      </c>
      <c r="O4003" s="26" t="str">
        <f>VLOOKUP(B4003,[1]ПланКаз!A3989:P7293,16,0)</f>
        <v>шартқа қол қойылған кезден бастап 60 күнтізбелік күн ішінде</v>
      </c>
      <c r="P4003" s="26" t="s">
        <v>59</v>
      </c>
      <c r="Q4003" s="27" t="s">
        <v>522</v>
      </c>
      <c r="R4003" s="26" t="str">
        <f>VLOOKUP(B4003,[1]ПланКаз!A3988:S7292,19,0)</f>
        <v>Дана</v>
      </c>
      <c r="S4003" s="28">
        <v>5</v>
      </c>
      <c r="T4003" s="28">
        <v>358</v>
      </c>
      <c r="U4003" s="28" t="s">
        <v>61</v>
      </c>
      <c r="V4003" s="28" t="s">
        <v>61</v>
      </c>
      <c r="W4003" s="26" t="s">
        <v>24</v>
      </c>
      <c r="X4003" s="26" t="s">
        <v>72</v>
      </c>
      <c r="Y4003" s="26" t="s">
        <v>672</v>
      </c>
    </row>
    <row r="4004" spans="2:25" x14ac:dyDescent="0.2">
      <c r="B4004" s="26" t="s">
        <v>8476</v>
      </c>
      <c r="C4004" s="26" t="s">
        <v>55</v>
      </c>
      <c r="D4004" s="26" t="s">
        <v>8474</v>
      </c>
      <c r="E4004" s="26" t="str">
        <f>VLOOKUP(D4004,[1]ЕНС!A:E,2,FALSE)</f>
        <v>Выключатель</v>
      </c>
      <c r="F4004" s="26" t="str">
        <f>VLOOKUP(D4004,[1]ЕНС!A:E,3,FALSE)</f>
        <v>автоматический, тип ВА, однополюсный</v>
      </c>
      <c r="G4004" s="26" t="s">
        <v>8475</v>
      </c>
      <c r="H4004" s="26" t="s">
        <v>26</v>
      </c>
      <c r="I4004" s="26">
        <v>0</v>
      </c>
      <c r="J4004" s="26">
        <v>631010000</v>
      </c>
      <c r="K4004" s="26" t="str">
        <f>VLOOKUP(B4004,[1]ПланКаз!A3991:M7295,12,0)</f>
        <v>ҚР, ШҚО, Өскемен қ., Бажов көш., 10</v>
      </c>
      <c r="L4004" s="26" t="str">
        <f>VLOOKUP(B4004,[1]ПланКаз!A3989:M7293,13,0)</f>
        <v>Наурыз - Сәуір</v>
      </c>
      <c r="M4004" s="26" t="str">
        <f>VLOOKUP(B4004,[1]ПланКаз!A3991:N7295,14,0)</f>
        <v>Шығыс-Қазақстан облысы, Өскемен қ.</v>
      </c>
      <c r="N4004" s="26" t="s">
        <v>58</v>
      </c>
      <c r="O4004" s="26" t="str">
        <f>VLOOKUP(B4004,[1]ПланКаз!A3990:P7294,16,0)</f>
        <v>шартқа қол қойылған кезден бастап 60 күнтізбелік күн ішінде</v>
      </c>
      <c r="P4004" s="26" t="s">
        <v>59</v>
      </c>
      <c r="Q4004" s="27" t="s">
        <v>522</v>
      </c>
      <c r="R4004" s="26" t="str">
        <f>VLOOKUP(B4004,[1]ПланКаз!A3989:S7293,19,0)</f>
        <v>Дана</v>
      </c>
      <c r="S4004" s="28">
        <v>5</v>
      </c>
      <c r="T4004" s="28">
        <v>358</v>
      </c>
      <c r="U4004" s="28" t="s">
        <v>61</v>
      </c>
      <c r="V4004" s="28" t="s">
        <v>61</v>
      </c>
      <c r="W4004" s="26" t="s">
        <v>24</v>
      </c>
      <c r="X4004" s="26" t="s">
        <v>72</v>
      </c>
      <c r="Y4004" s="26" t="s">
        <v>5283</v>
      </c>
    </row>
    <row r="4005" spans="2:25" x14ac:dyDescent="0.2">
      <c r="B4005" s="26" t="s">
        <v>8477</v>
      </c>
      <c r="C4005" s="26" t="s">
        <v>55</v>
      </c>
      <c r="D4005" s="26" t="s">
        <v>8474</v>
      </c>
      <c r="E4005" s="26" t="str">
        <f>VLOOKUP(D4005,[1]ЕНС!A:E,2,FALSE)</f>
        <v>Выключатель</v>
      </c>
      <c r="F4005" s="26" t="str">
        <f>VLOOKUP(D4005,[1]ЕНС!A:E,3,FALSE)</f>
        <v>автоматический, тип ВА, однополюсный</v>
      </c>
      <c r="G4005" s="26" t="s">
        <v>8475</v>
      </c>
      <c r="H4005" s="26" t="s">
        <v>10</v>
      </c>
      <c r="I4005" s="26">
        <v>0</v>
      </c>
      <c r="J4005" s="26">
        <v>631010000</v>
      </c>
      <c r="K4005" s="26" t="str">
        <f>VLOOKUP(B4005,[1]ПланКаз!A3992:M7296,12,0)</f>
        <v>ҚР, ШҚО, Өскемен қ., Бажов көш., 10</v>
      </c>
      <c r="L4005" s="26" t="str">
        <f>VLOOKUP(B4005,[1]ПланКаз!A3990:M7294,13,0)</f>
        <v>Мамыр - Маусым</v>
      </c>
      <c r="M4005" s="26" t="str">
        <f>VLOOKUP(B4005,[1]ПланКаз!A3992:N7296,14,0)</f>
        <v>Шығыс-Қазақстан облысы, Өскемен қ.</v>
      </c>
      <c r="N4005" s="26" t="s">
        <v>58</v>
      </c>
      <c r="O4005" s="26" t="str">
        <f>VLOOKUP(B4005,[1]ПланКаз!A3991:P7295,16,0)</f>
        <v>Өтініш берген күннен бастап 5 жұмыс күні ішінде</v>
      </c>
      <c r="P4005" s="26" t="s">
        <v>59</v>
      </c>
      <c r="Q4005" s="27" t="s">
        <v>522</v>
      </c>
      <c r="R4005" s="26" t="str">
        <f>VLOOKUP(B4005,[1]ПланКаз!A3990:S7294,19,0)</f>
        <v>Дана</v>
      </c>
      <c r="S4005" s="28">
        <v>5</v>
      </c>
      <c r="T4005" s="28">
        <v>358</v>
      </c>
      <c r="U4005" s="28">
        <v>1790</v>
      </c>
      <c r="V4005" s="28">
        <v>2004.8</v>
      </c>
      <c r="W4005" s="26"/>
      <c r="X4005" s="26" t="s">
        <v>72</v>
      </c>
      <c r="Y4005" s="26" t="s">
        <v>61</v>
      </c>
    </row>
    <row r="4006" spans="2:25" x14ac:dyDescent="0.2">
      <c r="B4006" s="26" t="s">
        <v>8478</v>
      </c>
      <c r="C4006" s="26" t="s">
        <v>55</v>
      </c>
      <c r="D4006" s="26" t="s">
        <v>8474</v>
      </c>
      <c r="E4006" s="26" t="str">
        <f>VLOOKUP(D4006,[1]ЕНС!A:E,2,FALSE)</f>
        <v>Выключатель</v>
      </c>
      <c r="F4006" s="26" t="str">
        <f>VLOOKUP(D4006,[1]ЕНС!A:E,3,FALSE)</f>
        <v>автоматический, тип ВА, однополюсный</v>
      </c>
      <c r="G4006" s="26" t="s">
        <v>8479</v>
      </c>
      <c r="H4006" s="26" t="s">
        <v>26</v>
      </c>
      <c r="I4006" s="26">
        <v>0</v>
      </c>
      <c r="J4006" s="26">
        <v>631010000</v>
      </c>
      <c r="K4006" s="26" t="str">
        <f>VLOOKUP(B4006,[1]ПланКаз!A3993:M7297,12,0)</f>
        <v>ҚР, ШҚО, Өскемен қ., Бажов көш., 10</v>
      </c>
      <c r="L4006" s="26" t="str">
        <f>VLOOKUP(B4006,[1]ПланКаз!A3991:M7295,13,0)</f>
        <v>Қантар-Ақпан</v>
      </c>
      <c r="M4006" s="26" t="str">
        <f>VLOOKUP(B4006,[1]ПланКаз!A3993:N7297,14,0)</f>
        <v>Шығыс-Қазақстан облысы, Өскемен қ.</v>
      </c>
      <c r="N4006" s="26" t="s">
        <v>58</v>
      </c>
      <c r="O4006" s="26" t="str">
        <f>VLOOKUP(B4006,[1]ПланКаз!A3992:P7296,16,0)</f>
        <v>шартқа қол қойылған кезден бастап 60 күнтізбелік күн ішінде</v>
      </c>
      <c r="P4006" s="26" t="s">
        <v>59</v>
      </c>
      <c r="Q4006" s="27" t="s">
        <v>522</v>
      </c>
      <c r="R4006" s="26" t="str">
        <f>VLOOKUP(B4006,[1]ПланКаз!A3991:S7295,19,0)</f>
        <v>Дана</v>
      </c>
      <c r="S4006" s="28">
        <v>21</v>
      </c>
      <c r="T4006" s="28">
        <v>430</v>
      </c>
      <c r="U4006" s="28" t="s">
        <v>61</v>
      </c>
      <c r="V4006" s="28" t="s">
        <v>61</v>
      </c>
      <c r="W4006" s="26" t="s">
        <v>24</v>
      </c>
      <c r="X4006" s="26" t="s">
        <v>72</v>
      </c>
      <c r="Y4006" s="26" t="s">
        <v>63</v>
      </c>
    </row>
    <row r="4007" spans="2:25" x14ac:dyDescent="0.2">
      <c r="B4007" s="26" t="s">
        <v>8480</v>
      </c>
      <c r="C4007" s="26" t="s">
        <v>55</v>
      </c>
      <c r="D4007" s="26" t="s">
        <v>8474</v>
      </c>
      <c r="E4007" s="26" t="str">
        <f>VLOOKUP(D4007,[1]ЕНС!A:E,2,FALSE)</f>
        <v>Выключатель</v>
      </c>
      <c r="F4007" s="26" t="str">
        <f>VLOOKUP(D4007,[1]ЕНС!A:E,3,FALSE)</f>
        <v>автоматический, тип ВА, однополюсный</v>
      </c>
      <c r="G4007" s="26" t="s">
        <v>8479</v>
      </c>
      <c r="H4007" s="26" t="s">
        <v>26</v>
      </c>
      <c r="I4007" s="26">
        <v>0</v>
      </c>
      <c r="J4007" s="26">
        <v>631010000</v>
      </c>
      <c r="K4007" s="26" t="str">
        <f>VLOOKUP(B4007,[1]ПланКаз!A3994:M7298,12,0)</f>
        <v>ҚР, ШҚО, Өскемен қ., Бажов көш., 10</v>
      </c>
      <c r="L4007" s="26" t="str">
        <f>VLOOKUP(B4007,[1]ПланКаз!A3992:M7296,13,0)</f>
        <v>Қантар-Ақпан</v>
      </c>
      <c r="M4007" s="26" t="str">
        <f>VLOOKUP(B4007,[1]ПланКаз!A3994:N7298,14,0)</f>
        <v>Шығыс-Қазақстан облысы, Өскемен қ.</v>
      </c>
      <c r="N4007" s="26" t="s">
        <v>58</v>
      </c>
      <c r="O4007" s="26" t="str">
        <f>VLOOKUP(B4007,[1]ПланКаз!A3993:P7297,16,0)</f>
        <v>шартқа қол қойылған кезден бастап 60 күнтізбелік күн ішінде</v>
      </c>
      <c r="P4007" s="26" t="s">
        <v>59</v>
      </c>
      <c r="Q4007" s="27" t="s">
        <v>522</v>
      </c>
      <c r="R4007" s="26" t="str">
        <f>VLOOKUP(B4007,[1]ПланКаз!A3992:S7296,19,0)</f>
        <v>Дана</v>
      </c>
      <c r="S4007" s="28">
        <v>20</v>
      </c>
      <c r="T4007" s="28">
        <v>430</v>
      </c>
      <c r="U4007" s="28" t="s">
        <v>61</v>
      </c>
      <c r="V4007" s="28" t="s">
        <v>61</v>
      </c>
      <c r="W4007" s="26" t="s">
        <v>24</v>
      </c>
      <c r="X4007" s="26" t="s">
        <v>72</v>
      </c>
      <c r="Y4007" s="26" t="s">
        <v>672</v>
      </c>
    </row>
    <row r="4008" spans="2:25" x14ac:dyDescent="0.2">
      <c r="B4008" s="26" t="s">
        <v>8481</v>
      </c>
      <c r="C4008" s="26" t="s">
        <v>55</v>
      </c>
      <c r="D4008" s="26" t="s">
        <v>8474</v>
      </c>
      <c r="E4008" s="26" t="str">
        <f>VLOOKUP(D4008,[1]ЕНС!A:E,2,FALSE)</f>
        <v>Выключатель</v>
      </c>
      <c r="F4008" s="26" t="str">
        <f>VLOOKUP(D4008,[1]ЕНС!A:E,3,FALSE)</f>
        <v>автоматический, тип ВА, однополюсный</v>
      </c>
      <c r="G4008" s="26" t="s">
        <v>8479</v>
      </c>
      <c r="H4008" s="26" t="s">
        <v>26</v>
      </c>
      <c r="I4008" s="26">
        <v>0</v>
      </c>
      <c r="J4008" s="26">
        <v>631010000</v>
      </c>
      <c r="K4008" s="26" t="str">
        <f>VLOOKUP(B4008,[1]ПланКаз!A3995:M7299,12,0)</f>
        <v>ҚР, ШҚО, Өскемен қ., Бажов көш., 10</v>
      </c>
      <c r="L4008" s="26" t="str">
        <f>VLOOKUP(B4008,[1]ПланКаз!A3993:M7297,13,0)</f>
        <v>Наурыз - Сәуір</v>
      </c>
      <c r="M4008" s="26" t="str">
        <f>VLOOKUP(B4008,[1]ПланКаз!A3995:N7299,14,0)</f>
        <v>Шығыс-Қазақстан облысы, Өскемен қ.</v>
      </c>
      <c r="N4008" s="26" t="s">
        <v>58</v>
      </c>
      <c r="O4008" s="26" t="str">
        <f>VLOOKUP(B4008,[1]ПланКаз!A3994:P7298,16,0)</f>
        <v>шартқа қол қойылған кезден бастап 60 күнтізбелік күн ішінде</v>
      </c>
      <c r="P4008" s="26" t="s">
        <v>59</v>
      </c>
      <c r="Q4008" s="27" t="s">
        <v>522</v>
      </c>
      <c r="R4008" s="26" t="str">
        <f>VLOOKUP(B4008,[1]ПланКаз!A3993:S7297,19,0)</f>
        <v>Дана</v>
      </c>
      <c r="S4008" s="28">
        <v>20</v>
      </c>
      <c r="T4008" s="28">
        <v>430</v>
      </c>
      <c r="U4008" s="28" t="s">
        <v>61</v>
      </c>
      <c r="V4008" s="28" t="s">
        <v>61</v>
      </c>
      <c r="W4008" s="26" t="s">
        <v>24</v>
      </c>
      <c r="X4008" s="26" t="s">
        <v>72</v>
      </c>
      <c r="Y4008" s="26" t="s">
        <v>5283</v>
      </c>
    </row>
    <row r="4009" spans="2:25" x14ac:dyDescent="0.2">
      <c r="B4009" s="26" t="s">
        <v>8482</v>
      </c>
      <c r="C4009" s="26" t="s">
        <v>55</v>
      </c>
      <c r="D4009" s="26" t="s">
        <v>8474</v>
      </c>
      <c r="E4009" s="26" t="str">
        <f>VLOOKUP(D4009,[1]ЕНС!A:E,2,FALSE)</f>
        <v>Выключатель</v>
      </c>
      <c r="F4009" s="26" t="str">
        <f>VLOOKUP(D4009,[1]ЕНС!A:E,3,FALSE)</f>
        <v>автоматический, тип ВА, однополюсный</v>
      </c>
      <c r="G4009" s="26" t="s">
        <v>8479</v>
      </c>
      <c r="H4009" s="26" t="s">
        <v>10</v>
      </c>
      <c r="I4009" s="26">
        <v>0</v>
      </c>
      <c r="J4009" s="26">
        <v>631010000</v>
      </c>
      <c r="K4009" s="26" t="str">
        <f>VLOOKUP(B4009,[1]ПланКаз!A3996:M7300,12,0)</f>
        <v>ҚР, ШҚО, Өскемен қ., Бажов көш., 10</v>
      </c>
      <c r="L4009" s="26" t="str">
        <f>VLOOKUP(B4009,[1]ПланКаз!A3994:M7298,13,0)</f>
        <v>Мамыр - Маусым</v>
      </c>
      <c r="M4009" s="26" t="str">
        <f>VLOOKUP(B4009,[1]ПланКаз!A3996:N7300,14,0)</f>
        <v>Шығыс-Қазақстан облысы, Өскемен қ.</v>
      </c>
      <c r="N4009" s="26" t="s">
        <v>58</v>
      </c>
      <c r="O4009" s="26" t="str">
        <f>VLOOKUP(B4009,[1]ПланКаз!A3995:P7299,16,0)</f>
        <v>Өтініш берген күннен бастап 5 жұмыс күні ішінде</v>
      </c>
      <c r="P4009" s="26" t="s">
        <v>59</v>
      </c>
      <c r="Q4009" s="27" t="s">
        <v>522</v>
      </c>
      <c r="R4009" s="26" t="str">
        <f>VLOOKUP(B4009,[1]ПланКаз!A3994:S7298,19,0)</f>
        <v>Дана</v>
      </c>
      <c r="S4009" s="28">
        <v>20</v>
      </c>
      <c r="T4009" s="28">
        <v>430</v>
      </c>
      <c r="U4009" s="28">
        <v>8600</v>
      </c>
      <c r="V4009" s="28">
        <v>9632</v>
      </c>
      <c r="W4009" s="26"/>
      <c r="X4009" s="26" t="s">
        <v>72</v>
      </c>
      <c r="Y4009" s="26" t="s">
        <v>61</v>
      </c>
    </row>
    <row r="4010" spans="2:25" x14ac:dyDescent="0.2">
      <c r="B4010" s="26" t="s">
        <v>8483</v>
      </c>
      <c r="C4010" s="26" t="s">
        <v>55</v>
      </c>
      <c r="D4010" s="26" t="s">
        <v>8474</v>
      </c>
      <c r="E4010" s="26" t="str">
        <f>VLOOKUP(D4010,[1]ЕНС!A:E,2,FALSE)</f>
        <v>Выключатель</v>
      </c>
      <c r="F4010" s="26" t="str">
        <f>VLOOKUP(D4010,[1]ЕНС!A:E,3,FALSE)</f>
        <v>автоматический, тип ВА, однополюсный</v>
      </c>
      <c r="G4010" s="26" t="s">
        <v>8484</v>
      </c>
      <c r="H4010" s="26" t="s">
        <v>26</v>
      </c>
      <c r="I4010" s="26">
        <v>0</v>
      </c>
      <c r="J4010" s="26">
        <v>631010000</v>
      </c>
      <c r="K4010" s="26" t="str">
        <f>VLOOKUP(B4010,[1]ПланКаз!A3997:M7301,12,0)</f>
        <v>ҚР, ШҚО, Өскемен қ., Бажов көш., 10</v>
      </c>
      <c r="L4010" s="26" t="str">
        <f>VLOOKUP(B4010,[1]ПланКаз!A3995:M7299,13,0)</f>
        <v>Қантар-Ақпан</v>
      </c>
      <c r="M4010" s="26" t="str">
        <f>VLOOKUP(B4010,[1]ПланКаз!A3997:N7301,14,0)</f>
        <v>Шығыс-Қазақстан облысы, Өскемен қ.</v>
      </c>
      <c r="N4010" s="26" t="s">
        <v>58</v>
      </c>
      <c r="O4010" s="26" t="str">
        <f>VLOOKUP(B4010,[1]ПланКаз!A3996:P7300,16,0)</f>
        <v>шартқа қол қойылған кезден бастап 60 күнтізбелік күн ішінде</v>
      </c>
      <c r="P4010" s="26" t="s">
        <v>59</v>
      </c>
      <c r="Q4010" s="27" t="s">
        <v>522</v>
      </c>
      <c r="R4010" s="26" t="str">
        <f>VLOOKUP(B4010,[1]ПланКаз!A3995:S7299,19,0)</f>
        <v>Дана</v>
      </c>
      <c r="S4010" s="28">
        <v>55</v>
      </c>
      <c r="T4010" s="28">
        <v>430</v>
      </c>
      <c r="U4010" s="28" t="s">
        <v>61</v>
      </c>
      <c r="V4010" s="28" t="s">
        <v>61</v>
      </c>
      <c r="W4010" s="26" t="s">
        <v>24</v>
      </c>
      <c r="X4010" s="26" t="s">
        <v>72</v>
      </c>
      <c r="Y4010" s="26" t="s">
        <v>672</v>
      </c>
    </row>
    <row r="4011" spans="2:25" x14ac:dyDescent="0.2">
      <c r="B4011" s="26" t="s">
        <v>8485</v>
      </c>
      <c r="C4011" s="26" t="s">
        <v>55</v>
      </c>
      <c r="D4011" s="26" t="s">
        <v>8474</v>
      </c>
      <c r="E4011" s="26" t="str">
        <f>VLOOKUP(D4011,[1]ЕНС!A:E,2,FALSE)</f>
        <v>Выключатель</v>
      </c>
      <c r="F4011" s="26" t="str">
        <f>VLOOKUP(D4011,[1]ЕНС!A:E,3,FALSE)</f>
        <v>автоматический, тип ВА, однополюсный</v>
      </c>
      <c r="G4011" s="26" t="s">
        <v>8484</v>
      </c>
      <c r="H4011" s="26" t="s">
        <v>26</v>
      </c>
      <c r="I4011" s="26">
        <v>0</v>
      </c>
      <c r="J4011" s="26">
        <v>631010000</v>
      </c>
      <c r="K4011" s="26" t="str">
        <f>VLOOKUP(B4011,[1]ПланКаз!A3998:M7302,12,0)</f>
        <v>ҚР, ШҚО, Өскемен қ., Бажов көш., 10</v>
      </c>
      <c r="L4011" s="26" t="str">
        <f>VLOOKUP(B4011,[1]ПланКаз!A3996:M7300,13,0)</f>
        <v>Наурыз - Сәуір</v>
      </c>
      <c r="M4011" s="26" t="str">
        <f>VLOOKUP(B4011,[1]ПланКаз!A3998:N7302,14,0)</f>
        <v>Шығыс-Қазақстан облысы, Өскемен қ.</v>
      </c>
      <c r="N4011" s="26" t="s">
        <v>58</v>
      </c>
      <c r="O4011" s="26" t="str">
        <f>VLOOKUP(B4011,[1]ПланКаз!A3997:P7301,16,0)</f>
        <v>шартқа қол қойылған кезден бастап 60 күнтізбелік күн ішінде</v>
      </c>
      <c r="P4011" s="26" t="s">
        <v>59</v>
      </c>
      <c r="Q4011" s="27" t="s">
        <v>522</v>
      </c>
      <c r="R4011" s="26" t="str">
        <f>VLOOKUP(B4011,[1]ПланКаз!A3996:S7300,19,0)</f>
        <v>Дана</v>
      </c>
      <c r="S4011" s="28">
        <v>55</v>
      </c>
      <c r="T4011" s="28">
        <v>430</v>
      </c>
      <c r="U4011" s="28" t="s">
        <v>61</v>
      </c>
      <c r="V4011" s="28" t="s">
        <v>61</v>
      </c>
      <c r="W4011" s="26" t="s">
        <v>24</v>
      </c>
      <c r="X4011" s="26" t="s">
        <v>72</v>
      </c>
      <c r="Y4011" s="26" t="s">
        <v>5283</v>
      </c>
    </row>
    <row r="4012" spans="2:25" x14ac:dyDescent="0.2">
      <c r="B4012" s="26" t="s">
        <v>8486</v>
      </c>
      <c r="C4012" s="26" t="s">
        <v>55</v>
      </c>
      <c r="D4012" s="26" t="s">
        <v>8474</v>
      </c>
      <c r="E4012" s="26" t="str">
        <f>VLOOKUP(D4012,[1]ЕНС!A:E,2,FALSE)</f>
        <v>Выключатель</v>
      </c>
      <c r="F4012" s="26" t="str">
        <f>VLOOKUP(D4012,[1]ЕНС!A:E,3,FALSE)</f>
        <v>автоматический, тип ВА, однополюсный</v>
      </c>
      <c r="G4012" s="26" t="s">
        <v>8484</v>
      </c>
      <c r="H4012" s="26" t="s">
        <v>10</v>
      </c>
      <c r="I4012" s="26">
        <v>0</v>
      </c>
      <c r="J4012" s="26">
        <v>631010000</v>
      </c>
      <c r="K4012" s="26" t="str">
        <f>VLOOKUP(B4012,[1]ПланКаз!A3999:M7303,12,0)</f>
        <v>ҚР, ШҚО, Өскемен қ., Бажов көш., 10</v>
      </c>
      <c r="L4012" s="26" t="str">
        <f>VLOOKUP(B4012,[1]ПланКаз!A3997:M7301,13,0)</f>
        <v>Мамыр - Маусым</v>
      </c>
      <c r="M4012" s="26" t="str">
        <f>VLOOKUP(B4012,[1]ПланКаз!A3999:N7303,14,0)</f>
        <v>Шығыс-Қазақстан облысы, Өскемен қ.</v>
      </c>
      <c r="N4012" s="26" t="s">
        <v>58</v>
      </c>
      <c r="O4012" s="26" t="str">
        <f>VLOOKUP(B4012,[1]ПланКаз!A3998:P7302,16,0)</f>
        <v>Өтініш берген күннен бастап 5 жұмыс күні ішінде</v>
      </c>
      <c r="P4012" s="26" t="s">
        <v>59</v>
      </c>
      <c r="Q4012" s="27" t="s">
        <v>522</v>
      </c>
      <c r="R4012" s="26" t="str">
        <f>VLOOKUP(B4012,[1]ПланКаз!A3997:S7301,19,0)</f>
        <v>Дана</v>
      </c>
      <c r="S4012" s="28">
        <v>55</v>
      </c>
      <c r="T4012" s="28">
        <v>430</v>
      </c>
      <c r="U4012" s="28">
        <v>23650</v>
      </c>
      <c r="V4012" s="28">
        <v>26488</v>
      </c>
      <c r="W4012" s="26"/>
      <c r="X4012" s="26" t="s">
        <v>72</v>
      </c>
      <c r="Y4012" s="26" t="s">
        <v>61</v>
      </c>
    </row>
    <row r="4013" spans="2:25" x14ac:dyDescent="0.2">
      <c r="B4013" s="26" t="s">
        <v>8487</v>
      </c>
      <c r="C4013" s="26" t="s">
        <v>55</v>
      </c>
      <c r="D4013" s="26" t="s">
        <v>8474</v>
      </c>
      <c r="E4013" s="26" t="str">
        <f>VLOOKUP(D4013,[1]ЕНС!A:E,2,FALSE)</f>
        <v>Выключатель</v>
      </c>
      <c r="F4013" s="26" t="str">
        <f>VLOOKUP(D4013,[1]ЕНС!A:E,3,FALSE)</f>
        <v>автоматический, тип ВА, однополюсный</v>
      </c>
      <c r="G4013" s="26" t="s">
        <v>8488</v>
      </c>
      <c r="H4013" s="26" t="s">
        <v>26</v>
      </c>
      <c r="I4013" s="26">
        <v>0</v>
      </c>
      <c r="J4013" s="26">
        <v>631010000</v>
      </c>
      <c r="K4013" s="26" t="str">
        <f>VLOOKUP(B4013,[1]ПланКаз!A4000:M7304,12,0)</f>
        <v>ҚР, ШҚО, Өскемен қ., Бажов көш., 10</v>
      </c>
      <c r="L4013" s="26" t="str">
        <f>VLOOKUP(B4013,[1]ПланКаз!A3998:M7302,13,0)</f>
        <v>Қантар-Ақпан</v>
      </c>
      <c r="M4013" s="26" t="str">
        <f>VLOOKUP(B4013,[1]ПланКаз!A4000:N7304,14,0)</f>
        <v>Шығыс-Қазақстан облысы, Өскемен қ.</v>
      </c>
      <c r="N4013" s="26" t="s">
        <v>58</v>
      </c>
      <c r="O4013" s="26" t="str">
        <f>VLOOKUP(B4013,[1]ПланКаз!A3999:P7303,16,0)</f>
        <v>шартқа қол қойылған кезден бастап 60 күнтізбелік күн ішінде</v>
      </c>
      <c r="P4013" s="26" t="s">
        <v>59</v>
      </c>
      <c r="Q4013" s="27" t="s">
        <v>522</v>
      </c>
      <c r="R4013" s="26" t="str">
        <f>VLOOKUP(B4013,[1]ПланКаз!A3998:S7302,19,0)</f>
        <v>Дана</v>
      </c>
      <c r="S4013" s="28">
        <v>15</v>
      </c>
      <c r="T4013" s="28">
        <v>358</v>
      </c>
      <c r="U4013" s="28" t="s">
        <v>61</v>
      </c>
      <c r="V4013" s="28" t="s">
        <v>61</v>
      </c>
      <c r="W4013" s="26" t="s">
        <v>24</v>
      </c>
      <c r="X4013" s="26" t="s">
        <v>72</v>
      </c>
      <c r="Y4013" s="26" t="s">
        <v>672</v>
      </c>
    </row>
    <row r="4014" spans="2:25" x14ac:dyDescent="0.2">
      <c r="B4014" s="26" t="s">
        <v>8489</v>
      </c>
      <c r="C4014" s="26" t="s">
        <v>55</v>
      </c>
      <c r="D4014" s="26" t="s">
        <v>8474</v>
      </c>
      <c r="E4014" s="26" t="str">
        <f>VLOOKUP(D4014,[1]ЕНС!A:E,2,FALSE)</f>
        <v>Выключатель</v>
      </c>
      <c r="F4014" s="26" t="str">
        <f>VLOOKUP(D4014,[1]ЕНС!A:E,3,FALSE)</f>
        <v>автоматический, тип ВА, однополюсный</v>
      </c>
      <c r="G4014" s="26" t="s">
        <v>8488</v>
      </c>
      <c r="H4014" s="26" t="s">
        <v>26</v>
      </c>
      <c r="I4014" s="26">
        <v>0</v>
      </c>
      <c r="J4014" s="26">
        <v>631010000</v>
      </c>
      <c r="K4014" s="26" t="str">
        <f>VLOOKUP(B4014,[1]ПланКаз!A4001:M7305,12,0)</f>
        <v>ҚР, ШҚО, Өскемен қ., Бажов көш., 10</v>
      </c>
      <c r="L4014" s="26" t="str">
        <f>VLOOKUP(B4014,[1]ПланКаз!A3999:M7303,13,0)</f>
        <v>Наурыз - Сәуір</v>
      </c>
      <c r="M4014" s="26" t="str">
        <f>VLOOKUP(B4014,[1]ПланКаз!A4001:N7305,14,0)</f>
        <v>Шығыс-Қазақстан облысы, Өскемен қ.</v>
      </c>
      <c r="N4014" s="26" t="s">
        <v>58</v>
      </c>
      <c r="O4014" s="26" t="str">
        <f>VLOOKUP(B4014,[1]ПланКаз!A4000:P7304,16,0)</f>
        <v>шартқа қол қойылған кезден бастап 60 күнтізбелік күн ішінде</v>
      </c>
      <c r="P4014" s="26" t="s">
        <v>59</v>
      </c>
      <c r="Q4014" s="27" t="s">
        <v>522</v>
      </c>
      <c r="R4014" s="26" t="str">
        <f>VLOOKUP(B4014,[1]ПланКаз!A3999:S7303,19,0)</f>
        <v>Дана</v>
      </c>
      <c r="S4014" s="28">
        <v>15</v>
      </c>
      <c r="T4014" s="28">
        <v>358</v>
      </c>
      <c r="U4014" s="28" t="s">
        <v>61</v>
      </c>
      <c r="V4014" s="28" t="s">
        <v>61</v>
      </c>
      <c r="W4014" s="26" t="s">
        <v>24</v>
      </c>
      <c r="X4014" s="26" t="s">
        <v>72</v>
      </c>
      <c r="Y4014" s="26" t="s">
        <v>5283</v>
      </c>
    </row>
    <row r="4015" spans="2:25" x14ac:dyDescent="0.2">
      <c r="B4015" s="26" t="s">
        <v>8490</v>
      </c>
      <c r="C4015" s="26" t="s">
        <v>55</v>
      </c>
      <c r="D4015" s="26" t="s">
        <v>8474</v>
      </c>
      <c r="E4015" s="26" t="str">
        <f>VLOOKUP(D4015,[1]ЕНС!A:E,2,FALSE)</f>
        <v>Выключатель</v>
      </c>
      <c r="F4015" s="26" t="str">
        <f>VLOOKUP(D4015,[1]ЕНС!A:E,3,FALSE)</f>
        <v>автоматический, тип ВА, однополюсный</v>
      </c>
      <c r="G4015" s="26" t="s">
        <v>8488</v>
      </c>
      <c r="H4015" s="26" t="s">
        <v>10</v>
      </c>
      <c r="I4015" s="26">
        <v>0</v>
      </c>
      <c r="J4015" s="26">
        <v>631010000</v>
      </c>
      <c r="K4015" s="26" t="str">
        <f>VLOOKUP(B4015,[1]ПланКаз!A4002:M7306,12,0)</f>
        <v>ҚР, ШҚО, Өскемен қ., Бажов көш., 10</v>
      </c>
      <c r="L4015" s="26" t="str">
        <f>VLOOKUP(B4015,[1]ПланКаз!A4000:M7304,13,0)</f>
        <v>Мамыр - Маусым</v>
      </c>
      <c r="M4015" s="26" t="str">
        <f>VLOOKUP(B4015,[1]ПланКаз!A4002:N7306,14,0)</f>
        <v>Шығыс-Қазақстан облысы, Өскемен қ.</v>
      </c>
      <c r="N4015" s="26" t="s">
        <v>58</v>
      </c>
      <c r="O4015" s="26" t="str">
        <f>VLOOKUP(B4015,[1]ПланКаз!A4001:P7305,16,0)</f>
        <v>Өтініш берген күннен бастап 5 жұмыс күні ішінде</v>
      </c>
      <c r="P4015" s="26" t="s">
        <v>59</v>
      </c>
      <c r="Q4015" s="27" t="s">
        <v>522</v>
      </c>
      <c r="R4015" s="26" t="str">
        <f>VLOOKUP(B4015,[1]ПланКаз!A4000:S7304,19,0)</f>
        <v>Дана</v>
      </c>
      <c r="S4015" s="28">
        <v>15</v>
      </c>
      <c r="T4015" s="28">
        <v>358</v>
      </c>
      <c r="U4015" s="28">
        <v>5370</v>
      </c>
      <c r="V4015" s="28">
        <v>6014.4</v>
      </c>
      <c r="W4015" s="26"/>
      <c r="X4015" s="26" t="s">
        <v>72</v>
      </c>
      <c r="Y4015" s="26" t="s">
        <v>61</v>
      </c>
    </row>
    <row r="4016" spans="2:25" x14ac:dyDescent="0.2">
      <c r="B4016" s="26" t="s">
        <v>8491</v>
      </c>
      <c r="C4016" s="26" t="s">
        <v>55</v>
      </c>
      <c r="D4016" s="26" t="s">
        <v>8474</v>
      </c>
      <c r="E4016" s="26" t="str">
        <f>VLOOKUP(D4016,[1]ЕНС!A:E,2,FALSE)</f>
        <v>Выключатель</v>
      </c>
      <c r="F4016" s="26" t="str">
        <f>VLOOKUP(D4016,[1]ЕНС!A:E,3,FALSE)</f>
        <v>автоматический, тип ВА, однополюсный</v>
      </c>
      <c r="G4016" s="26" t="s">
        <v>8492</v>
      </c>
      <c r="H4016" s="26" t="s">
        <v>26</v>
      </c>
      <c r="I4016" s="26">
        <v>0</v>
      </c>
      <c r="J4016" s="26">
        <v>631010000</v>
      </c>
      <c r="K4016" s="26" t="str">
        <f>VLOOKUP(B4016,[1]ПланКаз!A4003:M7307,12,0)</f>
        <v>ҚР, ШҚО, Өскемен қ., Бажов көш., 10</v>
      </c>
      <c r="L4016" s="26" t="str">
        <f>VLOOKUP(B4016,[1]ПланКаз!A4001:M7305,13,0)</f>
        <v>Қантар-Ақпан</v>
      </c>
      <c r="M4016" s="26" t="str">
        <f>VLOOKUP(B4016,[1]ПланКаз!A4003:N7307,14,0)</f>
        <v>Шығыс-Қазақстан облысы, Өскемен қ.</v>
      </c>
      <c r="N4016" s="26" t="s">
        <v>58</v>
      </c>
      <c r="O4016" s="26" t="str">
        <f>VLOOKUP(B4016,[1]ПланКаз!A4002:P7306,16,0)</f>
        <v>шартқа қол қойылған кезден бастап 60 күнтізбелік күн ішінде</v>
      </c>
      <c r="P4016" s="26" t="s">
        <v>59</v>
      </c>
      <c r="Q4016" s="27" t="s">
        <v>522</v>
      </c>
      <c r="R4016" s="26" t="str">
        <f>VLOOKUP(B4016,[1]ПланКаз!A4001:S7305,19,0)</f>
        <v>Дана</v>
      </c>
      <c r="S4016" s="28">
        <v>5</v>
      </c>
      <c r="T4016" s="28">
        <v>427</v>
      </c>
      <c r="U4016" s="28" t="s">
        <v>61</v>
      </c>
      <c r="V4016" s="28" t="s">
        <v>61</v>
      </c>
      <c r="W4016" s="26" t="s">
        <v>24</v>
      </c>
      <c r="X4016" s="26" t="s">
        <v>72</v>
      </c>
      <c r="Y4016" s="26" t="s">
        <v>672</v>
      </c>
    </row>
    <row r="4017" spans="2:25" x14ac:dyDescent="0.2">
      <c r="B4017" s="26" t="s">
        <v>8493</v>
      </c>
      <c r="C4017" s="26" t="s">
        <v>55</v>
      </c>
      <c r="D4017" s="26" t="s">
        <v>8474</v>
      </c>
      <c r="E4017" s="26" t="str">
        <f>VLOOKUP(D4017,[1]ЕНС!A:E,2,FALSE)</f>
        <v>Выключатель</v>
      </c>
      <c r="F4017" s="26" t="str">
        <f>VLOOKUP(D4017,[1]ЕНС!A:E,3,FALSE)</f>
        <v>автоматический, тип ВА, однополюсный</v>
      </c>
      <c r="G4017" s="26" t="s">
        <v>8492</v>
      </c>
      <c r="H4017" s="26" t="s">
        <v>26</v>
      </c>
      <c r="I4017" s="26">
        <v>0</v>
      </c>
      <c r="J4017" s="26">
        <v>631010000</v>
      </c>
      <c r="K4017" s="26" t="str">
        <f>VLOOKUP(B4017,[1]ПланКаз!A4004:M7308,12,0)</f>
        <v>ҚР, ШҚО, Өскемен қ., Бажов көш., 10</v>
      </c>
      <c r="L4017" s="26" t="str">
        <f>VLOOKUP(B4017,[1]ПланКаз!A4002:M7306,13,0)</f>
        <v>Наурыз - Сәуір</v>
      </c>
      <c r="M4017" s="26" t="str">
        <f>VLOOKUP(B4017,[1]ПланКаз!A4004:N7308,14,0)</f>
        <v>Шығыс-Қазақстан облысы, Өскемен қ.</v>
      </c>
      <c r="N4017" s="26" t="s">
        <v>58</v>
      </c>
      <c r="O4017" s="26" t="str">
        <f>VLOOKUP(B4017,[1]ПланКаз!A4003:P7307,16,0)</f>
        <v>шартқа қол қойылған кезден бастап 60 күнтізбелік күн ішінде</v>
      </c>
      <c r="P4017" s="26" t="s">
        <v>59</v>
      </c>
      <c r="Q4017" s="27" t="s">
        <v>522</v>
      </c>
      <c r="R4017" s="26" t="str">
        <f>VLOOKUP(B4017,[1]ПланКаз!A4002:S7306,19,0)</f>
        <v>Дана</v>
      </c>
      <c r="S4017" s="28">
        <v>5</v>
      </c>
      <c r="T4017" s="28">
        <v>427</v>
      </c>
      <c r="U4017" s="28" t="s">
        <v>61</v>
      </c>
      <c r="V4017" s="28" t="s">
        <v>61</v>
      </c>
      <c r="W4017" s="26" t="s">
        <v>24</v>
      </c>
      <c r="X4017" s="26" t="s">
        <v>72</v>
      </c>
      <c r="Y4017" s="26" t="s">
        <v>5283</v>
      </c>
    </row>
    <row r="4018" spans="2:25" x14ac:dyDescent="0.2">
      <c r="B4018" s="26" t="s">
        <v>8494</v>
      </c>
      <c r="C4018" s="26" t="s">
        <v>55</v>
      </c>
      <c r="D4018" s="26" t="s">
        <v>8474</v>
      </c>
      <c r="E4018" s="26" t="str">
        <f>VLOOKUP(D4018,[1]ЕНС!A:E,2,FALSE)</f>
        <v>Выключатель</v>
      </c>
      <c r="F4018" s="26" t="str">
        <f>VLOOKUP(D4018,[1]ЕНС!A:E,3,FALSE)</f>
        <v>автоматический, тип ВА, однополюсный</v>
      </c>
      <c r="G4018" s="26" t="s">
        <v>8492</v>
      </c>
      <c r="H4018" s="26" t="s">
        <v>10</v>
      </c>
      <c r="I4018" s="26">
        <v>0</v>
      </c>
      <c r="J4018" s="26">
        <v>631010000</v>
      </c>
      <c r="K4018" s="26" t="str">
        <f>VLOOKUP(B4018,[1]ПланКаз!A4005:M7309,12,0)</f>
        <v>ҚР, ШҚО, Өскемен қ., Бажов көш., 10</v>
      </c>
      <c r="L4018" s="26" t="str">
        <f>VLOOKUP(B4018,[1]ПланКаз!A4003:M7307,13,0)</f>
        <v>Мамыр - Маусым</v>
      </c>
      <c r="M4018" s="26" t="str">
        <f>VLOOKUP(B4018,[1]ПланКаз!A4005:N7309,14,0)</f>
        <v>Шығыс-Қазақстан облысы, Өскемен қ.</v>
      </c>
      <c r="N4018" s="26" t="s">
        <v>58</v>
      </c>
      <c r="O4018" s="26" t="str">
        <f>VLOOKUP(B4018,[1]ПланКаз!A4004:P7308,16,0)</f>
        <v>Өтініш берген күннен бастап 5 жұмыс күні ішінде</v>
      </c>
      <c r="P4018" s="26" t="s">
        <v>59</v>
      </c>
      <c r="Q4018" s="27" t="s">
        <v>522</v>
      </c>
      <c r="R4018" s="26" t="str">
        <f>VLOOKUP(B4018,[1]ПланКаз!A4003:S7307,19,0)</f>
        <v>Дана</v>
      </c>
      <c r="S4018" s="28">
        <v>5</v>
      </c>
      <c r="T4018" s="28">
        <v>427</v>
      </c>
      <c r="U4018" s="28">
        <v>2135</v>
      </c>
      <c r="V4018" s="28">
        <v>2391.1999999999998</v>
      </c>
      <c r="W4018" s="26"/>
      <c r="X4018" s="26" t="s">
        <v>72</v>
      </c>
      <c r="Y4018" s="26" t="s">
        <v>61</v>
      </c>
    </row>
    <row r="4019" spans="2:25" x14ac:dyDescent="0.2">
      <c r="B4019" s="26" t="s">
        <v>8495</v>
      </c>
      <c r="C4019" s="26" t="s">
        <v>55</v>
      </c>
      <c r="D4019" s="26" t="s">
        <v>8474</v>
      </c>
      <c r="E4019" s="26" t="str">
        <f>VLOOKUP(D4019,[1]ЕНС!A:E,2,FALSE)</f>
        <v>Выключатель</v>
      </c>
      <c r="F4019" s="26" t="str">
        <f>VLOOKUP(D4019,[1]ЕНС!A:E,3,FALSE)</f>
        <v>автоматический, тип ВА, однополюсный</v>
      </c>
      <c r="G4019" s="26" t="s">
        <v>8496</v>
      </c>
      <c r="H4019" s="26" t="s">
        <v>26</v>
      </c>
      <c r="I4019" s="26">
        <v>0</v>
      </c>
      <c r="J4019" s="26">
        <v>631010000</v>
      </c>
      <c r="K4019" s="26" t="str">
        <f>VLOOKUP(B4019,[1]ПланКаз!A4006:M7310,12,0)</f>
        <v>ҚР, ШҚО, Өскемен қ., Бажов көш., 10</v>
      </c>
      <c r="L4019" s="26" t="str">
        <f>VLOOKUP(B4019,[1]ПланКаз!A4004:M7308,13,0)</f>
        <v>Қантар-Ақпан</v>
      </c>
      <c r="M4019" s="26" t="str">
        <f>VLOOKUP(B4019,[1]ПланКаз!A4006:N7310,14,0)</f>
        <v>Шығыс-Қазақстан облысы, Өскемен қ.</v>
      </c>
      <c r="N4019" s="26" t="s">
        <v>58</v>
      </c>
      <c r="O4019" s="26" t="str">
        <f>VLOOKUP(B4019,[1]ПланКаз!A4005:P7309,16,0)</f>
        <v>шартқа қол қойылған кезден бастап 60 күнтізбелік күн ішінде</v>
      </c>
      <c r="P4019" s="26" t="s">
        <v>59</v>
      </c>
      <c r="Q4019" s="27" t="s">
        <v>522</v>
      </c>
      <c r="R4019" s="26" t="str">
        <f>VLOOKUP(B4019,[1]ПланКаз!A4004:S7308,19,0)</f>
        <v>Дана</v>
      </c>
      <c r="S4019" s="28">
        <v>5</v>
      </c>
      <c r="T4019" s="28">
        <v>535</v>
      </c>
      <c r="U4019" s="28" t="s">
        <v>61</v>
      </c>
      <c r="V4019" s="28" t="s">
        <v>61</v>
      </c>
      <c r="W4019" s="26" t="s">
        <v>24</v>
      </c>
      <c r="X4019" s="26" t="s">
        <v>72</v>
      </c>
      <c r="Y4019" s="26" t="s">
        <v>672</v>
      </c>
    </row>
    <row r="4020" spans="2:25" x14ac:dyDescent="0.2">
      <c r="B4020" s="26" t="s">
        <v>8497</v>
      </c>
      <c r="C4020" s="26" t="s">
        <v>55</v>
      </c>
      <c r="D4020" s="26" t="s">
        <v>8474</v>
      </c>
      <c r="E4020" s="26" t="str">
        <f>VLOOKUP(D4020,[1]ЕНС!A:E,2,FALSE)</f>
        <v>Выключатель</v>
      </c>
      <c r="F4020" s="26" t="str">
        <f>VLOOKUP(D4020,[1]ЕНС!A:E,3,FALSE)</f>
        <v>автоматический, тип ВА, однополюсный</v>
      </c>
      <c r="G4020" s="26" t="s">
        <v>8496</v>
      </c>
      <c r="H4020" s="26" t="s">
        <v>26</v>
      </c>
      <c r="I4020" s="26">
        <v>0</v>
      </c>
      <c r="J4020" s="26">
        <v>631010000</v>
      </c>
      <c r="K4020" s="26" t="str">
        <f>VLOOKUP(B4020,[1]ПланКаз!A4007:M7311,12,0)</f>
        <v>ҚР, ШҚО, Өскемен қ., Бажов көш., 10</v>
      </c>
      <c r="L4020" s="26" t="str">
        <f>VLOOKUP(B4020,[1]ПланКаз!A4005:M7309,13,0)</f>
        <v>Наурыз - Сәуір</v>
      </c>
      <c r="M4020" s="26" t="str">
        <f>VLOOKUP(B4020,[1]ПланКаз!A4007:N7311,14,0)</f>
        <v>Шығыс-Қазақстан облысы, Өскемен қ.</v>
      </c>
      <c r="N4020" s="26" t="s">
        <v>58</v>
      </c>
      <c r="O4020" s="26" t="str">
        <f>VLOOKUP(B4020,[1]ПланКаз!A4006:P7310,16,0)</f>
        <v>шартқа қол қойылған кезден бастап 60 күнтізбелік күн ішінде</v>
      </c>
      <c r="P4020" s="26" t="s">
        <v>59</v>
      </c>
      <c r="Q4020" s="27" t="s">
        <v>522</v>
      </c>
      <c r="R4020" s="26" t="str">
        <f>VLOOKUP(B4020,[1]ПланКаз!A4005:S7309,19,0)</f>
        <v>Дана</v>
      </c>
      <c r="S4020" s="28">
        <v>5</v>
      </c>
      <c r="T4020" s="28">
        <v>535</v>
      </c>
      <c r="U4020" s="28" t="s">
        <v>61</v>
      </c>
      <c r="V4020" s="28" t="s">
        <v>61</v>
      </c>
      <c r="W4020" s="26" t="s">
        <v>24</v>
      </c>
      <c r="X4020" s="26" t="s">
        <v>72</v>
      </c>
      <c r="Y4020" s="26" t="s">
        <v>5283</v>
      </c>
    </row>
    <row r="4021" spans="2:25" x14ac:dyDescent="0.2">
      <c r="B4021" s="26" t="s">
        <v>8498</v>
      </c>
      <c r="C4021" s="26" t="s">
        <v>55</v>
      </c>
      <c r="D4021" s="26" t="s">
        <v>8474</v>
      </c>
      <c r="E4021" s="26" t="str">
        <f>VLOOKUP(D4021,[1]ЕНС!A:E,2,FALSE)</f>
        <v>Выключатель</v>
      </c>
      <c r="F4021" s="26" t="str">
        <f>VLOOKUP(D4021,[1]ЕНС!A:E,3,FALSE)</f>
        <v>автоматический, тип ВА, однополюсный</v>
      </c>
      <c r="G4021" s="26" t="s">
        <v>8496</v>
      </c>
      <c r="H4021" s="26" t="s">
        <v>10</v>
      </c>
      <c r="I4021" s="26">
        <v>0</v>
      </c>
      <c r="J4021" s="26">
        <v>631010000</v>
      </c>
      <c r="K4021" s="26" t="str">
        <f>VLOOKUP(B4021,[1]ПланКаз!A4008:M7312,12,0)</f>
        <v>ҚР, ШҚО, Өскемен қ., Бажов көш., 10</v>
      </c>
      <c r="L4021" s="26" t="str">
        <f>VLOOKUP(B4021,[1]ПланКаз!A4006:M7310,13,0)</f>
        <v>Мамыр - Маусым</v>
      </c>
      <c r="M4021" s="26" t="str">
        <f>VLOOKUP(B4021,[1]ПланКаз!A4008:N7312,14,0)</f>
        <v>Шығыс-Қазақстан облысы, Өскемен қ.</v>
      </c>
      <c r="N4021" s="26" t="s">
        <v>58</v>
      </c>
      <c r="O4021" s="26" t="str">
        <f>VLOOKUP(B4021,[1]ПланКаз!A4007:P7311,16,0)</f>
        <v>Өтініш берген күннен бастап 5 жұмыс күні ішінде</v>
      </c>
      <c r="P4021" s="26" t="s">
        <v>59</v>
      </c>
      <c r="Q4021" s="27" t="s">
        <v>522</v>
      </c>
      <c r="R4021" s="26" t="str">
        <f>VLOOKUP(B4021,[1]ПланКаз!A4006:S7310,19,0)</f>
        <v>Дана</v>
      </c>
      <c r="S4021" s="28">
        <v>5</v>
      </c>
      <c r="T4021" s="28">
        <v>535</v>
      </c>
      <c r="U4021" s="28">
        <v>2675</v>
      </c>
      <c r="V4021" s="28">
        <v>2996</v>
      </c>
      <c r="W4021" s="26"/>
      <c r="X4021" s="26" t="s">
        <v>72</v>
      </c>
      <c r="Y4021" s="26" t="s">
        <v>61</v>
      </c>
    </row>
    <row r="4022" spans="2:25" x14ac:dyDescent="0.2">
      <c r="B4022" s="26" t="s">
        <v>8499</v>
      </c>
      <c r="C4022" s="26" t="s">
        <v>55</v>
      </c>
      <c r="D4022" s="26" t="s">
        <v>8474</v>
      </c>
      <c r="E4022" s="26" t="str">
        <f>VLOOKUP(D4022,[1]ЕНС!A:E,2,FALSE)</f>
        <v>Выключатель</v>
      </c>
      <c r="F4022" s="26" t="str">
        <f>VLOOKUP(D4022,[1]ЕНС!A:E,3,FALSE)</f>
        <v>автоматический, тип ВА, однополюсный</v>
      </c>
      <c r="G4022" s="26" t="s">
        <v>8500</v>
      </c>
      <c r="H4022" s="26" t="s">
        <v>26</v>
      </c>
      <c r="I4022" s="26">
        <v>0</v>
      </c>
      <c r="J4022" s="26">
        <v>631010000</v>
      </c>
      <c r="K4022" s="26" t="str">
        <f>VLOOKUP(B4022,[1]ПланКаз!A4009:M7313,12,0)</f>
        <v>ҚР, ШҚО, Өскемен қ., Бажов көш., 10</v>
      </c>
      <c r="L4022" s="26" t="str">
        <f>VLOOKUP(B4022,[1]ПланКаз!A4007:M7311,13,0)</f>
        <v>Қантар-Ақпан</v>
      </c>
      <c r="M4022" s="26" t="str">
        <f>VLOOKUP(B4022,[1]ПланКаз!A4009:N7313,14,0)</f>
        <v>Шығыс-Қазақстан облысы, Өскемен қ.</v>
      </c>
      <c r="N4022" s="26" t="s">
        <v>58</v>
      </c>
      <c r="O4022" s="26" t="str">
        <f>VLOOKUP(B4022,[1]ПланКаз!A4008:P7312,16,0)</f>
        <v>шартқа қол қойылған кезден бастап 60 күнтізбелік күн ішінде</v>
      </c>
      <c r="P4022" s="26" t="s">
        <v>59</v>
      </c>
      <c r="Q4022" s="27" t="s">
        <v>522</v>
      </c>
      <c r="R4022" s="26" t="str">
        <f>VLOOKUP(B4022,[1]ПланКаз!A4007:S7311,19,0)</f>
        <v>Дана</v>
      </c>
      <c r="S4022" s="28">
        <v>5</v>
      </c>
      <c r="T4022" s="28">
        <v>358</v>
      </c>
      <c r="U4022" s="28" t="s">
        <v>61</v>
      </c>
      <c r="V4022" s="28" t="s">
        <v>61</v>
      </c>
      <c r="W4022" s="26" t="s">
        <v>24</v>
      </c>
      <c r="X4022" s="26" t="s">
        <v>72</v>
      </c>
      <c r="Y4022" s="26" t="s">
        <v>672</v>
      </c>
    </row>
    <row r="4023" spans="2:25" x14ac:dyDescent="0.2">
      <c r="B4023" s="26" t="s">
        <v>8501</v>
      </c>
      <c r="C4023" s="26" t="s">
        <v>55</v>
      </c>
      <c r="D4023" s="26" t="s">
        <v>8474</v>
      </c>
      <c r="E4023" s="26" t="str">
        <f>VLOOKUP(D4023,[1]ЕНС!A:E,2,FALSE)</f>
        <v>Выключатель</v>
      </c>
      <c r="F4023" s="26" t="str">
        <f>VLOOKUP(D4023,[1]ЕНС!A:E,3,FALSE)</f>
        <v>автоматический, тип ВА, однополюсный</v>
      </c>
      <c r="G4023" s="26" t="s">
        <v>8500</v>
      </c>
      <c r="H4023" s="26" t="s">
        <v>26</v>
      </c>
      <c r="I4023" s="26">
        <v>0</v>
      </c>
      <c r="J4023" s="26">
        <v>631010000</v>
      </c>
      <c r="K4023" s="26" t="str">
        <f>VLOOKUP(B4023,[1]ПланКаз!A4010:M7314,12,0)</f>
        <v>ҚР, ШҚО, Өскемен қ., Бажов көш., 10</v>
      </c>
      <c r="L4023" s="26" t="str">
        <f>VLOOKUP(B4023,[1]ПланКаз!A4008:M7312,13,0)</f>
        <v>Наурыз - Сәуір</v>
      </c>
      <c r="M4023" s="26" t="str">
        <f>VLOOKUP(B4023,[1]ПланКаз!A4010:N7314,14,0)</f>
        <v>Шығыс-Қазақстан облысы, Өскемен қ.</v>
      </c>
      <c r="N4023" s="26" t="s">
        <v>58</v>
      </c>
      <c r="O4023" s="26" t="str">
        <f>VLOOKUP(B4023,[1]ПланКаз!A4009:P7313,16,0)</f>
        <v>шартқа қол қойылған кезден бастап 60 күнтізбелік күн ішінде</v>
      </c>
      <c r="P4023" s="26" t="s">
        <v>59</v>
      </c>
      <c r="Q4023" s="27" t="s">
        <v>522</v>
      </c>
      <c r="R4023" s="26" t="str">
        <f>VLOOKUP(B4023,[1]ПланКаз!A4008:S7312,19,0)</f>
        <v>Дана</v>
      </c>
      <c r="S4023" s="28">
        <v>5</v>
      </c>
      <c r="T4023" s="28">
        <v>358</v>
      </c>
      <c r="U4023" s="28" t="s">
        <v>61</v>
      </c>
      <c r="V4023" s="28" t="s">
        <v>61</v>
      </c>
      <c r="W4023" s="26" t="s">
        <v>24</v>
      </c>
      <c r="X4023" s="26" t="s">
        <v>72</v>
      </c>
      <c r="Y4023" s="26" t="s">
        <v>5283</v>
      </c>
    </row>
    <row r="4024" spans="2:25" x14ac:dyDescent="0.2">
      <c r="B4024" s="26" t="s">
        <v>8502</v>
      </c>
      <c r="C4024" s="26" t="s">
        <v>55</v>
      </c>
      <c r="D4024" s="26" t="s">
        <v>8474</v>
      </c>
      <c r="E4024" s="26" t="str">
        <f>VLOOKUP(D4024,[1]ЕНС!A:E,2,FALSE)</f>
        <v>Выключатель</v>
      </c>
      <c r="F4024" s="26" t="str">
        <f>VLOOKUP(D4024,[1]ЕНС!A:E,3,FALSE)</f>
        <v>автоматический, тип ВА, однополюсный</v>
      </c>
      <c r="G4024" s="26" t="s">
        <v>8500</v>
      </c>
      <c r="H4024" s="26" t="s">
        <v>10</v>
      </c>
      <c r="I4024" s="26">
        <v>0</v>
      </c>
      <c r="J4024" s="26">
        <v>631010000</v>
      </c>
      <c r="K4024" s="26" t="str">
        <f>VLOOKUP(B4024,[1]ПланКаз!A4011:M7315,12,0)</f>
        <v>ҚР, ШҚО, Өскемен қ., Бажов көш., 10</v>
      </c>
      <c r="L4024" s="26" t="str">
        <f>VLOOKUP(B4024,[1]ПланКаз!A4009:M7313,13,0)</f>
        <v>Мамыр - Маусым</v>
      </c>
      <c r="M4024" s="26" t="str">
        <f>VLOOKUP(B4024,[1]ПланКаз!A4011:N7315,14,0)</f>
        <v>Шығыс-Қазақстан облысы, Өскемен қ.</v>
      </c>
      <c r="N4024" s="26" t="s">
        <v>58</v>
      </c>
      <c r="O4024" s="26" t="str">
        <f>VLOOKUP(B4024,[1]ПланКаз!A4010:P7314,16,0)</f>
        <v>Өтініш берген күннен бастап 5 жұмыс күні ішінде</v>
      </c>
      <c r="P4024" s="26" t="s">
        <v>59</v>
      </c>
      <c r="Q4024" s="27" t="s">
        <v>522</v>
      </c>
      <c r="R4024" s="26" t="str">
        <f>VLOOKUP(B4024,[1]ПланКаз!A4009:S7313,19,0)</f>
        <v>Дана</v>
      </c>
      <c r="S4024" s="28">
        <v>5</v>
      </c>
      <c r="T4024" s="28">
        <v>358</v>
      </c>
      <c r="U4024" s="28">
        <v>1790</v>
      </c>
      <c r="V4024" s="28">
        <v>2004.8</v>
      </c>
      <c r="W4024" s="26"/>
      <c r="X4024" s="26" t="s">
        <v>72</v>
      </c>
      <c r="Y4024" s="26" t="s">
        <v>61</v>
      </c>
    </row>
    <row r="4025" spans="2:25" x14ac:dyDescent="0.2">
      <c r="B4025" s="26" t="s">
        <v>8503</v>
      </c>
      <c r="C4025" s="26" t="s">
        <v>55</v>
      </c>
      <c r="D4025" s="26" t="s">
        <v>8474</v>
      </c>
      <c r="E4025" s="26" t="str">
        <f>VLOOKUP(D4025,[1]ЕНС!A:E,2,FALSE)</f>
        <v>Выключатель</v>
      </c>
      <c r="F4025" s="26" t="str">
        <f>VLOOKUP(D4025,[1]ЕНС!A:E,3,FALSE)</f>
        <v>автоматический, тип ВА, однополюсный</v>
      </c>
      <c r="G4025" s="26" t="s">
        <v>8504</v>
      </c>
      <c r="H4025" s="26" t="s">
        <v>26</v>
      </c>
      <c r="I4025" s="26">
        <v>0</v>
      </c>
      <c r="J4025" s="26">
        <v>631010000</v>
      </c>
      <c r="K4025" s="26" t="str">
        <f>VLOOKUP(B4025,[1]ПланКаз!A4012:M7316,12,0)</f>
        <v>ҚР, ШҚО, Өскемен қ., Бажов көш., 10</v>
      </c>
      <c r="L4025" s="26" t="str">
        <f>VLOOKUP(B4025,[1]ПланКаз!A4010:M7314,13,0)</f>
        <v>Қантар-Ақпан</v>
      </c>
      <c r="M4025" s="26" t="str">
        <f>VLOOKUP(B4025,[1]ПланКаз!A4012:N7316,14,0)</f>
        <v>Шығыс-Қазақстан облысы, Өскемен қ.</v>
      </c>
      <c r="N4025" s="26" t="s">
        <v>58</v>
      </c>
      <c r="O4025" s="26" t="str">
        <f>VLOOKUP(B4025,[1]ПланКаз!A4011:P7315,16,0)</f>
        <v>шартқа қол қойылған кезден бастап 60 күнтізбелік күн ішінде</v>
      </c>
      <c r="P4025" s="26" t="s">
        <v>59</v>
      </c>
      <c r="Q4025" s="27" t="s">
        <v>522</v>
      </c>
      <c r="R4025" s="26" t="str">
        <f>VLOOKUP(B4025,[1]ПланКаз!A4010:S7314,19,0)</f>
        <v>Дана</v>
      </c>
      <c r="S4025" s="28">
        <v>25</v>
      </c>
      <c r="T4025" s="28">
        <v>814</v>
      </c>
      <c r="U4025" s="28" t="s">
        <v>61</v>
      </c>
      <c r="V4025" s="28" t="s">
        <v>61</v>
      </c>
      <c r="W4025" s="26" t="s">
        <v>24</v>
      </c>
      <c r="X4025" s="26" t="s">
        <v>72</v>
      </c>
      <c r="Y4025" s="26" t="s">
        <v>672</v>
      </c>
    </row>
    <row r="4026" spans="2:25" x14ac:dyDescent="0.2">
      <c r="B4026" s="26" t="s">
        <v>8505</v>
      </c>
      <c r="C4026" s="26" t="s">
        <v>55</v>
      </c>
      <c r="D4026" s="26" t="s">
        <v>8474</v>
      </c>
      <c r="E4026" s="26" t="str">
        <f>VLOOKUP(D4026,[1]ЕНС!A:E,2,FALSE)</f>
        <v>Выключатель</v>
      </c>
      <c r="F4026" s="26" t="str">
        <f>VLOOKUP(D4026,[1]ЕНС!A:E,3,FALSE)</f>
        <v>автоматический, тип ВА, однополюсный</v>
      </c>
      <c r="G4026" s="26" t="s">
        <v>8504</v>
      </c>
      <c r="H4026" s="26" t="s">
        <v>26</v>
      </c>
      <c r="I4026" s="26">
        <v>0</v>
      </c>
      <c r="J4026" s="26">
        <v>631010000</v>
      </c>
      <c r="K4026" s="26" t="str">
        <f>VLOOKUP(B4026,[1]ПланКаз!A4013:M7317,12,0)</f>
        <v>ҚР, ШҚО, Өскемен қ., Бажов көш., 10</v>
      </c>
      <c r="L4026" s="26" t="str">
        <f>VLOOKUP(B4026,[1]ПланКаз!A4011:M7315,13,0)</f>
        <v>Наурыз - Сәуір</v>
      </c>
      <c r="M4026" s="26" t="str">
        <f>VLOOKUP(B4026,[1]ПланКаз!A4013:N7317,14,0)</f>
        <v>Шығыс-Қазақстан облысы, Өскемен қ.</v>
      </c>
      <c r="N4026" s="26" t="s">
        <v>58</v>
      </c>
      <c r="O4026" s="26" t="str">
        <f>VLOOKUP(B4026,[1]ПланКаз!A4012:P7316,16,0)</f>
        <v>шартқа қол қойылған кезден бастап 60 күнтізбелік күн ішінде</v>
      </c>
      <c r="P4026" s="26" t="s">
        <v>59</v>
      </c>
      <c r="Q4026" s="27" t="s">
        <v>522</v>
      </c>
      <c r="R4026" s="26" t="str">
        <f>VLOOKUP(B4026,[1]ПланКаз!A4011:S7315,19,0)</f>
        <v>Дана</v>
      </c>
      <c r="S4026" s="28">
        <v>25</v>
      </c>
      <c r="T4026" s="28">
        <v>814</v>
      </c>
      <c r="U4026" s="28" t="s">
        <v>61</v>
      </c>
      <c r="V4026" s="28" t="s">
        <v>61</v>
      </c>
      <c r="W4026" s="26" t="s">
        <v>24</v>
      </c>
      <c r="X4026" s="26" t="s">
        <v>72</v>
      </c>
      <c r="Y4026" s="26" t="s">
        <v>5283</v>
      </c>
    </row>
    <row r="4027" spans="2:25" x14ac:dyDescent="0.2">
      <c r="B4027" s="26" t="s">
        <v>8506</v>
      </c>
      <c r="C4027" s="26" t="s">
        <v>55</v>
      </c>
      <c r="D4027" s="26" t="s">
        <v>8474</v>
      </c>
      <c r="E4027" s="26" t="str">
        <f>VLOOKUP(D4027,[1]ЕНС!A:E,2,FALSE)</f>
        <v>Выключатель</v>
      </c>
      <c r="F4027" s="26" t="str">
        <f>VLOOKUP(D4027,[1]ЕНС!A:E,3,FALSE)</f>
        <v>автоматический, тип ВА, однополюсный</v>
      </c>
      <c r="G4027" s="26" t="s">
        <v>8504</v>
      </c>
      <c r="H4027" s="26" t="s">
        <v>10</v>
      </c>
      <c r="I4027" s="26">
        <v>0</v>
      </c>
      <c r="J4027" s="26">
        <v>631010000</v>
      </c>
      <c r="K4027" s="26" t="str">
        <f>VLOOKUP(B4027,[1]ПланКаз!A4014:M7318,12,0)</f>
        <v>ҚР, ШҚО, Өскемен қ., Бажов көш., 10</v>
      </c>
      <c r="L4027" s="26" t="str">
        <f>VLOOKUP(B4027,[1]ПланКаз!A4012:M7316,13,0)</f>
        <v>Мамыр - Маусым</v>
      </c>
      <c r="M4027" s="26" t="str">
        <f>VLOOKUP(B4027,[1]ПланКаз!A4014:N7318,14,0)</f>
        <v>Шығыс-Қазақстан облысы, Өскемен қ.</v>
      </c>
      <c r="N4027" s="26" t="s">
        <v>58</v>
      </c>
      <c r="O4027" s="26" t="str">
        <f>VLOOKUP(B4027,[1]ПланКаз!A4013:P7317,16,0)</f>
        <v>Өтініш берген күннен бастап 5 жұмыс күні ішінде</v>
      </c>
      <c r="P4027" s="26" t="s">
        <v>59</v>
      </c>
      <c r="Q4027" s="27" t="s">
        <v>522</v>
      </c>
      <c r="R4027" s="26" t="str">
        <f>VLOOKUP(B4027,[1]ПланКаз!A4012:S7316,19,0)</f>
        <v>Дана</v>
      </c>
      <c r="S4027" s="28">
        <v>25</v>
      </c>
      <c r="T4027" s="28">
        <v>814</v>
      </c>
      <c r="U4027" s="28">
        <v>20350</v>
      </c>
      <c r="V4027" s="28">
        <v>22792</v>
      </c>
      <c r="W4027" s="26"/>
      <c r="X4027" s="26" t="s">
        <v>72</v>
      </c>
      <c r="Y4027" s="26" t="s">
        <v>61</v>
      </c>
    </row>
    <row r="4028" spans="2:25" x14ac:dyDescent="0.2">
      <c r="B4028" s="26" t="s">
        <v>8507</v>
      </c>
      <c r="C4028" s="26" t="s">
        <v>55</v>
      </c>
      <c r="D4028" s="26" t="s">
        <v>8508</v>
      </c>
      <c r="E4028" s="26" t="str">
        <f>VLOOKUP(D4028,[1]ЕНС!A:E,2,FALSE)</f>
        <v>Выключатель</v>
      </c>
      <c r="F4028" s="26" t="str">
        <f>VLOOKUP(D4028,[1]ЕНС!A:E,3,FALSE)</f>
        <v>автоматический, тип ВА, двухполюсный</v>
      </c>
      <c r="G4028" s="26" t="s">
        <v>8509</v>
      </c>
      <c r="H4028" s="26" t="s">
        <v>26</v>
      </c>
      <c r="I4028" s="26">
        <v>0</v>
      </c>
      <c r="J4028" s="26">
        <v>631010000</v>
      </c>
      <c r="K4028" s="26" t="str">
        <f>VLOOKUP(B4028,[1]ПланКаз!A4015:M7319,12,0)</f>
        <v>ҚР, ШҚО, Өскемен қ., Бажов көш., 10</v>
      </c>
      <c r="L4028" s="26" t="str">
        <f>VLOOKUP(B4028,[1]ПланКаз!A4013:M7317,13,0)</f>
        <v>Қантар-Ақпан</v>
      </c>
      <c r="M4028" s="26" t="str">
        <f>VLOOKUP(B4028,[1]ПланКаз!A4015:N7319,14,0)</f>
        <v>Шығыс-Қазақстан облысы, Өскемен қ.</v>
      </c>
      <c r="N4028" s="26" t="s">
        <v>58</v>
      </c>
      <c r="O4028" s="26" t="str">
        <f>VLOOKUP(B4028,[1]ПланКаз!A4014:P7318,16,0)</f>
        <v>шартқа қол қойылған кезден бастап 60 күнтізбелік күн ішінде</v>
      </c>
      <c r="P4028" s="26" t="s">
        <v>59</v>
      </c>
      <c r="Q4028" s="27" t="s">
        <v>522</v>
      </c>
      <c r="R4028" s="26" t="str">
        <f>VLOOKUP(B4028,[1]ПланКаз!A4013:S7317,19,0)</f>
        <v>Дана</v>
      </c>
      <c r="S4028" s="28">
        <v>5</v>
      </c>
      <c r="T4028" s="28">
        <v>608</v>
      </c>
      <c r="U4028" s="28" t="s">
        <v>61</v>
      </c>
      <c r="V4028" s="28" t="s">
        <v>61</v>
      </c>
      <c r="W4028" s="26" t="s">
        <v>24</v>
      </c>
      <c r="X4028" s="26" t="s">
        <v>72</v>
      </c>
      <c r="Y4028" s="26" t="s">
        <v>672</v>
      </c>
    </row>
    <row r="4029" spans="2:25" x14ac:dyDescent="0.2">
      <c r="B4029" s="26" t="s">
        <v>8510</v>
      </c>
      <c r="C4029" s="26" t="s">
        <v>55</v>
      </c>
      <c r="D4029" s="26" t="s">
        <v>8508</v>
      </c>
      <c r="E4029" s="26" t="str">
        <f>VLOOKUP(D4029,[1]ЕНС!A:E,2,FALSE)</f>
        <v>Выключатель</v>
      </c>
      <c r="F4029" s="26" t="str">
        <f>VLOOKUP(D4029,[1]ЕНС!A:E,3,FALSE)</f>
        <v>автоматический, тип ВА, двухполюсный</v>
      </c>
      <c r="G4029" s="26" t="s">
        <v>8509</v>
      </c>
      <c r="H4029" s="26" t="s">
        <v>26</v>
      </c>
      <c r="I4029" s="26">
        <v>0</v>
      </c>
      <c r="J4029" s="26">
        <v>631010000</v>
      </c>
      <c r="K4029" s="26" t="str">
        <f>VLOOKUP(B4029,[1]ПланКаз!A4016:M7320,12,0)</f>
        <v>ҚР, ШҚО, Өскемен қ., Бажов көш., 10</v>
      </c>
      <c r="L4029" s="26" t="str">
        <f>VLOOKUP(B4029,[1]ПланКаз!A4014:M7318,13,0)</f>
        <v>Наурыз - Сәуір</v>
      </c>
      <c r="M4029" s="26" t="str">
        <f>VLOOKUP(B4029,[1]ПланКаз!A4016:N7320,14,0)</f>
        <v>Шығыс-Қазақстан облысы, Өскемен қ.</v>
      </c>
      <c r="N4029" s="26" t="s">
        <v>58</v>
      </c>
      <c r="O4029" s="26" t="str">
        <f>VLOOKUP(B4029,[1]ПланКаз!A4015:P7319,16,0)</f>
        <v>шартқа қол қойылған кезден бастап 60 күнтізбелік күн ішінде</v>
      </c>
      <c r="P4029" s="26" t="s">
        <v>59</v>
      </c>
      <c r="Q4029" s="27" t="s">
        <v>522</v>
      </c>
      <c r="R4029" s="26" t="str">
        <f>VLOOKUP(B4029,[1]ПланКаз!A4014:S7318,19,0)</f>
        <v>Дана</v>
      </c>
      <c r="S4029" s="28">
        <v>5</v>
      </c>
      <c r="T4029" s="28">
        <v>608</v>
      </c>
      <c r="U4029" s="28" t="s">
        <v>61</v>
      </c>
      <c r="V4029" s="28" t="s">
        <v>61</v>
      </c>
      <c r="W4029" s="26" t="s">
        <v>24</v>
      </c>
      <c r="X4029" s="26" t="s">
        <v>72</v>
      </c>
      <c r="Y4029" s="26" t="s">
        <v>5283</v>
      </c>
    </row>
    <row r="4030" spans="2:25" x14ac:dyDescent="0.2">
      <c r="B4030" s="26" t="s">
        <v>8511</v>
      </c>
      <c r="C4030" s="26" t="s">
        <v>55</v>
      </c>
      <c r="D4030" s="26" t="s">
        <v>8508</v>
      </c>
      <c r="E4030" s="26" t="str">
        <f>VLOOKUP(D4030,[1]ЕНС!A:E,2,FALSE)</f>
        <v>Выключатель</v>
      </c>
      <c r="F4030" s="26" t="str">
        <f>VLOOKUP(D4030,[1]ЕНС!A:E,3,FALSE)</f>
        <v>автоматический, тип ВА, двухполюсный</v>
      </c>
      <c r="G4030" s="26" t="s">
        <v>8509</v>
      </c>
      <c r="H4030" s="26" t="s">
        <v>10</v>
      </c>
      <c r="I4030" s="26">
        <v>0</v>
      </c>
      <c r="J4030" s="26">
        <v>631010000</v>
      </c>
      <c r="K4030" s="26" t="str">
        <f>VLOOKUP(B4030,[1]ПланКаз!A4017:M7321,12,0)</f>
        <v>ҚР, ШҚО, Өскемен қ., Бажов көш., 10</v>
      </c>
      <c r="L4030" s="26" t="str">
        <f>VLOOKUP(B4030,[1]ПланКаз!A4015:M7319,13,0)</f>
        <v>Мамыр - Маусым</v>
      </c>
      <c r="M4030" s="26" t="str">
        <f>VLOOKUP(B4030,[1]ПланКаз!A4017:N7321,14,0)</f>
        <v>Шығыс-Қазақстан облысы, Өскемен қ.</v>
      </c>
      <c r="N4030" s="26" t="s">
        <v>58</v>
      </c>
      <c r="O4030" s="26" t="str">
        <f>VLOOKUP(B4030,[1]ПланКаз!A4016:P7320,16,0)</f>
        <v>Өтініш берген күннен бастап 5 жұмыс күні ішінде</v>
      </c>
      <c r="P4030" s="26" t="s">
        <v>59</v>
      </c>
      <c r="Q4030" s="27" t="s">
        <v>522</v>
      </c>
      <c r="R4030" s="26" t="str">
        <f>VLOOKUP(B4030,[1]ПланКаз!A4015:S7319,19,0)</f>
        <v>Дана</v>
      </c>
      <c r="S4030" s="28">
        <v>5</v>
      </c>
      <c r="T4030" s="28">
        <v>608</v>
      </c>
      <c r="U4030" s="28">
        <v>3040</v>
      </c>
      <c r="V4030" s="28">
        <v>3404.8</v>
      </c>
      <c r="W4030" s="26"/>
      <c r="X4030" s="26" t="s">
        <v>72</v>
      </c>
      <c r="Y4030" s="26" t="s">
        <v>61</v>
      </c>
    </row>
    <row r="4031" spans="2:25" x14ac:dyDescent="0.2">
      <c r="B4031" s="26" t="s">
        <v>8512</v>
      </c>
      <c r="C4031" s="26" t="s">
        <v>55</v>
      </c>
      <c r="D4031" s="26" t="s">
        <v>8508</v>
      </c>
      <c r="E4031" s="26" t="str">
        <f>VLOOKUP(D4031,[1]ЕНС!A:E,2,FALSE)</f>
        <v>Выключатель</v>
      </c>
      <c r="F4031" s="26" t="str">
        <f>VLOOKUP(D4031,[1]ЕНС!A:E,3,FALSE)</f>
        <v>автоматический, тип ВА, двухполюсный</v>
      </c>
      <c r="G4031" s="26" t="s">
        <v>8513</v>
      </c>
      <c r="H4031" s="26" t="s">
        <v>26</v>
      </c>
      <c r="I4031" s="26">
        <v>0</v>
      </c>
      <c r="J4031" s="26">
        <v>631010000</v>
      </c>
      <c r="K4031" s="26" t="str">
        <f>VLOOKUP(B4031,[1]ПланКаз!A4018:M7322,12,0)</f>
        <v>ҚР, ШҚО, Өскемен қ., Бажов көш., 10</v>
      </c>
      <c r="L4031" s="26" t="str">
        <f>VLOOKUP(B4031,[1]ПланКаз!A4016:M7320,13,0)</f>
        <v>Қантар-Ақпан</v>
      </c>
      <c r="M4031" s="26" t="str">
        <f>VLOOKUP(B4031,[1]ПланКаз!A4018:N7322,14,0)</f>
        <v>Шығыс-Қазақстан облысы, Өскемен қ.</v>
      </c>
      <c r="N4031" s="26" t="s">
        <v>58</v>
      </c>
      <c r="O4031" s="26" t="str">
        <f>VLOOKUP(B4031,[1]ПланКаз!A4017:P7321,16,0)</f>
        <v>шартқа қол қойылған кезден бастап 60 күнтізбелік күн ішінде</v>
      </c>
      <c r="P4031" s="26" t="s">
        <v>59</v>
      </c>
      <c r="Q4031" s="27" t="s">
        <v>522</v>
      </c>
      <c r="R4031" s="26" t="str">
        <f>VLOOKUP(B4031,[1]ПланКаз!A4016:S7320,19,0)</f>
        <v>Дана</v>
      </c>
      <c r="S4031" s="28">
        <v>5</v>
      </c>
      <c r="T4031" s="28">
        <v>603</v>
      </c>
      <c r="U4031" s="28" t="s">
        <v>61</v>
      </c>
      <c r="V4031" s="28" t="s">
        <v>61</v>
      </c>
      <c r="W4031" s="26" t="s">
        <v>24</v>
      </c>
      <c r="X4031" s="26" t="s">
        <v>72</v>
      </c>
      <c r="Y4031" s="26" t="s">
        <v>672</v>
      </c>
    </row>
    <row r="4032" spans="2:25" x14ac:dyDescent="0.2">
      <c r="B4032" s="26" t="s">
        <v>8514</v>
      </c>
      <c r="C4032" s="26" t="s">
        <v>55</v>
      </c>
      <c r="D4032" s="26" t="s">
        <v>8508</v>
      </c>
      <c r="E4032" s="26" t="str">
        <f>VLOOKUP(D4032,[1]ЕНС!A:E,2,FALSE)</f>
        <v>Выключатель</v>
      </c>
      <c r="F4032" s="26" t="str">
        <f>VLOOKUP(D4032,[1]ЕНС!A:E,3,FALSE)</f>
        <v>автоматический, тип ВА, двухполюсный</v>
      </c>
      <c r="G4032" s="26" t="s">
        <v>8513</v>
      </c>
      <c r="H4032" s="26" t="s">
        <v>26</v>
      </c>
      <c r="I4032" s="26">
        <v>0</v>
      </c>
      <c r="J4032" s="26">
        <v>631010000</v>
      </c>
      <c r="K4032" s="26" t="str">
        <f>VLOOKUP(B4032,[1]ПланКаз!A4019:M7323,12,0)</f>
        <v>ҚР, ШҚО, Өскемен қ., Бажов көш., 10</v>
      </c>
      <c r="L4032" s="26" t="str">
        <f>VLOOKUP(B4032,[1]ПланКаз!A4017:M7321,13,0)</f>
        <v>Наурыз - Сәуір</v>
      </c>
      <c r="M4032" s="26" t="str">
        <f>VLOOKUP(B4032,[1]ПланКаз!A4019:N7323,14,0)</f>
        <v>Шығыс-Қазақстан облысы, Өскемен қ.</v>
      </c>
      <c r="N4032" s="26" t="s">
        <v>58</v>
      </c>
      <c r="O4032" s="26" t="str">
        <f>VLOOKUP(B4032,[1]ПланКаз!A4018:P7322,16,0)</f>
        <v>шартқа қол қойылған кезден бастап 60 күнтізбелік күн ішінде</v>
      </c>
      <c r="P4032" s="26" t="s">
        <v>59</v>
      </c>
      <c r="Q4032" s="27" t="s">
        <v>522</v>
      </c>
      <c r="R4032" s="26" t="str">
        <f>VLOOKUP(B4032,[1]ПланКаз!A4017:S7321,19,0)</f>
        <v>Дана</v>
      </c>
      <c r="S4032" s="28">
        <v>5</v>
      </c>
      <c r="T4032" s="28">
        <v>603</v>
      </c>
      <c r="U4032" s="28" t="s">
        <v>61</v>
      </c>
      <c r="V4032" s="28" t="s">
        <v>61</v>
      </c>
      <c r="W4032" s="26" t="s">
        <v>24</v>
      </c>
      <c r="X4032" s="26" t="s">
        <v>72</v>
      </c>
      <c r="Y4032" s="26" t="s">
        <v>5283</v>
      </c>
    </row>
    <row r="4033" spans="2:25" x14ac:dyDescent="0.2">
      <c r="B4033" s="26" t="s">
        <v>8515</v>
      </c>
      <c r="C4033" s="26" t="s">
        <v>55</v>
      </c>
      <c r="D4033" s="26" t="s">
        <v>8508</v>
      </c>
      <c r="E4033" s="26" t="str">
        <f>VLOOKUP(D4033,[1]ЕНС!A:E,2,FALSE)</f>
        <v>Выключатель</v>
      </c>
      <c r="F4033" s="26" t="str">
        <f>VLOOKUP(D4033,[1]ЕНС!A:E,3,FALSE)</f>
        <v>автоматический, тип ВА, двухполюсный</v>
      </c>
      <c r="G4033" s="26" t="s">
        <v>8513</v>
      </c>
      <c r="H4033" s="26" t="s">
        <v>10</v>
      </c>
      <c r="I4033" s="26">
        <v>0</v>
      </c>
      <c r="J4033" s="26">
        <v>631010000</v>
      </c>
      <c r="K4033" s="26" t="str">
        <f>VLOOKUP(B4033,[1]ПланКаз!A4020:M7324,12,0)</f>
        <v>ҚР, ШҚО, Өскемен қ., Бажов көш., 10</v>
      </c>
      <c r="L4033" s="26" t="str">
        <f>VLOOKUP(B4033,[1]ПланКаз!A4018:M7322,13,0)</f>
        <v>Мамыр - Маусым</v>
      </c>
      <c r="M4033" s="26" t="str">
        <f>VLOOKUP(B4033,[1]ПланКаз!A4020:N7324,14,0)</f>
        <v>Шығыс-Қазақстан облысы, Өскемен қ.</v>
      </c>
      <c r="N4033" s="26" t="s">
        <v>58</v>
      </c>
      <c r="O4033" s="26" t="str">
        <f>VLOOKUP(B4033,[1]ПланКаз!A4019:P7323,16,0)</f>
        <v>Өтініш берген күннен бастап 5 жұмыс күні ішінде</v>
      </c>
      <c r="P4033" s="26" t="s">
        <v>59</v>
      </c>
      <c r="Q4033" s="27" t="s">
        <v>522</v>
      </c>
      <c r="R4033" s="26" t="str">
        <f>VLOOKUP(B4033,[1]ПланКаз!A4018:S7322,19,0)</f>
        <v>Дана</v>
      </c>
      <c r="S4033" s="28">
        <v>5</v>
      </c>
      <c r="T4033" s="28">
        <v>603</v>
      </c>
      <c r="U4033" s="28">
        <v>3015</v>
      </c>
      <c r="V4033" s="28">
        <v>3376.8</v>
      </c>
      <c r="W4033" s="26"/>
      <c r="X4033" s="26" t="s">
        <v>72</v>
      </c>
      <c r="Y4033" s="26" t="s">
        <v>61</v>
      </c>
    </row>
    <row r="4034" spans="2:25" x14ac:dyDescent="0.2">
      <c r="B4034" s="26" t="s">
        <v>8516</v>
      </c>
      <c r="C4034" s="26" t="s">
        <v>55</v>
      </c>
      <c r="D4034" s="26" t="s">
        <v>8474</v>
      </c>
      <c r="E4034" s="26" t="str">
        <f>VLOOKUP(D4034,[1]ЕНС!A:E,2,FALSE)</f>
        <v>Выключатель</v>
      </c>
      <c r="F4034" s="26" t="str">
        <f>VLOOKUP(D4034,[1]ЕНС!A:E,3,FALSE)</f>
        <v>автоматический, тип ВА, однополюсный</v>
      </c>
      <c r="G4034" s="26" t="s">
        <v>8517</v>
      </c>
      <c r="H4034" s="26" t="s">
        <v>26</v>
      </c>
      <c r="I4034" s="26">
        <v>0</v>
      </c>
      <c r="J4034" s="26">
        <v>631010000</v>
      </c>
      <c r="K4034" s="26" t="str">
        <f>VLOOKUP(B4034,[1]ПланКаз!A4021:M7325,12,0)</f>
        <v>ҚР, ШҚО, Өскемен қ., Бажов көш., 10</v>
      </c>
      <c r="L4034" s="26" t="str">
        <f>VLOOKUP(B4034,[1]ПланКаз!A4019:M7323,13,0)</f>
        <v>Қантар-Ақпан</v>
      </c>
      <c r="M4034" s="26" t="str">
        <f>VLOOKUP(B4034,[1]ПланКаз!A4021:N7325,14,0)</f>
        <v>Шығыс-Қазақстан облысы, Өскемен қ.</v>
      </c>
      <c r="N4034" s="26" t="s">
        <v>58</v>
      </c>
      <c r="O4034" s="26" t="str">
        <f>VLOOKUP(B4034,[1]ПланКаз!A4020:P7324,16,0)</f>
        <v>шартқа қол қойылған кезден бастап 60 күнтізбелік күн ішінде</v>
      </c>
      <c r="P4034" s="26" t="s">
        <v>59</v>
      </c>
      <c r="Q4034" s="27" t="s">
        <v>522</v>
      </c>
      <c r="R4034" s="26" t="str">
        <f>VLOOKUP(B4034,[1]ПланКаз!A4019:S7323,19,0)</f>
        <v>Дана</v>
      </c>
      <c r="S4034" s="28">
        <v>26</v>
      </c>
      <c r="T4034" s="28">
        <v>1024</v>
      </c>
      <c r="U4034" s="28" t="s">
        <v>61</v>
      </c>
      <c r="V4034" s="28" t="s">
        <v>61</v>
      </c>
      <c r="W4034" s="26" t="s">
        <v>24</v>
      </c>
      <c r="X4034" s="26" t="s">
        <v>72</v>
      </c>
      <c r="Y4034" s="26" t="s">
        <v>672</v>
      </c>
    </row>
    <row r="4035" spans="2:25" x14ac:dyDescent="0.2">
      <c r="B4035" s="26" t="s">
        <v>8518</v>
      </c>
      <c r="C4035" s="26" t="s">
        <v>55</v>
      </c>
      <c r="D4035" s="26" t="s">
        <v>8474</v>
      </c>
      <c r="E4035" s="26" t="str">
        <f>VLOOKUP(D4035,[1]ЕНС!A:E,2,FALSE)</f>
        <v>Выключатель</v>
      </c>
      <c r="F4035" s="26" t="str">
        <f>VLOOKUP(D4035,[1]ЕНС!A:E,3,FALSE)</f>
        <v>автоматический, тип ВА, однополюсный</v>
      </c>
      <c r="G4035" s="26" t="s">
        <v>8517</v>
      </c>
      <c r="H4035" s="26" t="s">
        <v>26</v>
      </c>
      <c r="I4035" s="26">
        <v>0</v>
      </c>
      <c r="J4035" s="26">
        <v>631010000</v>
      </c>
      <c r="K4035" s="26" t="str">
        <f>VLOOKUP(B4035,[1]ПланКаз!A4022:M7326,12,0)</f>
        <v>ҚР, ШҚО, Өскемен қ., Бажов көш., 10</v>
      </c>
      <c r="L4035" s="26" t="str">
        <f>VLOOKUP(B4035,[1]ПланКаз!A4020:M7324,13,0)</f>
        <v>Наурыз - Сәуір</v>
      </c>
      <c r="M4035" s="26" t="str">
        <f>VLOOKUP(B4035,[1]ПланКаз!A4022:N7326,14,0)</f>
        <v>Шығыс-Қазақстан облысы, Өскемен қ.</v>
      </c>
      <c r="N4035" s="26" t="s">
        <v>58</v>
      </c>
      <c r="O4035" s="26" t="str">
        <f>VLOOKUP(B4035,[1]ПланКаз!A4021:P7325,16,0)</f>
        <v>шартқа қол қойылған кезден бастап 60 күнтізбелік күн ішінде</v>
      </c>
      <c r="P4035" s="26" t="s">
        <v>59</v>
      </c>
      <c r="Q4035" s="27" t="s">
        <v>522</v>
      </c>
      <c r="R4035" s="26" t="str">
        <f>VLOOKUP(B4035,[1]ПланКаз!A4020:S7324,19,0)</f>
        <v>Дана</v>
      </c>
      <c r="S4035" s="28">
        <v>26</v>
      </c>
      <c r="T4035" s="28">
        <v>1024</v>
      </c>
      <c r="U4035" s="28" t="s">
        <v>61</v>
      </c>
      <c r="V4035" s="28" t="s">
        <v>61</v>
      </c>
      <c r="W4035" s="26" t="s">
        <v>24</v>
      </c>
      <c r="X4035" s="26" t="s">
        <v>72</v>
      </c>
      <c r="Y4035" s="26" t="s">
        <v>5283</v>
      </c>
    </row>
    <row r="4036" spans="2:25" x14ac:dyDescent="0.2">
      <c r="B4036" s="26" t="s">
        <v>8519</v>
      </c>
      <c r="C4036" s="26" t="s">
        <v>55</v>
      </c>
      <c r="D4036" s="26" t="s">
        <v>8474</v>
      </c>
      <c r="E4036" s="26" t="str">
        <f>VLOOKUP(D4036,[1]ЕНС!A:E,2,FALSE)</f>
        <v>Выключатель</v>
      </c>
      <c r="F4036" s="26" t="str">
        <f>VLOOKUP(D4036,[1]ЕНС!A:E,3,FALSE)</f>
        <v>автоматический, тип ВА, однополюсный</v>
      </c>
      <c r="G4036" s="26" t="s">
        <v>8517</v>
      </c>
      <c r="H4036" s="26" t="s">
        <v>10</v>
      </c>
      <c r="I4036" s="26">
        <v>0</v>
      </c>
      <c r="J4036" s="26">
        <v>631010000</v>
      </c>
      <c r="K4036" s="26" t="str">
        <f>VLOOKUP(B4036,[1]ПланКаз!A4023:M7327,12,0)</f>
        <v>ҚР, ШҚО, Өскемен қ., Бажов көш., 10</v>
      </c>
      <c r="L4036" s="26" t="str">
        <f>VLOOKUP(B4036,[1]ПланКаз!A4021:M7325,13,0)</f>
        <v>Мамыр - Маусым</v>
      </c>
      <c r="M4036" s="26" t="str">
        <f>VLOOKUP(B4036,[1]ПланКаз!A4023:N7327,14,0)</f>
        <v>Шығыс-Қазақстан облысы, Өскемен қ.</v>
      </c>
      <c r="N4036" s="26" t="s">
        <v>58</v>
      </c>
      <c r="O4036" s="26" t="str">
        <f>VLOOKUP(B4036,[1]ПланКаз!A4022:P7326,16,0)</f>
        <v>Өтініш берген күннен бастап 5 жұмыс күні ішінде</v>
      </c>
      <c r="P4036" s="26" t="s">
        <v>59</v>
      </c>
      <c r="Q4036" s="27" t="s">
        <v>522</v>
      </c>
      <c r="R4036" s="26" t="str">
        <f>VLOOKUP(B4036,[1]ПланКаз!A4021:S7325,19,0)</f>
        <v>Дана</v>
      </c>
      <c r="S4036" s="28">
        <v>26</v>
      </c>
      <c r="T4036" s="28">
        <v>1024</v>
      </c>
      <c r="U4036" s="28">
        <v>26624</v>
      </c>
      <c r="V4036" s="28">
        <v>29818.880000000001</v>
      </c>
      <c r="W4036" s="26"/>
      <c r="X4036" s="26" t="s">
        <v>72</v>
      </c>
      <c r="Y4036" s="26" t="s">
        <v>61</v>
      </c>
    </row>
    <row r="4037" spans="2:25" x14ac:dyDescent="0.2">
      <c r="B4037" s="26" t="s">
        <v>8520</v>
      </c>
      <c r="C4037" s="26" t="s">
        <v>55</v>
      </c>
      <c r="D4037" s="26" t="s">
        <v>8474</v>
      </c>
      <c r="E4037" s="26" t="str">
        <f>VLOOKUP(D4037,[1]ЕНС!A:E,2,FALSE)</f>
        <v>Выключатель</v>
      </c>
      <c r="F4037" s="26" t="str">
        <f>VLOOKUP(D4037,[1]ЕНС!A:E,3,FALSE)</f>
        <v>автоматический, тип ВА, однополюсный</v>
      </c>
      <c r="G4037" s="26" t="s">
        <v>8521</v>
      </c>
      <c r="H4037" s="26" t="s">
        <v>26</v>
      </c>
      <c r="I4037" s="26">
        <v>0</v>
      </c>
      <c r="J4037" s="26">
        <v>631010000</v>
      </c>
      <c r="K4037" s="26" t="str">
        <f>VLOOKUP(B4037,[1]ПланКаз!A4024:M7328,12,0)</f>
        <v>ҚР, ШҚО, Өскемен қ., Бажов көш., 10</v>
      </c>
      <c r="L4037" s="26" t="str">
        <f>VLOOKUP(B4037,[1]ПланКаз!A4022:M7326,13,0)</f>
        <v>Қантар-Ақпан</v>
      </c>
      <c r="M4037" s="26" t="str">
        <f>VLOOKUP(B4037,[1]ПланКаз!A4024:N7328,14,0)</f>
        <v>Шығыс-Қазақстан облысы, Өскемен қ.</v>
      </c>
      <c r="N4037" s="26" t="s">
        <v>58</v>
      </c>
      <c r="O4037" s="26" t="str">
        <f>VLOOKUP(B4037,[1]ПланКаз!A4023:P7327,16,0)</f>
        <v>шартқа қол қойылған кезден бастап 60 күнтізбелік күн ішінде</v>
      </c>
      <c r="P4037" s="26" t="s">
        <v>59</v>
      </c>
      <c r="Q4037" s="27" t="s">
        <v>522</v>
      </c>
      <c r="R4037" s="26" t="str">
        <f>VLOOKUP(B4037,[1]ПланКаз!A4022:S7326,19,0)</f>
        <v>Дана</v>
      </c>
      <c r="S4037" s="28">
        <v>10</v>
      </c>
      <c r="T4037" s="28">
        <v>1690</v>
      </c>
      <c r="U4037" s="28" t="s">
        <v>61</v>
      </c>
      <c r="V4037" s="28" t="s">
        <v>61</v>
      </c>
      <c r="W4037" s="26" t="s">
        <v>24</v>
      </c>
      <c r="X4037" s="26" t="s">
        <v>72</v>
      </c>
      <c r="Y4037" s="26" t="s">
        <v>672</v>
      </c>
    </row>
    <row r="4038" spans="2:25" x14ac:dyDescent="0.2">
      <c r="B4038" s="26" t="s">
        <v>8522</v>
      </c>
      <c r="C4038" s="26" t="s">
        <v>55</v>
      </c>
      <c r="D4038" s="26" t="s">
        <v>8474</v>
      </c>
      <c r="E4038" s="26" t="str">
        <f>VLOOKUP(D4038,[1]ЕНС!A:E,2,FALSE)</f>
        <v>Выключатель</v>
      </c>
      <c r="F4038" s="26" t="str">
        <f>VLOOKUP(D4038,[1]ЕНС!A:E,3,FALSE)</f>
        <v>автоматический, тип ВА, однополюсный</v>
      </c>
      <c r="G4038" s="26" t="s">
        <v>8521</v>
      </c>
      <c r="H4038" s="26" t="s">
        <v>26</v>
      </c>
      <c r="I4038" s="26">
        <v>0</v>
      </c>
      <c r="J4038" s="26">
        <v>631010000</v>
      </c>
      <c r="K4038" s="26" t="str">
        <f>VLOOKUP(B4038,[1]ПланКаз!A4025:M7329,12,0)</f>
        <v>ҚР, ШҚО, Өскемен қ., Бажов көш., 10</v>
      </c>
      <c r="L4038" s="26" t="str">
        <f>VLOOKUP(B4038,[1]ПланКаз!A4023:M7327,13,0)</f>
        <v>Наурыз - Сәуір</v>
      </c>
      <c r="M4038" s="26" t="str">
        <f>VLOOKUP(B4038,[1]ПланКаз!A4025:N7329,14,0)</f>
        <v>Шығыс-Қазақстан облысы, Өскемен қ.</v>
      </c>
      <c r="N4038" s="26" t="s">
        <v>58</v>
      </c>
      <c r="O4038" s="26" t="str">
        <f>VLOOKUP(B4038,[1]ПланКаз!A4024:P7328,16,0)</f>
        <v>шартқа қол қойылған кезден бастап 60 күнтізбелік күн ішінде</v>
      </c>
      <c r="P4038" s="26" t="s">
        <v>59</v>
      </c>
      <c r="Q4038" s="27" t="s">
        <v>522</v>
      </c>
      <c r="R4038" s="26" t="str">
        <f>VLOOKUP(B4038,[1]ПланКаз!A4023:S7327,19,0)</f>
        <v>Дана</v>
      </c>
      <c r="S4038" s="28">
        <v>10</v>
      </c>
      <c r="T4038" s="28">
        <v>1690</v>
      </c>
      <c r="U4038" s="28" t="s">
        <v>61</v>
      </c>
      <c r="V4038" s="28" t="s">
        <v>61</v>
      </c>
      <c r="W4038" s="26" t="s">
        <v>24</v>
      </c>
      <c r="X4038" s="26" t="s">
        <v>72</v>
      </c>
      <c r="Y4038" s="26" t="s">
        <v>5283</v>
      </c>
    </row>
    <row r="4039" spans="2:25" x14ac:dyDescent="0.2">
      <c r="B4039" s="26" t="s">
        <v>8523</v>
      </c>
      <c r="C4039" s="26" t="s">
        <v>55</v>
      </c>
      <c r="D4039" s="26" t="s">
        <v>8474</v>
      </c>
      <c r="E4039" s="26" t="str">
        <f>VLOOKUP(D4039,[1]ЕНС!A:E,2,FALSE)</f>
        <v>Выключатель</v>
      </c>
      <c r="F4039" s="26" t="str">
        <f>VLOOKUP(D4039,[1]ЕНС!A:E,3,FALSE)</f>
        <v>автоматический, тип ВА, однополюсный</v>
      </c>
      <c r="G4039" s="26" t="s">
        <v>8521</v>
      </c>
      <c r="H4039" s="26" t="s">
        <v>10</v>
      </c>
      <c r="I4039" s="26">
        <v>0</v>
      </c>
      <c r="J4039" s="26">
        <v>631010000</v>
      </c>
      <c r="K4039" s="26" t="str">
        <f>VLOOKUP(B4039,[1]ПланКаз!A4026:M7330,12,0)</f>
        <v>ҚР, ШҚО, Өскемен қ., Бажов көш., 10</v>
      </c>
      <c r="L4039" s="26" t="str">
        <f>VLOOKUP(B4039,[1]ПланКаз!A4024:M7328,13,0)</f>
        <v>Мамыр - Маусым</v>
      </c>
      <c r="M4039" s="26" t="str">
        <f>VLOOKUP(B4039,[1]ПланКаз!A4026:N7330,14,0)</f>
        <v>Шығыс-Қазақстан облысы, Өскемен қ.</v>
      </c>
      <c r="N4039" s="26" t="s">
        <v>58</v>
      </c>
      <c r="O4039" s="26" t="str">
        <f>VLOOKUP(B4039,[1]ПланКаз!A4025:P7329,16,0)</f>
        <v>Өтініш берген күннен бастап 5 жұмыс күні ішінде</v>
      </c>
      <c r="P4039" s="26" t="s">
        <v>59</v>
      </c>
      <c r="Q4039" s="27" t="s">
        <v>522</v>
      </c>
      <c r="R4039" s="26" t="str">
        <f>VLOOKUP(B4039,[1]ПланКаз!A4024:S7328,19,0)</f>
        <v>Дана</v>
      </c>
      <c r="S4039" s="28">
        <v>10</v>
      </c>
      <c r="T4039" s="28">
        <v>1690</v>
      </c>
      <c r="U4039" s="28">
        <v>16900</v>
      </c>
      <c r="V4039" s="28">
        <v>18928</v>
      </c>
      <c r="W4039" s="26"/>
      <c r="X4039" s="26" t="s">
        <v>72</v>
      </c>
      <c r="Y4039" s="26" t="s">
        <v>61</v>
      </c>
    </row>
    <row r="4040" spans="2:25" x14ac:dyDescent="0.2">
      <c r="B4040" s="26" t="s">
        <v>8524</v>
      </c>
      <c r="C4040" s="26" t="s">
        <v>55</v>
      </c>
      <c r="D4040" s="26" t="s">
        <v>8525</v>
      </c>
      <c r="E4040" s="26" t="str">
        <f>VLOOKUP(D4040,[1]ЕНС!A:E,2,FALSE)</f>
        <v>Выключатель</v>
      </c>
      <c r="F4040" s="26" t="str">
        <f>VLOOKUP(D4040,[1]ЕНС!A:E,3,FALSE)</f>
        <v>автоматический, тип ВА, трехполюсный</v>
      </c>
      <c r="G4040" s="26" t="s">
        <v>8526</v>
      </c>
      <c r="H4040" s="26" t="s">
        <v>26</v>
      </c>
      <c r="I4040" s="26">
        <v>0</v>
      </c>
      <c r="J4040" s="26">
        <v>631010000</v>
      </c>
      <c r="K4040" s="26" t="str">
        <f>VLOOKUP(B4040,[1]ПланКаз!A4027:M7331,12,0)</f>
        <v>ҚР, ШҚО, Өскемен қ., Бажов көш., 10</v>
      </c>
      <c r="L4040" s="26" t="str">
        <f>VLOOKUP(B4040,[1]ПланКаз!A4025:M7329,13,0)</f>
        <v>Қантар-Ақпан</v>
      </c>
      <c r="M4040" s="26" t="str">
        <f>VLOOKUP(B4040,[1]ПланКаз!A4027:N7331,14,0)</f>
        <v>Шығыс-Қазақстан облысы, Өскемен қ.</v>
      </c>
      <c r="N4040" s="26" t="s">
        <v>58</v>
      </c>
      <c r="O4040" s="26" t="str">
        <f>VLOOKUP(B4040,[1]ПланКаз!A4026:P7330,16,0)</f>
        <v>шартқа қол қойылған кезден бастап 60 күнтізбелік күн ішінде</v>
      </c>
      <c r="P4040" s="26" t="s">
        <v>59</v>
      </c>
      <c r="Q4040" s="27" t="s">
        <v>522</v>
      </c>
      <c r="R4040" s="26" t="str">
        <f>VLOOKUP(B4040,[1]ПланКаз!A4025:S7329,19,0)</f>
        <v>Дана</v>
      </c>
      <c r="S4040" s="28">
        <v>12</v>
      </c>
      <c r="T4040" s="28">
        <v>905</v>
      </c>
      <c r="U4040" s="28" t="s">
        <v>61</v>
      </c>
      <c r="V4040" s="28" t="s">
        <v>61</v>
      </c>
      <c r="W4040" s="26" t="s">
        <v>24</v>
      </c>
      <c r="X4040" s="26" t="s">
        <v>72</v>
      </c>
      <c r="Y4040" s="26" t="s">
        <v>672</v>
      </c>
    </row>
    <row r="4041" spans="2:25" x14ac:dyDescent="0.2">
      <c r="B4041" s="26" t="s">
        <v>8527</v>
      </c>
      <c r="C4041" s="26" t="s">
        <v>55</v>
      </c>
      <c r="D4041" s="26" t="s">
        <v>8525</v>
      </c>
      <c r="E4041" s="26" t="str">
        <f>VLOOKUP(D4041,[1]ЕНС!A:E,2,FALSE)</f>
        <v>Выключатель</v>
      </c>
      <c r="F4041" s="26" t="str">
        <f>VLOOKUP(D4041,[1]ЕНС!A:E,3,FALSE)</f>
        <v>автоматический, тип ВА, трехполюсный</v>
      </c>
      <c r="G4041" s="26" t="s">
        <v>8526</v>
      </c>
      <c r="H4041" s="26" t="s">
        <v>26</v>
      </c>
      <c r="I4041" s="26">
        <v>0</v>
      </c>
      <c r="J4041" s="26">
        <v>631010000</v>
      </c>
      <c r="K4041" s="26" t="str">
        <f>VLOOKUP(B4041,[1]ПланКаз!A4028:M7332,12,0)</f>
        <v>ҚР, ШҚО, Өскемен қ., Бажов көш., 10</v>
      </c>
      <c r="L4041" s="26" t="str">
        <f>VLOOKUP(B4041,[1]ПланКаз!A4026:M7330,13,0)</f>
        <v>Наурыз - Сәуір</v>
      </c>
      <c r="M4041" s="26" t="str">
        <f>VLOOKUP(B4041,[1]ПланКаз!A4028:N7332,14,0)</f>
        <v>Шығыс-Қазақстан облысы, Өскемен қ.</v>
      </c>
      <c r="N4041" s="26" t="s">
        <v>58</v>
      </c>
      <c r="O4041" s="26" t="str">
        <f>VLOOKUP(B4041,[1]ПланКаз!A4027:P7331,16,0)</f>
        <v>шартқа қол қойылған кезден бастап 60 күнтізбелік күн ішінде</v>
      </c>
      <c r="P4041" s="26" t="s">
        <v>59</v>
      </c>
      <c r="Q4041" s="27" t="s">
        <v>522</v>
      </c>
      <c r="R4041" s="26" t="str">
        <f>VLOOKUP(B4041,[1]ПланКаз!A4026:S7330,19,0)</f>
        <v>Дана</v>
      </c>
      <c r="S4041" s="28">
        <v>12</v>
      </c>
      <c r="T4041" s="28">
        <v>905</v>
      </c>
      <c r="U4041" s="28" t="s">
        <v>61</v>
      </c>
      <c r="V4041" s="28" t="s">
        <v>61</v>
      </c>
      <c r="W4041" s="26" t="s">
        <v>24</v>
      </c>
      <c r="X4041" s="26" t="s">
        <v>72</v>
      </c>
      <c r="Y4041" s="26" t="s">
        <v>5283</v>
      </c>
    </row>
    <row r="4042" spans="2:25" x14ac:dyDescent="0.2">
      <c r="B4042" s="26" t="s">
        <v>8528</v>
      </c>
      <c r="C4042" s="26" t="s">
        <v>55</v>
      </c>
      <c r="D4042" s="26" t="s">
        <v>8525</v>
      </c>
      <c r="E4042" s="26" t="str">
        <f>VLOOKUP(D4042,[1]ЕНС!A:E,2,FALSE)</f>
        <v>Выключатель</v>
      </c>
      <c r="F4042" s="26" t="str">
        <f>VLOOKUP(D4042,[1]ЕНС!A:E,3,FALSE)</f>
        <v>автоматический, тип ВА, трехполюсный</v>
      </c>
      <c r="G4042" s="26" t="s">
        <v>8526</v>
      </c>
      <c r="H4042" s="26" t="s">
        <v>10</v>
      </c>
      <c r="I4042" s="26">
        <v>0</v>
      </c>
      <c r="J4042" s="26">
        <v>631010000</v>
      </c>
      <c r="K4042" s="26" t="str">
        <f>VLOOKUP(B4042,[1]ПланКаз!A4029:M7333,12,0)</f>
        <v>ҚР, ШҚО, Өскемен қ., Бажов көш., 10</v>
      </c>
      <c r="L4042" s="26" t="str">
        <f>VLOOKUP(B4042,[1]ПланКаз!A4027:M7331,13,0)</f>
        <v>Мамыр - Маусым</v>
      </c>
      <c r="M4042" s="26" t="str">
        <f>VLOOKUP(B4042,[1]ПланКаз!A4029:N7333,14,0)</f>
        <v>Шығыс-Қазақстан облысы, Өскемен қ.</v>
      </c>
      <c r="N4042" s="26" t="s">
        <v>58</v>
      </c>
      <c r="O4042" s="26" t="str">
        <f>VLOOKUP(B4042,[1]ПланКаз!A4028:P7332,16,0)</f>
        <v>Өтініш берген күннен бастап 5 жұмыс күні ішінде</v>
      </c>
      <c r="P4042" s="26" t="s">
        <v>59</v>
      </c>
      <c r="Q4042" s="27" t="s">
        <v>522</v>
      </c>
      <c r="R4042" s="26" t="str">
        <f>VLOOKUP(B4042,[1]ПланКаз!A4027:S7331,19,0)</f>
        <v>Дана</v>
      </c>
      <c r="S4042" s="28">
        <v>12</v>
      </c>
      <c r="T4042" s="28">
        <v>905</v>
      </c>
      <c r="U4042" s="28">
        <v>10860</v>
      </c>
      <c r="V4042" s="28">
        <v>12163.2</v>
      </c>
      <c r="W4042" s="26"/>
      <c r="X4042" s="26" t="s">
        <v>72</v>
      </c>
      <c r="Y4042" s="26" t="s">
        <v>61</v>
      </c>
    </row>
    <row r="4043" spans="2:25" x14ac:dyDescent="0.2">
      <c r="B4043" s="26" t="s">
        <v>8529</v>
      </c>
      <c r="C4043" s="26" t="s">
        <v>55</v>
      </c>
      <c r="D4043" s="26" t="s">
        <v>8525</v>
      </c>
      <c r="E4043" s="26" t="str">
        <f>VLOOKUP(D4043,[1]ЕНС!A:E,2,FALSE)</f>
        <v>Выключатель</v>
      </c>
      <c r="F4043" s="26" t="str">
        <f>VLOOKUP(D4043,[1]ЕНС!A:E,3,FALSE)</f>
        <v>автоматический, тип ВА, трехполюсный</v>
      </c>
      <c r="G4043" s="26" t="s">
        <v>8530</v>
      </c>
      <c r="H4043" s="26" t="s">
        <v>26</v>
      </c>
      <c r="I4043" s="26">
        <v>0</v>
      </c>
      <c r="J4043" s="26">
        <v>631010000</v>
      </c>
      <c r="K4043" s="26" t="str">
        <f>VLOOKUP(B4043,[1]ПланКаз!A4030:M7334,12,0)</f>
        <v>ҚР, ШҚО, Өскемен қ., Бажов көш., 10</v>
      </c>
      <c r="L4043" s="26" t="str">
        <f>VLOOKUP(B4043,[1]ПланКаз!A4028:M7332,13,0)</f>
        <v>Қантар-Ақпан</v>
      </c>
      <c r="M4043" s="26" t="str">
        <f>VLOOKUP(B4043,[1]ПланКаз!A4030:N7334,14,0)</f>
        <v>Шығыс-Қазақстан облысы, Өскемен қ.</v>
      </c>
      <c r="N4043" s="26" t="s">
        <v>58</v>
      </c>
      <c r="O4043" s="26" t="str">
        <f>VLOOKUP(B4043,[1]ПланКаз!A4029:P7333,16,0)</f>
        <v>шартқа қол қойылған кезден бастап 60 күнтізбелік күн ішінде</v>
      </c>
      <c r="P4043" s="26" t="s">
        <v>59</v>
      </c>
      <c r="Q4043" s="27" t="s">
        <v>522</v>
      </c>
      <c r="R4043" s="26" t="str">
        <f>VLOOKUP(B4043,[1]ПланКаз!A4028:S7332,19,0)</f>
        <v>Дана</v>
      </c>
      <c r="S4043" s="28">
        <v>1</v>
      </c>
      <c r="T4043" s="28">
        <v>945</v>
      </c>
      <c r="U4043" s="28" t="s">
        <v>61</v>
      </c>
      <c r="V4043" s="28" t="s">
        <v>61</v>
      </c>
      <c r="W4043" s="26" t="s">
        <v>24</v>
      </c>
      <c r="X4043" s="26" t="s">
        <v>72</v>
      </c>
      <c r="Y4043" s="26" t="s">
        <v>672</v>
      </c>
    </row>
    <row r="4044" spans="2:25" x14ac:dyDescent="0.2">
      <c r="B4044" s="26" t="s">
        <v>8531</v>
      </c>
      <c r="C4044" s="26" t="s">
        <v>55</v>
      </c>
      <c r="D4044" s="26" t="s">
        <v>8525</v>
      </c>
      <c r="E4044" s="26" t="str">
        <f>VLOOKUP(D4044,[1]ЕНС!A:E,2,FALSE)</f>
        <v>Выключатель</v>
      </c>
      <c r="F4044" s="26" t="str">
        <f>VLOOKUP(D4044,[1]ЕНС!A:E,3,FALSE)</f>
        <v>автоматический, тип ВА, трехполюсный</v>
      </c>
      <c r="G4044" s="26" t="s">
        <v>8530</v>
      </c>
      <c r="H4044" s="26" t="s">
        <v>26</v>
      </c>
      <c r="I4044" s="26">
        <v>0</v>
      </c>
      <c r="J4044" s="26">
        <v>631010000</v>
      </c>
      <c r="K4044" s="26" t="str">
        <f>VLOOKUP(B4044,[1]ПланКаз!A4031:M7335,12,0)</f>
        <v>ҚР, ШҚО, Өскемен қ., Бажов көш., 10</v>
      </c>
      <c r="L4044" s="26" t="str">
        <f>VLOOKUP(B4044,[1]ПланКаз!A4029:M7333,13,0)</f>
        <v>Наурыз - Сәуір</v>
      </c>
      <c r="M4044" s="26" t="str">
        <f>VLOOKUP(B4044,[1]ПланКаз!A4031:N7335,14,0)</f>
        <v>Шығыс-Қазақстан облысы, Өскемен қ.</v>
      </c>
      <c r="N4044" s="26" t="s">
        <v>58</v>
      </c>
      <c r="O4044" s="26" t="str">
        <f>VLOOKUP(B4044,[1]ПланКаз!A4030:P7334,16,0)</f>
        <v>шартқа қол қойылған кезден бастап 60 күнтізбелік күн ішінде</v>
      </c>
      <c r="P4044" s="26" t="s">
        <v>59</v>
      </c>
      <c r="Q4044" s="27" t="s">
        <v>522</v>
      </c>
      <c r="R4044" s="26" t="str">
        <f>VLOOKUP(B4044,[1]ПланКаз!A4029:S7333,19,0)</f>
        <v>Дана</v>
      </c>
      <c r="S4044" s="28">
        <v>1</v>
      </c>
      <c r="T4044" s="28">
        <v>945</v>
      </c>
      <c r="U4044" s="28" t="s">
        <v>61</v>
      </c>
      <c r="V4044" s="28" t="s">
        <v>61</v>
      </c>
      <c r="W4044" s="26" t="s">
        <v>24</v>
      </c>
      <c r="X4044" s="26" t="s">
        <v>72</v>
      </c>
      <c r="Y4044" s="26" t="s">
        <v>5283</v>
      </c>
    </row>
    <row r="4045" spans="2:25" x14ac:dyDescent="0.2">
      <c r="B4045" s="26" t="s">
        <v>8532</v>
      </c>
      <c r="C4045" s="26" t="s">
        <v>55</v>
      </c>
      <c r="D4045" s="26" t="s">
        <v>8525</v>
      </c>
      <c r="E4045" s="26" t="str">
        <f>VLOOKUP(D4045,[1]ЕНС!A:E,2,FALSE)</f>
        <v>Выключатель</v>
      </c>
      <c r="F4045" s="26" t="str">
        <f>VLOOKUP(D4045,[1]ЕНС!A:E,3,FALSE)</f>
        <v>автоматический, тип ВА, трехполюсный</v>
      </c>
      <c r="G4045" s="26" t="s">
        <v>8530</v>
      </c>
      <c r="H4045" s="26" t="s">
        <v>10</v>
      </c>
      <c r="I4045" s="26">
        <v>0</v>
      </c>
      <c r="J4045" s="26">
        <v>631010000</v>
      </c>
      <c r="K4045" s="26" t="str">
        <f>VLOOKUP(B4045,[1]ПланКаз!A4032:M7336,12,0)</f>
        <v>ҚР, ШҚО, Өскемен қ., Бажов көш., 10</v>
      </c>
      <c r="L4045" s="26" t="str">
        <f>VLOOKUP(B4045,[1]ПланКаз!A4030:M7334,13,0)</f>
        <v>Мамыр - Маусым</v>
      </c>
      <c r="M4045" s="26" t="str">
        <f>VLOOKUP(B4045,[1]ПланКаз!A4032:N7336,14,0)</f>
        <v>Шығыс-Қазақстан облысы, Өскемен қ.</v>
      </c>
      <c r="N4045" s="26" t="s">
        <v>58</v>
      </c>
      <c r="O4045" s="26" t="str">
        <f>VLOOKUP(B4045,[1]ПланКаз!A4031:P7335,16,0)</f>
        <v>Өтініш берген күннен бастап 5 жұмыс күні ішінде</v>
      </c>
      <c r="P4045" s="26" t="s">
        <v>59</v>
      </c>
      <c r="Q4045" s="27" t="s">
        <v>522</v>
      </c>
      <c r="R4045" s="26" t="str">
        <f>VLOOKUP(B4045,[1]ПланКаз!A4030:S7334,19,0)</f>
        <v>Дана</v>
      </c>
      <c r="S4045" s="28">
        <v>1</v>
      </c>
      <c r="T4045" s="28">
        <v>945</v>
      </c>
      <c r="U4045" s="28">
        <v>945</v>
      </c>
      <c r="V4045" s="28">
        <v>1058.4000000000001</v>
      </c>
      <c r="W4045" s="26"/>
      <c r="X4045" s="26" t="s">
        <v>72</v>
      </c>
      <c r="Y4045" s="26" t="s">
        <v>61</v>
      </c>
    </row>
    <row r="4046" spans="2:25" x14ac:dyDescent="0.2">
      <c r="B4046" s="26" t="s">
        <v>8533</v>
      </c>
      <c r="C4046" s="26" t="s">
        <v>55</v>
      </c>
      <c r="D4046" s="26" t="s">
        <v>8474</v>
      </c>
      <c r="E4046" s="26" t="str">
        <f>VLOOKUP(D4046,[1]ЕНС!A:E,2,FALSE)</f>
        <v>Выключатель</v>
      </c>
      <c r="F4046" s="26" t="str">
        <f>VLOOKUP(D4046,[1]ЕНС!A:E,3,FALSE)</f>
        <v>автоматический, тип ВА, однополюсный</v>
      </c>
      <c r="G4046" s="26" t="s">
        <v>8534</v>
      </c>
      <c r="H4046" s="26" t="s">
        <v>26</v>
      </c>
      <c r="I4046" s="26">
        <v>0</v>
      </c>
      <c r="J4046" s="26">
        <v>631010000</v>
      </c>
      <c r="K4046" s="26" t="str">
        <f>VLOOKUP(B4046,[1]ПланКаз!A4033:M7337,12,0)</f>
        <v>ҚР, ШҚО, Өскемен қ., Бажов көш., 10</v>
      </c>
      <c r="L4046" s="26" t="str">
        <f>VLOOKUP(B4046,[1]ПланКаз!A4031:M7335,13,0)</f>
        <v>Қантар-Ақпан</v>
      </c>
      <c r="M4046" s="26" t="str">
        <f>VLOOKUP(B4046,[1]ПланКаз!A4033:N7337,14,0)</f>
        <v>Шығыс-Қазақстан облысы, Өскемен қ.</v>
      </c>
      <c r="N4046" s="26" t="s">
        <v>58</v>
      </c>
      <c r="O4046" s="26" t="str">
        <f>VLOOKUP(B4046,[1]ПланКаз!A4032:P7336,16,0)</f>
        <v>шартқа қол қойылған кезден бастап 60 күнтізбелік күн ішінде</v>
      </c>
      <c r="P4046" s="26" t="s">
        <v>59</v>
      </c>
      <c r="Q4046" s="27" t="s">
        <v>522</v>
      </c>
      <c r="R4046" s="26" t="str">
        <f>VLOOKUP(B4046,[1]ПланКаз!A4031:S7335,19,0)</f>
        <v>Дана</v>
      </c>
      <c r="S4046" s="28">
        <v>5</v>
      </c>
      <c r="T4046" s="28">
        <v>6262</v>
      </c>
      <c r="U4046" s="28" t="s">
        <v>61</v>
      </c>
      <c r="V4046" s="28" t="s">
        <v>61</v>
      </c>
      <c r="W4046" s="26" t="s">
        <v>24</v>
      </c>
      <c r="X4046" s="26" t="s">
        <v>72</v>
      </c>
      <c r="Y4046" s="26" t="s">
        <v>672</v>
      </c>
    </row>
    <row r="4047" spans="2:25" x14ac:dyDescent="0.2">
      <c r="B4047" s="26" t="s">
        <v>8535</v>
      </c>
      <c r="C4047" s="26" t="s">
        <v>55</v>
      </c>
      <c r="D4047" s="26" t="s">
        <v>8474</v>
      </c>
      <c r="E4047" s="26" t="str">
        <f>VLOOKUP(D4047,[1]ЕНС!A:E,2,FALSE)</f>
        <v>Выключатель</v>
      </c>
      <c r="F4047" s="26" t="str">
        <f>VLOOKUP(D4047,[1]ЕНС!A:E,3,FALSE)</f>
        <v>автоматический, тип ВА, однополюсный</v>
      </c>
      <c r="G4047" s="26" t="s">
        <v>8534</v>
      </c>
      <c r="H4047" s="26" t="s">
        <v>26</v>
      </c>
      <c r="I4047" s="26">
        <v>0</v>
      </c>
      <c r="J4047" s="26">
        <v>631010000</v>
      </c>
      <c r="K4047" s="26" t="str">
        <f>VLOOKUP(B4047,[1]ПланКаз!A4034:M7338,12,0)</f>
        <v>ҚР, ШҚО, Өскемен қ., Бажов көш., 10</v>
      </c>
      <c r="L4047" s="26" t="str">
        <f>VLOOKUP(B4047,[1]ПланКаз!A4032:M7336,13,0)</f>
        <v>Наурыз - Сәуір</v>
      </c>
      <c r="M4047" s="26" t="str">
        <f>VLOOKUP(B4047,[1]ПланКаз!A4034:N7338,14,0)</f>
        <v>Шығыс-Қазақстан облысы, Өскемен қ.</v>
      </c>
      <c r="N4047" s="26" t="s">
        <v>58</v>
      </c>
      <c r="O4047" s="26" t="str">
        <f>VLOOKUP(B4047,[1]ПланКаз!A4033:P7337,16,0)</f>
        <v>шартқа қол қойылған кезден бастап 60 күнтізбелік күн ішінде</v>
      </c>
      <c r="P4047" s="26" t="s">
        <v>59</v>
      </c>
      <c r="Q4047" s="27" t="s">
        <v>522</v>
      </c>
      <c r="R4047" s="26" t="str">
        <f>VLOOKUP(B4047,[1]ПланКаз!A4032:S7336,19,0)</f>
        <v>Дана</v>
      </c>
      <c r="S4047" s="28">
        <v>5</v>
      </c>
      <c r="T4047" s="28">
        <v>6262</v>
      </c>
      <c r="U4047" s="28" t="s">
        <v>61</v>
      </c>
      <c r="V4047" s="28" t="s">
        <v>61</v>
      </c>
      <c r="W4047" s="26" t="s">
        <v>24</v>
      </c>
      <c r="X4047" s="26" t="s">
        <v>72</v>
      </c>
      <c r="Y4047" s="26" t="s">
        <v>5283</v>
      </c>
    </row>
    <row r="4048" spans="2:25" x14ac:dyDescent="0.2">
      <c r="B4048" s="26" t="s">
        <v>8536</v>
      </c>
      <c r="C4048" s="26" t="s">
        <v>55</v>
      </c>
      <c r="D4048" s="26" t="s">
        <v>8474</v>
      </c>
      <c r="E4048" s="26" t="str">
        <f>VLOOKUP(D4048,[1]ЕНС!A:E,2,FALSE)</f>
        <v>Выключатель</v>
      </c>
      <c r="F4048" s="26" t="str">
        <f>VLOOKUP(D4048,[1]ЕНС!A:E,3,FALSE)</f>
        <v>автоматический, тип ВА, однополюсный</v>
      </c>
      <c r="G4048" s="26" t="s">
        <v>8534</v>
      </c>
      <c r="H4048" s="26" t="s">
        <v>10</v>
      </c>
      <c r="I4048" s="26">
        <v>0</v>
      </c>
      <c r="J4048" s="26">
        <v>631010000</v>
      </c>
      <c r="K4048" s="26" t="str">
        <f>VLOOKUP(B4048,[1]ПланКаз!A4035:M7339,12,0)</f>
        <v>ҚР, ШҚО, Өскемен қ., Бажов көш., 10</v>
      </c>
      <c r="L4048" s="26" t="str">
        <f>VLOOKUP(B4048,[1]ПланКаз!A4033:M7337,13,0)</f>
        <v>Мамыр - Маусым</v>
      </c>
      <c r="M4048" s="26" t="str">
        <f>VLOOKUP(B4048,[1]ПланКаз!A4035:N7339,14,0)</f>
        <v>Шығыс-Қазақстан облысы, Өскемен қ.</v>
      </c>
      <c r="N4048" s="26" t="s">
        <v>58</v>
      </c>
      <c r="O4048" s="26" t="str">
        <f>VLOOKUP(B4048,[1]ПланКаз!A4034:P7338,16,0)</f>
        <v>Өтініш берген күннен бастап 5 жұмыс күні ішінде</v>
      </c>
      <c r="P4048" s="26" t="s">
        <v>59</v>
      </c>
      <c r="Q4048" s="27" t="s">
        <v>522</v>
      </c>
      <c r="R4048" s="26" t="str">
        <f>VLOOKUP(B4048,[1]ПланКаз!A4033:S7337,19,0)</f>
        <v>Дана</v>
      </c>
      <c r="S4048" s="28">
        <v>5</v>
      </c>
      <c r="T4048" s="28">
        <v>6262</v>
      </c>
      <c r="U4048" s="28">
        <v>31310</v>
      </c>
      <c r="V4048" s="28">
        <v>35067.199999999997</v>
      </c>
      <c r="W4048" s="26"/>
      <c r="X4048" s="26" t="s">
        <v>72</v>
      </c>
      <c r="Y4048" s="26" t="s">
        <v>61</v>
      </c>
    </row>
    <row r="4049" spans="2:25" x14ac:dyDescent="0.2">
      <c r="B4049" s="26" t="s">
        <v>8537</v>
      </c>
      <c r="C4049" s="26" t="s">
        <v>55</v>
      </c>
      <c r="D4049" s="26" t="s">
        <v>8474</v>
      </c>
      <c r="E4049" s="26" t="str">
        <f>VLOOKUP(D4049,[1]ЕНС!A:E,2,FALSE)</f>
        <v>Выключатель</v>
      </c>
      <c r="F4049" s="26" t="str">
        <f>VLOOKUP(D4049,[1]ЕНС!A:E,3,FALSE)</f>
        <v>автоматический, тип ВА, однополюсный</v>
      </c>
      <c r="G4049" s="26" t="s">
        <v>8538</v>
      </c>
      <c r="H4049" s="26" t="s">
        <v>26</v>
      </c>
      <c r="I4049" s="26">
        <v>0</v>
      </c>
      <c r="J4049" s="26">
        <v>631010000</v>
      </c>
      <c r="K4049" s="26" t="str">
        <f>VLOOKUP(B4049,[1]ПланКаз!A4036:M7340,12,0)</f>
        <v>ҚР, ШҚО, Өскемен қ., Бажов көш., 10</v>
      </c>
      <c r="L4049" s="26" t="str">
        <f>VLOOKUP(B4049,[1]ПланКаз!A4034:M7338,13,0)</f>
        <v>Қантар-Ақпан</v>
      </c>
      <c r="M4049" s="26" t="str">
        <f>VLOOKUP(B4049,[1]ПланКаз!A4036:N7340,14,0)</f>
        <v>Шығыс-Қазақстан облысы, Өскемен қ.</v>
      </c>
      <c r="N4049" s="26" t="s">
        <v>58</v>
      </c>
      <c r="O4049" s="26" t="str">
        <f>VLOOKUP(B4049,[1]ПланКаз!A4035:P7339,16,0)</f>
        <v>шартқа қол қойылған кезден бастап 60 күнтізбелік күн ішінде</v>
      </c>
      <c r="P4049" s="26" t="s">
        <v>59</v>
      </c>
      <c r="Q4049" s="27" t="s">
        <v>522</v>
      </c>
      <c r="R4049" s="26" t="str">
        <f>VLOOKUP(B4049,[1]ПланКаз!A4034:S7338,19,0)</f>
        <v>Дана</v>
      </c>
      <c r="S4049" s="28">
        <v>2</v>
      </c>
      <c r="T4049" s="28">
        <v>69536</v>
      </c>
      <c r="U4049" s="28" t="s">
        <v>61</v>
      </c>
      <c r="V4049" s="28" t="s">
        <v>61</v>
      </c>
      <c r="W4049" s="26" t="s">
        <v>24</v>
      </c>
      <c r="X4049" s="26" t="s">
        <v>72</v>
      </c>
      <c r="Y4049" s="26" t="s">
        <v>672</v>
      </c>
    </row>
    <row r="4050" spans="2:25" x14ac:dyDescent="0.2">
      <c r="B4050" s="26" t="s">
        <v>8539</v>
      </c>
      <c r="C4050" s="26" t="s">
        <v>55</v>
      </c>
      <c r="D4050" s="26" t="s">
        <v>8474</v>
      </c>
      <c r="E4050" s="26" t="str">
        <f>VLOOKUP(D4050,[1]ЕНС!A:E,2,FALSE)</f>
        <v>Выключатель</v>
      </c>
      <c r="F4050" s="26" t="str">
        <f>VLOOKUP(D4050,[1]ЕНС!A:E,3,FALSE)</f>
        <v>автоматический, тип ВА, однополюсный</v>
      </c>
      <c r="G4050" s="26" t="s">
        <v>8538</v>
      </c>
      <c r="H4050" s="26" t="s">
        <v>26</v>
      </c>
      <c r="I4050" s="26">
        <v>0</v>
      </c>
      <c r="J4050" s="26">
        <v>631010000</v>
      </c>
      <c r="K4050" s="26" t="str">
        <f>VLOOKUP(B4050,[1]ПланКаз!A4037:M7341,12,0)</f>
        <v>ҚР, ШҚО, Өскемен қ., Бажов көш., 10</v>
      </c>
      <c r="L4050" s="26" t="str">
        <f>VLOOKUP(B4050,[1]ПланКаз!A4035:M7339,13,0)</f>
        <v>Наурыз - Сәуір</v>
      </c>
      <c r="M4050" s="26" t="str">
        <f>VLOOKUP(B4050,[1]ПланКаз!A4037:N7341,14,0)</f>
        <v>Шығыс-Қазақстан облысы, Өскемен қ.</v>
      </c>
      <c r="N4050" s="26" t="s">
        <v>58</v>
      </c>
      <c r="O4050" s="26" t="str">
        <f>VLOOKUP(B4050,[1]ПланКаз!A4036:P7340,16,0)</f>
        <v>шартқа қол қойылған кезден бастап 60 күнтізбелік күн ішінде</v>
      </c>
      <c r="P4050" s="26" t="s">
        <v>59</v>
      </c>
      <c r="Q4050" s="27" t="s">
        <v>522</v>
      </c>
      <c r="R4050" s="26" t="str">
        <f>VLOOKUP(B4050,[1]ПланКаз!A4035:S7339,19,0)</f>
        <v>Дана</v>
      </c>
      <c r="S4050" s="28">
        <v>2</v>
      </c>
      <c r="T4050" s="28">
        <v>69536</v>
      </c>
      <c r="U4050" s="28" t="s">
        <v>61</v>
      </c>
      <c r="V4050" s="28" t="s">
        <v>61</v>
      </c>
      <c r="W4050" s="26" t="s">
        <v>24</v>
      </c>
      <c r="X4050" s="26" t="s">
        <v>72</v>
      </c>
      <c r="Y4050" s="26" t="s">
        <v>5283</v>
      </c>
    </row>
    <row r="4051" spans="2:25" x14ac:dyDescent="0.2">
      <c r="B4051" s="26" t="s">
        <v>8540</v>
      </c>
      <c r="C4051" s="26" t="s">
        <v>55</v>
      </c>
      <c r="D4051" s="26" t="s">
        <v>8474</v>
      </c>
      <c r="E4051" s="26" t="str">
        <f>VLOOKUP(D4051,[1]ЕНС!A:E,2,FALSE)</f>
        <v>Выключатель</v>
      </c>
      <c r="F4051" s="26" t="str">
        <f>VLOOKUP(D4051,[1]ЕНС!A:E,3,FALSE)</f>
        <v>автоматический, тип ВА, однополюсный</v>
      </c>
      <c r="G4051" s="26" t="s">
        <v>8538</v>
      </c>
      <c r="H4051" s="26" t="s">
        <v>10</v>
      </c>
      <c r="I4051" s="26">
        <v>0</v>
      </c>
      <c r="J4051" s="26">
        <v>631010000</v>
      </c>
      <c r="K4051" s="26" t="str">
        <f>VLOOKUP(B4051,[1]ПланКаз!A4038:M7342,12,0)</f>
        <v>ҚР, ШҚО, Өскемен қ., Бажов көш., 10</v>
      </c>
      <c r="L4051" s="26" t="str">
        <f>VLOOKUP(B4051,[1]ПланКаз!A4036:M7340,13,0)</f>
        <v>Мамыр - Маусым</v>
      </c>
      <c r="M4051" s="26" t="str">
        <f>VLOOKUP(B4051,[1]ПланКаз!A4038:N7342,14,0)</f>
        <v>Шығыс-Қазақстан облысы, Өскемен қ.</v>
      </c>
      <c r="N4051" s="26" t="s">
        <v>58</v>
      </c>
      <c r="O4051" s="26" t="str">
        <f>VLOOKUP(B4051,[1]ПланКаз!A4037:P7341,16,0)</f>
        <v>Өтініш берген күннен бастап 5 жұмыс күні ішінде</v>
      </c>
      <c r="P4051" s="26" t="s">
        <v>59</v>
      </c>
      <c r="Q4051" s="27" t="s">
        <v>522</v>
      </c>
      <c r="R4051" s="26" t="str">
        <f>VLOOKUP(B4051,[1]ПланКаз!A4036:S7340,19,0)</f>
        <v>Дана</v>
      </c>
      <c r="S4051" s="28">
        <v>2</v>
      </c>
      <c r="T4051" s="28">
        <v>69536</v>
      </c>
      <c r="U4051" s="28">
        <v>139072</v>
      </c>
      <c r="V4051" s="28">
        <v>155760.64000000001</v>
      </c>
      <c r="W4051" s="26"/>
      <c r="X4051" s="26" t="s">
        <v>72</v>
      </c>
      <c r="Y4051" s="26" t="s">
        <v>61</v>
      </c>
    </row>
    <row r="4052" spans="2:25" x14ac:dyDescent="0.2">
      <c r="B4052" s="26" t="s">
        <v>8541</v>
      </c>
      <c r="C4052" s="26" t="s">
        <v>55</v>
      </c>
      <c r="D4052" s="26" t="s">
        <v>8474</v>
      </c>
      <c r="E4052" s="26" t="str">
        <f>VLOOKUP(D4052,[1]ЕНС!A:E,2,FALSE)</f>
        <v>Выключатель</v>
      </c>
      <c r="F4052" s="26" t="str">
        <f>VLOOKUP(D4052,[1]ЕНС!A:E,3,FALSE)</f>
        <v>автоматический, тип ВА, однополюсный</v>
      </c>
      <c r="G4052" s="26" t="s">
        <v>8542</v>
      </c>
      <c r="H4052" s="26" t="s">
        <v>26</v>
      </c>
      <c r="I4052" s="26">
        <v>0</v>
      </c>
      <c r="J4052" s="26">
        <v>631010000</v>
      </c>
      <c r="K4052" s="26" t="str">
        <f>VLOOKUP(B4052,[1]ПланКаз!A4039:M7343,12,0)</f>
        <v>ҚР, ШҚО, Өскемен қ., Бажов көш., 10</v>
      </c>
      <c r="L4052" s="26" t="str">
        <f>VLOOKUP(B4052,[1]ПланКаз!A4037:M7341,13,0)</f>
        <v>Қантар-Ақпан</v>
      </c>
      <c r="M4052" s="26" t="str">
        <f>VLOOKUP(B4052,[1]ПланКаз!A4039:N7343,14,0)</f>
        <v>Шығыс-Қазақстан облысы, Өскемен қ.</v>
      </c>
      <c r="N4052" s="26" t="s">
        <v>58</v>
      </c>
      <c r="O4052" s="26" t="str">
        <f>VLOOKUP(B4052,[1]ПланКаз!A4038:P7342,16,0)</f>
        <v>шартқа қол қойылған кезден бастап 60 күнтізбелік күн ішінде</v>
      </c>
      <c r="P4052" s="26" t="s">
        <v>59</v>
      </c>
      <c r="Q4052" s="27" t="s">
        <v>522</v>
      </c>
      <c r="R4052" s="26" t="str">
        <f>VLOOKUP(B4052,[1]ПланКаз!A4037:S7341,19,0)</f>
        <v>Дана</v>
      </c>
      <c r="S4052" s="28">
        <v>1</v>
      </c>
      <c r="T4052" s="28">
        <v>73070</v>
      </c>
      <c r="U4052" s="28" t="s">
        <v>61</v>
      </c>
      <c r="V4052" s="28" t="s">
        <v>61</v>
      </c>
      <c r="W4052" s="26" t="s">
        <v>24</v>
      </c>
      <c r="X4052" s="26" t="s">
        <v>72</v>
      </c>
      <c r="Y4052" s="26" t="s">
        <v>672</v>
      </c>
    </row>
    <row r="4053" spans="2:25" x14ac:dyDescent="0.2">
      <c r="B4053" s="26" t="s">
        <v>8543</v>
      </c>
      <c r="C4053" s="26" t="s">
        <v>55</v>
      </c>
      <c r="D4053" s="26" t="s">
        <v>8474</v>
      </c>
      <c r="E4053" s="26" t="str">
        <f>VLOOKUP(D4053,[1]ЕНС!A:E,2,FALSE)</f>
        <v>Выключатель</v>
      </c>
      <c r="F4053" s="26" t="str">
        <f>VLOOKUP(D4053,[1]ЕНС!A:E,3,FALSE)</f>
        <v>автоматический, тип ВА, однополюсный</v>
      </c>
      <c r="G4053" s="26" t="s">
        <v>8542</v>
      </c>
      <c r="H4053" s="26" t="s">
        <v>26</v>
      </c>
      <c r="I4053" s="26">
        <v>0</v>
      </c>
      <c r="J4053" s="26">
        <v>631010000</v>
      </c>
      <c r="K4053" s="26" t="str">
        <f>VLOOKUP(B4053,[1]ПланКаз!A4040:M7344,12,0)</f>
        <v>ҚР, ШҚО, Өскемен қ., Бажов көш., 10</v>
      </c>
      <c r="L4053" s="26" t="str">
        <f>VLOOKUP(B4053,[1]ПланКаз!A4038:M7342,13,0)</f>
        <v>Наурыз - Сәуір</v>
      </c>
      <c r="M4053" s="26" t="str">
        <f>VLOOKUP(B4053,[1]ПланКаз!A4040:N7344,14,0)</f>
        <v>Шығыс-Қазақстан облысы, Өскемен қ.</v>
      </c>
      <c r="N4053" s="26" t="s">
        <v>58</v>
      </c>
      <c r="O4053" s="26" t="str">
        <f>VLOOKUP(B4053,[1]ПланКаз!A4039:P7343,16,0)</f>
        <v>шартқа қол қойылған кезден бастап 60 күнтізбелік күн ішінде</v>
      </c>
      <c r="P4053" s="26" t="s">
        <v>59</v>
      </c>
      <c r="Q4053" s="27" t="s">
        <v>522</v>
      </c>
      <c r="R4053" s="26" t="str">
        <f>VLOOKUP(B4053,[1]ПланКаз!A4038:S7342,19,0)</f>
        <v>Дана</v>
      </c>
      <c r="S4053" s="28">
        <v>1</v>
      </c>
      <c r="T4053" s="28">
        <v>73070</v>
      </c>
      <c r="U4053" s="28" t="s">
        <v>61</v>
      </c>
      <c r="V4053" s="28" t="s">
        <v>61</v>
      </c>
      <c r="W4053" s="26" t="s">
        <v>24</v>
      </c>
      <c r="X4053" s="26" t="s">
        <v>72</v>
      </c>
      <c r="Y4053" s="26" t="s">
        <v>5283</v>
      </c>
    </row>
    <row r="4054" spans="2:25" x14ac:dyDescent="0.2">
      <c r="B4054" s="26" t="s">
        <v>8544</v>
      </c>
      <c r="C4054" s="26" t="s">
        <v>55</v>
      </c>
      <c r="D4054" s="26" t="s">
        <v>8474</v>
      </c>
      <c r="E4054" s="26" t="str">
        <f>VLOOKUP(D4054,[1]ЕНС!A:E,2,FALSE)</f>
        <v>Выключатель</v>
      </c>
      <c r="F4054" s="26" t="str">
        <f>VLOOKUP(D4054,[1]ЕНС!A:E,3,FALSE)</f>
        <v>автоматический, тип ВА, однополюсный</v>
      </c>
      <c r="G4054" s="26" t="s">
        <v>8542</v>
      </c>
      <c r="H4054" s="26" t="s">
        <v>10</v>
      </c>
      <c r="I4054" s="26">
        <v>0</v>
      </c>
      <c r="J4054" s="26">
        <v>631010000</v>
      </c>
      <c r="K4054" s="26" t="str">
        <f>VLOOKUP(B4054,[1]ПланКаз!A4041:M7345,12,0)</f>
        <v>ҚР, ШҚО, Өскемен қ., Бажов көш., 10</v>
      </c>
      <c r="L4054" s="26" t="str">
        <f>VLOOKUP(B4054,[1]ПланКаз!A4039:M7343,13,0)</f>
        <v>Мамыр - Маусым</v>
      </c>
      <c r="M4054" s="26" t="str">
        <f>VLOOKUP(B4054,[1]ПланКаз!A4041:N7345,14,0)</f>
        <v>Шығыс-Қазақстан облысы, Өскемен қ.</v>
      </c>
      <c r="N4054" s="26" t="s">
        <v>58</v>
      </c>
      <c r="O4054" s="26" t="str">
        <f>VLOOKUP(B4054,[1]ПланКаз!A4040:P7344,16,0)</f>
        <v>Өтініш берген күннен бастап 5 жұмыс күні ішінде</v>
      </c>
      <c r="P4054" s="26" t="s">
        <v>59</v>
      </c>
      <c r="Q4054" s="27" t="s">
        <v>522</v>
      </c>
      <c r="R4054" s="26" t="str">
        <f>VLOOKUP(B4054,[1]ПланКаз!A4039:S7343,19,0)</f>
        <v>Дана</v>
      </c>
      <c r="S4054" s="28">
        <v>1</v>
      </c>
      <c r="T4054" s="28">
        <v>73070</v>
      </c>
      <c r="U4054" s="28">
        <v>73070</v>
      </c>
      <c r="V4054" s="28">
        <v>81838.399999999994</v>
      </c>
      <c r="W4054" s="26"/>
      <c r="X4054" s="26" t="s">
        <v>72</v>
      </c>
      <c r="Y4054" s="26" t="s">
        <v>61</v>
      </c>
    </row>
    <row r="4055" spans="2:25" x14ac:dyDescent="0.2">
      <c r="B4055" s="26" t="s">
        <v>8545</v>
      </c>
      <c r="C4055" s="26" t="s">
        <v>55</v>
      </c>
      <c r="D4055" s="26" t="s">
        <v>8474</v>
      </c>
      <c r="E4055" s="26" t="str">
        <f>VLOOKUP(D4055,[1]ЕНС!A:E,2,FALSE)</f>
        <v>Выключатель</v>
      </c>
      <c r="F4055" s="26" t="str">
        <f>VLOOKUP(D4055,[1]ЕНС!A:E,3,FALSE)</f>
        <v>автоматический, тип ВА, однополюсный</v>
      </c>
      <c r="G4055" s="26" t="s">
        <v>8546</v>
      </c>
      <c r="H4055" s="26" t="s">
        <v>26</v>
      </c>
      <c r="I4055" s="26">
        <v>0</v>
      </c>
      <c r="J4055" s="26">
        <v>631010000</v>
      </c>
      <c r="K4055" s="26" t="str">
        <f>VLOOKUP(B4055,[1]ПланКаз!A4042:M7346,12,0)</f>
        <v>ҚР, ШҚО, Өскемен қ., Бажов көш., 10</v>
      </c>
      <c r="L4055" s="26" t="str">
        <f>VLOOKUP(B4055,[1]ПланКаз!A4040:M7344,13,0)</f>
        <v>Қантар-Ақпан</v>
      </c>
      <c r="M4055" s="26" t="str">
        <f>VLOOKUP(B4055,[1]ПланКаз!A4042:N7346,14,0)</f>
        <v>Шығыс-Қазақстан облысы, Өскемен қ.</v>
      </c>
      <c r="N4055" s="26" t="s">
        <v>58</v>
      </c>
      <c r="O4055" s="26" t="str">
        <f>VLOOKUP(B4055,[1]ПланКаз!A4041:P7345,16,0)</f>
        <v>шартқа қол қойылған кезден бастап 60 күнтізбелік күн ішінде</v>
      </c>
      <c r="P4055" s="26" t="s">
        <v>59</v>
      </c>
      <c r="Q4055" s="27" t="s">
        <v>522</v>
      </c>
      <c r="R4055" s="26" t="str">
        <f>VLOOKUP(B4055,[1]ПланКаз!A4040:S7344,19,0)</f>
        <v>Дана</v>
      </c>
      <c r="S4055" s="28">
        <v>1</v>
      </c>
      <c r="T4055" s="28">
        <v>77850</v>
      </c>
      <c r="U4055" s="28" t="s">
        <v>61</v>
      </c>
      <c r="V4055" s="28" t="s">
        <v>61</v>
      </c>
      <c r="W4055" s="26" t="s">
        <v>24</v>
      </c>
      <c r="X4055" s="26" t="s">
        <v>72</v>
      </c>
      <c r="Y4055" s="26" t="s">
        <v>672</v>
      </c>
    </row>
    <row r="4056" spans="2:25" x14ac:dyDescent="0.2">
      <c r="B4056" s="26" t="s">
        <v>8547</v>
      </c>
      <c r="C4056" s="26" t="s">
        <v>55</v>
      </c>
      <c r="D4056" s="26" t="s">
        <v>8474</v>
      </c>
      <c r="E4056" s="26" t="str">
        <f>VLOOKUP(D4056,[1]ЕНС!A:E,2,FALSE)</f>
        <v>Выключатель</v>
      </c>
      <c r="F4056" s="26" t="str">
        <f>VLOOKUP(D4056,[1]ЕНС!A:E,3,FALSE)</f>
        <v>автоматический, тип ВА, однополюсный</v>
      </c>
      <c r="G4056" s="26" t="s">
        <v>8546</v>
      </c>
      <c r="H4056" s="26" t="s">
        <v>26</v>
      </c>
      <c r="I4056" s="26">
        <v>0</v>
      </c>
      <c r="J4056" s="26">
        <v>631010000</v>
      </c>
      <c r="K4056" s="26" t="str">
        <f>VLOOKUP(B4056,[1]ПланКаз!A4043:M7347,12,0)</f>
        <v>ҚР, ШҚО, Өскемен қ., Бажов көш., 10</v>
      </c>
      <c r="L4056" s="26" t="str">
        <f>VLOOKUP(B4056,[1]ПланКаз!A4041:M7345,13,0)</f>
        <v>Наурыз - Сәуір</v>
      </c>
      <c r="M4056" s="26" t="str">
        <f>VLOOKUP(B4056,[1]ПланКаз!A4043:N7347,14,0)</f>
        <v>Шығыс-Қазақстан облысы, Өскемен қ.</v>
      </c>
      <c r="N4056" s="26" t="s">
        <v>58</v>
      </c>
      <c r="O4056" s="26" t="str">
        <f>VLOOKUP(B4056,[1]ПланКаз!A4042:P7346,16,0)</f>
        <v>шартқа қол қойылған кезден бастап 60 күнтізбелік күн ішінде</v>
      </c>
      <c r="P4056" s="26" t="s">
        <v>59</v>
      </c>
      <c r="Q4056" s="27" t="s">
        <v>522</v>
      </c>
      <c r="R4056" s="26" t="str">
        <f>VLOOKUP(B4056,[1]ПланКаз!A4041:S7345,19,0)</f>
        <v>Дана</v>
      </c>
      <c r="S4056" s="28">
        <v>1</v>
      </c>
      <c r="T4056" s="28">
        <v>77850</v>
      </c>
      <c r="U4056" s="28" t="s">
        <v>61</v>
      </c>
      <c r="V4056" s="28" t="s">
        <v>61</v>
      </c>
      <c r="W4056" s="26" t="s">
        <v>24</v>
      </c>
      <c r="X4056" s="26" t="s">
        <v>72</v>
      </c>
      <c r="Y4056" s="26" t="s">
        <v>5283</v>
      </c>
    </row>
    <row r="4057" spans="2:25" x14ac:dyDescent="0.2">
      <c r="B4057" s="26" t="s">
        <v>8548</v>
      </c>
      <c r="C4057" s="26" t="s">
        <v>55</v>
      </c>
      <c r="D4057" s="26" t="s">
        <v>8474</v>
      </c>
      <c r="E4057" s="26" t="str">
        <f>VLOOKUP(D4057,[1]ЕНС!A:E,2,FALSE)</f>
        <v>Выключатель</v>
      </c>
      <c r="F4057" s="26" t="str">
        <f>VLOOKUP(D4057,[1]ЕНС!A:E,3,FALSE)</f>
        <v>автоматический, тип ВА, однополюсный</v>
      </c>
      <c r="G4057" s="26" t="s">
        <v>8546</v>
      </c>
      <c r="H4057" s="26" t="s">
        <v>10</v>
      </c>
      <c r="I4057" s="26">
        <v>0</v>
      </c>
      <c r="J4057" s="26">
        <v>631010000</v>
      </c>
      <c r="K4057" s="26" t="str">
        <f>VLOOKUP(B4057,[1]ПланКаз!A4044:M7348,12,0)</f>
        <v>ҚР, ШҚО, Өскемен қ., Бажов көш., 10</v>
      </c>
      <c r="L4057" s="26" t="str">
        <f>VLOOKUP(B4057,[1]ПланКаз!A4042:M7346,13,0)</f>
        <v>Мамыр - Маусым</v>
      </c>
      <c r="M4057" s="26" t="str">
        <f>VLOOKUP(B4057,[1]ПланКаз!A4044:N7348,14,0)</f>
        <v>Шығыс-Қазақстан облысы, Өскемен қ.</v>
      </c>
      <c r="N4057" s="26" t="s">
        <v>58</v>
      </c>
      <c r="O4057" s="26" t="str">
        <f>VLOOKUP(B4057,[1]ПланКаз!A4043:P7347,16,0)</f>
        <v>Өтініш берген күннен бастап 5 жұмыс күні ішінде</v>
      </c>
      <c r="P4057" s="26" t="s">
        <v>59</v>
      </c>
      <c r="Q4057" s="27" t="s">
        <v>522</v>
      </c>
      <c r="R4057" s="26" t="str">
        <f>VLOOKUP(B4057,[1]ПланКаз!A4042:S7346,19,0)</f>
        <v>Дана</v>
      </c>
      <c r="S4057" s="28">
        <v>1</v>
      </c>
      <c r="T4057" s="28">
        <v>77850</v>
      </c>
      <c r="U4057" s="28">
        <v>77850</v>
      </c>
      <c r="V4057" s="28">
        <v>87192</v>
      </c>
      <c r="W4057" s="26"/>
      <c r="X4057" s="26" t="s">
        <v>72</v>
      </c>
      <c r="Y4057" s="26" t="s">
        <v>61</v>
      </c>
    </row>
    <row r="4058" spans="2:25" x14ac:dyDescent="0.2">
      <c r="B4058" s="26" t="s">
        <v>8549</v>
      </c>
      <c r="C4058" s="26" t="s">
        <v>55</v>
      </c>
      <c r="D4058" s="26" t="s">
        <v>8474</v>
      </c>
      <c r="E4058" s="26" t="str">
        <f>VLOOKUP(D4058,[1]ЕНС!A:E,2,FALSE)</f>
        <v>Выключатель</v>
      </c>
      <c r="F4058" s="26" t="str">
        <f>VLOOKUP(D4058,[1]ЕНС!A:E,3,FALSE)</f>
        <v>автоматический, тип ВА, однополюсный</v>
      </c>
      <c r="G4058" s="26" t="s">
        <v>8550</v>
      </c>
      <c r="H4058" s="26" t="s">
        <v>26</v>
      </c>
      <c r="I4058" s="26">
        <v>0</v>
      </c>
      <c r="J4058" s="26">
        <v>631010000</v>
      </c>
      <c r="K4058" s="26" t="str">
        <f>VLOOKUP(B4058,[1]ПланКаз!A4045:M7349,12,0)</f>
        <v>ҚР, ШҚО, Өскемен қ., Бажов көш., 10</v>
      </c>
      <c r="L4058" s="26" t="str">
        <f>VLOOKUP(B4058,[1]ПланКаз!A4043:M7347,13,0)</f>
        <v>Қантар-Ақпан</v>
      </c>
      <c r="M4058" s="26" t="str">
        <f>VLOOKUP(B4058,[1]ПланКаз!A4045:N7349,14,0)</f>
        <v>Шығыс-Қазақстан облысы, Өскемен қ.</v>
      </c>
      <c r="N4058" s="26" t="s">
        <v>58</v>
      </c>
      <c r="O4058" s="26" t="str">
        <f>VLOOKUP(B4058,[1]ПланКаз!A4044:P7348,16,0)</f>
        <v>шартқа қол қойылған кезден бастап 60 күнтізбелік күн ішінде</v>
      </c>
      <c r="P4058" s="26" t="s">
        <v>59</v>
      </c>
      <c r="Q4058" s="27" t="s">
        <v>522</v>
      </c>
      <c r="R4058" s="26" t="str">
        <f>VLOOKUP(B4058,[1]ПланКаз!A4043:S7347,19,0)</f>
        <v>Дана</v>
      </c>
      <c r="S4058" s="28">
        <v>183</v>
      </c>
      <c r="T4058" s="28">
        <v>16664</v>
      </c>
      <c r="U4058" s="28" t="s">
        <v>61</v>
      </c>
      <c r="V4058" s="28" t="s">
        <v>61</v>
      </c>
      <c r="W4058" s="26" t="s">
        <v>24</v>
      </c>
      <c r="X4058" s="26" t="s">
        <v>72</v>
      </c>
      <c r="Y4058" s="26" t="s">
        <v>672</v>
      </c>
    </row>
    <row r="4059" spans="2:25" x14ac:dyDescent="0.2">
      <c r="B4059" s="26" t="s">
        <v>8551</v>
      </c>
      <c r="C4059" s="26" t="s">
        <v>55</v>
      </c>
      <c r="D4059" s="26" t="s">
        <v>8474</v>
      </c>
      <c r="E4059" s="26" t="str">
        <f>VLOOKUP(D4059,[1]ЕНС!A:E,2,FALSE)</f>
        <v>Выключатель</v>
      </c>
      <c r="F4059" s="26" t="str">
        <f>VLOOKUP(D4059,[1]ЕНС!A:E,3,FALSE)</f>
        <v>автоматический, тип ВА, однополюсный</v>
      </c>
      <c r="G4059" s="26" t="s">
        <v>8550</v>
      </c>
      <c r="H4059" s="26" t="s">
        <v>26</v>
      </c>
      <c r="I4059" s="26">
        <v>0</v>
      </c>
      <c r="J4059" s="26">
        <v>631010000</v>
      </c>
      <c r="K4059" s="26" t="str">
        <f>VLOOKUP(B4059,[1]ПланКаз!A4046:M7350,12,0)</f>
        <v>ҚР, ШҚО, Өскемен қ., Бажов көш., 10</v>
      </c>
      <c r="L4059" s="26" t="str">
        <f>VLOOKUP(B4059,[1]ПланКаз!A4044:M7348,13,0)</f>
        <v>Наурыз - Сәуір</v>
      </c>
      <c r="M4059" s="26" t="str">
        <f>VLOOKUP(B4059,[1]ПланКаз!A4046:N7350,14,0)</f>
        <v>Шығыс-Қазақстан облысы, Өскемен қ.</v>
      </c>
      <c r="N4059" s="26" t="s">
        <v>58</v>
      </c>
      <c r="O4059" s="26" t="str">
        <f>VLOOKUP(B4059,[1]ПланКаз!A4045:P7349,16,0)</f>
        <v>шартқа қол қойылған кезден бастап 60 күнтізбелік күн ішінде</v>
      </c>
      <c r="P4059" s="26" t="s">
        <v>59</v>
      </c>
      <c r="Q4059" s="27" t="s">
        <v>522</v>
      </c>
      <c r="R4059" s="26" t="str">
        <f>VLOOKUP(B4059,[1]ПланКаз!A4044:S7348,19,0)</f>
        <v>Дана</v>
      </c>
      <c r="S4059" s="28">
        <v>183</v>
      </c>
      <c r="T4059" s="28">
        <v>16664</v>
      </c>
      <c r="U4059" s="28" t="s">
        <v>61</v>
      </c>
      <c r="V4059" s="28" t="s">
        <v>61</v>
      </c>
      <c r="W4059" s="26" t="s">
        <v>24</v>
      </c>
      <c r="X4059" s="26" t="s">
        <v>72</v>
      </c>
      <c r="Y4059" s="26" t="s">
        <v>5283</v>
      </c>
    </row>
    <row r="4060" spans="2:25" x14ac:dyDescent="0.2">
      <c r="B4060" s="26" t="s">
        <v>8552</v>
      </c>
      <c r="C4060" s="26" t="s">
        <v>55</v>
      </c>
      <c r="D4060" s="26" t="s">
        <v>8474</v>
      </c>
      <c r="E4060" s="26" t="str">
        <f>VLOOKUP(D4060,[1]ЕНС!A:E,2,FALSE)</f>
        <v>Выключатель</v>
      </c>
      <c r="F4060" s="26" t="str">
        <f>VLOOKUP(D4060,[1]ЕНС!A:E,3,FALSE)</f>
        <v>автоматический, тип ВА, однополюсный</v>
      </c>
      <c r="G4060" s="26" t="s">
        <v>8550</v>
      </c>
      <c r="H4060" s="26" t="s">
        <v>10</v>
      </c>
      <c r="I4060" s="26">
        <v>0</v>
      </c>
      <c r="J4060" s="26">
        <v>631010000</v>
      </c>
      <c r="K4060" s="26" t="str">
        <f>VLOOKUP(B4060,[1]ПланКаз!A4047:M7351,12,0)</f>
        <v>ҚР, ШҚО, Өскемен қ., Бажов көш., 10</v>
      </c>
      <c r="L4060" s="26" t="str">
        <f>VLOOKUP(B4060,[1]ПланКаз!A4045:M7349,13,0)</f>
        <v>Мамыр - Маусым</v>
      </c>
      <c r="M4060" s="26" t="str">
        <f>VLOOKUP(B4060,[1]ПланКаз!A4047:N7351,14,0)</f>
        <v>Шығыс-Қазақстан облысы, Өскемен қ.</v>
      </c>
      <c r="N4060" s="26" t="s">
        <v>58</v>
      </c>
      <c r="O4060" s="26" t="str">
        <f>VLOOKUP(B4060,[1]ПланКаз!A4046:P7350,16,0)</f>
        <v>Өтініш берген күннен бастап 5 жұмыс күні ішінде</v>
      </c>
      <c r="P4060" s="26" t="s">
        <v>59</v>
      </c>
      <c r="Q4060" s="27" t="s">
        <v>522</v>
      </c>
      <c r="R4060" s="26" t="str">
        <f>VLOOKUP(B4060,[1]ПланКаз!A4045:S7349,19,0)</f>
        <v>Дана</v>
      </c>
      <c r="S4060" s="28">
        <v>183</v>
      </c>
      <c r="T4060" s="28">
        <v>16664</v>
      </c>
      <c r="U4060" s="28">
        <v>3049512</v>
      </c>
      <c r="V4060" s="28">
        <v>3415453.44</v>
      </c>
      <c r="W4060" s="26"/>
      <c r="X4060" s="26" t="s">
        <v>72</v>
      </c>
      <c r="Y4060" s="26" t="s">
        <v>61</v>
      </c>
    </row>
    <row r="4061" spans="2:25" x14ac:dyDescent="0.2">
      <c r="B4061" s="26" t="s">
        <v>8553</v>
      </c>
      <c r="C4061" s="26" t="s">
        <v>55</v>
      </c>
      <c r="D4061" s="26" t="s">
        <v>8474</v>
      </c>
      <c r="E4061" s="26" t="str">
        <f>VLOOKUP(D4061,[1]ЕНС!A:E,2,FALSE)</f>
        <v>Выключатель</v>
      </c>
      <c r="F4061" s="26" t="str">
        <f>VLOOKUP(D4061,[1]ЕНС!A:E,3,FALSE)</f>
        <v>автоматический, тип ВА, однополюсный</v>
      </c>
      <c r="G4061" s="26" t="s">
        <v>8554</v>
      </c>
      <c r="H4061" s="26" t="s">
        <v>26</v>
      </c>
      <c r="I4061" s="26">
        <v>0</v>
      </c>
      <c r="J4061" s="26">
        <v>631010000</v>
      </c>
      <c r="K4061" s="26" t="str">
        <f>VLOOKUP(B4061,[1]ПланКаз!A4048:M7352,12,0)</f>
        <v>ҚР, ШҚО, Өскемен қ., Бажов көш., 10</v>
      </c>
      <c r="L4061" s="26" t="str">
        <f>VLOOKUP(B4061,[1]ПланКаз!A4046:M7350,13,0)</f>
        <v>Қантар-Ақпан</v>
      </c>
      <c r="M4061" s="26" t="str">
        <f>VLOOKUP(B4061,[1]ПланКаз!A4048:N7352,14,0)</f>
        <v>Шығыс-Қазақстан облысы, Өскемен қ.</v>
      </c>
      <c r="N4061" s="26" t="s">
        <v>58</v>
      </c>
      <c r="O4061" s="26" t="str">
        <f>VLOOKUP(B4061,[1]ПланКаз!A4047:P7351,16,0)</f>
        <v>шартқа қол қойылған кезден бастап 60 күнтізбелік күн ішінде</v>
      </c>
      <c r="P4061" s="26" t="s">
        <v>59</v>
      </c>
      <c r="Q4061" s="27" t="s">
        <v>522</v>
      </c>
      <c r="R4061" s="26" t="str">
        <f>VLOOKUP(B4061,[1]ПланКаз!A4046:S7350,19,0)</f>
        <v>Дана</v>
      </c>
      <c r="S4061" s="28">
        <v>77</v>
      </c>
      <c r="T4061" s="28">
        <v>18569</v>
      </c>
      <c r="U4061" s="28" t="s">
        <v>61</v>
      </c>
      <c r="V4061" s="28" t="s">
        <v>61</v>
      </c>
      <c r="W4061" s="26" t="s">
        <v>24</v>
      </c>
      <c r="X4061" s="26" t="s">
        <v>72</v>
      </c>
      <c r="Y4061" s="26" t="s">
        <v>672</v>
      </c>
    </row>
    <row r="4062" spans="2:25" x14ac:dyDescent="0.2">
      <c r="B4062" s="26" t="s">
        <v>8555</v>
      </c>
      <c r="C4062" s="26" t="s">
        <v>55</v>
      </c>
      <c r="D4062" s="26" t="s">
        <v>8474</v>
      </c>
      <c r="E4062" s="26" t="str">
        <f>VLOOKUP(D4062,[1]ЕНС!A:E,2,FALSE)</f>
        <v>Выключатель</v>
      </c>
      <c r="F4062" s="26" t="str">
        <f>VLOOKUP(D4062,[1]ЕНС!A:E,3,FALSE)</f>
        <v>автоматический, тип ВА, однополюсный</v>
      </c>
      <c r="G4062" s="26" t="s">
        <v>8554</v>
      </c>
      <c r="H4062" s="26" t="s">
        <v>26</v>
      </c>
      <c r="I4062" s="26">
        <v>0</v>
      </c>
      <c r="J4062" s="26">
        <v>631010000</v>
      </c>
      <c r="K4062" s="26" t="str">
        <f>VLOOKUP(B4062,[1]ПланКаз!A4049:M7353,12,0)</f>
        <v>ҚР, ШҚО, Өскемен қ., Бажов көш., 10</v>
      </c>
      <c r="L4062" s="26" t="str">
        <f>VLOOKUP(B4062,[1]ПланКаз!A4047:M7351,13,0)</f>
        <v>Наурыз - Сәуір</v>
      </c>
      <c r="M4062" s="26" t="str">
        <f>VLOOKUP(B4062,[1]ПланКаз!A4049:N7353,14,0)</f>
        <v>Шығыс-Қазақстан облысы, Өскемен қ.</v>
      </c>
      <c r="N4062" s="26" t="s">
        <v>58</v>
      </c>
      <c r="O4062" s="26" t="str">
        <f>VLOOKUP(B4062,[1]ПланКаз!A4048:P7352,16,0)</f>
        <v>шартқа қол қойылған кезден бастап 60 күнтізбелік күн ішінде</v>
      </c>
      <c r="P4062" s="26" t="s">
        <v>59</v>
      </c>
      <c r="Q4062" s="27" t="s">
        <v>522</v>
      </c>
      <c r="R4062" s="26" t="str">
        <f>VLOOKUP(B4062,[1]ПланКаз!A4047:S7351,19,0)</f>
        <v>Дана</v>
      </c>
      <c r="S4062" s="28">
        <v>77</v>
      </c>
      <c r="T4062" s="28">
        <v>18569</v>
      </c>
      <c r="U4062" s="28" t="s">
        <v>61</v>
      </c>
      <c r="V4062" s="28" t="s">
        <v>61</v>
      </c>
      <c r="W4062" s="26" t="s">
        <v>24</v>
      </c>
      <c r="X4062" s="26" t="s">
        <v>72</v>
      </c>
      <c r="Y4062" s="26" t="s">
        <v>5283</v>
      </c>
    </row>
    <row r="4063" spans="2:25" x14ac:dyDescent="0.2">
      <c r="B4063" s="26" t="s">
        <v>8556</v>
      </c>
      <c r="C4063" s="26" t="s">
        <v>55</v>
      </c>
      <c r="D4063" s="26" t="s">
        <v>8474</v>
      </c>
      <c r="E4063" s="26" t="str">
        <f>VLOOKUP(D4063,[1]ЕНС!A:E,2,FALSE)</f>
        <v>Выключатель</v>
      </c>
      <c r="F4063" s="26" t="str">
        <f>VLOOKUP(D4063,[1]ЕНС!A:E,3,FALSE)</f>
        <v>автоматический, тип ВА, однополюсный</v>
      </c>
      <c r="G4063" s="26" t="s">
        <v>8554</v>
      </c>
      <c r="H4063" s="26" t="s">
        <v>10</v>
      </c>
      <c r="I4063" s="26">
        <v>0</v>
      </c>
      <c r="J4063" s="26">
        <v>631010000</v>
      </c>
      <c r="K4063" s="26" t="str">
        <f>VLOOKUP(B4063,[1]ПланКаз!A4050:M7354,12,0)</f>
        <v>ҚР, ШҚО, Өскемен қ., Бажов көш., 10</v>
      </c>
      <c r="L4063" s="26" t="str">
        <f>VLOOKUP(B4063,[1]ПланКаз!A4048:M7352,13,0)</f>
        <v>Мамыр - Маусым</v>
      </c>
      <c r="M4063" s="26" t="str">
        <f>VLOOKUP(B4063,[1]ПланКаз!A4050:N7354,14,0)</f>
        <v>Шығыс-Қазақстан облысы, Өскемен қ.</v>
      </c>
      <c r="N4063" s="26" t="s">
        <v>58</v>
      </c>
      <c r="O4063" s="26" t="str">
        <f>VLOOKUP(B4063,[1]ПланКаз!A4049:P7353,16,0)</f>
        <v>Өтініш берген күннен бастап 5 жұмыс күні ішінде</v>
      </c>
      <c r="P4063" s="26" t="s">
        <v>59</v>
      </c>
      <c r="Q4063" s="27" t="s">
        <v>522</v>
      </c>
      <c r="R4063" s="26" t="str">
        <f>VLOOKUP(B4063,[1]ПланКаз!A4048:S7352,19,0)</f>
        <v>Дана</v>
      </c>
      <c r="S4063" s="28">
        <v>77</v>
      </c>
      <c r="T4063" s="28">
        <v>18569</v>
      </c>
      <c r="U4063" s="28">
        <v>1429813</v>
      </c>
      <c r="V4063" s="28">
        <v>1601390.56</v>
      </c>
      <c r="W4063" s="26"/>
      <c r="X4063" s="26" t="s">
        <v>72</v>
      </c>
      <c r="Y4063" s="26" t="s">
        <v>61</v>
      </c>
    </row>
    <row r="4064" spans="2:25" x14ac:dyDescent="0.2">
      <c r="B4064" s="26" t="s">
        <v>8557</v>
      </c>
      <c r="C4064" s="26" t="s">
        <v>55</v>
      </c>
      <c r="D4064" s="26" t="s">
        <v>8474</v>
      </c>
      <c r="E4064" s="26" t="str">
        <f>VLOOKUP(D4064,[1]ЕНС!A:E,2,FALSE)</f>
        <v>Выключатель</v>
      </c>
      <c r="F4064" s="26" t="str">
        <f>VLOOKUP(D4064,[1]ЕНС!A:E,3,FALSE)</f>
        <v>автоматический, тип ВА, однополюсный</v>
      </c>
      <c r="G4064" s="26" t="s">
        <v>8558</v>
      </c>
      <c r="H4064" s="26" t="s">
        <v>26</v>
      </c>
      <c r="I4064" s="26">
        <v>0</v>
      </c>
      <c r="J4064" s="26">
        <v>631010000</v>
      </c>
      <c r="K4064" s="26" t="str">
        <f>VLOOKUP(B4064,[1]ПланКаз!A4051:M7355,12,0)</f>
        <v>ҚР, ШҚО, Өскемен қ., Бажов көш., 10</v>
      </c>
      <c r="L4064" s="26" t="str">
        <f>VLOOKUP(B4064,[1]ПланКаз!A4049:M7353,13,0)</f>
        <v>Қантар-Ақпан</v>
      </c>
      <c r="M4064" s="26" t="str">
        <f>VLOOKUP(B4064,[1]ПланКаз!A4051:N7355,14,0)</f>
        <v>Шығыс-Қазақстан облысы, Өскемен қ.</v>
      </c>
      <c r="N4064" s="26" t="s">
        <v>58</v>
      </c>
      <c r="O4064" s="26" t="str">
        <f>VLOOKUP(B4064,[1]ПланКаз!A4050:P7354,16,0)</f>
        <v>шартқа қол қойылған кезден бастап 60 күнтізбелік күн ішінде</v>
      </c>
      <c r="P4064" s="26" t="s">
        <v>59</v>
      </c>
      <c r="Q4064" s="27" t="s">
        <v>522</v>
      </c>
      <c r="R4064" s="26" t="str">
        <f>VLOOKUP(B4064,[1]ПланКаз!A4049:S7353,19,0)</f>
        <v>Дана</v>
      </c>
      <c r="S4064" s="28">
        <v>57</v>
      </c>
      <c r="T4064" s="28">
        <v>18569</v>
      </c>
      <c r="U4064" s="28" t="s">
        <v>61</v>
      </c>
      <c r="V4064" s="28" t="s">
        <v>61</v>
      </c>
      <c r="W4064" s="26" t="s">
        <v>24</v>
      </c>
      <c r="X4064" s="26" t="s">
        <v>72</v>
      </c>
      <c r="Y4064" s="26" t="s">
        <v>672</v>
      </c>
    </row>
    <row r="4065" spans="2:25" x14ac:dyDescent="0.2">
      <c r="B4065" s="26" t="s">
        <v>8559</v>
      </c>
      <c r="C4065" s="26" t="s">
        <v>55</v>
      </c>
      <c r="D4065" s="26" t="s">
        <v>8474</v>
      </c>
      <c r="E4065" s="26" t="str">
        <f>VLOOKUP(D4065,[1]ЕНС!A:E,2,FALSE)</f>
        <v>Выключатель</v>
      </c>
      <c r="F4065" s="26" t="str">
        <f>VLOOKUP(D4065,[1]ЕНС!A:E,3,FALSE)</f>
        <v>автоматический, тип ВА, однополюсный</v>
      </c>
      <c r="G4065" s="26" t="s">
        <v>8558</v>
      </c>
      <c r="H4065" s="26" t="s">
        <v>26</v>
      </c>
      <c r="I4065" s="26">
        <v>0</v>
      </c>
      <c r="J4065" s="26">
        <v>631010000</v>
      </c>
      <c r="K4065" s="26" t="str">
        <f>VLOOKUP(B4065,[1]ПланКаз!A4052:M7356,12,0)</f>
        <v>ҚР, ШҚО, Өскемен қ., Бажов көш., 10</v>
      </c>
      <c r="L4065" s="26" t="str">
        <f>VLOOKUP(B4065,[1]ПланКаз!A4050:M7354,13,0)</f>
        <v>Наурыз - Сәуір</v>
      </c>
      <c r="M4065" s="26" t="str">
        <f>VLOOKUP(B4065,[1]ПланКаз!A4052:N7356,14,0)</f>
        <v>Шығыс-Қазақстан облысы, Өскемен қ.</v>
      </c>
      <c r="N4065" s="26" t="s">
        <v>58</v>
      </c>
      <c r="O4065" s="26" t="str">
        <f>VLOOKUP(B4065,[1]ПланКаз!A4051:P7355,16,0)</f>
        <v>шартқа қол қойылған кезден бастап 60 күнтізбелік күн ішінде</v>
      </c>
      <c r="P4065" s="26" t="s">
        <v>59</v>
      </c>
      <c r="Q4065" s="27" t="s">
        <v>522</v>
      </c>
      <c r="R4065" s="26" t="str">
        <f>VLOOKUP(B4065,[1]ПланКаз!A4050:S7354,19,0)</f>
        <v>Дана</v>
      </c>
      <c r="S4065" s="28">
        <v>57</v>
      </c>
      <c r="T4065" s="28">
        <v>18569</v>
      </c>
      <c r="U4065" s="28" t="s">
        <v>61</v>
      </c>
      <c r="V4065" s="28" t="s">
        <v>61</v>
      </c>
      <c r="W4065" s="26" t="s">
        <v>24</v>
      </c>
      <c r="X4065" s="26" t="s">
        <v>72</v>
      </c>
      <c r="Y4065" s="26" t="s">
        <v>5283</v>
      </c>
    </row>
    <row r="4066" spans="2:25" x14ac:dyDescent="0.2">
      <c r="B4066" s="26" t="s">
        <v>8560</v>
      </c>
      <c r="C4066" s="26" t="s">
        <v>55</v>
      </c>
      <c r="D4066" s="26" t="s">
        <v>8474</v>
      </c>
      <c r="E4066" s="26" t="str">
        <f>VLOOKUP(D4066,[1]ЕНС!A:E,2,FALSE)</f>
        <v>Выключатель</v>
      </c>
      <c r="F4066" s="26" t="str">
        <f>VLOOKUP(D4066,[1]ЕНС!A:E,3,FALSE)</f>
        <v>автоматический, тип ВА, однополюсный</v>
      </c>
      <c r="G4066" s="26" t="s">
        <v>8558</v>
      </c>
      <c r="H4066" s="26" t="s">
        <v>10</v>
      </c>
      <c r="I4066" s="26">
        <v>0</v>
      </c>
      <c r="J4066" s="26">
        <v>631010000</v>
      </c>
      <c r="K4066" s="26" t="str">
        <f>VLOOKUP(B4066,[1]ПланКаз!A4053:M7357,12,0)</f>
        <v>ҚР, ШҚО, Өскемен қ., Бажов көш., 10</v>
      </c>
      <c r="L4066" s="26" t="str">
        <f>VLOOKUP(B4066,[1]ПланКаз!A4051:M7355,13,0)</f>
        <v>Мамыр - Маусым</v>
      </c>
      <c r="M4066" s="26" t="str">
        <f>VLOOKUP(B4066,[1]ПланКаз!A4053:N7357,14,0)</f>
        <v>Шығыс-Қазақстан облысы, Өскемен қ.</v>
      </c>
      <c r="N4066" s="26" t="s">
        <v>58</v>
      </c>
      <c r="O4066" s="26" t="str">
        <f>VLOOKUP(B4066,[1]ПланКаз!A4052:P7356,16,0)</f>
        <v>Өтініш берген күннен бастап 5 жұмыс күні ішінде</v>
      </c>
      <c r="P4066" s="26" t="s">
        <v>59</v>
      </c>
      <c r="Q4066" s="27" t="s">
        <v>522</v>
      </c>
      <c r="R4066" s="26" t="str">
        <f>VLOOKUP(B4066,[1]ПланКаз!A4051:S7355,19,0)</f>
        <v>Дана</v>
      </c>
      <c r="S4066" s="28">
        <v>57</v>
      </c>
      <c r="T4066" s="28">
        <v>18569</v>
      </c>
      <c r="U4066" s="28">
        <v>1058433</v>
      </c>
      <c r="V4066" s="28">
        <v>1185444.96</v>
      </c>
      <c r="W4066" s="26"/>
      <c r="X4066" s="26" t="s">
        <v>72</v>
      </c>
      <c r="Y4066" s="26" t="s">
        <v>61</v>
      </c>
    </row>
    <row r="4067" spans="2:25" x14ac:dyDescent="0.2">
      <c r="B4067" s="26" t="s">
        <v>8561</v>
      </c>
      <c r="C4067" s="26" t="s">
        <v>55</v>
      </c>
      <c r="D4067" s="26" t="s">
        <v>8474</v>
      </c>
      <c r="E4067" s="26" t="str">
        <f>VLOOKUP(D4067,[1]ЕНС!A:E,2,FALSE)</f>
        <v>Выключатель</v>
      </c>
      <c r="F4067" s="26" t="str">
        <f>VLOOKUP(D4067,[1]ЕНС!A:E,3,FALSE)</f>
        <v>автоматический, тип ВА, однополюсный</v>
      </c>
      <c r="G4067" s="26" t="s">
        <v>8562</v>
      </c>
      <c r="H4067" s="26" t="s">
        <v>26</v>
      </c>
      <c r="I4067" s="26">
        <v>0</v>
      </c>
      <c r="J4067" s="26">
        <v>631010000</v>
      </c>
      <c r="K4067" s="26" t="str">
        <f>VLOOKUP(B4067,[1]ПланКаз!A4054:M7358,12,0)</f>
        <v>ҚР, ШҚО, Өскемен қ., Бажов көш., 10</v>
      </c>
      <c r="L4067" s="26" t="str">
        <f>VLOOKUP(B4067,[1]ПланКаз!A4052:M7356,13,0)</f>
        <v>Қантар-Ақпан</v>
      </c>
      <c r="M4067" s="26" t="str">
        <f>VLOOKUP(B4067,[1]ПланКаз!A4054:N7358,14,0)</f>
        <v>Шығыс-Қазақстан облысы, Өскемен қ.</v>
      </c>
      <c r="N4067" s="26" t="s">
        <v>58</v>
      </c>
      <c r="O4067" s="26" t="str">
        <f>VLOOKUP(B4067,[1]ПланКаз!A4053:P7357,16,0)</f>
        <v>шартқа қол қойылған кезден бастап 60 күнтізбелік күн ішінде</v>
      </c>
      <c r="P4067" s="26" t="s">
        <v>59</v>
      </c>
      <c r="Q4067" s="27" t="s">
        <v>522</v>
      </c>
      <c r="R4067" s="26" t="str">
        <f>VLOOKUP(B4067,[1]ПланКаз!A4052:S7356,19,0)</f>
        <v>Дана</v>
      </c>
      <c r="S4067" s="28">
        <v>75</v>
      </c>
      <c r="T4067" s="28">
        <v>18569</v>
      </c>
      <c r="U4067" s="28" t="s">
        <v>61</v>
      </c>
      <c r="V4067" s="28" t="s">
        <v>61</v>
      </c>
      <c r="W4067" s="26" t="s">
        <v>24</v>
      </c>
      <c r="X4067" s="26" t="s">
        <v>72</v>
      </c>
      <c r="Y4067" s="26" t="s">
        <v>672</v>
      </c>
    </row>
    <row r="4068" spans="2:25" x14ac:dyDescent="0.2">
      <c r="B4068" s="26" t="s">
        <v>8563</v>
      </c>
      <c r="C4068" s="26" t="s">
        <v>55</v>
      </c>
      <c r="D4068" s="26" t="s">
        <v>8474</v>
      </c>
      <c r="E4068" s="26" t="str">
        <f>VLOOKUP(D4068,[1]ЕНС!A:E,2,FALSE)</f>
        <v>Выключатель</v>
      </c>
      <c r="F4068" s="26" t="str">
        <f>VLOOKUP(D4068,[1]ЕНС!A:E,3,FALSE)</f>
        <v>автоматический, тип ВА, однополюсный</v>
      </c>
      <c r="G4068" s="26" t="s">
        <v>8562</v>
      </c>
      <c r="H4068" s="26" t="s">
        <v>26</v>
      </c>
      <c r="I4068" s="26">
        <v>0</v>
      </c>
      <c r="J4068" s="26">
        <v>631010000</v>
      </c>
      <c r="K4068" s="26" t="str">
        <f>VLOOKUP(B4068,[1]ПланКаз!A4055:M7359,12,0)</f>
        <v>ҚР, ШҚО, Өскемен қ., Бажов көш., 10</v>
      </c>
      <c r="L4068" s="26" t="str">
        <f>VLOOKUP(B4068,[1]ПланКаз!A4053:M7357,13,0)</f>
        <v>Наурыз - Сәуір</v>
      </c>
      <c r="M4068" s="26" t="str">
        <f>VLOOKUP(B4068,[1]ПланКаз!A4055:N7359,14,0)</f>
        <v>Шығыс-Қазақстан облысы, Өскемен қ.</v>
      </c>
      <c r="N4068" s="26" t="s">
        <v>58</v>
      </c>
      <c r="O4068" s="26" t="str">
        <f>VLOOKUP(B4068,[1]ПланКаз!A4054:P7358,16,0)</f>
        <v>шартқа қол қойылған кезден бастап 60 күнтізбелік күн ішінде</v>
      </c>
      <c r="P4068" s="26" t="s">
        <v>59</v>
      </c>
      <c r="Q4068" s="27" t="s">
        <v>522</v>
      </c>
      <c r="R4068" s="26" t="str">
        <f>VLOOKUP(B4068,[1]ПланКаз!A4053:S7357,19,0)</f>
        <v>Дана</v>
      </c>
      <c r="S4068" s="28">
        <v>75</v>
      </c>
      <c r="T4068" s="28">
        <v>18569</v>
      </c>
      <c r="U4068" s="28" t="s">
        <v>61</v>
      </c>
      <c r="V4068" s="28" t="s">
        <v>61</v>
      </c>
      <c r="W4068" s="26" t="s">
        <v>24</v>
      </c>
      <c r="X4068" s="26" t="s">
        <v>72</v>
      </c>
      <c r="Y4068" s="26" t="s">
        <v>5283</v>
      </c>
    </row>
    <row r="4069" spans="2:25" x14ac:dyDescent="0.2">
      <c r="B4069" s="26" t="s">
        <v>8564</v>
      </c>
      <c r="C4069" s="26" t="s">
        <v>55</v>
      </c>
      <c r="D4069" s="26" t="s">
        <v>8474</v>
      </c>
      <c r="E4069" s="26" t="str">
        <f>VLOOKUP(D4069,[1]ЕНС!A:E,2,FALSE)</f>
        <v>Выключатель</v>
      </c>
      <c r="F4069" s="26" t="str">
        <f>VLOOKUP(D4069,[1]ЕНС!A:E,3,FALSE)</f>
        <v>автоматический, тип ВА, однополюсный</v>
      </c>
      <c r="G4069" s="26" t="s">
        <v>8562</v>
      </c>
      <c r="H4069" s="26" t="s">
        <v>10</v>
      </c>
      <c r="I4069" s="26">
        <v>0</v>
      </c>
      <c r="J4069" s="26">
        <v>631010000</v>
      </c>
      <c r="K4069" s="26" t="str">
        <f>VLOOKUP(B4069,[1]ПланКаз!A4056:M7360,12,0)</f>
        <v>ҚР, ШҚО, Өскемен қ., Бажов көш., 10</v>
      </c>
      <c r="L4069" s="26" t="str">
        <f>VLOOKUP(B4069,[1]ПланКаз!A4054:M7358,13,0)</f>
        <v>Мамыр - Маусым</v>
      </c>
      <c r="M4069" s="26" t="str">
        <f>VLOOKUP(B4069,[1]ПланКаз!A4056:N7360,14,0)</f>
        <v>Шығыс-Қазақстан облысы, Өскемен қ.</v>
      </c>
      <c r="N4069" s="26" t="s">
        <v>58</v>
      </c>
      <c r="O4069" s="26" t="str">
        <f>VLOOKUP(B4069,[1]ПланКаз!A4055:P7359,16,0)</f>
        <v>Өтініш берген күннен бастап 5 жұмыс күні ішінде</v>
      </c>
      <c r="P4069" s="26" t="s">
        <v>59</v>
      </c>
      <c r="Q4069" s="27" t="s">
        <v>522</v>
      </c>
      <c r="R4069" s="26" t="str">
        <f>VLOOKUP(B4069,[1]ПланКаз!A4054:S7358,19,0)</f>
        <v>Дана</v>
      </c>
      <c r="S4069" s="28">
        <v>75</v>
      </c>
      <c r="T4069" s="28">
        <v>18569</v>
      </c>
      <c r="U4069" s="28">
        <v>1392675</v>
      </c>
      <c r="V4069" s="28">
        <v>1559796</v>
      </c>
      <c r="W4069" s="26"/>
      <c r="X4069" s="26" t="s">
        <v>72</v>
      </c>
      <c r="Y4069" s="26" t="s">
        <v>61</v>
      </c>
    </row>
    <row r="4070" spans="2:25" x14ac:dyDescent="0.2">
      <c r="B4070" s="26" t="s">
        <v>8565</v>
      </c>
      <c r="C4070" s="26" t="s">
        <v>55</v>
      </c>
      <c r="D4070" s="26" t="s">
        <v>8474</v>
      </c>
      <c r="E4070" s="26" t="str">
        <f>VLOOKUP(D4070,[1]ЕНС!A:E,2,FALSE)</f>
        <v>Выключатель</v>
      </c>
      <c r="F4070" s="26" t="str">
        <f>VLOOKUP(D4070,[1]ЕНС!A:E,3,FALSE)</f>
        <v>автоматический, тип ВА, однополюсный</v>
      </c>
      <c r="G4070" s="26" t="s">
        <v>8566</v>
      </c>
      <c r="H4070" s="26" t="s">
        <v>26</v>
      </c>
      <c r="I4070" s="26">
        <v>0</v>
      </c>
      <c r="J4070" s="26">
        <v>631010000</v>
      </c>
      <c r="K4070" s="26" t="str">
        <f>VLOOKUP(B4070,[1]ПланКаз!A4057:M7361,12,0)</f>
        <v>ҚР, ШҚО, Өскемен қ., Бажов көш., 10</v>
      </c>
      <c r="L4070" s="26" t="str">
        <f>VLOOKUP(B4070,[1]ПланКаз!A4055:M7359,13,0)</f>
        <v>Қантар-Ақпан</v>
      </c>
      <c r="M4070" s="26" t="str">
        <f>VLOOKUP(B4070,[1]ПланКаз!A4057:N7361,14,0)</f>
        <v>Шығыс-Қазақстан облысы, Өскемен қ.</v>
      </c>
      <c r="N4070" s="26" t="s">
        <v>58</v>
      </c>
      <c r="O4070" s="26" t="str">
        <f>VLOOKUP(B4070,[1]ПланКаз!A4056:P7360,16,0)</f>
        <v>шартқа қол қойылған кезден бастап 60 күнтізбелік күн ішінде</v>
      </c>
      <c r="P4070" s="26" t="s">
        <v>59</v>
      </c>
      <c r="Q4070" s="27" t="s">
        <v>522</v>
      </c>
      <c r="R4070" s="26" t="str">
        <f>VLOOKUP(B4070,[1]ПланКаз!A4055:S7359,19,0)</f>
        <v>Дана</v>
      </c>
      <c r="S4070" s="28">
        <v>86</v>
      </c>
      <c r="T4070" s="28">
        <v>16664</v>
      </c>
      <c r="U4070" s="28" t="s">
        <v>61</v>
      </c>
      <c r="V4070" s="28" t="s">
        <v>61</v>
      </c>
      <c r="W4070" s="26" t="s">
        <v>24</v>
      </c>
      <c r="X4070" s="26" t="s">
        <v>72</v>
      </c>
      <c r="Y4070" s="26" t="s">
        <v>672</v>
      </c>
    </row>
    <row r="4071" spans="2:25" x14ac:dyDescent="0.2">
      <c r="B4071" s="26" t="s">
        <v>8567</v>
      </c>
      <c r="C4071" s="26" t="s">
        <v>55</v>
      </c>
      <c r="D4071" s="26" t="s">
        <v>8474</v>
      </c>
      <c r="E4071" s="26" t="str">
        <f>VLOOKUP(D4071,[1]ЕНС!A:E,2,FALSE)</f>
        <v>Выключатель</v>
      </c>
      <c r="F4071" s="26" t="str">
        <f>VLOOKUP(D4071,[1]ЕНС!A:E,3,FALSE)</f>
        <v>автоматический, тип ВА, однополюсный</v>
      </c>
      <c r="G4071" s="26" t="s">
        <v>8566</v>
      </c>
      <c r="H4071" s="26" t="s">
        <v>26</v>
      </c>
      <c r="I4071" s="26">
        <v>0</v>
      </c>
      <c r="J4071" s="26">
        <v>631010000</v>
      </c>
      <c r="K4071" s="26" t="str">
        <f>VLOOKUP(B4071,[1]ПланКаз!A4058:M7362,12,0)</f>
        <v>ҚР, ШҚО, Өскемен қ., Бажов көш., 10</v>
      </c>
      <c r="L4071" s="26" t="str">
        <f>VLOOKUP(B4071,[1]ПланКаз!A4056:M7360,13,0)</f>
        <v>Наурыз - Сәуір</v>
      </c>
      <c r="M4071" s="26" t="str">
        <f>VLOOKUP(B4071,[1]ПланКаз!A4058:N7362,14,0)</f>
        <v>Шығыс-Қазақстан облысы, Өскемен қ.</v>
      </c>
      <c r="N4071" s="26" t="s">
        <v>58</v>
      </c>
      <c r="O4071" s="26" t="str">
        <f>VLOOKUP(B4071,[1]ПланКаз!A4057:P7361,16,0)</f>
        <v>шартқа қол қойылған кезден бастап 60 күнтізбелік күн ішінде</v>
      </c>
      <c r="P4071" s="26" t="s">
        <v>59</v>
      </c>
      <c r="Q4071" s="27" t="s">
        <v>522</v>
      </c>
      <c r="R4071" s="26" t="str">
        <f>VLOOKUP(B4071,[1]ПланКаз!A4056:S7360,19,0)</f>
        <v>Дана</v>
      </c>
      <c r="S4071" s="28">
        <v>86</v>
      </c>
      <c r="T4071" s="28">
        <v>16664</v>
      </c>
      <c r="U4071" s="28" t="s">
        <v>61</v>
      </c>
      <c r="V4071" s="28" t="s">
        <v>61</v>
      </c>
      <c r="W4071" s="26" t="s">
        <v>24</v>
      </c>
      <c r="X4071" s="26" t="s">
        <v>72</v>
      </c>
      <c r="Y4071" s="26" t="s">
        <v>5283</v>
      </c>
    </row>
    <row r="4072" spans="2:25" x14ac:dyDescent="0.2">
      <c r="B4072" s="26" t="s">
        <v>8568</v>
      </c>
      <c r="C4072" s="26" t="s">
        <v>55</v>
      </c>
      <c r="D4072" s="26" t="s">
        <v>8474</v>
      </c>
      <c r="E4072" s="26" t="str">
        <f>VLOOKUP(D4072,[1]ЕНС!A:E,2,FALSE)</f>
        <v>Выключатель</v>
      </c>
      <c r="F4072" s="26" t="str">
        <f>VLOOKUP(D4072,[1]ЕНС!A:E,3,FALSE)</f>
        <v>автоматический, тип ВА, однополюсный</v>
      </c>
      <c r="G4072" s="26" t="s">
        <v>8566</v>
      </c>
      <c r="H4072" s="26" t="s">
        <v>10</v>
      </c>
      <c r="I4072" s="26">
        <v>0</v>
      </c>
      <c r="J4072" s="26">
        <v>631010000</v>
      </c>
      <c r="K4072" s="26" t="str">
        <f>VLOOKUP(B4072,[1]ПланКаз!A4059:M7363,12,0)</f>
        <v>ҚР, ШҚО, Өскемен қ., Бажов көш., 10</v>
      </c>
      <c r="L4072" s="26" t="str">
        <f>VLOOKUP(B4072,[1]ПланКаз!A4057:M7361,13,0)</f>
        <v>Мамыр - Маусым</v>
      </c>
      <c r="M4072" s="26" t="str">
        <f>VLOOKUP(B4072,[1]ПланКаз!A4059:N7363,14,0)</f>
        <v>Шығыс-Қазақстан облысы, Өскемен қ.</v>
      </c>
      <c r="N4072" s="26" t="s">
        <v>58</v>
      </c>
      <c r="O4072" s="26" t="str">
        <f>VLOOKUP(B4072,[1]ПланКаз!A4058:P7362,16,0)</f>
        <v>Өтініш берген күннен бастап 5 жұмыс күні ішінде</v>
      </c>
      <c r="P4072" s="26" t="s">
        <v>59</v>
      </c>
      <c r="Q4072" s="27" t="s">
        <v>522</v>
      </c>
      <c r="R4072" s="26" t="str">
        <f>VLOOKUP(B4072,[1]ПланКаз!A4057:S7361,19,0)</f>
        <v>Дана</v>
      </c>
      <c r="S4072" s="28">
        <v>86</v>
      </c>
      <c r="T4072" s="28">
        <v>16664</v>
      </c>
      <c r="U4072" s="28">
        <v>1433104</v>
      </c>
      <c r="V4072" s="28">
        <v>1605076.48</v>
      </c>
      <c r="W4072" s="26"/>
      <c r="X4072" s="26" t="s">
        <v>72</v>
      </c>
      <c r="Y4072" s="26" t="s">
        <v>61</v>
      </c>
    </row>
    <row r="4073" spans="2:25" x14ac:dyDescent="0.2">
      <c r="B4073" s="26" t="s">
        <v>8569</v>
      </c>
      <c r="C4073" s="26" t="s">
        <v>55</v>
      </c>
      <c r="D4073" s="26" t="s">
        <v>8474</v>
      </c>
      <c r="E4073" s="26" t="str">
        <f>VLOOKUP(D4073,[1]ЕНС!A:E,2,FALSE)</f>
        <v>Выключатель</v>
      </c>
      <c r="F4073" s="26" t="str">
        <f>VLOOKUP(D4073,[1]ЕНС!A:E,3,FALSE)</f>
        <v>автоматический, тип ВА, однополюсный</v>
      </c>
      <c r="G4073" s="26" t="s">
        <v>8570</v>
      </c>
      <c r="H4073" s="26" t="s">
        <v>26</v>
      </c>
      <c r="I4073" s="26">
        <v>0</v>
      </c>
      <c r="J4073" s="26">
        <v>631010000</v>
      </c>
      <c r="K4073" s="26" t="str">
        <f>VLOOKUP(B4073,[1]ПланКаз!A4060:M7364,12,0)</f>
        <v>ҚР, ШҚО, Өскемен қ., Бажов көш., 10</v>
      </c>
      <c r="L4073" s="26" t="str">
        <f>VLOOKUP(B4073,[1]ПланКаз!A4058:M7362,13,0)</f>
        <v>Қантар-Ақпан</v>
      </c>
      <c r="M4073" s="26" t="str">
        <f>VLOOKUP(B4073,[1]ПланКаз!A4060:N7364,14,0)</f>
        <v>Шығыс-Қазақстан облысы, Өскемен қ.</v>
      </c>
      <c r="N4073" s="26" t="s">
        <v>58</v>
      </c>
      <c r="O4073" s="26" t="str">
        <f>VLOOKUP(B4073,[1]ПланКаз!A4059:P7363,16,0)</f>
        <v>шартқа қол қойылған кезден бастап 60 күнтізбелік күн ішінде</v>
      </c>
      <c r="P4073" s="26" t="s">
        <v>59</v>
      </c>
      <c r="Q4073" s="27" t="s">
        <v>522</v>
      </c>
      <c r="R4073" s="26" t="str">
        <f>VLOOKUP(B4073,[1]ПланКаз!A4058:S7362,19,0)</f>
        <v>Дана</v>
      </c>
      <c r="S4073" s="28">
        <v>52</v>
      </c>
      <c r="T4073" s="28">
        <v>16309</v>
      </c>
      <c r="U4073" s="28" t="s">
        <v>61</v>
      </c>
      <c r="V4073" s="28" t="s">
        <v>61</v>
      </c>
      <c r="W4073" s="26" t="s">
        <v>24</v>
      </c>
      <c r="X4073" s="26" t="s">
        <v>72</v>
      </c>
      <c r="Y4073" s="26" t="s">
        <v>672</v>
      </c>
    </row>
    <row r="4074" spans="2:25" x14ac:dyDescent="0.2">
      <c r="B4074" s="26" t="s">
        <v>8571</v>
      </c>
      <c r="C4074" s="26" t="s">
        <v>55</v>
      </c>
      <c r="D4074" s="26" t="s">
        <v>8474</v>
      </c>
      <c r="E4074" s="26" t="str">
        <f>VLOOKUP(D4074,[1]ЕНС!A:E,2,FALSE)</f>
        <v>Выключатель</v>
      </c>
      <c r="F4074" s="26" t="str">
        <f>VLOOKUP(D4074,[1]ЕНС!A:E,3,FALSE)</f>
        <v>автоматический, тип ВА, однополюсный</v>
      </c>
      <c r="G4074" s="26" t="s">
        <v>8570</v>
      </c>
      <c r="H4074" s="26" t="s">
        <v>26</v>
      </c>
      <c r="I4074" s="26">
        <v>0</v>
      </c>
      <c r="J4074" s="26">
        <v>631010000</v>
      </c>
      <c r="K4074" s="26" t="str">
        <f>VLOOKUP(B4074,[1]ПланКаз!A4061:M7365,12,0)</f>
        <v>ҚР, ШҚО, Өскемен қ., Бажов көш., 10</v>
      </c>
      <c r="L4074" s="26" t="str">
        <f>VLOOKUP(B4074,[1]ПланКаз!A4059:M7363,13,0)</f>
        <v>Наурыз - Сәуір</v>
      </c>
      <c r="M4074" s="26" t="str">
        <f>VLOOKUP(B4074,[1]ПланКаз!A4061:N7365,14,0)</f>
        <v>Шығыс-Қазақстан облысы, Өскемен қ.</v>
      </c>
      <c r="N4074" s="26" t="s">
        <v>58</v>
      </c>
      <c r="O4074" s="26" t="str">
        <f>VLOOKUP(B4074,[1]ПланКаз!A4060:P7364,16,0)</f>
        <v>шартқа қол қойылған кезден бастап 60 күнтізбелік күн ішінде</v>
      </c>
      <c r="P4074" s="26" t="s">
        <v>59</v>
      </c>
      <c r="Q4074" s="27" t="s">
        <v>522</v>
      </c>
      <c r="R4074" s="26" t="str">
        <f>VLOOKUP(B4074,[1]ПланКаз!A4059:S7363,19,0)</f>
        <v>Дана</v>
      </c>
      <c r="S4074" s="28">
        <v>52</v>
      </c>
      <c r="T4074" s="28">
        <v>16309</v>
      </c>
      <c r="U4074" s="28" t="s">
        <v>61</v>
      </c>
      <c r="V4074" s="28" t="s">
        <v>61</v>
      </c>
      <c r="W4074" s="26" t="s">
        <v>24</v>
      </c>
      <c r="X4074" s="26" t="s">
        <v>72</v>
      </c>
      <c r="Y4074" s="26" t="s">
        <v>5283</v>
      </c>
    </row>
    <row r="4075" spans="2:25" x14ac:dyDescent="0.2">
      <c r="B4075" s="26" t="s">
        <v>8572</v>
      </c>
      <c r="C4075" s="26" t="s">
        <v>55</v>
      </c>
      <c r="D4075" s="26" t="s">
        <v>8474</v>
      </c>
      <c r="E4075" s="26" t="str">
        <f>VLOOKUP(D4075,[1]ЕНС!A:E,2,FALSE)</f>
        <v>Выключатель</v>
      </c>
      <c r="F4075" s="26" t="str">
        <f>VLOOKUP(D4075,[1]ЕНС!A:E,3,FALSE)</f>
        <v>автоматический, тип ВА, однополюсный</v>
      </c>
      <c r="G4075" s="26" t="s">
        <v>8570</v>
      </c>
      <c r="H4075" s="26" t="s">
        <v>10</v>
      </c>
      <c r="I4075" s="26">
        <v>0</v>
      </c>
      <c r="J4075" s="26">
        <v>631010000</v>
      </c>
      <c r="K4075" s="26" t="str">
        <f>VLOOKUP(B4075,[1]ПланКаз!A4062:M7366,12,0)</f>
        <v>ҚР, ШҚО, Өскемен қ., Бажов көш., 10</v>
      </c>
      <c r="L4075" s="26" t="str">
        <f>VLOOKUP(B4075,[1]ПланКаз!A4060:M7364,13,0)</f>
        <v>Мамыр - Маусым</v>
      </c>
      <c r="M4075" s="26" t="str">
        <f>VLOOKUP(B4075,[1]ПланКаз!A4062:N7366,14,0)</f>
        <v>Шығыс-Қазақстан облысы, Өскемен қ.</v>
      </c>
      <c r="N4075" s="26" t="s">
        <v>58</v>
      </c>
      <c r="O4075" s="26" t="str">
        <f>VLOOKUP(B4075,[1]ПланКаз!A4061:P7365,16,0)</f>
        <v>Өтініш берген күннен бастап 5 жұмыс күні ішінде</v>
      </c>
      <c r="P4075" s="26" t="s">
        <v>59</v>
      </c>
      <c r="Q4075" s="27" t="s">
        <v>522</v>
      </c>
      <c r="R4075" s="26" t="str">
        <f>VLOOKUP(B4075,[1]ПланКаз!A4060:S7364,19,0)</f>
        <v>Дана</v>
      </c>
      <c r="S4075" s="28">
        <v>52</v>
      </c>
      <c r="T4075" s="28">
        <v>16309</v>
      </c>
      <c r="U4075" s="28">
        <v>848068</v>
      </c>
      <c r="V4075" s="28">
        <v>949836.16</v>
      </c>
      <c r="W4075" s="26"/>
      <c r="X4075" s="26" t="s">
        <v>72</v>
      </c>
      <c r="Y4075" s="26" t="s">
        <v>61</v>
      </c>
    </row>
    <row r="4076" spans="2:25" x14ac:dyDescent="0.2">
      <c r="B4076" s="26" t="s">
        <v>8573</v>
      </c>
      <c r="C4076" s="26" t="s">
        <v>55</v>
      </c>
      <c r="D4076" s="26" t="s">
        <v>8474</v>
      </c>
      <c r="E4076" s="26" t="str">
        <f>VLOOKUP(D4076,[1]ЕНС!A:E,2,FALSE)</f>
        <v>Выключатель</v>
      </c>
      <c r="F4076" s="26" t="str">
        <f>VLOOKUP(D4076,[1]ЕНС!A:E,3,FALSE)</f>
        <v>автоматический, тип ВА, однополюсный</v>
      </c>
      <c r="G4076" s="26" t="s">
        <v>8574</v>
      </c>
      <c r="H4076" s="26" t="s">
        <v>26</v>
      </c>
      <c r="I4076" s="26">
        <v>0</v>
      </c>
      <c r="J4076" s="26">
        <v>631010000</v>
      </c>
      <c r="K4076" s="26" t="str">
        <f>VLOOKUP(B4076,[1]ПланКаз!A4063:M7367,12,0)</f>
        <v>ҚР, ШҚО, Өскемен қ., Бажов көш., 10</v>
      </c>
      <c r="L4076" s="26" t="str">
        <f>VLOOKUP(B4076,[1]ПланКаз!A4061:M7365,13,0)</f>
        <v>Қантар-Ақпан</v>
      </c>
      <c r="M4076" s="26" t="str">
        <f>VLOOKUP(B4076,[1]ПланКаз!A4063:N7367,14,0)</f>
        <v>Шығыс-Қазақстан облысы, Өскемен қ.</v>
      </c>
      <c r="N4076" s="26" t="s">
        <v>58</v>
      </c>
      <c r="O4076" s="26" t="str">
        <f>VLOOKUP(B4076,[1]ПланКаз!A4062:P7366,16,0)</f>
        <v>шартқа қол қойылған кезден бастап 60 күнтізбелік күн ішінде</v>
      </c>
      <c r="P4076" s="26" t="s">
        <v>59</v>
      </c>
      <c r="Q4076" s="27" t="s">
        <v>522</v>
      </c>
      <c r="R4076" s="26" t="str">
        <f>VLOOKUP(B4076,[1]ПланКаз!A4061:S7365,19,0)</f>
        <v>Дана</v>
      </c>
      <c r="S4076" s="28">
        <v>177</v>
      </c>
      <c r="T4076" s="28">
        <v>18569</v>
      </c>
      <c r="U4076" s="28" t="s">
        <v>61</v>
      </c>
      <c r="V4076" s="28" t="s">
        <v>61</v>
      </c>
      <c r="W4076" s="26" t="s">
        <v>24</v>
      </c>
      <c r="X4076" s="26" t="s">
        <v>72</v>
      </c>
      <c r="Y4076" s="26" t="s">
        <v>672</v>
      </c>
    </row>
    <row r="4077" spans="2:25" x14ac:dyDescent="0.2">
      <c r="B4077" s="26" t="s">
        <v>8575</v>
      </c>
      <c r="C4077" s="26" t="s">
        <v>55</v>
      </c>
      <c r="D4077" s="26" t="s">
        <v>8474</v>
      </c>
      <c r="E4077" s="26" t="str">
        <f>VLOOKUP(D4077,[1]ЕНС!A:E,2,FALSE)</f>
        <v>Выключатель</v>
      </c>
      <c r="F4077" s="26" t="str">
        <f>VLOOKUP(D4077,[1]ЕНС!A:E,3,FALSE)</f>
        <v>автоматический, тип ВА, однополюсный</v>
      </c>
      <c r="G4077" s="26" t="s">
        <v>8574</v>
      </c>
      <c r="H4077" s="26" t="s">
        <v>26</v>
      </c>
      <c r="I4077" s="26">
        <v>0</v>
      </c>
      <c r="J4077" s="26">
        <v>631010000</v>
      </c>
      <c r="K4077" s="26" t="str">
        <f>VLOOKUP(B4077,[1]ПланКаз!A4064:M7368,12,0)</f>
        <v>ҚР, ШҚО, Өскемен қ., Бажов көш., 10</v>
      </c>
      <c r="L4077" s="26" t="str">
        <f>VLOOKUP(B4077,[1]ПланКаз!A4062:M7366,13,0)</f>
        <v>Наурыз - Сәуір</v>
      </c>
      <c r="M4077" s="26" t="str">
        <f>VLOOKUP(B4077,[1]ПланКаз!A4064:N7368,14,0)</f>
        <v>Шығыс-Қазақстан облысы, Өскемен қ.</v>
      </c>
      <c r="N4077" s="26" t="s">
        <v>58</v>
      </c>
      <c r="O4077" s="26" t="str">
        <f>VLOOKUP(B4077,[1]ПланКаз!A4063:P7367,16,0)</f>
        <v>шартқа қол қойылған кезден бастап 60 күнтізбелік күн ішінде</v>
      </c>
      <c r="P4077" s="26" t="s">
        <v>59</v>
      </c>
      <c r="Q4077" s="27" t="s">
        <v>522</v>
      </c>
      <c r="R4077" s="26" t="str">
        <f>VLOOKUP(B4077,[1]ПланКаз!A4062:S7366,19,0)</f>
        <v>Дана</v>
      </c>
      <c r="S4077" s="28">
        <v>177</v>
      </c>
      <c r="T4077" s="28">
        <v>18569</v>
      </c>
      <c r="U4077" s="28" t="s">
        <v>61</v>
      </c>
      <c r="V4077" s="28" t="s">
        <v>61</v>
      </c>
      <c r="W4077" s="26" t="s">
        <v>24</v>
      </c>
      <c r="X4077" s="26" t="s">
        <v>72</v>
      </c>
      <c r="Y4077" s="26" t="s">
        <v>5283</v>
      </c>
    </row>
    <row r="4078" spans="2:25" x14ac:dyDescent="0.2">
      <c r="B4078" s="26" t="s">
        <v>8576</v>
      </c>
      <c r="C4078" s="26" t="s">
        <v>55</v>
      </c>
      <c r="D4078" s="26" t="s">
        <v>8474</v>
      </c>
      <c r="E4078" s="26" t="str">
        <f>VLOOKUP(D4078,[1]ЕНС!A:E,2,FALSE)</f>
        <v>Выключатель</v>
      </c>
      <c r="F4078" s="26" t="str">
        <f>VLOOKUP(D4078,[1]ЕНС!A:E,3,FALSE)</f>
        <v>автоматический, тип ВА, однополюсный</v>
      </c>
      <c r="G4078" s="26" t="s">
        <v>8574</v>
      </c>
      <c r="H4078" s="26" t="s">
        <v>10</v>
      </c>
      <c r="I4078" s="26">
        <v>0</v>
      </c>
      <c r="J4078" s="26">
        <v>631010000</v>
      </c>
      <c r="K4078" s="26" t="str">
        <f>VLOOKUP(B4078,[1]ПланКаз!A4065:M7369,12,0)</f>
        <v>ҚР, ШҚО, Өскемен қ., Бажов көш., 10</v>
      </c>
      <c r="L4078" s="26" t="str">
        <f>VLOOKUP(B4078,[1]ПланКаз!A4063:M7367,13,0)</f>
        <v>Мамыр - Маусым</v>
      </c>
      <c r="M4078" s="26" t="str">
        <f>VLOOKUP(B4078,[1]ПланКаз!A4065:N7369,14,0)</f>
        <v>Шығыс-Қазақстан облысы, Өскемен қ.</v>
      </c>
      <c r="N4078" s="26" t="s">
        <v>58</v>
      </c>
      <c r="O4078" s="26" t="str">
        <f>VLOOKUP(B4078,[1]ПланКаз!A4064:P7368,16,0)</f>
        <v>Өтініш берген күннен бастап 5 жұмыс күні ішінде</v>
      </c>
      <c r="P4078" s="26" t="s">
        <v>59</v>
      </c>
      <c r="Q4078" s="27" t="s">
        <v>522</v>
      </c>
      <c r="R4078" s="26" t="str">
        <f>VLOOKUP(B4078,[1]ПланКаз!A4063:S7367,19,0)</f>
        <v>Дана</v>
      </c>
      <c r="S4078" s="28">
        <v>177</v>
      </c>
      <c r="T4078" s="28">
        <v>18569</v>
      </c>
      <c r="U4078" s="28">
        <v>3286713</v>
      </c>
      <c r="V4078" s="28">
        <v>3681118.56</v>
      </c>
      <c r="W4078" s="26"/>
      <c r="X4078" s="26" t="s">
        <v>72</v>
      </c>
      <c r="Y4078" s="26" t="s">
        <v>61</v>
      </c>
    </row>
    <row r="4079" spans="2:25" x14ac:dyDescent="0.2">
      <c r="B4079" s="26" t="s">
        <v>8577</v>
      </c>
      <c r="C4079" s="26" t="s">
        <v>55</v>
      </c>
      <c r="D4079" s="26" t="s">
        <v>8578</v>
      </c>
      <c r="E4079" s="26" t="str">
        <f>VLOOKUP(D4079,[1]ЕНС!A:E,2,FALSE)</f>
        <v>Вилка</v>
      </c>
      <c r="F4079" s="26" t="str">
        <f>VLOOKUP(D4079,[1]ЕНС!A:E,3,FALSE)</f>
        <v>электрическая, прямая, однополюсная, напряжение до 250 В</v>
      </c>
      <c r="G4079" s="26" t="s">
        <v>8579</v>
      </c>
      <c r="H4079" s="26" t="s">
        <v>26</v>
      </c>
      <c r="I4079" s="26">
        <v>0</v>
      </c>
      <c r="J4079" s="26">
        <v>631010000</v>
      </c>
      <c r="K4079" s="26" t="str">
        <f>VLOOKUP(B4079,[1]ПланКаз!A4066:M7370,12,0)</f>
        <v>ҚР, ШҚО, Өскемен қ., Бажов көш., 10</v>
      </c>
      <c r="L4079" s="26" t="str">
        <f>VLOOKUP(B4079,[1]ПланКаз!A4064:M7368,13,0)</f>
        <v>Желтоқсан-Қантар</v>
      </c>
      <c r="M4079" s="26" t="str">
        <f>VLOOKUP(B4079,[1]ПланКаз!A4066:N7370,14,0)</f>
        <v>Шығыс-Қазақстан облысы, Өскемен қ.</v>
      </c>
      <c r="N4079" s="26" t="s">
        <v>58</v>
      </c>
      <c r="O4079" s="26" t="str">
        <f>VLOOKUP(B4079,[1]ПланКаз!A4065:P7369,16,0)</f>
        <v>шартқа қол қойылған кезден бастап 45 күнтізбелік күн ішінде</v>
      </c>
      <c r="P4079" s="26" t="s">
        <v>59</v>
      </c>
      <c r="Q4079" s="27" t="s">
        <v>522</v>
      </c>
      <c r="R4079" s="26" t="str">
        <f>VLOOKUP(B4079,[1]ПланКаз!A4064:S7368,19,0)</f>
        <v>Дана</v>
      </c>
      <c r="S4079" s="28">
        <v>50</v>
      </c>
      <c r="T4079" s="28">
        <v>118</v>
      </c>
      <c r="U4079" s="28" t="s">
        <v>61</v>
      </c>
      <c r="V4079" s="28" t="s">
        <v>61</v>
      </c>
      <c r="W4079" s="26"/>
      <c r="X4079" s="26" t="s">
        <v>62</v>
      </c>
      <c r="Y4079" s="26" t="s">
        <v>762</v>
      </c>
    </row>
    <row r="4080" spans="2:25" x14ac:dyDescent="0.2">
      <c r="B4080" s="26" t="s">
        <v>8580</v>
      </c>
      <c r="C4080" s="26" t="s">
        <v>55</v>
      </c>
      <c r="D4080" s="26" t="s">
        <v>8578</v>
      </c>
      <c r="E4080" s="26" t="str">
        <f>VLOOKUP(D4080,[1]ЕНС!A:E,2,FALSE)</f>
        <v>Вилка</v>
      </c>
      <c r="F4080" s="26" t="str">
        <f>VLOOKUP(D4080,[1]ЕНС!A:E,3,FALSE)</f>
        <v>электрическая, прямая, однополюсная, напряжение до 250 В</v>
      </c>
      <c r="G4080" s="26" t="s">
        <v>8579</v>
      </c>
      <c r="H4080" s="26" t="s">
        <v>26</v>
      </c>
      <c r="I4080" s="26">
        <v>0</v>
      </c>
      <c r="J4080" s="26">
        <v>631010000</v>
      </c>
      <c r="K4080" s="26" t="str">
        <f>VLOOKUP(B4080,[1]ПланКаз!A4067:M7371,12,0)</f>
        <v>ҚР, ШҚО, Өскемен қ., Бажов көш., 10</v>
      </c>
      <c r="L4080" s="26" t="str">
        <f>VLOOKUP(B4080,[1]ПланКаз!A4065:M7369,13,0)</f>
        <v>Ақпан - Наурыз</v>
      </c>
      <c r="M4080" s="26" t="str">
        <f>VLOOKUP(B4080,[1]ПланКаз!A4067:N7371,14,0)</f>
        <v>Шығыс-Қазақстан облысы, Өскемен қ.</v>
      </c>
      <c r="N4080" s="26" t="s">
        <v>58</v>
      </c>
      <c r="O4080" s="26" t="str">
        <f>VLOOKUP(B4080,[1]ПланКаз!A4066:P7370,16,0)</f>
        <v>шартқа қол қойылған кезден бастап 45 күнтізбелік күн ішінде</v>
      </c>
      <c r="P4080" s="26" t="s">
        <v>59</v>
      </c>
      <c r="Q4080" s="27" t="s">
        <v>522</v>
      </c>
      <c r="R4080" s="26" t="str">
        <f>VLOOKUP(B4080,[1]ПланКаз!A4065:S7369,19,0)</f>
        <v>Дана</v>
      </c>
      <c r="S4080" s="28">
        <v>50</v>
      </c>
      <c r="T4080" s="28">
        <v>118</v>
      </c>
      <c r="U4080" s="28">
        <v>5900</v>
      </c>
      <c r="V4080" s="28">
        <v>6608</v>
      </c>
      <c r="W4080" s="26"/>
      <c r="X4080" s="26" t="s">
        <v>72</v>
      </c>
      <c r="Y4080" s="26" t="s">
        <v>61</v>
      </c>
    </row>
    <row r="4081" spans="2:25" x14ac:dyDescent="0.2">
      <c r="B4081" s="26" t="s">
        <v>8581</v>
      </c>
      <c r="C4081" s="26" t="s">
        <v>55</v>
      </c>
      <c r="D4081" s="26" t="s">
        <v>8578</v>
      </c>
      <c r="E4081" s="26" t="str">
        <f>VLOOKUP(D4081,[1]ЕНС!A:E,2,FALSE)</f>
        <v>Вилка</v>
      </c>
      <c r="F4081" s="26" t="str">
        <f>VLOOKUP(D4081,[1]ЕНС!A:E,3,FALSE)</f>
        <v>электрическая, прямая, однополюсная, напряжение до 250 В</v>
      </c>
      <c r="G4081" s="26" t="s">
        <v>8582</v>
      </c>
      <c r="H4081" s="26" t="s">
        <v>26</v>
      </c>
      <c r="I4081" s="26">
        <v>0</v>
      </c>
      <c r="J4081" s="26">
        <v>631010000</v>
      </c>
      <c r="K4081" s="26" t="str">
        <f>VLOOKUP(B4081,[1]ПланКаз!A4068:M7372,12,0)</f>
        <v>ҚР, ШҚО, Өскемен қ., Бажов көш., 10</v>
      </c>
      <c r="L4081" s="26" t="str">
        <f>VLOOKUP(B4081,[1]ПланКаз!A4066:M7370,13,0)</f>
        <v>Желтоқсан-Қантар</v>
      </c>
      <c r="M4081" s="26" t="str">
        <f>VLOOKUP(B4081,[1]ПланКаз!A4068:N7372,14,0)</f>
        <v>Шығыс-Қазақстан облысы, Өскемен қ.</v>
      </c>
      <c r="N4081" s="26" t="s">
        <v>58</v>
      </c>
      <c r="O4081" s="26" t="str">
        <f>VLOOKUP(B4081,[1]ПланКаз!A4067:P7371,16,0)</f>
        <v>шартқа қол қойылған кезден бастап 45 күнтізбелік күн ішінде</v>
      </c>
      <c r="P4081" s="26" t="s">
        <v>59</v>
      </c>
      <c r="Q4081" s="27" t="s">
        <v>522</v>
      </c>
      <c r="R4081" s="26" t="str">
        <f>VLOOKUP(B4081,[1]ПланКаз!A4066:S7370,19,0)</f>
        <v>Дана</v>
      </c>
      <c r="S4081" s="28">
        <v>35</v>
      </c>
      <c r="T4081" s="28">
        <v>276</v>
      </c>
      <c r="U4081" s="28" t="s">
        <v>61</v>
      </c>
      <c r="V4081" s="28" t="s">
        <v>61</v>
      </c>
      <c r="W4081" s="26"/>
      <c r="X4081" s="26" t="s">
        <v>62</v>
      </c>
      <c r="Y4081" s="26" t="s">
        <v>762</v>
      </c>
    </row>
    <row r="4082" spans="2:25" x14ac:dyDescent="0.2">
      <c r="B4082" s="26" t="s">
        <v>8583</v>
      </c>
      <c r="C4082" s="26" t="s">
        <v>55</v>
      </c>
      <c r="D4082" s="26" t="s">
        <v>8578</v>
      </c>
      <c r="E4082" s="26" t="str">
        <f>VLOOKUP(D4082,[1]ЕНС!A:E,2,FALSE)</f>
        <v>Вилка</v>
      </c>
      <c r="F4082" s="26" t="str">
        <f>VLOOKUP(D4082,[1]ЕНС!A:E,3,FALSE)</f>
        <v>электрическая, прямая, однополюсная, напряжение до 250 В</v>
      </c>
      <c r="G4082" s="26" t="s">
        <v>8582</v>
      </c>
      <c r="H4082" s="26" t="s">
        <v>26</v>
      </c>
      <c r="I4082" s="26">
        <v>0</v>
      </c>
      <c r="J4082" s="26">
        <v>631010000</v>
      </c>
      <c r="K4082" s="26" t="str">
        <f>VLOOKUP(B4082,[1]ПланКаз!A4069:M7373,12,0)</f>
        <v>ҚР, ШҚО, Өскемен қ., Бажов көш., 10</v>
      </c>
      <c r="L4082" s="26" t="str">
        <f>VLOOKUP(B4082,[1]ПланКаз!A4067:M7371,13,0)</f>
        <v>Ақпан - Наурыз</v>
      </c>
      <c r="M4082" s="26" t="str">
        <f>VLOOKUP(B4082,[1]ПланКаз!A4069:N7373,14,0)</f>
        <v>Шығыс-Қазақстан облысы, Өскемен қ.</v>
      </c>
      <c r="N4082" s="26" t="s">
        <v>58</v>
      </c>
      <c r="O4082" s="26" t="str">
        <f>VLOOKUP(B4082,[1]ПланКаз!A4068:P7372,16,0)</f>
        <v>шартқа қол қойылған кезден бастап 45 күнтізбелік күн ішінде</v>
      </c>
      <c r="P4082" s="26" t="s">
        <v>59</v>
      </c>
      <c r="Q4082" s="27" t="s">
        <v>522</v>
      </c>
      <c r="R4082" s="26" t="str">
        <f>VLOOKUP(B4082,[1]ПланКаз!A4067:S7371,19,0)</f>
        <v>Дана</v>
      </c>
      <c r="S4082" s="28">
        <v>35</v>
      </c>
      <c r="T4082" s="28">
        <v>276</v>
      </c>
      <c r="U4082" s="28">
        <v>9660</v>
      </c>
      <c r="V4082" s="28">
        <v>10819.2</v>
      </c>
      <c r="W4082" s="26"/>
      <c r="X4082" s="26" t="s">
        <v>72</v>
      </c>
      <c r="Y4082" s="26" t="s">
        <v>61</v>
      </c>
    </row>
    <row r="4083" spans="2:25" x14ac:dyDescent="0.2">
      <c r="B4083" s="26" t="s">
        <v>8584</v>
      </c>
      <c r="C4083" s="26" t="s">
        <v>55</v>
      </c>
      <c r="D4083" s="26" t="s">
        <v>8585</v>
      </c>
      <c r="E4083" s="26" t="str">
        <f>VLOOKUP(D4083,[1]ЕНС!A:E,2,FALSE)</f>
        <v>Выключатель</v>
      </c>
      <c r="F4083" s="26" t="str">
        <f>VLOOKUP(D4083,[1]ЕНС!A:E,3,FALSE)</f>
        <v>одноклавишный, наружной установки</v>
      </c>
      <c r="G4083" s="26" t="s">
        <v>8586</v>
      </c>
      <c r="H4083" s="26" t="s">
        <v>26</v>
      </c>
      <c r="I4083" s="26">
        <v>0</v>
      </c>
      <c r="J4083" s="26">
        <v>631010000</v>
      </c>
      <c r="K4083" s="26" t="str">
        <f>VLOOKUP(B4083,[1]ПланКаз!A4070:M7374,12,0)</f>
        <v>ҚР, ШҚО, Өскемен қ., Бажов көш., 10</v>
      </c>
      <c r="L4083" s="26" t="str">
        <f>VLOOKUP(B4083,[1]ПланКаз!A4068:M7372,13,0)</f>
        <v>Желтоқсан-Қантар</v>
      </c>
      <c r="M4083" s="26" t="str">
        <f>VLOOKUP(B4083,[1]ПланКаз!A4070:N7374,14,0)</f>
        <v>Шығыс-Қазақстан облысы, Өскемен қ.</v>
      </c>
      <c r="N4083" s="26" t="s">
        <v>58</v>
      </c>
      <c r="O4083" s="26" t="str">
        <f>VLOOKUP(B4083,[1]ПланКаз!A4069:P7373,16,0)</f>
        <v>шартқа қол қойылған кезден бастап 45 күнтізбелік күн ішінде</v>
      </c>
      <c r="P4083" s="26" t="s">
        <v>59</v>
      </c>
      <c r="Q4083" s="27" t="s">
        <v>522</v>
      </c>
      <c r="R4083" s="26" t="str">
        <f>VLOOKUP(B4083,[1]ПланКаз!A4068:S7372,19,0)</f>
        <v>Дана</v>
      </c>
      <c r="S4083" s="28">
        <v>56</v>
      </c>
      <c r="T4083" s="28">
        <v>294</v>
      </c>
      <c r="U4083" s="28">
        <v>16464</v>
      </c>
      <c r="V4083" s="28">
        <v>18439.68</v>
      </c>
      <c r="W4083" s="26"/>
      <c r="X4083" s="26" t="s">
        <v>62</v>
      </c>
      <c r="Y4083" s="26" t="s">
        <v>61</v>
      </c>
    </row>
    <row r="4084" spans="2:25" x14ac:dyDescent="0.2">
      <c r="B4084" s="26" t="s">
        <v>8587</v>
      </c>
      <c r="C4084" s="26" t="s">
        <v>55</v>
      </c>
      <c r="D4084" s="26" t="s">
        <v>8588</v>
      </c>
      <c r="E4084" s="26" t="str">
        <f>VLOOKUP(D4084,[1]ЕНС!A:E,2,FALSE)</f>
        <v>Выключатель</v>
      </c>
      <c r="F4084" s="26" t="str">
        <f>VLOOKUP(D4084,[1]ЕНС!A:E,3,FALSE)</f>
        <v>одноклавишный, внутренней установки</v>
      </c>
      <c r="G4084" s="26" t="s">
        <v>8589</v>
      </c>
      <c r="H4084" s="26" t="s">
        <v>26</v>
      </c>
      <c r="I4084" s="26">
        <v>0</v>
      </c>
      <c r="J4084" s="26">
        <v>631010000</v>
      </c>
      <c r="K4084" s="26" t="str">
        <f>VLOOKUP(B4084,[1]ПланКаз!A4071:M7375,12,0)</f>
        <v>ҚР, ШҚО, Өскемен қ., Бажов көш., 10</v>
      </c>
      <c r="L4084" s="26" t="str">
        <f>VLOOKUP(B4084,[1]ПланКаз!A4069:M7373,13,0)</f>
        <v>Желтоқсан-Қантар</v>
      </c>
      <c r="M4084" s="26" t="str">
        <f>VLOOKUP(B4084,[1]ПланКаз!A4071:N7375,14,0)</f>
        <v>Шығыс-Қазақстан облысы, Өскемен қ.</v>
      </c>
      <c r="N4084" s="26" t="s">
        <v>58</v>
      </c>
      <c r="O4084" s="26" t="str">
        <f>VLOOKUP(B4084,[1]ПланКаз!A4070:P7374,16,0)</f>
        <v>шартқа қол қойылған кезден бастап 45 күнтізбелік күн ішінде</v>
      </c>
      <c r="P4084" s="26" t="s">
        <v>59</v>
      </c>
      <c r="Q4084" s="27" t="s">
        <v>522</v>
      </c>
      <c r="R4084" s="26" t="str">
        <f>VLOOKUP(B4084,[1]ПланКаз!A4069:S7373,19,0)</f>
        <v>Дана</v>
      </c>
      <c r="S4084" s="28">
        <v>61</v>
      </c>
      <c r="T4084" s="28">
        <v>319</v>
      </c>
      <c r="U4084" s="28">
        <v>19459</v>
      </c>
      <c r="V4084" s="28">
        <v>21794.080000000002</v>
      </c>
      <c r="W4084" s="26"/>
      <c r="X4084" s="26" t="s">
        <v>62</v>
      </c>
      <c r="Y4084" s="26" t="s">
        <v>61</v>
      </c>
    </row>
    <row r="4085" spans="2:25" x14ac:dyDescent="0.2">
      <c r="B4085" s="26" t="s">
        <v>8590</v>
      </c>
      <c r="C4085" s="26" t="s">
        <v>55</v>
      </c>
      <c r="D4085" s="26" t="s">
        <v>8591</v>
      </c>
      <c r="E4085" s="26" t="str">
        <f>VLOOKUP(D4085,[1]ЕНС!A:E,2,FALSE)</f>
        <v>Выключатель</v>
      </c>
      <c r="F4085" s="26" t="str">
        <f>VLOOKUP(D4085,[1]ЕНС!A:E,3,FALSE)</f>
        <v>двухклавишный, внутренней установки</v>
      </c>
      <c r="G4085" s="26" t="s">
        <v>8592</v>
      </c>
      <c r="H4085" s="26" t="s">
        <v>26</v>
      </c>
      <c r="I4085" s="26">
        <v>0</v>
      </c>
      <c r="J4085" s="26">
        <v>631010000</v>
      </c>
      <c r="K4085" s="26" t="str">
        <f>VLOOKUP(B4085,[1]ПланКаз!A4072:M7376,12,0)</f>
        <v>ҚР, ШҚО, Өскемен қ., Бажов көш., 10</v>
      </c>
      <c r="L4085" s="26" t="str">
        <f>VLOOKUP(B4085,[1]ПланКаз!A4070:M7374,13,0)</f>
        <v>Желтоқсан-Қантар</v>
      </c>
      <c r="M4085" s="26" t="str">
        <f>VLOOKUP(B4085,[1]ПланКаз!A4072:N7376,14,0)</f>
        <v>Шығыс-Қазақстан облысы, Өскемен қ.</v>
      </c>
      <c r="N4085" s="26" t="s">
        <v>58</v>
      </c>
      <c r="O4085" s="26" t="str">
        <f>VLOOKUP(B4085,[1]ПланКаз!A4071:P7375,16,0)</f>
        <v>шартқа қол қойылған кезден бастап 45 күнтізбелік күн ішінде</v>
      </c>
      <c r="P4085" s="26" t="s">
        <v>59</v>
      </c>
      <c r="Q4085" s="27" t="s">
        <v>522</v>
      </c>
      <c r="R4085" s="26" t="str">
        <f>VLOOKUP(B4085,[1]ПланКаз!A4070:S7374,19,0)</f>
        <v>Дана</v>
      </c>
      <c r="S4085" s="28">
        <v>30</v>
      </c>
      <c r="T4085" s="28">
        <v>371</v>
      </c>
      <c r="U4085" s="28">
        <v>11130</v>
      </c>
      <c r="V4085" s="28">
        <v>12465.6</v>
      </c>
      <c r="W4085" s="26"/>
      <c r="X4085" s="26" t="s">
        <v>62</v>
      </c>
      <c r="Y4085" s="26" t="s">
        <v>61</v>
      </c>
    </row>
    <row r="4086" spans="2:25" x14ac:dyDescent="0.2">
      <c r="B4086" s="26" t="s">
        <v>8593</v>
      </c>
      <c r="C4086" s="26" t="s">
        <v>55</v>
      </c>
      <c r="D4086" s="26" t="s">
        <v>8594</v>
      </c>
      <c r="E4086" s="26" t="str">
        <f>VLOOKUP(D4086,[1]ЕНС!A:E,2,FALSE)</f>
        <v>Выключатель</v>
      </c>
      <c r="F4086" s="26" t="str">
        <f>VLOOKUP(D4086,[1]ЕНС!A:E,3,FALSE)</f>
        <v>пакетный, ПВ 3-25 А</v>
      </c>
      <c r="G4086" s="26" t="s">
        <v>8595</v>
      </c>
      <c r="H4086" s="26" t="s">
        <v>26</v>
      </c>
      <c r="I4086" s="26">
        <v>0</v>
      </c>
      <c r="J4086" s="26">
        <v>631010000</v>
      </c>
      <c r="K4086" s="26" t="str">
        <f>VLOOKUP(B4086,[1]ПланКаз!A4073:M7377,12,0)</f>
        <v>ҚР, ШҚО, Өскемен қ., Бажов көш., 10</v>
      </c>
      <c r="L4086" s="26" t="str">
        <f>VLOOKUP(B4086,[1]ПланКаз!A4071:M7375,13,0)</f>
        <v>Желтоқсан-Қантар</v>
      </c>
      <c r="M4086" s="26" t="str">
        <f>VLOOKUP(B4086,[1]ПланКаз!A4073:N7377,14,0)</f>
        <v>Шығыс-Қазақстан облысы, Өскемен қ.</v>
      </c>
      <c r="N4086" s="26" t="s">
        <v>58</v>
      </c>
      <c r="O4086" s="26" t="str">
        <f>VLOOKUP(B4086,[1]ПланКаз!A4072:P7376,16,0)</f>
        <v>шартқа қол қойылған кезден бастап 45 күнтізбелік күн ішінде</v>
      </c>
      <c r="P4086" s="26" t="s">
        <v>59</v>
      </c>
      <c r="Q4086" s="27" t="s">
        <v>522</v>
      </c>
      <c r="R4086" s="26" t="str">
        <f>VLOOKUP(B4086,[1]ПланКаз!A4071:S7375,19,0)</f>
        <v>Дана</v>
      </c>
      <c r="S4086" s="28">
        <v>2</v>
      </c>
      <c r="T4086" s="28">
        <v>1984</v>
      </c>
      <c r="U4086" s="28" t="s">
        <v>61</v>
      </c>
      <c r="V4086" s="28" t="s">
        <v>61</v>
      </c>
      <c r="W4086" s="26"/>
      <c r="X4086" s="26" t="s">
        <v>62</v>
      </c>
      <c r="Y4086" s="26" t="s">
        <v>762</v>
      </c>
    </row>
    <row r="4087" spans="2:25" x14ac:dyDescent="0.2">
      <c r="B4087" s="26" t="s">
        <v>8596</v>
      </c>
      <c r="C4087" s="26" t="s">
        <v>55</v>
      </c>
      <c r="D4087" s="26" t="s">
        <v>8594</v>
      </c>
      <c r="E4087" s="26" t="str">
        <f>VLOOKUP(D4087,[1]ЕНС!A:E,2,FALSE)</f>
        <v>Выключатель</v>
      </c>
      <c r="F4087" s="26" t="str">
        <f>VLOOKUP(D4087,[1]ЕНС!A:E,3,FALSE)</f>
        <v>пакетный, ПВ 3-25 А</v>
      </c>
      <c r="G4087" s="26" t="s">
        <v>8595</v>
      </c>
      <c r="H4087" s="26" t="s">
        <v>26</v>
      </c>
      <c r="I4087" s="26">
        <v>0</v>
      </c>
      <c r="J4087" s="26">
        <v>631010000</v>
      </c>
      <c r="K4087" s="26" t="str">
        <f>VLOOKUP(B4087,[1]ПланКаз!A4074:M7378,12,0)</f>
        <v>ҚР, ШҚО, Өскемен қ., Бажов көш., 10</v>
      </c>
      <c r="L4087" s="26" t="str">
        <f>VLOOKUP(B4087,[1]ПланКаз!A4072:M7376,13,0)</f>
        <v>Ақпан - Наурыз</v>
      </c>
      <c r="M4087" s="26" t="str">
        <f>VLOOKUP(B4087,[1]ПланКаз!A4074:N7378,14,0)</f>
        <v>Шығыс-Қазақстан облысы, Өскемен қ.</v>
      </c>
      <c r="N4087" s="26" t="s">
        <v>58</v>
      </c>
      <c r="O4087" s="26" t="str">
        <f>VLOOKUP(B4087,[1]ПланКаз!A4073:P7377,16,0)</f>
        <v>шартқа қол қойылған кезден бастап 45 күнтізбелік күн ішінде</v>
      </c>
      <c r="P4087" s="26" t="s">
        <v>59</v>
      </c>
      <c r="Q4087" s="27" t="s">
        <v>522</v>
      </c>
      <c r="R4087" s="26" t="str">
        <f>VLOOKUP(B4087,[1]ПланКаз!A4072:S7376,19,0)</f>
        <v>Дана</v>
      </c>
      <c r="S4087" s="28">
        <v>2</v>
      </c>
      <c r="T4087" s="28">
        <v>1984</v>
      </c>
      <c r="U4087" s="28">
        <v>3968</v>
      </c>
      <c r="V4087" s="28">
        <v>4444.16</v>
      </c>
      <c r="W4087" s="26"/>
      <c r="X4087" s="26" t="s">
        <v>72</v>
      </c>
      <c r="Y4087" s="26" t="s">
        <v>61</v>
      </c>
    </row>
    <row r="4088" spans="2:25" x14ac:dyDescent="0.2">
      <c r="B4088" s="26" t="s">
        <v>8597</v>
      </c>
      <c r="C4088" s="26" t="s">
        <v>55</v>
      </c>
      <c r="D4088" s="26" t="s">
        <v>8598</v>
      </c>
      <c r="E4088" s="26" t="str">
        <f>VLOOKUP(D4088,[1]ЕНС!A:E,2,FALSE)</f>
        <v>Выключатель</v>
      </c>
      <c r="F4088" s="26" t="str">
        <f>VLOOKUP(D4088,[1]ЕНС!A:E,3,FALSE)</f>
        <v>пакетный, ПВ 2-40 А</v>
      </c>
      <c r="G4088" s="26" t="s">
        <v>8599</v>
      </c>
      <c r="H4088" s="26" t="s">
        <v>26</v>
      </c>
      <c r="I4088" s="26">
        <v>0</v>
      </c>
      <c r="J4088" s="26">
        <v>631010000</v>
      </c>
      <c r="K4088" s="26" t="str">
        <f>VLOOKUP(B4088,[1]ПланКаз!A4075:M7379,12,0)</f>
        <v>ҚР, ШҚО, Өскемен қ., Бажов көш., 10</v>
      </c>
      <c r="L4088" s="26" t="str">
        <f>VLOOKUP(B4088,[1]ПланКаз!A4073:M7377,13,0)</f>
        <v>Желтоқсан-Қантар</v>
      </c>
      <c r="M4088" s="26" t="str">
        <f>VLOOKUP(B4088,[1]ПланКаз!A4075:N7379,14,0)</f>
        <v>Шығыс-Қазақстан облысы, Өскемен қ.</v>
      </c>
      <c r="N4088" s="26" t="s">
        <v>58</v>
      </c>
      <c r="O4088" s="26" t="str">
        <f>VLOOKUP(B4088,[1]ПланКаз!A4074:P7378,16,0)</f>
        <v>шартқа қол қойылған кезден бастап 45 күнтізбелік күн ішінде</v>
      </c>
      <c r="P4088" s="26" t="s">
        <v>59</v>
      </c>
      <c r="Q4088" s="27" t="s">
        <v>522</v>
      </c>
      <c r="R4088" s="26" t="str">
        <f>VLOOKUP(B4088,[1]ПланКаз!A4073:S7377,19,0)</f>
        <v>Дана</v>
      </c>
      <c r="S4088" s="28">
        <v>2</v>
      </c>
      <c r="T4088" s="28">
        <v>1864</v>
      </c>
      <c r="U4088" s="28">
        <v>3728</v>
      </c>
      <c r="V4088" s="28">
        <v>4175.3599999999997</v>
      </c>
      <c r="W4088" s="26"/>
      <c r="X4088" s="26" t="s">
        <v>62</v>
      </c>
      <c r="Y4088" s="26" t="s">
        <v>61</v>
      </c>
    </row>
    <row r="4089" spans="2:25" x14ac:dyDescent="0.2">
      <c r="B4089" s="26" t="s">
        <v>8600</v>
      </c>
      <c r="C4089" s="26" t="s">
        <v>55</v>
      </c>
      <c r="D4089" s="26" t="s">
        <v>8601</v>
      </c>
      <c r="E4089" s="26" t="str">
        <f>VLOOKUP(D4089,[1]ЕНС!A:E,2,FALSE)</f>
        <v>Дроссель</v>
      </c>
      <c r="F4089" s="26" t="str">
        <f>VLOOKUP(D4089,[1]ЕНС!A:E,3,FALSE)</f>
        <v>для люминисцентных ламп</v>
      </c>
      <c r="G4089" s="26" t="s">
        <v>8602</v>
      </c>
      <c r="H4089" s="26" t="s">
        <v>26</v>
      </c>
      <c r="I4089" s="26">
        <v>0</v>
      </c>
      <c r="J4089" s="26">
        <v>631010000</v>
      </c>
      <c r="K4089" s="26" t="str">
        <f>VLOOKUP(B4089,[1]ПланКаз!A4076:M7380,12,0)</f>
        <v>ҚР, ШҚО, Өскемен қ., Бажов көш., 10</v>
      </c>
      <c r="L4089" s="26" t="str">
        <f>VLOOKUP(B4089,[1]ПланКаз!A4074:M7378,13,0)</f>
        <v>Желтоқсан-Қантар</v>
      </c>
      <c r="M4089" s="26" t="str">
        <f>VLOOKUP(B4089,[1]ПланКаз!A4076:N7380,14,0)</f>
        <v>Шығыс-Қазақстан облысы, Өскемен қ.</v>
      </c>
      <c r="N4089" s="26" t="s">
        <v>58</v>
      </c>
      <c r="O4089" s="26" t="str">
        <f>VLOOKUP(B4089,[1]ПланКаз!A4075:P7379,16,0)</f>
        <v>шартқа қол қойылған кезден бастап 45 күнтізбелік күн ішінде</v>
      </c>
      <c r="P4089" s="26" t="s">
        <v>59</v>
      </c>
      <c r="Q4089" s="27" t="s">
        <v>522</v>
      </c>
      <c r="R4089" s="26" t="str">
        <f>VLOOKUP(B4089,[1]ПланКаз!A4074:S7378,19,0)</f>
        <v>Дана</v>
      </c>
      <c r="S4089" s="28">
        <v>2</v>
      </c>
      <c r="T4089" s="28">
        <v>6190</v>
      </c>
      <c r="U4089" s="28">
        <v>12380</v>
      </c>
      <c r="V4089" s="28">
        <v>13865.6</v>
      </c>
      <c r="W4089" s="26"/>
      <c r="X4089" s="26" t="s">
        <v>62</v>
      </c>
      <c r="Y4089" s="26" t="s">
        <v>61</v>
      </c>
    </row>
    <row r="4090" spans="2:25" x14ac:dyDescent="0.2">
      <c r="B4090" s="26" t="s">
        <v>8603</v>
      </c>
      <c r="C4090" s="26" t="s">
        <v>55</v>
      </c>
      <c r="D4090" s="26" t="s">
        <v>8604</v>
      </c>
      <c r="E4090" s="26" t="str">
        <f>VLOOKUP(D4090,[1]ЕНС!A:E,2,FALSE)</f>
        <v>Лампа дуговая</v>
      </c>
      <c r="F4090" s="26" t="str">
        <f>VLOOKUP(D4090,[1]ЕНС!A:E,3,FALSE)</f>
        <v>ДРЛ-250, ртутная</v>
      </c>
      <c r="G4090" s="26" t="s">
        <v>8605</v>
      </c>
      <c r="H4090" s="26" t="s">
        <v>26</v>
      </c>
      <c r="I4090" s="26">
        <v>0</v>
      </c>
      <c r="J4090" s="26">
        <v>631010000</v>
      </c>
      <c r="K4090" s="26" t="str">
        <f>VLOOKUP(B4090,[1]ПланКаз!A4077:M7381,12,0)</f>
        <v>ҚР, ШҚО, Өскемен қ., Бажов көш., 10</v>
      </c>
      <c r="L4090" s="26" t="str">
        <f>VLOOKUP(B4090,[1]ПланКаз!A4075:M7379,13,0)</f>
        <v>Желтоқсан-Қантар</v>
      </c>
      <c r="M4090" s="26" t="str">
        <f>VLOOKUP(B4090,[1]ПланКаз!A4077:N7381,14,0)</f>
        <v>Шығыс-Қазақстан облысы, Өскемен қ.</v>
      </c>
      <c r="N4090" s="26" t="s">
        <v>58</v>
      </c>
      <c r="O4090" s="26" t="str">
        <f>VLOOKUP(B4090,[1]ПланКаз!A4076:P7380,16,0)</f>
        <v>шартқа қол қойылған кезден бастап 45 күнтізбелік күн ішінде</v>
      </c>
      <c r="P4090" s="26" t="s">
        <v>59</v>
      </c>
      <c r="Q4090" s="27" t="s">
        <v>522</v>
      </c>
      <c r="R4090" s="26" t="str">
        <f>VLOOKUP(B4090,[1]ПланКаз!A4075:S7379,19,0)</f>
        <v>Дана</v>
      </c>
      <c r="S4090" s="28">
        <v>155</v>
      </c>
      <c r="T4090" s="28">
        <v>1262</v>
      </c>
      <c r="U4090" s="28">
        <v>195610</v>
      </c>
      <c r="V4090" s="28">
        <v>219083.2</v>
      </c>
      <c r="W4090" s="26"/>
      <c r="X4090" s="26" t="s">
        <v>62</v>
      </c>
      <c r="Y4090" s="26" t="s">
        <v>61</v>
      </c>
    </row>
    <row r="4091" spans="2:25" x14ac:dyDescent="0.2">
      <c r="B4091" s="26" t="s">
        <v>8606</v>
      </c>
      <c r="C4091" s="26" t="s">
        <v>55</v>
      </c>
      <c r="D4091" s="26" t="s">
        <v>8607</v>
      </c>
      <c r="E4091" s="26" t="str">
        <f>VLOOKUP(D4091,[1]ЕНС!A:E,2,FALSE)</f>
        <v>Лампа дуговая</v>
      </c>
      <c r="F4091" s="26" t="str">
        <f>VLOOKUP(D4091,[1]ЕНС!A:E,3,FALSE)</f>
        <v>ДРЛ-400, ртутная</v>
      </c>
      <c r="G4091" s="26" t="s">
        <v>8608</v>
      </c>
      <c r="H4091" s="26" t="s">
        <v>26</v>
      </c>
      <c r="I4091" s="26">
        <v>0</v>
      </c>
      <c r="J4091" s="26">
        <v>631010000</v>
      </c>
      <c r="K4091" s="26" t="str">
        <f>VLOOKUP(B4091,[1]ПланКаз!A4078:M7382,12,0)</f>
        <v>ҚР, ШҚО, Өскемен қ., Бажов көш., 10</v>
      </c>
      <c r="L4091" s="26" t="str">
        <f>VLOOKUP(B4091,[1]ПланКаз!A4076:M7380,13,0)</f>
        <v>Желтоқсан-Қантар</v>
      </c>
      <c r="M4091" s="26" t="str">
        <f>VLOOKUP(B4091,[1]ПланКаз!A4078:N7382,14,0)</f>
        <v>Шығыс-Қазақстан облысы, Өскемен қ.</v>
      </c>
      <c r="N4091" s="26" t="s">
        <v>58</v>
      </c>
      <c r="O4091" s="26" t="str">
        <f>VLOOKUP(B4091,[1]ПланКаз!A4077:P7381,16,0)</f>
        <v>шартқа қол қойылған кезден бастап 45 күнтізбелік күн ішінде</v>
      </c>
      <c r="P4091" s="26" t="s">
        <v>59</v>
      </c>
      <c r="Q4091" s="27" t="s">
        <v>522</v>
      </c>
      <c r="R4091" s="26" t="str">
        <f>VLOOKUP(B4091,[1]ПланКаз!A4076:S7380,19,0)</f>
        <v>Дана</v>
      </c>
      <c r="S4091" s="28">
        <v>47</v>
      </c>
      <c r="T4091" s="28">
        <v>1610</v>
      </c>
      <c r="U4091" s="28">
        <v>75670</v>
      </c>
      <c r="V4091" s="28">
        <v>84750.399999999994</v>
      </c>
      <c r="W4091" s="26"/>
      <c r="X4091" s="26" t="s">
        <v>62</v>
      </c>
      <c r="Y4091" s="26" t="s">
        <v>61</v>
      </c>
    </row>
    <row r="4092" spans="2:25" x14ac:dyDescent="0.2">
      <c r="B4092" s="26" t="s">
        <v>8609</v>
      </c>
      <c r="C4092" s="26" t="s">
        <v>55</v>
      </c>
      <c r="D4092" s="26" t="s">
        <v>8610</v>
      </c>
      <c r="E4092" s="26" t="str">
        <f>VLOOKUP(D4092,[1]ЕНС!A:E,2,FALSE)</f>
        <v>Лампа люминесцентная</v>
      </c>
      <c r="F4092" s="26" t="str">
        <f>VLOOKUP(D4092,[1]ЕНС!A:E,3,FALSE)</f>
        <v>тип цоколя Е-27, мощность 15 Вт</v>
      </c>
      <c r="G4092" s="26" t="s">
        <v>8611</v>
      </c>
      <c r="H4092" s="26" t="s">
        <v>26</v>
      </c>
      <c r="I4092" s="26">
        <v>0</v>
      </c>
      <c r="J4092" s="26">
        <v>631010000</v>
      </c>
      <c r="K4092" s="26" t="str">
        <f>VLOOKUP(B4092,[1]ПланКаз!A4079:M7383,12,0)</f>
        <v>ҚР, ШҚО, Өскемен қ., Бажов көш., 10</v>
      </c>
      <c r="L4092" s="26" t="str">
        <f>VLOOKUP(B4092,[1]ПланКаз!A4077:M7381,13,0)</f>
        <v>Желтоқсан-Қантар</v>
      </c>
      <c r="M4092" s="26" t="str">
        <f>VLOOKUP(B4092,[1]ПланКаз!A4079:N7383,14,0)</f>
        <v>Шығыс-Қазақстан облысы, Өскемен қ.</v>
      </c>
      <c r="N4092" s="26" t="s">
        <v>58</v>
      </c>
      <c r="O4092" s="26" t="str">
        <f>VLOOKUP(B4092,[1]ПланКаз!A4078:P7382,16,0)</f>
        <v>шартқа қол қойылған кезден бастап 45 күнтізбелік күн ішінде</v>
      </c>
      <c r="P4092" s="26" t="s">
        <v>59</v>
      </c>
      <c r="Q4092" s="27" t="s">
        <v>522</v>
      </c>
      <c r="R4092" s="26" t="str">
        <f>VLOOKUP(B4092,[1]ПланКаз!A4077:S7381,19,0)</f>
        <v>Дана</v>
      </c>
      <c r="S4092" s="28">
        <v>15</v>
      </c>
      <c r="T4092" s="28">
        <v>1049</v>
      </c>
      <c r="U4092" s="28">
        <v>15735</v>
      </c>
      <c r="V4092" s="28">
        <v>17623.2</v>
      </c>
      <c r="W4092" s="26"/>
      <c r="X4092" s="26" t="s">
        <v>62</v>
      </c>
      <c r="Y4092" s="26" t="s">
        <v>61</v>
      </c>
    </row>
    <row r="4093" spans="2:25" x14ac:dyDescent="0.2">
      <c r="B4093" s="26" t="s">
        <v>8612</v>
      </c>
      <c r="C4093" s="26" t="s">
        <v>55</v>
      </c>
      <c r="D4093" s="26" t="s">
        <v>8613</v>
      </c>
      <c r="E4093" s="26" t="str">
        <f>VLOOKUP(D4093,[1]ЕНС!A:E,2,FALSE)</f>
        <v>Лампа люминесцентная</v>
      </c>
      <c r="F4093" s="26" t="str">
        <f>VLOOKUP(D4093,[1]ЕНС!A:E,3,FALSE)</f>
        <v>тип цоколя E-27, мощность 18 Вт</v>
      </c>
      <c r="G4093" s="26" t="s">
        <v>8614</v>
      </c>
      <c r="H4093" s="26" t="s">
        <v>26</v>
      </c>
      <c r="I4093" s="26">
        <v>0</v>
      </c>
      <c r="J4093" s="26">
        <v>631010000</v>
      </c>
      <c r="K4093" s="26" t="str">
        <f>VLOOKUP(B4093,[1]ПланКаз!A4080:M7384,12,0)</f>
        <v>ҚР, ШҚО, Өскемен қ., Бажов көш., 10</v>
      </c>
      <c r="L4093" s="26" t="str">
        <f>VLOOKUP(B4093,[1]ПланКаз!A4078:M7382,13,0)</f>
        <v>Желтоқсан-Қантар</v>
      </c>
      <c r="M4093" s="26" t="str">
        <f>VLOOKUP(B4093,[1]ПланКаз!A4080:N7384,14,0)</f>
        <v>Шығыс-Қазақстан облысы, Өскемен қ.</v>
      </c>
      <c r="N4093" s="26" t="s">
        <v>58</v>
      </c>
      <c r="O4093" s="26" t="str">
        <f>VLOOKUP(B4093,[1]ПланКаз!A4079:P7383,16,0)</f>
        <v>шартқа қол қойылған кезден бастап 45 күнтізбелік күн ішінде</v>
      </c>
      <c r="P4093" s="26" t="s">
        <v>59</v>
      </c>
      <c r="Q4093" s="27" t="s">
        <v>522</v>
      </c>
      <c r="R4093" s="26" t="str">
        <f>VLOOKUP(B4093,[1]ПланКаз!A4078:S7382,19,0)</f>
        <v>Дана</v>
      </c>
      <c r="S4093" s="28">
        <v>13</v>
      </c>
      <c r="T4093" s="28">
        <v>1132</v>
      </c>
      <c r="U4093" s="28">
        <v>14716</v>
      </c>
      <c r="V4093" s="28">
        <v>16481.919999999998</v>
      </c>
      <c r="W4093" s="26"/>
      <c r="X4093" s="26" t="s">
        <v>62</v>
      </c>
      <c r="Y4093" s="26" t="s">
        <v>61</v>
      </c>
    </row>
    <row r="4094" spans="2:25" x14ac:dyDescent="0.2">
      <c r="B4094" s="26" t="s">
        <v>8615</v>
      </c>
      <c r="C4094" s="26" t="s">
        <v>55</v>
      </c>
      <c r="D4094" s="26" t="s">
        <v>8616</v>
      </c>
      <c r="E4094" s="26" t="str">
        <f>VLOOKUP(D4094,[1]ЕНС!A:E,2,FALSE)</f>
        <v>Лампа люминесцентная</v>
      </c>
      <c r="F4094" s="26" t="str">
        <f>VLOOKUP(D4094,[1]ЕНС!A:E,3,FALSE)</f>
        <v>тип цоколя Е-27, мощность 25 Вт</v>
      </c>
      <c r="G4094" s="26" t="s">
        <v>8617</v>
      </c>
      <c r="H4094" s="26" t="s">
        <v>26</v>
      </c>
      <c r="I4094" s="26">
        <v>0</v>
      </c>
      <c r="J4094" s="26">
        <v>631010000</v>
      </c>
      <c r="K4094" s="26" t="str">
        <f>VLOOKUP(B4094,[1]ПланКаз!A4081:M7385,12,0)</f>
        <v>ҚР, ШҚО, Өскемен қ., Бажов көш., 10</v>
      </c>
      <c r="L4094" s="26" t="str">
        <f>VLOOKUP(B4094,[1]ПланКаз!A4079:M7383,13,0)</f>
        <v>Желтоқсан-Қантар</v>
      </c>
      <c r="M4094" s="26" t="str">
        <f>VLOOKUP(B4094,[1]ПланКаз!A4081:N7385,14,0)</f>
        <v>Шығыс-Қазақстан облысы, Өскемен қ.</v>
      </c>
      <c r="N4094" s="26" t="s">
        <v>58</v>
      </c>
      <c r="O4094" s="26" t="str">
        <f>VLOOKUP(B4094,[1]ПланКаз!A4080:P7384,16,0)</f>
        <v>шартқа қол қойылған кезден бастап 45 күнтізбелік күн ішінде</v>
      </c>
      <c r="P4094" s="26" t="s">
        <v>59</v>
      </c>
      <c r="Q4094" s="27" t="s">
        <v>522</v>
      </c>
      <c r="R4094" s="26" t="str">
        <f>VLOOKUP(B4094,[1]ПланКаз!A4079:S7383,19,0)</f>
        <v>Дана</v>
      </c>
      <c r="S4094" s="28">
        <v>180</v>
      </c>
      <c r="T4094" s="28">
        <v>1339</v>
      </c>
      <c r="U4094" s="28">
        <v>241020</v>
      </c>
      <c r="V4094" s="28">
        <v>269942.40000000002</v>
      </c>
      <c r="W4094" s="26"/>
      <c r="X4094" s="26" t="s">
        <v>62</v>
      </c>
      <c r="Y4094" s="26" t="s">
        <v>61</v>
      </c>
    </row>
    <row r="4095" spans="2:25" x14ac:dyDescent="0.2">
      <c r="B4095" s="26" t="s">
        <v>8618</v>
      </c>
      <c r="C4095" s="26" t="s">
        <v>55</v>
      </c>
      <c r="D4095" s="26" t="s">
        <v>8613</v>
      </c>
      <c r="E4095" s="26" t="str">
        <f>VLOOKUP(D4095,[1]ЕНС!A:E,2,FALSE)</f>
        <v>Лампа люминесцентная</v>
      </c>
      <c r="F4095" s="26" t="str">
        <f>VLOOKUP(D4095,[1]ЕНС!A:E,3,FALSE)</f>
        <v>тип цоколя E-27, мощность 18 Вт</v>
      </c>
      <c r="G4095" s="26" t="s">
        <v>8619</v>
      </c>
      <c r="H4095" s="26" t="s">
        <v>26</v>
      </c>
      <c r="I4095" s="26">
        <v>0</v>
      </c>
      <c r="J4095" s="26">
        <v>631010000</v>
      </c>
      <c r="K4095" s="26" t="str">
        <f>VLOOKUP(B4095,[1]ПланКаз!A4082:M7386,12,0)</f>
        <v>ҚР, ШҚО, Өскемен қ., Бажов көш., 10</v>
      </c>
      <c r="L4095" s="26" t="str">
        <f>VLOOKUP(B4095,[1]ПланКаз!A4080:M7384,13,0)</f>
        <v>Желтоқсан-Қантар</v>
      </c>
      <c r="M4095" s="26" t="str">
        <f>VLOOKUP(B4095,[1]ПланКаз!A4082:N7386,14,0)</f>
        <v>Шығыс-Қазақстан облысы, Өскемен қ.</v>
      </c>
      <c r="N4095" s="26" t="s">
        <v>58</v>
      </c>
      <c r="O4095" s="26" t="str">
        <f>VLOOKUP(B4095,[1]ПланКаз!A4081:P7385,16,0)</f>
        <v>шартқа қол қойылған кезден бастап 45 күнтізбелік күн ішінде</v>
      </c>
      <c r="P4095" s="26" t="s">
        <v>59</v>
      </c>
      <c r="Q4095" s="27" t="s">
        <v>522</v>
      </c>
      <c r="R4095" s="26" t="str">
        <f>VLOOKUP(B4095,[1]ПланКаз!A4080:S7384,19,0)</f>
        <v>Дана</v>
      </c>
      <c r="S4095" s="28">
        <v>102</v>
      </c>
      <c r="T4095" s="28">
        <v>1952</v>
      </c>
      <c r="U4095" s="28">
        <v>199104</v>
      </c>
      <c r="V4095" s="28">
        <v>222996.48000000001</v>
      </c>
      <c r="W4095" s="26"/>
      <c r="X4095" s="26" t="s">
        <v>62</v>
      </c>
      <c r="Y4095" s="26" t="s">
        <v>61</v>
      </c>
    </row>
    <row r="4096" spans="2:25" x14ac:dyDescent="0.2">
      <c r="B4096" s="26" t="s">
        <v>8620</v>
      </c>
      <c r="C4096" s="26" t="s">
        <v>55</v>
      </c>
      <c r="D4096" s="26" t="s">
        <v>8621</v>
      </c>
      <c r="E4096" s="26" t="str">
        <f>VLOOKUP(D4096,[1]ЕНС!A:E,2,FALSE)</f>
        <v>Лампа накаливания</v>
      </c>
      <c r="F4096" s="26" t="str">
        <f>VLOOKUP(D4096,[1]ЕНС!A:E,3,FALSE)</f>
        <v>тип цоколя Е-27, мощность 40 Вт, вакуумная</v>
      </c>
      <c r="G4096" s="26" t="s">
        <v>8622</v>
      </c>
      <c r="H4096" s="26" t="s">
        <v>26</v>
      </c>
      <c r="I4096" s="26">
        <v>0</v>
      </c>
      <c r="J4096" s="26">
        <v>631010000</v>
      </c>
      <c r="K4096" s="26" t="str">
        <f>VLOOKUP(B4096,[1]ПланКаз!A4083:M7387,12,0)</f>
        <v>ҚР, ШҚО, Өскемен қ., Бажов көш., 10</v>
      </c>
      <c r="L4096" s="26" t="str">
        <f>VLOOKUP(B4096,[1]ПланКаз!A4081:M7385,13,0)</f>
        <v>Желтоқсан-Қантар</v>
      </c>
      <c r="M4096" s="26" t="str">
        <f>VLOOKUP(B4096,[1]ПланКаз!A4083:N7387,14,0)</f>
        <v>Шығыс-Қазақстан облысы, Өскемен қ.</v>
      </c>
      <c r="N4096" s="26" t="s">
        <v>58</v>
      </c>
      <c r="O4096" s="26" t="str">
        <f>VLOOKUP(B4096,[1]ПланКаз!A4082:P7386,16,0)</f>
        <v>шартқа қол қойылған кезден бастап 45 күнтізбелік күн ішінде</v>
      </c>
      <c r="P4096" s="26" t="s">
        <v>59</v>
      </c>
      <c r="Q4096" s="27" t="s">
        <v>522</v>
      </c>
      <c r="R4096" s="26" t="str">
        <f>VLOOKUP(B4096,[1]ПланКаз!A4081:S7385,19,0)</f>
        <v>Дана</v>
      </c>
      <c r="S4096" s="28">
        <v>30</v>
      </c>
      <c r="T4096" s="28">
        <v>125</v>
      </c>
      <c r="U4096" s="28">
        <v>3750</v>
      </c>
      <c r="V4096" s="28">
        <v>4200</v>
      </c>
      <c r="W4096" s="26"/>
      <c r="X4096" s="26" t="s">
        <v>62</v>
      </c>
      <c r="Y4096" s="26" t="s">
        <v>61</v>
      </c>
    </row>
    <row r="4097" spans="2:25" x14ac:dyDescent="0.2">
      <c r="B4097" s="26" t="s">
        <v>8623</v>
      </c>
      <c r="C4097" s="26" t="s">
        <v>55</v>
      </c>
      <c r="D4097" s="26" t="s">
        <v>8621</v>
      </c>
      <c r="E4097" s="26" t="str">
        <f>VLOOKUP(D4097,[1]ЕНС!A:E,2,FALSE)</f>
        <v>Лампа накаливания</v>
      </c>
      <c r="F4097" s="26" t="str">
        <f>VLOOKUP(D4097,[1]ЕНС!A:E,3,FALSE)</f>
        <v>тип цоколя Е-27, мощность 40 Вт, вакуумная</v>
      </c>
      <c r="G4097" s="26" t="s">
        <v>8624</v>
      </c>
      <c r="H4097" s="26" t="s">
        <v>26</v>
      </c>
      <c r="I4097" s="26">
        <v>0</v>
      </c>
      <c r="J4097" s="26">
        <v>631010000</v>
      </c>
      <c r="K4097" s="26" t="str">
        <f>VLOOKUP(B4097,[1]ПланКаз!A4084:M7388,12,0)</f>
        <v>ҚР, ШҚО, Өскемен қ., Бажов көш., 10</v>
      </c>
      <c r="L4097" s="26" t="str">
        <f>VLOOKUP(B4097,[1]ПланКаз!A4082:M7386,13,0)</f>
        <v>Желтоқсан-Қантар</v>
      </c>
      <c r="M4097" s="26" t="str">
        <f>VLOOKUP(B4097,[1]ПланКаз!A4084:N7388,14,0)</f>
        <v>Шығыс-Қазақстан облысы, Өскемен қ.</v>
      </c>
      <c r="N4097" s="26" t="s">
        <v>58</v>
      </c>
      <c r="O4097" s="26" t="str">
        <f>VLOOKUP(B4097,[1]ПланКаз!A4083:P7387,16,0)</f>
        <v>шартқа қол қойылған кезден бастап 45 күнтізбелік күн ішінде</v>
      </c>
      <c r="P4097" s="26" t="s">
        <v>59</v>
      </c>
      <c r="Q4097" s="27" t="s">
        <v>522</v>
      </c>
      <c r="R4097" s="26" t="str">
        <f>VLOOKUP(B4097,[1]ПланКаз!A4082:S7386,19,0)</f>
        <v>Дана</v>
      </c>
      <c r="S4097" s="28">
        <v>22</v>
      </c>
      <c r="T4097" s="28">
        <v>125</v>
      </c>
      <c r="U4097" s="28">
        <v>2750</v>
      </c>
      <c r="V4097" s="28">
        <v>3080</v>
      </c>
      <c r="W4097" s="26"/>
      <c r="X4097" s="26" t="s">
        <v>62</v>
      </c>
      <c r="Y4097" s="26" t="s">
        <v>61</v>
      </c>
    </row>
    <row r="4098" spans="2:25" x14ac:dyDescent="0.2">
      <c r="B4098" s="26" t="s">
        <v>8625</v>
      </c>
      <c r="C4098" s="26" t="s">
        <v>55</v>
      </c>
      <c r="D4098" s="26" t="s">
        <v>8626</v>
      </c>
      <c r="E4098" s="26" t="str">
        <f>VLOOKUP(D4098,[1]ЕНС!A:E,2,FALSE)</f>
        <v>Лампа накаливания</v>
      </c>
      <c r="F4098" s="26" t="str">
        <f>VLOOKUP(D4098,[1]ЕНС!A:E,3,FALSE)</f>
        <v>тип цоколя E27, мощность 100 Вт, галогенная</v>
      </c>
      <c r="G4098" s="26" t="s">
        <v>8627</v>
      </c>
      <c r="H4098" s="26" t="s">
        <v>26</v>
      </c>
      <c r="I4098" s="26">
        <v>0</v>
      </c>
      <c r="J4098" s="26">
        <v>631010000</v>
      </c>
      <c r="K4098" s="26" t="str">
        <f>VLOOKUP(B4098,[1]ПланКаз!A4085:M7389,12,0)</f>
        <v>ҚР, ШҚО, Өскемен қ., Бажов көш., 10</v>
      </c>
      <c r="L4098" s="26" t="str">
        <f>VLOOKUP(B4098,[1]ПланКаз!A4083:M7387,13,0)</f>
        <v>Желтоқсан-Қантар</v>
      </c>
      <c r="M4098" s="26" t="str">
        <f>VLOOKUP(B4098,[1]ПланКаз!A4085:N7389,14,0)</f>
        <v>Шығыс-Қазақстан облысы, Өскемен қ.</v>
      </c>
      <c r="N4098" s="26" t="s">
        <v>58</v>
      </c>
      <c r="O4098" s="26" t="str">
        <f>VLOOKUP(B4098,[1]ПланКаз!A4084:P7388,16,0)</f>
        <v>шартқа қол қойылған кезден бастап 45 күнтізбелік күн ішінде</v>
      </c>
      <c r="P4098" s="26" t="s">
        <v>59</v>
      </c>
      <c r="Q4098" s="27" t="s">
        <v>522</v>
      </c>
      <c r="R4098" s="26" t="str">
        <f>VLOOKUP(B4098,[1]ПланКаз!A4083:S7387,19,0)</f>
        <v>Дана</v>
      </c>
      <c r="S4098" s="28">
        <v>50</v>
      </c>
      <c r="T4098" s="28">
        <v>125</v>
      </c>
      <c r="U4098" s="28">
        <v>6250</v>
      </c>
      <c r="V4098" s="28">
        <v>7000</v>
      </c>
      <c r="W4098" s="26"/>
      <c r="X4098" s="26" t="s">
        <v>62</v>
      </c>
      <c r="Y4098" s="26" t="s">
        <v>61</v>
      </c>
    </row>
    <row r="4099" spans="2:25" x14ac:dyDescent="0.2">
      <c r="B4099" s="26" t="s">
        <v>8628</v>
      </c>
      <c r="C4099" s="26" t="s">
        <v>55</v>
      </c>
      <c r="D4099" s="26" t="s">
        <v>8629</v>
      </c>
      <c r="E4099" s="26" t="str">
        <f>VLOOKUP(D4099,[1]ЕНС!A:E,2,FALSE)</f>
        <v>Лампа светодиодная</v>
      </c>
      <c r="F4099" s="26" t="str">
        <f>VLOOKUP(D4099,[1]ЕНС!A:E,3,FALSE)</f>
        <v>коммутаторная</v>
      </c>
      <c r="G4099" s="26" t="s">
        <v>8630</v>
      </c>
      <c r="H4099" s="26" t="s">
        <v>26</v>
      </c>
      <c r="I4099" s="26">
        <v>0</v>
      </c>
      <c r="J4099" s="26">
        <v>631010000</v>
      </c>
      <c r="K4099" s="26" t="str">
        <f>VLOOKUP(B4099,[1]ПланКаз!A4086:M7390,12,0)</f>
        <v>ҚР, ШҚО, Өскемен қ., Бажов көш., 10</v>
      </c>
      <c r="L4099" s="26" t="str">
        <f>VLOOKUP(B4099,[1]ПланКаз!A4084:M7388,13,0)</f>
        <v>Желтоқсан-Қантар</v>
      </c>
      <c r="M4099" s="26" t="str">
        <f>VLOOKUP(B4099,[1]ПланКаз!A4086:N7390,14,0)</f>
        <v>Шығыс-Қазақстан облысы, Өскемен қ.</v>
      </c>
      <c r="N4099" s="26" t="s">
        <v>58</v>
      </c>
      <c r="O4099" s="26" t="str">
        <f>VLOOKUP(B4099,[1]ПланКаз!A4085:P7389,16,0)</f>
        <v>шартқа қол қойылған кезден бастап 45 күнтізбелік күн ішінде</v>
      </c>
      <c r="P4099" s="26" t="s">
        <v>59</v>
      </c>
      <c r="Q4099" s="27" t="s">
        <v>522</v>
      </c>
      <c r="R4099" s="26" t="str">
        <f>VLOOKUP(B4099,[1]ПланКаз!A4084:S7388,19,0)</f>
        <v>Дана</v>
      </c>
      <c r="S4099" s="28">
        <v>110</v>
      </c>
      <c r="T4099" s="28">
        <v>607</v>
      </c>
      <c r="U4099" s="28">
        <v>66770</v>
      </c>
      <c r="V4099" s="28">
        <v>74782.399999999994</v>
      </c>
      <c r="W4099" s="26"/>
      <c r="X4099" s="26" t="s">
        <v>62</v>
      </c>
      <c r="Y4099" s="26" t="s">
        <v>61</v>
      </c>
    </row>
    <row r="4100" spans="2:25" x14ac:dyDescent="0.2">
      <c r="B4100" s="26" t="s">
        <v>8631</v>
      </c>
      <c r="C4100" s="26" t="s">
        <v>55</v>
      </c>
      <c r="D4100" s="26" t="s">
        <v>8629</v>
      </c>
      <c r="E4100" s="26" t="str">
        <f>VLOOKUP(D4100,[1]ЕНС!A:E,2,FALSE)</f>
        <v>Лампа светодиодная</v>
      </c>
      <c r="F4100" s="26" t="str">
        <f>VLOOKUP(D4100,[1]ЕНС!A:E,3,FALSE)</f>
        <v>коммутаторная</v>
      </c>
      <c r="G4100" s="26" t="s">
        <v>8632</v>
      </c>
      <c r="H4100" s="26" t="s">
        <v>26</v>
      </c>
      <c r="I4100" s="26">
        <v>0</v>
      </c>
      <c r="J4100" s="26">
        <v>631010000</v>
      </c>
      <c r="K4100" s="26" t="str">
        <f>VLOOKUP(B4100,[1]ПланКаз!A4087:M7391,12,0)</f>
        <v>ҚР, ШҚО, Өскемен қ., Бажов көш., 10</v>
      </c>
      <c r="L4100" s="26" t="str">
        <f>VLOOKUP(B4100,[1]ПланКаз!A4085:M7389,13,0)</f>
        <v>Желтоқсан-Қантар</v>
      </c>
      <c r="M4100" s="26" t="str">
        <f>VLOOKUP(B4100,[1]ПланКаз!A4087:N7391,14,0)</f>
        <v>Шығыс-Қазақстан облысы, Өскемен қ.</v>
      </c>
      <c r="N4100" s="26" t="s">
        <v>58</v>
      </c>
      <c r="O4100" s="26" t="str">
        <f>VLOOKUP(B4100,[1]ПланКаз!A4086:P7390,16,0)</f>
        <v>шартқа қол қойылған кезден бастап 45 күнтізбелік күн ішінде</v>
      </c>
      <c r="P4100" s="26" t="s">
        <v>59</v>
      </c>
      <c r="Q4100" s="27" t="s">
        <v>522</v>
      </c>
      <c r="R4100" s="26" t="str">
        <f>VLOOKUP(B4100,[1]ПланКаз!A4085:S7389,19,0)</f>
        <v>Дана</v>
      </c>
      <c r="S4100" s="28">
        <v>110</v>
      </c>
      <c r="T4100" s="28">
        <v>607</v>
      </c>
      <c r="U4100" s="28">
        <v>66770</v>
      </c>
      <c r="V4100" s="28">
        <v>74782.399999999994</v>
      </c>
      <c r="W4100" s="26"/>
      <c r="X4100" s="26" t="s">
        <v>62</v>
      </c>
      <c r="Y4100" s="26" t="s">
        <v>61</v>
      </c>
    </row>
    <row r="4101" spans="2:25" x14ac:dyDescent="0.2">
      <c r="B4101" s="26" t="s">
        <v>8633</v>
      </c>
      <c r="C4101" s="26" t="s">
        <v>55</v>
      </c>
      <c r="D4101" s="26" t="s">
        <v>8629</v>
      </c>
      <c r="E4101" s="26" t="str">
        <f>VLOOKUP(D4101,[1]ЕНС!A:E,2,FALSE)</f>
        <v>Лампа светодиодная</v>
      </c>
      <c r="F4101" s="26" t="str">
        <f>VLOOKUP(D4101,[1]ЕНС!A:E,3,FALSE)</f>
        <v>коммутаторная</v>
      </c>
      <c r="G4101" s="26" t="s">
        <v>8634</v>
      </c>
      <c r="H4101" s="26" t="s">
        <v>26</v>
      </c>
      <c r="I4101" s="26">
        <v>0</v>
      </c>
      <c r="J4101" s="26">
        <v>631010000</v>
      </c>
      <c r="K4101" s="26" t="str">
        <f>VLOOKUP(B4101,[1]ПланКаз!A4088:M7392,12,0)</f>
        <v>ҚР, ШҚО, Өскемен қ., Бажов көш., 10</v>
      </c>
      <c r="L4101" s="26" t="str">
        <f>VLOOKUP(B4101,[1]ПланКаз!A4086:M7390,13,0)</f>
        <v>Желтоқсан-Қантар</v>
      </c>
      <c r="M4101" s="26" t="str">
        <f>VLOOKUP(B4101,[1]ПланКаз!A4088:N7392,14,0)</f>
        <v>Шығыс-Қазақстан облысы, Өскемен қ.</v>
      </c>
      <c r="N4101" s="26" t="s">
        <v>58</v>
      </c>
      <c r="O4101" s="26" t="str">
        <f>VLOOKUP(B4101,[1]ПланКаз!A4087:P7391,16,0)</f>
        <v>шартқа қол қойылған кезден бастап 45 күнтізбелік күн ішінде</v>
      </c>
      <c r="P4101" s="26" t="s">
        <v>59</v>
      </c>
      <c r="Q4101" s="27" t="s">
        <v>522</v>
      </c>
      <c r="R4101" s="26" t="str">
        <f>VLOOKUP(B4101,[1]ПланКаз!A4086:S7390,19,0)</f>
        <v>Дана</v>
      </c>
      <c r="S4101" s="28">
        <v>100</v>
      </c>
      <c r="T4101" s="28">
        <v>607</v>
      </c>
      <c r="U4101" s="28">
        <v>60700</v>
      </c>
      <c r="V4101" s="28">
        <v>67984</v>
      </c>
      <c r="W4101" s="26"/>
      <c r="X4101" s="26" t="s">
        <v>62</v>
      </c>
      <c r="Y4101" s="26" t="s">
        <v>61</v>
      </c>
    </row>
    <row r="4102" spans="2:25" x14ac:dyDescent="0.2">
      <c r="B4102" s="26" t="s">
        <v>8635</v>
      </c>
      <c r="C4102" s="26" t="s">
        <v>55</v>
      </c>
      <c r="D4102" s="26" t="s">
        <v>8636</v>
      </c>
      <c r="E4102" s="26" t="str">
        <f>VLOOKUP(D4102,[1]ЕНС!A:E,2,FALSE)</f>
        <v>Патрон</v>
      </c>
      <c r="F4102" s="26" t="str">
        <f>VLOOKUP(D4102,[1]ЕНС!A:E,3,FALSE)</f>
        <v>для электрических ламп, керамический, цоколь Е40</v>
      </c>
      <c r="G4102" s="26" t="s">
        <v>8637</v>
      </c>
      <c r="H4102" s="26" t="s">
        <v>26</v>
      </c>
      <c r="I4102" s="26">
        <v>0</v>
      </c>
      <c r="J4102" s="26">
        <v>631010000</v>
      </c>
      <c r="K4102" s="26" t="str">
        <f>VLOOKUP(B4102,[1]ПланКаз!A4089:M7393,12,0)</f>
        <v>ҚР, ШҚО, Өскемен қ., Бажов көш., 10</v>
      </c>
      <c r="L4102" s="26" t="str">
        <f>VLOOKUP(B4102,[1]ПланКаз!A4087:M7391,13,0)</f>
        <v>Желтоқсан-Қантар</v>
      </c>
      <c r="M4102" s="26" t="str">
        <f>VLOOKUP(B4102,[1]ПланКаз!A4089:N7393,14,0)</f>
        <v>Шығыс-Қазақстан облысы, Өскемен қ.</v>
      </c>
      <c r="N4102" s="26" t="s">
        <v>58</v>
      </c>
      <c r="O4102" s="26" t="str">
        <f>VLOOKUP(B4102,[1]ПланКаз!A4088:P7392,16,0)</f>
        <v>шартқа қол қойылған кезден бастап 45 күнтізбелік күн ішінде</v>
      </c>
      <c r="P4102" s="26" t="s">
        <v>59</v>
      </c>
      <c r="Q4102" s="27" t="s">
        <v>522</v>
      </c>
      <c r="R4102" s="26" t="str">
        <f>VLOOKUP(B4102,[1]ПланКаз!A4087:S7391,19,0)</f>
        <v>Дана</v>
      </c>
      <c r="S4102" s="28">
        <v>5</v>
      </c>
      <c r="T4102" s="28">
        <v>384</v>
      </c>
      <c r="U4102" s="28">
        <v>1920</v>
      </c>
      <c r="V4102" s="28">
        <v>2150.4</v>
      </c>
      <c r="W4102" s="26"/>
      <c r="X4102" s="26" t="s">
        <v>62</v>
      </c>
      <c r="Y4102" s="26" t="s">
        <v>61</v>
      </c>
    </row>
    <row r="4103" spans="2:25" x14ac:dyDescent="0.2">
      <c r="B4103" s="26" t="s">
        <v>8638</v>
      </c>
      <c r="C4103" s="26" t="s">
        <v>55</v>
      </c>
      <c r="D4103" s="26" t="s">
        <v>8639</v>
      </c>
      <c r="E4103" s="26" t="str">
        <f>VLOOKUP(D4103,[1]ЕНС!A:E,2,FALSE)</f>
        <v>Предохранитель</v>
      </c>
      <c r="F4103" s="26" t="str">
        <f>VLOOKUP(D4103,[1]ЕНС!A:E,3,FALSE)</f>
        <v>плавкий, номинальный ток 100 А</v>
      </c>
      <c r="G4103" s="26" t="s">
        <v>8640</v>
      </c>
      <c r="H4103" s="26" t="s">
        <v>10</v>
      </c>
      <c r="I4103" s="26">
        <v>0</v>
      </c>
      <c r="J4103" s="26">
        <v>631010000</v>
      </c>
      <c r="K4103" s="26" t="str">
        <f>VLOOKUP(B4103,[1]ПланКаз!A4090:M7394,12,0)</f>
        <v>ҚР, ШҚО, Өскемен қ., Бажов көш., 10</v>
      </c>
      <c r="L4103" s="26" t="str">
        <f>VLOOKUP(B4103,[1]ПланКаз!A4088:M7392,13,0)</f>
        <v>Қантар-Ақпан</v>
      </c>
      <c r="M4103" s="26" t="str">
        <f>VLOOKUP(B4103,[1]ПланКаз!A4090:N7394,14,0)</f>
        <v>Шығыс-Қазақстан облысы, Өскемен қ.</v>
      </c>
      <c r="N4103" s="26" t="s">
        <v>58</v>
      </c>
      <c r="O4103" s="26" t="str">
        <f>VLOOKUP(B4103,[1]ПланКаз!A4089:P7393,16,0)</f>
        <v>шартқа қол қойылған кезден бастап 45 күнтізбелік күн ішінде</v>
      </c>
      <c r="P4103" s="26" t="s">
        <v>59</v>
      </c>
      <c r="Q4103" s="27" t="s">
        <v>522</v>
      </c>
      <c r="R4103" s="26" t="str">
        <f>VLOOKUP(B4103,[1]ПланКаз!A4088:S7392,19,0)</f>
        <v>Дана</v>
      </c>
      <c r="S4103" s="28">
        <v>182</v>
      </c>
      <c r="T4103" s="28">
        <v>607</v>
      </c>
      <c r="U4103" s="28" t="s">
        <v>61</v>
      </c>
      <c r="V4103" s="28" t="s">
        <v>61</v>
      </c>
      <c r="W4103" s="26" t="s">
        <v>69</v>
      </c>
      <c r="X4103" s="26" t="s">
        <v>72</v>
      </c>
      <c r="Y4103" s="26" t="s">
        <v>8641</v>
      </c>
    </row>
    <row r="4104" spans="2:25" x14ac:dyDescent="0.2">
      <c r="B4104" s="26" t="s">
        <v>8642</v>
      </c>
      <c r="C4104" s="26" t="s">
        <v>55</v>
      </c>
      <c r="D4104" s="26" t="s">
        <v>8639</v>
      </c>
      <c r="E4104" s="26" t="str">
        <f>VLOOKUP(D4104,[1]ЕНС!A:E,2,FALSE)</f>
        <v>Предохранитель</v>
      </c>
      <c r="F4104" s="26" t="str">
        <f>VLOOKUP(D4104,[1]ЕНС!A:E,3,FALSE)</f>
        <v>плавкий, номинальный ток 100 А</v>
      </c>
      <c r="G4104" s="26" t="s">
        <v>8640</v>
      </c>
      <c r="H4104" s="26" t="s">
        <v>26</v>
      </c>
      <c r="I4104" s="26">
        <v>0</v>
      </c>
      <c r="J4104" s="26">
        <v>631010000</v>
      </c>
      <c r="K4104" s="26" t="str">
        <f>VLOOKUP(B4104,[1]ПланКаз!A4091:M7395,12,0)</f>
        <v>ҚР, ШҚО, Өскемен қ., Бажов көш., 10</v>
      </c>
      <c r="L4104" s="26" t="str">
        <f>VLOOKUP(B4104,[1]ПланКаз!A4089:M7393,13,0)</f>
        <v>Ақпан - Наурыз</v>
      </c>
      <c r="M4104" s="26" t="str">
        <f>VLOOKUP(B4104,[1]ПланКаз!A4091:N7395,14,0)</f>
        <v>Шығыс-Қазақстан облысы, Өскемен қ.</v>
      </c>
      <c r="N4104" s="26" t="s">
        <v>58</v>
      </c>
      <c r="O4104" s="26" t="str">
        <f>VLOOKUP(B4104,[1]ПланКаз!A4090:P7394,16,0)</f>
        <v>шартқа қол қойылған кезден бастап 45 күнтізбелік күн ішінде</v>
      </c>
      <c r="P4104" s="26" t="s">
        <v>59</v>
      </c>
      <c r="Q4104" s="27" t="s">
        <v>522</v>
      </c>
      <c r="R4104" s="26" t="str">
        <f>VLOOKUP(B4104,[1]ПланКаз!A4089:S7393,19,0)</f>
        <v>Дана</v>
      </c>
      <c r="S4104" s="28">
        <v>182</v>
      </c>
      <c r="T4104" s="28">
        <v>599.35</v>
      </c>
      <c r="U4104" s="28">
        <v>109081.7</v>
      </c>
      <c r="V4104" s="28">
        <v>122171.504</v>
      </c>
      <c r="W4104" s="26" t="s">
        <v>69</v>
      </c>
      <c r="X4104" s="26" t="s">
        <v>72</v>
      </c>
      <c r="Y4104" s="26" t="s">
        <v>61</v>
      </c>
    </row>
    <row r="4105" spans="2:25" x14ac:dyDescent="0.2">
      <c r="B4105" s="26" t="s">
        <v>8643</v>
      </c>
      <c r="C4105" s="26" t="s">
        <v>55</v>
      </c>
      <c r="D4105" s="26" t="s">
        <v>8644</v>
      </c>
      <c r="E4105" s="26" t="str">
        <f>VLOOKUP(D4105,[1]ЕНС!A:E,2,FALSE)</f>
        <v>Предохранитель</v>
      </c>
      <c r="F4105" s="26" t="str">
        <f>VLOOKUP(D4105,[1]ЕНС!A:E,3,FALSE)</f>
        <v>плавкие, напряжение 0,4 кВ, ток до 250 А</v>
      </c>
      <c r="G4105" s="26" t="s">
        <v>8645</v>
      </c>
      <c r="H4105" s="26" t="s">
        <v>10</v>
      </c>
      <c r="I4105" s="26">
        <v>0</v>
      </c>
      <c r="J4105" s="26">
        <v>631010000</v>
      </c>
      <c r="K4105" s="26" t="str">
        <f>VLOOKUP(B4105,[1]ПланКаз!A4092:M7396,12,0)</f>
        <v>ҚР, ШҚО, Өскемен қ., Бажов көш., 10</v>
      </c>
      <c r="L4105" s="26" t="str">
        <f>VLOOKUP(B4105,[1]ПланКаз!A4090:M7394,13,0)</f>
        <v>Қантар-Ақпан</v>
      </c>
      <c r="M4105" s="26" t="str">
        <f>VLOOKUP(B4105,[1]ПланКаз!A4092:N7396,14,0)</f>
        <v>Шығыс-Қазақстан облысы, Өскемен қ.</v>
      </c>
      <c r="N4105" s="26" t="s">
        <v>58</v>
      </c>
      <c r="O4105" s="26" t="str">
        <f>VLOOKUP(B4105,[1]ПланКаз!A4091:P7395,16,0)</f>
        <v>шартқа қол қойылған кезден бастап 45 күнтізбелік күн ішінде</v>
      </c>
      <c r="P4105" s="26" t="s">
        <v>59</v>
      </c>
      <c r="Q4105" s="27" t="s">
        <v>522</v>
      </c>
      <c r="R4105" s="26" t="str">
        <f>VLOOKUP(B4105,[1]ПланКаз!A4090:S7394,19,0)</f>
        <v>Дана</v>
      </c>
      <c r="S4105" s="28">
        <v>280</v>
      </c>
      <c r="T4105" s="28">
        <v>928</v>
      </c>
      <c r="U4105" s="28" t="s">
        <v>61</v>
      </c>
      <c r="V4105" s="28" t="s">
        <v>61</v>
      </c>
      <c r="W4105" s="26" t="s">
        <v>69</v>
      </c>
      <c r="X4105" s="26" t="s">
        <v>72</v>
      </c>
      <c r="Y4105" s="26" t="s">
        <v>8641</v>
      </c>
    </row>
    <row r="4106" spans="2:25" x14ac:dyDescent="0.2">
      <c r="B4106" s="26" t="s">
        <v>8646</v>
      </c>
      <c r="C4106" s="26" t="s">
        <v>55</v>
      </c>
      <c r="D4106" s="26" t="s">
        <v>8644</v>
      </c>
      <c r="E4106" s="26" t="str">
        <f>VLOOKUP(D4106,[1]ЕНС!A:E,2,FALSE)</f>
        <v>Предохранитель</v>
      </c>
      <c r="F4106" s="26" t="str">
        <f>VLOOKUP(D4106,[1]ЕНС!A:E,3,FALSE)</f>
        <v>плавкие, напряжение 0,4 кВ, ток до 250 А</v>
      </c>
      <c r="G4106" s="26" t="s">
        <v>8645</v>
      </c>
      <c r="H4106" s="26" t="s">
        <v>26</v>
      </c>
      <c r="I4106" s="26">
        <v>0</v>
      </c>
      <c r="J4106" s="26">
        <v>631010000</v>
      </c>
      <c r="K4106" s="26" t="str">
        <f>VLOOKUP(B4106,[1]ПланКаз!A4093:M7397,12,0)</f>
        <v>ҚР, ШҚО, Өскемен қ., Бажов көш., 10</v>
      </c>
      <c r="L4106" s="26" t="str">
        <f>VLOOKUP(B4106,[1]ПланКаз!A4091:M7395,13,0)</f>
        <v>Ақпан - Наурыз</v>
      </c>
      <c r="M4106" s="26" t="str">
        <f>VLOOKUP(B4106,[1]ПланКаз!A4093:N7397,14,0)</f>
        <v>Шығыс-Қазақстан облысы, Өскемен қ.</v>
      </c>
      <c r="N4106" s="26" t="s">
        <v>58</v>
      </c>
      <c r="O4106" s="26" t="str">
        <f>VLOOKUP(B4106,[1]ПланКаз!A4092:P7396,16,0)</f>
        <v>шартқа қол қойылған кезден бастап 45 күнтізбелік күн ішінде</v>
      </c>
      <c r="P4106" s="26" t="s">
        <v>59</v>
      </c>
      <c r="Q4106" s="27" t="s">
        <v>522</v>
      </c>
      <c r="R4106" s="26" t="str">
        <f>VLOOKUP(B4106,[1]ПланКаз!A4091:S7395,19,0)</f>
        <v>Дана</v>
      </c>
      <c r="S4106" s="28">
        <v>280</v>
      </c>
      <c r="T4106" s="28">
        <v>900</v>
      </c>
      <c r="U4106" s="28">
        <v>252000</v>
      </c>
      <c r="V4106" s="28">
        <v>282240</v>
      </c>
      <c r="W4106" s="26" t="s">
        <v>69</v>
      </c>
      <c r="X4106" s="26" t="s">
        <v>72</v>
      </c>
      <c r="Y4106" s="26" t="s">
        <v>61</v>
      </c>
    </row>
    <row r="4107" spans="2:25" x14ac:dyDescent="0.2">
      <c r="B4107" s="26" t="s">
        <v>8647</v>
      </c>
      <c r="C4107" s="26" t="s">
        <v>55</v>
      </c>
      <c r="D4107" s="26" t="s">
        <v>8648</v>
      </c>
      <c r="E4107" s="26" t="str">
        <f>VLOOKUP(D4107,[1]ЕНС!A:E,2,FALSE)</f>
        <v>Предохранитель</v>
      </c>
      <c r="F4107" s="26" t="str">
        <f>VLOOKUP(D4107,[1]ЕНС!A:E,3,FALSE)</f>
        <v>плавкий, номинальный ток 250 А</v>
      </c>
      <c r="G4107" s="26" t="s">
        <v>8649</v>
      </c>
      <c r="H4107" s="26" t="s">
        <v>10</v>
      </c>
      <c r="I4107" s="26">
        <v>0</v>
      </c>
      <c r="J4107" s="26">
        <v>631010000</v>
      </c>
      <c r="K4107" s="26" t="str">
        <f>VLOOKUP(B4107,[1]ПланКаз!A4094:M7398,12,0)</f>
        <v>ҚР, ШҚО, Өскемен қ., Бажов көш., 10</v>
      </c>
      <c r="L4107" s="26" t="str">
        <f>VLOOKUP(B4107,[1]ПланКаз!A4092:M7396,13,0)</f>
        <v>Қантар-Ақпан</v>
      </c>
      <c r="M4107" s="26" t="str">
        <f>VLOOKUP(B4107,[1]ПланКаз!A4094:N7398,14,0)</f>
        <v>Шығыс-Қазақстан облысы, Өскемен қ.</v>
      </c>
      <c r="N4107" s="26" t="s">
        <v>58</v>
      </c>
      <c r="O4107" s="26" t="str">
        <f>VLOOKUP(B4107,[1]ПланКаз!A4093:P7397,16,0)</f>
        <v>шартқа қол қойылған кезден бастап 45 күнтізбелік күн ішінде</v>
      </c>
      <c r="P4107" s="26" t="s">
        <v>59</v>
      </c>
      <c r="Q4107" s="27" t="s">
        <v>522</v>
      </c>
      <c r="R4107" s="26" t="str">
        <f>VLOOKUP(B4107,[1]ПланКаз!A4092:S7396,19,0)</f>
        <v>Дана</v>
      </c>
      <c r="S4107" s="28">
        <v>764</v>
      </c>
      <c r="T4107" s="28">
        <v>928</v>
      </c>
      <c r="U4107" s="28" t="s">
        <v>61</v>
      </c>
      <c r="V4107" s="28" t="s">
        <v>61</v>
      </c>
      <c r="W4107" s="26" t="s">
        <v>69</v>
      </c>
      <c r="X4107" s="26" t="s">
        <v>72</v>
      </c>
      <c r="Y4107" s="26" t="s">
        <v>8641</v>
      </c>
    </row>
    <row r="4108" spans="2:25" x14ac:dyDescent="0.2">
      <c r="B4108" s="26" t="s">
        <v>8650</v>
      </c>
      <c r="C4108" s="26" t="s">
        <v>55</v>
      </c>
      <c r="D4108" s="26" t="s">
        <v>8648</v>
      </c>
      <c r="E4108" s="26" t="str">
        <f>VLOOKUP(D4108,[1]ЕНС!A:E,2,FALSE)</f>
        <v>Предохранитель</v>
      </c>
      <c r="F4108" s="26" t="str">
        <f>VLOOKUP(D4108,[1]ЕНС!A:E,3,FALSE)</f>
        <v>плавкий, номинальный ток 250 А</v>
      </c>
      <c r="G4108" s="26" t="s">
        <v>8649</v>
      </c>
      <c r="H4108" s="26" t="s">
        <v>26</v>
      </c>
      <c r="I4108" s="26">
        <v>0</v>
      </c>
      <c r="J4108" s="26">
        <v>631010000</v>
      </c>
      <c r="K4108" s="26" t="str">
        <f>VLOOKUP(B4108,[1]ПланКаз!A4095:M7399,12,0)</f>
        <v>ҚР, ШҚО, Өскемен қ., Бажов көш., 10</v>
      </c>
      <c r="L4108" s="26" t="str">
        <f>VLOOKUP(B4108,[1]ПланКаз!A4093:M7397,13,0)</f>
        <v>Ақпан - Наурыз</v>
      </c>
      <c r="M4108" s="26" t="str">
        <f>VLOOKUP(B4108,[1]ПланКаз!A4095:N7399,14,0)</f>
        <v>Шығыс-Қазақстан облысы, Өскемен қ.</v>
      </c>
      <c r="N4108" s="26" t="s">
        <v>58</v>
      </c>
      <c r="O4108" s="26" t="str">
        <f>VLOOKUP(B4108,[1]ПланКаз!A4094:P7398,16,0)</f>
        <v>шартқа қол қойылған кезден бастап 45 күнтізбелік күн ішінде</v>
      </c>
      <c r="P4108" s="26" t="s">
        <v>59</v>
      </c>
      <c r="Q4108" s="27" t="s">
        <v>522</v>
      </c>
      <c r="R4108" s="26" t="str">
        <f>VLOOKUP(B4108,[1]ПланКаз!A4093:S7397,19,0)</f>
        <v>Дана</v>
      </c>
      <c r="S4108" s="28">
        <v>764</v>
      </c>
      <c r="T4108" s="28">
        <v>900</v>
      </c>
      <c r="U4108" s="28">
        <v>687600</v>
      </c>
      <c r="V4108" s="28">
        <v>770112</v>
      </c>
      <c r="W4108" s="26" t="s">
        <v>69</v>
      </c>
      <c r="X4108" s="26" t="s">
        <v>72</v>
      </c>
      <c r="Y4108" s="26" t="s">
        <v>61</v>
      </c>
    </row>
    <row r="4109" spans="2:25" x14ac:dyDescent="0.2">
      <c r="B4109" s="26" t="s">
        <v>8651</v>
      </c>
      <c r="C4109" s="26" t="s">
        <v>55</v>
      </c>
      <c r="D4109" s="26" t="s">
        <v>8652</v>
      </c>
      <c r="E4109" s="26" t="str">
        <f>VLOOKUP(D4109,[1]ЕНС!A:E,2,FALSE)</f>
        <v>Предохранитель</v>
      </c>
      <c r="F4109" s="26" t="str">
        <f>VLOOKUP(D4109,[1]ЕНС!A:E,3,FALSE)</f>
        <v>плавкий, номинальный ток 630 А</v>
      </c>
      <c r="G4109" s="26" t="s">
        <v>8653</v>
      </c>
      <c r="H4109" s="26" t="s">
        <v>10</v>
      </c>
      <c r="I4109" s="26">
        <v>0</v>
      </c>
      <c r="J4109" s="26">
        <v>631010000</v>
      </c>
      <c r="K4109" s="26" t="str">
        <f>VLOOKUP(B4109,[1]ПланКаз!A4096:M7400,12,0)</f>
        <v>ҚР, ШҚО, Өскемен қ., Бажов көш., 10</v>
      </c>
      <c r="L4109" s="26" t="str">
        <f>VLOOKUP(B4109,[1]ПланКаз!A4094:M7398,13,0)</f>
        <v>Қантар-Ақпан</v>
      </c>
      <c r="M4109" s="26" t="str">
        <f>VLOOKUP(B4109,[1]ПланКаз!A4096:N7400,14,0)</f>
        <v>Шығыс-Қазақстан облысы, Өскемен қ.</v>
      </c>
      <c r="N4109" s="26" t="s">
        <v>58</v>
      </c>
      <c r="O4109" s="26" t="str">
        <f>VLOOKUP(B4109,[1]ПланКаз!A4095:P7399,16,0)</f>
        <v>шартқа қол қойылған кезден бастап 45 күнтізбелік күн ішінде</v>
      </c>
      <c r="P4109" s="26" t="s">
        <v>59</v>
      </c>
      <c r="Q4109" s="27" t="s">
        <v>522</v>
      </c>
      <c r="R4109" s="26" t="str">
        <f>VLOOKUP(B4109,[1]ПланКаз!A4094:S7398,19,0)</f>
        <v>Дана</v>
      </c>
      <c r="S4109" s="28">
        <v>106</v>
      </c>
      <c r="T4109" s="28">
        <v>3677</v>
      </c>
      <c r="U4109" s="28" t="s">
        <v>61</v>
      </c>
      <c r="V4109" s="28" t="s">
        <v>61</v>
      </c>
      <c r="W4109" s="26" t="s">
        <v>69</v>
      </c>
      <c r="X4109" s="26" t="s">
        <v>72</v>
      </c>
      <c r="Y4109" s="26" t="s">
        <v>8641</v>
      </c>
    </row>
    <row r="4110" spans="2:25" x14ac:dyDescent="0.2">
      <c r="B4110" s="26" t="s">
        <v>8654</v>
      </c>
      <c r="C4110" s="26" t="s">
        <v>55</v>
      </c>
      <c r="D4110" s="26" t="s">
        <v>8652</v>
      </c>
      <c r="E4110" s="26" t="str">
        <f>VLOOKUP(D4110,[1]ЕНС!A:E,2,FALSE)</f>
        <v>Предохранитель</v>
      </c>
      <c r="F4110" s="26" t="str">
        <f>VLOOKUP(D4110,[1]ЕНС!A:E,3,FALSE)</f>
        <v>плавкий, номинальный ток 630 А</v>
      </c>
      <c r="G4110" s="26" t="s">
        <v>8653</v>
      </c>
      <c r="H4110" s="26" t="s">
        <v>26</v>
      </c>
      <c r="I4110" s="26">
        <v>0</v>
      </c>
      <c r="J4110" s="26">
        <v>631010000</v>
      </c>
      <c r="K4110" s="26" t="str">
        <f>VLOOKUP(B4110,[1]ПланКаз!A4097:M7401,12,0)</f>
        <v>ҚР, ШҚО, Өскемен қ., Бажов көш., 10</v>
      </c>
      <c r="L4110" s="26" t="str">
        <f>VLOOKUP(B4110,[1]ПланКаз!A4095:M7399,13,0)</f>
        <v>Ақпан - Наурыз</v>
      </c>
      <c r="M4110" s="26" t="str">
        <f>VLOOKUP(B4110,[1]ПланКаз!A4097:N7401,14,0)</f>
        <v>Шығыс-Қазақстан облысы, Өскемен қ.</v>
      </c>
      <c r="N4110" s="26" t="s">
        <v>58</v>
      </c>
      <c r="O4110" s="26" t="str">
        <f>VLOOKUP(B4110,[1]ПланКаз!A4096:P7400,16,0)</f>
        <v>шартқа қол қойылған кезден бастап 45 күнтізбелік күн ішінде</v>
      </c>
      <c r="P4110" s="26" t="s">
        <v>59</v>
      </c>
      <c r="Q4110" s="27" t="s">
        <v>522</v>
      </c>
      <c r="R4110" s="26" t="str">
        <f>VLOOKUP(B4110,[1]ПланКаз!A4095:S7399,19,0)</f>
        <v>Дана</v>
      </c>
      <c r="S4110" s="28">
        <v>106</v>
      </c>
      <c r="T4110" s="28">
        <v>3600</v>
      </c>
      <c r="U4110" s="28">
        <v>381600</v>
      </c>
      <c r="V4110" s="28">
        <v>427392</v>
      </c>
      <c r="W4110" s="26" t="s">
        <v>69</v>
      </c>
      <c r="X4110" s="26" t="s">
        <v>72</v>
      </c>
      <c r="Y4110" s="26" t="s">
        <v>61</v>
      </c>
    </row>
    <row r="4111" spans="2:25" x14ac:dyDescent="0.2">
      <c r="B4111" s="26" t="s">
        <v>8655</v>
      </c>
      <c r="C4111" s="26" t="s">
        <v>55</v>
      </c>
      <c r="D4111" s="26" t="s">
        <v>8656</v>
      </c>
      <c r="E4111" s="26" t="str">
        <f>VLOOKUP(D4111,[1]ЕНС!A:E,2,FALSE)</f>
        <v>Предохранитель</v>
      </c>
      <c r="F4111" s="26" t="str">
        <f>VLOOKUP(D4111,[1]ЕНС!A:E,3,FALSE)</f>
        <v>плавкий, номинальный ток 400 А</v>
      </c>
      <c r="G4111" s="26" t="s">
        <v>8657</v>
      </c>
      <c r="H4111" s="26" t="s">
        <v>10</v>
      </c>
      <c r="I4111" s="26">
        <v>0</v>
      </c>
      <c r="J4111" s="26">
        <v>631010000</v>
      </c>
      <c r="K4111" s="26" t="str">
        <f>VLOOKUP(B4111,[1]ПланКаз!A4098:M7402,12,0)</f>
        <v>ҚР, ШҚО, Өскемен қ., Бажов көш., 10</v>
      </c>
      <c r="L4111" s="26" t="str">
        <f>VLOOKUP(B4111,[1]ПланКаз!A4096:M7400,13,0)</f>
        <v>Қантар-Ақпан</v>
      </c>
      <c r="M4111" s="26" t="str">
        <f>VLOOKUP(B4111,[1]ПланКаз!A4098:N7402,14,0)</f>
        <v>Шығыс-Қазақстан облысы, Өскемен қ.</v>
      </c>
      <c r="N4111" s="26" t="s">
        <v>58</v>
      </c>
      <c r="O4111" s="26" t="str">
        <f>VLOOKUP(B4111,[1]ПланКаз!A4097:P7401,16,0)</f>
        <v>шартқа қол қойылған кезден бастап 45 күнтізбелік күн ішінде</v>
      </c>
      <c r="P4111" s="26" t="s">
        <v>59</v>
      </c>
      <c r="Q4111" s="27" t="s">
        <v>522</v>
      </c>
      <c r="R4111" s="26" t="str">
        <f>VLOOKUP(B4111,[1]ПланКаз!A4096:S7400,19,0)</f>
        <v>Дана</v>
      </c>
      <c r="S4111" s="28">
        <v>430</v>
      </c>
      <c r="T4111" s="28">
        <v>1932</v>
      </c>
      <c r="U4111" s="28" t="s">
        <v>61</v>
      </c>
      <c r="V4111" s="28" t="s">
        <v>61</v>
      </c>
      <c r="W4111" s="26" t="s">
        <v>69</v>
      </c>
      <c r="X4111" s="26" t="s">
        <v>72</v>
      </c>
      <c r="Y4111" s="26" t="s">
        <v>8641</v>
      </c>
    </row>
    <row r="4112" spans="2:25" x14ac:dyDescent="0.2">
      <c r="B4112" s="26" t="s">
        <v>8658</v>
      </c>
      <c r="C4112" s="26" t="s">
        <v>55</v>
      </c>
      <c r="D4112" s="26" t="s">
        <v>8656</v>
      </c>
      <c r="E4112" s="26" t="str">
        <f>VLOOKUP(D4112,[1]ЕНС!A:E,2,FALSE)</f>
        <v>Предохранитель</v>
      </c>
      <c r="F4112" s="26" t="str">
        <f>VLOOKUP(D4112,[1]ЕНС!A:E,3,FALSE)</f>
        <v>плавкий, номинальный ток 400 А</v>
      </c>
      <c r="G4112" s="26" t="s">
        <v>8657</v>
      </c>
      <c r="H4112" s="26" t="s">
        <v>26</v>
      </c>
      <c r="I4112" s="26">
        <v>0</v>
      </c>
      <c r="J4112" s="26">
        <v>631010000</v>
      </c>
      <c r="K4112" s="26" t="str">
        <f>VLOOKUP(B4112,[1]ПланКаз!A4099:M7403,12,0)</f>
        <v>ҚР, ШҚО, Өскемен қ., Бажов көш., 10</v>
      </c>
      <c r="L4112" s="26" t="str">
        <f>VLOOKUP(B4112,[1]ПланКаз!A4097:M7401,13,0)</f>
        <v>Ақпан - Наурыз</v>
      </c>
      <c r="M4112" s="26" t="str">
        <f>VLOOKUP(B4112,[1]ПланКаз!A4099:N7403,14,0)</f>
        <v>Шығыс-Қазақстан облысы, Өскемен қ.</v>
      </c>
      <c r="N4112" s="26" t="s">
        <v>58</v>
      </c>
      <c r="O4112" s="26" t="str">
        <f>VLOOKUP(B4112,[1]ПланКаз!A4098:P7402,16,0)</f>
        <v>шартқа қол қойылған кезден бастап 45 күнтізбелік күн ішінде</v>
      </c>
      <c r="P4112" s="26" t="s">
        <v>59</v>
      </c>
      <c r="Q4112" s="27" t="s">
        <v>522</v>
      </c>
      <c r="R4112" s="26" t="str">
        <f>VLOOKUP(B4112,[1]ПланКаз!A4097:S7401,19,0)</f>
        <v>Дана</v>
      </c>
      <c r="S4112" s="28">
        <v>430</v>
      </c>
      <c r="T4112" s="28">
        <v>1898</v>
      </c>
      <c r="U4112" s="28">
        <v>816140</v>
      </c>
      <c r="V4112" s="28">
        <v>914076.8</v>
      </c>
      <c r="W4112" s="26" t="s">
        <v>69</v>
      </c>
      <c r="X4112" s="26" t="s">
        <v>72</v>
      </c>
      <c r="Y4112" s="26" t="s">
        <v>61</v>
      </c>
    </row>
    <row r="4113" spans="2:25" x14ac:dyDescent="0.2">
      <c r="B4113" s="26" t="s">
        <v>8659</v>
      </c>
      <c r="C4113" s="26" t="s">
        <v>55</v>
      </c>
      <c r="D4113" s="26" t="s">
        <v>8660</v>
      </c>
      <c r="E4113" s="26" t="str">
        <f>VLOOKUP(D4113,[1]ЕНС!A:E,2,FALSE)</f>
        <v>Вставка</v>
      </c>
      <c r="F4113" s="26" t="str">
        <f>VLOOKUP(D4113,[1]ЕНС!A:E,3,FALSE)</f>
        <v>плавкая, материал жил алюминий</v>
      </c>
      <c r="G4113" s="26" t="s">
        <v>8661</v>
      </c>
      <c r="H4113" s="26" t="s">
        <v>26</v>
      </c>
      <c r="I4113" s="26">
        <v>0</v>
      </c>
      <c r="J4113" s="26">
        <v>631010000</v>
      </c>
      <c r="K4113" s="26" t="str">
        <f>VLOOKUP(B4113,[1]ПланКаз!A4100:M7404,12,0)</f>
        <v>ҚР, ШҚО, Өскемен қ., Бажов көш., 10</v>
      </c>
      <c r="L4113" s="26" t="str">
        <f>VLOOKUP(B4113,[1]ПланКаз!A4098:M7402,13,0)</f>
        <v>Желтоқсан-Қантар</v>
      </c>
      <c r="M4113" s="26" t="str">
        <f>VLOOKUP(B4113,[1]ПланКаз!A4100:N7404,14,0)</f>
        <v>Шығыс-Қазақстан облысы, Өскемен қ.</v>
      </c>
      <c r="N4113" s="26" t="s">
        <v>58</v>
      </c>
      <c r="O4113" s="26" t="str">
        <f>VLOOKUP(B4113,[1]ПланКаз!A4099:P7403,16,0)</f>
        <v>шартқа қол қойылған кезден бастап 45 күнтізбелік күн ішінде</v>
      </c>
      <c r="P4113" s="26" t="s">
        <v>59</v>
      </c>
      <c r="Q4113" s="27" t="s">
        <v>522</v>
      </c>
      <c r="R4113" s="26" t="str">
        <f>VLOOKUP(B4113,[1]ПланКаз!A4098:S7402,19,0)</f>
        <v>Дана</v>
      </c>
      <c r="S4113" s="28">
        <v>1000</v>
      </c>
      <c r="T4113" s="28">
        <v>248</v>
      </c>
      <c r="U4113" s="28">
        <v>248000</v>
      </c>
      <c r="V4113" s="28">
        <v>277760</v>
      </c>
      <c r="W4113" s="26"/>
      <c r="X4113" s="26" t="s">
        <v>62</v>
      </c>
      <c r="Y4113" s="26" t="s">
        <v>61</v>
      </c>
    </row>
    <row r="4114" spans="2:25" x14ac:dyDescent="0.2">
      <c r="B4114" s="26" t="s">
        <v>8662</v>
      </c>
      <c r="C4114" s="26" t="s">
        <v>55</v>
      </c>
      <c r="D4114" s="26" t="s">
        <v>8663</v>
      </c>
      <c r="E4114" s="26" t="str">
        <f>VLOOKUP(D4114,[1]ЕНС!A:E,2,FALSE)</f>
        <v>Пускатель магнитный</v>
      </c>
      <c r="F4114" s="26" t="str">
        <f>VLOOKUP(D4114,[1]ЕНС!A:E,3,FALSE)</f>
        <v>серия ПМА, реверсивный, без реле с электрической блокировкой, величина пускателя в зависимости от номинального тока 40 А</v>
      </c>
      <c r="G4114" s="26" t="s">
        <v>8664</v>
      </c>
      <c r="H4114" s="26" t="s">
        <v>26</v>
      </c>
      <c r="I4114" s="26">
        <v>0</v>
      </c>
      <c r="J4114" s="26">
        <v>631010000</v>
      </c>
      <c r="K4114" s="26" t="str">
        <f>VLOOKUP(B4114,[1]ПланКаз!A4101:M7405,12,0)</f>
        <v>ҚР, ШҚО, Өскемен қ., Бажов көш., 10</v>
      </c>
      <c r="L4114" s="26" t="str">
        <f>VLOOKUP(B4114,[1]ПланКаз!A4099:M7403,13,0)</f>
        <v>Желтоқсан-Қантар</v>
      </c>
      <c r="M4114" s="26" t="str">
        <f>VLOOKUP(B4114,[1]ПланКаз!A4101:N7405,14,0)</f>
        <v>Шығыс-Қазақстан облысы, Өскемен қ.</v>
      </c>
      <c r="N4114" s="26" t="s">
        <v>58</v>
      </c>
      <c r="O4114" s="26" t="str">
        <f>VLOOKUP(B4114,[1]ПланКаз!A4100:P7404,16,0)</f>
        <v>шартқа қол қойылған кезден бастап 45 күнтізбелік күн ішінде</v>
      </c>
      <c r="P4114" s="26" t="s">
        <v>59</v>
      </c>
      <c r="Q4114" s="27" t="s">
        <v>522</v>
      </c>
      <c r="R4114" s="26" t="str">
        <f>VLOOKUP(B4114,[1]ПланКаз!A4099:S7403,19,0)</f>
        <v>Дана</v>
      </c>
      <c r="S4114" s="28">
        <v>3</v>
      </c>
      <c r="T4114" s="28">
        <v>6935</v>
      </c>
      <c r="U4114" s="28">
        <v>20805</v>
      </c>
      <c r="V4114" s="28">
        <v>23301.599999999999</v>
      </c>
      <c r="W4114" s="26"/>
      <c r="X4114" s="26" t="s">
        <v>62</v>
      </c>
      <c r="Y4114" s="26" t="s">
        <v>61</v>
      </c>
    </row>
    <row r="4115" spans="2:25" x14ac:dyDescent="0.2">
      <c r="B4115" s="26" t="s">
        <v>8665</v>
      </c>
      <c r="C4115" s="26" t="s">
        <v>55</v>
      </c>
      <c r="D4115" s="26" t="s">
        <v>8666</v>
      </c>
      <c r="E4115" s="26" t="str">
        <f>VLOOKUP(D4115,[1]ЕНС!A:E,2,FALSE)</f>
        <v>Пускатель магнитный</v>
      </c>
      <c r="F4115" s="26" t="str">
        <f>VLOOKUP(D4115,[1]ЕНС!A:E,3,FALSE)</f>
        <v>серия ПМ 12, нереверсивный, с реле, величина пускателя в зависимости от номинального тока 10 А</v>
      </c>
      <c r="G4115" s="26" t="s">
        <v>8667</v>
      </c>
      <c r="H4115" s="26" t="s">
        <v>26</v>
      </c>
      <c r="I4115" s="26">
        <v>0</v>
      </c>
      <c r="J4115" s="26">
        <v>631010000</v>
      </c>
      <c r="K4115" s="26" t="str">
        <f>VLOOKUP(B4115,[1]ПланКаз!A4102:M7406,12,0)</f>
        <v>ҚР, ШҚО, Өскемен қ., Бажов көш., 10</v>
      </c>
      <c r="L4115" s="26" t="str">
        <f>VLOOKUP(B4115,[1]ПланКаз!A4100:M7404,13,0)</f>
        <v>Желтоқсан-Қантар</v>
      </c>
      <c r="M4115" s="26" t="str">
        <f>VLOOKUP(B4115,[1]ПланКаз!A4102:N7406,14,0)</f>
        <v>Шығыс-Қазақстан облысы, Өскемен қ.</v>
      </c>
      <c r="N4115" s="26" t="s">
        <v>58</v>
      </c>
      <c r="O4115" s="26" t="str">
        <f>VLOOKUP(B4115,[1]ПланКаз!A4101:P7405,16,0)</f>
        <v>шартқа қол қойылған кезден бастап 45 күнтізбелік күн ішінде</v>
      </c>
      <c r="P4115" s="26" t="s">
        <v>59</v>
      </c>
      <c r="Q4115" s="27" t="s">
        <v>522</v>
      </c>
      <c r="R4115" s="26" t="str">
        <f>VLOOKUP(B4115,[1]ПланКаз!A4100:S7404,19,0)</f>
        <v>Дана</v>
      </c>
      <c r="S4115" s="28">
        <v>1</v>
      </c>
      <c r="T4115" s="28">
        <v>20010</v>
      </c>
      <c r="U4115" s="28" t="s">
        <v>61</v>
      </c>
      <c r="V4115" s="28" t="s">
        <v>61</v>
      </c>
      <c r="W4115" s="26"/>
      <c r="X4115" s="26" t="s">
        <v>62</v>
      </c>
      <c r="Y4115" s="26" t="s">
        <v>762</v>
      </c>
    </row>
    <row r="4116" spans="2:25" x14ac:dyDescent="0.2">
      <c r="B4116" s="26" t="s">
        <v>8668</v>
      </c>
      <c r="C4116" s="26" t="s">
        <v>55</v>
      </c>
      <c r="D4116" s="26" t="s">
        <v>8666</v>
      </c>
      <c r="E4116" s="26" t="str">
        <f>VLOOKUP(D4116,[1]ЕНС!A:E,2,FALSE)</f>
        <v>Пускатель магнитный</v>
      </c>
      <c r="F4116" s="26" t="str">
        <f>VLOOKUP(D4116,[1]ЕНС!A:E,3,FALSE)</f>
        <v>серия ПМ 12, нереверсивный, с реле, величина пускателя в зависимости от номинального тока 10 А</v>
      </c>
      <c r="G4116" s="26" t="s">
        <v>8667</v>
      </c>
      <c r="H4116" s="26" t="s">
        <v>26</v>
      </c>
      <c r="I4116" s="26">
        <v>0</v>
      </c>
      <c r="J4116" s="26">
        <v>631010000</v>
      </c>
      <c r="K4116" s="26" t="str">
        <f>VLOOKUP(B4116,[1]ПланКаз!A4103:M7407,12,0)</f>
        <v>ҚР, ШҚО, Өскемен қ., Бажов көш., 10</v>
      </c>
      <c r="L4116" s="26" t="str">
        <f>VLOOKUP(B4116,[1]ПланКаз!A4101:M7405,13,0)</f>
        <v>Ақпан - Наурыз</v>
      </c>
      <c r="M4116" s="26" t="str">
        <f>VLOOKUP(B4116,[1]ПланКаз!A4103:N7407,14,0)</f>
        <v>Шығыс-Қазақстан облысы, Өскемен қ.</v>
      </c>
      <c r="N4116" s="26" t="s">
        <v>58</v>
      </c>
      <c r="O4116" s="26" t="str">
        <f>VLOOKUP(B4116,[1]ПланКаз!A4102:P7406,16,0)</f>
        <v>шартқа қол қойылған кезден бастап 45 күнтізбелік күн ішінде</v>
      </c>
      <c r="P4116" s="26" t="s">
        <v>59</v>
      </c>
      <c r="Q4116" s="27" t="s">
        <v>522</v>
      </c>
      <c r="R4116" s="26" t="str">
        <f>VLOOKUP(B4116,[1]ПланКаз!A4101:S7405,19,0)</f>
        <v>Дана</v>
      </c>
      <c r="S4116" s="28">
        <v>1</v>
      </c>
      <c r="T4116" s="28">
        <v>20010</v>
      </c>
      <c r="U4116" s="28">
        <v>20010</v>
      </c>
      <c r="V4116" s="28">
        <v>22411.200000000001</v>
      </c>
      <c r="W4116" s="26"/>
      <c r="X4116" s="26" t="s">
        <v>72</v>
      </c>
      <c r="Y4116" s="26" t="s">
        <v>61</v>
      </c>
    </row>
    <row r="4117" spans="2:25" x14ac:dyDescent="0.2">
      <c r="B4117" s="26" t="s">
        <v>8669</v>
      </c>
      <c r="C4117" s="26" t="s">
        <v>55</v>
      </c>
      <c r="D4117" s="26" t="s">
        <v>8670</v>
      </c>
      <c r="E4117" s="26" t="str">
        <f>VLOOKUP(D4117,[1]ЕНС!A:E,2,FALSE)</f>
        <v>Пускатель магнитный</v>
      </c>
      <c r="F4117" s="26" t="str">
        <f>VLOOKUP(D4117,[1]ЕНС!A:E,3,FALSE)</f>
        <v>серия ПМ 12, реверсивный, без реле, величина пускателя в зависимости от номинального тока 160 А</v>
      </c>
      <c r="G4117" s="26" t="s">
        <v>8671</v>
      </c>
      <c r="H4117" s="26" t="s">
        <v>26</v>
      </c>
      <c r="I4117" s="26">
        <v>0</v>
      </c>
      <c r="J4117" s="26">
        <v>631010000</v>
      </c>
      <c r="K4117" s="26" t="str">
        <f>VLOOKUP(B4117,[1]ПланКаз!A4104:M7408,12,0)</f>
        <v>ҚР, ШҚО, Өскемен қ., Бажов көш., 10</v>
      </c>
      <c r="L4117" s="26" t="str">
        <f>VLOOKUP(B4117,[1]ПланКаз!A4102:M7406,13,0)</f>
        <v>Желтоқсан-Қантар</v>
      </c>
      <c r="M4117" s="26" t="str">
        <f>VLOOKUP(B4117,[1]ПланКаз!A4104:N7408,14,0)</f>
        <v>Шығыс-Қазақстан облысы, Өскемен қ.</v>
      </c>
      <c r="N4117" s="26" t="s">
        <v>58</v>
      </c>
      <c r="O4117" s="26" t="str">
        <f>VLOOKUP(B4117,[1]ПланКаз!A4103:P7407,16,0)</f>
        <v>шартқа қол қойылған кезден бастап 45 күнтізбелік күн ішінде</v>
      </c>
      <c r="P4117" s="26" t="s">
        <v>59</v>
      </c>
      <c r="Q4117" s="27" t="s">
        <v>522</v>
      </c>
      <c r="R4117" s="26" t="str">
        <f>VLOOKUP(B4117,[1]ПланКаз!A4102:S7406,19,0)</f>
        <v>Дана</v>
      </c>
      <c r="S4117" s="28">
        <v>6</v>
      </c>
      <c r="T4117" s="28">
        <v>52416</v>
      </c>
      <c r="U4117" s="28">
        <v>314496</v>
      </c>
      <c r="V4117" s="28">
        <v>352235.52000000002</v>
      </c>
      <c r="W4117" s="26"/>
      <c r="X4117" s="26" t="s">
        <v>62</v>
      </c>
      <c r="Y4117" s="26" t="s">
        <v>61</v>
      </c>
    </row>
    <row r="4118" spans="2:25" x14ac:dyDescent="0.2">
      <c r="B4118" s="26" t="s">
        <v>8672</v>
      </c>
      <c r="C4118" s="26" t="s">
        <v>55</v>
      </c>
      <c r="D4118" s="26" t="s">
        <v>8673</v>
      </c>
      <c r="E4118" s="26" t="str">
        <f>VLOOKUP(D4118,[1]ЕНС!A:E,2,FALSE)</f>
        <v>Пускатель магнитный</v>
      </c>
      <c r="F4118" s="26" t="str">
        <f>VLOOKUP(D4118,[1]ЕНС!A:E,3,FALSE)</f>
        <v>серия ПМ 12, реверсивный, без реле, величина пускателя в зависимости от номинального тока 100 А</v>
      </c>
      <c r="G4118" s="26" t="s">
        <v>8674</v>
      </c>
      <c r="H4118" s="26" t="s">
        <v>26</v>
      </c>
      <c r="I4118" s="26">
        <v>0</v>
      </c>
      <c r="J4118" s="26">
        <v>631010000</v>
      </c>
      <c r="K4118" s="26" t="str">
        <f>VLOOKUP(B4118,[1]ПланКаз!A4105:M7409,12,0)</f>
        <v>ҚР, ШҚО, Өскемен қ., Бажов көш., 10</v>
      </c>
      <c r="L4118" s="26" t="str">
        <f>VLOOKUP(B4118,[1]ПланКаз!A4103:M7407,13,0)</f>
        <v>Желтоқсан-Қантар</v>
      </c>
      <c r="M4118" s="26" t="str">
        <f>VLOOKUP(B4118,[1]ПланКаз!A4105:N7409,14,0)</f>
        <v>Шығыс-Қазақстан облысы, Өскемен қ.</v>
      </c>
      <c r="N4118" s="26" t="s">
        <v>58</v>
      </c>
      <c r="O4118" s="26" t="str">
        <f>VLOOKUP(B4118,[1]ПланКаз!A4104:P7408,16,0)</f>
        <v>шартқа қол қойылған кезден бастап 45 күнтізбелік күн ішінде</v>
      </c>
      <c r="P4118" s="26" t="s">
        <v>59</v>
      </c>
      <c r="Q4118" s="27" t="s">
        <v>522</v>
      </c>
      <c r="R4118" s="26" t="str">
        <f>VLOOKUP(B4118,[1]ПланКаз!A4103:S7407,19,0)</f>
        <v>Дана</v>
      </c>
      <c r="S4118" s="28">
        <v>2</v>
      </c>
      <c r="T4118" s="28">
        <v>53222</v>
      </c>
      <c r="U4118" s="28">
        <v>106444</v>
      </c>
      <c r="V4118" s="28">
        <v>119217.28</v>
      </c>
      <c r="W4118" s="26"/>
      <c r="X4118" s="26" t="s">
        <v>62</v>
      </c>
      <c r="Y4118" s="26" t="s">
        <v>61</v>
      </c>
    </row>
    <row r="4119" spans="2:25" x14ac:dyDescent="0.2">
      <c r="B4119" s="26" t="s">
        <v>8675</v>
      </c>
      <c r="C4119" s="26" t="s">
        <v>55</v>
      </c>
      <c r="D4119" s="26" t="s">
        <v>8676</v>
      </c>
      <c r="E4119" s="26" t="str">
        <f>VLOOKUP(D4119,[1]ЕНС!A:E,2,FALSE)</f>
        <v>Реле</v>
      </c>
      <c r="F4119" s="26" t="str">
        <f>VLOOKUP(D4119,[1]ЕНС!A:E,3,FALSE)</f>
        <v>промежуточное, тип РП-23, для оборудования</v>
      </c>
      <c r="G4119" s="26" t="s">
        <v>8677</v>
      </c>
      <c r="H4119" s="26" t="s">
        <v>26</v>
      </c>
      <c r="I4119" s="26">
        <v>0</v>
      </c>
      <c r="J4119" s="26">
        <v>631010000</v>
      </c>
      <c r="K4119" s="26" t="str">
        <f>VLOOKUP(B4119,[1]ПланКаз!A4106:M7410,12,0)</f>
        <v>ҚР, ШҚО, Өскемен қ., Бажов көш., 10</v>
      </c>
      <c r="L4119" s="26" t="str">
        <f>VLOOKUP(B4119,[1]ПланКаз!A4104:M7408,13,0)</f>
        <v>Желтоқсан-Қантар</v>
      </c>
      <c r="M4119" s="26" t="str">
        <f>VLOOKUP(B4119,[1]ПланКаз!A4106:N7410,14,0)</f>
        <v>Шығыс-Қазақстан облысы, Өскемен қ.</v>
      </c>
      <c r="N4119" s="26" t="s">
        <v>58</v>
      </c>
      <c r="O4119" s="26" t="str">
        <f>VLOOKUP(B4119,[1]ПланКаз!A4105:P7409,16,0)</f>
        <v>шартқа қол қойылған кезден бастап 60 күнтізбелік күн ішінде</v>
      </c>
      <c r="P4119" s="26" t="s">
        <v>59</v>
      </c>
      <c r="Q4119" s="27" t="s">
        <v>522</v>
      </c>
      <c r="R4119" s="26" t="str">
        <f>VLOOKUP(B4119,[1]ПланКаз!A4104:S7408,19,0)</f>
        <v>Дана</v>
      </c>
      <c r="S4119" s="28">
        <v>15</v>
      </c>
      <c r="T4119" s="28">
        <v>12917</v>
      </c>
      <c r="U4119" s="28">
        <v>193755</v>
      </c>
      <c r="V4119" s="28">
        <v>217005.6</v>
      </c>
      <c r="W4119" s="26"/>
      <c r="X4119" s="26" t="s">
        <v>62</v>
      </c>
      <c r="Y4119" s="26" t="s">
        <v>61</v>
      </c>
    </row>
    <row r="4120" spans="2:25" x14ac:dyDescent="0.2">
      <c r="B4120" s="26" t="s">
        <v>8678</v>
      </c>
      <c r="C4120" s="26" t="s">
        <v>55</v>
      </c>
      <c r="D4120" s="26" t="s">
        <v>8679</v>
      </c>
      <c r="E4120" s="26" t="str">
        <f>VLOOKUP(D4120,[1]ЕНС!A:E,2,FALSE)</f>
        <v>Реле</v>
      </c>
      <c r="F4120" s="26" t="str">
        <f>VLOOKUP(D4120,[1]ЕНС!A:E,3,FALSE)</f>
        <v>промежуточное, тип РП-25, для оборудования</v>
      </c>
      <c r="G4120" s="26" t="s">
        <v>8680</v>
      </c>
      <c r="H4120" s="26" t="s">
        <v>26</v>
      </c>
      <c r="I4120" s="26">
        <v>0</v>
      </c>
      <c r="J4120" s="26">
        <v>631010000</v>
      </c>
      <c r="K4120" s="26" t="str">
        <f>VLOOKUP(B4120,[1]ПланКаз!A4107:M7411,12,0)</f>
        <v>ҚР, ШҚО, Өскемен қ., Бажов көш., 10</v>
      </c>
      <c r="L4120" s="26" t="str">
        <f>VLOOKUP(B4120,[1]ПланКаз!A4105:M7409,13,0)</f>
        <v>Желтоқсан-Қантар</v>
      </c>
      <c r="M4120" s="26" t="str">
        <f>VLOOKUP(B4120,[1]ПланКаз!A4107:N7411,14,0)</f>
        <v>Шығыс-Қазақстан облысы, Өскемен қ.</v>
      </c>
      <c r="N4120" s="26" t="s">
        <v>58</v>
      </c>
      <c r="O4120" s="26" t="str">
        <f>VLOOKUP(B4120,[1]ПланКаз!A4106:P7410,16,0)</f>
        <v>шартқа қол қойылған кезден бастап 60 күнтізбелік күн ішінде</v>
      </c>
      <c r="P4120" s="26" t="s">
        <v>59</v>
      </c>
      <c r="Q4120" s="27" t="s">
        <v>522</v>
      </c>
      <c r="R4120" s="26" t="str">
        <f>VLOOKUP(B4120,[1]ПланКаз!A4105:S7409,19,0)</f>
        <v>Дана</v>
      </c>
      <c r="S4120" s="28">
        <v>15</v>
      </c>
      <c r="T4120" s="28">
        <v>12917</v>
      </c>
      <c r="U4120" s="28">
        <v>193755</v>
      </c>
      <c r="V4120" s="28">
        <v>217005.6</v>
      </c>
      <c r="W4120" s="26"/>
      <c r="X4120" s="26" t="s">
        <v>62</v>
      </c>
      <c r="Y4120" s="26" t="s">
        <v>61</v>
      </c>
    </row>
    <row r="4121" spans="2:25" x14ac:dyDescent="0.2">
      <c r="B4121" s="26" t="s">
        <v>8681</v>
      </c>
      <c r="C4121" s="26" t="s">
        <v>55</v>
      </c>
      <c r="D4121" s="26" t="s">
        <v>8682</v>
      </c>
      <c r="E4121" s="26" t="str">
        <f>VLOOKUP(D4121,[1]ЕНС!A:E,2,FALSE)</f>
        <v>Реле</v>
      </c>
      <c r="F4121" s="26" t="str">
        <f>VLOOKUP(D4121,[1]ЕНС!A:E,3,FALSE)</f>
        <v>промежуточное, тип РП-361, для оборудования</v>
      </c>
      <c r="G4121" s="26" t="s">
        <v>8683</v>
      </c>
      <c r="H4121" s="26" t="s">
        <v>26</v>
      </c>
      <c r="I4121" s="26">
        <v>0</v>
      </c>
      <c r="J4121" s="26">
        <v>631010000</v>
      </c>
      <c r="K4121" s="26" t="str">
        <f>VLOOKUP(B4121,[1]ПланКаз!A4108:M7412,12,0)</f>
        <v>ҚР, ШҚО, Өскемен қ., Бажов көш., 10</v>
      </c>
      <c r="L4121" s="26" t="str">
        <f>VLOOKUP(B4121,[1]ПланКаз!A4106:M7410,13,0)</f>
        <v>Желтоқсан-Қантар</v>
      </c>
      <c r="M4121" s="26" t="str">
        <f>VLOOKUP(B4121,[1]ПланКаз!A4108:N7412,14,0)</f>
        <v>Шығыс-Қазақстан облысы, Өскемен қ.</v>
      </c>
      <c r="N4121" s="26" t="s">
        <v>58</v>
      </c>
      <c r="O4121" s="26" t="str">
        <f>VLOOKUP(B4121,[1]ПланКаз!A4107:P7411,16,0)</f>
        <v>шартқа қол қойылған кезден бастап 60 күнтізбелік күн ішінде</v>
      </c>
      <c r="P4121" s="26" t="s">
        <v>59</v>
      </c>
      <c r="Q4121" s="27" t="s">
        <v>522</v>
      </c>
      <c r="R4121" s="26" t="str">
        <f>VLOOKUP(B4121,[1]ПланКаз!A4106:S7410,19,0)</f>
        <v>Дана</v>
      </c>
      <c r="S4121" s="28">
        <v>6</v>
      </c>
      <c r="T4121" s="28">
        <v>32071</v>
      </c>
      <c r="U4121" s="28">
        <v>192426</v>
      </c>
      <c r="V4121" s="28">
        <v>215517.12</v>
      </c>
      <c r="W4121" s="26"/>
      <c r="X4121" s="26" t="s">
        <v>62</v>
      </c>
      <c r="Y4121" s="26" t="s">
        <v>61</v>
      </c>
    </row>
    <row r="4122" spans="2:25" x14ac:dyDescent="0.2">
      <c r="B4122" s="26" t="s">
        <v>8684</v>
      </c>
      <c r="C4122" s="26" t="s">
        <v>55</v>
      </c>
      <c r="D4122" s="26" t="s">
        <v>8685</v>
      </c>
      <c r="E4122" s="26" t="str">
        <f>VLOOKUP(D4122,[1]ЕНС!A:E,2,FALSE)</f>
        <v>Реле</v>
      </c>
      <c r="F4122" s="26" t="str">
        <f>VLOOKUP(D4122,[1]ЕНС!A:E,3,FALSE)</f>
        <v>промежуточное, тип РП 21МН-003, для оборудования</v>
      </c>
      <c r="G4122" s="26" t="s">
        <v>8686</v>
      </c>
      <c r="H4122" s="26" t="s">
        <v>26</v>
      </c>
      <c r="I4122" s="26">
        <v>0</v>
      </c>
      <c r="J4122" s="26">
        <v>631010000</v>
      </c>
      <c r="K4122" s="26" t="str">
        <f>VLOOKUP(B4122,[1]ПланКаз!A4109:M7413,12,0)</f>
        <v>ҚР, ШҚО, Өскемен қ., Бажов көш., 10</v>
      </c>
      <c r="L4122" s="26" t="str">
        <f>VLOOKUP(B4122,[1]ПланКаз!A4107:M7411,13,0)</f>
        <v>Желтоқсан-Қантар</v>
      </c>
      <c r="M4122" s="26" t="str">
        <f>VLOOKUP(B4122,[1]ПланКаз!A4109:N7413,14,0)</f>
        <v>Шығыс-Қазақстан облысы, Өскемен қ.</v>
      </c>
      <c r="N4122" s="26" t="s">
        <v>58</v>
      </c>
      <c r="O4122" s="26" t="str">
        <f>VLOOKUP(B4122,[1]ПланКаз!A4108:P7412,16,0)</f>
        <v>шартқа қол қойылған кезден бастап 60 күнтізбелік күн ішінде</v>
      </c>
      <c r="P4122" s="26" t="s">
        <v>59</v>
      </c>
      <c r="Q4122" s="27" t="s">
        <v>522</v>
      </c>
      <c r="R4122" s="26" t="str">
        <f>VLOOKUP(B4122,[1]ПланКаз!A4107:S7411,19,0)</f>
        <v>Дана</v>
      </c>
      <c r="S4122" s="28">
        <v>4</v>
      </c>
      <c r="T4122" s="28">
        <v>10170</v>
      </c>
      <c r="U4122" s="28" t="s">
        <v>61</v>
      </c>
      <c r="V4122" s="28" t="s">
        <v>61</v>
      </c>
      <c r="W4122" s="26"/>
      <c r="X4122" s="26" t="s">
        <v>62</v>
      </c>
      <c r="Y4122" s="26" t="s">
        <v>762</v>
      </c>
    </row>
    <row r="4123" spans="2:25" x14ac:dyDescent="0.2">
      <c r="B4123" s="26" t="s">
        <v>8687</v>
      </c>
      <c r="C4123" s="26" t="s">
        <v>55</v>
      </c>
      <c r="D4123" s="26" t="s">
        <v>8685</v>
      </c>
      <c r="E4123" s="26" t="str">
        <f>VLOOKUP(D4123,[1]ЕНС!A:E,2,FALSE)</f>
        <v>Реле</v>
      </c>
      <c r="F4123" s="26" t="str">
        <f>VLOOKUP(D4123,[1]ЕНС!A:E,3,FALSE)</f>
        <v>промежуточное, тип РП 21МН-003, для оборудования</v>
      </c>
      <c r="G4123" s="26" t="s">
        <v>8686</v>
      </c>
      <c r="H4123" s="26" t="s">
        <v>26</v>
      </c>
      <c r="I4123" s="26">
        <v>0</v>
      </c>
      <c r="J4123" s="26">
        <v>631010000</v>
      </c>
      <c r="K4123" s="26" t="str">
        <f>VLOOKUP(B4123,[1]ПланКаз!A4110:M7414,12,0)</f>
        <v>ҚР, ШҚО, Өскемен қ., Бажов көш., 10</v>
      </c>
      <c r="L4123" s="26" t="str">
        <f>VLOOKUP(B4123,[1]ПланКаз!A4108:M7412,13,0)</f>
        <v>Ақпан - Наурыз</v>
      </c>
      <c r="M4123" s="26" t="str">
        <f>VLOOKUP(B4123,[1]ПланКаз!A4110:N7414,14,0)</f>
        <v>Шығыс-Қазақстан облысы, Өскемен қ.</v>
      </c>
      <c r="N4123" s="26" t="s">
        <v>58</v>
      </c>
      <c r="O4123" s="26" t="str">
        <f>VLOOKUP(B4123,[1]ПланКаз!A4109:P7413,16,0)</f>
        <v>шартқа қол қойылған кезден бастап 60 күнтізбелік күн ішінде</v>
      </c>
      <c r="P4123" s="26" t="s">
        <v>59</v>
      </c>
      <c r="Q4123" s="27" t="s">
        <v>522</v>
      </c>
      <c r="R4123" s="26" t="str">
        <f>VLOOKUP(B4123,[1]ПланКаз!A4108:S7412,19,0)</f>
        <v>Дана</v>
      </c>
      <c r="S4123" s="28">
        <v>4</v>
      </c>
      <c r="T4123" s="28">
        <v>10170</v>
      </c>
      <c r="U4123" s="28">
        <v>40680</v>
      </c>
      <c r="V4123" s="28">
        <v>45561.599999999999</v>
      </c>
      <c r="W4123" s="26"/>
      <c r="X4123" s="26" t="s">
        <v>72</v>
      </c>
      <c r="Y4123" s="26" t="s">
        <v>61</v>
      </c>
    </row>
    <row r="4124" spans="2:25" x14ac:dyDescent="0.2">
      <c r="B4124" s="26" t="s">
        <v>8688</v>
      </c>
      <c r="C4124" s="26" t="s">
        <v>55</v>
      </c>
      <c r="D4124" s="26" t="s">
        <v>8689</v>
      </c>
      <c r="E4124" s="26" t="str">
        <f>VLOOKUP(D4124,[1]ЕНС!A:E,2,FALSE)</f>
        <v>Реле</v>
      </c>
      <c r="F4124" s="26" t="str">
        <f>VLOOKUP(D4124,[1]ЕНС!A:E,3,FALSE)</f>
        <v>указательное, для использования в качестве указателя действия схем защиты и автоматики, сила тока 0,05 А</v>
      </c>
      <c r="G4124" s="26" t="s">
        <v>8690</v>
      </c>
      <c r="H4124" s="26" t="s">
        <v>26</v>
      </c>
      <c r="I4124" s="26">
        <v>0</v>
      </c>
      <c r="J4124" s="26">
        <v>631010000</v>
      </c>
      <c r="K4124" s="26" t="str">
        <f>VLOOKUP(B4124,[1]ПланКаз!A4111:M7415,12,0)</f>
        <v>ҚР, ШҚО, Өскемен қ., Бажов көш., 10</v>
      </c>
      <c r="L4124" s="26" t="str">
        <f>VLOOKUP(B4124,[1]ПланКаз!A4109:M7413,13,0)</f>
        <v>Желтоқсан-Қантар</v>
      </c>
      <c r="M4124" s="26" t="str">
        <f>VLOOKUP(B4124,[1]ПланКаз!A4111:N7415,14,0)</f>
        <v>Шығыс-Қазақстан облысы, Өскемен қ.</v>
      </c>
      <c r="N4124" s="26" t="s">
        <v>58</v>
      </c>
      <c r="O4124" s="26" t="str">
        <f>VLOOKUP(B4124,[1]ПланКаз!A4110:P7414,16,0)</f>
        <v>шартқа қол қойылған кезден бастап 60 күнтізбелік күн ішінде</v>
      </c>
      <c r="P4124" s="26" t="s">
        <v>59</v>
      </c>
      <c r="Q4124" s="27" t="s">
        <v>522</v>
      </c>
      <c r="R4124" s="26" t="str">
        <f>VLOOKUP(B4124,[1]ПланКаз!A4109:S7413,19,0)</f>
        <v>Дана</v>
      </c>
      <c r="S4124" s="28">
        <v>6</v>
      </c>
      <c r="T4124" s="28">
        <v>5768</v>
      </c>
      <c r="U4124" s="28" t="s">
        <v>61</v>
      </c>
      <c r="V4124" s="28" t="s">
        <v>61</v>
      </c>
      <c r="W4124" s="26"/>
      <c r="X4124" s="26" t="s">
        <v>62</v>
      </c>
      <c r="Y4124" s="26" t="s">
        <v>762</v>
      </c>
    </row>
    <row r="4125" spans="2:25" x14ac:dyDescent="0.2">
      <c r="B4125" s="26" t="s">
        <v>8691</v>
      </c>
      <c r="C4125" s="26" t="s">
        <v>55</v>
      </c>
      <c r="D4125" s="26" t="s">
        <v>8689</v>
      </c>
      <c r="E4125" s="26" t="str">
        <f>VLOOKUP(D4125,[1]ЕНС!A:E,2,FALSE)</f>
        <v>Реле</v>
      </c>
      <c r="F4125" s="26" t="str">
        <f>VLOOKUP(D4125,[1]ЕНС!A:E,3,FALSE)</f>
        <v>указательное, для использования в качестве указателя действия схем защиты и автоматики, сила тока 0,05 А</v>
      </c>
      <c r="G4125" s="26" t="s">
        <v>8690</v>
      </c>
      <c r="H4125" s="26" t="s">
        <v>26</v>
      </c>
      <c r="I4125" s="26">
        <v>0</v>
      </c>
      <c r="J4125" s="26">
        <v>631010000</v>
      </c>
      <c r="K4125" s="26" t="str">
        <f>VLOOKUP(B4125,[1]ПланКаз!A4112:M7416,12,0)</f>
        <v>ҚР, ШҚО, Өскемен қ., Бажов көш., 10</v>
      </c>
      <c r="L4125" s="26" t="str">
        <f>VLOOKUP(B4125,[1]ПланКаз!A4110:M7414,13,0)</f>
        <v>Ақпан - Наурыз</v>
      </c>
      <c r="M4125" s="26" t="str">
        <f>VLOOKUP(B4125,[1]ПланКаз!A4112:N7416,14,0)</f>
        <v>Шығыс-Қазақстан облысы, Өскемен қ.</v>
      </c>
      <c r="N4125" s="26" t="s">
        <v>58</v>
      </c>
      <c r="O4125" s="26" t="str">
        <f>VLOOKUP(B4125,[1]ПланКаз!A4111:P7415,16,0)</f>
        <v>шартқа қол қойылған кезден бастап 60 күнтізбелік күн ішінде</v>
      </c>
      <c r="P4125" s="26" t="s">
        <v>59</v>
      </c>
      <c r="Q4125" s="27" t="s">
        <v>522</v>
      </c>
      <c r="R4125" s="26" t="str">
        <f>VLOOKUP(B4125,[1]ПланКаз!A4110:S7414,19,0)</f>
        <v>Дана</v>
      </c>
      <c r="S4125" s="28">
        <v>6</v>
      </c>
      <c r="T4125" s="28">
        <v>5768</v>
      </c>
      <c r="U4125" s="28">
        <v>34608</v>
      </c>
      <c r="V4125" s="28">
        <v>38760.959999999999</v>
      </c>
      <c r="W4125" s="26"/>
      <c r="X4125" s="26" t="s">
        <v>72</v>
      </c>
      <c r="Y4125" s="26" t="s">
        <v>61</v>
      </c>
    </row>
    <row r="4126" spans="2:25" x14ac:dyDescent="0.2">
      <c r="B4126" s="26" t="s">
        <v>8692</v>
      </c>
      <c r="C4126" s="26" t="s">
        <v>55</v>
      </c>
      <c r="D4126" s="26" t="s">
        <v>8693</v>
      </c>
      <c r="E4126" s="26" t="str">
        <f>VLOOKUP(D4126,[1]ЕНС!A:E,2,FALSE)</f>
        <v>Реле защиты</v>
      </c>
      <c r="F4126" s="26" t="str">
        <f>VLOOKUP(D4126,[1]ЕНС!A:E,3,FALSE)</f>
        <v>серия РУ, напряжение не более 1000 В</v>
      </c>
      <c r="G4126" s="26" t="s">
        <v>8694</v>
      </c>
      <c r="H4126" s="26" t="s">
        <v>26</v>
      </c>
      <c r="I4126" s="26">
        <v>0</v>
      </c>
      <c r="J4126" s="26">
        <v>631010000</v>
      </c>
      <c r="K4126" s="26" t="str">
        <f>VLOOKUP(B4126,[1]ПланКаз!A4113:M7417,12,0)</f>
        <v>ҚР, ШҚО, Өскемен қ., Бажов көш., 10</v>
      </c>
      <c r="L4126" s="26" t="str">
        <f>VLOOKUP(B4126,[1]ПланКаз!A4111:M7415,13,0)</f>
        <v>Желтоқсан-Қантар</v>
      </c>
      <c r="M4126" s="26" t="str">
        <f>VLOOKUP(B4126,[1]ПланКаз!A4113:N7417,14,0)</f>
        <v>Шығыс-Қазақстан облысы, Өскемен қ.</v>
      </c>
      <c r="N4126" s="26" t="s">
        <v>58</v>
      </c>
      <c r="O4126" s="26" t="str">
        <f>VLOOKUP(B4126,[1]ПланКаз!A4112:P7416,16,0)</f>
        <v>шартқа қол қойылған кезден бастап 60 күнтізбелік күн ішінде</v>
      </c>
      <c r="P4126" s="26" t="s">
        <v>59</v>
      </c>
      <c r="Q4126" s="27" t="s">
        <v>522</v>
      </c>
      <c r="R4126" s="26" t="str">
        <f>VLOOKUP(B4126,[1]ПланКаз!A4111:S7415,19,0)</f>
        <v>Дана</v>
      </c>
      <c r="S4126" s="28">
        <v>13</v>
      </c>
      <c r="T4126" s="28">
        <v>11192</v>
      </c>
      <c r="U4126" s="28">
        <v>145496</v>
      </c>
      <c r="V4126" s="28">
        <v>162955.51999999999</v>
      </c>
      <c r="W4126" s="26"/>
      <c r="X4126" s="26" t="s">
        <v>62</v>
      </c>
      <c r="Y4126" s="26" t="s">
        <v>61</v>
      </c>
    </row>
    <row r="4127" spans="2:25" x14ac:dyDescent="0.2">
      <c r="B4127" s="26" t="s">
        <v>8695</v>
      </c>
      <c r="C4127" s="26" t="s">
        <v>55</v>
      </c>
      <c r="D4127" s="26" t="s">
        <v>8696</v>
      </c>
      <c r="E4127" s="26" t="str">
        <f>VLOOKUP(D4127,[1]ЕНС!A:E,2,FALSE)</f>
        <v>Реле времени</v>
      </c>
      <c r="F4127" s="26" t="str">
        <f>VLOOKUP(D4127,[1]ЕНС!A:E,3,FALSE)</f>
        <v>тип РВ, напряжение 220 В</v>
      </c>
      <c r="G4127" s="26" t="s">
        <v>8697</v>
      </c>
      <c r="H4127" s="26" t="s">
        <v>26</v>
      </c>
      <c r="I4127" s="26">
        <v>0</v>
      </c>
      <c r="J4127" s="26">
        <v>631010000</v>
      </c>
      <c r="K4127" s="26" t="str">
        <f>VLOOKUP(B4127,[1]ПланКаз!A4114:M7418,12,0)</f>
        <v>ҚР, ШҚО, Өскемен қ., Бажов көш., 10</v>
      </c>
      <c r="L4127" s="26" t="str">
        <f>VLOOKUP(B4127,[1]ПланКаз!A4112:M7416,13,0)</f>
        <v>Желтоқсан-Қантар</v>
      </c>
      <c r="M4127" s="26" t="str">
        <f>VLOOKUP(B4127,[1]ПланКаз!A4114:N7418,14,0)</f>
        <v>Шығыс-Қазақстан облысы, Өскемен қ.</v>
      </c>
      <c r="N4127" s="26" t="s">
        <v>58</v>
      </c>
      <c r="O4127" s="26" t="str">
        <f>VLOOKUP(B4127,[1]ПланКаз!A4113:P7417,16,0)</f>
        <v>шартқа қол қойылған кезден бастап 60 күнтізбелік күн ішінде</v>
      </c>
      <c r="P4127" s="26" t="s">
        <v>59</v>
      </c>
      <c r="Q4127" s="27" t="s">
        <v>522</v>
      </c>
      <c r="R4127" s="26" t="str">
        <f>VLOOKUP(B4127,[1]ПланКаз!A4112:S7416,19,0)</f>
        <v>Дана</v>
      </c>
      <c r="S4127" s="28">
        <v>10</v>
      </c>
      <c r="T4127" s="28">
        <v>31698</v>
      </c>
      <c r="U4127" s="28" t="s">
        <v>61</v>
      </c>
      <c r="V4127" s="28" t="s">
        <v>61</v>
      </c>
      <c r="W4127" s="26"/>
      <c r="X4127" s="26" t="s">
        <v>62</v>
      </c>
      <c r="Y4127" s="26" t="s">
        <v>762</v>
      </c>
    </row>
    <row r="4128" spans="2:25" x14ac:dyDescent="0.2">
      <c r="B4128" s="26" t="s">
        <v>8698</v>
      </c>
      <c r="C4128" s="26" t="s">
        <v>55</v>
      </c>
      <c r="D4128" s="26" t="s">
        <v>8696</v>
      </c>
      <c r="E4128" s="26" t="str">
        <f>VLOOKUP(D4128,[1]ЕНС!A:E,2,FALSE)</f>
        <v>Реле времени</v>
      </c>
      <c r="F4128" s="26" t="str">
        <f>VLOOKUP(D4128,[1]ЕНС!A:E,3,FALSE)</f>
        <v>тип РВ, напряжение 220 В</v>
      </c>
      <c r="G4128" s="26" t="s">
        <v>8697</v>
      </c>
      <c r="H4128" s="26" t="s">
        <v>26</v>
      </c>
      <c r="I4128" s="26">
        <v>0</v>
      </c>
      <c r="J4128" s="26">
        <v>631010000</v>
      </c>
      <c r="K4128" s="26" t="str">
        <f>VLOOKUP(B4128,[1]ПланКаз!A4115:M7419,12,0)</f>
        <v>ҚР, ШҚО, Өскемен қ., Бажов көш., 10</v>
      </c>
      <c r="L4128" s="26" t="str">
        <f>VLOOKUP(B4128,[1]ПланКаз!A4113:M7417,13,0)</f>
        <v>Ақпан - Наурыз</v>
      </c>
      <c r="M4128" s="26" t="str">
        <f>VLOOKUP(B4128,[1]ПланКаз!A4115:N7419,14,0)</f>
        <v>Шығыс-Қазақстан облысы, Өскемен қ.</v>
      </c>
      <c r="N4128" s="26" t="s">
        <v>58</v>
      </c>
      <c r="O4128" s="26" t="str">
        <f>VLOOKUP(B4128,[1]ПланКаз!A4114:P7418,16,0)</f>
        <v>шартқа қол қойылған кезден бастап 60 күнтізбелік күн ішінде</v>
      </c>
      <c r="P4128" s="26" t="s">
        <v>59</v>
      </c>
      <c r="Q4128" s="27" t="s">
        <v>522</v>
      </c>
      <c r="R4128" s="26" t="str">
        <f>VLOOKUP(B4128,[1]ПланКаз!A4113:S7417,19,0)</f>
        <v>Дана</v>
      </c>
      <c r="S4128" s="28">
        <v>10</v>
      </c>
      <c r="T4128" s="28">
        <v>31698</v>
      </c>
      <c r="U4128" s="28">
        <v>316980</v>
      </c>
      <c r="V4128" s="28">
        <v>355017.6</v>
      </c>
      <c r="W4128" s="26"/>
      <c r="X4128" s="26" t="s">
        <v>72</v>
      </c>
      <c r="Y4128" s="26" t="s">
        <v>61</v>
      </c>
    </row>
    <row r="4129" spans="2:25" x14ac:dyDescent="0.2">
      <c r="B4129" s="26" t="s">
        <v>8699</v>
      </c>
      <c r="C4129" s="26" t="s">
        <v>55</v>
      </c>
      <c r="D4129" s="26" t="s">
        <v>8700</v>
      </c>
      <c r="E4129" s="26" t="str">
        <f>VLOOKUP(D4129,[1]ЕНС!A:E,2,FALSE)</f>
        <v>Реле времени</v>
      </c>
      <c r="F4129" s="26" t="str">
        <f>VLOOKUP(D4129,[1]ЕНС!A:E,3,FALSE)</f>
        <v>тип РП, напряжение 220 В</v>
      </c>
      <c r="G4129" s="26" t="s">
        <v>8701</v>
      </c>
      <c r="H4129" s="26" t="s">
        <v>26</v>
      </c>
      <c r="I4129" s="26">
        <v>0</v>
      </c>
      <c r="J4129" s="26">
        <v>631010000</v>
      </c>
      <c r="K4129" s="26" t="str">
        <f>VLOOKUP(B4129,[1]ПланКаз!A4116:M7420,12,0)</f>
        <v>ҚР, ШҚО, Өскемен қ., Бажов көш., 10</v>
      </c>
      <c r="L4129" s="26" t="str">
        <f>VLOOKUP(B4129,[1]ПланКаз!A4114:M7418,13,0)</f>
        <v>Желтоқсан-Қантар</v>
      </c>
      <c r="M4129" s="26" t="str">
        <f>VLOOKUP(B4129,[1]ПланКаз!A4116:N7420,14,0)</f>
        <v>Шығыс-Қазақстан облысы, Өскемен қ.</v>
      </c>
      <c r="N4129" s="26" t="s">
        <v>58</v>
      </c>
      <c r="O4129" s="26" t="str">
        <f>VLOOKUP(B4129,[1]ПланКаз!A4115:P7419,16,0)</f>
        <v>шартқа қол қойылған кезден бастап 60 күнтізбелік күн ішінде</v>
      </c>
      <c r="P4129" s="26" t="s">
        <v>59</v>
      </c>
      <c r="Q4129" s="27" t="s">
        <v>522</v>
      </c>
      <c r="R4129" s="26" t="str">
        <f>VLOOKUP(B4129,[1]ПланКаз!A4114:S7418,19,0)</f>
        <v>Дана</v>
      </c>
      <c r="S4129" s="28">
        <v>8</v>
      </c>
      <c r="T4129" s="28">
        <v>12682</v>
      </c>
      <c r="U4129" s="28">
        <v>101456</v>
      </c>
      <c r="V4129" s="28">
        <v>113630.72</v>
      </c>
      <c r="W4129" s="26"/>
      <c r="X4129" s="26" t="s">
        <v>62</v>
      </c>
      <c r="Y4129" s="26" t="s">
        <v>61</v>
      </c>
    </row>
    <row r="4130" spans="2:25" x14ac:dyDescent="0.2">
      <c r="B4130" s="26" t="s">
        <v>8702</v>
      </c>
      <c r="C4130" s="26" t="s">
        <v>55</v>
      </c>
      <c r="D4130" s="26" t="s">
        <v>8703</v>
      </c>
      <c r="E4130" s="26" t="str">
        <f>VLOOKUP(D4130,[1]ЕНС!A:E,2,FALSE)</f>
        <v>Реле защиты</v>
      </c>
      <c r="F4130" s="26" t="str">
        <f>VLOOKUP(D4130,[1]ЕНС!A:E,3,FALSE)</f>
        <v>серия РН, напряжение не более 1000 В</v>
      </c>
      <c r="G4130" s="26" t="s">
        <v>8704</v>
      </c>
      <c r="H4130" s="26" t="s">
        <v>26</v>
      </c>
      <c r="I4130" s="26">
        <v>0</v>
      </c>
      <c r="J4130" s="26">
        <v>631010000</v>
      </c>
      <c r="K4130" s="26" t="str">
        <f>VLOOKUP(B4130,[1]ПланКаз!A4117:M7421,12,0)</f>
        <v>ҚР, ШҚО, Өскемен қ., Бажов көш., 10</v>
      </c>
      <c r="L4130" s="26" t="str">
        <f>VLOOKUP(B4130,[1]ПланКаз!A4115:M7419,13,0)</f>
        <v>Желтоқсан-Қантар</v>
      </c>
      <c r="M4130" s="26" t="str">
        <f>VLOOKUP(B4130,[1]ПланКаз!A4117:N7421,14,0)</f>
        <v>Шығыс-Қазақстан облысы, Өскемен қ.</v>
      </c>
      <c r="N4130" s="26" t="s">
        <v>58</v>
      </c>
      <c r="O4130" s="26" t="str">
        <f>VLOOKUP(B4130,[1]ПланКаз!A4116:P7420,16,0)</f>
        <v>шартқа қол қойылған кезден бастап 60 күнтізбелік күн ішінде</v>
      </c>
      <c r="P4130" s="26" t="s">
        <v>59</v>
      </c>
      <c r="Q4130" s="27" t="s">
        <v>522</v>
      </c>
      <c r="R4130" s="26" t="str">
        <f>VLOOKUP(B4130,[1]ПланКаз!A4115:S7419,19,0)</f>
        <v>Дана</v>
      </c>
      <c r="S4130" s="28">
        <v>6</v>
      </c>
      <c r="T4130" s="28">
        <v>17000</v>
      </c>
      <c r="U4130" s="28">
        <v>102000</v>
      </c>
      <c r="V4130" s="28">
        <v>114240</v>
      </c>
      <c r="W4130" s="26"/>
      <c r="X4130" s="26" t="s">
        <v>62</v>
      </c>
      <c r="Y4130" s="26" t="s">
        <v>61</v>
      </c>
    </row>
    <row r="4131" spans="2:25" x14ac:dyDescent="0.2">
      <c r="B4131" s="26" t="s">
        <v>8705</v>
      </c>
      <c r="C4131" s="26" t="s">
        <v>55</v>
      </c>
      <c r="D4131" s="26" t="s">
        <v>8706</v>
      </c>
      <c r="E4131" s="26" t="str">
        <f>VLOOKUP(D4131,[1]ЕНС!A:E,2,FALSE)</f>
        <v>Реле</v>
      </c>
      <c r="F4131" s="26" t="str">
        <f>VLOOKUP(D4131,[1]ЕНС!A:E,3,FALSE)</f>
        <v>указательное, для использования в качестве указателя действия схем защиты и автоматики, сила тока 0,16 А</v>
      </c>
      <c r="G4131" s="26" t="s">
        <v>8707</v>
      </c>
      <c r="H4131" s="26" t="s">
        <v>26</v>
      </c>
      <c r="I4131" s="26">
        <v>0</v>
      </c>
      <c r="J4131" s="26">
        <v>631010000</v>
      </c>
      <c r="K4131" s="26" t="str">
        <f>VLOOKUP(B4131,[1]ПланКаз!A4118:M7422,12,0)</f>
        <v>ҚР, ШҚО, Өскемен қ., Бажов көш., 10</v>
      </c>
      <c r="L4131" s="26" t="str">
        <f>VLOOKUP(B4131,[1]ПланКаз!A4116:M7420,13,0)</f>
        <v>Желтоқсан-Қантар</v>
      </c>
      <c r="M4131" s="26" t="str">
        <f>VLOOKUP(B4131,[1]ПланКаз!A4118:N7422,14,0)</f>
        <v>Шығыс-Қазақстан облысы, Өскемен қ.</v>
      </c>
      <c r="N4131" s="26" t="s">
        <v>58</v>
      </c>
      <c r="O4131" s="26" t="str">
        <f>VLOOKUP(B4131,[1]ПланКаз!A4117:P7421,16,0)</f>
        <v>шартқа қол қойылған кезден бастап 60 күнтізбелік күн ішінде</v>
      </c>
      <c r="P4131" s="26" t="s">
        <v>59</v>
      </c>
      <c r="Q4131" s="27" t="s">
        <v>522</v>
      </c>
      <c r="R4131" s="26" t="str">
        <f>VLOOKUP(B4131,[1]ПланКаз!A4116:S7420,19,0)</f>
        <v>Дана</v>
      </c>
      <c r="S4131" s="28">
        <v>20</v>
      </c>
      <c r="T4131" s="28">
        <v>9192</v>
      </c>
      <c r="U4131" s="28">
        <v>183840</v>
      </c>
      <c r="V4131" s="28">
        <v>205900.79999999999</v>
      </c>
      <c r="W4131" s="26"/>
      <c r="X4131" s="26" t="s">
        <v>62</v>
      </c>
      <c r="Y4131" s="26" t="s">
        <v>61</v>
      </c>
    </row>
    <row r="4132" spans="2:25" x14ac:dyDescent="0.2">
      <c r="B4132" s="26" t="s">
        <v>8708</v>
      </c>
      <c r="C4132" s="26" t="s">
        <v>55</v>
      </c>
      <c r="D4132" s="26" t="s">
        <v>8689</v>
      </c>
      <c r="E4132" s="26" t="str">
        <f>VLOOKUP(D4132,[1]ЕНС!A:E,2,FALSE)</f>
        <v>Реле</v>
      </c>
      <c r="F4132" s="26" t="str">
        <f>VLOOKUP(D4132,[1]ЕНС!A:E,3,FALSE)</f>
        <v>указательное, для использования в качестве указателя действия схем защиты и автоматики, сила тока 0,05 А</v>
      </c>
      <c r="G4132" s="26" t="s">
        <v>8709</v>
      </c>
      <c r="H4132" s="26" t="s">
        <v>26</v>
      </c>
      <c r="I4132" s="26">
        <v>0</v>
      </c>
      <c r="J4132" s="26">
        <v>631010000</v>
      </c>
      <c r="K4132" s="26" t="str">
        <f>VLOOKUP(B4132,[1]ПланКаз!A4119:M7423,12,0)</f>
        <v>ҚР, ШҚО, Өскемен қ., Бажов көш., 10</v>
      </c>
      <c r="L4132" s="26" t="str">
        <f>VLOOKUP(B4132,[1]ПланКаз!A4117:M7421,13,0)</f>
        <v>Желтоқсан-Қантар</v>
      </c>
      <c r="M4132" s="26" t="str">
        <f>VLOOKUP(B4132,[1]ПланКаз!A4119:N7423,14,0)</f>
        <v>Шығыс-Қазақстан облысы, Өскемен қ.</v>
      </c>
      <c r="N4132" s="26" t="s">
        <v>58</v>
      </c>
      <c r="O4132" s="26" t="str">
        <f>VLOOKUP(B4132,[1]ПланКаз!A4118:P7422,16,0)</f>
        <v>шартқа қол қойылған кезден бастап 60 күнтізбелік күн ішінде</v>
      </c>
      <c r="P4132" s="26" t="s">
        <v>59</v>
      </c>
      <c r="Q4132" s="27" t="s">
        <v>522</v>
      </c>
      <c r="R4132" s="26" t="str">
        <f>VLOOKUP(B4132,[1]ПланКаз!A4117:S7421,19,0)</f>
        <v>Дана</v>
      </c>
      <c r="S4132" s="28">
        <v>6</v>
      </c>
      <c r="T4132" s="28">
        <v>3900</v>
      </c>
      <c r="U4132" s="28" t="s">
        <v>61</v>
      </c>
      <c r="V4132" s="28" t="s">
        <v>61</v>
      </c>
      <c r="W4132" s="26"/>
      <c r="X4132" s="26" t="s">
        <v>62</v>
      </c>
      <c r="Y4132" s="26" t="s">
        <v>762</v>
      </c>
    </row>
    <row r="4133" spans="2:25" x14ac:dyDescent="0.2">
      <c r="B4133" s="26" t="s">
        <v>8710</v>
      </c>
      <c r="C4133" s="26" t="s">
        <v>55</v>
      </c>
      <c r="D4133" s="26" t="s">
        <v>8689</v>
      </c>
      <c r="E4133" s="26" t="str">
        <f>VLOOKUP(D4133,[1]ЕНС!A:E,2,FALSE)</f>
        <v>Реле</v>
      </c>
      <c r="F4133" s="26" t="str">
        <f>VLOOKUP(D4133,[1]ЕНС!A:E,3,FALSE)</f>
        <v>указательное, для использования в качестве указателя действия схем защиты и автоматики, сила тока 0,05 А</v>
      </c>
      <c r="G4133" s="26" t="s">
        <v>8709</v>
      </c>
      <c r="H4133" s="26" t="s">
        <v>26</v>
      </c>
      <c r="I4133" s="26">
        <v>0</v>
      </c>
      <c r="J4133" s="26">
        <v>631010000</v>
      </c>
      <c r="K4133" s="26" t="str">
        <f>VLOOKUP(B4133,[1]ПланКаз!A4120:M7424,12,0)</f>
        <v>ҚР, ШҚО, Өскемен қ., Бажов көш., 10</v>
      </c>
      <c r="L4133" s="26" t="str">
        <f>VLOOKUP(B4133,[1]ПланКаз!A4118:M7422,13,0)</f>
        <v>Ақпан - Наурыз</v>
      </c>
      <c r="M4133" s="26" t="str">
        <f>VLOOKUP(B4133,[1]ПланКаз!A4120:N7424,14,0)</f>
        <v>Шығыс-Қазақстан облысы, Өскемен қ.</v>
      </c>
      <c r="N4133" s="26" t="s">
        <v>58</v>
      </c>
      <c r="O4133" s="26" t="str">
        <f>VLOOKUP(B4133,[1]ПланКаз!A4119:P7423,16,0)</f>
        <v>шартқа қол қойылған кезден бастап 60 күнтізбелік күн ішінде</v>
      </c>
      <c r="P4133" s="26" t="s">
        <v>59</v>
      </c>
      <c r="Q4133" s="27" t="s">
        <v>522</v>
      </c>
      <c r="R4133" s="26" t="str">
        <f>VLOOKUP(B4133,[1]ПланКаз!A4118:S7422,19,0)</f>
        <v>Дана</v>
      </c>
      <c r="S4133" s="28">
        <v>6</v>
      </c>
      <c r="T4133" s="28">
        <v>3900</v>
      </c>
      <c r="U4133" s="28">
        <v>23400</v>
      </c>
      <c r="V4133" s="28">
        <v>26208</v>
      </c>
      <c r="W4133" s="26"/>
      <c r="X4133" s="26" t="s">
        <v>72</v>
      </c>
      <c r="Y4133" s="26" t="s">
        <v>61</v>
      </c>
    </row>
    <row r="4134" spans="2:25" x14ac:dyDescent="0.2">
      <c r="B4134" s="26" t="s">
        <v>8711</v>
      </c>
      <c r="C4134" s="26" t="s">
        <v>55</v>
      </c>
      <c r="D4134" s="26" t="s">
        <v>8712</v>
      </c>
      <c r="E4134" s="26" t="str">
        <f>VLOOKUP(D4134,[1]ЕНС!A:E,2,FALSE)</f>
        <v>Реле тока</v>
      </c>
      <c r="F4134" s="26" t="str">
        <f>VLOOKUP(D4134,[1]ЕНС!A:E,3,FALSE)</f>
        <v>тип РТМ, для применения в схемах релейной защиты и автоматики энергетических систем, предел уставки на ток срабатывания реле 4,8-22 А</v>
      </c>
      <c r="G4134" s="26" t="s">
        <v>8713</v>
      </c>
      <c r="H4134" s="26" t="s">
        <v>26</v>
      </c>
      <c r="I4134" s="26">
        <v>0</v>
      </c>
      <c r="J4134" s="26">
        <v>631010000</v>
      </c>
      <c r="K4134" s="26" t="str">
        <f>VLOOKUP(B4134,[1]ПланКаз!A4121:M7425,12,0)</f>
        <v>ҚР, ШҚО, Өскемен қ., Бажов көш., 10</v>
      </c>
      <c r="L4134" s="26" t="str">
        <f>VLOOKUP(B4134,[1]ПланКаз!A4119:M7423,13,0)</f>
        <v>Желтоқсан-Қантар</v>
      </c>
      <c r="M4134" s="26" t="str">
        <f>VLOOKUP(B4134,[1]ПланКаз!A4121:N7425,14,0)</f>
        <v>Шығыс-Қазақстан облысы, Өскемен қ.</v>
      </c>
      <c r="N4134" s="26" t="s">
        <v>58</v>
      </c>
      <c r="O4134" s="26" t="str">
        <f>VLOOKUP(B4134,[1]ПланКаз!A4120:P7424,16,0)</f>
        <v>шартқа қол қойылған кезден бастап 60 күнтізбелік күн ішінде</v>
      </c>
      <c r="P4134" s="26" t="s">
        <v>59</v>
      </c>
      <c r="Q4134" s="27" t="s">
        <v>522</v>
      </c>
      <c r="R4134" s="26" t="str">
        <f>VLOOKUP(B4134,[1]ПланКаз!A4119:S7423,19,0)</f>
        <v>Дана</v>
      </c>
      <c r="S4134" s="28">
        <v>4</v>
      </c>
      <c r="T4134" s="28">
        <v>124505</v>
      </c>
      <c r="U4134" s="28">
        <v>498020</v>
      </c>
      <c r="V4134" s="28">
        <v>557782.4</v>
      </c>
      <c r="W4134" s="26"/>
      <c r="X4134" s="26" t="s">
        <v>62</v>
      </c>
      <c r="Y4134" s="26" t="s">
        <v>61</v>
      </c>
    </row>
    <row r="4135" spans="2:25" x14ac:dyDescent="0.2">
      <c r="B4135" s="26" t="s">
        <v>8714</v>
      </c>
      <c r="C4135" s="26" t="s">
        <v>55</v>
      </c>
      <c r="D4135" s="26" t="s">
        <v>8715</v>
      </c>
      <c r="E4135" s="26" t="str">
        <f>VLOOKUP(D4135,[1]ЕНС!A:E,2,FALSE)</f>
        <v>Реле</v>
      </c>
      <c r="F4135" s="26" t="str">
        <f>VLOOKUP(D4135,[1]ЕНС!A:E,3,FALSE)</f>
        <v>газовое, тип BF-80/Q</v>
      </c>
      <c r="G4135" s="26" t="s">
        <v>8716</v>
      </c>
      <c r="H4135" s="26" t="s">
        <v>26</v>
      </c>
      <c r="I4135" s="26">
        <v>0</v>
      </c>
      <c r="J4135" s="26">
        <v>631010000</v>
      </c>
      <c r="K4135" s="26" t="str">
        <f>VLOOKUP(B4135,[1]ПланКаз!A4122:M7426,12,0)</f>
        <v>ҚР, ШҚО, Өскемен қ., Бажов көш., 10</v>
      </c>
      <c r="L4135" s="26" t="str">
        <f>VLOOKUP(B4135,[1]ПланКаз!A4120:M7424,13,0)</f>
        <v>Желтоқсан-Қантар</v>
      </c>
      <c r="M4135" s="26" t="str">
        <f>VLOOKUP(B4135,[1]ПланКаз!A4122:N7426,14,0)</f>
        <v>Шығыс-Қазақстан облысы, Өскемен қ.</v>
      </c>
      <c r="N4135" s="26" t="s">
        <v>58</v>
      </c>
      <c r="O4135" s="26" t="str">
        <f>VLOOKUP(B4135,[1]ПланКаз!A4121:P7425,16,0)</f>
        <v>шартқа қол қойылған кезден бастап 60 күнтізбелік күн ішінде</v>
      </c>
      <c r="P4135" s="26" t="s">
        <v>59</v>
      </c>
      <c r="Q4135" s="27" t="s">
        <v>522</v>
      </c>
      <c r="R4135" s="26" t="str">
        <f>VLOOKUP(B4135,[1]ПланКаз!A4120:S7424,19,0)</f>
        <v>Дана</v>
      </c>
      <c r="S4135" s="28">
        <v>4</v>
      </c>
      <c r="T4135" s="28">
        <v>504311</v>
      </c>
      <c r="U4135" s="28">
        <v>2017244</v>
      </c>
      <c r="V4135" s="28">
        <v>2259313.2799999998</v>
      </c>
      <c r="W4135" s="26"/>
      <c r="X4135" s="26" t="s">
        <v>62</v>
      </c>
      <c r="Y4135" s="26" t="s">
        <v>61</v>
      </c>
    </row>
    <row r="4136" spans="2:25" x14ac:dyDescent="0.2">
      <c r="B4136" s="26" t="s">
        <v>8717</v>
      </c>
      <c r="C4136" s="26" t="s">
        <v>55</v>
      </c>
      <c r="D4136" s="26" t="s">
        <v>8718</v>
      </c>
      <c r="E4136" s="26" t="str">
        <f>VLOOKUP(D4136,[1]ЕНС!A:E,2,FALSE)</f>
        <v>Электророзетка</v>
      </c>
      <c r="F4136" s="26" t="str">
        <f>VLOOKUP(D4136,[1]ЕНС!A:E,3,FALSE)</f>
        <v>штепсельная</v>
      </c>
      <c r="G4136" s="26" t="s">
        <v>8719</v>
      </c>
      <c r="H4136" s="26" t="s">
        <v>26</v>
      </c>
      <c r="I4136" s="26">
        <v>0</v>
      </c>
      <c r="J4136" s="26">
        <v>631010000</v>
      </c>
      <c r="K4136" s="26" t="str">
        <f>VLOOKUP(B4136,[1]ПланКаз!A4123:M7427,12,0)</f>
        <v>ҚР, ШҚО, Өскемен қ., Бажов көш., 10</v>
      </c>
      <c r="L4136" s="26" t="str">
        <f>VLOOKUP(B4136,[1]ПланКаз!A4121:M7425,13,0)</f>
        <v>Желтоқсан-Қантар</v>
      </c>
      <c r="M4136" s="26" t="str">
        <f>VLOOKUP(B4136,[1]ПланКаз!A4123:N7427,14,0)</f>
        <v>Шығыс-Қазақстан облысы, Өскемен қ.</v>
      </c>
      <c r="N4136" s="26" t="s">
        <v>58</v>
      </c>
      <c r="O4136" s="26" t="str">
        <f>VLOOKUP(B4136,[1]ПланКаз!A4122:P7426,16,0)</f>
        <v>шартқа қол қойылған кезден бастап 45 күнтізбелік күн ішінде</v>
      </c>
      <c r="P4136" s="26" t="s">
        <v>59</v>
      </c>
      <c r="Q4136" s="27" t="s">
        <v>522</v>
      </c>
      <c r="R4136" s="26" t="str">
        <f>VLOOKUP(B4136,[1]ПланКаз!A4121:S7425,19,0)</f>
        <v>Дана</v>
      </c>
      <c r="S4136" s="28">
        <v>25</v>
      </c>
      <c r="T4136" s="28">
        <v>256</v>
      </c>
      <c r="U4136" s="28">
        <v>6400</v>
      </c>
      <c r="V4136" s="28">
        <v>7168</v>
      </c>
      <c r="W4136" s="26"/>
      <c r="X4136" s="26" t="s">
        <v>62</v>
      </c>
      <c r="Y4136" s="26" t="s">
        <v>61</v>
      </c>
    </row>
    <row r="4137" spans="2:25" x14ac:dyDescent="0.2">
      <c r="B4137" s="26" t="s">
        <v>8720</v>
      </c>
      <c r="C4137" s="26" t="s">
        <v>55</v>
      </c>
      <c r="D4137" s="26" t="s">
        <v>8718</v>
      </c>
      <c r="E4137" s="26" t="str">
        <f>VLOOKUP(D4137,[1]ЕНС!A:E,2,FALSE)</f>
        <v>Электророзетка</v>
      </c>
      <c r="F4137" s="26" t="str">
        <f>VLOOKUP(D4137,[1]ЕНС!A:E,3,FALSE)</f>
        <v>штепсельная</v>
      </c>
      <c r="G4137" s="26" t="s">
        <v>8721</v>
      </c>
      <c r="H4137" s="26" t="s">
        <v>26</v>
      </c>
      <c r="I4137" s="26">
        <v>0</v>
      </c>
      <c r="J4137" s="26">
        <v>631010000</v>
      </c>
      <c r="K4137" s="26" t="str">
        <f>VLOOKUP(B4137,[1]ПланКаз!A4124:M7428,12,0)</f>
        <v>ҚР, ШҚО, Өскемен қ., Бажов көш., 10</v>
      </c>
      <c r="L4137" s="26" t="str">
        <f>VLOOKUP(B4137,[1]ПланКаз!A4122:M7426,13,0)</f>
        <v>Желтоқсан-Қантар</v>
      </c>
      <c r="M4137" s="26" t="str">
        <f>VLOOKUP(B4137,[1]ПланКаз!A4124:N7428,14,0)</f>
        <v>Шығыс-Қазақстан облысы, Өскемен қ.</v>
      </c>
      <c r="N4137" s="26" t="s">
        <v>58</v>
      </c>
      <c r="O4137" s="26" t="str">
        <f>VLOOKUP(B4137,[1]ПланКаз!A4123:P7427,16,0)</f>
        <v>шартқа қол қойылған кезден бастап 45 күнтізбелік күн ішінде</v>
      </c>
      <c r="P4137" s="26" t="s">
        <v>59</v>
      </c>
      <c r="Q4137" s="27" t="s">
        <v>522</v>
      </c>
      <c r="R4137" s="26" t="str">
        <f>VLOOKUP(B4137,[1]ПланКаз!A4122:S7426,19,0)</f>
        <v>Дана</v>
      </c>
      <c r="S4137" s="28">
        <v>47</v>
      </c>
      <c r="T4137" s="28">
        <v>428</v>
      </c>
      <c r="U4137" s="28">
        <v>20116</v>
      </c>
      <c r="V4137" s="28">
        <v>22529.919999999998</v>
      </c>
      <c r="W4137" s="26"/>
      <c r="X4137" s="26" t="s">
        <v>62</v>
      </c>
      <c r="Y4137" s="26" t="s">
        <v>61</v>
      </c>
    </row>
    <row r="4138" spans="2:25" x14ac:dyDescent="0.2">
      <c r="B4138" s="26" t="s">
        <v>8722</v>
      </c>
      <c r="C4138" s="26" t="s">
        <v>55</v>
      </c>
      <c r="D4138" s="26" t="s">
        <v>8718</v>
      </c>
      <c r="E4138" s="26" t="str">
        <f>VLOOKUP(D4138,[1]ЕНС!A:E,2,FALSE)</f>
        <v>Электророзетка</v>
      </c>
      <c r="F4138" s="26" t="str">
        <f>VLOOKUP(D4138,[1]ЕНС!A:E,3,FALSE)</f>
        <v>штепсельная</v>
      </c>
      <c r="G4138" s="26" t="s">
        <v>8723</v>
      </c>
      <c r="H4138" s="26" t="s">
        <v>26</v>
      </c>
      <c r="I4138" s="26">
        <v>0</v>
      </c>
      <c r="J4138" s="26">
        <v>631010000</v>
      </c>
      <c r="K4138" s="26" t="str">
        <f>VLOOKUP(B4138,[1]ПланКаз!A4125:M7429,12,0)</f>
        <v>ҚР, ШҚО, Өскемен қ., Бажов көш., 10</v>
      </c>
      <c r="L4138" s="26" t="str">
        <f>VLOOKUP(B4138,[1]ПланКаз!A4123:M7427,13,0)</f>
        <v>Желтоқсан-Қантар</v>
      </c>
      <c r="M4138" s="26" t="str">
        <f>VLOOKUP(B4138,[1]ПланКаз!A4125:N7429,14,0)</f>
        <v>Шығыс-Қазақстан облысы, Өскемен қ.</v>
      </c>
      <c r="N4138" s="26" t="s">
        <v>58</v>
      </c>
      <c r="O4138" s="26" t="str">
        <f>VLOOKUP(B4138,[1]ПланКаз!A4124:P7428,16,0)</f>
        <v>шартқа қол қойылған кезден бастап 45 күнтізбелік күн ішінде</v>
      </c>
      <c r="P4138" s="26" t="s">
        <v>59</v>
      </c>
      <c r="Q4138" s="27" t="s">
        <v>522</v>
      </c>
      <c r="R4138" s="26" t="str">
        <f>VLOOKUP(B4138,[1]ПланКаз!A4123:S7427,19,0)</f>
        <v>Дана</v>
      </c>
      <c r="S4138" s="28">
        <v>17</v>
      </c>
      <c r="T4138" s="28">
        <v>336</v>
      </c>
      <c r="U4138" s="28">
        <v>5712</v>
      </c>
      <c r="V4138" s="28">
        <v>6397.44</v>
      </c>
      <c r="W4138" s="26"/>
      <c r="X4138" s="26" t="s">
        <v>62</v>
      </c>
      <c r="Y4138" s="26" t="s">
        <v>61</v>
      </c>
    </row>
    <row r="4139" spans="2:25" x14ac:dyDescent="0.2">
      <c r="B4139" s="26" t="s">
        <v>8724</v>
      </c>
      <c r="C4139" s="26" t="s">
        <v>55</v>
      </c>
      <c r="D4139" s="26" t="s">
        <v>8718</v>
      </c>
      <c r="E4139" s="26" t="str">
        <f>VLOOKUP(D4139,[1]ЕНС!A:E,2,FALSE)</f>
        <v>Электророзетка</v>
      </c>
      <c r="F4139" s="26" t="str">
        <f>VLOOKUP(D4139,[1]ЕНС!A:E,3,FALSE)</f>
        <v>штепсельная</v>
      </c>
      <c r="G4139" s="26" t="s">
        <v>8725</v>
      </c>
      <c r="H4139" s="26" t="s">
        <v>26</v>
      </c>
      <c r="I4139" s="26">
        <v>0</v>
      </c>
      <c r="J4139" s="26">
        <v>631010000</v>
      </c>
      <c r="K4139" s="26" t="str">
        <f>VLOOKUP(B4139,[1]ПланКаз!A4126:M7430,12,0)</f>
        <v>ҚР, ШҚО, Өскемен қ., Бажов көш., 10</v>
      </c>
      <c r="L4139" s="26" t="str">
        <f>VLOOKUP(B4139,[1]ПланКаз!A4124:M7428,13,0)</f>
        <v>Желтоқсан-Қантар</v>
      </c>
      <c r="M4139" s="26" t="str">
        <f>VLOOKUP(B4139,[1]ПланКаз!A4126:N7430,14,0)</f>
        <v>Шығыс-Қазақстан облысы, Өскемен қ.</v>
      </c>
      <c r="N4139" s="26" t="s">
        <v>58</v>
      </c>
      <c r="O4139" s="26" t="str">
        <f>VLOOKUP(B4139,[1]ПланКаз!A4125:P7429,16,0)</f>
        <v>шартқа қол қойылған кезден бастап 45 күнтізбелік күн ішінде</v>
      </c>
      <c r="P4139" s="26" t="s">
        <v>59</v>
      </c>
      <c r="Q4139" s="27" t="s">
        <v>522</v>
      </c>
      <c r="R4139" s="26" t="str">
        <f>VLOOKUP(B4139,[1]ПланКаз!A4124:S7428,19,0)</f>
        <v>Дана</v>
      </c>
      <c r="S4139" s="28">
        <v>19</v>
      </c>
      <c r="T4139" s="28">
        <v>463</v>
      </c>
      <c r="U4139" s="28">
        <v>8797</v>
      </c>
      <c r="V4139" s="28">
        <v>9852.64</v>
      </c>
      <c r="W4139" s="26"/>
      <c r="X4139" s="26" t="s">
        <v>62</v>
      </c>
      <c r="Y4139" s="26" t="s">
        <v>61</v>
      </c>
    </row>
    <row r="4140" spans="2:25" x14ac:dyDescent="0.2">
      <c r="B4140" s="26" t="s">
        <v>8726</v>
      </c>
      <c r="C4140" s="26" t="s">
        <v>55</v>
      </c>
      <c r="D4140" s="26" t="s">
        <v>8718</v>
      </c>
      <c r="E4140" s="26" t="str">
        <f>VLOOKUP(D4140,[1]ЕНС!A:E,2,FALSE)</f>
        <v>Электророзетка</v>
      </c>
      <c r="F4140" s="26" t="str">
        <f>VLOOKUP(D4140,[1]ЕНС!A:E,3,FALSE)</f>
        <v>штепсельная</v>
      </c>
      <c r="G4140" s="26" t="s">
        <v>8727</v>
      </c>
      <c r="H4140" s="26" t="s">
        <v>26</v>
      </c>
      <c r="I4140" s="26">
        <v>0</v>
      </c>
      <c r="J4140" s="26">
        <v>631010000</v>
      </c>
      <c r="K4140" s="26" t="str">
        <f>VLOOKUP(B4140,[1]ПланКаз!A4127:M7431,12,0)</f>
        <v>ҚР, ШҚО, Өскемен қ., Бажов көш., 10</v>
      </c>
      <c r="L4140" s="26" t="str">
        <f>VLOOKUP(B4140,[1]ПланКаз!A4125:M7429,13,0)</f>
        <v>Желтоқсан-Қантар</v>
      </c>
      <c r="M4140" s="26" t="str">
        <f>VLOOKUP(B4140,[1]ПланКаз!A4127:N7431,14,0)</f>
        <v>Шығыс-Қазақстан облысы, Өскемен қ.</v>
      </c>
      <c r="N4140" s="26" t="s">
        <v>58</v>
      </c>
      <c r="O4140" s="26" t="str">
        <f>VLOOKUP(B4140,[1]ПланКаз!A4126:P7430,16,0)</f>
        <v>шартқа қол қойылған кезден бастап 45 күнтізбелік күн ішінде</v>
      </c>
      <c r="P4140" s="26" t="s">
        <v>59</v>
      </c>
      <c r="Q4140" s="27" t="s">
        <v>522</v>
      </c>
      <c r="R4140" s="26" t="str">
        <f>VLOOKUP(B4140,[1]ПланКаз!A4125:S7429,19,0)</f>
        <v>Дана</v>
      </c>
      <c r="S4140" s="28">
        <v>2</v>
      </c>
      <c r="T4140" s="28">
        <v>314</v>
      </c>
      <c r="U4140" s="28">
        <v>628</v>
      </c>
      <c r="V4140" s="28">
        <v>703.36</v>
      </c>
      <c r="W4140" s="26"/>
      <c r="X4140" s="26" t="s">
        <v>62</v>
      </c>
      <c r="Y4140" s="26" t="s">
        <v>61</v>
      </c>
    </row>
    <row r="4141" spans="2:25" x14ac:dyDescent="0.2">
      <c r="B4141" s="26" t="s">
        <v>8728</v>
      </c>
      <c r="C4141" s="26" t="s">
        <v>55</v>
      </c>
      <c r="D4141" s="26" t="s">
        <v>8729</v>
      </c>
      <c r="E4141" s="26" t="str">
        <f>VLOOKUP(D4141,[1]ЕНС!A:E,2,FALSE)</f>
        <v>Модуль коммуникационный</v>
      </c>
      <c r="F4141" s="26" t="str">
        <f>VLOOKUP(D4141,[1]ЕНС!A:E,3,FALSE)</f>
        <v>для контроллера системы автоматизации</v>
      </c>
      <c r="G4141" s="26" t="s">
        <v>8730</v>
      </c>
      <c r="H4141" s="26" t="s">
        <v>26</v>
      </c>
      <c r="I4141" s="26">
        <v>0</v>
      </c>
      <c r="J4141" s="26">
        <v>631010000</v>
      </c>
      <c r="K4141" s="26" t="str">
        <f>VLOOKUP(B4141,[1]ПланКаз!A4128:M7432,12,0)</f>
        <v>ҚР, ШҚО, Өскемен қ., Бажов көш., 10</v>
      </c>
      <c r="L4141" s="26" t="str">
        <f>VLOOKUP(B4141,[1]ПланКаз!A4126:M7430,13,0)</f>
        <v>Желтоқсан-Қантар</v>
      </c>
      <c r="M4141" s="26" t="str">
        <f>VLOOKUP(B4141,[1]ПланКаз!A4128:N7432,14,0)</f>
        <v>Шығыс-Қазақстан облысы, Өскемен қ.</v>
      </c>
      <c r="N4141" s="26" t="s">
        <v>58</v>
      </c>
      <c r="O4141" s="26" t="str">
        <f>VLOOKUP(B4141,[1]ПланКаз!A4127:P7431,16,0)</f>
        <v>шартқа қол қойылған кезден бастап 60 күнтізбелік күн ішінде</v>
      </c>
      <c r="P4141" s="26" t="s">
        <v>59</v>
      </c>
      <c r="Q4141" s="27" t="s">
        <v>522</v>
      </c>
      <c r="R4141" s="26" t="str">
        <f>VLOOKUP(B4141,[1]ПланКаз!A4126:S7430,19,0)</f>
        <v>Дана</v>
      </c>
      <c r="S4141" s="28">
        <v>3</v>
      </c>
      <c r="T4141" s="28">
        <v>70138.5</v>
      </c>
      <c r="U4141" s="28" t="s">
        <v>61</v>
      </c>
      <c r="V4141" s="28" t="s">
        <v>61</v>
      </c>
      <c r="W4141" s="26"/>
      <c r="X4141" s="26" t="s">
        <v>62</v>
      </c>
      <c r="Y4141" s="26" t="s">
        <v>762</v>
      </c>
    </row>
    <row r="4142" spans="2:25" x14ac:dyDescent="0.2">
      <c r="B4142" s="26" t="s">
        <v>8731</v>
      </c>
      <c r="C4142" s="26" t="s">
        <v>55</v>
      </c>
      <c r="D4142" s="26" t="s">
        <v>8729</v>
      </c>
      <c r="E4142" s="26" t="str">
        <f>VLOOKUP(D4142,[1]ЕНС!A:E,2,FALSE)</f>
        <v>Модуль коммуникационный</v>
      </c>
      <c r="F4142" s="26" t="str">
        <f>VLOOKUP(D4142,[1]ЕНС!A:E,3,FALSE)</f>
        <v>для контроллера системы автоматизации</v>
      </c>
      <c r="G4142" s="26" t="s">
        <v>8730</v>
      </c>
      <c r="H4142" s="26" t="s">
        <v>26</v>
      </c>
      <c r="I4142" s="26">
        <v>0</v>
      </c>
      <c r="J4142" s="26">
        <v>631010000</v>
      </c>
      <c r="K4142" s="26" t="str">
        <f>VLOOKUP(B4142,[1]ПланКаз!A4129:M7433,12,0)</f>
        <v>ҚР, ШҚО, Өскемен қ., Бажов көш., 10</v>
      </c>
      <c r="L4142" s="26" t="str">
        <f>VLOOKUP(B4142,[1]ПланКаз!A4127:M7431,13,0)</f>
        <v>Ақпан - Наурыз</v>
      </c>
      <c r="M4142" s="26" t="str">
        <f>VLOOKUP(B4142,[1]ПланКаз!A4129:N7433,14,0)</f>
        <v>Шығыс-Қазақстан облысы, Өскемен қ.</v>
      </c>
      <c r="N4142" s="26" t="s">
        <v>58</v>
      </c>
      <c r="O4142" s="26" t="str">
        <f>VLOOKUP(B4142,[1]ПланКаз!A4128:P7432,16,0)</f>
        <v>шартқа қол қойылған кезден бастап 60 күнтізбелік күн ішінде</v>
      </c>
      <c r="P4142" s="26" t="s">
        <v>59</v>
      </c>
      <c r="Q4142" s="27" t="s">
        <v>522</v>
      </c>
      <c r="R4142" s="26" t="str">
        <f>VLOOKUP(B4142,[1]ПланКаз!A4127:S7431,19,0)</f>
        <v>Дана</v>
      </c>
      <c r="S4142" s="28">
        <v>3</v>
      </c>
      <c r="T4142" s="28">
        <v>70138.5</v>
      </c>
      <c r="U4142" s="28">
        <v>210415.5</v>
      </c>
      <c r="V4142" s="28">
        <v>235665.36</v>
      </c>
      <c r="W4142" s="26"/>
      <c r="X4142" s="26" t="s">
        <v>72</v>
      </c>
      <c r="Y4142" s="26" t="s">
        <v>61</v>
      </c>
    </row>
    <row r="4143" spans="2:25" x14ac:dyDescent="0.2">
      <c r="B4143" s="26" t="s">
        <v>8732</v>
      </c>
      <c r="C4143" s="26" t="s">
        <v>55</v>
      </c>
      <c r="D4143" s="26" t="s">
        <v>8733</v>
      </c>
      <c r="E4143" s="26" t="str">
        <f>VLOOKUP(D4143,[1]ЕНС!A:E,2,FALSE)</f>
        <v>Рубильник</v>
      </c>
      <c r="F4143" s="26" t="str">
        <f>VLOOKUP(D4143,[1]ЕНС!A:E,3,FALSE)</f>
        <v>тип ВР32-35А50120-00Т3</v>
      </c>
      <c r="G4143" s="26" t="s">
        <v>8734</v>
      </c>
      <c r="H4143" s="26" t="s">
        <v>26</v>
      </c>
      <c r="I4143" s="26">
        <v>0</v>
      </c>
      <c r="J4143" s="26">
        <v>631010000</v>
      </c>
      <c r="K4143" s="26" t="str">
        <f>VLOOKUP(B4143,[1]ПланКаз!A4130:M7434,12,0)</f>
        <v>ҚР, ШҚО, Өскемен қ., Бажов көш., 10</v>
      </c>
      <c r="L4143" s="26" t="str">
        <f>VLOOKUP(B4143,[1]ПланКаз!A4128:M7432,13,0)</f>
        <v>Желтоқсан-Қантар</v>
      </c>
      <c r="M4143" s="26" t="str">
        <f>VLOOKUP(B4143,[1]ПланКаз!A4130:N7434,14,0)</f>
        <v>Шығыс-Қазақстан облысы, Өскемен қ.</v>
      </c>
      <c r="N4143" s="26" t="s">
        <v>58</v>
      </c>
      <c r="O4143" s="26" t="str">
        <f>VLOOKUP(B4143,[1]ПланКаз!A4129:P7433,16,0)</f>
        <v>шартқа қол қойылған кезден бастап 60 күнтізбелік күн ішінде</v>
      </c>
      <c r="P4143" s="26" t="s">
        <v>59</v>
      </c>
      <c r="Q4143" s="27" t="s">
        <v>522</v>
      </c>
      <c r="R4143" s="26" t="str">
        <f>VLOOKUP(B4143,[1]ПланКаз!A4128:S7432,19,0)</f>
        <v>Дана</v>
      </c>
      <c r="S4143" s="28">
        <v>28</v>
      </c>
      <c r="T4143" s="28">
        <v>8245</v>
      </c>
      <c r="U4143" s="28" t="s">
        <v>61</v>
      </c>
      <c r="V4143" s="28" t="s">
        <v>61</v>
      </c>
      <c r="W4143" s="26" t="s">
        <v>69</v>
      </c>
      <c r="X4143" s="26" t="s">
        <v>62</v>
      </c>
      <c r="Y4143" s="26" t="s">
        <v>658</v>
      </c>
    </row>
    <row r="4144" spans="2:25" x14ac:dyDescent="0.2">
      <c r="B4144" s="26" t="s">
        <v>8735</v>
      </c>
      <c r="C4144" s="26" t="s">
        <v>55</v>
      </c>
      <c r="D4144" s="26" t="s">
        <v>8733</v>
      </c>
      <c r="E4144" s="26" t="str">
        <f>VLOOKUP(D4144,[1]ЕНС!A:E,2,FALSE)</f>
        <v>Рубильник</v>
      </c>
      <c r="F4144" s="26" t="str">
        <f>VLOOKUP(D4144,[1]ЕНС!A:E,3,FALSE)</f>
        <v>тип ВР32-35А50120-00Т3</v>
      </c>
      <c r="G4144" s="26" t="s">
        <v>8734</v>
      </c>
      <c r="H4144" s="26" t="s">
        <v>26</v>
      </c>
      <c r="I4144" s="26">
        <v>0</v>
      </c>
      <c r="J4144" s="26">
        <v>631010000</v>
      </c>
      <c r="K4144" s="26" t="str">
        <f>VLOOKUP(B4144,[1]ПланКаз!A4131:M7435,12,0)</f>
        <v>ҚР, ШҚО, Өскемен қ., Бажов көш., 10</v>
      </c>
      <c r="L4144" s="26" t="str">
        <f>VLOOKUP(B4144,[1]ПланКаз!A4129:M7433,13,0)</f>
        <v>Ақпан - Наурыз</v>
      </c>
      <c r="M4144" s="26" t="str">
        <f>VLOOKUP(B4144,[1]ПланКаз!A4131:N7435,14,0)</f>
        <v>Шығыс-Қазақстан облысы, Өскемен қ.</v>
      </c>
      <c r="N4144" s="26" t="s">
        <v>58</v>
      </c>
      <c r="O4144" s="26" t="str">
        <f>VLOOKUP(B4144,[1]ПланКаз!A4130:P7434,16,0)</f>
        <v>шартқа қол қойылған кезден бастап 60 күнтізбелік күн ішінде</v>
      </c>
      <c r="P4144" s="26" t="s">
        <v>59</v>
      </c>
      <c r="Q4144" s="27" t="s">
        <v>522</v>
      </c>
      <c r="R4144" s="26" t="str">
        <f>VLOOKUP(B4144,[1]ПланКаз!A4129:S7433,19,0)</f>
        <v>Дана</v>
      </c>
      <c r="S4144" s="28">
        <v>28</v>
      </c>
      <c r="T4144" s="28">
        <v>8245</v>
      </c>
      <c r="U4144" s="28">
        <v>230860</v>
      </c>
      <c r="V4144" s="28">
        <v>258563.20000000001</v>
      </c>
      <c r="W4144" s="26"/>
      <c r="X4144" s="26" t="s">
        <v>72</v>
      </c>
      <c r="Y4144" s="26" t="s">
        <v>61</v>
      </c>
    </row>
    <row r="4145" spans="2:25" x14ac:dyDescent="0.2">
      <c r="B4145" s="26" t="s">
        <v>8736</v>
      </c>
      <c r="C4145" s="26" t="s">
        <v>55</v>
      </c>
      <c r="D4145" s="26" t="s">
        <v>8737</v>
      </c>
      <c r="E4145" s="26" t="str">
        <f>VLOOKUP(D4145,[1]ЕНС!A:E,2,FALSE)</f>
        <v>Рубильник</v>
      </c>
      <c r="F4145" s="26" t="str">
        <f>VLOOKUP(D4145,[1]ЕНС!A:E,3,FALSE)</f>
        <v>тип ВР32-37А10120-00Т3</v>
      </c>
      <c r="G4145" s="26" t="s">
        <v>8738</v>
      </c>
      <c r="H4145" s="26" t="s">
        <v>26</v>
      </c>
      <c r="I4145" s="26">
        <v>0</v>
      </c>
      <c r="J4145" s="26">
        <v>631010000</v>
      </c>
      <c r="K4145" s="26" t="str">
        <f>VLOOKUP(B4145,[1]ПланКаз!A4132:M7436,12,0)</f>
        <v>ҚР, ШҚО, Өскемен қ., Бажов көш., 10</v>
      </c>
      <c r="L4145" s="26" t="str">
        <f>VLOOKUP(B4145,[1]ПланКаз!A4130:M7434,13,0)</f>
        <v>Желтоқсан-Қантар</v>
      </c>
      <c r="M4145" s="26" t="str">
        <f>VLOOKUP(B4145,[1]ПланКаз!A4132:N7436,14,0)</f>
        <v>Шығыс-Қазақстан облысы, Өскемен қ.</v>
      </c>
      <c r="N4145" s="26" t="s">
        <v>58</v>
      </c>
      <c r="O4145" s="26" t="str">
        <f>VLOOKUP(B4145,[1]ПланКаз!A4131:P7435,16,0)</f>
        <v>шартқа қол қойылған кезден бастап 60 күнтізбелік күн ішінде</v>
      </c>
      <c r="P4145" s="26" t="s">
        <v>59</v>
      </c>
      <c r="Q4145" s="27" t="s">
        <v>522</v>
      </c>
      <c r="R4145" s="26" t="str">
        <f>VLOOKUP(B4145,[1]ПланКаз!A4130:S7434,19,0)</f>
        <v>Дана</v>
      </c>
      <c r="S4145" s="28">
        <v>78</v>
      </c>
      <c r="T4145" s="28">
        <v>13987</v>
      </c>
      <c r="U4145" s="28" t="s">
        <v>61</v>
      </c>
      <c r="V4145" s="28" t="s">
        <v>61</v>
      </c>
      <c r="W4145" s="26" t="s">
        <v>69</v>
      </c>
      <c r="X4145" s="26" t="s">
        <v>62</v>
      </c>
      <c r="Y4145" s="26" t="s">
        <v>658</v>
      </c>
    </row>
    <row r="4146" spans="2:25" x14ac:dyDescent="0.2">
      <c r="B4146" s="26" t="s">
        <v>8739</v>
      </c>
      <c r="C4146" s="26" t="s">
        <v>55</v>
      </c>
      <c r="D4146" s="26" t="s">
        <v>8737</v>
      </c>
      <c r="E4146" s="26" t="str">
        <f>VLOOKUP(D4146,[1]ЕНС!A:E,2,FALSE)</f>
        <v>Рубильник</v>
      </c>
      <c r="F4146" s="26" t="str">
        <f>VLOOKUP(D4146,[1]ЕНС!A:E,3,FALSE)</f>
        <v>тип ВР32-37А10120-00Т3</v>
      </c>
      <c r="G4146" s="26" t="s">
        <v>8738</v>
      </c>
      <c r="H4146" s="26" t="s">
        <v>26</v>
      </c>
      <c r="I4146" s="26">
        <v>0</v>
      </c>
      <c r="J4146" s="26">
        <v>631010000</v>
      </c>
      <c r="K4146" s="26" t="str">
        <f>VLOOKUP(B4146,[1]ПланКаз!A4133:M7437,12,0)</f>
        <v>ҚР, ШҚО, Өскемен қ., Бажов көш., 10</v>
      </c>
      <c r="L4146" s="26" t="str">
        <f>VLOOKUP(B4146,[1]ПланКаз!A4131:M7435,13,0)</f>
        <v>Ақпан - Наурыз</v>
      </c>
      <c r="M4146" s="26" t="str">
        <f>VLOOKUP(B4146,[1]ПланКаз!A4133:N7437,14,0)</f>
        <v>Шығыс-Қазақстан облысы, Өскемен қ.</v>
      </c>
      <c r="N4146" s="26" t="s">
        <v>58</v>
      </c>
      <c r="O4146" s="26" t="str">
        <f>VLOOKUP(B4146,[1]ПланКаз!A4132:P7436,16,0)</f>
        <v>шартқа қол қойылған кезден бастап 60 күнтізбелік күн ішінде</v>
      </c>
      <c r="P4146" s="26" t="s">
        <v>59</v>
      </c>
      <c r="Q4146" s="27" t="s">
        <v>522</v>
      </c>
      <c r="R4146" s="26" t="str">
        <f>VLOOKUP(B4146,[1]ПланКаз!A4131:S7435,19,0)</f>
        <v>Дана</v>
      </c>
      <c r="S4146" s="28">
        <v>78</v>
      </c>
      <c r="T4146" s="28">
        <v>13987</v>
      </c>
      <c r="U4146" s="28">
        <v>1090986</v>
      </c>
      <c r="V4146" s="28">
        <v>1221904.32</v>
      </c>
      <c r="W4146" s="26"/>
      <c r="X4146" s="26" t="s">
        <v>72</v>
      </c>
      <c r="Y4146" s="26" t="s">
        <v>61</v>
      </c>
    </row>
    <row r="4147" spans="2:25" x14ac:dyDescent="0.2">
      <c r="B4147" s="26" t="s">
        <v>8740</v>
      </c>
      <c r="C4147" s="26" t="s">
        <v>55</v>
      </c>
      <c r="D4147" s="26" t="s">
        <v>8741</v>
      </c>
      <c r="E4147" s="26" t="str">
        <f>VLOOKUP(D4147,[1]ЕНС!A:E,2,FALSE)</f>
        <v>Рубильник</v>
      </c>
      <c r="F4147" s="26" t="str">
        <f>VLOOKUP(D4147,[1]ЕНС!A:E,3,FALSE)</f>
        <v>тип РПС-2/1П УЗ, исполнение привода правое</v>
      </c>
      <c r="G4147" s="26" t="s">
        <v>8742</v>
      </c>
      <c r="H4147" s="26" t="s">
        <v>22</v>
      </c>
      <c r="I4147" s="26">
        <v>0</v>
      </c>
      <c r="J4147" s="26">
        <v>631010000</v>
      </c>
      <c r="K4147" s="26" t="str">
        <f>VLOOKUP(B4147,[1]ПланКаз!A4134:M7438,12,0)</f>
        <v>ҚР, ШҚО, Өскемен қ., Бажов көш., 10</v>
      </c>
      <c r="L4147" s="26" t="str">
        <f>VLOOKUP(B4147,[1]ПланКаз!A4132:M7436,13,0)</f>
        <v>Желтоқсан-Қантар</v>
      </c>
      <c r="M4147" s="26" t="str">
        <f>VLOOKUP(B4147,[1]ПланКаз!A4134:N7438,14,0)</f>
        <v>Шығыс-Қазақстан облысы, Өскемен қ.</v>
      </c>
      <c r="N4147" s="26" t="s">
        <v>58</v>
      </c>
      <c r="O4147" s="26" t="str">
        <f>VLOOKUP(B4147,[1]ПланКаз!A4133:P7437,16,0)</f>
        <v>шартқа қол қойылған кезден бастап 60 күнтізбелік күн ішінде</v>
      </c>
      <c r="P4147" s="26" t="s">
        <v>59</v>
      </c>
      <c r="Q4147" s="27" t="s">
        <v>522</v>
      </c>
      <c r="R4147" s="26" t="str">
        <f>VLOOKUP(B4147,[1]ПланКаз!A4132:S7436,19,0)</f>
        <v>Дана</v>
      </c>
      <c r="S4147" s="28">
        <v>30</v>
      </c>
      <c r="T4147" s="28">
        <v>28511</v>
      </c>
      <c r="U4147" s="28">
        <v>855330</v>
      </c>
      <c r="V4147" s="28">
        <v>957969.6</v>
      </c>
      <c r="W4147" s="26" t="s">
        <v>69</v>
      </c>
      <c r="X4147" s="26" t="s">
        <v>62</v>
      </c>
      <c r="Y4147" s="26" t="s">
        <v>61</v>
      </c>
    </row>
    <row r="4148" spans="2:25" x14ac:dyDescent="0.2">
      <c r="B4148" s="26" t="s">
        <v>8743</v>
      </c>
      <c r="C4148" s="26" t="s">
        <v>55</v>
      </c>
      <c r="D4148" s="26" t="s">
        <v>8741</v>
      </c>
      <c r="E4148" s="26" t="str">
        <f>VLOOKUP(D4148,[1]ЕНС!A:E,2,FALSE)</f>
        <v>Рубильник</v>
      </c>
      <c r="F4148" s="26" t="str">
        <f>VLOOKUP(D4148,[1]ЕНС!A:E,3,FALSE)</f>
        <v>тип РПС-2/1П УЗ, исполнение привода правое</v>
      </c>
      <c r="G4148" s="26" t="s">
        <v>8744</v>
      </c>
      <c r="H4148" s="26" t="s">
        <v>22</v>
      </c>
      <c r="I4148" s="26">
        <v>0</v>
      </c>
      <c r="J4148" s="26">
        <v>631010000</v>
      </c>
      <c r="K4148" s="26" t="str">
        <f>VLOOKUP(B4148,[1]ПланКаз!A4135:M7439,12,0)</f>
        <v>ҚР, ШҚО, Өскемен қ., Бажов көш., 10</v>
      </c>
      <c r="L4148" s="26" t="str">
        <f>VLOOKUP(B4148,[1]ПланКаз!A4133:M7437,13,0)</f>
        <v>Желтоқсан-Қантар</v>
      </c>
      <c r="M4148" s="26" t="str">
        <f>VLOOKUP(B4148,[1]ПланКаз!A4135:N7439,14,0)</f>
        <v>Шығыс-Қазақстан облысы, Өскемен қ.</v>
      </c>
      <c r="N4148" s="26" t="s">
        <v>58</v>
      </c>
      <c r="O4148" s="26" t="str">
        <f>VLOOKUP(B4148,[1]ПланКаз!A4134:P7438,16,0)</f>
        <v>шартқа қол қойылған кезден бастап 60 күнтізбелік күн ішінде</v>
      </c>
      <c r="P4148" s="26" t="s">
        <v>59</v>
      </c>
      <c r="Q4148" s="27" t="s">
        <v>522</v>
      </c>
      <c r="R4148" s="26" t="str">
        <f>VLOOKUP(B4148,[1]ПланКаз!A4133:S7437,19,0)</f>
        <v>Дана</v>
      </c>
      <c r="S4148" s="28">
        <v>22</v>
      </c>
      <c r="T4148" s="28">
        <v>36562</v>
      </c>
      <c r="U4148" s="28">
        <v>804364</v>
      </c>
      <c r="V4148" s="28">
        <v>900887.68</v>
      </c>
      <c r="W4148" s="26" t="s">
        <v>69</v>
      </c>
      <c r="X4148" s="26" t="s">
        <v>62</v>
      </c>
      <c r="Y4148" s="26" t="s">
        <v>61</v>
      </c>
    </row>
    <row r="4149" spans="2:25" x14ac:dyDescent="0.2">
      <c r="B4149" s="26" t="s">
        <v>8745</v>
      </c>
      <c r="C4149" s="26" t="s">
        <v>55</v>
      </c>
      <c r="D4149" s="26" t="s">
        <v>8741</v>
      </c>
      <c r="E4149" s="26" t="str">
        <f>VLOOKUP(D4149,[1]ЕНС!A:E,2,FALSE)</f>
        <v>Рубильник</v>
      </c>
      <c r="F4149" s="26" t="str">
        <f>VLOOKUP(D4149,[1]ЕНС!A:E,3,FALSE)</f>
        <v>тип РПС-2/1П УЗ, исполнение привода правое</v>
      </c>
      <c r="G4149" s="26" t="s">
        <v>8746</v>
      </c>
      <c r="H4149" s="26" t="s">
        <v>22</v>
      </c>
      <c r="I4149" s="26">
        <v>0</v>
      </c>
      <c r="J4149" s="26">
        <v>631010000</v>
      </c>
      <c r="K4149" s="26" t="str">
        <f>VLOOKUP(B4149,[1]ПланКаз!A4136:M7440,12,0)</f>
        <v>ҚР, ШҚО, Өскемен қ., Бажов көш., 10</v>
      </c>
      <c r="L4149" s="26" t="str">
        <f>VLOOKUP(B4149,[1]ПланКаз!A4134:M7438,13,0)</f>
        <v>Желтоқсан-Қантар</v>
      </c>
      <c r="M4149" s="26" t="str">
        <f>VLOOKUP(B4149,[1]ПланКаз!A4136:N7440,14,0)</f>
        <v>Шығыс-Қазақстан облысы, Өскемен қ.</v>
      </c>
      <c r="N4149" s="26" t="s">
        <v>58</v>
      </c>
      <c r="O4149" s="26" t="str">
        <f>VLOOKUP(B4149,[1]ПланКаз!A4135:P7439,16,0)</f>
        <v>шартқа қол қойылған кезден бастап 60 күнтізбелік күн ішінде</v>
      </c>
      <c r="P4149" s="26" t="s">
        <v>59</v>
      </c>
      <c r="Q4149" s="27" t="s">
        <v>522</v>
      </c>
      <c r="R4149" s="26" t="str">
        <f>VLOOKUP(B4149,[1]ПланКаз!A4134:S7438,19,0)</f>
        <v>Дана</v>
      </c>
      <c r="S4149" s="28">
        <v>23</v>
      </c>
      <c r="T4149" s="28">
        <v>58570</v>
      </c>
      <c r="U4149" s="28">
        <v>1347110</v>
      </c>
      <c r="V4149" s="28">
        <v>1508763.2</v>
      </c>
      <c r="W4149" s="26" t="s">
        <v>69</v>
      </c>
      <c r="X4149" s="26" t="s">
        <v>62</v>
      </c>
      <c r="Y4149" s="26" t="s">
        <v>61</v>
      </c>
    </row>
    <row r="4150" spans="2:25" x14ac:dyDescent="0.2">
      <c r="B4150" s="26" t="s">
        <v>8747</v>
      </c>
      <c r="C4150" s="26" t="s">
        <v>55</v>
      </c>
      <c r="D4150" s="26" t="s">
        <v>8748</v>
      </c>
      <c r="E4150" s="26" t="str">
        <f>VLOOKUP(D4150,[1]ЕНС!A:E,2,FALSE)</f>
        <v>Рубильник</v>
      </c>
      <c r="F4150" s="26" t="str">
        <f>VLOOKUP(D4150,[1]ЕНС!A:E,3,FALSE)</f>
        <v>тип РБ-2/2Л-У3, исполнение боковой рукоятки левое</v>
      </c>
      <c r="G4150" s="26" t="s">
        <v>8749</v>
      </c>
      <c r="H4150" s="26" t="s">
        <v>26</v>
      </c>
      <c r="I4150" s="26">
        <v>0</v>
      </c>
      <c r="J4150" s="26">
        <v>631010000</v>
      </c>
      <c r="K4150" s="26" t="str">
        <f>VLOOKUP(B4150,[1]ПланКаз!A4137:M7441,12,0)</f>
        <v>ҚР, ШҚО, Өскемен қ., Бажов көш., 10</v>
      </c>
      <c r="L4150" s="26" t="str">
        <f>VLOOKUP(B4150,[1]ПланКаз!A4135:M7439,13,0)</f>
        <v>Желтоқсан-Қантар</v>
      </c>
      <c r="M4150" s="26" t="str">
        <f>VLOOKUP(B4150,[1]ПланКаз!A4137:N7441,14,0)</f>
        <v>Шығыс-Қазақстан облысы, Өскемен қ.</v>
      </c>
      <c r="N4150" s="26" t="s">
        <v>58</v>
      </c>
      <c r="O4150" s="26" t="str">
        <f>VLOOKUP(B4150,[1]ПланКаз!A4136:P7440,16,0)</f>
        <v>шартқа қол қойылған кезден бастап 60 күнтізбелік күн ішінде</v>
      </c>
      <c r="P4150" s="26" t="s">
        <v>59</v>
      </c>
      <c r="Q4150" s="27" t="s">
        <v>522</v>
      </c>
      <c r="R4150" s="26" t="str">
        <f>VLOOKUP(B4150,[1]ПланКаз!A4135:S7439,19,0)</f>
        <v>Дана</v>
      </c>
      <c r="S4150" s="28">
        <v>14</v>
      </c>
      <c r="T4150" s="28">
        <v>27572</v>
      </c>
      <c r="U4150" s="28" t="s">
        <v>61</v>
      </c>
      <c r="V4150" s="28" t="s">
        <v>61</v>
      </c>
      <c r="W4150" s="26" t="s">
        <v>69</v>
      </c>
      <c r="X4150" s="26" t="s">
        <v>62</v>
      </c>
      <c r="Y4150" s="26" t="s">
        <v>658</v>
      </c>
    </row>
    <row r="4151" spans="2:25" x14ac:dyDescent="0.2">
      <c r="B4151" s="26" t="s">
        <v>8750</v>
      </c>
      <c r="C4151" s="26" t="s">
        <v>55</v>
      </c>
      <c r="D4151" s="26" t="s">
        <v>8748</v>
      </c>
      <c r="E4151" s="26" t="str">
        <f>VLOOKUP(D4151,[1]ЕНС!A:E,2,FALSE)</f>
        <v>Рубильник</v>
      </c>
      <c r="F4151" s="26" t="str">
        <f>VLOOKUP(D4151,[1]ЕНС!A:E,3,FALSE)</f>
        <v>тип РБ-2/2Л-У3, исполнение боковой рукоятки левое</v>
      </c>
      <c r="G4151" s="26" t="s">
        <v>8749</v>
      </c>
      <c r="H4151" s="26" t="s">
        <v>26</v>
      </c>
      <c r="I4151" s="26">
        <v>0</v>
      </c>
      <c r="J4151" s="26">
        <v>631010000</v>
      </c>
      <c r="K4151" s="26" t="str">
        <f>VLOOKUP(B4151,[1]ПланКаз!A4138:M7442,12,0)</f>
        <v>ҚР, ШҚО, Өскемен қ., Бажов көш., 10</v>
      </c>
      <c r="L4151" s="26" t="str">
        <f>VLOOKUP(B4151,[1]ПланКаз!A4136:M7440,13,0)</f>
        <v>Ақпан - Наурыз</v>
      </c>
      <c r="M4151" s="26" t="str">
        <f>VLOOKUP(B4151,[1]ПланКаз!A4138:N7442,14,0)</f>
        <v>Шығыс-Қазақстан облысы, Өскемен қ.</v>
      </c>
      <c r="N4151" s="26" t="s">
        <v>58</v>
      </c>
      <c r="O4151" s="26" t="str">
        <f>VLOOKUP(B4151,[1]ПланКаз!A4137:P7441,16,0)</f>
        <v>шартқа қол қойылған кезден бастап 60 күнтізбелік күн ішінде</v>
      </c>
      <c r="P4151" s="26" t="s">
        <v>59</v>
      </c>
      <c r="Q4151" s="27" t="s">
        <v>522</v>
      </c>
      <c r="R4151" s="26" t="str">
        <f>VLOOKUP(B4151,[1]ПланКаз!A4136:S7440,19,0)</f>
        <v>Дана</v>
      </c>
      <c r="S4151" s="28">
        <v>14</v>
      </c>
      <c r="T4151" s="28">
        <v>27572</v>
      </c>
      <c r="U4151" s="28">
        <v>386008</v>
      </c>
      <c r="V4151" s="28">
        <v>432328.96000000002</v>
      </c>
      <c r="W4151" s="26"/>
      <c r="X4151" s="26" t="s">
        <v>72</v>
      </c>
      <c r="Y4151" s="26" t="s">
        <v>61</v>
      </c>
    </row>
    <row r="4152" spans="2:25" x14ac:dyDescent="0.2">
      <c r="B4152" s="26" t="s">
        <v>8751</v>
      </c>
      <c r="C4152" s="26" t="s">
        <v>55</v>
      </c>
      <c r="D4152" s="26" t="s">
        <v>8752</v>
      </c>
      <c r="E4152" s="26" t="str">
        <f>VLOOKUP(D4152,[1]ЕНС!A:E,2,FALSE)</f>
        <v>Светильник</v>
      </c>
      <c r="F4152" s="26" t="str">
        <f>VLOOKUP(D4152,[1]ЕНС!A:E,3,FALSE)</f>
        <v>общего освещения, потолочный</v>
      </c>
      <c r="G4152" s="26" t="s">
        <v>8753</v>
      </c>
      <c r="H4152" s="26" t="s">
        <v>26</v>
      </c>
      <c r="I4152" s="26">
        <v>0</v>
      </c>
      <c r="J4152" s="26">
        <v>631010000</v>
      </c>
      <c r="K4152" s="26" t="str">
        <f>VLOOKUP(B4152,[1]ПланКаз!A4139:M7443,12,0)</f>
        <v>ҚР, ШҚО, Өскемен қ., Бажов көш., 10</v>
      </c>
      <c r="L4152" s="26" t="str">
        <f>VLOOKUP(B4152,[1]ПланКаз!A4137:M7441,13,0)</f>
        <v>Желтоқсан-Қантар</v>
      </c>
      <c r="M4152" s="26" t="str">
        <f>VLOOKUP(B4152,[1]ПланКаз!A4139:N7443,14,0)</f>
        <v>Шығыс-Қазақстан облысы, Өскемен қ.</v>
      </c>
      <c r="N4152" s="26" t="s">
        <v>58</v>
      </c>
      <c r="O4152" s="26" t="str">
        <f>VLOOKUP(B4152,[1]ПланКаз!A4138:P7442,16,0)</f>
        <v>шартқа қол қойылған кезден бастап 45 күнтізбелік күн ішінде</v>
      </c>
      <c r="P4152" s="26" t="s">
        <v>59</v>
      </c>
      <c r="Q4152" s="27" t="s">
        <v>522</v>
      </c>
      <c r="R4152" s="26" t="str">
        <f>VLOOKUP(B4152,[1]ПланКаз!A4137:S7441,19,0)</f>
        <v>Дана</v>
      </c>
      <c r="S4152" s="28">
        <v>2</v>
      </c>
      <c r="T4152" s="28">
        <v>1423</v>
      </c>
      <c r="U4152" s="28">
        <v>2846</v>
      </c>
      <c r="V4152" s="28">
        <v>3187.52</v>
      </c>
      <c r="W4152" s="26"/>
      <c r="X4152" s="26" t="s">
        <v>62</v>
      </c>
      <c r="Y4152" s="26" t="s">
        <v>61</v>
      </c>
    </row>
    <row r="4153" spans="2:25" x14ac:dyDescent="0.2">
      <c r="B4153" s="26" t="s">
        <v>8754</v>
      </c>
      <c r="C4153" s="26" t="s">
        <v>55</v>
      </c>
      <c r="D4153" s="26" t="s">
        <v>8755</v>
      </c>
      <c r="E4153" s="26" t="str">
        <f>VLOOKUP(D4153,[1]ЕНС!A:E,2,FALSE)</f>
        <v>Светильник</v>
      </c>
      <c r="F4153" s="26" t="str">
        <f>VLOOKUP(D4153,[1]ЕНС!A:E,3,FALSE)</f>
        <v>светодиодный, для уличного освещения, Номинальное напряжение 220В (+/-20%)</v>
      </c>
      <c r="G4153" s="26" t="s">
        <v>8756</v>
      </c>
      <c r="H4153" s="26" t="s">
        <v>26</v>
      </c>
      <c r="I4153" s="26">
        <v>0</v>
      </c>
      <c r="J4153" s="26">
        <v>631010000</v>
      </c>
      <c r="K4153" s="26" t="str">
        <f>VLOOKUP(B4153,[1]ПланКаз!A4140:M7444,12,0)</f>
        <v>ҚР, ШҚО, Өскемен қ., Бажов көш., 10</v>
      </c>
      <c r="L4153" s="26" t="str">
        <f>VLOOKUP(B4153,[1]ПланКаз!A4138:M7442,13,0)</f>
        <v>Желтоқсан-Қантар</v>
      </c>
      <c r="M4153" s="26" t="str">
        <f>VLOOKUP(B4153,[1]ПланКаз!A4140:N7444,14,0)</f>
        <v>Шығыс-Қазақстан облысы, Өскемен қ.</v>
      </c>
      <c r="N4153" s="26" t="s">
        <v>58</v>
      </c>
      <c r="O4153" s="26" t="str">
        <f>VLOOKUP(B4153,[1]ПланКаз!A4139:P7443,16,0)</f>
        <v>шартқа қол қойылған кезден бастап 45 күнтізбелік күн ішінде</v>
      </c>
      <c r="P4153" s="26" t="s">
        <v>59</v>
      </c>
      <c r="Q4153" s="27" t="s">
        <v>522</v>
      </c>
      <c r="R4153" s="26" t="str">
        <f>VLOOKUP(B4153,[1]ПланКаз!A4138:S7442,19,0)</f>
        <v>Дана</v>
      </c>
      <c r="S4153" s="28">
        <v>6</v>
      </c>
      <c r="T4153" s="28">
        <v>11671</v>
      </c>
      <c r="U4153" s="28">
        <v>70026</v>
      </c>
      <c r="V4153" s="28">
        <v>78429.119999999995</v>
      </c>
      <c r="W4153" s="26"/>
      <c r="X4153" s="26" t="s">
        <v>62</v>
      </c>
      <c r="Y4153" s="26" t="s">
        <v>61</v>
      </c>
    </row>
    <row r="4154" spans="2:25" x14ac:dyDescent="0.2">
      <c r="B4154" s="26" t="s">
        <v>8757</v>
      </c>
      <c r="C4154" s="26" t="s">
        <v>55</v>
      </c>
      <c r="D4154" s="26" t="s">
        <v>8755</v>
      </c>
      <c r="E4154" s="26" t="str">
        <f>VLOOKUP(D4154,[1]ЕНС!A:E,2,FALSE)</f>
        <v>Светильник</v>
      </c>
      <c r="F4154" s="26" t="str">
        <f>VLOOKUP(D4154,[1]ЕНС!A:E,3,FALSE)</f>
        <v>светодиодный, для уличного освещения, Номинальное напряжение 220В (+/-20%)</v>
      </c>
      <c r="G4154" s="26" t="s">
        <v>8758</v>
      </c>
      <c r="H4154" s="26" t="s">
        <v>26</v>
      </c>
      <c r="I4154" s="26">
        <v>0</v>
      </c>
      <c r="J4154" s="26">
        <v>631010000</v>
      </c>
      <c r="K4154" s="26" t="str">
        <f>VLOOKUP(B4154,[1]ПланКаз!A4141:M7445,12,0)</f>
        <v>ҚР, ШҚО, Өскемен қ., Бажов көш., 10</v>
      </c>
      <c r="L4154" s="26" t="str">
        <f>VLOOKUP(B4154,[1]ПланКаз!A4139:M7443,13,0)</f>
        <v>Желтоқсан-Қантар</v>
      </c>
      <c r="M4154" s="26" t="str">
        <f>VLOOKUP(B4154,[1]ПланКаз!A4141:N7445,14,0)</f>
        <v>Шығыс-Қазақстан облысы, Өскемен қ.</v>
      </c>
      <c r="N4154" s="26" t="s">
        <v>58</v>
      </c>
      <c r="O4154" s="26" t="str">
        <f>VLOOKUP(B4154,[1]ПланКаз!A4140:P7444,16,0)</f>
        <v>шартқа қол қойылған кезден бастап 45 күнтізбелік күн ішінде</v>
      </c>
      <c r="P4154" s="26" t="s">
        <v>59</v>
      </c>
      <c r="Q4154" s="27" t="s">
        <v>522</v>
      </c>
      <c r="R4154" s="26" t="str">
        <f>VLOOKUP(B4154,[1]ПланКаз!A4139:S7443,19,0)</f>
        <v>Дана</v>
      </c>
      <c r="S4154" s="28">
        <v>3</v>
      </c>
      <c r="T4154" s="28">
        <v>20803</v>
      </c>
      <c r="U4154" s="28">
        <v>62409</v>
      </c>
      <c r="V4154" s="28">
        <v>69898.080000000002</v>
      </c>
      <c r="W4154" s="26"/>
      <c r="X4154" s="26" t="s">
        <v>62</v>
      </c>
      <c r="Y4154" s="26" t="s">
        <v>61</v>
      </c>
    </row>
    <row r="4155" spans="2:25" x14ac:dyDescent="0.2">
      <c r="B4155" s="26" t="s">
        <v>8759</v>
      </c>
      <c r="C4155" s="26" t="s">
        <v>55</v>
      </c>
      <c r="D4155" s="26" t="s">
        <v>8760</v>
      </c>
      <c r="E4155" s="26" t="str">
        <f>VLOOKUP(D4155,[1]ЕНС!A:E,2,FALSE)</f>
        <v>Установка осветительная</v>
      </c>
      <c r="F4155" s="26" t="str">
        <f>VLOOKUP(D4155,[1]ЕНС!A:E,3,FALSE)</f>
        <v>для аварийного освещения</v>
      </c>
      <c r="G4155" s="26" t="s">
        <v>8761</v>
      </c>
      <c r="H4155" s="26" t="s">
        <v>26</v>
      </c>
      <c r="I4155" s="26">
        <v>0</v>
      </c>
      <c r="J4155" s="26">
        <v>631010000</v>
      </c>
      <c r="K4155" s="26" t="str">
        <f>VLOOKUP(B4155,[1]ПланКаз!A4142:M7446,12,0)</f>
        <v>ҚР, ШҚО, Өскемен қ., Бажов көш., 10</v>
      </c>
      <c r="L4155" s="26" t="str">
        <f>VLOOKUP(B4155,[1]ПланКаз!A4140:M7444,13,0)</f>
        <v>Желтоқсан-Қантар</v>
      </c>
      <c r="M4155" s="26" t="str">
        <f>VLOOKUP(B4155,[1]ПланКаз!A4142:N7446,14,0)</f>
        <v>Шығыс-Қазақстан облысы, Өскемен қ.</v>
      </c>
      <c r="N4155" s="26" t="s">
        <v>58</v>
      </c>
      <c r="O4155" s="26" t="str">
        <f>VLOOKUP(B4155,[1]ПланКаз!A4141:P7445,16,0)</f>
        <v>шартқа қол қойылған кезден бастап 45 күнтізбелік күн ішінде</v>
      </c>
      <c r="P4155" s="26" t="s">
        <v>59</v>
      </c>
      <c r="Q4155" s="27" t="s">
        <v>522</v>
      </c>
      <c r="R4155" s="26" t="str">
        <f>VLOOKUP(B4155,[1]ПланКаз!A4140:S7444,19,0)</f>
        <v>Дана</v>
      </c>
      <c r="S4155" s="28">
        <v>10</v>
      </c>
      <c r="T4155" s="28">
        <v>31104</v>
      </c>
      <c r="U4155" s="28" t="s">
        <v>61</v>
      </c>
      <c r="V4155" s="28" t="s">
        <v>61</v>
      </c>
      <c r="W4155" s="26"/>
      <c r="X4155" s="26" t="s">
        <v>62</v>
      </c>
      <c r="Y4155" s="26" t="s">
        <v>762</v>
      </c>
    </row>
    <row r="4156" spans="2:25" x14ac:dyDescent="0.2">
      <c r="B4156" s="26" t="s">
        <v>8762</v>
      </c>
      <c r="C4156" s="26" t="s">
        <v>55</v>
      </c>
      <c r="D4156" s="26" t="s">
        <v>8760</v>
      </c>
      <c r="E4156" s="26" t="str">
        <f>VLOOKUP(D4156,[1]ЕНС!A:E,2,FALSE)</f>
        <v>Установка осветительная</v>
      </c>
      <c r="F4156" s="26" t="str">
        <f>VLOOKUP(D4156,[1]ЕНС!A:E,3,FALSE)</f>
        <v>для аварийного освещения</v>
      </c>
      <c r="G4156" s="26" t="s">
        <v>8761</v>
      </c>
      <c r="H4156" s="26" t="s">
        <v>26</v>
      </c>
      <c r="I4156" s="26">
        <v>0</v>
      </c>
      <c r="J4156" s="26">
        <v>631010000</v>
      </c>
      <c r="K4156" s="26" t="str">
        <f>VLOOKUP(B4156,[1]ПланКаз!A4143:M7447,12,0)</f>
        <v>ҚР, ШҚО, Өскемен қ., Бажов көш., 10</v>
      </c>
      <c r="L4156" s="26" t="str">
        <f>VLOOKUP(B4156,[1]ПланКаз!A4141:M7445,13,0)</f>
        <v>Ақпан - Наурыз</v>
      </c>
      <c r="M4156" s="26" t="str">
        <f>VLOOKUP(B4156,[1]ПланКаз!A4143:N7447,14,0)</f>
        <v>Шығыс-Қазақстан облысы, Өскемен қ.</v>
      </c>
      <c r="N4156" s="26" t="s">
        <v>58</v>
      </c>
      <c r="O4156" s="26" t="str">
        <f>VLOOKUP(B4156,[1]ПланКаз!A4142:P7446,16,0)</f>
        <v>шартқа қол қойылған кезден бастап 45 күнтізбелік күн ішінде</v>
      </c>
      <c r="P4156" s="26" t="s">
        <v>59</v>
      </c>
      <c r="Q4156" s="27" t="s">
        <v>522</v>
      </c>
      <c r="R4156" s="26" t="str">
        <f>VLOOKUP(B4156,[1]ПланКаз!A4141:S7445,19,0)</f>
        <v>Дана</v>
      </c>
      <c r="S4156" s="28">
        <v>10</v>
      </c>
      <c r="T4156" s="28">
        <v>31104</v>
      </c>
      <c r="U4156" s="28">
        <v>311040</v>
      </c>
      <c r="V4156" s="28">
        <v>348364.79999999999</v>
      </c>
      <c r="W4156" s="26"/>
      <c r="X4156" s="26" t="s">
        <v>72</v>
      </c>
      <c r="Y4156" s="26" t="s">
        <v>61</v>
      </c>
    </row>
    <row r="4157" spans="2:25" x14ac:dyDescent="0.2">
      <c r="B4157" s="26" t="s">
        <v>8763</v>
      </c>
      <c r="C4157" s="26" t="s">
        <v>55</v>
      </c>
      <c r="D4157" s="26" t="s">
        <v>8755</v>
      </c>
      <c r="E4157" s="26" t="str">
        <f>VLOOKUP(D4157,[1]ЕНС!A:E,2,FALSE)</f>
        <v>Светильник</v>
      </c>
      <c r="F4157" s="26" t="str">
        <f>VLOOKUP(D4157,[1]ЕНС!A:E,3,FALSE)</f>
        <v>светодиодный, для уличного освещения, Номинальное напряжение 220В (+/-20%)</v>
      </c>
      <c r="G4157" s="26" t="s">
        <v>8764</v>
      </c>
      <c r="H4157" s="26" t="s">
        <v>26</v>
      </c>
      <c r="I4157" s="26">
        <v>0</v>
      </c>
      <c r="J4157" s="26">
        <v>631010000</v>
      </c>
      <c r="K4157" s="26" t="str">
        <f>VLOOKUP(B4157,[1]ПланКаз!A4144:M7448,12,0)</f>
        <v>ҚР, ШҚО, Өскемен қ., Бажов көш., 10</v>
      </c>
      <c r="L4157" s="26" t="str">
        <f>VLOOKUP(B4157,[1]ПланКаз!A4142:M7446,13,0)</f>
        <v>Желтоқсан-Қантар</v>
      </c>
      <c r="M4157" s="26" t="str">
        <f>VLOOKUP(B4157,[1]ПланКаз!A4144:N7448,14,0)</f>
        <v>Шығыс-Қазақстан облысы, Өскемен қ.</v>
      </c>
      <c r="N4157" s="26" t="s">
        <v>58</v>
      </c>
      <c r="O4157" s="26" t="str">
        <f>VLOOKUP(B4157,[1]ПланКаз!A4143:P7447,16,0)</f>
        <v>шартқа қол қойылған кезден бастап 45 күнтізбелік күн ішінде</v>
      </c>
      <c r="P4157" s="26" t="s">
        <v>59</v>
      </c>
      <c r="Q4157" s="27" t="s">
        <v>522</v>
      </c>
      <c r="R4157" s="26" t="str">
        <f>VLOOKUP(B4157,[1]ПланКаз!A4142:S7446,19,0)</f>
        <v>Дана</v>
      </c>
      <c r="S4157" s="28">
        <v>2</v>
      </c>
      <c r="T4157" s="28">
        <v>105600</v>
      </c>
      <c r="U4157" s="28" t="s">
        <v>61</v>
      </c>
      <c r="V4157" s="28" t="s">
        <v>61</v>
      </c>
      <c r="W4157" s="26" t="s">
        <v>69</v>
      </c>
      <c r="X4157" s="26" t="s">
        <v>62</v>
      </c>
      <c r="Y4157" s="26" t="s">
        <v>658</v>
      </c>
    </row>
    <row r="4158" spans="2:25" x14ac:dyDescent="0.2">
      <c r="B4158" s="26" t="s">
        <v>8765</v>
      </c>
      <c r="C4158" s="26" t="s">
        <v>55</v>
      </c>
      <c r="D4158" s="26" t="s">
        <v>8755</v>
      </c>
      <c r="E4158" s="26" t="str">
        <f>VLOOKUP(D4158,[1]ЕНС!A:E,2,FALSE)</f>
        <v>Светильник</v>
      </c>
      <c r="F4158" s="26" t="str">
        <f>VLOOKUP(D4158,[1]ЕНС!A:E,3,FALSE)</f>
        <v>светодиодный, для уличного освещения, Номинальное напряжение 220В (+/-20%)</v>
      </c>
      <c r="G4158" s="26" t="s">
        <v>8764</v>
      </c>
      <c r="H4158" s="26" t="s">
        <v>26</v>
      </c>
      <c r="I4158" s="26">
        <v>0</v>
      </c>
      <c r="J4158" s="26">
        <v>631010000</v>
      </c>
      <c r="K4158" s="26" t="str">
        <f>VLOOKUP(B4158,[1]ПланКаз!A4145:M7449,12,0)</f>
        <v>ҚР, ШҚО, Өскемен қ., Бажов көш., 10</v>
      </c>
      <c r="L4158" s="26" t="str">
        <f>VLOOKUP(B4158,[1]ПланКаз!A4143:M7447,13,0)</f>
        <v>Ақпан - Наурыз</v>
      </c>
      <c r="M4158" s="26" t="str">
        <f>VLOOKUP(B4158,[1]ПланКаз!A4145:N7449,14,0)</f>
        <v>Шығыс-Қазақстан облысы, Өскемен қ.</v>
      </c>
      <c r="N4158" s="26" t="s">
        <v>58</v>
      </c>
      <c r="O4158" s="26" t="str">
        <f>VLOOKUP(B4158,[1]ПланКаз!A4144:P7448,16,0)</f>
        <v>шартқа қол қойылған кезден бастап 45 күнтізбелік күн ішінде</v>
      </c>
      <c r="P4158" s="26" t="s">
        <v>59</v>
      </c>
      <c r="Q4158" s="27" t="s">
        <v>522</v>
      </c>
      <c r="R4158" s="26" t="str">
        <f>VLOOKUP(B4158,[1]ПланКаз!A4143:S7447,19,0)</f>
        <v>Дана</v>
      </c>
      <c r="S4158" s="28">
        <v>2</v>
      </c>
      <c r="T4158" s="28">
        <v>105600</v>
      </c>
      <c r="U4158" s="28">
        <v>211200</v>
      </c>
      <c r="V4158" s="28">
        <v>236544</v>
      </c>
      <c r="W4158" s="26"/>
      <c r="X4158" s="26" t="s">
        <v>72</v>
      </c>
      <c r="Y4158" s="26" t="s">
        <v>61</v>
      </c>
    </row>
    <row r="4159" spans="2:25" x14ac:dyDescent="0.2">
      <c r="B4159" s="26" t="s">
        <v>8766</v>
      </c>
      <c r="C4159" s="26" t="s">
        <v>55</v>
      </c>
      <c r="D4159" s="26" t="s">
        <v>8767</v>
      </c>
      <c r="E4159" s="26" t="str">
        <f>VLOOKUP(D4159,[1]ЕНС!A:E,2,FALSE)</f>
        <v>Трансформатор тока</v>
      </c>
      <c r="F4159" s="26" t="str">
        <f>VLOOKUP(D4159,[1]ЕНС!A:E,3,FALSE)</f>
        <v>опорный, в пластмассовом корпусе, номинальное напряжение 0,66 кВ, номинальный первичный ток 100 А, ГОСТ 7746-2001</v>
      </c>
      <c r="G4159" s="26" t="s">
        <v>8768</v>
      </c>
      <c r="H4159" s="26" t="s">
        <v>26</v>
      </c>
      <c r="I4159" s="26">
        <v>0</v>
      </c>
      <c r="J4159" s="26">
        <v>631010000</v>
      </c>
      <c r="K4159" s="26" t="str">
        <f>VLOOKUP(B4159,[1]ПланКаз!A4146:M7450,12,0)</f>
        <v>ҚР, ШҚО, Өскемен қ., Бажов көш., 10</v>
      </c>
      <c r="L4159" s="26" t="str">
        <f>VLOOKUP(B4159,[1]ПланКаз!A4144:M7448,13,0)</f>
        <v>Желтоқсан-Қантар</v>
      </c>
      <c r="M4159" s="26" t="str">
        <f>VLOOKUP(B4159,[1]ПланКаз!A4146:N7450,14,0)</f>
        <v>Шығыс-Қазақстан облысы, Өскемен қ.</v>
      </c>
      <c r="N4159" s="26" t="s">
        <v>58</v>
      </c>
      <c r="O4159" s="26" t="str">
        <f>VLOOKUP(B4159,[1]ПланКаз!A4145:P7449,16,0)</f>
        <v>шартқа қол қойылған кезден бастап 45 күнтізбелік күн ішінде</v>
      </c>
      <c r="P4159" s="26" t="s">
        <v>59</v>
      </c>
      <c r="Q4159" s="27" t="s">
        <v>522</v>
      </c>
      <c r="R4159" s="26" t="str">
        <f>VLOOKUP(B4159,[1]ПланКаз!A4144:S7448,19,0)</f>
        <v>Дана</v>
      </c>
      <c r="S4159" s="28">
        <v>130</v>
      </c>
      <c r="T4159" s="28">
        <v>2900</v>
      </c>
      <c r="U4159" s="28" t="s">
        <v>61</v>
      </c>
      <c r="V4159" s="28" t="s">
        <v>61</v>
      </c>
      <c r="W4159" s="26" t="s">
        <v>69</v>
      </c>
      <c r="X4159" s="26" t="s">
        <v>62</v>
      </c>
      <c r="Y4159" s="26" t="s">
        <v>762</v>
      </c>
    </row>
    <row r="4160" spans="2:25" x14ac:dyDescent="0.2">
      <c r="B4160" s="26" t="s">
        <v>8769</v>
      </c>
      <c r="C4160" s="26" t="s">
        <v>55</v>
      </c>
      <c r="D4160" s="26" t="s">
        <v>8767</v>
      </c>
      <c r="E4160" s="26" t="str">
        <f>VLOOKUP(D4160,[1]ЕНС!A:E,2,FALSE)</f>
        <v>Трансформатор тока</v>
      </c>
      <c r="F4160" s="26" t="str">
        <f>VLOOKUP(D4160,[1]ЕНС!A:E,3,FALSE)</f>
        <v>опорный, в пластмассовом корпусе, номинальное напряжение 0,66 кВ, номинальный первичный ток 100 А, ГОСТ 7746-2001</v>
      </c>
      <c r="G4160" s="26" t="s">
        <v>8768</v>
      </c>
      <c r="H4160" s="26" t="s">
        <v>26</v>
      </c>
      <c r="I4160" s="26">
        <v>0</v>
      </c>
      <c r="J4160" s="26">
        <v>631010000</v>
      </c>
      <c r="K4160" s="26" t="str">
        <f>VLOOKUP(B4160,[1]ПланКаз!A4147:M7451,12,0)</f>
        <v>ҚР, ШҚО, Өскемен қ., Бажов көш., 10</v>
      </c>
      <c r="L4160" s="26" t="str">
        <f>VLOOKUP(B4160,[1]ПланКаз!A4145:M7449,13,0)</f>
        <v>Ақпан - Наурыз</v>
      </c>
      <c r="M4160" s="26" t="str">
        <f>VLOOKUP(B4160,[1]ПланКаз!A4147:N7451,14,0)</f>
        <v>Шығыс-Қазақстан облысы, Өскемен қ.</v>
      </c>
      <c r="N4160" s="26" t="s">
        <v>58</v>
      </c>
      <c r="O4160" s="26" t="str">
        <f>VLOOKUP(B4160,[1]ПланКаз!A4146:P7450,16,0)</f>
        <v>шартқа қол қойылған кезден бастап 45 күнтізбелік күн ішінде</v>
      </c>
      <c r="P4160" s="26" t="s">
        <v>59</v>
      </c>
      <c r="Q4160" s="27" t="s">
        <v>522</v>
      </c>
      <c r="R4160" s="26" t="str">
        <f>VLOOKUP(B4160,[1]ПланКаз!A4145:S7449,19,0)</f>
        <v>Дана</v>
      </c>
      <c r="S4160" s="28">
        <v>130</v>
      </c>
      <c r="T4160" s="28">
        <v>2900</v>
      </c>
      <c r="U4160" s="28">
        <v>377000</v>
      </c>
      <c r="V4160" s="28">
        <v>422240</v>
      </c>
      <c r="W4160" s="26" t="s">
        <v>69</v>
      </c>
      <c r="X4160" s="26" t="s">
        <v>72</v>
      </c>
      <c r="Y4160" s="26" t="s">
        <v>61</v>
      </c>
    </row>
    <row r="4161" spans="2:25" x14ac:dyDescent="0.2">
      <c r="B4161" s="26" t="s">
        <v>8770</v>
      </c>
      <c r="C4161" s="26" t="s">
        <v>55</v>
      </c>
      <c r="D4161" s="26" t="s">
        <v>8771</v>
      </c>
      <c r="E4161" s="26" t="str">
        <f>VLOOKUP(D4161,[1]ЕНС!A:E,2,FALSE)</f>
        <v>Трансформатор тока</v>
      </c>
      <c r="F4161" s="26" t="str">
        <f>VLOOKUP(D4161,[1]ЕНС!A:E,3,FALSE)</f>
        <v>опорный, в пластмассовом корпусе, номинальное напряжение 0,66 кВ, номинальный первичный ток 1000 А, ГОСТ 7746-2001</v>
      </c>
      <c r="G4161" s="26" t="s">
        <v>8772</v>
      </c>
      <c r="H4161" s="26" t="s">
        <v>26</v>
      </c>
      <c r="I4161" s="26">
        <v>0</v>
      </c>
      <c r="J4161" s="26">
        <v>631010000</v>
      </c>
      <c r="K4161" s="26" t="str">
        <f>VLOOKUP(B4161,[1]ПланКаз!A4148:M7452,12,0)</f>
        <v>ҚР, ШҚО, Өскемен қ., Бажов көш., 10</v>
      </c>
      <c r="L4161" s="26" t="str">
        <f>VLOOKUP(B4161,[1]ПланКаз!A4146:M7450,13,0)</f>
        <v>Желтоқсан-Қантар</v>
      </c>
      <c r="M4161" s="26" t="str">
        <f>VLOOKUP(B4161,[1]ПланКаз!A4148:N7452,14,0)</f>
        <v>Шығыс-Қазақстан облысы, Өскемен қ.</v>
      </c>
      <c r="N4161" s="26" t="s">
        <v>58</v>
      </c>
      <c r="O4161" s="26" t="str">
        <f>VLOOKUP(B4161,[1]ПланКаз!A4147:P7451,16,0)</f>
        <v>шартқа қол қойылған кезден бастап 45 күнтізбелік күн ішінде</v>
      </c>
      <c r="P4161" s="26" t="s">
        <v>59</v>
      </c>
      <c r="Q4161" s="27" t="s">
        <v>522</v>
      </c>
      <c r="R4161" s="26" t="str">
        <f>VLOOKUP(B4161,[1]ПланКаз!A4146:S7450,19,0)</f>
        <v>Дана</v>
      </c>
      <c r="S4161" s="28">
        <v>9</v>
      </c>
      <c r="T4161" s="28">
        <v>4130</v>
      </c>
      <c r="U4161" s="28" t="s">
        <v>61</v>
      </c>
      <c r="V4161" s="28" t="s">
        <v>61</v>
      </c>
      <c r="W4161" s="26" t="s">
        <v>69</v>
      </c>
      <c r="X4161" s="26" t="s">
        <v>62</v>
      </c>
      <c r="Y4161" s="26" t="s">
        <v>762</v>
      </c>
    </row>
    <row r="4162" spans="2:25" x14ac:dyDescent="0.2">
      <c r="B4162" s="26" t="s">
        <v>8773</v>
      </c>
      <c r="C4162" s="26" t="s">
        <v>55</v>
      </c>
      <c r="D4162" s="26" t="s">
        <v>8771</v>
      </c>
      <c r="E4162" s="26" t="str">
        <f>VLOOKUP(D4162,[1]ЕНС!A:E,2,FALSE)</f>
        <v>Трансформатор тока</v>
      </c>
      <c r="F4162" s="26" t="str">
        <f>VLOOKUP(D4162,[1]ЕНС!A:E,3,FALSE)</f>
        <v>опорный, в пластмассовом корпусе, номинальное напряжение 0,66 кВ, номинальный первичный ток 1000 А, ГОСТ 7746-2001</v>
      </c>
      <c r="G4162" s="26" t="s">
        <v>8772</v>
      </c>
      <c r="H4162" s="26" t="s">
        <v>26</v>
      </c>
      <c r="I4162" s="26">
        <v>0</v>
      </c>
      <c r="J4162" s="26">
        <v>631010000</v>
      </c>
      <c r="K4162" s="26" t="str">
        <f>VLOOKUP(B4162,[1]ПланКаз!A4149:M7453,12,0)</f>
        <v>ҚР, ШҚО, Өскемен қ., Бажов көш., 10</v>
      </c>
      <c r="L4162" s="26" t="str">
        <f>VLOOKUP(B4162,[1]ПланКаз!A4147:M7451,13,0)</f>
        <v>Ақпан - Наурыз</v>
      </c>
      <c r="M4162" s="26" t="str">
        <f>VLOOKUP(B4162,[1]ПланКаз!A4149:N7453,14,0)</f>
        <v>Шығыс-Қазақстан облысы, Өскемен қ.</v>
      </c>
      <c r="N4162" s="26" t="s">
        <v>58</v>
      </c>
      <c r="O4162" s="26" t="str">
        <f>VLOOKUP(B4162,[1]ПланКаз!A4148:P7452,16,0)</f>
        <v>шартқа қол қойылған кезден бастап 45 күнтізбелік күн ішінде</v>
      </c>
      <c r="P4162" s="26" t="s">
        <v>59</v>
      </c>
      <c r="Q4162" s="27" t="s">
        <v>522</v>
      </c>
      <c r="R4162" s="26" t="str">
        <f>VLOOKUP(B4162,[1]ПланКаз!A4147:S7451,19,0)</f>
        <v>Дана</v>
      </c>
      <c r="S4162" s="28">
        <v>9</v>
      </c>
      <c r="T4162" s="28">
        <v>4130</v>
      </c>
      <c r="U4162" s="28">
        <v>37170</v>
      </c>
      <c r="V4162" s="28">
        <v>41630.400000000001</v>
      </c>
      <c r="W4162" s="26" t="s">
        <v>69</v>
      </c>
      <c r="X4162" s="26" t="s">
        <v>72</v>
      </c>
      <c r="Y4162" s="26" t="s">
        <v>61</v>
      </c>
    </row>
    <row r="4163" spans="2:25" x14ac:dyDescent="0.2">
      <c r="B4163" s="26" t="s">
        <v>8774</v>
      </c>
      <c r="C4163" s="26" t="s">
        <v>55</v>
      </c>
      <c r="D4163" s="26" t="s">
        <v>8775</v>
      </c>
      <c r="E4163" s="26" t="str">
        <f>VLOOKUP(D4163,[1]ЕНС!A:E,2,FALSE)</f>
        <v>Трансформатор тока</v>
      </c>
      <c r="F4163" s="26" t="str">
        <f>VLOOKUP(D4163,[1]ЕНС!A:E,3,FALSE)</f>
        <v>опорный, в пластмассовом корпусе, номинальное напряжение 0,66 кВ, номинальный первичный ток 150 А, ГОСТ 7746-2001</v>
      </c>
      <c r="G4163" s="26" t="s">
        <v>8776</v>
      </c>
      <c r="H4163" s="26" t="s">
        <v>26</v>
      </c>
      <c r="I4163" s="26">
        <v>0</v>
      </c>
      <c r="J4163" s="26">
        <v>631010000</v>
      </c>
      <c r="K4163" s="26" t="str">
        <f>VLOOKUP(B4163,[1]ПланКаз!A4150:M7454,12,0)</f>
        <v>ҚР, ШҚО, Өскемен қ., Бажов көш., 10</v>
      </c>
      <c r="L4163" s="26" t="str">
        <f>VLOOKUP(B4163,[1]ПланКаз!A4148:M7452,13,0)</f>
        <v>Желтоқсан-Қантар</v>
      </c>
      <c r="M4163" s="26" t="str">
        <f>VLOOKUP(B4163,[1]ПланКаз!A4150:N7454,14,0)</f>
        <v>Шығыс-Қазақстан облысы, Өскемен қ.</v>
      </c>
      <c r="N4163" s="26" t="s">
        <v>58</v>
      </c>
      <c r="O4163" s="26" t="str">
        <f>VLOOKUP(B4163,[1]ПланКаз!A4149:P7453,16,0)</f>
        <v>шартқа қол қойылған кезден бастап 45 күнтізбелік күн ішінде</v>
      </c>
      <c r="P4163" s="26" t="s">
        <v>59</v>
      </c>
      <c r="Q4163" s="27" t="s">
        <v>522</v>
      </c>
      <c r="R4163" s="26" t="str">
        <f>VLOOKUP(B4163,[1]ПланКаз!A4148:S7452,19,0)</f>
        <v>Дана</v>
      </c>
      <c r="S4163" s="28">
        <v>111</v>
      </c>
      <c r="T4163" s="28">
        <v>2900</v>
      </c>
      <c r="U4163" s="28" t="s">
        <v>61</v>
      </c>
      <c r="V4163" s="28" t="s">
        <v>61</v>
      </c>
      <c r="W4163" s="26" t="s">
        <v>69</v>
      </c>
      <c r="X4163" s="26" t="s">
        <v>62</v>
      </c>
      <c r="Y4163" s="26" t="s">
        <v>762</v>
      </c>
    </row>
    <row r="4164" spans="2:25" x14ac:dyDescent="0.2">
      <c r="B4164" s="26" t="s">
        <v>8777</v>
      </c>
      <c r="C4164" s="26" t="s">
        <v>55</v>
      </c>
      <c r="D4164" s="26" t="s">
        <v>8775</v>
      </c>
      <c r="E4164" s="26" t="str">
        <f>VLOOKUP(D4164,[1]ЕНС!A:E,2,FALSE)</f>
        <v>Трансформатор тока</v>
      </c>
      <c r="F4164" s="26" t="str">
        <f>VLOOKUP(D4164,[1]ЕНС!A:E,3,FALSE)</f>
        <v>опорный, в пластмассовом корпусе, номинальное напряжение 0,66 кВ, номинальный первичный ток 150 А, ГОСТ 7746-2001</v>
      </c>
      <c r="G4164" s="26" t="s">
        <v>8776</v>
      </c>
      <c r="H4164" s="26" t="s">
        <v>26</v>
      </c>
      <c r="I4164" s="26">
        <v>0</v>
      </c>
      <c r="J4164" s="26">
        <v>631010000</v>
      </c>
      <c r="K4164" s="26" t="str">
        <f>VLOOKUP(B4164,[1]ПланКаз!A4151:M7455,12,0)</f>
        <v>ҚР, ШҚО, Өскемен қ., Бажов көш., 10</v>
      </c>
      <c r="L4164" s="26" t="str">
        <f>VLOOKUP(B4164,[1]ПланКаз!A4149:M7453,13,0)</f>
        <v>Ақпан - Наурыз</v>
      </c>
      <c r="M4164" s="26" t="str">
        <f>VLOOKUP(B4164,[1]ПланКаз!A4151:N7455,14,0)</f>
        <v>Шығыс-Қазақстан облысы, Өскемен қ.</v>
      </c>
      <c r="N4164" s="26" t="s">
        <v>58</v>
      </c>
      <c r="O4164" s="26" t="str">
        <f>VLOOKUP(B4164,[1]ПланКаз!A4150:P7454,16,0)</f>
        <v>шартқа қол қойылған кезден бастап 45 күнтізбелік күн ішінде</v>
      </c>
      <c r="P4164" s="26" t="s">
        <v>59</v>
      </c>
      <c r="Q4164" s="27" t="s">
        <v>522</v>
      </c>
      <c r="R4164" s="26" t="str">
        <f>VLOOKUP(B4164,[1]ПланКаз!A4149:S7453,19,0)</f>
        <v>Дана</v>
      </c>
      <c r="S4164" s="28">
        <v>111</v>
      </c>
      <c r="T4164" s="28">
        <v>2900</v>
      </c>
      <c r="U4164" s="28">
        <v>321900</v>
      </c>
      <c r="V4164" s="28">
        <v>360528</v>
      </c>
      <c r="W4164" s="26" t="s">
        <v>69</v>
      </c>
      <c r="X4164" s="26" t="s">
        <v>72</v>
      </c>
      <c r="Y4164" s="26" t="s">
        <v>61</v>
      </c>
    </row>
    <row r="4165" spans="2:25" x14ac:dyDescent="0.2">
      <c r="B4165" s="26" t="s">
        <v>8778</v>
      </c>
      <c r="C4165" s="26" t="s">
        <v>55</v>
      </c>
      <c r="D4165" s="26" t="s">
        <v>8779</v>
      </c>
      <c r="E4165" s="26" t="str">
        <f>VLOOKUP(D4165,[1]ЕНС!A:E,2,FALSE)</f>
        <v>Трансформатор тока</v>
      </c>
      <c r="F4165" s="26" t="str">
        <f>VLOOKUP(D4165,[1]ЕНС!A:E,3,FALSE)</f>
        <v>опорный, в пластмассовом корпусе, номинальное напряжение 0,66 кВ, номинальный первичный ток 200 А, ГОСТ 7746-2001</v>
      </c>
      <c r="G4165" s="26" t="s">
        <v>8780</v>
      </c>
      <c r="H4165" s="26" t="s">
        <v>26</v>
      </c>
      <c r="I4165" s="26">
        <v>0</v>
      </c>
      <c r="J4165" s="26">
        <v>631010000</v>
      </c>
      <c r="K4165" s="26" t="str">
        <f>VLOOKUP(B4165,[1]ПланКаз!A4152:M7456,12,0)</f>
        <v>ҚР, ШҚО, Өскемен қ., Бажов көш., 10</v>
      </c>
      <c r="L4165" s="26" t="str">
        <f>VLOOKUP(B4165,[1]ПланКаз!A4150:M7454,13,0)</f>
        <v>Желтоқсан-Қантар</v>
      </c>
      <c r="M4165" s="26" t="str">
        <f>VLOOKUP(B4165,[1]ПланКаз!A4152:N7456,14,0)</f>
        <v>Шығыс-Қазақстан облысы, Өскемен қ.</v>
      </c>
      <c r="N4165" s="26" t="s">
        <v>58</v>
      </c>
      <c r="O4165" s="26" t="str">
        <f>VLOOKUP(B4165,[1]ПланКаз!A4151:P7455,16,0)</f>
        <v>шартқа қол қойылған кезден бастап 45 күнтізбелік күн ішінде</v>
      </c>
      <c r="P4165" s="26" t="s">
        <v>59</v>
      </c>
      <c r="Q4165" s="27" t="s">
        <v>522</v>
      </c>
      <c r="R4165" s="26" t="str">
        <f>VLOOKUP(B4165,[1]ПланКаз!A4150:S7454,19,0)</f>
        <v>Дана</v>
      </c>
      <c r="S4165" s="28">
        <v>87</v>
      </c>
      <c r="T4165" s="28">
        <v>3000</v>
      </c>
      <c r="U4165" s="28" t="s">
        <v>61</v>
      </c>
      <c r="V4165" s="28" t="s">
        <v>61</v>
      </c>
      <c r="W4165" s="26" t="s">
        <v>69</v>
      </c>
      <c r="X4165" s="26" t="s">
        <v>62</v>
      </c>
      <c r="Y4165" s="26" t="s">
        <v>762</v>
      </c>
    </row>
    <row r="4166" spans="2:25" x14ac:dyDescent="0.2">
      <c r="B4166" s="26" t="s">
        <v>8781</v>
      </c>
      <c r="C4166" s="26" t="s">
        <v>55</v>
      </c>
      <c r="D4166" s="26" t="s">
        <v>8779</v>
      </c>
      <c r="E4166" s="26" t="str">
        <f>VLOOKUP(D4166,[1]ЕНС!A:E,2,FALSE)</f>
        <v>Трансформатор тока</v>
      </c>
      <c r="F4166" s="26" t="str">
        <f>VLOOKUP(D4166,[1]ЕНС!A:E,3,FALSE)</f>
        <v>опорный, в пластмассовом корпусе, номинальное напряжение 0,66 кВ, номинальный первичный ток 200 А, ГОСТ 7746-2001</v>
      </c>
      <c r="G4166" s="26" t="s">
        <v>8780</v>
      </c>
      <c r="H4166" s="26" t="s">
        <v>26</v>
      </c>
      <c r="I4166" s="26">
        <v>0</v>
      </c>
      <c r="J4166" s="26">
        <v>631010000</v>
      </c>
      <c r="K4166" s="26" t="str">
        <f>VLOOKUP(B4166,[1]ПланКаз!A4153:M7457,12,0)</f>
        <v>ҚР, ШҚО, Өскемен қ., Бажов көш., 10</v>
      </c>
      <c r="L4166" s="26" t="str">
        <f>VLOOKUP(B4166,[1]ПланКаз!A4151:M7455,13,0)</f>
        <v>Ақпан - Наурыз</v>
      </c>
      <c r="M4166" s="26" t="str">
        <f>VLOOKUP(B4166,[1]ПланКаз!A4153:N7457,14,0)</f>
        <v>Шығыс-Қазақстан облысы, Өскемен қ.</v>
      </c>
      <c r="N4166" s="26" t="s">
        <v>58</v>
      </c>
      <c r="O4166" s="26" t="str">
        <f>VLOOKUP(B4166,[1]ПланКаз!A4152:P7456,16,0)</f>
        <v>шартқа қол қойылған кезден бастап 45 күнтізбелік күн ішінде</v>
      </c>
      <c r="P4166" s="26" t="s">
        <v>59</v>
      </c>
      <c r="Q4166" s="27" t="s">
        <v>522</v>
      </c>
      <c r="R4166" s="26" t="str">
        <f>VLOOKUP(B4166,[1]ПланКаз!A4151:S7455,19,0)</f>
        <v>Дана</v>
      </c>
      <c r="S4166" s="28">
        <v>87</v>
      </c>
      <c r="T4166" s="28">
        <v>3000</v>
      </c>
      <c r="U4166" s="28">
        <v>261000</v>
      </c>
      <c r="V4166" s="28">
        <v>292320</v>
      </c>
      <c r="W4166" s="26" t="s">
        <v>69</v>
      </c>
      <c r="X4166" s="26" t="s">
        <v>72</v>
      </c>
      <c r="Y4166" s="26" t="s">
        <v>61</v>
      </c>
    </row>
    <row r="4167" spans="2:25" x14ac:dyDescent="0.2">
      <c r="B4167" s="26" t="s">
        <v>8782</v>
      </c>
      <c r="C4167" s="26" t="s">
        <v>55</v>
      </c>
      <c r="D4167" s="26" t="s">
        <v>8783</v>
      </c>
      <c r="E4167" s="26" t="str">
        <f>VLOOKUP(D4167,[1]ЕНС!A:E,2,FALSE)</f>
        <v>Трансформатор тока</v>
      </c>
      <c r="F4167" s="26" t="str">
        <f>VLOOKUP(D4167,[1]ЕНС!A:E,3,FALSE)</f>
        <v>опорный, в пластмассовом корпусе, номинальное напряжение 0,66 кВ, номинальный первичный ток 300 А, ГОСТ 7746-2001</v>
      </c>
      <c r="G4167" s="26" t="s">
        <v>8784</v>
      </c>
      <c r="H4167" s="26" t="s">
        <v>26</v>
      </c>
      <c r="I4167" s="26">
        <v>0</v>
      </c>
      <c r="J4167" s="26">
        <v>631010000</v>
      </c>
      <c r="K4167" s="26" t="str">
        <f>VLOOKUP(B4167,[1]ПланКаз!A4154:M7458,12,0)</f>
        <v>ҚР, ШҚО, Өскемен қ., Бажов көш., 10</v>
      </c>
      <c r="L4167" s="26" t="str">
        <f>VLOOKUP(B4167,[1]ПланКаз!A4152:M7456,13,0)</f>
        <v>Желтоқсан-Қантар</v>
      </c>
      <c r="M4167" s="26" t="str">
        <f>VLOOKUP(B4167,[1]ПланКаз!A4154:N7458,14,0)</f>
        <v>Шығыс-Қазақстан облысы, Өскемен қ.</v>
      </c>
      <c r="N4167" s="26" t="s">
        <v>58</v>
      </c>
      <c r="O4167" s="26" t="str">
        <f>VLOOKUP(B4167,[1]ПланКаз!A4153:P7457,16,0)</f>
        <v>шартқа қол қойылған кезден бастап 45 күнтізбелік күн ішінде</v>
      </c>
      <c r="P4167" s="26" t="s">
        <v>59</v>
      </c>
      <c r="Q4167" s="27" t="s">
        <v>522</v>
      </c>
      <c r="R4167" s="26" t="str">
        <f>VLOOKUP(B4167,[1]ПланКаз!A4152:S7456,19,0)</f>
        <v>Дана</v>
      </c>
      <c r="S4167" s="28">
        <v>24</v>
      </c>
      <c r="T4167" s="28">
        <v>3000</v>
      </c>
      <c r="U4167" s="28" t="s">
        <v>61</v>
      </c>
      <c r="V4167" s="28" t="s">
        <v>61</v>
      </c>
      <c r="W4167" s="26" t="s">
        <v>69</v>
      </c>
      <c r="X4167" s="26" t="s">
        <v>62</v>
      </c>
      <c r="Y4167" s="26" t="s">
        <v>762</v>
      </c>
    </row>
    <row r="4168" spans="2:25" x14ac:dyDescent="0.2">
      <c r="B4168" s="26" t="s">
        <v>8785</v>
      </c>
      <c r="C4168" s="26" t="s">
        <v>55</v>
      </c>
      <c r="D4168" s="26" t="s">
        <v>8783</v>
      </c>
      <c r="E4168" s="26" t="str">
        <f>VLOOKUP(D4168,[1]ЕНС!A:E,2,FALSE)</f>
        <v>Трансформатор тока</v>
      </c>
      <c r="F4168" s="26" t="str">
        <f>VLOOKUP(D4168,[1]ЕНС!A:E,3,FALSE)</f>
        <v>опорный, в пластмассовом корпусе, номинальное напряжение 0,66 кВ, номинальный первичный ток 300 А, ГОСТ 7746-2001</v>
      </c>
      <c r="G4168" s="26" t="s">
        <v>8784</v>
      </c>
      <c r="H4168" s="26" t="s">
        <v>26</v>
      </c>
      <c r="I4168" s="26">
        <v>0</v>
      </c>
      <c r="J4168" s="26">
        <v>631010000</v>
      </c>
      <c r="K4168" s="26" t="str">
        <f>VLOOKUP(B4168,[1]ПланКаз!A4155:M7459,12,0)</f>
        <v>ҚР, ШҚО, Өскемен қ., Бажов көш., 10</v>
      </c>
      <c r="L4168" s="26" t="str">
        <f>VLOOKUP(B4168,[1]ПланКаз!A4153:M7457,13,0)</f>
        <v>Ақпан - Наурыз</v>
      </c>
      <c r="M4168" s="26" t="str">
        <f>VLOOKUP(B4168,[1]ПланКаз!A4155:N7459,14,0)</f>
        <v>Шығыс-Қазақстан облысы, Өскемен қ.</v>
      </c>
      <c r="N4168" s="26" t="s">
        <v>58</v>
      </c>
      <c r="O4168" s="26" t="str">
        <f>VLOOKUP(B4168,[1]ПланКаз!A4154:P7458,16,0)</f>
        <v>шартқа қол қойылған кезден бастап 45 күнтізбелік күн ішінде</v>
      </c>
      <c r="P4168" s="26" t="s">
        <v>59</v>
      </c>
      <c r="Q4168" s="27" t="s">
        <v>522</v>
      </c>
      <c r="R4168" s="26" t="str">
        <f>VLOOKUP(B4168,[1]ПланКаз!A4153:S7457,19,0)</f>
        <v>Дана</v>
      </c>
      <c r="S4168" s="28">
        <v>24</v>
      </c>
      <c r="T4168" s="28">
        <v>3000</v>
      </c>
      <c r="U4168" s="28">
        <v>72000</v>
      </c>
      <c r="V4168" s="28">
        <v>80640</v>
      </c>
      <c r="W4168" s="26" t="s">
        <v>69</v>
      </c>
      <c r="X4168" s="26" t="s">
        <v>72</v>
      </c>
      <c r="Y4168" s="26" t="s">
        <v>61</v>
      </c>
    </row>
    <row r="4169" spans="2:25" x14ac:dyDescent="0.2">
      <c r="B4169" s="26" t="s">
        <v>8786</v>
      </c>
      <c r="C4169" s="26" t="s">
        <v>55</v>
      </c>
      <c r="D4169" s="26" t="s">
        <v>8787</v>
      </c>
      <c r="E4169" s="26" t="str">
        <f>VLOOKUP(D4169,[1]ЕНС!A:E,2,FALSE)</f>
        <v>Трансформатор тока</v>
      </c>
      <c r="F4169" s="26" t="str">
        <f>VLOOKUP(D4169,[1]ЕНС!A:E,3,FALSE)</f>
        <v>опорный, в пластмассовом корпусе, номинальное напряжение 0,66 кВ, номинальный первичный ток 400 А, ГОСТ 7746-2001</v>
      </c>
      <c r="G4169" s="26" t="s">
        <v>8788</v>
      </c>
      <c r="H4169" s="26" t="s">
        <v>26</v>
      </c>
      <c r="I4169" s="26">
        <v>0</v>
      </c>
      <c r="J4169" s="26">
        <v>631010000</v>
      </c>
      <c r="K4169" s="26" t="str">
        <f>VLOOKUP(B4169,[1]ПланКаз!A4156:M7460,12,0)</f>
        <v>ҚР, ШҚО, Өскемен қ., Бажов көш., 10</v>
      </c>
      <c r="L4169" s="26" t="str">
        <f>VLOOKUP(B4169,[1]ПланКаз!A4154:M7458,13,0)</f>
        <v>Желтоқсан-Қантар</v>
      </c>
      <c r="M4169" s="26" t="str">
        <f>VLOOKUP(B4169,[1]ПланКаз!A4156:N7460,14,0)</f>
        <v>Шығыс-Қазақстан облысы, Өскемен қ.</v>
      </c>
      <c r="N4169" s="26" t="s">
        <v>58</v>
      </c>
      <c r="O4169" s="26" t="str">
        <f>VLOOKUP(B4169,[1]ПланКаз!A4155:P7459,16,0)</f>
        <v>шартқа қол қойылған кезден бастап 45 күнтізбелік күн ішінде</v>
      </c>
      <c r="P4169" s="26" t="s">
        <v>59</v>
      </c>
      <c r="Q4169" s="27" t="s">
        <v>522</v>
      </c>
      <c r="R4169" s="26" t="str">
        <f>VLOOKUP(B4169,[1]ПланКаз!A4154:S7458,19,0)</f>
        <v>Дана</v>
      </c>
      <c r="S4169" s="28">
        <v>21</v>
      </c>
      <c r="T4169" s="28">
        <v>3000</v>
      </c>
      <c r="U4169" s="28" t="s">
        <v>61</v>
      </c>
      <c r="V4169" s="28" t="s">
        <v>61</v>
      </c>
      <c r="W4169" s="26" t="s">
        <v>69</v>
      </c>
      <c r="X4169" s="26" t="s">
        <v>62</v>
      </c>
      <c r="Y4169" s="26" t="s">
        <v>762</v>
      </c>
    </row>
    <row r="4170" spans="2:25" x14ac:dyDescent="0.2">
      <c r="B4170" s="26" t="s">
        <v>8789</v>
      </c>
      <c r="C4170" s="26" t="s">
        <v>55</v>
      </c>
      <c r="D4170" s="26" t="s">
        <v>8787</v>
      </c>
      <c r="E4170" s="26" t="str">
        <f>VLOOKUP(D4170,[1]ЕНС!A:E,2,FALSE)</f>
        <v>Трансформатор тока</v>
      </c>
      <c r="F4170" s="26" t="str">
        <f>VLOOKUP(D4170,[1]ЕНС!A:E,3,FALSE)</f>
        <v>опорный, в пластмассовом корпусе, номинальное напряжение 0,66 кВ, номинальный первичный ток 400 А, ГОСТ 7746-2001</v>
      </c>
      <c r="G4170" s="26" t="s">
        <v>8788</v>
      </c>
      <c r="H4170" s="26" t="s">
        <v>26</v>
      </c>
      <c r="I4170" s="26">
        <v>0</v>
      </c>
      <c r="J4170" s="26">
        <v>631010000</v>
      </c>
      <c r="K4170" s="26" t="str">
        <f>VLOOKUP(B4170,[1]ПланКаз!A4157:M7461,12,0)</f>
        <v>ҚР, ШҚО, Өскемен қ., Бажов көш., 10</v>
      </c>
      <c r="L4170" s="26" t="str">
        <f>VLOOKUP(B4170,[1]ПланКаз!A4155:M7459,13,0)</f>
        <v>Ақпан - Наурыз</v>
      </c>
      <c r="M4170" s="26" t="str">
        <f>VLOOKUP(B4170,[1]ПланКаз!A4157:N7461,14,0)</f>
        <v>Шығыс-Қазақстан облысы, Өскемен қ.</v>
      </c>
      <c r="N4170" s="26" t="s">
        <v>58</v>
      </c>
      <c r="O4170" s="26" t="str">
        <f>VLOOKUP(B4170,[1]ПланКаз!A4156:P7460,16,0)</f>
        <v>шартқа қол қойылған кезден бастап 45 күнтізбелік күн ішінде</v>
      </c>
      <c r="P4170" s="26" t="s">
        <v>59</v>
      </c>
      <c r="Q4170" s="27" t="s">
        <v>522</v>
      </c>
      <c r="R4170" s="26" t="str">
        <f>VLOOKUP(B4170,[1]ПланКаз!A4155:S7459,19,0)</f>
        <v>Дана</v>
      </c>
      <c r="S4170" s="28">
        <v>21</v>
      </c>
      <c r="T4170" s="28">
        <v>3000</v>
      </c>
      <c r="U4170" s="28">
        <v>63000</v>
      </c>
      <c r="V4170" s="28">
        <v>70560</v>
      </c>
      <c r="W4170" s="26" t="s">
        <v>69</v>
      </c>
      <c r="X4170" s="26" t="s">
        <v>72</v>
      </c>
      <c r="Y4170" s="26" t="s">
        <v>61</v>
      </c>
    </row>
    <row r="4171" spans="2:25" x14ac:dyDescent="0.2">
      <c r="B4171" s="26" t="s">
        <v>8790</v>
      </c>
      <c r="C4171" s="26" t="s">
        <v>55</v>
      </c>
      <c r="D4171" s="26" t="s">
        <v>8791</v>
      </c>
      <c r="E4171" s="26" t="str">
        <f>VLOOKUP(D4171,[1]ЕНС!A:E,2,FALSE)</f>
        <v>Трансформатор тока</v>
      </c>
      <c r="F4171" s="26" t="str">
        <f>VLOOKUP(D4171,[1]ЕНС!A:E,3,FALSE)</f>
        <v>опорный, в пластмассовом корпусе, номинальное напряжение 0,66 кВ, номинальный первичный ток 50 А, ГОСТ 7746-2001</v>
      </c>
      <c r="G4171" s="26" t="s">
        <v>8792</v>
      </c>
      <c r="H4171" s="26" t="s">
        <v>26</v>
      </c>
      <c r="I4171" s="26">
        <v>0</v>
      </c>
      <c r="J4171" s="26">
        <v>631010000</v>
      </c>
      <c r="K4171" s="26" t="str">
        <f>VLOOKUP(B4171,[1]ПланКаз!A4158:M7462,12,0)</f>
        <v>ҚР, ШҚО, Өскемен қ., Бажов көш., 10</v>
      </c>
      <c r="L4171" s="26" t="str">
        <f>VLOOKUP(B4171,[1]ПланКаз!A4156:M7460,13,0)</f>
        <v>Желтоқсан-Қантар</v>
      </c>
      <c r="M4171" s="26" t="str">
        <f>VLOOKUP(B4171,[1]ПланКаз!A4158:N7462,14,0)</f>
        <v>Шығыс-Қазақстан облысы, Өскемен қ.</v>
      </c>
      <c r="N4171" s="26" t="s">
        <v>58</v>
      </c>
      <c r="O4171" s="26" t="str">
        <f>VLOOKUP(B4171,[1]ПланКаз!A4157:P7461,16,0)</f>
        <v>шартқа қол қойылған кезден бастап 45 күнтізбелік күн ішінде</v>
      </c>
      <c r="P4171" s="26" t="s">
        <v>59</v>
      </c>
      <c r="Q4171" s="27" t="s">
        <v>522</v>
      </c>
      <c r="R4171" s="26" t="str">
        <f>VLOOKUP(B4171,[1]ПланКаз!A4156:S7460,19,0)</f>
        <v>Дана</v>
      </c>
      <c r="S4171" s="28">
        <v>36</v>
      </c>
      <c r="T4171" s="28">
        <v>2700</v>
      </c>
      <c r="U4171" s="28" t="s">
        <v>61</v>
      </c>
      <c r="V4171" s="28" t="s">
        <v>61</v>
      </c>
      <c r="W4171" s="26" t="s">
        <v>69</v>
      </c>
      <c r="X4171" s="26" t="s">
        <v>62</v>
      </c>
      <c r="Y4171" s="26" t="s">
        <v>762</v>
      </c>
    </row>
    <row r="4172" spans="2:25" x14ac:dyDescent="0.2">
      <c r="B4172" s="26" t="s">
        <v>8793</v>
      </c>
      <c r="C4172" s="26" t="s">
        <v>55</v>
      </c>
      <c r="D4172" s="26" t="s">
        <v>8791</v>
      </c>
      <c r="E4172" s="26" t="str">
        <f>VLOOKUP(D4172,[1]ЕНС!A:E,2,FALSE)</f>
        <v>Трансформатор тока</v>
      </c>
      <c r="F4172" s="26" t="str">
        <f>VLOOKUP(D4172,[1]ЕНС!A:E,3,FALSE)</f>
        <v>опорный, в пластмассовом корпусе, номинальное напряжение 0,66 кВ, номинальный первичный ток 50 А, ГОСТ 7746-2001</v>
      </c>
      <c r="G4172" s="26" t="s">
        <v>8792</v>
      </c>
      <c r="H4172" s="26" t="s">
        <v>26</v>
      </c>
      <c r="I4172" s="26">
        <v>0</v>
      </c>
      <c r="J4172" s="26">
        <v>631010000</v>
      </c>
      <c r="K4172" s="26" t="str">
        <f>VLOOKUP(B4172,[1]ПланКаз!A4159:M7463,12,0)</f>
        <v>ҚР, ШҚО, Өскемен қ., Бажов көш., 10</v>
      </c>
      <c r="L4172" s="26" t="str">
        <f>VLOOKUP(B4172,[1]ПланКаз!A4157:M7461,13,0)</f>
        <v>Ақпан - Наурыз</v>
      </c>
      <c r="M4172" s="26" t="str">
        <f>VLOOKUP(B4172,[1]ПланКаз!A4159:N7463,14,0)</f>
        <v>Шығыс-Қазақстан облысы, Өскемен қ.</v>
      </c>
      <c r="N4172" s="26" t="s">
        <v>58</v>
      </c>
      <c r="O4172" s="26" t="str">
        <f>VLOOKUP(B4172,[1]ПланКаз!A4158:P7462,16,0)</f>
        <v>шартқа қол қойылған кезден бастап 45 күнтізбелік күн ішінде</v>
      </c>
      <c r="P4172" s="26" t="s">
        <v>59</v>
      </c>
      <c r="Q4172" s="27" t="s">
        <v>522</v>
      </c>
      <c r="R4172" s="26" t="str">
        <f>VLOOKUP(B4172,[1]ПланКаз!A4157:S7461,19,0)</f>
        <v>Дана</v>
      </c>
      <c r="S4172" s="28">
        <v>36</v>
      </c>
      <c r="T4172" s="28">
        <v>2700</v>
      </c>
      <c r="U4172" s="28">
        <v>97200</v>
      </c>
      <c r="V4172" s="28">
        <v>108864</v>
      </c>
      <c r="W4172" s="26" t="s">
        <v>69</v>
      </c>
      <c r="X4172" s="26" t="s">
        <v>72</v>
      </c>
      <c r="Y4172" s="26" t="s">
        <v>61</v>
      </c>
    </row>
    <row r="4173" spans="2:25" x14ac:dyDescent="0.2">
      <c r="B4173" s="26" t="s">
        <v>8794</v>
      </c>
      <c r="C4173" s="26" t="s">
        <v>55</v>
      </c>
      <c r="D4173" s="26" t="s">
        <v>8795</v>
      </c>
      <c r="E4173" s="26" t="str">
        <f>VLOOKUP(D4173,[1]ЕНС!A:E,2,FALSE)</f>
        <v>Трансформатор тока</v>
      </c>
      <c r="F4173" s="26" t="str">
        <f>VLOOKUP(D4173,[1]ЕНС!A:E,3,FALSE)</f>
        <v>опорный, в пластмассовом корпусе, номинальное напряжение 0,66 кВ, номинальный первичный ток 600 А, ГОСТ 7746-2001</v>
      </c>
      <c r="G4173" s="26" t="s">
        <v>8796</v>
      </c>
      <c r="H4173" s="26" t="s">
        <v>26</v>
      </c>
      <c r="I4173" s="26">
        <v>0</v>
      </c>
      <c r="J4173" s="26">
        <v>631010000</v>
      </c>
      <c r="K4173" s="26" t="str">
        <f>VLOOKUP(B4173,[1]ПланКаз!A4160:M7464,12,0)</f>
        <v>ҚР, ШҚО, Өскемен қ., Бажов көш., 10</v>
      </c>
      <c r="L4173" s="26" t="str">
        <f>VLOOKUP(B4173,[1]ПланКаз!A4158:M7462,13,0)</f>
        <v>Желтоқсан-Қантар</v>
      </c>
      <c r="M4173" s="26" t="str">
        <f>VLOOKUP(B4173,[1]ПланКаз!A4160:N7464,14,0)</f>
        <v>Шығыс-Қазақстан облысы, Өскемен қ.</v>
      </c>
      <c r="N4173" s="26" t="s">
        <v>58</v>
      </c>
      <c r="O4173" s="26" t="str">
        <f>VLOOKUP(B4173,[1]ПланКаз!A4159:P7463,16,0)</f>
        <v>шартқа қол қойылған кезден бастап 45 күнтізбелік күн ішінде</v>
      </c>
      <c r="P4173" s="26" t="s">
        <v>59</v>
      </c>
      <c r="Q4173" s="27" t="s">
        <v>522</v>
      </c>
      <c r="R4173" s="26" t="str">
        <f>VLOOKUP(B4173,[1]ПланКаз!A4158:S7462,19,0)</f>
        <v>Дана</v>
      </c>
      <c r="S4173" s="28">
        <v>33</v>
      </c>
      <c r="T4173" s="28">
        <v>3905</v>
      </c>
      <c r="U4173" s="28" t="s">
        <v>61</v>
      </c>
      <c r="V4173" s="28" t="s">
        <v>61</v>
      </c>
      <c r="W4173" s="26" t="s">
        <v>69</v>
      </c>
      <c r="X4173" s="26" t="s">
        <v>62</v>
      </c>
      <c r="Y4173" s="26" t="s">
        <v>762</v>
      </c>
    </row>
    <row r="4174" spans="2:25" x14ac:dyDescent="0.2">
      <c r="B4174" s="26" t="s">
        <v>8797</v>
      </c>
      <c r="C4174" s="26" t="s">
        <v>55</v>
      </c>
      <c r="D4174" s="26" t="s">
        <v>8795</v>
      </c>
      <c r="E4174" s="26" t="str">
        <f>VLOOKUP(D4174,[1]ЕНС!A:E,2,FALSE)</f>
        <v>Трансформатор тока</v>
      </c>
      <c r="F4174" s="26" t="str">
        <f>VLOOKUP(D4174,[1]ЕНС!A:E,3,FALSE)</f>
        <v>опорный, в пластмассовом корпусе, номинальное напряжение 0,66 кВ, номинальный первичный ток 600 А, ГОСТ 7746-2001</v>
      </c>
      <c r="G4174" s="26" t="s">
        <v>8796</v>
      </c>
      <c r="H4174" s="26" t="s">
        <v>26</v>
      </c>
      <c r="I4174" s="26">
        <v>0</v>
      </c>
      <c r="J4174" s="26">
        <v>631010000</v>
      </c>
      <c r="K4174" s="26" t="str">
        <f>VLOOKUP(B4174,[1]ПланКаз!A4161:M7465,12,0)</f>
        <v>ҚР, ШҚО, Өскемен қ., Бажов көш., 10</v>
      </c>
      <c r="L4174" s="26" t="str">
        <f>VLOOKUP(B4174,[1]ПланКаз!A4159:M7463,13,0)</f>
        <v>Ақпан - Наурыз</v>
      </c>
      <c r="M4174" s="26" t="str">
        <f>VLOOKUP(B4174,[1]ПланКаз!A4161:N7465,14,0)</f>
        <v>Шығыс-Қазақстан облысы, Өскемен қ.</v>
      </c>
      <c r="N4174" s="26" t="s">
        <v>58</v>
      </c>
      <c r="O4174" s="26" t="str">
        <f>VLOOKUP(B4174,[1]ПланКаз!A4160:P7464,16,0)</f>
        <v>шартқа қол қойылған кезден бастап 45 күнтізбелік күн ішінде</v>
      </c>
      <c r="P4174" s="26" t="s">
        <v>59</v>
      </c>
      <c r="Q4174" s="27" t="s">
        <v>522</v>
      </c>
      <c r="R4174" s="26" t="str">
        <f>VLOOKUP(B4174,[1]ПланКаз!A4159:S7463,19,0)</f>
        <v>Дана</v>
      </c>
      <c r="S4174" s="28">
        <v>33</v>
      </c>
      <c r="T4174" s="28">
        <v>3905</v>
      </c>
      <c r="U4174" s="28">
        <v>128865</v>
      </c>
      <c r="V4174" s="28">
        <v>144328.79999999999</v>
      </c>
      <c r="W4174" s="26" t="s">
        <v>69</v>
      </c>
      <c r="X4174" s="26" t="s">
        <v>72</v>
      </c>
      <c r="Y4174" s="26" t="s">
        <v>61</v>
      </c>
    </row>
    <row r="4175" spans="2:25" x14ac:dyDescent="0.2">
      <c r="B4175" s="26" t="s">
        <v>8798</v>
      </c>
      <c r="C4175" s="26" t="s">
        <v>55</v>
      </c>
      <c r="D4175" s="26" t="s">
        <v>8799</v>
      </c>
      <c r="E4175" s="26" t="str">
        <f>VLOOKUP(D4175,[1]ЕНС!A:E,2,FALSE)</f>
        <v>Стартер</v>
      </c>
      <c r="F4175" s="26" t="str">
        <f>VLOOKUP(D4175,[1]ЕНС!A:E,3,FALSE)</f>
        <v>для трубчатых люминесцентных ламп, тип 20С-127, ГОСТ 8799-90</v>
      </c>
      <c r="G4175" s="26" t="s">
        <v>8800</v>
      </c>
      <c r="H4175" s="26" t="s">
        <v>26</v>
      </c>
      <c r="I4175" s="26">
        <v>0</v>
      </c>
      <c r="J4175" s="26">
        <v>631010000</v>
      </c>
      <c r="K4175" s="26" t="str">
        <f>VLOOKUP(B4175,[1]ПланКаз!A4162:M7466,12,0)</f>
        <v>ҚР, ШҚО, Өскемен қ., Бажов көш., 10</v>
      </c>
      <c r="L4175" s="26" t="str">
        <f>VLOOKUP(B4175,[1]ПланКаз!A4160:M7464,13,0)</f>
        <v>Желтоқсан-Қантар</v>
      </c>
      <c r="M4175" s="26" t="str">
        <f>VLOOKUP(B4175,[1]ПланКаз!A4162:N7466,14,0)</f>
        <v>Шығыс-Қазақстан облысы, Өскемен қ.</v>
      </c>
      <c r="N4175" s="26" t="s">
        <v>58</v>
      </c>
      <c r="O4175" s="26" t="str">
        <f>VLOOKUP(B4175,[1]ПланКаз!A4161:P7465,16,0)</f>
        <v>шартқа қол қойылған кезден бастап 45 күнтізбелік күн ішінде</v>
      </c>
      <c r="P4175" s="26" t="s">
        <v>59</v>
      </c>
      <c r="Q4175" s="27" t="s">
        <v>522</v>
      </c>
      <c r="R4175" s="26" t="str">
        <f>VLOOKUP(B4175,[1]ПланКаз!A4160:S7464,19,0)</f>
        <v>Дана</v>
      </c>
      <c r="S4175" s="28">
        <v>80</v>
      </c>
      <c r="T4175" s="28">
        <v>59</v>
      </c>
      <c r="U4175" s="28">
        <v>4720</v>
      </c>
      <c r="V4175" s="28">
        <v>5286.4</v>
      </c>
      <c r="W4175" s="26"/>
      <c r="X4175" s="26" t="s">
        <v>62</v>
      </c>
      <c r="Y4175" s="26" t="s">
        <v>61</v>
      </c>
    </row>
    <row r="4176" spans="2:25" x14ac:dyDescent="0.2">
      <c r="B4176" s="26" t="s">
        <v>8801</v>
      </c>
      <c r="C4176" s="26" t="s">
        <v>55</v>
      </c>
      <c r="D4176" s="26" t="s">
        <v>8802</v>
      </c>
      <c r="E4176" s="26" t="str">
        <f>VLOOKUP(D4176,[1]ЕНС!A:E,2,FALSE)</f>
        <v>Клемма</v>
      </c>
      <c r="F4176" s="26" t="str">
        <f>VLOOKUP(D4176,[1]ЕНС!A:E,3,FALSE)</f>
        <v>номинальное напряжение 1000 В, номинальный ток 380 А</v>
      </c>
      <c r="G4176" s="26" t="s">
        <v>8803</v>
      </c>
      <c r="H4176" s="26" t="s">
        <v>26</v>
      </c>
      <c r="I4176" s="26">
        <v>0</v>
      </c>
      <c r="J4176" s="26">
        <v>631010000</v>
      </c>
      <c r="K4176" s="26" t="str">
        <f>VLOOKUP(B4176,[1]ПланКаз!A4163:M7467,12,0)</f>
        <v>ҚР, ШҚО, Өскемен қ., Бажов көш., 10</v>
      </c>
      <c r="L4176" s="26" t="str">
        <f>VLOOKUP(B4176,[1]ПланКаз!A4161:M7465,13,0)</f>
        <v>Желтоқсан-Қантар</v>
      </c>
      <c r="M4176" s="26" t="str">
        <f>VLOOKUP(B4176,[1]ПланКаз!A4163:N7467,14,0)</f>
        <v>Шығыс-Қазақстан облысы, Өскемен қ.</v>
      </c>
      <c r="N4176" s="26" t="s">
        <v>58</v>
      </c>
      <c r="O4176" s="26" t="str">
        <f>VLOOKUP(B4176,[1]ПланКаз!A4162:P7466,16,0)</f>
        <v>шартқа қол қойылған кезден бастап 45 күнтізбелік күн ішінде</v>
      </c>
      <c r="P4176" s="26" t="s">
        <v>59</v>
      </c>
      <c r="Q4176" s="27" t="s">
        <v>522</v>
      </c>
      <c r="R4176" s="26" t="str">
        <f>VLOOKUP(B4176,[1]ПланКаз!A4161:S7465,19,0)</f>
        <v>Дана</v>
      </c>
      <c r="S4176" s="28">
        <v>500</v>
      </c>
      <c r="T4176" s="28">
        <v>185</v>
      </c>
      <c r="U4176" s="28" t="s">
        <v>61</v>
      </c>
      <c r="V4176" s="28" t="s">
        <v>61</v>
      </c>
      <c r="W4176" s="26"/>
      <c r="X4176" s="26" t="s">
        <v>62</v>
      </c>
      <c r="Y4176" s="26" t="s">
        <v>762</v>
      </c>
    </row>
    <row r="4177" spans="2:25" x14ac:dyDescent="0.2">
      <c r="B4177" s="26" t="s">
        <v>8804</v>
      </c>
      <c r="C4177" s="26" t="s">
        <v>55</v>
      </c>
      <c r="D4177" s="26" t="s">
        <v>8802</v>
      </c>
      <c r="E4177" s="26" t="str">
        <f>VLOOKUP(D4177,[1]ЕНС!A:E,2,FALSE)</f>
        <v>Клемма</v>
      </c>
      <c r="F4177" s="26" t="str">
        <f>VLOOKUP(D4177,[1]ЕНС!A:E,3,FALSE)</f>
        <v>номинальное напряжение 1000 В, номинальный ток 380 А</v>
      </c>
      <c r="G4177" s="26" t="s">
        <v>8803</v>
      </c>
      <c r="H4177" s="26" t="s">
        <v>26</v>
      </c>
      <c r="I4177" s="26">
        <v>0</v>
      </c>
      <c r="J4177" s="26">
        <v>631010000</v>
      </c>
      <c r="K4177" s="26" t="str">
        <f>VLOOKUP(B4177,[1]ПланКаз!A4164:M7468,12,0)</f>
        <v>ҚР, ШҚО, Өскемен қ., Бажов көш., 10</v>
      </c>
      <c r="L4177" s="26" t="str">
        <f>VLOOKUP(B4177,[1]ПланКаз!A4162:M7466,13,0)</f>
        <v>Ақпан - Наурыз</v>
      </c>
      <c r="M4177" s="26" t="str">
        <f>VLOOKUP(B4177,[1]ПланКаз!A4164:N7468,14,0)</f>
        <v>Шығыс-Қазақстан облысы, Өскемен қ.</v>
      </c>
      <c r="N4177" s="26" t="s">
        <v>58</v>
      </c>
      <c r="O4177" s="26" t="str">
        <f>VLOOKUP(B4177,[1]ПланКаз!A4163:P7467,16,0)</f>
        <v>шартқа қол қойылған кезден бастап 45 күнтізбелік күн ішінде</v>
      </c>
      <c r="P4177" s="26" t="s">
        <v>59</v>
      </c>
      <c r="Q4177" s="27" t="s">
        <v>522</v>
      </c>
      <c r="R4177" s="26" t="str">
        <f>VLOOKUP(B4177,[1]ПланКаз!A4162:S7466,19,0)</f>
        <v>Дана</v>
      </c>
      <c r="S4177" s="28">
        <v>500</v>
      </c>
      <c r="T4177" s="28">
        <v>185</v>
      </c>
      <c r="U4177" s="28">
        <v>92500</v>
      </c>
      <c r="V4177" s="28">
        <v>103600</v>
      </c>
      <c r="W4177" s="26"/>
      <c r="X4177" s="26" t="s">
        <v>72</v>
      </c>
      <c r="Y4177" s="26" t="s">
        <v>61</v>
      </c>
    </row>
    <row r="4178" spans="2:25" x14ac:dyDescent="0.2">
      <c r="B4178" s="26" t="s">
        <v>8805</v>
      </c>
      <c r="C4178" s="26" t="s">
        <v>55</v>
      </c>
      <c r="D4178" s="26" t="s">
        <v>7420</v>
      </c>
      <c r="E4178" s="26" t="str">
        <f>VLOOKUP(D4178,[1]ЕНС!A:E,2,FALSE)</f>
        <v>Подшипник шариковый</v>
      </c>
      <c r="F4178" s="26" t="str">
        <f>VLOOKUP(D4178,[1]ЕНС!A:E,3,FALSE)</f>
        <v>радиальный, наружный диаметр 55-125 мм, однорядный, качения, с канавкой на наружном кольце</v>
      </c>
      <c r="G4178" s="26" t="s">
        <v>8806</v>
      </c>
      <c r="H4178" s="26" t="s">
        <v>26</v>
      </c>
      <c r="I4178" s="26">
        <v>0</v>
      </c>
      <c r="J4178" s="26">
        <v>631010000</v>
      </c>
      <c r="K4178" s="26" t="str">
        <f>VLOOKUP(B4178,[1]ПланКаз!A4165:M7469,12,0)</f>
        <v>ҚР, ШҚО, Өскемен қ., Бажов көш., 10</v>
      </c>
      <c r="L4178" s="26" t="str">
        <f>VLOOKUP(B4178,[1]ПланКаз!A4163:M7467,13,0)</f>
        <v>Желтоқсан-Қантар</v>
      </c>
      <c r="M4178" s="26" t="str">
        <f>VLOOKUP(B4178,[1]ПланКаз!A4165:N7469,14,0)</f>
        <v>Шығыс-Қазақстан облысы, Өскемен қ.</v>
      </c>
      <c r="N4178" s="26" t="s">
        <v>58</v>
      </c>
      <c r="O4178" s="26" t="str">
        <f>VLOOKUP(B4178,[1]ПланКаз!A4164:P7468,16,0)</f>
        <v>жыл бойына өтінім бойынша</v>
      </c>
      <c r="P4178" s="26" t="s">
        <v>59</v>
      </c>
      <c r="Q4178" s="27" t="s">
        <v>522</v>
      </c>
      <c r="R4178" s="26" t="str">
        <f>VLOOKUP(B4178,[1]ПланКаз!A4163:S7467,19,0)</f>
        <v>Дана</v>
      </c>
      <c r="S4178" s="28">
        <v>20</v>
      </c>
      <c r="T4178" s="28">
        <v>513</v>
      </c>
      <c r="U4178" s="28">
        <v>10260</v>
      </c>
      <c r="V4178" s="28">
        <v>11491.2</v>
      </c>
      <c r="W4178" s="26"/>
      <c r="X4178" s="26" t="s">
        <v>62</v>
      </c>
      <c r="Y4178" s="26" t="s">
        <v>61</v>
      </c>
    </row>
    <row r="4179" spans="2:25" x14ac:dyDescent="0.2">
      <c r="B4179" s="26" t="s">
        <v>8807</v>
      </c>
      <c r="C4179" s="26" t="s">
        <v>55</v>
      </c>
      <c r="D4179" s="26" t="s">
        <v>8808</v>
      </c>
      <c r="E4179" s="26" t="str">
        <f>VLOOKUP(D4179,[1]ЕНС!A:E,2,FALSE)</f>
        <v>Подшипник шариковый</v>
      </c>
      <c r="F4179" s="26" t="str">
        <f>VLOOKUP(D4179,[1]ЕНС!A:E,3,FALSE)</f>
        <v>закрытого типа, наружный диаметр 30-55 мм, качения</v>
      </c>
      <c r="G4179" s="26" t="s">
        <v>8809</v>
      </c>
      <c r="H4179" s="26" t="s">
        <v>26</v>
      </c>
      <c r="I4179" s="26">
        <v>0</v>
      </c>
      <c r="J4179" s="26">
        <v>631010000</v>
      </c>
      <c r="K4179" s="26" t="str">
        <f>VLOOKUP(B4179,[1]ПланКаз!A4166:M7470,12,0)</f>
        <v>ҚР, ШҚО, Өскемен қ., Бажов көш., 10</v>
      </c>
      <c r="L4179" s="26" t="str">
        <f>VLOOKUP(B4179,[1]ПланКаз!A4164:M7468,13,0)</f>
        <v>Желтоқсан-Қантар</v>
      </c>
      <c r="M4179" s="26" t="str">
        <f>VLOOKUP(B4179,[1]ПланКаз!A4166:N7470,14,0)</f>
        <v>Шығыс-Қазақстан облысы, Өскемен қ.</v>
      </c>
      <c r="N4179" s="26" t="s">
        <v>58</v>
      </c>
      <c r="O4179" s="26" t="str">
        <f>VLOOKUP(B4179,[1]ПланКаз!A4165:P7469,16,0)</f>
        <v>жыл бойына өтінім бойынша</v>
      </c>
      <c r="P4179" s="26" t="s">
        <v>59</v>
      </c>
      <c r="Q4179" s="27" t="s">
        <v>522</v>
      </c>
      <c r="R4179" s="26" t="str">
        <f>VLOOKUP(B4179,[1]ПланКаз!A4164:S7468,19,0)</f>
        <v>Дана</v>
      </c>
      <c r="S4179" s="28">
        <v>35</v>
      </c>
      <c r="T4179" s="28">
        <v>942</v>
      </c>
      <c r="U4179" s="28">
        <v>32970</v>
      </c>
      <c r="V4179" s="28">
        <v>36926.400000000001</v>
      </c>
      <c r="W4179" s="26"/>
      <c r="X4179" s="26" t="s">
        <v>62</v>
      </c>
      <c r="Y4179" s="26" t="s">
        <v>61</v>
      </c>
    </row>
    <row r="4180" spans="2:25" x14ac:dyDescent="0.2">
      <c r="B4180" s="26" t="s">
        <v>8810</v>
      </c>
      <c r="C4180" s="26" t="s">
        <v>55</v>
      </c>
      <c r="D4180" s="26" t="s">
        <v>8811</v>
      </c>
      <c r="E4180" s="26" t="str">
        <f>VLOOKUP(D4180,[1]ЕНС!A:E,2,FALSE)</f>
        <v>Подшипник шариковый</v>
      </c>
      <c r="F4180" s="26" t="str">
        <f>VLOOKUP(D4180,[1]ЕНС!A:E,3,FALSE)</f>
        <v>закрытого типа, наружный диаметр 55-125 мм, качения</v>
      </c>
      <c r="G4180" s="26" t="s">
        <v>8812</v>
      </c>
      <c r="H4180" s="26" t="s">
        <v>26</v>
      </c>
      <c r="I4180" s="26">
        <v>0</v>
      </c>
      <c r="J4180" s="26">
        <v>631010000</v>
      </c>
      <c r="K4180" s="26" t="str">
        <f>VLOOKUP(B4180,[1]ПланКаз!A4167:M7471,12,0)</f>
        <v>ҚР, ШҚО, Өскемен қ., Бажов көш., 10</v>
      </c>
      <c r="L4180" s="26" t="str">
        <f>VLOOKUP(B4180,[1]ПланКаз!A4165:M7469,13,0)</f>
        <v>Желтоқсан-Қантар</v>
      </c>
      <c r="M4180" s="26" t="str">
        <f>VLOOKUP(B4180,[1]ПланКаз!A4167:N7471,14,0)</f>
        <v>Шығыс-Қазақстан облысы, Өскемен қ.</v>
      </c>
      <c r="N4180" s="26" t="s">
        <v>58</v>
      </c>
      <c r="O4180" s="26" t="str">
        <f>VLOOKUP(B4180,[1]ПланКаз!A4166:P7470,16,0)</f>
        <v>жыл бойына өтінім бойынша</v>
      </c>
      <c r="P4180" s="26" t="s">
        <v>59</v>
      </c>
      <c r="Q4180" s="27" t="s">
        <v>522</v>
      </c>
      <c r="R4180" s="26" t="str">
        <f>VLOOKUP(B4180,[1]ПланКаз!A4165:S7469,19,0)</f>
        <v>Дана</v>
      </c>
      <c r="S4180" s="28">
        <v>35</v>
      </c>
      <c r="T4180" s="28">
        <v>1712</v>
      </c>
      <c r="U4180" s="28">
        <v>59920</v>
      </c>
      <c r="V4180" s="28">
        <v>67110.399999999994</v>
      </c>
      <c r="W4180" s="26"/>
      <c r="X4180" s="26" t="s">
        <v>62</v>
      </c>
      <c r="Y4180" s="26" t="s">
        <v>61</v>
      </c>
    </row>
    <row r="4181" spans="2:25" x14ac:dyDescent="0.2">
      <c r="B4181" s="26" t="s">
        <v>8813</v>
      </c>
      <c r="C4181" s="26" t="s">
        <v>55</v>
      </c>
      <c r="D4181" s="26" t="s">
        <v>8814</v>
      </c>
      <c r="E4181" s="26" t="str">
        <f>VLOOKUP(D4181,[1]ЕНС!A:E,2,FALSE)</f>
        <v>Счетчик</v>
      </c>
      <c r="F4181" s="26" t="str">
        <f>VLOOKUP(D4181,[1]ЕНС!A:E,3,FALSE)</f>
        <v>электроэнергии, электронный, трехфазный, измерение переменного тока 380 В, 50 Гц</v>
      </c>
      <c r="G4181" s="26" t="s">
        <v>8815</v>
      </c>
      <c r="H4181" s="26" t="s">
        <v>26</v>
      </c>
      <c r="I4181" s="26">
        <v>0</v>
      </c>
      <c r="J4181" s="26">
        <v>631010000</v>
      </c>
      <c r="K4181" s="26" t="str">
        <f>VLOOKUP(B4181,[1]ПланКаз!A4168:M7472,12,0)</f>
        <v>ҚР, ШҚО, Өскемен қ., Бажов көш., 10</v>
      </c>
      <c r="L4181" s="26" t="str">
        <f>VLOOKUP(B4181,[1]ПланКаз!A4166:M7470,13,0)</f>
        <v>Желтоқсан-Қантар</v>
      </c>
      <c r="M4181" s="26" t="str">
        <f>VLOOKUP(B4181,[1]ПланКаз!A4168:N7472,14,0)</f>
        <v>Шығыс-Қазақстан облысы, Өскемен қ.</v>
      </c>
      <c r="N4181" s="26" t="s">
        <v>58</v>
      </c>
      <c r="O4181" s="26" t="str">
        <f>VLOOKUP(B4181,[1]ПланКаз!A4167:P7471,16,0)</f>
        <v>шартқа қол қойылған кезден бастап 60 күнтізбелік күн ішінде</v>
      </c>
      <c r="P4181" s="26" t="s">
        <v>59</v>
      </c>
      <c r="Q4181" s="27" t="s">
        <v>522</v>
      </c>
      <c r="R4181" s="26" t="str">
        <f>VLOOKUP(B4181,[1]ПланКаз!A4166:S7470,19,0)</f>
        <v>Дана</v>
      </c>
      <c r="S4181" s="28">
        <v>21</v>
      </c>
      <c r="T4181" s="28">
        <v>64085</v>
      </c>
      <c r="U4181" s="28" t="s">
        <v>61</v>
      </c>
      <c r="V4181" s="28" t="s">
        <v>61</v>
      </c>
      <c r="W4181" s="26"/>
      <c r="X4181" s="26" t="s">
        <v>62</v>
      </c>
      <c r="Y4181" s="26" t="s">
        <v>762</v>
      </c>
    </row>
    <row r="4182" spans="2:25" x14ac:dyDescent="0.2">
      <c r="B4182" s="26" t="s">
        <v>8816</v>
      </c>
      <c r="C4182" s="26" t="s">
        <v>55</v>
      </c>
      <c r="D4182" s="26" t="s">
        <v>8814</v>
      </c>
      <c r="E4182" s="26" t="str">
        <f>VLOOKUP(D4182,[1]ЕНС!A:E,2,FALSE)</f>
        <v>Счетчик</v>
      </c>
      <c r="F4182" s="26" t="str">
        <f>VLOOKUP(D4182,[1]ЕНС!A:E,3,FALSE)</f>
        <v>электроэнергии, электронный, трехфазный, измерение переменного тока 380 В, 50 Гц</v>
      </c>
      <c r="G4182" s="26" t="s">
        <v>8815</v>
      </c>
      <c r="H4182" s="26" t="s">
        <v>26</v>
      </c>
      <c r="I4182" s="26">
        <v>0</v>
      </c>
      <c r="J4182" s="26">
        <v>631010000</v>
      </c>
      <c r="K4182" s="26" t="str">
        <f>VLOOKUP(B4182,[1]ПланКаз!A4169:M7473,12,0)</f>
        <v>ҚР, ШҚО, Өскемен қ., Бажов көш., 10</v>
      </c>
      <c r="L4182" s="26" t="str">
        <f>VLOOKUP(B4182,[1]ПланКаз!A4167:M7471,13,0)</f>
        <v>Наурыз - Сәуір</v>
      </c>
      <c r="M4182" s="26" t="str">
        <f>VLOOKUP(B4182,[1]ПланКаз!A4169:N7473,14,0)</f>
        <v>Шығыс-Қазақстан облысы, Өскемен қ.</v>
      </c>
      <c r="N4182" s="26" t="s">
        <v>58</v>
      </c>
      <c r="O4182" s="26" t="str">
        <f>VLOOKUP(B4182,[1]ПланКаз!A4168:P7472,16,0)</f>
        <v>шартқа қол қойылған кезден бастап 60 күнтізбелік күн ішінде</v>
      </c>
      <c r="P4182" s="26" t="s">
        <v>59</v>
      </c>
      <c r="Q4182" s="27" t="s">
        <v>522</v>
      </c>
      <c r="R4182" s="26" t="str">
        <f>VLOOKUP(B4182,[1]ПланКаз!A4167:S7471,19,0)</f>
        <v>Дана</v>
      </c>
      <c r="S4182" s="28">
        <v>21</v>
      </c>
      <c r="T4182" s="28">
        <v>64085</v>
      </c>
      <c r="U4182" s="28">
        <v>1345785</v>
      </c>
      <c r="V4182" s="28">
        <v>1507279.2</v>
      </c>
      <c r="W4182" s="26"/>
      <c r="X4182" s="26" t="s">
        <v>72</v>
      </c>
      <c r="Y4182" s="26" t="s">
        <v>61</v>
      </c>
    </row>
    <row r="4183" spans="2:25" x14ac:dyDescent="0.2">
      <c r="B4183" s="26" t="s">
        <v>8817</v>
      </c>
      <c r="C4183" s="26" t="s">
        <v>55</v>
      </c>
      <c r="D4183" s="26" t="s">
        <v>8818</v>
      </c>
      <c r="E4183" s="26" t="str">
        <f>VLOOKUP(D4183,[1]ЕНС!A:E,2,FALSE)</f>
        <v>Счетчик</v>
      </c>
      <c r="F4183" s="26" t="str">
        <f>VLOOKUP(D4183,[1]ЕНС!A:E,3,FALSE)</f>
        <v>электроэнергии, электронный, трехфазный, измерение переменного тока 100 В, 50 Гц</v>
      </c>
      <c r="G4183" s="26" t="s">
        <v>8819</v>
      </c>
      <c r="H4183" s="26" t="s">
        <v>26</v>
      </c>
      <c r="I4183" s="26">
        <v>0</v>
      </c>
      <c r="J4183" s="26">
        <v>631010000</v>
      </c>
      <c r="K4183" s="26" t="str">
        <f>VLOOKUP(B4183,[1]ПланКаз!A4170:M7474,12,0)</f>
        <v>ҚР, ШҚО, Өскемен қ., Бажов көш., 10</v>
      </c>
      <c r="L4183" s="26" t="str">
        <f>VLOOKUP(B4183,[1]ПланКаз!A4168:M7472,13,0)</f>
        <v>Желтоқсан-Қантар</v>
      </c>
      <c r="M4183" s="26" t="str">
        <f>VLOOKUP(B4183,[1]ПланКаз!A4170:N7474,14,0)</f>
        <v>Шығыс-Қазақстан облысы, Өскемен қ.</v>
      </c>
      <c r="N4183" s="26" t="s">
        <v>58</v>
      </c>
      <c r="O4183" s="26" t="str">
        <f>VLOOKUP(B4183,[1]ПланКаз!A4169:P7473,16,0)</f>
        <v>шартқа қол қойылған кезден бастап 60 күнтізбелік күн ішінде</v>
      </c>
      <c r="P4183" s="26" t="s">
        <v>59</v>
      </c>
      <c r="Q4183" s="27" t="s">
        <v>522</v>
      </c>
      <c r="R4183" s="26" t="str">
        <f>VLOOKUP(B4183,[1]ПланКаз!A4168:S7472,19,0)</f>
        <v>Дана</v>
      </c>
      <c r="S4183" s="28">
        <v>7</v>
      </c>
      <c r="T4183" s="28">
        <v>70400</v>
      </c>
      <c r="U4183" s="28">
        <v>0</v>
      </c>
      <c r="V4183" s="28">
        <v>0</v>
      </c>
      <c r="W4183" s="26"/>
      <c r="X4183" s="26" t="s">
        <v>62</v>
      </c>
      <c r="Y4183" s="26" t="s">
        <v>213</v>
      </c>
    </row>
    <row r="4184" spans="2:25" x14ac:dyDescent="0.2">
      <c r="B4184" s="26" t="s">
        <v>8820</v>
      </c>
      <c r="C4184" s="26" t="s">
        <v>55</v>
      </c>
      <c r="D4184" s="26" t="s">
        <v>8821</v>
      </c>
      <c r="E4184" s="26" t="str">
        <f>VLOOKUP(D4184,[1]ЕНС!A:E,2,FALSE)</f>
        <v>Счетчик электроэнергии</v>
      </c>
      <c r="F4184" s="26" t="str">
        <f>VLOOKUP(D4184,[1]ЕНС!A:E,3,FALSE)</f>
        <v>для учета энергии постоянного тока, электронный, класс точности при учете энергии 0,5 или 1,0</v>
      </c>
      <c r="G4184" s="26" t="s">
        <v>8819</v>
      </c>
      <c r="H4184" s="26" t="s">
        <v>26</v>
      </c>
      <c r="I4184" s="26">
        <v>0</v>
      </c>
      <c r="J4184" s="26">
        <v>631010000</v>
      </c>
      <c r="K4184" s="26" t="str">
        <f>VLOOKUP(B4184,[1]ПланКаз!A4171:M7475,12,0)</f>
        <v>ҚР, ШҚО, Өскемен қ., Бажов көш., 10</v>
      </c>
      <c r="L4184" s="26" t="str">
        <f>VLOOKUP(B4184,[1]ПланКаз!A4169:M7473,13,0)</f>
        <v>Желтоқсан-Қантар</v>
      </c>
      <c r="M4184" s="26" t="str">
        <f>VLOOKUP(B4184,[1]ПланКаз!A4171:N7475,14,0)</f>
        <v>Шығыс-Қазақстан облысы, Өскемен қ.</v>
      </c>
      <c r="N4184" s="26" t="s">
        <v>58</v>
      </c>
      <c r="O4184" s="26" t="str">
        <f>VLOOKUP(B4184,[1]ПланКаз!A4170:P7474,16,0)</f>
        <v>шартқа қол қойылған кезден бастап 60 күнтізбелік күн ішінде</v>
      </c>
      <c r="P4184" s="26" t="s">
        <v>59</v>
      </c>
      <c r="Q4184" s="27" t="s">
        <v>522</v>
      </c>
      <c r="R4184" s="26" t="str">
        <f>VLOOKUP(B4184,[1]ПланКаз!A4169:S7473,19,0)</f>
        <v>Дана</v>
      </c>
      <c r="S4184" s="28">
        <v>4</v>
      </c>
      <c r="T4184" s="28">
        <v>77040</v>
      </c>
      <c r="U4184" s="28" t="s">
        <v>61</v>
      </c>
      <c r="V4184" s="28" t="s">
        <v>61</v>
      </c>
      <c r="W4184" s="26"/>
      <c r="X4184" s="26" t="s">
        <v>62</v>
      </c>
      <c r="Y4184" s="26" t="s">
        <v>1473</v>
      </c>
    </row>
    <row r="4185" spans="2:25" x14ac:dyDescent="0.2">
      <c r="B4185" s="26" t="s">
        <v>8822</v>
      </c>
      <c r="C4185" s="26" t="s">
        <v>55</v>
      </c>
      <c r="D4185" s="26" t="s">
        <v>8821</v>
      </c>
      <c r="E4185" s="26" t="str">
        <f>VLOOKUP(D4185,[1]ЕНС!A:E,2,FALSE)</f>
        <v>Счетчик электроэнергии</v>
      </c>
      <c r="F4185" s="26" t="str">
        <f>VLOOKUP(D4185,[1]ЕНС!A:E,3,FALSE)</f>
        <v>для учета энергии постоянного тока, электронный, класс точности при учете энергии 0,5 или 1,0</v>
      </c>
      <c r="G4185" s="26" t="s">
        <v>8819</v>
      </c>
      <c r="H4185" s="26" t="s">
        <v>26</v>
      </c>
      <c r="I4185" s="26">
        <v>0</v>
      </c>
      <c r="J4185" s="26">
        <v>631010000</v>
      </c>
      <c r="K4185" s="26" t="str">
        <f>VLOOKUP(B4185,[1]ПланКаз!A4172:M7476,12,0)</f>
        <v>070002,  Қазақстан Республикасы, Шығыс Қазақстан облысы, Өскемен қ., Бажов к-сі,10</v>
      </c>
      <c r="L4185" s="26" t="str">
        <f>VLOOKUP(B4185,[1]ПланКаз!A4170:M7474,13,0)</f>
        <v>Ақпан - Наурыз</v>
      </c>
      <c r="M4185" s="26" t="str">
        <f>VLOOKUP(B4185,[1]ПланКаз!A4172:N7476,14,0)</f>
        <v>Шығыс-Қазақстан облысы, Өскемен қ.</v>
      </c>
      <c r="N4185" s="26" t="s">
        <v>58</v>
      </c>
      <c r="O4185" s="26" t="str">
        <f>VLOOKUP(B4185,[1]ПланКаз!A4171:P7475,16,0)</f>
        <v>шартқа қол қойылған кезден бастап 60 күнтізбелік күн ішінде</v>
      </c>
      <c r="P4185" s="26" t="s">
        <v>59</v>
      </c>
      <c r="Q4185" s="27" t="s">
        <v>522</v>
      </c>
      <c r="R4185" s="26" t="str">
        <f>VLOOKUP(B4185,[1]ПланКаз!A4170:S7474,19,0)</f>
        <v>Дана</v>
      </c>
      <c r="S4185" s="28">
        <v>11</v>
      </c>
      <c r="T4185" s="28">
        <v>77040</v>
      </c>
      <c r="U4185" s="28" t="s">
        <v>61</v>
      </c>
      <c r="V4185" s="28" t="s">
        <v>61</v>
      </c>
      <c r="W4185" s="26"/>
      <c r="X4185" s="26" t="s">
        <v>72</v>
      </c>
      <c r="Y4185" s="26" t="s">
        <v>672</v>
      </c>
    </row>
    <row r="4186" spans="2:25" x14ac:dyDescent="0.2">
      <c r="B4186" s="26" t="s">
        <v>8823</v>
      </c>
      <c r="C4186" s="26" t="s">
        <v>55</v>
      </c>
      <c r="D4186" s="26" t="s">
        <v>8821</v>
      </c>
      <c r="E4186" s="26" t="str">
        <f>VLOOKUP(D4186,[1]ЕНС!A:E,2,FALSE)</f>
        <v>Счетчик электроэнергии</v>
      </c>
      <c r="F4186" s="26" t="str">
        <f>VLOOKUP(D4186,[1]ЕНС!A:E,3,FALSE)</f>
        <v>для учета энергии постоянного тока, электронный, класс точности при учете энергии 0,5 или 1,0</v>
      </c>
      <c r="G4186" s="26" t="s">
        <v>8819</v>
      </c>
      <c r="H4186" s="26" t="s">
        <v>26</v>
      </c>
      <c r="I4186" s="26">
        <v>0</v>
      </c>
      <c r="J4186" s="26">
        <v>631010000</v>
      </c>
      <c r="K4186" s="26" t="str">
        <f>VLOOKUP(B4186,[1]ПланКаз!A4173:M7477,12,0)</f>
        <v>070002,  Қазақстан Республикасы, Шығыс Қазақстан облысы, Өскемен қ., Бажов к-сі,10</v>
      </c>
      <c r="L4186" s="26" t="str">
        <f>VLOOKUP(B4186,[1]ПланКаз!A4171:M7475,13,0)</f>
        <v>Наурыз - Сәуір</v>
      </c>
      <c r="M4186" s="26" t="str">
        <f>VLOOKUP(B4186,[1]ПланКаз!A4173:N7477,14,0)</f>
        <v>Шығыс-Қазақстан облысы, Өскемен қ.</v>
      </c>
      <c r="N4186" s="26" t="s">
        <v>58</v>
      </c>
      <c r="O4186" s="26" t="str">
        <f>VLOOKUP(B4186,[1]ПланКаз!A4172:P7476,16,0)</f>
        <v>шартқа қол қойылған кезден бастап 60 күнтізбелік күн ішінде</v>
      </c>
      <c r="P4186" s="26" t="s">
        <v>59</v>
      </c>
      <c r="Q4186" s="27" t="s">
        <v>522</v>
      </c>
      <c r="R4186" s="26" t="str">
        <f>VLOOKUP(B4186,[1]ПланКаз!A4171:S7475,19,0)</f>
        <v>Дана</v>
      </c>
      <c r="S4186" s="28">
        <v>11</v>
      </c>
      <c r="T4186" s="28">
        <v>77040</v>
      </c>
      <c r="U4186" s="28">
        <v>847440</v>
      </c>
      <c r="V4186" s="28">
        <v>949132.80000000005</v>
      </c>
      <c r="W4186" s="26"/>
      <c r="X4186" s="26" t="s">
        <v>72</v>
      </c>
      <c r="Y4186" s="26" t="s">
        <v>61</v>
      </c>
    </row>
    <row r="4187" spans="2:25" x14ac:dyDescent="0.2">
      <c r="B4187" s="26" t="s">
        <v>8824</v>
      </c>
      <c r="C4187" s="26" t="s">
        <v>55</v>
      </c>
      <c r="D4187" s="26" t="s">
        <v>8825</v>
      </c>
      <c r="E4187" s="26" t="str">
        <f>VLOOKUP(D4187,[1]ЕНС!A:E,2,FALSE)</f>
        <v>Блок</v>
      </c>
      <c r="F4187" s="26" t="str">
        <f>VLOOKUP(D4187,[1]ЕНС!A:E,3,FALSE)</f>
        <v>USB/UART, сопряжения</v>
      </c>
      <c r="G4187" s="26" t="s">
        <v>8826</v>
      </c>
      <c r="H4187" s="26" t="s">
        <v>26</v>
      </c>
      <c r="I4187" s="26">
        <v>0</v>
      </c>
      <c r="J4187" s="26">
        <v>631010000</v>
      </c>
      <c r="K4187" s="26" t="str">
        <f>VLOOKUP(B4187,[1]ПланКаз!A4174:M7478,12,0)</f>
        <v>ҚР, ШҚО, Өскемен қ., Бажов көш., 10</v>
      </c>
      <c r="L4187" s="26" t="str">
        <f>VLOOKUP(B4187,[1]ПланКаз!A4172:M7476,13,0)</f>
        <v>Желтоқсан-Қантар</v>
      </c>
      <c r="M4187" s="26" t="str">
        <f>VLOOKUP(B4187,[1]ПланКаз!A4174:N7478,14,0)</f>
        <v>Шығыс-Қазақстан облысы, Өскемен қ.</v>
      </c>
      <c r="N4187" s="26" t="s">
        <v>58</v>
      </c>
      <c r="O4187" s="26" t="str">
        <f>VLOOKUP(B4187,[1]ПланКаз!A4173:P7477,16,0)</f>
        <v>шартқа қол қойылған кезден бастап 60 күнтізбелік күн ішінде</v>
      </c>
      <c r="P4187" s="26" t="s">
        <v>59</v>
      </c>
      <c r="Q4187" s="27" t="s">
        <v>522</v>
      </c>
      <c r="R4187" s="26" t="str">
        <f>VLOOKUP(B4187,[1]ПланКаз!A4172:S7476,19,0)</f>
        <v>Дана</v>
      </c>
      <c r="S4187" s="28">
        <v>5</v>
      </c>
      <c r="T4187" s="28">
        <v>14210</v>
      </c>
      <c r="U4187" s="28" t="s">
        <v>61</v>
      </c>
      <c r="V4187" s="28" t="s">
        <v>61</v>
      </c>
      <c r="W4187" s="26"/>
      <c r="X4187" s="26" t="s">
        <v>62</v>
      </c>
      <c r="Y4187" s="26" t="s">
        <v>762</v>
      </c>
    </row>
    <row r="4188" spans="2:25" x14ac:dyDescent="0.2">
      <c r="B4188" s="26" t="s">
        <v>8827</v>
      </c>
      <c r="C4188" s="26" t="s">
        <v>55</v>
      </c>
      <c r="D4188" s="26" t="s">
        <v>8825</v>
      </c>
      <c r="E4188" s="26" t="str">
        <f>VLOOKUP(D4188,[1]ЕНС!A:E,2,FALSE)</f>
        <v>Блок</v>
      </c>
      <c r="F4188" s="26" t="str">
        <f>VLOOKUP(D4188,[1]ЕНС!A:E,3,FALSE)</f>
        <v>USB/UART, сопряжения</v>
      </c>
      <c r="G4188" s="26" t="s">
        <v>8826</v>
      </c>
      <c r="H4188" s="26" t="s">
        <v>26</v>
      </c>
      <c r="I4188" s="26">
        <v>0</v>
      </c>
      <c r="J4188" s="26">
        <v>631010000</v>
      </c>
      <c r="K4188" s="26" t="str">
        <f>VLOOKUP(B4188,[1]ПланКаз!A4175:M7479,12,0)</f>
        <v>ҚР, ШҚО, Өскемен қ., Бажов көш., 10</v>
      </c>
      <c r="L4188" s="26" t="str">
        <f>VLOOKUP(B4188,[1]ПланКаз!A4173:M7477,13,0)</f>
        <v>Наурыз - Сәуір</v>
      </c>
      <c r="M4188" s="26" t="str">
        <f>VLOOKUP(B4188,[1]ПланКаз!A4175:N7479,14,0)</f>
        <v>Шығыс-Қазақстан облысы, Өскемен қ.</v>
      </c>
      <c r="N4188" s="26" t="s">
        <v>58</v>
      </c>
      <c r="O4188" s="26" t="str">
        <f>VLOOKUP(B4188,[1]ПланКаз!A4174:P7478,16,0)</f>
        <v>шартқа қол қойылған кезден бастап 60 күнтізбелік күн ішінде</v>
      </c>
      <c r="P4188" s="26" t="s">
        <v>59</v>
      </c>
      <c r="Q4188" s="27" t="s">
        <v>522</v>
      </c>
      <c r="R4188" s="26" t="str">
        <f>VLOOKUP(B4188,[1]ПланКаз!A4173:S7477,19,0)</f>
        <v>Дана</v>
      </c>
      <c r="S4188" s="28">
        <v>5</v>
      </c>
      <c r="T4188" s="28">
        <v>14210</v>
      </c>
      <c r="U4188" s="28">
        <v>0</v>
      </c>
      <c r="V4188" s="28">
        <v>0</v>
      </c>
      <c r="W4188" s="26"/>
      <c r="X4188" s="26" t="s">
        <v>72</v>
      </c>
      <c r="Y4188" s="26" t="s">
        <v>213</v>
      </c>
    </row>
    <row r="4189" spans="2:25" x14ac:dyDescent="0.2">
      <c r="B4189" s="26" t="s">
        <v>8828</v>
      </c>
      <c r="C4189" s="26" t="s">
        <v>55</v>
      </c>
      <c r="D4189" s="26" t="s">
        <v>2634</v>
      </c>
      <c r="E4189" s="26" t="str">
        <f>VLOOKUP(D4189,[1]ЕНС!A:E,2,FALSE)</f>
        <v>Схема оптрон</v>
      </c>
      <c r="F4189" s="26" t="str">
        <f>VLOOKUP(D4189,[1]ЕНС!A:E,3,FALSE)</f>
        <v>интегральная, оптоэлектронная</v>
      </c>
      <c r="G4189" s="26" t="s">
        <v>8829</v>
      </c>
      <c r="H4189" s="26" t="s">
        <v>26</v>
      </c>
      <c r="I4189" s="26">
        <v>0</v>
      </c>
      <c r="J4189" s="26">
        <v>631010000</v>
      </c>
      <c r="K4189" s="26" t="str">
        <f>VLOOKUP(B4189,[1]ПланКаз!A4176:M7480,12,0)</f>
        <v>ҚР, ШҚО, Өскемен қ., Бажов көш., 10</v>
      </c>
      <c r="L4189" s="26" t="str">
        <f>VLOOKUP(B4189,[1]ПланКаз!A4174:M7478,13,0)</f>
        <v>Желтоқсан-Қантар</v>
      </c>
      <c r="M4189" s="26" t="str">
        <f>VLOOKUP(B4189,[1]ПланКаз!A4176:N7480,14,0)</f>
        <v>Шығыс-Қазақстан облысы, Өскемен қ.</v>
      </c>
      <c r="N4189" s="26" t="s">
        <v>58</v>
      </c>
      <c r="O4189" s="26" t="str">
        <f>VLOOKUP(B4189,[1]ПланКаз!A4175:P7479,16,0)</f>
        <v>шартқа қол қойылған кезден бастап 60 күнтізбелік күн ішінде</v>
      </c>
      <c r="P4189" s="26" t="s">
        <v>59</v>
      </c>
      <c r="Q4189" s="27" t="s">
        <v>522</v>
      </c>
      <c r="R4189" s="26" t="str">
        <f>VLOOKUP(B4189,[1]ПланКаз!A4174:S7478,19,0)</f>
        <v>Дана</v>
      </c>
      <c r="S4189" s="28">
        <v>4</v>
      </c>
      <c r="T4189" s="28">
        <v>13739</v>
      </c>
      <c r="U4189" s="28" t="s">
        <v>61</v>
      </c>
      <c r="V4189" s="28" t="s">
        <v>61</v>
      </c>
      <c r="W4189" s="26"/>
      <c r="X4189" s="26" t="s">
        <v>62</v>
      </c>
      <c r="Y4189" s="26" t="s">
        <v>762</v>
      </c>
    </row>
    <row r="4190" spans="2:25" x14ac:dyDescent="0.2">
      <c r="B4190" s="26" t="s">
        <v>8830</v>
      </c>
      <c r="C4190" s="26" t="s">
        <v>55</v>
      </c>
      <c r="D4190" s="26" t="s">
        <v>2634</v>
      </c>
      <c r="E4190" s="26" t="str">
        <f>VLOOKUP(D4190,[1]ЕНС!A:E,2,FALSE)</f>
        <v>Схема оптрон</v>
      </c>
      <c r="F4190" s="26" t="str">
        <f>VLOOKUP(D4190,[1]ЕНС!A:E,3,FALSE)</f>
        <v>интегральная, оптоэлектронная</v>
      </c>
      <c r="G4190" s="26" t="s">
        <v>8829</v>
      </c>
      <c r="H4190" s="26" t="s">
        <v>26</v>
      </c>
      <c r="I4190" s="26">
        <v>0</v>
      </c>
      <c r="J4190" s="26">
        <v>631010000</v>
      </c>
      <c r="K4190" s="26" t="str">
        <f>VLOOKUP(B4190,[1]ПланКаз!A4177:M7481,12,0)</f>
        <v>ҚР, ШҚО, Өскемен қ., Бажов көш., 10</v>
      </c>
      <c r="L4190" s="26" t="str">
        <f>VLOOKUP(B4190,[1]ПланКаз!A4175:M7479,13,0)</f>
        <v>Наурыз - Сәуір</v>
      </c>
      <c r="M4190" s="26" t="str">
        <f>VLOOKUP(B4190,[1]ПланКаз!A4177:N7481,14,0)</f>
        <v>Шығыс-Қазақстан облысы, Өскемен қ.</v>
      </c>
      <c r="N4190" s="26" t="s">
        <v>58</v>
      </c>
      <c r="O4190" s="26" t="str">
        <f>VLOOKUP(B4190,[1]ПланКаз!A4176:P7480,16,0)</f>
        <v>шартқа қол қойылған кезден бастап 60 күнтізбелік күн ішінде</v>
      </c>
      <c r="P4190" s="26" t="s">
        <v>59</v>
      </c>
      <c r="Q4190" s="27" t="s">
        <v>522</v>
      </c>
      <c r="R4190" s="26" t="str">
        <f>VLOOKUP(B4190,[1]ПланКаз!A4175:S7479,19,0)</f>
        <v>Дана</v>
      </c>
      <c r="S4190" s="28">
        <v>4</v>
      </c>
      <c r="T4190" s="28">
        <v>13739</v>
      </c>
      <c r="U4190" s="28">
        <v>0</v>
      </c>
      <c r="V4190" s="28">
        <v>0</v>
      </c>
      <c r="W4190" s="26"/>
      <c r="X4190" s="26" t="s">
        <v>72</v>
      </c>
      <c r="Y4190" s="26" t="s">
        <v>213</v>
      </c>
    </row>
    <row r="4191" spans="2:25" x14ac:dyDescent="0.2">
      <c r="B4191" s="26" t="s">
        <v>8831</v>
      </c>
      <c r="C4191" s="26" t="s">
        <v>55</v>
      </c>
      <c r="D4191" s="26" t="s">
        <v>8832</v>
      </c>
      <c r="E4191" s="26" t="str">
        <f>VLOOKUP(D4191,[1]ЕНС!A:E,2,FALSE)</f>
        <v>Канистра</v>
      </c>
      <c r="F4191" s="26" t="str">
        <f>VLOOKUP(D4191,[1]ЕНС!A:E,3,FALSE)</f>
        <v>металлическая, вместимость менее 50 л</v>
      </c>
      <c r="G4191" s="26" t="s">
        <v>8833</v>
      </c>
      <c r="H4191" s="26" t="s">
        <v>26</v>
      </c>
      <c r="I4191" s="26">
        <v>0</v>
      </c>
      <c r="J4191" s="26">
        <v>631010000</v>
      </c>
      <c r="K4191" s="26" t="str">
        <f>VLOOKUP(B4191,[1]ПланКаз!A4178:M7482,12,0)</f>
        <v>ҚР, ШҚО, Өскемен қ., Бажов көш., 10</v>
      </c>
      <c r="L4191" s="26" t="str">
        <f>VLOOKUP(B4191,[1]ПланКаз!A4176:M7480,13,0)</f>
        <v>Желтоқсан-Қантар</v>
      </c>
      <c r="M4191" s="26" t="str">
        <f>VLOOKUP(B4191,[1]ПланКаз!A4178:N7482,14,0)</f>
        <v>Шығыс-Қазақстан облысы, Өскемен қ.</v>
      </c>
      <c r="N4191" s="26" t="s">
        <v>58</v>
      </c>
      <c r="O4191" s="26" t="str">
        <f>VLOOKUP(B4191,[1]ПланКаз!A4177:P7481,16,0)</f>
        <v>шартқа қол қойылған кезден бастап 30 күнтізбелік күн ішінде</v>
      </c>
      <c r="P4191" s="26" t="s">
        <v>59</v>
      </c>
      <c r="Q4191" s="27" t="s">
        <v>522</v>
      </c>
      <c r="R4191" s="26" t="str">
        <f>VLOOKUP(B4191,[1]ПланКаз!A4176:S7480,19,0)</f>
        <v>Дана</v>
      </c>
      <c r="S4191" s="28">
        <v>2</v>
      </c>
      <c r="T4191" s="28">
        <v>11075</v>
      </c>
      <c r="U4191" s="28">
        <v>22150</v>
      </c>
      <c r="V4191" s="28">
        <v>24808</v>
      </c>
      <c r="W4191" s="26"/>
      <c r="X4191" s="26" t="s">
        <v>62</v>
      </c>
      <c r="Y4191" s="26" t="s">
        <v>61</v>
      </c>
    </row>
    <row r="4192" spans="2:25" x14ac:dyDescent="0.2">
      <c r="B4192" s="26" t="s">
        <v>8834</v>
      </c>
      <c r="C4192" s="26" t="s">
        <v>55</v>
      </c>
      <c r="D4192" s="26" t="s">
        <v>8832</v>
      </c>
      <c r="E4192" s="26" t="str">
        <f>VLOOKUP(D4192,[1]ЕНС!A:E,2,FALSE)</f>
        <v>Канистра</v>
      </c>
      <c r="F4192" s="26" t="str">
        <f>VLOOKUP(D4192,[1]ЕНС!A:E,3,FALSE)</f>
        <v>металлическая, вместимость менее 50 л</v>
      </c>
      <c r="G4192" s="26" t="s">
        <v>8835</v>
      </c>
      <c r="H4192" s="26" t="s">
        <v>26</v>
      </c>
      <c r="I4192" s="26">
        <v>0</v>
      </c>
      <c r="J4192" s="26">
        <v>631010000</v>
      </c>
      <c r="K4192" s="26" t="str">
        <f>VLOOKUP(B4192,[1]ПланКаз!A4179:M7483,12,0)</f>
        <v>ҚР, ШҚО, Өскемен қ., Бажов көш., 10</v>
      </c>
      <c r="L4192" s="26" t="str">
        <f>VLOOKUP(B4192,[1]ПланКаз!A4177:M7481,13,0)</f>
        <v>Желтоқсан-Қантар</v>
      </c>
      <c r="M4192" s="26" t="str">
        <f>VLOOKUP(B4192,[1]ПланКаз!A4179:N7483,14,0)</f>
        <v>Шығыс-Қазақстан облысы, Өскемен қ.</v>
      </c>
      <c r="N4192" s="26" t="s">
        <v>58</v>
      </c>
      <c r="O4192" s="26" t="str">
        <f>VLOOKUP(B4192,[1]ПланКаз!A4178:P7482,16,0)</f>
        <v>шартқа қол қойылған кезден бастап 30 күнтізбелік күн ішінде</v>
      </c>
      <c r="P4192" s="26" t="s">
        <v>59</v>
      </c>
      <c r="Q4192" s="27" t="s">
        <v>522</v>
      </c>
      <c r="R4192" s="26" t="str">
        <f>VLOOKUP(B4192,[1]ПланКаз!A4177:S7481,19,0)</f>
        <v>Дана</v>
      </c>
      <c r="S4192" s="28">
        <v>16</v>
      </c>
      <c r="T4192" s="28">
        <v>24610</v>
      </c>
      <c r="U4192" s="28">
        <v>393760</v>
      </c>
      <c r="V4192" s="28">
        <v>441011.20000000001</v>
      </c>
      <c r="W4192" s="26"/>
      <c r="X4192" s="26" t="s">
        <v>62</v>
      </c>
      <c r="Y4192" s="26" t="s">
        <v>61</v>
      </c>
    </row>
    <row r="4193" spans="2:25" x14ac:dyDescent="0.2">
      <c r="B4193" s="26" t="s">
        <v>8836</v>
      </c>
      <c r="C4193" s="26" t="s">
        <v>55</v>
      </c>
      <c r="D4193" s="26" t="s">
        <v>8837</v>
      </c>
      <c r="E4193" s="26" t="str">
        <f>VLOOKUP(D4193,[1]ЕНС!A:E,2,FALSE)</f>
        <v>Мешок</v>
      </c>
      <c r="F4193" s="26" t="str">
        <f>VLOOKUP(D4193,[1]ЕНС!A:E,3,FALSE)</f>
        <v>полипропиленовый, зеленый, размер 150см*100см</v>
      </c>
      <c r="G4193" s="26" t="s">
        <v>8838</v>
      </c>
      <c r="H4193" s="26" t="s">
        <v>26</v>
      </c>
      <c r="I4193" s="26">
        <v>0</v>
      </c>
      <c r="J4193" s="26">
        <v>631010000</v>
      </c>
      <c r="K4193" s="26" t="str">
        <f>VLOOKUP(B4193,[1]ПланКаз!A4180:M7484,12,0)</f>
        <v>ҚР, ШҚО, Өскемен қ., Бажов көш., 10</v>
      </c>
      <c r="L4193" s="26" t="str">
        <f>VLOOKUP(B4193,[1]ПланКаз!A4178:M7482,13,0)</f>
        <v>Желтоқсан-Қантар</v>
      </c>
      <c r="M4193" s="26" t="str">
        <f>VLOOKUP(B4193,[1]ПланКаз!A4180:N7484,14,0)</f>
        <v>Шығыс-Қазақстан облысы, Өскемен қ.</v>
      </c>
      <c r="N4193" s="26" t="s">
        <v>58</v>
      </c>
      <c r="O4193" s="26" t="str">
        <f>VLOOKUP(B4193,[1]ПланКаз!A4179:P7483,16,0)</f>
        <v>шартқа қол қойылған кезден бастап 30 күнтізбелік күн ішінде</v>
      </c>
      <c r="P4193" s="26" t="s">
        <v>59</v>
      </c>
      <c r="Q4193" s="27" t="s">
        <v>522</v>
      </c>
      <c r="R4193" s="26" t="str">
        <f>VLOOKUP(B4193,[1]ПланКаз!A4178:S7482,19,0)</f>
        <v>Дана</v>
      </c>
      <c r="S4193" s="28">
        <v>998</v>
      </c>
      <c r="T4193" s="28">
        <v>107</v>
      </c>
      <c r="U4193" s="28">
        <v>0</v>
      </c>
      <c r="V4193" s="28">
        <v>0</v>
      </c>
      <c r="W4193" s="26" t="s">
        <v>69</v>
      </c>
      <c r="X4193" s="26" t="s">
        <v>62</v>
      </c>
      <c r="Y4193" s="26" t="s">
        <v>213</v>
      </c>
    </row>
    <row r="4194" spans="2:25" x14ac:dyDescent="0.2">
      <c r="B4194" s="26" t="s">
        <v>8839</v>
      </c>
      <c r="C4194" s="26" t="s">
        <v>55</v>
      </c>
      <c r="D4194" s="26" t="s">
        <v>8840</v>
      </c>
      <c r="E4194" s="26" t="str">
        <f>VLOOKUP(D4194,[1]ЕНС!A:E,2,FALSE)</f>
        <v>Контейнер</v>
      </c>
      <c r="F4194" s="26" t="str">
        <f>VLOOKUP(D4194,[1]ЕНС!A:E,3,FALSE)</f>
        <v>для бытового мусора, металлический</v>
      </c>
      <c r="G4194" s="26" t="s">
        <v>8841</v>
      </c>
      <c r="H4194" s="26" t="s">
        <v>26</v>
      </c>
      <c r="I4194" s="26">
        <v>40</v>
      </c>
      <c r="J4194" s="26">
        <v>631010000</v>
      </c>
      <c r="K4194" s="26" t="str">
        <f>VLOOKUP(B4194,[1]ПланКаз!A4181:M7485,12,0)</f>
        <v>ҚР, ШҚО, Өскемен қ., Бажов көш., 10</v>
      </c>
      <c r="L4194" s="26" t="str">
        <f>VLOOKUP(B4194,[1]ПланКаз!A4179:M7483,13,0)</f>
        <v>Желтоқсан-Қантар</v>
      </c>
      <c r="M4194" s="26" t="str">
        <f>VLOOKUP(B4194,[1]ПланКаз!A4181:N7485,14,0)</f>
        <v>Шығыс-Қазақстан облысы, Өскемен қ.</v>
      </c>
      <c r="N4194" s="26" t="s">
        <v>58</v>
      </c>
      <c r="O4194" s="26" t="str">
        <f>VLOOKUP(B4194,[1]ПланКаз!A4180:P7484,16,0)</f>
        <v>шартқа қол қойылған кезден бастап 30 күнтізбелік күн ішінде</v>
      </c>
      <c r="P4194" s="26" t="s">
        <v>59</v>
      </c>
      <c r="Q4194" s="27" t="s">
        <v>522</v>
      </c>
      <c r="R4194" s="26" t="str">
        <f>VLOOKUP(B4194,[1]ПланКаз!A4179:S7483,19,0)</f>
        <v>Дана</v>
      </c>
      <c r="S4194" s="28">
        <v>1</v>
      </c>
      <c r="T4194" s="28">
        <v>60851</v>
      </c>
      <c r="U4194" s="28" t="s">
        <v>61</v>
      </c>
      <c r="V4194" s="28" t="s">
        <v>61</v>
      </c>
      <c r="W4194" s="26" t="s">
        <v>69</v>
      </c>
      <c r="X4194" s="26" t="s">
        <v>62</v>
      </c>
      <c r="Y4194" s="26" t="s">
        <v>948</v>
      </c>
    </row>
    <row r="4195" spans="2:25" x14ac:dyDescent="0.2">
      <c r="B4195" s="26" t="s">
        <v>8842</v>
      </c>
      <c r="C4195" s="26" t="s">
        <v>55</v>
      </c>
      <c r="D4195" s="26" t="s">
        <v>8840</v>
      </c>
      <c r="E4195" s="26" t="str">
        <f>VLOOKUP(D4195,[1]ЕНС!A:E,2,FALSE)</f>
        <v>Контейнер</v>
      </c>
      <c r="F4195" s="26" t="str">
        <f>VLOOKUP(D4195,[1]ЕНС!A:E,3,FALSE)</f>
        <v>для бытового мусора, металлический</v>
      </c>
      <c r="G4195" s="26" t="s">
        <v>8841</v>
      </c>
      <c r="H4195" s="26" t="s">
        <v>26</v>
      </c>
      <c r="I4195" s="26">
        <v>0</v>
      </c>
      <c r="J4195" s="26">
        <v>631010000</v>
      </c>
      <c r="K4195" s="26" t="str">
        <f>VLOOKUP(B4195,[1]ПланКаз!A4182:M7486,12,0)</f>
        <v>ҚР, ШҚО, Өскемен қ., Бажов көш., 10</v>
      </c>
      <c r="L4195" s="26" t="str">
        <f>VLOOKUP(B4195,[1]ПланКаз!A4180:M7484,13,0)</f>
        <v>Мамыр - Маусым</v>
      </c>
      <c r="M4195" s="26" t="str">
        <f>VLOOKUP(B4195,[1]ПланКаз!A4182:N7486,14,0)</f>
        <v>Шығыс-Қазақстан облысы, Өскемен қ.</v>
      </c>
      <c r="N4195" s="26" t="s">
        <v>58</v>
      </c>
      <c r="O4195" s="26" t="str">
        <f>VLOOKUP(B4195,[1]ПланКаз!A4181:P7485,16,0)</f>
        <v>шартқа қол қойылған кезден бастап 30 күнтізбелік күн ішінде</v>
      </c>
      <c r="P4195" s="26" t="s">
        <v>59</v>
      </c>
      <c r="Q4195" s="27" t="s">
        <v>522</v>
      </c>
      <c r="R4195" s="26" t="str">
        <f>VLOOKUP(B4195,[1]ПланКаз!A4180:S7484,19,0)</f>
        <v>Дана</v>
      </c>
      <c r="S4195" s="28">
        <v>1</v>
      </c>
      <c r="T4195" s="28">
        <v>60851</v>
      </c>
      <c r="U4195" s="28">
        <v>60851</v>
      </c>
      <c r="V4195" s="28">
        <v>68153.119999999995</v>
      </c>
      <c r="W4195" s="26"/>
      <c r="X4195" s="26" t="s">
        <v>72</v>
      </c>
      <c r="Y4195" s="26" t="s">
        <v>61</v>
      </c>
    </row>
    <row r="4196" spans="2:25" x14ac:dyDescent="0.2">
      <c r="B4196" s="26" t="s">
        <v>8843</v>
      </c>
      <c r="C4196" s="26" t="s">
        <v>55</v>
      </c>
      <c r="D4196" s="26" t="s">
        <v>8844</v>
      </c>
      <c r="E4196" s="26" t="str">
        <f>VLOOKUP(D4196,[1]ЕНС!A:E,2,FALSE)</f>
        <v>Аккумулятор</v>
      </c>
      <c r="F4196" s="26" t="str">
        <f>VLOOKUP(D4196,[1]ЕНС!A:E,3,FALSE)</f>
        <v>для радиостанции, напряжение 7,5 В, емкость 500-700 А/ч</v>
      </c>
      <c r="G4196" s="26" t="s">
        <v>8845</v>
      </c>
      <c r="H4196" s="26" t="s">
        <v>26</v>
      </c>
      <c r="I4196" s="26">
        <v>0</v>
      </c>
      <c r="J4196" s="26">
        <v>631010000</v>
      </c>
      <c r="K4196" s="26" t="str">
        <f>VLOOKUP(B4196,[1]ПланКаз!A4183:M7487,12,0)</f>
        <v>ҚР, ШҚО, Өскемен қ., Бажов көш., 10</v>
      </c>
      <c r="L4196" s="26" t="str">
        <f>VLOOKUP(B4196,[1]ПланКаз!A4181:M7485,13,0)</f>
        <v>Желтоқсан-Қантар</v>
      </c>
      <c r="M4196" s="26" t="str">
        <f>VLOOKUP(B4196,[1]ПланКаз!A4183:N7487,14,0)</f>
        <v>Шығыс-Қазақстан облысы, Өскемен қ.</v>
      </c>
      <c r="N4196" s="26" t="s">
        <v>58</v>
      </c>
      <c r="O4196" s="26" t="str">
        <f>VLOOKUP(B4196,[1]ПланКаз!A4182:P7486,16,0)</f>
        <v>шартқа қол қойылған кезден бастап 60 күнтізбелік күн ішінде</v>
      </c>
      <c r="P4196" s="26" t="s">
        <v>59</v>
      </c>
      <c r="Q4196" s="27" t="s">
        <v>522</v>
      </c>
      <c r="R4196" s="26" t="str">
        <f>VLOOKUP(B4196,[1]ПланКаз!A4181:S7485,19,0)</f>
        <v>Дана</v>
      </c>
      <c r="S4196" s="28">
        <v>10</v>
      </c>
      <c r="T4196" s="28">
        <v>9307</v>
      </c>
      <c r="U4196" s="28" t="s">
        <v>61</v>
      </c>
      <c r="V4196" s="28" t="s">
        <v>61</v>
      </c>
      <c r="W4196" s="26"/>
      <c r="X4196" s="26" t="s">
        <v>62</v>
      </c>
      <c r="Y4196" s="26" t="s">
        <v>762</v>
      </c>
    </row>
    <row r="4197" spans="2:25" x14ac:dyDescent="0.2">
      <c r="B4197" s="26" t="s">
        <v>8846</v>
      </c>
      <c r="C4197" s="26" t="s">
        <v>55</v>
      </c>
      <c r="D4197" s="26" t="s">
        <v>8844</v>
      </c>
      <c r="E4197" s="26" t="str">
        <f>VLOOKUP(D4197,[1]ЕНС!A:E,2,FALSE)</f>
        <v>Аккумулятор</v>
      </c>
      <c r="F4197" s="26" t="str">
        <f>VLOOKUP(D4197,[1]ЕНС!A:E,3,FALSE)</f>
        <v>для радиостанции, напряжение 7,5 В, емкость 500-700 А/ч</v>
      </c>
      <c r="G4197" s="26" t="s">
        <v>8845</v>
      </c>
      <c r="H4197" s="26" t="s">
        <v>26</v>
      </c>
      <c r="I4197" s="26">
        <v>0</v>
      </c>
      <c r="J4197" s="26">
        <v>631010000</v>
      </c>
      <c r="K4197" s="26" t="str">
        <f>VLOOKUP(B4197,[1]ПланКаз!A4184:M7488,12,0)</f>
        <v>ҚР, ШҚО, Өскемен қ., Бажов көш., 10</v>
      </c>
      <c r="L4197" s="26" t="str">
        <f>VLOOKUP(B4197,[1]ПланКаз!A4182:M7486,13,0)</f>
        <v>Мамыр - Маусым</v>
      </c>
      <c r="M4197" s="26" t="str">
        <f>VLOOKUP(B4197,[1]ПланКаз!A4184:N7488,14,0)</f>
        <v>Шығыс-Қазақстан облысы, Өскемен қ.</v>
      </c>
      <c r="N4197" s="26" t="s">
        <v>58</v>
      </c>
      <c r="O4197" s="26" t="str">
        <f>VLOOKUP(B4197,[1]ПланКаз!A4183:P7487,16,0)</f>
        <v>шартқа қол қойылған кезден бастап 60 күнтізбелік күн ішінде</v>
      </c>
      <c r="P4197" s="26" t="s">
        <v>59</v>
      </c>
      <c r="Q4197" s="27" t="s">
        <v>522</v>
      </c>
      <c r="R4197" s="26" t="str">
        <f>VLOOKUP(B4197,[1]ПланКаз!A4182:S7486,19,0)</f>
        <v>Дана</v>
      </c>
      <c r="S4197" s="28">
        <v>10</v>
      </c>
      <c r="T4197" s="28">
        <v>9307</v>
      </c>
      <c r="U4197" s="28" t="s">
        <v>61</v>
      </c>
      <c r="V4197" s="28" t="s">
        <v>61</v>
      </c>
      <c r="W4197" s="26"/>
      <c r="X4197" s="26" t="s">
        <v>72</v>
      </c>
      <c r="Y4197" s="26" t="s">
        <v>1475</v>
      </c>
    </row>
    <row r="4198" spans="2:25" x14ac:dyDescent="0.2">
      <c r="B4198" s="26" t="s">
        <v>8847</v>
      </c>
      <c r="C4198" s="26" t="s">
        <v>55</v>
      </c>
      <c r="D4198" s="26" t="s">
        <v>8844</v>
      </c>
      <c r="E4198" s="26" t="str">
        <f>VLOOKUP(D4198,[1]ЕНС!A:E,2,FALSE)</f>
        <v>Аккумулятор</v>
      </c>
      <c r="F4198" s="26" t="str">
        <f>VLOOKUP(D4198,[1]ЕНС!A:E,3,FALSE)</f>
        <v>для радиостанции, напряжение 7,5 В, емкость 500-700 А/ч</v>
      </c>
      <c r="G4198" s="26" t="s">
        <v>8845</v>
      </c>
      <c r="H4198" s="26" t="s">
        <v>22</v>
      </c>
      <c r="I4198" s="26">
        <v>0</v>
      </c>
      <c r="J4198" s="26">
        <v>631010000</v>
      </c>
      <c r="K4198" s="26" t="str">
        <f>VLOOKUP(B4198,[1]ПланКаз!A4185:M7489,12,0)</f>
        <v>ҚР, ШҚО, Өскемен қ., Бажов көш., 10</v>
      </c>
      <c r="L4198" s="26" t="str">
        <f>VLOOKUP(B4198,[1]ПланКаз!A4183:M7487,13,0)</f>
        <v>Маусым - Шілде</v>
      </c>
      <c r="M4198" s="26" t="str">
        <f>VLOOKUP(B4198,[1]ПланКаз!A4185:N7489,14,0)</f>
        <v>Шығыс-Қазақстан облысы, Өскемен қ.</v>
      </c>
      <c r="N4198" s="26" t="s">
        <v>58</v>
      </c>
      <c r="O4198" s="26" t="str">
        <f>VLOOKUP(B4198,[1]ПланКаз!A4184:P7488,16,0)</f>
        <v>шартқа қол қойылған кезден бастап 60 күнтізбелік күн ішінде</v>
      </c>
      <c r="P4198" s="26" t="s">
        <v>59</v>
      </c>
      <c r="Q4198" s="27" t="s">
        <v>522</v>
      </c>
      <c r="R4198" s="26" t="str">
        <f>VLOOKUP(B4198,[1]ПланКаз!A4183:S7487,19,0)</f>
        <v>Дана</v>
      </c>
      <c r="S4198" s="28">
        <v>10</v>
      </c>
      <c r="T4198" s="28">
        <v>9307</v>
      </c>
      <c r="U4198" s="28">
        <v>93070</v>
      </c>
      <c r="V4198" s="28">
        <v>104238.39999999999</v>
      </c>
      <c r="W4198" s="26"/>
      <c r="X4198" s="26" t="s">
        <v>72</v>
      </c>
      <c r="Y4198" s="26" t="s">
        <v>61</v>
      </c>
    </row>
    <row r="4199" spans="2:25" x14ac:dyDescent="0.2">
      <c r="B4199" s="26" t="s">
        <v>8848</v>
      </c>
      <c r="C4199" s="26" t="s">
        <v>55</v>
      </c>
      <c r="D4199" s="26" t="s">
        <v>8844</v>
      </c>
      <c r="E4199" s="26" t="str">
        <f>VLOOKUP(D4199,[1]ЕНС!A:E,2,FALSE)</f>
        <v>Аккумулятор</v>
      </c>
      <c r="F4199" s="26" t="str">
        <f>VLOOKUP(D4199,[1]ЕНС!A:E,3,FALSE)</f>
        <v>для радиостанции, напряжение 7,5 В, емкость 500-700 А/ч</v>
      </c>
      <c r="G4199" s="26" t="s">
        <v>8849</v>
      </c>
      <c r="H4199" s="26" t="s">
        <v>26</v>
      </c>
      <c r="I4199" s="26">
        <v>0</v>
      </c>
      <c r="J4199" s="26">
        <v>631010000</v>
      </c>
      <c r="K4199" s="26" t="str">
        <f>VLOOKUP(B4199,[1]ПланКаз!A4186:M7490,12,0)</f>
        <v>ҚР, ШҚО, Өскемен қ., Бажов көш., 10</v>
      </c>
      <c r="L4199" s="26" t="str">
        <f>VLOOKUP(B4199,[1]ПланКаз!A4184:M7488,13,0)</f>
        <v>Желтоқсан-Қантар</v>
      </c>
      <c r="M4199" s="26" t="str">
        <f>VLOOKUP(B4199,[1]ПланКаз!A4186:N7490,14,0)</f>
        <v>Шығыс-Қазақстан облысы, Өскемен қ.</v>
      </c>
      <c r="N4199" s="26" t="s">
        <v>58</v>
      </c>
      <c r="O4199" s="26" t="str">
        <f>VLOOKUP(B4199,[1]ПланКаз!A4185:P7489,16,0)</f>
        <v>шартқа қол қойылған кезден бастап 60 күнтізбелік күн ішінде</v>
      </c>
      <c r="P4199" s="26" t="s">
        <v>59</v>
      </c>
      <c r="Q4199" s="27" t="s">
        <v>522</v>
      </c>
      <c r="R4199" s="26" t="str">
        <f>VLOOKUP(B4199,[1]ПланКаз!A4184:S7488,19,0)</f>
        <v>Дана</v>
      </c>
      <c r="S4199" s="28">
        <v>4</v>
      </c>
      <c r="T4199" s="28">
        <v>25166</v>
      </c>
      <c r="U4199" s="28" t="s">
        <v>61</v>
      </c>
      <c r="V4199" s="28" t="s">
        <v>61</v>
      </c>
      <c r="W4199" s="26"/>
      <c r="X4199" s="26" t="s">
        <v>62</v>
      </c>
      <c r="Y4199" s="26" t="s">
        <v>762</v>
      </c>
    </row>
    <row r="4200" spans="2:25" x14ac:dyDescent="0.2">
      <c r="B4200" s="26" t="s">
        <v>8850</v>
      </c>
      <c r="C4200" s="26" t="s">
        <v>55</v>
      </c>
      <c r="D4200" s="26" t="s">
        <v>8844</v>
      </c>
      <c r="E4200" s="26" t="str">
        <f>VLOOKUP(D4200,[1]ЕНС!A:E,2,FALSE)</f>
        <v>Аккумулятор</v>
      </c>
      <c r="F4200" s="26" t="str">
        <f>VLOOKUP(D4200,[1]ЕНС!A:E,3,FALSE)</f>
        <v>для радиостанции, напряжение 7,5 В, емкость 500-700 А/ч</v>
      </c>
      <c r="G4200" s="26" t="s">
        <v>8849</v>
      </c>
      <c r="H4200" s="26" t="s">
        <v>26</v>
      </c>
      <c r="I4200" s="26">
        <v>0</v>
      </c>
      <c r="J4200" s="26">
        <v>631010000</v>
      </c>
      <c r="K4200" s="26" t="str">
        <f>VLOOKUP(B4200,[1]ПланКаз!A4187:M7491,12,0)</f>
        <v>ҚР, ШҚО, Өскемен қ., Бажов көш., 10</v>
      </c>
      <c r="L4200" s="26" t="str">
        <f>VLOOKUP(B4200,[1]ПланКаз!A4185:M7489,13,0)</f>
        <v>Мамыр - Маусым</v>
      </c>
      <c r="M4200" s="26" t="str">
        <f>VLOOKUP(B4200,[1]ПланКаз!A4187:N7491,14,0)</f>
        <v>Шығыс-Қазақстан облысы, Өскемен қ.</v>
      </c>
      <c r="N4200" s="26" t="s">
        <v>58</v>
      </c>
      <c r="O4200" s="26" t="str">
        <f>VLOOKUP(B4200,[1]ПланКаз!A4186:P7490,16,0)</f>
        <v>шартқа қол қойылған кезден бастап 60 күнтізбелік күн ішінде</v>
      </c>
      <c r="P4200" s="26" t="s">
        <v>59</v>
      </c>
      <c r="Q4200" s="27" t="s">
        <v>522</v>
      </c>
      <c r="R4200" s="26" t="str">
        <f>VLOOKUP(B4200,[1]ПланКаз!A4185:S7489,19,0)</f>
        <v>Дана</v>
      </c>
      <c r="S4200" s="28">
        <v>4</v>
      </c>
      <c r="T4200" s="28">
        <v>25166</v>
      </c>
      <c r="U4200" s="28" t="s">
        <v>61</v>
      </c>
      <c r="V4200" s="28" t="s">
        <v>61</v>
      </c>
      <c r="W4200" s="26"/>
      <c r="X4200" s="26" t="s">
        <v>72</v>
      </c>
      <c r="Y4200" s="26" t="s">
        <v>1475</v>
      </c>
    </row>
    <row r="4201" spans="2:25" x14ac:dyDescent="0.2">
      <c r="B4201" s="26" t="s">
        <v>8851</v>
      </c>
      <c r="C4201" s="26" t="s">
        <v>55</v>
      </c>
      <c r="D4201" s="26" t="s">
        <v>8844</v>
      </c>
      <c r="E4201" s="26" t="str">
        <f>VLOOKUP(D4201,[1]ЕНС!A:E,2,FALSE)</f>
        <v>Аккумулятор</v>
      </c>
      <c r="F4201" s="26" t="str">
        <f>VLOOKUP(D4201,[1]ЕНС!A:E,3,FALSE)</f>
        <v>для радиостанции, напряжение 7,5 В, емкость 500-700 А/ч</v>
      </c>
      <c r="G4201" s="26" t="s">
        <v>8849</v>
      </c>
      <c r="H4201" s="26" t="s">
        <v>22</v>
      </c>
      <c r="I4201" s="26">
        <v>0</v>
      </c>
      <c r="J4201" s="26">
        <v>631010000</v>
      </c>
      <c r="K4201" s="26" t="str">
        <f>VLOOKUP(B4201,[1]ПланКаз!A4188:M7492,12,0)</f>
        <v>ҚР, ШҚО, Өскемен қ., Бажов көш., 10</v>
      </c>
      <c r="L4201" s="26" t="str">
        <f>VLOOKUP(B4201,[1]ПланКаз!A4186:M7490,13,0)</f>
        <v>Маусым - Шілде</v>
      </c>
      <c r="M4201" s="26" t="str">
        <f>VLOOKUP(B4201,[1]ПланКаз!A4188:N7492,14,0)</f>
        <v>Шығыс-Қазақстан облысы, Өскемен қ.</v>
      </c>
      <c r="N4201" s="26" t="s">
        <v>58</v>
      </c>
      <c r="O4201" s="26" t="str">
        <f>VLOOKUP(B4201,[1]ПланКаз!A4187:P7491,16,0)</f>
        <v>шартқа қол қойылған кезден бастап 60 күнтізбелік күн ішінде</v>
      </c>
      <c r="P4201" s="26" t="s">
        <v>59</v>
      </c>
      <c r="Q4201" s="27" t="s">
        <v>522</v>
      </c>
      <c r="R4201" s="26" t="str">
        <f>VLOOKUP(B4201,[1]ПланКаз!A4186:S7490,19,0)</f>
        <v>Дана</v>
      </c>
      <c r="S4201" s="28">
        <v>4</v>
      </c>
      <c r="T4201" s="28">
        <v>25166</v>
      </c>
      <c r="U4201" s="28">
        <v>100664</v>
      </c>
      <c r="V4201" s="28">
        <v>112743.67999999999</v>
      </c>
      <c r="W4201" s="26"/>
      <c r="X4201" s="26" t="s">
        <v>72</v>
      </c>
      <c r="Y4201" s="26" t="s">
        <v>61</v>
      </c>
    </row>
    <row r="4202" spans="2:25" x14ac:dyDescent="0.2">
      <c r="B4202" s="26" t="s">
        <v>8852</v>
      </c>
      <c r="C4202" s="26" t="s">
        <v>55</v>
      </c>
      <c r="D4202" s="26" t="s">
        <v>8853</v>
      </c>
      <c r="E4202" s="26" t="str">
        <f>VLOOKUP(D4202,[1]ЕНС!A:E,2,FALSE)</f>
        <v>Блок питания</v>
      </c>
      <c r="F4202" s="26" t="str">
        <f>VLOOKUP(D4202,[1]ЕНС!A:E,3,FALSE)</f>
        <v>стандарт AD-55, для обеспечения бесперебойного питания коммуникационного шкафа, напряжение 220 В, сила тока 5 А</v>
      </c>
      <c r="G4202" s="26" t="s">
        <v>8854</v>
      </c>
      <c r="H4202" s="26" t="s">
        <v>26</v>
      </c>
      <c r="I4202" s="26">
        <v>0</v>
      </c>
      <c r="J4202" s="26">
        <v>631010000</v>
      </c>
      <c r="K4202" s="26" t="str">
        <f>VLOOKUP(B4202,[1]ПланКаз!A4189:M7493,12,0)</f>
        <v>ҚР, ШҚО, Өскемен қ., Бажов көш., 10</v>
      </c>
      <c r="L4202" s="26" t="str">
        <f>VLOOKUP(B4202,[1]ПланКаз!A4187:M7491,13,0)</f>
        <v>Желтоқсан-Қантар</v>
      </c>
      <c r="M4202" s="26" t="str">
        <f>VLOOKUP(B4202,[1]ПланКаз!A4189:N7493,14,0)</f>
        <v>Шығыс-Қазақстан облысы, Өскемен қ.</v>
      </c>
      <c r="N4202" s="26" t="s">
        <v>58</v>
      </c>
      <c r="O4202" s="26" t="str">
        <f>VLOOKUP(B4202,[1]ПланКаз!A4188:P7492,16,0)</f>
        <v>шартқа қол қойылған кезден бастап 60 күнтізбелік күн ішінде</v>
      </c>
      <c r="P4202" s="26" t="s">
        <v>59</v>
      </c>
      <c r="Q4202" s="27" t="s">
        <v>522</v>
      </c>
      <c r="R4202" s="26" t="str">
        <f>VLOOKUP(B4202,[1]ПланКаз!A4187:S7491,19,0)</f>
        <v>Дана</v>
      </c>
      <c r="S4202" s="28">
        <v>4</v>
      </c>
      <c r="T4202" s="28">
        <v>65056</v>
      </c>
      <c r="U4202" s="28" t="s">
        <v>61</v>
      </c>
      <c r="V4202" s="28" t="s">
        <v>61</v>
      </c>
      <c r="W4202" s="26"/>
      <c r="X4202" s="26" t="s">
        <v>62</v>
      </c>
      <c r="Y4202" s="26" t="s">
        <v>762</v>
      </c>
    </row>
    <row r="4203" spans="2:25" x14ac:dyDescent="0.2">
      <c r="B4203" s="26" t="s">
        <v>8855</v>
      </c>
      <c r="C4203" s="26" t="s">
        <v>55</v>
      </c>
      <c r="D4203" s="26" t="s">
        <v>8853</v>
      </c>
      <c r="E4203" s="26" t="str">
        <f>VLOOKUP(D4203,[1]ЕНС!A:E,2,FALSE)</f>
        <v>Блок питания</v>
      </c>
      <c r="F4203" s="26" t="str">
        <f>VLOOKUP(D4203,[1]ЕНС!A:E,3,FALSE)</f>
        <v>стандарт AD-55, для обеспечения бесперебойного питания коммуникационного шкафа, напряжение 220 В, сила тока 5 А</v>
      </c>
      <c r="G4203" s="26" t="s">
        <v>8854</v>
      </c>
      <c r="H4203" s="26" t="s">
        <v>26</v>
      </c>
      <c r="I4203" s="26">
        <v>0</v>
      </c>
      <c r="J4203" s="26">
        <v>631010000</v>
      </c>
      <c r="K4203" s="26" t="str">
        <f>VLOOKUP(B4203,[1]ПланКаз!A4190:M7494,12,0)</f>
        <v>ҚР, ШҚО, Өскемен қ., Бажов көш., 10</v>
      </c>
      <c r="L4203" s="26" t="str">
        <f>VLOOKUP(B4203,[1]ПланКаз!A4188:M7492,13,0)</f>
        <v>Ақпан - Наурыз</v>
      </c>
      <c r="M4203" s="26" t="str">
        <f>VLOOKUP(B4203,[1]ПланКаз!A4190:N7494,14,0)</f>
        <v>Шығыс-Қазақстан облысы, Өскемен қ.</v>
      </c>
      <c r="N4203" s="26" t="s">
        <v>58</v>
      </c>
      <c r="O4203" s="26" t="str">
        <f>VLOOKUP(B4203,[1]ПланКаз!A4189:P7493,16,0)</f>
        <v>шартқа қол қойылған кезден бастап 60 күнтізбелік күн ішінде</v>
      </c>
      <c r="P4203" s="26" t="s">
        <v>59</v>
      </c>
      <c r="Q4203" s="27" t="s">
        <v>522</v>
      </c>
      <c r="R4203" s="26" t="str">
        <f>VLOOKUP(B4203,[1]ПланКаз!A4188:S7492,19,0)</f>
        <v>Дана</v>
      </c>
      <c r="S4203" s="28">
        <v>4</v>
      </c>
      <c r="T4203" s="28">
        <v>65056</v>
      </c>
      <c r="U4203" s="28">
        <v>260224</v>
      </c>
      <c r="V4203" s="28">
        <v>291450.88</v>
      </c>
      <c r="W4203" s="26"/>
      <c r="X4203" s="26" t="s">
        <v>72</v>
      </c>
      <c r="Y4203" s="26" t="s">
        <v>61</v>
      </c>
    </row>
    <row r="4204" spans="2:25" x14ac:dyDescent="0.2">
      <c r="B4204" s="26" t="s">
        <v>8856</v>
      </c>
      <c r="C4204" s="26" t="s">
        <v>55</v>
      </c>
      <c r="D4204" s="26" t="s">
        <v>8844</v>
      </c>
      <c r="E4204" s="26" t="str">
        <f>VLOOKUP(D4204,[1]ЕНС!A:E,2,FALSE)</f>
        <v>Аккумулятор</v>
      </c>
      <c r="F4204" s="26" t="str">
        <f>VLOOKUP(D4204,[1]ЕНС!A:E,3,FALSE)</f>
        <v>для радиостанции, напряжение 7,5 В, емкость 500-700 А/ч</v>
      </c>
      <c r="G4204" s="26" t="s">
        <v>8857</v>
      </c>
      <c r="H4204" s="26" t="s">
        <v>26</v>
      </c>
      <c r="I4204" s="26">
        <v>0</v>
      </c>
      <c r="J4204" s="26">
        <v>631010000</v>
      </c>
      <c r="K4204" s="26" t="str">
        <f>VLOOKUP(B4204,[1]ПланКаз!A4191:M7495,12,0)</f>
        <v>ҚР, ШҚО, Өскемен қ., Бажов көш., 10</v>
      </c>
      <c r="L4204" s="26" t="str">
        <f>VLOOKUP(B4204,[1]ПланКаз!A4189:M7493,13,0)</f>
        <v>Желтоқсан-Қантар</v>
      </c>
      <c r="M4204" s="26" t="str">
        <f>VLOOKUP(B4204,[1]ПланКаз!A4191:N7495,14,0)</f>
        <v>Шығыс-Қазақстан облысы, Өскемен қ.</v>
      </c>
      <c r="N4204" s="26" t="s">
        <v>58</v>
      </c>
      <c r="O4204" s="26" t="str">
        <f>VLOOKUP(B4204,[1]ПланКаз!A4190:P7494,16,0)</f>
        <v>шартқа қол қойылған кезден бастап 60 күнтізбелік күн ішінде</v>
      </c>
      <c r="P4204" s="26" t="s">
        <v>59</v>
      </c>
      <c r="Q4204" s="27" t="s">
        <v>522</v>
      </c>
      <c r="R4204" s="26" t="str">
        <f>VLOOKUP(B4204,[1]ПланКаз!A4189:S7493,19,0)</f>
        <v>Дана</v>
      </c>
      <c r="S4204" s="28">
        <v>4</v>
      </c>
      <c r="T4204" s="28">
        <v>23968</v>
      </c>
      <c r="U4204" s="28" t="s">
        <v>61</v>
      </c>
      <c r="V4204" s="28" t="s">
        <v>61</v>
      </c>
      <c r="W4204" s="26"/>
      <c r="X4204" s="26" t="s">
        <v>62</v>
      </c>
      <c r="Y4204" s="26" t="s">
        <v>762</v>
      </c>
    </row>
    <row r="4205" spans="2:25" x14ac:dyDescent="0.2">
      <c r="B4205" s="26" t="s">
        <v>8858</v>
      </c>
      <c r="C4205" s="26" t="s">
        <v>55</v>
      </c>
      <c r="D4205" s="26" t="s">
        <v>8844</v>
      </c>
      <c r="E4205" s="26" t="str">
        <f>VLOOKUP(D4205,[1]ЕНС!A:E,2,FALSE)</f>
        <v>Аккумулятор</v>
      </c>
      <c r="F4205" s="26" t="str">
        <f>VLOOKUP(D4205,[1]ЕНС!A:E,3,FALSE)</f>
        <v>для радиостанции, напряжение 7,5 В, емкость 500-700 А/ч</v>
      </c>
      <c r="G4205" s="26" t="s">
        <v>8857</v>
      </c>
      <c r="H4205" s="26" t="s">
        <v>26</v>
      </c>
      <c r="I4205" s="26">
        <v>0</v>
      </c>
      <c r="J4205" s="26">
        <v>631010000</v>
      </c>
      <c r="K4205" s="26" t="str">
        <f>VLOOKUP(B4205,[1]ПланКаз!A4192:M7496,12,0)</f>
        <v>ҚР, ШҚО, Өскемен қ., Бажов көш., 10</v>
      </c>
      <c r="L4205" s="26" t="str">
        <f>VLOOKUP(B4205,[1]ПланКаз!A4190:M7494,13,0)</f>
        <v>Ақпан - Наурыз</v>
      </c>
      <c r="M4205" s="26" t="str">
        <f>VLOOKUP(B4205,[1]ПланКаз!A4192:N7496,14,0)</f>
        <v>Шығыс-Қазақстан облысы, Өскемен қ.</v>
      </c>
      <c r="N4205" s="26" t="s">
        <v>58</v>
      </c>
      <c r="O4205" s="26" t="str">
        <f>VLOOKUP(B4205,[1]ПланКаз!A4191:P7495,16,0)</f>
        <v>шартқа қол қойылған кезден бастап 60 күнтізбелік күн ішінде</v>
      </c>
      <c r="P4205" s="26" t="s">
        <v>59</v>
      </c>
      <c r="Q4205" s="27" t="s">
        <v>522</v>
      </c>
      <c r="R4205" s="26" t="str">
        <f>VLOOKUP(B4205,[1]ПланКаз!A4190:S7494,19,0)</f>
        <v>Дана</v>
      </c>
      <c r="S4205" s="28">
        <v>4</v>
      </c>
      <c r="T4205" s="28">
        <v>23968</v>
      </c>
      <c r="U4205" s="28">
        <v>95872</v>
      </c>
      <c r="V4205" s="28">
        <v>107376.64</v>
      </c>
      <c r="W4205" s="26"/>
      <c r="X4205" s="26" t="s">
        <v>72</v>
      </c>
      <c r="Y4205" s="26" t="s">
        <v>61</v>
      </c>
    </row>
    <row r="4206" spans="2:25" x14ac:dyDescent="0.2">
      <c r="B4206" s="26" t="s">
        <v>8859</v>
      </c>
      <c r="C4206" s="26" t="s">
        <v>55</v>
      </c>
      <c r="D4206" s="26" t="s">
        <v>8844</v>
      </c>
      <c r="E4206" s="26" t="str">
        <f>VLOOKUP(D4206,[1]ЕНС!A:E,2,FALSE)</f>
        <v>Аккумулятор</v>
      </c>
      <c r="F4206" s="26" t="str">
        <f>VLOOKUP(D4206,[1]ЕНС!A:E,3,FALSE)</f>
        <v>для радиостанции, напряжение 7,5 В, емкость 500-700 А/ч</v>
      </c>
      <c r="G4206" s="26" t="s">
        <v>8860</v>
      </c>
      <c r="H4206" s="26" t="s">
        <v>26</v>
      </c>
      <c r="I4206" s="26">
        <v>0</v>
      </c>
      <c r="J4206" s="26">
        <v>631010000</v>
      </c>
      <c r="K4206" s="26" t="str">
        <f>VLOOKUP(B4206,[1]ПланКаз!A4193:M7497,12,0)</f>
        <v>ҚР, ШҚО, Өскемен қ., Бажов көш., 10</v>
      </c>
      <c r="L4206" s="26" t="str">
        <f>VLOOKUP(B4206,[1]ПланКаз!A4191:M7495,13,0)</f>
        <v>Желтоқсан-Қантар</v>
      </c>
      <c r="M4206" s="26" t="str">
        <f>VLOOKUP(B4206,[1]ПланКаз!A4193:N7497,14,0)</f>
        <v>Шығыс-Қазақстан облысы, Өскемен қ.</v>
      </c>
      <c r="N4206" s="26" t="s">
        <v>58</v>
      </c>
      <c r="O4206" s="26" t="str">
        <f>VLOOKUP(B4206,[1]ПланКаз!A4192:P7496,16,0)</f>
        <v>шартқа қол қойылған кезден бастап 60 күнтізбелік күн ішінде</v>
      </c>
      <c r="P4206" s="26" t="s">
        <v>59</v>
      </c>
      <c r="Q4206" s="27" t="s">
        <v>522</v>
      </c>
      <c r="R4206" s="26" t="str">
        <f>VLOOKUP(B4206,[1]ПланКаз!A4191:S7495,19,0)</f>
        <v>Дана</v>
      </c>
      <c r="S4206" s="28">
        <v>4</v>
      </c>
      <c r="T4206" s="28">
        <v>26536</v>
      </c>
      <c r="U4206" s="28" t="s">
        <v>61</v>
      </c>
      <c r="V4206" s="28" t="s">
        <v>61</v>
      </c>
      <c r="W4206" s="26"/>
      <c r="X4206" s="26" t="s">
        <v>62</v>
      </c>
      <c r="Y4206" s="26" t="s">
        <v>762</v>
      </c>
    </row>
    <row r="4207" spans="2:25" x14ac:dyDescent="0.2">
      <c r="B4207" s="26" t="s">
        <v>8861</v>
      </c>
      <c r="C4207" s="26" t="s">
        <v>55</v>
      </c>
      <c r="D4207" s="26" t="s">
        <v>8844</v>
      </c>
      <c r="E4207" s="26" t="str">
        <f>VLOOKUP(D4207,[1]ЕНС!A:E,2,FALSE)</f>
        <v>Аккумулятор</v>
      </c>
      <c r="F4207" s="26" t="str">
        <f>VLOOKUP(D4207,[1]ЕНС!A:E,3,FALSE)</f>
        <v>для радиостанции, напряжение 7,5 В, емкость 500-700 А/ч</v>
      </c>
      <c r="G4207" s="26" t="s">
        <v>8860</v>
      </c>
      <c r="H4207" s="26" t="s">
        <v>26</v>
      </c>
      <c r="I4207" s="26">
        <v>0</v>
      </c>
      <c r="J4207" s="26">
        <v>631010000</v>
      </c>
      <c r="K4207" s="26" t="str">
        <f>VLOOKUP(B4207,[1]ПланКаз!A4194:M7498,12,0)</f>
        <v>ҚР, ШҚО, Өскемен қ., Бажов көш., 10</v>
      </c>
      <c r="L4207" s="26" t="str">
        <f>VLOOKUP(B4207,[1]ПланКаз!A4192:M7496,13,0)</f>
        <v>Мамыр - Маусым</v>
      </c>
      <c r="M4207" s="26" t="str">
        <f>VLOOKUP(B4207,[1]ПланКаз!A4194:N7498,14,0)</f>
        <v>Шығыс-Қазақстан облысы, Өскемен қ.</v>
      </c>
      <c r="N4207" s="26" t="s">
        <v>58</v>
      </c>
      <c r="O4207" s="26" t="str">
        <f>VLOOKUP(B4207,[1]ПланКаз!A4193:P7497,16,0)</f>
        <v>шартқа қол қойылған кезден бастап 60 күнтізбелік күн ішінде</v>
      </c>
      <c r="P4207" s="26" t="s">
        <v>59</v>
      </c>
      <c r="Q4207" s="27" t="s">
        <v>522</v>
      </c>
      <c r="R4207" s="26" t="str">
        <f>VLOOKUP(B4207,[1]ПланКаз!A4192:S7496,19,0)</f>
        <v>Дана</v>
      </c>
      <c r="S4207" s="28">
        <v>4</v>
      </c>
      <c r="T4207" s="28">
        <v>26536</v>
      </c>
      <c r="U4207" s="28" t="s">
        <v>61</v>
      </c>
      <c r="V4207" s="28" t="s">
        <v>61</v>
      </c>
      <c r="W4207" s="26"/>
      <c r="X4207" s="26" t="s">
        <v>72</v>
      </c>
      <c r="Y4207" s="26" t="s">
        <v>1475</v>
      </c>
    </row>
    <row r="4208" spans="2:25" x14ac:dyDescent="0.2">
      <c r="B4208" s="26" t="s">
        <v>8862</v>
      </c>
      <c r="C4208" s="26" t="s">
        <v>55</v>
      </c>
      <c r="D4208" s="26" t="s">
        <v>8844</v>
      </c>
      <c r="E4208" s="26" t="str">
        <f>VLOOKUP(D4208,[1]ЕНС!A:E,2,FALSE)</f>
        <v>Аккумулятор</v>
      </c>
      <c r="F4208" s="26" t="str">
        <f>VLOOKUP(D4208,[1]ЕНС!A:E,3,FALSE)</f>
        <v>для радиостанции, напряжение 7,5 В, емкость 500-700 А/ч</v>
      </c>
      <c r="G4208" s="26" t="s">
        <v>8860</v>
      </c>
      <c r="H4208" s="26" t="s">
        <v>22</v>
      </c>
      <c r="I4208" s="26">
        <v>0</v>
      </c>
      <c r="J4208" s="26">
        <v>631010000</v>
      </c>
      <c r="K4208" s="26" t="str">
        <f>VLOOKUP(B4208,[1]ПланКаз!A4195:M7499,12,0)</f>
        <v>ҚР, ШҚО, Өскемен қ., Бажов көш., 10</v>
      </c>
      <c r="L4208" s="26" t="str">
        <f>VLOOKUP(B4208,[1]ПланКаз!A4193:M7497,13,0)</f>
        <v>Маусым - Шілде</v>
      </c>
      <c r="M4208" s="26" t="str">
        <f>VLOOKUP(B4208,[1]ПланКаз!A4195:N7499,14,0)</f>
        <v>Шығыс-Қазақстан облысы, Өскемен қ.</v>
      </c>
      <c r="N4208" s="26" t="s">
        <v>58</v>
      </c>
      <c r="O4208" s="26" t="str">
        <f>VLOOKUP(B4208,[1]ПланКаз!A4194:P7498,16,0)</f>
        <v>шартқа қол қойылған кезден бастап 60 күнтізбелік күн ішінде</v>
      </c>
      <c r="P4208" s="26" t="s">
        <v>59</v>
      </c>
      <c r="Q4208" s="27" t="s">
        <v>522</v>
      </c>
      <c r="R4208" s="26" t="str">
        <f>VLOOKUP(B4208,[1]ПланКаз!A4193:S7497,19,0)</f>
        <v>Дана</v>
      </c>
      <c r="S4208" s="28">
        <v>4</v>
      </c>
      <c r="T4208" s="28">
        <v>26536</v>
      </c>
      <c r="U4208" s="28">
        <v>106144</v>
      </c>
      <c r="V4208" s="28">
        <v>118881.28</v>
      </c>
      <c r="W4208" s="26"/>
      <c r="X4208" s="26" t="s">
        <v>72</v>
      </c>
      <c r="Y4208" s="26" t="s">
        <v>61</v>
      </c>
    </row>
    <row r="4209" spans="2:25" x14ac:dyDescent="0.2">
      <c r="B4209" s="26" t="s">
        <v>8863</v>
      </c>
      <c r="C4209" s="26" t="s">
        <v>55</v>
      </c>
      <c r="D4209" s="26" t="s">
        <v>8864</v>
      </c>
      <c r="E4209" s="26" t="str">
        <f>VLOOKUP(D4209,[1]ЕНС!A:E,2,FALSE)</f>
        <v>Батарея</v>
      </c>
      <c r="F4209" s="26" t="str">
        <f>VLOOKUP(D4209,[1]ЕНС!A:E,3,FALSE)</f>
        <v>для спутникового телефона, аккумуляторная</v>
      </c>
      <c r="G4209" s="26" t="s">
        <v>8865</v>
      </c>
      <c r="H4209" s="26" t="s">
        <v>26</v>
      </c>
      <c r="I4209" s="26">
        <v>0</v>
      </c>
      <c r="J4209" s="26">
        <v>631010000</v>
      </c>
      <c r="K4209" s="26" t="str">
        <f>VLOOKUP(B4209,[1]ПланКаз!A4196:M7500,12,0)</f>
        <v>ҚР, ШҚО, Өскемен қ., Бажов көш., 10</v>
      </c>
      <c r="L4209" s="26" t="str">
        <f>VLOOKUP(B4209,[1]ПланКаз!A4194:M7498,13,0)</f>
        <v>Желтоқсан-Қантар</v>
      </c>
      <c r="M4209" s="26" t="str">
        <f>VLOOKUP(B4209,[1]ПланКаз!A4196:N7500,14,0)</f>
        <v>Шығыс-Қазақстан облысы, Өскемен қ.</v>
      </c>
      <c r="N4209" s="26" t="s">
        <v>58</v>
      </c>
      <c r="O4209" s="26" t="str">
        <f>VLOOKUP(B4209,[1]ПланКаз!A4195:P7499,16,0)</f>
        <v>шартқа қол қойылған кезден бастап 60 күнтізбелік күн ішінде</v>
      </c>
      <c r="P4209" s="26" t="s">
        <v>59</v>
      </c>
      <c r="Q4209" s="27" t="s">
        <v>522</v>
      </c>
      <c r="R4209" s="26" t="str">
        <f>VLOOKUP(B4209,[1]ПланКаз!A4194:S7498,19,0)</f>
        <v>Дана</v>
      </c>
      <c r="S4209" s="28">
        <v>5</v>
      </c>
      <c r="T4209" s="28">
        <v>23114</v>
      </c>
      <c r="U4209" s="28" t="s">
        <v>61</v>
      </c>
      <c r="V4209" s="28" t="s">
        <v>61</v>
      </c>
      <c r="W4209" s="26"/>
      <c r="X4209" s="26" t="s">
        <v>62</v>
      </c>
      <c r="Y4209" s="26" t="s">
        <v>762</v>
      </c>
    </row>
    <row r="4210" spans="2:25" x14ac:dyDescent="0.2">
      <c r="B4210" s="26" t="s">
        <v>8866</v>
      </c>
      <c r="C4210" s="26" t="s">
        <v>55</v>
      </c>
      <c r="D4210" s="26" t="s">
        <v>8864</v>
      </c>
      <c r="E4210" s="26" t="str">
        <f>VLOOKUP(D4210,[1]ЕНС!A:E,2,FALSE)</f>
        <v>Батарея</v>
      </c>
      <c r="F4210" s="26" t="str">
        <f>VLOOKUP(D4210,[1]ЕНС!A:E,3,FALSE)</f>
        <v>для спутникового телефона, аккумуляторная</v>
      </c>
      <c r="G4210" s="26" t="s">
        <v>8865</v>
      </c>
      <c r="H4210" s="26" t="s">
        <v>26</v>
      </c>
      <c r="I4210" s="26">
        <v>0</v>
      </c>
      <c r="J4210" s="26">
        <v>631010000</v>
      </c>
      <c r="K4210" s="26" t="str">
        <f>VLOOKUP(B4210,[1]ПланКаз!A4197:M7501,12,0)</f>
        <v>ҚР, ШҚО, Өскемен қ., Бажов көш., 10</v>
      </c>
      <c r="L4210" s="26" t="str">
        <f>VLOOKUP(B4210,[1]ПланКаз!A4195:M7499,13,0)</f>
        <v>Мамыр - Маусым</v>
      </c>
      <c r="M4210" s="26" t="str">
        <f>VLOOKUP(B4210,[1]ПланКаз!A4197:N7501,14,0)</f>
        <v>Шығыс-Қазақстан облысы, Өскемен қ.</v>
      </c>
      <c r="N4210" s="26" t="s">
        <v>58</v>
      </c>
      <c r="O4210" s="26" t="str">
        <f>VLOOKUP(B4210,[1]ПланКаз!A4196:P7500,16,0)</f>
        <v>шартқа қол қойылған кезден бастап 60 күнтізбелік күн ішінде</v>
      </c>
      <c r="P4210" s="26" t="s">
        <v>59</v>
      </c>
      <c r="Q4210" s="27" t="s">
        <v>522</v>
      </c>
      <c r="R4210" s="26" t="str">
        <f>VLOOKUP(B4210,[1]ПланКаз!A4195:S7499,19,0)</f>
        <v>Дана</v>
      </c>
      <c r="S4210" s="28">
        <v>5</v>
      </c>
      <c r="T4210" s="28">
        <v>23114</v>
      </c>
      <c r="U4210" s="28" t="s">
        <v>61</v>
      </c>
      <c r="V4210" s="28" t="s">
        <v>61</v>
      </c>
      <c r="W4210" s="26"/>
      <c r="X4210" s="26" t="s">
        <v>72</v>
      </c>
      <c r="Y4210" s="26" t="s">
        <v>1475</v>
      </c>
    </row>
    <row r="4211" spans="2:25" x14ac:dyDescent="0.2">
      <c r="B4211" s="26" t="s">
        <v>8867</v>
      </c>
      <c r="C4211" s="26" t="s">
        <v>55</v>
      </c>
      <c r="D4211" s="26" t="s">
        <v>8864</v>
      </c>
      <c r="E4211" s="26" t="str">
        <f>VLOOKUP(D4211,[1]ЕНС!A:E,2,FALSE)</f>
        <v>Батарея</v>
      </c>
      <c r="F4211" s="26" t="str">
        <f>VLOOKUP(D4211,[1]ЕНС!A:E,3,FALSE)</f>
        <v>для спутникового телефона, аккумуляторная</v>
      </c>
      <c r="G4211" s="26" t="s">
        <v>8865</v>
      </c>
      <c r="H4211" s="26" t="s">
        <v>22</v>
      </c>
      <c r="I4211" s="26">
        <v>0</v>
      </c>
      <c r="J4211" s="26">
        <v>631010000</v>
      </c>
      <c r="K4211" s="26" t="str">
        <f>VLOOKUP(B4211,[1]ПланКаз!A4198:M7502,12,0)</f>
        <v>ҚР, ШҚО, Өскемен қ., Бажов көш., 10</v>
      </c>
      <c r="L4211" s="26" t="str">
        <f>VLOOKUP(B4211,[1]ПланКаз!A4196:M7500,13,0)</f>
        <v>Маусым - Шілде</v>
      </c>
      <c r="M4211" s="26" t="str">
        <f>VLOOKUP(B4211,[1]ПланКаз!A4198:N7502,14,0)</f>
        <v>Шығыс-Қазақстан облысы, Өскемен қ.</v>
      </c>
      <c r="N4211" s="26" t="s">
        <v>58</v>
      </c>
      <c r="O4211" s="26" t="str">
        <f>VLOOKUP(B4211,[1]ПланКаз!A4197:P7501,16,0)</f>
        <v>шартқа қол қойылған кезден бастап 60 күнтізбелік күн ішінде</v>
      </c>
      <c r="P4211" s="26" t="s">
        <v>59</v>
      </c>
      <c r="Q4211" s="27" t="s">
        <v>522</v>
      </c>
      <c r="R4211" s="26" t="str">
        <f>VLOOKUP(B4211,[1]ПланКаз!A4196:S7500,19,0)</f>
        <v>Дана</v>
      </c>
      <c r="S4211" s="28">
        <v>5</v>
      </c>
      <c r="T4211" s="28">
        <v>23114</v>
      </c>
      <c r="U4211" s="28">
        <v>115570</v>
      </c>
      <c r="V4211" s="28">
        <v>129438.39999999999</v>
      </c>
      <c r="W4211" s="26"/>
      <c r="X4211" s="26" t="s">
        <v>72</v>
      </c>
      <c r="Y4211" s="26" t="s">
        <v>61</v>
      </c>
    </row>
    <row r="4212" spans="2:25" x14ac:dyDescent="0.2">
      <c r="B4212" s="26" t="s">
        <v>8868</v>
      </c>
      <c r="C4212" s="26" t="s">
        <v>55</v>
      </c>
      <c r="D4212" s="26" t="s">
        <v>8869</v>
      </c>
      <c r="E4212" s="26" t="str">
        <f>VLOOKUP(D4212,[1]ЕНС!A:E,2,FALSE)</f>
        <v>Антенна</v>
      </c>
      <c r="F4212" s="26" t="str">
        <f>VLOOKUP(D4212,[1]ЕНС!A:E,3,FALSE)</f>
        <v>для стационарных радиостанций, ретрансляторов, радиомодемов, дипольная (петлевая), частота 136-174 MHz</v>
      </c>
      <c r="G4212" s="26" t="s">
        <v>8870</v>
      </c>
      <c r="H4212" s="26" t="s">
        <v>26</v>
      </c>
      <c r="I4212" s="26">
        <v>0</v>
      </c>
      <c r="J4212" s="26">
        <v>631010000</v>
      </c>
      <c r="K4212" s="26" t="str">
        <f>VLOOKUP(B4212,[1]ПланКаз!A4199:M7503,12,0)</f>
        <v>ҚР, ШҚО, Өскемен қ., Бажов көш., 10</v>
      </c>
      <c r="L4212" s="26" t="str">
        <f>VLOOKUP(B4212,[1]ПланКаз!A4197:M7501,13,0)</f>
        <v>Желтоқсан-Қантар</v>
      </c>
      <c r="M4212" s="26" t="str">
        <f>VLOOKUP(B4212,[1]ПланКаз!A4199:N7503,14,0)</f>
        <v>Шығыс-Қазақстан облысы, Өскемен қ.</v>
      </c>
      <c r="N4212" s="26" t="s">
        <v>58</v>
      </c>
      <c r="O4212" s="26" t="str">
        <f>VLOOKUP(B4212,[1]ПланКаз!A4198:P7502,16,0)</f>
        <v>шартқа қол қойылған кезден бастап 60 күнтізбелік күн ішінде</v>
      </c>
      <c r="P4212" s="26" t="s">
        <v>59</v>
      </c>
      <c r="Q4212" s="27" t="s">
        <v>522</v>
      </c>
      <c r="R4212" s="26" t="str">
        <f>VLOOKUP(B4212,[1]ПланКаз!A4197:S7501,19,0)</f>
        <v>Дана</v>
      </c>
      <c r="S4212" s="28">
        <v>2</v>
      </c>
      <c r="T4212" s="28">
        <v>37664</v>
      </c>
      <c r="U4212" s="28" t="s">
        <v>61</v>
      </c>
      <c r="V4212" s="28" t="s">
        <v>61</v>
      </c>
      <c r="W4212" s="26"/>
      <c r="X4212" s="26" t="s">
        <v>62</v>
      </c>
      <c r="Y4212" s="26" t="s">
        <v>762</v>
      </c>
    </row>
    <row r="4213" spans="2:25" x14ac:dyDescent="0.2">
      <c r="B4213" s="26" t="s">
        <v>8871</v>
      </c>
      <c r="C4213" s="26" t="s">
        <v>55</v>
      </c>
      <c r="D4213" s="26" t="s">
        <v>8869</v>
      </c>
      <c r="E4213" s="26" t="str">
        <f>VLOOKUP(D4213,[1]ЕНС!A:E,2,FALSE)</f>
        <v>Антенна</v>
      </c>
      <c r="F4213" s="26" t="str">
        <f>VLOOKUP(D4213,[1]ЕНС!A:E,3,FALSE)</f>
        <v>для стационарных радиостанций, ретрансляторов, радиомодемов, дипольная (петлевая), частота 136-174 MHz</v>
      </c>
      <c r="G4213" s="26" t="s">
        <v>8870</v>
      </c>
      <c r="H4213" s="26" t="s">
        <v>26</v>
      </c>
      <c r="I4213" s="26">
        <v>0</v>
      </c>
      <c r="J4213" s="26">
        <v>631010000</v>
      </c>
      <c r="K4213" s="26" t="str">
        <f>VLOOKUP(B4213,[1]ПланКаз!A4200:M7504,12,0)</f>
        <v>ҚР, ШҚО, Өскемен қ., Бажов көш., 10</v>
      </c>
      <c r="L4213" s="26" t="str">
        <f>VLOOKUP(B4213,[1]ПланКаз!A4198:M7502,13,0)</f>
        <v>Ақпан - Наурыз</v>
      </c>
      <c r="M4213" s="26" t="str">
        <f>VLOOKUP(B4213,[1]ПланКаз!A4200:N7504,14,0)</f>
        <v>Шығыс-Қазақстан облысы, Өскемен қ.</v>
      </c>
      <c r="N4213" s="26" t="s">
        <v>58</v>
      </c>
      <c r="O4213" s="26" t="str">
        <f>VLOOKUP(B4213,[1]ПланКаз!A4199:P7503,16,0)</f>
        <v>шартқа қол қойылған кезден бастап 60 күнтізбелік күн ішінде</v>
      </c>
      <c r="P4213" s="26" t="s">
        <v>59</v>
      </c>
      <c r="Q4213" s="27" t="s">
        <v>522</v>
      </c>
      <c r="R4213" s="26" t="str">
        <f>VLOOKUP(B4213,[1]ПланКаз!A4198:S7502,19,0)</f>
        <v>Дана</v>
      </c>
      <c r="S4213" s="28">
        <v>2</v>
      </c>
      <c r="T4213" s="28">
        <v>37664</v>
      </c>
      <c r="U4213" s="28">
        <v>75328</v>
      </c>
      <c r="V4213" s="28">
        <v>84367.360000000001</v>
      </c>
      <c r="W4213" s="26"/>
      <c r="X4213" s="26" t="s">
        <v>72</v>
      </c>
      <c r="Y4213" s="26" t="s">
        <v>61</v>
      </c>
    </row>
    <row r="4214" spans="2:25" x14ac:dyDescent="0.2">
      <c r="B4214" s="26" t="s">
        <v>8872</v>
      </c>
      <c r="C4214" s="26" t="s">
        <v>55</v>
      </c>
      <c r="D4214" s="26" t="s">
        <v>8873</v>
      </c>
      <c r="E4214" s="26" t="str">
        <f>VLOOKUP(D4214,[1]ЕНС!A:E,2,FALSE)</f>
        <v>Модем</v>
      </c>
      <c r="F4214" s="26" t="str">
        <f>VLOOKUP(D4214,[1]ЕНС!A:E,3,FALSE)</f>
        <v>телемеханики</v>
      </c>
      <c r="G4214" s="26" t="s">
        <v>8874</v>
      </c>
      <c r="H4214" s="26" t="s">
        <v>26</v>
      </c>
      <c r="I4214" s="26">
        <v>0</v>
      </c>
      <c r="J4214" s="26">
        <v>631010000</v>
      </c>
      <c r="K4214" s="26" t="str">
        <f>VLOOKUP(B4214,[1]ПланКаз!A4201:M7505,12,0)</f>
        <v>ҚР, ШҚО, Өскемен қ., Бажов көш., 10</v>
      </c>
      <c r="L4214" s="26" t="str">
        <f>VLOOKUP(B4214,[1]ПланКаз!A4199:M7503,13,0)</f>
        <v>Желтоқсан-Қантар</v>
      </c>
      <c r="M4214" s="26" t="str">
        <f>VLOOKUP(B4214,[1]ПланКаз!A4201:N7505,14,0)</f>
        <v>Шығыс-Қазақстан облысы, Өскемен қ.</v>
      </c>
      <c r="N4214" s="26" t="s">
        <v>58</v>
      </c>
      <c r="O4214" s="26" t="str">
        <f>VLOOKUP(B4214,[1]ПланКаз!A4200:P7504,16,0)</f>
        <v>шартқа қол қойылған кезден бастап 60 күнтізбелік күн ішінде</v>
      </c>
      <c r="P4214" s="26" t="s">
        <v>59</v>
      </c>
      <c r="Q4214" s="27" t="s">
        <v>522</v>
      </c>
      <c r="R4214" s="26" t="str">
        <f>VLOOKUP(B4214,[1]ПланКаз!A4199:S7503,19,0)</f>
        <v>Дана</v>
      </c>
      <c r="S4214" s="28">
        <v>2</v>
      </c>
      <c r="T4214" s="28">
        <v>193867</v>
      </c>
      <c r="U4214" s="28" t="s">
        <v>61</v>
      </c>
      <c r="V4214" s="28" t="s">
        <v>61</v>
      </c>
      <c r="W4214" s="26"/>
      <c r="X4214" s="26" t="s">
        <v>62</v>
      </c>
      <c r="Y4214" s="26" t="s">
        <v>762</v>
      </c>
    </row>
    <row r="4215" spans="2:25" x14ac:dyDescent="0.2">
      <c r="B4215" s="26" t="s">
        <v>8875</v>
      </c>
      <c r="C4215" s="26" t="s">
        <v>55</v>
      </c>
      <c r="D4215" s="26" t="s">
        <v>8873</v>
      </c>
      <c r="E4215" s="26" t="str">
        <f>VLOOKUP(D4215,[1]ЕНС!A:E,2,FALSE)</f>
        <v>Модем</v>
      </c>
      <c r="F4215" s="26" t="str">
        <f>VLOOKUP(D4215,[1]ЕНС!A:E,3,FALSE)</f>
        <v>телемеханики</v>
      </c>
      <c r="G4215" s="26" t="s">
        <v>8874</v>
      </c>
      <c r="H4215" s="26" t="s">
        <v>26</v>
      </c>
      <c r="I4215" s="26">
        <v>0</v>
      </c>
      <c r="J4215" s="26">
        <v>631010000</v>
      </c>
      <c r="K4215" s="26" t="str">
        <f>VLOOKUP(B4215,[1]ПланКаз!A4202:M7506,12,0)</f>
        <v>ҚР, ШҚО, Өскемен қ., Бажов көш., 10</v>
      </c>
      <c r="L4215" s="26" t="str">
        <f>VLOOKUP(B4215,[1]ПланКаз!A4200:M7504,13,0)</f>
        <v>Ақпан - Наурыз</v>
      </c>
      <c r="M4215" s="26" t="str">
        <f>VLOOKUP(B4215,[1]ПланКаз!A4202:N7506,14,0)</f>
        <v>Шығыс-Қазақстан облысы, Өскемен қ.</v>
      </c>
      <c r="N4215" s="26" t="s">
        <v>58</v>
      </c>
      <c r="O4215" s="26" t="str">
        <f>VLOOKUP(B4215,[1]ПланКаз!A4201:P7505,16,0)</f>
        <v>шартқа қол қойылған кезден бастап 60 күнтізбелік күн ішінде</v>
      </c>
      <c r="P4215" s="26" t="s">
        <v>59</v>
      </c>
      <c r="Q4215" s="27" t="s">
        <v>522</v>
      </c>
      <c r="R4215" s="26" t="str">
        <f>VLOOKUP(B4215,[1]ПланКаз!A4200:S7504,19,0)</f>
        <v>Дана</v>
      </c>
      <c r="S4215" s="28">
        <v>2</v>
      </c>
      <c r="T4215" s="28">
        <v>193867</v>
      </c>
      <c r="U4215" s="28">
        <v>387734</v>
      </c>
      <c r="V4215" s="28">
        <v>434262.08</v>
      </c>
      <c r="W4215" s="26"/>
      <c r="X4215" s="26" t="s">
        <v>72</v>
      </c>
      <c r="Y4215" s="26" t="s">
        <v>61</v>
      </c>
    </row>
    <row r="4216" spans="2:25" x14ac:dyDescent="0.2">
      <c r="B4216" s="26" t="s">
        <v>8876</v>
      </c>
      <c r="C4216" s="26" t="s">
        <v>55</v>
      </c>
      <c r="D4216" s="26" t="s">
        <v>8869</v>
      </c>
      <c r="E4216" s="26" t="str">
        <f>VLOOKUP(D4216,[1]ЕНС!A:E,2,FALSE)</f>
        <v>Антенна</v>
      </c>
      <c r="F4216" s="26" t="str">
        <f>VLOOKUP(D4216,[1]ЕНС!A:E,3,FALSE)</f>
        <v>для стационарных радиостанций, ретрансляторов, радиомодемов, дипольная (петлевая), частота 136-174 MHz</v>
      </c>
      <c r="G4216" s="26" t="s">
        <v>8877</v>
      </c>
      <c r="H4216" s="26" t="s">
        <v>26</v>
      </c>
      <c r="I4216" s="26">
        <v>0</v>
      </c>
      <c r="J4216" s="26">
        <v>631010000</v>
      </c>
      <c r="K4216" s="26" t="str">
        <f>VLOOKUP(B4216,[1]ПланКаз!A4203:M7507,12,0)</f>
        <v>ҚР, ШҚО, Өскемен қ., Бажов көш., 10</v>
      </c>
      <c r="L4216" s="26" t="str">
        <f>VLOOKUP(B4216,[1]ПланКаз!A4201:M7505,13,0)</f>
        <v>Желтоқсан-Қантар</v>
      </c>
      <c r="M4216" s="26" t="str">
        <f>VLOOKUP(B4216,[1]ПланКаз!A4203:N7507,14,0)</f>
        <v>Шығыс-Қазақстан облысы, Өскемен қ.</v>
      </c>
      <c r="N4216" s="26" t="s">
        <v>58</v>
      </c>
      <c r="O4216" s="26" t="str">
        <f>VLOOKUP(B4216,[1]ПланКаз!A4202:P7506,16,0)</f>
        <v>шартқа қол қойылған кезден бастап 60 күнтізбелік күн ішінде</v>
      </c>
      <c r="P4216" s="26" t="s">
        <v>59</v>
      </c>
      <c r="Q4216" s="27" t="s">
        <v>522</v>
      </c>
      <c r="R4216" s="26" t="str">
        <f>VLOOKUP(B4216,[1]ПланКаз!A4201:S7505,19,0)</f>
        <v>Дана</v>
      </c>
      <c r="S4216" s="28">
        <v>10</v>
      </c>
      <c r="T4216" s="28">
        <v>6848</v>
      </c>
      <c r="U4216" s="28" t="s">
        <v>61</v>
      </c>
      <c r="V4216" s="28" t="s">
        <v>61</v>
      </c>
      <c r="W4216" s="26"/>
      <c r="X4216" s="26" t="s">
        <v>62</v>
      </c>
      <c r="Y4216" s="26" t="s">
        <v>762</v>
      </c>
    </row>
    <row r="4217" spans="2:25" x14ac:dyDescent="0.2">
      <c r="B4217" s="26" t="s">
        <v>8878</v>
      </c>
      <c r="C4217" s="26" t="s">
        <v>55</v>
      </c>
      <c r="D4217" s="26" t="s">
        <v>8869</v>
      </c>
      <c r="E4217" s="26" t="str">
        <f>VLOOKUP(D4217,[1]ЕНС!A:E,2,FALSE)</f>
        <v>Антенна</v>
      </c>
      <c r="F4217" s="26" t="str">
        <f>VLOOKUP(D4217,[1]ЕНС!A:E,3,FALSE)</f>
        <v>для стационарных радиостанций, ретрансляторов, радиомодемов, дипольная (петлевая), частота 136-174 MHz</v>
      </c>
      <c r="G4217" s="26" t="s">
        <v>8877</v>
      </c>
      <c r="H4217" s="26" t="s">
        <v>26</v>
      </c>
      <c r="I4217" s="26">
        <v>0</v>
      </c>
      <c r="J4217" s="26">
        <v>631010000</v>
      </c>
      <c r="K4217" s="26" t="str">
        <f>VLOOKUP(B4217,[1]ПланКаз!A4204:M7508,12,0)</f>
        <v>ҚР, ШҚО, Өскемен қ., Бажов көш., 10</v>
      </c>
      <c r="L4217" s="26" t="str">
        <f>VLOOKUP(B4217,[1]ПланКаз!A4202:M7506,13,0)</f>
        <v>Мамыр - Маусым</v>
      </c>
      <c r="M4217" s="26" t="str">
        <f>VLOOKUP(B4217,[1]ПланКаз!A4204:N7508,14,0)</f>
        <v>Шығыс-Қазақстан облысы, Өскемен қ.</v>
      </c>
      <c r="N4217" s="26" t="s">
        <v>58</v>
      </c>
      <c r="O4217" s="26" t="str">
        <f>VLOOKUP(B4217,[1]ПланКаз!A4203:P7507,16,0)</f>
        <v>шартқа қол қойылған кезден бастап 60 күнтізбелік күн ішінде</v>
      </c>
      <c r="P4217" s="26" t="s">
        <v>59</v>
      </c>
      <c r="Q4217" s="27" t="s">
        <v>522</v>
      </c>
      <c r="R4217" s="26" t="str">
        <f>VLOOKUP(B4217,[1]ПланКаз!A4202:S7506,19,0)</f>
        <v>Дана</v>
      </c>
      <c r="S4217" s="28">
        <v>10</v>
      </c>
      <c r="T4217" s="28">
        <v>6848</v>
      </c>
      <c r="U4217" s="28" t="s">
        <v>61</v>
      </c>
      <c r="V4217" s="28" t="s">
        <v>61</v>
      </c>
      <c r="W4217" s="26"/>
      <c r="X4217" s="26" t="s">
        <v>72</v>
      </c>
      <c r="Y4217" s="26" t="s">
        <v>1475</v>
      </c>
    </row>
    <row r="4218" spans="2:25" x14ac:dyDescent="0.2">
      <c r="B4218" s="26" t="s">
        <v>8879</v>
      </c>
      <c r="C4218" s="26" t="s">
        <v>55</v>
      </c>
      <c r="D4218" s="26" t="s">
        <v>8869</v>
      </c>
      <c r="E4218" s="26" t="str">
        <f>VLOOKUP(D4218,[1]ЕНС!A:E,2,FALSE)</f>
        <v>Антенна</v>
      </c>
      <c r="F4218" s="26" t="str">
        <f>VLOOKUP(D4218,[1]ЕНС!A:E,3,FALSE)</f>
        <v>для стационарных радиостанций, ретрансляторов, радиомодемов, дипольная (петлевая), частота 136-174 MHz</v>
      </c>
      <c r="G4218" s="26" t="s">
        <v>8877</v>
      </c>
      <c r="H4218" s="26" t="s">
        <v>22</v>
      </c>
      <c r="I4218" s="26">
        <v>0</v>
      </c>
      <c r="J4218" s="26">
        <v>631010000</v>
      </c>
      <c r="K4218" s="26" t="str">
        <f>VLOOKUP(B4218,[1]ПланКаз!A4205:M7509,12,0)</f>
        <v>ҚР, ШҚО, Өскемен қ., Бажов көш., 10</v>
      </c>
      <c r="L4218" s="26" t="str">
        <f>VLOOKUP(B4218,[1]ПланКаз!A4203:M7507,13,0)</f>
        <v>Маусым - Шілде</v>
      </c>
      <c r="M4218" s="26" t="str">
        <f>VLOOKUP(B4218,[1]ПланКаз!A4205:N7509,14,0)</f>
        <v>Шығыс-Қазақстан облысы, Өскемен қ.</v>
      </c>
      <c r="N4218" s="26" t="s">
        <v>58</v>
      </c>
      <c r="O4218" s="26" t="str">
        <f>VLOOKUP(B4218,[1]ПланКаз!A4204:P7508,16,0)</f>
        <v>шартқа қол қойылған кезден бастап 60 күнтізбелік күн ішінде</v>
      </c>
      <c r="P4218" s="26" t="s">
        <v>59</v>
      </c>
      <c r="Q4218" s="27" t="s">
        <v>522</v>
      </c>
      <c r="R4218" s="26" t="str">
        <f>VLOOKUP(B4218,[1]ПланКаз!A4203:S7507,19,0)</f>
        <v>Дана</v>
      </c>
      <c r="S4218" s="28">
        <v>10</v>
      </c>
      <c r="T4218" s="28">
        <v>6848</v>
      </c>
      <c r="U4218" s="28">
        <v>68480</v>
      </c>
      <c r="V4218" s="28">
        <v>76697.600000000006</v>
      </c>
      <c r="W4218" s="26"/>
      <c r="X4218" s="26" t="s">
        <v>72</v>
      </c>
      <c r="Y4218" s="26" t="s">
        <v>61</v>
      </c>
    </row>
    <row r="4219" spans="2:25" x14ac:dyDescent="0.2">
      <c r="B4219" s="26" t="s">
        <v>8880</v>
      </c>
      <c r="C4219" s="26" t="s">
        <v>55</v>
      </c>
      <c r="D4219" s="26" t="s">
        <v>8881</v>
      </c>
      <c r="E4219" s="26" t="str">
        <f>VLOOKUP(D4219,[1]ЕНС!A:E,2,FALSE)</f>
        <v>Антенна</v>
      </c>
      <c r="F4219" s="26" t="str">
        <f>VLOOKUP(D4219,[1]ЕНС!A:E,3,FALSE)</f>
        <v>для портативной радиостанции, стационарная</v>
      </c>
      <c r="G4219" s="26" t="s">
        <v>8882</v>
      </c>
      <c r="H4219" s="26" t="s">
        <v>26</v>
      </c>
      <c r="I4219" s="26">
        <v>0</v>
      </c>
      <c r="J4219" s="26">
        <v>631010000</v>
      </c>
      <c r="K4219" s="26" t="str">
        <f>VLOOKUP(B4219,[1]ПланКаз!A4206:M7510,12,0)</f>
        <v>ҚР, ШҚО, Өскемен қ., Бажов көш., 10</v>
      </c>
      <c r="L4219" s="26" t="str">
        <f>VLOOKUP(B4219,[1]ПланКаз!A4204:M7508,13,0)</f>
        <v>Желтоқсан-Қантар</v>
      </c>
      <c r="M4219" s="26" t="str">
        <f>VLOOKUP(B4219,[1]ПланКаз!A4206:N7510,14,0)</f>
        <v>Шығыс-Қазақстан облысы, Өскемен қ.</v>
      </c>
      <c r="N4219" s="26" t="s">
        <v>58</v>
      </c>
      <c r="O4219" s="26" t="str">
        <f>VLOOKUP(B4219,[1]ПланКаз!A4205:P7509,16,0)</f>
        <v>шартқа қол қойылған кезден бастап 60 күнтізбелік күн ішінде</v>
      </c>
      <c r="P4219" s="26" t="s">
        <v>59</v>
      </c>
      <c r="Q4219" s="27" t="s">
        <v>522</v>
      </c>
      <c r="R4219" s="26" t="str">
        <f>VLOOKUP(B4219,[1]ПланКаз!A4204:S7508,19,0)</f>
        <v>Дана</v>
      </c>
      <c r="S4219" s="28">
        <v>2</v>
      </c>
      <c r="T4219" s="28">
        <v>23975</v>
      </c>
      <c r="U4219" s="28" t="s">
        <v>61</v>
      </c>
      <c r="V4219" s="28" t="s">
        <v>61</v>
      </c>
      <c r="W4219" s="26"/>
      <c r="X4219" s="26" t="s">
        <v>62</v>
      </c>
      <c r="Y4219" s="26" t="s">
        <v>762</v>
      </c>
    </row>
    <row r="4220" spans="2:25" x14ac:dyDescent="0.2">
      <c r="B4220" s="26" t="s">
        <v>8883</v>
      </c>
      <c r="C4220" s="26" t="s">
        <v>55</v>
      </c>
      <c r="D4220" s="26" t="s">
        <v>8881</v>
      </c>
      <c r="E4220" s="26" t="str">
        <f>VLOOKUP(D4220,[1]ЕНС!A:E,2,FALSE)</f>
        <v>Антенна</v>
      </c>
      <c r="F4220" s="26" t="str">
        <f>VLOOKUP(D4220,[1]ЕНС!A:E,3,FALSE)</f>
        <v>для портативной радиостанции, стационарная</v>
      </c>
      <c r="G4220" s="26" t="s">
        <v>8882</v>
      </c>
      <c r="H4220" s="26" t="s">
        <v>26</v>
      </c>
      <c r="I4220" s="26">
        <v>0</v>
      </c>
      <c r="J4220" s="26">
        <v>631010000</v>
      </c>
      <c r="K4220" s="26" t="str">
        <f>VLOOKUP(B4220,[1]ПланКаз!A4207:M7511,12,0)</f>
        <v>ҚР, ШҚО, Өскемен қ., Бажов көш., 10</v>
      </c>
      <c r="L4220" s="26" t="str">
        <f>VLOOKUP(B4220,[1]ПланКаз!A4205:M7509,13,0)</f>
        <v>Мамыр - Маусым</v>
      </c>
      <c r="M4220" s="26" t="str">
        <f>VLOOKUP(B4220,[1]ПланКаз!A4207:N7511,14,0)</f>
        <v>Шығыс-Қазақстан облысы, Өскемен қ.</v>
      </c>
      <c r="N4220" s="26" t="s">
        <v>58</v>
      </c>
      <c r="O4220" s="26" t="str">
        <f>VLOOKUP(B4220,[1]ПланКаз!A4206:P7510,16,0)</f>
        <v>шартқа қол қойылған кезден бастап 60 күнтізбелік күн ішінде</v>
      </c>
      <c r="P4220" s="26" t="s">
        <v>59</v>
      </c>
      <c r="Q4220" s="27" t="s">
        <v>522</v>
      </c>
      <c r="R4220" s="26" t="str">
        <f>VLOOKUP(B4220,[1]ПланКаз!A4205:S7509,19,0)</f>
        <v>Дана</v>
      </c>
      <c r="S4220" s="28">
        <v>2</v>
      </c>
      <c r="T4220" s="28">
        <v>23975</v>
      </c>
      <c r="U4220" s="28" t="s">
        <v>61</v>
      </c>
      <c r="V4220" s="28" t="s">
        <v>61</v>
      </c>
      <c r="W4220" s="26"/>
      <c r="X4220" s="26" t="s">
        <v>72</v>
      </c>
      <c r="Y4220" s="26" t="s">
        <v>1475</v>
      </c>
    </row>
    <row r="4221" spans="2:25" x14ac:dyDescent="0.2">
      <c r="B4221" s="26" t="s">
        <v>8884</v>
      </c>
      <c r="C4221" s="26" t="s">
        <v>55</v>
      </c>
      <c r="D4221" s="26" t="s">
        <v>8881</v>
      </c>
      <c r="E4221" s="26" t="str">
        <f>VLOOKUP(D4221,[1]ЕНС!A:E,2,FALSE)</f>
        <v>Антенна</v>
      </c>
      <c r="F4221" s="26" t="str">
        <f>VLOOKUP(D4221,[1]ЕНС!A:E,3,FALSE)</f>
        <v>для портативной радиостанции, стационарная</v>
      </c>
      <c r="G4221" s="26" t="s">
        <v>8882</v>
      </c>
      <c r="H4221" s="26" t="s">
        <v>22</v>
      </c>
      <c r="I4221" s="26">
        <v>0</v>
      </c>
      <c r="J4221" s="26">
        <v>631010000</v>
      </c>
      <c r="K4221" s="26" t="str">
        <f>VLOOKUP(B4221,[1]ПланКаз!A4208:M7512,12,0)</f>
        <v>ҚР, ШҚО, Өскемен қ., Бажов көш., 10</v>
      </c>
      <c r="L4221" s="26" t="str">
        <f>VLOOKUP(B4221,[1]ПланКаз!A4206:M7510,13,0)</f>
        <v>Маусым - Шілде</v>
      </c>
      <c r="M4221" s="26" t="str">
        <f>VLOOKUP(B4221,[1]ПланКаз!A4208:N7512,14,0)</f>
        <v>Шығыс-Қазақстан облысы, Өскемен қ.</v>
      </c>
      <c r="N4221" s="26" t="s">
        <v>58</v>
      </c>
      <c r="O4221" s="26" t="str">
        <f>VLOOKUP(B4221,[1]ПланКаз!A4207:P7511,16,0)</f>
        <v>шартқа қол қойылған кезден бастап 60 күнтізбелік күн ішінде</v>
      </c>
      <c r="P4221" s="26" t="s">
        <v>59</v>
      </c>
      <c r="Q4221" s="27" t="s">
        <v>522</v>
      </c>
      <c r="R4221" s="26" t="str">
        <f>VLOOKUP(B4221,[1]ПланКаз!A4206:S7510,19,0)</f>
        <v>Дана</v>
      </c>
      <c r="S4221" s="28">
        <v>2</v>
      </c>
      <c r="T4221" s="28">
        <v>23975</v>
      </c>
      <c r="U4221" s="28">
        <v>47950</v>
      </c>
      <c r="V4221" s="28">
        <v>53704</v>
      </c>
      <c r="W4221" s="26"/>
      <c r="X4221" s="26" t="s">
        <v>72</v>
      </c>
      <c r="Y4221" s="26" t="s">
        <v>61</v>
      </c>
    </row>
    <row r="4222" spans="2:25" x14ac:dyDescent="0.2">
      <c r="B4222" s="26" t="s">
        <v>8885</v>
      </c>
      <c r="C4222" s="26" t="s">
        <v>55</v>
      </c>
      <c r="D4222" s="26" t="s">
        <v>8886</v>
      </c>
      <c r="E4222" s="26" t="str">
        <f>VLOOKUP(D4222,[1]ЕНС!A:E,2,FALSE)</f>
        <v>Гарнитура микрофонная</v>
      </c>
      <c r="F4222" s="26" t="str">
        <f>VLOOKUP(D4222,[1]ЕНС!A:E,3,FALSE)</f>
        <v>для радиостанции</v>
      </c>
      <c r="G4222" s="26" t="s">
        <v>8887</v>
      </c>
      <c r="H4222" s="26" t="s">
        <v>26</v>
      </c>
      <c r="I4222" s="26">
        <v>0</v>
      </c>
      <c r="J4222" s="26">
        <v>631010000</v>
      </c>
      <c r="K4222" s="26" t="str">
        <f>VLOOKUP(B4222,[1]ПланКаз!A4209:M7513,12,0)</f>
        <v>ҚР, ШҚО, Өскемен қ., Бажов көш., 10</v>
      </c>
      <c r="L4222" s="26" t="str">
        <f>VLOOKUP(B4222,[1]ПланКаз!A4207:M7511,13,0)</f>
        <v>Желтоқсан-Қантар</v>
      </c>
      <c r="M4222" s="26" t="str">
        <f>VLOOKUP(B4222,[1]ПланКаз!A4209:N7513,14,0)</f>
        <v>Шығыс-Қазақстан облысы, Өскемен қ.</v>
      </c>
      <c r="N4222" s="26" t="s">
        <v>58</v>
      </c>
      <c r="O4222" s="26" t="str">
        <f>VLOOKUP(B4222,[1]ПланКаз!A4208:P7512,16,0)</f>
        <v>шартқа қол қойылған кезден бастап 60 күнтізбелік күн ішінде</v>
      </c>
      <c r="P4222" s="26" t="s">
        <v>59</v>
      </c>
      <c r="Q4222" s="27" t="s">
        <v>522</v>
      </c>
      <c r="R4222" s="26" t="str">
        <f>VLOOKUP(B4222,[1]ПланКаз!A4207:S7511,19,0)</f>
        <v>Дана</v>
      </c>
      <c r="S4222" s="28">
        <v>2</v>
      </c>
      <c r="T4222" s="28">
        <v>31330</v>
      </c>
      <c r="U4222" s="28" t="s">
        <v>61</v>
      </c>
      <c r="V4222" s="28" t="s">
        <v>61</v>
      </c>
      <c r="W4222" s="26"/>
      <c r="X4222" s="26" t="s">
        <v>62</v>
      </c>
      <c r="Y4222" s="26" t="s">
        <v>762</v>
      </c>
    </row>
    <row r="4223" spans="2:25" x14ac:dyDescent="0.2">
      <c r="B4223" s="26" t="s">
        <v>8888</v>
      </c>
      <c r="C4223" s="26" t="s">
        <v>55</v>
      </c>
      <c r="D4223" s="26" t="s">
        <v>8886</v>
      </c>
      <c r="E4223" s="26" t="str">
        <f>VLOOKUP(D4223,[1]ЕНС!A:E,2,FALSE)</f>
        <v>Гарнитура микрофонная</v>
      </c>
      <c r="F4223" s="26" t="str">
        <f>VLOOKUP(D4223,[1]ЕНС!A:E,3,FALSE)</f>
        <v>для радиостанции</v>
      </c>
      <c r="G4223" s="26" t="s">
        <v>8887</v>
      </c>
      <c r="H4223" s="26" t="s">
        <v>26</v>
      </c>
      <c r="I4223" s="26">
        <v>0</v>
      </c>
      <c r="J4223" s="26">
        <v>631010000</v>
      </c>
      <c r="K4223" s="26" t="str">
        <f>VLOOKUP(B4223,[1]ПланКаз!A4210:M7514,12,0)</f>
        <v>ҚР, ШҚО, Өскемен қ., Бажов көш., 10</v>
      </c>
      <c r="L4223" s="26" t="str">
        <f>VLOOKUP(B4223,[1]ПланКаз!A4208:M7512,13,0)</f>
        <v>Мамыр - Маусым</v>
      </c>
      <c r="M4223" s="26" t="str">
        <f>VLOOKUP(B4223,[1]ПланКаз!A4210:N7514,14,0)</f>
        <v>Шығыс-Қазақстан облысы, Өскемен қ.</v>
      </c>
      <c r="N4223" s="26" t="s">
        <v>58</v>
      </c>
      <c r="O4223" s="26" t="str">
        <f>VLOOKUP(B4223,[1]ПланКаз!A4209:P7513,16,0)</f>
        <v>шартқа қол қойылған кезден бастап 60 күнтізбелік күн ішінде</v>
      </c>
      <c r="P4223" s="26" t="s">
        <v>59</v>
      </c>
      <c r="Q4223" s="27" t="s">
        <v>522</v>
      </c>
      <c r="R4223" s="26" t="str">
        <f>VLOOKUP(B4223,[1]ПланКаз!A4208:S7512,19,0)</f>
        <v>Дана</v>
      </c>
      <c r="S4223" s="28">
        <v>2</v>
      </c>
      <c r="T4223" s="28">
        <v>31330</v>
      </c>
      <c r="U4223" s="28" t="s">
        <v>61</v>
      </c>
      <c r="V4223" s="28" t="s">
        <v>61</v>
      </c>
      <c r="W4223" s="26"/>
      <c r="X4223" s="26" t="s">
        <v>72</v>
      </c>
      <c r="Y4223" s="26" t="s">
        <v>1475</v>
      </c>
    </row>
    <row r="4224" spans="2:25" x14ac:dyDescent="0.2">
      <c r="B4224" s="26" t="s">
        <v>8889</v>
      </c>
      <c r="C4224" s="26" t="s">
        <v>55</v>
      </c>
      <c r="D4224" s="26" t="s">
        <v>8886</v>
      </c>
      <c r="E4224" s="26" t="str">
        <f>VLOOKUP(D4224,[1]ЕНС!A:E,2,FALSE)</f>
        <v>Гарнитура микрофонная</v>
      </c>
      <c r="F4224" s="26" t="str">
        <f>VLOOKUP(D4224,[1]ЕНС!A:E,3,FALSE)</f>
        <v>для радиостанции</v>
      </c>
      <c r="G4224" s="26" t="s">
        <v>8887</v>
      </c>
      <c r="H4224" s="26" t="s">
        <v>22</v>
      </c>
      <c r="I4224" s="26">
        <v>0</v>
      </c>
      <c r="J4224" s="26">
        <v>631010000</v>
      </c>
      <c r="K4224" s="26" t="str">
        <f>VLOOKUP(B4224,[1]ПланКаз!A4211:M7515,12,0)</f>
        <v>ҚР, ШҚО, Өскемен қ., Бажов көш., 10</v>
      </c>
      <c r="L4224" s="26" t="str">
        <f>VLOOKUP(B4224,[1]ПланКаз!A4209:M7513,13,0)</f>
        <v>Маусым - Шілде</v>
      </c>
      <c r="M4224" s="26" t="str">
        <f>VLOOKUP(B4224,[1]ПланКаз!A4211:N7515,14,0)</f>
        <v>Шығыс-Қазақстан облысы, Өскемен қ.</v>
      </c>
      <c r="N4224" s="26" t="s">
        <v>58</v>
      </c>
      <c r="O4224" s="26" t="str">
        <f>VLOOKUP(B4224,[1]ПланКаз!A4210:P7514,16,0)</f>
        <v>шартқа қол қойылған кезден бастап 60 күнтізбелік күн ішінде</v>
      </c>
      <c r="P4224" s="26" t="s">
        <v>59</v>
      </c>
      <c r="Q4224" s="27" t="s">
        <v>522</v>
      </c>
      <c r="R4224" s="26" t="str">
        <f>VLOOKUP(B4224,[1]ПланКаз!A4209:S7513,19,0)</f>
        <v>Дана</v>
      </c>
      <c r="S4224" s="28">
        <v>2</v>
      </c>
      <c r="T4224" s="28">
        <v>31330</v>
      </c>
      <c r="U4224" s="28">
        <v>62660</v>
      </c>
      <c r="V4224" s="28">
        <v>70179.199999999997</v>
      </c>
      <c r="W4224" s="26"/>
      <c r="X4224" s="26" t="s">
        <v>72</v>
      </c>
      <c r="Y4224" s="26" t="s">
        <v>61</v>
      </c>
    </row>
    <row r="4225" spans="2:25" x14ac:dyDescent="0.2">
      <c r="B4225" s="26" t="s">
        <v>8890</v>
      </c>
      <c r="C4225" s="26" t="s">
        <v>55</v>
      </c>
      <c r="D4225" s="26" t="s">
        <v>8881</v>
      </c>
      <c r="E4225" s="26" t="str">
        <f>VLOOKUP(D4225,[1]ЕНС!A:E,2,FALSE)</f>
        <v>Антенна</v>
      </c>
      <c r="F4225" s="26" t="str">
        <f>VLOOKUP(D4225,[1]ЕНС!A:E,3,FALSE)</f>
        <v>для портативной радиостанции, стационарная</v>
      </c>
      <c r="G4225" s="26" t="s">
        <v>8891</v>
      </c>
      <c r="H4225" s="26" t="s">
        <v>26</v>
      </c>
      <c r="I4225" s="26">
        <v>0</v>
      </c>
      <c r="J4225" s="26">
        <v>631010000</v>
      </c>
      <c r="K4225" s="26" t="str">
        <f>VLOOKUP(B4225,[1]ПланКаз!A4212:M7516,12,0)</f>
        <v>ҚР, ШҚО, Өскемен қ., Бажов көш., 10</v>
      </c>
      <c r="L4225" s="26" t="str">
        <f>VLOOKUP(B4225,[1]ПланКаз!A4210:M7514,13,0)</f>
        <v>Желтоқсан-Қантар</v>
      </c>
      <c r="M4225" s="26" t="str">
        <f>VLOOKUP(B4225,[1]ПланКаз!A4212:N7516,14,0)</f>
        <v>Шығыс-Қазақстан облысы, Өскемен қ.</v>
      </c>
      <c r="N4225" s="26" t="s">
        <v>58</v>
      </c>
      <c r="O4225" s="26" t="str">
        <f>VLOOKUP(B4225,[1]ПланКаз!A4211:P7515,16,0)</f>
        <v>шартқа қол қойылған кезден бастап 60 күнтізбелік күн ішінде</v>
      </c>
      <c r="P4225" s="26" t="s">
        <v>59</v>
      </c>
      <c r="Q4225" s="27" t="s">
        <v>522</v>
      </c>
      <c r="R4225" s="26" t="str">
        <f>VLOOKUP(B4225,[1]ПланКаз!A4210:S7514,19,0)</f>
        <v>Дана</v>
      </c>
      <c r="S4225" s="28">
        <v>5</v>
      </c>
      <c r="T4225" s="28">
        <v>19920</v>
      </c>
      <c r="U4225" s="28" t="s">
        <v>61</v>
      </c>
      <c r="V4225" s="28" t="s">
        <v>61</v>
      </c>
      <c r="W4225" s="26"/>
      <c r="X4225" s="26" t="s">
        <v>62</v>
      </c>
      <c r="Y4225" s="26" t="s">
        <v>762</v>
      </c>
    </row>
    <row r="4226" spans="2:25" x14ac:dyDescent="0.2">
      <c r="B4226" s="26" t="s">
        <v>8892</v>
      </c>
      <c r="C4226" s="26" t="s">
        <v>55</v>
      </c>
      <c r="D4226" s="26" t="s">
        <v>8881</v>
      </c>
      <c r="E4226" s="26" t="str">
        <f>VLOOKUP(D4226,[1]ЕНС!A:E,2,FALSE)</f>
        <v>Антенна</v>
      </c>
      <c r="F4226" s="26" t="str">
        <f>VLOOKUP(D4226,[1]ЕНС!A:E,3,FALSE)</f>
        <v>для портативной радиостанции, стационарная</v>
      </c>
      <c r="G4226" s="26" t="s">
        <v>8891</v>
      </c>
      <c r="H4226" s="26" t="s">
        <v>26</v>
      </c>
      <c r="I4226" s="26">
        <v>0</v>
      </c>
      <c r="J4226" s="26">
        <v>631010000</v>
      </c>
      <c r="K4226" s="26" t="str">
        <f>VLOOKUP(B4226,[1]ПланКаз!A4213:M7517,12,0)</f>
        <v>ҚР, ШҚО, Өскемен қ., Бажов көш., 10</v>
      </c>
      <c r="L4226" s="26" t="str">
        <f>VLOOKUP(B4226,[1]ПланКаз!A4211:M7515,13,0)</f>
        <v>Мамыр - Маусым</v>
      </c>
      <c r="M4226" s="26" t="str">
        <f>VLOOKUP(B4226,[1]ПланКаз!A4213:N7517,14,0)</f>
        <v>Шығыс-Қазақстан облысы, Өскемен қ.</v>
      </c>
      <c r="N4226" s="26" t="s">
        <v>58</v>
      </c>
      <c r="O4226" s="26" t="str">
        <f>VLOOKUP(B4226,[1]ПланКаз!A4212:P7516,16,0)</f>
        <v>шартқа қол қойылған кезден бастап 60 күнтізбелік күн ішінде</v>
      </c>
      <c r="P4226" s="26" t="s">
        <v>59</v>
      </c>
      <c r="Q4226" s="27" t="s">
        <v>522</v>
      </c>
      <c r="R4226" s="26" t="str">
        <f>VLOOKUP(B4226,[1]ПланКаз!A4211:S7515,19,0)</f>
        <v>Дана</v>
      </c>
      <c r="S4226" s="28">
        <v>5</v>
      </c>
      <c r="T4226" s="28">
        <v>19920</v>
      </c>
      <c r="U4226" s="28" t="s">
        <v>61</v>
      </c>
      <c r="V4226" s="28" t="s">
        <v>61</v>
      </c>
      <c r="W4226" s="26"/>
      <c r="X4226" s="26" t="s">
        <v>72</v>
      </c>
      <c r="Y4226" s="26" t="s">
        <v>1475</v>
      </c>
    </row>
    <row r="4227" spans="2:25" x14ac:dyDescent="0.2">
      <c r="B4227" s="26" t="s">
        <v>8893</v>
      </c>
      <c r="C4227" s="26" t="s">
        <v>55</v>
      </c>
      <c r="D4227" s="26" t="s">
        <v>8881</v>
      </c>
      <c r="E4227" s="26" t="str">
        <f>VLOOKUP(D4227,[1]ЕНС!A:E,2,FALSE)</f>
        <v>Антенна</v>
      </c>
      <c r="F4227" s="26" t="str">
        <f>VLOOKUP(D4227,[1]ЕНС!A:E,3,FALSE)</f>
        <v>для портативной радиостанции, стационарная</v>
      </c>
      <c r="G4227" s="26" t="s">
        <v>8891</v>
      </c>
      <c r="H4227" s="26" t="s">
        <v>22</v>
      </c>
      <c r="I4227" s="26">
        <v>0</v>
      </c>
      <c r="J4227" s="26">
        <v>631010000</v>
      </c>
      <c r="K4227" s="26" t="str">
        <f>VLOOKUP(B4227,[1]ПланКаз!A4214:M7518,12,0)</f>
        <v>ҚР, ШҚО, Өскемен қ., Бажов көш., 10</v>
      </c>
      <c r="L4227" s="26" t="str">
        <f>VLOOKUP(B4227,[1]ПланКаз!A4212:M7516,13,0)</f>
        <v>Маусым - Шілде</v>
      </c>
      <c r="M4227" s="26" t="str">
        <f>VLOOKUP(B4227,[1]ПланКаз!A4214:N7518,14,0)</f>
        <v>Шығыс-Қазақстан облысы, Өскемен қ.</v>
      </c>
      <c r="N4227" s="26" t="s">
        <v>58</v>
      </c>
      <c r="O4227" s="26" t="str">
        <f>VLOOKUP(B4227,[1]ПланКаз!A4213:P7517,16,0)</f>
        <v>шартқа қол қойылған кезден бастап 60 күнтізбелік күн ішінде</v>
      </c>
      <c r="P4227" s="26" t="s">
        <v>59</v>
      </c>
      <c r="Q4227" s="27" t="s">
        <v>522</v>
      </c>
      <c r="R4227" s="26" t="str">
        <f>VLOOKUP(B4227,[1]ПланКаз!A4212:S7516,19,0)</f>
        <v>Дана</v>
      </c>
      <c r="S4227" s="28">
        <v>5</v>
      </c>
      <c r="T4227" s="28">
        <v>19920</v>
      </c>
      <c r="U4227" s="28">
        <v>99600</v>
      </c>
      <c r="V4227" s="28">
        <v>111552</v>
      </c>
      <c r="W4227" s="26"/>
      <c r="X4227" s="26" t="s">
        <v>72</v>
      </c>
      <c r="Y4227" s="26" t="s">
        <v>61</v>
      </c>
    </row>
    <row r="4228" spans="2:25" x14ac:dyDescent="0.2">
      <c r="B4228" s="26" t="s">
        <v>8894</v>
      </c>
      <c r="C4228" s="26" t="s">
        <v>55</v>
      </c>
      <c r="D4228" s="26" t="s">
        <v>8895</v>
      </c>
      <c r="E4228" s="26" t="str">
        <f>VLOOKUP(D4228,[1]ЕНС!A:E,2,FALSE)</f>
        <v>Батарейка</v>
      </c>
      <c r="F4228" s="26" t="str">
        <f>VLOOKUP(D4228,[1]ЕНС!A:E,3,FALSE)</f>
        <v>тип АА</v>
      </c>
      <c r="G4228" s="26" t="s">
        <v>8896</v>
      </c>
      <c r="H4228" s="26" t="s">
        <v>26</v>
      </c>
      <c r="I4228" s="26">
        <v>0</v>
      </c>
      <c r="J4228" s="26">
        <v>631010000</v>
      </c>
      <c r="K4228" s="26" t="str">
        <f>VLOOKUP(B4228,[1]ПланКаз!A4215:M7519,12,0)</f>
        <v>ҚР, ШҚО, Өскемен қ., Бажов көш., 10</v>
      </c>
      <c r="L4228" s="26" t="str">
        <f>VLOOKUP(B4228,[1]ПланКаз!A4213:M7517,13,0)</f>
        <v>Желтоқсан-Қантар</v>
      </c>
      <c r="M4228" s="26" t="str">
        <f>VLOOKUP(B4228,[1]ПланКаз!A4215:N7519,14,0)</f>
        <v>Шығыс-Қазақстан облысы, Өскемен қ.</v>
      </c>
      <c r="N4228" s="26" t="s">
        <v>58</v>
      </c>
      <c r="O4228" s="26" t="str">
        <f>VLOOKUP(B4228,[1]ПланКаз!A4214:P7518,16,0)</f>
        <v>шартқа қол қойылған кезден бастап 45 күнтізбелік күн ішінде</v>
      </c>
      <c r="P4228" s="26" t="s">
        <v>59</v>
      </c>
      <c r="Q4228" s="27" t="s">
        <v>522</v>
      </c>
      <c r="R4228" s="26" t="str">
        <f>VLOOKUP(B4228,[1]ПланКаз!A4213:S7517,19,0)</f>
        <v>Дана</v>
      </c>
      <c r="S4228" s="28">
        <v>102</v>
      </c>
      <c r="T4228" s="28">
        <v>679</v>
      </c>
      <c r="U4228" s="28" t="s">
        <v>61</v>
      </c>
      <c r="V4228" s="28" t="s">
        <v>61</v>
      </c>
      <c r="W4228" s="26"/>
      <c r="X4228" s="26" t="s">
        <v>62</v>
      </c>
      <c r="Y4228" s="26" t="s">
        <v>762</v>
      </c>
    </row>
    <row r="4229" spans="2:25" x14ac:dyDescent="0.2">
      <c r="B4229" s="26" t="s">
        <v>8897</v>
      </c>
      <c r="C4229" s="26" t="s">
        <v>55</v>
      </c>
      <c r="D4229" s="26" t="s">
        <v>8895</v>
      </c>
      <c r="E4229" s="26" t="str">
        <f>VLOOKUP(D4229,[1]ЕНС!A:E,2,FALSE)</f>
        <v>Батарейка</v>
      </c>
      <c r="F4229" s="26" t="str">
        <f>VLOOKUP(D4229,[1]ЕНС!A:E,3,FALSE)</f>
        <v>тип АА</v>
      </c>
      <c r="G4229" s="26" t="s">
        <v>8896</v>
      </c>
      <c r="H4229" s="26" t="s">
        <v>26</v>
      </c>
      <c r="I4229" s="26">
        <v>0</v>
      </c>
      <c r="J4229" s="26">
        <v>631010000</v>
      </c>
      <c r="K4229" s="26" t="str">
        <f>VLOOKUP(B4229,[1]ПланКаз!A4216:M7520,12,0)</f>
        <v>ҚР, ШҚО, Өскемен қ., Бажов көш., 10</v>
      </c>
      <c r="L4229" s="26" t="str">
        <f>VLOOKUP(B4229,[1]ПланКаз!A4214:M7518,13,0)</f>
        <v>Мамыр - Маусым</v>
      </c>
      <c r="M4229" s="26" t="str">
        <f>VLOOKUP(B4229,[1]ПланКаз!A4216:N7520,14,0)</f>
        <v>Шығыс-Қазақстан облысы, Өскемен қ.</v>
      </c>
      <c r="N4229" s="26" t="s">
        <v>58</v>
      </c>
      <c r="O4229" s="26" t="str">
        <f>VLOOKUP(B4229,[1]ПланКаз!A4215:P7519,16,0)</f>
        <v>шартқа қол қойылған кезден бастап 45 күнтізбелік күн ішінде</v>
      </c>
      <c r="P4229" s="26" t="s">
        <v>59</v>
      </c>
      <c r="Q4229" s="27" t="s">
        <v>522</v>
      </c>
      <c r="R4229" s="26" t="str">
        <f>VLOOKUP(B4229,[1]ПланКаз!A4214:S7518,19,0)</f>
        <v>Дана</v>
      </c>
      <c r="S4229" s="28">
        <v>102</v>
      </c>
      <c r="T4229" s="28">
        <v>679</v>
      </c>
      <c r="U4229" s="28" t="s">
        <v>61</v>
      </c>
      <c r="V4229" s="28" t="s">
        <v>61</v>
      </c>
      <c r="W4229" s="26"/>
      <c r="X4229" s="26" t="s">
        <v>72</v>
      </c>
      <c r="Y4229" s="26" t="s">
        <v>1475</v>
      </c>
    </row>
    <row r="4230" spans="2:25" x14ac:dyDescent="0.2">
      <c r="B4230" s="26" t="s">
        <v>8898</v>
      </c>
      <c r="C4230" s="26" t="s">
        <v>55</v>
      </c>
      <c r="D4230" s="26" t="s">
        <v>8895</v>
      </c>
      <c r="E4230" s="26" t="str">
        <f>VLOOKUP(D4230,[1]ЕНС!A:E,2,FALSE)</f>
        <v>Батарейка</v>
      </c>
      <c r="F4230" s="26" t="str">
        <f>VLOOKUP(D4230,[1]ЕНС!A:E,3,FALSE)</f>
        <v>тип АА</v>
      </c>
      <c r="G4230" s="26" t="s">
        <v>8896</v>
      </c>
      <c r="H4230" s="26" t="s">
        <v>22</v>
      </c>
      <c r="I4230" s="26">
        <v>0</v>
      </c>
      <c r="J4230" s="26">
        <v>631010000</v>
      </c>
      <c r="K4230" s="26" t="str">
        <f>VLOOKUP(B4230,[1]ПланКаз!A4217:M7521,12,0)</f>
        <v>ҚР, ШҚО, Өскемен қ., Бажов көш., 10</v>
      </c>
      <c r="L4230" s="26" t="str">
        <f>VLOOKUP(B4230,[1]ПланКаз!A4215:M7519,13,0)</f>
        <v>Маусым - Шілде</v>
      </c>
      <c r="M4230" s="26" t="str">
        <f>VLOOKUP(B4230,[1]ПланКаз!A4217:N7521,14,0)</f>
        <v>Шығыс-Қазақстан облысы, Өскемен қ.</v>
      </c>
      <c r="N4230" s="26" t="s">
        <v>58</v>
      </c>
      <c r="O4230" s="26" t="str">
        <f>VLOOKUP(B4230,[1]ПланКаз!A4216:P7520,16,0)</f>
        <v>шартқа қол қойылған кезден бастап 45 күнтізбелік күн ішінде</v>
      </c>
      <c r="P4230" s="26" t="s">
        <v>59</v>
      </c>
      <c r="Q4230" s="27" t="s">
        <v>522</v>
      </c>
      <c r="R4230" s="26" t="str">
        <f>VLOOKUP(B4230,[1]ПланКаз!A4215:S7519,19,0)</f>
        <v>Дана</v>
      </c>
      <c r="S4230" s="28">
        <v>102</v>
      </c>
      <c r="T4230" s="28">
        <v>679</v>
      </c>
      <c r="U4230" s="28">
        <v>69258</v>
      </c>
      <c r="V4230" s="28">
        <v>77568.960000000006</v>
      </c>
      <c r="W4230" s="26"/>
      <c r="X4230" s="26" t="s">
        <v>72</v>
      </c>
      <c r="Y4230" s="26" t="s">
        <v>61</v>
      </c>
    </row>
    <row r="4231" spans="2:25" x14ac:dyDescent="0.2">
      <c r="B4231" s="26" t="s">
        <v>8899</v>
      </c>
      <c r="C4231" s="26" t="s">
        <v>55</v>
      </c>
      <c r="D4231" s="26" t="s">
        <v>8900</v>
      </c>
      <c r="E4231" s="26" t="str">
        <f>VLOOKUP(D4231,[1]ЕНС!A:E,2,FALSE)</f>
        <v>Батарейка</v>
      </c>
      <c r="F4231" s="26" t="str">
        <f>VLOOKUP(D4231,[1]ЕНС!A:E,3,FALSE)</f>
        <v>тип ААА</v>
      </c>
      <c r="G4231" s="26" t="s">
        <v>8901</v>
      </c>
      <c r="H4231" s="26" t="s">
        <v>26</v>
      </c>
      <c r="I4231" s="26">
        <v>0</v>
      </c>
      <c r="J4231" s="26">
        <v>631010000</v>
      </c>
      <c r="K4231" s="26" t="str">
        <f>VLOOKUP(B4231,[1]ПланКаз!A4218:M7522,12,0)</f>
        <v>ҚР, ШҚО, Өскемен қ., Бажов көш., 10</v>
      </c>
      <c r="L4231" s="26" t="str">
        <f>VLOOKUP(B4231,[1]ПланКаз!A4216:M7520,13,0)</f>
        <v>Желтоқсан-Қантар</v>
      </c>
      <c r="M4231" s="26" t="str">
        <f>VLOOKUP(B4231,[1]ПланКаз!A4218:N7522,14,0)</f>
        <v>Шығыс-Қазақстан облысы, Өскемен қ.</v>
      </c>
      <c r="N4231" s="26" t="s">
        <v>58</v>
      </c>
      <c r="O4231" s="26" t="str">
        <f>VLOOKUP(B4231,[1]ПланКаз!A4217:P7521,16,0)</f>
        <v>шартқа қол қойылған кезден бастап 45 күнтізбелік күн ішінде</v>
      </c>
      <c r="P4231" s="26" t="s">
        <v>59</v>
      </c>
      <c r="Q4231" s="27" t="s">
        <v>522</v>
      </c>
      <c r="R4231" s="26" t="str">
        <f>VLOOKUP(B4231,[1]ПланКаз!A4216:S7520,19,0)</f>
        <v>Дана</v>
      </c>
      <c r="S4231" s="28">
        <v>12</v>
      </c>
      <c r="T4231" s="28">
        <v>453</v>
      </c>
      <c r="U4231" s="28" t="s">
        <v>61</v>
      </c>
      <c r="V4231" s="28" t="s">
        <v>61</v>
      </c>
      <c r="W4231" s="26"/>
      <c r="X4231" s="26" t="s">
        <v>62</v>
      </c>
      <c r="Y4231" s="26" t="s">
        <v>762</v>
      </c>
    </row>
    <row r="4232" spans="2:25" x14ac:dyDescent="0.2">
      <c r="B4232" s="26" t="s">
        <v>8902</v>
      </c>
      <c r="C4232" s="26" t="s">
        <v>55</v>
      </c>
      <c r="D4232" s="26" t="s">
        <v>8900</v>
      </c>
      <c r="E4232" s="26" t="str">
        <f>VLOOKUP(D4232,[1]ЕНС!A:E,2,FALSE)</f>
        <v>Батарейка</v>
      </c>
      <c r="F4232" s="26" t="str">
        <f>VLOOKUP(D4232,[1]ЕНС!A:E,3,FALSE)</f>
        <v>тип ААА</v>
      </c>
      <c r="G4232" s="26" t="s">
        <v>8901</v>
      </c>
      <c r="H4232" s="26" t="s">
        <v>26</v>
      </c>
      <c r="I4232" s="26">
        <v>0</v>
      </c>
      <c r="J4232" s="26">
        <v>631010000</v>
      </c>
      <c r="K4232" s="26" t="str">
        <f>VLOOKUP(B4232,[1]ПланКаз!A4219:M7523,12,0)</f>
        <v>ҚР, ШҚО, Өскемен қ., Бажов көш., 10</v>
      </c>
      <c r="L4232" s="26" t="str">
        <f>VLOOKUP(B4232,[1]ПланКаз!A4217:M7521,13,0)</f>
        <v>Мамыр - Маусым</v>
      </c>
      <c r="M4232" s="26" t="str">
        <f>VLOOKUP(B4232,[1]ПланКаз!A4219:N7523,14,0)</f>
        <v>Шығыс-Қазақстан облысы, Өскемен қ.</v>
      </c>
      <c r="N4232" s="26" t="s">
        <v>58</v>
      </c>
      <c r="O4232" s="26" t="str">
        <f>VLOOKUP(B4232,[1]ПланКаз!A4218:P7522,16,0)</f>
        <v>шартқа қол қойылған кезден бастап 45 күнтізбелік күн ішінде</v>
      </c>
      <c r="P4232" s="26" t="s">
        <v>59</v>
      </c>
      <c r="Q4232" s="27" t="s">
        <v>522</v>
      </c>
      <c r="R4232" s="26" t="str">
        <f>VLOOKUP(B4232,[1]ПланКаз!A4217:S7521,19,0)</f>
        <v>Дана</v>
      </c>
      <c r="S4232" s="28">
        <v>12</v>
      </c>
      <c r="T4232" s="28">
        <v>453</v>
      </c>
      <c r="U4232" s="28" t="s">
        <v>61</v>
      </c>
      <c r="V4232" s="28" t="s">
        <v>61</v>
      </c>
      <c r="W4232" s="26"/>
      <c r="X4232" s="26" t="s">
        <v>72</v>
      </c>
      <c r="Y4232" s="26" t="s">
        <v>1475</v>
      </c>
    </row>
    <row r="4233" spans="2:25" x14ac:dyDescent="0.2">
      <c r="B4233" s="26" t="s">
        <v>8903</v>
      </c>
      <c r="C4233" s="26" t="s">
        <v>55</v>
      </c>
      <c r="D4233" s="26" t="s">
        <v>8900</v>
      </c>
      <c r="E4233" s="26" t="str">
        <f>VLOOKUP(D4233,[1]ЕНС!A:E,2,FALSE)</f>
        <v>Батарейка</v>
      </c>
      <c r="F4233" s="26" t="str">
        <f>VLOOKUP(D4233,[1]ЕНС!A:E,3,FALSE)</f>
        <v>тип ААА</v>
      </c>
      <c r="G4233" s="26" t="s">
        <v>8901</v>
      </c>
      <c r="H4233" s="26" t="s">
        <v>22</v>
      </c>
      <c r="I4233" s="26">
        <v>0</v>
      </c>
      <c r="J4233" s="26">
        <v>631010000</v>
      </c>
      <c r="K4233" s="26" t="str">
        <f>VLOOKUP(B4233,[1]ПланКаз!A4220:M7524,12,0)</f>
        <v>ҚР, ШҚО, Өскемен қ., Бажов көш., 10</v>
      </c>
      <c r="L4233" s="26" t="str">
        <f>VLOOKUP(B4233,[1]ПланКаз!A4218:M7522,13,0)</f>
        <v>Маусым - Шілде</v>
      </c>
      <c r="M4233" s="26" t="str">
        <f>VLOOKUP(B4233,[1]ПланКаз!A4220:N7524,14,0)</f>
        <v>Шығыс-Қазақстан облысы, Өскемен қ.</v>
      </c>
      <c r="N4233" s="26" t="s">
        <v>58</v>
      </c>
      <c r="O4233" s="26" t="str">
        <f>VLOOKUP(B4233,[1]ПланКаз!A4219:P7523,16,0)</f>
        <v>шартқа қол қойылған кезден бастап 45 күнтізбелік күн ішінде</v>
      </c>
      <c r="P4233" s="26" t="s">
        <v>59</v>
      </c>
      <c r="Q4233" s="27" t="s">
        <v>522</v>
      </c>
      <c r="R4233" s="26" t="str">
        <f>VLOOKUP(B4233,[1]ПланКаз!A4218:S7522,19,0)</f>
        <v>Дана</v>
      </c>
      <c r="S4233" s="28">
        <v>12</v>
      </c>
      <c r="T4233" s="28">
        <v>453</v>
      </c>
      <c r="U4233" s="28">
        <v>5436</v>
      </c>
      <c r="V4233" s="28">
        <v>6088.32</v>
      </c>
      <c r="W4233" s="26"/>
      <c r="X4233" s="26" t="s">
        <v>72</v>
      </c>
      <c r="Y4233" s="26" t="s">
        <v>61</v>
      </c>
    </row>
    <row r="4234" spans="2:25" x14ac:dyDescent="0.2">
      <c r="B4234" s="26" t="s">
        <v>8904</v>
      </c>
      <c r="C4234" s="26" t="s">
        <v>55</v>
      </c>
      <c r="D4234" s="26" t="s">
        <v>8905</v>
      </c>
      <c r="E4234" s="26" t="str">
        <f>VLOOKUP(D4234,[1]ЕНС!A:E,2,FALSE)</f>
        <v>Батарейка</v>
      </c>
      <c r="F4234" s="26" t="str">
        <f>VLOOKUP(D4234,[1]ЕНС!A:E,3,FALSE)</f>
        <v>тип PP3</v>
      </c>
      <c r="G4234" s="26" t="s">
        <v>8906</v>
      </c>
      <c r="H4234" s="26" t="s">
        <v>26</v>
      </c>
      <c r="I4234" s="26">
        <v>0</v>
      </c>
      <c r="J4234" s="26">
        <v>631010000</v>
      </c>
      <c r="K4234" s="26" t="str">
        <f>VLOOKUP(B4234,[1]ПланКаз!A4221:M7525,12,0)</f>
        <v>ҚР, ШҚО, Өскемен қ., Бажов көш., 10</v>
      </c>
      <c r="L4234" s="26" t="str">
        <f>VLOOKUP(B4234,[1]ПланКаз!A4219:M7523,13,0)</f>
        <v>Желтоқсан-Қантар</v>
      </c>
      <c r="M4234" s="26" t="str">
        <f>VLOOKUP(B4234,[1]ПланКаз!A4221:N7525,14,0)</f>
        <v>Шығыс-Қазақстан облысы, Өскемен қ.</v>
      </c>
      <c r="N4234" s="26" t="s">
        <v>58</v>
      </c>
      <c r="O4234" s="26" t="str">
        <f>VLOOKUP(B4234,[1]ПланКаз!A4220:P7524,16,0)</f>
        <v>шартқа қол қойылған кезден бастап 45 күнтізбелік күн ішінде</v>
      </c>
      <c r="P4234" s="26" t="s">
        <v>59</v>
      </c>
      <c r="Q4234" s="27" t="s">
        <v>522</v>
      </c>
      <c r="R4234" s="26" t="str">
        <f>VLOOKUP(B4234,[1]ПланКаз!A4219:S7523,19,0)</f>
        <v>Дана</v>
      </c>
      <c r="S4234" s="28">
        <v>70</v>
      </c>
      <c r="T4234" s="28">
        <v>730</v>
      </c>
      <c r="U4234" s="28" t="s">
        <v>61</v>
      </c>
      <c r="V4234" s="28" t="s">
        <v>61</v>
      </c>
      <c r="W4234" s="26"/>
      <c r="X4234" s="26" t="s">
        <v>62</v>
      </c>
      <c r="Y4234" s="26" t="s">
        <v>762</v>
      </c>
    </row>
    <row r="4235" spans="2:25" x14ac:dyDescent="0.2">
      <c r="B4235" s="26" t="s">
        <v>8907</v>
      </c>
      <c r="C4235" s="26" t="s">
        <v>55</v>
      </c>
      <c r="D4235" s="26" t="s">
        <v>8905</v>
      </c>
      <c r="E4235" s="26" t="str">
        <f>VLOOKUP(D4235,[1]ЕНС!A:E,2,FALSE)</f>
        <v>Батарейка</v>
      </c>
      <c r="F4235" s="26" t="str">
        <f>VLOOKUP(D4235,[1]ЕНС!A:E,3,FALSE)</f>
        <v>тип PP3</v>
      </c>
      <c r="G4235" s="26" t="s">
        <v>8906</v>
      </c>
      <c r="H4235" s="26" t="s">
        <v>26</v>
      </c>
      <c r="I4235" s="26">
        <v>0</v>
      </c>
      <c r="J4235" s="26">
        <v>631010000</v>
      </c>
      <c r="K4235" s="26" t="str">
        <f>VLOOKUP(B4235,[1]ПланКаз!A4222:M7526,12,0)</f>
        <v>ҚР, ШҚО, Өскемен қ., Бажов көш., 10</v>
      </c>
      <c r="L4235" s="26" t="str">
        <f>VLOOKUP(B4235,[1]ПланКаз!A4220:M7524,13,0)</f>
        <v>Ақпан - Наурыз</v>
      </c>
      <c r="M4235" s="26" t="str">
        <f>VLOOKUP(B4235,[1]ПланКаз!A4222:N7526,14,0)</f>
        <v>Шығыс-Қазақстан облысы, Өскемен қ.</v>
      </c>
      <c r="N4235" s="26" t="s">
        <v>58</v>
      </c>
      <c r="O4235" s="26" t="str">
        <f>VLOOKUP(B4235,[1]ПланКаз!A4221:P7525,16,0)</f>
        <v>шартқа қол қойылған кезден бастап 45 күнтізбелік күн ішінде</v>
      </c>
      <c r="P4235" s="26" t="s">
        <v>59</v>
      </c>
      <c r="Q4235" s="27" t="s">
        <v>522</v>
      </c>
      <c r="R4235" s="26" t="str">
        <f>VLOOKUP(B4235,[1]ПланКаз!A4220:S7524,19,0)</f>
        <v>Дана</v>
      </c>
      <c r="S4235" s="28">
        <v>70</v>
      </c>
      <c r="T4235" s="28">
        <v>730</v>
      </c>
      <c r="U4235" s="28">
        <v>51100</v>
      </c>
      <c r="V4235" s="28">
        <v>57232</v>
      </c>
      <c r="W4235" s="26"/>
      <c r="X4235" s="26" t="s">
        <v>72</v>
      </c>
      <c r="Y4235" s="26" t="s">
        <v>61</v>
      </c>
    </row>
    <row r="4236" spans="2:25" x14ac:dyDescent="0.2">
      <c r="B4236" s="26" t="s">
        <v>8908</v>
      </c>
      <c r="C4236" s="26" t="s">
        <v>55</v>
      </c>
      <c r="D4236" s="26" t="s">
        <v>8895</v>
      </c>
      <c r="E4236" s="26" t="str">
        <f>VLOOKUP(D4236,[1]ЕНС!A:E,2,FALSE)</f>
        <v>Батарейка</v>
      </c>
      <c r="F4236" s="26" t="str">
        <f>VLOOKUP(D4236,[1]ЕНС!A:E,3,FALSE)</f>
        <v>тип АА</v>
      </c>
      <c r="G4236" s="26" t="s">
        <v>8909</v>
      </c>
      <c r="H4236" s="26" t="s">
        <v>26</v>
      </c>
      <c r="I4236" s="26">
        <v>0</v>
      </c>
      <c r="J4236" s="26">
        <v>631010000</v>
      </c>
      <c r="K4236" s="26" t="str">
        <f>VLOOKUP(B4236,[1]ПланКаз!A4223:M7527,12,0)</f>
        <v>ҚР, ШҚО, Өскемен қ., Бажов көш., 10</v>
      </c>
      <c r="L4236" s="26" t="str">
        <f>VLOOKUP(B4236,[1]ПланКаз!A4221:M7525,13,0)</f>
        <v>Желтоқсан-Қантар</v>
      </c>
      <c r="M4236" s="26" t="str">
        <f>VLOOKUP(B4236,[1]ПланКаз!A4223:N7527,14,0)</f>
        <v>Шығыс-Қазақстан облысы, Өскемен қ.</v>
      </c>
      <c r="N4236" s="26" t="s">
        <v>58</v>
      </c>
      <c r="O4236" s="26" t="str">
        <f>VLOOKUP(B4236,[1]ПланКаз!A4222:P7526,16,0)</f>
        <v>шартқа қол қойылған кезден бастап 45 күнтізбелік күн ішінде</v>
      </c>
      <c r="P4236" s="26" t="s">
        <v>59</v>
      </c>
      <c r="Q4236" s="27" t="s">
        <v>522</v>
      </c>
      <c r="R4236" s="26" t="str">
        <f>VLOOKUP(B4236,[1]ПланКаз!A4221:S7525,19,0)</f>
        <v>Дана</v>
      </c>
      <c r="S4236" s="28">
        <v>40</v>
      </c>
      <c r="T4236" s="28">
        <v>171</v>
      </c>
      <c r="U4236" s="28" t="s">
        <v>61</v>
      </c>
      <c r="V4236" s="28" t="s">
        <v>61</v>
      </c>
      <c r="W4236" s="26"/>
      <c r="X4236" s="26" t="s">
        <v>62</v>
      </c>
      <c r="Y4236" s="26" t="s">
        <v>762</v>
      </c>
    </row>
    <row r="4237" spans="2:25" x14ac:dyDescent="0.2">
      <c r="B4237" s="26" t="s">
        <v>8910</v>
      </c>
      <c r="C4237" s="26" t="s">
        <v>55</v>
      </c>
      <c r="D4237" s="26" t="s">
        <v>8895</v>
      </c>
      <c r="E4237" s="26" t="str">
        <f>VLOOKUP(D4237,[1]ЕНС!A:E,2,FALSE)</f>
        <v>Батарейка</v>
      </c>
      <c r="F4237" s="26" t="str">
        <f>VLOOKUP(D4237,[1]ЕНС!A:E,3,FALSE)</f>
        <v>тип АА</v>
      </c>
      <c r="G4237" s="26" t="s">
        <v>8909</v>
      </c>
      <c r="H4237" s="26" t="s">
        <v>26</v>
      </c>
      <c r="I4237" s="26">
        <v>0</v>
      </c>
      <c r="J4237" s="26">
        <v>631010000</v>
      </c>
      <c r="K4237" s="26" t="str">
        <f>VLOOKUP(B4237,[1]ПланКаз!A4224:M7528,12,0)</f>
        <v>ҚР, ШҚО, Өскемен қ., Бажов көш., 10</v>
      </c>
      <c r="L4237" s="26" t="str">
        <f>VLOOKUP(B4237,[1]ПланКаз!A4222:M7526,13,0)</f>
        <v>Ақпан - Наурыз</v>
      </c>
      <c r="M4237" s="26" t="str">
        <f>VLOOKUP(B4237,[1]ПланКаз!A4224:N7528,14,0)</f>
        <v>Шығыс-Қазақстан облысы, Өскемен қ.</v>
      </c>
      <c r="N4237" s="26" t="s">
        <v>58</v>
      </c>
      <c r="O4237" s="26" t="str">
        <f>VLOOKUP(B4237,[1]ПланКаз!A4223:P7527,16,0)</f>
        <v>шартқа қол қойылған кезден бастап 45 күнтізбелік күн ішінде</v>
      </c>
      <c r="P4237" s="26" t="s">
        <v>59</v>
      </c>
      <c r="Q4237" s="27" t="s">
        <v>522</v>
      </c>
      <c r="R4237" s="26" t="str">
        <f>VLOOKUP(B4237,[1]ПланКаз!A4222:S7526,19,0)</f>
        <v>Дана</v>
      </c>
      <c r="S4237" s="28">
        <v>40</v>
      </c>
      <c r="T4237" s="28">
        <v>171</v>
      </c>
      <c r="U4237" s="28">
        <v>6840</v>
      </c>
      <c r="V4237" s="28">
        <v>7660.8</v>
      </c>
      <c r="W4237" s="26"/>
      <c r="X4237" s="26" t="s">
        <v>72</v>
      </c>
      <c r="Y4237" s="26" t="s">
        <v>61</v>
      </c>
    </row>
    <row r="4238" spans="2:25" x14ac:dyDescent="0.2">
      <c r="B4238" s="26" t="s">
        <v>8911</v>
      </c>
      <c r="C4238" s="26" t="s">
        <v>55</v>
      </c>
      <c r="D4238" s="26" t="s">
        <v>8912</v>
      </c>
      <c r="E4238" s="26" t="str">
        <f>VLOOKUP(D4238,[1]ЕНС!A:E,2,FALSE)</f>
        <v>Батарейка</v>
      </c>
      <c r="F4238" s="26" t="str">
        <f>VLOOKUP(D4238,[1]ЕНС!A:E,3,FALSE)</f>
        <v>тип D</v>
      </c>
      <c r="G4238" s="26" t="s">
        <v>8913</v>
      </c>
      <c r="H4238" s="26" t="s">
        <v>26</v>
      </c>
      <c r="I4238" s="26">
        <v>0</v>
      </c>
      <c r="J4238" s="26">
        <v>631010000</v>
      </c>
      <c r="K4238" s="26" t="str">
        <f>VLOOKUP(B4238,[1]ПланКаз!A4225:M7529,12,0)</f>
        <v>ҚР, ШҚО, Өскемен қ., Бажов көш., 10</v>
      </c>
      <c r="L4238" s="26" t="str">
        <f>VLOOKUP(B4238,[1]ПланКаз!A4223:M7527,13,0)</f>
        <v>Желтоқсан-Қантар</v>
      </c>
      <c r="M4238" s="26" t="str">
        <f>VLOOKUP(B4238,[1]ПланКаз!A4225:N7529,14,0)</f>
        <v>Шығыс-Қазақстан облысы, Өскемен қ.</v>
      </c>
      <c r="N4238" s="26" t="s">
        <v>58</v>
      </c>
      <c r="O4238" s="26" t="str">
        <f>VLOOKUP(B4238,[1]ПланКаз!A4224:P7528,16,0)</f>
        <v>шартқа қол қойылған кезден бастап 45 күнтізбелік күн ішінде</v>
      </c>
      <c r="P4238" s="26" t="s">
        <v>59</v>
      </c>
      <c r="Q4238" s="27" t="s">
        <v>522</v>
      </c>
      <c r="R4238" s="26" t="str">
        <f>VLOOKUP(B4238,[1]ПланКаз!A4223:S7527,19,0)</f>
        <v>Дана</v>
      </c>
      <c r="S4238" s="28">
        <v>70</v>
      </c>
      <c r="T4238" s="28">
        <v>618</v>
      </c>
      <c r="U4238" s="28" t="s">
        <v>61</v>
      </c>
      <c r="V4238" s="28" t="s">
        <v>61</v>
      </c>
      <c r="W4238" s="26"/>
      <c r="X4238" s="26" t="s">
        <v>62</v>
      </c>
      <c r="Y4238" s="26" t="s">
        <v>762</v>
      </c>
    </row>
    <row r="4239" spans="2:25" x14ac:dyDescent="0.2">
      <c r="B4239" s="26" t="s">
        <v>8914</v>
      </c>
      <c r="C4239" s="26" t="s">
        <v>55</v>
      </c>
      <c r="D4239" s="26" t="s">
        <v>8912</v>
      </c>
      <c r="E4239" s="26" t="str">
        <f>VLOOKUP(D4239,[1]ЕНС!A:E,2,FALSE)</f>
        <v>Батарейка</v>
      </c>
      <c r="F4239" s="26" t="str">
        <f>VLOOKUP(D4239,[1]ЕНС!A:E,3,FALSE)</f>
        <v>тип D</v>
      </c>
      <c r="G4239" s="26" t="s">
        <v>8913</v>
      </c>
      <c r="H4239" s="26" t="s">
        <v>26</v>
      </c>
      <c r="I4239" s="26">
        <v>0</v>
      </c>
      <c r="J4239" s="26">
        <v>631010000</v>
      </c>
      <c r="K4239" s="26" t="str">
        <f>VLOOKUP(B4239,[1]ПланКаз!A4226:M7530,12,0)</f>
        <v>ҚР, ШҚО, Өскемен қ., Бажов көш., 10</v>
      </c>
      <c r="L4239" s="26" t="str">
        <f>VLOOKUP(B4239,[1]ПланКаз!A4224:M7528,13,0)</f>
        <v>Ақпан - Наурыз</v>
      </c>
      <c r="M4239" s="26" t="str">
        <f>VLOOKUP(B4239,[1]ПланКаз!A4226:N7530,14,0)</f>
        <v>Шығыс-Қазақстан облысы, Өскемен қ.</v>
      </c>
      <c r="N4239" s="26" t="s">
        <v>58</v>
      </c>
      <c r="O4239" s="26" t="str">
        <f>VLOOKUP(B4239,[1]ПланКаз!A4225:P7529,16,0)</f>
        <v>шартқа қол қойылған кезден бастап 45 күнтізбелік күн ішінде</v>
      </c>
      <c r="P4239" s="26" t="s">
        <v>59</v>
      </c>
      <c r="Q4239" s="27" t="s">
        <v>522</v>
      </c>
      <c r="R4239" s="26" t="str">
        <f>VLOOKUP(B4239,[1]ПланКаз!A4224:S7528,19,0)</f>
        <v>Дана</v>
      </c>
      <c r="S4239" s="28">
        <v>70</v>
      </c>
      <c r="T4239" s="28">
        <v>618</v>
      </c>
      <c r="U4239" s="28">
        <v>43260</v>
      </c>
      <c r="V4239" s="28">
        <v>48451.199999999997</v>
      </c>
      <c r="W4239" s="26"/>
      <c r="X4239" s="26" t="s">
        <v>72</v>
      </c>
      <c r="Y4239" s="26" t="s">
        <v>61</v>
      </c>
    </row>
    <row r="4240" spans="2:25" x14ac:dyDescent="0.2">
      <c r="B4240" s="26" t="s">
        <v>8915</v>
      </c>
      <c r="C4240" s="26" t="s">
        <v>55</v>
      </c>
      <c r="D4240" s="26" t="s">
        <v>8916</v>
      </c>
      <c r="E4240" s="26" t="str">
        <f>VLOOKUP(D4240,[1]ЕНС!A:E,2,FALSE)</f>
        <v>Батарея</v>
      </c>
      <c r="F4240" s="26" t="str">
        <f>VLOOKUP(D4240,[1]ЕНС!A:E,3,FALSE)</f>
        <v>свинцово-кислотная, аккумуляторная, напряжение 12 В, емкость 80 А/ч</v>
      </c>
      <c r="G4240" s="26" t="s">
        <v>8917</v>
      </c>
      <c r="H4240" s="26" t="s">
        <v>26</v>
      </c>
      <c r="I4240" s="26">
        <v>0</v>
      </c>
      <c r="J4240" s="26">
        <v>631010000</v>
      </c>
      <c r="K4240" s="26" t="str">
        <f>VLOOKUP(B4240,[1]ПланКаз!A4227:M7531,12,0)</f>
        <v>ҚР, ШҚО, Өскемен қ., Бажов көш., 10</v>
      </c>
      <c r="L4240" s="26" t="str">
        <f>VLOOKUP(B4240,[1]ПланКаз!A4225:M7529,13,0)</f>
        <v>Желтоқсан-Қантар</v>
      </c>
      <c r="M4240" s="26" t="str">
        <f>VLOOKUP(B4240,[1]ПланКаз!A4227:N7531,14,0)</f>
        <v>Шығыс-Қазақстан облысы, Өскемен қ.</v>
      </c>
      <c r="N4240" s="26" t="s">
        <v>58</v>
      </c>
      <c r="O4240" s="26" t="str">
        <f>VLOOKUP(B4240,[1]ПланКаз!A4226:P7530,16,0)</f>
        <v>шартқа қол қойылған кезден бастап 60 күнтізбелік күн ішінде</v>
      </c>
      <c r="P4240" s="26" t="s">
        <v>59</v>
      </c>
      <c r="Q4240" s="27" t="s">
        <v>522</v>
      </c>
      <c r="R4240" s="26" t="str">
        <f>VLOOKUP(B4240,[1]ПланКаз!A4225:S7529,19,0)</f>
        <v>Дана</v>
      </c>
      <c r="S4240" s="28">
        <v>26</v>
      </c>
      <c r="T4240" s="28">
        <v>7487</v>
      </c>
      <c r="U4240" s="28" t="s">
        <v>61</v>
      </c>
      <c r="V4240" s="28" t="s">
        <v>61</v>
      </c>
      <c r="W4240" s="26"/>
      <c r="X4240" s="26" t="s">
        <v>62</v>
      </c>
      <c r="Y4240" s="26" t="s">
        <v>762</v>
      </c>
    </row>
    <row r="4241" spans="2:25" x14ac:dyDescent="0.2">
      <c r="B4241" s="26" t="s">
        <v>8918</v>
      </c>
      <c r="C4241" s="26" t="s">
        <v>55</v>
      </c>
      <c r="D4241" s="26" t="s">
        <v>8916</v>
      </c>
      <c r="E4241" s="26" t="str">
        <f>VLOOKUP(D4241,[1]ЕНС!A:E,2,FALSE)</f>
        <v>Батарея</v>
      </c>
      <c r="F4241" s="26" t="str">
        <f>VLOOKUP(D4241,[1]ЕНС!A:E,3,FALSE)</f>
        <v>свинцово-кислотная, аккумуляторная, напряжение 12 В, емкость 80 А/ч</v>
      </c>
      <c r="G4241" s="26" t="s">
        <v>8917</v>
      </c>
      <c r="H4241" s="26" t="s">
        <v>26</v>
      </c>
      <c r="I4241" s="26">
        <v>0</v>
      </c>
      <c r="J4241" s="26">
        <v>631010000</v>
      </c>
      <c r="K4241" s="26" t="str">
        <f>VLOOKUP(B4241,[1]ПланКаз!A4228:M7532,12,0)</f>
        <v>ҚР, ШҚО, Өскемен қ., Бажов көш., 10</v>
      </c>
      <c r="L4241" s="26" t="str">
        <f>VLOOKUP(B4241,[1]ПланКаз!A4226:M7530,13,0)</f>
        <v>Мамыр - Маусым</v>
      </c>
      <c r="M4241" s="26" t="str">
        <f>VLOOKUP(B4241,[1]ПланКаз!A4228:N7532,14,0)</f>
        <v>Шығыс-Қазақстан облысы, Өскемен қ.</v>
      </c>
      <c r="N4241" s="26" t="s">
        <v>58</v>
      </c>
      <c r="O4241" s="26" t="str">
        <f>VLOOKUP(B4241,[1]ПланКаз!A4227:P7531,16,0)</f>
        <v>шартқа қол қойылған кезден бастап 60 күнтізбелік күн ішінде</v>
      </c>
      <c r="P4241" s="26" t="s">
        <v>59</v>
      </c>
      <c r="Q4241" s="27" t="s">
        <v>522</v>
      </c>
      <c r="R4241" s="26" t="str">
        <f>VLOOKUP(B4241,[1]ПланКаз!A4226:S7530,19,0)</f>
        <v>Дана</v>
      </c>
      <c r="S4241" s="28">
        <v>26</v>
      </c>
      <c r="T4241" s="28">
        <v>7487</v>
      </c>
      <c r="U4241" s="28" t="s">
        <v>61</v>
      </c>
      <c r="V4241" s="28" t="s">
        <v>61</v>
      </c>
      <c r="W4241" s="26"/>
      <c r="X4241" s="26" t="s">
        <v>72</v>
      </c>
      <c r="Y4241" s="26" t="s">
        <v>1475</v>
      </c>
    </row>
    <row r="4242" spans="2:25" x14ac:dyDescent="0.2">
      <c r="B4242" s="26" t="s">
        <v>8919</v>
      </c>
      <c r="C4242" s="26" t="s">
        <v>55</v>
      </c>
      <c r="D4242" s="26" t="s">
        <v>8916</v>
      </c>
      <c r="E4242" s="26" t="str">
        <f>VLOOKUP(D4242,[1]ЕНС!A:E,2,FALSE)</f>
        <v>Батарея</v>
      </c>
      <c r="F4242" s="26" t="str">
        <f>VLOOKUP(D4242,[1]ЕНС!A:E,3,FALSE)</f>
        <v>свинцово-кислотная, аккумуляторная, напряжение 12 В, емкость 80 А/ч</v>
      </c>
      <c r="G4242" s="26" t="s">
        <v>8917</v>
      </c>
      <c r="H4242" s="26" t="s">
        <v>22</v>
      </c>
      <c r="I4242" s="26">
        <v>0</v>
      </c>
      <c r="J4242" s="26">
        <v>631010000</v>
      </c>
      <c r="K4242" s="26" t="str">
        <f>VLOOKUP(B4242,[1]ПланКаз!A4229:M7533,12,0)</f>
        <v>ҚР, ШҚО, Өскемен қ., Бажов көш., 10</v>
      </c>
      <c r="L4242" s="26" t="str">
        <f>VLOOKUP(B4242,[1]ПланКаз!A4227:M7531,13,0)</f>
        <v>Маусым - Шілде</v>
      </c>
      <c r="M4242" s="26" t="str">
        <f>VLOOKUP(B4242,[1]ПланКаз!A4229:N7533,14,0)</f>
        <v>Шығыс-Қазақстан облысы, Өскемен қ.</v>
      </c>
      <c r="N4242" s="26" t="s">
        <v>58</v>
      </c>
      <c r="O4242" s="26" t="str">
        <f>VLOOKUP(B4242,[1]ПланКаз!A4228:P7532,16,0)</f>
        <v>шартқа қол қойылған кезден бастап 60 күнтізбелік күн ішінде</v>
      </c>
      <c r="P4242" s="26" t="s">
        <v>59</v>
      </c>
      <c r="Q4242" s="27" t="s">
        <v>522</v>
      </c>
      <c r="R4242" s="26" t="str">
        <f>VLOOKUP(B4242,[1]ПланКаз!A4227:S7531,19,0)</f>
        <v>Дана</v>
      </c>
      <c r="S4242" s="28">
        <v>26</v>
      </c>
      <c r="T4242" s="28">
        <v>7487</v>
      </c>
      <c r="U4242" s="28">
        <v>194662</v>
      </c>
      <c r="V4242" s="28">
        <v>218021.44</v>
      </c>
      <c r="W4242" s="26"/>
      <c r="X4242" s="26" t="s">
        <v>72</v>
      </c>
      <c r="Y4242" s="26" t="s">
        <v>61</v>
      </c>
    </row>
    <row r="4243" spans="2:25" x14ac:dyDescent="0.2">
      <c r="B4243" s="26" t="s">
        <v>8920</v>
      </c>
      <c r="C4243" s="26" t="s">
        <v>55</v>
      </c>
      <c r="D4243" s="26" t="s">
        <v>8921</v>
      </c>
      <c r="E4243" s="26" t="str">
        <f>VLOOKUP(D4243,[1]ЕНС!A:E,2,FALSE)</f>
        <v>Зарядное устройство</v>
      </c>
      <c r="F4243" s="26" t="str">
        <f>VLOOKUP(D4243,[1]ЕНС!A:E,3,FALSE)</f>
        <v>для автомобильных аккумуляторов</v>
      </c>
      <c r="G4243" s="26" t="s">
        <v>8922</v>
      </c>
      <c r="H4243" s="26" t="s">
        <v>26</v>
      </c>
      <c r="I4243" s="26">
        <v>0</v>
      </c>
      <c r="J4243" s="26">
        <v>631010000</v>
      </c>
      <c r="K4243" s="26" t="str">
        <f>VLOOKUP(B4243,[1]ПланКаз!A4230:M7534,12,0)</f>
        <v>ҚР, ШҚО, Өскемен қ., Бажов көш., 10</v>
      </c>
      <c r="L4243" s="26" t="str">
        <f>VLOOKUP(B4243,[1]ПланКаз!A4228:M7532,13,0)</f>
        <v>Желтоқсан-Қантар</v>
      </c>
      <c r="M4243" s="26" t="str">
        <f>VLOOKUP(B4243,[1]ПланКаз!A4230:N7534,14,0)</f>
        <v>Шығыс-Қазақстан облысы, Өскемен қ.</v>
      </c>
      <c r="N4243" s="26" t="s">
        <v>58</v>
      </c>
      <c r="O4243" s="26" t="str">
        <f>VLOOKUP(B4243,[1]ПланКаз!A4229:P7533,16,0)</f>
        <v>шартқа қол қойылған кезден бастап 60 күнтізбелік күн ішінде</v>
      </c>
      <c r="P4243" s="26" t="s">
        <v>59</v>
      </c>
      <c r="Q4243" s="27" t="s">
        <v>522</v>
      </c>
      <c r="R4243" s="26" t="str">
        <f>VLOOKUP(B4243,[1]ПланКаз!A4228:S7532,19,0)</f>
        <v>Дана</v>
      </c>
      <c r="S4243" s="28">
        <v>1</v>
      </c>
      <c r="T4243" s="28">
        <v>25680</v>
      </c>
      <c r="U4243" s="28" t="s">
        <v>61</v>
      </c>
      <c r="V4243" s="28" t="s">
        <v>61</v>
      </c>
      <c r="W4243" s="26"/>
      <c r="X4243" s="26" t="s">
        <v>62</v>
      </c>
      <c r="Y4243" s="26" t="s">
        <v>762</v>
      </c>
    </row>
    <row r="4244" spans="2:25" x14ac:dyDescent="0.2">
      <c r="B4244" s="26" t="s">
        <v>8923</v>
      </c>
      <c r="C4244" s="26" t="s">
        <v>55</v>
      </c>
      <c r="D4244" s="26" t="s">
        <v>8921</v>
      </c>
      <c r="E4244" s="26" t="str">
        <f>VLOOKUP(D4244,[1]ЕНС!A:E,2,FALSE)</f>
        <v>Зарядное устройство</v>
      </c>
      <c r="F4244" s="26" t="str">
        <f>VLOOKUP(D4244,[1]ЕНС!A:E,3,FALSE)</f>
        <v>для автомобильных аккумуляторов</v>
      </c>
      <c r="G4244" s="26" t="s">
        <v>8922</v>
      </c>
      <c r="H4244" s="26" t="s">
        <v>26</v>
      </c>
      <c r="I4244" s="26">
        <v>0</v>
      </c>
      <c r="J4244" s="26">
        <v>631010000</v>
      </c>
      <c r="K4244" s="26" t="str">
        <f>VLOOKUP(B4244,[1]ПланКаз!A4231:M7535,12,0)</f>
        <v>ҚР, ШҚО, Өскемен қ., Бажов көш., 10</v>
      </c>
      <c r="L4244" s="26" t="str">
        <f>VLOOKUP(B4244,[1]ПланКаз!A4229:M7533,13,0)</f>
        <v>Мамыр - Маусым</v>
      </c>
      <c r="M4244" s="26" t="str">
        <f>VLOOKUP(B4244,[1]ПланКаз!A4231:N7535,14,0)</f>
        <v>Шығыс-Қазақстан облысы, Өскемен қ.</v>
      </c>
      <c r="N4244" s="26" t="s">
        <v>58</v>
      </c>
      <c r="O4244" s="26" t="str">
        <f>VLOOKUP(B4244,[1]ПланКаз!A4230:P7534,16,0)</f>
        <v>шартқа қол қойылған кезден бастап 60 күнтізбелік күн ішінде</v>
      </c>
      <c r="P4244" s="26" t="s">
        <v>59</v>
      </c>
      <c r="Q4244" s="27" t="s">
        <v>522</v>
      </c>
      <c r="R4244" s="26" t="str">
        <f>VLOOKUP(B4244,[1]ПланКаз!A4229:S7533,19,0)</f>
        <v>Дана</v>
      </c>
      <c r="S4244" s="28">
        <v>1</v>
      </c>
      <c r="T4244" s="28">
        <v>25680</v>
      </c>
      <c r="U4244" s="28" t="s">
        <v>61</v>
      </c>
      <c r="V4244" s="28" t="s">
        <v>61</v>
      </c>
      <c r="W4244" s="26"/>
      <c r="X4244" s="26" t="s">
        <v>72</v>
      </c>
      <c r="Y4244" s="26" t="s">
        <v>1475</v>
      </c>
    </row>
    <row r="4245" spans="2:25" x14ac:dyDescent="0.2">
      <c r="B4245" s="26" t="s">
        <v>8924</v>
      </c>
      <c r="C4245" s="26" t="s">
        <v>55</v>
      </c>
      <c r="D4245" s="26" t="s">
        <v>8921</v>
      </c>
      <c r="E4245" s="26" t="str">
        <f>VLOOKUP(D4245,[1]ЕНС!A:E,2,FALSE)</f>
        <v>Зарядное устройство</v>
      </c>
      <c r="F4245" s="26" t="str">
        <f>VLOOKUP(D4245,[1]ЕНС!A:E,3,FALSE)</f>
        <v>для автомобильных аккумуляторов</v>
      </c>
      <c r="G4245" s="26" t="s">
        <v>8922</v>
      </c>
      <c r="H4245" s="26" t="s">
        <v>22</v>
      </c>
      <c r="I4245" s="26">
        <v>0</v>
      </c>
      <c r="J4245" s="26">
        <v>631010000</v>
      </c>
      <c r="K4245" s="26" t="str">
        <f>VLOOKUP(B4245,[1]ПланКаз!A4232:M7536,12,0)</f>
        <v>ҚР, ШҚО, Өскемен қ., Бажов көш., 10</v>
      </c>
      <c r="L4245" s="26" t="str">
        <f>VLOOKUP(B4245,[1]ПланКаз!A4230:M7534,13,0)</f>
        <v>Маусым - Шілде</v>
      </c>
      <c r="M4245" s="26" t="str">
        <f>VLOOKUP(B4245,[1]ПланКаз!A4232:N7536,14,0)</f>
        <v>Шығыс-Қазақстан облысы, Өскемен қ.</v>
      </c>
      <c r="N4245" s="26" t="s">
        <v>58</v>
      </c>
      <c r="O4245" s="26" t="str">
        <f>VLOOKUP(B4245,[1]ПланКаз!A4231:P7535,16,0)</f>
        <v>шартқа қол қойылған кезден бастап 60 күнтізбелік күн ішінде</v>
      </c>
      <c r="P4245" s="26" t="s">
        <v>59</v>
      </c>
      <c r="Q4245" s="27" t="s">
        <v>522</v>
      </c>
      <c r="R4245" s="26" t="str">
        <f>VLOOKUP(B4245,[1]ПланКаз!A4230:S7534,19,0)</f>
        <v>Дана</v>
      </c>
      <c r="S4245" s="28">
        <v>1</v>
      </c>
      <c r="T4245" s="28">
        <v>25680</v>
      </c>
      <c r="U4245" s="28">
        <v>25680</v>
      </c>
      <c r="V4245" s="28">
        <v>28761.599999999999</v>
      </c>
      <c r="W4245" s="26"/>
      <c r="X4245" s="26" t="s">
        <v>72</v>
      </c>
      <c r="Y4245" s="26" t="s">
        <v>61</v>
      </c>
    </row>
    <row r="4246" spans="2:25" x14ac:dyDescent="0.2">
      <c r="B4246" s="26" t="s">
        <v>8925</v>
      </c>
      <c r="C4246" s="26" t="s">
        <v>55</v>
      </c>
      <c r="D4246" s="26" t="s">
        <v>8343</v>
      </c>
      <c r="E4246" s="26" t="str">
        <f>VLOOKUP(D4246,[1]ЕНС!A:E,2,FALSE)</f>
        <v>Разъем</v>
      </c>
      <c r="F4246" s="26" t="str">
        <f>VLOOKUP(D4246,[1]ЕНС!A:E,3,FALSE)</f>
        <v>телефонный, коннектор модульный RJ11</v>
      </c>
      <c r="G4246" s="26" t="s">
        <v>8926</v>
      </c>
      <c r="H4246" s="26" t="s">
        <v>26</v>
      </c>
      <c r="I4246" s="26">
        <v>0</v>
      </c>
      <c r="J4246" s="26">
        <v>631010000</v>
      </c>
      <c r="K4246" s="26" t="str">
        <f>VLOOKUP(B4246,[1]ПланКаз!A4233:M7537,12,0)</f>
        <v>ҚР, ШҚО, Өскемен қ., Бажов көш., 10</v>
      </c>
      <c r="L4246" s="26" t="str">
        <f>VLOOKUP(B4246,[1]ПланКаз!A4231:M7535,13,0)</f>
        <v>Желтоқсан-Қантар</v>
      </c>
      <c r="M4246" s="26" t="str">
        <f>VLOOKUP(B4246,[1]ПланКаз!A4233:N7537,14,0)</f>
        <v>Шығыс-Қазақстан облысы, Өскемен қ.</v>
      </c>
      <c r="N4246" s="26" t="s">
        <v>58</v>
      </c>
      <c r="O4246" s="26" t="str">
        <f>VLOOKUP(B4246,[1]ПланКаз!A4232:P7536,16,0)</f>
        <v>шартқа қол қойылған кезден бастап 60 күнтізбелік күн ішінде</v>
      </c>
      <c r="P4246" s="26" t="s">
        <v>59</v>
      </c>
      <c r="Q4246" s="27" t="s">
        <v>522</v>
      </c>
      <c r="R4246" s="26" t="str">
        <f>VLOOKUP(B4246,[1]ПланКаз!A4231:S7535,19,0)</f>
        <v>Дана</v>
      </c>
      <c r="S4246" s="28">
        <v>100</v>
      </c>
      <c r="T4246" s="28">
        <v>257</v>
      </c>
      <c r="U4246" s="28" t="s">
        <v>61</v>
      </c>
      <c r="V4246" s="28" t="s">
        <v>61</v>
      </c>
      <c r="W4246" s="26"/>
      <c r="X4246" s="26" t="s">
        <v>62</v>
      </c>
      <c r="Y4246" s="26" t="s">
        <v>762</v>
      </c>
    </row>
    <row r="4247" spans="2:25" x14ac:dyDescent="0.2">
      <c r="B4247" s="26" t="s">
        <v>8927</v>
      </c>
      <c r="C4247" s="26" t="s">
        <v>55</v>
      </c>
      <c r="D4247" s="26" t="s">
        <v>8343</v>
      </c>
      <c r="E4247" s="26" t="str">
        <f>VLOOKUP(D4247,[1]ЕНС!A:E,2,FALSE)</f>
        <v>Разъем</v>
      </c>
      <c r="F4247" s="26" t="str">
        <f>VLOOKUP(D4247,[1]ЕНС!A:E,3,FALSE)</f>
        <v>телефонный, коннектор модульный RJ11</v>
      </c>
      <c r="G4247" s="26" t="s">
        <v>8926</v>
      </c>
      <c r="H4247" s="26" t="s">
        <v>26</v>
      </c>
      <c r="I4247" s="26">
        <v>0</v>
      </c>
      <c r="J4247" s="26">
        <v>631010000</v>
      </c>
      <c r="K4247" s="26" t="str">
        <f>VLOOKUP(B4247,[1]ПланКаз!A4234:M7538,12,0)</f>
        <v>ҚР, ШҚО, Өскемен қ., Бажов көш., 10</v>
      </c>
      <c r="L4247" s="26" t="str">
        <f>VLOOKUP(B4247,[1]ПланКаз!A4232:M7536,13,0)</f>
        <v>Ақпан - Наурыз</v>
      </c>
      <c r="M4247" s="26" t="str">
        <f>VLOOKUP(B4247,[1]ПланКаз!A4234:N7538,14,0)</f>
        <v>Шығыс-Қазақстан облысы, Өскемен қ.</v>
      </c>
      <c r="N4247" s="26" t="s">
        <v>58</v>
      </c>
      <c r="O4247" s="26" t="str">
        <f>VLOOKUP(B4247,[1]ПланКаз!A4233:P7537,16,0)</f>
        <v>шартқа қол қойылған кезден бастап 60 күнтізбелік күн ішінде</v>
      </c>
      <c r="P4247" s="26" t="s">
        <v>59</v>
      </c>
      <c r="Q4247" s="27" t="s">
        <v>522</v>
      </c>
      <c r="R4247" s="26" t="str">
        <f>VLOOKUP(B4247,[1]ПланКаз!A4232:S7536,19,0)</f>
        <v>Дана</v>
      </c>
      <c r="S4247" s="28">
        <v>100</v>
      </c>
      <c r="T4247" s="28">
        <v>257</v>
      </c>
      <c r="U4247" s="28">
        <v>25700</v>
      </c>
      <c r="V4247" s="28">
        <v>28784</v>
      </c>
      <c r="W4247" s="26"/>
      <c r="X4247" s="26" t="s">
        <v>72</v>
      </c>
      <c r="Y4247" s="26" t="s">
        <v>61</v>
      </c>
    </row>
    <row r="4248" spans="2:25" x14ac:dyDescent="0.2">
      <c r="B4248" s="26" t="s">
        <v>8928</v>
      </c>
      <c r="C4248" s="26" t="s">
        <v>55</v>
      </c>
      <c r="D4248" s="26" t="s">
        <v>8929</v>
      </c>
      <c r="E4248" s="26" t="str">
        <f>VLOOKUP(D4248,[1]ЕНС!A:E,2,FALSE)</f>
        <v>Бокс</v>
      </c>
      <c r="F4248" s="26" t="str">
        <f>VLOOKUP(D4248,[1]ЕНС!A:E,3,FALSE)</f>
        <v>пластмассовый, для автоматических выключателей, навесного исполнения, наружной установки</v>
      </c>
      <c r="G4248" s="26" t="s">
        <v>8930</v>
      </c>
      <c r="H4248" s="26" t="s">
        <v>26</v>
      </c>
      <c r="I4248" s="26">
        <v>0</v>
      </c>
      <c r="J4248" s="26">
        <v>631010000</v>
      </c>
      <c r="K4248" s="26" t="str">
        <f>VLOOKUP(B4248,[1]ПланКаз!A4235:M7539,12,0)</f>
        <v>ҚР, ШҚО, Өскемен қ., Бажов көш., 10</v>
      </c>
      <c r="L4248" s="26" t="str">
        <f>VLOOKUP(B4248,[1]ПланКаз!A4233:M7537,13,0)</f>
        <v>Желтоқсан-Қантар</v>
      </c>
      <c r="M4248" s="26" t="str">
        <f>VLOOKUP(B4248,[1]ПланКаз!A4235:N7539,14,0)</f>
        <v>Шығыс-Қазақстан облысы, Өскемен қ.</v>
      </c>
      <c r="N4248" s="26" t="s">
        <v>58</v>
      </c>
      <c r="O4248" s="26" t="str">
        <f>VLOOKUP(B4248,[1]ПланКаз!A4234:P7538,16,0)</f>
        <v>шартқа қол қойылған кезден бастап 60 күнтізбелік күн ішінде</v>
      </c>
      <c r="P4248" s="26" t="s">
        <v>59</v>
      </c>
      <c r="Q4248" s="27" t="s">
        <v>522</v>
      </c>
      <c r="R4248" s="26" t="str">
        <f>VLOOKUP(B4248,[1]ПланКаз!A4233:S7537,19,0)</f>
        <v>Дана</v>
      </c>
      <c r="S4248" s="28">
        <v>4</v>
      </c>
      <c r="T4248" s="28">
        <v>10067</v>
      </c>
      <c r="U4248" s="28" t="s">
        <v>61</v>
      </c>
      <c r="V4248" s="28" t="s">
        <v>61</v>
      </c>
      <c r="W4248" s="26"/>
      <c r="X4248" s="26" t="s">
        <v>62</v>
      </c>
      <c r="Y4248" s="26" t="s">
        <v>762</v>
      </c>
    </row>
    <row r="4249" spans="2:25" x14ac:dyDescent="0.2">
      <c r="B4249" s="26" t="s">
        <v>8931</v>
      </c>
      <c r="C4249" s="26" t="s">
        <v>55</v>
      </c>
      <c r="D4249" s="26" t="s">
        <v>8929</v>
      </c>
      <c r="E4249" s="26" t="str">
        <f>VLOOKUP(D4249,[1]ЕНС!A:E,2,FALSE)</f>
        <v>Бокс</v>
      </c>
      <c r="F4249" s="26" t="str">
        <f>VLOOKUP(D4249,[1]ЕНС!A:E,3,FALSE)</f>
        <v>пластмассовый, для автоматических выключателей, навесного исполнения, наружной установки</v>
      </c>
      <c r="G4249" s="26" t="s">
        <v>8930</v>
      </c>
      <c r="H4249" s="26" t="s">
        <v>26</v>
      </c>
      <c r="I4249" s="26">
        <v>0</v>
      </c>
      <c r="J4249" s="26">
        <v>631010000</v>
      </c>
      <c r="K4249" s="26" t="str">
        <f>VLOOKUP(B4249,[1]ПланКаз!A4236:M7540,12,0)</f>
        <v>ҚР, ШҚО, Өскемен қ., Бажов көш., 10</v>
      </c>
      <c r="L4249" s="26" t="str">
        <f>VLOOKUP(B4249,[1]ПланКаз!A4234:M7538,13,0)</f>
        <v>Мамыр - Маусым</v>
      </c>
      <c r="M4249" s="26" t="str">
        <f>VLOOKUP(B4249,[1]ПланКаз!A4236:N7540,14,0)</f>
        <v>Шығыс-Қазақстан облысы, Өскемен қ.</v>
      </c>
      <c r="N4249" s="26" t="s">
        <v>58</v>
      </c>
      <c r="O4249" s="26" t="str">
        <f>VLOOKUP(B4249,[1]ПланКаз!A4235:P7539,16,0)</f>
        <v>шартқа қол қойылған кезден бастап 60 күнтізбелік күн ішінде</v>
      </c>
      <c r="P4249" s="26" t="s">
        <v>59</v>
      </c>
      <c r="Q4249" s="27" t="s">
        <v>522</v>
      </c>
      <c r="R4249" s="26" t="str">
        <f>VLOOKUP(B4249,[1]ПланКаз!A4234:S7538,19,0)</f>
        <v>Дана</v>
      </c>
      <c r="S4249" s="28">
        <v>4</v>
      </c>
      <c r="T4249" s="28">
        <v>10067</v>
      </c>
      <c r="U4249" s="28" t="s">
        <v>61</v>
      </c>
      <c r="V4249" s="28" t="s">
        <v>61</v>
      </c>
      <c r="W4249" s="26"/>
      <c r="X4249" s="26" t="s">
        <v>72</v>
      </c>
      <c r="Y4249" s="26" t="s">
        <v>1475</v>
      </c>
    </row>
    <row r="4250" spans="2:25" x14ac:dyDescent="0.2">
      <c r="B4250" s="26" t="s">
        <v>8932</v>
      </c>
      <c r="C4250" s="26" t="s">
        <v>55</v>
      </c>
      <c r="D4250" s="26" t="s">
        <v>8929</v>
      </c>
      <c r="E4250" s="26" t="str">
        <f>VLOOKUP(D4250,[1]ЕНС!A:E,2,FALSE)</f>
        <v>Бокс</v>
      </c>
      <c r="F4250" s="26" t="str">
        <f>VLOOKUP(D4250,[1]ЕНС!A:E,3,FALSE)</f>
        <v>пластмассовый, для автоматических выключателей, навесного исполнения, наружной установки</v>
      </c>
      <c r="G4250" s="26" t="s">
        <v>8930</v>
      </c>
      <c r="H4250" s="26" t="s">
        <v>22</v>
      </c>
      <c r="I4250" s="26">
        <v>0</v>
      </c>
      <c r="J4250" s="26">
        <v>631010000</v>
      </c>
      <c r="K4250" s="26" t="str">
        <f>VLOOKUP(B4250,[1]ПланКаз!A4237:M7541,12,0)</f>
        <v>ҚР, ШҚО, Өскемен қ., Бажов көш., 10</v>
      </c>
      <c r="L4250" s="26" t="str">
        <f>VLOOKUP(B4250,[1]ПланКаз!A4235:M7539,13,0)</f>
        <v>Маусым - Шілде</v>
      </c>
      <c r="M4250" s="26" t="str">
        <f>VLOOKUP(B4250,[1]ПланКаз!A4237:N7541,14,0)</f>
        <v>Шығыс-Қазақстан облысы, Өскемен қ.</v>
      </c>
      <c r="N4250" s="26" t="s">
        <v>58</v>
      </c>
      <c r="O4250" s="26" t="str">
        <f>VLOOKUP(B4250,[1]ПланКаз!A4236:P7540,16,0)</f>
        <v>шартқа қол қойылған кезден бастап 60 күнтізбелік күн ішінде</v>
      </c>
      <c r="P4250" s="26" t="s">
        <v>59</v>
      </c>
      <c r="Q4250" s="27" t="s">
        <v>522</v>
      </c>
      <c r="R4250" s="26" t="str">
        <f>VLOOKUP(B4250,[1]ПланКаз!A4235:S7539,19,0)</f>
        <v>Дана</v>
      </c>
      <c r="S4250" s="28">
        <v>4</v>
      </c>
      <c r="T4250" s="28">
        <v>10067</v>
      </c>
      <c r="U4250" s="28">
        <v>40268</v>
      </c>
      <c r="V4250" s="28">
        <v>45100.160000000003</v>
      </c>
      <c r="W4250" s="26"/>
      <c r="X4250" s="26" t="s">
        <v>72</v>
      </c>
      <c r="Y4250" s="26" t="s">
        <v>61</v>
      </c>
    </row>
    <row r="4251" spans="2:25" x14ac:dyDescent="0.2">
      <c r="B4251" s="26" t="s">
        <v>8933</v>
      </c>
      <c r="C4251" s="26" t="s">
        <v>55</v>
      </c>
      <c r="D4251" s="26" t="s">
        <v>8934</v>
      </c>
      <c r="E4251" s="26" t="str">
        <f>VLOOKUP(D4251,[1]ЕНС!A:E,2,FALSE)</f>
        <v>Блок силовых розеток</v>
      </c>
      <c r="F4251" s="26" t="str">
        <f>VLOOKUP(D4251,[1]ЕНС!A:E,3,FALSE)</f>
        <v>для серверного оборудования</v>
      </c>
      <c r="G4251" s="26" t="s">
        <v>8935</v>
      </c>
      <c r="H4251" s="26" t="s">
        <v>26</v>
      </c>
      <c r="I4251" s="26">
        <v>0</v>
      </c>
      <c r="J4251" s="26">
        <v>631010000</v>
      </c>
      <c r="K4251" s="26" t="str">
        <f>VLOOKUP(B4251,[1]ПланКаз!A4238:M7542,12,0)</f>
        <v>ҚР, ШҚО, Өскемен қ., Бажов көш., 10</v>
      </c>
      <c r="L4251" s="26" t="str">
        <f>VLOOKUP(B4251,[1]ПланКаз!A4236:M7540,13,0)</f>
        <v>Желтоқсан-Қантар</v>
      </c>
      <c r="M4251" s="26" t="str">
        <f>VLOOKUP(B4251,[1]ПланКаз!A4238:N7542,14,0)</f>
        <v>Шығыс-Қазақстан облысы, Өскемен қ.</v>
      </c>
      <c r="N4251" s="26" t="s">
        <v>58</v>
      </c>
      <c r="O4251" s="26" t="str">
        <f>VLOOKUP(B4251,[1]ПланКаз!A4237:P7541,16,0)</f>
        <v>шартқа қол қойылған кезден бастап 60 күнтізбелік күн ішінде</v>
      </c>
      <c r="P4251" s="26" t="s">
        <v>59</v>
      </c>
      <c r="Q4251" s="27" t="s">
        <v>522</v>
      </c>
      <c r="R4251" s="26" t="str">
        <f>VLOOKUP(B4251,[1]ПланКаз!A4236:S7540,19,0)</f>
        <v>Дана</v>
      </c>
      <c r="S4251" s="28">
        <v>6</v>
      </c>
      <c r="T4251" s="28">
        <v>10080</v>
      </c>
      <c r="U4251" s="28" t="s">
        <v>61</v>
      </c>
      <c r="V4251" s="28" t="s">
        <v>61</v>
      </c>
      <c r="W4251" s="26"/>
      <c r="X4251" s="26" t="s">
        <v>62</v>
      </c>
      <c r="Y4251" s="26" t="s">
        <v>762</v>
      </c>
    </row>
    <row r="4252" spans="2:25" x14ac:dyDescent="0.2">
      <c r="B4252" s="26" t="s">
        <v>8936</v>
      </c>
      <c r="C4252" s="26" t="s">
        <v>55</v>
      </c>
      <c r="D4252" s="26" t="s">
        <v>8934</v>
      </c>
      <c r="E4252" s="26" t="str">
        <f>VLOOKUP(D4252,[1]ЕНС!A:E,2,FALSE)</f>
        <v>Блок силовых розеток</v>
      </c>
      <c r="F4252" s="26" t="str">
        <f>VLOOKUP(D4252,[1]ЕНС!A:E,3,FALSE)</f>
        <v>для серверного оборудования</v>
      </c>
      <c r="G4252" s="26" t="s">
        <v>8935</v>
      </c>
      <c r="H4252" s="26" t="s">
        <v>26</v>
      </c>
      <c r="I4252" s="26">
        <v>0</v>
      </c>
      <c r="J4252" s="26">
        <v>631010000</v>
      </c>
      <c r="K4252" s="26" t="str">
        <f>VLOOKUP(B4252,[1]ПланКаз!A4239:M7543,12,0)</f>
        <v>ҚР, ШҚО, Өскемен қ., Бажов көш., 10</v>
      </c>
      <c r="L4252" s="26" t="str">
        <f>VLOOKUP(B4252,[1]ПланКаз!A4237:M7541,13,0)</f>
        <v>Мамыр - Маусым</v>
      </c>
      <c r="M4252" s="26" t="str">
        <f>VLOOKUP(B4252,[1]ПланКаз!A4239:N7543,14,0)</f>
        <v>Шығыс-Қазақстан облысы, Өскемен қ.</v>
      </c>
      <c r="N4252" s="26" t="s">
        <v>58</v>
      </c>
      <c r="O4252" s="26" t="str">
        <f>VLOOKUP(B4252,[1]ПланКаз!A4238:P7542,16,0)</f>
        <v>шартқа қол қойылған кезден бастап 60 күнтізбелік күн ішінде</v>
      </c>
      <c r="P4252" s="26" t="s">
        <v>59</v>
      </c>
      <c r="Q4252" s="27" t="s">
        <v>522</v>
      </c>
      <c r="R4252" s="26" t="str">
        <f>VLOOKUP(B4252,[1]ПланКаз!A4237:S7541,19,0)</f>
        <v>Дана</v>
      </c>
      <c r="S4252" s="28">
        <v>6</v>
      </c>
      <c r="T4252" s="28">
        <v>10080</v>
      </c>
      <c r="U4252" s="28" t="s">
        <v>61</v>
      </c>
      <c r="V4252" s="28" t="s">
        <v>61</v>
      </c>
      <c r="W4252" s="26"/>
      <c r="X4252" s="26" t="s">
        <v>72</v>
      </c>
      <c r="Y4252" s="26" t="s">
        <v>1475</v>
      </c>
    </row>
    <row r="4253" spans="2:25" x14ac:dyDescent="0.2">
      <c r="B4253" s="26" t="s">
        <v>8937</v>
      </c>
      <c r="C4253" s="26" t="s">
        <v>55</v>
      </c>
      <c r="D4253" s="26" t="s">
        <v>8934</v>
      </c>
      <c r="E4253" s="26" t="str">
        <f>VLOOKUP(D4253,[1]ЕНС!A:E,2,FALSE)</f>
        <v>Блок силовых розеток</v>
      </c>
      <c r="F4253" s="26" t="str">
        <f>VLOOKUP(D4253,[1]ЕНС!A:E,3,FALSE)</f>
        <v>для серверного оборудования</v>
      </c>
      <c r="G4253" s="26" t="s">
        <v>8935</v>
      </c>
      <c r="H4253" s="26" t="s">
        <v>22</v>
      </c>
      <c r="I4253" s="26">
        <v>0</v>
      </c>
      <c r="J4253" s="26">
        <v>631010000</v>
      </c>
      <c r="K4253" s="26" t="str">
        <f>VLOOKUP(B4253,[1]ПланКаз!A4240:M7544,12,0)</f>
        <v>ҚР, ШҚО, Өскемен қ., Бажов көш., 10</v>
      </c>
      <c r="L4253" s="26" t="str">
        <f>VLOOKUP(B4253,[1]ПланКаз!A4238:M7542,13,0)</f>
        <v>Маусым - Шілде</v>
      </c>
      <c r="M4253" s="26" t="str">
        <f>VLOOKUP(B4253,[1]ПланКаз!A4240:N7544,14,0)</f>
        <v>Шығыс-Қазақстан облысы, Өскемен қ.</v>
      </c>
      <c r="N4253" s="26" t="s">
        <v>58</v>
      </c>
      <c r="O4253" s="26" t="str">
        <f>VLOOKUP(B4253,[1]ПланКаз!A4239:P7543,16,0)</f>
        <v>шартқа қол қойылған кезден бастап 60 күнтізбелік күн ішінде</v>
      </c>
      <c r="P4253" s="26" t="s">
        <v>59</v>
      </c>
      <c r="Q4253" s="27" t="s">
        <v>522</v>
      </c>
      <c r="R4253" s="26" t="str">
        <f>VLOOKUP(B4253,[1]ПланКаз!A4238:S7542,19,0)</f>
        <v>Дана</v>
      </c>
      <c r="S4253" s="28">
        <v>6</v>
      </c>
      <c r="T4253" s="28">
        <v>10080</v>
      </c>
      <c r="U4253" s="28">
        <v>60480</v>
      </c>
      <c r="V4253" s="28">
        <v>67737.600000000006</v>
      </c>
      <c r="W4253" s="26"/>
      <c r="X4253" s="26" t="s">
        <v>72</v>
      </c>
      <c r="Y4253" s="26" t="s">
        <v>61</v>
      </c>
    </row>
    <row r="4254" spans="2:25" x14ac:dyDescent="0.2">
      <c r="B4254" s="26" t="s">
        <v>8938</v>
      </c>
      <c r="C4254" s="26" t="s">
        <v>55</v>
      </c>
      <c r="D4254" s="26" t="s">
        <v>8939</v>
      </c>
      <c r="E4254" s="26" t="str">
        <f>VLOOKUP(D4254,[1]ЕНС!A:E,2,FALSE)</f>
        <v>Инжектор PoE</v>
      </c>
      <c r="F4254" s="26" t="str">
        <f>VLOOKUP(D4254,[1]ЕНС!A:E,3,FALSE)</f>
        <v>для телефонного аппарата конференц-связи</v>
      </c>
      <c r="G4254" s="26" t="s">
        <v>8940</v>
      </c>
      <c r="H4254" s="26" t="s">
        <v>26</v>
      </c>
      <c r="I4254" s="26">
        <v>0</v>
      </c>
      <c r="J4254" s="26">
        <v>631010000</v>
      </c>
      <c r="K4254" s="26" t="str">
        <f>VLOOKUP(B4254,[1]ПланКаз!A4241:M7545,12,0)</f>
        <v>ҚР, ШҚО, Өскемен қ., Бажов көш., 10</v>
      </c>
      <c r="L4254" s="26" t="str">
        <f>VLOOKUP(B4254,[1]ПланКаз!A4239:M7543,13,0)</f>
        <v>Желтоқсан-Қантар</v>
      </c>
      <c r="M4254" s="26" t="str">
        <f>VLOOKUP(B4254,[1]ПланКаз!A4241:N7545,14,0)</f>
        <v>Шығыс-Қазақстан облысы, Өскемен қ.</v>
      </c>
      <c r="N4254" s="26" t="s">
        <v>58</v>
      </c>
      <c r="O4254" s="26" t="str">
        <f>VLOOKUP(B4254,[1]ПланКаз!A4240:P7544,16,0)</f>
        <v>шартқа қол қойылған кезден бастап 60 күнтізбелік күн ішінде</v>
      </c>
      <c r="P4254" s="26" t="s">
        <v>59</v>
      </c>
      <c r="Q4254" s="27" t="s">
        <v>522</v>
      </c>
      <c r="R4254" s="26" t="str">
        <f>VLOOKUP(B4254,[1]ПланКаз!A4239:S7543,19,0)</f>
        <v>Дана</v>
      </c>
      <c r="S4254" s="28">
        <v>4</v>
      </c>
      <c r="T4254" s="28">
        <v>8098</v>
      </c>
      <c r="U4254" s="28" t="s">
        <v>61</v>
      </c>
      <c r="V4254" s="28" t="s">
        <v>61</v>
      </c>
      <c r="W4254" s="26"/>
      <c r="X4254" s="26" t="s">
        <v>62</v>
      </c>
      <c r="Y4254" s="26" t="s">
        <v>762</v>
      </c>
    </row>
    <row r="4255" spans="2:25" x14ac:dyDescent="0.2">
      <c r="B4255" s="26" t="s">
        <v>8941</v>
      </c>
      <c r="C4255" s="26" t="s">
        <v>55</v>
      </c>
      <c r="D4255" s="26" t="s">
        <v>8939</v>
      </c>
      <c r="E4255" s="26" t="str">
        <f>VLOOKUP(D4255,[1]ЕНС!A:E,2,FALSE)</f>
        <v>Инжектор PoE</v>
      </c>
      <c r="F4255" s="26" t="str">
        <f>VLOOKUP(D4255,[1]ЕНС!A:E,3,FALSE)</f>
        <v>для телефонного аппарата конференц-связи</v>
      </c>
      <c r="G4255" s="26" t="s">
        <v>8940</v>
      </c>
      <c r="H4255" s="26" t="s">
        <v>26</v>
      </c>
      <c r="I4255" s="26">
        <v>0</v>
      </c>
      <c r="J4255" s="26">
        <v>631010000</v>
      </c>
      <c r="K4255" s="26" t="str">
        <f>VLOOKUP(B4255,[1]ПланКаз!A4242:M7546,12,0)</f>
        <v>ҚР, ШҚО, Өскемен қ., Бажов көш., 10</v>
      </c>
      <c r="L4255" s="26" t="str">
        <f>VLOOKUP(B4255,[1]ПланКаз!A4240:M7544,13,0)</f>
        <v>Мамыр - Маусым</v>
      </c>
      <c r="M4255" s="26" t="str">
        <f>VLOOKUP(B4255,[1]ПланКаз!A4242:N7546,14,0)</f>
        <v>Шығыс-Қазақстан облысы, Өскемен қ.</v>
      </c>
      <c r="N4255" s="26" t="s">
        <v>58</v>
      </c>
      <c r="O4255" s="26" t="str">
        <f>VLOOKUP(B4255,[1]ПланКаз!A4241:P7545,16,0)</f>
        <v>шартқа қол қойылған кезден бастап 60 күнтізбелік күн ішінде</v>
      </c>
      <c r="P4255" s="26" t="s">
        <v>59</v>
      </c>
      <c r="Q4255" s="27" t="s">
        <v>522</v>
      </c>
      <c r="R4255" s="26" t="str">
        <f>VLOOKUP(B4255,[1]ПланКаз!A4240:S7544,19,0)</f>
        <v>Дана</v>
      </c>
      <c r="S4255" s="28">
        <v>4</v>
      </c>
      <c r="T4255" s="28">
        <v>8098</v>
      </c>
      <c r="U4255" s="28" t="s">
        <v>61</v>
      </c>
      <c r="V4255" s="28" t="s">
        <v>61</v>
      </c>
      <c r="W4255" s="26"/>
      <c r="X4255" s="26" t="s">
        <v>72</v>
      </c>
      <c r="Y4255" s="26" t="s">
        <v>1475</v>
      </c>
    </row>
    <row r="4256" spans="2:25" x14ac:dyDescent="0.2">
      <c r="B4256" s="26" t="s">
        <v>8942</v>
      </c>
      <c r="C4256" s="26" t="s">
        <v>55</v>
      </c>
      <c r="D4256" s="26" t="s">
        <v>8939</v>
      </c>
      <c r="E4256" s="26" t="str">
        <f>VLOOKUP(D4256,[1]ЕНС!A:E,2,FALSE)</f>
        <v>Инжектор PoE</v>
      </c>
      <c r="F4256" s="26" t="str">
        <f>VLOOKUP(D4256,[1]ЕНС!A:E,3,FALSE)</f>
        <v>для телефонного аппарата конференц-связи</v>
      </c>
      <c r="G4256" s="26" t="s">
        <v>8940</v>
      </c>
      <c r="H4256" s="26" t="s">
        <v>22</v>
      </c>
      <c r="I4256" s="26">
        <v>0</v>
      </c>
      <c r="J4256" s="26">
        <v>631010000</v>
      </c>
      <c r="K4256" s="26" t="str">
        <f>VLOOKUP(B4256,[1]ПланКаз!A4243:M7547,12,0)</f>
        <v>ҚР, ШҚО, Өскемен қ., Бажов көш., 10</v>
      </c>
      <c r="L4256" s="26" t="str">
        <f>VLOOKUP(B4256,[1]ПланКаз!A4241:M7545,13,0)</f>
        <v>Маусым - Шілде</v>
      </c>
      <c r="M4256" s="26" t="str">
        <f>VLOOKUP(B4256,[1]ПланКаз!A4243:N7547,14,0)</f>
        <v>Шығыс-Қазақстан облысы, Өскемен қ.</v>
      </c>
      <c r="N4256" s="26" t="s">
        <v>58</v>
      </c>
      <c r="O4256" s="26" t="str">
        <f>VLOOKUP(B4256,[1]ПланКаз!A4242:P7546,16,0)</f>
        <v>шартқа қол қойылған кезден бастап 60 күнтізбелік күн ішінде</v>
      </c>
      <c r="P4256" s="26" t="s">
        <v>59</v>
      </c>
      <c r="Q4256" s="27" t="s">
        <v>522</v>
      </c>
      <c r="R4256" s="26" t="str">
        <f>VLOOKUP(B4256,[1]ПланКаз!A4241:S7545,19,0)</f>
        <v>Дана</v>
      </c>
      <c r="S4256" s="28">
        <v>4</v>
      </c>
      <c r="T4256" s="28">
        <v>8098</v>
      </c>
      <c r="U4256" s="28">
        <v>32392</v>
      </c>
      <c r="V4256" s="28">
        <v>36279.040000000001</v>
      </c>
      <c r="W4256" s="26"/>
      <c r="X4256" s="26" t="s">
        <v>72</v>
      </c>
      <c r="Y4256" s="26" t="s">
        <v>61</v>
      </c>
    </row>
    <row r="4257" spans="2:25" x14ac:dyDescent="0.2">
      <c r="B4257" s="26" t="s">
        <v>8943</v>
      </c>
      <c r="C4257" s="26" t="s">
        <v>55</v>
      </c>
      <c r="D4257" s="26" t="s">
        <v>8944</v>
      </c>
      <c r="E4257" s="26" t="str">
        <f>VLOOKUP(D4257,[1]ЕНС!A:E,2,FALSE)</f>
        <v>Фильтр</v>
      </c>
      <c r="F4257" s="26" t="str">
        <f>VLOOKUP(D4257,[1]ЕНС!A:E,3,FALSE)</f>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
      <c r="G4257" s="26" t="s">
        <v>8945</v>
      </c>
      <c r="H4257" s="26" t="s">
        <v>26</v>
      </c>
      <c r="I4257" s="26">
        <v>0</v>
      </c>
      <c r="J4257" s="26">
        <v>631010000</v>
      </c>
      <c r="K4257" s="26" t="str">
        <f>VLOOKUP(B4257,[1]ПланКаз!A4244:M7548,12,0)</f>
        <v>ҚР, ШҚО, Өскемен қ., Бажов көш., 10</v>
      </c>
      <c r="L4257" s="26" t="str">
        <f>VLOOKUP(B4257,[1]ПланКаз!A4242:M7546,13,0)</f>
        <v>Желтоқсан-Қантар</v>
      </c>
      <c r="M4257" s="26" t="str">
        <f>VLOOKUP(B4257,[1]ПланКаз!A4244:N7548,14,0)</f>
        <v>Шығыс-Қазақстан облысы, Өскемен қ.</v>
      </c>
      <c r="N4257" s="26" t="s">
        <v>58</v>
      </c>
      <c r="O4257" s="26" t="str">
        <f>VLOOKUP(B4257,[1]ПланКаз!A4243:P7547,16,0)</f>
        <v>шартқа қол қойылған кезден бастап 60 күнтізбелік күн ішінде</v>
      </c>
      <c r="P4257" s="26" t="s">
        <v>59</v>
      </c>
      <c r="Q4257" s="27" t="s">
        <v>522</v>
      </c>
      <c r="R4257" s="26" t="str">
        <f>VLOOKUP(B4257,[1]ПланКаз!A4242:S7546,19,0)</f>
        <v>Дана</v>
      </c>
      <c r="S4257" s="28">
        <v>1</v>
      </c>
      <c r="T4257" s="28">
        <v>362704</v>
      </c>
      <c r="U4257" s="28" t="s">
        <v>61</v>
      </c>
      <c r="V4257" s="28" t="s">
        <v>61</v>
      </c>
      <c r="W4257" s="26"/>
      <c r="X4257" s="26" t="s">
        <v>62</v>
      </c>
      <c r="Y4257" s="26" t="s">
        <v>762</v>
      </c>
    </row>
    <row r="4258" spans="2:25" x14ac:dyDescent="0.2">
      <c r="B4258" s="26" t="s">
        <v>8946</v>
      </c>
      <c r="C4258" s="26" t="s">
        <v>55</v>
      </c>
      <c r="D4258" s="26" t="s">
        <v>8944</v>
      </c>
      <c r="E4258" s="26" t="str">
        <f>VLOOKUP(D4258,[1]ЕНС!A:E,2,FALSE)</f>
        <v>Фильтр</v>
      </c>
      <c r="F4258" s="26" t="str">
        <f>VLOOKUP(D4258,[1]ЕНС!A:E,3,FALSE)</f>
        <v>присоединения, для организации каналов телефонной связи, телемеханики, релейной защиты противоаварийной автоматики по проводам воздушных линий электропередачи</v>
      </c>
      <c r="G4258" s="26" t="s">
        <v>8945</v>
      </c>
      <c r="H4258" s="26" t="s">
        <v>26</v>
      </c>
      <c r="I4258" s="26">
        <v>0</v>
      </c>
      <c r="J4258" s="26">
        <v>631010000</v>
      </c>
      <c r="K4258" s="26" t="str">
        <f>VLOOKUP(B4258,[1]ПланКаз!A4245:M7549,12,0)</f>
        <v>ҚР, ШҚО, Өскемен қ., Бажов көш., 10</v>
      </c>
      <c r="L4258" s="26" t="str">
        <f>VLOOKUP(B4258,[1]ПланКаз!A4243:M7547,13,0)</f>
        <v>Ақпан - Наурыз</v>
      </c>
      <c r="M4258" s="26" t="str">
        <f>VLOOKUP(B4258,[1]ПланКаз!A4245:N7549,14,0)</f>
        <v>Шығыс-Қазақстан облысы, Өскемен қ.</v>
      </c>
      <c r="N4258" s="26" t="s">
        <v>58</v>
      </c>
      <c r="O4258" s="26" t="str">
        <f>VLOOKUP(B4258,[1]ПланКаз!A4244:P7548,16,0)</f>
        <v>шартқа қол қойылған кезден бастап 60 күнтізбелік күн ішінде</v>
      </c>
      <c r="P4258" s="26" t="s">
        <v>59</v>
      </c>
      <c r="Q4258" s="27" t="s">
        <v>522</v>
      </c>
      <c r="R4258" s="26" t="str">
        <f>VLOOKUP(B4258,[1]ПланКаз!A4243:S7547,19,0)</f>
        <v>Дана</v>
      </c>
      <c r="S4258" s="28">
        <v>1</v>
      </c>
      <c r="T4258" s="28">
        <v>362704</v>
      </c>
      <c r="U4258" s="28">
        <v>362704</v>
      </c>
      <c r="V4258" s="28">
        <v>406228.47999999998</v>
      </c>
      <c r="W4258" s="26"/>
      <c r="X4258" s="26" t="s">
        <v>72</v>
      </c>
      <c r="Y4258" s="26" t="s">
        <v>61</v>
      </c>
    </row>
    <row r="4259" spans="2:25" x14ac:dyDescent="0.2">
      <c r="B4259" s="26" t="s">
        <v>8947</v>
      </c>
      <c r="C4259" s="26" t="s">
        <v>55</v>
      </c>
      <c r="D4259" s="26" t="s">
        <v>8948</v>
      </c>
      <c r="E4259" s="26" t="str">
        <f>VLOOKUP(D4259,[1]ЕНС!A:E,2,FALSE)</f>
        <v>Аккумулятор</v>
      </c>
      <c r="F4259" s="26" t="str">
        <f>VLOOKUP(D4259,[1]ЕНС!A:E,3,FALSE)</f>
        <v>напряжение 12 В, емкость 74 А/ч, свинцово-кислотный</v>
      </c>
      <c r="G4259" s="26" t="s">
        <v>8949</v>
      </c>
      <c r="H4259" s="26" t="s">
        <v>26</v>
      </c>
      <c r="I4259" s="26">
        <v>0</v>
      </c>
      <c r="J4259" s="26">
        <v>631010000</v>
      </c>
      <c r="K4259" s="26" t="str">
        <f>VLOOKUP(B4259,[1]ПланКаз!A4246:M7550,12,0)</f>
        <v>ҚР, ШҚО, Өскемен қ., Бажов көш., 10</v>
      </c>
      <c r="L4259" s="26" t="str">
        <f>VLOOKUP(B4259,[1]ПланКаз!A4244:M7548,13,0)</f>
        <v>Желтоқсан-Қантар</v>
      </c>
      <c r="M4259" s="26" t="str">
        <f>VLOOKUP(B4259,[1]ПланКаз!A4246:N7550,14,0)</f>
        <v>Шығыс-Қазақстан облысы, Өскемен қ.</v>
      </c>
      <c r="N4259" s="26" t="s">
        <v>58</v>
      </c>
      <c r="O4259" s="26" t="str">
        <f>VLOOKUP(B4259,[1]ПланКаз!A4245:P7549,16,0)</f>
        <v>шартқа қол қойылған кезден бастап 60 күнтізбелік күн ішінде</v>
      </c>
      <c r="P4259" s="26" t="s">
        <v>59</v>
      </c>
      <c r="Q4259" s="27" t="s">
        <v>522</v>
      </c>
      <c r="R4259" s="26" t="str">
        <f>VLOOKUP(B4259,[1]ПланКаз!A4244:S7548,19,0)</f>
        <v>Дана</v>
      </c>
      <c r="S4259" s="28">
        <v>6</v>
      </c>
      <c r="T4259" s="28">
        <v>5051</v>
      </c>
      <c r="U4259" s="28" t="s">
        <v>61</v>
      </c>
      <c r="V4259" s="28" t="s">
        <v>61</v>
      </c>
      <c r="W4259" s="26"/>
      <c r="X4259" s="26" t="s">
        <v>62</v>
      </c>
      <c r="Y4259" s="26" t="s">
        <v>762</v>
      </c>
    </row>
    <row r="4260" spans="2:25" x14ac:dyDescent="0.2">
      <c r="B4260" s="26" t="s">
        <v>8950</v>
      </c>
      <c r="C4260" s="26" t="s">
        <v>55</v>
      </c>
      <c r="D4260" s="26" t="s">
        <v>8948</v>
      </c>
      <c r="E4260" s="26" t="str">
        <f>VLOOKUP(D4260,[1]ЕНС!A:E,2,FALSE)</f>
        <v>Аккумулятор</v>
      </c>
      <c r="F4260" s="26" t="str">
        <f>VLOOKUP(D4260,[1]ЕНС!A:E,3,FALSE)</f>
        <v>напряжение 12 В, емкость 74 А/ч, свинцово-кислотный</v>
      </c>
      <c r="G4260" s="26" t="s">
        <v>8949</v>
      </c>
      <c r="H4260" s="26" t="s">
        <v>26</v>
      </c>
      <c r="I4260" s="26">
        <v>0</v>
      </c>
      <c r="J4260" s="26">
        <v>631010000</v>
      </c>
      <c r="K4260" s="26" t="str">
        <f>VLOOKUP(B4260,[1]ПланКаз!A4247:M7551,12,0)</f>
        <v>ҚР, ШҚО, Өскемен қ., Бажов көш., 10</v>
      </c>
      <c r="L4260" s="26" t="str">
        <f>VLOOKUP(B4260,[1]ПланКаз!A4245:M7549,13,0)</f>
        <v>Ақпан - Наурыз</v>
      </c>
      <c r="M4260" s="26" t="str">
        <f>VLOOKUP(B4260,[1]ПланКаз!A4247:N7551,14,0)</f>
        <v>Шығыс-Қазақстан облысы, Өскемен қ.</v>
      </c>
      <c r="N4260" s="26" t="s">
        <v>58</v>
      </c>
      <c r="O4260" s="26" t="str">
        <f>VLOOKUP(B4260,[1]ПланКаз!A4246:P7550,16,0)</f>
        <v>шартқа қол қойылған кезден бастап 60 күнтізбелік күн ішінде</v>
      </c>
      <c r="P4260" s="26" t="s">
        <v>59</v>
      </c>
      <c r="Q4260" s="27" t="s">
        <v>522</v>
      </c>
      <c r="R4260" s="26" t="str">
        <f>VLOOKUP(B4260,[1]ПланКаз!A4245:S7549,19,0)</f>
        <v>Дана</v>
      </c>
      <c r="S4260" s="28">
        <v>6</v>
      </c>
      <c r="T4260" s="28">
        <v>5051</v>
      </c>
      <c r="U4260" s="28">
        <v>30306</v>
      </c>
      <c r="V4260" s="28">
        <v>33942.720000000001</v>
      </c>
      <c r="W4260" s="26"/>
      <c r="X4260" s="26" t="s">
        <v>72</v>
      </c>
      <c r="Y4260" s="26" t="s">
        <v>61</v>
      </c>
    </row>
    <row r="4261" spans="2:25" x14ac:dyDescent="0.2">
      <c r="B4261" s="26" t="s">
        <v>8951</v>
      </c>
      <c r="C4261" s="26" t="s">
        <v>55</v>
      </c>
      <c r="D4261" s="26" t="s">
        <v>8952</v>
      </c>
      <c r="E4261" s="26" t="str">
        <f>VLOOKUP(D4261,[1]ЕНС!A:E,2,FALSE)</f>
        <v>Шлюз клиентский</v>
      </c>
      <c r="F4261" s="26" t="str">
        <f>VLOOKUP(D4261,[1]ЕНС!A:E,3,FALSE)</f>
        <v>VoIP</v>
      </c>
      <c r="G4261" s="26" t="s">
        <v>8953</v>
      </c>
      <c r="H4261" s="26" t="s">
        <v>26</v>
      </c>
      <c r="I4261" s="26">
        <v>0</v>
      </c>
      <c r="J4261" s="26">
        <v>631010000</v>
      </c>
      <c r="K4261" s="26" t="str">
        <f>VLOOKUP(B4261,[1]ПланКаз!A4248:M7552,12,0)</f>
        <v>ҚР, ШҚО, Өскемен қ., Бажов көш., 10</v>
      </c>
      <c r="L4261" s="26" t="str">
        <f>VLOOKUP(B4261,[1]ПланКаз!A4246:M7550,13,0)</f>
        <v>Желтоқсан-Қантар</v>
      </c>
      <c r="M4261" s="26" t="str">
        <f>VLOOKUP(B4261,[1]ПланКаз!A4248:N7552,14,0)</f>
        <v>Шығыс-Қазақстан облысы, Өскемен қ.</v>
      </c>
      <c r="N4261" s="26" t="s">
        <v>58</v>
      </c>
      <c r="O4261" s="26" t="str">
        <f>VLOOKUP(B4261,[1]ПланКаз!A4247:P7551,16,0)</f>
        <v>шартқа қол қойылған кезден бастап 60 күнтізбелік күн ішінде</v>
      </c>
      <c r="P4261" s="26" t="s">
        <v>59</v>
      </c>
      <c r="Q4261" s="27" t="s">
        <v>522</v>
      </c>
      <c r="R4261" s="26" t="str">
        <f>VLOOKUP(B4261,[1]ПланКаз!A4246:S7550,19,0)</f>
        <v>Дана</v>
      </c>
      <c r="S4261" s="28">
        <v>8</v>
      </c>
      <c r="T4261" s="28">
        <v>85000</v>
      </c>
      <c r="U4261" s="28" t="s">
        <v>61</v>
      </c>
      <c r="V4261" s="28" t="s">
        <v>61</v>
      </c>
      <c r="W4261" s="26"/>
      <c r="X4261" s="26" t="s">
        <v>62</v>
      </c>
      <c r="Y4261" s="26" t="s">
        <v>762</v>
      </c>
    </row>
    <row r="4262" spans="2:25" x14ac:dyDescent="0.2">
      <c r="B4262" s="26" t="s">
        <v>8954</v>
      </c>
      <c r="C4262" s="26" t="s">
        <v>55</v>
      </c>
      <c r="D4262" s="26" t="s">
        <v>8952</v>
      </c>
      <c r="E4262" s="26" t="str">
        <f>VLOOKUP(D4262,[1]ЕНС!A:E,2,FALSE)</f>
        <v>Шлюз клиентский</v>
      </c>
      <c r="F4262" s="26" t="str">
        <f>VLOOKUP(D4262,[1]ЕНС!A:E,3,FALSE)</f>
        <v>VoIP</v>
      </c>
      <c r="G4262" s="26" t="s">
        <v>8953</v>
      </c>
      <c r="H4262" s="26" t="s">
        <v>26</v>
      </c>
      <c r="I4262" s="26">
        <v>0</v>
      </c>
      <c r="J4262" s="26">
        <v>631010000</v>
      </c>
      <c r="K4262" s="26" t="str">
        <f>VLOOKUP(B4262,[1]ПланКаз!A4249:M7553,12,0)</f>
        <v>ҚР, ШҚО, Өскемен қ., Бажов көш., 10</v>
      </c>
      <c r="L4262" s="26" t="str">
        <f>VLOOKUP(B4262,[1]ПланКаз!A4247:M7551,13,0)</f>
        <v>Ақпан - Наурыз</v>
      </c>
      <c r="M4262" s="26" t="str">
        <f>VLOOKUP(B4262,[1]ПланКаз!A4249:N7553,14,0)</f>
        <v>Шығыс-Қазақстан облысы, Өскемен қ.</v>
      </c>
      <c r="N4262" s="26" t="s">
        <v>58</v>
      </c>
      <c r="O4262" s="26" t="str">
        <f>VLOOKUP(B4262,[1]ПланКаз!A4248:P7552,16,0)</f>
        <v>шартқа қол қойылған кезден бастап 60 күнтізбелік күн ішінде</v>
      </c>
      <c r="P4262" s="26" t="s">
        <v>59</v>
      </c>
      <c r="Q4262" s="27" t="s">
        <v>522</v>
      </c>
      <c r="R4262" s="26" t="str">
        <f>VLOOKUP(B4262,[1]ПланКаз!A4247:S7551,19,0)</f>
        <v>Дана</v>
      </c>
      <c r="S4262" s="28">
        <v>8</v>
      </c>
      <c r="T4262" s="28">
        <v>85000</v>
      </c>
      <c r="U4262" s="28">
        <v>680000</v>
      </c>
      <c r="V4262" s="28">
        <v>761600</v>
      </c>
      <c r="W4262" s="26"/>
      <c r="X4262" s="26" t="s">
        <v>72</v>
      </c>
      <c r="Y4262" s="26" t="s">
        <v>61</v>
      </c>
    </row>
    <row r="4263" spans="2:25" x14ac:dyDescent="0.2">
      <c r="B4263" s="26" t="s">
        <v>8955</v>
      </c>
      <c r="C4263" s="26" t="s">
        <v>55</v>
      </c>
      <c r="D4263" s="26" t="s">
        <v>8952</v>
      </c>
      <c r="E4263" s="26" t="str">
        <f>VLOOKUP(D4263,[1]ЕНС!A:E,2,FALSE)</f>
        <v>Шлюз клиентский</v>
      </c>
      <c r="F4263" s="26" t="str">
        <f>VLOOKUP(D4263,[1]ЕНС!A:E,3,FALSE)</f>
        <v>VoIP</v>
      </c>
      <c r="G4263" s="26" t="s">
        <v>8956</v>
      </c>
      <c r="H4263" s="26" t="s">
        <v>26</v>
      </c>
      <c r="I4263" s="26">
        <v>0</v>
      </c>
      <c r="J4263" s="26">
        <v>631010000</v>
      </c>
      <c r="K4263" s="26" t="str">
        <f>VLOOKUP(B4263,[1]ПланКаз!A4250:M7554,12,0)</f>
        <v>ҚР, ШҚО, Өскемен қ., Бажов көш., 10</v>
      </c>
      <c r="L4263" s="26" t="str">
        <f>VLOOKUP(B4263,[1]ПланКаз!A4248:M7552,13,0)</f>
        <v>Желтоқсан-Қантар</v>
      </c>
      <c r="M4263" s="26" t="str">
        <f>VLOOKUP(B4263,[1]ПланКаз!A4250:N7554,14,0)</f>
        <v>Шығыс-Қазақстан облысы, Өскемен қ.</v>
      </c>
      <c r="N4263" s="26" t="s">
        <v>58</v>
      </c>
      <c r="O4263" s="26" t="str">
        <f>VLOOKUP(B4263,[1]ПланКаз!A4249:P7553,16,0)</f>
        <v>шартқа қол қойылған кезден бастап 60 күнтізбелік күн ішінде</v>
      </c>
      <c r="P4263" s="26" t="s">
        <v>59</v>
      </c>
      <c r="Q4263" s="27" t="s">
        <v>522</v>
      </c>
      <c r="R4263" s="26" t="str">
        <f>VLOOKUP(B4263,[1]ПланКаз!A4248:S7552,19,0)</f>
        <v>Дана</v>
      </c>
      <c r="S4263" s="28">
        <v>4</v>
      </c>
      <c r="T4263" s="28">
        <v>87000</v>
      </c>
      <c r="U4263" s="28" t="s">
        <v>61</v>
      </c>
      <c r="V4263" s="28" t="s">
        <v>61</v>
      </c>
      <c r="W4263" s="26"/>
      <c r="X4263" s="26" t="s">
        <v>62</v>
      </c>
      <c r="Y4263" s="26" t="s">
        <v>762</v>
      </c>
    </row>
    <row r="4264" spans="2:25" x14ac:dyDescent="0.2">
      <c r="B4264" s="26" t="s">
        <v>8957</v>
      </c>
      <c r="C4264" s="26" t="s">
        <v>55</v>
      </c>
      <c r="D4264" s="26" t="s">
        <v>8952</v>
      </c>
      <c r="E4264" s="26" t="str">
        <f>VLOOKUP(D4264,[1]ЕНС!A:E,2,FALSE)</f>
        <v>Шлюз клиентский</v>
      </c>
      <c r="F4264" s="26" t="str">
        <f>VLOOKUP(D4264,[1]ЕНС!A:E,3,FALSE)</f>
        <v>VoIP</v>
      </c>
      <c r="G4264" s="26" t="s">
        <v>8956</v>
      </c>
      <c r="H4264" s="26" t="s">
        <v>26</v>
      </c>
      <c r="I4264" s="26">
        <v>0</v>
      </c>
      <c r="J4264" s="26">
        <v>631010000</v>
      </c>
      <c r="K4264" s="26" t="str">
        <f>VLOOKUP(B4264,[1]ПланКаз!A4251:M7555,12,0)</f>
        <v>ҚР, ШҚО, Өскемен қ., Бажов көш., 10</v>
      </c>
      <c r="L4264" s="26" t="str">
        <f>VLOOKUP(B4264,[1]ПланКаз!A4249:M7553,13,0)</f>
        <v>Ақпан - Наурыз</v>
      </c>
      <c r="M4264" s="26" t="str">
        <f>VLOOKUP(B4264,[1]ПланКаз!A4251:N7555,14,0)</f>
        <v>Шығыс-Қазақстан облысы, Өскемен қ.</v>
      </c>
      <c r="N4264" s="26" t="s">
        <v>58</v>
      </c>
      <c r="O4264" s="26" t="str">
        <f>VLOOKUP(B4264,[1]ПланКаз!A4250:P7554,16,0)</f>
        <v>шартқа қол қойылған кезден бастап 60 күнтізбелік күн ішінде</v>
      </c>
      <c r="P4264" s="26" t="s">
        <v>59</v>
      </c>
      <c r="Q4264" s="27" t="s">
        <v>522</v>
      </c>
      <c r="R4264" s="26" t="str">
        <f>VLOOKUP(B4264,[1]ПланКаз!A4249:S7553,19,0)</f>
        <v>Дана</v>
      </c>
      <c r="S4264" s="28">
        <v>4</v>
      </c>
      <c r="T4264" s="28">
        <v>87000</v>
      </c>
      <c r="U4264" s="28">
        <v>348000</v>
      </c>
      <c r="V4264" s="28">
        <v>389760</v>
      </c>
      <c r="W4264" s="26"/>
      <c r="X4264" s="26" t="s">
        <v>72</v>
      </c>
      <c r="Y4264" s="26" t="s">
        <v>61</v>
      </c>
    </row>
    <row r="4265" spans="2:25" x14ac:dyDescent="0.2">
      <c r="B4265" s="26" t="s">
        <v>8958</v>
      </c>
      <c r="C4265" s="26" t="s">
        <v>55</v>
      </c>
      <c r="D4265" s="26" t="s">
        <v>8959</v>
      </c>
      <c r="E4265" s="26" t="str">
        <f>VLOOKUP(D4265,[1]ЕНС!A:E,2,FALSE)</f>
        <v>Устройство защиты</v>
      </c>
      <c r="F4265" s="26" t="str">
        <f>VLOOKUP(D4265,[1]ЕНС!A:E,3,FALSE)</f>
        <v>микропроцессорное, объединяет функции защиты, местного и дистанционного управления, серия 6MD</v>
      </c>
      <c r="G4265" s="26" t="s">
        <v>8960</v>
      </c>
      <c r="H4265" s="26" t="s">
        <v>26</v>
      </c>
      <c r="I4265" s="26">
        <v>0</v>
      </c>
      <c r="J4265" s="26">
        <v>631010000</v>
      </c>
      <c r="K4265" s="26" t="str">
        <f>VLOOKUP(B4265,[1]ПланКаз!A4252:M7556,12,0)</f>
        <v>ҚР, ШҚО, Өскемен қ., Бажов көш., 10</v>
      </c>
      <c r="L4265" s="26" t="str">
        <f>VLOOKUP(B4265,[1]ПланКаз!A4250:M7554,13,0)</f>
        <v>Желтоқсан-Қантар</v>
      </c>
      <c r="M4265" s="26" t="str">
        <f>VLOOKUP(B4265,[1]ПланКаз!A4252:N7556,14,0)</f>
        <v>Шығыс-Қазақстан облысы, Өскемен қ.</v>
      </c>
      <c r="N4265" s="26" t="s">
        <v>58</v>
      </c>
      <c r="O4265" s="26" t="str">
        <f>VLOOKUP(B4265,[1]ПланКаз!A4251:P7555,16,0)</f>
        <v>шартқа қол қойылған кезден бастап 60 күнтізбелік күн ішінде</v>
      </c>
      <c r="P4265" s="26" t="s">
        <v>59</v>
      </c>
      <c r="Q4265" s="27" t="s">
        <v>522</v>
      </c>
      <c r="R4265" s="26" t="str">
        <f>VLOOKUP(B4265,[1]ПланКаз!A4250:S7554,19,0)</f>
        <v>Дана</v>
      </c>
      <c r="S4265" s="28">
        <v>10</v>
      </c>
      <c r="T4265" s="28">
        <v>26320</v>
      </c>
      <c r="U4265" s="28" t="s">
        <v>61</v>
      </c>
      <c r="V4265" s="28" t="s">
        <v>61</v>
      </c>
      <c r="W4265" s="26"/>
      <c r="X4265" s="26" t="s">
        <v>62</v>
      </c>
      <c r="Y4265" s="26" t="s">
        <v>762</v>
      </c>
    </row>
    <row r="4266" spans="2:25" x14ac:dyDescent="0.2">
      <c r="B4266" s="26" t="s">
        <v>8961</v>
      </c>
      <c r="C4266" s="26" t="s">
        <v>55</v>
      </c>
      <c r="D4266" s="26" t="s">
        <v>8959</v>
      </c>
      <c r="E4266" s="26" t="str">
        <f>VLOOKUP(D4266,[1]ЕНС!A:E,2,FALSE)</f>
        <v>Устройство защиты</v>
      </c>
      <c r="F4266" s="26" t="str">
        <f>VLOOKUP(D4266,[1]ЕНС!A:E,3,FALSE)</f>
        <v>микропроцессорное, объединяет функции защиты, местного и дистанционного управления, серия 6MD</v>
      </c>
      <c r="G4266" s="26" t="s">
        <v>8960</v>
      </c>
      <c r="H4266" s="26" t="s">
        <v>26</v>
      </c>
      <c r="I4266" s="26">
        <v>0</v>
      </c>
      <c r="J4266" s="26">
        <v>631010000</v>
      </c>
      <c r="K4266" s="26" t="str">
        <f>VLOOKUP(B4266,[1]ПланКаз!A4253:M7557,12,0)</f>
        <v>ҚР, ШҚО, Өскемен қ., Бажов көш., 10</v>
      </c>
      <c r="L4266" s="26" t="str">
        <f>VLOOKUP(B4266,[1]ПланКаз!A4251:M7555,13,0)</f>
        <v>Ақпан - Наурыз</v>
      </c>
      <c r="M4266" s="26" t="str">
        <f>VLOOKUP(B4266,[1]ПланКаз!A4253:N7557,14,0)</f>
        <v>Шығыс-Қазақстан облысы, Өскемен қ.</v>
      </c>
      <c r="N4266" s="26" t="s">
        <v>58</v>
      </c>
      <c r="O4266" s="26" t="str">
        <f>VLOOKUP(B4266,[1]ПланКаз!A4252:P7556,16,0)</f>
        <v>шартқа қол қойылған кезден бастап 60 күнтізбелік күн ішінде</v>
      </c>
      <c r="P4266" s="26" t="s">
        <v>59</v>
      </c>
      <c r="Q4266" s="27" t="s">
        <v>522</v>
      </c>
      <c r="R4266" s="26" t="str">
        <f>VLOOKUP(B4266,[1]ПланКаз!A4251:S7555,19,0)</f>
        <v>Дана</v>
      </c>
      <c r="S4266" s="28">
        <v>10</v>
      </c>
      <c r="T4266" s="28">
        <v>26320</v>
      </c>
      <c r="U4266" s="28">
        <v>263200</v>
      </c>
      <c r="V4266" s="28">
        <v>294784</v>
      </c>
      <c r="W4266" s="26"/>
      <c r="X4266" s="26" t="s">
        <v>72</v>
      </c>
      <c r="Y4266" s="26" t="s">
        <v>61</v>
      </c>
    </row>
    <row r="4267" spans="2:25" x14ac:dyDescent="0.2">
      <c r="B4267" s="26" t="s">
        <v>8962</v>
      </c>
      <c r="C4267" s="26" t="s">
        <v>55</v>
      </c>
      <c r="D4267" s="26" t="s">
        <v>8963</v>
      </c>
      <c r="E4267" s="26" t="str">
        <f>VLOOKUP(D4267,[1]ЕНС!A:E,2,FALSE)</f>
        <v>Коммутационная панель</v>
      </c>
      <c r="F4267" s="26" t="str">
        <f>VLOOKUP(D4267,[1]ЕНС!A:E,3,FALSE)</f>
        <v>кросс-панель, патч-панель 19 дюймов, 1U</v>
      </c>
      <c r="G4267" s="26" t="s">
        <v>8964</v>
      </c>
      <c r="H4267" s="26" t="s">
        <v>26</v>
      </c>
      <c r="I4267" s="26">
        <v>0</v>
      </c>
      <c r="J4267" s="26">
        <v>631010000</v>
      </c>
      <c r="K4267" s="26" t="str">
        <f>VLOOKUP(B4267,[1]ПланКаз!A4254:M7558,12,0)</f>
        <v>ҚР, ШҚО, Өскемен қ., Бажов көш., 10</v>
      </c>
      <c r="L4267" s="26" t="str">
        <f>VLOOKUP(B4267,[1]ПланКаз!A4252:M7556,13,0)</f>
        <v>Желтоқсан-Қантар</v>
      </c>
      <c r="M4267" s="26" t="str">
        <f>VLOOKUP(B4267,[1]ПланКаз!A4254:N7558,14,0)</f>
        <v>Шығыс-Қазақстан облысы, Өскемен қ.</v>
      </c>
      <c r="N4267" s="26" t="s">
        <v>58</v>
      </c>
      <c r="O4267" s="26" t="str">
        <f>VLOOKUP(B4267,[1]ПланКаз!A4253:P7557,16,0)</f>
        <v>шартқа қол қойылған кезден бастап 60 күнтізбелік күн ішінде</v>
      </c>
      <c r="P4267" s="26" t="s">
        <v>59</v>
      </c>
      <c r="Q4267" s="27" t="s">
        <v>522</v>
      </c>
      <c r="R4267" s="26" t="str">
        <f>VLOOKUP(B4267,[1]ПланКаз!A4252:S7556,19,0)</f>
        <v>Дана</v>
      </c>
      <c r="S4267" s="28">
        <v>20</v>
      </c>
      <c r="T4267" s="28">
        <v>2707</v>
      </c>
      <c r="U4267" s="28" t="s">
        <v>61</v>
      </c>
      <c r="V4267" s="28" t="s">
        <v>61</v>
      </c>
      <c r="W4267" s="26"/>
      <c r="X4267" s="26" t="s">
        <v>62</v>
      </c>
      <c r="Y4267" s="26" t="s">
        <v>762</v>
      </c>
    </row>
    <row r="4268" spans="2:25" x14ac:dyDescent="0.2">
      <c r="B4268" s="26" t="s">
        <v>8965</v>
      </c>
      <c r="C4268" s="26" t="s">
        <v>55</v>
      </c>
      <c r="D4268" s="26" t="s">
        <v>8963</v>
      </c>
      <c r="E4268" s="26" t="str">
        <f>VLOOKUP(D4268,[1]ЕНС!A:E,2,FALSE)</f>
        <v>Коммутационная панель</v>
      </c>
      <c r="F4268" s="26" t="str">
        <f>VLOOKUP(D4268,[1]ЕНС!A:E,3,FALSE)</f>
        <v>кросс-панель, патч-панель 19 дюймов, 1U</v>
      </c>
      <c r="G4268" s="26" t="s">
        <v>8964</v>
      </c>
      <c r="H4268" s="26" t="s">
        <v>26</v>
      </c>
      <c r="I4268" s="26">
        <v>0</v>
      </c>
      <c r="J4268" s="26">
        <v>631010000</v>
      </c>
      <c r="K4268" s="26" t="str">
        <f>VLOOKUP(B4268,[1]ПланКаз!A4255:M7559,12,0)</f>
        <v>ҚР, ШҚО, Өскемен қ., Бажов көш., 10</v>
      </c>
      <c r="L4268" s="26" t="str">
        <f>VLOOKUP(B4268,[1]ПланКаз!A4253:M7557,13,0)</f>
        <v>Ақпан - Наурыз</v>
      </c>
      <c r="M4268" s="26" t="str">
        <f>VLOOKUP(B4268,[1]ПланКаз!A4255:N7559,14,0)</f>
        <v>Шығыс-Қазақстан облысы, Өскемен қ.</v>
      </c>
      <c r="N4268" s="26" t="s">
        <v>58</v>
      </c>
      <c r="O4268" s="26" t="str">
        <f>VLOOKUP(B4268,[1]ПланКаз!A4254:P7558,16,0)</f>
        <v>шартқа қол қойылған кезден бастап 60 күнтізбелік күн ішінде</v>
      </c>
      <c r="P4268" s="26" t="s">
        <v>59</v>
      </c>
      <c r="Q4268" s="27" t="s">
        <v>522</v>
      </c>
      <c r="R4268" s="26" t="str">
        <f>VLOOKUP(B4268,[1]ПланКаз!A4253:S7557,19,0)</f>
        <v>Дана</v>
      </c>
      <c r="S4268" s="28">
        <v>20</v>
      </c>
      <c r="T4268" s="28">
        <v>2707</v>
      </c>
      <c r="U4268" s="28">
        <v>54140</v>
      </c>
      <c r="V4268" s="28">
        <v>60636.800000000003</v>
      </c>
      <c r="W4268" s="26"/>
      <c r="X4268" s="26" t="s">
        <v>72</v>
      </c>
      <c r="Y4268" s="26" t="s">
        <v>61</v>
      </c>
    </row>
    <row r="4269" spans="2:25" x14ac:dyDescent="0.2">
      <c r="B4269" s="26" t="s">
        <v>8966</v>
      </c>
      <c r="C4269" s="26" t="s">
        <v>55</v>
      </c>
      <c r="D4269" s="26" t="s">
        <v>8967</v>
      </c>
      <c r="E4269" s="26" t="str">
        <f>VLOOKUP(D4269,[1]ЕНС!A:E,2,FALSE)</f>
        <v>Конвертор интерфейса</v>
      </c>
      <c r="F4269" s="26" t="str">
        <f>VLOOKUP(D4269,[1]ЕНС!A:E,3,FALSE)</f>
        <v>USB в 1 порт RS232/422/485</v>
      </c>
      <c r="G4269" s="26" t="s">
        <v>8968</v>
      </c>
      <c r="H4269" s="26" t="s">
        <v>26</v>
      </c>
      <c r="I4269" s="26">
        <v>0</v>
      </c>
      <c r="J4269" s="26">
        <v>631010000</v>
      </c>
      <c r="K4269" s="26" t="str">
        <f>VLOOKUP(B4269,[1]ПланКаз!A4256:M7560,12,0)</f>
        <v>ҚР, ШҚО, Өскемен қ., Бажов көш., 10</v>
      </c>
      <c r="L4269" s="26" t="str">
        <f>VLOOKUP(B4269,[1]ПланКаз!A4254:M7558,13,0)</f>
        <v>Желтоқсан-Қантар</v>
      </c>
      <c r="M4269" s="26" t="str">
        <f>VLOOKUP(B4269,[1]ПланКаз!A4256:N7560,14,0)</f>
        <v>Шығыс-Қазақстан облысы, Өскемен қ.</v>
      </c>
      <c r="N4269" s="26" t="s">
        <v>58</v>
      </c>
      <c r="O4269" s="26" t="str">
        <f>VLOOKUP(B4269,[1]ПланКаз!A4255:P7559,16,0)</f>
        <v>шартқа қол қойылған кезден бастап 60 күнтізбелік күн ішінде</v>
      </c>
      <c r="P4269" s="26" t="s">
        <v>59</v>
      </c>
      <c r="Q4269" s="27" t="s">
        <v>522</v>
      </c>
      <c r="R4269" s="26" t="str">
        <f>VLOOKUP(B4269,[1]ПланКаз!A4254:S7558,19,0)</f>
        <v>Комплект</v>
      </c>
      <c r="S4269" s="28">
        <v>5</v>
      </c>
      <c r="T4269" s="28">
        <v>43827</v>
      </c>
      <c r="U4269" s="28" t="s">
        <v>61</v>
      </c>
      <c r="V4269" s="28" t="s">
        <v>61</v>
      </c>
      <c r="W4269" s="26"/>
      <c r="X4269" s="26" t="s">
        <v>62</v>
      </c>
      <c r="Y4269" s="26" t="s">
        <v>762</v>
      </c>
    </row>
    <row r="4270" spans="2:25" x14ac:dyDescent="0.2">
      <c r="B4270" s="26" t="s">
        <v>8969</v>
      </c>
      <c r="C4270" s="26" t="s">
        <v>55</v>
      </c>
      <c r="D4270" s="26" t="s">
        <v>8967</v>
      </c>
      <c r="E4270" s="26" t="str">
        <f>VLOOKUP(D4270,[1]ЕНС!A:E,2,FALSE)</f>
        <v>Конвертор интерфейса</v>
      </c>
      <c r="F4270" s="26" t="str">
        <f>VLOOKUP(D4270,[1]ЕНС!A:E,3,FALSE)</f>
        <v>USB в 1 порт RS232/422/485</v>
      </c>
      <c r="G4270" s="26" t="s">
        <v>8968</v>
      </c>
      <c r="H4270" s="26" t="s">
        <v>26</v>
      </c>
      <c r="I4270" s="26">
        <v>0</v>
      </c>
      <c r="J4270" s="26">
        <v>631010000</v>
      </c>
      <c r="K4270" s="26" t="str">
        <f>VLOOKUP(B4270,[1]ПланКаз!A4257:M7561,12,0)</f>
        <v>ҚР, ШҚО, Өскемен қ., Бажов көш., 10</v>
      </c>
      <c r="L4270" s="26" t="str">
        <f>VLOOKUP(B4270,[1]ПланКаз!A4255:M7559,13,0)</f>
        <v>Ақпан - Наурыз</v>
      </c>
      <c r="M4270" s="26" t="str">
        <f>VLOOKUP(B4270,[1]ПланКаз!A4257:N7561,14,0)</f>
        <v>Шығыс-Қазақстан облысы, Өскемен қ.</v>
      </c>
      <c r="N4270" s="26" t="s">
        <v>58</v>
      </c>
      <c r="O4270" s="26" t="str">
        <f>VLOOKUP(B4270,[1]ПланКаз!A4256:P7560,16,0)</f>
        <v>шартқа қол қойылған кезден бастап 60 күнтізбелік күн ішінде</v>
      </c>
      <c r="P4270" s="26" t="s">
        <v>59</v>
      </c>
      <c r="Q4270" s="27" t="s">
        <v>522</v>
      </c>
      <c r="R4270" s="26" t="str">
        <f>VLOOKUP(B4270,[1]ПланКаз!A4255:S7559,19,0)</f>
        <v>Комплект</v>
      </c>
      <c r="S4270" s="28">
        <v>5</v>
      </c>
      <c r="T4270" s="28">
        <v>43827</v>
      </c>
      <c r="U4270" s="28">
        <v>219135</v>
      </c>
      <c r="V4270" s="28">
        <v>245431.2</v>
      </c>
      <c r="W4270" s="26"/>
      <c r="X4270" s="26" t="s">
        <v>72</v>
      </c>
      <c r="Y4270" s="26" t="s">
        <v>61</v>
      </c>
    </row>
    <row r="4271" spans="2:25" x14ac:dyDescent="0.2">
      <c r="B4271" s="26" t="s">
        <v>8970</v>
      </c>
      <c r="C4271" s="26" t="s">
        <v>55</v>
      </c>
      <c r="D4271" s="26" t="s">
        <v>8243</v>
      </c>
      <c r="E4271" s="26" t="str">
        <f>VLOOKUP(D4271,[1]ЕНС!A:E,2,FALSE)</f>
        <v>Блок ремонтный</v>
      </c>
      <c r="F4271" s="26" t="str">
        <f>VLOOKUP(D4271,[1]ЕНС!A:E,3,FALSE)</f>
        <v>комплектующая часть АТС</v>
      </c>
      <c r="G4271" s="26" t="s">
        <v>8971</v>
      </c>
      <c r="H4271" s="26" t="s">
        <v>26</v>
      </c>
      <c r="I4271" s="26">
        <v>0</v>
      </c>
      <c r="J4271" s="26">
        <v>631010000</v>
      </c>
      <c r="K4271" s="26" t="str">
        <f>VLOOKUP(B4271,[1]ПланКаз!A4258:M7562,12,0)</f>
        <v>ҚР, ШҚО, Өскемен қ., Бажов көш., 10</v>
      </c>
      <c r="L4271" s="26" t="str">
        <f>VLOOKUP(B4271,[1]ПланКаз!A4256:M7560,13,0)</f>
        <v>Желтоқсан-Қантар</v>
      </c>
      <c r="M4271" s="26" t="str">
        <f>VLOOKUP(B4271,[1]ПланКаз!A4258:N7562,14,0)</f>
        <v>Шығыс-Қазақстан облысы, Өскемен қ.</v>
      </c>
      <c r="N4271" s="26" t="s">
        <v>58</v>
      </c>
      <c r="O4271" s="26" t="str">
        <f>VLOOKUP(B4271,[1]ПланКаз!A4257:P7561,16,0)</f>
        <v>шартқа қол қойылған кезден бастап 60 күнтізбелік күн ішінде</v>
      </c>
      <c r="P4271" s="26" t="s">
        <v>59</v>
      </c>
      <c r="Q4271" s="27" t="s">
        <v>522</v>
      </c>
      <c r="R4271" s="26" t="str">
        <f>VLOOKUP(B4271,[1]ПланКаз!A4256:S7560,19,0)</f>
        <v>Дана</v>
      </c>
      <c r="S4271" s="28">
        <v>1</v>
      </c>
      <c r="T4271" s="28">
        <v>650420</v>
      </c>
      <c r="U4271" s="28" t="s">
        <v>61</v>
      </c>
      <c r="V4271" s="28" t="s">
        <v>61</v>
      </c>
      <c r="W4271" s="26"/>
      <c r="X4271" s="26" t="s">
        <v>62</v>
      </c>
      <c r="Y4271" s="26" t="s">
        <v>762</v>
      </c>
    </row>
    <row r="4272" spans="2:25" x14ac:dyDescent="0.2">
      <c r="B4272" s="26" t="s">
        <v>8972</v>
      </c>
      <c r="C4272" s="26" t="s">
        <v>55</v>
      </c>
      <c r="D4272" s="26" t="s">
        <v>8243</v>
      </c>
      <c r="E4272" s="26" t="str">
        <f>VLOOKUP(D4272,[1]ЕНС!A:E,2,FALSE)</f>
        <v>Блок ремонтный</v>
      </c>
      <c r="F4272" s="26" t="str">
        <f>VLOOKUP(D4272,[1]ЕНС!A:E,3,FALSE)</f>
        <v>комплектующая часть АТС</v>
      </c>
      <c r="G4272" s="26" t="s">
        <v>8971</v>
      </c>
      <c r="H4272" s="26" t="s">
        <v>26</v>
      </c>
      <c r="I4272" s="26">
        <v>0</v>
      </c>
      <c r="J4272" s="26">
        <v>631010000</v>
      </c>
      <c r="K4272" s="26" t="str">
        <f>VLOOKUP(B4272,[1]ПланКаз!A4259:M7563,12,0)</f>
        <v>ҚР, ШҚО, Өскемен қ., Бажов көш., 10</v>
      </c>
      <c r="L4272" s="26" t="str">
        <f>VLOOKUP(B4272,[1]ПланКаз!A4257:M7561,13,0)</f>
        <v>Мамыр - Маусым</v>
      </c>
      <c r="M4272" s="26" t="str">
        <f>VLOOKUP(B4272,[1]ПланКаз!A4259:N7563,14,0)</f>
        <v>Шығыс-Қазақстан облысы, Өскемен қ.</v>
      </c>
      <c r="N4272" s="26" t="s">
        <v>58</v>
      </c>
      <c r="O4272" s="26" t="str">
        <f>VLOOKUP(B4272,[1]ПланКаз!A4258:P7562,16,0)</f>
        <v>шартқа қол қойылған кезден бастап 60 күнтізбелік күн ішінде</v>
      </c>
      <c r="P4272" s="26" t="s">
        <v>59</v>
      </c>
      <c r="Q4272" s="27" t="s">
        <v>522</v>
      </c>
      <c r="R4272" s="26" t="str">
        <f>VLOOKUP(B4272,[1]ПланКаз!A4257:S7561,19,0)</f>
        <v>Дана</v>
      </c>
      <c r="S4272" s="28">
        <v>1</v>
      </c>
      <c r="T4272" s="28">
        <v>650420</v>
      </c>
      <c r="U4272" s="28" t="s">
        <v>61</v>
      </c>
      <c r="V4272" s="28" t="s">
        <v>61</v>
      </c>
      <c r="W4272" s="26"/>
      <c r="X4272" s="26" t="s">
        <v>72</v>
      </c>
      <c r="Y4272" s="26" t="s">
        <v>1475</v>
      </c>
    </row>
    <row r="4273" spans="2:25" x14ac:dyDescent="0.2">
      <c r="B4273" s="26" t="s">
        <v>8973</v>
      </c>
      <c r="C4273" s="26" t="s">
        <v>55</v>
      </c>
      <c r="D4273" s="26" t="s">
        <v>8243</v>
      </c>
      <c r="E4273" s="26" t="str">
        <f>VLOOKUP(D4273,[1]ЕНС!A:E,2,FALSE)</f>
        <v>Блок ремонтный</v>
      </c>
      <c r="F4273" s="26" t="str">
        <f>VLOOKUP(D4273,[1]ЕНС!A:E,3,FALSE)</f>
        <v>комплектующая часть АТС</v>
      </c>
      <c r="G4273" s="26" t="s">
        <v>8971</v>
      </c>
      <c r="H4273" s="26" t="s">
        <v>22</v>
      </c>
      <c r="I4273" s="26">
        <v>0</v>
      </c>
      <c r="J4273" s="26">
        <v>631010000</v>
      </c>
      <c r="K4273" s="26" t="str">
        <f>VLOOKUP(B4273,[1]ПланКаз!A4260:M7564,12,0)</f>
        <v>ҚР, ШҚО, Өскемен қ., Бажов көш., 10</v>
      </c>
      <c r="L4273" s="26" t="str">
        <f>VLOOKUP(B4273,[1]ПланКаз!A4258:M7562,13,0)</f>
        <v>Маусым - Шілде</v>
      </c>
      <c r="M4273" s="26" t="str">
        <f>VLOOKUP(B4273,[1]ПланКаз!A4260:N7564,14,0)</f>
        <v>Шығыс-Қазақстан облысы, Өскемен қ.</v>
      </c>
      <c r="N4273" s="26" t="s">
        <v>58</v>
      </c>
      <c r="O4273" s="26" t="str">
        <f>VLOOKUP(B4273,[1]ПланКаз!A4259:P7563,16,0)</f>
        <v>шартқа қол қойылған кезден бастап 60 күнтізбелік күн ішінде</v>
      </c>
      <c r="P4273" s="26" t="s">
        <v>59</v>
      </c>
      <c r="Q4273" s="27" t="s">
        <v>522</v>
      </c>
      <c r="R4273" s="26" t="str">
        <f>VLOOKUP(B4273,[1]ПланКаз!A4258:S7562,19,0)</f>
        <v>Дана</v>
      </c>
      <c r="S4273" s="28">
        <v>1</v>
      </c>
      <c r="T4273" s="28">
        <v>650420</v>
      </c>
      <c r="U4273" s="28">
        <v>650420</v>
      </c>
      <c r="V4273" s="28">
        <v>728470.4</v>
      </c>
      <c r="W4273" s="26"/>
      <c r="X4273" s="26" t="s">
        <v>72</v>
      </c>
      <c r="Y4273" s="26" t="s">
        <v>61</v>
      </c>
    </row>
    <row r="4274" spans="2:25" x14ac:dyDescent="0.2">
      <c r="B4274" s="26" t="s">
        <v>8974</v>
      </c>
      <c r="C4274" s="26" t="s">
        <v>55</v>
      </c>
      <c r="D4274" s="26" t="s">
        <v>8975</v>
      </c>
      <c r="E4274" s="26" t="str">
        <f>VLOOKUP(D4274,[1]ЕНС!A:E,2,FALSE)</f>
        <v>GSM шлюз</v>
      </c>
      <c r="F4274" s="26" t="str">
        <f>VLOOKUP(D4274,[1]ЕНС!A:E,3,FALSE)</f>
        <v>аналоговый шлюз, 4 порта FXS/FXO, GSM 900/1800/1900/850 МГц</v>
      </c>
      <c r="G4274" s="26" t="s">
        <v>8976</v>
      </c>
      <c r="H4274" s="26" t="s">
        <v>26</v>
      </c>
      <c r="I4274" s="26">
        <v>0</v>
      </c>
      <c r="J4274" s="26">
        <v>631010000</v>
      </c>
      <c r="K4274" s="26" t="str">
        <f>VLOOKUP(B4274,[1]ПланКаз!A4261:M7565,12,0)</f>
        <v>ҚР, ШҚО, Өскемен қ., Бажов көш., 10</v>
      </c>
      <c r="L4274" s="26" t="str">
        <f>VLOOKUP(B4274,[1]ПланКаз!A4259:M7563,13,0)</f>
        <v>Желтоқсан-Қантар</v>
      </c>
      <c r="M4274" s="26" t="str">
        <f>VLOOKUP(B4274,[1]ПланКаз!A4261:N7565,14,0)</f>
        <v>Шығыс-Қазақстан облысы, Өскемен қ.</v>
      </c>
      <c r="N4274" s="26" t="s">
        <v>58</v>
      </c>
      <c r="O4274" s="26" t="str">
        <f>VLOOKUP(B4274,[1]ПланКаз!A4260:P7564,16,0)</f>
        <v>шартқа қол қойылған кезден бастап 60 күнтізбелік күн ішінде</v>
      </c>
      <c r="P4274" s="26" t="s">
        <v>59</v>
      </c>
      <c r="Q4274" s="27" t="s">
        <v>522</v>
      </c>
      <c r="R4274" s="26" t="str">
        <f>VLOOKUP(B4274,[1]ПланКаз!A4259:S7563,19,0)</f>
        <v>Дана</v>
      </c>
      <c r="S4274" s="28">
        <v>15</v>
      </c>
      <c r="T4274" s="28">
        <v>35740</v>
      </c>
      <c r="U4274" s="28" t="s">
        <v>61</v>
      </c>
      <c r="V4274" s="28" t="s">
        <v>61</v>
      </c>
      <c r="W4274" s="26"/>
      <c r="X4274" s="26" t="s">
        <v>62</v>
      </c>
      <c r="Y4274" s="26" t="s">
        <v>762</v>
      </c>
    </row>
    <row r="4275" spans="2:25" x14ac:dyDescent="0.2">
      <c r="B4275" s="26" t="s">
        <v>8977</v>
      </c>
      <c r="C4275" s="26" t="s">
        <v>55</v>
      </c>
      <c r="D4275" s="26" t="s">
        <v>8975</v>
      </c>
      <c r="E4275" s="26" t="str">
        <f>VLOOKUP(D4275,[1]ЕНС!A:E,2,FALSE)</f>
        <v>GSM шлюз</v>
      </c>
      <c r="F4275" s="26" t="str">
        <f>VLOOKUP(D4275,[1]ЕНС!A:E,3,FALSE)</f>
        <v>аналоговый шлюз, 4 порта FXS/FXO, GSM 900/1800/1900/850 МГц</v>
      </c>
      <c r="G4275" s="26" t="s">
        <v>8976</v>
      </c>
      <c r="H4275" s="26" t="s">
        <v>26</v>
      </c>
      <c r="I4275" s="26">
        <v>0</v>
      </c>
      <c r="J4275" s="26">
        <v>631010000</v>
      </c>
      <c r="K4275" s="26" t="str">
        <f>VLOOKUP(B4275,[1]ПланКаз!A4262:M7566,12,0)</f>
        <v>ҚР, ШҚО, Өскемен қ., Бажов көш., 10</v>
      </c>
      <c r="L4275" s="26" t="str">
        <f>VLOOKUP(B4275,[1]ПланКаз!A4260:M7564,13,0)</f>
        <v>Ақпан - Наурыз</v>
      </c>
      <c r="M4275" s="26" t="str">
        <f>VLOOKUP(B4275,[1]ПланКаз!A4262:N7566,14,0)</f>
        <v>Шығыс-Қазақстан облысы, Өскемен қ.</v>
      </c>
      <c r="N4275" s="26" t="s">
        <v>58</v>
      </c>
      <c r="O4275" s="26" t="str">
        <f>VLOOKUP(B4275,[1]ПланКаз!A4261:P7565,16,0)</f>
        <v>шартқа қол қойылған кезден бастап 60 күнтізбелік күн ішінде</v>
      </c>
      <c r="P4275" s="26" t="s">
        <v>59</v>
      </c>
      <c r="Q4275" s="27" t="s">
        <v>522</v>
      </c>
      <c r="R4275" s="26" t="str">
        <f>VLOOKUP(B4275,[1]ПланКаз!A4260:S7564,19,0)</f>
        <v>Дана</v>
      </c>
      <c r="S4275" s="28">
        <v>15</v>
      </c>
      <c r="T4275" s="28">
        <v>35740</v>
      </c>
      <c r="U4275" s="28">
        <v>536100</v>
      </c>
      <c r="V4275" s="28">
        <v>600432</v>
      </c>
      <c r="W4275" s="26"/>
      <c r="X4275" s="26" t="s">
        <v>72</v>
      </c>
      <c r="Y4275" s="26" t="s">
        <v>61</v>
      </c>
    </row>
    <row r="4276" spans="2:25" x14ac:dyDescent="0.2">
      <c r="B4276" s="26" t="s">
        <v>8978</v>
      </c>
      <c r="C4276" s="26" t="s">
        <v>55</v>
      </c>
      <c r="D4276" s="26" t="s">
        <v>8929</v>
      </c>
      <c r="E4276" s="26" t="str">
        <f>VLOOKUP(D4276,[1]ЕНС!A:E,2,FALSE)</f>
        <v>Бокс</v>
      </c>
      <c r="F4276" s="26" t="str">
        <f>VLOOKUP(D4276,[1]ЕНС!A:E,3,FALSE)</f>
        <v>пластмассовый, для автоматических выключателей, навесного исполнения, наружной установки</v>
      </c>
      <c r="G4276" s="26" t="s">
        <v>8979</v>
      </c>
      <c r="H4276" s="26" t="s">
        <v>26</v>
      </c>
      <c r="I4276" s="26">
        <v>0</v>
      </c>
      <c r="J4276" s="26">
        <v>631010000</v>
      </c>
      <c r="K4276" s="26" t="str">
        <f>VLOOKUP(B4276,[1]ПланКаз!A4263:M7567,12,0)</f>
        <v>ҚР, ШҚО, Өскемен қ., Бажов көш., 10</v>
      </c>
      <c r="L4276" s="26" t="str">
        <f>VLOOKUP(B4276,[1]ПланКаз!A4261:M7565,13,0)</f>
        <v>Желтоқсан-Қантар</v>
      </c>
      <c r="M4276" s="26" t="str">
        <f>VLOOKUP(B4276,[1]ПланКаз!A4263:N7567,14,0)</f>
        <v>Шығыс-Қазақстан облысы, Өскемен қ.</v>
      </c>
      <c r="N4276" s="26" t="s">
        <v>58</v>
      </c>
      <c r="O4276" s="26" t="str">
        <f>VLOOKUP(B4276,[1]ПланКаз!A4262:P7566,16,0)</f>
        <v>шартқа қол қойылған кезден бастап 60 күнтізбелік күн ішінде</v>
      </c>
      <c r="P4276" s="26" t="s">
        <v>59</v>
      </c>
      <c r="Q4276" s="27" t="s">
        <v>522</v>
      </c>
      <c r="R4276" s="26" t="str">
        <f>VLOOKUP(B4276,[1]ПланКаз!A4261:S7565,19,0)</f>
        <v>Дана</v>
      </c>
      <c r="S4276" s="28">
        <v>20</v>
      </c>
      <c r="T4276" s="28">
        <v>1893</v>
      </c>
      <c r="U4276" s="28" t="s">
        <v>61</v>
      </c>
      <c r="V4276" s="28" t="s">
        <v>61</v>
      </c>
      <c r="W4276" s="26"/>
      <c r="X4276" s="26" t="s">
        <v>62</v>
      </c>
      <c r="Y4276" s="26" t="s">
        <v>762</v>
      </c>
    </row>
    <row r="4277" spans="2:25" x14ac:dyDescent="0.2">
      <c r="B4277" s="26" t="s">
        <v>8980</v>
      </c>
      <c r="C4277" s="26" t="s">
        <v>55</v>
      </c>
      <c r="D4277" s="26" t="s">
        <v>8929</v>
      </c>
      <c r="E4277" s="26" t="str">
        <f>VLOOKUP(D4277,[1]ЕНС!A:E,2,FALSE)</f>
        <v>Бокс</v>
      </c>
      <c r="F4277" s="26" t="str">
        <f>VLOOKUP(D4277,[1]ЕНС!A:E,3,FALSE)</f>
        <v>пластмассовый, для автоматических выключателей, навесного исполнения, наружной установки</v>
      </c>
      <c r="G4277" s="26" t="s">
        <v>8979</v>
      </c>
      <c r="H4277" s="26" t="s">
        <v>26</v>
      </c>
      <c r="I4277" s="26">
        <v>0</v>
      </c>
      <c r="J4277" s="26">
        <v>631010000</v>
      </c>
      <c r="K4277" s="26" t="str">
        <f>VLOOKUP(B4277,[1]ПланКаз!A4264:M7568,12,0)</f>
        <v>ҚР, ШҚО, Өскемен қ., Бажов көш., 10</v>
      </c>
      <c r="L4277" s="26" t="str">
        <f>VLOOKUP(B4277,[1]ПланКаз!A4262:M7566,13,0)</f>
        <v>Мамыр - Маусым</v>
      </c>
      <c r="M4277" s="26" t="str">
        <f>VLOOKUP(B4277,[1]ПланКаз!A4264:N7568,14,0)</f>
        <v>Шығыс-Қазақстан облысы, Өскемен қ.</v>
      </c>
      <c r="N4277" s="26" t="s">
        <v>58</v>
      </c>
      <c r="O4277" s="26" t="str">
        <f>VLOOKUP(B4277,[1]ПланКаз!A4263:P7567,16,0)</f>
        <v>шартқа қол қойылған кезден бастап 60 күнтізбелік күн ішінде</v>
      </c>
      <c r="P4277" s="26" t="s">
        <v>59</v>
      </c>
      <c r="Q4277" s="27" t="s">
        <v>522</v>
      </c>
      <c r="R4277" s="26" t="str">
        <f>VLOOKUP(B4277,[1]ПланКаз!A4262:S7566,19,0)</f>
        <v>Дана</v>
      </c>
      <c r="S4277" s="28">
        <v>20</v>
      </c>
      <c r="T4277" s="28">
        <v>1893</v>
      </c>
      <c r="U4277" s="28" t="s">
        <v>61</v>
      </c>
      <c r="V4277" s="28" t="s">
        <v>61</v>
      </c>
      <c r="W4277" s="26"/>
      <c r="X4277" s="26" t="s">
        <v>72</v>
      </c>
      <c r="Y4277" s="26" t="s">
        <v>1475</v>
      </c>
    </row>
    <row r="4278" spans="2:25" x14ac:dyDescent="0.2">
      <c r="B4278" s="26" t="s">
        <v>8981</v>
      </c>
      <c r="C4278" s="26" t="s">
        <v>55</v>
      </c>
      <c r="D4278" s="26" t="s">
        <v>8929</v>
      </c>
      <c r="E4278" s="26" t="str">
        <f>VLOOKUP(D4278,[1]ЕНС!A:E,2,FALSE)</f>
        <v>Бокс</v>
      </c>
      <c r="F4278" s="26" t="str">
        <f>VLOOKUP(D4278,[1]ЕНС!A:E,3,FALSE)</f>
        <v>пластмассовый, для автоматических выключателей, навесного исполнения, наружной установки</v>
      </c>
      <c r="G4278" s="26" t="s">
        <v>8979</v>
      </c>
      <c r="H4278" s="26" t="s">
        <v>22</v>
      </c>
      <c r="I4278" s="26">
        <v>0</v>
      </c>
      <c r="J4278" s="26">
        <v>631010000</v>
      </c>
      <c r="K4278" s="26" t="str">
        <f>VLOOKUP(B4278,[1]ПланКаз!A4265:M7569,12,0)</f>
        <v>ҚР, ШҚО, Өскемен қ., Бажов көш., 10</v>
      </c>
      <c r="L4278" s="26" t="str">
        <f>VLOOKUP(B4278,[1]ПланКаз!A4263:M7567,13,0)</f>
        <v>Маусым - Шілде</v>
      </c>
      <c r="M4278" s="26" t="str">
        <f>VLOOKUP(B4278,[1]ПланКаз!A4265:N7569,14,0)</f>
        <v>Шығыс-Қазақстан облысы, Өскемен қ.</v>
      </c>
      <c r="N4278" s="26" t="s">
        <v>58</v>
      </c>
      <c r="O4278" s="26" t="str">
        <f>VLOOKUP(B4278,[1]ПланКаз!A4264:P7568,16,0)</f>
        <v>шартқа қол қойылған кезден бастап 60 күнтізбелік күн ішінде</v>
      </c>
      <c r="P4278" s="26" t="s">
        <v>59</v>
      </c>
      <c r="Q4278" s="27" t="s">
        <v>522</v>
      </c>
      <c r="R4278" s="26" t="str">
        <f>VLOOKUP(B4278,[1]ПланКаз!A4263:S7567,19,0)</f>
        <v>Дана</v>
      </c>
      <c r="S4278" s="28">
        <v>20</v>
      </c>
      <c r="T4278" s="28">
        <v>1893</v>
      </c>
      <c r="U4278" s="28">
        <v>37860</v>
      </c>
      <c r="V4278" s="28">
        <v>42403.199999999997</v>
      </c>
      <c r="W4278" s="26"/>
      <c r="X4278" s="26" t="s">
        <v>72</v>
      </c>
      <c r="Y4278" s="26" t="s">
        <v>61</v>
      </c>
    </row>
    <row r="4279" spans="2:25" x14ac:dyDescent="0.2">
      <c r="B4279" s="26" t="s">
        <v>8982</v>
      </c>
      <c r="C4279" s="26" t="s">
        <v>55</v>
      </c>
      <c r="D4279" s="26" t="s">
        <v>8929</v>
      </c>
      <c r="E4279" s="26" t="str">
        <f>VLOOKUP(D4279,[1]ЕНС!A:E,2,FALSE)</f>
        <v>Бокс</v>
      </c>
      <c r="F4279" s="26" t="str">
        <f>VLOOKUP(D4279,[1]ЕНС!A:E,3,FALSE)</f>
        <v>пластмассовый, для автоматических выключателей, навесного исполнения, наружной установки</v>
      </c>
      <c r="G4279" s="26" t="s">
        <v>8983</v>
      </c>
      <c r="H4279" s="26" t="s">
        <v>26</v>
      </c>
      <c r="I4279" s="26">
        <v>0</v>
      </c>
      <c r="J4279" s="26">
        <v>631010000</v>
      </c>
      <c r="K4279" s="26" t="str">
        <f>VLOOKUP(B4279,[1]ПланКаз!A4266:M7570,12,0)</f>
        <v>ҚР, ШҚО, Өскемен қ., Бажов көш., 10</v>
      </c>
      <c r="L4279" s="26" t="str">
        <f>VLOOKUP(B4279,[1]ПланКаз!A4264:M7568,13,0)</f>
        <v>Желтоқсан-Қантар</v>
      </c>
      <c r="M4279" s="26" t="str">
        <f>VLOOKUP(B4279,[1]ПланКаз!A4266:N7570,14,0)</f>
        <v>Шығыс-Қазақстан облысы, Өскемен қ.</v>
      </c>
      <c r="N4279" s="26" t="s">
        <v>58</v>
      </c>
      <c r="O4279" s="26" t="str">
        <f>VLOOKUP(B4279,[1]ПланКаз!A4265:P7569,16,0)</f>
        <v>шартқа қол қойылған кезден бастап 60 күнтізбелік күн ішінде</v>
      </c>
      <c r="P4279" s="26" t="s">
        <v>59</v>
      </c>
      <c r="Q4279" s="27" t="s">
        <v>522</v>
      </c>
      <c r="R4279" s="26" t="str">
        <f>VLOOKUP(B4279,[1]ПланКаз!A4264:S7568,19,0)</f>
        <v>Дана</v>
      </c>
      <c r="S4279" s="28">
        <v>10</v>
      </c>
      <c r="T4279" s="28">
        <v>3336</v>
      </c>
      <c r="U4279" s="28" t="s">
        <v>61</v>
      </c>
      <c r="V4279" s="28" t="s">
        <v>61</v>
      </c>
      <c r="W4279" s="26"/>
      <c r="X4279" s="26" t="s">
        <v>62</v>
      </c>
      <c r="Y4279" s="26" t="s">
        <v>762</v>
      </c>
    </row>
    <row r="4280" spans="2:25" x14ac:dyDescent="0.2">
      <c r="B4280" s="26" t="s">
        <v>8984</v>
      </c>
      <c r="C4280" s="26" t="s">
        <v>55</v>
      </c>
      <c r="D4280" s="26" t="s">
        <v>8929</v>
      </c>
      <c r="E4280" s="26" t="str">
        <f>VLOOKUP(D4280,[1]ЕНС!A:E,2,FALSE)</f>
        <v>Бокс</v>
      </c>
      <c r="F4280" s="26" t="str">
        <f>VLOOKUP(D4280,[1]ЕНС!A:E,3,FALSE)</f>
        <v>пластмассовый, для автоматических выключателей, навесного исполнения, наружной установки</v>
      </c>
      <c r="G4280" s="26" t="s">
        <v>8983</v>
      </c>
      <c r="H4280" s="26" t="s">
        <v>26</v>
      </c>
      <c r="I4280" s="26">
        <v>0</v>
      </c>
      <c r="J4280" s="26">
        <v>631010000</v>
      </c>
      <c r="K4280" s="26" t="str">
        <f>VLOOKUP(B4280,[1]ПланКаз!A4267:M7571,12,0)</f>
        <v>ҚР, ШҚО, Өскемен қ., Бажов көш., 10</v>
      </c>
      <c r="L4280" s="26" t="str">
        <f>VLOOKUP(B4280,[1]ПланКаз!A4265:M7569,13,0)</f>
        <v>Мамыр - Маусым</v>
      </c>
      <c r="M4280" s="26" t="str">
        <f>VLOOKUP(B4280,[1]ПланКаз!A4267:N7571,14,0)</f>
        <v>Шығыс-Қазақстан облысы, Өскемен қ.</v>
      </c>
      <c r="N4280" s="26" t="s">
        <v>58</v>
      </c>
      <c r="O4280" s="26" t="str">
        <f>VLOOKUP(B4280,[1]ПланКаз!A4266:P7570,16,0)</f>
        <v>шартқа қол қойылған кезден бастап 60 күнтізбелік күн ішінде</v>
      </c>
      <c r="P4280" s="26" t="s">
        <v>59</v>
      </c>
      <c r="Q4280" s="27" t="s">
        <v>522</v>
      </c>
      <c r="R4280" s="26" t="str">
        <f>VLOOKUP(B4280,[1]ПланКаз!A4265:S7569,19,0)</f>
        <v>Дана</v>
      </c>
      <c r="S4280" s="28">
        <v>10</v>
      </c>
      <c r="T4280" s="28">
        <v>3336</v>
      </c>
      <c r="U4280" s="28" t="s">
        <v>61</v>
      </c>
      <c r="V4280" s="28" t="s">
        <v>61</v>
      </c>
      <c r="W4280" s="26"/>
      <c r="X4280" s="26" t="s">
        <v>72</v>
      </c>
      <c r="Y4280" s="26" t="s">
        <v>1475</v>
      </c>
    </row>
    <row r="4281" spans="2:25" x14ac:dyDescent="0.2">
      <c r="B4281" s="26" t="s">
        <v>8985</v>
      </c>
      <c r="C4281" s="26" t="s">
        <v>55</v>
      </c>
      <c r="D4281" s="26" t="s">
        <v>8929</v>
      </c>
      <c r="E4281" s="26" t="str">
        <f>VLOOKUP(D4281,[1]ЕНС!A:E,2,FALSE)</f>
        <v>Бокс</v>
      </c>
      <c r="F4281" s="26" t="str">
        <f>VLOOKUP(D4281,[1]ЕНС!A:E,3,FALSE)</f>
        <v>пластмассовый, для автоматических выключателей, навесного исполнения, наружной установки</v>
      </c>
      <c r="G4281" s="26" t="s">
        <v>8983</v>
      </c>
      <c r="H4281" s="26" t="s">
        <v>22</v>
      </c>
      <c r="I4281" s="26">
        <v>0</v>
      </c>
      <c r="J4281" s="26">
        <v>631010000</v>
      </c>
      <c r="K4281" s="26" t="str">
        <f>VLOOKUP(B4281,[1]ПланКаз!A4268:M7572,12,0)</f>
        <v>ҚР, ШҚО, Өскемен қ., Бажов көш., 10</v>
      </c>
      <c r="L4281" s="26" t="str">
        <f>VLOOKUP(B4281,[1]ПланКаз!A4266:M7570,13,0)</f>
        <v>Маусым - Шілде</v>
      </c>
      <c r="M4281" s="26" t="str">
        <f>VLOOKUP(B4281,[1]ПланКаз!A4268:N7572,14,0)</f>
        <v>Шығыс-Қазақстан облысы, Өскемен қ.</v>
      </c>
      <c r="N4281" s="26" t="s">
        <v>58</v>
      </c>
      <c r="O4281" s="26" t="str">
        <f>VLOOKUP(B4281,[1]ПланКаз!A4267:P7571,16,0)</f>
        <v>шартқа қол қойылған кезден бастап 60 күнтізбелік күн ішінде</v>
      </c>
      <c r="P4281" s="26" t="s">
        <v>59</v>
      </c>
      <c r="Q4281" s="27" t="s">
        <v>522</v>
      </c>
      <c r="R4281" s="26" t="str">
        <f>VLOOKUP(B4281,[1]ПланКаз!A4266:S7570,19,0)</f>
        <v>Дана</v>
      </c>
      <c r="S4281" s="28">
        <v>10</v>
      </c>
      <c r="T4281" s="28">
        <v>3336</v>
      </c>
      <c r="U4281" s="28">
        <v>33360</v>
      </c>
      <c r="V4281" s="28">
        <v>37363.199999999997</v>
      </c>
      <c r="W4281" s="26"/>
      <c r="X4281" s="26" t="s">
        <v>72</v>
      </c>
      <c r="Y4281" s="26" t="s">
        <v>61</v>
      </c>
    </row>
    <row r="4282" spans="2:25" x14ac:dyDescent="0.2">
      <c r="B4282" s="26" t="s">
        <v>8986</v>
      </c>
      <c r="C4282" s="26" t="s">
        <v>55</v>
      </c>
      <c r="D4282" s="26" t="s">
        <v>8987</v>
      </c>
      <c r="E4282" s="26" t="str">
        <f>VLOOKUP(D4282,[1]ЕНС!A:E,2,FALSE)</f>
        <v>Разъем</v>
      </c>
      <c r="F4282" s="26" t="str">
        <f>VLOOKUP(D4282,[1]ЕНС!A:E,3,FALSE)</f>
        <v>высокочастотный, серия UHF, для радиочастотного коаксиального кабеля RG-213/U</v>
      </c>
      <c r="G4282" s="26" t="s">
        <v>8988</v>
      </c>
      <c r="H4282" s="26" t="s">
        <v>26</v>
      </c>
      <c r="I4282" s="26">
        <v>0</v>
      </c>
      <c r="J4282" s="26">
        <v>631010000</v>
      </c>
      <c r="K4282" s="26" t="str">
        <f>VLOOKUP(B4282,[1]ПланКаз!A4269:M7573,12,0)</f>
        <v>ҚР, ШҚО, Өскемен қ., Бажов көш., 10</v>
      </c>
      <c r="L4282" s="26" t="str">
        <f>VLOOKUP(B4282,[1]ПланКаз!A4267:M7571,13,0)</f>
        <v>Желтоқсан-Қантар</v>
      </c>
      <c r="M4282" s="26" t="str">
        <f>VLOOKUP(B4282,[1]ПланКаз!A4269:N7573,14,0)</f>
        <v>Шығыс-Қазақстан облысы, Өскемен қ.</v>
      </c>
      <c r="N4282" s="26" t="s">
        <v>58</v>
      </c>
      <c r="O4282" s="26" t="str">
        <f>VLOOKUP(B4282,[1]ПланКаз!A4268:P7572,16,0)</f>
        <v>шартқа қол қойылған кезден бастап 60 күнтізбелік күн ішінде</v>
      </c>
      <c r="P4282" s="26" t="s">
        <v>59</v>
      </c>
      <c r="Q4282" s="27" t="s">
        <v>522</v>
      </c>
      <c r="R4282" s="26" t="str">
        <f>VLOOKUP(B4282,[1]ПланКаз!A4267:S7571,19,0)</f>
        <v>Дана</v>
      </c>
      <c r="S4282" s="28">
        <v>9</v>
      </c>
      <c r="T4282" s="28">
        <v>5136</v>
      </c>
      <c r="U4282" s="28" t="s">
        <v>61</v>
      </c>
      <c r="V4282" s="28" t="s">
        <v>61</v>
      </c>
      <c r="W4282" s="26"/>
      <c r="X4282" s="26" t="s">
        <v>62</v>
      </c>
      <c r="Y4282" s="26" t="s">
        <v>762</v>
      </c>
    </row>
    <row r="4283" spans="2:25" x14ac:dyDescent="0.2">
      <c r="B4283" s="26" t="s">
        <v>8989</v>
      </c>
      <c r="C4283" s="26" t="s">
        <v>55</v>
      </c>
      <c r="D4283" s="26" t="s">
        <v>8987</v>
      </c>
      <c r="E4283" s="26" t="str">
        <f>VLOOKUP(D4283,[1]ЕНС!A:E,2,FALSE)</f>
        <v>Разъем</v>
      </c>
      <c r="F4283" s="26" t="str">
        <f>VLOOKUP(D4283,[1]ЕНС!A:E,3,FALSE)</f>
        <v>высокочастотный, серия UHF, для радиочастотного коаксиального кабеля RG-213/U</v>
      </c>
      <c r="G4283" s="26" t="s">
        <v>8988</v>
      </c>
      <c r="H4283" s="26" t="s">
        <v>26</v>
      </c>
      <c r="I4283" s="26">
        <v>0</v>
      </c>
      <c r="J4283" s="26">
        <v>631010000</v>
      </c>
      <c r="K4283" s="26" t="str">
        <f>VLOOKUP(B4283,[1]ПланКаз!A4270:M7574,12,0)</f>
        <v>ҚР, ШҚО, Өскемен қ., Бажов көш., 10</v>
      </c>
      <c r="L4283" s="26" t="str">
        <f>VLOOKUP(B4283,[1]ПланКаз!A4268:M7572,13,0)</f>
        <v>Ақпан - Наурыз</v>
      </c>
      <c r="M4283" s="26" t="str">
        <f>VLOOKUP(B4283,[1]ПланКаз!A4270:N7574,14,0)</f>
        <v>Шығыс-Қазақстан облысы, Өскемен қ.</v>
      </c>
      <c r="N4283" s="26" t="s">
        <v>58</v>
      </c>
      <c r="O4283" s="26" t="str">
        <f>VLOOKUP(B4283,[1]ПланКаз!A4269:P7573,16,0)</f>
        <v>шартқа қол қойылған кезден бастап 60 күнтізбелік күн ішінде</v>
      </c>
      <c r="P4283" s="26" t="s">
        <v>59</v>
      </c>
      <c r="Q4283" s="27" t="s">
        <v>522</v>
      </c>
      <c r="R4283" s="26" t="str">
        <f>VLOOKUP(B4283,[1]ПланКаз!A4268:S7572,19,0)</f>
        <v>Дана</v>
      </c>
      <c r="S4283" s="28">
        <v>9</v>
      </c>
      <c r="T4283" s="28">
        <v>5136</v>
      </c>
      <c r="U4283" s="28">
        <v>46224</v>
      </c>
      <c r="V4283" s="28">
        <v>51770.879999999997</v>
      </c>
      <c r="W4283" s="26"/>
      <c r="X4283" s="26" t="s">
        <v>72</v>
      </c>
      <c r="Y4283" s="26" t="s">
        <v>61</v>
      </c>
    </row>
    <row r="4284" spans="2:25" x14ac:dyDescent="0.2">
      <c r="B4284" s="26" t="s">
        <v>8990</v>
      </c>
      <c r="C4284" s="26" t="s">
        <v>55</v>
      </c>
      <c r="D4284" s="26" t="s">
        <v>8991</v>
      </c>
      <c r="E4284" s="26" t="str">
        <f>VLOOKUP(D4284,[1]ЕНС!A:E,2,FALSE)</f>
        <v>Вставка в разъём</v>
      </c>
      <c r="F4284" s="26" t="str">
        <f>VLOOKUP(D4284,[1]ЕНС!A:E,3,FALSE)</f>
        <v>под кабель RG58U</v>
      </c>
      <c r="G4284" s="26" t="s">
        <v>8992</v>
      </c>
      <c r="H4284" s="26" t="s">
        <v>26</v>
      </c>
      <c r="I4284" s="26">
        <v>0</v>
      </c>
      <c r="J4284" s="26">
        <v>631010000</v>
      </c>
      <c r="K4284" s="26" t="str">
        <f>VLOOKUP(B4284,[1]ПланКаз!A4271:M7575,12,0)</f>
        <v>ҚР, ШҚО, Өскемен қ., Бажов көш., 10</v>
      </c>
      <c r="L4284" s="26" t="str">
        <f>VLOOKUP(B4284,[1]ПланКаз!A4269:M7573,13,0)</f>
        <v>Желтоқсан-Қантар</v>
      </c>
      <c r="M4284" s="26" t="str">
        <f>VLOOKUP(B4284,[1]ПланКаз!A4271:N7575,14,0)</f>
        <v>Шығыс-Қазақстан облысы, Өскемен қ.</v>
      </c>
      <c r="N4284" s="26" t="s">
        <v>58</v>
      </c>
      <c r="O4284" s="26" t="str">
        <f>VLOOKUP(B4284,[1]ПланКаз!A4270:P7574,16,0)</f>
        <v>шартқа қол қойылған кезден бастап 60 күнтізбелік күн ішінде</v>
      </c>
      <c r="P4284" s="26" t="s">
        <v>59</v>
      </c>
      <c r="Q4284" s="27" t="s">
        <v>522</v>
      </c>
      <c r="R4284" s="26" t="str">
        <f>VLOOKUP(B4284,[1]ПланКаз!A4269:S7573,19,0)</f>
        <v>Дана</v>
      </c>
      <c r="S4284" s="28">
        <v>5</v>
      </c>
      <c r="T4284" s="28">
        <v>3724</v>
      </c>
      <c r="U4284" s="28" t="s">
        <v>61</v>
      </c>
      <c r="V4284" s="28" t="s">
        <v>61</v>
      </c>
      <c r="W4284" s="26"/>
      <c r="X4284" s="26" t="s">
        <v>62</v>
      </c>
      <c r="Y4284" s="26" t="s">
        <v>762</v>
      </c>
    </row>
    <row r="4285" spans="2:25" x14ac:dyDescent="0.2">
      <c r="B4285" s="26" t="s">
        <v>8993</v>
      </c>
      <c r="C4285" s="26" t="s">
        <v>55</v>
      </c>
      <c r="D4285" s="26" t="s">
        <v>8991</v>
      </c>
      <c r="E4285" s="26" t="str">
        <f>VLOOKUP(D4285,[1]ЕНС!A:E,2,FALSE)</f>
        <v>Вставка в разъём</v>
      </c>
      <c r="F4285" s="26" t="str">
        <f>VLOOKUP(D4285,[1]ЕНС!A:E,3,FALSE)</f>
        <v>под кабель RG58U</v>
      </c>
      <c r="G4285" s="26" t="s">
        <v>8992</v>
      </c>
      <c r="H4285" s="26" t="s">
        <v>26</v>
      </c>
      <c r="I4285" s="26">
        <v>0</v>
      </c>
      <c r="J4285" s="26">
        <v>631010000</v>
      </c>
      <c r="K4285" s="26" t="str">
        <f>VLOOKUP(B4285,[1]ПланКаз!A4272:M7576,12,0)</f>
        <v>ҚР, ШҚО, Өскемен қ., Бажов көш., 10</v>
      </c>
      <c r="L4285" s="26" t="str">
        <f>VLOOKUP(B4285,[1]ПланКаз!A4270:M7574,13,0)</f>
        <v>Ақпан - Наурыз</v>
      </c>
      <c r="M4285" s="26" t="str">
        <f>VLOOKUP(B4285,[1]ПланКаз!A4272:N7576,14,0)</f>
        <v>Шығыс-Қазақстан облысы, Өскемен қ.</v>
      </c>
      <c r="N4285" s="26" t="s">
        <v>58</v>
      </c>
      <c r="O4285" s="26" t="str">
        <f>VLOOKUP(B4285,[1]ПланКаз!A4271:P7575,16,0)</f>
        <v>шартқа қол қойылған кезден бастап 60 күнтізбелік күн ішінде</v>
      </c>
      <c r="P4285" s="26" t="s">
        <v>59</v>
      </c>
      <c r="Q4285" s="27" t="s">
        <v>522</v>
      </c>
      <c r="R4285" s="26" t="str">
        <f>VLOOKUP(B4285,[1]ПланКаз!A4270:S7574,19,0)</f>
        <v>Дана</v>
      </c>
      <c r="S4285" s="28">
        <v>5</v>
      </c>
      <c r="T4285" s="28">
        <v>3724</v>
      </c>
      <c r="U4285" s="28">
        <v>18620</v>
      </c>
      <c r="V4285" s="28">
        <v>20854.400000000001</v>
      </c>
      <c r="W4285" s="26"/>
      <c r="X4285" s="26" t="s">
        <v>72</v>
      </c>
      <c r="Y4285" s="26" t="s">
        <v>61</v>
      </c>
    </row>
    <row r="4286" spans="2:25" x14ac:dyDescent="0.2">
      <c r="B4286" s="26" t="s">
        <v>8994</v>
      </c>
      <c r="C4286" s="26" t="s">
        <v>55</v>
      </c>
      <c r="D4286" s="26" t="s">
        <v>8995</v>
      </c>
      <c r="E4286" s="26" t="str">
        <f>VLOOKUP(D4286,[1]ЕНС!A:E,2,FALSE)</f>
        <v>Батарея</v>
      </c>
      <c r="F4286" s="26" t="str">
        <f>VLOOKUP(D4286,[1]ЕНС!A:E,3,FALSE)</f>
        <v>резервная</v>
      </c>
      <c r="G4286" s="26" t="s">
        <v>8996</v>
      </c>
      <c r="H4286" s="26" t="s">
        <v>26</v>
      </c>
      <c r="I4286" s="26">
        <v>0</v>
      </c>
      <c r="J4286" s="26">
        <v>631010000</v>
      </c>
      <c r="K4286" s="26" t="str">
        <f>VLOOKUP(B4286,[1]ПланКаз!A4273:M7577,12,0)</f>
        <v>ҚР, ШҚО, Өскемен қ., Бажов көш., 10</v>
      </c>
      <c r="L4286" s="26" t="str">
        <f>VLOOKUP(B4286,[1]ПланКаз!A4271:M7575,13,0)</f>
        <v>Желтоқсан-Қантар</v>
      </c>
      <c r="M4286" s="26" t="str">
        <f>VLOOKUP(B4286,[1]ПланКаз!A4273:N7577,14,0)</f>
        <v>Шығыс-Қазақстан облысы, Өскемен қ.</v>
      </c>
      <c r="N4286" s="26" t="s">
        <v>58</v>
      </c>
      <c r="O4286" s="26" t="str">
        <f>VLOOKUP(B4286,[1]ПланКаз!A4272:P7576,16,0)</f>
        <v>шартқа қол қойылған кезден бастап 60 күнтізбелік күн ішінде</v>
      </c>
      <c r="P4286" s="26" t="s">
        <v>59</v>
      </c>
      <c r="Q4286" s="27" t="s">
        <v>522</v>
      </c>
      <c r="R4286" s="26" t="str">
        <f>VLOOKUP(B4286,[1]ПланКаз!A4271:S7575,19,0)</f>
        <v>Дана</v>
      </c>
      <c r="S4286" s="28">
        <v>23</v>
      </c>
      <c r="T4286" s="28">
        <v>22770</v>
      </c>
      <c r="U4286" s="28" t="s">
        <v>61</v>
      </c>
      <c r="V4286" s="28" t="s">
        <v>61</v>
      </c>
      <c r="W4286" s="26"/>
      <c r="X4286" s="26" t="s">
        <v>62</v>
      </c>
      <c r="Y4286" s="26" t="s">
        <v>762</v>
      </c>
    </row>
    <row r="4287" spans="2:25" x14ac:dyDescent="0.2">
      <c r="B4287" s="26" t="s">
        <v>8997</v>
      </c>
      <c r="C4287" s="26" t="s">
        <v>55</v>
      </c>
      <c r="D4287" s="26" t="s">
        <v>8995</v>
      </c>
      <c r="E4287" s="26" t="str">
        <f>VLOOKUP(D4287,[1]ЕНС!A:E,2,FALSE)</f>
        <v>Батарея</v>
      </c>
      <c r="F4287" s="26" t="str">
        <f>VLOOKUP(D4287,[1]ЕНС!A:E,3,FALSE)</f>
        <v>резервная</v>
      </c>
      <c r="G4287" s="26" t="s">
        <v>8996</v>
      </c>
      <c r="H4287" s="26" t="s">
        <v>26</v>
      </c>
      <c r="I4287" s="26">
        <v>0</v>
      </c>
      <c r="J4287" s="26">
        <v>631010000</v>
      </c>
      <c r="K4287" s="26" t="str">
        <f>VLOOKUP(B4287,[1]ПланКаз!A4274:M7578,12,0)</f>
        <v>ҚР, ШҚО, Өскемен қ., Бажов көш., 10</v>
      </c>
      <c r="L4287" s="26" t="str">
        <f>VLOOKUP(B4287,[1]ПланКаз!A4272:M7576,13,0)</f>
        <v>Ақпан - Наурыз</v>
      </c>
      <c r="M4287" s="26" t="str">
        <f>VLOOKUP(B4287,[1]ПланКаз!A4274:N7578,14,0)</f>
        <v>Шығыс-Қазақстан облысы, Өскемен қ.</v>
      </c>
      <c r="N4287" s="26" t="s">
        <v>58</v>
      </c>
      <c r="O4287" s="26" t="str">
        <f>VLOOKUP(B4287,[1]ПланКаз!A4273:P7577,16,0)</f>
        <v>шартқа қол қойылған кезден бастап 60 күнтізбелік күн ішінде</v>
      </c>
      <c r="P4287" s="26" t="s">
        <v>59</v>
      </c>
      <c r="Q4287" s="27" t="s">
        <v>522</v>
      </c>
      <c r="R4287" s="26" t="str">
        <f>VLOOKUP(B4287,[1]ПланКаз!A4272:S7576,19,0)</f>
        <v>Дана</v>
      </c>
      <c r="S4287" s="28">
        <v>23</v>
      </c>
      <c r="T4287" s="28">
        <v>22770</v>
      </c>
      <c r="U4287" s="28">
        <v>523710</v>
      </c>
      <c r="V4287" s="28">
        <v>586555.19999999995</v>
      </c>
      <c r="W4287" s="26"/>
      <c r="X4287" s="26" t="s">
        <v>72</v>
      </c>
      <c r="Y4287" s="26" t="s">
        <v>61</v>
      </c>
    </row>
    <row r="4288" spans="2:25" x14ac:dyDescent="0.2">
      <c r="B4288" s="26" t="s">
        <v>8998</v>
      </c>
      <c r="C4288" s="26" t="s">
        <v>55</v>
      </c>
      <c r="D4288" s="26" t="s">
        <v>8869</v>
      </c>
      <c r="E4288" s="26" t="str">
        <f>VLOOKUP(D4288,[1]ЕНС!A:E,2,FALSE)</f>
        <v>Антенна</v>
      </c>
      <c r="F4288" s="26" t="str">
        <f>VLOOKUP(D4288,[1]ЕНС!A:E,3,FALSE)</f>
        <v>для стационарных радиостанций, ретрансляторов, радиомодемов, дипольная (петлевая), частота 136-174 MHz</v>
      </c>
      <c r="G4288" s="26" t="s">
        <v>8999</v>
      </c>
      <c r="H4288" s="26" t="s">
        <v>26</v>
      </c>
      <c r="I4288" s="26">
        <v>0</v>
      </c>
      <c r="J4288" s="26">
        <v>631010000</v>
      </c>
      <c r="K4288" s="26" t="str">
        <f>VLOOKUP(B4288,[1]ПланКаз!A4275:M7579,12,0)</f>
        <v>ҚР, ШҚО, Өскемен қ., Бажов көш., 10</v>
      </c>
      <c r="L4288" s="26" t="str">
        <f>VLOOKUP(B4288,[1]ПланКаз!A4273:M7577,13,0)</f>
        <v>Желтоқсан-Қантар</v>
      </c>
      <c r="M4288" s="26" t="str">
        <f>VLOOKUP(B4288,[1]ПланКаз!A4275:N7579,14,0)</f>
        <v>Шығыс-Қазақстан облысы, Өскемен қ.</v>
      </c>
      <c r="N4288" s="26" t="s">
        <v>58</v>
      </c>
      <c r="O4288" s="26" t="str">
        <f>VLOOKUP(B4288,[1]ПланКаз!A4274:P7578,16,0)</f>
        <v>шартқа қол қойылған кезден бастап 60 күнтізбелік күн ішінде</v>
      </c>
      <c r="P4288" s="26" t="s">
        <v>59</v>
      </c>
      <c r="Q4288" s="27" t="s">
        <v>522</v>
      </c>
      <c r="R4288" s="26" t="str">
        <f>VLOOKUP(B4288,[1]ПланКаз!A4273:S7577,19,0)</f>
        <v>Дана</v>
      </c>
      <c r="S4288" s="28">
        <v>4</v>
      </c>
      <c r="T4288" s="28">
        <v>76348</v>
      </c>
      <c r="U4288" s="28" t="s">
        <v>61</v>
      </c>
      <c r="V4288" s="28" t="s">
        <v>61</v>
      </c>
      <c r="W4288" s="26"/>
      <c r="X4288" s="26" t="s">
        <v>62</v>
      </c>
      <c r="Y4288" s="26" t="s">
        <v>762</v>
      </c>
    </row>
    <row r="4289" spans="2:25" x14ac:dyDescent="0.2">
      <c r="B4289" s="26" t="s">
        <v>9000</v>
      </c>
      <c r="C4289" s="26" t="s">
        <v>55</v>
      </c>
      <c r="D4289" s="26" t="s">
        <v>8869</v>
      </c>
      <c r="E4289" s="26" t="str">
        <f>VLOOKUP(D4289,[1]ЕНС!A:E,2,FALSE)</f>
        <v>Антенна</v>
      </c>
      <c r="F4289" s="26" t="str">
        <f>VLOOKUP(D4289,[1]ЕНС!A:E,3,FALSE)</f>
        <v>для стационарных радиостанций, ретрансляторов, радиомодемов, дипольная (петлевая), частота 136-174 MHz</v>
      </c>
      <c r="G4289" s="26" t="s">
        <v>8999</v>
      </c>
      <c r="H4289" s="26" t="s">
        <v>26</v>
      </c>
      <c r="I4289" s="26">
        <v>0</v>
      </c>
      <c r="J4289" s="26">
        <v>631010000</v>
      </c>
      <c r="K4289" s="26" t="str">
        <f>VLOOKUP(B4289,[1]ПланКаз!A4276:M7580,12,0)</f>
        <v>ҚР, ШҚО, Өскемен қ., Бажов көш., 10</v>
      </c>
      <c r="L4289" s="26" t="str">
        <f>VLOOKUP(B4289,[1]ПланКаз!A4274:M7578,13,0)</f>
        <v>Ақпан - Наурыз</v>
      </c>
      <c r="M4289" s="26" t="str">
        <f>VLOOKUP(B4289,[1]ПланКаз!A4276:N7580,14,0)</f>
        <v>Шығыс-Қазақстан облысы, Өскемен қ.</v>
      </c>
      <c r="N4289" s="26" t="s">
        <v>58</v>
      </c>
      <c r="O4289" s="26" t="str">
        <f>VLOOKUP(B4289,[1]ПланКаз!A4275:P7579,16,0)</f>
        <v>шартқа қол қойылған кезден бастап 60 күнтізбелік күн ішінде</v>
      </c>
      <c r="P4289" s="26" t="s">
        <v>59</v>
      </c>
      <c r="Q4289" s="27" t="s">
        <v>522</v>
      </c>
      <c r="R4289" s="26" t="str">
        <f>VLOOKUP(B4289,[1]ПланКаз!A4274:S7578,19,0)</f>
        <v>Дана</v>
      </c>
      <c r="S4289" s="28">
        <v>4</v>
      </c>
      <c r="T4289" s="28">
        <v>76348</v>
      </c>
      <c r="U4289" s="28">
        <v>305392</v>
      </c>
      <c r="V4289" s="28">
        <v>342039.03999999998</v>
      </c>
      <c r="W4289" s="26"/>
      <c r="X4289" s="26" t="s">
        <v>72</v>
      </c>
      <c r="Y4289" s="26" t="s">
        <v>61</v>
      </c>
    </row>
    <row r="4290" spans="2:25" x14ac:dyDescent="0.2">
      <c r="B4290" s="26" t="s">
        <v>9001</v>
      </c>
      <c r="C4290" s="26" t="s">
        <v>55</v>
      </c>
      <c r="D4290" s="26" t="s">
        <v>9002</v>
      </c>
      <c r="E4290" s="26" t="str">
        <f>VLOOKUP(D4290,[1]ЕНС!A:E,2,FALSE)</f>
        <v>Преобразователь интерфейса</v>
      </c>
      <c r="F4290" s="26" t="str">
        <f>VLOOKUP(D4290,[1]ЕНС!A:E,3,FALSE)</f>
        <v>RS-232/RS-485 в Ethernet</v>
      </c>
      <c r="G4290" s="26" t="s">
        <v>9003</v>
      </c>
      <c r="H4290" s="26" t="s">
        <v>26</v>
      </c>
      <c r="I4290" s="26">
        <v>0</v>
      </c>
      <c r="J4290" s="26">
        <v>631010000</v>
      </c>
      <c r="K4290" s="26" t="str">
        <f>VLOOKUP(B4290,[1]ПланКаз!A4277:M7581,12,0)</f>
        <v>ҚР, ШҚО, Өскемен қ., Бажов көш., 10</v>
      </c>
      <c r="L4290" s="26" t="str">
        <f>VLOOKUP(B4290,[1]ПланКаз!A4275:M7579,13,0)</f>
        <v>Желтоқсан-Қантар</v>
      </c>
      <c r="M4290" s="26" t="str">
        <f>VLOOKUP(B4290,[1]ПланКаз!A4277:N7581,14,0)</f>
        <v>Шығыс-Қазақстан облысы, Өскемен қ.</v>
      </c>
      <c r="N4290" s="26" t="s">
        <v>58</v>
      </c>
      <c r="O4290" s="26" t="str">
        <f>VLOOKUP(B4290,[1]ПланКаз!A4276:P7580,16,0)</f>
        <v>шартқа қол қойылған кезден бастап 60 күнтізбелік күн ішінде</v>
      </c>
      <c r="P4290" s="26" t="s">
        <v>59</v>
      </c>
      <c r="Q4290" s="27" t="s">
        <v>522</v>
      </c>
      <c r="R4290" s="26" t="str">
        <f>VLOOKUP(B4290,[1]ПланКаз!A4275:S7579,19,0)</f>
        <v>Дана</v>
      </c>
      <c r="S4290" s="28">
        <v>2</v>
      </c>
      <c r="T4290" s="28">
        <v>98850</v>
      </c>
      <c r="U4290" s="28" t="s">
        <v>61</v>
      </c>
      <c r="V4290" s="28" t="s">
        <v>61</v>
      </c>
      <c r="W4290" s="26"/>
      <c r="X4290" s="26" t="s">
        <v>62</v>
      </c>
      <c r="Y4290" s="26" t="s">
        <v>762</v>
      </c>
    </row>
    <row r="4291" spans="2:25" x14ac:dyDescent="0.2">
      <c r="B4291" s="26" t="s">
        <v>9004</v>
      </c>
      <c r="C4291" s="26" t="s">
        <v>55</v>
      </c>
      <c r="D4291" s="26" t="s">
        <v>9002</v>
      </c>
      <c r="E4291" s="26" t="str">
        <f>VLOOKUP(D4291,[1]ЕНС!A:E,2,FALSE)</f>
        <v>Преобразователь интерфейса</v>
      </c>
      <c r="F4291" s="26" t="str">
        <f>VLOOKUP(D4291,[1]ЕНС!A:E,3,FALSE)</f>
        <v>RS-232/RS-485 в Ethernet</v>
      </c>
      <c r="G4291" s="26" t="s">
        <v>9003</v>
      </c>
      <c r="H4291" s="26" t="s">
        <v>26</v>
      </c>
      <c r="I4291" s="26">
        <v>0</v>
      </c>
      <c r="J4291" s="26">
        <v>631010000</v>
      </c>
      <c r="K4291" s="26" t="str">
        <f>VLOOKUP(B4291,[1]ПланКаз!A4278:M7582,12,0)</f>
        <v>ҚР, ШҚО, Өскемен қ., Бажов көш., 10</v>
      </c>
      <c r="L4291" s="26" t="str">
        <f>VLOOKUP(B4291,[1]ПланКаз!A4276:M7580,13,0)</f>
        <v>Ақпан - Наурыз</v>
      </c>
      <c r="M4291" s="26" t="str">
        <f>VLOOKUP(B4291,[1]ПланКаз!A4278:N7582,14,0)</f>
        <v>Шығыс-Қазақстан облысы, Өскемен қ.</v>
      </c>
      <c r="N4291" s="26" t="s">
        <v>58</v>
      </c>
      <c r="O4291" s="26" t="str">
        <f>VLOOKUP(B4291,[1]ПланКаз!A4277:P7581,16,0)</f>
        <v>шартқа қол қойылған кезден бастап 60 күнтізбелік күн ішінде</v>
      </c>
      <c r="P4291" s="26" t="s">
        <v>59</v>
      </c>
      <c r="Q4291" s="27" t="s">
        <v>522</v>
      </c>
      <c r="R4291" s="26" t="str">
        <f>VLOOKUP(B4291,[1]ПланКаз!A4276:S7580,19,0)</f>
        <v>Дана</v>
      </c>
      <c r="S4291" s="28">
        <v>2</v>
      </c>
      <c r="T4291" s="28">
        <v>98850</v>
      </c>
      <c r="U4291" s="28">
        <v>197700</v>
      </c>
      <c r="V4291" s="28">
        <v>221424</v>
      </c>
      <c r="W4291" s="26"/>
      <c r="X4291" s="26" t="s">
        <v>72</v>
      </c>
      <c r="Y4291" s="26" t="s">
        <v>61</v>
      </c>
    </row>
    <row r="4292" spans="2:25" x14ac:dyDescent="0.2">
      <c r="B4292" s="26" t="s">
        <v>9005</v>
      </c>
      <c r="C4292" s="26" t="s">
        <v>55</v>
      </c>
      <c r="D4292" s="26" t="s">
        <v>9006</v>
      </c>
      <c r="E4292" s="26" t="str">
        <f>VLOOKUP(D4292,[1]ЕНС!A:E,2,FALSE)</f>
        <v>Модуль ввода/вывода</v>
      </c>
      <c r="F4292" s="26" t="str">
        <f>VLOOKUP(D4292,[1]ЕНС!A:E,3,FALSE)</f>
        <v>для дискретных сигналов, 16 канальный</v>
      </c>
      <c r="G4292" s="26" t="s">
        <v>9007</v>
      </c>
      <c r="H4292" s="26" t="s">
        <v>26</v>
      </c>
      <c r="I4292" s="26">
        <v>0</v>
      </c>
      <c r="J4292" s="26">
        <v>631010000</v>
      </c>
      <c r="K4292" s="26" t="str">
        <f>VLOOKUP(B4292,[1]ПланКаз!A4279:M7583,12,0)</f>
        <v>ҚР, ШҚО, Өскемен қ., Бажов көш., 10</v>
      </c>
      <c r="L4292" s="26" t="str">
        <f>VLOOKUP(B4292,[1]ПланКаз!A4277:M7581,13,0)</f>
        <v>Желтоқсан-Қантар</v>
      </c>
      <c r="M4292" s="26" t="str">
        <f>VLOOKUP(B4292,[1]ПланКаз!A4279:N7583,14,0)</f>
        <v>Шығыс-Қазақстан облысы, Өскемен қ.</v>
      </c>
      <c r="N4292" s="26" t="s">
        <v>58</v>
      </c>
      <c r="O4292" s="26" t="str">
        <f>VLOOKUP(B4292,[1]ПланКаз!A4278:P7582,16,0)</f>
        <v>шартқа қол қойылған кезден бастап 60 күнтізбелік күн ішінде</v>
      </c>
      <c r="P4292" s="26" t="s">
        <v>59</v>
      </c>
      <c r="Q4292" s="27" t="s">
        <v>522</v>
      </c>
      <c r="R4292" s="26" t="str">
        <f>VLOOKUP(B4292,[1]ПланКаз!A4277:S7581,19,0)</f>
        <v>Дана</v>
      </c>
      <c r="S4292" s="28">
        <v>2</v>
      </c>
      <c r="T4292" s="28">
        <v>63020</v>
      </c>
      <c r="U4292" s="28" t="s">
        <v>61</v>
      </c>
      <c r="V4292" s="28" t="s">
        <v>61</v>
      </c>
      <c r="W4292" s="26"/>
      <c r="X4292" s="26" t="s">
        <v>62</v>
      </c>
      <c r="Y4292" s="26" t="s">
        <v>762</v>
      </c>
    </row>
    <row r="4293" spans="2:25" x14ac:dyDescent="0.2">
      <c r="B4293" s="26" t="s">
        <v>9008</v>
      </c>
      <c r="C4293" s="26" t="s">
        <v>55</v>
      </c>
      <c r="D4293" s="26" t="s">
        <v>9006</v>
      </c>
      <c r="E4293" s="26" t="str">
        <f>VLOOKUP(D4293,[1]ЕНС!A:E,2,FALSE)</f>
        <v>Модуль ввода/вывода</v>
      </c>
      <c r="F4293" s="26" t="str">
        <f>VLOOKUP(D4293,[1]ЕНС!A:E,3,FALSE)</f>
        <v>для дискретных сигналов, 16 канальный</v>
      </c>
      <c r="G4293" s="26" t="s">
        <v>9007</v>
      </c>
      <c r="H4293" s="26" t="s">
        <v>26</v>
      </c>
      <c r="I4293" s="26">
        <v>0</v>
      </c>
      <c r="J4293" s="26">
        <v>631010000</v>
      </c>
      <c r="K4293" s="26" t="str">
        <f>VLOOKUP(B4293,[1]ПланКаз!A4280:M7584,12,0)</f>
        <v>ҚР, ШҚО, Өскемен қ., Бажов көш., 10</v>
      </c>
      <c r="L4293" s="26" t="str">
        <f>VLOOKUP(B4293,[1]ПланКаз!A4278:M7582,13,0)</f>
        <v>Ақпан - Наурыз</v>
      </c>
      <c r="M4293" s="26" t="str">
        <f>VLOOKUP(B4293,[1]ПланКаз!A4280:N7584,14,0)</f>
        <v>Шығыс-Қазақстан облысы, Өскемен қ.</v>
      </c>
      <c r="N4293" s="26" t="s">
        <v>58</v>
      </c>
      <c r="O4293" s="26" t="str">
        <f>VLOOKUP(B4293,[1]ПланКаз!A4279:P7583,16,0)</f>
        <v>шартқа қол қойылған кезден бастап 60 күнтізбелік күн ішінде</v>
      </c>
      <c r="P4293" s="26" t="s">
        <v>59</v>
      </c>
      <c r="Q4293" s="27" t="s">
        <v>522</v>
      </c>
      <c r="R4293" s="26" t="str">
        <f>VLOOKUP(B4293,[1]ПланКаз!A4278:S7582,19,0)</f>
        <v>Дана</v>
      </c>
      <c r="S4293" s="28">
        <v>2</v>
      </c>
      <c r="T4293" s="28">
        <v>63020</v>
      </c>
      <c r="U4293" s="28">
        <v>126040</v>
      </c>
      <c r="V4293" s="28">
        <v>141164.79999999999</v>
      </c>
      <c r="W4293" s="26"/>
      <c r="X4293" s="26" t="s">
        <v>72</v>
      </c>
      <c r="Y4293" s="26" t="s">
        <v>61</v>
      </c>
    </row>
    <row r="4294" spans="2:25" x14ac:dyDescent="0.2">
      <c r="B4294" s="26" t="s">
        <v>9009</v>
      </c>
      <c r="C4294" s="26" t="s">
        <v>55</v>
      </c>
      <c r="D4294" s="26" t="s">
        <v>9010</v>
      </c>
      <c r="E4294" s="26" t="str">
        <f>VLOOKUP(D4294,[1]ЕНС!A:E,2,FALSE)</f>
        <v>Разъем</v>
      </c>
      <c r="F4294" s="26" t="str">
        <f>VLOOKUP(D4294,[1]ЕНС!A:E,3,FALSE)</f>
        <v>высокочастотный, серия UHF, обжимной, для кабеля RG58A/U</v>
      </c>
      <c r="G4294" s="26" t="s">
        <v>9011</v>
      </c>
      <c r="H4294" s="26" t="s">
        <v>26</v>
      </c>
      <c r="I4294" s="26">
        <v>0</v>
      </c>
      <c r="J4294" s="26">
        <v>631010000</v>
      </c>
      <c r="K4294" s="26" t="str">
        <f>VLOOKUP(B4294,[1]ПланКаз!A4281:M7585,12,0)</f>
        <v>ҚР, ШҚО, Өскемен қ., Бажов көш., 10</v>
      </c>
      <c r="L4294" s="26" t="str">
        <f>VLOOKUP(B4294,[1]ПланКаз!A4279:M7583,13,0)</f>
        <v>Желтоқсан-Қантар</v>
      </c>
      <c r="M4294" s="26" t="str">
        <f>VLOOKUP(B4294,[1]ПланКаз!A4281:N7585,14,0)</f>
        <v>Шығыс-Қазақстан облысы, Өскемен қ.</v>
      </c>
      <c r="N4294" s="26" t="s">
        <v>58</v>
      </c>
      <c r="O4294" s="26" t="str">
        <f>VLOOKUP(B4294,[1]ПланКаз!A4280:P7584,16,0)</f>
        <v>шартқа қол қойылған кезден бастап 60 күнтізбелік күн ішінде</v>
      </c>
      <c r="P4294" s="26" t="s">
        <v>59</v>
      </c>
      <c r="Q4294" s="27" t="s">
        <v>522</v>
      </c>
      <c r="R4294" s="26" t="str">
        <f>VLOOKUP(B4294,[1]ПланКаз!A4279:S7583,19,0)</f>
        <v>Дана</v>
      </c>
      <c r="S4294" s="28">
        <v>5</v>
      </c>
      <c r="T4294" s="28">
        <v>3700</v>
      </c>
      <c r="U4294" s="28" t="s">
        <v>61</v>
      </c>
      <c r="V4294" s="28" t="s">
        <v>61</v>
      </c>
      <c r="W4294" s="26"/>
      <c r="X4294" s="26" t="s">
        <v>62</v>
      </c>
      <c r="Y4294" s="26" t="s">
        <v>762</v>
      </c>
    </row>
    <row r="4295" spans="2:25" x14ac:dyDescent="0.2">
      <c r="B4295" s="26" t="s">
        <v>9012</v>
      </c>
      <c r="C4295" s="26" t="s">
        <v>55</v>
      </c>
      <c r="D4295" s="26" t="s">
        <v>9010</v>
      </c>
      <c r="E4295" s="26" t="str">
        <f>VLOOKUP(D4295,[1]ЕНС!A:E,2,FALSE)</f>
        <v>Разъем</v>
      </c>
      <c r="F4295" s="26" t="str">
        <f>VLOOKUP(D4295,[1]ЕНС!A:E,3,FALSE)</f>
        <v>высокочастотный, серия UHF, обжимной, для кабеля RG58A/U</v>
      </c>
      <c r="G4295" s="26" t="s">
        <v>9011</v>
      </c>
      <c r="H4295" s="26" t="s">
        <v>26</v>
      </c>
      <c r="I4295" s="26">
        <v>0</v>
      </c>
      <c r="J4295" s="26">
        <v>631010000</v>
      </c>
      <c r="K4295" s="26" t="str">
        <f>VLOOKUP(B4295,[1]ПланКаз!A4282:M7586,12,0)</f>
        <v>ҚР, ШҚО, Өскемен қ., Бажов көш., 10</v>
      </c>
      <c r="L4295" s="26" t="str">
        <f>VLOOKUP(B4295,[1]ПланКаз!A4280:M7584,13,0)</f>
        <v>Ақпан - Наурыз</v>
      </c>
      <c r="M4295" s="26" t="str">
        <f>VLOOKUP(B4295,[1]ПланКаз!A4282:N7586,14,0)</f>
        <v>Шығыс-Қазақстан облысы, Өскемен қ.</v>
      </c>
      <c r="N4295" s="26" t="s">
        <v>58</v>
      </c>
      <c r="O4295" s="26" t="str">
        <f>VLOOKUP(B4295,[1]ПланКаз!A4281:P7585,16,0)</f>
        <v>шартқа қол қойылған кезден бастап 60 күнтізбелік күн ішінде</v>
      </c>
      <c r="P4295" s="26" t="s">
        <v>59</v>
      </c>
      <c r="Q4295" s="27" t="s">
        <v>522</v>
      </c>
      <c r="R4295" s="26" t="str">
        <f>VLOOKUP(B4295,[1]ПланКаз!A4280:S7584,19,0)</f>
        <v>Дана</v>
      </c>
      <c r="S4295" s="28">
        <v>5</v>
      </c>
      <c r="T4295" s="28">
        <v>3700</v>
      </c>
      <c r="U4295" s="28">
        <v>18500</v>
      </c>
      <c r="V4295" s="28">
        <v>20720</v>
      </c>
      <c r="W4295" s="26"/>
      <c r="X4295" s="26" t="s">
        <v>72</v>
      </c>
      <c r="Y4295" s="26" t="s">
        <v>61</v>
      </c>
    </row>
    <row r="4296" spans="2:25" x14ac:dyDescent="0.2">
      <c r="B4296" s="26" t="s">
        <v>9013</v>
      </c>
      <c r="C4296" s="26" t="s">
        <v>55</v>
      </c>
      <c r="D4296" s="26" t="s">
        <v>9014</v>
      </c>
      <c r="E4296" s="26" t="str">
        <f>VLOOKUP(D4296,[1]ЕНС!A:E,2,FALSE)</f>
        <v>Разъем</v>
      </c>
      <c r="F4296" s="26" t="str">
        <f>VLOOKUP(D4296,[1]ЕНС!A:E,3,FALSE)</f>
        <v>высокочастотный, серия UHF, не требует пайки центрального контакта и оплетки</v>
      </c>
      <c r="G4296" s="26" t="s">
        <v>9015</v>
      </c>
      <c r="H4296" s="26" t="s">
        <v>26</v>
      </c>
      <c r="I4296" s="26">
        <v>0</v>
      </c>
      <c r="J4296" s="26">
        <v>631010000</v>
      </c>
      <c r="K4296" s="26" t="str">
        <f>VLOOKUP(B4296,[1]ПланКаз!A4283:M7587,12,0)</f>
        <v>ҚР, ШҚО, Өскемен қ., Бажов көш., 10</v>
      </c>
      <c r="L4296" s="26" t="str">
        <f>VLOOKUP(B4296,[1]ПланКаз!A4281:M7585,13,0)</f>
        <v>Желтоқсан-Қантар</v>
      </c>
      <c r="M4296" s="26" t="str">
        <f>VLOOKUP(B4296,[1]ПланКаз!A4283:N7587,14,0)</f>
        <v>Шығыс-Қазақстан облысы, Өскемен қ.</v>
      </c>
      <c r="N4296" s="26" t="s">
        <v>58</v>
      </c>
      <c r="O4296" s="26" t="str">
        <f>VLOOKUP(B4296,[1]ПланКаз!A4282:P7586,16,0)</f>
        <v>шартқа қол қойылған кезден бастап 60 күнтізбелік күн ішінде</v>
      </c>
      <c r="P4296" s="26" t="s">
        <v>59</v>
      </c>
      <c r="Q4296" s="27" t="s">
        <v>522</v>
      </c>
      <c r="R4296" s="26" t="str">
        <f>VLOOKUP(B4296,[1]ПланКаз!A4281:S7585,19,0)</f>
        <v>Дана</v>
      </c>
      <c r="S4296" s="28">
        <v>5</v>
      </c>
      <c r="T4296" s="28">
        <v>3628</v>
      </c>
      <c r="U4296" s="28" t="s">
        <v>61</v>
      </c>
      <c r="V4296" s="28" t="s">
        <v>61</v>
      </c>
      <c r="W4296" s="26"/>
      <c r="X4296" s="26" t="s">
        <v>62</v>
      </c>
      <c r="Y4296" s="26" t="s">
        <v>762</v>
      </c>
    </row>
    <row r="4297" spans="2:25" x14ac:dyDescent="0.2">
      <c r="B4297" s="26" t="s">
        <v>9016</v>
      </c>
      <c r="C4297" s="26" t="s">
        <v>55</v>
      </c>
      <c r="D4297" s="26" t="s">
        <v>9014</v>
      </c>
      <c r="E4297" s="26" t="str">
        <f>VLOOKUP(D4297,[1]ЕНС!A:E,2,FALSE)</f>
        <v>Разъем</v>
      </c>
      <c r="F4297" s="26" t="str">
        <f>VLOOKUP(D4297,[1]ЕНС!A:E,3,FALSE)</f>
        <v>высокочастотный, серия UHF, не требует пайки центрального контакта и оплетки</v>
      </c>
      <c r="G4297" s="26" t="s">
        <v>9015</v>
      </c>
      <c r="H4297" s="26" t="s">
        <v>26</v>
      </c>
      <c r="I4297" s="26">
        <v>0</v>
      </c>
      <c r="J4297" s="26">
        <v>631010000</v>
      </c>
      <c r="K4297" s="26" t="str">
        <f>VLOOKUP(B4297,[1]ПланКаз!A4284:M7588,12,0)</f>
        <v>ҚР, ШҚО, Өскемен қ., Бажов көш., 10</v>
      </c>
      <c r="L4297" s="26" t="str">
        <f>VLOOKUP(B4297,[1]ПланКаз!A4282:M7586,13,0)</f>
        <v>Ақпан - Наурыз</v>
      </c>
      <c r="M4297" s="26" t="str">
        <f>VLOOKUP(B4297,[1]ПланКаз!A4284:N7588,14,0)</f>
        <v>Шығыс-Қазақстан облысы, Өскемен қ.</v>
      </c>
      <c r="N4297" s="26" t="s">
        <v>58</v>
      </c>
      <c r="O4297" s="26" t="str">
        <f>VLOOKUP(B4297,[1]ПланКаз!A4283:P7587,16,0)</f>
        <v>шартқа қол қойылған кезден бастап 60 күнтізбелік күн ішінде</v>
      </c>
      <c r="P4297" s="26" t="s">
        <v>59</v>
      </c>
      <c r="Q4297" s="27" t="s">
        <v>522</v>
      </c>
      <c r="R4297" s="26" t="str">
        <f>VLOOKUP(B4297,[1]ПланКаз!A4282:S7586,19,0)</f>
        <v>Дана</v>
      </c>
      <c r="S4297" s="28">
        <v>5</v>
      </c>
      <c r="T4297" s="28">
        <v>3628</v>
      </c>
      <c r="U4297" s="28">
        <v>18140</v>
      </c>
      <c r="V4297" s="28">
        <v>20316.8</v>
      </c>
      <c r="W4297" s="26"/>
      <c r="X4297" s="26" t="s">
        <v>72</v>
      </c>
      <c r="Y4297" s="26" t="s">
        <v>61</v>
      </c>
    </row>
    <row r="4298" spans="2:25" x14ac:dyDescent="0.2">
      <c r="B4298" s="26" t="s">
        <v>9017</v>
      </c>
      <c r="C4298" s="26" t="s">
        <v>55</v>
      </c>
      <c r="D4298" s="26" t="s">
        <v>9002</v>
      </c>
      <c r="E4298" s="26" t="str">
        <f>VLOOKUP(D4298,[1]ЕНС!A:E,2,FALSE)</f>
        <v>Преобразователь интерфейса</v>
      </c>
      <c r="F4298" s="26" t="str">
        <f>VLOOKUP(D4298,[1]ЕНС!A:E,3,FALSE)</f>
        <v>RS-232/RS-485 в Ethernet</v>
      </c>
      <c r="G4298" s="26" t="s">
        <v>9018</v>
      </c>
      <c r="H4298" s="26" t="s">
        <v>26</v>
      </c>
      <c r="I4298" s="26">
        <v>0</v>
      </c>
      <c r="J4298" s="26">
        <v>631010000</v>
      </c>
      <c r="K4298" s="26" t="str">
        <f>VLOOKUP(B4298,[1]ПланКаз!A4285:M7589,12,0)</f>
        <v>ҚР, ШҚО, Өскемен қ., Бажов көш., 10</v>
      </c>
      <c r="L4298" s="26" t="str">
        <f>VLOOKUP(B4298,[1]ПланКаз!A4283:M7587,13,0)</f>
        <v>Желтоқсан-Қантар</v>
      </c>
      <c r="M4298" s="26" t="str">
        <f>VLOOKUP(B4298,[1]ПланКаз!A4285:N7589,14,0)</f>
        <v>Шығыс-Қазақстан облысы, Өскемен қ.</v>
      </c>
      <c r="N4298" s="26" t="s">
        <v>58</v>
      </c>
      <c r="O4298" s="26" t="str">
        <f>VLOOKUP(B4298,[1]ПланКаз!A4284:P7588,16,0)</f>
        <v>шартқа қол қойылған кезден бастап 60 күнтізбелік күн ішінде</v>
      </c>
      <c r="P4298" s="26" t="s">
        <v>59</v>
      </c>
      <c r="Q4298" s="27" t="s">
        <v>522</v>
      </c>
      <c r="R4298" s="26" t="str">
        <f>VLOOKUP(B4298,[1]ПланКаз!A4283:S7587,19,0)</f>
        <v>Дана</v>
      </c>
      <c r="S4298" s="28">
        <v>6</v>
      </c>
      <c r="T4298" s="28">
        <v>134740</v>
      </c>
      <c r="U4298" s="28" t="s">
        <v>61</v>
      </c>
      <c r="V4298" s="28" t="s">
        <v>61</v>
      </c>
      <c r="W4298" s="26"/>
      <c r="X4298" s="26" t="s">
        <v>62</v>
      </c>
      <c r="Y4298" s="26" t="s">
        <v>762</v>
      </c>
    </row>
    <row r="4299" spans="2:25" x14ac:dyDescent="0.2">
      <c r="B4299" s="26" t="s">
        <v>9019</v>
      </c>
      <c r="C4299" s="26" t="s">
        <v>55</v>
      </c>
      <c r="D4299" s="26" t="s">
        <v>9002</v>
      </c>
      <c r="E4299" s="26" t="str">
        <f>VLOOKUP(D4299,[1]ЕНС!A:E,2,FALSE)</f>
        <v>Преобразователь интерфейса</v>
      </c>
      <c r="F4299" s="26" t="str">
        <f>VLOOKUP(D4299,[1]ЕНС!A:E,3,FALSE)</f>
        <v>RS-232/RS-485 в Ethernet</v>
      </c>
      <c r="G4299" s="26" t="s">
        <v>9018</v>
      </c>
      <c r="H4299" s="26" t="s">
        <v>26</v>
      </c>
      <c r="I4299" s="26">
        <v>0</v>
      </c>
      <c r="J4299" s="26">
        <v>631010000</v>
      </c>
      <c r="K4299" s="26" t="str">
        <f>VLOOKUP(B4299,[1]ПланКаз!A4286:M7590,12,0)</f>
        <v>ҚР, ШҚО, Өскемен қ., Бажов көш., 10</v>
      </c>
      <c r="L4299" s="26" t="str">
        <f>VLOOKUP(B4299,[1]ПланКаз!A4284:M7588,13,0)</f>
        <v>Ақпан - Наурыз</v>
      </c>
      <c r="M4299" s="26" t="str">
        <f>VLOOKUP(B4299,[1]ПланКаз!A4286:N7590,14,0)</f>
        <v>Шығыс-Қазақстан облысы, Өскемен қ.</v>
      </c>
      <c r="N4299" s="26" t="s">
        <v>58</v>
      </c>
      <c r="O4299" s="26" t="str">
        <f>VLOOKUP(B4299,[1]ПланКаз!A4285:P7589,16,0)</f>
        <v>шартқа қол қойылған кезден бастап 60 күнтізбелік күн ішінде</v>
      </c>
      <c r="P4299" s="26" t="s">
        <v>59</v>
      </c>
      <c r="Q4299" s="27" t="s">
        <v>522</v>
      </c>
      <c r="R4299" s="26" t="str">
        <f>VLOOKUP(B4299,[1]ПланКаз!A4284:S7588,19,0)</f>
        <v>Дана</v>
      </c>
      <c r="S4299" s="28">
        <v>6</v>
      </c>
      <c r="T4299" s="28">
        <v>134740</v>
      </c>
      <c r="U4299" s="28">
        <v>808440</v>
      </c>
      <c r="V4299" s="28">
        <v>905452.8</v>
      </c>
      <c r="W4299" s="26"/>
      <c r="X4299" s="26" t="s">
        <v>72</v>
      </c>
      <c r="Y4299" s="26" t="s">
        <v>61</v>
      </c>
    </row>
    <row r="4300" spans="2:25" x14ac:dyDescent="0.2">
      <c r="B4300" s="26" t="s">
        <v>9020</v>
      </c>
      <c r="C4300" s="26" t="s">
        <v>55</v>
      </c>
      <c r="D4300" s="26" t="s">
        <v>9021</v>
      </c>
      <c r="E4300" s="26" t="str">
        <f>VLOOKUP(D4300,[1]ЕНС!A:E,2,FALSE)</f>
        <v>Розетка</v>
      </c>
      <c r="F4300" s="26" t="str">
        <f>VLOOKUP(D4300,[1]ЕНС!A:E,3,FALSE)</f>
        <v>серия СР50-73ФВ</v>
      </c>
      <c r="G4300" s="26" t="s">
        <v>9022</v>
      </c>
      <c r="H4300" s="26" t="s">
        <v>26</v>
      </c>
      <c r="I4300" s="26">
        <v>0</v>
      </c>
      <c r="J4300" s="26">
        <v>631010000</v>
      </c>
      <c r="K4300" s="26" t="str">
        <f>VLOOKUP(B4300,[1]ПланКаз!A4287:M7591,12,0)</f>
        <v>ҚР, ШҚО, Өскемен қ., Бажов көш., 10</v>
      </c>
      <c r="L4300" s="26" t="str">
        <f>VLOOKUP(B4300,[1]ПланКаз!A4285:M7589,13,0)</f>
        <v>Желтоқсан-Қантар</v>
      </c>
      <c r="M4300" s="26" t="str">
        <f>VLOOKUP(B4300,[1]ПланКаз!A4287:N7591,14,0)</f>
        <v>Шығыс-Қазақстан облысы, Өскемен қ.</v>
      </c>
      <c r="N4300" s="26" t="s">
        <v>58</v>
      </c>
      <c r="O4300" s="26" t="str">
        <f>VLOOKUP(B4300,[1]ПланКаз!A4286:P7590,16,0)</f>
        <v>шартқа қол қойылған кезден бастап 60 күнтізбелік күн ішінде</v>
      </c>
      <c r="P4300" s="26" t="s">
        <v>59</v>
      </c>
      <c r="Q4300" s="27" t="s">
        <v>522</v>
      </c>
      <c r="R4300" s="26" t="str">
        <f>VLOOKUP(B4300,[1]ПланКаз!A4285:S7589,19,0)</f>
        <v>Дана</v>
      </c>
      <c r="S4300" s="28">
        <v>5</v>
      </c>
      <c r="T4300" s="28">
        <v>3654</v>
      </c>
      <c r="U4300" s="28" t="s">
        <v>61</v>
      </c>
      <c r="V4300" s="28" t="s">
        <v>61</v>
      </c>
      <c r="W4300" s="26"/>
      <c r="X4300" s="26" t="s">
        <v>62</v>
      </c>
      <c r="Y4300" s="26" t="s">
        <v>762</v>
      </c>
    </row>
    <row r="4301" spans="2:25" x14ac:dyDescent="0.2">
      <c r="B4301" s="26" t="s">
        <v>9023</v>
      </c>
      <c r="C4301" s="26" t="s">
        <v>55</v>
      </c>
      <c r="D4301" s="26" t="s">
        <v>9021</v>
      </c>
      <c r="E4301" s="26" t="str">
        <f>VLOOKUP(D4301,[1]ЕНС!A:E,2,FALSE)</f>
        <v>Розетка</v>
      </c>
      <c r="F4301" s="26" t="str">
        <f>VLOOKUP(D4301,[1]ЕНС!A:E,3,FALSE)</f>
        <v>серия СР50-73ФВ</v>
      </c>
      <c r="G4301" s="26" t="s">
        <v>9022</v>
      </c>
      <c r="H4301" s="26" t="s">
        <v>26</v>
      </c>
      <c r="I4301" s="26">
        <v>0</v>
      </c>
      <c r="J4301" s="26">
        <v>631010000</v>
      </c>
      <c r="K4301" s="26" t="str">
        <f>VLOOKUP(B4301,[1]ПланКаз!A4288:M7592,12,0)</f>
        <v>ҚР, ШҚО, Өскемен қ., Бажов көш., 10</v>
      </c>
      <c r="L4301" s="26" t="str">
        <f>VLOOKUP(B4301,[1]ПланКаз!A4286:M7590,13,0)</f>
        <v>Мамыр - Маусым</v>
      </c>
      <c r="M4301" s="26" t="str">
        <f>VLOOKUP(B4301,[1]ПланКаз!A4288:N7592,14,0)</f>
        <v>Шығыс-Қазақстан облысы, Өскемен қ.</v>
      </c>
      <c r="N4301" s="26" t="s">
        <v>58</v>
      </c>
      <c r="O4301" s="26" t="str">
        <f>VLOOKUP(B4301,[1]ПланКаз!A4287:P7591,16,0)</f>
        <v>шартқа қол қойылған кезден бастап 60 күнтізбелік күн ішінде</v>
      </c>
      <c r="P4301" s="26" t="s">
        <v>59</v>
      </c>
      <c r="Q4301" s="27" t="s">
        <v>522</v>
      </c>
      <c r="R4301" s="26" t="str">
        <f>VLOOKUP(B4301,[1]ПланКаз!A4286:S7590,19,0)</f>
        <v>Дана</v>
      </c>
      <c r="S4301" s="28">
        <v>5</v>
      </c>
      <c r="T4301" s="28">
        <v>3654</v>
      </c>
      <c r="U4301" s="28" t="s">
        <v>61</v>
      </c>
      <c r="V4301" s="28" t="s">
        <v>61</v>
      </c>
      <c r="W4301" s="26"/>
      <c r="X4301" s="26" t="s">
        <v>72</v>
      </c>
      <c r="Y4301" s="26" t="s">
        <v>1475</v>
      </c>
    </row>
    <row r="4302" spans="2:25" x14ac:dyDescent="0.2">
      <c r="B4302" s="26" t="s">
        <v>9024</v>
      </c>
      <c r="C4302" s="26" t="s">
        <v>55</v>
      </c>
      <c r="D4302" s="26" t="s">
        <v>9021</v>
      </c>
      <c r="E4302" s="26" t="str">
        <f>VLOOKUP(D4302,[1]ЕНС!A:E,2,FALSE)</f>
        <v>Розетка</v>
      </c>
      <c r="F4302" s="26" t="str">
        <f>VLOOKUP(D4302,[1]ЕНС!A:E,3,FALSE)</f>
        <v>серия СР50-73ФВ</v>
      </c>
      <c r="G4302" s="26" t="s">
        <v>9022</v>
      </c>
      <c r="H4302" s="26" t="s">
        <v>22</v>
      </c>
      <c r="I4302" s="26">
        <v>0</v>
      </c>
      <c r="J4302" s="26">
        <v>631010000</v>
      </c>
      <c r="K4302" s="26" t="str">
        <f>VLOOKUP(B4302,[1]ПланКаз!A4289:M7593,12,0)</f>
        <v>ҚР, ШҚО, Өскемен қ., Бажов көш., 10</v>
      </c>
      <c r="L4302" s="26" t="str">
        <f>VLOOKUP(B4302,[1]ПланКаз!A4287:M7591,13,0)</f>
        <v>Маусым - Шілде</v>
      </c>
      <c r="M4302" s="26" t="str">
        <f>VLOOKUP(B4302,[1]ПланКаз!A4289:N7593,14,0)</f>
        <v>Шығыс-Қазақстан облысы, Өскемен қ.</v>
      </c>
      <c r="N4302" s="26" t="s">
        <v>58</v>
      </c>
      <c r="O4302" s="26" t="str">
        <f>VLOOKUP(B4302,[1]ПланКаз!A4288:P7592,16,0)</f>
        <v>шартқа қол қойылған кезден бастап 60 күнтізбелік күн ішінде</v>
      </c>
      <c r="P4302" s="26" t="s">
        <v>59</v>
      </c>
      <c r="Q4302" s="27" t="s">
        <v>522</v>
      </c>
      <c r="R4302" s="26" t="str">
        <f>VLOOKUP(B4302,[1]ПланКаз!A4287:S7591,19,0)</f>
        <v>Дана</v>
      </c>
      <c r="S4302" s="28">
        <v>5</v>
      </c>
      <c r="T4302" s="28">
        <v>3654</v>
      </c>
      <c r="U4302" s="28">
        <v>18270</v>
      </c>
      <c r="V4302" s="28">
        <v>20462.400000000001</v>
      </c>
      <c r="W4302" s="26"/>
      <c r="X4302" s="26" t="s">
        <v>72</v>
      </c>
      <c r="Y4302" s="26" t="s">
        <v>61</v>
      </c>
    </row>
    <row r="4303" spans="2:25" x14ac:dyDescent="0.2">
      <c r="B4303" s="26" t="s">
        <v>9025</v>
      </c>
      <c r="C4303" s="26" t="s">
        <v>55</v>
      </c>
      <c r="D4303" s="26" t="s">
        <v>9026</v>
      </c>
      <c r="E4303" s="26" t="str">
        <f>VLOOKUP(D4303,[1]ЕНС!A:E,2,FALSE)</f>
        <v>Микрофон</v>
      </c>
      <c r="F4303" s="26" t="str">
        <f>VLOOKUP(D4303,[1]ЕНС!A:E,3,FALSE)</f>
        <v>для применения в радиогарнитурах</v>
      </c>
      <c r="G4303" s="26" t="s">
        <v>9027</v>
      </c>
      <c r="H4303" s="26" t="s">
        <v>26</v>
      </c>
      <c r="I4303" s="26">
        <v>0</v>
      </c>
      <c r="J4303" s="26">
        <v>631010000</v>
      </c>
      <c r="K4303" s="26" t="str">
        <f>VLOOKUP(B4303,[1]ПланКаз!A4290:M7594,12,0)</f>
        <v>ҚР, ШҚО, Өскемен қ., Бажов көш., 10</v>
      </c>
      <c r="L4303" s="26" t="str">
        <f>VLOOKUP(B4303,[1]ПланКаз!A4288:M7592,13,0)</f>
        <v>Желтоқсан-Қантар</v>
      </c>
      <c r="M4303" s="26" t="str">
        <f>VLOOKUP(B4303,[1]ПланКаз!A4290:N7594,14,0)</f>
        <v>Шығыс-Қазақстан облысы, Өскемен қ.</v>
      </c>
      <c r="N4303" s="26" t="s">
        <v>58</v>
      </c>
      <c r="O4303" s="26" t="str">
        <f>VLOOKUP(B4303,[1]ПланКаз!A4289:P7593,16,0)</f>
        <v>шартқа қол қойылған кезден бастап 60 күнтізбелік күн ішінде</v>
      </c>
      <c r="P4303" s="26" t="s">
        <v>59</v>
      </c>
      <c r="Q4303" s="27" t="s">
        <v>522</v>
      </c>
      <c r="R4303" s="26" t="str">
        <f>VLOOKUP(B4303,[1]ПланКаз!A4288:S7592,19,0)</f>
        <v>Дана</v>
      </c>
      <c r="S4303" s="28">
        <v>2</v>
      </c>
      <c r="T4303" s="28">
        <v>26279</v>
      </c>
      <c r="U4303" s="28" t="s">
        <v>61</v>
      </c>
      <c r="V4303" s="28" t="s">
        <v>61</v>
      </c>
      <c r="W4303" s="26"/>
      <c r="X4303" s="26" t="s">
        <v>62</v>
      </c>
      <c r="Y4303" s="26" t="s">
        <v>762</v>
      </c>
    </row>
    <row r="4304" spans="2:25" x14ac:dyDescent="0.2">
      <c r="B4304" s="26" t="s">
        <v>9028</v>
      </c>
      <c r="C4304" s="26" t="s">
        <v>55</v>
      </c>
      <c r="D4304" s="26" t="s">
        <v>9026</v>
      </c>
      <c r="E4304" s="26" t="str">
        <f>VLOOKUP(D4304,[1]ЕНС!A:E,2,FALSE)</f>
        <v>Микрофон</v>
      </c>
      <c r="F4304" s="26" t="str">
        <f>VLOOKUP(D4304,[1]ЕНС!A:E,3,FALSE)</f>
        <v>для применения в радиогарнитурах</v>
      </c>
      <c r="G4304" s="26" t="s">
        <v>9027</v>
      </c>
      <c r="H4304" s="26" t="s">
        <v>26</v>
      </c>
      <c r="I4304" s="26">
        <v>0</v>
      </c>
      <c r="J4304" s="26">
        <v>631010000</v>
      </c>
      <c r="K4304" s="26" t="str">
        <f>VLOOKUP(B4304,[1]ПланКаз!A4291:M7595,12,0)</f>
        <v>ҚР, ШҚО, Өскемен қ., Бажов көш., 10</v>
      </c>
      <c r="L4304" s="26" t="str">
        <f>VLOOKUP(B4304,[1]ПланКаз!A4289:M7593,13,0)</f>
        <v>Ақпан - Наурыз</v>
      </c>
      <c r="M4304" s="26" t="str">
        <f>VLOOKUP(B4304,[1]ПланКаз!A4291:N7595,14,0)</f>
        <v>Шығыс-Қазақстан облысы, Өскемен қ.</v>
      </c>
      <c r="N4304" s="26" t="s">
        <v>58</v>
      </c>
      <c r="O4304" s="26" t="str">
        <f>VLOOKUP(B4304,[1]ПланКаз!A4290:P7594,16,0)</f>
        <v>шартқа қол қойылған кезден бастап 60 күнтізбелік күн ішінде</v>
      </c>
      <c r="P4304" s="26" t="s">
        <v>59</v>
      </c>
      <c r="Q4304" s="27" t="s">
        <v>522</v>
      </c>
      <c r="R4304" s="26" t="str">
        <f>VLOOKUP(B4304,[1]ПланКаз!A4289:S7593,19,0)</f>
        <v>Дана</v>
      </c>
      <c r="S4304" s="28">
        <v>2</v>
      </c>
      <c r="T4304" s="28">
        <v>26279</v>
      </c>
      <c r="U4304" s="28">
        <v>52558</v>
      </c>
      <c r="V4304" s="28">
        <v>58864.959999999999</v>
      </c>
      <c r="W4304" s="26"/>
      <c r="X4304" s="26" t="s">
        <v>72</v>
      </c>
      <c r="Y4304" s="26" t="s">
        <v>61</v>
      </c>
    </row>
    <row r="4305" spans="2:25" x14ac:dyDescent="0.2">
      <c r="B4305" s="26" t="s">
        <v>9029</v>
      </c>
      <c r="C4305" s="26" t="s">
        <v>55</v>
      </c>
      <c r="D4305" s="26" t="s">
        <v>8217</v>
      </c>
      <c r="E4305" s="26" t="str">
        <f>VLOOKUP(D4305,[1]ЕНС!A:E,2,FALSE)</f>
        <v>Блок питания</v>
      </c>
      <c r="F4305" s="26" t="str">
        <f>VLOOKUP(D4305,[1]ЕНС!A:E,3,FALSE)</f>
        <v>для обеспечения напряжения переменного тока</v>
      </c>
      <c r="G4305" s="26" t="s">
        <v>9030</v>
      </c>
      <c r="H4305" s="26" t="s">
        <v>26</v>
      </c>
      <c r="I4305" s="26">
        <v>0</v>
      </c>
      <c r="J4305" s="26">
        <v>631010000</v>
      </c>
      <c r="K4305" s="26" t="str">
        <f>VLOOKUP(B4305,[1]ПланКаз!A4292:M7596,12,0)</f>
        <v>ҚР, ШҚО, Өскемен қ., Бажов көш., 10</v>
      </c>
      <c r="L4305" s="26" t="str">
        <f>VLOOKUP(B4305,[1]ПланКаз!A4290:M7594,13,0)</f>
        <v>Желтоқсан-Қантар</v>
      </c>
      <c r="M4305" s="26" t="str">
        <f>VLOOKUP(B4305,[1]ПланКаз!A4292:N7596,14,0)</f>
        <v>Шығыс-Қазақстан облысы, Өскемен қ.</v>
      </c>
      <c r="N4305" s="26" t="s">
        <v>58</v>
      </c>
      <c r="O4305" s="26" t="str">
        <f>VLOOKUP(B4305,[1]ПланКаз!A4291:P7595,16,0)</f>
        <v>шартқа қол қойылған кезден бастап 60 күнтізбелік күн ішінде</v>
      </c>
      <c r="P4305" s="26" t="s">
        <v>59</v>
      </c>
      <c r="Q4305" s="27" t="s">
        <v>522</v>
      </c>
      <c r="R4305" s="26" t="str">
        <f>VLOOKUP(B4305,[1]ПланКаз!A4290:S7594,19,0)</f>
        <v>Дана</v>
      </c>
      <c r="S4305" s="28">
        <v>12</v>
      </c>
      <c r="T4305" s="28">
        <v>15408</v>
      </c>
      <c r="U4305" s="28" t="s">
        <v>61</v>
      </c>
      <c r="V4305" s="28" t="s">
        <v>61</v>
      </c>
      <c r="W4305" s="26"/>
      <c r="X4305" s="26" t="s">
        <v>62</v>
      </c>
      <c r="Y4305" s="26" t="s">
        <v>762</v>
      </c>
    </row>
    <row r="4306" spans="2:25" x14ac:dyDescent="0.2">
      <c r="B4306" s="26" t="s">
        <v>9031</v>
      </c>
      <c r="C4306" s="26" t="s">
        <v>55</v>
      </c>
      <c r="D4306" s="26" t="s">
        <v>8217</v>
      </c>
      <c r="E4306" s="26" t="str">
        <f>VLOOKUP(D4306,[1]ЕНС!A:E,2,FALSE)</f>
        <v>Блок питания</v>
      </c>
      <c r="F4306" s="26" t="str">
        <f>VLOOKUP(D4306,[1]ЕНС!A:E,3,FALSE)</f>
        <v>для обеспечения напряжения переменного тока</v>
      </c>
      <c r="G4306" s="26" t="s">
        <v>9030</v>
      </c>
      <c r="H4306" s="26" t="s">
        <v>26</v>
      </c>
      <c r="I4306" s="26">
        <v>0</v>
      </c>
      <c r="J4306" s="26">
        <v>631010000</v>
      </c>
      <c r="K4306" s="26" t="str">
        <f>VLOOKUP(B4306,[1]ПланКаз!A4293:M7597,12,0)</f>
        <v>ҚР, ШҚО, Өскемен қ., Бажов көш., 10</v>
      </c>
      <c r="L4306" s="26" t="str">
        <f>VLOOKUP(B4306,[1]ПланКаз!A4291:M7595,13,0)</f>
        <v>Мамыр - Маусым</v>
      </c>
      <c r="M4306" s="26" t="str">
        <f>VLOOKUP(B4306,[1]ПланКаз!A4293:N7597,14,0)</f>
        <v>Шығыс-Қазақстан облысы, Өскемен қ.</v>
      </c>
      <c r="N4306" s="26" t="s">
        <v>58</v>
      </c>
      <c r="O4306" s="26" t="str">
        <f>VLOOKUP(B4306,[1]ПланКаз!A4292:P7596,16,0)</f>
        <v>шартқа қол қойылған кезден бастап 60 күнтізбелік күн ішінде</v>
      </c>
      <c r="P4306" s="26" t="s">
        <v>59</v>
      </c>
      <c r="Q4306" s="27" t="s">
        <v>522</v>
      </c>
      <c r="R4306" s="26" t="str">
        <f>VLOOKUP(B4306,[1]ПланКаз!A4291:S7595,19,0)</f>
        <v>Дана</v>
      </c>
      <c r="S4306" s="28">
        <v>12</v>
      </c>
      <c r="T4306" s="28">
        <v>15408</v>
      </c>
      <c r="U4306" s="28" t="s">
        <v>61</v>
      </c>
      <c r="V4306" s="28" t="s">
        <v>61</v>
      </c>
      <c r="W4306" s="26"/>
      <c r="X4306" s="26" t="s">
        <v>72</v>
      </c>
      <c r="Y4306" s="26" t="s">
        <v>1475</v>
      </c>
    </row>
    <row r="4307" spans="2:25" x14ac:dyDescent="0.2">
      <c r="B4307" s="26" t="s">
        <v>9032</v>
      </c>
      <c r="C4307" s="26" t="s">
        <v>55</v>
      </c>
      <c r="D4307" s="26" t="s">
        <v>8217</v>
      </c>
      <c r="E4307" s="26" t="str">
        <f>VLOOKUP(D4307,[1]ЕНС!A:E,2,FALSE)</f>
        <v>Блок питания</v>
      </c>
      <c r="F4307" s="26" t="str">
        <f>VLOOKUP(D4307,[1]ЕНС!A:E,3,FALSE)</f>
        <v>для обеспечения напряжения переменного тока</v>
      </c>
      <c r="G4307" s="26" t="s">
        <v>9030</v>
      </c>
      <c r="H4307" s="26" t="s">
        <v>22</v>
      </c>
      <c r="I4307" s="26">
        <v>0</v>
      </c>
      <c r="J4307" s="26">
        <v>631010000</v>
      </c>
      <c r="K4307" s="26" t="str">
        <f>VLOOKUP(B4307,[1]ПланКаз!A4294:M7598,12,0)</f>
        <v>ҚР, ШҚО, Өскемен қ., Бажов көш., 10</v>
      </c>
      <c r="L4307" s="26" t="str">
        <f>VLOOKUP(B4307,[1]ПланКаз!A4292:M7596,13,0)</f>
        <v>Маусым - Шілде</v>
      </c>
      <c r="M4307" s="26" t="str">
        <f>VLOOKUP(B4307,[1]ПланКаз!A4294:N7598,14,0)</f>
        <v>Шығыс-Қазақстан облысы, Өскемен қ.</v>
      </c>
      <c r="N4307" s="26" t="s">
        <v>58</v>
      </c>
      <c r="O4307" s="26" t="str">
        <f>VLOOKUP(B4307,[1]ПланКаз!A4293:P7597,16,0)</f>
        <v>шартқа қол қойылған кезден бастап 60 күнтізбелік күн ішінде</v>
      </c>
      <c r="P4307" s="26" t="s">
        <v>59</v>
      </c>
      <c r="Q4307" s="27" t="s">
        <v>522</v>
      </c>
      <c r="R4307" s="26" t="str">
        <f>VLOOKUP(B4307,[1]ПланКаз!A4292:S7596,19,0)</f>
        <v>Дана</v>
      </c>
      <c r="S4307" s="28">
        <v>12</v>
      </c>
      <c r="T4307" s="28">
        <v>15408</v>
      </c>
      <c r="U4307" s="28">
        <v>184896</v>
      </c>
      <c r="V4307" s="28">
        <v>207083.51999999999</v>
      </c>
      <c r="W4307" s="26"/>
      <c r="X4307" s="26" t="s">
        <v>72</v>
      </c>
      <c r="Y4307" s="26" t="s">
        <v>61</v>
      </c>
    </row>
    <row r="4308" spans="2:25" x14ac:dyDescent="0.2">
      <c r="B4308" s="26" t="s">
        <v>9033</v>
      </c>
      <c r="C4308" s="26" t="s">
        <v>55</v>
      </c>
      <c r="D4308" s="26" t="s">
        <v>8995</v>
      </c>
      <c r="E4308" s="26" t="str">
        <f>VLOOKUP(D4308,[1]ЕНС!A:E,2,FALSE)</f>
        <v>Батарея</v>
      </c>
      <c r="F4308" s="26" t="str">
        <f>VLOOKUP(D4308,[1]ЕНС!A:E,3,FALSE)</f>
        <v>резервная</v>
      </c>
      <c r="G4308" s="26" t="s">
        <v>9034</v>
      </c>
      <c r="H4308" s="26" t="s">
        <v>26</v>
      </c>
      <c r="I4308" s="26">
        <v>0</v>
      </c>
      <c r="J4308" s="26">
        <v>631010000</v>
      </c>
      <c r="K4308" s="26" t="str">
        <f>VLOOKUP(B4308,[1]ПланКаз!A4295:M7599,12,0)</f>
        <v>ҚР, ШҚО, Өскемен қ., Бажов көш., 10</v>
      </c>
      <c r="L4308" s="26" t="str">
        <f>VLOOKUP(B4308,[1]ПланКаз!A4293:M7597,13,0)</f>
        <v>Желтоқсан-Қантар</v>
      </c>
      <c r="M4308" s="26" t="str">
        <f>VLOOKUP(B4308,[1]ПланКаз!A4295:N7599,14,0)</f>
        <v>Шығыс-Қазақстан облысы, Өскемен қ.</v>
      </c>
      <c r="N4308" s="26" t="s">
        <v>58</v>
      </c>
      <c r="O4308" s="26" t="str">
        <f>VLOOKUP(B4308,[1]ПланКаз!A4294:P7598,16,0)</f>
        <v>шартқа қол қойылған кезден бастап 60 күнтізбелік күн ішінде</v>
      </c>
      <c r="P4308" s="26" t="s">
        <v>59</v>
      </c>
      <c r="Q4308" s="27" t="s">
        <v>522</v>
      </c>
      <c r="R4308" s="26" t="str">
        <f>VLOOKUP(B4308,[1]ПланКаз!A4293:S7597,19,0)</f>
        <v>Дана</v>
      </c>
      <c r="S4308" s="28">
        <v>44</v>
      </c>
      <c r="T4308" s="28">
        <v>5136</v>
      </c>
      <c r="U4308" s="28" t="s">
        <v>61</v>
      </c>
      <c r="V4308" s="28" t="s">
        <v>61</v>
      </c>
      <c r="W4308" s="26"/>
      <c r="X4308" s="26" t="s">
        <v>62</v>
      </c>
      <c r="Y4308" s="26" t="s">
        <v>762</v>
      </c>
    </row>
    <row r="4309" spans="2:25" x14ac:dyDescent="0.2">
      <c r="B4309" s="26" t="s">
        <v>9035</v>
      </c>
      <c r="C4309" s="26" t="s">
        <v>55</v>
      </c>
      <c r="D4309" s="26" t="s">
        <v>8995</v>
      </c>
      <c r="E4309" s="26" t="str">
        <f>VLOOKUP(D4309,[1]ЕНС!A:E,2,FALSE)</f>
        <v>Батарея</v>
      </c>
      <c r="F4309" s="26" t="str">
        <f>VLOOKUP(D4309,[1]ЕНС!A:E,3,FALSE)</f>
        <v>резервная</v>
      </c>
      <c r="G4309" s="26" t="s">
        <v>9034</v>
      </c>
      <c r="H4309" s="26" t="s">
        <v>26</v>
      </c>
      <c r="I4309" s="26">
        <v>0</v>
      </c>
      <c r="J4309" s="26">
        <v>631010000</v>
      </c>
      <c r="K4309" s="26" t="str">
        <f>VLOOKUP(B4309,[1]ПланКаз!A4296:M7600,12,0)</f>
        <v>ҚР, ШҚО, Өскемен қ., Бажов көш., 10</v>
      </c>
      <c r="L4309" s="26" t="str">
        <f>VLOOKUP(B4309,[1]ПланКаз!A4294:M7598,13,0)</f>
        <v>Ақпан - Наурыз</v>
      </c>
      <c r="M4309" s="26" t="str">
        <f>VLOOKUP(B4309,[1]ПланКаз!A4296:N7600,14,0)</f>
        <v>Шығыс-Қазақстан облысы, Өскемен қ.</v>
      </c>
      <c r="N4309" s="26" t="s">
        <v>58</v>
      </c>
      <c r="O4309" s="26" t="str">
        <f>VLOOKUP(B4309,[1]ПланКаз!A4295:P7599,16,0)</f>
        <v>шартқа қол қойылған кезден бастап 60 күнтізбелік күн ішінде</v>
      </c>
      <c r="P4309" s="26" t="s">
        <v>59</v>
      </c>
      <c r="Q4309" s="27" t="s">
        <v>522</v>
      </c>
      <c r="R4309" s="26" t="str">
        <f>VLOOKUP(B4309,[1]ПланКаз!A4294:S7598,19,0)</f>
        <v>Дана</v>
      </c>
      <c r="S4309" s="28">
        <v>44</v>
      </c>
      <c r="T4309" s="28">
        <v>5136</v>
      </c>
      <c r="U4309" s="28">
        <v>225984</v>
      </c>
      <c r="V4309" s="28">
        <v>253102.07999999999</v>
      </c>
      <c r="W4309" s="26"/>
      <c r="X4309" s="26" t="s">
        <v>72</v>
      </c>
      <c r="Y4309" s="26" t="s">
        <v>61</v>
      </c>
    </row>
    <row r="4310" spans="2:25" x14ac:dyDescent="0.2">
      <c r="B4310" s="26" t="s">
        <v>9036</v>
      </c>
      <c r="C4310" s="26" t="s">
        <v>55</v>
      </c>
      <c r="D4310" s="26" t="s">
        <v>8967</v>
      </c>
      <c r="E4310" s="26" t="str">
        <f>VLOOKUP(D4310,[1]ЕНС!A:E,2,FALSE)</f>
        <v>Конвертор интерфейса</v>
      </c>
      <c r="F4310" s="26" t="str">
        <f>VLOOKUP(D4310,[1]ЕНС!A:E,3,FALSE)</f>
        <v>USB в 1 порт RS232/422/485</v>
      </c>
      <c r="G4310" s="26" t="s">
        <v>9037</v>
      </c>
      <c r="H4310" s="26" t="s">
        <v>26</v>
      </c>
      <c r="I4310" s="26">
        <v>0</v>
      </c>
      <c r="J4310" s="26">
        <v>631010000</v>
      </c>
      <c r="K4310" s="26" t="str">
        <f>VLOOKUP(B4310,[1]ПланКаз!A4297:M7601,12,0)</f>
        <v>ҚР, ШҚО, Өскемен қ., Бажов көш., 10</v>
      </c>
      <c r="L4310" s="26" t="str">
        <f>VLOOKUP(B4310,[1]ПланКаз!A4295:M7599,13,0)</f>
        <v>Желтоқсан-Қантар</v>
      </c>
      <c r="M4310" s="26" t="str">
        <f>VLOOKUP(B4310,[1]ПланКаз!A4297:N7601,14,0)</f>
        <v>Шығыс-Қазақстан облысы, Өскемен қ.</v>
      </c>
      <c r="N4310" s="26" t="s">
        <v>58</v>
      </c>
      <c r="O4310" s="26" t="str">
        <f>VLOOKUP(B4310,[1]ПланКаз!A4296:P7600,16,0)</f>
        <v>шартқа қол қойылған кезден бастап 60 күнтізбелік күн ішінде</v>
      </c>
      <c r="P4310" s="26" t="s">
        <v>59</v>
      </c>
      <c r="Q4310" s="27" t="s">
        <v>522</v>
      </c>
      <c r="R4310" s="26" t="str">
        <f>VLOOKUP(B4310,[1]ПланКаз!A4295:S7599,19,0)</f>
        <v>Дана</v>
      </c>
      <c r="S4310" s="28">
        <v>20</v>
      </c>
      <c r="T4310" s="28">
        <v>4717</v>
      </c>
      <c r="U4310" s="28" t="s">
        <v>61</v>
      </c>
      <c r="V4310" s="28" t="s">
        <v>61</v>
      </c>
      <c r="W4310" s="26"/>
      <c r="X4310" s="26" t="s">
        <v>62</v>
      </c>
      <c r="Y4310" s="26" t="s">
        <v>762</v>
      </c>
    </row>
    <row r="4311" spans="2:25" x14ac:dyDescent="0.2">
      <c r="B4311" s="26" t="s">
        <v>9038</v>
      </c>
      <c r="C4311" s="26" t="s">
        <v>55</v>
      </c>
      <c r="D4311" s="26" t="s">
        <v>8967</v>
      </c>
      <c r="E4311" s="26" t="str">
        <f>VLOOKUP(D4311,[1]ЕНС!A:E,2,FALSE)</f>
        <v>Конвертор интерфейса</v>
      </c>
      <c r="F4311" s="26" t="str">
        <f>VLOOKUP(D4311,[1]ЕНС!A:E,3,FALSE)</f>
        <v>USB в 1 порт RS232/422/485</v>
      </c>
      <c r="G4311" s="26" t="s">
        <v>9037</v>
      </c>
      <c r="H4311" s="26" t="s">
        <v>26</v>
      </c>
      <c r="I4311" s="26">
        <v>0</v>
      </c>
      <c r="J4311" s="26">
        <v>631010000</v>
      </c>
      <c r="K4311" s="26" t="str">
        <f>VLOOKUP(B4311,[1]ПланКаз!A4298:M7602,12,0)</f>
        <v>ҚР, ШҚО, Өскемен қ., Бажов көш., 10</v>
      </c>
      <c r="L4311" s="26" t="str">
        <f>VLOOKUP(B4311,[1]ПланКаз!A4296:M7600,13,0)</f>
        <v>Ақпан - Наурыз</v>
      </c>
      <c r="M4311" s="26" t="str">
        <f>VLOOKUP(B4311,[1]ПланКаз!A4298:N7602,14,0)</f>
        <v>Шығыс-Қазақстан облысы, Өскемен қ.</v>
      </c>
      <c r="N4311" s="26" t="s">
        <v>58</v>
      </c>
      <c r="O4311" s="26" t="str">
        <f>VLOOKUP(B4311,[1]ПланКаз!A4297:P7601,16,0)</f>
        <v>шартқа қол қойылған кезден бастап 60 күнтізбелік күн ішінде</v>
      </c>
      <c r="P4311" s="26" t="s">
        <v>59</v>
      </c>
      <c r="Q4311" s="27" t="s">
        <v>522</v>
      </c>
      <c r="R4311" s="26" t="str">
        <f>VLOOKUP(B4311,[1]ПланКаз!A4296:S7600,19,0)</f>
        <v>Дана</v>
      </c>
      <c r="S4311" s="28">
        <v>20</v>
      </c>
      <c r="T4311" s="28">
        <v>4717</v>
      </c>
      <c r="U4311" s="28">
        <v>94340</v>
      </c>
      <c r="V4311" s="28">
        <v>105660.8</v>
      </c>
      <c r="W4311" s="26"/>
      <c r="X4311" s="26" t="s">
        <v>72</v>
      </c>
      <c r="Y4311" s="26" t="s">
        <v>61</v>
      </c>
    </row>
    <row r="4312" spans="2:25" x14ac:dyDescent="0.2">
      <c r="B4312" s="26" t="s">
        <v>9039</v>
      </c>
      <c r="C4312" s="26" t="s">
        <v>55</v>
      </c>
      <c r="D4312" s="26" t="s">
        <v>2580</v>
      </c>
      <c r="E4312" s="26" t="str">
        <f>VLOOKUP(D4312,[1]ЕНС!A:E,2,FALSE)</f>
        <v>Конденсатор</v>
      </c>
      <c r="F4312" s="26" t="str">
        <f>VLOOKUP(D4312,[1]ЕНС!A:E,3,FALSE)</f>
        <v>общего назначения, не электролитический</v>
      </c>
      <c r="G4312" s="26" t="s">
        <v>9040</v>
      </c>
      <c r="H4312" s="26" t="s">
        <v>26</v>
      </c>
      <c r="I4312" s="26">
        <v>0</v>
      </c>
      <c r="J4312" s="26">
        <v>631010000</v>
      </c>
      <c r="K4312" s="26" t="str">
        <f>VLOOKUP(B4312,[1]ПланКаз!A4299:M7603,12,0)</f>
        <v>ҚР, ШҚО, Өскемен қ., Бажов көш., 10</v>
      </c>
      <c r="L4312" s="26" t="str">
        <f>VLOOKUP(B4312,[1]ПланКаз!A4297:M7601,13,0)</f>
        <v>Желтоқсан-Қантар</v>
      </c>
      <c r="M4312" s="26" t="str">
        <f>VLOOKUP(B4312,[1]ПланКаз!A4299:N7603,14,0)</f>
        <v>Шығыс-Қазақстан облысы, Өскемен қ.</v>
      </c>
      <c r="N4312" s="26" t="s">
        <v>58</v>
      </c>
      <c r="O4312" s="26" t="str">
        <f>VLOOKUP(B4312,[1]ПланКаз!A4298:P7602,16,0)</f>
        <v>шартқа қол қойылған кезден бастап 60 күнтізбелік күн ішінде</v>
      </c>
      <c r="P4312" s="26" t="s">
        <v>59</v>
      </c>
      <c r="Q4312" s="27" t="s">
        <v>522</v>
      </c>
      <c r="R4312" s="26" t="str">
        <f>VLOOKUP(B4312,[1]ПланКаз!A4297:S7601,19,0)</f>
        <v>Дана</v>
      </c>
      <c r="S4312" s="28">
        <v>8</v>
      </c>
      <c r="T4312" s="28">
        <v>25680</v>
      </c>
      <c r="U4312" s="28" t="s">
        <v>61</v>
      </c>
      <c r="V4312" s="28" t="s">
        <v>61</v>
      </c>
      <c r="W4312" s="26"/>
      <c r="X4312" s="26" t="s">
        <v>62</v>
      </c>
      <c r="Y4312" s="26" t="s">
        <v>762</v>
      </c>
    </row>
    <row r="4313" spans="2:25" x14ac:dyDescent="0.2">
      <c r="B4313" s="26" t="s">
        <v>9041</v>
      </c>
      <c r="C4313" s="26" t="s">
        <v>55</v>
      </c>
      <c r="D4313" s="26" t="s">
        <v>2580</v>
      </c>
      <c r="E4313" s="26" t="str">
        <f>VLOOKUP(D4313,[1]ЕНС!A:E,2,FALSE)</f>
        <v>Конденсатор</v>
      </c>
      <c r="F4313" s="26" t="str">
        <f>VLOOKUP(D4313,[1]ЕНС!A:E,3,FALSE)</f>
        <v>общего назначения, не электролитический</v>
      </c>
      <c r="G4313" s="26" t="s">
        <v>9040</v>
      </c>
      <c r="H4313" s="26" t="s">
        <v>26</v>
      </c>
      <c r="I4313" s="26">
        <v>0</v>
      </c>
      <c r="J4313" s="26">
        <v>631010000</v>
      </c>
      <c r="K4313" s="26" t="str">
        <f>VLOOKUP(B4313,[1]ПланКаз!A4300:M7604,12,0)</f>
        <v>ҚР, ШҚО, Өскемен қ., Бажов көш., 10</v>
      </c>
      <c r="L4313" s="26" t="str">
        <f>VLOOKUP(B4313,[1]ПланКаз!A4298:M7602,13,0)</f>
        <v>Ақпан - Наурыз</v>
      </c>
      <c r="M4313" s="26" t="str">
        <f>VLOOKUP(B4313,[1]ПланКаз!A4300:N7604,14,0)</f>
        <v>Шығыс-Қазақстан облысы, Өскемен қ.</v>
      </c>
      <c r="N4313" s="26" t="s">
        <v>58</v>
      </c>
      <c r="O4313" s="26" t="str">
        <f>VLOOKUP(B4313,[1]ПланКаз!A4299:P7603,16,0)</f>
        <v>шартқа қол қойылған кезден бастап 60 күнтізбелік күн ішінде</v>
      </c>
      <c r="P4313" s="26" t="s">
        <v>59</v>
      </c>
      <c r="Q4313" s="27" t="s">
        <v>522</v>
      </c>
      <c r="R4313" s="26" t="str">
        <f>VLOOKUP(B4313,[1]ПланКаз!A4298:S7602,19,0)</f>
        <v>Дана</v>
      </c>
      <c r="S4313" s="28">
        <v>8</v>
      </c>
      <c r="T4313" s="28">
        <v>25680</v>
      </c>
      <c r="U4313" s="28">
        <v>205440</v>
      </c>
      <c r="V4313" s="28">
        <v>230092.79999999999</v>
      </c>
      <c r="W4313" s="26"/>
      <c r="X4313" s="26" t="s">
        <v>72</v>
      </c>
      <c r="Y4313" s="26" t="s">
        <v>61</v>
      </c>
    </row>
    <row r="4314" spans="2:25" x14ac:dyDescent="0.2">
      <c r="B4314" s="26" t="s">
        <v>9042</v>
      </c>
      <c r="C4314" s="26" t="s">
        <v>55</v>
      </c>
      <c r="D4314" s="26" t="s">
        <v>8213</v>
      </c>
      <c r="E4314" s="26" t="str">
        <f>VLOOKUP(D4314,[1]ЕНС!A:E,2,FALSE)</f>
        <v>Блок питания</v>
      </c>
      <c r="F4314" s="26" t="str">
        <f>VLOOKUP(D4314,[1]ЕНС!A:E,3,FALSE)</f>
        <v>для обеспечения напряжения постоянного тока</v>
      </c>
      <c r="G4314" s="26" t="s">
        <v>9043</v>
      </c>
      <c r="H4314" s="26" t="s">
        <v>26</v>
      </c>
      <c r="I4314" s="26">
        <v>0</v>
      </c>
      <c r="J4314" s="26">
        <v>631010000</v>
      </c>
      <c r="K4314" s="26" t="str">
        <f>VLOOKUP(B4314,[1]ПланКаз!A4301:M7605,12,0)</f>
        <v>ҚР, ШҚО, Өскемен қ., Бажов көш., 10</v>
      </c>
      <c r="L4314" s="26" t="str">
        <f>VLOOKUP(B4314,[1]ПланКаз!A4299:M7603,13,0)</f>
        <v>Желтоқсан-Қантар</v>
      </c>
      <c r="M4314" s="26" t="str">
        <f>VLOOKUP(B4314,[1]ПланКаз!A4301:N7605,14,0)</f>
        <v>Шығыс-Қазақстан облысы, Өскемен қ.</v>
      </c>
      <c r="N4314" s="26" t="s">
        <v>58</v>
      </c>
      <c r="O4314" s="26" t="str">
        <f>VLOOKUP(B4314,[1]ПланКаз!A4300:P7604,16,0)</f>
        <v>шартқа қол қойылған кезден бастап 60 күнтізбелік күн ішінде</v>
      </c>
      <c r="P4314" s="26" t="s">
        <v>59</v>
      </c>
      <c r="Q4314" s="27" t="s">
        <v>522</v>
      </c>
      <c r="R4314" s="26" t="str">
        <f>VLOOKUP(B4314,[1]ПланКаз!A4299:S7603,19,0)</f>
        <v>Дана</v>
      </c>
      <c r="S4314" s="28">
        <v>3</v>
      </c>
      <c r="T4314" s="28">
        <v>115067</v>
      </c>
      <c r="U4314" s="28" t="s">
        <v>61</v>
      </c>
      <c r="V4314" s="28" t="s">
        <v>61</v>
      </c>
      <c r="W4314" s="26"/>
      <c r="X4314" s="26" t="s">
        <v>62</v>
      </c>
      <c r="Y4314" s="26" t="s">
        <v>762</v>
      </c>
    </row>
    <row r="4315" spans="2:25" x14ac:dyDescent="0.2">
      <c r="B4315" s="26" t="s">
        <v>9044</v>
      </c>
      <c r="C4315" s="26" t="s">
        <v>55</v>
      </c>
      <c r="D4315" s="26" t="s">
        <v>8213</v>
      </c>
      <c r="E4315" s="26" t="str">
        <f>VLOOKUP(D4315,[1]ЕНС!A:E,2,FALSE)</f>
        <v>Блок питания</v>
      </c>
      <c r="F4315" s="26" t="str">
        <f>VLOOKUP(D4315,[1]ЕНС!A:E,3,FALSE)</f>
        <v>для обеспечения напряжения постоянного тока</v>
      </c>
      <c r="G4315" s="26" t="s">
        <v>9043</v>
      </c>
      <c r="H4315" s="26" t="s">
        <v>26</v>
      </c>
      <c r="I4315" s="26">
        <v>0</v>
      </c>
      <c r="J4315" s="26">
        <v>631010000</v>
      </c>
      <c r="K4315" s="26" t="str">
        <f>VLOOKUP(B4315,[1]ПланКаз!A4302:M7606,12,0)</f>
        <v>ҚР, ШҚО, Өскемен қ., Бажов көш., 10</v>
      </c>
      <c r="L4315" s="26" t="str">
        <f>VLOOKUP(B4315,[1]ПланКаз!A4300:M7604,13,0)</f>
        <v>Ақпан - Наурыз</v>
      </c>
      <c r="M4315" s="26" t="str">
        <f>VLOOKUP(B4315,[1]ПланКаз!A4302:N7606,14,0)</f>
        <v>Шығыс-Қазақстан облысы, Өскемен қ.</v>
      </c>
      <c r="N4315" s="26" t="s">
        <v>58</v>
      </c>
      <c r="O4315" s="26" t="str">
        <f>VLOOKUP(B4315,[1]ПланКаз!A4301:P7605,16,0)</f>
        <v>шартқа қол қойылған кезден бастап 60 күнтізбелік күн ішінде</v>
      </c>
      <c r="P4315" s="26" t="s">
        <v>59</v>
      </c>
      <c r="Q4315" s="27" t="s">
        <v>522</v>
      </c>
      <c r="R4315" s="26" t="str">
        <f>VLOOKUP(B4315,[1]ПланКаз!A4300:S7604,19,0)</f>
        <v>Дана</v>
      </c>
      <c r="S4315" s="28">
        <v>3</v>
      </c>
      <c r="T4315" s="28">
        <v>115067</v>
      </c>
      <c r="U4315" s="28">
        <v>345201</v>
      </c>
      <c r="V4315" s="28">
        <v>386625.12</v>
      </c>
      <c r="W4315" s="26"/>
      <c r="X4315" s="26" t="s">
        <v>72</v>
      </c>
      <c r="Y4315" s="26" t="s">
        <v>61</v>
      </c>
    </row>
    <row r="4316" spans="2:25" x14ac:dyDescent="0.2">
      <c r="B4316" s="26" t="s">
        <v>9045</v>
      </c>
      <c r="C4316" s="26" t="s">
        <v>55</v>
      </c>
      <c r="D4316" s="26" t="s">
        <v>8217</v>
      </c>
      <c r="E4316" s="26" t="str">
        <f>VLOOKUP(D4316,[1]ЕНС!A:E,2,FALSE)</f>
        <v>Блок питания</v>
      </c>
      <c r="F4316" s="26" t="str">
        <f>VLOOKUP(D4316,[1]ЕНС!A:E,3,FALSE)</f>
        <v>для обеспечения напряжения переменного тока</v>
      </c>
      <c r="G4316" s="26" t="s">
        <v>9046</v>
      </c>
      <c r="H4316" s="26" t="s">
        <v>26</v>
      </c>
      <c r="I4316" s="26">
        <v>0</v>
      </c>
      <c r="J4316" s="26">
        <v>631010000</v>
      </c>
      <c r="K4316" s="26" t="str">
        <f>VLOOKUP(B4316,[1]ПланКаз!A4303:M7607,12,0)</f>
        <v>ҚР, ШҚО, Өскемен қ., Бажов көш., 10</v>
      </c>
      <c r="L4316" s="26" t="str">
        <f>VLOOKUP(B4316,[1]ПланКаз!A4301:M7605,13,0)</f>
        <v>Желтоқсан-Қантар</v>
      </c>
      <c r="M4316" s="26" t="str">
        <f>VLOOKUP(B4316,[1]ПланКаз!A4303:N7607,14,0)</f>
        <v>Шығыс-Қазақстан облысы, Өскемен қ.</v>
      </c>
      <c r="N4316" s="26" t="s">
        <v>58</v>
      </c>
      <c r="O4316" s="26" t="str">
        <f>VLOOKUP(B4316,[1]ПланКаз!A4302:P7606,16,0)</f>
        <v>шартқа қол қойылған кезден бастап 60 күнтізбелік күн ішінде</v>
      </c>
      <c r="P4316" s="26" t="s">
        <v>59</v>
      </c>
      <c r="Q4316" s="27" t="s">
        <v>522</v>
      </c>
      <c r="R4316" s="26" t="str">
        <f>VLOOKUP(B4316,[1]ПланКаз!A4301:S7605,19,0)</f>
        <v>Дана</v>
      </c>
      <c r="S4316" s="28">
        <v>4</v>
      </c>
      <c r="T4316" s="28">
        <v>162982</v>
      </c>
      <c r="U4316" s="28" t="s">
        <v>61</v>
      </c>
      <c r="V4316" s="28" t="s">
        <v>61</v>
      </c>
      <c r="W4316" s="26"/>
      <c r="X4316" s="26" t="s">
        <v>62</v>
      </c>
      <c r="Y4316" s="26" t="s">
        <v>762</v>
      </c>
    </row>
    <row r="4317" spans="2:25" x14ac:dyDescent="0.2">
      <c r="B4317" s="26" t="s">
        <v>9047</v>
      </c>
      <c r="C4317" s="26" t="s">
        <v>55</v>
      </c>
      <c r="D4317" s="26" t="s">
        <v>8217</v>
      </c>
      <c r="E4317" s="26" t="str">
        <f>VLOOKUP(D4317,[1]ЕНС!A:E,2,FALSE)</f>
        <v>Блок питания</v>
      </c>
      <c r="F4317" s="26" t="str">
        <f>VLOOKUP(D4317,[1]ЕНС!A:E,3,FALSE)</f>
        <v>для обеспечения напряжения переменного тока</v>
      </c>
      <c r="G4317" s="26" t="s">
        <v>9046</v>
      </c>
      <c r="H4317" s="26" t="s">
        <v>26</v>
      </c>
      <c r="I4317" s="26">
        <v>0</v>
      </c>
      <c r="J4317" s="26">
        <v>631010000</v>
      </c>
      <c r="K4317" s="26" t="str">
        <f>VLOOKUP(B4317,[1]ПланКаз!A4304:M7608,12,0)</f>
        <v>ҚР, ШҚО, Өскемен қ., Бажов көш., 10</v>
      </c>
      <c r="L4317" s="26" t="str">
        <f>VLOOKUP(B4317,[1]ПланКаз!A4302:M7606,13,0)</f>
        <v>Ақпан - Наурыз</v>
      </c>
      <c r="M4317" s="26" t="str">
        <f>VLOOKUP(B4317,[1]ПланКаз!A4304:N7608,14,0)</f>
        <v>Шығыс-Қазақстан облысы, Өскемен қ.</v>
      </c>
      <c r="N4317" s="26" t="s">
        <v>58</v>
      </c>
      <c r="O4317" s="26" t="str">
        <f>VLOOKUP(B4317,[1]ПланКаз!A4303:P7607,16,0)</f>
        <v>шартқа қол қойылған кезден бастап 60 күнтізбелік күн ішінде</v>
      </c>
      <c r="P4317" s="26" t="s">
        <v>59</v>
      </c>
      <c r="Q4317" s="27" t="s">
        <v>522</v>
      </c>
      <c r="R4317" s="26" t="str">
        <f>VLOOKUP(B4317,[1]ПланКаз!A4302:S7606,19,0)</f>
        <v>Дана</v>
      </c>
      <c r="S4317" s="28">
        <v>4</v>
      </c>
      <c r="T4317" s="28">
        <v>162982</v>
      </c>
      <c r="U4317" s="28">
        <v>651928</v>
      </c>
      <c r="V4317" s="28">
        <v>730159.36</v>
      </c>
      <c r="W4317" s="26"/>
      <c r="X4317" s="26" t="s">
        <v>72</v>
      </c>
      <c r="Y4317" s="26" t="s">
        <v>61</v>
      </c>
    </row>
    <row r="4318" spans="2:25" x14ac:dyDescent="0.2">
      <c r="B4318" s="26" t="s">
        <v>9048</v>
      </c>
      <c r="C4318" s="26" t="s">
        <v>55</v>
      </c>
      <c r="D4318" s="26" t="s">
        <v>8825</v>
      </c>
      <c r="E4318" s="26" t="str">
        <f>VLOOKUP(D4318,[1]ЕНС!A:E,2,FALSE)</f>
        <v>Блок</v>
      </c>
      <c r="F4318" s="26" t="str">
        <f>VLOOKUP(D4318,[1]ЕНС!A:E,3,FALSE)</f>
        <v>USB/UART, сопряжения</v>
      </c>
      <c r="G4318" s="26" t="s">
        <v>9049</v>
      </c>
      <c r="H4318" s="26" t="s">
        <v>26</v>
      </c>
      <c r="I4318" s="26">
        <v>0</v>
      </c>
      <c r="J4318" s="26">
        <v>631010000</v>
      </c>
      <c r="K4318" s="26" t="str">
        <f>VLOOKUP(B4318,[1]ПланКаз!A4305:M7609,12,0)</f>
        <v>ҚР, ШҚО, Өскемен қ., Бажов көш., 10</v>
      </c>
      <c r="L4318" s="26" t="str">
        <f>VLOOKUP(B4318,[1]ПланКаз!A4303:M7607,13,0)</f>
        <v>Желтоқсан-Қантар</v>
      </c>
      <c r="M4318" s="26" t="str">
        <f>VLOOKUP(B4318,[1]ПланКаз!A4305:N7609,14,0)</f>
        <v>Шығыс-Қазақстан облысы, Өскемен қ.</v>
      </c>
      <c r="N4318" s="26" t="s">
        <v>58</v>
      </c>
      <c r="O4318" s="26" t="str">
        <f>VLOOKUP(B4318,[1]ПланКаз!A4304:P7608,16,0)</f>
        <v>шартқа қол қойылған кезден бастап 60 күнтізбелік күн ішінде</v>
      </c>
      <c r="P4318" s="26" t="s">
        <v>59</v>
      </c>
      <c r="Q4318" s="27" t="s">
        <v>522</v>
      </c>
      <c r="R4318" s="26" t="str">
        <f>VLOOKUP(B4318,[1]ПланКаз!A4303:S7607,19,0)</f>
        <v>Дана</v>
      </c>
      <c r="S4318" s="28">
        <v>4</v>
      </c>
      <c r="T4318" s="28">
        <v>42800</v>
      </c>
      <c r="U4318" s="28" t="s">
        <v>61</v>
      </c>
      <c r="V4318" s="28" t="s">
        <v>61</v>
      </c>
      <c r="W4318" s="26"/>
      <c r="X4318" s="26" t="s">
        <v>62</v>
      </c>
      <c r="Y4318" s="26" t="s">
        <v>762</v>
      </c>
    </row>
    <row r="4319" spans="2:25" x14ac:dyDescent="0.2">
      <c r="B4319" s="26" t="s">
        <v>9050</v>
      </c>
      <c r="C4319" s="26" t="s">
        <v>55</v>
      </c>
      <c r="D4319" s="26" t="s">
        <v>8825</v>
      </c>
      <c r="E4319" s="26" t="str">
        <f>VLOOKUP(D4319,[1]ЕНС!A:E,2,FALSE)</f>
        <v>Блок</v>
      </c>
      <c r="F4319" s="26" t="str">
        <f>VLOOKUP(D4319,[1]ЕНС!A:E,3,FALSE)</f>
        <v>USB/UART, сопряжения</v>
      </c>
      <c r="G4319" s="26" t="s">
        <v>9049</v>
      </c>
      <c r="H4319" s="26" t="s">
        <v>26</v>
      </c>
      <c r="I4319" s="26">
        <v>0</v>
      </c>
      <c r="J4319" s="26">
        <v>631010000</v>
      </c>
      <c r="K4319" s="26" t="str">
        <f>VLOOKUP(B4319,[1]ПланКаз!A4306:M7610,12,0)</f>
        <v>ҚР, ШҚО, Өскемен қ., Бажов көш., 10</v>
      </c>
      <c r="L4319" s="26" t="str">
        <f>VLOOKUP(B4319,[1]ПланКаз!A4304:M7608,13,0)</f>
        <v>Ақпан - Наурыз</v>
      </c>
      <c r="M4319" s="26" t="str">
        <f>VLOOKUP(B4319,[1]ПланКаз!A4306:N7610,14,0)</f>
        <v>Шығыс-Қазақстан облысы, Өскемен қ.</v>
      </c>
      <c r="N4319" s="26" t="s">
        <v>58</v>
      </c>
      <c r="O4319" s="26" t="str">
        <f>VLOOKUP(B4319,[1]ПланКаз!A4305:P7609,16,0)</f>
        <v>шартқа қол қойылған кезден бастап 60 күнтізбелік күн ішінде</v>
      </c>
      <c r="P4319" s="26" t="s">
        <v>59</v>
      </c>
      <c r="Q4319" s="27" t="s">
        <v>522</v>
      </c>
      <c r="R4319" s="26" t="str">
        <f>VLOOKUP(B4319,[1]ПланКаз!A4304:S7608,19,0)</f>
        <v>Дана</v>
      </c>
      <c r="S4319" s="28">
        <v>4</v>
      </c>
      <c r="T4319" s="28">
        <v>42800</v>
      </c>
      <c r="U4319" s="28">
        <v>171200</v>
      </c>
      <c r="V4319" s="28">
        <v>191744</v>
      </c>
      <c r="W4319" s="26"/>
      <c r="X4319" s="26" t="s">
        <v>72</v>
      </c>
      <c r="Y4319" s="26" t="s">
        <v>61</v>
      </c>
    </row>
    <row r="4320" spans="2:25" x14ac:dyDescent="0.2">
      <c r="B4320" s="26" t="s">
        <v>9051</v>
      </c>
      <c r="C4320" s="26" t="s">
        <v>55</v>
      </c>
      <c r="D4320" s="26" t="s">
        <v>9052</v>
      </c>
      <c r="E4320" s="26" t="str">
        <f>VLOOKUP(D4320,[1]ЕНС!A:E,2,FALSE)</f>
        <v>Прибор приемно-контрольный</v>
      </c>
      <c r="F4320" s="26" t="str">
        <f>VLOOKUP(D4320,[1]ЕНС!A:E,3,FALSE)</f>
        <v>для управления автоматическими средствами пожаротушения и оповещателями</v>
      </c>
      <c r="G4320" s="26" t="s">
        <v>9053</v>
      </c>
      <c r="H4320" s="26" t="s">
        <v>26</v>
      </c>
      <c r="I4320" s="26">
        <v>0</v>
      </c>
      <c r="J4320" s="26">
        <v>631010000</v>
      </c>
      <c r="K4320" s="26" t="str">
        <f>VLOOKUP(B4320,[1]ПланКаз!A4307:M7611,12,0)</f>
        <v>ҚР, ШҚО, Өскемен қ., Бажов көш., 10</v>
      </c>
      <c r="L4320" s="26" t="str">
        <f>VLOOKUP(B4320,[1]ПланКаз!A4305:M7609,13,0)</f>
        <v>Желтоқсан-Қантар</v>
      </c>
      <c r="M4320" s="26" t="str">
        <f>VLOOKUP(B4320,[1]ПланКаз!A4307:N7611,14,0)</f>
        <v>Шығыс-Қазақстан облысы, Өскемен қ.</v>
      </c>
      <c r="N4320" s="26" t="s">
        <v>58</v>
      </c>
      <c r="O4320" s="26" t="str">
        <f>VLOOKUP(B4320,[1]ПланКаз!A4306:P7610,16,0)</f>
        <v>шартқа қол қойылған кезден бастап 60 күнтізбелік күн ішінде</v>
      </c>
      <c r="P4320" s="26" t="s">
        <v>59</v>
      </c>
      <c r="Q4320" s="27" t="s">
        <v>522</v>
      </c>
      <c r="R4320" s="26" t="str">
        <f>VLOOKUP(B4320,[1]ПланКаз!A4305:S7609,19,0)</f>
        <v>Дана</v>
      </c>
      <c r="S4320" s="28">
        <v>2</v>
      </c>
      <c r="T4320" s="28">
        <v>24000</v>
      </c>
      <c r="U4320" s="28" t="s">
        <v>61</v>
      </c>
      <c r="V4320" s="28" t="s">
        <v>61</v>
      </c>
      <c r="W4320" s="26"/>
      <c r="X4320" s="26" t="s">
        <v>62</v>
      </c>
      <c r="Y4320" s="26" t="s">
        <v>762</v>
      </c>
    </row>
    <row r="4321" spans="2:25" x14ac:dyDescent="0.2">
      <c r="B4321" s="26" t="s">
        <v>9054</v>
      </c>
      <c r="C4321" s="26" t="s">
        <v>55</v>
      </c>
      <c r="D4321" s="26" t="s">
        <v>9052</v>
      </c>
      <c r="E4321" s="26" t="str">
        <f>VLOOKUP(D4321,[1]ЕНС!A:E,2,FALSE)</f>
        <v>Прибор приемно-контрольный</v>
      </c>
      <c r="F4321" s="26" t="str">
        <f>VLOOKUP(D4321,[1]ЕНС!A:E,3,FALSE)</f>
        <v>для управления автоматическими средствами пожаротушения и оповещателями</v>
      </c>
      <c r="G4321" s="26" t="s">
        <v>9053</v>
      </c>
      <c r="H4321" s="26" t="s">
        <v>26</v>
      </c>
      <c r="I4321" s="26">
        <v>0</v>
      </c>
      <c r="J4321" s="26">
        <v>631010000</v>
      </c>
      <c r="K4321" s="26" t="str">
        <f>VLOOKUP(B4321,[1]ПланКаз!A4308:M7612,12,0)</f>
        <v>ҚР, ШҚО, Өскемен қ., Бажов көш., 10</v>
      </c>
      <c r="L4321" s="26" t="str">
        <f>VLOOKUP(B4321,[1]ПланКаз!A4306:M7610,13,0)</f>
        <v>Ақпан - Наурыз</v>
      </c>
      <c r="M4321" s="26" t="str">
        <f>VLOOKUP(B4321,[1]ПланКаз!A4308:N7612,14,0)</f>
        <v>Шығыс-Қазақстан облысы, Өскемен қ.</v>
      </c>
      <c r="N4321" s="26" t="s">
        <v>58</v>
      </c>
      <c r="O4321" s="26" t="str">
        <f>VLOOKUP(B4321,[1]ПланКаз!A4307:P7611,16,0)</f>
        <v>шартқа қол қойылған кезден бастап 60 күнтізбелік күн ішінде</v>
      </c>
      <c r="P4321" s="26" t="s">
        <v>59</v>
      </c>
      <c r="Q4321" s="27" t="s">
        <v>522</v>
      </c>
      <c r="R4321" s="26" t="str">
        <f>VLOOKUP(B4321,[1]ПланКаз!A4306:S7610,19,0)</f>
        <v>Дана</v>
      </c>
      <c r="S4321" s="28">
        <v>2</v>
      </c>
      <c r="T4321" s="28">
        <v>24000</v>
      </c>
      <c r="U4321" s="28">
        <v>48000</v>
      </c>
      <c r="V4321" s="28">
        <v>53760</v>
      </c>
      <c r="W4321" s="26"/>
      <c r="X4321" s="26" t="s">
        <v>72</v>
      </c>
      <c r="Y4321" s="26" t="s">
        <v>61</v>
      </c>
    </row>
    <row r="4322" spans="2:25" x14ac:dyDescent="0.2">
      <c r="B4322" s="26" t="s">
        <v>9055</v>
      </c>
      <c r="C4322" s="26" t="s">
        <v>55</v>
      </c>
      <c r="D4322" s="26" t="s">
        <v>9056</v>
      </c>
      <c r="E4322" s="26" t="str">
        <f>VLOOKUP(D4322,[1]ЕНС!A:E,2,FALSE)</f>
        <v>Фильтрующий элемент</v>
      </c>
      <c r="F4322" s="26" t="str">
        <f>VLOOKUP(D4322,[1]ЕНС!A:E,3,FALSE)</f>
        <v>тонкой очистки масла, марки фторопласт-4, тонкость фильтрации 5мкм, ГОСТ 10007-80</v>
      </c>
      <c r="G4322" s="26" t="s">
        <v>9057</v>
      </c>
      <c r="H4322" s="26" t="s">
        <v>26</v>
      </c>
      <c r="I4322" s="26">
        <v>0</v>
      </c>
      <c r="J4322" s="26">
        <v>631010000</v>
      </c>
      <c r="K4322" s="26" t="str">
        <f>VLOOKUP(B4322,[1]ПланКаз!A4309:M7613,12,0)</f>
        <v>ҚР, ШҚО, Өскемен қ., Бажов көш., 10</v>
      </c>
      <c r="L4322" s="26" t="str">
        <f>VLOOKUP(B4322,[1]ПланКаз!A4307:M7611,13,0)</f>
        <v>Желтоқсан-Қантар</v>
      </c>
      <c r="M4322" s="26" t="str">
        <f>VLOOKUP(B4322,[1]ПланКаз!A4309:N7613,14,0)</f>
        <v>Шығыс-Қазақстан облысы, Өскемен қ.</v>
      </c>
      <c r="N4322" s="26" t="s">
        <v>58</v>
      </c>
      <c r="O4322" s="26" t="str">
        <f>VLOOKUP(B4322,[1]ПланКаз!A4308:P7612,16,0)</f>
        <v>шартқа қол қойылған кезден бастап 60 күнтізбелік күн ішінде</v>
      </c>
      <c r="P4322" s="26" t="s">
        <v>59</v>
      </c>
      <c r="Q4322" s="27" t="s">
        <v>522</v>
      </c>
      <c r="R4322" s="26" t="str">
        <f>VLOOKUP(B4322,[1]ПланКаз!A4307:S7611,19,0)</f>
        <v>Комплект</v>
      </c>
      <c r="S4322" s="28">
        <v>22</v>
      </c>
      <c r="T4322" s="28">
        <v>138672</v>
      </c>
      <c r="U4322" s="28" t="s">
        <v>61</v>
      </c>
      <c r="V4322" s="28" t="s">
        <v>61</v>
      </c>
      <c r="W4322" s="26" t="s">
        <v>24</v>
      </c>
      <c r="X4322" s="26" t="s">
        <v>62</v>
      </c>
      <c r="Y4322" s="26" t="s">
        <v>658</v>
      </c>
    </row>
    <row r="4323" spans="2:25" x14ac:dyDescent="0.2">
      <c r="B4323" s="26" t="s">
        <v>9058</v>
      </c>
      <c r="C4323" s="26" t="s">
        <v>55</v>
      </c>
      <c r="D4323" s="26" t="s">
        <v>9056</v>
      </c>
      <c r="E4323" s="26" t="str">
        <f>VLOOKUP(D4323,[1]ЕНС!A:E,2,FALSE)</f>
        <v>Фильтрующий элемент</v>
      </c>
      <c r="F4323" s="26" t="str">
        <f>VLOOKUP(D4323,[1]ЕНС!A:E,3,FALSE)</f>
        <v>тонкой очистки масла, марки фторопласт-4, тонкость фильтрации 5мкм, ГОСТ 10007-80</v>
      </c>
      <c r="G4323" s="26" t="s">
        <v>9057</v>
      </c>
      <c r="H4323" s="26" t="s">
        <v>26</v>
      </c>
      <c r="I4323" s="26">
        <v>0</v>
      </c>
      <c r="J4323" s="26">
        <v>631010000</v>
      </c>
      <c r="K4323" s="26" t="str">
        <f>VLOOKUP(B4323,[1]ПланКаз!A4310:M7614,12,0)</f>
        <v>ҚР, ШҚО, Өскемен қ., Бажов көш., 10</v>
      </c>
      <c r="L4323" s="26" t="str">
        <f>VLOOKUP(B4323,[1]ПланКаз!A4308:M7612,13,0)</f>
        <v>Ақпан - Наурыз</v>
      </c>
      <c r="M4323" s="26" t="str">
        <f>VLOOKUP(B4323,[1]ПланКаз!A4310:N7614,14,0)</f>
        <v>Шығыс-Қазақстан облысы, Өскемен қ.</v>
      </c>
      <c r="N4323" s="26" t="s">
        <v>58</v>
      </c>
      <c r="O4323" s="26" t="str">
        <f>VLOOKUP(B4323,[1]ПланКаз!A4309:P7613,16,0)</f>
        <v>шартқа қол қойылған кезден бастап 60 күнтізбелік күн ішінде</v>
      </c>
      <c r="P4323" s="26" t="s">
        <v>59</v>
      </c>
      <c r="Q4323" s="27" t="s">
        <v>522</v>
      </c>
      <c r="R4323" s="26" t="str">
        <f>VLOOKUP(B4323,[1]ПланКаз!A4308:S7612,19,0)</f>
        <v>Комплект</v>
      </c>
      <c r="S4323" s="28">
        <v>22</v>
      </c>
      <c r="T4323" s="28">
        <v>138672</v>
      </c>
      <c r="U4323" s="28" t="s">
        <v>61</v>
      </c>
      <c r="V4323" s="28" t="s">
        <v>61</v>
      </c>
      <c r="W4323" s="26"/>
      <c r="X4323" s="26" t="s">
        <v>72</v>
      </c>
      <c r="Y4323" s="26" t="s">
        <v>2044</v>
      </c>
    </row>
    <row r="4324" spans="2:25" x14ac:dyDescent="0.2">
      <c r="B4324" s="26" t="s">
        <v>9059</v>
      </c>
      <c r="C4324" s="26" t="s">
        <v>55</v>
      </c>
      <c r="D4324" s="26" t="s">
        <v>9056</v>
      </c>
      <c r="E4324" s="26" t="str">
        <f>VLOOKUP(D4324,[1]ЕНС!A:E,2,FALSE)</f>
        <v>Фильтрующий элемент</v>
      </c>
      <c r="F4324" s="26" t="str">
        <f>VLOOKUP(D4324,[1]ЕНС!A:E,3,FALSE)</f>
        <v>тонкой очистки масла, марки фторопласт-4, тонкость фильтрации 5мкм, ГОСТ 10007-80</v>
      </c>
      <c r="G4324" s="26" t="s">
        <v>9057</v>
      </c>
      <c r="H4324" s="26" t="s">
        <v>26</v>
      </c>
      <c r="I4324" s="26">
        <v>0</v>
      </c>
      <c r="J4324" s="26">
        <v>631010000</v>
      </c>
      <c r="K4324" s="26" t="str">
        <f>VLOOKUP(B4324,[1]ПланКаз!A4311:M7615,12,0)</f>
        <v>ҚР, ШҚО, Өскемен қ., Бажов көш., 10</v>
      </c>
      <c r="L4324" s="26" t="str">
        <f>VLOOKUP(B4324,[1]ПланКаз!A4309:M7613,13,0)</f>
        <v>Наурыз - Сәуір</v>
      </c>
      <c r="M4324" s="26" t="str">
        <f>VLOOKUP(B4324,[1]ПланКаз!A4311:N7615,14,0)</f>
        <v>Шығыс-Қазақстан облысы, Өскемен қ.</v>
      </c>
      <c r="N4324" s="26" t="s">
        <v>58</v>
      </c>
      <c r="O4324" s="26" t="str">
        <f>VLOOKUP(B4324,[1]ПланКаз!A4310:P7614,16,0)</f>
        <v>шартқа қол қойылған кезден бастап 60 күнтізбелік күн ішінде</v>
      </c>
      <c r="P4324" s="26" t="s">
        <v>59</v>
      </c>
      <c r="Q4324" s="27" t="s">
        <v>522</v>
      </c>
      <c r="R4324" s="26" t="str">
        <f>VLOOKUP(B4324,[1]ПланКаз!A4309:S7613,19,0)</f>
        <v>Комплект</v>
      </c>
      <c r="S4324" s="28">
        <v>22</v>
      </c>
      <c r="T4324" s="28">
        <v>138672</v>
      </c>
      <c r="U4324" s="28">
        <v>3050784</v>
      </c>
      <c r="V4324" s="28">
        <v>3416878.08</v>
      </c>
      <c r="W4324" s="26" t="s">
        <v>24</v>
      </c>
      <c r="X4324" s="26" t="s">
        <v>72</v>
      </c>
      <c r="Y4324" s="26" t="s">
        <v>61</v>
      </c>
    </row>
    <row r="4325" spans="2:25" x14ac:dyDescent="0.2">
      <c r="B4325" s="26" t="s">
        <v>9060</v>
      </c>
      <c r="C4325" s="26" t="s">
        <v>55</v>
      </c>
      <c r="D4325" s="26" t="s">
        <v>9061</v>
      </c>
      <c r="E4325" s="26" t="str">
        <f>VLOOKUP(D4325,[1]ЕНС!A:E,2,FALSE)</f>
        <v>Гидрошланг</v>
      </c>
      <c r="F4325" s="26" t="str">
        <f>VLOOKUP(D4325,[1]ЕНС!A:E,3,FALSE)</f>
        <v>для грузового автомобиля, рулевого управления</v>
      </c>
      <c r="G4325" s="26" t="s">
        <v>9062</v>
      </c>
      <c r="H4325" s="26" t="s">
        <v>26</v>
      </c>
      <c r="I4325" s="26">
        <v>0</v>
      </c>
      <c r="J4325" s="26">
        <v>631010000</v>
      </c>
      <c r="K4325" s="26" t="str">
        <f>VLOOKUP(B4325,[1]ПланКаз!A4312:M7616,12,0)</f>
        <v>ҚР, ШҚО, Өскемен қ., Бажов көш., 10</v>
      </c>
      <c r="L4325" s="26" t="str">
        <f>VLOOKUP(B4325,[1]ПланКаз!A4310:M7614,13,0)</f>
        <v>Желтоқсан-Қантар</v>
      </c>
      <c r="M4325" s="26" t="str">
        <f>VLOOKUP(B4325,[1]ПланКаз!A4312:N7616,14,0)</f>
        <v>Шығыс-Қазақстан облысы, Өскемен қ.</v>
      </c>
      <c r="N4325" s="26" t="s">
        <v>58</v>
      </c>
      <c r="O4325" s="26" t="str">
        <f>VLOOKUP(B4325,[1]ПланКаз!A4311:P7615,16,0)</f>
        <v>жыл бойына өтінім бойынша</v>
      </c>
      <c r="P4325" s="26" t="s">
        <v>59</v>
      </c>
      <c r="Q4325" s="27" t="s">
        <v>522</v>
      </c>
      <c r="R4325" s="26" t="str">
        <f>VLOOKUP(B4325,[1]ПланКаз!A4310:S7614,19,0)</f>
        <v>Дана</v>
      </c>
      <c r="S4325" s="28">
        <v>1</v>
      </c>
      <c r="T4325" s="28">
        <v>6163</v>
      </c>
      <c r="U4325" s="28">
        <v>6163</v>
      </c>
      <c r="V4325" s="28">
        <v>6902.56</v>
      </c>
      <c r="W4325" s="26"/>
      <c r="X4325" s="26" t="s">
        <v>62</v>
      </c>
      <c r="Y4325" s="26" t="s">
        <v>61</v>
      </c>
    </row>
    <row r="4326" spans="2:25" x14ac:dyDescent="0.2">
      <c r="B4326" s="26" t="s">
        <v>9063</v>
      </c>
      <c r="C4326" s="26" t="s">
        <v>55</v>
      </c>
      <c r="D4326" s="26" t="s">
        <v>7983</v>
      </c>
      <c r="E4326" s="26" t="str">
        <f>VLOOKUP(D4326,[1]ЕНС!A:E,2,FALSE)</f>
        <v>Помпа</v>
      </c>
      <c r="F4326" s="26" t="str">
        <f>VLOOKUP(D4326,[1]ЕНС!A:E,3,FALSE)</f>
        <v>для дизельного двигателя, топливоподкачивающего насоса</v>
      </c>
      <c r="G4326" s="26" t="s">
        <v>9064</v>
      </c>
      <c r="H4326" s="26" t="s">
        <v>26</v>
      </c>
      <c r="I4326" s="26">
        <v>0</v>
      </c>
      <c r="J4326" s="26">
        <v>631010000</v>
      </c>
      <c r="K4326" s="26" t="str">
        <f>VLOOKUP(B4326,[1]ПланКаз!A4313:M7617,12,0)</f>
        <v>ҚР, ШҚО, Өскемен қ., Бажов көш., 10</v>
      </c>
      <c r="L4326" s="26" t="str">
        <f>VLOOKUP(B4326,[1]ПланКаз!A4311:M7615,13,0)</f>
        <v>Желтоқсан-Қантар</v>
      </c>
      <c r="M4326" s="26" t="str">
        <f>VLOOKUP(B4326,[1]ПланКаз!A4313:N7617,14,0)</f>
        <v>Шығыс-Қазақстан облысы, Өскемен қ.</v>
      </c>
      <c r="N4326" s="26" t="s">
        <v>58</v>
      </c>
      <c r="O4326" s="26" t="str">
        <f>VLOOKUP(B4326,[1]ПланКаз!A4312:P7616,16,0)</f>
        <v>жыл бойына өтінім бойынша</v>
      </c>
      <c r="P4326" s="26" t="s">
        <v>59</v>
      </c>
      <c r="Q4326" s="27" t="s">
        <v>522</v>
      </c>
      <c r="R4326" s="26" t="str">
        <f>VLOOKUP(B4326,[1]ПланКаз!A4311:S7615,19,0)</f>
        <v>Дана</v>
      </c>
      <c r="S4326" s="28">
        <v>1</v>
      </c>
      <c r="T4326" s="28">
        <v>3904</v>
      </c>
      <c r="U4326" s="28">
        <v>3904</v>
      </c>
      <c r="V4326" s="28">
        <v>4372.4799999999996</v>
      </c>
      <c r="W4326" s="26"/>
      <c r="X4326" s="26" t="s">
        <v>62</v>
      </c>
      <c r="Y4326" s="26" t="s">
        <v>61</v>
      </c>
    </row>
    <row r="4327" spans="2:25" x14ac:dyDescent="0.2">
      <c r="B4327" s="26" t="s">
        <v>9065</v>
      </c>
      <c r="C4327" s="26" t="s">
        <v>55</v>
      </c>
      <c r="D4327" s="26" t="s">
        <v>7077</v>
      </c>
      <c r="E4327" s="26" t="str">
        <f>VLOOKUP(D4327,[1]ЕНС!A:E,2,FALSE)</f>
        <v>Включатель</v>
      </c>
      <c r="F4327" s="26" t="str">
        <f>VLOOKUP(D4327,[1]ЕНС!A:E,3,FALSE)</f>
        <v>муфты привода вентилятора, для легкового автомобиля</v>
      </c>
      <c r="G4327" s="26" t="s">
        <v>9066</v>
      </c>
      <c r="H4327" s="26" t="s">
        <v>26</v>
      </c>
      <c r="I4327" s="26">
        <v>0</v>
      </c>
      <c r="J4327" s="26">
        <v>631010000</v>
      </c>
      <c r="K4327" s="26" t="str">
        <f>VLOOKUP(B4327,[1]ПланКаз!A4314:M7618,12,0)</f>
        <v>ҚР, ШҚО, Өскемен қ., Бажов көш., 10</v>
      </c>
      <c r="L4327" s="26" t="str">
        <f>VLOOKUP(B4327,[1]ПланКаз!A4312:M7616,13,0)</f>
        <v>Желтоқсан-Қантар</v>
      </c>
      <c r="M4327" s="26" t="str">
        <f>VLOOKUP(B4327,[1]ПланКаз!A4314:N7618,14,0)</f>
        <v>Шығыс-Қазақстан облысы, Өскемен қ.</v>
      </c>
      <c r="N4327" s="26" t="s">
        <v>58</v>
      </c>
      <c r="O4327" s="26" t="str">
        <f>VLOOKUP(B4327,[1]ПланКаз!A4313:P7617,16,0)</f>
        <v>жыл бойына өтінім бойынша</v>
      </c>
      <c r="P4327" s="26" t="s">
        <v>59</v>
      </c>
      <c r="Q4327" s="27" t="s">
        <v>522</v>
      </c>
      <c r="R4327" s="26" t="str">
        <f>VLOOKUP(B4327,[1]ПланКаз!A4312:S7616,19,0)</f>
        <v>Дана</v>
      </c>
      <c r="S4327" s="28">
        <v>2</v>
      </c>
      <c r="T4327" s="28">
        <v>1643</v>
      </c>
      <c r="U4327" s="28">
        <v>3286</v>
      </c>
      <c r="V4327" s="28">
        <v>3680.32</v>
      </c>
      <c r="W4327" s="26"/>
      <c r="X4327" s="26" t="s">
        <v>62</v>
      </c>
      <c r="Y4327" s="26" t="s">
        <v>61</v>
      </c>
    </row>
    <row r="4328" spans="2:25" x14ac:dyDescent="0.2">
      <c r="B4328" s="26" t="s">
        <v>9067</v>
      </c>
      <c r="C4328" s="26" t="s">
        <v>55</v>
      </c>
      <c r="D4328" s="26" t="s">
        <v>9068</v>
      </c>
      <c r="E4328" s="26" t="str">
        <f>VLOOKUP(D4328,[1]ЕНС!A:E,2,FALSE)</f>
        <v>Сальник</v>
      </c>
      <c r="F4328" s="26" t="str">
        <f>VLOOKUP(D4328,[1]ЕНС!A:E,3,FALSE)</f>
        <v>для специальной и специализированной грузоподъемной техники, редуктора, резиновый</v>
      </c>
      <c r="G4328" s="26" t="s">
        <v>9069</v>
      </c>
      <c r="H4328" s="26" t="s">
        <v>26</v>
      </c>
      <c r="I4328" s="26">
        <v>0</v>
      </c>
      <c r="J4328" s="26">
        <v>631010000</v>
      </c>
      <c r="K4328" s="26" t="str">
        <f>VLOOKUP(B4328,[1]ПланКаз!A4315:M7619,12,0)</f>
        <v>ҚР, ШҚО, Өскемен қ., Бажов көш., 10</v>
      </c>
      <c r="L4328" s="26" t="str">
        <f>VLOOKUP(B4328,[1]ПланКаз!A4313:M7617,13,0)</f>
        <v>Желтоқсан-Қантар</v>
      </c>
      <c r="M4328" s="26" t="str">
        <f>VLOOKUP(B4328,[1]ПланКаз!A4315:N7619,14,0)</f>
        <v>Шығыс-Қазақстан облысы, Өскемен қ.</v>
      </c>
      <c r="N4328" s="26" t="s">
        <v>58</v>
      </c>
      <c r="O4328" s="26" t="str">
        <f>VLOOKUP(B4328,[1]ПланКаз!A4314:P7618,16,0)</f>
        <v>жыл бойына өтінім бойынша</v>
      </c>
      <c r="P4328" s="26" t="s">
        <v>59</v>
      </c>
      <c r="Q4328" s="27" t="s">
        <v>522</v>
      </c>
      <c r="R4328" s="26" t="str">
        <f>VLOOKUP(B4328,[1]ПланКаз!A4313:S7617,19,0)</f>
        <v>Дана</v>
      </c>
      <c r="S4328" s="28">
        <v>11</v>
      </c>
      <c r="T4328" s="28">
        <v>720</v>
      </c>
      <c r="U4328" s="28">
        <v>7920</v>
      </c>
      <c r="V4328" s="28">
        <v>8870.4</v>
      </c>
      <c r="W4328" s="26"/>
      <c r="X4328" s="26" t="s">
        <v>62</v>
      </c>
      <c r="Y4328" s="26" t="s">
        <v>61</v>
      </c>
    </row>
    <row r="4329" spans="2:25" x14ac:dyDescent="0.2">
      <c r="B4329" s="26" t="s">
        <v>9070</v>
      </c>
      <c r="C4329" s="26" t="s">
        <v>55</v>
      </c>
      <c r="D4329" s="26" t="s">
        <v>9071</v>
      </c>
      <c r="E4329" s="26" t="str">
        <f>VLOOKUP(D4329,[1]ЕНС!A:E,2,FALSE)</f>
        <v>Кольцо</v>
      </c>
      <c r="F4329" s="26" t="str">
        <f>VLOOKUP(D4329,[1]ЕНС!A:E,3,FALSE)</f>
        <v>для грузового автомобиля</v>
      </c>
      <c r="G4329" s="26" t="s">
        <v>9072</v>
      </c>
      <c r="H4329" s="26" t="s">
        <v>26</v>
      </c>
      <c r="I4329" s="26">
        <v>0</v>
      </c>
      <c r="J4329" s="26">
        <v>631010000</v>
      </c>
      <c r="K4329" s="26" t="str">
        <f>VLOOKUP(B4329,[1]ПланКаз!A4316:M7620,12,0)</f>
        <v>ҚР, ШҚО, Өскемен қ., Бажов көш., 10</v>
      </c>
      <c r="L4329" s="26" t="str">
        <f>VLOOKUP(B4329,[1]ПланКаз!A4314:M7618,13,0)</f>
        <v>Желтоқсан-Қантар</v>
      </c>
      <c r="M4329" s="26" t="str">
        <f>VLOOKUP(B4329,[1]ПланКаз!A4316:N7620,14,0)</f>
        <v>Шығыс-Қазақстан облысы, Өскемен қ.</v>
      </c>
      <c r="N4329" s="26" t="s">
        <v>58</v>
      </c>
      <c r="O4329" s="26" t="str">
        <f>VLOOKUP(B4329,[1]ПланКаз!A4315:P7619,16,0)</f>
        <v>жыл бойына өтінім бойынша</v>
      </c>
      <c r="P4329" s="26" t="s">
        <v>59</v>
      </c>
      <c r="Q4329" s="27" t="s">
        <v>522</v>
      </c>
      <c r="R4329" s="26" t="str">
        <f>VLOOKUP(B4329,[1]ПланКаз!A4314:S7618,19,0)</f>
        <v>Дана</v>
      </c>
      <c r="S4329" s="28">
        <v>2</v>
      </c>
      <c r="T4329" s="28">
        <v>70</v>
      </c>
      <c r="U4329" s="28">
        <v>140</v>
      </c>
      <c r="V4329" s="28">
        <v>156.80000000000001</v>
      </c>
      <c r="W4329" s="26"/>
      <c r="X4329" s="26" t="s">
        <v>62</v>
      </c>
      <c r="Y4329" s="26" t="s">
        <v>61</v>
      </c>
    </row>
    <row r="4330" spans="2:25" x14ac:dyDescent="0.2">
      <c r="B4330" s="26" t="s">
        <v>9073</v>
      </c>
      <c r="C4330" s="26" t="s">
        <v>55</v>
      </c>
      <c r="D4330" s="26" t="s">
        <v>5911</v>
      </c>
      <c r="E4330" s="26" t="str">
        <f>VLOOKUP(D4330,[1]ЕНС!A:E,2,FALSE)</f>
        <v>Комплект проводов</v>
      </c>
      <c r="F4330" s="26" t="str">
        <f>VLOOKUP(D4330,[1]ЕНС!A:E,3,FALSE)</f>
        <v>для грузового автомобиля</v>
      </c>
      <c r="G4330" s="26" t="s">
        <v>9074</v>
      </c>
      <c r="H4330" s="26" t="s">
        <v>26</v>
      </c>
      <c r="I4330" s="26">
        <v>0</v>
      </c>
      <c r="J4330" s="26">
        <v>631010000</v>
      </c>
      <c r="K4330" s="26" t="str">
        <f>VLOOKUP(B4330,[1]ПланКаз!A4317:M7621,12,0)</f>
        <v>ҚР, ШҚО, Өскемен қ., Бажов көш., 10</v>
      </c>
      <c r="L4330" s="26" t="str">
        <f>VLOOKUP(B4330,[1]ПланКаз!A4315:M7619,13,0)</f>
        <v>Желтоқсан-Қантар</v>
      </c>
      <c r="M4330" s="26" t="str">
        <f>VLOOKUP(B4330,[1]ПланКаз!A4317:N7621,14,0)</f>
        <v>Шығыс-Қазақстан облысы, Өскемен қ.</v>
      </c>
      <c r="N4330" s="26" t="s">
        <v>58</v>
      </c>
      <c r="O4330" s="26" t="str">
        <f>VLOOKUP(B4330,[1]ПланКаз!A4316:P7620,16,0)</f>
        <v>жыл бойына өтінім бойынша</v>
      </c>
      <c r="P4330" s="26" t="s">
        <v>59</v>
      </c>
      <c r="Q4330" s="27" t="s">
        <v>522</v>
      </c>
      <c r="R4330" s="26" t="str">
        <f>VLOOKUP(B4330,[1]ПланКаз!A4315:S7619,19,0)</f>
        <v>Дана</v>
      </c>
      <c r="S4330" s="28">
        <v>1</v>
      </c>
      <c r="T4330" s="28">
        <v>1643</v>
      </c>
      <c r="U4330" s="28">
        <v>1643</v>
      </c>
      <c r="V4330" s="28">
        <v>1840.16</v>
      </c>
      <c r="W4330" s="26"/>
      <c r="X4330" s="26" t="s">
        <v>62</v>
      </c>
      <c r="Y4330" s="26" t="s">
        <v>61</v>
      </c>
    </row>
    <row r="4331" spans="2:25" x14ac:dyDescent="0.2">
      <c r="B4331" s="26" t="s">
        <v>9075</v>
      </c>
      <c r="C4331" s="26" t="s">
        <v>55</v>
      </c>
      <c r="D4331" s="26" t="s">
        <v>9076</v>
      </c>
      <c r="E4331" s="26" t="str">
        <f>VLOOKUP(D4331,[1]ЕНС!A:E,2,FALSE)</f>
        <v>Штанга</v>
      </c>
      <c r="F4331" s="26" t="str">
        <f>VLOOKUP(D4331,[1]ЕНС!A:E,3,FALSE)</f>
        <v>реактивная, для грузового автомобиля, верхняя</v>
      </c>
      <c r="G4331" s="26" t="s">
        <v>9077</v>
      </c>
      <c r="H4331" s="26" t="s">
        <v>26</v>
      </c>
      <c r="I4331" s="26">
        <v>0</v>
      </c>
      <c r="J4331" s="26">
        <v>631010000</v>
      </c>
      <c r="K4331" s="26" t="str">
        <f>VLOOKUP(B4331,[1]ПланКаз!A4318:M7622,12,0)</f>
        <v>ҚР, ШҚО, Өскемен қ., Бажов көш., 10</v>
      </c>
      <c r="L4331" s="26" t="str">
        <f>VLOOKUP(B4331,[1]ПланКаз!A4316:M7620,13,0)</f>
        <v>Желтоқсан-Қантар</v>
      </c>
      <c r="M4331" s="26" t="str">
        <f>VLOOKUP(B4331,[1]ПланКаз!A4318:N7622,14,0)</f>
        <v>Шығыс-Қазақстан облысы, Өскемен қ.</v>
      </c>
      <c r="N4331" s="26" t="s">
        <v>58</v>
      </c>
      <c r="O4331" s="26" t="str">
        <f>VLOOKUP(B4331,[1]ПланКаз!A4317:P7621,16,0)</f>
        <v>жыл бойына өтінім бойынша</v>
      </c>
      <c r="P4331" s="26" t="s">
        <v>59</v>
      </c>
      <c r="Q4331" s="27" t="s">
        <v>522</v>
      </c>
      <c r="R4331" s="26" t="str">
        <f>VLOOKUP(B4331,[1]ПланКаз!A4316:S7620,19,0)</f>
        <v>Дана</v>
      </c>
      <c r="S4331" s="28">
        <v>6</v>
      </c>
      <c r="T4331" s="28">
        <v>31832</v>
      </c>
      <c r="U4331" s="28">
        <v>190992</v>
      </c>
      <c r="V4331" s="28">
        <v>213911.04000000001</v>
      </c>
      <c r="W4331" s="26"/>
      <c r="X4331" s="26" t="s">
        <v>62</v>
      </c>
      <c r="Y4331" s="26" t="s">
        <v>61</v>
      </c>
    </row>
    <row r="4332" spans="2:25" x14ac:dyDescent="0.2">
      <c r="B4332" s="26" t="s">
        <v>9078</v>
      </c>
      <c r="C4332" s="26" t="s">
        <v>55</v>
      </c>
      <c r="D4332" s="26" t="s">
        <v>5652</v>
      </c>
      <c r="E4332" s="26" t="str">
        <f>VLOOKUP(D4332,[1]ЕНС!A:E,2,FALSE)</f>
        <v>Реле</v>
      </c>
      <c r="F4332" s="26" t="str">
        <f>VLOOKUP(D4332,[1]ЕНС!A:E,3,FALSE)</f>
        <v>для грузового автомобиля, стартера</v>
      </c>
      <c r="G4332" s="26" t="s">
        <v>9079</v>
      </c>
      <c r="H4332" s="26" t="s">
        <v>26</v>
      </c>
      <c r="I4332" s="26">
        <v>0</v>
      </c>
      <c r="J4332" s="26">
        <v>631010000</v>
      </c>
      <c r="K4332" s="26" t="str">
        <f>VLOOKUP(B4332,[1]ПланКаз!A4319:M7623,12,0)</f>
        <v>ҚР, ШҚО, Өскемен қ., Бажов көш., 10</v>
      </c>
      <c r="L4332" s="26" t="str">
        <f>VLOOKUP(B4332,[1]ПланКаз!A4317:M7621,13,0)</f>
        <v>Желтоқсан-Қантар</v>
      </c>
      <c r="M4332" s="26" t="str">
        <f>VLOOKUP(B4332,[1]ПланКаз!A4319:N7623,14,0)</f>
        <v>Шығыс-Қазақстан облысы, Өскемен қ.</v>
      </c>
      <c r="N4332" s="26" t="s">
        <v>58</v>
      </c>
      <c r="O4332" s="26" t="str">
        <f>VLOOKUP(B4332,[1]ПланКаз!A4318:P7622,16,0)</f>
        <v>жыл бойына өтінім бойынша</v>
      </c>
      <c r="P4332" s="26" t="s">
        <v>59</v>
      </c>
      <c r="Q4332" s="27" t="s">
        <v>522</v>
      </c>
      <c r="R4332" s="26" t="str">
        <f>VLOOKUP(B4332,[1]ПланКаз!A4317:S7621,19,0)</f>
        <v>Дана</v>
      </c>
      <c r="S4332" s="28">
        <v>1</v>
      </c>
      <c r="T4332" s="28">
        <v>1542</v>
      </c>
      <c r="U4332" s="28">
        <v>1542</v>
      </c>
      <c r="V4332" s="28">
        <v>1727.04</v>
      </c>
      <c r="W4332" s="26"/>
      <c r="X4332" s="26" t="s">
        <v>62</v>
      </c>
      <c r="Y4332" s="26" t="s">
        <v>61</v>
      </c>
    </row>
    <row r="4333" spans="2:25" x14ac:dyDescent="0.2">
      <c r="B4333" s="26" t="s">
        <v>9080</v>
      </c>
      <c r="C4333" s="26" t="s">
        <v>55</v>
      </c>
      <c r="D4333" s="26" t="s">
        <v>9081</v>
      </c>
      <c r="E4333" s="26" t="e">
        <f>VLOOKUP(D4333,[1]ЕНС!A:E,2,FALSE)</f>
        <v>#N/A</v>
      </c>
      <c r="F4333" s="26" t="e">
        <f>VLOOKUP(D4333,[1]ЕНС!A:E,3,FALSE)</f>
        <v>#N/A</v>
      </c>
      <c r="G4333" s="26" t="s">
        <v>9082</v>
      </c>
      <c r="H4333" s="26" t="s">
        <v>26</v>
      </c>
      <c r="I4333" s="26">
        <v>0</v>
      </c>
      <c r="J4333" s="26">
        <v>631010000</v>
      </c>
      <c r="K4333" s="26" t="str">
        <f>VLOOKUP(B4333,[1]ПланКаз!A4320:M7624,12,0)</f>
        <v>ҚР, ШҚО, Өскемен қ., Бажов көш., 10</v>
      </c>
      <c r="L4333" s="26" t="str">
        <f>VLOOKUP(B4333,[1]ПланКаз!A4318:M7622,13,0)</f>
        <v>Желтоқсан-Қантар</v>
      </c>
      <c r="M4333" s="26" t="str">
        <f>VLOOKUP(B4333,[1]ПланКаз!A4320:N7624,14,0)</f>
        <v>Шығыс-Қазақстан облысы, Өскемен қ.</v>
      </c>
      <c r="N4333" s="26" t="s">
        <v>58</v>
      </c>
      <c r="O4333" s="26" t="str">
        <f>VLOOKUP(B4333,[1]ПланКаз!A4319:P7623,16,0)</f>
        <v>жыл бойына өтінім бойынша</v>
      </c>
      <c r="P4333" s="26" t="s">
        <v>59</v>
      </c>
      <c r="Q4333" s="27" t="s">
        <v>522</v>
      </c>
      <c r="R4333" s="26" t="str">
        <f>VLOOKUP(B4333,[1]ПланКаз!A4318:S7622,19,0)</f>
        <v>Дана</v>
      </c>
      <c r="S4333" s="28">
        <v>4</v>
      </c>
      <c r="T4333" s="28">
        <v>618</v>
      </c>
      <c r="U4333" s="28">
        <v>2472</v>
      </c>
      <c r="V4333" s="28">
        <v>2768.64</v>
      </c>
      <c r="W4333" s="26"/>
      <c r="X4333" s="26" t="s">
        <v>62</v>
      </c>
      <c r="Y4333" s="26" t="s">
        <v>61</v>
      </c>
    </row>
    <row r="4334" spans="2:25" x14ac:dyDescent="0.2">
      <c r="B4334" s="26" t="s">
        <v>9083</v>
      </c>
      <c r="C4334" s="26" t="s">
        <v>55</v>
      </c>
      <c r="D4334" s="26" t="s">
        <v>9084</v>
      </c>
      <c r="E4334" s="26" t="str">
        <f>VLOOKUP(D4334,[1]ЕНС!A:E,2,FALSE)</f>
        <v>Пневморазъем</v>
      </c>
      <c r="F4334" s="26" t="str">
        <f>VLOOKUP(D4334,[1]ЕНС!A:E,3,FALSE)</f>
        <v>тормозной системы, для грузового автомобиля</v>
      </c>
      <c r="G4334" s="26" t="s">
        <v>9085</v>
      </c>
      <c r="H4334" s="26" t="s">
        <v>26</v>
      </c>
      <c r="I4334" s="26">
        <v>0</v>
      </c>
      <c r="J4334" s="26">
        <v>631010000</v>
      </c>
      <c r="K4334" s="26" t="str">
        <f>VLOOKUP(B4334,[1]ПланКаз!A4321:M7625,12,0)</f>
        <v>ҚР, ШҚО, Өскемен қ., Бажов көш., 10</v>
      </c>
      <c r="L4334" s="26" t="str">
        <f>VLOOKUP(B4334,[1]ПланКаз!A4319:M7623,13,0)</f>
        <v>Желтоқсан-Қантар</v>
      </c>
      <c r="M4334" s="26" t="str">
        <f>VLOOKUP(B4334,[1]ПланКаз!A4321:N7625,14,0)</f>
        <v>Шығыс-Қазақстан облысы, Өскемен қ.</v>
      </c>
      <c r="N4334" s="26" t="s">
        <v>58</v>
      </c>
      <c r="O4334" s="26" t="str">
        <f>VLOOKUP(B4334,[1]ПланКаз!A4320:P7624,16,0)</f>
        <v>жыл бойына өтінім бойынша</v>
      </c>
      <c r="P4334" s="26" t="s">
        <v>59</v>
      </c>
      <c r="Q4334" s="27" t="s">
        <v>522</v>
      </c>
      <c r="R4334" s="26" t="str">
        <f>VLOOKUP(B4334,[1]ПланКаз!A4319:S7623,19,0)</f>
        <v>Комплект</v>
      </c>
      <c r="S4334" s="28">
        <v>1</v>
      </c>
      <c r="T4334" s="28">
        <v>4382</v>
      </c>
      <c r="U4334" s="28">
        <v>4382</v>
      </c>
      <c r="V4334" s="28">
        <v>4907.84</v>
      </c>
      <c r="W4334" s="26"/>
      <c r="X4334" s="26" t="s">
        <v>62</v>
      </c>
      <c r="Y4334" s="26" t="s">
        <v>61</v>
      </c>
    </row>
    <row r="4335" spans="2:25" x14ac:dyDescent="0.2">
      <c r="B4335" s="26" t="s">
        <v>9086</v>
      </c>
      <c r="C4335" s="26" t="s">
        <v>55</v>
      </c>
      <c r="D4335" s="26" t="s">
        <v>6068</v>
      </c>
      <c r="E4335" s="26" t="str">
        <f>VLOOKUP(D4335,[1]ЕНС!A:E,2,FALSE)</f>
        <v>Лапки корзины сцепления</v>
      </c>
      <c r="F4335" s="26" t="str">
        <f>VLOOKUP(D4335,[1]ЕНС!A:E,3,FALSE)</f>
        <v>для грузового автомобиля</v>
      </c>
      <c r="G4335" s="26" t="s">
        <v>9087</v>
      </c>
      <c r="H4335" s="26" t="s">
        <v>26</v>
      </c>
      <c r="I4335" s="26">
        <v>0</v>
      </c>
      <c r="J4335" s="26">
        <v>631010000</v>
      </c>
      <c r="K4335" s="26" t="str">
        <f>VLOOKUP(B4335,[1]ПланКаз!A4322:M7626,12,0)</f>
        <v>ҚР, ШҚО, Өскемен қ., Бажов көш., 10</v>
      </c>
      <c r="L4335" s="26" t="str">
        <f>VLOOKUP(B4335,[1]ПланКаз!A4320:M7624,13,0)</f>
        <v>Желтоқсан-Қантар</v>
      </c>
      <c r="M4335" s="26" t="str">
        <f>VLOOKUP(B4335,[1]ПланКаз!A4322:N7626,14,0)</f>
        <v>Шығыс-Қазақстан облысы, Өскемен қ.</v>
      </c>
      <c r="N4335" s="26" t="s">
        <v>58</v>
      </c>
      <c r="O4335" s="26" t="str">
        <f>VLOOKUP(B4335,[1]ПланКаз!A4321:P7625,16,0)</f>
        <v>жыл бойына өтінім бойынша</v>
      </c>
      <c r="P4335" s="26" t="s">
        <v>59</v>
      </c>
      <c r="Q4335" s="27" t="s">
        <v>522</v>
      </c>
      <c r="R4335" s="26" t="str">
        <f>VLOOKUP(B4335,[1]ПланКаз!A4320:S7624,19,0)</f>
        <v>Дана</v>
      </c>
      <c r="S4335" s="28">
        <v>12</v>
      </c>
      <c r="T4335" s="28">
        <v>3700</v>
      </c>
      <c r="U4335" s="28">
        <v>44400</v>
      </c>
      <c r="V4335" s="28">
        <v>49728</v>
      </c>
      <c r="W4335" s="26"/>
      <c r="X4335" s="26" t="s">
        <v>62</v>
      </c>
      <c r="Y4335" s="26" t="s">
        <v>61</v>
      </c>
    </row>
    <row r="4336" spans="2:25" x14ac:dyDescent="0.2">
      <c r="B4336" s="26" t="s">
        <v>9088</v>
      </c>
      <c r="C4336" s="26" t="s">
        <v>55</v>
      </c>
      <c r="D4336" s="26" t="s">
        <v>9089</v>
      </c>
      <c r="E4336" s="26" t="str">
        <f>VLOOKUP(D4336,[1]ЕНС!A:E,2,FALSE)</f>
        <v>Стекло</v>
      </c>
      <c r="F4336" s="26" t="str">
        <f>VLOOKUP(D4336,[1]ЕНС!A:E,3,FALSE)</f>
        <v>для фары, для грузового автомобиля</v>
      </c>
      <c r="G4336" s="26" t="s">
        <v>9090</v>
      </c>
      <c r="H4336" s="26" t="s">
        <v>26</v>
      </c>
      <c r="I4336" s="26">
        <v>0</v>
      </c>
      <c r="J4336" s="26">
        <v>631010000</v>
      </c>
      <c r="K4336" s="26" t="str">
        <f>VLOOKUP(B4336,[1]ПланКаз!A4323:M7627,12,0)</f>
        <v>ҚР, ШҚО, Өскемен қ., Бажов көш., 10</v>
      </c>
      <c r="L4336" s="26" t="str">
        <f>VLOOKUP(B4336,[1]ПланКаз!A4321:M7625,13,0)</f>
        <v>Желтоқсан-Қантар</v>
      </c>
      <c r="M4336" s="26" t="str">
        <f>VLOOKUP(B4336,[1]ПланКаз!A4323:N7627,14,0)</f>
        <v>Шығыс-Қазақстан облысы, Өскемен қ.</v>
      </c>
      <c r="N4336" s="26" t="s">
        <v>58</v>
      </c>
      <c r="O4336" s="26" t="str">
        <f>VLOOKUP(B4336,[1]ПланКаз!A4322:P7626,16,0)</f>
        <v>жыл бойына өтінім бойынша</v>
      </c>
      <c r="P4336" s="26" t="s">
        <v>59</v>
      </c>
      <c r="Q4336" s="27" t="s">
        <v>522</v>
      </c>
      <c r="R4336" s="26" t="str">
        <f>VLOOKUP(B4336,[1]ПланКаз!A4321:S7625,19,0)</f>
        <v>Дана</v>
      </c>
      <c r="S4336" s="28">
        <v>4</v>
      </c>
      <c r="T4336" s="28">
        <v>926</v>
      </c>
      <c r="U4336" s="28">
        <v>3704</v>
      </c>
      <c r="V4336" s="28">
        <v>4148.4799999999996</v>
      </c>
      <c r="W4336" s="26"/>
      <c r="X4336" s="26" t="s">
        <v>62</v>
      </c>
      <c r="Y4336" s="26" t="s">
        <v>61</v>
      </c>
    </row>
    <row r="4337" spans="2:25" x14ac:dyDescent="0.2">
      <c r="B4337" s="26" t="s">
        <v>9091</v>
      </c>
      <c r="C4337" s="26" t="s">
        <v>55</v>
      </c>
      <c r="D4337" s="26" t="s">
        <v>5883</v>
      </c>
      <c r="E4337" s="26" t="str">
        <f>VLOOKUP(D4337,[1]ЕНС!A:E,2,FALSE)</f>
        <v>Прокладка</v>
      </c>
      <c r="F4337" s="26" t="str">
        <f>VLOOKUP(D4337,[1]ЕНС!A:E,3,FALSE)</f>
        <v>для двигателя внутреннего сгорания, для грузового автомобиля</v>
      </c>
      <c r="G4337" s="26" t="s">
        <v>9092</v>
      </c>
      <c r="H4337" s="26" t="s">
        <v>26</v>
      </c>
      <c r="I4337" s="26">
        <v>0</v>
      </c>
      <c r="J4337" s="26">
        <v>631010000</v>
      </c>
      <c r="K4337" s="26" t="str">
        <f>VLOOKUP(B4337,[1]ПланКаз!A4324:M7628,12,0)</f>
        <v>ҚР, ШҚО, Өскемен қ., Бажов көш., 10</v>
      </c>
      <c r="L4337" s="26" t="str">
        <f>VLOOKUP(B4337,[1]ПланКаз!A4322:M7626,13,0)</f>
        <v>Желтоқсан-Қантар</v>
      </c>
      <c r="M4337" s="26" t="str">
        <f>VLOOKUP(B4337,[1]ПланКаз!A4324:N7628,14,0)</f>
        <v>Шығыс-Қазақстан облысы, Өскемен қ.</v>
      </c>
      <c r="N4337" s="26" t="s">
        <v>58</v>
      </c>
      <c r="O4337" s="26" t="str">
        <f>VLOOKUP(B4337,[1]ПланКаз!A4323:P7627,16,0)</f>
        <v>жыл бойына өтінім бойынша</v>
      </c>
      <c r="P4337" s="26" t="s">
        <v>59</v>
      </c>
      <c r="Q4337" s="27" t="s">
        <v>2896</v>
      </c>
      <c r="R4337" s="26" t="str">
        <f>VLOOKUP(B4337,[1]ПланКаз!A4322:S7626,19,0)</f>
        <v>Комплект</v>
      </c>
      <c r="S4337" s="28">
        <v>3</v>
      </c>
      <c r="T4337" s="28">
        <v>24422</v>
      </c>
      <c r="U4337" s="28">
        <v>73266</v>
      </c>
      <c r="V4337" s="28">
        <v>82057.919999999998</v>
      </c>
      <c r="W4337" s="26"/>
      <c r="X4337" s="26" t="s">
        <v>62</v>
      </c>
      <c r="Y4337" s="26" t="s">
        <v>61</v>
      </c>
    </row>
    <row r="4338" spans="2:25" x14ac:dyDescent="0.2">
      <c r="B4338" s="26" t="s">
        <v>9093</v>
      </c>
      <c r="C4338" s="26" t="s">
        <v>55</v>
      </c>
      <c r="D4338" s="26" t="s">
        <v>6174</v>
      </c>
      <c r="E4338" s="26" t="str">
        <f>VLOOKUP(D4338,[1]ЕНС!A:E,2,FALSE)</f>
        <v>Лампа автомобильная</v>
      </c>
      <c r="F4338" s="26" t="str">
        <f>VLOOKUP(D4338,[1]ЕНС!A:E,3,FALSE)</f>
        <v>тип цоколя Н7, галогеновая</v>
      </c>
      <c r="G4338" s="26" t="s">
        <v>9094</v>
      </c>
      <c r="H4338" s="26" t="s">
        <v>26</v>
      </c>
      <c r="I4338" s="26">
        <v>0</v>
      </c>
      <c r="J4338" s="26">
        <v>631010000</v>
      </c>
      <c r="K4338" s="26" t="str">
        <f>VLOOKUP(B4338,[1]ПланКаз!A4325:M7629,12,0)</f>
        <v>ҚР, ШҚО, Өскемен қ., Бажов көш., 10</v>
      </c>
      <c r="L4338" s="26" t="str">
        <f>VLOOKUP(B4338,[1]ПланКаз!A4323:M7627,13,0)</f>
        <v>Желтоқсан-Қантар</v>
      </c>
      <c r="M4338" s="26" t="str">
        <f>VLOOKUP(B4338,[1]ПланКаз!A4325:N7629,14,0)</f>
        <v>Шығыс-Қазақстан облысы, Өскемен қ.</v>
      </c>
      <c r="N4338" s="26" t="s">
        <v>58</v>
      </c>
      <c r="O4338" s="26" t="str">
        <f>VLOOKUP(B4338,[1]ПланКаз!A4324:P7628,16,0)</f>
        <v>жыл бойына өтінім бойынша</v>
      </c>
      <c r="P4338" s="26" t="s">
        <v>59</v>
      </c>
      <c r="Q4338" s="27" t="s">
        <v>522</v>
      </c>
      <c r="R4338" s="26" t="str">
        <f>VLOOKUP(B4338,[1]ПланКаз!A4323:S7627,19,0)</f>
        <v>Дана</v>
      </c>
      <c r="S4338" s="28">
        <v>126</v>
      </c>
      <c r="T4338" s="28">
        <v>1111</v>
      </c>
      <c r="U4338" s="28">
        <v>139986</v>
      </c>
      <c r="V4338" s="28">
        <v>156784.32000000001</v>
      </c>
      <c r="W4338" s="26"/>
      <c r="X4338" s="26" t="s">
        <v>62</v>
      </c>
      <c r="Y4338" s="26" t="s">
        <v>61</v>
      </c>
    </row>
    <row r="4339" spans="2:25" x14ac:dyDescent="0.2">
      <c r="B4339" s="26" t="s">
        <v>9095</v>
      </c>
      <c r="C4339" s="26" t="s">
        <v>55</v>
      </c>
      <c r="D4339" s="26" t="s">
        <v>5798</v>
      </c>
      <c r="E4339" s="26" t="str">
        <f>VLOOKUP(D4339,[1]ЕНС!A:E,2,FALSE)</f>
        <v>Обмотка генератора</v>
      </c>
      <c r="F4339" s="26" t="str">
        <f>VLOOKUP(D4339,[1]ЕНС!A:E,3,FALSE)</f>
        <v>для грузового автомобиля</v>
      </c>
      <c r="G4339" s="26" t="s">
        <v>9096</v>
      </c>
      <c r="H4339" s="26" t="s">
        <v>26</v>
      </c>
      <c r="I4339" s="26">
        <v>0</v>
      </c>
      <c r="J4339" s="26">
        <v>631010000</v>
      </c>
      <c r="K4339" s="26" t="str">
        <f>VLOOKUP(B4339,[1]ПланКаз!A4326:M7630,12,0)</f>
        <v>ҚР, ШҚО, Өскемен қ., Бажов көш., 10</v>
      </c>
      <c r="L4339" s="26" t="str">
        <f>VLOOKUP(B4339,[1]ПланКаз!A4324:M7628,13,0)</f>
        <v>Желтоқсан-Қантар</v>
      </c>
      <c r="M4339" s="26" t="str">
        <f>VLOOKUP(B4339,[1]ПланКаз!A4326:N7630,14,0)</f>
        <v>Шығыс-Қазақстан облысы, Өскемен қ.</v>
      </c>
      <c r="N4339" s="26" t="s">
        <v>58</v>
      </c>
      <c r="O4339" s="26" t="str">
        <f>VLOOKUP(B4339,[1]ПланКаз!A4325:P7629,16,0)</f>
        <v>жыл бойына өтінім бойынша</v>
      </c>
      <c r="P4339" s="26" t="s">
        <v>59</v>
      </c>
      <c r="Q4339" s="27" t="s">
        <v>522</v>
      </c>
      <c r="R4339" s="26" t="str">
        <f>VLOOKUP(B4339,[1]ПланКаз!A4324:S7628,19,0)</f>
        <v>Дана</v>
      </c>
      <c r="S4339" s="28">
        <v>1</v>
      </c>
      <c r="T4339" s="28">
        <v>13094</v>
      </c>
      <c r="U4339" s="28">
        <v>13094</v>
      </c>
      <c r="V4339" s="28">
        <v>14665.28</v>
      </c>
      <c r="W4339" s="26"/>
      <c r="X4339" s="26" t="s">
        <v>62</v>
      </c>
      <c r="Y4339" s="26" t="s">
        <v>61</v>
      </c>
    </row>
    <row r="4340" spans="2:25" x14ac:dyDescent="0.2">
      <c r="B4340" s="26" t="s">
        <v>9097</v>
      </c>
      <c r="C4340" s="26" t="s">
        <v>55</v>
      </c>
      <c r="D4340" s="26" t="s">
        <v>5777</v>
      </c>
      <c r="E4340" s="26" t="str">
        <f>VLOOKUP(D4340,[1]ЕНС!A:E,2,FALSE)</f>
        <v>Вал</v>
      </c>
      <c r="F4340" s="26" t="str">
        <f>VLOOKUP(D4340,[1]ЕНС!A:E,3,FALSE)</f>
        <v>промежуточный карданный, для грузового автомобиля, с шарниром неравных угловых скоростей</v>
      </c>
      <c r="G4340" s="26" t="s">
        <v>9098</v>
      </c>
      <c r="H4340" s="26" t="s">
        <v>26</v>
      </c>
      <c r="I4340" s="26">
        <v>0</v>
      </c>
      <c r="J4340" s="26">
        <v>631010000</v>
      </c>
      <c r="K4340" s="26" t="str">
        <f>VLOOKUP(B4340,[1]ПланКаз!A4327:M7631,12,0)</f>
        <v>ҚР, ШҚО, Өскемен қ., Бажов көш., 10</v>
      </c>
      <c r="L4340" s="26" t="str">
        <f>VLOOKUP(B4340,[1]ПланКаз!A4325:M7629,13,0)</f>
        <v>Желтоқсан-Қантар</v>
      </c>
      <c r="M4340" s="26" t="str">
        <f>VLOOKUP(B4340,[1]ПланКаз!A4327:N7631,14,0)</f>
        <v>Шығыс-Қазақстан облысы, Өскемен қ.</v>
      </c>
      <c r="N4340" s="26" t="s">
        <v>58</v>
      </c>
      <c r="O4340" s="26" t="str">
        <f>VLOOKUP(B4340,[1]ПланКаз!A4326:P7630,16,0)</f>
        <v>жыл бойына өтінім бойынша</v>
      </c>
      <c r="P4340" s="26" t="s">
        <v>59</v>
      </c>
      <c r="Q4340" s="27" t="s">
        <v>522</v>
      </c>
      <c r="R4340" s="26" t="str">
        <f>VLOOKUP(B4340,[1]ПланКаз!A4325:S7629,19,0)</f>
        <v>Дана</v>
      </c>
      <c r="S4340" s="28">
        <v>1</v>
      </c>
      <c r="T4340" s="28">
        <v>69000</v>
      </c>
      <c r="U4340" s="28">
        <v>69000</v>
      </c>
      <c r="V4340" s="28">
        <v>77280</v>
      </c>
      <c r="W4340" s="26"/>
      <c r="X4340" s="26" t="s">
        <v>62</v>
      </c>
      <c r="Y4340" s="26" t="s">
        <v>61</v>
      </c>
    </row>
    <row r="4341" spans="2:25" x14ac:dyDescent="0.2">
      <c r="B4341" s="26" t="s">
        <v>9099</v>
      </c>
      <c r="C4341" s="26" t="s">
        <v>55</v>
      </c>
      <c r="D4341" s="26" t="s">
        <v>5676</v>
      </c>
      <c r="E4341" s="26" t="str">
        <f>VLOOKUP(D4341,[1]ЕНС!A:E,2,FALSE)</f>
        <v>Гайка</v>
      </c>
      <c r="F4341" s="26" t="str">
        <f>VLOOKUP(D4341,[1]ЕНС!A:E,3,FALSE)</f>
        <v>для грузового автомобиля, для крепления колес, правая резьба</v>
      </c>
      <c r="G4341" s="26" t="s">
        <v>9100</v>
      </c>
      <c r="H4341" s="26" t="s">
        <v>26</v>
      </c>
      <c r="I4341" s="26">
        <v>0</v>
      </c>
      <c r="J4341" s="26">
        <v>631010000</v>
      </c>
      <c r="K4341" s="26" t="str">
        <f>VLOOKUP(B4341,[1]ПланКаз!A4328:M7632,12,0)</f>
        <v>ҚР, ШҚО, Өскемен қ., Бажов көш., 10</v>
      </c>
      <c r="L4341" s="26" t="str">
        <f>VLOOKUP(B4341,[1]ПланКаз!A4326:M7630,13,0)</f>
        <v>Желтоқсан-Қантар</v>
      </c>
      <c r="M4341" s="26" t="str">
        <f>VLOOKUP(B4341,[1]ПланКаз!A4328:N7632,14,0)</f>
        <v>Шығыс-Қазақстан облысы, Өскемен қ.</v>
      </c>
      <c r="N4341" s="26" t="s">
        <v>58</v>
      </c>
      <c r="O4341" s="26" t="str">
        <f>VLOOKUP(B4341,[1]ПланКаз!A4327:P7631,16,0)</f>
        <v>жыл бойына өтінім бойынша</v>
      </c>
      <c r="P4341" s="26" t="s">
        <v>59</v>
      </c>
      <c r="Q4341" s="27" t="s">
        <v>522</v>
      </c>
      <c r="R4341" s="26" t="str">
        <f>VLOOKUP(B4341,[1]ПланКаз!A4326:S7630,19,0)</f>
        <v>Дана</v>
      </c>
      <c r="S4341" s="28">
        <v>10</v>
      </c>
      <c r="T4341" s="28">
        <v>720</v>
      </c>
      <c r="U4341" s="28">
        <v>7200</v>
      </c>
      <c r="V4341" s="28">
        <v>8064</v>
      </c>
      <c r="W4341" s="26"/>
      <c r="X4341" s="26" t="s">
        <v>62</v>
      </c>
      <c r="Y4341" s="26" t="s">
        <v>61</v>
      </c>
    </row>
    <row r="4342" spans="2:25" x14ac:dyDescent="0.2">
      <c r="B4342" s="26" t="s">
        <v>9101</v>
      </c>
      <c r="C4342" s="26" t="s">
        <v>55</v>
      </c>
      <c r="D4342" s="26" t="s">
        <v>9089</v>
      </c>
      <c r="E4342" s="26" t="str">
        <f>VLOOKUP(D4342,[1]ЕНС!A:E,2,FALSE)</f>
        <v>Стекло</v>
      </c>
      <c r="F4342" s="26" t="str">
        <f>VLOOKUP(D4342,[1]ЕНС!A:E,3,FALSE)</f>
        <v>для фары, для грузового автомобиля</v>
      </c>
      <c r="G4342" s="26" t="s">
        <v>9102</v>
      </c>
      <c r="H4342" s="26" t="s">
        <v>26</v>
      </c>
      <c r="I4342" s="26">
        <v>0</v>
      </c>
      <c r="J4342" s="26">
        <v>631010000</v>
      </c>
      <c r="K4342" s="26" t="str">
        <f>VLOOKUP(B4342,[1]ПланКаз!A4329:M7633,12,0)</f>
        <v>ҚР, ШҚО, Өскемен қ., Бажов көш., 10</v>
      </c>
      <c r="L4342" s="26" t="str">
        <f>VLOOKUP(B4342,[1]ПланКаз!A4327:M7631,13,0)</f>
        <v>Желтоқсан-Қантар</v>
      </c>
      <c r="M4342" s="26" t="str">
        <f>VLOOKUP(B4342,[1]ПланКаз!A4329:N7633,14,0)</f>
        <v>Шығыс-Қазақстан облысы, Өскемен қ.</v>
      </c>
      <c r="N4342" s="26" t="s">
        <v>58</v>
      </c>
      <c r="O4342" s="26" t="str">
        <f>VLOOKUP(B4342,[1]ПланКаз!A4328:P7632,16,0)</f>
        <v>жыл бойына өтінім бойынша</v>
      </c>
      <c r="P4342" s="26" t="s">
        <v>59</v>
      </c>
      <c r="Q4342" s="27" t="s">
        <v>522</v>
      </c>
      <c r="R4342" s="26" t="str">
        <f>VLOOKUP(B4342,[1]ПланКаз!A4327:S7631,19,0)</f>
        <v>Дана</v>
      </c>
      <c r="S4342" s="28">
        <v>6</v>
      </c>
      <c r="T4342" s="28">
        <v>2466</v>
      </c>
      <c r="U4342" s="28">
        <v>14796</v>
      </c>
      <c r="V4342" s="28">
        <v>16571.52</v>
      </c>
      <c r="W4342" s="26"/>
      <c r="X4342" s="26" t="s">
        <v>62</v>
      </c>
      <c r="Y4342" s="26" t="s">
        <v>61</v>
      </c>
    </row>
    <row r="4343" spans="2:25" x14ac:dyDescent="0.2">
      <c r="B4343" s="26" t="s">
        <v>9103</v>
      </c>
      <c r="C4343" s="26" t="s">
        <v>55</v>
      </c>
      <c r="D4343" s="26" t="s">
        <v>7359</v>
      </c>
      <c r="E4343" s="26" t="str">
        <f>VLOOKUP(D4343,[1]ЕНС!A:E,2,FALSE)</f>
        <v>Заклепка</v>
      </c>
      <c r="F4343" s="26" t="str">
        <f>VLOOKUP(D4343,[1]ЕНС!A:E,3,FALSE)</f>
        <v>из черных металлов, с потайной головкой</v>
      </c>
      <c r="G4343" s="26" t="s">
        <v>9104</v>
      </c>
      <c r="H4343" s="26" t="s">
        <v>26</v>
      </c>
      <c r="I4343" s="26">
        <v>0</v>
      </c>
      <c r="J4343" s="26">
        <v>631010000</v>
      </c>
      <c r="K4343" s="26" t="str">
        <f>VLOOKUP(B4343,[1]ПланКаз!A4330:M7634,12,0)</f>
        <v>ҚР, ШҚО, Өскемен қ., Бажов көш., 10</v>
      </c>
      <c r="L4343" s="26" t="str">
        <f>VLOOKUP(B4343,[1]ПланКаз!A4328:M7632,13,0)</f>
        <v>Желтоқсан-Қантар</v>
      </c>
      <c r="M4343" s="26" t="str">
        <f>VLOOKUP(B4343,[1]ПланКаз!A4330:N7634,14,0)</f>
        <v>Шығыс-Қазақстан облысы, Өскемен қ.</v>
      </c>
      <c r="N4343" s="26" t="s">
        <v>58</v>
      </c>
      <c r="O4343" s="26" t="str">
        <f>VLOOKUP(B4343,[1]ПланКаз!A4329:P7633,16,0)</f>
        <v>жыл бойына өтінім бойынша</v>
      </c>
      <c r="P4343" s="26" t="s">
        <v>59</v>
      </c>
      <c r="Q4343" s="27" t="s">
        <v>2896</v>
      </c>
      <c r="R4343" s="26" t="str">
        <f>VLOOKUP(B4343,[1]ПланКаз!A4328:S7632,19,0)</f>
        <v>Комплект</v>
      </c>
      <c r="S4343" s="28">
        <v>24</v>
      </c>
      <c r="T4343" s="28">
        <v>2220</v>
      </c>
      <c r="U4343" s="28">
        <v>53280</v>
      </c>
      <c r="V4343" s="28">
        <v>59673.599999999999</v>
      </c>
      <c r="W4343" s="26"/>
      <c r="X4343" s="26" t="s">
        <v>62</v>
      </c>
      <c r="Y4343" s="26" t="s">
        <v>61</v>
      </c>
    </row>
    <row r="4344" spans="2:25" x14ac:dyDescent="0.2">
      <c r="B4344" s="26" t="s">
        <v>9105</v>
      </c>
      <c r="C4344" s="26" t="s">
        <v>55</v>
      </c>
      <c r="D4344" s="26" t="s">
        <v>9106</v>
      </c>
      <c r="E4344" s="26" t="str">
        <f>VLOOKUP(D4344,[1]ЕНС!A:E,2,FALSE)</f>
        <v>Кран</v>
      </c>
      <c r="F4344" s="26" t="str">
        <f>VLOOKUP(D4344,[1]ЕНС!A:E,3,FALSE)</f>
        <v>тормозной, для грузового автомобиля</v>
      </c>
      <c r="G4344" s="26" t="s">
        <v>9107</v>
      </c>
      <c r="H4344" s="26" t="s">
        <v>26</v>
      </c>
      <c r="I4344" s="26">
        <v>0</v>
      </c>
      <c r="J4344" s="26">
        <v>631010000</v>
      </c>
      <c r="K4344" s="26" t="str">
        <f>VLOOKUP(B4344,[1]ПланКаз!A4331:M7635,12,0)</f>
        <v>ҚР, ШҚО, Өскемен қ., Бажов көш., 10</v>
      </c>
      <c r="L4344" s="26" t="str">
        <f>VLOOKUP(B4344,[1]ПланКаз!A4329:M7633,13,0)</f>
        <v>Желтоқсан-Қантар</v>
      </c>
      <c r="M4344" s="26" t="str">
        <f>VLOOKUP(B4344,[1]ПланКаз!A4331:N7635,14,0)</f>
        <v>Шығыс-Қазақстан облысы, Өскемен қ.</v>
      </c>
      <c r="N4344" s="26" t="s">
        <v>58</v>
      </c>
      <c r="O4344" s="26" t="str">
        <f>VLOOKUP(B4344,[1]ПланКаз!A4330:P7634,16,0)</f>
        <v>жыл бойына өтінім бойынша</v>
      </c>
      <c r="P4344" s="26" t="s">
        <v>59</v>
      </c>
      <c r="Q4344" s="27" t="s">
        <v>522</v>
      </c>
      <c r="R4344" s="26" t="str">
        <f>VLOOKUP(B4344,[1]ПланКаз!A4329:S7633,19,0)</f>
        <v>Дана</v>
      </c>
      <c r="S4344" s="28">
        <v>1</v>
      </c>
      <c r="T4344" s="28">
        <v>19320</v>
      </c>
      <c r="U4344" s="28">
        <v>19320</v>
      </c>
      <c r="V4344" s="28">
        <v>21638.400000000001</v>
      </c>
      <c r="W4344" s="26"/>
      <c r="X4344" s="26" t="s">
        <v>62</v>
      </c>
      <c r="Y4344" s="26" t="s">
        <v>61</v>
      </c>
    </row>
    <row r="4345" spans="2:25" x14ac:dyDescent="0.2">
      <c r="B4345" s="26" t="s">
        <v>9108</v>
      </c>
      <c r="C4345" s="26" t="s">
        <v>55</v>
      </c>
      <c r="D4345" s="26" t="s">
        <v>9106</v>
      </c>
      <c r="E4345" s="26" t="str">
        <f>VLOOKUP(D4345,[1]ЕНС!A:E,2,FALSE)</f>
        <v>Кран</v>
      </c>
      <c r="F4345" s="26" t="str">
        <f>VLOOKUP(D4345,[1]ЕНС!A:E,3,FALSE)</f>
        <v>тормозной, для грузового автомобиля</v>
      </c>
      <c r="G4345" s="26" t="s">
        <v>9109</v>
      </c>
      <c r="H4345" s="26" t="s">
        <v>26</v>
      </c>
      <c r="I4345" s="26">
        <v>0</v>
      </c>
      <c r="J4345" s="26">
        <v>631010000</v>
      </c>
      <c r="K4345" s="26" t="str">
        <f>VLOOKUP(B4345,[1]ПланКаз!A4332:M7636,12,0)</f>
        <v>ҚР, ШҚО, Өскемен қ., Бажов көш., 10</v>
      </c>
      <c r="L4345" s="26" t="str">
        <f>VLOOKUP(B4345,[1]ПланКаз!A4330:M7634,13,0)</f>
        <v>Желтоқсан-Қантар</v>
      </c>
      <c r="M4345" s="26" t="str">
        <f>VLOOKUP(B4345,[1]ПланКаз!A4332:N7636,14,0)</f>
        <v>Шығыс-Қазақстан облысы, Өскемен қ.</v>
      </c>
      <c r="N4345" s="26" t="s">
        <v>58</v>
      </c>
      <c r="O4345" s="26" t="str">
        <f>VLOOKUP(B4345,[1]ПланКаз!A4331:P7635,16,0)</f>
        <v>жыл бойына өтінім бойынша</v>
      </c>
      <c r="P4345" s="26" t="s">
        <v>59</v>
      </c>
      <c r="Q4345" s="27" t="s">
        <v>522</v>
      </c>
      <c r="R4345" s="26" t="str">
        <f>VLOOKUP(B4345,[1]ПланКаз!A4330:S7634,19,0)</f>
        <v>Дана</v>
      </c>
      <c r="S4345" s="28">
        <v>1</v>
      </c>
      <c r="T4345" s="28">
        <v>37994</v>
      </c>
      <c r="U4345" s="28">
        <v>37994</v>
      </c>
      <c r="V4345" s="28">
        <v>42553.279999999999</v>
      </c>
      <c r="W4345" s="26"/>
      <c r="X4345" s="26" t="s">
        <v>62</v>
      </c>
      <c r="Y4345" s="26" t="s">
        <v>61</v>
      </c>
    </row>
    <row r="4346" spans="2:25" x14ac:dyDescent="0.2">
      <c r="B4346" s="26" t="s">
        <v>9110</v>
      </c>
      <c r="C4346" s="26" t="s">
        <v>55</v>
      </c>
      <c r="D4346" s="26" t="s">
        <v>7133</v>
      </c>
      <c r="E4346" s="26" t="str">
        <f>VLOOKUP(D4346,[1]ЕНС!A:E,2,FALSE)</f>
        <v>Мост диодный</v>
      </c>
      <c r="F4346" s="26" t="str">
        <f>VLOOKUP(D4346,[1]ЕНС!A:E,3,FALSE)</f>
        <v>генератора, для легкового автомобиля, средней мощности</v>
      </c>
      <c r="G4346" s="26" t="s">
        <v>9111</v>
      </c>
      <c r="H4346" s="26" t="s">
        <v>26</v>
      </c>
      <c r="I4346" s="26">
        <v>0</v>
      </c>
      <c r="J4346" s="26">
        <v>631010000</v>
      </c>
      <c r="K4346" s="26" t="str">
        <f>VLOOKUP(B4346,[1]ПланКаз!A4333:M7637,12,0)</f>
        <v>ҚР, ШҚО, Өскемен қ., Бажов көш., 10</v>
      </c>
      <c r="L4346" s="26" t="str">
        <f>VLOOKUP(B4346,[1]ПланКаз!A4331:M7635,13,0)</f>
        <v>Желтоқсан-Қантар</v>
      </c>
      <c r="M4346" s="26" t="str">
        <f>VLOOKUP(B4346,[1]ПланКаз!A4333:N7637,14,0)</f>
        <v>Шығыс-Қазақстан облысы, Өскемен қ.</v>
      </c>
      <c r="N4346" s="26" t="s">
        <v>58</v>
      </c>
      <c r="O4346" s="26" t="str">
        <f>VLOOKUP(B4346,[1]ПланКаз!A4332:P7636,16,0)</f>
        <v>жыл бойына өтінім бойынша</v>
      </c>
      <c r="P4346" s="26" t="s">
        <v>59</v>
      </c>
      <c r="Q4346" s="27" t="s">
        <v>522</v>
      </c>
      <c r="R4346" s="26" t="str">
        <f>VLOOKUP(B4346,[1]ПланКаз!A4331:S7635,19,0)</f>
        <v>Дана</v>
      </c>
      <c r="S4346" s="28">
        <v>6</v>
      </c>
      <c r="T4346" s="28">
        <v>7619</v>
      </c>
      <c r="U4346" s="28">
        <v>45714</v>
      </c>
      <c r="V4346" s="28">
        <v>51199.68</v>
      </c>
      <c r="W4346" s="26"/>
      <c r="X4346" s="26" t="s">
        <v>62</v>
      </c>
      <c r="Y4346" s="26" t="s">
        <v>61</v>
      </c>
    </row>
    <row r="4347" spans="2:25" x14ac:dyDescent="0.2">
      <c r="B4347" s="26" t="s">
        <v>9112</v>
      </c>
      <c r="C4347" s="26" t="s">
        <v>55</v>
      </c>
      <c r="D4347" s="26" t="s">
        <v>9113</v>
      </c>
      <c r="E4347" s="26" t="str">
        <f>VLOOKUP(D4347,[1]ЕНС!A:E,2,FALSE)</f>
        <v>Пружина</v>
      </c>
      <c r="F4347" s="26" t="str">
        <f>VLOOKUP(D4347,[1]ЕНС!A:E,3,FALSE)</f>
        <v>для легкового автомобиля, выжимного подшипника сцепления</v>
      </c>
      <c r="G4347" s="26" t="s">
        <v>9114</v>
      </c>
      <c r="H4347" s="26" t="s">
        <v>26</v>
      </c>
      <c r="I4347" s="26">
        <v>0</v>
      </c>
      <c r="J4347" s="26">
        <v>631010000</v>
      </c>
      <c r="K4347" s="26" t="str">
        <f>VLOOKUP(B4347,[1]ПланКаз!A4334:M7638,12,0)</f>
        <v>ҚР, ШҚО, Өскемен қ., Бажов көш., 10</v>
      </c>
      <c r="L4347" s="26" t="str">
        <f>VLOOKUP(B4347,[1]ПланКаз!A4332:M7636,13,0)</f>
        <v>Желтоқсан-Қантар</v>
      </c>
      <c r="M4347" s="26" t="str">
        <f>VLOOKUP(B4347,[1]ПланКаз!A4334:N7638,14,0)</f>
        <v>Шығыс-Қазақстан облысы, Өскемен қ.</v>
      </c>
      <c r="N4347" s="26" t="s">
        <v>58</v>
      </c>
      <c r="O4347" s="26" t="str">
        <f>VLOOKUP(B4347,[1]ПланКаз!A4333:P7637,16,0)</f>
        <v>жыл бойына өтінім бойынша</v>
      </c>
      <c r="P4347" s="26" t="s">
        <v>59</v>
      </c>
      <c r="Q4347" s="27" t="s">
        <v>522</v>
      </c>
      <c r="R4347" s="26" t="str">
        <f>VLOOKUP(B4347,[1]ПланКаз!A4332:S7636,19,0)</f>
        <v>Дана</v>
      </c>
      <c r="S4347" s="28">
        <v>10</v>
      </c>
      <c r="T4347" s="28">
        <v>126</v>
      </c>
      <c r="U4347" s="28">
        <v>1260</v>
      </c>
      <c r="V4347" s="28">
        <v>1411.2</v>
      </c>
      <c r="W4347" s="26"/>
      <c r="X4347" s="26" t="s">
        <v>62</v>
      </c>
      <c r="Y4347" s="26" t="s">
        <v>61</v>
      </c>
    </row>
    <row r="4348" spans="2:25" x14ac:dyDescent="0.2">
      <c r="B4348" s="26" t="s">
        <v>9115</v>
      </c>
      <c r="C4348" s="26" t="s">
        <v>55</v>
      </c>
      <c r="D4348" s="26" t="s">
        <v>9116</v>
      </c>
      <c r="E4348" s="26" t="str">
        <f>VLOOKUP(D4348,[1]ЕНС!A:E,2,FALSE)</f>
        <v>Втулка</v>
      </c>
      <c r="F4348" s="26" t="str">
        <f>VLOOKUP(D4348,[1]ЕНС!A:E,3,FALSE)</f>
        <v>для грузового автомобиля, шатуна</v>
      </c>
      <c r="G4348" s="26" t="s">
        <v>9117</v>
      </c>
      <c r="H4348" s="26" t="s">
        <v>26</v>
      </c>
      <c r="I4348" s="26">
        <v>0</v>
      </c>
      <c r="J4348" s="26">
        <v>631010000</v>
      </c>
      <c r="K4348" s="26" t="str">
        <f>VLOOKUP(B4348,[1]ПланКаз!A4335:M7639,12,0)</f>
        <v>ҚР, ШҚО, Өскемен қ., Бажов көш., 10</v>
      </c>
      <c r="L4348" s="26" t="str">
        <f>VLOOKUP(B4348,[1]ПланКаз!A4333:M7637,13,0)</f>
        <v>Желтоқсан-Қантар</v>
      </c>
      <c r="M4348" s="26" t="str">
        <f>VLOOKUP(B4348,[1]ПланКаз!A4335:N7639,14,0)</f>
        <v>Шығыс-Қазақстан облысы, Өскемен қ.</v>
      </c>
      <c r="N4348" s="26" t="s">
        <v>58</v>
      </c>
      <c r="O4348" s="26" t="str">
        <f>VLOOKUP(B4348,[1]ПланКаз!A4334:P7638,16,0)</f>
        <v>жыл бойына өтінім бойынша</v>
      </c>
      <c r="P4348" s="26" t="s">
        <v>59</v>
      </c>
      <c r="Q4348" s="27" t="s">
        <v>522</v>
      </c>
      <c r="R4348" s="26" t="str">
        <f>VLOOKUP(B4348,[1]ПланКаз!A4333:S7637,19,0)</f>
        <v>Дана</v>
      </c>
      <c r="S4348" s="28">
        <v>8</v>
      </c>
      <c r="T4348" s="28">
        <v>151</v>
      </c>
      <c r="U4348" s="28">
        <v>1208</v>
      </c>
      <c r="V4348" s="28">
        <v>1352.96</v>
      </c>
      <c r="W4348" s="26"/>
      <c r="X4348" s="26" t="s">
        <v>62</v>
      </c>
      <c r="Y4348" s="26" t="s">
        <v>61</v>
      </c>
    </row>
    <row r="4349" spans="2:25" x14ac:dyDescent="0.2">
      <c r="B4349" s="26" t="s">
        <v>9118</v>
      </c>
      <c r="C4349" s="26" t="s">
        <v>55</v>
      </c>
      <c r="D4349" s="26" t="s">
        <v>7068</v>
      </c>
      <c r="E4349" s="26" t="str">
        <f>VLOOKUP(D4349,[1]ЕНС!A:E,2,FALSE)</f>
        <v>Датчик холостого хода</v>
      </c>
      <c r="F4349" s="26" t="str">
        <f>VLOOKUP(D4349,[1]ЕНС!A:E,3,FALSE)</f>
        <v>для легкового автомобиля</v>
      </c>
      <c r="G4349" s="26" t="s">
        <v>9119</v>
      </c>
      <c r="H4349" s="26" t="s">
        <v>26</v>
      </c>
      <c r="I4349" s="26">
        <v>0</v>
      </c>
      <c r="J4349" s="26">
        <v>631010000</v>
      </c>
      <c r="K4349" s="26" t="str">
        <f>VLOOKUP(B4349,[1]ПланКаз!A4336:M7640,12,0)</f>
        <v>ҚР, ШҚО, Өскемен қ., Бажов көш., 10</v>
      </c>
      <c r="L4349" s="26" t="str">
        <f>VLOOKUP(B4349,[1]ПланКаз!A4334:M7638,13,0)</f>
        <v>Желтоқсан-Қантар</v>
      </c>
      <c r="M4349" s="26" t="str">
        <f>VLOOKUP(B4349,[1]ПланКаз!A4336:N7640,14,0)</f>
        <v>Шығыс-Қазақстан облысы, Өскемен қ.</v>
      </c>
      <c r="N4349" s="26" t="s">
        <v>58</v>
      </c>
      <c r="O4349" s="26" t="str">
        <f>VLOOKUP(B4349,[1]ПланКаз!A4335:P7639,16,0)</f>
        <v>жыл бойына өтінім бойынша</v>
      </c>
      <c r="P4349" s="26" t="s">
        <v>59</v>
      </c>
      <c r="Q4349" s="27" t="s">
        <v>522</v>
      </c>
      <c r="R4349" s="26" t="str">
        <f>VLOOKUP(B4349,[1]ПланКаз!A4334:S7638,19,0)</f>
        <v>Дана</v>
      </c>
      <c r="S4349" s="28">
        <v>4</v>
      </c>
      <c r="T4349" s="28">
        <v>883</v>
      </c>
      <c r="U4349" s="28">
        <v>3532</v>
      </c>
      <c r="V4349" s="28">
        <v>3955.84</v>
      </c>
      <c r="W4349" s="26"/>
      <c r="X4349" s="26" t="s">
        <v>62</v>
      </c>
      <c r="Y4349" s="26" t="s">
        <v>61</v>
      </c>
    </row>
    <row r="4350" spans="2:25" x14ac:dyDescent="0.2">
      <c r="B4350" s="26" t="s">
        <v>9120</v>
      </c>
      <c r="C4350" s="26" t="s">
        <v>55</v>
      </c>
      <c r="D4350" s="26" t="s">
        <v>8021</v>
      </c>
      <c r="E4350" s="26" t="str">
        <f>VLOOKUP(D4350,[1]ЕНС!A:E,2,FALSE)</f>
        <v>Стеклоподъемник</v>
      </c>
      <c r="F4350" s="26" t="str">
        <f>VLOOKUP(D4350,[1]ЕНС!A:E,3,FALSE)</f>
        <v>для легкового автомобиля</v>
      </c>
      <c r="G4350" s="26" t="s">
        <v>9121</v>
      </c>
      <c r="H4350" s="26" t="s">
        <v>26</v>
      </c>
      <c r="I4350" s="26">
        <v>0</v>
      </c>
      <c r="J4350" s="26">
        <v>631010000</v>
      </c>
      <c r="K4350" s="26" t="str">
        <f>VLOOKUP(B4350,[1]ПланКаз!A4337:M7641,12,0)</f>
        <v>ҚР, ШҚО, Өскемен қ., Бажов көш., 10</v>
      </c>
      <c r="L4350" s="26" t="str">
        <f>VLOOKUP(B4350,[1]ПланКаз!A4335:M7639,13,0)</f>
        <v>Желтоқсан-Қантар</v>
      </c>
      <c r="M4350" s="26" t="str">
        <f>VLOOKUP(B4350,[1]ПланКаз!A4337:N7641,14,0)</f>
        <v>Шығыс-Қазақстан облысы, Өскемен қ.</v>
      </c>
      <c r="N4350" s="26" t="s">
        <v>58</v>
      </c>
      <c r="O4350" s="26" t="str">
        <f>VLOOKUP(B4350,[1]ПланКаз!A4336:P7640,16,0)</f>
        <v>жыл бойына өтінім бойынша</v>
      </c>
      <c r="P4350" s="26" t="s">
        <v>59</v>
      </c>
      <c r="Q4350" s="27" t="s">
        <v>522</v>
      </c>
      <c r="R4350" s="26" t="str">
        <f>VLOOKUP(B4350,[1]ПланКаз!A4335:S7639,19,0)</f>
        <v>Дана</v>
      </c>
      <c r="S4350" s="28">
        <v>5</v>
      </c>
      <c r="T4350" s="28">
        <v>1546</v>
      </c>
      <c r="U4350" s="28">
        <v>7730</v>
      </c>
      <c r="V4350" s="28">
        <v>8657.6</v>
      </c>
      <c r="W4350" s="26"/>
      <c r="X4350" s="26" t="s">
        <v>62</v>
      </c>
      <c r="Y4350" s="26" t="s">
        <v>61</v>
      </c>
    </row>
    <row r="4351" spans="2:25" x14ac:dyDescent="0.2">
      <c r="B4351" s="26" t="s">
        <v>9122</v>
      </c>
      <c r="C4351" s="26" t="s">
        <v>55</v>
      </c>
      <c r="D4351" s="26" t="s">
        <v>8021</v>
      </c>
      <c r="E4351" s="26" t="str">
        <f>VLOOKUP(D4351,[1]ЕНС!A:E,2,FALSE)</f>
        <v>Стеклоподъемник</v>
      </c>
      <c r="F4351" s="26" t="str">
        <f>VLOOKUP(D4351,[1]ЕНС!A:E,3,FALSE)</f>
        <v>для легкового автомобиля</v>
      </c>
      <c r="G4351" s="26" t="s">
        <v>9123</v>
      </c>
      <c r="H4351" s="26" t="s">
        <v>26</v>
      </c>
      <c r="I4351" s="26">
        <v>0</v>
      </c>
      <c r="J4351" s="26">
        <v>631010000</v>
      </c>
      <c r="K4351" s="26" t="str">
        <f>VLOOKUP(B4351,[1]ПланКаз!A4338:M7642,12,0)</f>
        <v>ҚР, ШҚО, Өскемен қ., Бажов көш., 10</v>
      </c>
      <c r="L4351" s="26" t="str">
        <f>VLOOKUP(B4351,[1]ПланКаз!A4336:M7640,13,0)</f>
        <v>Желтоқсан-Қантар</v>
      </c>
      <c r="M4351" s="26" t="str">
        <f>VLOOKUP(B4351,[1]ПланКаз!A4338:N7642,14,0)</f>
        <v>Шығыс-Қазақстан облысы, Өскемен қ.</v>
      </c>
      <c r="N4351" s="26" t="s">
        <v>58</v>
      </c>
      <c r="O4351" s="26" t="str">
        <f>VLOOKUP(B4351,[1]ПланКаз!A4337:P7641,16,0)</f>
        <v>жыл бойына өтінім бойынша</v>
      </c>
      <c r="P4351" s="26" t="s">
        <v>59</v>
      </c>
      <c r="Q4351" s="27" t="s">
        <v>522</v>
      </c>
      <c r="R4351" s="26" t="str">
        <f>VLOOKUP(B4351,[1]ПланКаз!A4336:S7640,19,0)</f>
        <v>Дана</v>
      </c>
      <c r="S4351" s="28">
        <v>5</v>
      </c>
      <c r="T4351" s="28">
        <v>1546</v>
      </c>
      <c r="U4351" s="28">
        <v>7730</v>
      </c>
      <c r="V4351" s="28">
        <v>8657.6</v>
      </c>
      <c r="W4351" s="26"/>
      <c r="X4351" s="26" t="s">
        <v>62</v>
      </c>
      <c r="Y4351" s="26" t="s">
        <v>61</v>
      </c>
    </row>
    <row r="4352" spans="2:25" x14ac:dyDescent="0.2">
      <c r="B4352" s="26" t="s">
        <v>9124</v>
      </c>
      <c r="C4352" s="26" t="s">
        <v>55</v>
      </c>
      <c r="D4352" s="26" t="s">
        <v>7970</v>
      </c>
      <c r="E4352" s="26" t="str">
        <f>VLOOKUP(D4352,[1]ЕНС!A:E,2,FALSE)</f>
        <v>Трос</v>
      </c>
      <c r="F4352" s="26" t="str">
        <f>VLOOKUP(D4352,[1]ЕНС!A:E,3,FALSE)</f>
        <v>для легкового автомобиля, газа</v>
      </c>
      <c r="G4352" s="26" t="s">
        <v>9125</v>
      </c>
      <c r="H4352" s="26" t="s">
        <v>26</v>
      </c>
      <c r="I4352" s="26">
        <v>0</v>
      </c>
      <c r="J4352" s="26">
        <v>631010000</v>
      </c>
      <c r="K4352" s="26" t="str">
        <f>VLOOKUP(B4352,[1]ПланКаз!A4339:M7643,12,0)</f>
        <v>ҚР, ШҚО, Өскемен қ., Бажов көш., 10</v>
      </c>
      <c r="L4352" s="26" t="str">
        <f>VLOOKUP(B4352,[1]ПланКаз!A4337:M7641,13,0)</f>
        <v>Желтоқсан-Қантар</v>
      </c>
      <c r="M4352" s="26" t="str">
        <f>VLOOKUP(B4352,[1]ПланКаз!A4339:N7643,14,0)</f>
        <v>Шығыс-Қазақстан облысы, Өскемен қ.</v>
      </c>
      <c r="N4352" s="26" t="s">
        <v>58</v>
      </c>
      <c r="O4352" s="26" t="str">
        <f>VLOOKUP(B4352,[1]ПланКаз!A4338:P7642,16,0)</f>
        <v>жыл бойына өтінім бойынша</v>
      </c>
      <c r="P4352" s="26" t="s">
        <v>59</v>
      </c>
      <c r="Q4352" s="27" t="s">
        <v>522</v>
      </c>
      <c r="R4352" s="26" t="str">
        <f>VLOOKUP(B4352,[1]ПланКаз!A4337:S7641,19,0)</f>
        <v>Дана</v>
      </c>
      <c r="S4352" s="28">
        <v>1</v>
      </c>
      <c r="T4352" s="28">
        <v>1417</v>
      </c>
      <c r="U4352" s="28">
        <v>1417</v>
      </c>
      <c r="V4352" s="28">
        <v>1587.04</v>
      </c>
      <c r="W4352" s="26"/>
      <c r="X4352" s="26" t="s">
        <v>62</v>
      </c>
      <c r="Y4352" s="26" t="s">
        <v>61</v>
      </c>
    </row>
    <row r="4353" spans="2:25" x14ac:dyDescent="0.2">
      <c r="B4353" s="26" t="s">
        <v>9126</v>
      </c>
      <c r="C4353" s="26" t="s">
        <v>55</v>
      </c>
      <c r="D4353" s="26" t="s">
        <v>5883</v>
      </c>
      <c r="E4353" s="26" t="str">
        <f>VLOOKUP(D4353,[1]ЕНС!A:E,2,FALSE)</f>
        <v>Прокладка</v>
      </c>
      <c r="F4353" s="26" t="str">
        <f>VLOOKUP(D4353,[1]ЕНС!A:E,3,FALSE)</f>
        <v>для двигателя внутреннего сгорания, для грузового автомобиля</v>
      </c>
      <c r="G4353" s="26" t="s">
        <v>9127</v>
      </c>
      <c r="H4353" s="26" t="s">
        <v>26</v>
      </c>
      <c r="I4353" s="26">
        <v>0</v>
      </c>
      <c r="J4353" s="26">
        <v>631010000</v>
      </c>
      <c r="K4353" s="26" t="str">
        <f>VLOOKUP(B4353,[1]ПланКаз!A4340:M7644,12,0)</f>
        <v>ҚР, ШҚО, Өскемен қ., Бажов көш., 10</v>
      </c>
      <c r="L4353" s="26" t="str">
        <f>VLOOKUP(B4353,[1]ПланКаз!A4338:M7642,13,0)</f>
        <v>Желтоқсан-Қантар</v>
      </c>
      <c r="M4353" s="26" t="str">
        <f>VLOOKUP(B4353,[1]ПланКаз!A4340:N7644,14,0)</f>
        <v>Шығыс-Қазақстан облысы, Өскемен қ.</v>
      </c>
      <c r="N4353" s="26" t="s">
        <v>58</v>
      </c>
      <c r="O4353" s="26" t="str">
        <f>VLOOKUP(B4353,[1]ПланКаз!A4339:P7643,16,0)</f>
        <v>жыл бойына өтінім бойынша</v>
      </c>
      <c r="P4353" s="26" t="s">
        <v>59</v>
      </c>
      <c r="Q4353" s="27" t="s">
        <v>2896</v>
      </c>
      <c r="R4353" s="26" t="str">
        <f>VLOOKUP(B4353,[1]ПланКаз!A4338:S7642,19,0)</f>
        <v>Комплект</v>
      </c>
      <c r="S4353" s="28">
        <v>4</v>
      </c>
      <c r="T4353" s="28">
        <v>8411</v>
      </c>
      <c r="U4353" s="28">
        <v>33644</v>
      </c>
      <c r="V4353" s="28">
        <v>37681.279999999999</v>
      </c>
      <c r="W4353" s="26"/>
      <c r="X4353" s="26" t="s">
        <v>62</v>
      </c>
      <c r="Y4353" s="26" t="s">
        <v>61</v>
      </c>
    </row>
    <row r="4354" spans="2:25" x14ac:dyDescent="0.2">
      <c r="B4354" s="26" t="s">
        <v>9128</v>
      </c>
      <c r="C4354" s="26" t="s">
        <v>55</v>
      </c>
      <c r="D4354" s="26" t="s">
        <v>5616</v>
      </c>
      <c r="E4354" s="26" t="str">
        <f>VLOOKUP(D4354,[1]ЕНС!A:E,2,FALSE)</f>
        <v>Фильтр</v>
      </c>
      <c r="F4354" s="26" t="str">
        <f>VLOOKUP(D4354,[1]ЕНС!A:E,3,FALSE)</f>
        <v>воздушный, для двигателя внутреннего сгорания, для легковых автомобилей</v>
      </c>
      <c r="G4354" s="26" t="s">
        <v>9129</v>
      </c>
      <c r="H4354" s="26" t="s">
        <v>26</v>
      </c>
      <c r="I4354" s="26">
        <v>0</v>
      </c>
      <c r="J4354" s="26">
        <v>631010000</v>
      </c>
      <c r="K4354" s="26" t="str">
        <f>VLOOKUP(B4354,[1]ПланКаз!A4341:M7645,12,0)</f>
        <v>ҚР, ШҚО, Өскемен қ., Бажов көш., 10</v>
      </c>
      <c r="L4354" s="26" t="str">
        <f>VLOOKUP(B4354,[1]ПланКаз!A4339:M7643,13,0)</f>
        <v>Желтоқсан-Қантар</v>
      </c>
      <c r="M4354" s="26" t="str">
        <f>VLOOKUP(B4354,[1]ПланКаз!A4341:N7645,14,0)</f>
        <v>Шығыс-Қазақстан облысы, Өскемен қ.</v>
      </c>
      <c r="N4354" s="26" t="s">
        <v>58</v>
      </c>
      <c r="O4354" s="26" t="str">
        <f>VLOOKUP(B4354,[1]ПланКаз!A4340:P7644,16,0)</f>
        <v>жыл бойына өтінім бойынша</v>
      </c>
      <c r="P4354" s="26" t="s">
        <v>59</v>
      </c>
      <c r="Q4354" s="27" t="s">
        <v>522</v>
      </c>
      <c r="R4354" s="26" t="str">
        <f>VLOOKUP(B4354,[1]ПланКаз!A4339:S7643,19,0)</f>
        <v>Дана</v>
      </c>
      <c r="S4354" s="28">
        <v>155</v>
      </c>
      <c r="T4354" s="28">
        <v>380</v>
      </c>
      <c r="U4354" s="28">
        <v>58900</v>
      </c>
      <c r="V4354" s="28">
        <v>65968</v>
      </c>
      <c r="W4354" s="26"/>
      <c r="X4354" s="26" t="s">
        <v>62</v>
      </c>
      <c r="Y4354" s="26" t="s">
        <v>61</v>
      </c>
    </row>
    <row r="4355" spans="2:25" x14ac:dyDescent="0.2">
      <c r="B4355" s="26" t="s">
        <v>9130</v>
      </c>
      <c r="C4355" s="26" t="s">
        <v>55</v>
      </c>
      <c r="D4355" s="26" t="s">
        <v>6867</v>
      </c>
      <c r="E4355" s="26" t="str">
        <f>VLOOKUP(D4355,[1]ЕНС!A:E,2,FALSE)</f>
        <v>Цилиндр</v>
      </c>
      <c r="F4355" s="26" t="str">
        <f>VLOOKUP(D4355,[1]ЕНС!A:E,3,FALSE)</f>
        <v>сцепления, для легкового автомобиля</v>
      </c>
      <c r="G4355" s="26" t="s">
        <v>9131</v>
      </c>
      <c r="H4355" s="26" t="s">
        <v>26</v>
      </c>
      <c r="I4355" s="26">
        <v>0</v>
      </c>
      <c r="J4355" s="26">
        <v>631010000</v>
      </c>
      <c r="K4355" s="26" t="str">
        <f>VLOOKUP(B4355,[1]ПланКаз!A4342:M7646,12,0)</f>
        <v>ҚР, ШҚО, Өскемен қ., Бажов көш., 10</v>
      </c>
      <c r="L4355" s="26" t="str">
        <f>VLOOKUP(B4355,[1]ПланКаз!A4340:M7644,13,0)</f>
        <v>Желтоқсан-Қантар</v>
      </c>
      <c r="M4355" s="26" t="str">
        <f>VLOOKUP(B4355,[1]ПланКаз!A4342:N7646,14,0)</f>
        <v>Шығыс-Қазақстан облысы, Өскемен қ.</v>
      </c>
      <c r="N4355" s="26" t="s">
        <v>58</v>
      </c>
      <c r="O4355" s="26" t="str">
        <f>VLOOKUP(B4355,[1]ПланКаз!A4341:P7645,16,0)</f>
        <v>жыл бойына өтінім бойынша</v>
      </c>
      <c r="P4355" s="26" t="s">
        <v>59</v>
      </c>
      <c r="Q4355" s="27" t="s">
        <v>522</v>
      </c>
      <c r="R4355" s="26" t="str">
        <f>VLOOKUP(B4355,[1]ПланКаз!A4340:S7644,19,0)</f>
        <v>Дана</v>
      </c>
      <c r="S4355" s="28">
        <v>16</v>
      </c>
      <c r="T4355" s="28">
        <v>4762</v>
      </c>
      <c r="U4355" s="28">
        <v>76192</v>
      </c>
      <c r="V4355" s="28">
        <v>85335.039999999994</v>
      </c>
      <c r="W4355" s="26"/>
      <c r="X4355" s="26" t="s">
        <v>62</v>
      </c>
      <c r="Y4355" s="26" t="s">
        <v>61</v>
      </c>
    </row>
    <row r="4356" spans="2:25" x14ac:dyDescent="0.2">
      <c r="B4356" s="26" t="s">
        <v>9132</v>
      </c>
      <c r="C4356" s="26" t="s">
        <v>55</v>
      </c>
      <c r="D4356" s="26" t="s">
        <v>8042</v>
      </c>
      <c r="E4356" s="26" t="str">
        <f>VLOOKUP(D4356,[1]ЕНС!A:E,2,FALSE)</f>
        <v>Цилиндр</v>
      </c>
      <c r="F4356" s="26" t="str">
        <f>VLOOKUP(D4356,[1]ЕНС!A:E,3,FALSE)</f>
        <v>рабочий тормозной, для легкового автомобиля</v>
      </c>
      <c r="G4356" s="26" t="s">
        <v>9133</v>
      </c>
      <c r="H4356" s="26" t="s">
        <v>26</v>
      </c>
      <c r="I4356" s="26">
        <v>0</v>
      </c>
      <c r="J4356" s="26">
        <v>631010000</v>
      </c>
      <c r="K4356" s="26" t="str">
        <f>VLOOKUP(B4356,[1]ПланКаз!A4343:M7647,12,0)</f>
        <v>ҚР, ШҚО, Өскемен қ., Бажов көш., 10</v>
      </c>
      <c r="L4356" s="26" t="str">
        <f>VLOOKUP(B4356,[1]ПланКаз!A4341:M7645,13,0)</f>
        <v>Желтоқсан-Қантар</v>
      </c>
      <c r="M4356" s="26" t="str">
        <f>VLOOKUP(B4356,[1]ПланКаз!A4343:N7647,14,0)</f>
        <v>Шығыс-Қазақстан облысы, Өскемен қ.</v>
      </c>
      <c r="N4356" s="26" t="s">
        <v>58</v>
      </c>
      <c r="O4356" s="26" t="str">
        <f>VLOOKUP(B4356,[1]ПланКаз!A4342:P7646,16,0)</f>
        <v>жыл бойына өтінім бойынша</v>
      </c>
      <c r="P4356" s="26" t="s">
        <v>59</v>
      </c>
      <c r="Q4356" s="27" t="s">
        <v>522</v>
      </c>
      <c r="R4356" s="26" t="str">
        <f>VLOOKUP(B4356,[1]ПланКаз!A4341:S7645,19,0)</f>
        <v>Дана</v>
      </c>
      <c r="S4356" s="28">
        <v>54</v>
      </c>
      <c r="T4356" s="28">
        <v>3174</v>
      </c>
      <c r="U4356" s="28">
        <v>171396</v>
      </c>
      <c r="V4356" s="28">
        <v>191963.51999999999</v>
      </c>
      <c r="W4356" s="26"/>
      <c r="X4356" s="26" t="s">
        <v>62</v>
      </c>
      <c r="Y4356" s="26" t="s">
        <v>61</v>
      </c>
    </row>
    <row r="4357" spans="2:25" x14ac:dyDescent="0.2">
      <c r="B4357" s="26" t="s">
        <v>9134</v>
      </c>
      <c r="C4357" s="26" t="s">
        <v>55</v>
      </c>
      <c r="D4357" s="26" t="s">
        <v>8042</v>
      </c>
      <c r="E4357" s="26" t="str">
        <f>VLOOKUP(D4357,[1]ЕНС!A:E,2,FALSE)</f>
        <v>Цилиндр</v>
      </c>
      <c r="F4357" s="26" t="str">
        <f>VLOOKUP(D4357,[1]ЕНС!A:E,3,FALSE)</f>
        <v>рабочий тормозной, для легкового автомобиля</v>
      </c>
      <c r="G4357" s="26" t="s">
        <v>9135</v>
      </c>
      <c r="H4357" s="26" t="s">
        <v>26</v>
      </c>
      <c r="I4357" s="26">
        <v>0</v>
      </c>
      <c r="J4357" s="26">
        <v>631010000</v>
      </c>
      <c r="K4357" s="26" t="str">
        <f>VLOOKUP(B4357,[1]ПланКаз!A4344:M7648,12,0)</f>
        <v>ҚР, ШҚО, Өскемен қ., Бажов көш., 10</v>
      </c>
      <c r="L4357" s="26" t="str">
        <f>VLOOKUP(B4357,[1]ПланКаз!A4342:M7646,13,0)</f>
        <v>Желтоқсан-Қантар</v>
      </c>
      <c r="M4357" s="26" t="str">
        <f>VLOOKUP(B4357,[1]ПланКаз!A4344:N7648,14,0)</f>
        <v>Шығыс-Қазақстан облысы, Өскемен қ.</v>
      </c>
      <c r="N4357" s="26" t="s">
        <v>58</v>
      </c>
      <c r="O4357" s="26" t="str">
        <f>VLOOKUP(B4357,[1]ПланКаз!A4343:P7647,16,0)</f>
        <v>жыл бойына өтінім бойынша</v>
      </c>
      <c r="P4357" s="26" t="s">
        <v>59</v>
      </c>
      <c r="Q4357" s="27" t="s">
        <v>522</v>
      </c>
      <c r="R4357" s="26" t="str">
        <f>VLOOKUP(B4357,[1]ПланКаз!A4342:S7646,19,0)</f>
        <v>Дана</v>
      </c>
      <c r="S4357" s="28">
        <v>62</v>
      </c>
      <c r="T4357" s="28">
        <v>2557</v>
      </c>
      <c r="U4357" s="28">
        <v>158534</v>
      </c>
      <c r="V4357" s="28">
        <v>177558.08</v>
      </c>
      <c r="W4357" s="26"/>
      <c r="X4357" s="26" t="s">
        <v>62</v>
      </c>
      <c r="Y4357" s="26" t="s">
        <v>61</v>
      </c>
    </row>
    <row r="4358" spans="2:25" x14ac:dyDescent="0.2">
      <c r="B4358" s="26" t="s">
        <v>9136</v>
      </c>
      <c r="C4358" s="26" t="s">
        <v>55</v>
      </c>
      <c r="D4358" s="26" t="s">
        <v>5586</v>
      </c>
      <c r="E4358" s="26" t="str">
        <f>VLOOKUP(D4358,[1]ЕНС!A:E,2,FALSE)</f>
        <v>Шкворень</v>
      </c>
      <c r="F4358" s="26" t="str">
        <f>VLOOKUP(D4358,[1]ЕНС!A:E,3,FALSE)</f>
        <v>для легкового автомобиля</v>
      </c>
      <c r="G4358" s="26" t="s">
        <v>9137</v>
      </c>
      <c r="H4358" s="26" t="s">
        <v>26</v>
      </c>
      <c r="I4358" s="26">
        <v>0</v>
      </c>
      <c r="J4358" s="26">
        <v>631010000</v>
      </c>
      <c r="K4358" s="26" t="str">
        <f>VLOOKUP(B4358,[1]ПланКаз!A4345:M7649,12,0)</f>
        <v>ҚР, ШҚО, Өскемен қ., Бажов көш., 10</v>
      </c>
      <c r="L4358" s="26" t="str">
        <f>VLOOKUP(B4358,[1]ПланКаз!A4343:M7647,13,0)</f>
        <v>Желтоқсан-Қантар</v>
      </c>
      <c r="M4358" s="26" t="str">
        <f>VLOOKUP(B4358,[1]ПланКаз!A4345:N7649,14,0)</f>
        <v>Шығыс-Қазақстан облысы, Өскемен қ.</v>
      </c>
      <c r="N4358" s="26" t="s">
        <v>58</v>
      </c>
      <c r="O4358" s="26" t="str">
        <f>VLOOKUP(B4358,[1]ПланКаз!A4344:P7648,16,0)</f>
        <v>жыл бойына өтінім бойынша</v>
      </c>
      <c r="P4358" s="26" t="s">
        <v>59</v>
      </c>
      <c r="Q4358" s="27" t="s">
        <v>522</v>
      </c>
      <c r="R4358" s="26" t="str">
        <f>VLOOKUP(B4358,[1]ПланКаз!A4343:S7647,19,0)</f>
        <v>Комплект</v>
      </c>
      <c r="S4358" s="28">
        <v>15</v>
      </c>
      <c r="T4358" s="28">
        <v>7523</v>
      </c>
      <c r="U4358" s="28">
        <v>112845</v>
      </c>
      <c r="V4358" s="28">
        <v>126386.4</v>
      </c>
      <c r="W4358" s="26"/>
      <c r="X4358" s="26" t="s">
        <v>62</v>
      </c>
      <c r="Y4358" s="26" t="s">
        <v>61</v>
      </c>
    </row>
    <row r="4359" spans="2:25" x14ac:dyDescent="0.2">
      <c r="B4359" s="26" t="s">
        <v>9138</v>
      </c>
      <c r="C4359" s="26" t="s">
        <v>55</v>
      </c>
      <c r="D4359" s="26" t="s">
        <v>6375</v>
      </c>
      <c r="E4359" s="26" t="str">
        <f>VLOOKUP(D4359,[1]ЕНС!A:E,2,FALSE)</f>
        <v>Шланг</v>
      </c>
      <c r="F4359" s="26" t="str">
        <f>VLOOKUP(D4359,[1]ЕНС!A:E,3,FALSE)</f>
        <v>сцепления, для легкового автомобиля</v>
      </c>
      <c r="G4359" s="26" t="s">
        <v>9139</v>
      </c>
      <c r="H4359" s="26" t="s">
        <v>26</v>
      </c>
      <c r="I4359" s="26">
        <v>0</v>
      </c>
      <c r="J4359" s="26">
        <v>631010000</v>
      </c>
      <c r="K4359" s="26" t="str">
        <f>VLOOKUP(B4359,[1]ПланКаз!A4346:M7650,12,0)</f>
        <v>ҚР, ШҚО, Өскемен қ., Бажов көш., 10</v>
      </c>
      <c r="L4359" s="26" t="str">
        <f>VLOOKUP(B4359,[1]ПланКаз!A4344:M7648,13,0)</f>
        <v>Желтоқсан-Қантар</v>
      </c>
      <c r="M4359" s="26" t="str">
        <f>VLOOKUP(B4359,[1]ПланКаз!A4346:N7650,14,0)</f>
        <v>Шығыс-Қазақстан облысы, Өскемен қ.</v>
      </c>
      <c r="N4359" s="26" t="s">
        <v>58</v>
      </c>
      <c r="O4359" s="26" t="str">
        <f>VLOOKUP(B4359,[1]ПланКаз!A4345:P7649,16,0)</f>
        <v>жыл бойына өтінім бойынша</v>
      </c>
      <c r="P4359" s="26" t="s">
        <v>59</v>
      </c>
      <c r="Q4359" s="27" t="s">
        <v>522</v>
      </c>
      <c r="R4359" s="26" t="str">
        <f>VLOOKUP(B4359,[1]ПланКаз!A4344:S7648,19,0)</f>
        <v>Дана</v>
      </c>
      <c r="S4359" s="28">
        <v>4</v>
      </c>
      <c r="T4359" s="28">
        <v>850</v>
      </c>
      <c r="U4359" s="28">
        <v>3400</v>
      </c>
      <c r="V4359" s="28">
        <v>3808</v>
      </c>
      <c r="W4359" s="26"/>
      <c r="X4359" s="26" t="s">
        <v>62</v>
      </c>
      <c r="Y4359" s="26" t="s">
        <v>61</v>
      </c>
    </row>
    <row r="4360" spans="2:25" x14ac:dyDescent="0.2">
      <c r="B4360" s="26" t="s">
        <v>9140</v>
      </c>
      <c r="C4360" s="26" t="s">
        <v>55</v>
      </c>
      <c r="D4360" s="26" t="s">
        <v>9141</v>
      </c>
      <c r="E4360" s="26" t="str">
        <f>VLOOKUP(D4360,[1]ЕНС!A:E,2,FALSE)</f>
        <v>Штанга</v>
      </c>
      <c r="F4360" s="26" t="str">
        <f>VLOOKUP(D4360,[1]ЕНС!A:E,3,FALSE)</f>
        <v>толкателя клапана, для бензинового двигателя</v>
      </c>
      <c r="G4360" s="26" t="s">
        <v>9142</v>
      </c>
      <c r="H4360" s="26" t="s">
        <v>26</v>
      </c>
      <c r="I4360" s="26">
        <v>0</v>
      </c>
      <c r="J4360" s="26">
        <v>631010000</v>
      </c>
      <c r="K4360" s="26" t="str">
        <f>VLOOKUP(B4360,[1]ПланКаз!A4347:M7651,12,0)</f>
        <v>ҚР, ШҚО, Өскемен қ., Бажов көш., 10</v>
      </c>
      <c r="L4360" s="26" t="str">
        <f>VLOOKUP(B4360,[1]ПланКаз!A4345:M7649,13,0)</f>
        <v>Желтоқсан-Қантар</v>
      </c>
      <c r="M4360" s="26" t="str">
        <f>VLOOKUP(B4360,[1]ПланКаз!A4347:N7651,14,0)</f>
        <v>Шығыс-Қазақстан облысы, Өскемен қ.</v>
      </c>
      <c r="N4360" s="26" t="s">
        <v>58</v>
      </c>
      <c r="O4360" s="26" t="str">
        <f>VLOOKUP(B4360,[1]ПланКаз!A4346:P7650,16,0)</f>
        <v>жыл бойына өтінім бойынша</v>
      </c>
      <c r="P4360" s="26" t="s">
        <v>59</v>
      </c>
      <c r="Q4360" s="27" t="s">
        <v>522</v>
      </c>
      <c r="R4360" s="26" t="str">
        <f>VLOOKUP(B4360,[1]ПланКаз!A4345:S7649,19,0)</f>
        <v>Дана</v>
      </c>
      <c r="S4360" s="28">
        <v>8</v>
      </c>
      <c r="T4360" s="28">
        <v>1235</v>
      </c>
      <c r="U4360" s="28">
        <v>9880</v>
      </c>
      <c r="V4360" s="28">
        <v>11065.6</v>
      </c>
      <c r="W4360" s="26"/>
      <c r="X4360" s="26" t="s">
        <v>62</v>
      </c>
      <c r="Y4360" s="26" t="s">
        <v>61</v>
      </c>
    </row>
    <row r="4361" spans="2:25" x14ac:dyDescent="0.2">
      <c r="B4361" s="26" t="s">
        <v>9143</v>
      </c>
      <c r="C4361" s="26" t="s">
        <v>55</v>
      </c>
      <c r="D4361" s="26" t="s">
        <v>7124</v>
      </c>
      <c r="E4361" s="26" t="str">
        <f>VLOOKUP(D4361,[1]ЕНС!A:E,2,FALSE)</f>
        <v>Щетка</v>
      </c>
      <c r="F4361" s="26" t="str">
        <f>VLOOKUP(D4361,[1]ЕНС!A:E,3,FALSE)</f>
        <v>стеклоочистителя, для легкового автомобиля</v>
      </c>
      <c r="G4361" s="26" t="s">
        <v>9144</v>
      </c>
      <c r="H4361" s="26" t="s">
        <v>26</v>
      </c>
      <c r="I4361" s="26">
        <v>0</v>
      </c>
      <c r="J4361" s="26">
        <v>631010000</v>
      </c>
      <c r="K4361" s="26" t="str">
        <f>VLOOKUP(B4361,[1]ПланКаз!A4348:M7652,12,0)</f>
        <v>ҚР, ШҚО, Өскемен қ., Бажов көш., 10</v>
      </c>
      <c r="L4361" s="26" t="str">
        <f>VLOOKUP(B4361,[1]ПланКаз!A4346:M7650,13,0)</f>
        <v>Желтоқсан-Қантар</v>
      </c>
      <c r="M4361" s="26" t="str">
        <f>VLOOKUP(B4361,[1]ПланКаз!A4348:N7652,14,0)</f>
        <v>Шығыс-Қазақстан облысы, Өскемен қ.</v>
      </c>
      <c r="N4361" s="26" t="s">
        <v>58</v>
      </c>
      <c r="O4361" s="26" t="str">
        <f>VLOOKUP(B4361,[1]ПланКаз!A4347:P7651,16,0)</f>
        <v>жыл бойына өтінім бойынша</v>
      </c>
      <c r="P4361" s="26" t="s">
        <v>59</v>
      </c>
      <c r="Q4361" s="27" t="s">
        <v>522</v>
      </c>
      <c r="R4361" s="26" t="str">
        <f>VLOOKUP(B4361,[1]ПланКаз!A4346:S7650,19,0)</f>
        <v>Дана</v>
      </c>
      <c r="S4361" s="28">
        <v>4</v>
      </c>
      <c r="T4361" s="28">
        <v>714</v>
      </c>
      <c r="U4361" s="28">
        <v>2856</v>
      </c>
      <c r="V4361" s="28">
        <v>3198.72</v>
      </c>
      <c r="W4361" s="26"/>
      <c r="X4361" s="26" t="s">
        <v>62</v>
      </c>
      <c r="Y4361" s="26" t="s">
        <v>61</v>
      </c>
    </row>
    <row r="4362" spans="2:25" x14ac:dyDescent="0.2">
      <c r="B4362" s="26" t="s">
        <v>9145</v>
      </c>
      <c r="C4362" s="26" t="s">
        <v>55</v>
      </c>
      <c r="D4362" s="26" t="s">
        <v>7027</v>
      </c>
      <c r="E4362" s="26" t="str">
        <f>VLOOKUP(D4362,[1]ЕНС!A:E,2,FALSE)</f>
        <v>Шарнир</v>
      </c>
      <c r="F4362" s="26" t="str">
        <f>VLOOKUP(D4362,[1]ЕНС!A:E,3,FALSE)</f>
        <v>регулировки угловых скоростей, для легкового автомобиля, наружный</v>
      </c>
      <c r="G4362" s="26" t="s">
        <v>9146</v>
      </c>
      <c r="H4362" s="26" t="s">
        <v>26</v>
      </c>
      <c r="I4362" s="26">
        <v>0</v>
      </c>
      <c r="J4362" s="26">
        <v>631010000</v>
      </c>
      <c r="K4362" s="26" t="str">
        <f>VLOOKUP(B4362,[1]ПланКаз!A4349:M7653,12,0)</f>
        <v>ҚР, ШҚО, Өскемен қ., Бажов көш., 10</v>
      </c>
      <c r="L4362" s="26" t="str">
        <f>VLOOKUP(B4362,[1]ПланКаз!A4347:M7651,13,0)</f>
        <v>Желтоқсан-Қантар</v>
      </c>
      <c r="M4362" s="26" t="str">
        <f>VLOOKUP(B4362,[1]ПланКаз!A4349:N7653,14,0)</f>
        <v>Шығыс-Қазақстан облысы, Өскемен қ.</v>
      </c>
      <c r="N4362" s="26" t="s">
        <v>58</v>
      </c>
      <c r="O4362" s="26" t="str">
        <f>VLOOKUP(B4362,[1]ПланКаз!A4348:P7652,16,0)</f>
        <v>жыл бойына өтінім бойынша</v>
      </c>
      <c r="P4362" s="26" t="s">
        <v>59</v>
      </c>
      <c r="Q4362" s="27" t="s">
        <v>522</v>
      </c>
      <c r="R4362" s="26" t="str">
        <f>VLOOKUP(B4362,[1]ПланКаз!A4347:S7651,19,0)</f>
        <v>Дана</v>
      </c>
      <c r="S4362" s="28">
        <v>13</v>
      </c>
      <c r="T4362" s="28">
        <v>24228</v>
      </c>
      <c r="U4362" s="28">
        <v>314964</v>
      </c>
      <c r="V4362" s="28">
        <v>352759.68</v>
      </c>
      <c r="W4362" s="26"/>
      <c r="X4362" s="26" t="s">
        <v>62</v>
      </c>
      <c r="Y4362" s="26" t="s">
        <v>61</v>
      </c>
    </row>
    <row r="4363" spans="2:25" x14ac:dyDescent="0.2">
      <c r="B4363" s="26" t="s">
        <v>9147</v>
      </c>
      <c r="C4363" s="26" t="s">
        <v>55</v>
      </c>
      <c r="D4363" s="26" t="s">
        <v>9148</v>
      </c>
      <c r="E4363" s="26" t="str">
        <f>VLOOKUP(D4363,[1]ЕНС!A:E,2,FALSE)</f>
        <v>Шарнир</v>
      </c>
      <c r="F4363" s="26" t="str">
        <f>VLOOKUP(D4363,[1]ЕНС!A:E,3,FALSE)</f>
        <v>регулировки угловых скоростей, для легкового автомобиля, внутренний</v>
      </c>
      <c r="G4363" s="26" t="s">
        <v>9149</v>
      </c>
      <c r="H4363" s="26" t="s">
        <v>26</v>
      </c>
      <c r="I4363" s="26">
        <v>0</v>
      </c>
      <c r="J4363" s="26">
        <v>631010000</v>
      </c>
      <c r="K4363" s="26" t="str">
        <f>VLOOKUP(B4363,[1]ПланКаз!A4350:M7654,12,0)</f>
        <v>ҚР, ШҚО, Өскемен қ., Бажов көш., 10</v>
      </c>
      <c r="L4363" s="26" t="str">
        <f>VLOOKUP(B4363,[1]ПланКаз!A4348:M7652,13,0)</f>
        <v>Желтоқсан-Қантар</v>
      </c>
      <c r="M4363" s="26" t="str">
        <f>VLOOKUP(B4363,[1]ПланКаз!A4350:N7654,14,0)</f>
        <v>Шығыс-Қазақстан облысы, Өскемен қ.</v>
      </c>
      <c r="N4363" s="26" t="s">
        <v>58</v>
      </c>
      <c r="O4363" s="26" t="str">
        <f>VLOOKUP(B4363,[1]ПланКаз!A4349:P7653,16,0)</f>
        <v>жыл бойына өтінім бойынша</v>
      </c>
      <c r="P4363" s="26" t="s">
        <v>59</v>
      </c>
      <c r="Q4363" s="27" t="s">
        <v>522</v>
      </c>
      <c r="R4363" s="26" t="str">
        <f>VLOOKUP(B4363,[1]ПланКаз!A4348:S7652,19,0)</f>
        <v>Дана</v>
      </c>
      <c r="S4363" s="28">
        <v>13</v>
      </c>
      <c r="T4363" s="28">
        <v>22967</v>
      </c>
      <c r="U4363" s="28">
        <v>298571</v>
      </c>
      <c r="V4363" s="28">
        <v>334399.52</v>
      </c>
      <c r="W4363" s="26"/>
      <c r="X4363" s="26" t="s">
        <v>62</v>
      </c>
      <c r="Y4363" s="26" t="s">
        <v>61</v>
      </c>
    </row>
    <row r="4364" spans="2:25" x14ac:dyDescent="0.2">
      <c r="B4364" s="26" t="s">
        <v>9150</v>
      </c>
      <c r="C4364" s="26" t="s">
        <v>55</v>
      </c>
      <c r="D4364" s="26" t="s">
        <v>9151</v>
      </c>
      <c r="E4364" s="26" t="str">
        <f>VLOOKUP(D4364,[1]ЕНС!A:E,2,FALSE)</f>
        <v>Шайба</v>
      </c>
      <c r="F4364" s="26" t="str">
        <f>VLOOKUP(D4364,[1]ЕНС!A:E,3,FALSE)</f>
        <v>стопорная отгибная, для легкового автомобиля</v>
      </c>
      <c r="G4364" s="26" t="s">
        <v>9152</v>
      </c>
      <c r="H4364" s="26" t="s">
        <v>26</v>
      </c>
      <c r="I4364" s="26">
        <v>0</v>
      </c>
      <c r="J4364" s="26">
        <v>631010000</v>
      </c>
      <c r="K4364" s="26" t="str">
        <f>VLOOKUP(B4364,[1]ПланКаз!A4351:M7655,12,0)</f>
        <v>ҚР, ШҚО, Өскемен қ., Бажов көш., 10</v>
      </c>
      <c r="L4364" s="26" t="str">
        <f>VLOOKUP(B4364,[1]ПланКаз!A4349:M7653,13,0)</f>
        <v>Желтоқсан-Қантар</v>
      </c>
      <c r="M4364" s="26" t="str">
        <f>VLOOKUP(B4364,[1]ПланКаз!A4351:N7655,14,0)</f>
        <v>Шығыс-Қазақстан облысы, Өскемен қ.</v>
      </c>
      <c r="N4364" s="26" t="s">
        <v>58</v>
      </c>
      <c r="O4364" s="26" t="str">
        <f>VLOOKUP(B4364,[1]ПланКаз!A4350:P7654,16,0)</f>
        <v>жыл бойына өтінім бойынша</v>
      </c>
      <c r="P4364" s="26" t="s">
        <v>59</v>
      </c>
      <c r="Q4364" s="27" t="s">
        <v>522</v>
      </c>
      <c r="R4364" s="26" t="str">
        <f>VLOOKUP(B4364,[1]ПланКаз!A4349:S7653,19,0)</f>
        <v>Дана</v>
      </c>
      <c r="S4364" s="28">
        <v>2</v>
      </c>
      <c r="T4364" s="28">
        <v>175</v>
      </c>
      <c r="U4364" s="28">
        <v>350</v>
      </c>
      <c r="V4364" s="28">
        <v>392</v>
      </c>
      <c r="W4364" s="26"/>
      <c r="X4364" s="26" t="s">
        <v>62</v>
      </c>
      <c r="Y4364" s="26" t="s">
        <v>61</v>
      </c>
    </row>
    <row r="4365" spans="2:25" x14ac:dyDescent="0.2">
      <c r="B4365" s="26" t="s">
        <v>9153</v>
      </c>
      <c r="C4365" s="26" t="s">
        <v>55</v>
      </c>
      <c r="D4365" s="26" t="s">
        <v>9154</v>
      </c>
      <c r="E4365" s="26" t="str">
        <f>VLOOKUP(D4365,[1]ЕНС!A:E,2,FALSE)</f>
        <v>Втулка</v>
      </c>
      <c r="F4365" s="26" t="str">
        <f>VLOOKUP(D4365,[1]ЕНС!A:E,3,FALSE)</f>
        <v>для легкового автомобиля, для шестерни</v>
      </c>
      <c r="G4365" s="26" t="s">
        <v>9155</v>
      </c>
      <c r="H4365" s="26" t="s">
        <v>26</v>
      </c>
      <c r="I4365" s="26">
        <v>0</v>
      </c>
      <c r="J4365" s="26">
        <v>631010000</v>
      </c>
      <c r="K4365" s="26" t="str">
        <f>VLOOKUP(B4365,[1]ПланКаз!A4352:M7656,12,0)</f>
        <v>ҚР, ШҚО, Өскемен қ., Бажов көш., 10</v>
      </c>
      <c r="L4365" s="26" t="str">
        <f>VLOOKUP(B4365,[1]ПланКаз!A4350:M7654,13,0)</f>
        <v>Желтоқсан-Қантар</v>
      </c>
      <c r="M4365" s="26" t="str">
        <f>VLOOKUP(B4365,[1]ПланКаз!A4352:N7656,14,0)</f>
        <v>Шығыс-Қазақстан облысы, Өскемен қ.</v>
      </c>
      <c r="N4365" s="26" t="s">
        <v>58</v>
      </c>
      <c r="O4365" s="26" t="str">
        <f>VLOOKUP(B4365,[1]ПланКаз!A4351:P7655,16,0)</f>
        <v>жыл бойына өтінім бойынша</v>
      </c>
      <c r="P4365" s="26" t="s">
        <v>59</v>
      </c>
      <c r="Q4365" s="27" t="s">
        <v>522</v>
      </c>
      <c r="R4365" s="26" t="str">
        <f>VLOOKUP(B4365,[1]ПланКаз!A4350:S7654,19,0)</f>
        <v>Дана</v>
      </c>
      <c r="S4365" s="28">
        <v>2</v>
      </c>
      <c r="T4365" s="28">
        <v>372</v>
      </c>
      <c r="U4365" s="28">
        <v>744</v>
      </c>
      <c r="V4365" s="28">
        <v>833.28</v>
      </c>
      <c r="W4365" s="26"/>
      <c r="X4365" s="26" t="s">
        <v>62</v>
      </c>
      <c r="Y4365" s="26" t="s">
        <v>61</v>
      </c>
    </row>
    <row r="4366" spans="2:25" x14ac:dyDescent="0.2">
      <c r="B4366" s="26" t="s">
        <v>9156</v>
      </c>
      <c r="C4366" s="26" t="s">
        <v>55</v>
      </c>
      <c r="D4366" s="26" t="s">
        <v>5619</v>
      </c>
      <c r="E4366" s="26" t="str">
        <f>VLOOKUP(D4366,[1]ЕНС!A:E,2,FALSE)</f>
        <v>Лапки корзины сцепления</v>
      </c>
      <c r="F4366" s="26" t="str">
        <f>VLOOKUP(D4366,[1]ЕНС!A:E,3,FALSE)</f>
        <v>для легкового автомобиля</v>
      </c>
      <c r="G4366" s="26" t="s">
        <v>9157</v>
      </c>
      <c r="H4366" s="26" t="s">
        <v>26</v>
      </c>
      <c r="I4366" s="26">
        <v>0</v>
      </c>
      <c r="J4366" s="26">
        <v>631010000</v>
      </c>
      <c r="K4366" s="26" t="str">
        <f>VLOOKUP(B4366,[1]ПланКаз!A4353:M7657,12,0)</f>
        <v>ҚР, ШҚО, Өскемен қ., Бажов көш., 10</v>
      </c>
      <c r="L4366" s="26" t="str">
        <f>VLOOKUP(B4366,[1]ПланКаз!A4351:M7655,13,0)</f>
        <v>Желтоқсан-Қантар</v>
      </c>
      <c r="M4366" s="26" t="str">
        <f>VLOOKUP(B4366,[1]ПланКаз!A4353:N7657,14,0)</f>
        <v>Шығыс-Қазақстан облысы, Өскемен қ.</v>
      </c>
      <c r="N4366" s="26" t="s">
        <v>58</v>
      </c>
      <c r="O4366" s="26" t="str">
        <f>VLOOKUP(B4366,[1]ПланКаз!A4352:P7656,16,0)</f>
        <v>жыл бойына өтінім бойынша</v>
      </c>
      <c r="P4366" s="26" t="s">
        <v>59</v>
      </c>
      <c r="Q4366" s="27" t="s">
        <v>522</v>
      </c>
      <c r="R4366" s="26" t="str">
        <f>VLOOKUP(B4366,[1]ПланКаз!A4351:S7655,19,0)</f>
        <v>Дана</v>
      </c>
      <c r="S4366" s="28">
        <v>43</v>
      </c>
      <c r="T4366" s="28">
        <v>1111</v>
      </c>
      <c r="U4366" s="28">
        <v>47773</v>
      </c>
      <c r="V4366" s="28">
        <v>53505.760000000002</v>
      </c>
      <c r="W4366" s="26"/>
      <c r="X4366" s="26" t="s">
        <v>62</v>
      </c>
      <c r="Y4366" s="26" t="s">
        <v>61</v>
      </c>
    </row>
    <row r="4367" spans="2:25" x14ac:dyDescent="0.2">
      <c r="B4367" s="26" t="s">
        <v>9158</v>
      </c>
      <c r="C4367" s="26" t="s">
        <v>55</v>
      </c>
      <c r="D4367" s="26" t="s">
        <v>9159</v>
      </c>
      <c r="E4367" s="26" t="str">
        <f>VLOOKUP(D4367,[1]ЕНС!A:E,2,FALSE)</f>
        <v>Щуп</v>
      </c>
      <c r="F4367" s="26" t="str">
        <f>VLOOKUP(D4367,[1]ЕНС!A:E,3,FALSE)</f>
        <v>измерительный</v>
      </c>
      <c r="G4367" s="26" t="s">
        <v>9160</v>
      </c>
      <c r="H4367" s="26" t="s">
        <v>26</v>
      </c>
      <c r="I4367" s="26">
        <v>0</v>
      </c>
      <c r="J4367" s="26">
        <v>631010000</v>
      </c>
      <c r="K4367" s="26" t="str">
        <f>VLOOKUP(B4367,[1]ПланКаз!A4354:M7658,12,0)</f>
        <v>ҚР, ШҚО, Өскемен қ., Бажов көш., 10</v>
      </c>
      <c r="L4367" s="26" t="str">
        <f>VLOOKUP(B4367,[1]ПланКаз!A4352:M7656,13,0)</f>
        <v>Желтоқсан-Қантар</v>
      </c>
      <c r="M4367" s="26" t="str">
        <f>VLOOKUP(B4367,[1]ПланКаз!A4354:N7658,14,0)</f>
        <v>Шығыс-Қазақстан облысы, Өскемен қ.</v>
      </c>
      <c r="N4367" s="26" t="s">
        <v>58</v>
      </c>
      <c r="O4367" s="26" t="str">
        <f>VLOOKUP(B4367,[1]ПланКаз!A4353:P7657,16,0)</f>
        <v>жыл бойына өтінім бойынша</v>
      </c>
      <c r="P4367" s="26" t="s">
        <v>59</v>
      </c>
      <c r="Q4367" s="27" t="s">
        <v>522</v>
      </c>
      <c r="R4367" s="26" t="str">
        <f>VLOOKUP(B4367,[1]ПланКаз!A4352:S7656,19,0)</f>
        <v>Дана</v>
      </c>
      <c r="S4367" s="28">
        <v>2</v>
      </c>
      <c r="T4367" s="28">
        <v>459</v>
      </c>
      <c r="U4367" s="28">
        <v>918</v>
      </c>
      <c r="V4367" s="28">
        <v>1028.1600000000001</v>
      </c>
      <c r="W4367" s="26"/>
      <c r="X4367" s="26" t="s">
        <v>62</v>
      </c>
      <c r="Y4367" s="26" t="s">
        <v>61</v>
      </c>
    </row>
    <row r="4368" spans="2:25" x14ac:dyDescent="0.2">
      <c r="B4368" s="26" t="s">
        <v>9161</v>
      </c>
      <c r="C4368" s="26" t="s">
        <v>55</v>
      </c>
      <c r="D4368" s="26" t="s">
        <v>9162</v>
      </c>
      <c r="E4368" s="26" t="str">
        <f>VLOOKUP(D4368,[1]ЕНС!A:E,2,FALSE)</f>
        <v>Реле</v>
      </c>
      <c r="F4368" s="26" t="str">
        <f>VLOOKUP(D4368,[1]ЕНС!A:E,3,FALSE)</f>
        <v>для легкового автомобиля, тепловое</v>
      </c>
      <c r="G4368" s="26" t="s">
        <v>9163</v>
      </c>
      <c r="H4368" s="26" t="s">
        <v>26</v>
      </c>
      <c r="I4368" s="26">
        <v>0</v>
      </c>
      <c r="J4368" s="26">
        <v>631010000</v>
      </c>
      <c r="K4368" s="26" t="str">
        <f>VLOOKUP(B4368,[1]ПланКаз!A4355:M7659,12,0)</f>
        <v>ҚР, ШҚО, Өскемен қ., Бажов көш., 10</v>
      </c>
      <c r="L4368" s="26" t="str">
        <f>VLOOKUP(B4368,[1]ПланКаз!A4353:M7657,13,0)</f>
        <v>Желтоқсан-Қантар</v>
      </c>
      <c r="M4368" s="26" t="str">
        <f>VLOOKUP(B4368,[1]ПланКаз!A4355:N7659,14,0)</f>
        <v>Шығыс-Қазақстан облысы, Өскемен қ.</v>
      </c>
      <c r="N4368" s="26" t="s">
        <v>58</v>
      </c>
      <c r="O4368" s="26" t="str">
        <f>VLOOKUP(B4368,[1]ПланКаз!A4354:P7658,16,0)</f>
        <v>жыл бойына өтінім бойынша</v>
      </c>
      <c r="P4368" s="26" t="s">
        <v>59</v>
      </c>
      <c r="Q4368" s="27" t="s">
        <v>522</v>
      </c>
      <c r="R4368" s="26" t="str">
        <f>VLOOKUP(B4368,[1]ПланКаз!A4353:S7657,19,0)</f>
        <v>Дана</v>
      </c>
      <c r="S4368" s="28">
        <v>9</v>
      </c>
      <c r="T4368" s="28">
        <v>666</v>
      </c>
      <c r="U4368" s="28">
        <v>5994</v>
      </c>
      <c r="V4368" s="28">
        <v>6713.28</v>
      </c>
      <c r="W4368" s="26"/>
      <c r="X4368" s="26" t="s">
        <v>62</v>
      </c>
      <c r="Y4368" s="26" t="s">
        <v>61</v>
      </c>
    </row>
    <row r="4369" spans="2:25" x14ac:dyDescent="0.2">
      <c r="B4369" s="26" t="s">
        <v>9164</v>
      </c>
      <c r="C4369" s="26" t="s">
        <v>55</v>
      </c>
      <c r="D4369" s="26" t="s">
        <v>6725</v>
      </c>
      <c r="E4369" s="26" t="str">
        <f>VLOOKUP(D4369,[1]ЕНС!A:E,2,FALSE)</f>
        <v>Поршень</v>
      </c>
      <c r="F4369" s="26" t="str">
        <f>VLOOKUP(D4369,[1]ЕНС!A:E,3,FALSE)</f>
        <v>для двигателя внутреннего сгорания</v>
      </c>
      <c r="G4369" s="26" t="s">
        <v>9165</v>
      </c>
      <c r="H4369" s="26" t="s">
        <v>26</v>
      </c>
      <c r="I4369" s="26">
        <v>0</v>
      </c>
      <c r="J4369" s="26">
        <v>631010000</v>
      </c>
      <c r="K4369" s="26" t="str">
        <f>VLOOKUP(B4369,[1]ПланКаз!A4356:M7660,12,0)</f>
        <v>ҚР, ШҚО, Өскемен қ., Бажов көш., 10</v>
      </c>
      <c r="L4369" s="26" t="str">
        <f>VLOOKUP(B4369,[1]ПланКаз!A4354:M7658,13,0)</f>
        <v>Желтоқсан-Қантар</v>
      </c>
      <c r="M4369" s="26" t="str">
        <f>VLOOKUP(B4369,[1]ПланКаз!A4356:N7660,14,0)</f>
        <v>Шығыс-Қазақстан облысы, Өскемен қ.</v>
      </c>
      <c r="N4369" s="26" t="s">
        <v>58</v>
      </c>
      <c r="O4369" s="26" t="str">
        <f>VLOOKUP(B4369,[1]ПланКаз!A4355:P7659,16,0)</f>
        <v>жыл бойына өтінім бойынша</v>
      </c>
      <c r="P4369" s="26" t="s">
        <v>59</v>
      </c>
      <c r="Q4369" s="27" t="s">
        <v>522</v>
      </c>
      <c r="R4369" s="26" t="str">
        <f>VLOOKUP(B4369,[1]ПланКаз!A4354:S7658,19,0)</f>
        <v>Комплект</v>
      </c>
      <c r="S4369" s="28">
        <v>1</v>
      </c>
      <c r="T4369" s="28">
        <v>16560</v>
      </c>
      <c r="U4369" s="28">
        <v>16560</v>
      </c>
      <c r="V4369" s="28">
        <v>18547.2</v>
      </c>
      <c r="W4369" s="26"/>
      <c r="X4369" s="26" t="s">
        <v>62</v>
      </c>
      <c r="Y4369" s="26" t="s">
        <v>61</v>
      </c>
    </row>
    <row r="4370" spans="2:25" x14ac:dyDescent="0.2">
      <c r="B4370" s="26" t="s">
        <v>9166</v>
      </c>
      <c r="C4370" s="26" t="s">
        <v>55</v>
      </c>
      <c r="D4370" s="26" t="s">
        <v>6361</v>
      </c>
      <c r="E4370" s="26" t="str">
        <f>VLOOKUP(D4370,[1]ЕНС!A:E,2,FALSE)</f>
        <v>Болт</v>
      </c>
      <c r="F4370" s="26" t="str">
        <f>VLOOKUP(D4370,[1]ЕНС!A:E,3,FALSE)</f>
        <v>для легкового автомобиля, для карданного вала</v>
      </c>
      <c r="G4370" s="26" t="s">
        <v>9167</v>
      </c>
      <c r="H4370" s="26" t="s">
        <v>26</v>
      </c>
      <c r="I4370" s="26">
        <v>0</v>
      </c>
      <c r="J4370" s="26">
        <v>631010000</v>
      </c>
      <c r="K4370" s="26" t="str">
        <f>VLOOKUP(B4370,[1]ПланКаз!A4357:M7661,12,0)</f>
        <v>ҚР, ШҚО, Өскемен қ., Бажов көш., 10</v>
      </c>
      <c r="L4370" s="26" t="str">
        <f>VLOOKUP(B4370,[1]ПланКаз!A4355:M7659,13,0)</f>
        <v>Желтоқсан-Қантар</v>
      </c>
      <c r="M4370" s="26" t="str">
        <f>VLOOKUP(B4370,[1]ПланКаз!A4357:N7661,14,0)</f>
        <v>Шығыс-Қазақстан облысы, Өскемен қ.</v>
      </c>
      <c r="N4370" s="26" t="s">
        <v>58</v>
      </c>
      <c r="O4370" s="26" t="str">
        <f>VLOOKUP(B4370,[1]ПланКаз!A4356:P7660,16,0)</f>
        <v>жыл бойына өтінім бойынша</v>
      </c>
      <c r="P4370" s="26" t="s">
        <v>59</v>
      </c>
      <c r="Q4370" s="27" t="s">
        <v>522</v>
      </c>
      <c r="R4370" s="26" t="str">
        <f>VLOOKUP(B4370,[1]ПланКаз!A4355:S7659,19,0)</f>
        <v>Дана</v>
      </c>
      <c r="S4370" s="28">
        <v>86</v>
      </c>
      <c r="T4370" s="28">
        <v>130</v>
      </c>
      <c r="U4370" s="28">
        <v>11180</v>
      </c>
      <c r="V4370" s="28">
        <v>12521.6</v>
      </c>
      <c r="W4370" s="26"/>
      <c r="X4370" s="26" t="s">
        <v>62</v>
      </c>
      <c r="Y4370" s="26" t="s">
        <v>61</v>
      </c>
    </row>
    <row r="4371" spans="2:25" x14ac:dyDescent="0.2">
      <c r="B4371" s="26" t="s">
        <v>9168</v>
      </c>
      <c r="C4371" s="26" t="s">
        <v>55</v>
      </c>
      <c r="D4371" s="26" t="s">
        <v>6688</v>
      </c>
      <c r="E4371" s="26" t="str">
        <f>VLOOKUP(D4371,[1]ЕНС!A:E,2,FALSE)</f>
        <v>Кран</v>
      </c>
      <c r="F4371" s="26" t="str">
        <f>VLOOKUP(D4371,[1]ЕНС!A:E,3,FALSE)</f>
        <v>сливной, для системы охлаждения, для легкового автомобиля</v>
      </c>
      <c r="G4371" s="26" t="s">
        <v>9169</v>
      </c>
      <c r="H4371" s="26" t="s">
        <v>26</v>
      </c>
      <c r="I4371" s="26">
        <v>0</v>
      </c>
      <c r="J4371" s="26">
        <v>631010000</v>
      </c>
      <c r="K4371" s="26" t="str">
        <f>VLOOKUP(B4371,[1]ПланКаз!A4358:M7662,12,0)</f>
        <v>ҚР, ШҚО, Өскемен қ., Бажов көш., 10</v>
      </c>
      <c r="L4371" s="26" t="str">
        <f>VLOOKUP(B4371,[1]ПланКаз!A4356:M7660,13,0)</f>
        <v>Желтоқсан-Қантар</v>
      </c>
      <c r="M4371" s="26" t="str">
        <f>VLOOKUP(B4371,[1]ПланКаз!A4358:N7662,14,0)</f>
        <v>Шығыс-Қазақстан облысы, Өскемен қ.</v>
      </c>
      <c r="N4371" s="26" t="s">
        <v>58</v>
      </c>
      <c r="O4371" s="26" t="str">
        <f>VLOOKUP(B4371,[1]ПланКаз!A4357:P7661,16,0)</f>
        <v>жыл бойына өтінім бойынша</v>
      </c>
      <c r="P4371" s="26" t="s">
        <v>59</v>
      </c>
      <c r="Q4371" s="27" t="s">
        <v>522</v>
      </c>
      <c r="R4371" s="26" t="str">
        <f>VLOOKUP(B4371,[1]ПланКаз!A4356:S7660,19,0)</f>
        <v>Дана</v>
      </c>
      <c r="S4371" s="28">
        <v>5</v>
      </c>
      <c r="T4371" s="28">
        <v>1064</v>
      </c>
      <c r="U4371" s="28">
        <v>5320</v>
      </c>
      <c r="V4371" s="28">
        <v>5958.4</v>
      </c>
      <c r="W4371" s="26"/>
      <c r="X4371" s="26" t="s">
        <v>62</v>
      </c>
      <c r="Y4371" s="26" t="s">
        <v>61</v>
      </c>
    </row>
    <row r="4372" spans="2:25" x14ac:dyDescent="0.2">
      <c r="B4372" s="26" t="s">
        <v>9170</v>
      </c>
      <c r="C4372" s="26" t="s">
        <v>55</v>
      </c>
      <c r="D4372" s="26" t="s">
        <v>5691</v>
      </c>
      <c r="E4372" s="26" t="str">
        <f>VLOOKUP(D4372,[1]ЕНС!A:E,2,FALSE)</f>
        <v>Ремень</v>
      </c>
      <c r="F4372" s="26" t="str">
        <f>VLOOKUP(D4372,[1]ЕНС!A:E,3,FALSE)</f>
        <v>для грузового автомобиля, привода вентилятора</v>
      </c>
      <c r="G4372" s="26" t="s">
        <v>9171</v>
      </c>
      <c r="H4372" s="26" t="s">
        <v>26</v>
      </c>
      <c r="I4372" s="26">
        <v>0</v>
      </c>
      <c r="J4372" s="26">
        <v>631010000</v>
      </c>
      <c r="K4372" s="26" t="str">
        <f>VLOOKUP(B4372,[1]ПланКаз!A4359:M7663,12,0)</f>
        <v>ҚР, ШҚО, Өскемен қ., Бажов көш., 10</v>
      </c>
      <c r="L4372" s="26" t="str">
        <f>VLOOKUP(B4372,[1]ПланКаз!A4357:M7661,13,0)</f>
        <v>Желтоқсан-Қантар</v>
      </c>
      <c r="M4372" s="26" t="str">
        <f>VLOOKUP(B4372,[1]ПланКаз!A4359:N7663,14,0)</f>
        <v>Шығыс-Қазақстан облысы, Өскемен қ.</v>
      </c>
      <c r="N4372" s="26" t="s">
        <v>58</v>
      </c>
      <c r="O4372" s="26" t="str">
        <f>VLOOKUP(B4372,[1]ПланКаз!A4358:P7662,16,0)</f>
        <v>жыл бойына өтінім бойынша</v>
      </c>
      <c r="P4372" s="26" t="s">
        <v>59</v>
      </c>
      <c r="Q4372" s="27" t="s">
        <v>522</v>
      </c>
      <c r="R4372" s="26" t="str">
        <f>VLOOKUP(B4372,[1]ПланКаз!A4357:S7661,19,0)</f>
        <v>Дана</v>
      </c>
      <c r="S4372" s="28">
        <v>84</v>
      </c>
      <c r="T4372" s="28">
        <v>635</v>
      </c>
      <c r="U4372" s="28">
        <v>53340</v>
      </c>
      <c r="V4372" s="28">
        <v>59740.800000000003</v>
      </c>
      <c r="W4372" s="26"/>
      <c r="X4372" s="26" t="s">
        <v>62</v>
      </c>
      <c r="Y4372" s="26" t="s">
        <v>61</v>
      </c>
    </row>
    <row r="4373" spans="2:25" x14ac:dyDescent="0.2">
      <c r="B4373" s="26" t="s">
        <v>9172</v>
      </c>
      <c r="C4373" s="26" t="s">
        <v>55</v>
      </c>
      <c r="D4373" s="26" t="s">
        <v>5568</v>
      </c>
      <c r="E4373" s="26" t="str">
        <f>VLOOKUP(D4373,[1]ЕНС!A:E,2,FALSE)</f>
        <v>Переключатель</v>
      </c>
      <c r="F4373" s="26" t="str">
        <f>VLOOKUP(D4373,[1]ЕНС!A:E,3,FALSE)</f>
        <v>света</v>
      </c>
      <c r="G4373" s="26" t="s">
        <v>9173</v>
      </c>
      <c r="H4373" s="26" t="s">
        <v>26</v>
      </c>
      <c r="I4373" s="26">
        <v>0</v>
      </c>
      <c r="J4373" s="26">
        <v>631010000</v>
      </c>
      <c r="K4373" s="26" t="str">
        <f>VLOOKUP(B4373,[1]ПланКаз!A4360:M7664,12,0)</f>
        <v>ҚР, ШҚО, Өскемен қ., Бажов көш., 10</v>
      </c>
      <c r="L4373" s="26" t="str">
        <f>VLOOKUP(B4373,[1]ПланКаз!A4358:M7662,13,0)</f>
        <v>Желтоқсан-Қантар</v>
      </c>
      <c r="M4373" s="26" t="str">
        <f>VLOOKUP(B4373,[1]ПланКаз!A4360:N7664,14,0)</f>
        <v>Шығыс-Қазақстан облысы, Өскемен қ.</v>
      </c>
      <c r="N4373" s="26" t="s">
        <v>58</v>
      </c>
      <c r="O4373" s="26" t="str">
        <f>VLOOKUP(B4373,[1]ПланКаз!A4359:P7663,16,0)</f>
        <v>жыл бойына өтінім бойынша</v>
      </c>
      <c r="P4373" s="26" t="s">
        <v>59</v>
      </c>
      <c r="Q4373" s="27" t="s">
        <v>522</v>
      </c>
      <c r="R4373" s="26" t="str">
        <f>VLOOKUP(B4373,[1]ПланКаз!A4358:S7662,19,0)</f>
        <v>Дана</v>
      </c>
      <c r="S4373" s="28">
        <v>4</v>
      </c>
      <c r="T4373" s="28">
        <v>5555</v>
      </c>
      <c r="U4373" s="28">
        <v>22220</v>
      </c>
      <c r="V4373" s="28">
        <v>24886.400000000001</v>
      </c>
      <c r="W4373" s="26"/>
      <c r="X4373" s="26" t="s">
        <v>62</v>
      </c>
      <c r="Y4373" s="26" t="s">
        <v>61</v>
      </c>
    </row>
    <row r="4374" spans="2:25" x14ac:dyDescent="0.2">
      <c r="B4374" s="26" t="s">
        <v>9174</v>
      </c>
      <c r="C4374" s="26" t="s">
        <v>55</v>
      </c>
      <c r="D4374" s="26" t="s">
        <v>7010</v>
      </c>
      <c r="E4374" s="26" t="str">
        <f>VLOOKUP(D4374,[1]ЕНС!A:E,2,FALSE)</f>
        <v>Комплект ремонтный</v>
      </c>
      <c r="F4374" s="26" t="str">
        <f>VLOOKUP(D4374,[1]ЕНС!A:E,3,FALSE)</f>
        <v>коробки передач, для легкового автомобиля</v>
      </c>
      <c r="G4374" s="26" t="s">
        <v>9175</v>
      </c>
      <c r="H4374" s="26" t="s">
        <v>26</v>
      </c>
      <c r="I4374" s="26">
        <v>0</v>
      </c>
      <c r="J4374" s="26">
        <v>631010000</v>
      </c>
      <c r="K4374" s="26" t="str">
        <f>VLOOKUP(B4374,[1]ПланКаз!A4361:M7665,12,0)</f>
        <v>ҚР, ШҚО, Өскемен қ., Бажов көш., 10</v>
      </c>
      <c r="L4374" s="26" t="str">
        <f>VLOOKUP(B4374,[1]ПланКаз!A4359:M7663,13,0)</f>
        <v>Желтоқсан-Қантар</v>
      </c>
      <c r="M4374" s="26" t="str">
        <f>VLOOKUP(B4374,[1]ПланКаз!A4361:N7665,14,0)</f>
        <v>Шығыс-Қазақстан облысы, Өскемен қ.</v>
      </c>
      <c r="N4374" s="26" t="s">
        <v>58</v>
      </c>
      <c r="O4374" s="26" t="str">
        <f>VLOOKUP(B4374,[1]ПланКаз!A4360:P7664,16,0)</f>
        <v>жыл бойына өтінім бойынша</v>
      </c>
      <c r="P4374" s="26" t="s">
        <v>59</v>
      </c>
      <c r="Q4374" s="27" t="s">
        <v>2896</v>
      </c>
      <c r="R4374" s="26" t="str">
        <f>VLOOKUP(B4374,[1]ПланКаз!A4359:S7663,19,0)</f>
        <v>Комплект</v>
      </c>
      <c r="S4374" s="28">
        <v>2</v>
      </c>
      <c r="T4374" s="28">
        <v>1111</v>
      </c>
      <c r="U4374" s="28">
        <v>2222</v>
      </c>
      <c r="V4374" s="28">
        <v>2488.64</v>
      </c>
      <c r="W4374" s="26"/>
      <c r="X4374" s="26" t="s">
        <v>62</v>
      </c>
      <c r="Y4374" s="26" t="s">
        <v>61</v>
      </c>
    </row>
    <row r="4375" spans="2:25" x14ac:dyDescent="0.2">
      <c r="B4375" s="26" t="s">
        <v>9176</v>
      </c>
      <c r="C4375" s="26" t="s">
        <v>55</v>
      </c>
      <c r="D4375" s="26" t="s">
        <v>9177</v>
      </c>
      <c r="E4375" s="26" t="str">
        <f>VLOOKUP(D4375,[1]ЕНС!A:E,2,FALSE)</f>
        <v>Болт</v>
      </c>
      <c r="F4375" s="26" t="str">
        <f>VLOOKUP(D4375,[1]ЕНС!A:E,3,FALSE)</f>
        <v>для подвижного состава, шатуна, с гайкой</v>
      </c>
      <c r="G4375" s="26" t="s">
        <v>9178</v>
      </c>
      <c r="H4375" s="26" t="s">
        <v>26</v>
      </c>
      <c r="I4375" s="26">
        <v>0</v>
      </c>
      <c r="J4375" s="26">
        <v>631010000</v>
      </c>
      <c r="K4375" s="26" t="str">
        <f>VLOOKUP(B4375,[1]ПланКаз!A4362:M7666,12,0)</f>
        <v>ҚР, ШҚО, Өскемен қ., Бажов көш., 10</v>
      </c>
      <c r="L4375" s="26" t="str">
        <f>VLOOKUP(B4375,[1]ПланКаз!A4360:M7664,13,0)</f>
        <v>Желтоқсан-Қантар</v>
      </c>
      <c r="M4375" s="26" t="str">
        <f>VLOOKUP(B4375,[1]ПланКаз!A4362:N7666,14,0)</f>
        <v>Шығыс-Қазақстан облысы, Өскемен қ.</v>
      </c>
      <c r="N4375" s="26" t="s">
        <v>58</v>
      </c>
      <c r="O4375" s="26" t="str">
        <f>VLOOKUP(B4375,[1]ПланКаз!A4361:P7665,16,0)</f>
        <v>жыл бойына өтінім бойынша</v>
      </c>
      <c r="P4375" s="26" t="s">
        <v>59</v>
      </c>
      <c r="Q4375" s="27" t="s">
        <v>522</v>
      </c>
      <c r="R4375" s="26" t="str">
        <f>VLOOKUP(B4375,[1]ПланКаз!A4360:S7664,19,0)</f>
        <v>Дана</v>
      </c>
      <c r="S4375" s="28">
        <v>6</v>
      </c>
      <c r="T4375" s="28">
        <v>720</v>
      </c>
      <c r="U4375" s="28">
        <v>4320</v>
      </c>
      <c r="V4375" s="28">
        <v>4838.3999999999996</v>
      </c>
      <c r="W4375" s="26"/>
      <c r="X4375" s="26" t="s">
        <v>62</v>
      </c>
      <c r="Y4375" s="26" t="s">
        <v>61</v>
      </c>
    </row>
    <row r="4376" spans="2:25" x14ac:dyDescent="0.2">
      <c r="B4376" s="26" t="s">
        <v>9179</v>
      </c>
      <c r="C4376" s="26" t="s">
        <v>55</v>
      </c>
      <c r="D4376" s="26" t="s">
        <v>9180</v>
      </c>
      <c r="E4376" s="26" t="str">
        <f>VLOOKUP(D4376,[1]ЕНС!A:E,2,FALSE)</f>
        <v>Прокладка</v>
      </c>
      <c r="F4376" s="26" t="str">
        <f>VLOOKUP(D4376,[1]ЕНС!A:E,3,FALSE)</f>
        <v>под карбюратор, под карбюратор, для легкового автомобиля</v>
      </c>
      <c r="G4376" s="26" t="s">
        <v>9181</v>
      </c>
      <c r="H4376" s="26" t="s">
        <v>26</v>
      </c>
      <c r="I4376" s="26">
        <v>0</v>
      </c>
      <c r="J4376" s="26">
        <v>631010000</v>
      </c>
      <c r="K4376" s="26" t="str">
        <f>VLOOKUP(B4376,[1]ПланКаз!A4363:M7667,12,0)</f>
        <v>ҚР, ШҚО, Өскемен қ., Бажов көш., 10</v>
      </c>
      <c r="L4376" s="26" t="str">
        <f>VLOOKUP(B4376,[1]ПланКаз!A4361:M7665,13,0)</f>
        <v>Желтоқсан-Қантар</v>
      </c>
      <c r="M4376" s="26" t="str">
        <f>VLOOKUP(B4376,[1]ПланКаз!A4363:N7667,14,0)</f>
        <v>Шығыс-Қазақстан облысы, Өскемен қ.</v>
      </c>
      <c r="N4376" s="26" t="s">
        <v>58</v>
      </c>
      <c r="O4376" s="26" t="str">
        <f>VLOOKUP(B4376,[1]ПланКаз!A4362:P7666,16,0)</f>
        <v>жыл бойына өтінім бойынша</v>
      </c>
      <c r="P4376" s="26" t="s">
        <v>59</v>
      </c>
      <c r="Q4376" s="27" t="s">
        <v>522</v>
      </c>
      <c r="R4376" s="26" t="str">
        <f>VLOOKUP(B4376,[1]ПланКаз!A4361:S7665,19,0)</f>
        <v>Дана</v>
      </c>
      <c r="S4376" s="28">
        <v>8</v>
      </c>
      <c r="T4376" s="28">
        <v>239</v>
      </c>
      <c r="U4376" s="28">
        <v>1912</v>
      </c>
      <c r="V4376" s="28">
        <v>2141.44</v>
      </c>
      <c r="W4376" s="26"/>
      <c r="X4376" s="26" t="s">
        <v>62</v>
      </c>
      <c r="Y4376" s="26" t="s">
        <v>61</v>
      </c>
    </row>
    <row r="4377" spans="2:25" x14ac:dyDescent="0.2">
      <c r="B4377" s="26" t="s">
        <v>9182</v>
      </c>
      <c r="C4377" s="26" t="s">
        <v>55</v>
      </c>
      <c r="D4377" s="26" t="s">
        <v>6493</v>
      </c>
      <c r="E4377" s="26" t="str">
        <f>VLOOKUP(D4377,[1]ЕНС!A:E,2,FALSE)</f>
        <v>Карбюратор</v>
      </c>
      <c r="F4377" s="26" t="str">
        <f>VLOOKUP(D4377,[1]ЕНС!A:E,3,FALSE)</f>
        <v>со смешанным потоком, для легкового автомобиля</v>
      </c>
      <c r="G4377" s="26" t="s">
        <v>9183</v>
      </c>
      <c r="H4377" s="26" t="s">
        <v>26</v>
      </c>
      <c r="I4377" s="26">
        <v>0</v>
      </c>
      <c r="J4377" s="26">
        <v>631010000</v>
      </c>
      <c r="K4377" s="26" t="str">
        <f>VLOOKUP(B4377,[1]ПланКаз!A4364:M7668,12,0)</f>
        <v>ҚР, ШҚО, Өскемен қ., Бажов көш., 10</v>
      </c>
      <c r="L4377" s="26" t="str">
        <f>VLOOKUP(B4377,[1]ПланКаз!A4362:M7666,13,0)</f>
        <v>Желтоқсан-Қантар</v>
      </c>
      <c r="M4377" s="26" t="str">
        <f>VLOOKUP(B4377,[1]ПланКаз!A4364:N7668,14,0)</f>
        <v>Шығыс-Қазақстан облысы, Өскемен қ.</v>
      </c>
      <c r="N4377" s="26" t="s">
        <v>58</v>
      </c>
      <c r="O4377" s="26" t="str">
        <f>VLOOKUP(B4377,[1]ПланКаз!A4363:P7667,16,0)</f>
        <v>жыл бойына өтінім бойынша</v>
      </c>
      <c r="P4377" s="26" t="s">
        <v>59</v>
      </c>
      <c r="Q4377" s="27" t="s">
        <v>522</v>
      </c>
      <c r="R4377" s="26" t="str">
        <f>VLOOKUP(B4377,[1]ПланКаз!A4362:S7666,19,0)</f>
        <v>Дана</v>
      </c>
      <c r="S4377" s="28">
        <v>5</v>
      </c>
      <c r="T4377" s="28">
        <v>88200</v>
      </c>
      <c r="U4377" s="28">
        <v>441000</v>
      </c>
      <c r="V4377" s="28">
        <v>493920</v>
      </c>
      <c r="W4377" s="26"/>
      <c r="X4377" s="26" t="s">
        <v>62</v>
      </c>
      <c r="Y4377" s="26" t="s">
        <v>61</v>
      </c>
    </row>
    <row r="4378" spans="2:25" x14ac:dyDescent="0.2">
      <c r="B4378" s="26" t="s">
        <v>9184</v>
      </c>
      <c r="C4378" s="26" t="s">
        <v>55</v>
      </c>
      <c r="D4378" s="26" t="s">
        <v>6830</v>
      </c>
      <c r="E4378" s="26" t="str">
        <f>VLOOKUP(D4378,[1]ЕНС!A:E,2,FALSE)</f>
        <v>Стекло</v>
      </c>
      <c r="F4378" s="26" t="str">
        <f>VLOOKUP(D4378,[1]ЕНС!A:E,3,FALSE)</f>
        <v>для фонаря, для легкового автомобиля</v>
      </c>
      <c r="G4378" s="26" t="s">
        <v>9185</v>
      </c>
      <c r="H4378" s="26" t="s">
        <v>26</v>
      </c>
      <c r="I4378" s="26">
        <v>0</v>
      </c>
      <c r="J4378" s="26">
        <v>631010000</v>
      </c>
      <c r="K4378" s="26" t="str">
        <f>VLOOKUP(B4378,[1]ПланКаз!A4365:M7669,12,0)</f>
        <v>ҚР, ШҚО, Өскемен қ., Бажов көш., 10</v>
      </c>
      <c r="L4378" s="26" t="str">
        <f>VLOOKUP(B4378,[1]ПланКаз!A4363:M7667,13,0)</f>
        <v>Желтоқсан-Қантар</v>
      </c>
      <c r="M4378" s="26" t="str">
        <f>VLOOKUP(B4378,[1]ПланКаз!A4365:N7669,14,0)</f>
        <v>Шығыс-Қазақстан облысы, Өскемен қ.</v>
      </c>
      <c r="N4378" s="26" t="s">
        <v>58</v>
      </c>
      <c r="O4378" s="26" t="str">
        <f>VLOOKUP(B4378,[1]ПланКаз!A4364:P7668,16,0)</f>
        <v>жыл бойына өтінім бойынша</v>
      </c>
      <c r="P4378" s="26" t="s">
        <v>59</v>
      </c>
      <c r="Q4378" s="27" t="s">
        <v>522</v>
      </c>
      <c r="R4378" s="26" t="str">
        <f>VLOOKUP(B4378,[1]ПланКаз!A4363:S7667,19,0)</f>
        <v>Дана</v>
      </c>
      <c r="S4378" s="28">
        <v>8</v>
      </c>
      <c r="T4378" s="28">
        <v>397</v>
      </c>
      <c r="U4378" s="28">
        <v>3176</v>
      </c>
      <c r="V4378" s="28">
        <v>3557.12</v>
      </c>
      <c r="W4378" s="26"/>
      <c r="X4378" s="26" t="s">
        <v>62</v>
      </c>
      <c r="Y4378" s="26" t="s">
        <v>61</v>
      </c>
    </row>
    <row r="4379" spans="2:25" x14ac:dyDescent="0.2">
      <c r="B4379" s="26" t="s">
        <v>9186</v>
      </c>
      <c r="C4379" s="26" t="s">
        <v>55</v>
      </c>
      <c r="D4379" s="26" t="s">
        <v>6394</v>
      </c>
      <c r="E4379" s="26" t="str">
        <f>VLOOKUP(D4379,[1]ЕНС!A:E,2,FALSE)</f>
        <v>Катушка</v>
      </c>
      <c r="F4379" s="26" t="str">
        <f>VLOOKUP(D4379,[1]ЕНС!A:E,3,FALSE)</f>
        <v>системы зажигания, для легкового автомобиля, с замкнутым магнитопроводом</v>
      </c>
      <c r="G4379" s="26" t="s">
        <v>9187</v>
      </c>
      <c r="H4379" s="26" t="s">
        <v>26</v>
      </c>
      <c r="I4379" s="26">
        <v>0</v>
      </c>
      <c r="J4379" s="26">
        <v>631010000</v>
      </c>
      <c r="K4379" s="26" t="str">
        <f>VLOOKUP(B4379,[1]ПланКаз!A4366:M7670,12,0)</f>
        <v>ҚР, ШҚО, Өскемен қ., Бажов көш., 10</v>
      </c>
      <c r="L4379" s="26" t="str">
        <f>VLOOKUP(B4379,[1]ПланКаз!A4364:M7668,13,0)</f>
        <v>Желтоқсан-Қантар</v>
      </c>
      <c r="M4379" s="26" t="str">
        <f>VLOOKUP(B4379,[1]ПланКаз!A4366:N7670,14,0)</f>
        <v>Шығыс-Қазақстан облысы, Өскемен қ.</v>
      </c>
      <c r="N4379" s="26" t="s">
        <v>58</v>
      </c>
      <c r="O4379" s="26" t="str">
        <f>VLOOKUP(B4379,[1]ПланКаз!A4365:P7669,16,0)</f>
        <v>жыл бойына өтінім бойынша</v>
      </c>
      <c r="P4379" s="26" t="s">
        <v>59</v>
      </c>
      <c r="Q4379" s="27" t="s">
        <v>522</v>
      </c>
      <c r="R4379" s="26" t="str">
        <f>VLOOKUP(B4379,[1]ПланКаз!A4364:S7668,19,0)</f>
        <v>Дана</v>
      </c>
      <c r="S4379" s="28">
        <v>6</v>
      </c>
      <c r="T4379" s="28">
        <v>5520</v>
      </c>
      <c r="U4379" s="28">
        <v>33120</v>
      </c>
      <c r="V4379" s="28">
        <v>37094.400000000001</v>
      </c>
      <c r="W4379" s="26"/>
      <c r="X4379" s="26" t="s">
        <v>62</v>
      </c>
      <c r="Y4379" s="26" t="s">
        <v>61</v>
      </c>
    </row>
    <row r="4380" spans="2:25" x14ac:dyDescent="0.2">
      <c r="B4380" s="26" t="s">
        <v>9188</v>
      </c>
      <c r="C4380" s="26" t="s">
        <v>55</v>
      </c>
      <c r="D4380" s="26" t="s">
        <v>5551</v>
      </c>
      <c r="E4380" s="26" t="str">
        <f>VLOOKUP(D4380,[1]ЕНС!A:E,2,FALSE)</f>
        <v>Насос</v>
      </c>
      <c r="F4380" s="26" t="str">
        <f>VLOOKUP(D4380,[1]ЕНС!A:E,3,FALSE)</f>
        <v>для двигателей внутреннего сгорания, топливный</v>
      </c>
      <c r="G4380" s="26" t="s">
        <v>9189</v>
      </c>
      <c r="H4380" s="26" t="s">
        <v>26</v>
      </c>
      <c r="I4380" s="26">
        <v>0</v>
      </c>
      <c r="J4380" s="26">
        <v>631010000</v>
      </c>
      <c r="K4380" s="26" t="str">
        <f>VLOOKUP(B4380,[1]ПланКаз!A4367:M7671,12,0)</f>
        <v>ҚР, ШҚО, Өскемен қ., Бажов көш., 10</v>
      </c>
      <c r="L4380" s="26" t="str">
        <f>VLOOKUP(B4380,[1]ПланКаз!A4365:M7669,13,0)</f>
        <v>Желтоқсан-Қантар</v>
      </c>
      <c r="M4380" s="26" t="str">
        <f>VLOOKUP(B4380,[1]ПланКаз!A4367:N7671,14,0)</f>
        <v>Шығыс-Қазақстан облысы, Өскемен қ.</v>
      </c>
      <c r="N4380" s="26" t="s">
        <v>58</v>
      </c>
      <c r="O4380" s="26" t="str">
        <f>VLOOKUP(B4380,[1]ПланКаз!A4366:P7670,16,0)</f>
        <v>жыл бойына өтінім бойынша</v>
      </c>
      <c r="P4380" s="26" t="s">
        <v>59</v>
      </c>
      <c r="Q4380" s="27" t="s">
        <v>522</v>
      </c>
      <c r="R4380" s="26" t="str">
        <f>VLOOKUP(B4380,[1]ПланКаз!A4365:S7669,19,0)</f>
        <v>Дана</v>
      </c>
      <c r="S4380" s="28">
        <v>14</v>
      </c>
      <c r="T4380" s="28">
        <v>7141</v>
      </c>
      <c r="U4380" s="28">
        <v>99974</v>
      </c>
      <c r="V4380" s="28">
        <v>111970.88</v>
      </c>
      <c r="W4380" s="26"/>
      <c r="X4380" s="26" t="s">
        <v>62</v>
      </c>
      <c r="Y4380" s="26" t="s">
        <v>61</v>
      </c>
    </row>
    <row r="4381" spans="2:25" x14ac:dyDescent="0.2">
      <c r="B4381" s="26" t="s">
        <v>9190</v>
      </c>
      <c r="C4381" s="26" t="s">
        <v>55</v>
      </c>
      <c r="D4381" s="26" t="s">
        <v>6342</v>
      </c>
      <c r="E4381" s="26" t="str">
        <f>VLOOKUP(D4381,[1]ЕНС!A:E,2,FALSE)</f>
        <v>Сальник</v>
      </c>
      <c r="F4381" s="26" t="str">
        <f>VLOOKUP(D4381,[1]ЕНС!A:E,3,FALSE)</f>
        <v>для легкового автомобиля, шарнира равных угловых скоростей</v>
      </c>
      <c r="G4381" s="26" t="s">
        <v>9191</v>
      </c>
      <c r="H4381" s="26" t="s">
        <v>26</v>
      </c>
      <c r="I4381" s="26">
        <v>0</v>
      </c>
      <c r="J4381" s="26">
        <v>631010000</v>
      </c>
      <c r="K4381" s="26" t="str">
        <f>VLOOKUP(B4381,[1]ПланКаз!A4368:M7672,12,0)</f>
        <v>ҚР, ШҚО, Өскемен қ., Бажов көш., 10</v>
      </c>
      <c r="L4381" s="26" t="str">
        <f>VLOOKUP(B4381,[1]ПланКаз!A4366:M7670,13,0)</f>
        <v>Желтоқсан-Қантар</v>
      </c>
      <c r="M4381" s="26" t="str">
        <f>VLOOKUP(B4381,[1]ПланКаз!A4368:N7672,14,0)</f>
        <v>Шығыс-Қазақстан облысы, Өскемен қ.</v>
      </c>
      <c r="N4381" s="26" t="s">
        <v>58</v>
      </c>
      <c r="O4381" s="26" t="str">
        <f>VLOOKUP(B4381,[1]ПланКаз!A4367:P7671,16,0)</f>
        <v>жыл бойына өтінім бойынша</v>
      </c>
      <c r="P4381" s="26" t="s">
        <v>59</v>
      </c>
      <c r="Q4381" s="27" t="s">
        <v>522</v>
      </c>
      <c r="R4381" s="26" t="str">
        <f>VLOOKUP(B4381,[1]ПланКаз!A4366:S7670,19,0)</f>
        <v>Дана</v>
      </c>
      <c r="S4381" s="28">
        <v>6</v>
      </c>
      <c r="T4381" s="28">
        <v>622</v>
      </c>
      <c r="U4381" s="28">
        <v>3732</v>
      </c>
      <c r="V4381" s="28">
        <v>4179.84</v>
      </c>
      <c r="W4381" s="26"/>
      <c r="X4381" s="26" t="s">
        <v>62</v>
      </c>
      <c r="Y4381" s="26" t="s">
        <v>61</v>
      </c>
    </row>
    <row r="4382" spans="2:25" x14ac:dyDescent="0.2">
      <c r="B4382" s="26" t="s">
        <v>9192</v>
      </c>
      <c r="C4382" s="26" t="s">
        <v>55</v>
      </c>
      <c r="D4382" s="26" t="s">
        <v>9193</v>
      </c>
      <c r="E4382" s="26" t="str">
        <f>VLOOKUP(D4382,[1]ЕНС!A:E,2,FALSE)</f>
        <v>Втулка</v>
      </c>
      <c r="F4382" s="26" t="str">
        <f>VLOOKUP(D4382,[1]ЕНС!A:E,3,FALSE)</f>
        <v>для грузового автомобиля, для рессоры</v>
      </c>
      <c r="G4382" s="26" t="s">
        <v>9194</v>
      </c>
      <c r="H4382" s="26" t="s">
        <v>26</v>
      </c>
      <c r="I4382" s="26">
        <v>0</v>
      </c>
      <c r="J4382" s="26">
        <v>631010000</v>
      </c>
      <c r="K4382" s="26" t="str">
        <f>VLOOKUP(B4382,[1]ПланКаз!A4369:M7673,12,0)</f>
        <v>ҚР, ШҚО, Өскемен қ., Бажов көш., 10</v>
      </c>
      <c r="L4382" s="26" t="str">
        <f>VLOOKUP(B4382,[1]ПланКаз!A4367:M7671,13,0)</f>
        <v>Желтоқсан-Қантар</v>
      </c>
      <c r="M4382" s="26" t="str">
        <f>VLOOKUP(B4382,[1]ПланКаз!A4369:N7673,14,0)</f>
        <v>Шығыс-Қазақстан облысы, Өскемен қ.</v>
      </c>
      <c r="N4382" s="26" t="s">
        <v>58</v>
      </c>
      <c r="O4382" s="26" t="str">
        <f>VLOOKUP(B4382,[1]ПланКаз!A4368:P7672,16,0)</f>
        <v>жыл бойына өтінім бойынша</v>
      </c>
      <c r="P4382" s="26" t="s">
        <v>59</v>
      </c>
      <c r="Q4382" s="27" t="s">
        <v>522</v>
      </c>
      <c r="R4382" s="26" t="str">
        <f>VLOOKUP(B4382,[1]ПланКаз!A4367:S7671,19,0)</f>
        <v>Комплект</v>
      </c>
      <c r="S4382" s="28">
        <v>2</v>
      </c>
      <c r="T4382" s="28">
        <v>206</v>
      </c>
      <c r="U4382" s="28">
        <v>412</v>
      </c>
      <c r="V4382" s="28">
        <v>461.44</v>
      </c>
      <c r="W4382" s="26"/>
      <c r="X4382" s="26" t="s">
        <v>62</v>
      </c>
      <c r="Y4382" s="26" t="s">
        <v>61</v>
      </c>
    </row>
    <row r="4383" spans="2:25" x14ac:dyDescent="0.2">
      <c r="B4383" s="26" t="s">
        <v>9195</v>
      </c>
      <c r="C4383" s="26" t="s">
        <v>55</v>
      </c>
      <c r="D4383" s="26" t="s">
        <v>7970</v>
      </c>
      <c r="E4383" s="26" t="str">
        <f>VLOOKUP(D4383,[1]ЕНС!A:E,2,FALSE)</f>
        <v>Трос</v>
      </c>
      <c r="F4383" s="26" t="str">
        <f>VLOOKUP(D4383,[1]ЕНС!A:E,3,FALSE)</f>
        <v>для легкового автомобиля, газа</v>
      </c>
      <c r="G4383" s="26" t="s">
        <v>9196</v>
      </c>
      <c r="H4383" s="26" t="s">
        <v>26</v>
      </c>
      <c r="I4383" s="26">
        <v>0</v>
      </c>
      <c r="J4383" s="26">
        <v>631010000</v>
      </c>
      <c r="K4383" s="26" t="str">
        <f>VLOOKUP(B4383,[1]ПланКаз!A4370:M7674,12,0)</f>
        <v>ҚР, ШҚО, Өскемен қ., Бажов көш., 10</v>
      </c>
      <c r="L4383" s="26" t="str">
        <f>VLOOKUP(B4383,[1]ПланКаз!A4368:M7672,13,0)</f>
        <v>Желтоқсан-Қантар</v>
      </c>
      <c r="M4383" s="26" t="str">
        <f>VLOOKUP(B4383,[1]ПланКаз!A4370:N7674,14,0)</f>
        <v>Шығыс-Қазақстан облысы, Өскемен қ.</v>
      </c>
      <c r="N4383" s="26" t="s">
        <v>58</v>
      </c>
      <c r="O4383" s="26" t="str">
        <f>VLOOKUP(B4383,[1]ПланКаз!A4369:P7673,16,0)</f>
        <v>жыл бойына өтінім бойынша</v>
      </c>
      <c r="P4383" s="26" t="s">
        <v>59</v>
      </c>
      <c r="Q4383" s="27" t="s">
        <v>522</v>
      </c>
      <c r="R4383" s="26" t="str">
        <f>VLOOKUP(B4383,[1]ПланКаз!A4368:S7672,19,0)</f>
        <v>Дана</v>
      </c>
      <c r="S4383" s="28">
        <v>5</v>
      </c>
      <c r="T4383" s="28">
        <v>1357</v>
      </c>
      <c r="U4383" s="28">
        <v>6785</v>
      </c>
      <c r="V4383" s="28">
        <v>7599.2</v>
      </c>
      <c r="W4383" s="26"/>
      <c r="X4383" s="26" t="s">
        <v>62</v>
      </c>
      <c r="Y4383" s="26" t="s">
        <v>61</v>
      </c>
    </row>
    <row r="4384" spans="2:25" x14ac:dyDescent="0.2">
      <c r="B4384" s="26" t="s">
        <v>9197</v>
      </c>
      <c r="C4384" s="26" t="s">
        <v>55</v>
      </c>
      <c r="D4384" s="26" t="s">
        <v>6830</v>
      </c>
      <c r="E4384" s="26" t="str">
        <f>VLOOKUP(D4384,[1]ЕНС!A:E,2,FALSE)</f>
        <v>Стекло</v>
      </c>
      <c r="F4384" s="26" t="str">
        <f>VLOOKUP(D4384,[1]ЕНС!A:E,3,FALSE)</f>
        <v>для фонаря, для легкового автомобиля</v>
      </c>
      <c r="G4384" s="26" t="s">
        <v>9198</v>
      </c>
      <c r="H4384" s="26" t="s">
        <v>26</v>
      </c>
      <c r="I4384" s="26">
        <v>0</v>
      </c>
      <c r="J4384" s="26">
        <v>631010000</v>
      </c>
      <c r="K4384" s="26" t="str">
        <f>VLOOKUP(B4384,[1]ПланКаз!A4371:M7675,12,0)</f>
        <v>ҚР, ШҚО, Өскемен қ., Бажов көш., 10</v>
      </c>
      <c r="L4384" s="26" t="str">
        <f>VLOOKUP(B4384,[1]ПланКаз!A4369:M7673,13,0)</f>
        <v>Желтоқсан-Қантар</v>
      </c>
      <c r="M4384" s="26" t="str">
        <f>VLOOKUP(B4384,[1]ПланКаз!A4371:N7675,14,0)</f>
        <v>Шығыс-Қазақстан облысы, Өскемен қ.</v>
      </c>
      <c r="N4384" s="26" t="s">
        <v>58</v>
      </c>
      <c r="O4384" s="26" t="str">
        <f>VLOOKUP(B4384,[1]ПланКаз!A4370:P7674,16,0)</f>
        <v>жыл бойына өтінім бойынша</v>
      </c>
      <c r="P4384" s="26" t="s">
        <v>59</v>
      </c>
      <c r="Q4384" s="27" t="s">
        <v>522</v>
      </c>
      <c r="R4384" s="26" t="str">
        <f>VLOOKUP(B4384,[1]ПланКаз!A4369:S7673,19,0)</f>
        <v>Дана</v>
      </c>
      <c r="S4384" s="28">
        <v>2</v>
      </c>
      <c r="T4384" s="28">
        <v>372</v>
      </c>
      <c r="U4384" s="28">
        <v>744</v>
      </c>
      <c r="V4384" s="28">
        <v>833.28</v>
      </c>
      <c r="W4384" s="26"/>
      <c r="X4384" s="26" t="s">
        <v>62</v>
      </c>
      <c r="Y4384" s="26" t="s">
        <v>61</v>
      </c>
    </row>
    <row r="4385" spans="2:25" x14ac:dyDescent="0.2">
      <c r="B4385" s="26" t="s">
        <v>9199</v>
      </c>
      <c r="C4385" s="26" t="s">
        <v>55</v>
      </c>
      <c r="D4385" s="26" t="s">
        <v>5905</v>
      </c>
      <c r="E4385" s="26" t="str">
        <f>VLOOKUP(D4385,[1]ЕНС!A:E,2,FALSE)</f>
        <v>Привод</v>
      </c>
      <c r="F4385" s="26" t="str">
        <f>VLOOKUP(D4385,[1]ЕНС!A:E,3,FALSE)</f>
        <v>спидометра, для грузового автомобиля</v>
      </c>
      <c r="G4385" s="26" t="s">
        <v>9200</v>
      </c>
      <c r="H4385" s="26" t="s">
        <v>26</v>
      </c>
      <c r="I4385" s="26">
        <v>0</v>
      </c>
      <c r="J4385" s="26">
        <v>631010000</v>
      </c>
      <c r="K4385" s="26" t="str">
        <f>VLOOKUP(B4385,[1]ПланКаз!A4372:M7676,12,0)</f>
        <v>ҚР, ШҚО, Өскемен қ., Бажов көш., 10</v>
      </c>
      <c r="L4385" s="26" t="str">
        <f>VLOOKUP(B4385,[1]ПланКаз!A4370:M7674,13,0)</f>
        <v>Желтоқсан-Қантар</v>
      </c>
      <c r="M4385" s="26" t="str">
        <f>VLOOKUP(B4385,[1]ПланКаз!A4372:N7676,14,0)</f>
        <v>Шығыс-Қазақстан облысы, Өскемен қ.</v>
      </c>
      <c r="N4385" s="26" t="s">
        <v>58</v>
      </c>
      <c r="O4385" s="26" t="str">
        <f>VLOOKUP(B4385,[1]ПланКаз!A4371:P7675,16,0)</f>
        <v>жыл бойына өтінім бойынша</v>
      </c>
      <c r="P4385" s="26" t="s">
        <v>59</v>
      </c>
      <c r="Q4385" s="27" t="s">
        <v>522</v>
      </c>
      <c r="R4385" s="26" t="str">
        <f>VLOOKUP(B4385,[1]ПланКаз!A4370:S7674,19,0)</f>
        <v>Дана</v>
      </c>
      <c r="S4385" s="28">
        <v>2</v>
      </c>
      <c r="T4385" s="28">
        <v>1972</v>
      </c>
      <c r="U4385" s="28">
        <v>3944</v>
      </c>
      <c r="V4385" s="28">
        <v>4417.28</v>
      </c>
      <c r="W4385" s="26"/>
      <c r="X4385" s="26" t="s">
        <v>62</v>
      </c>
      <c r="Y4385" s="26" t="s">
        <v>61</v>
      </c>
    </row>
    <row r="4386" spans="2:25" x14ac:dyDescent="0.2">
      <c r="B4386" s="26" t="s">
        <v>9201</v>
      </c>
      <c r="C4386" s="26" t="s">
        <v>55</v>
      </c>
      <c r="D4386" s="26" t="s">
        <v>9202</v>
      </c>
      <c r="E4386" s="26" t="str">
        <f>VLOOKUP(D4386,[1]ЕНС!A:E,2,FALSE)</f>
        <v>Пружина</v>
      </c>
      <c r="F4386" s="26" t="str">
        <f>VLOOKUP(D4386,[1]ЕНС!A:E,3,FALSE)</f>
        <v>для легкового автомобиля, привода акселератора</v>
      </c>
      <c r="G4386" s="26" t="s">
        <v>9203</v>
      </c>
      <c r="H4386" s="26" t="s">
        <v>26</v>
      </c>
      <c r="I4386" s="26">
        <v>0</v>
      </c>
      <c r="J4386" s="26">
        <v>631010000</v>
      </c>
      <c r="K4386" s="26" t="str">
        <f>VLOOKUP(B4386,[1]ПланКаз!A4373:M7677,12,0)</f>
        <v>ҚР, ШҚО, Өскемен қ., Бажов көш., 10</v>
      </c>
      <c r="L4386" s="26" t="str">
        <f>VLOOKUP(B4386,[1]ПланКаз!A4371:M7675,13,0)</f>
        <v>Желтоқсан-Қантар</v>
      </c>
      <c r="M4386" s="26" t="str">
        <f>VLOOKUP(B4386,[1]ПланКаз!A4373:N7677,14,0)</f>
        <v>Шығыс-Қазақстан облысы, Өскемен қ.</v>
      </c>
      <c r="N4386" s="26" t="s">
        <v>58</v>
      </c>
      <c r="O4386" s="26" t="str">
        <f>VLOOKUP(B4386,[1]ПланКаз!A4372:P7676,16,0)</f>
        <v>жыл бойына өтінім бойынша</v>
      </c>
      <c r="P4386" s="26" t="s">
        <v>59</v>
      </c>
      <c r="Q4386" s="27" t="s">
        <v>522</v>
      </c>
      <c r="R4386" s="26" t="str">
        <f>VLOOKUP(B4386,[1]ПланКаз!A4371:S7675,19,0)</f>
        <v>Дана</v>
      </c>
      <c r="S4386" s="28">
        <v>1</v>
      </c>
      <c r="T4386" s="28">
        <v>191</v>
      </c>
      <c r="U4386" s="28">
        <v>191</v>
      </c>
      <c r="V4386" s="28">
        <v>213.92</v>
      </c>
      <c r="W4386" s="26"/>
      <c r="X4386" s="26" t="s">
        <v>62</v>
      </c>
      <c r="Y4386" s="26" t="s">
        <v>61</v>
      </c>
    </row>
    <row r="4387" spans="2:25" x14ac:dyDescent="0.2">
      <c r="B4387" s="26" t="s">
        <v>9204</v>
      </c>
      <c r="C4387" s="26" t="s">
        <v>55</v>
      </c>
      <c r="D4387" s="26" t="s">
        <v>6414</v>
      </c>
      <c r="E4387" s="26" t="str">
        <f>VLOOKUP(D4387,[1]ЕНС!A:E,2,FALSE)</f>
        <v>Картер</v>
      </c>
      <c r="F4387" s="26" t="str">
        <f>VLOOKUP(D4387,[1]ЕНС!A:E,3,FALSE)</f>
        <v>коробки передач, для легкового автомобиля</v>
      </c>
      <c r="G4387" s="26" t="s">
        <v>9205</v>
      </c>
      <c r="H4387" s="26" t="s">
        <v>26</v>
      </c>
      <c r="I4387" s="26">
        <v>0</v>
      </c>
      <c r="J4387" s="26">
        <v>631010000</v>
      </c>
      <c r="K4387" s="26" t="str">
        <f>VLOOKUP(B4387,[1]ПланКаз!A4374:M7678,12,0)</f>
        <v>ҚР, ШҚО, Өскемен қ., Бажов көш., 10</v>
      </c>
      <c r="L4387" s="26" t="str">
        <f>VLOOKUP(B4387,[1]ПланКаз!A4372:M7676,13,0)</f>
        <v>Желтоқсан-Қантар</v>
      </c>
      <c r="M4387" s="26" t="str">
        <f>VLOOKUP(B4387,[1]ПланКаз!A4374:N7678,14,0)</f>
        <v>Шығыс-Қазақстан облысы, Өскемен қ.</v>
      </c>
      <c r="N4387" s="26" t="s">
        <v>58</v>
      </c>
      <c r="O4387" s="26" t="str">
        <f>VLOOKUP(B4387,[1]ПланКаз!A4373:P7677,16,0)</f>
        <v>жыл бойына өтінім бойынша</v>
      </c>
      <c r="P4387" s="26" t="s">
        <v>59</v>
      </c>
      <c r="Q4387" s="27" t="s">
        <v>522</v>
      </c>
      <c r="R4387" s="26" t="str">
        <f>VLOOKUP(B4387,[1]ПланКаз!A4372:S7676,19,0)</f>
        <v>Дана</v>
      </c>
      <c r="S4387" s="28">
        <v>1</v>
      </c>
      <c r="T4387" s="28">
        <v>60000</v>
      </c>
      <c r="U4387" s="28">
        <v>60000</v>
      </c>
      <c r="V4387" s="28">
        <v>67200</v>
      </c>
      <c r="W4387" s="26"/>
      <c r="X4387" s="26" t="s">
        <v>62</v>
      </c>
      <c r="Y4387" s="26" t="s">
        <v>61</v>
      </c>
    </row>
    <row r="4388" spans="2:25" x14ac:dyDescent="0.2">
      <c r="B4388" s="26" t="s">
        <v>9206</v>
      </c>
      <c r="C4388" s="26" t="s">
        <v>55</v>
      </c>
      <c r="D4388" s="26" t="s">
        <v>5237</v>
      </c>
      <c r="E4388" s="26" t="str">
        <f>VLOOKUP(D4388,[1]ЕНС!A:E,2,FALSE)</f>
        <v>Комплект резино-технических изделий</v>
      </c>
      <c r="F4388" s="26" t="str">
        <f>VLOOKUP(D4388,[1]ЕНС!A:E,3,FALSE)</f>
        <v>ремонтный</v>
      </c>
      <c r="G4388" s="26" t="s">
        <v>9207</v>
      </c>
      <c r="H4388" s="26" t="s">
        <v>26</v>
      </c>
      <c r="I4388" s="26">
        <v>0</v>
      </c>
      <c r="J4388" s="26">
        <v>631010000</v>
      </c>
      <c r="K4388" s="26" t="str">
        <f>VLOOKUP(B4388,[1]ПланКаз!A4375:M7679,12,0)</f>
        <v>ҚР, ШҚО, Өскемен қ., Бажов көш., 10</v>
      </c>
      <c r="L4388" s="26" t="str">
        <f>VLOOKUP(B4388,[1]ПланКаз!A4373:M7677,13,0)</f>
        <v>Желтоқсан-Қантар</v>
      </c>
      <c r="M4388" s="26" t="str">
        <f>VLOOKUP(B4388,[1]ПланКаз!A4375:N7679,14,0)</f>
        <v>Шығыс-Қазақстан облысы, Өскемен қ.</v>
      </c>
      <c r="N4388" s="26" t="s">
        <v>58</v>
      </c>
      <c r="O4388" s="26" t="str">
        <f>VLOOKUP(B4388,[1]ПланКаз!A4374:P7678,16,0)</f>
        <v>жыл бойына өтінім бойынша</v>
      </c>
      <c r="P4388" s="26" t="s">
        <v>59</v>
      </c>
      <c r="Q4388" s="27" t="s">
        <v>2896</v>
      </c>
      <c r="R4388" s="26" t="str">
        <f>VLOOKUP(B4388,[1]ПланКаз!A4373:S7677,19,0)</f>
        <v>Комплект</v>
      </c>
      <c r="S4388" s="28">
        <v>3</v>
      </c>
      <c r="T4388" s="28">
        <v>3754</v>
      </c>
      <c r="U4388" s="28">
        <v>11262</v>
      </c>
      <c r="V4388" s="28">
        <v>12613.44</v>
      </c>
      <c r="W4388" s="26"/>
      <c r="X4388" s="26" t="s">
        <v>62</v>
      </c>
      <c r="Y4388" s="26" t="s">
        <v>61</v>
      </c>
    </row>
    <row r="4389" spans="2:25" x14ac:dyDescent="0.2">
      <c r="B4389" s="26" t="s">
        <v>9208</v>
      </c>
      <c r="C4389" s="26" t="s">
        <v>55</v>
      </c>
      <c r="D4389" s="26" t="s">
        <v>9209</v>
      </c>
      <c r="E4389" s="26" t="str">
        <f>VLOOKUP(D4389,[1]ЕНС!A:E,2,FALSE)</f>
        <v>Подшипник шариковый</v>
      </c>
      <c r="F4389" s="26" t="str">
        <f>VLOOKUP(D4389,[1]ЕНС!A:E,3,FALSE)</f>
        <v>радиальный, наружный диаметр 55-125 мм, однорядный, качения, с массивным сепаратором</v>
      </c>
      <c r="G4389" s="26" t="s">
        <v>9210</v>
      </c>
      <c r="H4389" s="26" t="s">
        <v>26</v>
      </c>
      <c r="I4389" s="26">
        <v>0</v>
      </c>
      <c r="J4389" s="26">
        <v>631010000</v>
      </c>
      <c r="K4389" s="26" t="str">
        <f>VLOOKUP(B4389,[1]ПланКаз!A4376:M7680,12,0)</f>
        <v>ҚР, ШҚО, Өскемен қ., Бажов көш., 10</v>
      </c>
      <c r="L4389" s="26" t="str">
        <f>VLOOKUP(B4389,[1]ПланКаз!A4374:M7678,13,0)</f>
        <v>Желтоқсан-Қантар</v>
      </c>
      <c r="M4389" s="26" t="str">
        <f>VLOOKUP(B4389,[1]ПланКаз!A4376:N7680,14,0)</f>
        <v>Шығыс-Қазақстан облысы, Өскемен қ.</v>
      </c>
      <c r="N4389" s="26" t="s">
        <v>58</v>
      </c>
      <c r="O4389" s="26" t="str">
        <f>VLOOKUP(B4389,[1]ПланКаз!A4375:P7679,16,0)</f>
        <v>жыл бойына өтінім бойынша</v>
      </c>
      <c r="P4389" s="26" t="s">
        <v>59</v>
      </c>
      <c r="Q4389" s="27" t="s">
        <v>522</v>
      </c>
      <c r="R4389" s="26" t="str">
        <f>VLOOKUP(B4389,[1]ПланКаз!A4374:S7678,19,0)</f>
        <v>Дана</v>
      </c>
      <c r="S4389" s="28">
        <v>1</v>
      </c>
      <c r="T4389" s="28">
        <v>2034</v>
      </c>
      <c r="U4389" s="28">
        <v>2034</v>
      </c>
      <c r="V4389" s="28">
        <v>2278.08</v>
      </c>
      <c r="W4389" s="26"/>
      <c r="X4389" s="26" t="s">
        <v>62</v>
      </c>
      <c r="Y4389" s="26" t="s">
        <v>61</v>
      </c>
    </row>
    <row r="4390" spans="2:25" x14ac:dyDescent="0.2">
      <c r="B4390" s="26" t="s">
        <v>9211</v>
      </c>
      <c r="C4390" s="26" t="s">
        <v>55</v>
      </c>
      <c r="D4390" s="26" t="s">
        <v>9212</v>
      </c>
      <c r="E4390" s="26" t="str">
        <f>VLOOKUP(D4390,[1]ЕНС!A:E,2,FALSE)</f>
        <v>Накладка</v>
      </c>
      <c r="F4390" s="26" t="str">
        <f>VLOOKUP(D4390,[1]ЕНС!A:E,3,FALSE)</f>
        <v>ручника, для легкового автомобиля</v>
      </c>
      <c r="G4390" s="26" t="s">
        <v>9213</v>
      </c>
      <c r="H4390" s="26" t="s">
        <v>26</v>
      </c>
      <c r="I4390" s="26">
        <v>0</v>
      </c>
      <c r="J4390" s="26">
        <v>631010000</v>
      </c>
      <c r="K4390" s="26" t="str">
        <f>VLOOKUP(B4390,[1]ПланКаз!A4377:M7681,12,0)</f>
        <v>ҚР, ШҚО, Өскемен қ., Бажов көш., 10</v>
      </c>
      <c r="L4390" s="26" t="str">
        <f>VLOOKUP(B4390,[1]ПланКаз!A4375:M7679,13,0)</f>
        <v>Желтоқсан-Қантар</v>
      </c>
      <c r="M4390" s="26" t="str">
        <f>VLOOKUP(B4390,[1]ПланКаз!A4377:N7681,14,0)</f>
        <v>Шығыс-Қазақстан облысы, Өскемен қ.</v>
      </c>
      <c r="N4390" s="26" t="s">
        <v>58</v>
      </c>
      <c r="O4390" s="26" t="str">
        <f>VLOOKUP(B4390,[1]ПланКаз!A4376:P7680,16,0)</f>
        <v>жыл бойына өтінім бойынша</v>
      </c>
      <c r="P4390" s="26" t="s">
        <v>59</v>
      </c>
      <c r="Q4390" s="27" t="s">
        <v>522</v>
      </c>
      <c r="R4390" s="26" t="str">
        <f>VLOOKUP(B4390,[1]ПланКаз!A4375:S7679,19,0)</f>
        <v>Дана</v>
      </c>
      <c r="S4390" s="28">
        <v>18</v>
      </c>
      <c r="T4390" s="28">
        <v>318</v>
      </c>
      <c r="U4390" s="28">
        <v>5724</v>
      </c>
      <c r="V4390" s="28">
        <v>6410.88</v>
      </c>
      <c r="W4390" s="26"/>
      <c r="X4390" s="26" t="s">
        <v>62</v>
      </c>
      <c r="Y4390" s="26" t="s">
        <v>61</v>
      </c>
    </row>
    <row r="4391" spans="2:25" x14ac:dyDescent="0.2">
      <c r="B4391" s="26" t="s">
        <v>9214</v>
      </c>
      <c r="C4391" s="26" t="s">
        <v>55</v>
      </c>
      <c r="D4391" s="26" t="s">
        <v>7172</v>
      </c>
      <c r="E4391" s="26" t="str">
        <f>VLOOKUP(D4391,[1]ЕНС!A:E,2,FALSE)</f>
        <v>Сальник</v>
      </c>
      <c r="F4391" s="26" t="str">
        <f>VLOOKUP(D4391,[1]ЕНС!A:E,3,FALSE)</f>
        <v>для легкового автомобиля, коренной</v>
      </c>
      <c r="G4391" s="26" t="s">
        <v>9215</v>
      </c>
      <c r="H4391" s="26" t="s">
        <v>26</v>
      </c>
      <c r="I4391" s="26">
        <v>0</v>
      </c>
      <c r="J4391" s="26">
        <v>631010000</v>
      </c>
      <c r="K4391" s="26" t="str">
        <f>VLOOKUP(B4391,[1]ПланКаз!A4378:M7682,12,0)</f>
        <v>ҚР, ШҚО, Өскемен қ., Бажов көш., 10</v>
      </c>
      <c r="L4391" s="26" t="str">
        <f>VLOOKUP(B4391,[1]ПланКаз!A4376:M7680,13,0)</f>
        <v>Желтоқсан-Қантар</v>
      </c>
      <c r="M4391" s="26" t="str">
        <f>VLOOKUP(B4391,[1]ПланКаз!A4378:N7682,14,0)</f>
        <v>Шығыс-Қазақстан облысы, Өскемен қ.</v>
      </c>
      <c r="N4391" s="26" t="s">
        <v>58</v>
      </c>
      <c r="O4391" s="26" t="str">
        <f>VLOOKUP(B4391,[1]ПланКаз!A4377:P7681,16,0)</f>
        <v>жыл бойына өтінім бойынша</v>
      </c>
      <c r="P4391" s="26" t="s">
        <v>59</v>
      </c>
      <c r="Q4391" s="27" t="s">
        <v>522</v>
      </c>
      <c r="R4391" s="26" t="str">
        <f>VLOOKUP(B4391,[1]ПланКаз!A4376:S7680,19,0)</f>
        <v>Дана</v>
      </c>
      <c r="S4391" s="28">
        <v>13</v>
      </c>
      <c r="T4391" s="28">
        <v>793</v>
      </c>
      <c r="U4391" s="28">
        <v>10309</v>
      </c>
      <c r="V4391" s="28">
        <v>11546.08</v>
      </c>
      <c r="W4391" s="26"/>
      <c r="X4391" s="26" t="s">
        <v>62</v>
      </c>
      <c r="Y4391" s="26" t="s">
        <v>61</v>
      </c>
    </row>
    <row r="4392" spans="2:25" x14ac:dyDescent="0.2">
      <c r="B4392" s="26" t="s">
        <v>9216</v>
      </c>
      <c r="C4392" s="26" t="s">
        <v>55</v>
      </c>
      <c r="D4392" s="26" t="s">
        <v>9217</v>
      </c>
      <c r="E4392" s="26" t="str">
        <f>VLOOKUP(D4392,[1]ЕНС!A:E,2,FALSE)</f>
        <v>Крышка радиатора</v>
      </c>
      <c r="F4392" s="26" t="str">
        <f>VLOOKUP(D4392,[1]ЕНС!A:E,3,FALSE)</f>
        <v>для легкового автомобиля</v>
      </c>
      <c r="G4392" s="26" t="s">
        <v>9218</v>
      </c>
      <c r="H4392" s="26" t="s">
        <v>26</v>
      </c>
      <c r="I4392" s="26">
        <v>0</v>
      </c>
      <c r="J4392" s="26">
        <v>631010000</v>
      </c>
      <c r="K4392" s="26" t="str">
        <f>VLOOKUP(B4392,[1]ПланКаз!A4379:M7683,12,0)</f>
        <v>ҚР, ШҚО, Өскемен қ., Бажов көш., 10</v>
      </c>
      <c r="L4392" s="26" t="str">
        <f>VLOOKUP(B4392,[1]ПланКаз!A4377:M7681,13,0)</f>
        <v>Желтоқсан-Қантар</v>
      </c>
      <c r="M4392" s="26" t="str">
        <f>VLOOKUP(B4392,[1]ПланКаз!A4379:N7683,14,0)</f>
        <v>Шығыс-Қазақстан облысы, Өскемен қ.</v>
      </c>
      <c r="N4392" s="26" t="s">
        <v>58</v>
      </c>
      <c r="O4392" s="26" t="str">
        <f>VLOOKUP(B4392,[1]ПланКаз!A4378:P7682,16,0)</f>
        <v>жыл бойына өтінім бойынша</v>
      </c>
      <c r="P4392" s="26" t="s">
        <v>59</v>
      </c>
      <c r="Q4392" s="27" t="s">
        <v>522</v>
      </c>
      <c r="R4392" s="26" t="str">
        <f>VLOOKUP(B4392,[1]ПланКаз!A4377:S7681,19,0)</f>
        <v>Дана</v>
      </c>
      <c r="S4392" s="28">
        <v>7</v>
      </c>
      <c r="T4392" s="28">
        <v>1152</v>
      </c>
      <c r="U4392" s="28">
        <v>8064</v>
      </c>
      <c r="V4392" s="28">
        <v>9031.68</v>
      </c>
      <c r="W4392" s="26"/>
      <c r="X4392" s="26" t="s">
        <v>62</v>
      </c>
      <c r="Y4392" s="26" t="s">
        <v>61</v>
      </c>
    </row>
    <row r="4393" spans="2:25" x14ac:dyDescent="0.2">
      <c r="B4393" s="26" t="s">
        <v>9219</v>
      </c>
      <c r="C4393" s="26" t="s">
        <v>55</v>
      </c>
      <c r="D4393" s="26" t="s">
        <v>9220</v>
      </c>
      <c r="E4393" s="26" t="str">
        <f>VLOOKUP(D4393,[1]ЕНС!A:E,2,FALSE)</f>
        <v>Фланец</v>
      </c>
      <c r="F4393" s="26" t="str">
        <f>VLOOKUP(D4393,[1]ЕНС!A:E,3,FALSE)</f>
        <v>заднего моста, для легкового автомобиля</v>
      </c>
      <c r="G4393" s="26" t="s">
        <v>9221</v>
      </c>
      <c r="H4393" s="26" t="s">
        <v>26</v>
      </c>
      <c r="I4393" s="26">
        <v>0</v>
      </c>
      <c r="J4393" s="26">
        <v>631010000</v>
      </c>
      <c r="K4393" s="26" t="str">
        <f>VLOOKUP(B4393,[1]ПланКаз!A4380:M7684,12,0)</f>
        <v>ҚР, ШҚО, Өскемен қ., Бажов көш., 10</v>
      </c>
      <c r="L4393" s="26" t="str">
        <f>VLOOKUP(B4393,[1]ПланКаз!A4378:M7682,13,0)</f>
        <v>Желтоқсан-Қантар</v>
      </c>
      <c r="M4393" s="26" t="str">
        <f>VLOOKUP(B4393,[1]ПланКаз!A4380:N7684,14,0)</f>
        <v>Шығыс-Қазақстан облысы, Өскемен қ.</v>
      </c>
      <c r="N4393" s="26" t="s">
        <v>58</v>
      </c>
      <c r="O4393" s="26" t="str">
        <f>VLOOKUP(B4393,[1]ПланКаз!A4379:P7683,16,0)</f>
        <v>жыл бойына өтінім бойынша</v>
      </c>
      <c r="P4393" s="26" t="s">
        <v>59</v>
      </c>
      <c r="Q4393" s="27" t="s">
        <v>522</v>
      </c>
      <c r="R4393" s="26" t="str">
        <f>VLOOKUP(B4393,[1]ПланКаз!A4378:S7682,19,0)</f>
        <v>Дана</v>
      </c>
      <c r="S4393" s="28">
        <v>11</v>
      </c>
      <c r="T4393" s="28">
        <v>3571</v>
      </c>
      <c r="U4393" s="28">
        <v>39281</v>
      </c>
      <c r="V4393" s="28">
        <v>43994.720000000001</v>
      </c>
      <c r="W4393" s="26"/>
      <c r="X4393" s="26" t="s">
        <v>62</v>
      </c>
      <c r="Y4393" s="26" t="s">
        <v>61</v>
      </c>
    </row>
    <row r="4394" spans="2:25" x14ac:dyDescent="0.2">
      <c r="B4394" s="26" t="s">
        <v>9222</v>
      </c>
      <c r="C4394" s="26" t="s">
        <v>55</v>
      </c>
      <c r="D4394" s="26" t="s">
        <v>5822</v>
      </c>
      <c r="E4394" s="26" t="str">
        <f>VLOOKUP(D4394,[1]ЕНС!A:E,2,FALSE)</f>
        <v>Вилка</v>
      </c>
      <c r="F4394" s="26" t="str">
        <f>VLOOKUP(D4394,[1]ЕНС!A:E,3,FALSE)</f>
        <v>стартера, для грузового автомобиля</v>
      </c>
      <c r="G4394" s="26" t="s">
        <v>9223</v>
      </c>
      <c r="H4394" s="26" t="s">
        <v>26</v>
      </c>
      <c r="I4394" s="26">
        <v>0</v>
      </c>
      <c r="J4394" s="26">
        <v>631010000</v>
      </c>
      <c r="K4394" s="26" t="str">
        <f>VLOOKUP(B4394,[1]ПланКаз!A4381:M7685,12,0)</f>
        <v>ҚР, ШҚО, Өскемен қ., Бажов көш., 10</v>
      </c>
      <c r="L4394" s="26" t="str">
        <f>VLOOKUP(B4394,[1]ПланКаз!A4379:M7683,13,0)</f>
        <v>Желтоқсан-Қантар</v>
      </c>
      <c r="M4394" s="26" t="str">
        <f>VLOOKUP(B4394,[1]ПланКаз!A4381:N7685,14,0)</f>
        <v>Шығыс-Қазақстан облысы, Өскемен қ.</v>
      </c>
      <c r="N4394" s="26" t="s">
        <v>58</v>
      </c>
      <c r="O4394" s="26" t="str">
        <f>VLOOKUP(B4394,[1]ПланКаз!A4380:P7684,16,0)</f>
        <v>жыл бойына өтінім бойынша</v>
      </c>
      <c r="P4394" s="26" t="s">
        <v>59</v>
      </c>
      <c r="Q4394" s="27" t="s">
        <v>522</v>
      </c>
      <c r="R4394" s="26" t="str">
        <f>VLOOKUP(B4394,[1]ПланКаз!A4379:S7683,19,0)</f>
        <v>Дана</v>
      </c>
      <c r="S4394" s="28">
        <v>1</v>
      </c>
      <c r="T4394" s="28">
        <v>269</v>
      </c>
      <c r="U4394" s="28">
        <v>269</v>
      </c>
      <c r="V4394" s="28">
        <v>301.27999999999997</v>
      </c>
      <c r="W4394" s="26"/>
      <c r="X4394" s="26" t="s">
        <v>62</v>
      </c>
      <c r="Y4394" s="26" t="s">
        <v>61</v>
      </c>
    </row>
    <row r="4395" spans="2:25" x14ac:dyDescent="0.2">
      <c r="B4395" s="26" t="s">
        <v>9224</v>
      </c>
      <c r="C4395" s="26" t="s">
        <v>55</v>
      </c>
      <c r="D4395" s="26" t="s">
        <v>9225</v>
      </c>
      <c r="E4395" s="26" t="str">
        <f>VLOOKUP(D4395,[1]ЕНС!A:E,2,FALSE)</f>
        <v xml:space="preserve"> Подфарник</v>
      </c>
      <c r="F4395" s="26" t="str">
        <f>VLOOKUP(D4395,[1]ЕНС!A:E,3,FALSE)</f>
        <v>правый, задний, для специального и специализированного автомобиля</v>
      </c>
      <c r="G4395" s="26" t="s">
        <v>9226</v>
      </c>
      <c r="H4395" s="26" t="s">
        <v>26</v>
      </c>
      <c r="I4395" s="26">
        <v>0</v>
      </c>
      <c r="J4395" s="26">
        <v>631010000</v>
      </c>
      <c r="K4395" s="26" t="str">
        <f>VLOOKUP(B4395,[1]ПланКаз!A4382:M7686,12,0)</f>
        <v>ҚР, ШҚО, Өскемен қ., Бажов көш., 10</v>
      </c>
      <c r="L4395" s="26" t="str">
        <f>VLOOKUP(B4395,[1]ПланКаз!A4380:M7684,13,0)</f>
        <v>Желтоқсан-Қантар</v>
      </c>
      <c r="M4395" s="26" t="str">
        <f>VLOOKUP(B4395,[1]ПланКаз!A4382:N7686,14,0)</f>
        <v>Шығыс-Қазақстан облысы, Өскемен қ.</v>
      </c>
      <c r="N4395" s="26" t="s">
        <v>58</v>
      </c>
      <c r="O4395" s="26" t="str">
        <f>VLOOKUP(B4395,[1]ПланКаз!A4381:P7685,16,0)</f>
        <v>жыл бойына өтінім бойынша</v>
      </c>
      <c r="P4395" s="26" t="s">
        <v>59</v>
      </c>
      <c r="Q4395" s="27" t="s">
        <v>522</v>
      </c>
      <c r="R4395" s="26" t="str">
        <f>VLOOKUP(B4395,[1]ПланКаз!A4380:S7684,19,0)</f>
        <v>Дана</v>
      </c>
      <c r="S4395" s="28">
        <v>2</v>
      </c>
      <c r="T4395" s="28">
        <v>1954</v>
      </c>
      <c r="U4395" s="28">
        <v>3908</v>
      </c>
      <c r="V4395" s="28">
        <v>4376.96</v>
      </c>
      <c r="W4395" s="26"/>
      <c r="X4395" s="26" t="s">
        <v>62</v>
      </c>
      <c r="Y4395" s="26" t="s">
        <v>61</v>
      </c>
    </row>
    <row r="4396" spans="2:25" x14ac:dyDescent="0.2">
      <c r="B4396" s="26" t="s">
        <v>9227</v>
      </c>
      <c r="C4396" s="26" t="s">
        <v>55</v>
      </c>
      <c r="D4396" s="26" t="s">
        <v>6876</v>
      </c>
      <c r="E4396" s="26" t="str">
        <f>VLOOKUP(D4396,[1]ЕНС!A:E,2,FALSE)</f>
        <v>Механизм</v>
      </c>
      <c r="F4396" s="26" t="str">
        <f>VLOOKUP(D4396,[1]ЕНС!A:E,3,FALSE)</f>
        <v>рулевой, для легкового автомобиля, с червяком и роликом, с усилителем</v>
      </c>
      <c r="G4396" s="26" t="s">
        <v>9228</v>
      </c>
      <c r="H4396" s="26" t="s">
        <v>26</v>
      </c>
      <c r="I4396" s="26">
        <v>0</v>
      </c>
      <c r="J4396" s="26">
        <v>631010000</v>
      </c>
      <c r="K4396" s="26" t="str">
        <f>VLOOKUP(B4396,[1]ПланКаз!A4383:M7687,12,0)</f>
        <v>ҚР, ШҚО, Өскемен қ., Бажов көш., 10</v>
      </c>
      <c r="L4396" s="26" t="str">
        <f>VLOOKUP(B4396,[1]ПланКаз!A4381:M7685,13,0)</f>
        <v>Желтоқсан-Қантар</v>
      </c>
      <c r="M4396" s="26" t="str">
        <f>VLOOKUP(B4396,[1]ПланКаз!A4383:N7687,14,0)</f>
        <v>Шығыс-Қазақстан облысы, Өскемен қ.</v>
      </c>
      <c r="N4396" s="26" t="s">
        <v>58</v>
      </c>
      <c r="O4396" s="26" t="str">
        <f>VLOOKUP(B4396,[1]ПланКаз!A4382:P7686,16,0)</f>
        <v>жыл бойына өтінім бойынша</v>
      </c>
      <c r="P4396" s="26" t="s">
        <v>59</v>
      </c>
      <c r="Q4396" s="27" t="s">
        <v>522</v>
      </c>
      <c r="R4396" s="26" t="str">
        <f>VLOOKUP(B4396,[1]ПланКаз!A4381:S7685,19,0)</f>
        <v>Дана</v>
      </c>
      <c r="S4396" s="28">
        <v>1</v>
      </c>
      <c r="T4396" s="28">
        <v>11608</v>
      </c>
      <c r="U4396" s="28">
        <v>11608</v>
      </c>
      <c r="V4396" s="28">
        <v>13000.96</v>
      </c>
      <c r="W4396" s="26"/>
      <c r="X4396" s="26" t="s">
        <v>62</v>
      </c>
      <c r="Y4396" s="26" t="s">
        <v>61</v>
      </c>
    </row>
    <row r="4397" spans="2:25" x14ac:dyDescent="0.2">
      <c r="B4397" s="26" t="s">
        <v>9229</v>
      </c>
      <c r="C4397" s="26" t="s">
        <v>55</v>
      </c>
      <c r="D4397" s="26" t="s">
        <v>6830</v>
      </c>
      <c r="E4397" s="26" t="str">
        <f>VLOOKUP(D4397,[1]ЕНС!A:E,2,FALSE)</f>
        <v>Стекло</v>
      </c>
      <c r="F4397" s="26" t="str">
        <f>VLOOKUP(D4397,[1]ЕНС!A:E,3,FALSE)</f>
        <v>для фонаря, для легкового автомобиля</v>
      </c>
      <c r="G4397" s="26" t="s">
        <v>9230</v>
      </c>
      <c r="H4397" s="26" t="s">
        <v>26</v>
      </c>
      <c r="I4397" s="26">
        <v>0</v>
      </c>
      <c r="J4397" s="26">
        <v>631010000</v>
      </c>
      <c r="K4397" s="26" t="str">
        <f>VLOOKUP(B4397,[1]ПланКаз!A4384:M7688,12,0)</f>
        <v>ҚР, ШҚО, Өскемен қ., Бажов көш., 10</v>
      </c>
      <c r="L4397" s="26" t="str">
        <f>VLOOKUP(B4397,[1]ПланКаз!A4382:M7686,13,0)</f>
        <v>Желтоқсан-Қантар</v>
      </c>
      <c r="M4397" s="26" t="str">
        <f>VLOOKUP(B4397,[1]ПланКаз!A4384:N7688,14,0)</f>
        <v>Шығыс-Қазақстан облысы, Өскемен қ.</v>
      </c>
      <c r="N4397" s="26" t="s">
        <v>58</v>
      </c>
      <c r="O4397" s="26" t="str">
        <f>VLOOKUP(B4397,[1]ПланКаз!A4383:P7687,16,0)</f>
        <v>жыл бойына өтінім бойынша</v>
      </c>
      <c r="P4397" s="26" t="s">
        <v>59</v>
      </c>
      <c r="Q4397" s="27" t="s">
        <v>522</v>
      </c>
      <c r="R4397" s="26" t="str">
        <f>VLOOKUP(B4397,[1]ПланКаз!A4382:S7686,19,0)</f>
        <v>Дана</v>
      </c>
      <c r="S4397" s="28">
        <v>6</v>
      </c>
      <c r="T4397" s="28">
        <v>742</v>
      </c>
      <c r="U4397" s="28">
        <v>4452</v>
      </c>
      <c r="V4397" s="28">
        <v>4986.24</v>
      </c>
      <c r="W4397" s="26"/>
      <c r="X4397" s="26" t="s">
        <v>62</v>
      </c>
      <c r="Y4397" s="26" t="s">
        <v>61</v>
      </c>
    </row>
    <row r="4398" spans="2:25" x14ac:dyDescent="0.2">
      <c r="B4398" s="26" t="s">
        <v>9231</v>
      </c>
      <c r="C4398" s="26" t="s">
        <v>55</v>
      </c>
      <c r="D4398" s="26" t="s">
        <v>6482</v>
      </c>
      <c r="E4398" s="26" t="str">
        <f>VLOOKUP(D4398,[1]ЕНС!A:E,2,FALSE)</f>
        <v>Прокладка</v>
      </c>
      <c r="F4398" s="26" t="str">
        <f>VLOOKUP(D4398,[1]ЕНС!A:E,3,FALSE)</f>
        <v>заднего моста, для легкового автомобиля</v>
      </c>
      <c r="G4398" s="26" t="s">
        <v>9232</v>
      </c>
      <c r="H4398" s="26" t="s">
        <v>26</v>
      </c>
      <c r="I4398" s="26">
        <v>0</v>
      </c>
      <c r="J4398" s="26">
        <v>631010000</v>
      </c>
      <c r="K4398" s="26" t="str">
        <f>VLOOKUP(B4398,[1]ПланКаз!A4385:M7689,12,0)</f>
        <v>ҚР, ШҚО, Өскемен қ., Бажов көш., 10</v>
      </c>
      <c r="L4398" s="26" t="str">
        <f>VLOOKUP(B4398,[1]ПланКаз!A4383:M7687,13,0)</f>
        <v>Желтоқсан-Қантар</v>
      </c>
      <c r="M4398" s="26" t="str">
        <f>VLOOKUP(B4398,[1]ПланКаз!A4385:N7689,14,0)</f>
        <v>Шығыс-Қазақстан облысы, Өскемен қ.</v>
      </c>
      <c r="N4398" s="26" t="s">
        <v>58</v>
      </c>
      <c r="O4398" s="26" t="str">
        <f>VLOOKUP(B4398,[1]ПланКаз!A4384:P7688,16,0)</f>
        <v>жыл бойына өтінім бойынша</v>
      </c>
      <c r="P4398" s="26" t="s">
        <v>59</v>
      </c>
      <c r="Q4398" s="27" t="s">
        <v>2896</v>
      </c>
      <c r="R4398" s="26" t="str">
        <f>VLOOKUP(B4398,[1]ПланКаз!A4383:S7687,19,0)</f>
        <v>Комплект</v>
      </c>
      <c r="S4398" s="28">
        <v>4</v>
      </c>
      <c r="T4398" s="28">
        <v>635</v>
      </c>
      <c r="U4398" s="28">
        <v>2540</v>
      </c>
      <c r="V4398" s="28">
        <v>2844.8</v>
      </c>
      <c r="W4398" s="26"/>
      <c r="X4398" s="26" t="s">
        <v>62</v>
      </c>
      <c r="Y4398" s="26" t="s">
        <v>61</v>
      </c>
    </row>
    <row r="4399" spans="2:25" x14ac:dyDescent="0.2">
      <c r="B4399" s="26" t="s">
        <v>9233</v>
      </c>
      <c r="C4399" s="26" t="s">
        <v>55</v>
      </c>
      <c r="D4399" s="26" t="s">
        <v>9234</v>
      </c>
      <c r="E4399" s="26" t="str">
        <f>VLOOKUP(D4399,[1]ЕНС!A:E,2,FALSE)</f>
        <v>Коллектор всасывающий</v>
      </c>
      <c r="F4399" s="26" t="str">
        <f>VLOOKUP(D4399,[1]ЕНС!A:E,3,FALSE)</f>
        <v>для автотранспортных средств</v>
      </c>
      <c r="G4399" s="26" t="s">
        <v>9235</v>
      </c>
      <c r="H4399" s="26" t="s">
        <v>26</v>
      </c>
      <c r="I4399" s="26">
        <v>0</v>
      </c>
      <c r="J4399" s="26">
        <v>631010000</v>
      </c>
      <c r="K4399" s="26" t="str">
        <f>VLOOKUP(B4399,[1]ПланКаз!A4386:M7690,12,0)</f>
        <v>ҚР, ШҚО, Өскемен қ., Бажов көш., 10</v>
      </c>
      <c r="L4399" s="26" t="str">
        <f>VLOOKUP(B4399,[1]ПланКаз!A4384:M7688,13,0)</f>
        <v>Желтоқсан-Қантар</v>
      </c>
      <c r="M4399" s="26" t="str">
        <f>VLOOKUP(B4399,[1]ПланКаз!A4386:N7690,14,0)</f>
        <v>Шығыс-Қазақстан облысы, Өскемен қ.</v>
      </c>
      <c r="N4399" s="26" t="s">
        <v>58</v>
      </c>
      <c r="O4399" s="26" t="str">
        <f>VLOOKUP(B4399,[1]ПланКаз!A4385:P7689,16,0)</f>
        <v>жыл бойына өтінім бойынша</v>
      </c>
      <c r="P4399" s="26" t="s">
        <v>59</v>
      </c>
      <c r="Q4399" s="27" t="s">
        <v>522</v>
      </c>
      <c r="R4399" s="26" t="str">
        <f>VLOOKUP(B4399,[1]ПланКаз!A4384:S7688,19,0)</f>
        <v>Дана</v>
      </c>
      <c r="S4399" s="28">
        <v>3</v>
      </c>
      <c r="T4399" s="28">
        <v>12117</v>
      </c>
      <c r="U4399" s="28">
        <v>36351</v>
      </c>
      <c r="V4399" s="28">
        <v>40713.120000000003</v>
      </c>
      <c r="W4399" s="26"/>
      <c r="X4399" s="26" t="s">
        <v>62</v>
      </c>
      <c r="Y4399" s="26" t="s">
        <v>61</v>
      </c>
    </row>
    <row r="4400" spans="2:25" x14ac:dyDescent="0.2">
      <c r="B4400" s="26" t="s">
        <v>9236</v>
      </c>
      <c r="C4400" s="26" t="s">
        <v>55</v>
      </c>
      <c r="D4400" s="26" t="s">
        <v>9237</v>
      </c>
      <c r="E4400" s="26" t="str">
        <f>VLOOKUP(D4400,[1]ЕНС!A:E,2,FALSE)</f>
        <v>Накладка</v>
      </c>
      <c r="F4400" s="26" t="str">
        <f>VLOOKUP(D4400,[1]ЕНС!A:E,3,FALSE)</f>
        <v>диска сцепления, для легкового автомобиля</v>
      </c>
      <c r="G4400" s="26" t="s">
        <v>9238</v>
      </c>
      <c r="H4400" s="26" t="s">
        <v>26</v>
      </c>
      <c r="I4400" s="26">
        <v>0</v>
      </c>
      <c r="J4400" s="26">
        <v>631010000</v>
      </c>
      <c r="K4400" s="26" t="str">
        <f>VLOOKUP(B4400,[1]ПланКаз!A4387:M7691,12,0)</f>
        <v>ҚР, ШҚО, Өскемен қ., Бажов көш., 10</v>
      </c>
      <c r="L4400" s="26" t="str">
        <f>VLOOKUP(B4400,[1]ПланКаз!A4385:M7689,13,0)</f>
        <v>Желтоқсан-Қантар</v>
      </c>
      <c r="M4400" s="26" t="str">
        <f>VLOOKUP(B4400,[1]ПланКаз!A4387:N7691,14,0)</f>
        <v>Шығыс-Қазақстан облысы, Өскемен қ.</v>
      </c>
      <c r="N4400" s="26" t="s">
        <v>58</v>
      </c>
      <c r="O4400" s="26" t="str">
        <f>VLOOKUP(B4400,[1]ПланКаз!A4386:P7690,16,0)</f>
        <v>жыл бойына өтінім бойынша</v>
      </c>
      <c r="P4400" s="26" t="s">
        <v>59</v>
      </c>
      <c r="Q4400" s="27" t="s">
        <v>522</v>
      </c>
      <c r="R4400" s="26" t="str">
        <f>VLOOKUP(B4400,[1]ПланКаз!A4385:S7689,19,0)</f>
        <v>Дана</v>
      </c>
      <c r="S4400" s="28">
        <v>22</v>
      </c>
      <c r="T4400" s="28">
        <v>953</v>
      </c>
      <c r="U4400" s="28">
        <v>20966</v>
      </c>
      <c r="V4400" s="28">
        <v>23481.919999999998</v>
      </c>
      <c r="W4400" s="26"/>
      <c r="X4400" s="26" t="s">
        <v>62</v>
      </c>
      <c r="Y4400" s="26" t="s">
        <v>61</v>
      </c>
    </row>
    <row r="4401" spans="2:25" x14ac:dyDescent="0.2">
      <c r="B4401" s="26" t="s">
        <v>9239</v>
      </c>
      <c r="C4401" s="26" t="s">
        <v>55</v>
      </c>
      <c r="D4401" s="26" t="s">
        <v>6372</v>
      </c>
      <c r="E4401" s="26" t="str">
        <f>VLOOKUP(D4401,[1]ЕНС!A:E,2,FALSE)</f>
        <v>Накладка</v>
      </c>
      <c r="F4401" s="26" t="str">
        <f>VLOOKUP(D4401,[1]ЕНС!A:E,3,FALSE)</f>
        <v>тормозной колодки, для легкового автомобиля</v>
      </c>
      <c r="G4401" s="26" t="s">
        <v>9240</v>
      </c>
      <c r="H4401" s="26" t="s">
        <v>26</v>
      </c>
      <c r="I4401" s="26">
        <v>0</v>
      </c>
      <c r="J4401" s="26">
        <v>631010000</v>
      </c>
      <c r="K4401" s="26" t="str">
        <f>VLOOKUP(B4401,[1]ПланКаз!A4388:M7692,12,0)</f>
        <v>ҚР, ШҚО, Өскемен қ., Бажов көш., 10</v>
      </c>
      <c r="L4401" s="26" t="str">
        <f>VLOOKUP(B4401,[1]ПланКаз!A4386:M7690,13,0)</f>
        <v>Желтоқсан-Қантар</v>
      </c>
      <c r="M4401" s="26" t="str">
        <f>VLOOKUP(B4401,[1]ПланКаз!A4388:N7692,14,0)</f>
        <v>Шығыс-Қазақстан облысы, Өскемен қ.</v>
      </c>
      <c r="N4401" s="26" t="s">
        <v>58</v>
      </c>
      <c r="O4401" s="26" t="str">
        <f>VLOOKUP(B4401,[1]ПланКаз!A4387:P7691,16,0)</f>
        <v>жыл бойына өтінім бойынша</v>
      </c>
      <c r="P4401" s="26" t="s">
        <v>59</v>
      </c>
      <c r="Q4401" s="27" t="s">
        <v>522</v>
      </c>
      <c r="R4401" s="26" t="str">
        <f>VLOOKUP(B4401,[1]ПланКаз!A4386:S7690,19,0)</f>
        <v>Дана</v>
      </c>
      <c r="S4401" s="28">
        <v>4</v>
      </c>
      <c r="T4401" s="28">
        <v>268</v>
      </c>
      <c r="U4401" s="28">
        <v>1072</v>
      </c>
      <c r="V4401" s="28">
        <v>1200.6400000000001</v>
      </c>
      <c r="W4401" s="26"/>
      <c r="X4401" s="26" t="s">
        <v>62</v>
      </c>
      <c r="Y4401" s="26" t="s">
        <v>61</v>
      </c>
    </row>
    <row r="4402" spans="2:25" x14ac:dyDescent="0.2">
      <c r="B4402" s="26" t="s">
        <v>9241</v>
      </c>
      <c r="C4402" s="26" t="s">
        <v>55</v>
      </c>
      <c r="D4402" s="26" t="s">
        <v>9242</v>
      </c>
      <c r="E4402" s="26" t="str">
        <f>VLOOKUP(D4402,[1]ЕНС!A:E,2,FALSE)</f>
        <v>Датчик привода спидометра</v>
      </c>
      <c r="F4402" s="26" t="str">
        <f>VLOOKUP(D4402,[1]ЕНС!A:E,3,FALSE)</f>
        <v>для грузового автомобиля</v>
      </c>
      <c r="G4402" s="26" t="s">
        <v>9243</v>
      </c>
      <c r="H4402" s="26" t="s">
        <v>26</v>
      </c>
      <c r="I4402" s="26">
        <v>0</v>
      </c>
      <c r="J4402" s="26">
        <v>631010000</v>
      </c>
      <c r="K4402" s="26" t="str">
        <f>VLOOKUP(B4402,[1]ПланКаз!A4389:M7693,12,0)</f>
        <v>ҚР, ШҚО, Өскемен қ., Бажов көш., 10</v>
      </c>
      <c r="L4402" s="26" t="str">
        <f>VLOOKUP(B4402,[1]ПланКаз!A4387:M7691,13,0)</f>
        <v>Желтоқсан-Қантар</v>
      </c>
      <c r="M4402" s="26" t="str">
        <f>VLOOKUP(B4402,[1]ПланКаз!A4389:N7693,14,0)</f>
        <v>Шығыс-Қазақстан облысы, Өскемен қ.</v>
      </c>
      <c r="N4402" s="26" t="s">
        <v>58</v>
      </c>
      <c r="O4402" s="26" t="str">
        <f>VLOOKUP(B4402,[1]ПланКаз!A4388:P7692,16,0)</f>
        <v>жыл бойына өтінім бойынша</v>
      </c>
      <c r="P4402" s="26" t="s">
        <v>59</v>
      </c>
      <c r="Q4402" s="27" t="s">
        <v>522</v>
      </c>
      <c r="R4402" s="26" t="str">
        <f>VLOOKUP(B4402,[1]ПланКаз!A4387:S7691,19,0)</f>
        <v>Дана</v>
      </c>
      <c r="S4402" s="28">
        <v>2</v>
      </c>
      <c r="T4402" s="28">
        <v>2365</v>
      </c>
      <c r="U4402" s="28">
        <v>4730</v>
      </c>
      <c r="V4402" s="28">
        <v>5297.6</v>
      </c>
      <c r="W4402" s="26"/>
      <c r="X4402" s="26" t="s">
        <v>62</v>
      </c>
      <c r="Y4402" s="26" t="s">
        <v>61</v>
      </c>
    </row>
    <row r="4403" spans="2:25" x14ac:dyDescent="0.2">
      <c r="B4403" s="26" t="s">
        <v>9244</v>
      </c>
      <c r="C4403" s="26" t="s">
        <v>55</v>
      </c>
      <c r="D4403" s="26" t="s">
        <v>9245</v>
      </c>
      <c r="E4403" s="26" t="str">
        <f>VLOOKUP(D4403,[1]ЕНС!A:E,2,FALSE)</f>
        <v>Провод</v>
      </c>
      <c r="F4403" s="26" t="str">
        <f>VLOOKUP(D4403,[1]ЕНС!A:E,3,FALSE)</f>
        <v>системы зажигания, для легкового автомобиля</v>
      </c>
      <c r="G4403" s="26" t="s">
        <v>9246</v>
      </c>
      <c r="H4403" s="26" t="s">
        <v>26</v>
      </c>
      <c r="I4403" s="26">
        <v>0</v>
      </c>
      <c r="J4403" s="26">
        <v>631010000</v>
      </c>
      <c r="K4403" s="26" t="str">
        <f>VLOOKUP(B4403,[1]ПланКаз!A4390:M7694,12,0)</f>
        <v>ҚР, ШҚО, Өскемен қ., Бажов көш., 10</v>
      </c>
      <c r="L4403" s="26" t="str">
        <f>VLOOKUP(B4403,[1]ПланКаз!A4388:M7692,13,0)</f>
        <v>Желтоқсан-Қантар</v>
      </c>
      <c r="M4403" s="26" t="str">
        <f>VLOOKUP(B4403,[1]ПланКаз!A4390:N7694,14,0)</f>
        <v>Шығыс-Қазақстан облысы, Өскемен қ.</v>
      </c>
      <c r="N4403" s="26" t="s">
        <v>58</v>
      </c>
      <c r="O4403" s="26" t="str">
        <f>VLOOKUP(B4403,[1]ПланКаз!A4389:P7693,16,0)</f>
        <v>жыл бойына өтінім бойынша</v>
      </c>
      <c r="P4403" s="26" t="s">
        <v>59</v>
      </c>
      <c r="Q4403" s="27" t="s">
        <v>522</v>
      </c>
      <c r="R4403" s="26" t="str">
        <f>VLOOKUP(B4403,[1]ПланКаз!A4388:S7692,19,0)</f>
        <v>Дана</v>
      </c>
      <c r="S4403" s="28">
        <v>1</v>
      </c>
      <c r="T4403" s="28">
        <v>618</v>
      </c>
      <c r="U4403" s="28">
        <v>618</v>
      </c>
      <c r="V4403" s="28">
        <v>692.16</v>
      </c>
      <c r="W4403" s="26"/>
      <c r="X4403" s="26" t="s">
        <v>62</v>
      </c>
      <c r="Y4403" s="26" t="s">
        <v>61</v>
      </c>
    </row>
    <row r="4404" spans="2:25" x14ac:dyDescent="0.2">
      <c r="B4404" s="26" t="s">
        <v>9247</v>
      </c>
      <c r="C4404" s="26" t="s">
        <v>55</v>
      </c>
      <c r="D4404" s="26" t="s">
        <v>7040</v>
      </c>
      <c r="E4404" s="26" t="str">
        <f>VLOOKUP(D4404,[1]ЕНС!A:E,2,FALSE)</f>
        <v>Стекло</v>
      </c>
      <c r="F4404" s="26" t="str">
        <f>VLOOKUP(D4404,[1]ЕНС!A:E,3,FALSE)</f>
        <v>для фонаря, для грузового автомобиля</v>
      </c>
      <c r="G4404" s="26" t="s">
        <v>9248</v>
      </c>
      <c r="H4404" s="26" t="s">
        <v>26</v>
      </c>
      <c r="I4404" s="26">
        <v>0</v>
      </c>
      <c r="J4404" s="26">
        <v>631010000</v>
      </c>
      <c r="K4404" s="26" t="str">
        <f>VLOOKUP(B4404,[1]ПланКаз!A4391:M7695,12,0)</f>
        <v>ҚР, ШҚО, Өскемен қ., Бажов көш., 10</v>
      </c>
      <c r="L4404" s="26" t="str">
        <f>VLOOKUP(B4404,[1]ПланКаз!A4389:M7693,13,0)</f>
        <v>Желтоқсан-Қантар</v>
      </c>
      <c r="M4404" s="26" t="str">
        <f>VLOOKUP(B4404,[1]ПланКаз!A4391:N7695,14,0)</f>
        <v>Шығыс-Қазақстан облысы, Өскемен қ.</v>
      </c>
      <c r="N4404" s="26" t="s">
        <v>58</v>
      </c>
      <c r="O4404" s="26" t="str">
        <f>VLOOKUP(B4404,[1]ПланКаз!A4390:P7694,16,0)</f>
        <v>жыл бойына өтінім бойынша</v>
      </c>
      <c r="P4404" s="26" t="s">
        <v>59</v>
      </c>
      <c r="Q4404" s="27" t="s">
        <v>522</v>
      </c>
      <c r="R4404" s="26" t="str">
        <f>VLOOKUP(B4404,[1]ПланКаз!A4389:S7693,19,0)</f>
        <v>Дана</v>
      </c>
      <c r="S4404" s="28">
        <v>1</v>
      </c>
      <c r="T4404" s="28">
        <v>310</v>
      </c>
      <c r="U4404" s="28">
        <v>310</v>
      </c>
      <c r="V4404" s="28">
        <v>347.2</v>
      </c>
      <c r="W4404" s="26"/>
      <c r="X4404" s="26" t="s">
        <v>62</v>
      </c>
      <c r="Y4404" s="26" t="s">
        <v>61</v>
      </c>
    </row>
    <row r="4405" spans="2:25" x14ac:dyDescent="0.2">
      <c r="B4405" s="26" t="s">
        <v>9249</v>
      </c>
      <c r="C4405" s="26" t="s">
        <v>55</v>
      </c>
      <c r="D4405" s="26" t="s">
        <v>7975</v>
      </c>
      <c r="E4405" s="26" t="str">
        <f>VLOOKUP(D4405,[1]ЕНС!A:E,2,FALSE)</f>
        <v>Тяга</v>
      </c>
      <c r="F4405" s="26" t="str">
        <f>VLOOKUP(D4405,[1]ЕНС!A:E,3,FALSE)</f>
        <v>рулевая, для грузового автомобиля, поперечная</v>
      </c>
      <c r="G4405" s="26" t="s">
        <v>9250</v>
      </c>
      <c r="H4405" s="26" t="s">
        <v>26</v>
      </c>
      <c r="I4405" s="26">
        <v>0</v>
      </c>
      <c r="J4405" s="26">
        <v>631010000</v>
      </c>
      <c r="K4405" s="26" t="str">
        <f>VLOOKUP(B4405,[1]ПланКаз!A4392:M7696,12,0)</f>
        <v>ҚР, ШҚО, Өскемен қ., Бажов көш., 10</v>
      </c>
      <c r="L4405" s="26" t="str">
        <f>VLOOKUP(B4405,[1]ПланКаз!A4390:M7694,13,0)</f>
        <v>Желтоқсан-Қантар</v>
      </c>
      <c r="M4405" s="26" t="str">
        <f>VLOOKUP(B4405,[1]ПланКаз!A4392:N7696,14,0)</f>
        <v>Шығыс-Қазақстан облысы, Өскемен қ.</v>
      </c>
      <c r="N4405" s="26" t="s">
        <v>58</v>
      </c>
      <c r="O4405" s="26" t="str">
        <f>VLOOKUP(B4405,[1]ПланКаз!A4391:P7695,16,0)</f>
        <v>жыл бойына өтінім бойынша</v>
      </c>
      <c r="P4405" s="26" t="s">
        <v>59</v>
      </c>
      <c r="Q4405" s="27" t="s">
        <v>522</v>
      </c>
      <c r="R4405" s="26" t="str">
        <f>VLOOKUP(B4405,[1]ПланКаз!A4390:S7694,19,0)</f>
        <v>Дана</v>
      </c>
      <c r="S4405" s="28">
        <v>3</v>
      </c>
      <c r="T4405" s="28">
        <v>720</v>
      </c>
      <c r="U4405" s="28">
        <v>2160</v>
      </c>
      <c r="V4405" s="28">
        <v>2419.1999999999998</v>
      </c>
      <c r="W4405" s="26"/>
      <c r="X4405" s="26" t="s">
        <v>62</v>
      </c>
      <c r="Y4405" s="26" t="s">
        <v>61</v>
      </c>
    </row>
    <row r="4406" spans="2:25" x14ac:dyDescent="0.2">
      <c r="B4406" s="26" t="s">
        <v>9251</v>
      </c>
      <c r="C4406" s="26" t="s">
        <v>55</v>
      </c>
      <c r="D4406" s="26" t="s">
        <v>5914</v>
      </c>
      <c r="E4406" s="26" t="str">
        <f>VLOOKUP(D4406,[1]ЕНС!A:E,2,FALSE)</f>
        <v>Прокладка</v>
      </c>
      <c r="F4406" s="26" t="str">
        <f>VLOOKUP(D4406,[1]ЕНС!A:E,3,FALSE)</f>
        <v>для грузовых автомобилей, для глушителя</v>
      </c>
      <c r="G4406" s="26" t="s">
        <v>9252</v>
      </c>
      <c r="H4406" s="26" t="s">
        <v>26</v>
      </c>
      <c r="I4406" s="26">
        <v>0</v>
      </c>
      <c r="J4406" s="26">
        <v>631010000</v>
      </c>
      <c r="K4406" s="26" t="str">
        <f>VLOOKUP(B4406,[1]ПланКаз!A4393:M7697,12,0)</f>
        <v>ҚР, ШҚО, Өскемен қ., Бажов көш., 10</v>
      </c>
      <c r="L4406" s="26" t="str">
        <f>VLOOKUP(B4406,[1]ПланКаз!A4391:M7695,13,0)</f>
        <v>Желтоқсан-Қантар</v>
      </c>
      <c r="M4406" s="26" t="str">
        <f>VLOOKUP(B4406,[1]ПланКаз!A4393:N7697,14,0)</f>
        <v>Шығыс-Қазақстан облысы, Өскемен қ.</v>
      </c>
      <c r="N4406" s="26" t="s">
        <v>58</v>
      </c>
      <c r="O4406" s="26" t="str">
        <f>VLOOKUP(B4406,[1]ПланКаз!A4392:P7696,16,0)</f>
        <v>жыл бойына өтінім бойынша</v>
      </c>
      <c r="P4406" s="26" t="s">
        <v>59</v>
      </c>
      <c r="Q4406" s="27" t="s">
        <v>522</v>
      </c>
      <c r="R4406" s="26" t="str">
        <f>VLOOKUP(B4406,[1]ПланКаз!A4391:S7695,19,0)</f>
        <v>Дана</v>
      </c>
      <c r="S4406" s="28">
        <v>16</v>
      </c>
      <c r="T4406" s="28">
        <v>114</v>
      </c>
      <c r="U4406" s="28">
        <v>1824</v>
      </c>
      <c r="V4406" s="28">
        <v>2042.88</v>
      </c>
      <c r="W4406" s="26"/>
      <c r="X4406" s="26" t="s">
        <v>62</v>
      </c>
      <c r="Y4406" s="26" t="s">
        <v>61</v>
      </c>
    </row>
    <row r="4407" spans="2:25" x14ac:dyDescent="0.2">
      <c r="B4407" s="26" t="s">
        <v>9253</v>
      </c>
      <c r="C4407" s="26" t="s">
        <v>55</v>
      </c>
      <c r="D4407" s="26" t="s">
        <v>9254</v>
      </c>
      <c r="E4407" s="26" t="str">
        <f>VLOOKUP(D4407,[1]ЕНС!A:E,2,FALSE)</f>
        <v>Натяжитель ремня</v>
      </c>
      <c r="F4407" s="26" t="str">
        <f>VLOOKUP(D4407,[1]ЕНС!A:E,3,FALSE)</f>
        <v>привода генератора, для грузового автомобиля</v>
      </c>
      <c r="G4407" s="26" t="s">
        <v>9255</v>
      </c>
      <c r="H4407" s="26" t="s">
        <v>26</v>
      </c>
      <c r="I4407" s="26">
        <v>0</v>
      </c>
      <c r="J4407" s="26">
        <v>631010000</v>
      </c>
      <c r="K4407" s="26" t="str">
        <f>VLOOKUP(B4407,[1]ПланКаз!A4394:M7698,12,0)</f>
        <v>ҚР, ШҚО, Өскемен қ., Бажов көш., 10</v>
      </c>
      <c r="L4407" s="26" t="str">
        <f>VLOOKUP(B4407,[1]ПланКаз!A4392:M7696,13,0)</f>
        <v>Желтоқсан-Қантар</v>
      </c>
      <c r="M4407" s="26" t="str">
        <f>VLOOKUP(B4407,[1]ПланКаз!A4394:N7698,14,0)</f>
        <v>Шығыс-Қазақстан облысы, Өскемен қ.</v>
      </c>
      <c r="N4407" s="26" t="s">
        <v>58</v>
      </c>
      <c r="O4407" s="26" t="str">
        <f>VLOOKUP(B4407,[1]ПланКаз!A4393:P7697,16,0)</f>
        <v>жыл бойына өтінім бойынша</v>
      </c>
      <c r="P4407" s="26" t="s">
        <v>59</v>
      </c>
      <c r="Q4407" s="27" t="s">
        <v>522</v>
      </c>
      <c r="R4407" s="26" t="str">
        <f>VLOOKUP(B4407,[1]ПланКаз!A4392:S7696,19,0)</f>
        <v>Дана</v>
      </c>
      <c r="S4407" s="28">
        <v>1</v>
      </c>
      <c r="T4407" s="28">
        <v>1643</v>
      </c>
      <c r="U4407" s="28">
        <v>1643</v>
      </c>
      <c r="V4407" s="28">
        <v>1840.16</v>
      </c>
      <c r="W4407" s="26"/>
      <c r="X4407" s="26" t="s">
        <v>62</v>
      </c>
      <c r="Y4407" s="26" t="s">
        <v>61</v>
      </c>
    </row>
    <row r="4408" spans="2:25" x14ac:dyDescent="0.2">
      <c r="B4408" s="26" t="s">
        <v>9256</v>
      </c>
      <c r="C4408" s="26" t="s">
        <v>55</v>
      </c>
      <c r="D4408" s="26" t="s">
        <v>7151</v>
      </c>
      <c r="E4408" s="26" t="str">
        <f>VLOOKUP(D4408,[1]ЕНС!A:E,2,FALSE)</f>
        <v>Фильтр</v>
      </c>
      <c r="F4408" s="26" t="str">
        <f>VLOOKUP(D4408,[1]ЕНС!A:E,3,FALSE)</f>
        <v>топливный, для легковых автомобилей с карбюраторными двигателями внутреннего сгорания</v>
      </c>
      <c r="G4408" s="26" t="s">
        <v>9257</v>
      </c>
      <c r="H4408" s="26" t="s">
        <v>26</v>
      </c>
      <c r="I4408" s="26">
        <v>0</v>
      </c>
      <c r="J4408" s="26">
        <v>631010000</v>
      </c>
      <c r="K4408" s="26" t="str">
        <f>VLOOKUP(B4408,[1]ПланКаз!A4395:M7699,12,0)</f>
        <v>ҚР, ШҚО, Өскемен қ., Бажов көш., 10</v>
      </c>
      <c r="L4408" s="26" t="str">
        <f>VLOOKUP(B4408,[1]ПланКаз!A4393:M7697,13,0)</f>
        <v>Желтоқсан-Қантар</v>
      </c>
      <c r="M4408" s="26" t="str">
        <f>VLOOKUP(B4408,[1]ПланКаз!A4395:N7699,14,0)</f>
        <v>Шығыс-Қазақстан облысы, Өскемен қ.</v>
      </c>
      <c r="N4408" s="26" t="s">
        <v>58</v>
      </c>
      <c r="O4408" s="26" t="str">
        <f>VLOOKUP(B4408,[1]ПланКаз!A4394:P7698,16,0)</f>
        <v>жыл бойына өтінім бойынша</v>
      </c>
      <c r="P4408" s="26" t="s">
        <v>59</v>
      </c>
      <c r="Q4408" s="27" t="s">
        <v>522</v>
      </c>
      <c r="R4408" s="26" t="str">
        <f>VLOOKUP(B4408,[1]ПланКаз!A4393:S7697,19,0)</f>
        <v>Дана</v>
      </c>
      <c r="S4408" s="28">
        <v>72</v>
      </c>
      <c r="T4408" s="28">
        <v>762</v>
      </c>
      <c r="U4408" s="28">
        <v>54864</v>
      </c>
      <c r="V4408" s="28">
        <v>61447.68</v>
      </c>
      <c r="W4408" s="26"/>
      <c r="X4408" s="26" t="s">
        <v>62</v>
      </c>
      <c r="Y4408" s="26" t="s">
        <v>61</v>
      </c>
    </row>
    <row r="4409" spans="2:25" x14ac:dyDescent="0.2">
      <c r="B4409" s="26" t="s">
        <v>9258</v>
      </c>
      <c r="C4409" s="26" t="s">
        <v>55</v>
      </c>
      <c r="D4409" s="26" t="s">
        <v>9259</v>
      </c>
      <c r="E4409" s="26" t="str">
        <f>VLOOKUP(D4409,[1]ЕНС!A:E,2,FALSE)</f>
        <v>Комплект проводов</v>
      </c>
      <c r="F4409" s="26" t="str">
        <f>VLOOKUP(D4409,[1]ЕНС!A:E,3,FALSE)</f>
        <v>для грузового автомобиля</v>
      </c>
      <c r="G4409" s="26" t="s">
        <v>9260</v>
      </c>
      <c r="H4409" s="26" t="s">
        <v>26</v>
      </c>
      <c r="I4409" s="26">
        <v>0</v>
      </c>
      <c r="J4409" s="26">
        <v>631010000</v>
      </c>
      <c r="K4409" s="26" t="str">
        <f>VLOOKUP(B4409,[1]ПланКаз!A4396:M7700,12,0)</f>
        <v>ҚР, ШҚО, Өскемен қ., Бажов көш., 10</v>
      </c>
      <c r="L4409" s="26" t="str">
        <f>VLOOKUP(B4409,[1]ПланКаз!A4394:M7698,13,0)</f>
        <v>Желтоқсан-Қантар</v>
      </c>
      <c r="M4409" s="26" t="str">
        <f>VLOOKUP(B4409,[1]ПланКаз!A4396:N7700,14,0)</f>
        <v>Шығыс-Қазақстан облысы, Өскемен қ.</v>
      </c>
      <c r="N4409" s="26" t="s">
        <v>58</v>
      </c>
      <c r="O4409" s="26" t="str">
        <f>VLOOKUP(B4409,[1]ПланКаз!A4395:P7699,16,0)</f>
        <v>жыл бойына өтінім бойынша</v>
      </c>
      <c r="P4409" s="26" t="s">
        <v>59</v>
      </c>
      <c r="Q4409" s="27" t="s">
        <v>2896</v>
      </c>
      <c r="R4409" s="26" t="str">
        <f>VLOOKUP(B4409,[1]ПланКаз!A4394:S7698,19,0)</f>
        <v>Комплект</v>
      </c>
      <c r="S4409" s="28">
        <v>3</v>
      </c>
      <c r="T4409" s="28">
        <v>20174</v>
      </c>
      <c r="U4409" s="28">
        <v>60522</v>
      </c>
      <c r="V4409" s="28">
        <v>67784.639999999999</v>
      </c>
      <c r="W4409" s="26"/>
      <c r="X4409" s="26" t="s">
        <v>62</v>
      </c>
      <c r="Y4409" s="26" t="s">
        <v>61</v>
      </c>
    </row>
    <row r="4410" spans="2:25" x14ac:dyDescent="0.2">
      <c r="B4410" s="26" t="s">
        <v>9261</v>
      </c>
      <c r="C4410" s="26" t="s">
        <v>55</v>
      </c>
      <c r="D4410" s="26" t="s">
        <v>6095</v>
      </c>
      <c r="E4410" s="26" t="str">
        <f>VLOOKUP(D4410,[1]ЕНС!A:E,2,FALSE)</f>
        <v>Крышка радиатора</v>
      </c>
      <c r="F4410" s="26" t="str">
        <f>VLOOKUP(D4410,[1]ЕНС!A:E,3,FALSE)</f>
        <v>для грузового автомобиля</v>
      </c>
      <c r="G4410" s="26" t="s">
        <v>9262</v>
      </c>
      <c r="H4410" s="26" t="s">
        <v>26</v>
      </c>
      <c r="I4410" s="26">
        <v>0</v>
      </c>
      <c r="J4410" s="26">
        <v>631010000</v>
      </c>
      <c r="K4410" s="26" t="str">
        <f>VLOOKUP(B4410,[1]ПланКаз!A4397:M7701,12,0)</f>
        <v>ҚР, ШҚО, Өскемен қ., Бажов көш., 10</v>
      </c>
      <c r="L4410" s="26" t="str">
        <f>VLOOKUP(B4410,[1]ПланКаз!A4395:M7699,13,0)</f>
        <v>Желтоқсан-Қантар</v>
      </c>
      <c r="M4410" s="26" t="str">
        <f>VLOOKUP(B4410,[1]ПланКаз!A4397:N7701,14,0)</f>
        <v>Шығыс-Қазақстан облысы, Өскемен қ.</v>
      </c>
      <c r="N4410" s="26" t="s">
        <v>58</v>
      </c>
      <c r="O4410" s="26" t="str">
        <f>VLOOKUP(B4410,[1]ПланКаз!A4396:P7700,16,0)</f>
        <v>жыл бойына өтінім бойынша</v>
      </c>
      <c r="P4410" s="26" t="s">
        <v>59</v>
      </c>
      <c r="Q4410" s="27" t="s">
        <v>522</v>
      </c>
      <c r="R4410" s="26" t="str">
        <f>VLOOKUP(B4410,[1]ПланКаз!A4395:S7699,19,0)</f>
        <v>Дана</v>
      </c>
      <c r="S4410" s="28">
        <v>1</v>
      </c>
      <c r="T4410" s="28">
        <v>1747</v>
      </c>
      <c r="U4410" s="28">
        <v>1747</v>
      </c>
      <c r="V4410" s="28">
        <v>1956.64</v>
      </c>
      <c r="W4410" s="26"/>
      <c r="X4410" s="26" t="s">
        <v>62</v>
      </c>
      <c r="Y4410" s="26" t="s">
        <v>61</v>
      </c>
    </row>
    <row r="4411" spans="2:25" x14ac:dyDescent="0.2">
      <c r="B4411" s="26" t="s">
        <v>9263</v>
      </c>
      <c r="C4411" s="26" t="s">
        <v>55</v>
      </c>
      <c r="D4411" s="26" t="s">
        <v>5706</v>
      </c>
      <c r="E4411" s="26" t="str">
        <f>VLOOKUP(D4411,[1]ЕНС!A:E,2,FALSE)</f>
        <v>Трос</v>
      </c>
      <c r="F4411" s="26" t="str">
        <f>VLOOKUP(D4411,[1]ЕНС!A:E,3,FALSE)</f>
        <v>для грузового автомобиля, спидометра</v>
      </c>
      <c r="G4411" s="26" t="s">
        <v>9264</v>
      </c>
      <c r="H4411" s="26" t="s">
        <v>26</v>
      </c>
      <c r="I4411" s="26">
        <v>0</v>
      </c>
      <c r="J4411" s="26">
        <v>631010000</v>
      </c>
      <c r="K4411" s="26" t="str">
        <f>VLOOKUP(B4411,[1]ПланКаз!A4398:M7702,12,0)</f>
        <v>ҚР, ШҚО, Өскемен қ., Бажов көш., 10</v>
      </c>
      <c r="L4411" s="26" t="str">
        <f>VLOOKUP(B4411,[1]ПланКаз!A4396:M7700,13,0)</f>
        <v>Желтоқсан-Қантар</v>
      </c>
      <c r="M4411" s="26" t="str">
        <f>VLOOKUP(B4411,[1]ПланКаз!A4398:N7702,14,0)</f>
        <v>Шығыс-Қазақстан облысы, Өскемен қ.</v>
      </c>
      <c r="N4411" s="26" t="s">
        <v>58</v>
      </c>
      <c r="O4411" s="26" t="str">
        <f>VLOOKUP(B4411,[1]ПланКаз!A4397:P7701,16,0)</f>
        <v>жыл бойына өтінім бойынша</v>
      </c>
      <c r="P4411" s="26" t="s">
        <v>59</v>
      </c>
      <c r="Q4411" s="27" t="s">
        <v>522</v>
      </c>
      <c r="R4411" s="26" t="str">
        <f>VLOOKUP(B4411,[1]ПланКаз!A4396:S7700,19,0)</f>
        <v>Дана</v>
      </c>
      <c r="S4411" s="28">
        <v>6</v>
      </c>
      <c r="T4411" s="28">
        <v>3700</v>
      </c>
      <c r="U4411" s="28">
        <v>22200</v>
      </c>
      <c r="V4411" s="28">
        <v>24864</v>
      </c>
      <c r="W4411" s="26"/>
      <c r="X4411" s="26" t="s">
        <v>62</v>
      </c>
      <c r="Y4411" s="26" t="s">
        <v>61</v>
      </c>
    </row>
    <row r="4412" spans="2:25" x14ac:dyDescent="0.2">
      <c r="B4412" s="26" t="s">
        <v>9265</v>
      </c>
      <c r="C4412" s="26" t="s">
        <v>55</v>
      </c>
      <c r="D4412" s="26" t="s">
        <v>9266</v>
      </c>
      <c r="E4412" s="26" t="str">
        <f>VLOOKUP(D4412,[1]ЕНС!A:E,2,FALSE)</f>
        <v>Повторитель</v>
      </c>
      <c r="F4412" s="26" t="str">
        <f>VLOOKUP(D4412,[1]ЕНС!A:E,3,FALSE)</f>
        <v>указателя поворота, левый, передний, для грузового автомобиля</v>
      </c>
      <c r="G4412" s="26" t="s">
        <v>9267</v>
      </c>
      <c r="H4412" s="26" t="s">
        <v>26</v>
      </c>
      <c r="I4412" s="26">
        <v>0</v>
      </c>
      <c r="J4412" s="26">
        <v>631010000</v>
      </c>
      <c r="K4412" s="26" t="str">
        <f>VLOOKUP(B4412,[1]ПланКаз!A4399:M7703,12,0)</f>
        <v>ҚР, ШҚО, Өскемен қ., Бажов көш., 10</v>
      </c>
      <c r="L4412" s="26" t="str">
        <f>VLOOKUP(B4412,[1]ПланКаз!A4397:M7701,13,0)</f>
        <v>Желтоқсан-Қантар</v>
      </c>
      <c r="M4412" s="26" t="str">
        <f>VLOOKUP(B4412,[1]ПланКаз!A4399:N7703,14,0)</f>
        <v>Шығыс-Қазақстан облысы, Өскемен қ.</v>
      </c>
      <c r="N4412" s="26" t="s">
        <v>58</v>
      </c>
      <c r="O4412" s="26" t="str">
        <f>VLOOKUP(B4412,[1]ПланКаз!A4398:P7702,16,0)</f>
        <v>жыл бойына өтінім бойынша</v>
      </c>
      <c r="P4412" s="26" t="s">
        <v>59</v>
      </c>
      <c r="Q4412" s="27" t="s">
        <v>522</v>
      </c>
      <c r="R4412" s="26" t="str">
        <f>VLOOKUP(B4412,[1]ПланКаз!A4397:S7701,19,0)</f>
        <v>Дана</v>
      </c>
      <c r="S4412" s="28">
        <v>10</v>
      </c>
      <c r="T4412" s="28">
        <v>1131</v>
      </c>
      <c r="U4412" s="28">
        <v>11310</v>
      </c>
      <c r="V4412" s="28">
        <v>12667.2</v>
      </c>
      <c r="W4412" s="26"/>
      <c r="X4412" s="26" t="s">
        <v>62</v>
      </c>
      <c r="Y4412" s="26" t="s">
        <v>61</v>
      </c>
    </row>
    <row r="4413" spans="2:25" x14ac:dyDescent="0.2">
      <c r="B4413" s="26" t="s">
        <v>9268</v>
      </c>
      <c r="C4413" s="26" t="s">
        <v>55</v>
      </c>
      <c r="D4413" s="26" t="s">
        <v>9076</v>
      </c>
      <c r="E4413" s="26" t="str">
        <f>VLOOKUP(D4413,[1]ЕНС!A:E,2,FALSE)</f>
        <v>Штанга</v>
      </c>
      <c r="F4413" s="26" t="str">
        <f>VLOOKUP(D4413,[1]ЕНС!A:E,3,FALSE)</f>
        <v>реактивная, для грузового автомобиля, верхняя</v>
      </c>
      <c r="G4413" s="26" t="s">
        <v>9269</v>
      </c>
      <c r="H4413" s="26" t="s">
        <v>26</v>
      </c>
      <c r="I4413" s="26">
        <v>0</v>
      </c>
      <c r="J4413" s="26">
        <v>631010000</v>
      </c>
      <c r="K4413" s="26" t="str">
        <f>VLOOKUP(B4413,[1]ПланКаз!A4400:M7704,12,0)</f>
        <v>ҚР, ШҚО, Өскемен қ., Бажов көш., 10</v>
      </c>
      <c r="L4413" s="26" t="str">
        <f>VLOOKUP(B4413,[1]ПланКаз!A4398:M7702,13,0)</f>
        <v>Желтоқсан-Қантар</v>
      </c>
      <c r="M4413" s="26" t="str">
        <f>VLOOKUP(B4413,[1]ПланКаз!A4400:N7704,14,0)</f>
        <v>Шығыс-Қазақстан облысы, Өскемен қ.</v>
      </c>
      <c r="N4413" s="26" t="s">
        <v>58</v>
      </c>
      <c r="O4413" s="26" t="str">
        <f>VLOOKUP(B4413,[1]ПланКаз!A4399:P7703,16,0)</f>
        <v>жыл бойына өтінім бойынша</v>
      </c>
      <c r="P4413" s="26" t="s">
        <v>59</v>
      </c>
      <c r="Q4413" s="27" t="s">
        <v>522</v>
      </c>
      <c r="R4413" s="26" t="str">
        <f>VLOOKUP(B4413,[1]ПланКаз!A4398:S7702,19,0)</f>
        <v>Дана</v>
      </c>
      <c r="S4413" s="28">
        <v>4</v>
      </c>
      <c r="T4413" s="28">
        <v>28270</v>
      </c>
      <c r="U4413" s="28">
        <v>113080</v>
      </c>
      <c r="V4413" s="28">
        <v>126649.60000000001</v>
      </c>
      <c r="W4413" s="26"/>
      <c r="X4413" s="26" t="s">
        <v>62</v>
      </c>
      <c r="Y4413" s="26" t="s">
        <v>61</v>
      </c>
    </row>
    <row r="4414" spans="2:25" x14ac:dyDescent="0.2">
      <c r="B4414" s="26" t="s">
        <v>9270</v>
      </c>
      <c r="C4414" s="26" t="s">
        <v>55</v>
      </c>
      <c r="D4414" s="26" t="s">
        <v>6056</v>
      </c>
      <c r="E4414" s="26" t="str">
        <f>VLOOKUP(D4414,[1]ЕНС!A:E,2,FALSE)</f>
        <v>Втулка</v>
      </c>
      <c r="F4414" s="26" t="str">
        <f>VLOOKUP(D4414,[1]ЕНС!A:E,3,FALSE)</f>
        <v>для грузового автомобиля, для пружины амортизатора</v>
      </c>
      <c r="G4414" s="26" t="s">
        <v>9271</v>
      </c>
      <c r="H4414" s="26" t="s">
        <v>26</v>
      </c>
      <c r="I4414" s="26">
        <v>0</v>
      </c>
      <c r="J4414" s="26">
        <v>631010000</v>
      </c>
      <c r="K4414" s="26" t="str">
        <f>VLOOKUP(B4414,[1]ПланКаз!A4401:M7705,12,0)</f>
        <v>ҚР, ШҚО, Өскемен қ., Бажов көш., 10</v>
      </c>
      <c r="L4414" s="26" t="str">
        <f>VLOOKUP(B4414,[1]ПланКаз!A4399:M7703,13,0)</f>
        <v>Желтоқсан-Қантар</v>
      </c>
      <c r="M4414" s="26" t="str">
        <f>VLOOKUP(B4414,[1]ПланКаз!A4401:N7705,14,0)</f>
        <v>Шығыс-Қазақстан облысы, Өскемен қ.</v>
      </c>
      <c r="N4414" s="26" t="s">
        <v>58</v>
      </c>
      <c r="O4414" s="26" t="str">
        <f>VLOOKUP(B4414,[1]ПланКаз!A4400:P7704,16,0)</f>
        <v>жыл бойына өтінім бойынша</v>
      </c>
      <c r="P4414" s="26" t="s">
        <v>59</v>
      </c>
      <c r="Q4414" s="27" t="s">
        <v>522</v>
      </c>
      <c r="R4414" s="26" t="str">
        <f>VLOOKUP(B4414,[1]ПланКаз!A4399:S7703,19,0)</f>
        <v>Дана</v>
      </c>
      <c r="S4414" s="28">
        <v>8</v>
      </c>
      <c r="T4414" s="28">
        <v>110</v>
      </c>
      <c r="U4414" s="28">
        <v>880</v>
      </c>
      <c r="V4414" s="28">
        <v>985.6</v>
      </c>
      <c r="W4414" s="26"/>
      <c r="X4414" s="26" t="s">
        <v>62</v>
      </c>
      <c r="Y4414" s="26" t="s">
        <v>61</v>
      </c>
    </row>
    <row r="4415" spans="2:25" x14ac:dyDescent="0.2">
      <c r="B4415" s="26" t="s">
        <v>9272</v>
      </c>
      <c r="C4415" s="26" t="s">
        <v>55</v>
      </c>
      <c r="D4415" s="26" t="s">
        <v>5673</v>
      </c>
      <c r="E4415" s="26" t="str">
        <f>VLOOKUP(D4415,[1]ЕНС!A:E,2,FALSE)</f>
        <v>Втулка</v>
      </c>
      <c r="F4415" s="26" t="str">
        <f>VLOOKUP(D4415,[1]ЕНС!A:E,3,FALSE)</f>
        <v>для грузового автомобиля, для статера с электромеханическим перемещением шестерни привода</v>
      </c>
      <c r="G4415" s="26" t="s">
        <v>9273</v>
      </c>
      <c r="H4415" s="26" t="s">
        <v>26</v>
      </c>
      <c r="I4415" s="26">
        <v>0</v>
      </c>
      <c r="J4415" s="26">
        <v>631010000</v>
      </c>
      <c r="K4415" s="26" t="str">
        <f>VLOOKUP(B4415,[1]ПланКаз!A4402:M7706,12,0)</f>
        <v>ҚР, ШҚО, Өскемен қ., Бажов көш., 10</v>
      </c>
      <c r="L4415" s="26" t="str">
        <f>VLOOKUP(B4415,[1]ПланКаз!A4400:M7704,13,0)</f>
        <v>Желтоқсан-Қантар</v>
      </c>
      <c r="M4415" s="26" t="str">
        <f>VLOOKUP(B4415,[1]ПланКаз!A4402:N7706,14,0)</f>
        <v>Шығыс-Қазақстан облысы, Өскемен қ.</v>
      </c>
      <c r="N4415" s="26" t="s">
        <v>58</v>
      </c>
      <c r="O4415" s="26" t="str">
        <f>VLOOKUP(B4415,[1]ПланКаз!A4401:P7705,16,0)</f>
        <v>жыл бойына өтінім бойынша</v>
      </c>
      <c r="P4415" s="26" t="s">
        <v>59</v>
      </c>
      <c r="Q4415" s="27" t="s">
        <v>522</v>
      </c>
      <c r="R4415" s="26" t="str">
        <f>VLOOKUP(B4415,[1]ПланКаз!A4400:S7704,19,0)</f>
        <v>Комплект</v>
      </c>
      <c r="S4415" s="28">
        <v>5</v>
      </c>
      <c r="T4415" s="28">
        <v>1325</v>
      </c>
      <c r="U4415" s="28">
        <v>6625</v>
      </c>
      <c r="V4415" s="28">
        <v>7420</v>
      </c>
      <c r="W4415" s="26"/>
      <c r="X4415" s="26" t="s">
        <v>62</v>
      </c>
      <c r="Y4415" s="26" t="s">
        <v>61</v>
      </c>
    </row>
    <row r="4416" spans="2:25" x14ac:dyDescent="0.2">
      <c r="B4416" s="26" t="s">
        <v>9274</v>
      </c>
      <c r="C4416" s="26" t="s">
        <v>55</v>
      </c>
      <c r="D4416" s="26" t="s">
        <v>6298</v>
      </c>
      <c r="E4416" s="26" t="str">
        <f>VLOOKUP(D4416,[1]ЕНС!A:E,2,FALSE)</f>
        <v>Термостат</v>
      </c>
      <c r="F4416" s="26" t="str">
        <f>VLOOKUP(D4416,[1]ЕНС!A:E,3,FALSE)</f>
        <v>для грузового автомобиля</v>
      </c>
      <c r="G4416" s="26" t="s">
        <v>9275</v>
      </c>
      <c r="H4416" s="26" t="s">
        <v>26</v>
      </c>
      <c r="I4416" s="26">
        <v>0</v>
      </c>
      <c r="J4416" s="26">
        <v>631010000</v>
      </c>
      <c r="K4416" s="26" t="str">
        <f>VLOOKUP(B4416,[1]ПланКаз!A4403:M7707,12,0)</f>
        <v>ҚР, ШҚО, Өскемен қ., Бажов көш., 10</v>
      </c>
      <c r="L4416" s="26" t="str">
        <f>VLOOKUP(B4416,[1]ПланКаз!A4401:M7705,13,0)</f>
        <v>Желтоқсан-Қантар</v>
      </c>
      <c r="M4416" s="26" t="str">
        <f>VLOOKUP(B4416,[1]ПланКаз!A4403:N7707,14,0)</f>
        <v>Шығыс-Қазақстан облысы, Өскемен қ.</v>
      </c>
      <c r="N4416" s="26" t="s">
        <v>58</v>
      </c>
      <c r="O4416" s="26" t="str">
        <f>VLOOKUP(B4416,[1]ПланКаз!A4402:P7706,16,0)</f>
        <v>жыл бойына өтінім бойынша</v>
      </c>
      <c r="P4416" s="26" t="s">
        <v>59</v>
      </c>
      <c r="Q4416" s="27" t="s">
        <v>522</v>
      </c>
      <c r="R4416" s="26" t="str">
        <f>VLOOKUP(B4416,[1]ПланКаз!A4401:S7705,19,0)</f>
        <v>Дана</v>
      </c>
      <c r="S4416" s="28">
        <v>8</v>
      </c>
      <c r="T4416" s="28">
        <v>4430</v>
      </c>
      <c r="U4416" s="28">
        <v>35440</v>
      </c>
      <c r="V4416" s="28">
        <v>39692.800000000003</v>
      </c>
      <c r="W4416" s="26"/>
      <c r="X4416" s="26" t="s">
        <v>62</v>
      </c>
      <c r="Y4416" s="26" t="s">
        <v>61</v>
      </c>
    </row>
    <row r="4417" spans="2:25" x14ac:dyDescent="0.2">
      <c r="B4417" s="26" t="s">
        <v>9276</v>
      </c>
      <c r="C4417" s="26" t="s">
        <v>55</v>
      </c>
      <c r="D4417" s="26" t="s">
        <v>6028</v>
      </c>
      <c r="E4417" s="26" t="str">
        <f>VLOOKUP(D4417,[1]ЕНС!A:E,2,FALSE)</f>
        <v>Шкворень</v>
      </c>
      <c r="F4417" s="26" t="str">
        <f>VLOOKUP(D4417,[1]ЕНС!A:E,3,FALSE)</f>
        <v>для грузового автомобиля</v>
      </c>
      <c r="G4417" s="26" t="s">
        <v>9277</v>
      </c>
      <c r="H4417" s="26" t="s">
        <v>26</v>
      </c>
      <c r="I4417" s="26">
        <v>0</v>
      </c>
      <c r="J4417" s="26">
        <v>631010000</v>
      </c>
      <c r="K4417" s="26" t="str">
        <f>VLOOKUP(B4417,[1]ПланКаз!A4404:M7708,12,0)</f>
        <v>ҚР, ШҚО, Өскемен қ., Бажов көш., 10</v>
      </c>
      <c r="L4417" s="26" t="str">
        <f>VLOOKUP(B4417,[1]ПланКаз!A4402:M7706,13,0)</f>
        <v>Желтоқсан-Қантар</v>
      </c>
      <c r="M4417" s="26" t="str">
        <f>VLOOKUP(B4417,[1]ПланКаз!A4404:N7708,14,0)</f>
        <v>Шығыс-Қазақстан облысы, Өскемен қ.</v>
      </c>
      <c r="N4417" s="26" t="s">
        <v>58</v>
      </c>
      <c r="O4417" s="26" t="str">
        <f>VLOOKUP(B4417,[1]ПланКаз!A4403:P7707,16,0)</f>
        <v>жыл бойына өтінім бойынша</v>
      </c>
      <c r="P4417" s="26" t="s">
        <v>59</v>
      </c>
      <c r="Q4417" s="27" t="s">
        <v>2896</v>
      </c>
      <c r="R4417" s="26" t="str">
        <f>VLOOKUP(B4417,[1]ПланКаз!A4402:S7706,19,0)</f>
        <v>Комплект</v>
      </c>
      <c r="S4417" s="28">
        <v>5</v>
      </c>
      <c r="T4417" s="28">
        <v>8154</v>
      </c>
      <c r="U4417" s="28">
        <v>40770</v>
      </c>
      <c r="V4417" s="28">
        <v>45662.400000000001</v>
      </c>
      <c r="W4417" s="26"/>
      <c r="X4417" s="26" t="s">
        <v>62</v>
      </c>
      <c r="Y4417" s="26" t="s">
        <v>61</v>
      </c>
    </row>
    <row r="4418" spans="2:25" x14ac:dyDescent="0.2">
      <c r="B4418" s="26" t="s">
        <v>9278</v>
      </c>
      <c r="C4418" s="26" t="s">
        <v>55</v>
      </c>
      <c r="D4418" s="26" t="s">
        <v>5801</v>
      </c>
      <c r="E4418" s="26" t="str">
        <f>VLOOKUP(D4418,[1]ЕНС!A:E,2,FALSE)</f>
        <v>Патрубок</v>
      </c>
      <c r="F4418" s="26" t="str">
        <f>VLOOKUP(D4418,[1]ЕНС!A:E,3,FALSE)</f>
        <v>радиатора, для грузового автомобиля, верхний подводящий</v>
      </c>
      <c r="G4418" s="26" t="s">
        <v>9279</v>
      </c>
      <c r="H4418" s="26" t="s">
        <v>26</v>
      </c>
      <c r="I4418" s="26">
        <v>0</v>
      </c>
      <c r="J4418" s="26">
        <v>631010000</v>
      </c>
      <c r="K4418" s="26" t="str">
        <f>VLOOKUP(B4418,[1]ПланКаз!A4405:M7709,12,0)</f>
        <v>ҚР, ШҚО, Өскемен қ., Бажов көш., 10</v>
      </c>
      <c r="L4418" s="26" t="str">
        <f>VLOOKUP(B4418,[1]ПланКаз!A4403:M7707,13,0)</f>
        <v>Желтоқсан-Қантар</v>
      </c>
      <c r="M4418" s="26" t="str">
        <f>VLOOKUP(B4418,[1]ПланКаз!A4405:N7709,14,0)</f>
        <v>Шығыс-Қазақстан облысы, Өскемен қ.</v>
      </c>
      <c r="N4418" s="26" t="s">
        <v>58</v>
      </c>
      <c r="O4418" s="26" t="str">
        <f>VLOOKUP(B4418,[1]ПланКаз!A4404:P7708,16,0)</f>
        <v>жыл бойына өтінім бойынша</v>
      </c>
      <c r="P4418" s="26" t="s">
        <v>59</v>
      </c>
      <c r="Q4418" s="27" t="s">
        <v>522</v>
      </c>
      <c r="R4418" s="26" t="str">
        <f>VLOOKUP(B4418,[1]ПланКаз!A4403:S7707,19,0)</f>
        <v>Комплект</v>
      </c>
      <c r="S4418" s="28">
        <v>9</v>
      </c>
      <c r="T4418" s="28">
        <v>3367</v>
      </c>
      <c r="U4418" s="28">
        <v>30303</v>
      </c>
      <c r="V4418" s="28">
        <v>33939.360000000001</v>
      </c>
      <c r="W4418" s="26"/>
      <c r="X4418" s="26" t="s">
        <v>62</v>
      </c>
      <c r="Y4418" s="26" t="s">
        <v>61</v>
      </c>
    </row>
    <row r="4419" spans="2:25" x14ac:dyDescent="0.2">
      <c r="B4419" s="26" t="s">
        <v>9280</v>
      </c>
      <c r="C4419" s="26" t="s">
        <v>55</v>
      </c>
      <c r="D4419" s="26" t="s">
        <v>6269</v>
      </c>
      <c r="E4419" s="26" t="str">
        <f>VLOOKUP(D4419,[1]ЕНС!A:E,2,FALSE)</f>
        <v>Клапан</v>
      </c>
      <c r="F4419" s="26" t="str">
        <f>VLOOKUP(D4419,[1]ЕНС!A:E,3,FALSE)</f>
        <v>двухмагистральный, для грузового автомобиля</v>
      </c>
      <c r="G4419" s="26" t="s">
        <v>9281</v>
      </c>
      <c r="H4419" s="26" t="s">
        <v>26</v>
      </c>
      <c r="I4419" s="26">
        <v>0</v>
      </c>
      <c r="J4419" s="26">
        <v>631010000</v>
      </c>
      <c r="K4419" s="26" t="str">
        <f>VLOOKUP(B4419,[1]ПланКаз!A4406:M7710,12,0)</f>
        <v>ҚР, ШҚО, Өскемен қ., Бажов көш., 10</v>
      </c>
      <c r="L4419" s="26" t="str">
        <f>VLOOKUP(B4419,[1]ПланКаз!A4404:M7708,13,0)</f>
        <v>Желтоқсан-Қантар</v>
      </c>
      <c r="M4419" s="26" t="str">
        <f>VLOOKUP(B4419,[1]ПланКаз!A4406:N7710,14,0)</f>
        <v>Шығыс-Қазақстан облысы, Өскемен қ.</v>
      </c>
      <c r="N4419" s="26" t="s">
        <v>58</v>
      </c>
      <c r="O4419" s="26" t="str">
        <f>VLOOKUP(B4419,[1]ПланКаз!A4405:P7709,16,0)</f>
        <v>жыл бойына өтінім бойынша</v>
      </c>
      <c r="P4419" s="26" t="s">
        <v>59</v>
      </c>
      <c r="Q4419" s="27" t="s">
        <v>522</v>
      </c>
      <c r="R4419" s="26" t="str">
        <f>VLOOKUP(B4419,[1]ПланКаз!A4404:S7708,19,0)</f>
        <v>Дана</v>
      </c>
      <c r="S4419" s="28">
        <v>2</v>
      </c>
      <c r="T4419" s="28">
        <v>5137</v>
      </c>
      <c r="U4419" s="28">
        <v>10274</v>
      </c>
      <c r="V4419" s="28">
        <v>11506.88</v>
      </c>
      <c r="W4419" s="26"/>
      <c r="X4419" s="26" t="s">
        <v>62</v>
      </c>
      <c r="Y4419" s="26" t="s">
        <v>61</v>
      </c>
    </row>
    <row r="4420" spans="2:25" x14ac:dyDescent="0.2">
      <c r="B4420" s="26" t="s">
        <v>9282</v>
      </c>
      <c r="C4420" s="26" t="s">
        <v>55</v>
      </c>
      <c r="D4420" s="26" t="s">
        <v>5962</v>
      </c>
      <c r="E4420" s="26" t="str">
        <f>VLOOKUP(D4420,[1]ЕНС!A:E,2,FALSE)</f>
        <v>Сальник</v>
      </c>
      <c r="F4420" s="26" t="str">
        <f>VLOOKUP(D4420,[1]ЕНС!A:E,3,FALSE)</f>
        <v>для грузового автомобиля, раздаточной коробки</v>
      </c>
      <c r="G4420" s="26" t="s">
        <v>9283</v>
      </c>
      <c r="H4420" s="26" t="s">
        <v>26</v>
      </c>
      <c r="I4420" s="26">
        <v>0</v>
      </c>
      <c r="J4420" s="26">
        <v>631010000</v>
      </c>
      <c r="K4420" s="26" t="str">
        <f>VLOOKUP(B4420,[1]ПланКаз!A4407:M7711,12,0)</f>
        <v>ҚР, ШҚО, Өскемен қ., Бажов көш., 10</v>
      </c>
      <c r="L4420" s="26" t="str">
        <f>VLOOKUP(B4420,[1]ПланКаз!A4405:M7709,13,0)</f>
        <v>Желтоқсан-Қантар</v>
      </c>
      <c r="M4420" s="26" t="str">
        <f>VLOOKUP(B4420,[1]ПланКаз!A4407:N7711,14,0)</f>
        <v>Шығыс-Қазақстан облысы, Өскемен қ.</v>
      </c>
      <c r="N4420" s="26" t="s">
        <v>58</v>
      </c>
      <c r="O4420" s="26" t="str">
        <f>VLOOKUP(B4420,[1]ПланКаз!A4406:P7710,16,0)</f>
        <v>жыл бойына өтінім бойынша</v>
      </c>
      <c r="P4420" s="26" t="s">
        <v>59</v>
      </c>
      <c r="Q4420" s="27" t="s">
        <v>522</v>
      </c>
      <c r="R4420" s="26" t="str">
        <f>VLOOKUP(B4420,[1]ПланКаз!A4405:S7709,19,0)</f>
        <v>Дана</v>
      </c>
      <c r="S4420" s="28">
        <v>6</v>
      </c>
      <c r="T4420" s="28">
        <v>1728</v>
      </c>
      <c r="U4420" s="28">
        <v>10368</v>
      </c>
      <c r="V4420" s="28">
        <v>11612.16</v>
      </c>
      <c r="W4420" s="26"/>
      <c r="X4420" s="26" t="s">
        <v>62</v>
      </c>
      <c r="Y4420" s="26" t="s">
        <v>61</v>
      </c>
    </row>
    <row r="4421" spans="2:25" x14ac:dyDescent="0.2">
      <c r="B4421" s="26" t="s">
        <v>9284</v>
      </c>
      <c r="C4421" s="26" t="s">
        <v>55</v>
      </c>
      <c r="D4421" s="26" t="s">
        <v>6065</v>
      </c>
      <c r="E4421" s="26" t="str">
        <f>VLOOKUP(D4421,[1]ЕНС!A:E,2,FALSE)</f>
        <v>Прокладка</v>
      </c>
      <c r="F4421" s="26" t="str">
        <f>VLOOKUP(D4421,[1]ЕНС!A:E,3,FALSE)</f>
        <v>впускной трубы, для грузового автомобиля</v>
      </c>
      <c r="G4421" s="26" t="s">
        <v>9285</v>
      </c>
      <c r="H4421" s="26" t="s">
        <v>26</v>
      </c>
      <c r="I4421" s="26">
        <v>0</v>
      </c>
      <c r="J4421" s="26">
        <v>631010000</v>
      </c>
      <c r="K4421" s="26" t="str">
        <f>VLOOKUP(B4421,[1]ПланКаз!A4408:M7712,12,0)</f>
        <v>ҚР, ШҚО, Өскемен қ., Бажов көш., 10</v>
      </c>
      <c r="L4421" s="26" t="str">
        <f>VLOOKUP(B4421,[1]ПланКаз!A4406:M7710,13,0)</f>
        <v>Желтоқсан-Қантар</v>
      </c>
      <c r="M4421" s="26" t="str">
        <f>VLOOKUP(B4421,[1]ПланКаз!A4408:N7712,14,0)</f>
        <v>Шығыс-Қазақстан облысы, Өскемен қ.</v>
      </c>
      <c r="N4421" s="26" t="s">
        <v>58</v>
      </c>
      <c r="O4421" s="26" t="str">
        <f>VLOOKUP(B4421,[1]ПланКаз!A4407:P7711,16,0)</f>
        <v>жыл бойына өтінім бойынша</v>
      </c>
      <c r="P4421" s="26" t="s">
        <v>59</v>
      </c>
      <c r="Q4421" s="27" t="s">
        <v>522</v>
      </c>
      <c r="R4421" s="26" t="str">
        <f>VLOOKUP(B4421,[1]ПланКаз!A4406:S7710,19,0)</f>
        <v>Комплект</v>
      </c>
      <c r="S4421" s="28">
        <v>6</v>
      </c>
      <c r="T4421" s="28">
        <v>829</v>
      </c>
      <c r="U4421" s="28">
        <v>4974</v>
      </c>
      <c r="V4421" s="28">
        <v>5570.88</v>
      </c>
      <c r="W4421" s="26"/>
      <c r="X4421" s="26" t="s">
        <v>62</v>
      </c>
      <c r="Y4421" s="26" t="s">
        <v>61</v>
      </c>
    </row>
    <row r="4422" spans="2:25" x14ac:dyDescent="0.2">
      <c r="B4422" s="26" t="s">
        <v>9286</v>
      </c>
      <c r="C4422" s="26" t="s">
        <v>55</v>
      </c>
      <c r="D4422" s="26" t="s">
        <v>5761</v>
      </c>
      <c r="E4422" s="26" t="str">
        <f>VLOOKUP(D4422,[1]ЕНС!A:E,2,FALSE)</f>
        <v>Подшипник</v>
      </c>
      <c r="F4422" s="26" t="str">
        <f>VLOOKUP(D4422,[1]ЕНС!A:E,3,FALSE)</f>
        <v>сцепления, для грузового автомобиля</v>
      </c>
      <c r="G4422" s="26" t="s">
        <v>9287</v>
      </c>
      <c r="H4422" s="26" t="s">
        <v>26</v>
      </c>
      <c r="I4422" s="26">
        <v>0</v>
      </c>
      <c r="J4422" s="26">
        <v>631010000</v>
      </c>
      <c r="K4422" s="26" t="str">
        <f>VLOOKUP(B4422,[1]ПланКаз!A4409:M7713,12,0)</f>
        <v>ҚР, ШҚО, Өскемен қ., Бажов көш., 10</v>
      </c>
      <c r="L4422" s="26" t="str">
        <f>VLOOKUP(B4422,[1]ПланКаз!A4407:M7711,13,0)</f>
        <v>Желтоқсан-Қантар</v>
      </c>
      <c r="M4422" s="26" t="str">
        <f>VLOOKUP(B4422,[1]ПланКаз!A4409:N7713,14,0)</f>
        <v>Шығыс-Қазақстан облысы, Өскемен қ.</v>
      </c>
      <c r="N4422" s="26" t="s">
        <v>58</v>
      </c>
      <c r="O4422" s="26" t="str">
        <f>VLOOKUP(B4422,[1]ПланКаз!A4408:P7712,16,0)</f>
        <v>жыл бойына өтінім бойынша</v>
      </c>
      <c r="P4422" s="26" t="s">
        <v>59</v>
      </c>
      <c r="Q4422" s="27" t="s">
        <v>522</v>
      </c>
      <c r="R4422" s="26" t="str">
        <f>VLOOKUP(B4422,[1]ПланКаз!A4407:S7711,19,0)</f>
        <v>Дана</v>
      </c>
      <c r="S4422" s="28">
        <v>9</v>
      </c>
      <c r="T4422" s="28">
        <v>2062</v>
      </c>
      <c r="U4422" s="28">
        <v>18558</v>
      </c>
      <c r="V4422" s="28">
        <v>20784.96</v>
      </c>
      <c r="W4422" s="26"/>
      <c r="X4422" s="26" t="s">
        <v>62</v>
      </c>
      <c r="Y4422" s="26" t="s">
        <v>61</v>
      </c>
    </row>
    <row r="4423" spans="2:25" x14ac:dyDescent="0.2">
      <c r="B4423" s="26" t="s">
        <v>9288</v>
      </c>
      <c r="C4423" s="26" t="s">
        <v>55</v>
      </c>
      <c r="D4423" s="26" t="s">
        <v>9289</v>
      </c>
      <c r="E4423" s="26" t="str">
        <f>VLOOKUP(D4423,[1]ЕНС!A:E,2,FALSE)</f>
        <v>Компрессор</v>
      </c>
      <c r="F4423" s="26" t="str">
        <f>VLOOKUP(D4423,[1]ЕНС!A:E,3,FALSE)</f>
        <v>для тормозной системы, для грузового автомобиля</v>
      </c>
      <c r="G4423" s="26" t="s">
        <v>9290</v>
      </c>
      <c r="H4423" s="26" t="s">
        <v>26</v>
      </c>
      <c r="I4423" s="26">
        <v>0</v>
      </c>
      <c r="J4423" s="26">
        <v>631010000</v>
      </c>
      <c r="K4423" s="26" t="str">
        <f>VLOOKUP(B4423,[1]ПланКаз!A4410:M7714,12,0)</f>
        <v>ҚР, ШҚО, Өскемен қ., Бажов көш., 10</v>
      </c>
      <c r="L4423" s="26" t="str">
        <f>VLOOKUP(B4423,[1]ПланКаз!A4408:M7712,13,0)</f>
        <v>Желтоқсан-Қантар</v>
      </c>
      <c r="M4423" s="26" t="str">
        <f>VLOOKUP(B4423,[1]ПланКаз!A4410:N7714,14,0)</f>
        <v>Шығыс-Қазақстан облысы, Өскемен қ.</v>
      </c>
      <c r="N4423" s="26" t="s">
        <v>58</v>
      </c>
      <c r="O4423" s="26" t="str">
        <f>VLOOKUP(B4423,[1]ПланКаз!A4409:P7713,16,0)</f>
        <v>жыл бойына өтінім бойынша</v>
      </c>
      <c r="P4423" s="26" t="s">
        <v>59</v>
      </c>
      <c r="Q4423" s="27" t="s">
        <v>522</v>
      </c>
      <c r="R4423" s="26" t="str">
        <f>VLOOKUP(B4423,[1]ПланКаз!A4408:S7712,19,0)</f>
        <v>Дана</v>
      </c>
      <c r="S4423" s="28">
        <v>4</v>
      </c>
      <c r="T4423" s="28">
        <v>79706</v>
      </c>
      <c r="U4423" s="28">
        <v>318824</v>
      </c>
      <c r="V4423" s="28">
        <v>357082.88</v>
      </c>
      <c r="W4423" s="26"/>
      <c r="X4423" s="26" t="s">
        <v>62</v>
      </c>
      <c r="Y4423" s="26" t="s">
        <v>61</v>
      </c>
    </row>
    <row r="4424" spans="2:25" x14ac:dyDescent="0.2">
      <c r="B4424" s="26" t="s">
        <v>9291</v>
      </c>
      <c r="C4424" s="26" t="s">
        <v>55</v>
      </c>
      <c r="D4424" s="26" t="s">
        <v>9292</v>
      </c>
      <c r="E4424" s="26" t="str">
        <f>VLOOKUP(D4424,[1]ЕНС!A:E,2,FALSE)</f>
        <v>Футорка</v>
      </c>
      <c r="F4424" s="26" t="str">
        <f>VLOOKUP(D4424,[1]ЕНС!A:E,3,FALSE)</f>
        <v>чугунная</v>
      </c>
      <c r="G4424" s="26" t="s">
        <v>9293</v>
      </c>
      <c r="H4424" s="26" t="s">
        <v>26</v>
      </c>
      <c r="I4424" s="26">
        <v>0</v>
      </c>
      <c r="J4424" s="26">
        <v>631010000</v>
      </c>
      <c r="K4424" s="26" t="str">
        <f>VLOOKUP(B4424,[1]ПланКаз!A4411:M7715,12,0)</f>
        <v>ҚР, ШҚО, Өскемен қ., Бажов көш., 10</v>
      </c>
      <c r="L4424" s="26" t="str">
        <f>VLOOKUP(B4424,[1]ПланКаз!A4409:M7713,13,0)</f>
        <v>Желтоқсан-Қантар</v>
      </c>
      <c r="M4424" s="26" t="str">
        <f>VLOOKUP(B4424,[1]ПланКаз!A4411:N7715,14,0)</f>
        <v>Шығыс-Қазақстан облысы, Өскемен қ.</v>
      </c>
      <c r="N4424" s="26" t="s">
        <v>58</v>
      </c>
      <c r="O4424" s="26" t="str">
        <f>VLOOKUP(B4424,[1]ПланКаз!A4410:P7714,16,0)</f>
        <v>жыл бойына өтінім бойынша</v>
      </c>
      <c r="P4424" s="26" t="s">
        <v>59</v>
      </c>
      <c r="Q4424" s="27" t="s">
        <v>522</v>
      </c>
      <c r="R4424" s="26" t="str">
        <f>VLOOKUP(B4424,[1]ПланКаз!A4409:S7713,19,0)</f>
        <v>Дана</v>
      </c>
      <c r="S4424" s="28">
        <v>36</v>
      </c>
      <c r="T4424" s="28">
        <v>691</v>
      </c>
      <c r="U4424" s="28">
        <v>24876</v>
      </c>
      <c r="V4424" s="28">
        <v>27861.119999999999</v>
      </c>
      <c r="W4424" s="26"/>
      <c r="X4424" s="26" t="s">
        <v>62</v>
      </c>
      <c r="Y4424" s="26" t="s">
        <v>61</v>
      </c>
    </row>
    <row r="4425" spans="2:25" x14ac:dyDescent="0.2">
      <c r="B4425" s="26" t="s">
        <v>9294</v>
      </c>
      <c r="C4425" s="26" t="s">
        <v>55</v>
      </c>
      <c r="D4425" s="26" t="s">
        <v>5694</v>
      </c>
      <c r="E4425" s="26" t="str">
        <f>VLOOKUP(D4425,[1]ЕНС!A:E,2,FALSE)</f>
        <v>Замок</v>
      </c>
      <c r="F4425" s="26" t="str">
        <f>VLOOKUP(D4425,[1]ЕНС!A:E,3,FALSE)</f>
        <v>для грузового автомобиля, для дизельного двигателя, для зажигания стартера</v>
      </c>
      <c r="G4425" s="26" t="s">
        <v>9295</v>
      </c>
      <c r="H4425" s="26" t="s">
        <v>26</v>
      </c>
      <c r="I4425" s="26">
        <v>0</v>
      </c>
      <c r="J4425" s="26">
        <v>631010000</v>
      </c>
      <c r="K4425" s="26" t="str">
        <f>VLOOKUP(B4425,[1]ПланКаз!A4412:M7716,12,0)</f>
        <v>ҚР, ШҚО, Өскемен қ., Бажов көш., 10</v>
      </c>
      <c r="L4425" s="26" t="str">
        <f>VLOOKUP(B4425,[1]ПланКаз!A4410:M7714,13,0)</f>
        <v>Желтоқсан-Қантар</v>
      </c>
      <c r="M4425" s="26" t="str">
        <f>VLOOKUP(B4425,[1]ПланКаз!A4412:N7716,14,0)</f>
        <v>Шығыс-Қазақстан облысы, Өскемен қ.</v>
      </c>
      <c r="N4425" s="26" t="s">
        <v>58</v>
      </c>
      <c r="O4425" s="26" t="str">
        <f>VLOOKUP(B4425,[1]ПланКаз!A4411:P7715,16,0)</f>
        <v>жыл бойына өтінім бойынша</v>
      </c>
      <c r="P4425" s="26" t="s">
        <v>59</v>
      </c>
      <c r="Q4425" s="27" t="s">
        <v>522</v>
      </c>
      <c r="R4425" s="26" t="str">
        <f>VLOOKUP(B4425,[1]ПланКаз!A4410:S7714,19,0)</f>
        <v>Дана</v>
      </c>
      <c r="S4425" s="28">
        <v>7</v>
      </c>
      <c r="T4425" s="28">
        <v>3700</v>
      </c>
      <c r="U4425" s="28">
        <v>25900</v>
      </c>
      <c r="V4425" s="28">
        <v>29008</v>
      </c>
      <c r="W4425" s="26"/>
      <c r="X4425" s="26" t="s">
        <v>62</v>
      </c>
      <c r="Y4425" s="26" t="s">
        <v>61</v>
      </c>
    </row>
    <row r="4426" spans="2:25" x14ac:dyDescent="0.2">
      <c r="B4426" s="26" t="s">
        <v>9296</v>
      </c>
      <c r="C4426" s="26" t="s">
        <v>55</v>
      </c>
      <c r="D4426" s="26" t="s">
        <v>5774</v>
      </c>
      <c r="E4426" s="26" t="str">
        <f>VLOOKUP(D4426,[1]ЕНС!A:E,2,FALSE)</f>
        <v>Подшипник</v>
      </c>
      <c r="F4426" s="26" t="str">
        <f>VLOOKUP(D4426,[1]ЕНС!A:E,3,FALSE)</f>
        <v>подвесной, для карданного вала, для грузового автомобиля</v>
      </c>
      <c r="G4426" s="26" t="s">
        <v>9297</v>
      </c>
      <c r="H4426" s="26" t="s">
        <v>26</v>
      </c>
      <c r="I4426" s="26">
        <v>0</v>
      </c>
      <c r="J4426" s="26">
        <v>631010000</v>
      </c>
      <c r="K4426" s="26" t="str">
        <f>VLOOKUP(B4426,[1]ПланКаз!A4413:M7717,12,0)</f>
        <v>ҚР, ШҚО, Өскемен қ., Бажов көш., 10</v>
      </c>
      <c r="L4426" s="26" t="str">
        <f>VLOOKUP(B4426,[1]ПланКаз!A4411:M7715,13,0)</f>
        <v>Желтоқсан-Қантар</v>
      </c>
      <c r="M4426" s="26" t="str">
        <f>VLOOKUP(B4426,[1]ПланКаз!A4413:N7717,14,0)</f>
        <v>Шығыс-Қазақстан облысы, Өскемен қ.</v>
      </c>
      <c r="N4426" s="26" t="s">
        <v>58</v>
      </c>
      <c r="O4426" s="26" t="str">
        <f>VLOOKUP(B4426,[1]ПланКаз!A4412:P7716,16,0)</f>
        <v>жыл бойына өтінім бойынша</v>
      </c>
      <c r="P4426" s="26" t="s">
        <v>59</v>
      </c>
      <c r="Q4426" s="27" t="s">
        <v>522</v>
      </c>
      <c r="R4426" s="26" t="str">
        <f>VLOOKUP(B4426,[1]ПланКаз!A4411:S7715,19,0)</f>
        <v>Дана</v>
      </c>
      <c r="S4426" s="28">
        <v>5</v>
      </c>
      <c r="T4426" s="28">
        <v>4969</v>
      </c>
      <c r="U4426" s="28">
        <v>24845</v>
      </c>
      <c r="V4426" s="28">
        <v>27826.400000000001</v>
      </c>
      <c r="W4426" s="26"/>
      <c r="X4426" s="26" t="s">
        <v>62</v>
      </c>
      <c r="Y4426" s="26" t="s">
        <v>61</v>
      </c>
    </row>
    <row r="4427" spans="2:25" x14ac:dyDescent="0.2">
      <c r="B4427" s="26" t="s">
        <v>9298</v>
      </c>
      <c r="C4427" s="26" t="s">
        <v>55</v>
      </c>
      <c r="D4427" s="26" t="s">
        <v>6068</v>
      </c>
      <c r="E4427" s="26" t="str">
        <f>VLOOKUP(D4427,[1]ЕНС!A:E,2,FALSE)</f>
        <v>Лапки корзины сцепления</v>
      </c>
      <c r="F4427" s="26" t="str">
        <f>VLOOKUP(D4427,[1]ЕНС!A:E,3,FALSE)</f>
        <v>для грузового автомобиля</v>
      </c>
      <c r="G4427" s="26" t="s">
        <v>9299</v>
      </c>
      <c r="H4427" s="26" t="s">
        <v>26</v>
      </c>
      <c r="I4427" s="26">
        <v>0</v>
      </c>
      <c r="J4427" s="26">
        <v>631010000</v>
      </c>
      <c r="K4427" s="26" t="str">
        <f>VLOOKUP(B4427,[1]ПланКаз!A4414:M7718,12,0)</f>
        <v>ҚР, ШҚО, Өскемен қ., Бажов көш., 10</v>
      </c>
      <c r="L4427" s="26" t="str">
        <f>VLOOKUP(B4427,[1]ПланКаз!A4412:M7716,13,0)</f>
        <v>Желтоқсан-Қантар</v>
      </c>
      <c r="M4427" s="26" t="str">
        <f>VLOOKUP(B4427,[1]ПланКаз!A4414:N7718,14,0)</f>
        <v>Шығыс-Қазақстан облысы, Өскемен қ.</v>
      </c>
      <c r="N4427" s="26" t="s">
        <v>58</v>
      </c>
      <c r="O4427" s="26" t="str">
        <f>VLOOKUP(B4427,[1]ПланКаз!A4413:P7717,16,0)</f>
        <v>жыл бойына өтінім бойынша</v>
      </c>
      <c r="P4427" s="26" t="s">
        <v>59</v>
      </c>
      <c r="Q4427" s="27" t="s">
        <v>522</v>
      </c>
      <c r="R4427" s="26" t="str">
        <f>VLOOKUP(B4427,[1]ПланКаз!A4412:S7716,19,0)</f>
        <v>Дана</v>
      </c>
      <c r="S4427" s="28">
        <v>22</v>
      </c>
      <c r="T4427" s="28">
        <v>793</v>
      </c>
      <c r="U4427" s="28">
        <v>17446</v>
      </c>
      <c r="V4427" s="28">
        <v>19539.52</v>
      </c>
      <c r="W4427" s="26"/>
      <c r="X4427" s="26" t="s">
        <v>62</v>
      </c>
      <c r="Y4427" s="26" t="s">
        <v>61</v>
      </c>
    </row>
    <row r="4428" spans="2:25" x14ac:dyDescent="0.2">
      <c r="B4428" s="26" t="s">
        <v>9300</v>
      </c>
      <c r="C4428" s="26" t="s">
        <v>55</v>
      </c>
      <c r="D4428" s="26" t="s">
        <v>5670</v>
      </c>
      <c r="E4428" s="26" t="str">
        <f>VLOOKUP(D4428,[1]ЕНС!A:E,2,FALSE)</f>
        <v>Втулка</v>
      </c>
      <c r="F4428" s="26" t="str">
        <f>VLOOKUP(D4428,[1]ЕНС!A:E,3,FALSE)</f>
        <v>для грузового автомобиля, для клапана направляющего</v>
      </c>
      <c r="G4428" s="26" t="s">
        <v>9301</v>
      </c>
      <c r="H4428" s="26" t="s">
        <v>26</v>
      </c>
      <c r="I4428" s="26">
        <v>0</v>
      </c>
      <c r="J4428" s="26">
        <v>631010000</v>
      </c>
      <c r="K4428" s="26" t="str">
        <f>VLOOKUP(B4428,[1]ПланКаз!A4415:M7719,12,0)</f>
        <v>ҚР, ШҚО, Өскемен қ., Бажов көш., 10</v>
      </c>
      <c r="L4428" s="26" t="str">
        <f>VLOOKUP(B4428,[1]ПланКаз!A4413:M7717,13,0)</f>
        <v>Желтоқсан-Қантар</v>
      </c>
      <c r="M4428" s="26" t="str">
        <f>VLOOKUP(B4428,[1]ПланКаз!A4415:N7719,14,0)</f>
        <v>Шығыс-Қазақстан облысы, Өскемен қ.</v>
      </c>
      <c r="N4428" s="26" t="s">
        <v>58</v>
      </c>
      <c r="O4428" s="26" t="str">
        <f>VLOOKUP(B4428,[1]ПланКаз!A4414:P7718,16,0)</f>
        <v>жыл бойына өтінім бойынша</v>
      </c>
      <c r="P4428" s="26" t="s">
        <v>59</v>
      </c>
      <c r="Q4428" s="27" t="s">
        <v>522</v>
      </c>
      <c r="R4428" s="26" t="str">
        <f>VLOOKUP(B4428,[1]ПланКаз!A4413:S7717,19,0)</f>
        <v>Дана</v>
      </c>
      <c r="S4428" s="28">
        <v>32</v>
      </c>
      <c r="T4428" s="28">
        <v>2345</v>
      </c>
      <c r="U4428" s="28">
        <v>75040</v>
      </c>
      <c r="V4428" s="28">
        <v>84044.800000000003</v>
      </c>
      <c r="W4428" s="26"/>
      <c r="X4428" s="26" t="s">
        <v>62</v>
      </c>
      <c r="Y4428" s="26" t="s">
        <v>61</v>
      </c>
    </row>
    <row r="4429" spans="2:25" x14ac:dyDescent="0.2">
      <c r="B4429" s="26" t="s">
        <v>9302</v>
      </c>
      <c r="C4429" s="26" t="s">
        <v>55</v>
      </c>
      <c r="D4429" s="26" t="s">
        <v>9068</v>
      </c>
      <c r="E4429" s="26" t="str">
        <f>VLOOKUP(D4429,[1]ЕНС!A:E,2,FALSE)</f>
        <v>Сальник</v>
      </c>
      <c r="F4429" s="26" t="str">
        <f>VLOOKUP(D4429,[1]ЕНС!A:E,3,FALSE)</f>
        <v>для специальной и специализированной грузоподъемной техники, редуктора, резиновый</v>
      </c>
      <c r="G4429" s="26" t="s">
        <v>9303</v>
      </c>
      <c r="H4429" s="26" t="s">
        <v>26</v>
      </c>
      <c r="I4429" s="26">
        <v>0</v>
      </c>
      <c r="J4429" s="26">
        <v>631010000</v>
      </c>
      <c r="K4429" s="26" t="str">
        <f>VLOOKUP(B4429,[1]ПланКаз!A4416:M7720,12,0)</f>
        <v>ҚР, ШҚО, Өскемен қ., Бажов көш., 10</v>
      </c>
      <c r="L4429" s="26" t="str">
        <f>VLOOKUP(B4429,[1]ПланКаз!A4414:M7718,13,0)</f>
        <v>Желтоқсан-Қантар</v>
      </c>
      <c r="M4429" s="26" t="str">
        <f>VLOOKUP(B4429,[1]ПланКаз!A4416:N7720,14,0)</f>
        <v>Шығыс-Қазақстан облысы, Өскемен қ.</v>
      </c>
      <c r="N4429" s="26" t="s">
        <v>58</v>
      </c>
      <c r="O4429" s="26" t="str">
        <f>VLOOKUP(B4429,[1]ПланКаз!A4415:P7719,16,0)</f>
        <v>жыл бойына өтінім бойынша</v>
      </c>
      <c r="P4429" s="26" t="s">
        <v>59</v>
      </c>
      <c r="Q4429" s="27" t="s">
        <v>522</v>
      </c>
      <c r="R4429" s="26" t="str">
        <f>VLOOKUP(B4429,[1]ПланКаз!A4414:S7718,19,0)</f>
        <v>Дана</v>
      </c>
      <c r="S4429" s="28">
        <v>1</v>
      </c>
      <c r="T4429" s="28">
        <v>720</v>
      </c>
      <c r="U4429" s="28">
        <v>720</v>
      </c>
      <c r="V4429" s="28">
        <v>806.4</v>
      </c>
      <c r="W4429" s="26"/>
      <c r="X4429" s="26" t="s">
        <v>62</v>
      </c>
      <c r="Y4429" s="26" t="s">
        <v>61</v>
      </c>
    </row>
    <row r="4430" spans="2:25" x14ac:dyDescent="0.2">
      <c r="B4430" s="26" t="s">
        <v>9304</v>
      </c>
      <c r="C4430" s="26" t="s">
        <v>55</v>
      </c>
      <c r="D4430" s="26" t="s">
        <v>9305</v>
      </c>
      <c r="E4430" s="26" t="str">
        <f>VLOOKUP(D4430,[1]ЕНС!A:E,2,FALSE)</f>
        <v>Клапан</v>
      </c>
      <c r="F4430" s="26" t="str">
        <f>VLOOKUP(D4430,[1]ЕНС!A:E,3,FALSE)</f>
        <v>ускорительный, для грузового автомобиля</v>
      </c>
      <c r="G4430" s="26" t="s">
        <v>9306</v>
      </c>
      <c r="H4430" s="26" t="s">
        <v>26</v>
      </c>
      <c r="I4430" s="26">
        <v>0</v>
      </c>
      <c r="J4430" s="26">
        <v>631010000</v>
      </c>
      <c r="K4430" s="26" t="str">
        <f>VLOOKUP(B4430,[1]ПланКаз!A4417:M7721,12,0)</f>
        <v>ҚР, ШҚО, Өскемен қ., Бажов көш., 10</v>
      </c>
      <c r="L4430" s="26" t="str">
        <f>VLOOKUP(B4430,[1]ПланКаз!A4415:M7719,13,0)</f>
        <v>Желтоқсан-Қантар</v>
      </c>
      <c r="M4430" s="26" t="str">
        <f>VLOOKUP(B4430,[1]ПланКаз!A4417:N7721,14,0)</f>
        <v>Шығыс-Қазақстан облысы, Өскемен қ.</v>
      </c>
      <c r="N4430" s="26" t="s">
        <v>58</v>
      </c>
      <c r="O4430" s="26" t="str">
        <f>VLOOKUP(B4430,[1]ПланКаз!A4416:P7720,16,0)</f>
        <v>жыл бойына өтінім бойынша</v>
      </c>
      <c r="P4430" s="26" t="s">
        <v>59</v>
      </c>
      <c r="Q4430" s="27" t="s">
        <v>522</v>
      </c>
      <c r="R4430" s="26" t="str">
        <f>VLOOKUP(B4430,[1]ПланКаз!A4415:S7719,19,0)</f>
        <v>Дана</v>
      </c>
      <c r="S4430" s="28">
        <v>1</v>
      </c>
      <c r="T4430" s="28">
        <v>8571</v>
      </c>
      <c r="U4430" s="28">
        <v>8571</v>
      </c>
      <c r="V4430" s="28">
        <v>9599.52</v>
      </c>
      <c r="W4430" s="26"/>
      <c r="X4430" s="26" t="s">
        <v>62</v>
      </c>
      <c r="Y4430" s="26" t="s">
        <v>61</v>
      </c>
    </row>
    <row r="4431" spans="2:25" x14ac:dyDescent="0.2">
      <c r="B4431" s="26" t="s">
        <v>9307</v>
      </c>
      <c r="C4431" s="26" t="s">
        <v>55</v>
      </c>
      <c r="D4431" s="26" t="s">
        <v>9308</v>
      </c>
      <c r="E4431" s="26" t="str">
        <f>VLOOKUP(D4431,[1]ЕНС!A:E,2,FALSE)</f>
        <v>Муфта</v>
      </c>
      <c r="F4431" s="26" t="str">
        <f>VLOOKUP(D4431,[1]ЕНС!A:E,3,FALSE)</f>
        <v xml:space="preserve"> включения с подшипником, для грузового автомобиля</v>
      </c>
      <c r="G4431" s="26" t="s">
        <v>9309</v>
      </c>
      <c r="H4431" s="26" t="s">
        <v>26</v>
      </c>
      <c r="I4431" s="26">
        <v>0</v>
      </c>
      <c r="J4431" s="26">
        <v>631010000</v>
      </c>
      <c r="K4431" s="26" t="str">
        <f>VLOOKUP(B4431,[1]ПланКаз!A4418:M7722,12,0)</f>
        <v>ҚР, ШҚО, Өскемен қ., Бажов көш., 10</v>
      </c>
      <c r="L4431" s="26" t="str">
        <f>VLOOKUP(B4431,[1]ПланКаз!A4416:M7720,13,0)</f>
        <v>Желтоқсан-Қантар</v>
      </c>
      <c r="M4431" s="26" t="str">
        <f>VLOOKUP(B4431,[1]ПланКаз!A4418:N7722,14,0)</f>
        <v>Шығыс-Қазақстан облысы, Өскемен қ.</v>
      </c>
      <c r="N4431" s="26" t="s">
        <v>58</v>
      </c>
      <c r="O4431" s="26" t="str">
        <f>VLOOKUP(B4431,[1]ПланКаз!A4417:P7721,16,0)</f>
        <v>жыл бойына өтінім бойынша</v>
      </c>
      <c r="P4431" s="26" t="s">
        <v>59</v>
      </c>
      <c r="Q4431" s="27" t="s">
        <v>522</v>
      </c>
      <c r="R4431" s="26" t="str">
        <f>VLOOKUP(B4431,[1]ПланКаз!A4416:S7720,19,0)</f>
        <v>Дана</v>
      </c>
      <c r="S4431" s="28">
        <v>4</v>
      </c>
      <c r="T4431" s="28">
        <v>2760</v>
      </c>
      <c r="U4431" s="28">
        <v>11040</v>
      </c>
      <c r="V4431" s="28">
        <v>12364.8</v>
      </c>
      <c r="W4431" s="26"/>
      <c r="X4431" s="26" t="s">
        <v>62</v>
      </c>
      <c r="Y4431" s="26" t="s">
        <v>61</v>
      </c>
    </row>
    <row r="4432" spans="2:25" x14ac:dyDescent="0.2">
      <c r="B4432" s="26" t="s">
        <v>9310</v>
      </c>
      <c r="C4432" s="26" t="s">
        <v>55</v>
      </c>
      <c r="D4432" s="26" t="s">
        <v>5237</v>
      </c>
      <c r="E4432" s="26" t="str">
        <f>VLOOKUP(D4432,[1]ЕНС!A:E,2,FALSE)</f>
        <v>Комплект резино-технических изделий</v>
      </c>
      <c r="F4432" s="26" t="str">
        <f>VLOOKUP(D4432,[1]ЕНС!A:E,3,FALSE)</f>
        <v>ремонтный</v>
      </c>
      <c r="G4432" s="26" t="s">
        <v>9311</v>
      </c>
      <c r="H4432" s="26" t="s">
        <v>26</v>
      </c>
      <c r="I4432" s="26">
        <v>0</v>
      </c>
      <c r="J4432" s="26">
        <v>631010000</v>
      </c>
      <c r="K4432" s="26" t="str">
        <f>VLOOKUP(B4432,[1]ПланКаз!A4419:M7723,12,0)</f>
        <v>ҚР, ШҚО, Өскемен қ., Бажов көш., 10</v>
      </c>
      <c r="L4432" s="26" t="str">
        <f>VLOOKUP(B4432,[1]ПланКаз!A4417:M7721,13,0)</f>
        <v>Желтоқсан-Қантар</v>
      </c>
      <c r="M4432" s="26" t="str">
        <f>VLOOKUP(B4432,[1]ПланКаз!A4419:N7723,14,0)</f>
        <v>Шығыс-Қазақстан облысы, Өскемен қ.</v>
      </c>
      <c r="N4432" s="26" t="s">
        <v>58</v>
      </c>
      <c r="O4432" s="26" t="str">
        <f>VLOOKUP(B4432,[1]ПланКаз!A4418:P7722,16,0)</f>
        <v>жыл бойына өтінім бойынша</v>
      </c>
      <c r="P4432" s="26" t="s">
        <v>59</v>
      </c>
      <c r="Q4432" s="27" t="s">
        <v>2896</v>
      </c>
      <c r="R4432" s="26" t="str">
        <f>VLOOKUP(B4432,[1]ПланКаз!A4417:S7721,19,0)</f>
        <v>Комплект</v>
      </c>
      <c r="S4432" s="28">
        <v>3</v>
      </c>
      <c r="T4432" s="28">
        <v>1325</v>
      </c>
      <c r="U4432" s="28">
        <v>3975</v>
      </c>
      <c r="V4432" s="28">
        <v>4452</v>
      </c>
      <c r="W4432" s="26"/>
      <c r="X4432" s="26" t="s">
        <v>62</v>
      </c>
      <c r="Y4432" s="26" t="s">
        <v>61</v>
      </c>
    </row>
    <row r="4433" spans="2:25" x14ac:dyDescent="0.2">
      <c r="B4433" s="26" t="s">
        <v>9312</v>
      </c>
      <c r="C4433" s="26" t="s">
        <v>55</v>
      </c>
      <c r="D4433" s="26" t="s">
        <v>9068</v>
      </c>
      <c r="E4433" s="26" t="str">
        <f>VLOOKUP(D4433,[1]ЕНС!A:E,2,FALSE)</f>
        <v>Сальник</v>
      </c>
      <c r="F4433" s="26" t="str">
        <f>VLOOKUP(D4433,[1]ЕНС!A:E,3,FALSE)</f>
        <v>для специальной и специализированной грузоподъемной техники, редуктора, резиновый</v>
      </c>
      <c r="G4433" s="26" t="s">
        <v>9313</v>
      </c>
      <c r="H4433" s="26" t="s">
        <v>26</v>
      </c>
      <c r="I4433" s="26">
        <v>0</v>
      </c>
      <c r="J4433" s="26">
        <v>631010000</v>
      </c>
      <c r="K4433" s="26" t="str">
        <f>VLOOKUP(B4433,[1]ПланКаз!A4420:M7724,12,0)</f>
        <v>ҚР, ШҚО, Өскемен қ., Бажов көш., 10</v>
      </c>
      <c r="L4433" s="26" t="str">
        <f>VLOOKUP(B4433,[1]ПланКаз!A4418:M7722,13,0)</f>
        <v>Желтоқсан-Қантар</v>
      </c>
      <c r="M4433" s="26" t="str">
        <f>VLOOKUP(B4433,[1]ПланКаз!A4420:N7724,14,0)</f>
        <v>Шығыс-Қазақстан облысы, Өскемен қ.</v>
      </c>
      <c r="N4433" s="26" t="s">
        <v>58</v>
      </c>
      <c r="O4433" s="26" t="str">
        <f>VLOOKUP(B4433,[1]ПланКаз!A4419:P7723,16,0)</f>
        <v>жыл бойына өтінім бойынша</v>
      </c>
      <c r="P4433" s="26" t="s">
        <v>59</v>
      </c>
      <c r="Q4433" s="27" t="s">
        <v>522</v>
      </c>
      <c r="R4433" s="26" t="str">
        <f>VLOOKUP(B4433,[1]ПланКаз!A4418:S7722,19,0)</f>
        <v>Дана</v>
      </c>
      <c r="S4433" s="28">
        <v>5</v>
      </c>
      <c r="T4433" s="28">
        <v>720</v>
      </c>
      <c r="U4433" s="28">
        <v>3600</v>
      </c>
      <c r="V4433" s="28">
        <v>4032</v>
      </c>
      <c r="W4433" s="26"/>
      <c r="X4433" s="26" t="s">
        <v>62</v>
      </c>
      <c r="Y4433" s="26" t="s">
        <v>61</v>
      </c>
    </row>
    <row r="4434" spans="2:25" x14ac:dyDescent="0.2">
      <c r="B4434" s="26" t="s">
        <v>9314</v>
      </c>
      <c r="C4434" s="26" t="s">
        <v>55</v>
      </c>
      <c r="D4434" s="26" t="s">
        <v>6336</v>
      </c>
      <c r="E4434" s="26" t="str">
        <f>VLOOKUP(D4434,[1]ЕНС!A:E,2,FALSE)</f>
        <v>Реле</v>
      </c>
      <c r="F4434" s="26" t="str">
        <f>VLOOKUP(D4434,[1]ЕНС!A:E,3,FALSE)</f>
        <v>для грузового автомобиля, втягивающее, для стартера, с инерционным или комбинированным приводом</v>
      </c>
      <c r="G4434" s="26" t="s">
        <v>9315</v>
      </c>
      <c r="H4434" s="26" t="s">
        <v>26</v>
      </c>
      <c r="I4434" s="26">
        <v>0</v>
      </c>
      <c r="J4434" s="26">
        <v>631010000</v>
      </c>
      <c r="K4434" s="26" t="str">
        <f>VLOOKUP(B4434,[1]ПланКаз!A4421:M7725,12,0)</f>
        <v>ҚР, ШҚО, Өскемен қ., Бажов көш., 10</v>
      </c>
      <c r="L4434" s="26" t="str">
        <f>VLOOKUP(B4434,[1]ПланКаз!A4419:M7723,13,0)</f>
        <v>Желтоқсан-Қантар</v>
      </c>
      <c r="M4434" s="26" t="str">
        <f>VLOOKUP(B4434,[1]ПланКаз!A4421:N7725,14,0)</f>
        <v>Шығыс-Қазақстан облысы, Өскемен қ.</v>
      </c>
      <c r="N4434" s="26" t="s">
        <v>58</v>
      </c>
      <c r="O4434" s="26" t="str">
        <f>VLOOKUP(B4434,[1]ПланКаз!A4420:P7724,16,0)</f>
        <v>жыл бойына өтінім бойынша</v>
      </c>
      <c r="P4434" s="26" t="s">
        <v>59</v>
      </c>
      <c r="Q4434" s="27" t="s">
        <v>522</v>
      </c>
      <c r="R4434" s="26" t="str">
        <f>VLOOKUP(B4434,[1]ПланКаз!A4419:S7723,19,0)</f>
        <v>Дана</v>
      </c>
      <c r="S4434" s="28">
        <v>2</v>
      </c>
      <c r="T4434" s="28">
        <v>16019</v>
      </c>
      <c r="U4434" s="28">
        <v>32038</v>
      </c>
      <c r="V4434" s="28">
        <v>35882.559999999998</v>
      </c>
      <c r="W4434" s="26"/>
      <c r="X4434" s="26" t="s">
        <v>62</v>
      </c>
      <c r="Y4434" s="26" t="s">
        <v>61</v>
      </c>
    </row>
    <row r="4435" spans="2:25" x14ac:dyDescent="0.2">
      <c r="B4435" s="26" t="s">
        <v>9316</v>
      </c>
      <c r="C4435" s="26" t="s">
        <v>55</v>
      </c>
      <c r="D4435" s="26" t="s">
        <v>5643</v>
      </c>
      <c r="E4435" s="26" t="str">
        <f>VLOOKUP(D4435,[1]ЕНС!A:E,2,FALSE)</f>
        <v>Болт</v>
      </c>
      <c r="F4435" s="26" t="str">
        <f>VLOOKUP(D4435,[1]ЕНС!A:E,3,FALSE)</f>
        <v>для грузового автомобиля, для карданного вала</v>
      </c>
      <c r="G4435" s="26" t="s">
        <v>9317</v>
      </c>
      <c r="H4435" s="26" t="s">
        <v>26</v>
      </c>
      <c r="I4435" s="26">
        <v>0</v>
      </c>
      <c r="J4435" s="26">
        <v>631010000</v>
      </c>
      <c r="K4435" s="26" t="str">
        <f>VLOOKUP(B4435,[1]ПланКаз!A4422:M7726,12,0)</f>
        <v>ҚР, ШҚО, Өскемен қ., Бажов көш., 10</v>
      </c>
      <c r="L4435" s="26" t="str">
        <f>VLOOKUP(B4435,[1]ПланКаз!A4420:M7724,13,0)</f>
        <v>Желтоқсан-Қантар</v>
      </c>
      <c r="M4435" s="26" t="str">
        <f>VLOOKUP(B4435,[1]ПланКаз!A4422:N7726,14,0)</f>
        <v>Шығыс-Қазақстан облысы, Өскемен қ.</v>
      </c>
      <c r="N4435" s="26" t="s">
        <v>58</v>
      </c>
      <c r="O4435" s="26" t="str">
        <f>VLOOKUP(B4435,[1]ПланКаз!A4421:P7725,16,0)</f>
        <v>жыл бойына өтінім бойынша</v>
      </c>
      <c r="P4435" s="26" t="s">
        <v>59</v>
      </c>
      <c r="Q4435" s="27" t="s">
        <v>522</v>
      </c>
      <c r="R4435" s="26" t="str">
        <f>VLOOKUP(B4435,[1]ПланКаз!A4420:S7724,19,0)</f>
        <v>Дана</v>
      </c>
      <c r="S4435" s="28">
        <v>12</v>
      </c>
      <c r="T4435" s="28">
        <v>444</v>
      </c>
      <c r="U4435" s="28">
        <v>5328</v>
      </c>
      <c r="V4435" s="28">
        <v>5967.36</v>
      </c>
      <c r="W4435" s="26"/>
      <c r="X4435" s="26" t="s">
        <v>62</v>
      </c>
      <c r="Y4435" s="26" t="s">
        <v>61</v>
      </c>
    </row>
    <row r="4436" spans="2:25" x14ac:dyDescent="0.2">
      <c r="B4436" s="26" t="s">
        <v>9318</v>
      </c>
      <c r="C4436" s="26" t="s">
        <v>55</v>
      </c>
      <c r="D4436" s="26" t="s">
        <v>9319</v>
      </c>
      <c r="E4436" s="26" t="str">
        <f>VLOOKUP(D4436,[1]ЕНС!A:E,2,FALSE)</f>
        <v>Клапан</v>
      </c>
      <c r="F4436" s="26" t="str">
        <f>VLOOKUP(D4436,[1]ЕНС!A:E,3,FALSE)</f>
        <v>выпускной (коллектор), для грузового автомобиля</v>
      </c>
      <c r="G4436" s="26" t="s">
        <v>9320</v>
      </c>
      <c r="H4436" s="26" t="s">
        <v>26</v>
      </c>
      <c r="I4436" s="26">
        <v>0</v>
      </c>
      <c r="J4436" s="26">
        <v>631010000</v>
      </c>
      <c r="K4436" s="26" t="str">
        <f>VLOOKUP(B4436,[1]ПланКаз!A4423:M7727,12,0)</f>
        <v>ҚР, ШҚО, Өскемен қ., Бажов көш., 10</v>
      </c>
      <c r="L4436" s="26" t="str">
        <f>VLOOKUP(B4436,[1]ПланКаз!A4421:M7725,13,0)</f>
        <v>Желтоқсан-Қантар</v>
      </c>
      <c r="M4436" s="26" t="str">
        <f>VLOOKUP(B4436,[1]ПланКаз!A4423:N7727,14,0)</f>
        <v>Шығыс-Қазақстан облысы, Өскемен қ.</v>
      </c>
      <c r="N4436" s="26" t="s">
        <v>58</v>
      </c>
      <c r="O4436" s="26" t="str">
        <f>VLOOKUP(B4436,[1]ПланКаз!A4422:P7726,16,0)</f>
        <v>жыл бойына өтінім бойынша</v>
      </c>
      <c r="P4436" s="26" t="s">
        <v>59</v>
      </c>
      <c r="Q4436" s="27" t="s">
        <v>522</v>
      </c>
      <c r="R4436" s="26" t="str">
        <f>VLOOKUP(B4436,[1]ПланКаз!A4421:S7725,19,0)</f>
        <v>Дана</v>
      </c>
      <c r="S4436" s="28">
        <v>16</v>
      </c>
      <c r="T4436" s="28">
        <v>4807</v>
      </c>
      <c r="U4436" s="28">
        <v>76912</v>
      </c>
      <c r="V4436" s="28">
        <v>86141.440000000002</v>
      </c>
      <c r="W4436" s="26"/>
      <c r="X4436" s="26" t="s">
        <v>62</v>
      </c>
      <c r="Y4436" s="26" t="s">
        <v>61</v>
      </c>
    </row>
    <row r="4437" spans="2:25" x14ac:dyDescent="0.2">
      <c r="B4437" s="26" t="s">
        <v>9321</v>
      </c>
      <c r="C4437" s="26" t="s">
        <v>9322</v>
      </c>
      <c r="D4437" s="26" t="s">
        <v>5649</v>
      </c>
      <c r="E4437" s="26" t="str">
        <f>VLOOKUP(D4437,[1]ЕНС!A:E,2,FALSE)</f>
        <v>Сальник клапанный</v>
      </c>
      <c r="F4437" s="26" t="str">
        <f>VLOOKUP(D4437,[1]ЕНС!A:E,3,FALSE)</f>
        <v>для карбюраторного двигателя, для легкового автомобиля</v>
      </c>
      <c r="G4437" s="26" t="s">
        <v>9323</v>
      </c>
      <c r="H4437" s="26" t="s">
        <v>26</v>
      </c>
      <c r="I4437" s="26">
        <v>0</v>
      </c>
      <c r="J4437" s="26">
        <v>631010000</v>
      </c>
      <c r="K4437" s="26" t="str">
        <f>VLOOKUP(B4437,[1]ПланКаз!A4424:M7728,12,0)</f>
        <v>ҚР, ШҚО, Өскемен қ., Бажов көш., 10</v>
      </c>
      <c r="L4437" s="26" t="str">
        <f>VLOOKUP(B4437,[1]ПланКаз!A4422:M7726,13,0)</f>
        <v>Желтоқсан-Қантар</v>
      </c>
      <c r="M4437" s="26" t="str">
        <f>VLOOKUP(B4437,[1]ПланКаз!A4424:N7728,14,0)</f>
        <v>Шығыс-Қазақстан облысы, Өскемен қ.</v>
      </c>
      <c r="N4437" s="26" t="s">
        <v>58</v>
      </c>
      <c r="O4437" s="26" t="str">
        <f>VLOOKUP(B4437,[1]ПланКаз!A4423:P7727,16,0)</f>
        <v>жыл бойына өтінім бойынша</v>
      </c>
      <c r="P4437" s="26" t="s">
        <v>59</v>
      </c>
      <c r="Q4437" s="27" t="s">
        <v>522</v>
      </c>
      <c r="R4437" s="26" t="str">
        <f>VLOOKUP(B4437,[1]ПланКаз!A4422:S7726,19,0)</f>
        <v>Комплект</v>
      </c>
      <c r="S4437" s="28">
        <v>5</v>
      </c>
      <c r="T4437" s="28">
        <v>1595</v>
      </c>
      <c r="U4437" s="28">
        <v>7975</v>
      </c>
      <c r="V4437" s="28">
        <v>8932</v>
      </c>
      <c r="W4437" s="26"/>
      <c r="X4437" s="26" t="s">
        <v>62</v>
      </c>
      <c r="Y4437" s="26" t="s">
        <v>61</v>
      </c>
    </row>
    <row r="4438" spans="2:25" x14ac:dyDescent="0.2">
      <c r="B4438" s="26" t="s">
        <v>9324</v>
      </c>
      <c r="C4438" s="26" t="s">
        <v>9322</v>
      </c>
      <c r="D4438" s="26" t="s">
        <v>5925</v>
      </c>
      <c r="E4438" s="26" t="str">
        <f>VLOOKUP(D4438,[1]ЕНС!A:E,2,FALSE)</f>
        <v>Сальник</v>
      </c>
      <c r="F4438" s="26" t="str">
        <f>VLOOKUP(D4438,[1]ЕНС!A:E,3,FALSE)</f>
        <v>для грузового автомобиля, коробки передач</v>
      </c>
      <c r="G4438" s="26" t="s">
        <v>9325</v>
      </c>
      <c r="H4438" s="26" t="s">
        <v>26</v>
      </c>
      <c r="I4438" s="26">
        <v>0</v>
      </c>
      <c r="J4438" s="26">
        <v>631010000</v>
      </c>
      <c r="K4438" s="26" t="str">
        <f>VLOOKUP(B4438,[1]ПланКаз!A4425:M7729,12,0)</f>
        <v>ҚР, ШҚО, Өскемен қ., Бажов көш., 10</v>
      </c>
      <c r="L4438" s="26" t="str">
        <f>VLOOKUP(B4438,[1]ПланКаз!A4423:M7727,13,0)</f>
        <v>Желтоқсан-Қантар</v>
      </c>
      <c r="M4438" s="26" t="str">
        <f>VLOOKUP(B4438,[1]ПланКаз!A4425:N7729,14,0)</f>
        <v>Шығыс-Қазақстан облысы, Өскемен қ.</v>
      </c>
      <c r="N4438" s="26" t="s">
        <v>58</v>
      </c>
      <c r="O4438" s="26" t="str">
        <f>VLOOKUP(B4438,[1]ПланКаз!A4424:P7728,16,0)</f>
        <v>жыл бойына өтінім бойынша</v>
      </c>
      <c r="P4438" s="26" t="s">
        <v>59</v>
      </c>
      <c r="Q4438" s="27" t="s">
        <v>522</v>
      </c>
      <c r="R4438" s="26" t="str">
        <f>VLOOKUP(B4438,[1]ПланКаз!A4423:S7727,19,0)</f>
        <v>Дана</v>
      </c>
      <c r="S4438" s="28">
        <v>3</v>
      </c>
      <c r="T4438" s="28">
        <v>1728</v>
      </c>
      <c r="U4438" s="28">
        <v>5184</v>
      </c>
      <c r="V4438" s="28">
        <v>5806.08</v>
      </c>
      <c r="W4438" s="26"/>
      <c r="X4438" s="26" t="s">
        <v>62</v>
      </c>
      <c r="Y4438" s="26" t="s">
        <v>61</v>
      </c>
    </row>
    <row r="4439" spans="2:25" x14ac:dyDescent="0.2">
      <c r="B4439" s="26" t="s">
        <v>9326</v>
      </c>
      <c r="C4439" s="26" t="s">
        <v>9322</v>
      </c>
      <c r="D4439" s="26" t="s">
        <v>9327</v>
      </c>
      <c r="E4439" s="26" t="str">
        <f>VLOOKUP(D4439,[1]ЕНС!A:E,2,FALSE)</f>
        <v>Шарнир</v>
      </c>
      <c r="F4439" s="26" t="str">
        <f>VLOOKUP(D4439,[1]ЕНС!A:E,3,FALSE)</f>
        <v>регулировки угловых скоростей, для грузового автомобиля, наружный</v>
      </c>
      <c r="G4439" s="26" t="s">
        <v>9328</v>
      </c>
      <c r="H4439" s="26" t="s">
        <v>26</v>
      </c>
      <c r="I4439" s="26">
        <v>0</v>
      </c>
      <c r="J4439" s="26">
        <v>631010000</v>
      </c>
      <c r="K4439" s="26" t="str">
        <f>VLOOKUP(B4439,[1]ПланКаз!A4426:M7730,12,0)</f>
        <v>ҚР, ШҚО, Өскемен қ., Бажов көш., 10</v>
      </c>
      <c r="L4439" s="26" t="str">
        <f>VLOOKUP(B4439,[1]ПланКаз!A4424:M7728,13,0)</f>
        <v>Желтоқсан-Қантар</v>
      </c>
      <c r="M4439" s="26" t="str">
        <f>VLOOKUP(B4439,[1]ПланКаз!A4426:N7730,14,0)</f>
        <v>Шығыс-Қазақстан облысы, Өскемен қ.</v>
      </c>
      <c r="N4439" s="26" t="s">
        <v>58</v>
      </c>
      <c r="O4439" s="26" t="str">
        <f>VLOOKUP(B4439,[1]ПланКаз!A4425:P7729,16,0)</f>
        <v>жыл бойына өтінім бойынша</v>
      </c>
      <c r="P4439" s="26" t="s">
        <v>59</v>
      </c>
      <c r="Q4439" s="27" t="s">
        <v>522</v>
      </c>
      <c r="R4439" s="26" t="str">
        <f>VLOOKUP(B4439,[1]ПланКаз!A4424:S7728,19,0)</f>
        <v>Дана</v>
      </c>
      <c r="S4439" s="28">
        <v>2</v>
      </c>
      <c r="T4439" s="28">
        <v>55255</v>
      </c>
      <c r="U4439" s="28">
        <v>110510</v>
      </c>
      <c r="V4439" s="28">
        <v>123771.2</v>
      </c>
      <c r="W4439" s="26"/>
      <c r="X4439" s="26" t="s">
        <v>62</v>
      </c>
      <c r="Y4439" s="26" t="s">
        <v>61</v>
      </c>
    </row>
    <row r="4440" spans="2:25" x14ac:dyDescent="0.2">
      <c r="B4440" s="26" t="s">
        <v>9329</v>
      </c>
      <c r="C4440" s="26" t="s">
        <v>9322</v>
      </c>
      <c r="D4440" s="26" t="s">
        <v>6301</v>
      </c>
      <c r="E4440" s="26" t="str">
        <f>VLOOKUP(D4440,[1]ЕНС!A:E,2,FALSE)</f>
        <v>Прокладка</v>
      </c>
      <c r="F4440" s="26" t="str">
        <f>VLOOKUP(D4440,[1]ЕНС!A:E,3,FALSE)</f>
        <v>для грузовых автомобилей, для поддона картера</v>
      </c>
      <c r="G4440" s="26" t="s">
        <v>9330</v>
      </c>
      <c r="H4440" s="26" t="s">
        <v>26</v>
      </c>
      <c r="I4440" s="26">
        <v>0</v>
      </c>
      <c r="J4440" s="26">
        <v>631010000</v>
      </c>
      <c r="K4440" s="26" t="str">
        <f>VLOOKUP(B4440,[1]ПланКаз!A4427:M7731,12,0)</f>
        <v>ҚР, ШҚО, Өскемен қ., Бажов көш., 10</v>
      </c>
      <c r="L4440" s="26" t="str">
        <f>VLOOKUP(B4440,[1]ПланКаз!A4425:M7729,13,0)</f>
        <v>Желтоқсан-Қантар</v>
      </c>
      <c r="M4440" s="26" t="str">
        <f>VLOOKUP(B4440,[1]ПланКаз!A4427:N7731,14,0)</f>
        <v>Шығыс-Қазақстан облысы, Өскемен қ.</v>
      </c>
      <c r="N4440" s="26" t="s">
        <v>58</v>
      </c>
      <c r="O4440" s="26" t="str">
        <f>VLOOKUP(B4440,[1]ПланКаз!A4426:P7730,16,0)</f>
        <v>жыл бойына өтінім бойынша</v>
      </c>
      <c r="P4440" s="26" t="s">
        <v>59</v>
      </c>
      <c r="Q4440" s="27" t="s">
        <v>522</v>
      </c>
      <c r="R4440" s="26" t="str">
        <f>VLOOKUP(B4440,[1]ПланКаз!A4425:S7729,19,0)</f>
        <v>Дана</v>
      </c>
      <c r="S4440" s="28">
        <v>5</v>
      </c>
      <c r="T4440" s="28">
        <v>1747</v>
      </c>
      <c r="U4440" s="28">
        <v>8735</v>
      </c>
      <c r="V4440" s="28">
        <v>9783.2000000000007</v>
      </c>
      <c r="W4440" s="26"/>
      <c r="X4440" s="26" t="s">
        <v>62</v>
      </c>
      <c r="Y4440" s="26" t="s">
        <v>61</v>
      </c>
    </row>
    <row r="4441" spans="2:25" x14ac:dyDescent="0.2">
      <c r="B4441" s="26" t="s">
        <v>9331</v>
      </c>
      <c r="C4441" s="26" t="s">
        <v>9322</v>
      </c>
      <c r="D4441" s="26" t="s">
        <v>9327</v>
      </c>
      <c r="E4441" s="26" t="str">
        <f>VLOOKUP(D4441,[1]ЕНС!A:E,2,FALSE)</f>
        <v>Шарнир</v>
      </c>
      <c r="F4441" s="26" t="str">
        <f>VLOOKUP(D4441,[1]ЕНС!A:E,3,FALSE)</f>
        <v>регулировки угловых скоростей, для грузового автомобиля, наружный</v>
      </c>
      <c r="G4441" s="26" t="s">
        <v>9332</v>
      </c>
      <c r="H4441" s="26" t="s">
        <v>26</v>
      </c>
      <c r="I4441" s="26">
        <v>0</v>
      </c>
      <c r="J4441" s="26">
        <v>631010000</v>
      </c>
      <c r="K4441" s="26" t="str">
        <f>VLOOKUP(B4441,[1]ПланКаз!A4428:M7732,12,0)</f>
        <v>ҚР, ШҚО, Өскемен қ., Бажов көш., 10</v>
      </c>
      <c r="L4441" s="26" t="str">
        <f>VLOOKUP(B4441,[1]ПланКаз!A4426:M7730,13,0)</f>
        <v>Желтоқсан-Қантар</v>
      </c>
      <c r="M4441" s="26" t="str">
        <f>VLOOKUP(B4441,[1]ПланКаз!A4428:N7732,14,0)</f>
        <v>Шығыс-Қазақстан облысы, Өскемен қ.</v>
      </c>
      <c r="N4441" s="26" t="s">
        <v>58</v>
      </c>
      <c r="O4441" s="26" t="str">
        <f>VLOOKUP(B4441,[1]ПланКаз!A4427:P7731,16,0)</f>
        <v>жыл бойына өтінім бойынша</v>
      </c>
      <c r="P4441" s="26" t="s">
        <v>59</v>
      </c>
      <c r="Q4441" s="27" t="s">
        <v>522</v>
      </c>
      <c r="R4441" s="26" t="str">
        <f>VLOOKUP(B4441,[1]ПланКаз!A4426:S7730,19,0)</f>
        <v>Дана</v>
      </c>
      <c r="S4441" s="28">
        <v>2</v>
      </c>
      <c r="T4441" s="28">
        <v>49764</v>
      </c>
      <c r="U4441" s="28">
        <v>99528</v>
      </c>
      <c r="V4441" s="28">
        <v>111471.36</v>
      </c>
      <c r="W4441" s="26"/>
      <c r="X4441" s="26" t="s">
        <v>62</v>
      </c>
      <c r="Y4441" s="26" t="s">
        <v>61</v>
      </c>
    </row>
    <row r="4442" spans="2:25" x14ac:dyDescent="0.2">
      <c r="B4442" s="26" t="s">
        <v>9333</v>
      </c>
      <c r="C4442" s="26" t="s">
        <v>9322</v>
      </c>
      <c r="D4442" s="26" t="s">
        <v>5999</v>
      </c>
      <c r="E4442" s="26" t="str">
        <f>VLOOKUP(D4442,[1]ЕНС!A:E,2,FALSE)</f>
        <v>Щетка</v>
      </c>
      <c r="F4442" s="26" t="str">
        <f>VLOOKUP(D4442,[1]ЕНС!A:E,3,FALSE)</f>
        <v>генератора, для грузового автомобиля, электрографитная</v>
      </c>
      <c r="G4442" s="26" t="s">
        <v>9334</v>
      </c>
      <c r="H4442" s="26" t="s">
        <v>26</v>
      </c>
      <c r="I4442" s="26">
        <v>0</v>
      </c>
      <c r="J4442" s="26">
        <v>631010000</v>
      </c>
      <c r="K4442" s="26" t="str">
        <f>VLOOKUP(B4442,[1]ПланКаз!A4429:M7733,12,0)</f>
        <v>ҚР, ШҚО, Өскемен қ., Бажов көш., 10</v>
      </c>
      <c r="L4442" s="26" t="str">
        <f>VLOOKUP(B4442,[1]ПланКаз!A4427:M7731,13,0)</f>
        <v>Желтоқсан-Қантар</v>
      </c>
      <c r="M4442" s="26" t="str">
        <f>VLOOKUP(B4442,[1]ПланКаз!A4429:N7733,14,0)</f>
        <v>Шығыс-Қазақстан облысы, Өскемен қ.</v>
      </c>
      <c r="N4442" s="26" t="s">
        <v>58</v>
      </c>
      <c r="O4442" s="26" t="str">
        <f>VLOOKUP(B4442,[1]ПланКаз!A4428:P7732,16,0)</f>
        <v>жыл бойына өтінім бойынша</v>
      </c>
      <c r="P4442" s="26" t="s">
        <v>59</v>
      </c>
      <c r="Q4442" s="27" t="s">
        <v>2896</v>
      </c>
      <c r="R4442" s="26" t="str">
        <f>VLOOKUP(B4442,[1]ПланКаз!A4427:S7731,19,0)</f>
        <v>Дана</v>
      </c>
      <c r="S4442" s="28">
        <v>6</v>
      </c>
      <c r="T4442" s="28">
        <v>814</v>
      </c>
      <c r="U4442" s="28">
        <v>4884</v>
      </c>
      <c r="V4442" s="28">
        <v>5470.08</v>
      </c>
      <c r="W4442" s="26"/>
      <c r="X4442" s="26" t="s">
        <v>62</v>
      </c>
      <c r="Y4442" s="26" t="s">
        <v>61</v>
      </c>
    </row>
    <row r="4443" spans="2:25" x14ac:dyDescent="0.2">
      <c r="B4443" s="26" t="s">
        <v>9335</v>
      </c>
      <c r="C4443" s="26" t="s">
        <v>9322</v>
      </c>
      <c r="D4443" s="26" t="s">
        <v>5652</v>
      </c>
      <c r="E4443" s="26" t="str">
        <f>VLOOKUP(D4443,[1]ЕНС!A:E,2,FALSE)</f>
        <v>Реле</v>
      </c>
      <c r="F4443" s="26" t="str">
        <f>VLOOKUP(D4443,[1]ЕНС!A:E,3,FALSE)</f>
        <v>для грузового автомобиля, стартера</v>
      </c>
      <c r="G4443" s="26" t="s">
        <v>9336</v>
      </c>
      <c r="H4443" s="26" t="s">
        <v>26</v>
      </c>
      <c r="I4443" s="26">
        <v>0</v>
      </c>
      <c r="J4443" s="26">
        <v>631010000</v>
      </c>
      <c r="K4443" s="26" t="str">
        <f>VLOOKUP(B4443,[1]ПланКаз!A4430:M7734,12,0)</f>
        <v>ҚР, ШҚО, Өскемен қ., Бажов көш., 10</v>
      </c>
      <c r="L4443" s="26" t="str">
        <f>VLOOKUP(B4443,[1]ПланКаз!A4428:M7732,13,0)</f>
        <v>Желтоқсан-Қантар</v>
      </c>
      <c r="M4443" s="26" t="str">
        <f>VLOOKUP(B4443,[1]ПланКаз!A4430:N7734,14,0)</f>
        <v>Шығыс-Қазақстан облысы, Өскемен қ.</v>
      </c>
      <c r="N4443" s="26" t="s">
        <v>58</v>
      </c>
      <c r="O4443" s="26" t="str">
        <f>VLOOKUP(B4443,[1]ПланКаз!A4429:P7733,16,0)</f>
        <v>жыл бойына өтінім бойынша</v>
      </c>
      <c r="P4443" s="26" t="s">
        <v>59</v>
      </c>
      <c r="Q4443" s="27" t="s">
        <v>522</v>
      </c>
      <c r="R4443" s="26" t="str">
        <f>VLOOKUP(B4443,[1]ПланКаз!A4428:S7732,19,0)</f>
        <v>Дана</v>
      </c>
      <c r="S4443" s="28">
        <v>4</v>
      </c>
      <c r="T4443" s="28">
        <v>1657</v>
      </c>
      <c r="U4443" s="28">
        <v>6628</v>
      </c>
      <c r="V4443" s="28">
        <v>7423.36</v>
      </c>
      <c r="W4443" s="26"/>
      <c r="X4443" s="26" t="s">
        <v>62</v>
      </c>
      <c r="Y4443" s="26" t="s">
        <v>61</v>
      </c>
    </row>
    <row r="4444" spans="2:25" x14ac:dyDescent="0.2">
      <c r="B4444" s="26" t="s">
        <v>9337</v>
      </c>
      <c r="C4444" s="26" t="s">
        <v>9322</v>
      </c>
      <c r="D4444" s="26" t="s">
        <v>6031</v>
      </c>
      <c r="E4444" s="26" t="str">
        <f>VLOOKUP(D4444,[1]ЕНС!A:E,2,FALSE)</f>
        <v>Щетка</v>
      </c>
      <c r="F4444" s="26" t="str">
        <f>VLOOKUP(D4444,[1]ЕНС!A:E,3,FALSE)</f>
        <v>стартера, для грузового автомобиля, электрографитная</v>
      </c>
      <c r="G4444" s="26" t="s">
        <v>9338</v>
      </c>
      <c r="H4444" s="26" t="s">
        <v>26</v>
      </c>
      <c r="I4444" s="26">
        <v>0</v>
      </c>
      <c r="J4444" s="26">
        <v>631010000</v>
      </c>
      <c r="K4444" s="26" t="str">
        <f>VLOOKUP(B4444,[1]ПланКаз!A4431:M7735,12,0)</f>
        <v>ҚР, ШҚО, Өскемен қ., Бажов көш., 10</v>
      </c>
      <c r="L4444" s="26" t="str">
        <f>VLOOKUP(B4444,[1]ПланКаз!A4429:M7733,13,0)</f>
        <v>Желтоқсан-Қантар</v>
      </c>
      <c r="M4444" s="26" t="str">
        <f>VLOOKUP(B4444,[1]ПланКаз!A4431:N7735,14,0)</f>
        <v>Шығыс-Қазақстан облысы, Өскемен қ.</v>
      </c>
      <c r="N4444" s="26" t="s">
        <v>58</v>
      </c>
      <c r="O4444" s="26" t="str">
        <f>VLOOKUP(B4444,[1]ПланКаз!A4430:P7734,16,0)</f>
        <v>жыл бойына өтінім бойынша</v>
      </c>
      <c r="P4444" s="26" t="s">
        <v>59</v>
      </c>
      <c r="Q4444" s="27" t="s">
        <v>2896</v>
      </c>
      <c r="R4444" s="26" t="str">
        <f>VLOOKUP(B4444,[1]ПланКаз!A4429:S7733,19,0)</f>
        <v>Дана</v>
      </c>
      <c r="S4444" s="28">
        <v>10</v>
      </c>
      <c r="T4444" s="28">
        <v>368</v>
      </c>
      <c r="U4444" s="28">
        <v>3680</v>
      </c>
      <c r="V4444" s="28">
        <v>4121.6000000000004</v>
      </c>
      <c r="W4444" s="26"/>
      <c r="X4444" s="26" t="s">
        <v>62</v>
      </c>
      <c r="Y4444" s="26" t="s">
        <v>61</v>
      </c>
    </row>
    <row r="4445" spans="2:25" x14ac:dyDescent="0.2">
      <c r="B4445" s="26" t="s">
        <v>9339</v>
      </c>
      <c r="C4445" s="26" t="s">
        <v>9322</v>
      </c>
      <c r="D4445" s="26" t="s">
        <v>5937</v>
      </c>
      <c r="E4445" s="26" t="str">
        <f>VLOOKUP(D4445,[1]ЕНС!A:E,2,FALSE)</f>
        <v>Комплект ремонтный</v>
      </c>
      <c r="F4445" s="26" t="str">
        <f>VLOOKUP(D4445,[1]ЕНС!A:E,3,FALSE)</f>
        <v>фильтра очистки масла, для грузового автомобиля</v>
      </c>
      <c r="G4445" s="26" t="s">
        <v>9340</v>
      </c>
      <c r="H4445" s="26" t="s">
        <v>26</v>
      </c>
      <c r="I4445" s="26">
        <v>0</v>
      </c>
      <c r="J4445" s="26">
        <v>631010000</v>
      </c>
      <c r="K4445" s="26" t="str">
        <f>VLOOKUP(B4445,[1]ПланКаз!A4432:M7736,12,0)</f>
        <v>ҚР, ШҚО, Өскемен қ., Бажов көш., 10</v>
      </c>
      <c r="L4445" s="26" t="str">
        <f>VLOOKUP(B4445,[1]ПланКаз!A4430:M7734,13,0)</f>
        <v>Желтоқсан-Қантар</v>
      </c>
      <c r="M4445" s="26" t="str">
        <f>VLOOKUP(B4445,[1]ПланКаз!A4432:N7736,14,0)</f>
        <v>Шығыс-Қазақстан облысы, Өскемен қ.</v>
      </c>
      <c r="N4445" s="26" t="s">
        <v>58</v>
      </c>
      <c r="O4445" s="26" t="str">
        <f>VLOOKUP(B4445,[1]ПланКаз!A4431:P7735,16,0)</f>
        <v>жыл бойына өтінім бойынша</v>
      </c>
      <c r="P4445" s="26" t="s">
        <v>59</v>
      </c>
      <c r="Q4445" s="27" t="s">
        <v>2896</v>
      </c>
      <c r="R4445" s="26" t="str">
        <f>VLOOKUP(B4445,[1]ПланКаз!A4430:S7734,19,0)</f>
        <v>Комплект</v>
      </c>
      <c r="S4445" s="28">
        <v>4</v>
      </c>
      <c r="T4445" s="28">
        <v>850</v>
      </c>
      <c r="U4445" s="28">
        <v>3400</v>
      </c>
      <c r="V4445" s="28">
        <v>3808</v>
      </c>
      <c r="W4445" s="26"/>
      <c r="X4445" s="26" t="s">
        <v>62</v>
      </c>
      <c r="Y4445" s="26" t="s">
        <v>61</v>
      </c>
    </row>
    <row r="4446" spans="2:25" x14ac:dyDescent="0.2">
      <c r="B4446" s="26" t="s">
        <v>9341</v>
      </c>
      <c r="C4446" s="26" t="s">
        <v>9322</v>
      </c>
      <c r="D4446" s="26" t="s">
        <v>5812</v>
      </c>
      <c r="E4446" s="26" t="str">
        <f>VLOOKUP(D4446,[1]ЕНС!A:E,2,FALSE)</f>
        <v>Подушка</v>
      </c>
      <c r="F4446" s="26" t="str">
        <f>VLOOKUP(D4446,[1]ЕНС!A:E,3,FALSE)</f>
        <v>подвески, для грузового автомобиля</v>
      </c>
      <c r="G4446" s="26" t="s">
        <v>9342</v>
      </c>
      <c r="H4446" s="26" t="s">
        <v>26</v>
      </c>
      <c r="I4446" s="26">
        <v>0</v>
      </c>
      <c r="J4446" s="26">
        <v>631010000</v>
      </c>
      <c r="K4446" s="26" t="str">
        <f>VLOOKUP(B4446,[1]ПланКаз!A4433:M7737,12,0)</f>
        <v>ҚР, ШҚО, Өскемен қ., Бажов көш., 10</v>
      </c>
      <c r="L4446" s="26" t="str">
        <f>VLOOKUP(B4446,[1]ПланКаз!A4431:M7735,13,0)</f>
        <v>Желтоқсан-Қантар</v>
      </c>
      <c r="M4446" s="26" t="str">
        <f>VLOOKUP(B4446,[1]ПланКаз!A4433:N7737,14,0)</f>
        <v>Шығыс-Қазақстан облысы, Өскемен қ.</v>
      </c>
      <c r="N4446" s="26" t="s">
        <v>58</v>
      </c>
      <c r="O4446" s="26" t="str">
        <f>VLOOKUP(B4446,[1]ПланКаз!A4432:P7736,16,0)</f>
        <v>жыл бойына өтінім бойынша</v>
      </c>
      <c r="P4446" s="26" t="s">
        <v>59</v>
      </c>
      <c r="Q4446" s="27" t="s">
        <v>522</v>
      </c>
      <c r="R4446" s="26" t="str">
        <f>VLOOKUP(B4446,[1]ПланКаз!A4431:S7735,19,0)</f>
        <v>Дана</v>
      </c>
      <c r="S4446" s="28">
        <v>3</v>
      </c>
      <c r="T4446" s="28">
        <v>708</v>
      </c>
      <c r="U4446" s="28">
        <v>2124</v>
      </c>
      <c r="V4446" s="28">
        <v>2378.88</v>
      </c>
      <c r="W4446" s="26"/>
      <c r="X4446" s="26" t="s">
        <v>62</v>
      </c>
      <c r="Y4446" s="26" t="s">
        <v>61</v>
      </c>
    </row>
    <row r="4447" spans="2:25" x14ac:dyDescent="0.2">
      <c r="B4447" s="26" t="s">
        <v>9343</v>
      </c>
      <c r="C4447" s="26" t="s">
        <v>9322</v>
      </c>
      <c r="D4447" s="26" t="s">
        <v>9344</v>
      </c>
      <c r="E4447" s="26" t="str">
        <f>VLOOKUP(D4447,[1]ЕНС!A:E,2,FALSE)</f>
        <v>Котел отопительный</v>
      </c>
      <c r="F4447" s="26" t="str">
        <f>VLOOKUP(D4447,[1]ЕНС!A:E,3,FALSE)</f>
        <v>напольный, мощность 48 кВт, электрический, для отопления зданий и помещений, водогрейный</v>
      </c>
      <c r="G4447" s="26" t="s">
        <v>9345</v>
      </c>
      <c r="H4447" s="26" t="s">
        <v>26</v>
      </c>
      <c r="I4447" s="26">
        <v>0</v>
      </c>
      <c r="J4447" s="26">
        <v>631010000</v>
      </c>
      <c r="K4447" s="26" t="str">
        <f>VLOOKUP(B4447,[1]ПланКаз!A4434:M7738,12,0)</f>
        <v>ҚР, ШҚО, Өскемен қ., Бажов көш., 10</v>
      </c>
      <c r="L4447" s="26" t="str">
        <f>VLOOKUP(B4447,[1]ПланКаз!A4432:M7736,13,0)</f>
        <v>Желтоқсан-Қантар</v>
      </c>
      <c r="M4447" s="26" t="str">
        <f>VLOOKUP(B4447,[1]ПланКаз!A4434:N7738,14,0)</f>
        <v>Шығыс-Қазақстан облысы, Өскемен қ.</v>
      </c>
      <c r="N4447" s="26" t="s">
        <v>58</v>
      </c>
      <c r="O4447" s="26" t="str">
        <f>VLOOKUP(B4447,[1]ПланКаз!A4433:P7737,16,0)</f>
        <v>шартқа қол қойылған кезден бастап 60 күнтізбелік күн ішінде</v>
      </c>
      <c r="P4447" s="26" t="s">
        <v>59</v>
      </c>
      <c r="Q4447" s="27" t="s">
        <v>522</v>
      </c>
      <c r="R4447" s="26" t="str">
        <f>VLOOKUP(B4447,[1]ПланКаз!A4432:S7736,19,0)</f>
        <v>Дана</v>
      </c>
      <c r="S4447" s="28">
        <v>1</v>
      </c>
      <c r="T4447" s="28">
        <v>275000</v>
      </c>
      <c r="U4447" s="28">
        <v>0</v>
      </c>
      <c r="V4447" s="28">
        <v>0</v>
      </c>
      <c r="W4447" s="26"/>
      <c r="X4447" s="26" t="s">
        <v>62</v>
      </c>
      <c r="Y4447" s="26" t="s">
        <v>213</v>
      </c>
    </row>
    <row r="4448" spans="2:25" x14ac:dyDescent="0.2">
      <c r="B4448" s="26" t="s">
        <v>9346</v>
      </c>
      <c r="C4448" s="26" t="s">
        <v>9322</v>
      </c>
      <c r="D4448" s="26" t="s">
        <v>9347</v>
      </c>
      <c r="E4448" s="26" t="str">
        <f>VLOOKUP(D4448,[1]ЕНС!A:E,2,FALSE)</f>
        <v>Насос циркуляционный</v>
      </c>
      <c r="F4448" s="26" t="str">
        <f>VLOOKUP(D4448,[1]ЕНС!A:E,3,FALSE)</f>
        <v>для подвижного состава</v>
      </c>
      <c r="G4448" s="26" t="s">
        <v>9348</v>
      </c>
      <c r="H4448" s="26" t="s">
        <v>26</v>
      </c>
      <c r="I4448" s="26">
        <v>0</v>
      </c>
      <c r="J4448" s="26">
        <v>631010000</v>
      </c>
      <c r="K4448" s="26" t="str">
        <f>VLOOKUP(B4448,[1]ПланКаз!A4435:M7739,12,0)</f>
        <v>ҚР, ШҚО, Өскемен қ., Бажов көш., 10</v>
      </c>
      <c r="L4448" s="26" t="str">
        <f>VLOOKUP(B4448,[1]ПланКаз!A4433:M7737,13,0)</f>
        <v>Желтоқсан-Қантар</v>
      </c>
      <c r="M4448" s="26" t="str">
        <f>VLOOKUP(B4448,[1]ПланКаз!A4435:N7739,14,0)</f>
        <v>Шығыс-Қазақстан облысы, Өскемен қ.</v>
      </c>
      <c r="N4448" s="26" t="s">
        <v>58</v>
      </c>
      <c r="O4448" s="26" t="str">
        <f>VLOOKUP(B4448,[1]ПланКаз!A4434:P7738,16,0)</f>
        <v>шартқа қол қойылған кезден бастап 60 күнтізбелік күн ішінде</v>
      </c>
      <c r="P4448" s="26" t="s">
        <v>59</v>
      </c>
      <c r="Q4448" s="27" t="s">
        <v>522</v>
      </c>
      <c r="R4448" s="26" t="str">
        <f>VLOOKUP(B4448,[1]ПланКаз!A4433:S7737,19,0)</f>
        <v>Дана</v>
      </c>
      <c r="S4448" s="28">
        <v>1</v>
      </c>
      <c r="T4448" s="28">
        <v>150000</v>
      </c>
      <c r="U4448" s="28">
        <v>0</v>
      </c>
      <c r="V4448" s="28">
        <v>0</v>
      </c>
      <c r="W4448" s="26"/>
      <c r="X4448" s="26" t="s">
        <v>62</v>
      </c>
      <c r="Y4448" s="26" t="s">
        <v>213</v>
      </c>
    </row>
    <row r="4449" spans="2:25" x14ac:dyDescent="0.2">
      <c r="B4449" s="26" t="s">
        <v>9349</v>
      </c>
      <c r="C4449" s="26" t="s">
        <v>9322</v>
      </c>
      <c r="D4449" s="26" t="s">
        <v>56</v>
      </c>
      <c r="E4449" s="26" t="str">
        <f>VLOOKUP(D4449,[1]ЕНС!A:E,2,FALSE)</f>
        <v>Электроэнергия</v>
      </c>
      <c r="F4449" s="26" t="str">
        <f>VLOOKUP(D4449,[1]ЕНС!A:E,3,FALSE)</f>
        <v>для компенсации технологического расхода на передачу по электрическим сетям и на хозяйственные нужды, ГОСТ 13109-97</v>
      </c>
      <c r="G4449" s="26" t="s">
        <v>57</v>
      </c>
      <c r="H4449" s="26" t="s">
        <v>26</v>
      </c>
      <c r="I4449" s="26">
        <v>100</v>
      </c>
      <c r="J4449" s="26">
        <v>631010000</v>
      </c>
      <c r="K4449" s="26" t="str">
        <f>VLOOKUP(B4449,[1]ПланКаз!A4436:M7740,12,0)</f>
        <v>ҚР, ШҚО, Өскемен қ., Бажов көш., 10</v>
      </c>
      <c r="L4449" s="26" t="str">
        <f>VLOOKUP(B4449,[1]ПланКаз!A4434:M7738,13,0)</f>
        <v>Желтоқсан-Қантар</v>
      </c>
      <c r="M4449" s="26" t="str">
        <f>VLOOKUP(B4449,[1]ПланКаз!A4436:N7740,14,0)</f>
        <v>Шығыс-Қазақстан облысы, Өскемен қ.</v>
      </c>
      <c r="N4449" s="26" t="s">
        <v>58</v>
      </c>
      <c r="O4449" s="26" t="str">
        <f>VLOOKUP(B4449,[1]ПланКаз!A4435:P7739,16,0)</f>
        <v>Қантар-Желтоқсан</v>
      </c>
      <c r="P4449" s="26" t="s">
        <v>59</v>
      </c>
      <c r="Q4449" s="27" t="s">
        <v>60</v>
      </c>
      <c r="R4449" s="26" t="str">
        <f>VLOOKUP(B4449,[1]ПланКаз!A4434:S7738,19,0)</f>
        <v>Киловатт- сағат</v>
      </c>
      <c r="S4449" s="28">
        <v>151882518.5</v>
      </c>
      <c r="T4449" s="28">
        <v>7.5</v>
      </c>
      <c r="U4449" s="28">
        <v>1139118888.75</v>
      </c>
      <c r="V4449" s="28">
        <v>1275813155.4000001</v>
      </c>
      <c r="W4449" s="26"/>
      <c r="X4449" s="26" t="s">
        <v>62</v>
      </c>
      <c r="Y4449" s="26" t="s">
        <v>61</v>
      </c>
    </row>
    <row r="4450" spans="2:25" x14ac:dyDescent="0.2">
      <c r="B4450" s="26" t="s">
        <v>9350</v>
      </c>
      <c r="C4450" s="26" t="s">
        <v>55</v>
      </c>
      <c r="D4450" s="26" t="s">
        <v>9351</v>
      </c>
      <c r="E4450" s="26" t="str">
        <f>VLOOKUP(D4450,[1]ЕНС!A:E,2,FALSE)</f>
        <v>Замок</v>
      </c>
      <c r="F4450" s="26" t="str">
        <f>VLOOKUP(D4450,[1]ЕНС!A:E,3,FALSE)</f>
        <v>накладной</v>
      </c>
      <c r="G4450" s="26" t="s">
        <v>9352</v>
      </c>
      <c r="H4450" s="26" t="s">
        <v>26</v>
      </c>
      <c r="I4450" s="26">
        <v>0</v>
      </c>
      <c r="J4450" s="26">
        <v>631010000</v>
      </c>
      <c r="K4450" s="26" t="str">
        <f>VLOOKUP(B4450,[1]ПланКаз!A4437:M7741,12,0)</f>
        <v>070002,  Қазақстан Республикасы, Шығыс Қазақстан облысы, Өскемен қ., Бажов к-сі,10</v>
      </c>
      <c r="L4450" s="26" t="str">
        <f>VLOOKUP(B4450,[1]ПланКаз!A4435:M7739,13,0)</f>
        <v>Ақпан - Наурыз</v>
      </c>
      <c r="M4450" s="26" t="str">
        <f>VLOOKUP(B4450,[1]ПланКаз!A4437:N7741,14,0)</f>
        <v>Шығыс-Қазақстан облысы, Өскемен қ.</v>
      </c>
      <c r="N4450" s="26" t="s">
        <v>58</v>
      </c>
      <c r="O4450" s="26" t="str">
        <f>VLOOKUP(B4450,[1]ПланКаз!A4436:P7740,16,0)</f>
        <v>шартқа қол қойылған кезден бастап 30 күнтізбелік күн ішінде</v>
      </c>
      <c r="P4450" s="26" t="s">
        <v>59</v>
      </c>
      <c r="Q4450" s="27" t="s">
        <v>522</v>
      </c>
      <c r="R4450" s="26" t="str">
        <f>VLOOKUP(B4450,[1]ПланКаз!A4435:S7739,19,0)</f>
        <v>Дана</v>
      </c>
      <c r="S4450" s="28">
        <v>44</v>
      </c>
      <c r="T4450" s="28">
        <v>7000</v>
      </c>
      <c r="U4450" s="28">
        <v>308000</v>
      </c>
      <c r="V4450" s="28">
        <v>344960</v>
      </c>
      <c r="W4450" s="26"/>
      <c r="X4450" s="26" t="s">
        <v>72</v>
      </c>
      <c r="Y4450" s="26" t="s">
        <v>61</v>
      </c>
    </row>
    <row r="4451" spans="2:25" x14ac:dyDescent="0.2">
      <c r="B4451" s="26" t="s">
        <v>9353</v>
      </c>
      <c r="C4451" s="26" t="s">
        <v>55</v>
      </c>
      <c r="D4451" s="26" t="s">
        <v>9354</v>
      </c>
      <c r="E4451" s="26" t="str">
        <f>VLOOKUP(D4451,[1]ЕНС!A:E,2,FALSE)</f>
        <v>Плитка</v>
      </c>
      <c r="F4451" s="26" t="str">
        <f>VLOOKUP(D4451,[1]ЕНС!A:E,3,FALSE)</f>
        <v>керамогранитная, напольная, размер 600*600 мм</v>
      </c>
      <c r="G4451" s="26" t="s">
        <v>9355</v>
      </c>
      <c r="H4451" s="26" t="s">
        <v>26</v>
      </c>
      <c r="I4451" s="26">
        <v>0</v>
      </c>
      <c r="J4451" s="26">
        <v>631010000</v>
      </c>
      <c r="K4451" s="26" t="str">
        <f>VLOOKUP(B4451,[1]ПланКаз!A4438:M7742,12,0)</f>
        <v>070002,  Қазақстан Республикасы, Шығыс Қазақстан облысы, Өскемен қ., Бажов к-сі,10</v>
      </c>
      <c r="L4451" s="26" t="str">
        <f>VLOOKUP(B4451,[1]ПланКаз!A4436:M7740,13,0)</f>
        <v>Ақпан - Наурыз</v>
      </c>
      <c r="M4451" s="26" t="str">
        <f>VLOOKUP(B4451,[1]ПланКаз!A4438:N7742,14,0)</f>
        <v>Шығыс-Қазақстан облысы, Өскемен қ.</v>
      </c>
      <c r="N4451" s="26" t="s">
        <v>58</v>
      </c>
      <c r="O4451" s="26" t="str">
        <f>VLOOKUP(B4451,[1]ПланКаз!A4437:P7741,16,0)</f>
        <v>шартқа қол қойылған кезден бастап 30 күнтізбелік күн ішінде</v>
      </c>
      <c r="P4451" s="26" t="s">
        <v>59</v>
      </c>
      <c r="Q4451" s="27" t="s">
        <v>1614</v>
      </c>
      <c r="R4451" s="26" t="str">
        <f>VLOOKUP(B4451,[1]ПланКаз!A4436:S7740,19,0)</f>
        <v>Шаршы метр</v>
      </c>
      <c r="S4451" s="28">
        <v>70</v>
      </c>
      <c r="T4451" s="28">
        <v>19776</v>
      </c>
      <c r="U4451" s="28">
        <v>1384320</v>
      </c>
      <c r="V4451" s="28">
        <v>1550438.3999999999</v>
      </c>
      <c r="W4451" s="26"/>
      <c r="X4451" s="26" t="s">
        <v>72</v>
      </c>
      <c r="Y4451" s="26" t="s">
        <v>61</v>
      </c>
    </row>
    <row r="4452" spans="2:25" x14ac:dyDescent="0.2">
      <c r="B4452" s="26" t="s">
        <v>9356</v>
      </c>
      <c r="C4452" s="26" t="s">
        <v>55</v>
      </c>
      <c r="D4452" s="26" t="s">
        <v>1946</v>
      </c>
      <c r="E4452" s="26" t="str">
        <f>VLOOKUP(D4452,[1]ЕНС!A:E,2,FALSE)</f>
        <v>Утеплитель</v>
      </c>
      <c r="F4452" s="26" t="str">
        <f>VLOOKUP(D4452,[1]ЕНС!A:E,3,FALSE)</f>
        <v>на основе стекловолокна</v>
      </c>
      <c r="G4452" s="26" t="s">
        <v>9357</v>
      </c>
      <c r="H4452" s="26" t="s">
        <v>26</v>
      </c>
      <c r="I4452" s="26">
        <v>0</v>
      </c>
      <c r="J4452" s="26">
        <v>631010000</v>
      </c>
      <c r="K4452" s="26" t="str">
        <f>VLOOKUP(B4452,[1]ПланКаз!A4439:M7743,12,0)</f>
        <v>070002,  Қазақстан Республикасы, Шығыс Қазақстан облысы, Өскемен қ., Бажов к-сі,10</v>
      </c>
      <c r="L4452" s="26" t="str">
        <f>VLOOKUP(B4452,[1]ПланКаз!A4437:M7741,13,0)</f>
        <v>Ақпан - Наурыз</v>
      </c>
      <c r="M4452" s="26" t="str">
        <f>VLOOKUP(B4452,[1]ПланКаз!A4439:N7743,14,0)</f>
        <v>Шығыс-Қазақстан облысы, Өскемен қ.</v>
      </c>
      <c r="N4452" s="26" t="s">
        <v>58</v>
      </c>
      <c r="O4452" s="26" t="str">
        <f>VLOOKUP(B4452,[1]ПланКаз!A4438:P7742,16,0)</f>
        <v>шартқа қол қойылған кезден бастап 30 күнтізбелік күн ішінде</v>
      </c>
      <c r="P4452" s="26" t="s">
        <v>59</v>
      </c>
      <c r="Q4452" s="27" t="s">
        <v>1948</v>
      </c>
      <c r="R4452" s="26" t="str">
        <f>VLOOKUP(B4452,[1]ПланКаз!A4437:S7741,19,0)</f>
        <v>Орам</v>
      </c>
      <c r="S4452" s="28">
        <v>30</v>
      </c>
      <c r="T4452" s="28">
        <v>24000</v>
      </c>
      <c r="U4452" s="28">
        <v>720000</v>
      </c>
      <c r="V4452" s="28">
        <v>806400</v>
      </c>
      <c r="W4452" s="26"/>
      <c r="X4452" s="26" t="s">
        <v>72</v>
      </c>
      <c r="Y4452" s="26" t="s">
        <v>61</v>
      </c>
    </row>
    <row r="4453" spans="2:25" x14ac:dyDescent="0.2">
      <c r="B4453" s="26" t="s">
        <v>9358</v>
      </c>
      <c r="C4453" s="26" t="s">
        <v>55</v>
      </c>
      <c r="D4453" s="26" t="s">
        <v>9359</v>
      </c>
      <c r="E4453" s="26" t="str">
        <f>VLOOKUP(D4453,[1]ЕНС!A:E,2,FALSE)</f>
        <v>Винилискожа</v>
      </c>
      <c r="F4453" s="26" t="str">
        <f>VLOOKUP(D4453,[1]ЕНС!A:E,3,FALSE)</f>
        <v>обивочная, на трикотажной основе, с поливинилхлоридным покрытием, ГОСТ 23367-86</v>
      </c>
      <c r="G4453" s="26" t="s">
        <v>9360</v>
      </c>
      <c r="H4453" s="26" t="s">
        <v>26</v>
      </c>
      <c r="I4453" s="26">
        <v>0</v>
      </c>
      <c r="J4453" s="26">
        <v>631010000</v>
      </c>
      <c r="K4453" s="26" t="str">
        <f>VLOOKUP(B4453,[1]ПланКаз!A4440:M7744,12,0)</f>
        <v>070002,  Қазақстан Республикасы, Шығыс Қазақстан облысы, Өскемен қ., Бажов к-сі,10</v>
      </c>
      <c r="L4453" s="26" t="str">
        <f>VLOOKUP(B4453,[1]ПланКаз!A4438:M7742,13,0)</f>
        <v>Ақпан - Наурыз</v>
      </c>
      <c r="M4453" s="26" t="str">
        <f>VLOOKUP(B4453,[1]ПланКаз!A4440:N7744,14,0)</f>
        <v>Шығыс-Қазақстан облысы, Өскемен қ.</v>
      </c>
      <c r="N4453" s="26" t="s">
        <v>58</v>
      </c>
      <c r="O4453" s="26" t="str">
        <f>VLOOKUP(B4453,[1]ПланКаз!A4439:P7743,16,0)</f>
        <v>шартқа қол қойылған кезден бастап 30 күнтізбелік күн ішінде</v>
      </c>
      <c r="P4453" s="26" t="s">
        <v>59</v>
      </c>
      <c r="Q4453" s="27" t="s">
        <v>1614</v>
      </c>
      <c r="R4453" s="26" t="str">
        <f>VLOOKUP(B4453,[1]ПланКаз!A4438:S7742,19,0)</f>
        <v>Шаршы метр</v>
      </c>
      <c r="S4453" s="28">
        <v>10</v>
      </c>
      <c r="T4453" s="28">
        <v>1026.31</v>
      </c>
      <c r="U4453" s="28">
        <v>10263.1</v>
      </c>
      <c r="V4453" s="28">
        <v>11494.67</v>
      </c>
      <c r="W4453" s="26"/>
      <c r="X4453" s="26" t="s">
        <v>72</v>
      </c>
      <c r="Y4453" s="26" t="s">
        <v>61</v>
      </c>
    </row>
    <row r="4454" spans="2:25" x14ac:dyDescent="0.2">
      <c r="B4454" s="26" t="s">
        <v>9361</v>
      </c>
      <c r="C4454" s="26" t="s">
        <v>55</v>
      </c>
      <c r="D4454" s="26" t="s">
        <v>9362</v>
      </c>
      <c r="E4454" s="26" t="str">
        <f>VLOOKUP(D4454,[1]ЕНС!A:E,2,FALSE)</f>
        <v>Полотенце</v>
      </c>
      <c r="F4454" s="26" t="str">
        <f>VLOOKUP(D4454,[1]ЕНС!A:E,3,FALSE)</f>
        <v>столовое, из хлопка, вафельное, размер 80*50см, ГОСТ 11027-80</v>
      </c>
      <c r="G4454" s="26" t="s">
        <v>9363</v>
      </c>
      <c r="H4454" s="26" t="s">
        <v>26</v>
      </c>
      <c r="I4454" s="26">
        <v>0</v>
      </c>
      <c r="J4454" s="26">
        <v>631010000</v>
      </c>
      <c r="K4454" s="26" t="str">
        <f>VLOOKUP(B4454,[1]ПланКаз!A4441:M7745,12,0)</f>
        <v>070002,  Қазақстан Республикасы, Шығыс Қазақстан облысы, Өскемен қ., Бажов к-сі,10</v>
      </c>
      <c r="L4454" s="26" t="str">
        <f>VLOOKUP(B4454,[1]ПланКаз!A4439:M7743,13,0)</f>
        <v>Ақпан - Наурыз</v>
      </c>
      <c r="M4454" s="26" t="str">
        <f>VLOOKUP(B4454,[1]ПланКаз!A4441:N7745,14,0)</f>
        <v>Шығыс-Қазақстан облысы, Өскемен қ.</v>
      </c>
      <c r="N4454" s="26" t="s">
        <v>58</v>
      </c>
      <c r="O4454" s="26" t="str">
        <f>VLOOKUP(B4454,[1]ПланКаз!A4440:P7744,16,0)</f>
        <v>шартқа қол қойылған кезден бастап 30 күнтізбелік күн ішінде</v>
      </c>
      <c r="P4454" s="26" t="s">
        <v>59</v>
      </c>
      <c r="Q4454" s="27" t="s">
        <v>522</v>
      </c>
      <c r="R4454" s="26" t="str">
        <f>VLOOKUP(B4454,[1]ПланКаз!A4439:S7743,19,0)</f>
        <v>Дана</v>
      </c>
      <c r="S4454" s="28">
        <v>1100</v>
      </c>
      <c r="T4454" s="28">
        <v>517</v>
      </c>
      <c r="U4454" s="28">
        <v>568700</v>
      </c>
      <c r="V4454" s="28">
        <v>636944</v>
      </c>
      <c r="W4454" s="26"/>
      <c r="X4454" s="26" t="s">
        <v>72</v>
      </c>
      <c r="Y4454" s="26" t="s">
        <v>61</v>
      </c>
    </row>
    <row r="4455" spans="2:25" x14ac:dyDescent="0.2">
      <c r="B4455" s="26" t="s">
        <v>9364</v>
      </c>
      <c r="C4455" s="26" t="s">
        <v>55</v>
      </c>
      <c r="D4455" s="26" t="s">
        <v>9365</v>
      </c>
      <c r="E4455" s="26" t="str">
        <f>VLOOKUP(D4455,[1]ЕНС!A:E,2,FALSE)</f>
        <v>Лампа паяльная</v>
      </c>
      <c r="F4455" s="26" t="str">
        <f>VLOOKUP(D4455,[1]ЕНС!A:E,3,FALSE)</f>
        <v>форсуночная</v>
      </c>
      <c r="G4455" s="26" t="s">
        <v>9366</v>
      </c>
      <c r="H4455" s="26" t="s">
        <v>26</v>
      </c>
      <c r="I4455" s="26">
        <v>0</v>
      </c>
      <c r="J4455" s="26">
        <v>631010000</v>
      </c>
      <c r="K4455" s="26" t="str">
        <f>VLOOKUP(B4455,[1]ПланКаз!A4442:M7746,12,0)</f>
        <v>070002,  Қазақстан Республикасы, Шығыс Қазақстан облысы, Өскемен қ., Бажов к-сі,10</v>
      </c>
      <c r="L4455" s="26" t="str">
        <f>VLOOKUP(B4455,[1]ПланКаз!A4440:M7744,13,0)</f>
        <v>Ақпан - Наурыз</v>
      </c>
      <c r="M4455" s="26" t="str">
        <f>VLOOKUP(B4455,[1]ПланКаз!A4442:N7746,14,0)</f>
        <v>Шығыс-Қазақстан облысы, Өскемен қ.</v>
      </c>
      <c r="N4455" s="26" t="s">
        <v>58</v>
      </c>
      <c r="O4455" s="26" t="str">
        <f>VLOOKUP(B4455,[1]ПланКаз!A4441:P7745,16,0)</f>
        <v>шартқа қол қойылған кезден бастап 45 күнтізбелік күн ішінде</v>
      </c>
      <c r="P4455" s="26" t="s">
        <v>59</v>
      </c>
      <c r="Q4455" s="27" t="s">
        <v>522</v>
      </c>
      <c r="R4455" s="26" t="str">
        <f>VLOOKUP(B4455,[1]ПланКаз!A4440:S7744,19,0)</f>
        <v>Дана</v>
      </c>
      <c r="S4455" s="28">
        <v>20</v>
      </c>
      <c r="T4455" s="28">
        <v>10843</v>
      </c>
      <c r="U4455" s="28">
        <v>216860</v>
      </c>
      <c r="V4455" s="28">
        <v>242883.20000000001</v>
      </c>
      <c r="W4455" s="26"/>
      <c r="X4455" s="26" t="s">
        <v>72</v>
      </c>
      <c r="Y4455" s="26" t="s">
        <v>61</v>
      </c>
    </row>
    <row r="4456" spans="2:25" x14ac:dyDescent="0.2">
      <c r="B4456" s="26" t="s">
        <v>9367</v>
      </c>
      <c r="C4456" s="26" t="s">
        <v>55</v>
      </c>
      <c r="D4456" s="26" t="s">
        <v>5260</v>
      </c>
      <c r="E4456" s="26" t="str">
        <f>VLOOKUP(D4456,[1]ЕНС!A:E,2,FALSE)</f>
        <v>Нагреватель</v>
      </c>
      <c r="F4456" s="26" t="str">
        <f>VLOOKUP(D4456,[1]ЕНС!A:E,3,FALSE)</f>
        <v>для высоковольтного выключателя</v>
      </c>
      <c r="G4456" s="26" t="s">
        <v>9368</v>
      </c>
      <c r="H4456" s="26" t="s">
        <v>26</v>
      </c>
      <c r="I4456" s="26">
        <v>0</v>
      </c>
      <c r="J4456" s="26">
        <v>631010000</v>
      </c>
      <c r="K4456" s="26" t="str">
        <f>VLOOKUP(B4456,[1]ПланКаз!A4443:M7747,12,0)</f>
        <v>070002,  Қазақстан Республикасы, Шығыс Қазақстан облысы, Өскемен қ., Бажов к-сі,10</v>
      </c>
      <c r="L4456" s="26" t="str">
        <f>VLOOKUP(B4456,[1]ПланКаз!A4441:M7745,13,0)</f>
        <v>Ақпан - Наурыз</v>
      </c>
      <c r="M4456" s="26" t="str">
        <f>VLOOKUP(B4456,[1]ПланКаз!A4443:N7747,14,0)</f>
        <v>Шығыс-Қазақстан облысы, Өскемен қ.</v>
      </c>
      <c r="N4456" s="26" t="s">
        <v>58</v>
      </c>
      <c r="O4456" s="26" t="str">
        <f>VLOOKUP(B4456,[1]ПланКаз!A4442:P7746,16,0)</f>
        <v>Шартқа қол қойылған күннен бастап 50 күнтізбелік күн ішінде</v>
      </c>
      <c r="P4456" s="26" t="s">
        <v>59</v>
      </c>
      <c r="Q4456" s="27" t="s">
        <v>522</v>
      </c>
      <c r="R4456" s="26" t="str">
        <f>VLOOKUP(B4456,[1]ПланКаз!A4441:S7745,19,0)</f>
        <v>Дана</v>
      </c>
      <c r="S4456" s="28">
        <v>37</v>
      </c>
      <c r="T4456" s="28">
        <v>7972</v>
      </c>
      <c r="U4456" s="28">
        <v>294964</v>
      </c>
      <c r="V4456" s="28">
        <v>330359.67999999999</v>
      </c>
      <c r="W4456" s="26"/>
      <c r="X4456" s="26" t="s">
        <v>72</v>
      </c>
      <c r="Y4456" s="26" t="s">
        <v>61</v>
      </c>
    </row>
    <row r="4457" spans="2:25" x14ac:dyDescent="0.2">
      <c r="B4457" s="26" t="s">
        <v>9369</v>
      </c>
      <c r="C4457" s="26" t="s">
        <v>55</v>
      </c>
      <c r="D4457" s="26" t="s">
        <v>5871</v>
      </c>
      <c r="E4457" s="26" t="str">
        <f>VLOOKUP(D4457,[1]ЕНС!A:E,2,FALSE)</f>
        <v>Колодка</v>
      </c>
      <c r="F4457" s="26" t="str">
        <f>VLOOKUP(D4457,[1]ЕНС!A:E,3,FALSE)</f>
        <v>тормозная, для грузового автомобиля, передняя</v>
      </c>
      <c r="G4457" s="26" t="s">
        <v>9370</v>
      </c>
      <c r="H4457" s="26" t="s">
        <v>26</v>
      </c>
      <c r="I4457" s="26">
        <v>0</v>
      </c>
      <c r="J4457" s="26">
        <v>631010000</v>
      </c>
      <c r="K4457" s="26" t="str">
        <f>VLOOKUP(B4457,[1]ПланКаз!A4444:M7748,12,0)</f>
        <v>070002,  Қазақстан Республикасы, Шығыс Қазақстан облысы, Өскемен қ., Бажов к-сі,10</v>
      </c>
      <c r="L4457" s="26" t="str">
        <f>VLOOKUP(B4457,[1]ПланКаз!A4442:M7746,13,0)</f>
        <v>Ақпан - Наурыз</v>
      </c>
      <c r="M4457" s="26" t="str">
        <f>VLOOKUP(B4457,[1]ПланКаз!A4444:N7748,14,0)</f>
        <v>Шығыс-Қазақстан облысы, Өскемен қ.</v>
      </c>
      <c r="N4457" s="26" t="s">
        <v>58</v>
      </c>
      <c r="O4457" s="26" t="str">
        <f>VLOOKUP(B4457,[1]ПланКаз!A4443:P7747,16,0)</f>
        <v>жыл бойына өтінім бойынша</v>
      </c>
      <c r="P4457" s="26" t="s">
        <v>59</v>
      </c>
      <c r="Q4457" s="27" t="s">
        <v>522</v>
      </c>
      <c r="R4457" s="26" t="str">
        <f>VLOOKUP(B4457,[1]ПланКаз!A4442:S7746,19,0)</f>
        <v>Дана</v>
      </c>
      <c r="S4457" s="28">
        <v>12</v>
      </c>
      <c r="T4457" s="28">
        <v>13586</v>
      </c>
      <c r="U4457" s="28">
        <v>163032</v>
      </c>
      <c r="V4457" s="28">
        <v>182595.84</v>
      </c>
      <c r="W4457" s="26"/>
      <c r="X4457" s="26" t="s">
        <v>72</v>
      </c>
      <c r="Y4457" s="26" t="s">
        <v>61</v>
      </c>
    </row>
    <row r="4458" spans="2:25" x14ac:dyDescent="0.2">
      <c r="B4458" s="26" t="s">
        <v>9371</v>
      </c>
      <c r="C4458" s="26" t="s">
        <v>55</v>
      </c>
      <c r="D4458" s="26" t="s">
        <v>9372</v>
      </c>
      <c r="E4458" s="26" t="str">
        <f>VLOOKUP(D4458,[1]ЕНС!A:E,2,FALSE)</f>
        <v>Лист рессоры</v>
      </c>
      <c r="F4458" s="26" t="str">
        <f>VLOOKUP(D4458,[1]ЕНС!A:E,3,FALSE)</f>
        <v>для грузового автомобиля</v>
      </c>
      <c r="G4458" s="26" t="s">
        <v>9373</v>
      </c>
      <c r="H4458" s="26" t="s">
        <v>26</v>
      </c>
      <c r="I4458" s="26">
        <v>0</v>
      </c>
      <c r="J4458" s="26">
        <v>631010000</v>
      </c>
      <c r="K4458" s="26" t="str">
        <f>VLOOKUP(B4458,[1]ПланКаз!A4445:M7749,12,0)</f>
        <v>070002,  Қазақстан Республикасы, Шығыс Қазақстан облысы, Өскемен қ., Бажов к-сі,10</v>
      </c>
      <c r="L4458" s="26" t="str">
        <f>VLOOKUP(B4458,[1]ПланКаз!A4443:M7747,13,0)</f>
        <v>Ақпан - Наурыз</v>
      </c>
      <c r="M4458" s="26" t="str">
        <f>VLOOKUP(B4458,[1]ПланКаз!A4445:N7749,14,0)</f>
        <v>Шығыс-Қазақстан облысы, Өскемен қ.</v>
      </c>
      <c r="N4458" s="26" t="s">
        <v>58</v>
      </c>
      <c r="O4458" s="26" t="str">
        <f>VLOOKUP(B4458,[1]ПланКаз!A4444:P7748,16,0)</f>
        <v>жыл бойына өтінім бойынша</v>
      </c>
      <c r="P4458" s="26" t="s">
        <v>59</v>
      </c>
      <c r="Q4458" s="27" t="s">
        <v>522</v>
      </c>
      <c r="R4458" s="26" t="str">
        <f>VLOOKUP(B4458,[1]ПланКаз!A4443:S7747,19,0)</f>
        <v>Дана</v>
      </c>
      <c r="S4458" s="28">
        <v>8</v>
      </c>
      <c r="T4458" s="28">
        <v>18484</v>
      </c>
      <c r="U4458" s="28">
        <v>147872</v>
      </c>
      <c r="V4458" s="28">
        <v>165616.64000000001</v>
      </c>
      <c r="W4458" s="26"/>
      <c r="X4458" s="26" t="s">
        <v>72</v>
      </c>
      <c r="Y4458" s="26" t="s">
        <v>61</v>
      </c>
    </row>
    <row r="4459" spans="2:25" x14ac:dyDescent="0.2">
      <c r="B4459" s="26" t="s">
        <v>9374</v>
      </c>
      <c r="C4459" s="26" t="s">
        <v>55</v>
      </c>
      <c r="D4459" s="26" t="s">
        <v>9375</v>
      </c>
      <c r="E4459" s="26" t="str">
        <f>VLOOKUP(D4459,[1]ЕНС!A:E,2,FALSE)</f>
        <v>Механизм</v>
      </c>
      <c r="F4459" s="26" t="str">
        <f>VLOOKUP(D4459,[1]ЕНС!A:E,3,FALSE)</f>
        <v>стеклоочистителя, для легкового автомобиля</v>
      </c>
      <c r="G4459" s="26" t="s">
        <v>9376</v>
      </c>
      <c r="H4459" s="26" t="s">
        <v>26</v>
      </c>
      <c r="I4459" s="26">
        <v>0</v>
      </c>
      <c r="J4459" s="26">
        <v>631010000</v>
      </c>
      <c r="K4459" s="26" t="str">
        <f>VLOOKUP(B4459,[1]ПланКаз!A4446:M7750,12,0)</f>
        <v>070002,  Қазақстан Республикасы, Шығыс Қазақстан облысы, Өскемен қ., Бажов к-сі,10</v>
      </c>
      <c r="L4459" s="26" t="str">
        <f>VLOOKUP(B4459,[1]ПланКаз!A4444:M7748,13,0)</f>
        <v>Ақпан - Наурыз</v>
      </c>
      <c r="M4459" s="26" t="str">
        <f>VLOOKUP(B4459,[1]ПланКаз!A4446:N7750,14,0)</f>
        <v>Шығыс-Қазақстан облысы, Өскемен қ.</v>
      </c>
      <c r="N4459" s="26" t="s">
        <v>58</v>
      </c>
      <c r="O4459" s="26" t="str">
        <f>VLOOKUP(B4459,[1]ПланКаз!A4445:P7749,16,0)</f>
        <v>жыл бойына өтінім бойынша</v>
      </c>
      <c r="P4459" s="26" t="s">
        <v>59</v>
      </c>
      <c r="Q4459" s="27" t="s">
        <v>522</v>
      </c>
      <c r="R4459" s="26" t="str">
        <f>VLOOKUP(B4459,[1]ПланКаз!A4444:S7748,19,0)</f>
        <v>Дана</v>
      </c>
      <c r="S4459" s="28">
        <v>1</v>
      </c>
      <c r="T4459" s="28">
        <v>25071.119999999999</v>
      </c>
      <c r="U4459" s="28">
        <v>25071.119999999999</v>
      </c>
      <c r="V4459" s="28">
        <v>28079.65</v>
      </c>
      <c r="W4459" s="26"/>
      <c r="X4459" s="26" t="s">
        <v>72</v>
      </c>
      <c r="Y4459" s="26" t="s">
        <v>61</v>
      </c>
    </row>
    <row r="4460" spans="2:25" x14ac:dyDescent="0.2">
      <c r="B4460" s="26" t="s">
        <v>9377</v>
      </c>
      <c r="C4460" s="26" t="s">
        <v>55</v>
      </c>
      <c r="D4460" s="26" t="s">
        <v>9378</v>
      </c>
      <c r="E4460" s="26" t="str">
        <f>VLOOKUP(D4460,[1]ЕНС!A:E,2,FALSE)</f>
        <v>Дифференциал</v>
      </c>
      <c r="F4460" s="26" t="str">
        <f>VLOOKUP(D4460,[1]ЕНС!A:E,3,FALSE)</f>
        <v>для легкового автомобиля, конический</v>
      </c>
      <c r="G4460" s="26" t="s">
        <v>9379</v>
      </c>
      <c r="H4460" s="26" t="s">
        <v>26</v>
      </c>
      <c r="I4460" s="26">
        <v>0</v>
      </c>
      <c r="J4460" s="26">
        <v>631010000</v>
      </c>
      <c r="K4460" s="26" t="str">
        <f>VLOOKUP(B4460,[1]ПланКаз!A4447:M7751,12,0)</f>
        <v>070002,  Қазақстан Республикасы, Шығыс Қазақстан облысы, Өскемен қ., Бажов к-сі,10</v>
      </c>
      <c r="L4460" s="26" t="str">
        <f>VLOOKUP(B4460,[1]ПланКаз!A4445:M7749,13,0)</f>
        <v>Ақпан - Наурыз</v>
      </c>
      <c r="M4460" s="26" t="str">
        <f>VLOOKUP(B4460,[1]ПланКаз!A4447:N7751,14,0)</f>
        <v>Шығыс-Қазақстан облысы, Өскемен қ.</v>
      </c>
      <c r="N4460" s="26" t="s">
        <v>58</v>
      </c>
      <c r="O4460" s="26" t="str">
        <f>VLOOKUP(B4460,[1]ПланКаз!A4446:P7750,16,0)</f>
        <v>жыл бойына өтінім бойынша</v>
      </c>
      <c r="P4460" s="26" t="s">
        <v>59</v>
      </c>
      <c r="Q4460" s="27" t="s">
        <v>522</v>
      </c>
      <c r="R4460" s="26" t="str">
        <f>VLOOKUP(B4460,[1]ПланКаз!A4445:S7749,19,0)</f>
        <v>Дана</v>
      </c>
      <c r="S4460" s="28">
        <v>1</v>
      </c>
      <c r="T4460" s="28">
        <v>190675</v>
      </c>
      <c r="U4460" s="28">
        <v>190675</v>
      </c>
      <c r="V4460" s="28">
        <v>213556</v>
      </c>
      <c r="W4460" s="26"/>
      <c r="X4460" s="26" t="s">
        <v>72</v>
      </c>
      <c r="Y4460" s="26" t="s">
        <v>61</v>
      </c>
    </row>
    <row r="4461" spans="2:25" x14ac:dyDescent="0.2">
      <c r="B4461" s="26" t="s">
        <v>9380</v>
      </c>
      <c r="C4461" s="26" t="s">
        <v>55</v>
      </c>
      <c r="D4461" s="26" t="s">
        <v>9381</v>
      </c>
      <c r="E4461" s="26" t="str">
        <f>VLOOKUP(D4461,[1]ЕНС!A:E,2,FALSE)</f>
        <v>Мост</v>
      </c>
      <c r="F4461" s="26" t="str">
        <f>VLOOKUP(D4461,[1]ЕНС!A:E,3,FALSE)</f>
        <v>задний, для легкового автомобиля</v>
      </c>
      <c r="G4461" s="26" t="s">
        <v>9382</v>
      </c>
      <c r="H4461" s="26" t="s">
        <v>26</v>
      </c>
      <c r="I4461" s="26">
        <v>0</v>
      </c>
      <c r="J4461" s="26">
        <v>631010000</v>
      </c>
      <c r="K4461" s="26" t="str">
        <f>VLOOKUP(B4461,[1]ПланКаз!A4448:M7752,12,0)</f>
        <v>070002,  Қазақстан Республикасы, Шығыс Қазақстан облысы, Өскемен қ., Бажов к-сі,10</v>
      </c>
      <c r="L4461" s="26" t="str">
        <f>VLOOKUP(B4461,[1]ПланКаз!A4446:M7750,13,0)</f>
        <v>Ақпан - Наурыз</v>
      </c>
      <c r="M4461" s="26" t="str">
        <f>VLOOKUP(B4461,[1]ПланКаз!A4448:N7752,14,0)</f>
        <v>Шығыс-Қазақстан облысы, Өскемен қ.</v>
      </c>
      <c r="N4461" s="26" t="s">
        <v>58</v>
      </c>
      <c r="O4461" s="26" t="str">
        <f>VLOOKUP(B4461,[1]ПланКаз!A4447:P7751,16,0)</f>
        <v>жыл бойына өтінім бойынша</v>
      </c>
      <c r="P4461" s="26" t="s">
        <v>59</v>
      </c>
      <c r="Q4461" s="27" t="s">
        <v>522</v>
      </c>
      <c r="R4461" s="26" t="str">
        <f>VLOOKUP(B4461,[1]ПланКаз!A4446:S7750,19,0)</f>
        <v>Дана</v>
      </c>
      <c r="S4461" s="28">
        <v>1</v>
      </c>
      <c r="T4461" s="28">
        <v>370392</v>
      </c>
      <c r="U4461" s="28">
        <v>370392</v>
      </c>
      <c r="V4461" s="28">
        <v>414839.03999999998</v>
      </c>
      <c r="W4461" s="26"/>
      <c r="X4461" s="26" t="s">
        <v>72</v>
      </c>
      <c r="Y4461" s="26" t="s">
        <v>61</v>
      </c>
    </row>
    <row r="4462" spans="2:25" x14ac:dyDescent="0.2">
      <c r="B4462" s="26" t="s">
        <v>9383</v>
      </c>
      <c r="C4462" s="26" t="s">
        <v>55</v>
      </c>
      <c r="D4462" s="26" t="s">
        <v>8132</v>
      </c>
      <c r="E4462" s="26" t="str">
        <f>VLOOKUP(D4462,[1]ЕНС!A:E,2,FALSE)</f>
        <v>Шина</v>
      </c>
      <c r="F4462" s="26" t="str">
        <f>VLOOKUP(D4462,[1]ЕНС!A:E,3,FALSE)</f>
        <v>для автобусов или автомобилей грузовых, пневматическая, радиальная, размер 8,25 R20 (240*508 R), бескамерная, ГОСТ 5513-97</v>
      </c>
      <c r="G4462" s="26" t="s">
        <v>8133</v>
      </c>
      <c r="H4462" s="26" t="s">
        <v>26</v>
      </c>
      <c r="I4462" s="26">
        <v>0</v>
      </c>
      <c r="J4462" s="26">
        <v>631010000</v>
      </c>
      <c r="K4462" s="26" t="str">
        <f>VLOOKUP(B4462,[1]ПланКаз!A4449:M7753,12,0)</f>
        <v>070002,  Қазақстан Республикасы, Шығыс Қазақстан облысы, Өскемен қ., Бажов к-сі,10</v>
      </c>
      <c r="L4462" s="26" t="str">
        <f>VLOOKUP(B4462,[1]ПланКаз!A4447:M7751,13,0)</f>
        <v>Ақпан - Наурыз</v>
      </c>
      <c r="M4462" s="26" t="str">
        <f>VLOOKUP(B4462,[1]ПланКаз!A4449:N7753,14,0)</f>
        <v>Шығыс-Қазақстан облысы, Өскемен қ.</v>
      </c>
      <c r="N4462" s="26" t="s">
        <v>58</v>
      </c>
      <c r="O4462" s="26" t="str">
        <f>VLOOKUP(B4462,[1]ПланКаз!A4448:P7752,16,0)</f>
        <v>шартқа қол қойылған кезден бастап 45 күнтізбелік күн ішінде</v>
      </c>
      <c r="P4462" s="26" t="s">
        <v>59</v>
      </c>
      <c r="Q4462" s="27" t="s">
        <v>522</v>
      </c>
      <c r="R4462" s="26" t="str">
        <f>VLOOKUP(B4462,[1]ПланКаз!A4447:S7751,19,0)</f>
        <v>Дана</v>
      </c>
      <c r="S4462" s="28">
        <v>6</v>
      </c>
      <c r="T4462" s="28">
        <v>66152</v>
      </c>
      <c r="U4462" s="28">
        <v>396912</v>
      </c>
      <c r="V4462" s="28">
        <v>444541.44</v>
      </c>
      <c r="W4462" s="26" t="s">
        <v>24</v>
      </c>
      <c r="X4462" s="26" t="s">
        <v>72</v>
      </c>
      <c r="Y4462" s="26" t="s">
        <v>9384</v>
      </c>
    </row>
    <row r="4463" spans="2:25" x14ac:dyDescent="0.2">
      <c r="B4463" s="26" t="s">
        <v>9385</v>
      </c>
      <c r="C4463" s="26" t="s">
        <v>55</v>
      </c>
      <c r="D4463" s="26" t="s">
        <v>66</v>
      </c>
      <c r="E4463" s="26" t="str">
        <f>VLOOKUP(D4463,[1]ЕНС!A:E,2,FALSE)</f>
        <v>Бензин</v>
      </c>
      <c r="F4463" s="26" t="str">
        <f>VLOOKUP(D4463,[1]ЕНС!A:E,3,FALSE)</f>
        <v>для двигателей с искровым зажиганием, марка АИ-92, неэтилированный и этилированный</v>
      </c>
      <c r="G4463" s="26" t="s">
        <v>67</v>
      </c>
      <c r="H4463" s="26" t="s">
        <v>26</v>
      </c>
      <c r="I4463" s="26">
        <v>0</v>
      </c>
      <c r="J4463" s="26">
        <v>631010000</v>
      </c>
      <c r="K4463" s="26" t="str">
        <f>VLOOKUP(B4463,[1]ПланКаз!A4450:M7754,12,0)</f>
        <v>ҚР, ШҚО, Өскемен қ., Бажов көш., 10</v>
      </c>
      <c r="L4463" s="26" t="str">
        <f>VLOOKUP(B4463,[1]ПланКаз!A4448:M7752,13,0)</f>
        <v>Желтоқсан</v>
      </c>
      <c r="M4463" s="26" t="str">
        <f>VLOOKUP(B4463,[1]ПланКаз!A4450:N7754,14,0)</f>
        <v>Шығыс-Қазақстан облысы, Зырян қ.</v>
      </c>
      <c r="N4463" s="26" t="s">
        <v>58</v>
      </c>
      <c r="O4463" s="26" t="str">
        <f>VLOOKUP(B4463,[1]ПланКаз!A4449:P7753,16,0)</f>
        <v>Желтоқсан</v>
      </c>
      <c r="P4463" s="26" t="s">
        <v>59</v>
      </c>
      <c r="Q4463" s="27" t="s">
        <v>68</v>
      </c>
      <c r="R4463" s="26" t="str">
        <f>VLOOKUP(B4463,[1]ПланКаз!A4448:S7752,19,0)</f>
        <v>Литр (текше дм.)</v>
      </c>
      <c r="S4463" s="28">
        <v>1.37</v>
      </c>
      <c r="T4463" s="28">
        <v>138.93</v>
      </c>
      <c r="U4463" s="28">
        <v>0</v>
      </c>
      <c r="V4463" s="28">
        <v>0</v>
      </c>
      <c r="W4463" s="26" t="s">
        <v>69</v>
      </c>
      <c r="X4463" s="26" t="s">
        <v>72</v>
      </c>
      <c r="Y4463" s="26" t="s">
        <v>213</v>
      </c>
    </row>
    <row r="4464" spans="2:25" x14ac:dyDescent="0.2">
      <c r="B4464" s="26" t="s">
        <v>9386</v>
      </c>
      <c r="C4464" s="26" t="s">
        <v>55</v>
      </c>
      <c r="D4464" s="26" t="s">
        <v>209</v>
      </c>
      <c r="E4464" s="26" t="str">
        <f>VLOOKUP(D4464,[1]ЕНС!A:E,2,FALSE)</f>
        <v>Топливо</v>
      </c>
      <c r="F4464" s="26" t="str">
        <f>VLOOKUP(D4464,[1]ЕНС!A:E,3,FALSE)</f>
        <v>дизельное, температура застывания не выше -35-- 45°С, плотность при 20 °С не более 840 кг/м3, зимнее, ГОСТ 305-82</v>
      </c>
      <c r="G4464" s="26" t="s">
        <v>210</v>
      </c>
      <c r="H4464" s="26" t="s">
        <v>26</v>
      </c>
      <c r="I4464" s="26">
        <v>0</v>
      </c>
      <c r="J4464" s="26">
        <v>631010000</v>
      </c>
      <c r="K4464" s="26" t="str">
        <f>VLOOKUP(B4464,[1]ПланКаз!A4451:M7755,12,0)</f>
        <v>ҚР, ШҚО, Өскемен қ., Бажов көш., 10</v>
      </c>
      <c r="L4464" s="26" t="str">
        <f>VLOOKUP(B4464,[1]ПланКаз!A4449:M7753,13,0)</f>
        <v>Желтоқсан</v>
      </c>
      <c r="M4464" s="26" t="str">
        <f>VLOOKUP(B4464,[1]ПланКаз!A4451:N7755,14,0)</f>
        <v>Шығыс-Қазақстан облысы, Өскемен қ.</v>
      </c>
      <c r="N4464" s="26" t="s">
        <v>58</v>
      </c>
      <c r="O4464" s="26" t="str">
        <f>VLOOKUP(B4464,[1]ПланКаз!A4450:P7754,16,0)</f>
        <v>Желтоқсан</v>
      </c>
      <c r="P4464" s="26" t="s">
        <v>59</v>
      </c>
      <c r="Q4464" s="27" t="s">
        <v>68</v>
      </c>
      <c r="R4464" s="26" t="str">
        <f>VLOOKUP(B4464,[1]ПланКаз!A4449:S7753,19,0)</f>
        <v>Литр (текше дм.)</v>
      </c>
      <c r="S4464" s="28">
        <v>6.5339999999999998</v>
      </c>
      <c r="T4464" s="28">
        <v>145</v>
      </c>
      <c r="U4464" s="28" t="s">
        <v>61</v>
      </c>
      <c r="V4464" s="28" t="s">
        <v>61</v>
      </c>
      <c r="W4464" s="26"/>
      <c r="X4464" s="26" t="s">
        <v>72</v>
      </c>
      <c r="Y4464" s="26" t="s">
        <v>9387</v>
      </c>
    </row>
    <row r="4465" spans="2:25" x14ac:dyDescent="0.2">
      <c r="B4465" s="26" t="s">
        <v>9388</v>
      </c>
      <c r="C4465" s="26" t="s">
        <v>55</v>
      </c>
      <c r="D4465" s="26" t="s">
        <v>209</v>
      </c>
      <c r="E4465" s="26" t="str">
        <f>VLOOKUP(D4465,[1]ЕНС!A:E,2,FALSE)</f>
        <v>Топливо</v>
      </c>
      <c r="F4465" s="26" t="str">
        <f>VLOOKUP(D4465,[1]ЕНС!A:E,3,FALSE)</f>
        <v>дизельное, температура застывания не выше -35-- 45°С, плотность при 20 °С не более 840 кг/м3, зимнее, ГОСТ 305-82</v>
      </c>
      <c r="G4465" s="26" t="s">
        <v>210</v>
      </c>
      <c r="H4465" s="26" t="s">
        <v>26</v>
      </c>
      <c r="I4465" s="26">
        <v>0</v>
      </c>
      <c r="J4465" s="26">
        <v>631010000</v>
      </c>
      <c r="K4465" s="26" t="str">
        <f>VLOOKUP(B4465,[1]ПланКаз!A4452:M7756,12,0)</f>
        <v>ҚР, ШҚО, Өскемен қ., Бажов көш., 10</v>
      </c>
      <c r="L4465" s="26" t="str">
        <f>VLOOKUP(B4465,[1]ПланКаз!A4450:M7754,13,0)</f>
        <v>Желтоқсан</v>
      </c>
      <c r="M4465" s="26" t="str">
        <f>VLOOKUP(B4465,[1]ПланКаз!A4452:N7756,14,0)</f>
        <v>Шығыс-Қазақстан облысы, Өскемен қ.</v>
      </c>
      <c r="N4465" s="26" t="s">
        <v>58</v>
      </c>
      <c r="O4465" s="26" t="str">
        <f>VLOOKUP(B4465,[1]ПланКаз!A4451:P7755,16,0)</f>
        <v>31 желтоқсанға дейiн</v>
      </c>
      <c r="P4465" s="26" t="s">
        <v>59</v>
      </c>
      <c r="Q4465" s="27" t="s">
        <v>68</v>
      </c>
      <c r="R4465" s="26" t="str">
        <f>VLOOKUP(B4465,[1]ПланКаз!A4450:S7754,19,0)</f>
        <v>Литр (текше дм.)</v>
      </c>
      <c r="S4465" s="28">
        <v>12.047000000000001</v>
      </c>
      <c r="T4465" s="28">
        <v>145</v>
      </c>
      <c r="U4465" s="28">
        <v>0</v>
      </c>
      <c r="V4465" s="28">
        <v>0</v>
      </c>
      <c r="W4465" s="26"/>
      <c r="X4465" s="26" t="s">
        <v>72</v>
      </c>
      <c r="Y4465" s="26" t="s">
        <v>213</v>
      </c>
    </row>
    <row r="4466" spans="2:25" x14ac:dyDescent="0.2">
      <c r="B4466" s="26" t="s">
        <v>9389</v>
      </c>
      <c r="C4466" s="26" t="s">
        <v>55</v>
      </c>
      <c r="D4466" s="26" t="s">
        <v>2410</v>
      </c>
      <c r="E4466" s="26" t="str">
        <f>VLOOKUP(D4466,[1]ЕНС!A:E,2,FALSE)</f>
        <v>Кислород</v>
      </c>
      <c r="F4466" s="26" t="str">
        <f>VLOOKUP(D4466,[1]ЕНС!A:E,3,FALSE)</f>
        <v>технический, сорт 1, ГОСТ 5583-78</v>
      </c>
      <c r="G4466" s="26" t="s">
        <v>2411</v>
      </c>
      <c r="H4466" s="26" t="s">
        <v>26</v>
      </c>
      <c r="I4466" s="26">
        <v>0</v>
      </c>
      <c r="J4466" s="26">
        <v>631010000</v>
      </c>
      <c r="K4466" s="26" t="str">
        <f>VLOOKUP(B4466,[1]ПланКаз!A4453:M7757,12,0)</f>
        <v>ҚР, ШҚО, Өскемен қ., Бажов көш., 10</v>
      </c>
      <c r="L4466" s="26" t="str">
        <f>VLOOKUP(B4466,[1]ПланКаз!A4451:M7755,13,0)</f>
        <v>Ақпан - Наурыз</v>
      </c>
      <c r="M4466" s="26" t="str">
        <f>VLOOKUP(B4466,[1]ПланКаз!A4453:N7757,14,0)</f>
        <v>Шығыс-Қазақстан облысы, Семей қ.</v>
      </c>
      <c r="N4466" s="26" t="s">
        <v>58</v>
      </c>
      <c r="O4466" s="26" t="str">
        <f>VLOOKUP(B4466,[1]ПланКаз!A4452:P7756,16,0)</f>
        <v>Өтініш берген күннен бастап 5 жұмыс күні ішінде</v>
      </c>
      <c r="P4466" s="26" t="s">
        <v>59</v>
      </c>
      <c r="Q4466" s="27" t="s">
        <v>2412</v>
      </c>
      <c r="R4466" s="26" t="str">
        <f>VLOOKUP(B4466,[1]ПланКаз!A4451:S7755,19,0)</f>
        <v>баллон</v>
      </c>
      <c r="S4466" s="28">
        <v>26</v>
      </c>
      <c r="T4466" s="28">
        <v>2368</v>
      </c>
      <c r="U4466" s="28">
        <v>61568</v>
      </c>
      <c r="V4466" s="28">
        <v>68956.160000000003</v>
      </c>
      <c r="W4466" s="26"/>
      <c r="X4466" s="26" t="s">
        <v>72</v>
      </c>
      <c r="Y4466" s="26" t="s">
        <v>61</v>
      </c>
    </row>
    <row r="4467" spans="2:25" x14ac:dyDescent="0.2">
      <c r="B4467" s="26" t="s">
        <v>9390</v>
      </c>
      <c r="C4467" s="26" t="s">
        <v>55</v>
      </c>
      <c r="D4467" s="26" t="s">
        <v>2423</v>
      </c>
      <c r="E4467" s="26" t="str">
        <f>VLOOKUP(D4467,[1]ЕНС!A:E,2,FALSE)</f>
        <v>Пропан</v>
      </c>
      <c r="F4467" s="26" t="str">
        <f>VLOOKUP(D4467,[1]ЕНС!A:E,3,FALSE)</f>
        <v>технический, массовая доля сероводорода и меркаптановой серы не более 0,013%, интенсивность запаха не менее 3 баллов</v>
      </c>
      <c r="G4467" s="26" t="s">
        <v>2424</v>
      </c>
      <c r="H4467" s="26" t="s">
        <v>26</v>
      </c>
      <c r="I4467" s="26">
        <v>0</v>
      </c>
      <c r="J4467" s="26">
        <v>631010000</v>
      </c>
      <c r="K4467" s="26" t="str">
        <f>VLOOKUP(B4467,[1]ПланКаз!A4454:M7758,12,0)</f>
        <v>ҚР, ШҚО, Өскемен қ., Бажов көш., 10</v>
      </c>
      <c r="L4467" s="26" t="str">
        <f>VLOOKUP(B4467,[1]ПланКаз!A4452:M7756,13,0)</f>
        <v>Ақпан - Наурыз</v>
      </c>
      <c r="M4467" s="26" t="str">
        <f>VLOOKUP(B4467,[1]ПланКаз!A4454:N7758,14,0)</f>
        <v>Шығыс-Қазақстан облысы, Өскемен қ.</v>
      </c>
      <c r="N4467" s="26" t="s">
        <v>58</v>
      </c>
      <c r="O4467" s="26" t="str">
        <f>VLOOKUP(B4467,[1]ПланКаз!A4453:P7757,16,0)</f>
        <v>Өтініш берген күннен бастап 5 жұмыс күні ішінде</v>
      </c>
      <c r="P4467" s="26" t="s">
        <v>59</v>
      </c>
      <c r="Q4467" s="27" t="s">
        <v>2412</v>
      </c>
      <c r="R4467" s="26" t="str">
        <f>VLOOKUP(B4467,[1]ПланКаз!A4452:S7756,19,0)</f>
        <v>баллон</v>
      </c>
      <c r="S4467" s="28">
        <v>10</v>
      </c>
      <c r="T4467" s="28">
        <v>5718</v>
      </c>
      <c r="U4467" s="28" t="s">
        <v>61</v>
      </c>
      <c r="V4467" s="28" t="s">
        <v>61</v>
      </c>
      <c r="W4467" s="26"/>
      <c r="X4467" s="26" t="s">
        <v>72</v>
      </c>
      <c r="Y4467" s="26" t="s">
        <v>672</v>
      </c>
    </row>
    <row r="4468" spans="2:25" x14ac:dyDescent="0.2">
      <c r="B4468" s="26" t="s">
        <v>9391</v>
      </c>
      <c r="C4468" s="26" t="s">
        <v>55</v>
      </c>
      <c r="D4468" s="26" t="s">
        <v>2423</v>
      </c>
      <c r="E4468" s="26" t="str">
        <f>VLOOKUP(D4468,[1]ЕНС!A:E,2,FALSE)</f>
        <v>Пропан</v>
      </c>
      <c r="F4468" s="26" t="str">
        <f>VLOOKUP(D4468,[1]ЕНС!A:E,3,FALSE)</f>
        <v>технический, массовая доля сероводорода и меркаптановой серы не более 0,013%, интенсивность запаха не менее 3 баллов</v>
      </c>
      <c r="G4468" s="26" t="s">
        <v>2424</v>
      </c>
      <c r="H4468" s="26" t="s">
        <v>26</v>
      </c>
      <c r="I4468" s="26">
        <v>0</v>
      </c>
      <c r="J4468" s="26">
        <v>631010000</v>
      </c>
      <c r="K4468" s="26" t="str">
        <f>VLOOKUP(B4468,[1]ПланКаз!A4455:M7759,12,0)</f>
        <v>ҚР, ШҚО, Өскемен қ., Бажов көш., 10</v>
      </c>
      <c r="L4468" s="26" t="str">
        <f>VLOOKUP(B4468,[1]ПланКаз!A4453:M7757,13,0)</f>
        <v>Сәуір - Мамыр</v>
      </c>
      <c r="M4468" s="26" t="str">
        <f>VLOOKUP(B4468,[1]ПланКаз!A4455:N7759,14,0)</f>
        <v>Шығыс-Қазақстан облысы, Өскемен қ.</v>
      </c>
      <c r="N4468" s="26" t="s">
        <v>58</v>
      </c>
      <c r="O4468" s="26" t="str">
        <f>VLOOKUP(B4468,[1]ПланКаз!A4454:P7758,16,0)</f>
        <v>Өтініш берген күннен бастап 5 жұмыс күні ішінде</v>
      </c>
      <c r="P4468" s="26" t="s">
        <v>59</v>
      </c>
      <c r="Q4468" s="27" t="s">
        <v>2412</v>
      </c>
      <c r="R4468" s="26" t="str">
        <f>VLOOKUP(B4468,[1]ПланКаз!A4453:S7757,19,0)</f>
        <v>баллон</v>
      </c>
      <c r="S4468" s="28">
        <v>10</v>
      </c>
      <c r="T4468" s="28">
        <v>5718</v>
      </c>
      <c r="U4468" s="28">
        <v>57180</v>
      </c>
      <c r="V4468" s="28">
        <v>64041.599999999999</v>
      </c>
      <c r="W4468" s="26"/>
      <c r="X4468" s="26" t="s">
        <v>72</v>
      </c>
      <c r="Y4468" s="26" t="s">
        <v>61</v>
      </c>
    </row>
    <row r="4469" spans="2:25" x14ac:dyDescent="0.2">
      <c r="B4469" s="26" t="s">
        <v>9392</v>
      </c>
      <c r="C4469" s="26" t="s">
        <v>55</v>
      </c>
      <c r="D4469" s="26" t="s">
        <v>5216</v>
      </c>
      <c r="E4469" s="26" t="str">
        <f>VLOOKUP(D4469,[1]ЕНС!A:E,2,FALSE)</f>
        <v>Проездной билет</v>
      </c>
      <c r="F4469" s="26" t="str">
        <f>VLOOKUP(D4469,[1]ЕНС!A:E,3,FALSE)</f>
        <v>для получение платной услуги проезд на общественном транспорте, бумажный</v>
      </c>
      <c r="G4469" s="26" t="s">
        <v>5217</v>
      </c>
      <c r="H4469" s="26" t="s">
        <v>26</v>
      </c>
      <c r="I4469" s="26">
        <v>0</v>
      </c>
      <c r="J4469" s="26">
        <v>631010000</v>
      </c>
      <c r="K4469" s="26" t="str">
        <f>VLOOKUP(B4469,[1]ПланКаз!A4456:M7760,12,0)</f>
        <v>ҚР, ШҚО, Өскемен қ., Бажов көш., 10</v>
      </c>
      <c r="L4469" s="26" t="str">
        <f>VLOOKUP(B4469,[1]ПланКаз!A4454:M7758,13,0)</f>
        <v>Желтоқсан - Қантар</v>
      </c>
      <c r="M4469" s="26" t="str">
        <f>VLOOKUP(B4469,[1]ПланКаз!A4456:N7760,14,0)</f>
        <v>Шығыс-Қазақстан облысы, Семей қ.</v>
      </c>
      <c r="N4469" s="26" t="s">
        <v>58</v>
      </c>
      <c r="O4469" s="26" t="str">
        <f>VLOOKUP(B4469,[1]ПланКаз!A4455:P7759,16,0)</f>
        <v>Қаңтар</v>
      </c>
      <c r="P4469" s="26" t="s">
        <v>59</v>
      </c>
      <c r="Q4469" s="27" t="s">
        <v>522</v>
      </c>
      <c r="R4469" s="26" t="str">
        <f>VLOOKUP(B4469,[1]ПланКаз!A4454:S7758,19,0)</f>
        <v>Дана</v>
      </c>
      <c r="S4469" s="28">
        <v>67</v>
      </c>
      <c r="T4469" s="28">
        <v>7998</v>
      </c>
      <c r="U4469" s="28">
        <v>535866</v>
      </c>
      <c r="V4469" s="28">
        <v>600169.92000000004</v>
      </c>
      <c r="W4469" s="26"/>
      <c r="X4469" s="26" t="s">
        <v>62</v>
      </c>
      <c r="Y4469" s="26" t="s">
        <v>61</v>
      </c>
    </row>
    <row r="4470" spans="2:25" x14ac:dyDescent="0.2">
      <c r="B4470" s="26" t="s">
        <v>9393</v>
      </c>
      <c r="C4470" s="26" t="s">
        <v>55</v>
      </c>
      <c r="D4470" s="26" t="s">
        <v>5216</v>
      </c>
      <c r="E4470" s="26" t="str">
        <f>VLOOKUP(D4470,[1]ЕНС!A:E,2,FALSE)</f>
        <v>Проездной билет</v>
      </c>
      <c r="F4470" s="26" t="str">
        <f>VLOOKUP(D4470,[1]ЕНС!A:E,3,FALSE)</f>
        <v>для получение платной услуги проезд на общественном транспорте, бумажный</v>
      </c>
      <c r="G4470" s="26" t="s">
        <v>5217</v>
      </c>
      <c r="H4470" s="26" t="s">
        <v>26</v>
      </c>
      <c r="I4470" s="26">
        <v>0</v>
      </c>
      <c r="J4470" s="26">
        <v>631010000</v>
      </c>
      <c r="K4470" s="26" t="str">
        <f>VLOOKUP(B4470,[1]ПланКаз!A4457:M7761,12,0)</f>
        <v>ҚР, ШҚО, Өскемен қ., Бажов көш., 10</v>
      </c>
      <c r="L4470" s="26" t="str">
        <f>VLOOKUP(B4470,[1]ПланКаз!A4455:M7759,13,0)</f>
        <v>Қантар -Ақпан</v>
      </c>
      <c r="M4470" s="26" t="str">
        <f>VLOOKUP(B4470,[1]ПланКаз!A4457:N7761,14,0)</f>
        <v>Шығыс-Қазақстан облысы, Семей қ.</v>
      </c>
      <c r="N4470" s="26" t="s">
        <v>58</v>
      </c>
      <c r="O4470" s="26" t="str">
        <f>VLOOKUP(B4470,[1]ПланКаз!A4456:P7760,16,0)</f>
        <v>Ақпан</v>
      </c>
      <c r="P4470" s="26" t="s">
        <v>59</v>
      </c>
      <c r="Q4470" s="27" t="s">
        <v>522</v>
      </c>
      <c r="R4470" s="26" t="str">
        <f>VLOOKUP(B4470,[1]ПланКаз!A4455:S7759,19,0)</f>
        <v>Дана</v>
      </c>
      <c r="S4470" s="28">
        <v>67</v>
      </c>
      <c r="T4470" s="28">
        <v>7998</v>
      </c>
      <c r="U4470" s="28">
        <v>535866</v>
      </c>
      <c r="V4470" s="28">
        <v>600169.92000000004</v>
      </c>
      <c r="W4470" s="26"/>
      <c r="X4470" s="26" t="s">
        <v>72</v>
      </c>
      <c r="Y4470" s="26" t="s">
        <v>9384</v>
      </c>
    </row>
    <row r="4471" spans="2:25" x14ac:dyDescent="0.2">
      <c r="B4471" s="26" t="s">
        <v>9394</v>
      </c>
      <c r="C4471" s="26" t="s">
        <v>55</v>
      </c>
      <c r="D4471" s="26" t="s">
        <v>5216</v>
      </c>
      <c r="E4471" s="26" t="str">
        <f>VLOOKUP(D4471,[1]ЕНС!A:E,2,FALSE)</f>
        <v>Проездной билет</v>
      </c>
      <c r="F4471" s="26" t="str">
        <f>VLOOKUP(D4471,[1]ЕНС!A:E,3,FALSE)</f>
        <v>для получение платной услуги проезд на общественном транспорте, бумажный</v>
      </c>
      <c r="G4471" s="26" t="s">
        <v>5224</v>
      </c>
      <c r="H4471" s="26" t="s">
        <v>26</v>
      </c>
      <c r="I4471" s="26">
        <v>0</v>
      </c>
      <c r="J4471" s="26">
        <v>631010000</v>
      </c>
      <c r="K4471" s="26" t="str">
        <f>VLOOKUP(B4471,[1]ПланКаз!A4458:M7762,12,0)</f>
        <v>ҚР, ШҚО, Өскемен қ., Бажов көш., 10</v>
      </c>
      <c r="L4471" s="26" t="str">
        <f>VLOOKUP(B4471,[1]ПланКаз!A4456:M7760,13,0)</f>
        <v>Желтоқсан - Қантар</v>
      </c>
      <c r="M4471" s="26" t="str">
        <f>VLOOKUP(B4471,[1]ПланКаз!A4458:N7762,14,0)</f>
        <v>Шығыс-Қазақстан облысы, Өскемен қ.</v>
      </c>
      <c r="N4471" s="26" t="s">
        <v>58</v>
      </c>
      <c r="O4471" s="26" t="str">
        <f>VLOOKUP(B4471,[1]ПланКаз!A4457:P7761,16,0)</f>
        <v>Қаңтар</v>
      </c>
      <c r="P4471" s="26" t="s">
        <v>59</v>
      </c>
      <c r="Q4471" s="27" t="s">
        <v>522</v>
      </c>
      <c r="R4471" s="26" t="str">
        <f>VLOOKUP(B4471,[1]ПланКаз!A4456:S7760,19,0)</f>
        <v>Дана</v>
      </c>
      <c r="S4471" s="28">
        <v>98</v>
      </c>
      <c r="T4471" s="28">
        <v>7000</v>
      </c>
      <c r="U4471" s="28">
        <v>686000</v>
      </c>
      <c r="V4471" s="28">
        <v>768320</v>
      </c>
      <c r="W4471" s="26"/>
      <c r="X4471" s="26" t="s">
        <v>62</v>
      </c>
      <c r="Y4471" s="26" t="s">
        <v>61</v>
      </c>
    </row>
    <row r="4472" spans="2:25" x14ac:dyDescent="0.2">
      <c r="B4472" s="26" t="s">
        <v>9395</v>
      </c>
      <c r="C4472" s="26" t="s">
        <v>55</v>
      </c>
      <c r="D4472" s="26" t="s">
        <v>5216</v>
      </c>
      <c r="E4472" s="26" t="str">
        <f>VLOOKUP(D4472,[1]ЕНС!A:E,2,FALSE)</f>
        <v>Проездной билет</v>
      </c>
      <c r="F4472" s="26" t="str">
        <f>VLOOKUP(D4472,[1]ЕНС!A:E,3,FALSE)</f>
        <v>для получение платной услуги проезд на общественном транспорте, бумажный</v>
      </c>
      <c r="G4472" s="26" t="s">
        <v>5224</v>
      </c>
      <c r="H4472" s="26" t="s">
        <v>26</v>
      </c>
      <c r="I4472" s="26">
        <v>0</v>
      </c>
      <c r="J4472" s="26">
        <v>631010000</v>
      </c>
      <c r="K4472" s="26" t="str">
        <f>VLOOKUP(B4472,[1]ПланКаз!A4459:M7763,12,0)</f>
        <v>ҚР, ШҚО, Өскемен қ., Бажов көш., 10</v>
      </c>
      <c r="L4472" s="26" t="str">
        <f>VLOOKUP(B4472,[1]ПланКаз!A4457:M7761,13,0)</f>
        <v>Қантар -Ақпан</v>
      </c>
      <c r="M4472" s="26" t="str">
        <f>VLOOKUP(B4472,[1]ПланКаз!A4459:N7763,14,0)</f>
        <v>Шығыс-Қазақстан облысы, Өскемен қ.</v>
      </c>
      <c r="N4472" s="26" t="s">
        <v>58</v>
      </c>
      <c r="O4472" s="26" t="str">
        <f>VLOOKUP(B4472,[1]ПланКаз!A4458:P7762,16,0)</f>
        <v>Ақпан</v>
      </c>
      <c r="P4472" s="26" t="s">
        <v>59</v>
      </c>
      <c r="Q4472" s="27" t="s">
        <v>522</v>
      </c>
      <c r="R4472" s="26" t="str">
        <f>VLOOKUP(B4472,[1]ПланКаз!A4457:S7761,19,0)</f>
        <v>Дана</v>
      </c>
      <c r="S4472" s="28">
        <v>98</v>
      </c>
      <c r="T4472" s="28">
        <v>7000</v>
      </c>
      <c r="U4472" s="28">
        <v>686000</v>
      </c>
      <c r="V4472" s="28">
        <v>768320</v>
      </c>
      <c r="W4472" s="26"/>
      <c r="X4472" s="26" t="s">
        <v>72</v>
      </c>
      <c r="Y4472" s="26" t="s">
        <v>9384</v>
      </c>
    </row>
    <row r="4473" spans="2:25" x14ac:dyDescent="0.2">
      <c r="B4473" s="26" t="s">
        <v>9396</v>
      </c>
      <c r="C4473" s="26" t="s">
        <v>55</v>
      </c>
      <c r="D4473" s="26" t="s">
        <v>66</v>
      </c>
      <c r="E4473" s="26" t="str">
        <f>VLOOKUP(D4473,[1]ЕНС!A:E,2,FALSE)</f>
        <v>Бензин</v>
      </c>
      <c r="F4473" s="26" t="str">
        <f>VLOOKUP(D4473,[1]ЕНС!A:E,3,FALSE)</f>
        <v>для двигателей с искровым зажиганием, марка АИ-92, неэтилированный и этилированный</v>
      </c>
      <c r="G4473" s="26" t="s">
        <v>67</v>
      </c>
      <c r="H4473" s="26" t="s">
        <v>26</v>
      </c>
      <c r="I4473" s="26">
        <v>0</v>
      </c>
      <c r="J4473" s="26">
        <v>631010000</v>
      </c>
      <c r="K4473" s="26" t="str">
        <f>VLOOKUP(B4473,[1]ПланКаз!A4460:M7764,12,0)</f>
        <v>ҚР, ШҚО, Өскемен қ., Бажов көш., 10</v>
      </c>
      <c r="L4473" s="26" t="str">
        <f>VLOOKUP(B4473,[1]ПланКаз!A4458:M7762,13,0)</f>
        <v>Ақпан - Наурыз</v>
      </c>
      <c r="M4473" s="26" t="str">
        <f>VLOOKUP(B4473,[1]ПланКаз!A4460:N7764,14,0)</f>
        <v>Шығыс-Қазақстан облысы, Зырян қ.</v>
      </c>
      <c r="N4473" s="26" t="s">
        <v>58</v>
      </c>
      <c r="O4473" s="26" t="str">
        <f>VLOOKUP(B4473,[1]ПланКаз!A4459:P7763,16,0)</f>
        <v>1-ші жарты жылдық</v>
      </c>
      <c r="P4473" s="26" t="s">
        <v>59</v>
      </c>
      <c r="Q4473" s="27" t="s">
        <v>68</v>
      </c>
      <c r="R4473" s="26" t="str">
        <f>VLOOKUP(B4473,[1]ПланКаз!A4458:S7762,19,0)</f>
        <v>Литр (текше дм.)</v>
      </c>
      <c r="S4473" s="28">
        <v>16854</v>
      </c>
      <c r="T4473" s="28">
        <v>138.93</v>
      </c>
      <c r="U4473" s="28">
        <v>2341526.2200000002</v>
      </c>
      <c r="V4473" s="28">
        <v>2622509.3659999999</v>
      </c>
      <c r="W4473" s="26"/>
      <c r="X4473" s="26" t="s">
        <v>72</v>
      </c>
      <c r="Y4473" s="26" t="s">
        <v>61</v>
      </c>
    </row>
    <row r="4474" spans="2:25" x14ac:dyDescent="0.2">
      <c r="B4474" s="26" t="s">
        <v>9397</v>
      </c>
      <c r="C4474" s="26" t="s">
        <v>55</v>
      </c>
      <c r="D4474" s="26" t="s">
        <v>66</v>
      </c>
      <c r="E4474" s="26" t="str">
        <f>VLOOKUP(D4474,[1]ЕНС!A:E,2,FALSE)</f>
        <v>Бензин</v>
      </c>
      <c r="F4474" s="26" t="str">
        <f>VLOOKUP(D4474,[1]ЕНС!A:E,3,FALSE)</f>
        <v>для двигателей с искровым зажиганием, марка АИ-92, неэтилированный и этилированный</v>
      </c>
      <c r="G4474" s="26" t="s">
        <v>67</v>
      </c>
      <c r="H4474" s="26" t="s">
        <v>26</v>
      </c>
      <c r="I4474" s="26">
        <v>0</v>
      </c>
      <c r="J4474" s="26">
        <v>631010000</v>
      </c>
      <c r="K4474" s="26" t="str">
        <f>VLOOKUP(B4474,[1]ПланКаз!A4461:M7765,12,0)</f>
        <v>ҚР, ШҚО, Өскемен қ., Бажов көш., 10</v>
      </c>
      <c r="L4474" s="26" t="str">
        <f>VLOOKUP(B4474,[1]ПланКаз!A4459:M7763,13,0)</f>
        <v>Ақпан - Наурыз</v>
      </c>
      <c r="M4474" s="26" t="str">
        <f>VLOOKUP(B4474,[1]ПланКаз!A4461:N7765,14,0)</f>
        <v>Шығыс-Қазақстан облысы, Курчатов қ.</v>
      </c>
      <c r="N4474" s="26" t="s">
        <v>58</v>
      </c>
      <c r="O4474" s="26" t="str">
        <f>VLOOKUP(B4474,[1]ПланКаз!A4460:P7764,16,0)</f>
        <v>1-ші жарты жылдық</v>
      </c>
      <c r="P4474" s="26" t="s">
        <v>59</v>
      </c>
      <c r="Q4474" s="27" t="s">
        <v>68</v>
      </c>
      <c r="R4474" s="26" t="str">
        <f>VLOOKUP(B4474,[1]ПланКаз!A4459:S7763,19,0)</f>
        <v>Литр (текше дм.)</v>
      </c>
      <c r="S4474" s="28">
        <v>8067</v>
      </c>
      <c r="T4474" s="28">
        <v>138.93</v>
      </c>
      <c r="U4474" s="28">
        <v>1120748.31</v>
      </c>
      <c r="V4474" s="28">
        <v>1255238.1070000001</v>
      </c>
      <c r="W4474" s="26"/>
      <c r="X4474" s="26" t="s">
        <v>72</v>
      </c>
      <c r="Y4474" s="26" t="s">
        <v>61</v>
      </c>
    </row>
    <row r="4475" spans="2:25" x14ac:dyDescent="0.2">
      <c r="B4475" s="26" t="s">
        <v>9398</v>
      </c>
      <c r="C4475" s="26" t="s">
        <v>55</v>
      </c>
      <c r="D4475" s="26" t="s">
        <v>66</v>
      </c>
      <c r="E4475" s="26" t="str">
        <f>VLOOKUP(D4475,[1]ЕНС!A:E,2,FALSE)</f>
        <v>Бензин</v>
      </c>
      <c r="F4475" s="26" t="str">
        <f>VLOOKUP(D4475,[1]ЕНС!A:E,3,FALSE)</f>
        <v>для двигателей с искровым зажиганием, марка АИ-92, неэтилированный и этилированный</v>
      </c>
      <c r="G4475" s="26" t="s">
        <v>67</v>
      </c>
      <c r="H4475" s="26" t="s">
        <v>26</v>
      </c>
      <c r="I4475" s="26">
        <v>0</v>
      </c>
      <c r="J4475" s="26">
        <v>631010000</v>
      </c>
      <c r="K4475" s="26" t="str">
        <f>VLOOKUP(B4475,[1]ПланКаз!A4462:M7766,12,0)</f>
        <v>ҚР, ШҚО, Өскемен қ., Бажов көш., 10</v>
      </c>
      <c r="L4475" s="26" t="str">
        <f>VLOOKUP(B4475,[1]ПланКаз!A4460:M7764,13,0)</f>
        <v>Ақпан - Наурыз</v>
      </c>
      <c r="M4475" s="26" t="str">
        <f>VLOOKUP(B4475,[1]ПланКаз!A4462:N7766,14,0)</f>
        <v>Шығыс-Қазақстан облысы, Серебрянск қ.</v>
      </c>
      <c r="N4475" s="26" t="s">
        <v>58</v>
      </c>
      <c r="O4475" s="26" t="str">
        <f>VLOOKUP(B4475,[1]ПланКаз!A4461:P7765,16,0)</f>
        <v>1-ші жарты жылдық</v>
      </c>
      <c r="P4475" s="26" t="s">
        <v>59</v>
      </c>
      <c r="Q4475" s="27" t="s">
        <v>68</v>
      </c>
      <c r="R4475" s="26" t="str">
        <f>VLOOKUP(B4475,[1]ПланКаз!A4460:S7764,19,0)</f>
        <v>Литр (текше дм.)</v>
      </c>
      <c r="S4475" s="28">
        <v>1851</v>
      </c>
      <c r="T4475" s="28">
        <v>138.93</v>
      </c>
      <c r="U4475" s="28">
        <v>257159.43</v>
      </c>
      <c r="V4475" s="28">
        <v>288018.56199999998</v>
      </c>
      <c r="W4475" s="26"/>
      <c r="X4475" s="26" t="s">
        <v>72</v>
      </c>
      <c r="Y4475" s="26" t="s">
        <v>61</v>
      </c>
    </row>
    <row r="4476" spans="2:25" x14ac:dyDescent="0.2">
      <c r="B4476" s="26" t="s">
        <v>9399</v>
      </c>
      <c r="C4476" s="26" t="s">
        <v>55</v>
      </c>
      <c r="D4476" s="26" t="s">
        <v>66</v>
      </c>
      <c r="E4476" s="26" t="str">
        <f>VLOOKUP(D4476,[1]ЕНС!A:E,2,FALSE)</f>
        <v>Бензин</v>
      </c>
      <c r="F4476" s="26" t="str">
        <f>VLOOKUP(D4476,[1]ЕНС!A:E,3,FALSE)</f>
        <v>для двигателей с искровым зажиганием, марка АИ-92, неэтилированный и этилированный</v>
      </c>
      <c r="G4476" s="26" t="s">
        <v>67</v>
      </c>
      <c r="H4476" s="26" t="s">
        <v>26</v>
      </c>
      <c r="I4476" s="26">
        <v>0</v>
      </c>
      <c r="J4476" s="26">
        <v>631010000</v>
      </c>
      <c r="K4476" s="26" t="str">
        <f>VLOOKUP(B4476,[1]ПланКаз!A4463:M7767,12,0)</f>
        <v>ҚР, ШҚО, Өскемен қ., Бажов көш., 10</v>
      </c>
      <c r="L4476" s="26" t="str">
        <f>VLOOKUP(B4476,[1]ПланКаз!A4461:M7765,13,0)</f>
        <v>Ақпан - Наурыз</v>
      </c>
      <c r="M4476" s="26" t="str">
        <f>VLOOKUP(B4476,[1]ПланКаз!A4463:N7767,14,0)</f>
        <v>Шығыс-Қазақстан облысы, Жаңа Бұқтырма к.</v>
      </c>
      <c r="N4476" s="26" t="s">
        <v>58</v>
      </c>
      <c r="O4476" s="26" t="str">
        <f>VLOOKUP(B4476,[1]ПланКаз!A4462:P7766,16,0)</f>
        <v>1-ші жарты жылдық</v>
      </c>
      <c r="P4476" s="26" t="s">
        <v>59</v>
      </c>
      <c r="Q4476" s="27" t="s">
        <v>68</v>
      </c>
      <c r="R4476" s="26" t="str">
        <f>VLOOKUP(B4476,[1]ПланКаз!A4461:S7765,19,0)</f>
        <v>Литр (текше дм.)</v>
      </c>
      <c r="S4476" s="28">
        <v>690</v>
      </c>
      <c r="T4476" s="28">
        <v>138.93</v>
      </c>
      <c r="U4476" s="28">
        <v>95861.7</v>
      </c>
      <c r="V4476" s="28">
        <v>107365.10400000001</v>
      </c>
      <c r="W4476" s="26"/>
      <c r="X4476" s="26" t="s">
        <v>72</v>
      </c>
      <c r="Y4476" s="26" t="s">
        <v>61</v>
      </c>
    </row>
    <row r="4477" spans="2:25" x14ac:dyDescent="0.2">
      <c r="B4477" s="26" t="s">
        <v>9400</v>
      </c>
      <c r="C4477" s="26" t="s">
        <v>55</v>
      </c>
      <c r="D4477" s="26" t="s">
        <v>66</v>
      </c>
      <c r="E4477" s="26" t="str">
        <f>VLOOKUP(D4477,[1]ЕНС!A:E,2,FALSE)</f>
        <v>Бензин</v>
      </c>
      <c r="F4477" s="26" t="str">
        <f>VLOOKUP(D4477,[1]ЕНС!A:E,3,FALSE)</f>
        <v>для двигателей с искровым зажиганием, марка АИ-92, неэтилированный и этилированный</v>
      </c>
      <c r="G4477" s="26" t="s">
        <v>67</v>
      </c>
      <c r="H4477" s="26" t="s">
        <v>26</v>
      </c>
      <c r="I4477" s="26">
        <v>0</v>
      </c>
      <c r="J4477" s="26">
        <v>631010000</v>
      </c>
      <c r="K4477" s="26" t="str">
        <f>VLOOKUP(B4477,[1]ПланКаз!A4464:M7768,12,0)</f>
        <v>ҚР, ШҚО, Өскемен қ., Бажов көш., 10</v>
      </c>
      <c r="L4477" s="26" t="str">
        <f>VLOOKUP(B4477,[1]ПланКаз!A4462:M7766,13,0)</f>
        <v>Ақпан - Наурыз</v>
      </c>
      <c r="M4477" s="26" t="str">
        <f>VLOOKUP(B4477,[1]ПланКаз!A4464:N7768,14,0)</f>
        <v>Шығыс-Қазақстан облысы, Глубокое к.</v>
      </c>
      <c r="N4477" s="26" t="s">
        <v>58</v>
      </c>
      <c r="O4477" s="26" t="str">
        <f>VLOOKUP(B4477,[1]ПланКаз!A4463:P7767,16,0)</f>
        <v>1-ші жарты жылдық</v>
      </c>
      <c r="P4477" s="26" t="s">
        <v>59</v>
      </c>
      <c r="Q4477" s="27" t="s">
        <v>68</v>
      </c>
      <c r="R4477" s="26" t="str">
        <f>VLOOKUP(B4477,[1]ПланКаз!A4462:S7766,19,0)</f>
        <v>Литр (текше дм.)</v>
      </c>
      <c r="S4477" s="28">
        <v>6542</v>
      </c>
      <c r="T4477" s="28">
        <v>138.93</v>
      </c>
      <c r="U4477" s="28">
        <v>908880.06</v>
      </c>
      <c r="V4477" s="28">
        <v>1017945.667</v>
      </c>
      <c r="W4477" s="26"/>
      <c r="X4477" s="26" t="s">
        <v>72</v>
      </c>
      <c r="Y4477" s="26" t="s">
        <v>61</v>
      </c>
    </row>
    <row r="4478" spans="2:25" x14ac:dyDescent="0.2">
      <c r="B4478" s="26" t="s">
        <v>9401</v>
      </c>
      <c r="C4478" s="26" t="s">
        <v>55</v>
      </c>
      <c r="D4478" s="26" t="s">
        <v>66</v>
      </c>
      <c r="E4478" s="26" t="str">
        <f>VLOOKUP(D4478,[1]ЕНС!A:E,2,FALSE)</f>
        <v>Бензин</v>
      </c>
      <c r="F4478" s="26" t="str">
        <f>VLOOKUP(D4478,[1]ЕНС!A:E,3,FALSE)</f>
        <v>для двигателей с искровым зажиганием, марка АИ-92, неэтилированный и этилированный</v>
      </c>
      <c r="G4478" s="26" t="s">
        <v>67</v>
      </c>
      <c r="H4478" s="26" t="s">
        <v>26</v>
      </c>
      <c r="I4478" s="26">
        <v>0</v>
      </c>
      <c r="J4478" s="26">
        <v>631010000</v>
      </c>
      <c r="K4478" s="26" t="str">
        <f>VLOOKUP(B4478,[1]ПланКаз!A4465:M7769,12,0)</f>
        <v>ҚР, ШҚО, Өскемен қ., Бажов көш., 10</v>
      </c>
      <c r="L4478" s="26" t="str">
        <f>VLOOKUP(B4478,[1]ПланКаз!A4463:M7767,13,0)</f>
        <v>Ақпан - Наурыз</v>
      </c>
      <c r="M4478" s="26" t="str">
        <f>VLOOKUP(B4478,[1]ПланКаз!A4465:N7769,14,0)</f>
        <v>Шығыс-Қазақстан облысы, Первомайский к.</v>
      </c>
      <c r="N4478" s="26" t="s">
        <v>58</v>
      </c>
      <c r="O4478" s="26" t="str">
        <f>VLOOKUP(B4478,[1]ПланКаз!A4464:P7768,16,0)</f>
        <v>1-ші жарты жылдық</v>
      </c>
      <c r="P4478" s="26" t="s">
        <v>59</v>
      </c>
      <c r="Q4478" s="27" t="s">
        <v>68</v>
      </c>
      <c r="R4478" s="26" t="str">
        <f>VLOOKUP(B4478,[1]ПланКаз!A4463:S7767,19,0)</f>
        <v>Литр (текше дм.)</v>
      </c>
      <c r="S4478" s="28">
        <v>504</v>
      </c>
      <c r="T4478" s="28">
        <v>138.93</v>
      </c>
      <c r="U4478" s="28">
        <v>70020.72</v>
      </c>
      <c r="V4478" s="28">
        <v>78423.206000000006</v>
      </c>
      <c r="W4478" s="26"/>
      <c r="X4478" s="26" t="s">
        <v>72</v>
      </c>
      <c r="Y4478" s="26" t="s">
        <v>61</v>
      </c>
    </row>
    <row r="4479" spans="2:25" x14ac:dyDescent="0.2">
      <c r="B4479" s="26" t="s">
        <v>9402</v>
      </c>
      <c r="C4479" s="26" t="s">
        <v>55</v>
      </c>
      <c r="D4479" s="26" t="s">
        <v>66</v>
      </c>
      <c r="E4479" s="26" t="str">
        <f>VLOOKUP(D4479,[1]ЕНС!A:E,2,FALSE)</f>
        <v>Бензин</v>
      </c>
      <c r="F4479" s="26" t="str">
        <f>VLOOKUP(D4479,[1]ЕНС!A:E,3,FALSE)</f>
        <v>для двигателей с искровым зажиганием, марка АИ-92, неэтилированный и этилированный</v>
      </c>
      <c r="G4479" s="26" t="s">
        <v>67</v>
      </c>
      <c r="H4479" s="26" t="s">
        <v>26</v>
      </c>
      <c r="I4479" s="26">
        <v>0</v>
      </c>
      <c r="J4479" s="26">
        <v>631010000</v>
      </c>
      <c r="K4479" s="26" t="str">
        <f>VLOOKUP(B4479,[1]ПланКаз!A4466:M7770,12,0)</f>
        <v>ҚР, ШҚО, Өскемен қ., Бажов көш., 10</v>
      </c>
      <c r="L4479" s="26" t="str">
        <f>VLOOKUP(B4479,[1]ПланКаз!A4464:M7768,13,0)</f>
        <v>Ақпан - Наурыз</v>
      </c>
      <c r="M4479" s="26" t="str">
        <f>VLOOKUP(B4479,[1]ПланКаз!A4466:N7770,14,0)</f>
        <v>Шығыс-Қазақстан облысы, Ақжар а., Тарбағатай ауданы</v>
      </c>
      <c r="N4479" s="26" t="s">
        <v>58</v>
      </c>
      <c r="O4479" s="26" t="str">
        <f>VLOOKUP(B4479,[1]ПланКаз!A4465:P7769,16,0)</f>
        <v>1-ші жарты жылдық</v>
      </c>
      <c r="P4479" s="26" t="s">
        <v>59</v>
      </c>
      <c r="Q4479" s="27" t="s">
        <v>68</v>
      </c>
      <c r="R4479" s="26" t="str">
        <f>VLOOKUP(B4479,[1]ПланКаз!A4464:S7768,19,0)</f>
        <v>Литр (текше дм.)</v>
      </c>
      <c r="S4479" s="28">
        <v>9198</v>
      </c>
      <c r="T4479" s="28">
        <v>138.93</v>
      </c>
      <c r="U4479" s="28">
        <v>1277878.1399999999</v>
      </c>
      <c r="V4479" s="28">
        <v>1431223.517</v>
      </c>
      <c r="W4479" s="26"/>
      <c r="X4479" s="26" t="s">
        <v>72</v>
      </c>
      <c r="Y4479" s="26" t="s">
        <v>61</v>
      </c>
    </row>
    <row r="4480" spans="2:25" x14ac:dyDescent="0.2">
      <c r="B4480" s="26" t="s">
        <v>9403</v>
      </c>
      <c r="C4480" s="26" t="s">
        <v>55</v>
      </c>
      <c r="D4480" s="26" t="s">
        <v>66</v>
      </c>
      <c r="E4480" s="26" t="str">
        <f>VLOOKUP(D4480,[1]ЕНС!A:E,2,FALSE)</f>
        <v>Бензин</v>
      </c>
      <c r="F4480" s="26" t="str">
        <f>VLOOKUP(D4480,[1]ЕНС!A:E,3,FALSE)</f>
        <v>для двигателей с искровым зажиганием, марка АИ-92, неэтилированный и этилированный</v>
      </c>
      <c r="G4480" s="26" t="s">
        <v>67</v>
      </c>
      <c r="H4480" s="26" t="s">
        <v>26</v>
      </c>
      <c r="I4480" s="26">
        <v>0</v>
      </c>
      <c r="J4480" s="26">
        <v>631010000</v>
      </c>
      <c r="K4480" s="26" t="str">
        <f>VLOOKUP(B4480,[1]ПланКаз!A4467:M7771,12,0)</f>
        <v>ҚР, ШҚО, Өскемен қ., Бажов көш., 10</v>
      </c>
      <c r="L4480" s="26" t="str">
        <f>VLOOKUP(B4480,[1]ПланКаз!A4465:M7769,13,0)</f>
        <v>Ақпан - Наурыз</v>
      </c>
      <c r="M4480" s="26" t="str">
        <f>VLOOKUP(B4480,[1]ПланКаз!A4467:N7771,14,0)</f>
        <v>Шығыс-Қазақстан облысы, Ақсуат а., Тарбағатай ауданы</v>
      </c>
      <c r="N4480" s="26" t="s">
        <v>58</v>
      </c>
      <c r="O4480" s="26" t="str">
        <f>VLOOKUP(B4480,[1]ПланКаз!A4466:P7770,16,0)</f>
        <v>1-ші жарты жылдық</v>
      </c>
      <c r="P4480" s="26" t="s">
        <v>59</v>
      </c>
      <c r="Q4480" s="27" t="s">
        <v>68</v>
      </c>
      <c r="R4480" s="26" t="str">
        <f>VLOOKUP(B4480,[1]ПланКаз!A4465:S7769,19,0)</f>
        <v>Литр (текше дм.)</v>
      </c>
      <c r="S4480" s="28">
        <v>1965</v>
      </c>
      <c r="T4480" s="28">
        <v>138.93</v>
      </c>
      <c r="U4480" s="28">
        <v>272997.45</v>
      </c>
      <c r="V4480" s="28">
        <v>305757.14399999997</v>
      </c>
      <c r="W4480" s="26"/>
      <c r="X4480" s="26" t="s">
        <v>72</v>
      </c>
      <c r="Y4480" s="26" t="s">
        <v>61</v>
      </c>
    </row>
    <row r="4481" spans="2:25" x14ac:dyDescent="0.2">
      <c r="B4481" s="26" t="s">
        <v>9404</v>
      </c>
      <c r="C4481" s="26" t="s">
        <v>55</v>
      </c>
      <c r="D4481" s="26" t="s">
        <v>66</v>
      </c>
      <c r="E4481" s="26" t="str">
        <f>VLOOKUP(D4481,[1]ЕНС!A:E,2,FALSE)</f>
        <v>Бензин</v>
      </c>
      <c r="F4481" s="26" t="str">
        <f>VLOOKUP(D4481,[1]ЕНС!A:E,3,FALSE)</f>
        <v>для двигателей с искровым зажиганием, марка АИ-92, неэтилированный и этилированный</v>
      </c>
      <c r="G4481" s="26" t="s">
        <v>67</v>
      </c>
      <c r="H4481" s="26" t="s">
        <v>26</v>
      </c>
      <c r="I4481" s="26">
        <v>0</v>
      </c>
      <c r="J4481" s="26">
        <v>631010000</v>
      </c>
      <c r="K4481" s="26" t="str">
        <f>VLOOKUP(B4481,[1]ПланКаз!A4468:M7772,12,0)</f>
        <v>ҚР, ШҚО, Өскемен қ., Бажов көш., 10</v>
      </c>
      <c r="L4481" s="26" t="str">
        <f>VLOOKUP(B4481,[1]ПланКаз!A4466:M7770,13,0)</f>
        <v>Ақпан - Наурыз</v>
      </c>
      <c r="M4481" s="26" t="str">
        <f>VLOOKUP(B4481,[1]ПланКаз!A4468:N7772,14,0)</f>
        <v>Шығыс-Қазақстан облысы, Бородулиха а.</v>
      </c>
      <c r="N4481" s="26" t="s">
        <v>58</v>
      </c>
      <c r="O4481" s="26" t="str">
        <f>VLOOKUP(B4481,[1]ПланКаз!A4467:P7771,16,0)</f>
        <v>1-ші жарты жылдық</v>
      </c>
      <c r="P4481" s="26" t="s">
        <v>59</v>
      </c>
      <c r="Q4481" s="27" t="s">
        <v>68</v>
      </c>
      <c r="R4481" s="26" t="str">
        <f>VLOOKUP(B4481,[1]ПланКаз!A4466:S7770,19,0)</f>
        <v>Литр (текше дм.)</v>
      </c>
      <c r="S4481" s="28">
        <v>7134</v>
      </c>
      <c r="T4481" s="28">
        <v>138.93</v>
      </c>
      <c r="U4481" s="28">
        <v>991126.62</v>
      </c>
      <c r="V4481" s="28">
        <v>1110061.814</v>
      </c>
      <c r="W4481" s="26"/>
      <c r="X4481" s="26" t="s">
        <v>72</v>
      </c>
      <c r="Y4481" s="26" t="s">
        <v>61</v>
      </c>
    </row>
    <row r="4482" spans="2:25" x14ac:dyDescent="0.2">
      <c r="B4482" s="26" t="s">
        <v>9405</v>
      </c>
      <c r="C4482" s="26" t="s">
        <v>55</v>
      </c>
      <c r="D4482" s="26" t="s">
        <v>66</v>
      </c>
      <c r="E4482" s="26" t="str">
        <f>VLOOKUP(D4482,[1]ЕНС!A:E,2,FALSE)</f>
        <v>Бензин</v>
      </c>
      <c r="F4482" s="26" t="str">
        <f>VLOOKUP(D4482,[1]ЕНС!A:E,3,FALSE)</f>
        <v>для двигателей с искровым зажиганием, марка АИ-92, неэтилированный и этилированный</v>
      </c>
      <c r="G4482" s="26" t="s">
        <v>67</v>
      </c>
      <c r="H4482" s="26" t="s">
        <v>26</v>
      </c>
      <c r="I4482" s="26">
        <v>0</v>
      </c>
      <c r="J4482" s="26">
        <v>631010000</v>
      </c>
      <c r="K4482" s="26" t="str">
        <f>VLOOKUP(B4482,[1]ПланКаз!A4469:M7773,12,0)</f>
        <v>ҚР, ШҚО, Өскемен қ., Бажов көш., 10</v>
      </c>
      <c r="L4482" s="26" t="str">
        <f>VLOOKUP(B4482,[1]ПланКаз!A4467:M7771,13,0)</f>
        <v>Ақпан - Наурыз</v>
      </c>
      <c r="M4482" s="26" t="str">
        <f>VLOOKUP(B4482,[1]ПланКаз!A4469:N7773,14,0)</f>
        <v>Шығыс-Қазақстан облысы, Қабанбай а.</v>
      </c>
      <c r="N4482" s="26" t="s">
        <v>58</v>
      </c>
      <c r="O4482" s="26" t="str">
        <f>VLOOKUP(B4482,[1]ПланКаз!A4468:P7772,16,0)</f>
        <v>1-ші жарты жылдық</v>
      </c>
      <c r="P4482" s="26" t="s">
        <v>59</v>
      </c>
      <c r="Q4482" s="27" t="s">
        <v>68</v>
      </c>
      <c r="R4482" s="26" t="str">
        <f>VLOOKUP(B4482,[1]ПланКаз!A4467:S7771,19,0)</f>
        <v>Литр (текше дм.)</v>
      </c>
      <c r="S4482" s="28">
        <v>13179</v>
      </c>
      <c r="T4482" s="28">
        <v>138.93</v>
      </c>
      <c r="U4482" s="28">
        <v>1830958.47</v>
      </c>
      <c r="V4482" s="28">
        <v>2050673.486</v>
      </c>
      <c r="W4482" s="26"/>
      <c r="X4482" s="26" t="s">
        <v>72</v>
      </c>
      <c r="Y4482" s="26" t="s">
        <v>61</v>
      </c>
    </row>
    <row r="4483" spans="2:25" x14ac:dyDescent="0.2">
      <c r="B4483" s="26" t="s">
        <v>9406</v>
      </c>
      <c r="C4483" s="26" t="s">
        <v>55</v>
      </c>
      <c r="D4483" s="26" t="s">
        <v>66</v>
      </c>
      <c r="E4483" s="26" t="str">
        <f>VLOOKUP(D4483,[1]ЕНС!A:E,2,FALSE)</f>
        <v>Бензин</v>
      </c>
      <c r="F4483" s="26" t="str">
        <f>VLOOKUP(D4483,[1]ЕНС!A:E,3,FALSE)</f>
        <v>для двигателей с искровым зажиганием, марка АИ-92, неэтилированный и этилированный</v>
      </c>
      <c r="G4483" s="26" t="s">
        <v>67</v>
      </c>
      <c r="H4483" s="26" t="s">
        <v>26</v>
      </c>
      <c r="I4483" s="26">
        <v>0</v>
      </c>
      <c r="J4483" s="26">
        <v>631010000</v>
      </c>
      <c r="K4483" s="26" t="str">
        <f>VLOOKUP(B4483,[1]ПланКаз!A4470:M7774,12,0)</f>
        <v>ҚР, ШҚО, Өскемен қ., Бажов көш., 10</v>
      </c>
      <c r="L4483" s="26" t="str">
        <f>VLOOKUP(B4483,[1]ПланКаз!A4468:M7772,13,0)</f>
        <v>Ақпан - Наурыз</v>
      </c>
      <c r="M4483" s="26" t="str">
        <f>VLOOKUP(B4483,[1]ПланКаз!A4470:N7774,14,0)</f>
        <v>Шығыс-Қазақстан облысы, Қараауыл а.</v>
      </c>
      <c r="N4483" s="26" t="s">
        <v>58</v>
      </c>
      <c r="O4483" s="26" t="str">
        <f>VLOOKUP(B4483,[1]ПланКаз!A4469:P7773,16,0)</f>
        <v>1-ші жарты жылдық</v>
      </c>
      <c r="P4483" s="26" t="s">
        <v>59</v>
      </c>
      <c r="Q4483" s="27" t="s">
        <v>68</v>
      </c>
      <c r="R4483" s="26" t="str">
        <f>VLOOKUP(B4483,[1]ПланКаз!A4468:S7772,19,0)</f>
        <v>Литр (текше дм.)</v>
      </c>
      <c r="S4483" s="28">
        <v>6315</v>
      </c>
      <c r="T4483" s="28">
        <v>138.93</v>
      </c>
      <c r="U4483" s="28">
        <v>877342.95</v>
      </c>
      <c r="V4483" s="28">
        <v>982624.10400000005</v>
      </c>
      <c r="W4483" s="26"/>
      <c r="X4483" s="26" t="s">
        <v>72</v>
      </c>
      <c r="Y4483" s="26" t="s">
        <v>61</v>
      </c>
    </row>
    <row r="4484" spans="2:25" x14ac:dyDescent="0.2">
      <c r="B4484" s="26" t="s">
        <v>9407</v>
      </c>
      <c r="C4484" s="26" t="s">
        <v>55</v>
      </c>
      <c r="D4484" s="26" t="s">
        <v>66</v>
      </c>
      <c r="E4484" s="26" t="str">
        <f>VLOOKUP(D4484,[1]ЕНС!A:E,2,FALSE)</f>
        <v>Бензин</v>
      </c>
      <c r="F4484" s="26" t="str">
        <f>VLOOKUP(D4484,[1]ЕНС!A:E,3,FALSE)</f>
        <v>для двигателей с искровым зажиганием, марка АИ-92, неэтилированный и этилированный</v>
      </c>
      <c r="G4484" s="26" t="s">
        <v>67</v>
      </c>
      <c r="H4484" s="26" t="s">
        <v>26</v>
      </c>
      <c r="I4484" s="26">
        <v>0</v>
      </c>
      <c r="J4484" s="26">
        <v>631010000</v>
      </c>
      <c r="K4484" s="26" t="str">
        <f>VLOOKUP(B4484,[1]ПланКаз!A4471:M7775,12,0)</f>
        <v>ҚР, ШҚО, Өскемен қ., Бажов көш., 10</v>
      </c>
      <c r="L4484" s="26" t="str">
        <f>VLOOKUP(B4484,[1]ПланКаз!A4469:M7773,13,0)</f>
        <v>Ақпан - Наурыз</v>
      </c>
      <c r="M4484" s="26" t="str">
        <f>VLOOKUP(B4484,[1]ПланКаз!A4471:N7775,14,0)</f>
        <v>Шығыс-Қазақстан облысы, Қатонқарағай а.</v>
      </c>
      <c r="N4484" s="26" t="s">
        <v>58</v>
      </c>
      <c r="O4484" s="26" t="str">
        <f>VLOOKUP(B4484,[1]ПланКаз!A4470:P7774,16,0)</f>
        <v>1-ші жарты жылдық</v>
      </c>
      <c r="P4484" s="26" t="s">
        <v>59</v>
      </c>
      <c r="Q4484" s="27" t="s">
        <v>68</v>
      </c>
      <c r="R4484" s="26" t="str">
        <f>VLOOKUP(B4484,[1]ПланКаз!A4469:S7773,19,0)</f>
        <v>Литр (текше дм.)</v>
      </c>
      <c r="S4484" s="28">
        <v>5613</v>
      </c>
      <c r="T4484" s="28">
        <v>138.93</v>
      </c>
      <c r="U4484" s="28">
        <v>779814.09</v>
      </c>
      <c r="V4484" s="28">
        <v>873391.78099999996</v>
      </c>
      <c r="W4484" s="26"/>
      <c r="X4484" s="26" t="s">
        <v>72</v>
      </c>
      <c r="Y4484" s="26" t="s">
        <v>61</v>
      </c>
    </row>
    <row r="4485" spans="2:25" x14ac:dyDescent="0.2">
      <c r="B4485" s="26" t="s">
        <v>9408</v>
      </c>
      <c r="C4485" s="26" t="s">
        <v>55</v>
      </c>
      <c r="D4485" s="26" t="s">
        <v>66</v>
      </c>
      <c r="E4485" s="26" t="str">
        <f>VLOOKUP(D4485,[1]ЕНС!A:E,2,FALSE)</f>
        <v>Бензин</v>
      </c>
      <c r="F4485" s="26" t="str">
        <f>VLOOKUP(D4485,[1]ЕНС!A:E,3,FALSE)</f>
        <v>для двигателей с искровым зажиганием, марка АИ-92, неэтилированный и этилированный</v>
      </c>
      <c r="G4485" s="26" t="s">
        <v>67</v>
      </c>
      <c r="H4485" s="26" t="s">
        <v>26</v>
      </c>
      <c r="I4485" s="26">
        <v>0</v>
      </c>
      <c r="J4485" s="26">
        <v>631010000</v>
      </c>
      <c r="K4485" s="26" t="str">
        <f>VLOOKUP(B4485,[1]ПланКаз!A4472:M7776,12,0)</f>
        <v>ҚР, ШҚО, Өскемен қ., Бажов көш., 10</v>
      </c>
      <c r="L4485" s="26" t="str">
        <f>VLOOKUP(B4485,[1]ПланКаз!A4470:M7774,13,0)</f>
        <v>Ақпан - Наурыз</v>
      </c>
      <c r="M4485" s="26" t="str">
        <f>VLOOKUP(B4485,[1]ПланКаз!A4472:N7776,14,0)</f>
        <v>Шығыс-Қазақстан облысы, Күршім а.</v>
      </c>
      <c r="N4485" s="26" t="s">
        <v>58</v>
      </c>
      <c r="O4485" s="26" t="str">
        <f>VLOOKUP(B4485,[1]ПланКаз!A4471:P7775,16,0)</f>
        <v>1-ші жарты жылдық</v>
      </c>
      <c r="P4485" s="26" t="s">
        <v>59</v>
      </c>
      <c r="Q4485" s="27" t="s">
        <v>68</v>
      </c>
      <c r="R4485" s="26" t="str">
        <f>VLOOKUP(B4485,[1]ПланКаз!A4470:S7774,19,0)</f>
        <v>Литр (текше дм.)</v>
      </c>
      <c r="S4485" s="28">
        <v>8856</v>
      </c>
      <c r="T4485" s="28">
        <v>138.93</v>
      </c>
      <c r="U4485" s="28">
        <v>1230364.08</v>
      </c>
      <c r="V4485" s="28">
        <v>1378007.77</v>
      </c>
      <c r="W4485" s="26"/>
      <c r="X4485" s="26" t="s">
        <v>72</v>
      </c>
      <c r="Y4485" s="26" t="s">
        <v>61</v>
      </c>
    </row>
    <row r="4486" spans="2:25" x14ac:dyDescent="0.2">
      <c r="B4486" s="26" t="s">
        <v>9409</v>
      </c>
      <c r="C4486" s="26" t="s">
        <v>55</v>
      </c>
      <c r="D4486" s="26" t="s">
        <v>66</v>
      </c>
      <c r="E4486" s="26" t="str">
        <f>VLOOKUP(D4486,[1]ЕНС!A:E,2,FALSE)</f>
        <v>Бензин</v>
      </c>
      <c r="F4486" s="26" t="str">
        <f>VLOOKUP(D4486,[1]ЕНС!A:E,3,FALSE)</f>
        <v>для двигателей с искровым зажиганием, марка АИ-92, неэтилированный и этилированный</v>
      </c>
      <c r="G4486" s="26" t="s">
        <v>67</v>
      </c>
      <c r="H4486" s="26" t="s">
        <v>26</v>
      </c>
      <c r="I4486" s="26">
        <v>0</v>
      </c>
      <c r="J4486" s="26">
        <v>631010000</v>
      </c>
      <c r="K4486" s="26" t="str">
        <f>VLOOKUP(B4486,[1]ПланКаз!A4473:M7777,12,0)</f>
        <v>ҚР, ШҚО, Өскемен қ., Бажов көш., 10</v>
      </c>
      <c r="L4486" s="26" t="str">
        <f>VLOOKUP(B4486,[1]ПланКаз!A4471:M7775,13,0)</f>
        <v>Ақпан - Наурыз</v>
      </c>
      <c r="M4486" s="26" t="str">
        <f>VLOOKUP(B4486,[1]ПланКаз!A4473:N7777,14,0)</f>
        <v>Шығыс-Қазақстан облысы, Самарское а.</v>
      </c>
      <c r="N4486" s="26" t="s">
        <v>58</v>
      </c>
      <c r="O4486" s="26" t="str">
        <f>VLOOKUP(B4486,[1]ПланКаз!A4472:P7776,16,0)</f>
        <v>1-ші жарты жылдық</v>
      </c>
      <c r="P4486" s="26" t="s">
        <v>59</v>
      </c>
      <c r="Q4486" s="27" t="s">
        <v>68</v>
      </c>
      <c r="R4486" s="26" t="str">
        <f>VLOOKUP(B4486,[1]ПланКаз!A4471:S7775,19,0)</f>
        <v>Литр (текше дм.)</v>
      </c>
      <c r="S4486" s="28">
        <v>2442</v>
      </c>
      <c r="T4486" s="28">
        <v>138.93</v>
      </c>
      <c r="U4486" s="28">
        <v>339267.06</v>
      </c>
      <c r="V4486" s="28">
        <v>379979.10700000002</v>
      </c>
      <c r="W4486" s="26"/>
      <c r="X4486" s="26" t="s">
        <v>72</v>
      </c>
      <c r="Y4486" s="26" t="s">
        <v>61</v>
      </c>
    </row>
    <row r="4487" spans="2:25" x14ac:dyDescent="0.2">
      <c r="B4487" s="26" t="s">
        <v>9410</v>
      </c>
      <c r="C4487" s="26" t="s">
        <v>55</v>
      </c>
      <c r="D4487" s="26" t="s">
        <v>66</v>
      </c>
      <c r="E4487" s="26" t="str">
        <f>VLOOKUP(D4487,[1]ЕНС!A:E,2,FALSE)</f>
        <v>Бензин</v>
      </c>
      <c r="F4487" s="26" t="str">
        <f>VLOOKUP(D4487,[1]ЕНС!A:E,3,FALSE)</f>
        <v>для двигателей с искровым зажиганием, марка АИ-92, неэтилированный и этилированный</v>
      </c>
      <c r="G4487" s="26" t="s">
        <v>67</v>
      </c>
      <c r="H4487" s="26" t="s">
        <v>26</v>
      </c>
      <c r="I4487" s="26">
        <v>0</v>
      </c>
      <c r="J4487" s="26">
        <v>631010000</v>
      </c>
      <c r="K4487" s="26" t="str">
        <f>VLOOKUP(B4487,[1]ПланКаз!A4474:M7778,12,0)</f>
        <v>ҚР, ШҚО, Өскемен қ., Бажов көш., 10</v>
      </c>
      <c r="L4487" s="26" t="str">
        <f>VLOOKUP(B4487,[1]ПланКаз!A4472:M7776,13,0)</f>
        <v>Ақпан - Наурыз</v>
      </c>
      <c r="M4487" s="26" t="str">
        <f>VLOOKUP(B4487,[1]ПланКаз!A4474:N7778,14,0)</f>
        <v>Шығыс-Қазақстан облысы, Секисовка а., Глубокое ауданы</v>
      </c>
      <c r="N4487" s="26" t="s">
        <v>58</v>
      </c>
      <c r="O4487" s="26" t="str">
        <f>VLOOKUP(B4487,[1]ПланКаз!A4473:P7777,16,0)</f>
        <v>1-ші жарты жылдық</v>
      </c>
      <c r="P4487" s="26" t="s">
        <v>59</v>
      </c>
      <c r="Q4487" s="27" t="s">
        <v>68</v>
      </c>
      <c r="R4487" s="26" t="str">
        <f>VLOOKUP(B4487,[1]ПланКаз!A4472:S7776,19,0)</f>
        <v>Литр (текше дм.)</v>
      </c>
      <c r="S4487" s="28">
        <v>1179</v>
      </c>
      <c r="T4487" s="28">
        <v>138.93</v>
      </c>
      <c r="U4487" s="28">
        <v>163798.47</v>
      </c>
      <c r="V4487" s="28">
        <v>183454.28599999999</v>
      </c>
      <c r="W4487" s="26"/>
      <c r="X4487" s="26" t="s">
        <v>72</v>
      </c>
      <c r="Y4487" s="26" t="s">
        <v>61</v>
      </c>
    </row>
    <row r="4488" spans="2:25" x14ac:dyDescent="0.2">
      <c r="B4488" s="26" t="s">
        <v>9411</v>
      </c>
      <c r="C4488" s="26" t="s">
        <v>55</v>
      </c>
      <c r="D4488" s="26" t="s">
        <v>66</v>
      </c>
      <c r="E4488" s="26" t="str">
        <f>VLOOKUP(D4488,[1]ЕНС!A:E,2,FALSE)</f>
        <v>Бензин</v>
      </c>
      <c r="F4488" s="26" t="str">
        <f>VLOOKUP(D4488,[1]ЕНС!A:E,3,FALSE)</f>
        <v>для двигателей с искровым зажиганием, марка АИ-92, неэтилированный и этилированный</v>
      </c>
      <c r="G4488" s="26" t="s">
        <v>67</v>
      </c>
      <c r="H4488" s="26" t="s">
        <v>26</v>
      </c>
      <c r="I4488" s="26">
        <v>0</v>
      </c>
      <c r="J4488" s="26">
        <v>631010000</v>
      </c>
      <c r="K4488" s="26" t="str">
        <f>VLOOKUP(B4488,[1]ПланКаз!A4475:M7779,12,0)</f>
        <v>ҚР, ШҚО, Өскемен қ., Бажов көш., 10</v>
      </c>
      <c r="L4488" s="26" t="str">
        <f>VLOOKUP(B4488,[1]ПланКаз!A4473:M7777,13,0)</f>
        <v>Ақпан - Наурыз</v>
      </c>
      <c r="M4488" s="26" t="str">
        <f>VLOOKUP(B4488,[1]ПланКаз!A4475:N7779,14,0)</f>
        <v>Шығыс-Қазақстан облысы, Таврическое а.</v>
      </c>
      <c r="N4488" s="26" t="s">
        <v>58</v>
      </c>
      <c r="O4488" s="26" t="str">
        <f>VLOOKUP(B4488,[1]ПланКаз!A4474:P7778,16,0)</f>
        <v>1-ші жарты жылдық</v>
      </c>
      <c r="P4488" s="26" t="s">
        <v>59</v>
      </c>
      <c r="Q4488" s="27" t="s">
        <v>68</v>
      </c>
      <c r="R4488" s="26" t="str">
        <f>VLOOKUP(B4488,[1]ПланКаз!A4473:S7777,19,0)</f>
        <v>Литр (текше дм.)</v>
      </c>
      <c r="S4488" s="28">
        <v>5895</v>
      </c>
      <c r="T4488" s="28">
        <v>138.93</v>
      </c>
      <c r="U4488" s="28">
        <v>818992.35</v>
      </c>
      <c r="V4488" s="28">
        <v>917271.43200000003</v>
      </c>
      <c r="W4488" s="26"/>
      <c r="X4488" s="26" t="s">
        <v>72</v>
      </c>
      <c r="Y4488" s="26" t="s">
        <v>61</v>
      </c>
    </row>
    <row r="4489" spans="2:25" x14ac:dyDescent="0.2">
      <c r="B4489" s="26" t="s">
        <v>9412</v>
      </c>
      <c r="C4489" s="26" t="s">
        <v>55</v>
      </c>
      <c r="D4489" s="26" t="s">
        <v>66</v>
      </c>
      <c r="E4489" s="26" t="str">
        <f>VLOOKUP(D4489,[1]ЕНС!A:E,2,FALSE)</f>
        <v>Бензин</v>
      </c>
      <c r="F4489" s="26" t="str">
        <f>VLOOKUP(D4489,[1]ЕНС!A:E,3,FALSE)</f>
        <v>для двигателей с искровым зажиганием, марка АИ-92, неэтилированный и этилированный</v>
      </c>
      <c r="G4489" s="26" t="s">
        <v>67</v>
      </c>
      <c r="H4489" s="26" t="s">
        <v>26</v>
      </c>
      <c r="I4489" s="26">
        <v>0</v>
      </c>
      <c r="J4489" s="26">
        <v>631010000</v>
      </c>
      <c r="K4489" s="26" t="str">
        <f>VLOOKUP(B4489,[1]ПланКаз!A4476:M7780,12,0)</f>
        <v>ҚР, ШҚО, Өскемен қ., Бажов көш., 10</v>
      </c>
      <c r="L4489" s="26" t="str">
        <f>VLOOKUP(B4489,[1]ПланКаз!A4474:M7778,13,0)</f>
        <v>Ақпан - Наурыз</v>
      </c>
      <c r="M4489" s="26" t="str">
        <f>VLOOKUP(B4489,[1]ПланКаз!A4476:N7780,14,0)</f>
        <v>Шығыс-Қазақстан облысы, Теректі а.</v>
      </c>
      <c r="N4489" s="26" t="s">
        <v>58</v>
      </c>
      <c r="O4489" s="26" t="str">
        <f>VLOOKUP(B4489,[1]ПланКаз!A4475:P7779,16,0)</f>
        <v>1-ші жарты жылдық</v>
      </c>
      <c r="P4489" s="26" t="s">
        <v>59</v>
      </c>
      <c r="Q4489" s="27" t="s">
        <v>68</v>
      </c>
      <c r="R4489" s="26" t="str">
        <f>VLOOKUP(B4489,[1]ПланКаз!A4474:S7778,19,0)</f>
        <v>Литр (текше дм.)</v>
      </c>
      <c r="S4489" s="28">
        <v>2247</v>
      </c>
      <c r="T4489" s="28">
        <v>138.93</v>
      </c>
      <c r="U4489" s="28">
        <v>312175.71000000002</v>
      </c>
      <c r="V4489" s="28">
        <v>349636.79499999998</v>
      </c>
      <c r="W4489" s="26"/>
      <c r="X4489" s="26" t="s">
        <v>72</v>
      </c>
      <c r="Y4489" s="26" t="s">
        <v>61</v>
      </c>
    </row>
    <row r="4490" spans="2:25" x14ac:dyDescent="0.2">
      <c r="B4490" s="26" t="s">
        <v>9413</v>
      </c>
      <c r="C4490" s="26" t="s">
        <v>55</v>
      </c>
      <c r="D4490" s="26" t="s">
        <v>66</v>
      </c>
      <c r="E4490" s="26" t="str">
        <f>VLOOKUP(D4490,[1]ЕНС!A:E,2,FALSE)</f>
        <v>Бензин</v>
      </c>
      <c r="F4490" s="26" t="str">
        <f>VLOOKUP(D4490,[1]ЕНС!A:E,3,FALSE)</f>
        <v>для двигателей с искровым зажиганием, марка АИ-92, неэтилированный и этилированный</v>
      </c>
      <c r="G4490" s="26" t="s">
        <v>67</v>
      </c>
      <c r="H4490" s="26" t="s">
        <v>26</v>
      </c>
      <c r="I4490" s="26">
        <v>0</v>
      </c>
      <c r="J4490" s="26">
        <v>631010000</v>
      </c>
      <c r="K4490" s="26" t="str">
        <f>VLOOKUP(B4490,[1]ПланКаз!A4477:M7781,12,0)</f>
        <v>ҚР, ШҚО, Өскемен қ., Бажов көш., 10</v>
      </c>
      <c r="L4490" s="26" t="str">
        <f>VLOOKUP(B4490,[1]ПланКаз!A4475:M7779,13,0)</f>
        <v>Ақпан - Наурыз</v>
      </c>
      <c r="M4490" s="26" t="str">
        <f>VLOOKUP(B4490,[1]ПланКаз!A4477:N7781,14,0)</f>
        <v>Шығыс-Қазақстан облысы, Үлкен Нарын а.</v>
      </c>
      <c r="N4490" s="26" t="s">
        <v>58</v>
      </c>
      <c r="O4490" s="26" t="str">
        <f>VLOOKUP(B4490,[1]ПланКаз!A4476:P7780,16,0)</f>
        <v>1-ші жарты жылдық</v>
      </c>
      <c r="P4490" s="26" t="s">
        <v>59</v>
      </c>
      <c r="Q4490" s="27" t="s">
        <v>68</v>
      </c>
      <c r="R4490" s="26" t="str">
        <f>VLOOKUP(B4490,[1]ПланКаз!A4475:S7779,19,0)</f>
        <v>Литр (текше дм.)</v>
      </c>
      <c r="S4490" s="28">
        <v>6567</v>
      </c>
      <c r="T4490" s="28">
        <v>138.93</v>
      </c>
      <c r="U4490" s="28">
        <v>912353.31</v>
      </c>
      <c r="V4490" s="28">
        <v>1021835.7070000001</v>
      </c>
      <c r="W4490" s="26"/>
      <c r="X4490" s="26" t="s">
        <v>72</v>
      </c>
      <c r="Y4490" s="26" t="s">
        <v>61</v>
      </c>
    </row>
    <row r="4491" spans="2:25" x14ac:dyDescent="0.2">
      <c r="B4491" s="26" t="s">
        <v>9414</v>
      </c>
      <c r="C4491" s="26" t="s">
        <v>55</v>
      </c>
      <c r="D4491" s="26" t="s">
        <v>66</v>
      </c>
      <c r="E4491" s="26" t="str">
        <f>VLOOKUP(D4491,[1]ЕНС!A:E,2,FALSE)</f>
        <v>Бензин</v>
      </c>
      <c r="F4491" s="26" t="str">
        <f>VLOOKUP(D4491,[1]ЕНС!A:E,3,FALSE)</f>
        <v>для двигателей с искровым зажиганием, марка АИ-92, неэтилированный и этилированный</v>
      </c>
      <c r="G4491" s="26" t="s">
        <v>67</v>
      </c>
      <c r="H4491" s="26" t="s">
        <v>26</v>
      </c>
      <c r="I4491" s="26">
        <v>0</v>
      </c>
      <c r="J4491" s="26">
        <v>631010000</v>
      </c>
      <c r="K4491" s="26" t="str">
        <f>VLOOKUP(B4491,[1]ПланКаз!A4478:M7782,12,0)</f>
        <v>ҚР, ШҚО, Өскемен қ., Бажов көш., 10</v>
      </c>
      <c r="L4491" s="26" t="str">
        <f>VLOOKUP(B4491,[1]ПланКаз!A4476:M7780,13,0)</f>
        <v>Ақпан - Наурыз</v>
      </c>
      <c r="M4491" s="26" t="str">
        <f>VLOOKUP(B4491,[1]ПланКаз!A4478:N7782,14,0)</f>
        <v>Шығыс-Қазақстан облысы, Үржар а.</v>
      </c>
      <c r="N4491" s="26" t="s">
        <v>58</v>
      </c>
      <c r="O4491" s="26" t="str">
        <f>VLOOKUP(B4491,[1]ПланКаз!A4477:P7781,16,0)</f>
        <v>1-ші жарты жылдық</v>
      </c>
      <c r="P4491" s="26" t="s">
        <v>59</v>
      </c>
      <c r="Q4491" s="27" t="s">
        <v>68</v>
      </c>
      <c r="R4491" s="26" t="str">
        <f>VLOOKUP(B4491,[1]ПланКаз!A4476:S7780,19,0)</f>
        <v>Литр (текше дм.)</v>
      </c>
      <c r="S4491" s="28">
        <v>1683</v>
      </c>
      <c r="T4491" s="28">
        <v>138.93</v>
      </c>
      <c r="U4491" s="28">
        <v>233819.19</v>
      </c>
      <c r="V4491" s="28">
        <v>261877.49299999999</v>
      </c>
      <c r="W4491" s="26"/>
      <c r="X4491" s="26" t="s">
        <v>72</v>
      </c>
      <c r="Y4491" s="26" t="s">
        <v>61</v>
      </c>
    </row>
    <row r="4492" spans="2:25" x14ac:dyDescent="0.2">
      <c r="B4492" s="26" t="s">
        <v>9415</v>
      </c>
      <c r="C4492" s="26" t="s">
        <v>55</v>
      </c>
      <c r="D4492" s="26" t="s">
        <v>215</v>
      </c>
      <c r="E4492" s="26" t="str">
        <f>VLOOKUP(D4492,[1]ЕНС!A:E,2,FALSE)</f>
        <v>Топливо</v>
      </c>
      <c r="F4492" s="26" t="str">
        <f>VLOOKUP(D4492,[1]ЕНС!A:E,3,FALSE)</f>
        <v>дизельное, температура застывания не выше -10°С, плотность при 20 °С не более 860 кг/м3, летнее, ГОСТ 305-82</v>
      </c>
      <c r="G4492" s="26" t="s">
        <v>216</v>
      </c>
      <c r="H4492" s="26" t="s">
        <v>26</v>
      </c>
      <c r="I4492" s="26">
        <v>0</v>
      </c>
      <c r="J4492" s="26">
        <v>631010000</v>
      </c>
      <c r="K4492" s="26" t="str">
        <f>VLOOKUP(B4492,[1]ПланКаз!A4479:M7783,12,0)</f>
        <v>ҚР, ШҚО, Өскемен қ., Бажов көш., 10</v>
      </c>
      <c r="L4492" s="26" t="str">
        <f>VLOOKUP(B4492,[1]ПланКаз!A4477:M7781,13,0)</f>
        <v>Ақпан - Наурыз</v>
      </c>
      <c r="M4492" s="26" t="str">
        <f>VLOOKUP(B4492,[1]ПланКаз!A4479:N7783,14,0)</f>
        <v>Шығыс-Қазақстан облысы, Зырян қ.</v>
      </c>
      <c r="N4492" s="26" t="s">
        <v>58</v>
      </c>
      <c r="O4492" s="26" t="str">
        <f>VLOOKUP(B4492,[1]ПланКаз!A4478:P7782,16,0)</f>
        <v>1-ші жарты жылдық</v>
      </c>
      <c r="P4492" s="26" t="s">
        <v>59</v>
      </c>
      <c r="Q4492" s="27" t="s">
        <v>68</v>
      </c>
      <c r="R4492" s="26" t="str">
        <f>VLOOKUP(B4492,[1]ПланКаз!A4477:S7781,19,0)</f>
        <v>Литр (текше дм.)</v>
      </c>
      <c r="S4492" s="28">
        <v>6558</v>
      </c>
      <c r="T4492" s="28">
        <v>140.18</v>
      </c>
      <c r="U4492" s="28">
        <v>919300.44</v>
      </c>
      <c r="V4492" s="28">
        <v>1029616.493</v>
      </c>
      <c r="W4492" s="26"/>
      <c r="X4492" s="26" t="s">
        <v>72</v>
      </c>
      <c r="Y4492" s="26" t="s">
        <v>61</v>
      </c>
    </row>
    <row r="4493" spans="2:25" x14ac:dyDescent="0.2">
      <c r="B4493" s="26" t="s">
        <v>9416</v>
      </c>
      <c r="C4493" s="26" t="s">
        <v>55</v>
      </c>
      <c r="D4493" s="26" t="s">
        <v>215</v>
      </c>
      <c r="E4493" s="26" t="str">
        <f>VLOOKUP(D4493,[1]ЕНС!A:E,2,FALSE)</f>
        <v>Топливо</v>
      </c>
      <c r="F4493" s="26" t="str">
        <f>VLOOKUP(D4493,[1]ЕНС!A:E,3,FALSE)</f>
        <v>дизельное, температура застывания не выше -10°С, плотность при 20 °С не более 860 кг/м3, летнее, ГОСТ 305-82</v>
      </c>
      <c r="G4493" s="26" t="s">
        <v>216</v>
      </c>
      <c r="H4493" s="26" t="s">
        <v>26</v>
      </c>
      <c r="I4493" s="26">
        <v>0</v>
      </c>
      <c r="J4493" s="26">
        <v>631010000</v>
      </c>
      <c r="K4493" s="26" t="str">
        <f>VLOOKUP(B4493,[1]ПланКаз!A4480:M7784,12,0)</f>
        <v>ҚР, ШҚО, Өскемен қ., Бажов көш., 10</v>
      </c>
      <c r="L4493" s="26" t="str">
        <f>VLOOKUP(B4493,[1]ПланКаз!A4478:M7782,13,0)</f>
        <v>Ақпан - Наурыз</v>
      </c>
      <c r="M4493" s="26" t="str">
        <f>VLOOKUP(B4493,[1]ПланКаз!A4480:N7784,14,0)</f>
        <v>Шығыс-Қазақстан облысы, Курчатов қ.</v>
      </c>
      <c r="N4493" s="26" t="s">
        <v>58</v>
      </c>
      <c r="O4493" s="26" t="str">
        <f>VLOOKUP(B4493,[1]ПланКаз!A4479:P7783,16,0)</f>
        <v>1-ші жарты жылдық</v>
      </c>
      <c r="P4493" s="26" t="s">
        <v>59</v>
      </c>
      <c r="Q4493" s="27" t="s">
        <v>68</v>
      </c>
      <c r="R4493" s="26" t="str">
        <f>VLOOKUP(B4493,[1]ПланКаз!A4478:S7782,19,0)</f>
        <v>Литр (текше дм.)</v>
      </c>
      <c r="S4493" s="28">
        <v>1071</v>
      </c>
      <c r="T4493" s="28">
        <v>140.18</v>
      </c>
      <c r="U4493" s="28">
        <v>150132.78</v>
      </c>
      <c r="V4493" s="28">
        <v>168148.71400000001</v>
      </c>
      <c r="W4493" s="26"/>
      <c r="X4493" s="26" t="s">
        <v>72</v>
      </c>
      <c r="Y4493" s="26" t="s">
        <v>61</v>
      </c>
    </row>
    <row r="4494" spans="2:25" x14ac:dyDescent="0.2">
      <c r="B4494" s="26" t="s">
        <v>9417</v>
      </c>
      <c r="C4494" s="26" t="s">
        <v>55</v>
      </c>
      <c r="D4494" s="26" t="s">
        <v>215</v>
      </c>
      <c r="E4494" s="26" t="str">
        <f>VLOOKUP(D4494,[1]ЕНС!A:E,2,FALSE)</f>
        <v>Топливо</v>
      </c>
      <c r="F4494" s="26" t="str">
        <f>VLOOKUP(D4494,[1]ЕНС!A:E,3,FALSE)</f>
        <v>дизельное, температура застывания не выше -10°С, плотность при 20 °С не более 860 кг/м3, летнее, ГОСТ 305-82</v>
      </c>
      <c r="G4494" s="26" t="s">
        <v>216</v>
      </c>
      <c r="H4494" s="26" t="s">
        <v>26</v>
      </c>
      <c r="I4494" s="26">
        <v>0</v>
      </c>
      <c r="J4494" s="26">
        <v>631010000</v>
      </c>
      <c r="K4494" s="26" t="str">
        <f>VLOOKUP(B4494,[1]ПланКаз!A4481:M7785,12,0)</f>
        <v>ҚР, ШҚО, Өскемен қ., Бажов көш., 10</v>
      </c>
      <c r="L4494" s="26" t="str">
        <f>VLOOKUP(B4494,[1]ПланКаз!A4479:M7783,13,0)</f>
        <v>Ақпан - Наурыз</v>
      </c>
      <c r="M4494" s="26" t="str">
        <f>VLOOKUP(B4494,[1]ПланКаз!A4481:N7785,14,0)</f>
        <v>Шығыс-Қазақстан облысы, Глубокое к.</v>
      </c>
      <c r="N4494" s="26" t="s">
        <v>58</v>
      </c>
      <c r="O4494" s="26" t="str">
        <f>VLOOKUP(B4494,[1]ПланКаз!A4480:P7784,16,0)</f>
        <v>1-ші жарты жылдық</v>
      </c>
      <c r="P4494" s="26" t="s">
        <v>59</v>
      </c>
      <c r="Q4494" s="27" t="s">
        <v>68</v>
      </c>
      <c r="R4494" s="26" t="str">
        <f>VLOOKUP(B4494,[1]ПланКаз!A4479:S7783,19,0)</f>
        <v>Литр (текше дм.)</v>
      </c>
      <c r="S4494" s="28">
        <v>936</v>
      </c>
      <c r="T4494" s="28">
        <v>140.18</v>
      </c>
      <c r="U4494" s="28">
        <v>131208.48000000001</v>
      </c>
      <c r="V4494" s="28">
        <v>146953.49799999999</v>
      </c>
      <c r="W4494" s="26"/>
      <c r="X4494" s="26" t="s">
        <v>72</v>
      </c>
      <c r="Y4494" s="26" t="s">
        <v>61</v>
      </c>
    </row>
    <row r="4495" spans="2:25" x14ac:dyDescent="0.2">
      <c r="B4495" s="26" t="s">
        <v>9418</v>
      </c>
      <c r="C4495" s="26" t="s">
        <v>55</v>
      </c>
      <c r="D4495" s="26" t="s">
        <v>215</v>
      </c>
      <c r="E4495" s="26" t="str">
        <f>VLOOKUP(D4495,[1]ЕНС!A:E,2,FALSE)</f>
        <v>Топливо</v>
      </c>
      <c r="F4495" s="26" t="str">
        <f>VLOOKUP(D4495,[1]ЕНС!A:E,3,FALSE)</f>
        <v>дизельное, температура застывания не выше -10°С, плотность при 20 °С не более 860 кг/м3, летнее, ГОСТ 305-82</v>
      </c>
      <c r="G4495" s="26" t="s">
        <v>216</v>
      </c>
      <c r="H4495" s="26" t="s">
        <v>26</v>
      </c>
      <c r="I4495" s="26">
        <v>0</v>
      </c>
      <c r="J4495" s="26">
        <v>631010000</v>
      </c>
      <c r="K4495" s="26" t="str">
        <f>VLOOKUP(B4495,[1]ПланКаз!A4482:M7786,12,0)</f>
        <v>ҚР, ШҚО, Өскемен қ., Бажов көш., 10</v>
      </c>
      <c r="L4495" s="26" t="str">
        <f>VLOOKUP(B4495,[1]ПланКаз!A4480:M7784,13,0)</f>
        <v>Ақпан - Наурыз</v>
      </c>
      <c r="M4495" s="26" t="str">
        <f>VLOOKUP(B4495,[1]ПланКаз!A4482:N7786,14,0)</f>
        <v>Шығыс-Қазақстан облысы, Первомайский к.</v>
      </c>
      <c r="N4495" s="26" t="s">
        <v>58</v>
      </c>
      <c r="O4495" s="26" t="str">
        <f>VLOOKUP(B4495,[1]ПланКаз!A4481:P7785,16,0)</f>
        <v>1-ші жарты жылдық</v>
      </c>
      <c r="P4495" s="26" t="s">
        <v>59</v>
      </c>
      <c r="Q4495" s="27" t="s">
        <v>68</v>
      </c>
      <c r="R4495" s="26" t="str">
        <f>VLOOKUP(B4495,[1]ПланКаз!A4480:S7784,19,0)</f>
        <v>Литр (текше дм.)</v>
      </c>
      <c r="S4495" s="28">
        <v>321</v>
      </c>
      <c r="T4495" s="28">
        <v>140.18</v>
      </c>
      <c r="U4495" s="28">
        <v>44997.78</v>
      </c>
      <c r="V4495" s="28">
        <v>50397.514000000003</v>
      </c>
      <c r="W4495" s="26"/>
      <c r="X4495" s="26" t="s">
        <v>72</v>
      </c>
      <c r="Y4495" s="26" t="s">
        <v>61</v>
      </c>
    </row>
    <row r="4496" spans="2:25" x14ac:dyDescent="0.2">
      <c r="B4496" s="26" t="s">
        <v>9419</v>
      </c>
      <c r="C4496" s="26" t="s">
        <v>55</v>
      </c>
      <c r="D4496" s="26" t="s">
        <v>215</v>
      </c>
      <c r="E4496" s="26" t="str">
        <f>VLOOKUP(D4496,[1]ЕНС!A:E,2,FALSE)</f>
        <v>Топливо</v>
      </c>
      <c r="F4496" s="26" t="str">
        <f>VLOOKUP(D4496,[1]ЕНС!A:E,3,FALSE)</f>
        <v>дизельное, температура застывания не выше -10°С, плотность при 20 °С не более 860 кг/м3, летнее, ГОСТ 305-82</v>
      </c>
      <c r="G4496" s="26" t="s">
        <v>216</v>
      </c>
      <c r="H4496" s="26" t="s">
        <v>26</v>
      </c>
      <c r="I4496" s="26">
        <v>0</v>
      </c>
      <c r="J4496" s="26">
        <v>631010000</v>
      </c>
      <c r="K4496" s="26" t="str">
        <f>VLOOKUP(B4496,[1]ПланКаз!A4483:M7787,12,0)</f>
        <v>ҚР, ШҚО, Өскемен қ., Бажов көш., 10</v>
      </c>
      <c r="L4496" s="26" t="str">
        <f>VLOOKUP(B4496,[1]ПланКаз!A4481:M7785,13,0)</f>
        <v>Ақпан - Наурыз</v>
      </c>
      <c r="M4496" s="26" t="str">
        <f>VLOOKUP(B4496,[1]ПланКаз!A4483:N7787,14,0)</f>
        <v>Шығыс-Қазақстан облысы, Ақжар а., Тарбағатай ауданы</v>
      </c>
      <c r="N4496" s="26" t="s">
        <v>58</v>
      </c>
      <c r="O4496" s="26" t="str">
        <f>VLOOKUP(B4496,[1]ПланКаз!A4482:P7786,16,0)</f>
        <v>1-ші жарты жылдық</v>
      </c>
      <c r="P4496" s="26" t="s">
        <v>59</v>
      </c>
      <c r="Q4496" s="27" t="s">
        <v>68</v>
      </c>
      <c r="R4496" s="26" t="str">
        <f>VLOOKUP(B4496,[1]ПланКаз!A4481:S7785,19,0)</f>
        <v>Литр (текше дм.)</v>
      </c>
      <c r="S4496" s="28">
        <v>3156</v>
      </c>
      <c r="T4496" s="28">
        <v>140.18</v>
      </c>
      <c r="U4496" s="28">
        <v>442408.08</v>
      </c>
      <c r="V4496" s="28">
        <v>495497.05</v>
      </c>
      <c r="W4496" s="26"/>
      <c r="X4496" s="26" t="s">
        <v>72</v>
      </c>
      <c r="Y4496" s="26" t="s">
        <v>61</v>
      </c>
    </row>
    <row r="4497" spans="2:25" x14ac:dyDescent="0.2">
      <c r="B4497" s="26" t="s">
        <v>9420</v>
      </c>
      <c r="C4497" s="26" t="s">
        <v>55</v>
      </c>
      <c r="D4497" s="26" t="s">
        <v>215</v>
      </c>
      <c r="E4497" s="26" t="str">
        <f>VLOOKUP(D4497,[1]ЕНС!A:E,2,FALSE)</f>
        <v>Топливо</v>
      </c>
      <c r="F4497" s="26" t="str">
        <f>VLOOKUP(D4497,[1]ЕНС!A:E,3,FALSE)</f>
        <v>дизельное, температура застывания не выше -10°С, плотность при 20 °С не более 860 кг/м3, летнее, ГОСТ 305-82</v>
      </c>
      <c r="G4497" s="26" t="s">
        <v>216</v>
      </c>
      <c r="H4497" s="26" t="s">
        <v>26</v>
      </c>
      <c r="I4497" s="26">
        <v>0</v>
      </c>
      <c r="J4497" s="26">
        <v>631010000</v>
      </c>
      <c r="K4497" s="26" t="str">
        <f>VLOOKUP(B4497,[1]ПланКаз!A4484:M7788,12,0)</f>
        <v>ҚР, ШҚО, Өскемен қ., Бажов көш., 10</v>
      </c>
      <c r="L4497" s="26" t="str">
        <f>VLOOKUP(B4497,[1]ПланКаз!A4482:M7786,13,0)</f>
        <v>Ақпан - Наурыз</v>
      </c>
      <c r="M4497" s="26" t="str">
        <f>VLOOKUP(B4497,[1]ПланКаз!A4484:N7788,14,0)</f>
        <v>Шығыс-Қазақстан облысы, Ақсуат а., Тарбағатай ауданы</v>
      </c>
      <c r="N4497" s="26" t="s">
        <v>58</v>
      </c>
      <c r="O4497" s="26" t="str">
        <f>VLOOKUP(B4497,[1]ПланКаз!A4483:P7787,16,0)</f>
        <v>1-ші жарты жылдық</v>
      </c>
      <c r="P4497" s="26" t="s">
        <v>59</v>
      </c>
      <c r="Q4497" s="27" t="s">
        <v>68</v>
      </c>
      <c r="R4497" s="26" t="str">
        <f>VLOOKUP(B4497,[1]ПланКаз!A4482:S7786,19,0)</f>
        <v>Литр (текше дм.)</v>
      </c>
      <c r="S4497" s="28">
        <v>534</v>
      </c>
      <c r="T4497" s="28">
        <v>140.18</v>
      </c>
      <c r="U4497" s="28">
        <v>74856.12</v>
      </c>
      <c r="V4497" s="28">
        <v>83838.854000000007</v>
      </c>
      <c r="W4497" s="26"/>
      <c r="X4497" s="26" t="s">
        <v>72</v>
      </c>
      <c r="Y4497" s="26" t="s">
        <v>61</v>
      </c>
    </row>
    <row r="4498" spans="2:25" x14ac:dyDescent="0.2">
      <c r="B4498" s="26" t="s">
        <v>9421</v>
      </c>
      <c r="C4498" s="26" t="s">
        <v>55</v>
      </c>
      <c r="D4498" s="26" t="s">
        <v>215</v>
      </c>
      <c r="E4498" s="26" t="str">
        <f>VLOOKUP(D4498,[1]ЕНС!A:E,2,FALSE)</f>
        <v>Топливо</v>
      </c>
      <c r="F4498" s="26" t="str">
        <f>VLOOKUP(D4498,[1]ЕНС!A:E,3,FALSE)</f>
        <v>дизельное, температура застывания не выше -10°С, плотность при 20 °С не более 860 кг/м3, летнее, ГОСТ 305-82</v>
      </c>
      <c r="G4498" s="26" t="s">
        <v>216</v>
      </c>
      <c r="H4498" s="26" t="s">
        <v>26</v>
      </c>
      <c r="I4498" s="26">
        <v>0</v>
      </c>
      <c r="J4498" s="26">
        <v>631010000</v>
      </c>
      <c r="K4498" s="26" t="str">
        <f>VLOOKUP(B4498,[1]ПланКаз!A4485:M7789,12,0)</f>
        <v>ҚР, ШҚО, Өскемен қ., Бажов көш., 10</v>
      </c>
      <c r="L4498" s="26" t="str">
        <f>VLOOKUP(B4498,[1]ПланКаз!A4483:M7787,13,0)</f>
        <v>Ақпан - Наурыз</v>
      </c>
      <c r="M4498" s="26" t="str">
        <f>VLOOKUP(B4498,[1]ПланКаз!A4485:N7789,14,0)</f>
        <v>Шығыс-Қазақстан облысы, Бородулиха а.</v>
      </c>
      <c r="N4498" s="26" t="s">
        <v>58</v>
      </c>
      <c r="O4498" s="26" t="str">
        <f>VLOOKUP(B4498,[1]ПланКаз!A4484:P7788,16,0)</f>
        <v>1-ші жарты жылдық</v>
      </c>
      <c r="P4498" s="26" t="s">
        <v>59</v>
      </c>
      <c r="Q4498" s="27" t="s">
        <v>68</v>
      </c>
      <c r="R4498" s="26" t="str">
        <f>VLOOKUP(B4498,[1]ПланКаз!A4483:S7787,19,0)</f>
        <v>Литр (текше дм.)</v>
      </c>
      <c r="S4498" s="28">
        <v>1071</v>
      </c>
      <c r="T4498" s="28">
        <v>140.18</v>
      </c>
      <c r="U4498" s="28">
        <v>150132.78</v>
      </c>
      <c r="V4498" s="28">
        <v>168148.71400000001</v>
      </c>
      <c r="W4498" s="26"/>
      <c r="X4498" s="26" t="s">
        <v>72</v>
      </c>
      <c r="Y4498" s="26" t="s">
        <v>61</v>
      </c>
    </row>
    <row r="4499" spans="2:25" x14ac:dyDescent="0.2">
      <c r="B4499" s="26" t="s">
        <v>9422</v>
      </c>
      <c r="C4499" s="26" t="s">
        <v>55</v>
      </c>
      <c r="D4499" s="26" t="s">
        <v>215</v>
      </c>
      <c r="E4499" s="26" t="str">
        <f>VLOOKUP(D4499,[1]ЕНС!A:E,2,FALSE)</f>
        <v>Топливо</v>
      </c>
      <c r="F4499" s="26" t="str">
        <f>VLOOKUP(D4499,[1]ЕНС!A:E,3,FALSE)</f>
        <v>дизельное, температура застывания не выше -10°С, плотность при 20 °С не более 860 кг/м3, летнее, ГОСТ 305-82</v>
      </c>
      <c r="G4499" s="26" t="s">
        <v>216</v>
      </c>
      <c r="H4499" s="26" t="s">
        <v>26</v>
      </c>
      <c r="I4499" s="26">
        <v>0</v>
      </c>
      <c r="J4499" s="26">
        <v>631010000</v>
      </c>
      <c r="K4499" s="26" t="str">
        <f>VLOOKUP(B4499,[1]ПланКаз!A4486:M7790,12,0)</f>
        <v>ҚР, ШҚО, Өскемен қ., Бажов көш., 10</v>
      </c>
      <c r="L4499" s="26" t="str">
        <f>VLOOKUP(B4499,[1]ПланКаз!A4484:M7788,13,0)</f>
        <v>Ақпан - Наурыз</v>
      </c>
      <c r="M4499" s="26" t="str">
        <f>VLOOKUP(B4499,[1]ПланКаз!A4486:N7790,14,0)</f>
        <v>Шығыс-Қазақстан облысы, Қабанбай а.</v>
      </c>
      <c r="N4499" s="26" t="s">
        <v>58</v>
      </c>
      <c r="O4499" s="26" t="str">
        <f>VLOOKUP(B4499,[1]ПланКаз!A4485:P7789,16,0)</f>
        <v>1-ші жарты жылдық</v>
      </c>
      <c r="P4499" s="26" t="s">
        <v>59</v>
      </c>
      <c r="Q4499" s="27" t="s">
        <v>68</v>
      </c>
      <c r="R4499" s="26" t="str">
        <f>VLOOKUP(B4499,[1]ПланКаз!A4484:S7788,19,0)</f>
        <v>Литр (текше дм.)</v>
      </c>
      <c r="S4499" s="28">
        <v>402</v>
      </c>
      <c r="T4499" s="28">
        <v>140.18</v>
      </c>
      <c r="U4499" s="28">
        <v>56352.36</v>
      </c>
      <c r="V4499" s="28">
        <v>63114.642999999996</v>
      </c>
      <c r="W4499" s="26"/>
      <c r="X4499" s="26" t="s">
        <v>72</v>
      </c>
      <c r="Y4499" s="26" t="s">
        <v>61</v>
      </c>
    </row>
    <row r="4500" spans="2:25" x14ac:dyDescent="0.2">
      <c r="B4500" s="26" t="s">
        <v>9423</v>
      </c>
      <c r="C4500" s="26" t="s">
        <v>55</v>
      </c>
      <c r="D4500" s="26" t="s">
        <v>215</v>
      </c>
      <c r="E4500" s="26" t="str">
        <f>VLOOKUP(D4500,[1]ЕНС!A:E,2,FALSE)</f>
        <v>Топливо</v>
      </c>
      <c r="F4500" s="26" t="str">
        <f>VLOOKUP(D4500,[1]ЕНС!A:E,3,FALSE)</f>
        <v>дизельное, температура застывания не выше -10°С, плотность при 20 °С не более 860 кг/м3, летнее, ГОСТ 305-82</v>
      </c>
      <c r="G4500" s="26" t="s">
        <v>216</v>
      </c>
      <c r="H4500" s="26" t="s">
        <v>26</v>
      </c>
      <c r="I4500" s="26">
        <v>0</v>
      </c>
      <c r="J4500" s="26">
        <v>631010000</v>
      </c>
      <c r="K4500" s="26" t="str">
        <f>VLOOKUP(B4500,[1]ПланКаз!A4487:M7791,12,0)</f>
        <v>ҚР, ШҚО, Өскемен қ., Бажов көш., 10</v>
      </c>
      <c r="L4500" s="26" t="str">
        <f>VLOOKUP(B4500,[1]ПланКаз!A4485:M7789,13,0)</f>
        <v>Ақпан - Наурыз</v>
      </c>
      <c r="M4500" s="26" t="str">
        <f>VLOOKUP(B4500,[1]ПланКаз!A4487:N7791,14,0)</f>
        <v>Шығыс-Қазақстан облысы, Қараауыл а.</v>
      </c>
      <c r="N4500" s="26" t="s">
        <v>58</v>
      </c>
      <c r="O4500" s="26" t="str">
        <f>VLOOKUP(B4500,[1]ПланКаз!A4486:P7790,16,0)</f>
        <v>1-ші жарты жылдық</v>
      </c>
      <c r="P4500" s="26" t="s">
        <v>59</v>
      </c>
      <c r="Q4500" s="27" t="s">
        <v>68</v>
      </c>
      <c r="R4500" s="26" t="str">
        <f>VLOOKUP(B4500,[1]ПланКаз!A4485:S7789,19,0)</f>
        <v>Литр (текше дм.)</v>
      </c>
      <c r="S4500" s="28">
        <v>1632</v>
      </c>
      <c r="T4500" s="28">
        <v>140.18</v>
      </c>
      <c r="U4500" s="28">
        <v>228773.76000000001</v>
      </c>
      <c r="V4500" s="28">
        <v>256226.611</v>
      </c>
      <c r="W4500" s="26"/>
      <c r="X4500" s="26" t="s">
        <v>72</v>
      </c>
      <c r="Y4500" s="26" t="s">
        <v>61</v>
      </c>
    </row>
    <row r="4501" spans="2:25" x14ac:dyDescent="0.2">
      <c r="B4501" s="26" t="s">
        <v>9424</v>
      </c>
      <c r="C4501" s="26" t="s">
        <v>55</v>
      </c>
      <c r="D4501" s="26" t="s">
        <v>215</v>
      </c>
      <c r="E4501" s="26" t="str">
        <f>VLOOKUP(D4501,[1]ЕНС!A:E,2,FALSE)</f>
        <v>Топливо</v>
      </c>
      <c r="F4501" s="26" t="str">
        <f>VLOOKUP(D4501,[1]ЕНС!A:E,3,FALSE)</f>
        <v>дизельное, температура застывания не выше -10°С, плотность при 20 °С не более 860 кг/м3, летнее, ГОСТ 305-82</v>
      </c>
      <c r="G4501" s="26" t="s">
        <v>216</v>
      </c>
      <c r="H4501" s="26" t="s">
        <v>26</v>
      </c>
      <c r="I4501" s="26">
        <v>0</v>
      </c>
      <c r="J4501" s="26">
        <v>631010000</v>
      </c>
      <c r="K4501" s="26" t="str">
        <f>VLOOKUP(B4501,[1]ПланКаз!A4488:M7792,12,0)</f>
        <v>ҚР, ШҚО, Өскемен қ., Бажов көш., 10</v>
      </c>
      <c r="L4501" s="26" t="str">
        <f>VLOOKUP(B4501,[1]ПланКаз!A4486:M7790,13,0)</f>
        <v>Ақпан - Наурыз</v>
      </c>
      <c r="M4501" s="26" t="str">
        <f>VLOOKUP(B4501,[1]ПланКаз!A4488:N7792,14,0)</f>
        <v>Шығыс-Қазақстан облысы, Қатонқарағай а.</v>
      </c>
      <c r="N4501" s="26" t="s">
        <v>58</v>
      </c>
      <c r="O4501" s="26" t="str">
        <f>VLOOKUP(B4501,[1]ПланКаз!A4487:P7791,16,0)</f>
        <v>1-ші жарты жылдық</v>
      </c>
      <c r="P4501" s="26" t="s">
        <v>59</v>
      </c>
      <c r="Q4501" s="27" t="s">
        <v>68</v>
      </c>
      <c r="R4501" s="26" t="str">
        <f>VLOOKUP(B4501,[1]ПланКаз!A4486:S7790,19,0)</f>
        <v>Литр (текше дм.)</v>
      </c>
      <c r="S4501" s="28">
        <v>1338</v>
      </c>
      <c r="T4501" s="28">
        <v>140.18</v>
      </c>
      <c r="U4501" s="28">
        <v>187560.84</v>
      </c>
      <c r="V4501" s="28">
        <v>210068.141</v>
      </c>
      <c r="W4501" s="26"/>
      <c r="X4501" s="26" t="s">
        <v>72</v>
      </c>
      <c r="Y4501" s="26" t="s">
        <v>61</v>
      </c>
    </row>
    <row r="4502" spans="2:25" x14ac:dyDescent="0.2">
      <c r="B4502" s="26" t="s">
        <v>9425</v>
      </c>
      <c r="C4502" s="26" t="s">
        <v>55</v>
      </c>
      <c r="D4502" s="26" t="s">
        <v>215</v>
      </c>
      <c r="E4502" s="26" t="str">
        <f>VLOOKUP(D4502,[1]ЕНС!A:E,2,FALSE)</f>
        <v>Топливо</v>
      </c>
      <c r="F4502" s="26" t="str">
        <f>VLOOKUP(D4502,[1]ЕНС!A:E,3,FALSE)</f>
        <v>дизельное, температура застывания не выше -10°С, плотность при 20 °С не более 860 кг/м3, летнее, ГОСТ 305-82</v>
      </c>
      <c r="G4502" s="26" t="s">
        <v>216</v>
      </c>
      <c r="H4502" s="26" t="s">
        <v>26</v>
      </c>
      <c r="I4502" s="26">
        <v>0</v>
      </c>
      <c r="J4502" s="26">
        <v>631010000</v>
      </c>
      <c r="K4502" s="26" t="str">
        <f>VLOOKUP(B4502,[1]ПланКаз!A4489:M7793,12,0)</f>
        <v>ҚР, ШҚО, Өскемен қ., Бажов көш., 10</v>
      </c>
      <c r="L4502" s="26" t="str">
        <f>VLOOKUP(B4502,[1]ПланКаз!A4487:M7791,13,0)</f>
        <v>Ақпан - Наурыз</v>
      </c>
      <c r="M4502" s="26" t="str">
        <f>VLOOKUP(B4502,[1]ПланКаз!A4489:N7793,14,0)</f>
        <v>Шығыс-Қазақстан облысы, Күршім а.</v>
      </c>
      <c r="N4502" s="26" t="s">
        <v>58</v>
      </c>
      <c r="O4502" s="26" t="str">
        <f>VLOOKUP(B4502,[1]ПланКаз!A4488:P7792,16,0)</f>
        <v>1-ші жарты жылдық</v>
      </c>
      <c r="P4502" s="26" t="s">
        <v>59</v>
      </c>
      <c r="Q4502" s="27" t="s">
        <v>68</v>
      </c>
      <c r="R4502" s="26" t="str">
        <f>VLOOKUP(B4502,[1]ПланКаз!A4487:S7791,19,0)</f>
        <v>Литр (текше дм.)</v>
      </c>
      <c r="S4502" s="28">
        <v>1764</v>
      </c>
      <c r="T4502" s="28">
        <v>140.18</v>
      </c>
      <c r="U4502" s="28">
        <v>247277.52</v>
      </c>
      <c r="V4502" s="28">
        <v>276950.82199999999</v>
      </c>
      <c r="W4502" s="26"/>
      <c r="X4502" s="26" t="s">
        <v>72</v>
      </c>
      <c r="Y4502" s="26" t="s">
        <v>61</v>
      </c>
    </row>
    <row r="4503" spans="2:25" x14ac:dyDescent="0.2">
      <c r="B4503" s="26" t="s">
        <v>9426</v>
      </c>
      <c r="C4503" s="26" t="s">
        <v>55</v>
      </c>
      <c r="D4503" s="26" t="s">
        <v>215</v>
      </c>
      <c r="E4503" s="26" t="str">
        <f>VLOOKUP(D4503,[1]ЕНС!A:E,2,FALSE)</f>
        <v>Топливо</v>
      </c>
      <c r="F4503" s="26" t="str">
        <f>VLOOKUP(D4503,[1]ЕНС!A:E,3,FALSE)</f>
        <v>дизельное, температура застывания не выше -10°С, плотность при 20 °С не более 860 кг/м3, летнее, ГОСТ 305-82</v>
      </c>
      <c r="G4503" s="26" t="s">
        <v>216</v>
      </c>
      <c r="H4503" s="26" t="s">
        <v>26</v>
      </c>
      <c r="I4503" s="26">
        <v>0</v>
      </c>
      <c r="J4503" s="26">
        <v>631010000</v>
      </c>
      <c r="K4503" s="26" t="str">
        <f>VLOOKUP(B4503,[1]ПланКаз!A4490:M7794,12,0)</f>
        <v>ҚР, ШҚО, Өскемен қ., Бажов көш., 10</v>
      </c>
      <c r="L4503" s="26" t="str">
        <f>VLOOKUP(B4503,[1]ПланКаз!A4488:M7792,13,0)</f>
        <v>Ақпан - Наурыз</v>
      </c>
      <c r="M4503" s="26" t="str">
        <f>VLOOKUP(B4503,[1]ПланКаз!A4490:N7794,14,0)</f>
        <v>Шығыс-Қазақстан облысы, Самарское а.</v>
      </c>
      <c r="N4503" s="26" t="s">
        <v>58</v>
      </c>
      <c r="O4503" s="26" t="str">
        <f>VLOOKUP(B4503,[1]ПланКаз!A4489:P7793,16,0)</f>
        <v>1-ші жарты жылдық</v>
      </c>
      <c r="P4503" s="26" t="s">
        <v>59</v>
      </c>
      <c r="Q4503" s="27" t="s">
        <v>68</v>
      </c>
      <c r="R4503" s="26" t="str">
        <f>VLOOKUP(B4503,[1]ПланКаз!A4488:S7792,19,0)</f>
        <v>Литр (текше дм.)</v>
      </c>
      <c r="S4503" s="28">
        <v>267</v>
      </c>
      <c r="T4503" s="28">
        <v>140.18</v>
      </c>
      <c r="U4503" s="28">
        <v>37428.06</v>
      </c>
      <c r="V4503" s="28">
        <v>41919.427000000003</v>
      </c>
      <c r="W4503" s="26"/>
      <c r="X4503" s="26" t="s">
        <v>72</v>
      </c>
      <c r="Y4503" s="26" t="s">
        <v>61</v>
      </c>
    </row>
    <row r="4504" spans="2:25" x14ac:dyDescent="0.2">
      <c r="B4504" s="26" t="s">
        <v>9427</v>
      </c>
      <c r="C4504" s="26" t="s">
        <v>55</v>
      </c>
      <c r="D4504" s="26" t="s">
        <v>215</v>
      </c>
      <c r="E4504" s="26" t="str">
        <f>VLOOKUP(D4504,[1]ЕНС!A:E,2,FALSE)</f>
        <v>Топливо</v>
      </c>
      <c r="F4504" s="26" t="str">
        <f>VLOOKUP(D4504,[1]ЕНС!A:E,3,FALSE)</f>
        <v>дизельное, температура застывания не выше -10°С, плотность при 20 °С не более 860 кг/м3, летнее, ГОСТ 305-82</v>
      </c>
      <c r="G4504" s="26" t="s">
        <v>216</v>
      </c>
      <c r="H4504" s="26" t="s">
        <v>26</v>
      </c>
      <c r="I4504" s="26">
        <v>0</v>
      </c>
      <c r="J4504" s="26">
        <v>631010000</v>
      </c>
      <c r="K4504" s="26" t="str">
        <f>VLOOKUP(B4504,[1]ПланКаз!A4491:M7795,12,0)</f>
        <v>ҚР, ШҚО, Өскемен қ., Бажов көш., 10</v>
      </c>
      <c r="L4504" s="26" t="str">
        <f>VLOOKUP(B4504,[1]ПланКаз!A4489:M7793,13,0)</f>
        <v>Ақпан - Наурыз</v>
      </c>
      <c r="M4504" s="26" t="str">
        <f>VLOOKUP(B4504,[1]ПланКаз!A4491:N7795,14,0)</f>
        <v>Шығыс-Қазақстан облысы, Секисовка а., Глубокое ауданы</v>
      </c>
      <c r="N4504" s="26" t="s">
        <v>58</v>
      </c>
      <c r="O4504" s="26" t="str">
        <f>VLOOKUP(B4504,[1]ПланКаз!A4490:P7794,16,0)</f>
        <v>1-ші жарты жылдық</v>
      </c>
      <c r="P4504" s="26" t="s">
        <v>59</v>
      </c>
      <c r="Q4504" s="27" t="s">
        <v>68</v>
      </c>
      <c r="R4504" s="26" t="str">
        <f>VLOOKUP(B4504,[1]ПланКаз!A4489:S7793,19,0)</f>
        <v>Литр (текше дм.)</v>
      </c>
      <c r="S4504" s="28">
        <v>321</v>
      </c>
      <c r="T4504" s="28">
        <v>140.18</v>
      </c>
      <c r="U4504" s="28">
        <v>44997.78</v>
      </c>
      <c r="V4504" s="28">
        <v>50397.514000000003</v>
      </c>
      <c r="W4504" s="26"/>
      <c r="X4504" s="26" t="s">
        <v>72</v>
      </c>
      <c r="Y4504" s="26" t="s">
        <v>61</v>
      </c>
    </row>
    <row r="4505" spans="2:25" x14ac:dyDescent="0.2">
      <c r="B4505" s="26" t="s">
        <v>9428</v>
      </c>
      <c r="C4505" s="26" t="s">
        <v>55</v>
      </c>
      <c r="D4505" s="26" t="s">
        <v>215</v>
      </c>
      <c r="E4505" s="26" t="str">
        <f>VLOOKUP(D4505,[1]ЕНС!A:E,2,FALSE)</f>
        <v>Топливо</v>
      </c>
      <c r="F4505" s="26" t="str">
        <f>VLOOKUP(D4505,[1]ЕНС!A:E,3,FALSE)</f>
        <v>дизельное, температура застывания не выше -10°С, плотность при 20 °С не более 860 кг/м3, летнее, ГОСТ 305-82</v>
      </c>
      <c r="G4505" s="26" t="s">
        <v>216</v>
      </c>
      <c r="H4505" s="26" t="s">
        <v>26</v>
      </c>
      <c r="I4505" s="26">
        <v>0</v>
      </c>
      <c r="J4505" s="26">
        <v>631010000</v>
      </c>
      <c r="K4505" s="26" t="str">
        <f>VLOOKUP(B4505,[1]ПланКаз!A4492:M7796,12,0)</f>
        <v>ҚР, ШҚО, Өскемен қ., Бажов көш., 10</v>
      </c>
      <c r="L4505" s="26" t="str">
        <f>VLOOKUP(B4505,[1]ПланКаз!A4490:M7794,13,0)</f>
        <v>Ақпан - Наурыз</v>
      </c>
      <c r="M4505" s="26" t="str">
        <f>VLOOKUP(B4505,[1]ПланКаз!A4492:N7796,14,0)</f>
        <v>Шығыс-Қазақстан облысы, Таврическое а.</v>
      </c>
      <c r="N4505" s="26" t="s">
        <v>58</v>
      </c>
      <c r="O4505" s="26" t="str">
        <f>VLOOKUP(B4505,[1]ПланКаз!A4491:P7795,16,0)</f>
        <v>1-ші жарты жылдық</v>
      </c>
      <c r="P4505" s="26" t="s">
        <v>59</v>
      </c>
      <c r="Q4505" s="27" t="s">
        <v>68</v>
      </c>
      <c r="R4505" s="26" t="str">
        <f>VLOOKUP(B4505,[1]ПланКаз!A4490:S7794,19,0)</f>
        <v>Литр (текше дм.)</v>
      </c>
      <c r="S4505" s="28">
        <v>135</v>
      </c>
      <c r="T4505" s="28">
        <v>140.18</v>
      </c>
      <c r="U4505" s="28">
        <v>18924.3</v>
      </c>
      <c r="V4505" s="28">
        <v>21195.216</v>
      </c>
      <c r="W4505" s="26"/>
      <c r="X4505" s="26" t="s">
        <v>72</v>
      </c>
      <c r="Y4505" s="26" t="s">
        <v>61</v>
      </c>
    </row>
    <row r="4506" spans="2:25" x14ac:dyDescent="0.2">
      <c r="B4506" s="26" t="s">
        <v>9429</v>
      </c>
      <c r="C4506" s="26" t="s">
        <v>55</v>
      </c>
      <c r="D4506" s="26" t="s">
        <v>215</v>
      </c>
      <c r="E4506" s="26" t="str">
        <f>VLOOKUP(D4506,[1]ЕНС!A:E,2,FALSE)</f>
        <v>Топливо</v>
      </c>
      <c r="F4506" s="26" t="str">
        <f>VLOOKUP(D4506,[1]ЕНС!A:E,3,FALSE)</f>
        <v>дизельное, температура застывания не выше -10°С, плотность при 20 °С не более 860 кг/м3, летнее, ГОСТ 305-82</v>
      </c>
      <c r="G4506" s="26" t="s">
        <v>216</v>
      </c>
      <c r="H4506" s="26" t="s">
        <v>26</v>
      </c>
      <c r="I4506" s="26">
        <v>0</v>
      </c>
      <c r="J4506" s="26">
        <v>631010000</v>
      </c>
      <c r="K4506" s="26" t="str">
        <f>VLOOKUP(B4506,[1]ПланКаз!A4493:M7797,12,0)</f>
        <v>ҚР, ШҚО, Өскемен қ., Бажов көш., 10</v>
      </c>
      <c r="L4506" s="26" t="str">
        <f>VLOOKUP(B4506,[1]ПланКаз!A4491:M7795,13,0)</f>
        <v>Ақпан - Наурыз</v>
      </c>
      <c r="M4506" s="26" t="str">
        <f>VLOOKUP(B4506,[1]ПланКаз!A4493:N7797,14,0)</f>
        <v>Шығыс-Қазақстан облысы, Теректі а.</v>
      </c>
      <c r="N4506" s="26" t="s">
        <v>58</v>
      </c>
      <c r="O4506" s="26" t="str">
        <f>VLOOKUP(B4506,[1]ПланКаз!A4492:P7796,16,0)</f>
        <v>1-ші жарты жылдық</v>
      </c>
      <c r="P4506" s="26" t="s">
        <v>59</v>
      </c>
      <c r="Q4506" s="27" t="s">
        <v>68</v>
      </c>
      <c r="R4506" s="26" t="str">
        <f>VLOOKUP(B4506,[1]ПланКаз!A4491:S7795,19,0)</f>
        <v>Литр (текше дм.)</v>
      </c>
      <c r="S4506" s="28">
        <v>177</v>
      </c>
      <c r="T4506" s="28">
        <v>140.18</v>
      </c>
      <c r="U4506" s="28">
        <v>24811.86</v>
      </c>
      <c r="V4506" s="28">
        <v>27789.282999999999</v>
      </c>
      <c r="W4506" s="26"/>
      <c r="X4506" s="26" t="s">
        <v>72</v>
      </c>
      <c r="Y4506" s="26" t="s">
        <v>61</v>
      </c>
    </row>
    <row r="4507" spans="2:25" x14ac:dyDescent="0.2">
      <c r="B4507" s="26" t="s">
        <v>9430</v>
      </c>
      <c r="C4507" s="26" t="s">
        <v>55</v>
      </c>
      <c r="D4507" s="26" t="s">
        <v>215</v>
      </c>
      <c r="E4507" s="26" t="str">
        <f>VLOOKUP(D4507,[1]ЕНС!A:E,2,FALSE)</f>
        <v>Топливо</v>
      </c>
      <c r="F4507" s="26" t="str">
        <f>VLOOKUP(D4507,[1]ЕНС!A:E,3,FALSE)</f>
        <v>дизельное, температура застывания не выше -10°С, плотность при 20 °С не более 860 кг/м3, летнее, ГОСТ 305-82</v>
      </c>
      <c r="G4507" s="26" t="s">
        <v>216</v>
      </c>
      <c r="H4507" s="26" t="s">
        <v>26</v>
      </c>
      <c r="I4507" s="26">
        <v>0</v>
      </c>
      <c r="J4507" s="26">
        <v>631010000</v>
      </c>
      <c r="K4507" s="26" t="str">
        <f>VLOOKUP(B4507,[1]ПланКаз!A4494:M7798,12,0)</f>
        <v>ҚР, ШҚО, Өскемен қ., Бажов көш., 10</v>
      </c>
      <c r="L4507" s="26" t="str">
        <f>VLOOKUP(B4507,[1]ПланКаз!A4492:M7796,13,0)</f>
        <v>Ақпан - Наурыз</v>
      </c>
      <c r="M4507" s="26" t="str">
        <f>VLOOKUP(B4507,[1]ПланКаз!A4494:N7798,14,0)</f>
        <v>Шығыс-Қазақстан облысы, Үлкен Нарын а.</v>
      </c>
      <c r="N4507" s="26" t="s">
        <v>58</v>
      </c>
      <c r="O4507" s="26" t="str">
        <f>VLOOKUP(B4507,[1]ПланКаз!A4493:P7797,16,0)</f>
        <v>1-ші жарты жылдық</v>
      </c>
      <c r="P4507" s="26" t="s">
        <v>59</v>
      </c>
      <c r="Q4507" s="27" t="s">
        <v>68</v>
      </c>
      <c r="R4507" s="26" t="str">
        <f>VLOOKUP(B4507,[1]ПланКаз!A4492:S7796,19,0)</f>
        <v>Литр (текше дм.)</v>
      </c>
      <c r="S4507" s="28">
        <v>750</v>
      </c>
      <c r="T4507" s="28">
        <v>140.18</v>
      </c>
      <c r="U4507" s="28">
        <v>105135</v>
      </c>
      <c r="V4507" s="28">
        <v>117751.2</v>
      </c>
      <c r="W4507" s="26"/>
      <c r="X4507" s="26" t="s">
        <v>72</v>
      </c>
      <c r="Y4507" s="26" t="s">
        <v>61</v>
      </c>
    </row>
    <row r="4508" spans="2:25" x14ac:dyDescent="0.2">
      <c r="B4508" s="26" t="s">
        <v>9431</v>
      </c>
      <c r="C4508" s="26" t="s">
        <v>55</v>
      </c>
      <c r="D4508" s="26" t="s">
        <v>215</v>
      </c>
      <c r="E4508" s="26" t="str">
        <f>VLOOKUP(D4508,[1]ЕНС!A:E,2,FALSE)</f>
        <v>Топливо</v>
      </c>
      <c r="F4508" s="26" t="str">
        <f>VLOOKUP(D4508,[1]ЕНС!A:E,3,FALSE)</f>
        <v>дизельное, температура застывания не выше -10°С, плотность при 20 °С не более 860 кг/м3, летнее, ГОСТ 305-82</v>
      </c>
      <c r="G4508" s="26" t="s">
        <v>216</v>
      </c>
      <c r="H4508" s="26" t="s">
        <v>26</v>
      </c>
      <c r="I4508" s="26">
        <v>0</v>
      </c>
      <c r="J4508" s="26">
        <v>631010000</v>
      </c>
      <c r="K4508" s="26" t="str">
        <f>VLOOKUP(B4508,[1]ПланКаз!A4495:M7799,12,0)</f>
        <v>ҚР, ШҚО, Өскемен қ., Бажов көш., 10</v>
      </c>
      <c r="L4508" s="26" t="str">
        <f>VLOOKUP(B4508,[1]ПланКаз!A4493:M7797,13,0)</f>
        <v>Ақпан - Наурыз</v>
      </c>
      <c r="M4508" s="26" t="str">
        <f>VLOOKUP(B4508,[1]ПланКаз!A4495:N7799,14,0)</f>
        <v>Шығыс-Қазақстан облысы, Үржар а.</v>
      </c>
      <c r="N4508" s="26" t="s">
        <v>58</v>
      </c>
      <c r="O4508" s="26" t="str">
        <f>VLOOKUP(B4508,[1]ПланКаз!A4494:P7798,16,0)</f>
        <v>1-ші жарты жылдық</v>
      </c>
      <c r="P4508" s="26" t="s">
        <v>59</v>
      </c>
      <c r="Q4508" s="27" t="s">
        <v>68</v>
      </c>
      <c r="R4508" s="26" t="str">
        <f>VLOOKUP(B4508,[1]ПланКаз!A4493:S7797,19,0)</f>
        <v>Литр (текше дм.)</v>
      </c>
      <c r="S4508" s="28">
        <v>135</v>
      </c>
      <c r="T4508" s="28">
        <v>140.18</v>
      </c>
      <c r="U4508" s="28">
        <v>18924.3</v>
      </c>
      <c r="V4508" s="28">
        <v>21195.216</v>
      </c>
      <c r="W4508" s="26"/>
      <c r="X4508" s="26" t="s">
        <v>72</v>
      </c>
      <c r="Y4508" s="26" t="s">
        <v>61</v>
      </c>
    </row>
    <row r="4509" spans="2:25" x14ac:dyDescent="0.2">
      <c r="B4509" s="26" t="s">
        <v>9432</v>
      </c>
      <c r="C4509" s="26" t="s">
        <v>55</v>
      </c>
      <c r="D4509" s="26" t="s">
        <v>8952</v>
      </c>
      <c r="E4509" s="26" t="str">
        <f>VLOOKUP(D4509,[1]ЕНС!A:E,2,FALSE)</f>
        <v>Шлюз клиентский</v>
      </c>
      <c r="F4509" s="26" t="str">
        <f>VLOOKUP(D4509,[1]ЕНС!A:E,3,FALSE)</f>
        <v>VoIP</v>
      </c>
      <c r="G4509" s="26" t="s">
        <v>8953</v>
      </c>
      <c r="H4509" s="26" t="s">
        <v>26</v>
      </c>
      <c r="I4509" s="26">
        <v>0</v>
      </c>
      <c r="J4509" s="26">
        <v>631010000</v>
      </c>
      <c r="K4509" s="26" t="str">
        <f>VLOOKUP(B4509,[1]ПланКаз!A4496:M7800,12,0)</f>
        <v>ҚР, ШҚО, Өскемен қ., Бажов көш., 10</v>
      </c>
      <c r="L4509" s="26" t="str">
        <f>VLOOKUP(B4509,[1]ПланКаз!A4494:M7798,13,0)</f>
        <v>Наурыз - Сәуір</v>
      </c>
      <c r="M4509" s="26" t="str">
        <f>VLOOKUP(B4509,[1]ПланКаз!A4496:N7800,14,0)</f>
        <v>Шығыс-Қазақстан облысы, Өскемен қ.</v>
      </c>
      <c r="N4509" s="26" t="s">
        <v>58</v>
      </c>
      <c r="O4509" s="26" t="str">
        <f>VLOOKUP(B4509,[1]ПланКаз!A4495:P7799,16,0)</f>
        <v>шартқа қол қойылған кезден бастап 60 күнтізбелік күн ішінде</v>
      </c>
      <c r="P4509" s="26" t="s">
        <v>59</v>
      </c>
      <c r="Q4509" s="27" t="s">
        <v>522</v>
      </c>
      <c r="R4509" s="26" t="str">
        <f>VLOOKUP(B4509,[1]ПланКаз!A4494:S7798,19,0)</f>
        <v>Дана</v>
      </c>
      <c r="S4509" s="28">
        <v>1</v>
      </c>
      <c r="T4509" s="28">
        <v>85000</v>
      </c>
      <c r="U4509" s="28">
        <v>85000</v>
      </c>
      <c r="V4509" s="28">
        <v>95200</v>
      </c>
      <c r="W4509" s="26"/>
      <c r="X4509" s="26" t="s">
        <v>72</v>
      </c>
      <c r="Y4509" s="26" t="s">
        <v>9384</v>
      </c>
    </row>
    <row r="4510" spans="2:25" x14ac:dyDescent="0.2">
      <c r="B4510" s="26" t="s">
        <v>9433</v>
      </c>
      <c r="C4510" s="26" t="s">
        <v>55</v>
      </c>
      <c r="D4510" s="26" t="s">
        <v>66</v>
      </c>
      <c r="E4510" s="26" t="str">
        <f>VLOOKUP(D4510,[1]ЕНС!A:E,2,FALSE)</f>
        <v>Бензин</v>
      </c>
      <c r="F4510" s="26" t="str">
        <f>VLOOKUP(D4510,[1]ЕНС!A:E,3,FALSE)</f>
        <v>для двигателей с искровым зажиганием, марка АИ-92, неэтилированный и этилированный</v>
      </c>
      <c r="G4510" s="26" t="s">
        <v>67</v>
      </c>
      <c r="H4510" s="26" t="s">
        <v>10</v>
      </c>
      <c r="I4510" s="26">
        <v>0</v>
      </c>
      <c r="J4510" s="26">
        <v>631010000</v>
      </c>
      <c r="K4510" s="26" t="str">
        <f>VLOOKUP(B4510,[1]ПланКаз!A4497:M7801,12,0)</f>
        <v>ҚР, ШҚО, Өскемен қ., Бажов көш., 10</v>
      </c>
      <c r="L4510" s="26" t="str">
        <f>VLOOKUP(B4510,[1]ПланКаз!A4495:M7799,13,0)</f>
        <v>Мамыр - Маусым</v>
      </c>
      <c r="M4510" s="26" t="str">
        <f>VLOOKUP(B4510,[1]ПланКаз!A4497:N7801,14,0)</f>
        <v>Шығыс-Қазақстан облысы, Үлкен Нарын а.</v>
      </c>
      <c r="N4510" s="26" t="s">
        <v>58</v>
      </c>
      <c r="O4510" s="26" t="str">
        <f>VLOOKUP(B4510,[1]ПланКаз!A4496:P7800,16,0)</f>
        <v>2-ші жарты жылдық</v>
      </c>
      <c r="P4510" s="26" t="s">
        <v>59</v>
      </c>
      <c r="Q4510" s="27" t="s">
        <v>68</v>
      </c>
      <c r="R4510" s="26" t="str">
        <f>VLOOKUP(B4510,[1]ПланКаз!A4495:S7799,19,0)</f>
        <v>Литр (текше дм.)</v>
      </c>
      <c r="S4510" s="28">
        <v>2240</v>
      </c>
      <c r="T4510" s="28">
        <v>138.93</v>
      </c>
      <c r="U4510" s="28">
        <v>0</v>
      </c>
      <c r="V4510" s="28">
        <v>0</v>
      </c>
      <c r="W4510" s="26" t="s">
        <v>69</v>
      </c>
      <c r="X4510" s="26" t="s">
        <v>72</v>
      </c>
      <c r="Y4510" s="26" t="s">
        <v>213</v>
      </c>
    </row>
    <row r="4511" spans="2:25" x14ac:dyDescent="0.2">
      <c r="B4511" s="26" t="s">
        <v>9434</v>
      </c>
      <c r="C4511" s="26" t="s">
        <v>55</v>
      </c>
      <c r="D4511" s="26" t="s">
        <v>2699</v>
      </c>
      <c r="E4511" s="26" t="str">
        <f>VLOOKUP(D4511,[1]ЕНС!A:E,2,FALSE)</f>
        <v>Элемент питания</v>
      </c>
      <c r="F4511" s="26" t="str">
        <f>VLOOKUP(D4511,[1]ЕНС!A:E,3,FALSE)</f>
        <v>напряжение 3,6 В</v>
      </c>
      <c r="G4511" s="26" t="s">
        <v>2700</v>
      </c>
      <c r="H4511" s="26" t="s">
        <v>26</v>
      </c>
      <c r="I4511" s="26">
        <v>0</v>
      </c>
      <c r="J4511" s="26">
        <v>631010000</v>
      </c>
      <c r="K4511" s="26" t="str">
        <f>VLOOKUP(B4511,[1]ПланКаз!A4498:M7802,12,0)</f>
        <v>ҚР, ШҚО, Өскемен қ., Бажов көш., 10</v>
      </c>
      <c r="L4511" s="26" t="str">
        <f>VLOOKUP(B4511,[1]ПланКаз!A4496:M7800,13,0)</f>
        <v>Желтоқсан-Қантар</v>
      </c>
      <c r="M4511" s="26" t="str">
        <f>VLOOKUP(B4511,[1]ПланКаз!A4498:N7802,14,0)</f>
        <v>Шығыс-Қазақстан облысы, Өскемен қ.</v>
      </c>
      <c r="N4511" s="26" t="s">
        <v>58</v>
      </c>
      <c r="O4511" s="26" t="str">
        <f>VLOOKUP(B4511,[1]ПланКаз!A4497:P7801,16,0)</f>
        <v>шартқа қол қойылған кезден бастап 60 күнтізбелік күн ішінде</v>
      </c>
      <c r="P4511" s="26" t="s">
        <v>59</v>
      </c>
      <c r="Q4511" s="27" t="s">
        <v>522</v>
      </c>
      <c r="R4511" s="26" t="str">
        <f>VLOOKUP(B4511,[1]ПланКаз!A4496:S7800,19,0)</f>
        <v>Дана</v>
      </c>
      <c r="S4511" s="28">
        <v>297</v>
      </c>
      <c r="T4511" s="28">
        <v>3771</v>
      </c>
      <c r="U4511" s="28" t="s">
        <v>61</v>
      </c>
      <c r="V4511" s="28" t="s">
        <v>61</v>
      </c>
      <c r="W4511" s="26"/>
      <c r="X4511" s="26" t="s">
        <v>72</v>
      </c>
      <c r="Y4511" s="26" t="s">
        <v>672</v>
      </c>
    </row>
    <row r="4512" spans="2:25" x14ac:dyDescent="0.2">
      <c r="B4512" s="26" t="s">
        <v>9435</v>
      </c>
      <c r="C4512" s="26" t="s">
        <v>55</v>
      </c>
      <c r="D4512" s="26" t="s">
        <v>2699</v>
      </c>
      <c r="E4512" s="26" t="str">
        <f>VLOOKUP(D4512,[1]ЕНС!A:E,2,FALSE)</f>
        <v>Элемент питания</v>
      </c>
      <c r="F4512" s="26" t="str">
        <f>VLOOKUP(D4512,[1]ЕНС!A:E,3,FALSE)</f>
        <v>напряжение 3,6 В</v>
      </c>
      <c r="G4512" s="26" t="s">
        <v>2700</v>
      </c>
      <c r="H4512" s="26" t="s">
        <v>26</v>
      </c>
      <c r="I4512" s="26">
        <v>0</v>
      </c>
      <c r="J4512" s="26">
        <v>631010000</v>
      </c>
      <c r="K4512" s="26" t="str">
        <f>VLOOKUP(B4512,[1]ПланКаз!A4499:M7803,12,0)</f>
        <v>ҚР, ШҚО, Өскемен қ., Бажов көш., 10</v>
      </c>
      <c r="L4512" s="26" t="str">
        <f>VLOOKUP(B4512,[1]ПланКаз!A4497:M7801,13,0)</f>
        <v>Мамыр - Маусым</v>
      </c>
      <c r="M4512" s="26" t="str">
        <f>VLOOKUP(B4512,[1]ПланКаз!A4499:N7803,14,0)</f>
        <v>Шығыс-Қазақстан облысы, Өскемен қ.</v>
      </c>
      <c r="N4512" s="26" t="s">
        <v>58</v>
      </c>
      <c r="O4512" s="26" t="str">
        <f>VLOOKUP(B4512,[1]ПланКаз!A4498:P7802,16,0)</f>
        <v>шартқа қол қойылған кезден бастап 60 күнтізбелік күн ішінде</v>
      </c>
      <c r="P4512" s="26" t="s">
        <v>59</v>
      </c>
      <c r="Q4512" s="27" t="s">
        <v>522</v>
      </c>
      <c r="R4512" s="26" t="str">
        <f>VLOOKUP(B4512,[1]ПланКаз!A4497:S7801,19,0)</f>
        <v>Дана</v>
      </c>
      <c r="S4512" s="28">
        <v>297</v>
      </c>
      <c r="T4512" s="28">
        <v>3771</v>
      </c>
      <c r="U4512" s="28">
        <v>1119987</v>
      </c>
      <c r="V4512" s="28">
        <v>1254385.44</v>
      </c>
      <c r="W4512" s="26"/>
      <c r="X4512" s="26" t="s">
        <v>72</v>
      </c>
      <c r="Y4512" s="26" t="s">
        <v>61</v>
      </c>
    </row>
    <row r="4513" spans="2:25" x14ac:dyDescent="0.2">
      <c r="B4513" s="26" t="s">
        <v>9436</v>
      </c>
      <c r="C4513" s="26" t="s">
        <v>55</v>
      </c>
      <c r="D4513" s="26" t="s">
        <v>8837</v>
      </c>
      <c r="E4513" s="26" t="str">
        <f>VLOOKUP(D4513,[1]ЕНС!A:E,2,FALSE)</f>
        <v>Мешок</v>
      </c>
      <c r="F4513" s="26" t="str">
        <f>VLOOKUP(D4513,[1]ЕНС!A:E,3,FALSE)</f>
        <v>полипропиленовый, зеленый, размер 150см*100см</v>
      </c>
      <c r="G4513" s="26" t="s">
        <v>8838</v>
      </c>
      <c r="H4513" s="26" t="s">
        <v>26</v>
      </c>
      <c r="I4513" s="26">
        <v>0</v>
      </c>
      <c r="J4513" s="26">
        <v>631010000</v>
      </c>
      <c r="K4513" s="26" t="str">
        <f>VLOOKUP(B4513,[1]ПланКаз!A4500:M7804,12,0)</f>
        <v>ҚР, ШҚО, Өскемен қ., Бажов көш., 10</v>
      </c>
      <c r="L4513" s="26" t="str">
        <f>VLOOKUP(B4513,[1]ПланКаз!A4498:M7802,13,0)</f>
        <v>Сәуір - Мамыр</v>
      </c>
      <c r="M4513" s="26" t="str">
        <f>VLOOKUP(B4513,[1]ПланКаз!A4500:N7804,14,0)</f>
        <v>Шығыс-Қазақстан облысы, Өскемен қ.</v>
      </c>
      <c r="N4513" s="26" t="s">
        <v>58</v>
      </c>
      <c r="O4513" s="26" t="str">
        <f>VLOOKUP(B4513,[1]ПланКаз!A4499:P7803,16,0)</f>
        <v>шартқа қол қойылған кезден бастап 30 күнтізбелік күн ішінде</v>
      </c>
      <c r="P4513" s="26" t="s">
        <v>59</v>
      </c>
      <c r="Q4513" s="27" t="s">
        <v>522</v>
      </c>
      <c r="R4513" s="26" t="str">
        <f>VLOOKUP(B4513,[1]ПланКаз!A4498:S7802,19,0)</f>
        <v>Дана</v>
      </c>
      <c r="S4513" s="28">
        <v>20207</v>
      </c>
      <c r="T4513" s="28">
        <v>107</v>
      </c>
      <c r="U4513" s="28" t="s">
        <v>61</v>
      </c>
      <c r="V4513" s="28" t="s">
        <v>61</v>
      </c>
      <c r="W4513" s="26"/>
      <c r="X4513" s="26" t="s">
        <v>72</v>
      </c>
      <c r="Y4513" s="26" t="s">
        <v>73</v>
      </c>
    </row>
    <row r="4514" spans="2:25" x14ac:dyDescent="0.2">
      <c r="B4514" s="26" t="s">
        <v>9437</v>
      </c>
      <c r="C4514" s="26" t="s">
        <v>55</v>
      </c>
      <c r="D4514" s="26" t="s">
        <v>8837</v>
      </c>
      <c r="E4514" s="26" t="str">
        <f>VLOOKUP(D4514,[1]ЕНС!A:E,2,FALSE)</f>
        <v>Мешок</v>
      </c>
      <c r="F4514" s="26" t="str">
        <f>VLOOKUP(D4514,[1]ЕНС!A:E,3,FALSE)</f>
        <v>полипропиленовый, зеленый, размер 150см*100см</v>
      </c>
      <c r="G4514" s="26" t="s">
        <v>8838</v>
      </c>
      <c r="H4514" s="26" t="s">
        <v>26</v>
      </c>
      <c r="I4514" s="26">
        <v>0</v>
      </c>
      <c r="J4514" s="26">
        <v>631010000</v>
      </c>
      <c r="K4514" s="26" t="str">
        <f>VLOOKUP(B4514,[1]ПланКаз!A4501:M7805,12,0)</f>
        <v>ҚР, ШҚО, Өскемен қ., Бажов көш., 10</v>
      </c>
      <c r="L4514" s="26" t="str">
        <f>VLOOKUP(B4514,[1]ПланКаз!A4499:M7803,13,0)</f>
        <v>Мамыр - Маусым</v>
      </c>
      <c r="M4514" s="26" t="str">
        <f>VLOOKUP(B4514,[1]ПланКаз!A4501:N7805,14,0)</f>
        <v>Шығыс-Қазақстан облысы, Өскемен қ.</v>
      </c>
      <c r="N4514" s="26" t="s">
        <v>58</v>
      </c>
      <c r="O4514" s="26" t="str">
        <f>VLOOKUP(B4514,[1]ПланКаз!A4500:P7804,16,0)</f>
        <v>шартқа қол қойылған кезден бастап 30 күнтізбелік күн ішінде</v>
      </c>
      <c r="P4514" s="26" t="s">
        <v>59</v>
      </c>
      <c r="Q4514" s="27" t="s">
        <v>522</v>
      </c>
      <c r="R4514" s="26" t="str">
        <f>VLOOKUP(B4514,[1]ПланКаз!A4499:S7803,19,0)</f>
        <v>Дана</v>
      </c>
      <c r="S4514" s="28">
        <v>21205</v>
      </c>
      <c r="T4514" s="28">
        <v>107</v>
      </c>
      <c r="U4514" s="28">
        <v>2268935</v>
      </c>
      <c r="V4514" s="28">
        <v>2541207.2000000002</v>
      </c>
      <c r="W4514" s="26"/>
      <c r="X4514" s="26" t="s">
        <v>72</v>
      </c>
      <c r="Y4514" s="26" t="s">
        <v>61</v>
      </c>
    </row>
    <row r="4515" spans="2:25" x14ac:dyDescent="0.2">
      <c r="B4515" s="26" t="s">
        <v>9438</v>
      </c>
      <c r="C4515" s="26" t="s">
        <v>55</v>
      </c>
      <c r="D4515" s="26" t="s">
        <v>9439</v>
      </c>
      <c r="E4515" s="26" t="str">
        <f>VLOOKUP(D4515,[1]ЕНС!A:E,2,FALSE)</f>
        <v>Проектор</v>
      </c>
      <c r="F4515" s="26" t="str">
        <f>VLOOKUP(D4515,[1]ЕНС!A:E,3,FALSE)</f>
        <v>мультимедийный</v>
      </c>
      <c r="G4515" s="26" t="s">
        <v>9440</v>
      </c>
      <c r="H4515" s="26" t="s">
        <v>26</v>
      </c>
      <c r="I4515" s="26">
        <v>0</v>
      </c>
      <c r="J4515" s="26">
        <v>631010000</v>
      </c>
      <c r="K4515" s="26" t="str">
        <f>VLOOKUP(B4515,[1]ПланКаз!A4502:M7806,12,0)</f>
        <v>ҚР, ШҚО, Өскемен қ., Бажов көш., 10</v>
      </c>
      <c r="L4515" s="26" t="str">
        <f>VLOOKUP(B4515,[1]ПланКаз!A4500:M7804,13,0)</f>
        <v>Мамыр - Маусым</v>
      </c>
      <c r="M4515" s="26" t="str">
        <f>VLOOKUP(B4515,[1]ПланКаз!A4502:N7806,14,0)</f>
        <v>Шығыс-Қазақстан облысы, Өскемен қ.</v>
      </c>
      <c r="N4515" s="26" t="s">
        <v>58</v>
      </c>
      <c r="O4515" s="26" t="str">
        <f>VLOOKUP(B4515,[1]ПланКаз!A4501:P7805,16,0)</f>
        <v>шартқа қол қойылған кезден бастап 30 күнтізбелік күн ішінде</v>
      </c>
      <c r="P4515" s="26" t="s">
        <v>59</v>
      </c>
      <c r="Q4515" s="27" t="s">
        <v>522</v>
      </c>
      <c r="R4515" s="26" t="str">
        <f>VLOOKUP(B4515,[1]ПланКаз!A4500:S7804,19,0)</f>
        <v>Дана</v>
      </c>
      <c r="S4515" s="28">
        <v>1</v>
      </c>
      <c r="T4515" s="28">
        <v>606339.29</v>
      </c>
      <c r="U4515" s="28" t="s">
        <v>61</v>
      </c>
      <c r="V4515" s="28" t="s">
        <v>61</v>
      </c>
      <c r="W4515" s="26"/>
      <c r="X4515" s="26" t="s">
        <v>72</v>
      </c>
      <c r="Y4515" s="26" t="s">
        <v>1475</v>
      </c>
    </row>
    <row r="4516" spans="2:25" x14ac:dyDescent="0.2">
      <c r="B4516" s="26" t="s">
        <v>9441</v>
      </c>
      <c r="C4516" s="26" t="s">
        <v>55</v>
      </c>
      <c r="D4516" s="26" t="s">
        <v>9439</v>
      </c>
      <c r="E4516" s="26" t="str">
        <f>VLOOKUP(D4516,[1]ЕНС!A:E,2,FALSE)</f>
        <v>Проектор</v>
      </c>
      <c r="F4516" s="26" t="str">
        <f>VLOOKUP(D4516,[1]ЕНС!A:E,3,FALSE)</f>
        <v>мультимедийный</v>
      </c>
      <c r="G4516" s="26" t="s">
        <v>9440</v>
      </c>
      <c r="H4516" s="26" t="s">
        <v>22</v>
      </c>
      <c r="I4516" s="26">
        <v>0</v>
      </c>
      <c r="J4516" s="26">
        <v>631010000</v>
      </c>
      <c r="K4516" s="26" t="str">
        <f>VLOOKUP(B4516,[1]ПланКаз!A4503:M7807,12,0)</f>
        <v>ҚР, ШҚО, Өскемен қ., Бажов көш., 10</v>
      </c>
      <c r="L4516" s="26" t="str">
        <f>VLOOKUP(B4516,[1]ПланКаз!A4501:M7805,13,0)</f>
        <v>Маусым - Шілде</v>
      </c>
      <c r="M4516" s="26" t="str">
        <f>VLOOKUP(B4516,[1]ПланКаз!A4503:N7807,14,0)</f>
        <v>Шығыс-Қазақстан облысы, Өскемен қ.</v>
      </c>
      <c r="N4516" s="26" t="s">
        <v>58</v>
      </c>
      <c r="O4516" s="26" t="str">
        <f>VLOOKUP(B4516,[1]ПланКаз!A4502:P7806,16,0)</f>
        <v>шартқа қол қойылған кезден бастап 30 күнтізбелік күн ішінде</v>
      </c>
      <c r="P4516" s="26" t="s">
        <v>59</v>
      </c>
      <c r="Q4516" s="27" t="s">
        <v>522</v>
      </c>
      <c r="R4516" s="26" t="str">
        <f>VLOOKUP(B4516,[1]ПланКаз!A4501:S7805,19,0)</f>
        <v>Дана</v>
      </c>
      <c r="S4516" s="28">
        <v>1</v>
      </c>
      <c r="T4516" s="28">
        <v>606339.29</v>
      </c>
      <c r="U4516" s="28">
        <v>606339.29</v>
      </c>
      <c r="V4516" s="28">
        <v>679100.005</v>
      </c>
      <c r="W4516" s="26"/>
      <c r="X4516" s="26" t="s">
        <v>72</v>
      </c>
      <c r="Y4516" s="26" t="s">
        <v>61</v>
      </c>
    </row>
    <row r="4517" spans="2:25" x14ac:dyDescent="0.2">
      <c r="B4517" s="26" t="s">
        <v>9442</v>
      </c>
      <c r="C4517" s="26" t="s">
        <v>55</v>
      </c>
      <c r="D4517" s="26" t="s">
        <v>9443</v>
      </c>
      <c r="E4517" s="26" t="str">
        <f>VLOOKUP(D4517,[1]ЕНС!A:E,2,FALSE)</f>
        <v>Батарея</v>
      </c>
      <c r="F4517" s="26" t="str">
        <f>VLOOKUP(D4517,[1]ЕНС!A:E,3,FALSE)</f>
        <v>статических конденсаторов, тип БСК, напряжение 5-110 кВ</v>
      </c>
      <c r="G4517" s="26" t="s">
        <v>9444</v>
      </c>
      <c r="H4517" s="26" t="s">
        <v>10</v>
      </c>
      <c r="I4517" s="26">
        <v>0</v>
      </c>
      <c r="J4517" s="26">
        <v>631010000</v>
      </c>
      <c r="K4517" s="26" t="str">
        <f>VLOOKUP(B4517,[1]ПланКаз!A4504:M7808,12,0)</f>
        <v>ҚР, ШҚО, Өскемен қ., Бажов көш., 10</v>
      </c>
      <c r="L4517" s="26" t="str">
        <f>VLOOKUP(B4517,[1]ПланКаз!A4502:M7806,13,0)</f>
        <v>Маусым -Шілде</v>
      </c>
      <c r="M4517" s="26" t="str">
        <f>VLOOKUP(B4517,[1]ПланКаз!A4504:N7808,14,0)</f>
        <v>Шығыс-Қазақстан облысы, Өскемен қ.</v>
      </c>
      <c r="N4517" s="26" t="s">
        <v>58</v>
      </c>
      <c r="O4517" s="26" t="str">
        <f>VLOOKUP(B4517,[1]ПланКаз!A4503:P7807,16,0)</f>
        <v>31 қазанға дейiн</v>
      </c>
      <c r="P4517" s="26" t="s">
        <v>59</v>
      </c>
      <c r="Q4517" s="27" t="s">
        <v>522</v>
      </c>
      <c r="R4517" s="26" t="str">
        <f>VLOOKUP(B4517,[1]ПланКаз!A4502:S7806,19,0)</f>
        <v>Дана</v>
      </c>
      <c r="S4517" s="28">
        <v>1</v>
      </c>
      <c r="T4517" s="28">
        <v>86652000</v>
      </c>
      <c r="U4517" s="28" t="s">
        <v>61</v>
      </c>
      <c r="V4517" s="28" t="s">
        <v>61</v>
      </c>
      <c r="W4517" s="26"/>
      <c r="X4517" s="26" t="s">
        <v>72</v>
      </c>
      <c r="Y4517" s="26" t="s">
        <v>9445</v>
      </c>
    </row>
    <row r="4518" spans="2:25" x14ac:dyDescent="0.2">
      <c r="B4518" s="26" t="s">
        <v>9446</v>
      </c>
      <c r="C4518" s="26" t="s">
        <v>55</v>
      </c>
      <c r="D4518" s="26" t="s">
        <v>9443</v>
      </c>
      <c r="E4518" s="26" t="str">
        <f>VLOOKUP(D4518,[1]ЕНС!A:E,2,FALSE)</f>
        <v>Батарея</v>
      </c>
      <c r="F4518" s="26" t="str">
        <f>VLOOKUP(D4518,[1]ЕНС!A:E,3,FALSE)</f>
        <v>статических конденсаторов, тип БСК, напряжение 5-110 кВ</v>
      </c>
      <c r="G4518" s="26" t="s">
        <v>9444</v>
      </c>
      <c r="H4518" s="26" t="s">
        <v>10</v>
      </c>
      <c r="I4518" s="26">
        <v>0</v>
      </c>
      <c r="J4518" s="26">
        <v>631010000</v>
      </c>
      <c r="K4518" s="26" t="str">
        <f>VLOOKUP(B4518,[1]ПланКаз!A4505:M7809,12,0)</f>
        <v>ҚР, ШҚО, Өскемен қ., Бажов көш., 10</v>
      </c>
      <c r="L4518" s="26" t="str">
        <f>VLOOKUP(B4518,[1]ПланКаз!A4503:M7807,13,0)</f>
        <v>Маусым -Шілде</v>
      </c>
      <c r="M4518" s="26" t="str">
        <f>VLOOKUP(B4518,[1]ПланКаз!A4505:N7809,14,0)</f>
        <v>Шығыс-Қазақстан облысы, Тауке қ.</v>
      </c>
      <c r="N4518" s="26" t="s">
        <v>58</v>
      </c>
      <c r="O4518" s="26" t="str">
        <f>VLOOKUP(B4518,[1]ПланКаз!A4504:P7808,16,0)</f>
        <v>31 қазанға дейiн</v>
      </c>
      <c r="P4518" s="26" t="s">
        <v>59</v>
      </c>
      <c r="Q4518" s="27" t="s">
        <v>522</v>
      </c>
      <c r="R4518" s="26" t="str">
        <f>VLOOKUP(B4518,[1]ПланКаз!A4503:S7807,19,0)</f>
        <v>Дана</v>
      </c>
      <c r="S4518" s="28">
        <v>1</v>
      </c>
      <c r="T4518" s="28">
        <v>86652000</v>
      </c>
      <c r="U4518" s="28" t="s">
        <v>61</v>
      </c>
      <c r="V4518" s="28" t="s">
        <v>61</v>
      </c>
      <c r="W4518" s="26" t="s">
        <v>69</v>
      </c>
      <c r="X4518" s="26" t="s">
        <v>72</v>
      </c>
      <c r="Y4518" s="26" t="s">
        <v>9447</v>
      </c>
    </row>
    <row r="4519" spans="2:25" x14ac:dyDescent="0.2">
      <c r="B4519" s="26" t="s">
        <v>9448</v>
      </c>
      <c r="C4519" s="26" t="s">
        <v>55</v>
      </c>
      <c r="D4519" s="26" t="s">
        <v>9443</v>
      </c>
      <c r="E4519" s="26" t="str">
        <f>VLOOKUP(D4519,[1]ЕНС!A:E,2,FALSE)</f>
        <v>Батарея</v>
      </c>
      <c r="F4519" s="26" t="str">
        <f>VLOOKUP(D4519,[1]ЕНС!A:E,3,FALSE)</f>
        <v>статических конденсаторов, тип БСК, напряжение 5-110 кВ</v>
      </c>
      <c r="G4519" s="26" t="s">
        <v>9444</v>
      </c>
      <c r="H4519" s="26" t="s">
        <v>10</v>
      </c>
      <c r="I4519" s="26">
        <v>50</v>
      </c>
      <c r="J4519" s="26">
        <v>631010000</v>
      </c>
      <c r="K4519" s="26" t="str">
        <f>VLOOKUP(B4519,[1]ПланКаз!A4506:M7810,12,0)</f>
        <v>ҚР, ШҚО, Өскемен қ., Бажов көш., 10</v>
      </c>
      <c r="L4519" s="26" t="str">
        <f>VLOOKUP(B4519,[1]ПланКаз!A4504:M7808,13,0)</f>
        <v>Маусым -Шілде</v>
      </c>
      <c r="M4519" s="26" t="str">
        <f>VLOOKUP(B4519,[1]ПланКаз!A4506:N7810,14,0)</f>
        <v>Шығыс-Қазақстан облысы, Тауке қ.</v>
      </c>
      <c r="N4519" s="26" t="s">
        <v>58</v>
      </c>
      <c r="O4519" s="26" t="str">
        <f>VLOOKUP(B4519,[1]ПланКаз!A4505:P7809,16,0)</f>
        <v>31 қазанға дейiн</v>
      </c>
      <c r="P4519" s="26" t="s">
        <v>94</v>
      </c>
      <c r="Q4519" s="27" t="s">
        <v>522</v>
      </c>
      <c r="R4519" s="26" t="str">
        <f>VLOOKUP(B4519,[1]ПланКаз!A4504:S7808,19,0)</f>
        <v>Дана</v>
      </c>
      <c r="S4519" s="28">
        <v>1</v>
      </c>
      <c r="T4519" s="28">
        <v>86652000</v>
      </c>
      <c r="U4519" s="28">
        <v>86652000</v>
      </c>
      <c r="V4519" s="28">
        <v>97050240</v>
      </c>
      <c r="W4519" s="26" t="s">
        <v>69</v>
      </c>
      <c r="X4519" s="26" t="s">
        <v>72</v>
      </c>
      <c r="Y4519" s="26" t="s">
        <v>61</v>
      </c>
    </row>
    <row r="4520" spans="2:25" x14ac:dyDescent="0.2">
      <c r="B4520" s="26" t="s">
        <v>9449</v>
      </c>
      <c r="C4520" s="26" t="s">
        <v>55</v>
      </c>
      <c r="D4520" s="26" t="s">
        <v>9443</v>
      </c>
      <c r="E4520" s="26" t="str">
        <f>VLOOKUP(D4520,[1]ЕНС!A:E,2,FALSE)</f>
        <v>Батарея</v>
      </c>
      <c r="F4520" s="26" t="str">
        <f>VLOOKUP(D4520,[1]ЕНС!A:E,3,FALSE)</f>
        <v>статических конденсаторов, тип БСК, напряжение 5-110 кВ</v>
      </c>
      <c r="G4520" s="26" t="s">
        <v>9450</v>
      </c>
      <c r="H4520" s="26" t="s">
        <v>10</v>
      </c>
      <c r="I4520" s="26">
        <v>0</v>
      </c>
      <c r="J4520" s="26">
        <v>631010000</v>
      </c>
      <c r="K4520" s="26" t="str">
        <f>VLOOKUP(B4520,[1]ПланКаз!A4507:M7811,12,0)</f>
        <v>ҚР, ШҚО, Өскемен қ., Бажов көш., 10</v>
      </c>
      <c r="L4520" s="26" t="str">
        <f>VLOOKUP(B4520,[1]ПланКаз!A4505:M7809,13,0)</f>
        <v>Маусым -Шілде</v>
      </c>
      <c r="M4520" s="26" t="str">
        <f>VLOOKUP(B4520,[1]ПланКаз!A4507:N7811,14,0)</f>
        <v>Шығыс-Қазақстан облысы, Өскемен қ.</v>
      </c>
      <c r="N4520" s="26" t="s">
        <v>58</v>
      </c>
      <c r="O4520" s="26" t="str">
        <f>VLOOKUP(B4520,[1]ПланКаз!A4506:P7810,16,0)</f>
        <v>31 қазанға дейiн</v>
      </c>
      <c r="P4520" s="26" t="s">
        <v>59</v>
      </c>
      <c r="Q4520" s="27" t="s">
        <v>522</v>
      </c>
      <c r="R4520" s="26" t="str">
        <f>VLOOKUP(B4520,[1]ПланКаз!A4505:S7809,19,0)</f>
        <v>Дана</v>
      </c>
      <c r="S4520" s="28">
        <v>1</v>
      </c>
      <c r="T4520" s="28">
        <v>86652000</v>
      </c>
      <c r="U4520" s="28" t="s">
        <v>61</v>
      </c>
      <c r="V4520" s="28" t="s">
        <v>61</v>
      </c>
      <c r="W4520" s="26"/>
      <c r="X4520" s="26" t="s">
        <v>72</v>
      </c>
      <c r="Y4520" s="26" t="s">
        <v>9445</v>
      </c>
    </row>
    <row r="4521" spans="2:25" x14ac:dyDescent="0.2">
      <c r="B4521" s="26" t="s">
        <v>9451</v>
      </c>
      <c r="C4521" s="26" t="s">
        <v>55</v>
      </c>
      <c r="D4521" s="26" t="s">
        <v>9443</v>
      </c>
      <c r="E4521" s="26" t="str">
        <f>VLOOKUP(D4521,[1]ЕНС!A:E,2,FALSE)</f>
        <v>Батарея</v>
      </c>
      <c r="F4521" s="26" t="str">
        <f>VLOOKUP(D4521,[1]ЕНС!A:E,3,FALSE)</f>
        <v>статических конденсаторов, тип БСК, напряжение 5-110 кВ</v>
      </c>
      <c r="G4521" s="26" t="s">
        <v>9450</v>
      </c>
      <c r="H4521" s="26" t="s">
        <v>10</v>
      </c>
      <c r="I4521" s="26">
        <v>0</v>
      </c>
      <c r="J4521" s="26">
        <v>631010000</v>
      </c>
      <c r="K4521" s="26" t="str">
        <f>VLOOKUP(B4521,[1]ПланКаз!A4508:M7812,12,0)</f>
        <v>ҚР, ШҚО, Өскемен қ., Бажов көш., 10</v>
      </c>
      <c r="L4521" s="26" t="str">
        <f>VLOOKUP(B4521,[1]ПланКаз!A4506:M7810,13,0)</f>
        <v>Маусым -Шілде</v>
      </c>
      <c r="M4521" s="26" t="str">
        <f>VLOOKUP(B4521,[1]ПланКаз!A4508:N7812,14,0)</f>
        <v>Шығыс-Қазақстан облысы, Зайсан қ.</v>
      </c>
      <c r="N4521" s="26" t="s">
        <v>58</v>
      </c>
      <c r="O4521" s="26" t="str">
        <f>VLOOKUP(B4521,[1]ПланКаз!A4507:P7811,16,0)</f>
        <v>31 қазанға дейiн</v>
      </c>
      <c r="P4521" s="26" t="s">
        <v>59</v>
      </c>
      <c r="Q4521" s="27" t="s">
        <v>522</v>
      </c>
      <c r="R4521" s="26" t="str">
        <f>VLOOKUP(B4521,[1]ПланКаз!A4506:S7810,19,0)</f>
        <v>Дана</v>
      </c>
      <c r="S4521" s="28">
        <v>1</v>
      </c>
      <c r="T4521" s="28">
        <v>86652000</v>
      </c>
      <c r="U4521" s="28" t="s">
        <v>61</v>
      </c>
      <c r="V4521" s="28" t="s">
        <v>61</v>
      </c>
      <c r="W4521" s="26" t="s">
        <v>69</v>
      </c>
      <c r="X4521" s="26" t="s">
        <v>72</v>
      </c>
      <c r="Y4521" s="26" t="s">
        <v>9447</v>
      </c>
    </row>
    <row r="4522" spans="2:25" x14ac:dyDescent="0.2">
      <c r="B4522" s="26" t="s">
        <v>9452</v>
      </c>
      <c r="C4522" s="26" t="s">
        <v>55</v>
      </c>
      <c r="D4522" s="26" t="s">
        <v>9443</v>
      </c>
      <c r="E4522" s="26" t="str">
        <f>VLOOKUP(D4522,[1]ЕНС!A:E,2,FALSE)</f>
        <v>Батарея</v>
      </c>
      <c r="F4522" s="26" t="str">
        <f>VLOOKUP(D4522,[1]ЕНС!A:E,3,FALSE)</f>
        <v>статических конденсаторов, тип БСК, напряжение 5-110 кВ</v>
      </c>
      <c r="G4522" s="26" t="s">
        <v>9450</v>
      </c>
      <c r="H4522" s="26" t="s">
        <v>10</v>
      </c>
      <c r="I4522" s="26">
        <v>50</v>
      </c>
      <c r="J4522" s="26">
        <v>631010000</v>
      </c>
      <c r="K4522" s="26" t="str">
        <f>VLOOKUP(B4522,[1]ПланКаз!A4509:M7813,12,0)</f>
        <v>ҚР, ШҚО, Өскемен қ., Бажов көш., 10</v>
      </c>
      <c r="L4522" s="26" t="str">
        <f>VLOOKUP(B4522,[1]ПланКаз!A4507:M7811,13,0)</f>
        <v>Маусым -Шілде</v>
      </c>
      <c r="M4522" s="26" t="str">
        <f>VLOOKUP(B4522,[1]ПланКаз!A4509:N7813,14,0)</f>
        <v>Шығыс-Қазақстан облысы, Зайсан қ.</v>
      </c>
      <c r="N4522" s="26" t="s">
        <v>58</v>
      </c>
      <c r="O4522" s="26" t="str">
        <f>VLOOKUP(B4522,[1]ПланКаз!A4508:P7812,16,0)</f>
        <v>31 қазанға дейiн</v>
      </c>
      <c r="P4522" s="26" t="s">
        <v>94</v>
      </c>
      <c r="Q4522" s="27" t="s">
        <v>522</v>
      </c>
      <c r="R4522" s="26" t="str">
        <f>VLOOKUP(B4522,[1]ПланКаз!A4507:S7811,19,0)</f>
        <v>Дана</v>
      </c>
      <c r="S4522" s="28">
        <v>1</v>
      </c>
      <c r="T4522" s="28">
        <v>86652000</v>
      </c>
      <c r="U4522" s="28">
        <v>86652000</v>
      </c>
      <c r="V4522" s="28">
        <v>97050240</v>
      </c>
      <c r="W4522" s="26" t="s">
        <v>69</v>
      </c>
      <c r="X4522" s="26" t="s">
        <v>72</v>
      </c>
      <c r="Y4522" s="26" t="s">
        <v>61</v>
      </c>
    </row>
    <row r="4523" spans="2:25" x14ac:dyDescent="0.2">
      <c r="B4523" s="26" t="s">
        <v>9453</v>
      </c>
      <c r="C4523" s="26" t="s">
        <v>55</v>
      </c>
      <c r="D4523" s="26" t="s">
        <v>9443</v>
      </c>
      <c r="E4523" s="26" t="str">
        <f>VLOOKUP(D4523,[1]ЕНС!A:E,2,FALSE)</f>
        <v>Батарея</v>
      </c>
      <c r="F4523" s="26" t="str">
        <f>VLOOKUP(D4523,[1]ЕНС!A:E,3,FALSE)</f>
        <v>статических конденсаторов, тип БСК, напряжение 5-110 кВ</v>
      </c>
      <c r="G4523" s="26" t="s">
        <v>9454</v>
      </c>
      <c r="H4523" s="26" t="s">
        <v>10</v>
      </c>
      <c r="I4523" s="26">
        <v>0</v>
      </c>
      <c r="J4523" s="26">
        <v>631010000</v>
      </c>
      <c r="K4523" s="26" t="str">
        <f>VLOOKUP(B4523,[1]ПланКаз!A4510:M7814,12,0)</f>
        <v>ҚР, ШҚО, Өскемен қ., Бажов көш., 10</v>
      </c>
      <c r="L4523" s="26" t="str">
        <f>VLOOKUP(B4523,[1]ПланКаз!A4508:M7812,13,0)</f>
        <v>Маусым -Шілде</v>
      </c>
      <c r="M4523" s="26" t="str">
        <f>VLOOKUP(B4523,[1]ПланКаз!A4510:N7814,14,0)</f>
        <v>Шығыс-Қазақстан облысы, Өскемен қ.</v>
      </c>
      <c r="N4523" s="26" t="s">
        <v>58</v>
      </c>
      <c r="O4523" s="26" t="str">
        <f>VLOOKUP(B4523,[1]ПланКаз!A4509:P7813,16,0)</f>
        <v>31 қазанға дейiн</v>
      </c>
      <c r="P4523" s="26" t="s">
        <v>59</v>
      </c>
      <c r="Q4523" s="27" t="s">
        <v>522</v>
      </c>
      <c r="R4523" s="26" t="str">
        <f>VLOOKUP(B4523,[1]ПланКаз!A4508:S7812,19,0)</f>
        <v>Дана</v>
      </c>
      <c r="S4523" s="28">
        <v>1</v>
      </c>
      <c r="T4523" s="28">
        <v>69720000</v>
      </c>
      <c r="U4523" s="28" t="s">
        <v>61</v>
      </c>
      <c r="V4523" s="28" t="s">
        <v>61</v>
      </c>
      <c r="W4523" s="26"/>
      <c r="X4523" s="26" t="s">
        <v>72</v>
      </c>
      <c r="Y4523" s="26" t="s">
        <v>9445</v>
      </c>
    </row>
    <row r="4524" spans="2:25" x14ac:dyDescent="0.2">
      <c r="B4524" s="26" t="s">
        <v>9455</v>
      </c>
      <c r="C4524" s="26" t="s">
        <v>55</v>
      </c>
      <c r="D4524" s="26" t="s">
        <v>9443</v>
      </c>
      <c r="E4524" s="26" t="str">
        <f>VLOOKUP(D4524,[1]ЕНС!A:E,2,FALSE)</f>
        <v>Батарея</v>
      </c>
      <c r="F4524" s="26" t="str">
        <f>VLOOKUP(D4524,[1]ЕНС!A:E,3,FALSE)</f>
        <v>статических конденсаторов, тип БСК, напряжение 5-110 кВ</v>
      </c>
      <c r="G4524" s="26" t="s">
        <v>9454</v>
      </c>
      <c r="H4524" s="26" t="s">
        <v>10</v>
      </c>
      <c r="I4524" s="26">
        <v>0</v>
      </c>
      <c r="J4524" s="26">
        <v>631010000</v>
      </c>
      <c r="K4524" s="26" t="str">
        <f>VLOOKUP(B4524,[1]ПланКаз!A4511:M7815,12,0)</f>
        <v>ҚР, ШҚО, Өскемен қ., Бажов көш., 10</v>
      </c>
      <c r="L4524" s="26" t="str">
        <f>VLOOKUP(B4524,[1]ПланКаз!A4509:M7813,13,0)</f>
        <v>Маусым -Шілде</v>
      </c>
      <c r="M4524" s="26" t="str">
        <f>VLOOKUP(B4524,[1]ПланКаз!A4511:N7815,14,0)</f>
        <v>Шығыс-Қазақстан облысы, Үлкен Нарын а.</v>
      </c>
      <c r="N4524" s="26" t="s">
        <v>58</v>
      </c>
      <c r="O4524" s="26" t="str">
        <f>VLOOKUP(B4524,[1]ПланКаз!A4510:P7814,16,0)</f>
        <v>31 қазанға дейiн</v>
      </c>
      <c r="P4524" s="26" t="s">
        <v>59</v>
      </c>
      <c r="Q4524" s="27" t="s">
        <v>522</v>
      </c>
      <c r="R4524" s="26" t="str">
        <f>VLOOKUP(B4524,[1]ПланКаз!A4509:S7813,19,0)</f>
        <v>Дана</v>
      </c>
      <c r="S4524" s="28">
        <v>1</v>
      </c>
      <c r="T4524" s="28">
        <v>69720000</v>
      </c>
      <c r="U4524" s="28" t="s">
        <v>61</v>
      </c>
      <c r="V4524" s="28" t="s">
        <v>61</v>
      </c>
      <c r="W4524" s="26" t="s">
        <v>69</v>
      </c>
      <c r="X4524" s="26" t="s">
        <v>72</v>
      </c>
      <c r="Y4524" s="26" t="s">
        <v>9447</v>
      </c>
    </row>
    <row r="4525" spans="2:25" x14ac:dyDescent="0.2">
      <c r="B4525" s="26" t="s">
        <v>9456</v>
      </c>
      <c r="C4525" s="26" t="s">
        <v>55</v>
      </c>
      <c r="D4525" s="26" t="s">
        <v>9443</v>
      </c>
      <c r="E4525" s="26" t="str">
        <f>VLOOKUP(D4525,[1]ЕНС!A:E,2,FALSE)</f>
        <v>Батарея</v>
      </c>
      <c r="F4525" s="26" t="str">
        <f>VLOOKUP(D4525,[1]ЕНС!A:E,3,FALSE)</f>
        <v>статических конденсаторов, тип БСК, напряжение 5-110 кВ</v>
      </c>
      <c r="G4525" s="26" t="s">
        <v>9454</v>
      </c>
      <c r="H4525" s="26" t="s">
        <v>10</v>
      </c>
      <c r="I4525" s="26">
        <v>50</v>
      </c>
      <c r="J4525" s="26">
        <v>631010000</v>
      </c>
      <c r="K4525" s="26" t="str">
        <f>VLOOKUP(B4525,[1]ПланКаз!A4512:M7816,12,0)</f>
        <v>ҚР, ШҚО, Өскемен қ., Бажов көш., 10</v>
      </c>
      <c r="L4525" s="26" t="str">
        <f>VLOOKUP(B4525,[1]ПланКаз!A4510:M7814,13,0)</f>
        <v>Маусым -Шілде</v>
      </c>
      <c r="M4525" s="26" t="str">
        <f>VLOOKUP(B4525,[1]ПланКаз!A4512:N7816,14,0)</f>
        <v>Шығыс-Қазақстан облысы, Үлкен Нарын а.</v>
      </c>
      <c r="N4525" s="26" t="s">
        <v>58</v>
      </c>
      <c r="O4525" s="26" t="str">
        <f>VLOOKUP(B4525,[1]ПланКаз!A4511:P7815,16,0)</f>
        <v>31 қазанға дейiн</v>
      </c>
      <c r="P4525" s="26" t="s">
        <v>94</v>
      </c>
      <c r="Q4525" s="27" t="s">
        <v>522</v>
      </c>
      <c r="R4525" s="26" t="str">
        <f>VLOOKUP(B4525,[1]ПланКаз!A4510:S7814,19,0)</f>
        <v>Дана</v>
      </c>
      <c r="S4525" s="28">
        <v>1</v>
      </c>
      <c r="T4525" s="28">
        <v>69720000</v>
      </c>
      <c r="U4525" s="28">
        <v>69720000</v>
      </c>
      <c r="V4525" s="28">
        <v>78086400</v>
      </c>
      <c r="W4525" s="26" t="s">
        <v>69</v>
      </c>
      <c r="X4525" s="26" t="s">
        <v>72</v>
      </c>
      <c r="Y4525" s="26" t="s">
        <v>61</v>
      </c>
    </row>
    <row r="4526" spans="2:25" x14ac:dyDescent="0.2">
      <c r="B4526" s="26" t="s">
        <v>9457</v>
      </c>
      <c r="C4526" s="26" t="s">
        <v>55</v>
      </c>
      <c r="D4526" s="26" t="s">
        <v>215</v>
      </c>
      <c r="E4526" s="26" t="str">
        <f>VLOOKUP(D4526,[1]ЕНС!A:E,2,FALSE)</f>
        <v>Топливо</v>
      </c>
      <c r="F4526" s="26" t="str">
        <f>VLOOKUP(D4526,[1]ЕНС!A:E,3,FALSE)</f>
        <v>дизельное, температура застывания не выше -10°С, плотность при 20 °С не более 860 кг/м3, летнее, ГОСТ 305-82</v>
      </c>
      <c r="G4526" s="26" t="s">
        <v>216</v>
      </c>
      <c r="H4526" s="26" t="s">
        <v>26</v>
      </c>
      <c r="I4526" s="26">
        <v>0</v>
      </c>
      <c r="J4526" s="26">
        <v>631010000</v>
      </c>
      <c r="K4526" s="26" t="str">
        <f>VLOOKUP(B4526,[1]ПланКаз!A4513:M7817,12,0)</f>
        <v>ҚР, ШҚО, Өскемен қ., Бажов көш., 10</v>
      </c>
      <c r="L4526" s="26" t="str">
        <f>VLOOKUP(B4526,[1]ПланКаз!A4511:M7815,13,0)</f>
        <v>Желтоқсан</v>
      </c>
      <c r="M4526" s="26" t="str">
        <f>VLOOKUP(B4526,[1]ПланКаз!A4513:N7817,14,0)</f>
        <v>Шығыс-Қазақстан облысы, Өскемен қ.</v>
      </c>
      <c r="N4526" s="26" t="s">
        <v>58</v>
      </c>
      <c r="O4526" s="26" t="str">
        <f>VLOOKUP(B4526,[1]ПланКаз!A4512:P7816,16,0)</f>
        <v>Желтоқсан</v>
      </c>
      <c r="P4526" s="26" t="s">
        <v>59</v>
      </c>
      <c r="Q4526" s="27" t="s">
        <v>68</v>
      </c>
      <c r="R4526" s="26" t="str">
        <f>VLOOKUP(B4526,[1]ПланКаз!A4511:S7815,19,0)</f>
        <v>Литр (текше дм.)</v>
      </c>
      <c r="S4526" s="28">
        <v>2.109</v>
      </c>
      <c r="T4526" s="28">
        <v>132.13999999999999</v>
      </c>
      <c r="U4526" s="28">
        <v>278.68299999999999</v>
      </c>
      <c r="V4526" s="28">
        <v>312.125</v>
      </c>
      <c r="W4526" s="26"/>
      <c r="X4526" s="26" t="s">
        <v>72</v>
      </c>
      <c r="Y4526" s="26" t="s">
        <v>61</v>
      </c>
    </row>
    <row r="4527" spans="2:25" x14ac:dyDescent="0.2">
      <c r="B4527" s="26" t="s">
        <v>9458</v>
      </c>
      <c r="C4527" s="26" t="s">
        <v>55</v>
      </c>
      <c r="D4527" s="26" t="s">
        <v>1946</v>
      </c>
      <c r="E4527" s="26" t="str">
        <f>VLOOKUP(D4527,[1]ЕНС!A:E,2,FALSE)</f>
        <v>Утеплитель</v>
      </c>
      <c r="F4527" s="26" t="str">
        <f>VLOOKUP(D4527,[1]ЕНС!A:E,3,FALSE)</f>
        <v>на основе стекловолокна</v>
      </c>
      <c r="G4527" s="26" t="s">
        <v>9357</v>
      </c>
      <c r="H4527" s="26" t="s">
        <v>26</v>
      </c>
      <c r="I4527" s="26">
        <v>0</v>
      </c>
      <c r="J4527" s="26">
        <v>631010000</v>
      </c>
      <c r="K4527" s="26" t="str">
        <f>VLOOKUP(B4527,[1]ПланКаз!A4514:M7818,12,0)</f>
        <v>070002,  Қазақстан Республикасы, Шығыс Қазақстан облысы, Өскемен қ., Бажов к-сі,10</v>
      </c>
      <c r="L4527" s="26" t="str">
        <f>VLOOKUP(B4527,[1]ПланКаз!A4512:M7816,13,0)</f>
        <v>Шілде - Тамыз</v>
      </c>
      <c r="M4527" s="26" t="str">
        <f>VLOOKUP(B4527,[1]ПланКаз!A4514:N7818,14,0)</f>
        <v>Шығыс-Қазақстан облысы, Өскемен қ.</v>
      </c>
      <c r="N4527" s="26" t="s">
        <v>58</v>
      </c>
      <c r="O4527" s="26" t="str">
        <f>VLOOKUP(B4527,[1]ПланКаз!A4513:P7817,16,0)</f>
        <v>шартқа қол қойылған кезден бастап 30 күнтізбелік күн ішінде</v>
      </c>
      <c r="P4527" s="26" t="s">
        <v>59</v>
      </c>
      <c r="Q4527" s="27" t="s">
        <v>1948</v>
      </c>
      <c r="R4527" s="26" t="str">
        <f>VLOOKUP(B4527,[1]ПланКаз!A4512:S7816,19,0)</f>
        <v>Орам</v>
      </c>
      <c r="S4527" s="28">
        <v>20</v>
      </c>
      <c r="T4527" s="28">
        <v>24000</v>
      </c>
      <c r="U4527" s="28">
        <v>480000</v>
      </c>
      <c r="V4527" s="28">
        <v>537600</v>
      </c>
      <c r="W4527" s="26"/>
      <c r="X4527" s="26" t="s">
        <v>72</v>
      </c>
      <c r="Y4527" s="26" t="s">
        <v>9384</v>
      </c>
    </row>
    <row r="4528" spans="2:25" x14ac:dyDescent="0.2">
      <c r="B4528" s="26" t="s">
        <v>9459</v>
      </c>
      <c r="C4528" s="26" t="s">
        <v>55</v>
      </c>
      <c r="D4528" s="26" t="s">
        <v>1954</v>
      </c>
      <c r="E4528" s="26" t="str">
        <f>VLOOKUP(D4528,[1]ЕНС!A:E,2,FALSE)</f>
        <v>Грунт-эмаль</v>
      </c>
      <c r="F4528" s="26" t="str">
        <f>VLOOKUP(D4528,[1]ЕНС!A:E,3,FALSE)</f>
        <v>однокомпонентная</v>
      </c>
      <c r="G4528" s="26" t="s">
        <v>1955</v>
      </c>
      <c r="H4528" s="26" t="s">
        <v>26</v>
      </c>
      <c r="I4528" s="26">
        <v>0</v>
      </c>
      <c r="J4528" s="26">
        <v>631010000</v>
      </c>
      <c r="K4528" s="26" t="str">
        <f>VLOOKUP(B4528,[1]ПланКаз!A4515:M7819,12,0)</f>
        <v>ҚР, ШҚО, Өскемен қ., Бажов көш., 10</v>
      </c>
      <c r="L4528" s="26" t="str">
        <f>VLOOKUP(B4528,[1]ПланКаз!A4513:M7817,13,0)</f>
        <v>Шілде - Тамыз</v>
      </c>
      <c r="M4528" s="26" t="str">
        <f>VLOOKUP(B4528,[1]ПланКаз!A4515:N7819,14,0)</f>
        <v>Шығыс-Қазақстан облысы, Өскемен қ.</v>
      </c>
      <c r="N4528" s="26" t="s">
        <v>58</v>
      </c>
      <c r="O4528" s="26" t="str">
        <f>VLOOKUP(B4528,[1]ПланКаз!A4514:P7818,16,0)</f>
        <v>шартқа қол қойылған кезден бастап 30 күнтізбелік күн ішінде</v>
      </c>
      <c r="P4528" s="26" t="s">
        <v>59</v>
      </c>
      <c r="Q4528" s="27" t="s">
        <v>329</v>
      </c>
      <c r="R4528" s="26" t="str">
        <f>VLOOKUP(B4528,[1]ПланКаз!A4513:S7817,19,0)</f>
        <v>Килограмм</v>
      </c>
      <c r="S4528" s="28">
        <v>51.74</v>
      </c>
      <c r="T4528" s="28">
        <v>1632</v>
      </c>
      <c r="U4528" s="28">
        <v>84439.679999999993</v>
      </c>
      <c r="V4528" s="28">
        <v>94572.441999999995</v>
      </c>
      <c r="W4528" s="26"/>
      <c r="X4528" s="26" t="s">
        <v>72</v>
      </c>
      <c r="Y4528" s="26" t="s">
        <v>9384</v>
      </c>
    </row>
    <row r="4529" spans="2:25" x14ac:dyDescent="0.2">
      <c r="B4529" s="26" t="s">
        <v>9460</v>
      </c>
      <c r="C4529" s="26" t="s">
        <v>55</v>
      </c>
      <c r="D4529" s="26" t="s">
        <v>9461</v>
      </c>
      <c r="E4529" s="26" t="str">
        <f>VLOOKUP(D4529,[1]ЕНС!A:E,2,FALSE)</f>
        <v>Кабель</v>
      </c>
      <c r="F4529" s="26" t="str">
        <f>VLOOKUP(D4529,[1]ЕНС!A:E,3,FALSE)</f>
        <v>марка КВВГЭнг, 19*1,5 мм2</v>
      </c>
      <c r="G4529" s="26" t="s">
        <v>9462</v>
      </c>
      <c r="H4529" s="26" t="s">
        <v>26</v>
      </c>
      <c r="I4529" s="26">
        <v>0</v>
      </c>
      <c r="J4529" s="26">
        <v>631010000</v>
      </c>
      <c r="K4529" s="26" t="str">
        <f>VLOOKUP(B4529,[1]ПланКаз!A4516:M7820,12,0)</f>
        <v>ҚР, ШҚО, Өскемен қ., Бажов көш., 10</v>
      </c>
      <c r="L4529" s="26" t="str">
        <f>VLOOKUP(B4529,[1]ПланКаз!A4514:M7818,13,0)</f>
        <v>Маусым - Шілде</v>
      </c>
      <c r="M4529" s="26" t="str">
        <f>VLOOKUP(B4529,[1]ПланКаз!A4516:N7820,14,0)</f>
        <v>Шығыс-Қазақстан облысы, Өскемен қ.</v>
      </c>
      <c r="N4529" s="26" t="s">
        <v>58</v>
      </c>
      <c r="O4529" s="26" t="str">
        <f>VLOOKUP(B4529,[1]ПланКаз!A4515:P7819,16,0)</f>
        <v>Өтініш берген күннен бастап 30 күнтізбелік күн ішінде</v>
      </c>
      <c r="P4529" s="26" t="s">
        <v>59</v>
      </c>
      <c r="Q4529" s="27" t="s">
        <v>375</v>
      </c>
      <c r="R4529" s="26" t="str">
        <f>VLOOKUP(B4529,[1]ПланКаз!A4514:S7818,19,0)</f>
        <v>метр бойы</v>
      </c>
      <c r="S4529" s="28">
        <v>1000</v>
      </c>
      <c r="T4529" s="28">
        <v>1728.32</v>
      </c>
      <c r="U4529" s="28">
        <v>1728320</v>
      </c>
      <c r="V4529" s="28">
        <v>1935718.3999999999</v>
      </c>
      <c r="W4529" s="26"/>
      <c r="X4529" s="26" t="s">
        <v>72</v>
      </c>
      <c r="Y4529" s="26" t="s">
        <v>61</v>
      </c>
    </row>
    <row r="4530" spans="2:25" x14ac:dyDescent="0.2">
      <c r="B4530" s="26" t="s">
        <v>9463</v>
      </c>
      <c r="C4530" s="26" t="s">
        <v>55</v>
      </c>
      <c r="D4530" s="26" t="s">
        <v>1441</v>
      </c>
      <c r="E4530" s="26" t="str">
        <f>VLOOKUP(D4530,[1]ЕНС!A:E,2,FALSE)</f>
        <v>Круг</v>
      </c>
      <c r="F4530" s="26" t="str">
        <f>VLOOKUP(D4530,[1]ЕНС!A:E,3,FALSE)</f>
        <v>стальной, марка Ст.3, диаметр 25 мм, ГОСТ 2590-2006</v>
      </c>
      <c r="G4530" s="26" t="s">
        <v>1442</v>
      </c>
      <c r="H4530" s="26" t="s">
        <v>26</v>
      </c>
      <c r="I4530" s="26">
        <v>0</v>
      </c>
      <c r="J4530" s="26">
        <v>631010000</v>
      </c>
      <c r="K4530" s="26" t="str">
        <f>VLOOKUP(B4530,[1]ПланКаз!A4517:M7821,12,0)</f>
        <v>ҚР, ШҚО, Өскемен қ., Бажов көш., 10</v>
      </c>
      <c r="L4530" s="26" t="str">
        <f>VLOOKUP(B4530,[1]ПланКаз!A4515:M7819,13,0)</f>
        <v>Маусым - Шілде</v>
      </c>
      <c r="M4530" s="26" t="str">
        <f>VLOOKUP(B4530,[1]ПланКаз!A4517:N7821,14,0)</f>
        <v>Шығыс-Қазақстан облысы, Өскемен қ.</v>
      </c>
      <c r="N4530" s="26" t="s">
        <v>58</v>
      </c>
      <c r="O4530" s="26" t="str">
        <f>VLOOKUP(B4530,[1]ПланКаз!A4516:P7820,16,0)</f>
        <v>шартқа қол қойылған кезден бастап 30 күнтізбелік күн ішінде</v>
      </c>
      <c r="P4530" s="26" t="s">
        <v>59</v>
      </c>
      <c r="Q4530" s="27" t="s">
        <v>329</v>
      </c>
      <c r="R4530" s="26" t="str">
        <f>VLOOKUP(B4530,[1]ПланКаз!A4515:S7819,19,0)</f>
        <v>Килограмм</v>
      </c>
      <c r="S4530" s="28">
        <v>1315</v>
      </c>
      <c r="T4530" s="28">
        <v>248</v>
      </c>
      <c r="U4530" s="28">
        <v>326120</v>
      </c>
      <c r="V4530" s="28">
        <v>365254.40000000002</v>
      </c>
      <c r="W4530" s="26"/>
      <c r="X4530" s="26" t="s">
        <v>72</v>
      </c>
      <c r="Y4530" s="26" t="s">
        <v>61</v>
      </c>
    </row>
    <row r="4531" spans="2:25" x14ac:dyDescent="0.2">
      <c r="B4531" s="26" t="s">
        <v>9464</v>
      </c>
      <c r="C4531" s="26" t="s">
        <v>55</v>
      </c>
      <c r="D4531" s="26" t="s">
        <v>1456</v>
      </c>
      <c r="E4531" s="26" t="str">
        <f>VLOOKUP(D4531,[1]ЕНС!A:E,2,FALSE)</f>
        <v>Круг</v>
      </c>
      <c r="F4531" s="26" t="str">
        <f>VLOOKUP(D4531,[1]ЕНС!A:E,3,FALSE)</f>
        <v>стальной, марка Ст.3, диаметр 60 мм, ГОСТ 2590-2006</v>
      </c>
      <c r="G4531" s="26" t="s">
        <v>1457</v>
      </c>
      <c r="H4531" s="26" t="s">
        <v>26</v>
      </c>
      <c r="I4531" s="26">
        <v>0</v>
      </c>
      <c r="J4531" s="26">
        <v>631010000</v>
      </c>
      <c r="K4531" s="26" t="str">
        <f>VLOOKUP(B4531,[1]ПланКаз!A4518:M7822,12,0)</f>
        <v>ҚР, ШҚО, Өскемен қ., Бажов көш., 10</v>
      </c>
      <c r="L4531" s="26" t="str">
        <f>VLOOKUP(B4531,[1]ПланКаз!A4516:M7820,13,0)</f>
        <v>Маусым - Шілде</v>
      </c>
      <c r="M4531" s="26" t="str">
        <f>VLOOKUP(B4531,[1]ПланКаз!A4518:N7822,14,0)</f>
        <v>Шығыс-Қазақстан облысы, Өскемен қ.</v>
      </c>
      <c r="N4531" s="26" t="s">
        <v>58</v>
      </c>
      <c r="O4531" s="26" t="str">
        <f>VLOOKUP(B4531,[1]ПланКаз!A4517:P7821,16,0)</f>
        <v>шартқа қол қойылған кезден бастап 30 күнтізбелік күн ішінде</v>
      </c>
      <c r="P4531" s="26" t="s">
        <v>59</v>
      </c>
      <c r="Q4531" s="27" t="s">
        <v>329</v>
      </c>
      <c r="R4531" s="26" t="str">
        <f>VLOOKUP(B4531,[1]ПланКаз!A4516:S7820,19,0)</f>
        <v>Килограмм</v>
      </c>
      <c r="S4531" s="28">
        <v>216.6</v>
      </c>
      <c r="T4531" s="28">
        <v>248</v>
      </c>
      <c r="U4531" s="28">
        <v>53716.800000000003</v>
      </c>
      <c r="V4531" s="28">
        <v>60162.815999999999</v>
      </c>
      <c r="W4531" s="26"/>
      <c r="X4531" s="26" t="s">
        <v>72</v>
      </c>
      <c r="Y4531" s="26" t="s">
        <v>61</v>
      </c>
    </row>
    <row r="4532" spans="2:25" x14ac:dyDescent="0.2">
      <c r="B4532" s="26" t="s">
        <v>9465</v>
      </c>
      <c r="C4532" s="26" t="s">
        <v>55</v>
      </c>
      <c r="D4532" s="26" t="s">
        <v>9466</v>
      </c>
      <c r="E4532" s="26" t="str">
        <f>VLOOKUP(D4532,[1]ЕНС!A:E,2,FALSE)</f>
        <v>Уголок</v>
      </c>
      <c r="F4532" s="26" t="str">
        <f>VLOOKUP(D4532,[1]ЕНС!A:E,3,FALSE)</f>
        <v>стальной, равнополочный, марка Ст.3, размер 160*160*10 мм, ГОСТ 8509-93</v>
      </c>
      <c r="G4532" s="26" t="s">
        <v>9467</v>
      </c>
      <c r="H4532" s="26" t="s">
        <v>26</v>
      </c>
      <c r="I4532" s="26">
        <v>0</v>
      </c>
      <c r="J4532" s="26">
        <v>631010000</v>
      </c>
      <c r="K4532" s="26" t="str">
        <f>VLOOKUP(B4532,[1]ПланКаз!A4519:M7823,12,0)</f>
        <v>ҚР, ШҚО, Өскемен қ., Бажов көш., 10</v>
      </c>
      <c r="L4532" s="26" t="str">
        <f>VLOOKUP(B4532,[1]ПланКаз!A4517:M7821,13,0)</f>
        <v>Маусым - Шілде</v>
      </c>
      <c r="M4532" s="26" t="str">
        <f>VLOOKUP(B4532,[1]ПланКаз!A4519:N7823,14,0)</f>
        <v>Шығыс-Қазақстан облысы, Өскемен қ.</v>
      </c>
      <c r="N4532" s="26" t="s">
        <v>58</v>
      </c>
      <c r="O4532" s="26" t="str">
        <f>VLOOKUP(B4532,[1]ПланКаз!A4518:P7822,16,0)</f>
        <v>шартқа қол қойылған кезден бастап 30 күнтізбелік күн ішінде</v>
      </c>
      <c r="P4532" s="26" t="s">
        <v>59</v>
      </c>
      <c r="Q4532" s="27" t="s">
        <v>329</v>
      </c>
      <c r="R4532" s="26" t="str">
        <f>VLOOKUP(B4532,[1]ПланКаз!A4517:S7821,19,0)</f>
        <v>Килограмм</v>
      </c>
      <c r="S4532" s="28">
        <v>223.9</v>
      </c>
      <c r="T4532" s="28">
        <v>269</v>
      </c>
      <c r="U4532" s="28">
        <v>60229.1</v>
      </c>
      <c r="V4532" s="28">
        <v>67456.592000000004</v>
      </c>
      <c r="W4532" s="26"/>
      <c r="X4532" s="26" t="s">
        <v>72</v>
      </c>
      <c r="Y4532" s="26" t="s">
        <v>61</v>
      </c>
    </row>
    <row r="4533" spans="2:25" x14ac:dyDescent="0.2">
      <c r="B4533" s="26" t="s">
        <v>9468</v>
      </c>
      <c r="C4533" s="26" t="s">
        <v>55</v>
      </c>
      <c r="D4533" s="26" t="s">
        <v>3191</v>
      </c>
      <c r="E4533" s="26" t="str">
        <f>VLOOKUP(D4533,[1]ЕНС!A:E,2,FALSE)</f>
        <v>Указатель</v>
      </c>
      <c r="F4533" s="26" t="str">
        <f>VLOOKUP(D4533,[1]ЕНС!A:E,3,FALSE)</f>
        <v>напряжения, однополюсный свыше 1000 В</v>
      </c>
      <c r="G4533" s="26" t="s">
        <v>9469</v>
      </c>
      <c r="H4533" s="26" t="s">
        <v>26</v>
      </c>
      <c r="I4533" s="26">
        <v>0</v>
      </c>
      <c r="J4533" s="26">
        <v>631010000</v>
      </c>
      <c r="K4533" s="26" t="str">
        <f>VLOOKUP(B4533,[1]ПланКаз!A4520:M7824,12,0)</f>
        <v>ҚР, ШҚО, Өскемен қ., Бажов көш., 10</v>
      </c>
      <c r="L4533" s="26" t="str">
        <f>VLOOKUP(B4533,[1]ПланКаз!A4518:M7822,13,0)</f>
        <v>Маусым - Шілде</v>
      </c>
      <c r="M4533" s="26" t="str">
        <f>VLOOKUP(B4533,[1]ПланКаз!A4520:N7824,14,0)</f>
        <v>Шығыс-Қазақстан облысы, Өскемен қ.</v>
      </c>
      <c r="N4533" s="26" t="s">
        <v>58</v>
      </c>
      <c r="O4533" s="26" t="str">
        <f>VLOOKUP(B4533,[1]ПланКаз!A4519:P7823,16,0)</f>
        <v>шартқа қол қойылған кезден бастап 30 күнтізбелік күн ішінде</v>
      </c>
      <c r="P4533" s="26" t="s">
        <v>59</v>
      </c>
      <c r="Q4533" s="27" t="s">
        <v>522</v>
      </c>
      <c r="R4533" s="26" t="str">
        <f>VLOOKUP(B4533,[1]ПланКаз!A4518:S7822,19,0)</f>
        <v>Дана</v>
      </c>
      <c r="S4533" s="28">
        <v>12</v>
      </c>
      <c r="T4533" s="28">
        <v>132979</v>
      </c>
      <c r="U4533" s="28">
        <v>1595748</v>
      </c>
      <c r="V4533" s="28">
        <v>1787237.76</v>
      </c>
      <c r="W4533" s="26"/>
      <c r="X4533" s="26" t="s">
        <v>72</v>
      </c>
      <c r="Y4533" s="26" t="s">
        <v>61</v>
      </c>
    </row>
    <row r="4534" spans="2:25" x14ac:dyDescent="0.2">
      <c r="B4534" s="26" t="s">
        <v>9470</v>
      </c>
      <c r="C4534" s="26" t="s">
        <v>55</v>
      </c>
      <c r="D4534" s="26" t="s">
        <v>701</v>
      </c>
      <c r="E4534" s="26" t="str">
        <f>VLOOKUP(D4534,[1]ЕНС!A:E,2,FALSE)</f>
        <v>Зажим</v>
      </c>
      <c r="F4534" s="26" t="str">
        <f>VLOOKUP(D4534,[1]ЕНС!A:E,3,FALSE)</f>
        <v>тип ПС</v>
      </c>
      <c r="G4534" s="26" t="s">
        <v>702</v>
      </c>
      <c r="H4534" s="26" t="s">
        <v>26</v>
      </c>
      <c r="I4534" s="26">
        <v>0</v>
      </c>
      <c r="J4534" s="26">
        <v>631010000</v>
      </c>
      <c r="K4534" s="26" t="str">
        <f>VLOOKUP(B4534,[1]ПланКаз!A4521:M7825,12,0)</f>
        <v>ҚР, ШҚО, Өскемен қ., Бажов көш., 10</v>
      </c>
      <c r="L4534" s="26" t="str">
        <f>VLOOKUP(B4534,[1]ПланКаз!A4519:M7823,13,0)</f>
        <v>Маусым - Шілде</v>
      </c>
      <c r="M4534" s="26" t="str">
        <f>VLOOKUP(B4534,[1]ПланКаз!A4521:N7825,14,0)</f>
        <v>Шығыс-Қазақстан облысы, Өскемен қ.</v>
      </c>
      <c r="N4534" s="26" t="s">
        <v>58</v>
      </c>
      <c r="O4534" s="26" t="str">
        <f>VLOOKUP(B4534,[1]ПланКаз!A4520:P7824,16,0)</f>
        <v>шартқа қол қойылған кезден бастап 30 күнтізбелік күн ішінде</v>
      </c>
      <c r="P4534" s="26" t="s">
        <v>59</v>
      </c>
      <c r="Q4534" s="27" t="s">
        <v>522</v>
      </c>
      <c r="R4534" s="26" t="str">
        <f>VLOOKUP(B4534,[1]ПланКаз!A4519:S7823,19,0)</f>
        <v>Дана</v>
      </c>
      <c r="S4534" s="28">
        <v>564</v>
      </c>
      <c r="T4534" s="28">
        <v>910</v>
      </c>
      <c r="U4534" s="28">
        <v>513240</v>
      </c>
      <c r="V4534" s="28">
        <v>574828.80000000005</v>
      </c>
      <c r="W4534" s="26"/>
      <c r="X4534" s="26" t="s">
        <v>72</v>
      </c>
      <c r="Y4534" s="26" t="s">
        <v>61</v>
      </c>
    </row>
    <row r="4535" spans="2:25" x14ac:dyDescent="0.2">
      <c r="B4535" s="26" t="s">
        <v>9471</v>
      </c>
      <c r="C4535" s="26" t="s">
        <v>55</v>
      </c>
      <c r="D4535" s="26" t="s">
        <v>9472</v>
      </c>
      <c r="E4535" s="26" t="str">
        <f>VLOOKUP(D4535,[1]ЕНС!A:E,2,FALSE)</f>
        <v>Кабель</v>
      </c>
      <c r="F4535" s="26" t="str">
        <f>VLOOKUP(D4535,[1]ЕНС!A:E,3,FALSE)</f>
        <v>марка КГ, 1*95 мм2</v>
      </c>
      <c r="G4535" s="26" t="s">
        <v>9473</v>
      </c>
      <c r="H4535" s="26" t="s">
        <v>22</v>
      </c>
      <c r="I4535" s="26">
        <v>0</v>
      </c>
      <c r="J4535" s="26">
        <v>631010000</v>
      </c>
      <c r="K4535" s="26" t="str">
        <f>VLOOKUP(B4535,[1]ПланКаз!A4522:M7826,12,0)</f>
        <v>ҚР, ШҚО, Өскемен қ., Бажов көш., 10</v>
      </c>
      <c r="L4535" s="26" t="str">
        <f>VLOOKUP(B4535,[1]ПланКаз!A4520:M7824,13,0)</f>
        <v>Шілде - Тамыз</v>
      </c>
      <c r="M4535" s="26" t="str">
        <f>VLOOKUP(B4535,[1]ПланКаз!A4522:N7826,14,0)</f>
        <v>Шығыс-Қазақстан облысы, Өскемен қ.</v>
      </c>
      <c r="N4535" s="26" t="s">
        <v>58</v>
      </c>
      <c r="O4535" s="26" t="str">
        <f>VLOOKUP(B4535,[1]ПланКаз!A4521:P7825,16,0)</f>
        <v>Өтініш берген күннен бастап 30 күнтізбелік күн ішінде</v>
      </c>
      <c r="P4535" s="26" t="s">
        <v>59</v>
      </c>
      <c r="Q4535" s="27" t="s">
        <v>412</v>
      </c>
      <c r="R4535" s="26" t="str">
        <f>VLOOKUP(B4535,[1]ПланКаз!A4520:S7824,19,0)</f>
        <v>метр бойы</v>
      </c>
      <c r="S4535" s="28">
        <v>400</v>
      </c>
      <c r="T4535" s="28">
        <v>1996.43</v>
      </c>
      <c r="U4535" s="28">
        <v>798572</v>
      </c>
      <c r="V4535" s="28">
        <v>894400.64</v>
      </c>
      <c r="W4535" s="26"/>
      <c r="X4535" s="26" t="s">
        <v>72</v>
      </c>
      <c r="Y4535" s="26" t="s">
        <v>61</v>
      </c>
    </row>
    <row r="4536" spans="2:25" x14ac:dyDescent="0.2">
      <c r="B4536" s="26" t="s">
        <v>9474</v>
      </c>
      <c r="C4536" s="26" t="s">
        <v>55</v>
      </c>
      <c r="D4536" s="26" t="s">
        <v>971</v>
      </c>
      <c r="E4536" s="26" t="str">
        <f>VLOOKUP(D4536,[1]ЕНС!A:E,2,FALSE)</f>
        <v>Наконечник</v>
      </c>
      <c r="F4536" s="26" t="str">
        <f>VLOOKUP(D4536,[1]ЕНС!A:E,3,FALSE)</f>
        <v>кабельный, медный</v>
      </c>
      <c r="G4536" s="26" t="s">
        <v>9475</v>
      </c>
      <c r="H4536" s="26" t="s">
        <v>22</v>
      </c>
      <c r="I4536" s="26">
        <v>0</v>
      </c>
      <c r="J4536" s="26">
        <v>631010000</v>
      </c>
      <c r="K4536" s="26" t="str">
        <f>VLOOKUP(B4536,[1]ПланКаз!A4523:M7827,12,0)</f>
        <v>ҚР, ШҚО, Өскемен қ., Бажов көш., 10</v>
      </c>
      <c r="L4536" s="26" t="str">
        <f>VLOOKUP(B4536,[1]ПланКаз!A4521:M7825,13,0)</f>
        <v>Шілде - Тамыз</v>
      </c>
      <c r="M4536" s="26" t="str">
        <f>VLOOKUP(B4536,[1]ПланКаз!A4523:N7827,14,0)</f>
        <v>Шығыс-Қазақстан облысы, Өскемен қ.</v>
      </c>
      <c r="N4536" s="26" t="s">
        <v>58</v>
      </c>
      <c r="O4536" s="26" t="str">
        <f>VLOOKUP(B4536,[1]ПланКаз!A4522:P7826,16,0)</f>
        <v>Өтініш берген күннен бастап 30 күнтізбелік күн ішінде</v>
      </c>
      <c r="P4536" s="26" t="s">
        <v>59</v>
      </c>
      <c r="Q4536" s="27" t="s">
        <v>522</v>
      </c>
      <c r="R4536" s="26" t="str">
        <f>VLOOKUP(B4536,[1]ПланКаз!A4521:S7825,19,0)</f>
        <v>Дана</v>
      </c>
      <c r="S4536" s="28">
        <v>16</v>
      </c>
      <c r="T4536" s="28">
        <v>471.43</v>
      </c>
      <c r="U4536" s="28">
        <v>7542.88</v>
      </c>
      <c r="V4536" s="28">
        <v>8448.0259999999998</v>
      </c>
      <c r="W4536" s="26"/>
      <c r="X4536" s="26" t="s">
        <v>72</v>
      </c>
      <c r="Y4536" s="26" t="s">
        <v>61</v>
      </c>
    </row>
    <row r="4537" spans="2:25" x14ac:dyDescent="0.2">
      <c r="B4537" s="26" t="s">
        <v>9476</v>
      </c>
      <c r="C4537" s="26" t="s">
        <v>55</v>
      </c>
      <c r="D4537" s="26" t="s">
        <v>9477</v>
      </c>
      <c r="E4537" s="26" t="str">
        <f>VLOOKUP(D4537,[1]ЕНС!A:E,2,FALSE)</f>
        <v>Выключатель</v>
      </c>
      <c r="F4537" s="26" t="str">
        <f>VLOOKUP(D4537,[1]ЕНС!A:E,3,FALSE)</f>
        <v>высоковольтный, вакуумный</v>
      </c>
      <c r="G4537" s="26" t="s">
        <v>9478</v>
      </c>
      <c r="H4537" s="26" t="s">
        <v>26</v>
      </c>
      <c r="I4537" s="26">
        <v>0</v>
      </c>
      <c r="J4537" s="26">
        <v>631010000</v>
      </c>
      <c r="K4537" s="26" t="str">
        <f>VLOOKUP(B4537,[1]ПланКаз!A4524:M7828,12,0)</f>
        <v>ҚР, ШҚО, Өскемен қ., Бажов көш., 10</v>
      </c>
      <c r="L4537" s="26" t="str">
        <f>VLOOKUP(B4537,[1]ПланКаз!A4522:M7826,13,0)</f>
        <v>Шілде - Тамыз</v>
      </c>
      <c r="M4537" s="26" t="str">
        <f>VLOOKUP(B4537,[1]ПланКаз!A4524:N7828,14,0)</f>
        <v>Шығыс-Қазақстан облысы, Өскемен қ.</v>
      </c>
      <c r="N4537" s="26" t="s">
        <v>58</v>
      </c>
      <c r="O4537" s="26" t="str">
        <f>VLOOKUP(B4537,[1]ПланКаз!A4523:P7827,16,0)</f>
        <v>Өтініш берген күннен бастап 30 күнтізбелік күн ішінде</v>
      </c>
      <c r="P4537" s="26" t="s">
        <v>59</v>
      </c>
      <c r="Q4537" s="27" t="s">
        <v>522</v>
      </c>
      <c r="R4537" s="26" t="str">
        <f>VLOOKUP(B4537,[1]ПланКаз!A4522:S7826,19,0)</f>
        <v>Дана</v>
      </c>
      <c r="S4537" s="28">
        <v>2</v>
      </c>
      <c r="T4537" s="28">
        <v>10550467.859999999</v>
      </c>
      <c r="U4537" s="28">
        <v>21100935.719999999</v>
      </c>
      <c r="V4537" s="28">
        <v>23633048.006000001</v>
      </c>
      <c r="W4537" s="26"/>
      <c r="X4537" s="26" t="s">
        <v>72</v>
      </c>
      <c r="Y4537" s="26" t="s">
        <v>61</v>
      </c>
    </row>
    <row r="4538" spans="2:25" x14ac:dyDescent="0.2">
      <c r="B4538" s="26" t="s">
        <v>9479</v>
      </c>
      <c r="C4538" s="26" t="s">
        <v>55</v>
      </c>
      <c r="D4538" s="26" t="s">
        <v>9480</v>
      </c>
      <c r="E4538" s="26" t="str">
        <f>VLOOKUP(D4538,[1]ЕНС!A:E,2,FALSE)</f>
        <v>Трансформатор силовой</v>
      </c>
      <c r="F4538" s="26" t="str">
        <f>VLOOKUP(D4538,[1]ЕНС!A:E,3,FALSE)</f>
        <v>масляный, мощность 6300 кВа, первичное напряжение 10 кВ</v>
      </c>
      <c r="G4538" s="26" t="s">
        <v>9481</v>
      </c>
      <c r="H4538" s="26" t="s">
        <v>10</v>
      </c>
      <c r="I4538" s="26">
        <v>40</v>
      </c>
      <c r="J4538" s="26">
        <v>631010000</v>
      </c>
      <c r="K4538" s="26" t="str">
        <f>VLOOKUP(B4538,[1]ПланКаз!A4525:M7829,12,0)</f>
        <v>ҚР, ШҚО, Өскемен қ., Бажов көш., 10</v>
      </c>
      <c r="L4538" s="26" t="str">
        <f>VLOOKUP(B4538,[1]ПланКаз!A4523:M7827,13,0)</f>
        <v>Шілде - Тамыз</v>
      </c>
      <c r="M4538" s="26" t="str">
        <f>VLOOKUP(B4538,[1]ПланКаз!A4525:N7829,14,0)</f>
        <v>Шығыс-Қазақстан облысы, Өскемен қ.</v>
      </c>
      <c r="N4538" s="26" t="s">
        <v>58</v>
      </c>
      <c r="O4538" s="26" t="str">
        <f>VLOOKUP(B4538,[1]ПланКаз!A4524:P7828,16,0)</f>
        <v>Өтініш берген күннен бастап 30 күнтізбелік күн ішінде</v>
      </c>
      <c r="P4538" s="26" t="s">
        <v>59</v>
      </c>
      <c r="Q4538" s="27" t="s">
        <v>522</v>
      </c>
      <c r="R4538" s="26" t="str">
        <f>VLOOKUP(B4538,[1]ПланКаз!A4523:S7827,19,0)</f>
        <v>Дана</v>
      </c>
      <c r="S4538" s="28">
        <v>2</v>
      </c>
      <c r="T4538" s="28">
        <v>25803148</v>
      </c>
      <c r="U4538" s="28">
        <v>51606296</v>
      </c>
      <c r="V4538" s="28">
        <v>57799051.520000003</v>
      </c>
      <c r="W4538" s="26" t="s">
        <v>69</v>
      </c>
      <c r="X4538" s="26" t="s">
        <v>72</v>
      </c>
      <c r="Y4538" s="26" t="s">
        <v>61</v>
      </c>
    </row>
    <row r="4539" spans="2:25" x14ac:dyDescent="0.2">
      <c r="B4539" s="26" t="s">
        <v>9482</v>
      </c>
      <c r="C4539" s="26" t="s">
        <v>55</v>
      </c>
      <c r="D4539" s="26" t="s">
        <v>9483</v>
      </c>
      <c r="E4539" s="26" t="str">
        <f>VLOOKUP(D4539,[1]ЕНС!A:E,2,FALSE)</f>
        <v>Трансформатор силовой</v>
      </c>
      <c r="F4539" s="26" t="str">
        <f>VLOOKUP(D4539,[1]ЕНС!A:E,3,FALSE)</f>
        <v>масляный, мощность 2500 кВА, первичное напряжение 27,5 кВ, ГОСТ 11677-85</v>
      </c>
      <c r="G4539" s="26" t="s">
        <v>9484</v>
      </c>
      <c r="H4539" s="26" t="s">
        <v>10</v>
      </c>
      <c r="I4539" s="26">
        <v>40</v>
      </c>
      <c r="J4539" s="26">
        <v>631010000</v>
      </c>
      <c r="K4539" s="26" t="str">
        <f>VLOOKUP(B4539,[1]ПланКаз!A4526:M7830,12,0)</f>
        <v>ҚР, ШҚО, Өскемен қ., Бажов көш., 10</v>
      </c>
      <c r="L4539" s="26" t="str">
        <f>VLOOKUP(B4539,[1]ПланКаз!A4524:M7828,13,0)</f>
        <v>Шілде - Тамыз</v>
      </c>
      <c r="M4539" s="26" t="str">
        <f>VLOOKUP(B4539,[1]ПланКаз!A4526:N7830,14,0)</f>
        <v>Шығыс-Қазақстан облысы, Өскемен қ.</v>
      </c>
      <c r="N4539" s="26" t="s">
        <v>58</v>
      </c>
      <c r="O4539" s="26" t="str">
        <f>VLOOKUP(B4539,[1]ПланКаз!A4525:P7829,16,0)</f>
        <v>Өтініш берген күннен бастап 30 күнтізбелік күн ішінде</v>
      </c>
      <c r="P4539" s="26" t="s">
        <v>59</v>
      </c>
      <c r="Q4539" s="27" t="s">
        <v>522</v>
      </c>
      <c r="R4539" s="26" t="str">
        <f>VLOOKUP(B4539,[1]ПланКаз!A4524:S7828,19,0)</f>
        <v>Дана</v>
      </c>
      <c r="S4539" s="28">
        <v>2</v>
      </c>
      <c r="T4539" s="28">
        <v>16445794</v>
      </c>
      <c r="U4539" s="28">
        <v>32891588</v>
      </c>
      <c r="V4539" s="28">
        <v>36838578.560000002</v>
      </c>
      <c r="W4539" s="26" t="s">
        <v>69</v>
      </c>
      <c r="X4539" s="26" t="s">
        <v>72</v>
      </c>
      <c r="Y4539" s="26" t="s">
        <v>61</v>
      </c>
    </row>
    <row r="4540" spans="2:25" x14ac:dyDescent="0.2">
      <c r="B4540" s="26" t="s">
        <v>9485</v>
      </c>
      <c r="C4540" s="26" t="s">
        <v>55</v>
      </c>
      <c r="D4540" s="26" t="s">
        <v>9486</v>
      </c>
      <c r="E4540" s="26" t="str">
        <f>VLOOKUP(D4540,[1]ЕНС!A:E,2,FALSE)</f>
        <v>Трансформатор силовой</v>
      </c>
      <c r="F4540" s="26" t="str">
        <f>VLOOKUP(D4540,[1]ЕНС!A:E,3,FALSE)</f>
        <v>масляный, мощность 630 кВА, первичное напряжение 10 кВ, ГОСТ 11677-85</v>
      </c>
      <c r="G4540" s="26" t="s">
        <v>9487</v>
      </c>
      <c r="H4540" s="26" t="s">
        <v>10</v>
      </c>
      <c r="I4540" s="26">
        <v>40</v>
      </c>
      <c r="J4540" s="26">
        <v>631010000</v>
      </c>
      <c r="K4540" s="26" t="str">
        <f>VLOOKUP(B4540,[1]ПланКаз!A4527:M7831,12,0)</f>
        <v>ҚР, ШҚО, Өскемен қ., Бажов көш., 10</v>
      </c>
      <c r="L4540" s="26" t="str">
        <f>VLOOKUP(B4540,[1]ПланКаз!A4525:M7829,13,0)</f>
        <v>Шілде - Тамыз</v>
      </c>
      <c r="M4540" s="26" t="str">
        <f>VLOOKUP(B4540,[1]ПланКаз!A4527:N7831,14,0)</f>
        <v>Шығыс-Қазақстан облысы, Өскемен қ.</v>
      </c>
      <c r="N4540" s="26" t="s">
        <v>58</v>
      </c>
      <c r="O4540" s="26" t="str">
        <f>VLOOKUP(B4540,[1]ПланКаз!A4526:P7830,16,0)</f>
        <v>Өтініш берген күннен бастап 30 күнтізбелік күн ішінде</v>
      </c>
      <c r="P4540" s="26" t="s">
        <v>59</v>
      </c>
      <c r="Q4540" s="27" t="s">
        <v>522</v>
      </c>
      <c r="R4540" s="26" t="str">
        <f>VLOOKUP(B4540,[1]ПланКаз!A4525:S7829,19,0)</f>
        <v>Дана</v>
      </c>
      <c r="S4540" s="28">
        <v>8</v>
      </c>
      <c r="T4540" s="28">
        <v>2116371</v>
      </c>
      <c r="U4540" s="28">
        <v>16930968</v>
      </c>
      <c r="V4540" s="28">
        <v>18962684.16</v>
      </c>
      <c r="W4540" s="26" t="s">
        <v>69</v>
      </c>
      <c r="X4540" s="26" t="s">
        <v>72</v>
      </c>
      <c r="Y4540" s="26" t="s">
        <v>61</v>
      </c>
    </row>
    <row r="4541" spans="2:25" x14ac:dyDescent="0.2">
      <c r="B4541" s="26" t="s">
        <v>9488</v>
      </c>
      <c r="C4541" s="26" t="s">
        <v>55</v>
      </c>
      <c r="D4541" s="26" t="s">
        <v>9489</v>
      </c>
      <c r="E4541" s="26" t="str">
        <f>VLOOKUP(D4541,[1]ЕНС!A:E,2,FALSE)</f>
        <v>Трансформатор силовой</v>
      </c>
      <c r="F4541" s="26" t="str">
        <f>VLOOKUP(D4541,[1]ЕНС!A:E,3,FALSE)</f>
        <v>масляный, мощность 630 кВА, первичное напряжение 6 кВ, ГОСТ 11677-85</v>
      </c>
      <c r="G4541" s="26" t="s">
        <v>9490</v>
      </c>
      <c r="H4541" s="26" t="s">
        <v>10</v>
      </c>
      <c r="I4541" s="26">
        <v>40</v>
      </c>
      <c r="J4541" s="26">
        <v>631010000</v>
      </c>
      <c r="K4541" s="26" t="str">
        <f>VLOOKUP(B4541,[1]ПланКаз!A4528:M7832,12,0)</f>
        <v>ҚР, ШҚО, Өскемен қ., Бажов көш., 10</v>
      </c>
      <c r="L4541" s="26" t="str">
        <f>VLOOKUP(B4541,[1]ПланКаз!A4526:M7830,13,0)</f>
        <v>Шілде - Тамыз</v>
      </c>
      <c r="M4541" s="26" t="str">
        <f>VLOOKUP(B4541,[1]ПланКаз!A4528:N7832,14,0)</f>
        <v>Шығыс-Қазақстан облысы, Өскемен қ.</v>
      </c>
      <c r="N4541" s="26" t="s">
        <v>58</v>
      </c>
      <c r="O4541" s="26" t="str">
        <f>VLOOKUP(B4541,[1]ПланКаз!A4527:P7831,16,0)</f>
        <v>Өтініш берген күннен бастап 30 күнтізбелік күн ішінде</v>
      </c>
      <c r="P4541" s="26" t="s">
        <v>59</v>
      </c>
      <c r="Q4541" s="27" t="s">
        <v>522</v>
      </c>
      <c r="R4541" s="26" t="str">
        <f>VLOOKUP(B4541,[1]ПланКаз!A4526:S7830,19,0)</f>
        <v>Дана</v>
      </c>
      <c r="S4541" s="28">
        <v>8</v>
      </c>
      <c r="T4541" s="28">
        <v>2116371</v>
      </c>
      <c r="U4541" s="28">
        <v>16930968</v>
      </c>
      <c r="V4541" s="28">
        <v>18962684.16</v>
      </c>
      <c r="W4541" s="26" t="s">
        <v>69</v>
      </c>
      <c r="X4541" s="26" t="s">
        <v>72</v>
      </c>
      <c r="Y4541" s="26" t="s">
        <v>61</v>
      </c>
    </row>
    <row r="4542" spans="2:25" x14ac:dyDescent="0.2">
      <c r="B4542" s="26" t="s">
        <v>9491</v>
      </c>
      <c r="C4542" s="26" t="s">
        <v>55</v>
      </c>
      <c r="D4542" s="26" t="s">
        <v>9492</v>
      </c>
      <c r="E4542" s="26" t="str">
        <f>VLOOKUP(D4542,[1]ЕНС!A:E,2,FALSE)</f>
        <v>Трансформатор силовой</v>
      </c>
      <c r="F4542" s="26" t="str">
        <f>VLOOKUP(D4542,[1]ЕНС!A:E,3,FALSE)</f>
        <v>масляный, мощность 400 кВА, первичное напряжение 10 кВ, ГОСТ 11677-85</v>
      </c>
      <c r="G4542" s="26" t="s">
        <v>9493</v>
      </c>
      <c r="H4542" s="26" t="s">
        <v>10</v>
      </c>
      <c r="I4542" s="26">
        <v>40</v>
      </c>
      <c r="J4542" s="26">
        <v>631010000</v>
      </c>
      <c r="K4542" s="26" t="str">
        <f>VLOOKUP(B4542,[1]ПланКаз!A4529:M7833,12,0)</f>
        <v>ҚР, ШҚО, Өскемен қ., Бажов көш., 10</v>
      </c>
      <c r="L4542" s="26" t="str">
        <f>VLOOKUP(B4542,[1]ПланКаз!A4527:M7831,13,0)</f>
        <v>Шілде - Тамыз</v>
      </c>
      <c r="M4542" s="26" t="str">
        <f>VLOOKUP(B4542,[1]ПланКаз!A4529:N7833,14,0)</f>
        <v>Шығыс-Қазақстан облысы, Өскемен қ.</v>
      </c>
      <c r="N4542" s="26" t="s">
        <v>58</v>
      </c>
      <c r="O4542" s="26" t="str">
        <f>VLOOKUP(B4542,[1]ПланКаз!A4528:P7832,16,0)</f>
        <v>Өтініш берген күннен бастап 30 күнтізбелік күн ішінде</v>
      </c>
      <c r="P4542" s="26" t="s">
        <v>59</v>
      </c>
      <c r="Q4542" s="27" t="s">
        <v>522</v>
      </c>
      <c r="R4542" s="26" t="str">
        <f>VLOOKUP(B4542,[1]ПланКаз!A4527:S7831,19,0)</f>
        <v>Дана</v>
      </c>
      <c r="S4542" s="28">
        <v>10</v>
      </c>
      <c r="T4542" s="28">
        <v>1500571</v>
      </c>
      <c r="U4542" s="28">
        <v>15005710</v>
      </c>
      <c r="V4542" s="28">
        <v>16806395.199999999</v>
      </c>
      <c r="W4542" s="26" t="s">
        <v>69</v>
      </c>
      <c r="X4542" s="26" t="s">
        <v>72</v>
      </c>
      <c r="Y4542" s="26" t="s">
        <v>61</v>
      </c>
    </row>
    <row r="4543" spans="2:25" x14ac:dyDescent="0.2">
      <c r="B4543" s="26" t="s">
        <v>9494</v>
      </c>
      <c r="C4543" s="26" t="s">
        <v>55</v>
      </c>
      <c r="D4543" s="26" t="s">
        <v>9495</v>
      </c>
      <c r="E4543" s="26" t="str">
        <f>VLOOKUP(D4543,[1]ЕНС!A:E,2,FALSE)</f>
        <v>Трансформатор силовой</v>
      </c>
      <c r="F4543" s="26" t="str">
        <f>VLOOKUP(D4543,[1]ЕНС!A:E,3,FALSE)</f>
        <v>масляный, мощность 400 кВА, первичное напряжение 6 кВ, ГОСТ 11677-85</v>
      </c>
      <c r="G4543" s="26" t="s">
        <v>9496</v>
      </c>
      <c r="H4543" s="26" t="s">
        <v>10</v>
      </c>
      <c r="I4543" s="26">
        <v>40</v>
      </c>
      <c r="J4543" s="26">
        <v>631010000</v>
      </c>
      <c r="K4543" s="26" t="str">
        <f>VLOOKUP(B4543,[1]ПланКаз!A4530:M7834,12,0)</f>
        <v>ҚР, ШҚО, Өскемен қ., Бажов көш., 10</v>
      </c>
      <c r="L4543" s="26" t="str">
        <f>VLOOKUP(B4543,[1]ПланКаз!A4528:M7832,13,0)</f>
        <v>Шілде - Тамыз</v>
      </c>
      <c r="M4543" s="26" t="str">
        <f>VLOOKUP(B4543,[1]ПланКаз!A4530:N7834,14,0)</f>
        <v>Шығыс-Қазақстан облысы, Өскемен қ.</v>
      </c>
      <c r="N4543" s="26" t="s">
        <v>58</v>
      </c>
      <c r="O4543" s="26" t="str">
        <f>VLOOKUP(B4543,[1]ПланКаз!A4529:P7833,16,0)</f>
        <v>Өтініш берген күннен бастап 30 күнтізбелік күн ішінде</v>
      </c>
      <c r="P4543" s="26" t="s">
        <v>59</v>
      </c>
      <c r="Q4543" s="27" t="s">
        <v>522</v>
      </c>
      <c r="R4543" s="26" t="str">
        <f>VLOOKUP(B4543,[1]ПланКаз!A4528:S7832,19,0)</f>
        <v>Дана</v>
      </c>
      <c r="S4543" s="28">
        <v>10</v>
      </c>
      <c r="T4543" s="28">
        <v>1500571</v>
      </c>
      <c r="U4543" s="28">
        <v>15005710</v>
      </c>
      <c r="V4543" s="28">
        <v>16806395.199999999</v>
      </c>
      <c r="W4543" s="26" t="s">
        <v>69</v>
      </c>
      <c r="X4543" s="26" t="s">
        <v>72</v>
      </c>
      <c r="Y4543" s="26" t="s">
        <v>61</v>
      </c>
    </row>
    <row r="4544" spans="2:25" x14ac:dyDescent="0.2">
      <c r="B4544" s="26" t="s">
        <v>9497</v>
      </c>
      <c r="C4544" s="26" t="s">
        <v>55</v>
      </c>
      <c r="D4544" s="26" t="s">
        <v>9498</v>
      </c>
      <c r="E4544" s="26" t="str">
        <f>VLOOKUP(D4544,[1]ЕНС!A:E,2,FALSE)</f>
        <v>Трансформатор силовой</v>
      </c>
      <c r="F4544" s="26" t="str">
        <f>VLOOKUP(D4544,[1]ЕНС!A:E,3,FALSE)</f>
        <v>масляный, мощность 250 кВА, первичное напряжение 10 кВ, ГОСТ 11677-85</v>
      </c>
      <c r="G4544" s="26" t="s">
        <v>9499</v>
      </c>
      <c r="H4544" s="26" t="s">
        <v>10</v>
      </c>
      <c r="I4544" s="26">
        <v>40</v>
      </c>
      <c r="J4544" s="26">
        <v>631010000</v>
      </c>
      <c r="K4544" s="26" t="str">
        <f>VLOOKUP(B4544,[1]ПланКаз!A4531:M7835,12,0)</f>
        <v>ҚР, ШҚО, Өскемен қ., Бажов көш., 10</v>
      </c>
      <c r="L4544" s="26" t="str">
        <f>VLOOKUP(B4544,[1]ПланКаз!A4529:M7833,13,0)</f>
        <v>Шілде - Тамыз</v>
      </c>
      <c r="M4544" s="26" t="str">
        <f>VLOOKUP(B4544,[1]ПланКаз!A4531:N7835,14,0)</f>
        <v>Шығыс-Қазақстан облысы, Өскемен қ.</v>
      </c>
      <c r="N4544" s="26" t="s">
        <v>58</v>
      </c>
      <c r="O4544" s="26" t="str">
        <f>VLOOKUP(B4544,[1]ПланКаз!A4530:P7834,16,0)</f>
        <v>Өтініш берген күннен бастап 30 күнтізбелік күн ішінде</v>
      </c>
      <c r="P4544" s="26" t="s">
        <v>59</v>
      </c>
      <c r="Q4544" s="27" t="s">
        <v>522</v>
      </c>
      <c r="R4544" s="26" t="str">
        <f>VLOOKUP(B4544,[1]ПланКаз!A4529:S7833,19,0)</f>
        <v>Дана</v>
      </c>
      <c r="S4544" s="28">
        <v>12</v>
      </c>
      <c r="T4544" s="28">
        <v>1100863</v>
      </c>
      <c r="U4544" s="28">
        <v>13210356</v>
      </c>
      <c r="V4544" s="28">
        <v>14795598.720000001</v>
      </c>
      <c r="W4544" s="26" t="s">
        <v>69</v>
      </c>
      <c r="X4544" s="26" t="s">
        <v>72</v>
      </c>
      <c r="Y4544" s="26" t="s">
        <v>61</v>
      </c>
    </row>
    <row r="4545" spans="2:25" x14ac:dyDescent="0.2">
      <c r="B4545" s="26" t="s">
        <v>9500</v>
      </c>
      <c r="C4545" s="26" t="s">
        <v>55</v>
      </c>
      <c r="D4545" s="26" t="s">
        <v>9501</v>
      </c>
      <c r="E4545" s="26" t="str">
        <f>VLOOKUP(D4545,[1]ЕНС!A:E,2,FALSE)</f>
        <v>Трансформатор силовой</v>
      </c>
      <c r="F4545" s="26" t="str">
        <f>VLOOKUP(D4545,[1]ЕНС!A:E,3,FALSE)</f>
        <v>масляный, мощность 160 кВА, первичное напряжение 6 кВ, ГОСТ 11677-85</v>
      </c>
      <c r="G4545" s="26" t="s">
        <v>9502</v>
      </c>
      <c r="H4545" s="26" t="s">
        <v>10</v>
      </c>
      <c r="I4545" s="26">
        <v>40</v>
      </c>
      <c r="J4545" s="26">
        <v>631010000</v>
      </c>
      <c r="K4545" s="26" t="str">
        <f>VLOOKUP(B4545,[1]ПланКаз!A4532:M7836,12,0)</f>
        <v>ҚР, ШҚО, Өскемен қ., Бажов көш., 10</v>
      </c>
      <c r="L4545" s="26" t="str">
        <f>VLOOKUP(B4545,[1]ПланКаз!A4530:M7834,13,0)</f>
        <v>Шілде - Тамыз</v>
      </c>
      <c r="M4545" s="26" t="str">
        <f>VLOOKUP(B4545,[1]ПланКаз!A4532:N7836,14,0)</f>
        <v>Шығыс-Қазақстан облысы, Өскемен қ.</v>
      </c>
      <c r="N4545" s="26" t="s">
        <v>58</v>
      </c>
      <c r="O4545" s="26" t="str">
        <f>VLOOKUP(B4545,[1]ПланКаз!A4531:P7835,16,0)</f>
        <v>Өтініш берген күннен бастап 30 күнтізбелік күн ішінде</v>
      </c>
      <c r="P4545" s="26" t="s">
        <v>59</v>
      </c>
      <c r="Q4545" s="27" t="s">
        <v>522</v>
      </c>
      <c r="R4545" s="26" t="str">
        <f>VLOOKUP(B4545,[1]ПланКаз!A4530:S7834,19,0)</f>
        <v>Дана</v>
      </c>
      <c r="S4545" s="28">
        <v>8</v>
      </c>
      <c r="T4545" s="28">
        <v>874145</v>
      </c>
      <c r="U4545" s="28">
        <v>6993160</v>
      </c>
      <c r="V4545" s="28">
        <v>7832339.2000000002</v>
      </c>
      <c r="W4545" s="26" t="s">
        <v>69</v>
      </c>
      <c r="X4545" s="26" t="s">
        <v>72</v>
      </c>
      <c r="Y4545" s="26" t="s">
        <v>61</v>
      </c>
    </row>
    <row r="4546" spans="2:25" x14ac:dyDescent="0.2">
      <c r="B4546" s="26" t="s">
        <v>9503</v>
      </c>
      <c r="C4546" s="26" t="s">
        <v>55</v>
      </c>
      <c r="D4546" s="26" t="s">
        <v>9504</v>
      </c>
      <c r="E4546" s="26" t="str">
        <f>VLOOKUP(D4546,[1]ЕНС!A:E,2,FALSE)</f>
        <v>Трансформатор силовой</v>
      </c>
      <c r="F4546" s="26" t="str">
        <f>VLOOKUP(D4546,[1]ЕНС!A:E,3,FALSE)</f>
        <v>масляный, мощность 100 кВа, первичное напряжение 10 кВ, ГОСТ 11677-85</v>
      </c>
      <c r="G4546" s="26" t="s">
        <v>9505</v>
      </c>
      <c r="H4546" s="26" t="s">
        <v>10</v>
      </c>
      <c r="I4546" s="26">
        <v>40</v>
      </c>
      <c r="J4546" s="26">
        <v>631010000</v>
      </c>
      <c r="K4546" s="26" t="str">
        <f>VLOOKUP(B4546,[1]ПланКаз!A4533:M7837,12,0)</f>
        <v>ҚР, ШҚО, Өскемен қ., Бажов көш., 10</v>
      </c>
      <c r="L4546" s="26" t="str">
        <f>VLOOKUP(B4546,[1]ПланКаз!A4531:M7835,13,0)</f>
        <v>Шілде - Тамыз</v>
      </c>
      <c r="M4546" s="26" t="str">
        <f>VLOOKUP(B4546,[1]ПланКаз!A4533:N7837,14,0)</f>
        <v>Шығыс-Қазақстан облысы, Өскемен қ.</v>
      </c>
      <c r="N4546" s="26" t="s">
        <v>58</v>
      </c>
      <c r="O4546" s="26" t="str">
        <f>VLOOKUP(B4546,[1]ПланКаз!A4532:P7836,16,0)</f>
        <v>Өтініш берген күннен бастап 30 күнтізбелік күн ішінде</v>
      </c>
      <c r="P4546" s="26" t="s">
        <v>59</v>
      </c>
      <c r="Q4546" s="27" t="s">
        <v>522</v>
      </c>
      <c r="R4546" s="26" t="str">
        <f>VLOOKUP(B4546,[1]ПланКаз!A4531:S7835,19,0)</f>
        <v>Дана</v>
      </c>
      <c r="S4546" s="28">
        <v>7</v>
      </c>
      <c r="T4546" s="28">
        <v>709985</v>
      </c>
      <c r="U4546" s="28">
        <v>4969895</v>
      </c>
      <c r="V4546" s="28">
        <v>5566282.4000000004</v>
      </c>
      <c r="W4546" s="26" t="s">
        <v>69</v>
      </c>
      <c r="X4546" s="26" t="s">
        <v>72</v>
      </c>
      <c r="Y4546" s="26" t="s">
        <v>61</v>
      </c>
    </row>
    <row r="4547" spans="2:25" x14ac:dyDescent="0.2">
      <c r="B4547" s="26" t="s">
        <v>9506</v>
      </c>
      <c r="C4547" s="26" t="s">
        <v>55</v>
      </c>
      <c r="D4547" s="26" t="s">
        <v>9507</v>
      </c>
      <c r="E4547" s="26" t="str">
        <f>VLOOKUP(D4547,[1]ЕНС!A:E,2,FALSE)</f>
        <v>Трансформатор силовой</v>
      </c>
      <c r="F4547" s="26" t="str">
        <f>VLOOKUP(D4547,[1]ЕНС!A:E,3,FALSE)</f>
        <v>масляный, мощность 63 кВА, первичное напряжение 10 кВ, ГОСТ 11677-85</v>
      </c>
      <c r="G4547" s="26" t="s">
        <v>9508</v>
      </c>
      <c r="H4547" s="26" t="s">
        <v>10</v>
      </c>
      <c r="I4547" s="26">
        <v>40</v>
      </c>
      <c r="J4547" s="26">
        <v>631010000</v>
      </c>
      <c r="K4547" s="26" t="str">
        <f>VLOOKUP(B4547,[1]ПланКаз!A4534:M7838,12,0)</f>
        <v>ҚР, ШҚО, Өскемен қ., Бажов көш., 10</v>
      </c>
      <c r="L4547" s="26" t="str">
        <f>VLOOKUP(B4547,[1]ПланКаз!A4532:M7836,13,0)</f>
        <v>Шілде - Тамыз</v>
      </c>
      <c r="M4547" s="26" t="str">
        <f>VLOOKUP(B4547,[1]ПланКаз!A4534:N7838,14,0)</f>
        <v>Шығыс-Қазақстан облысы, Өскемен қ.</v>
      </c>
      <c r="N4547" s="26" t="s">
        <v>58</v>
      </c>
      <c r="O4547" s="26" t="str">
        <f>VLOOKUP(B4547,[1]ПланКаз!A4533:P7837,16,0)</f>
        <v>Өтініш берген күннен бастап 30 күнтізбелік күн ішінде</v>
      </c>
      <c r="P4547" s="26" t="s">
        <v>59</v>
      </c>
      <c r="Q4547" s="27" t="s">
        <v>522</v>
      </c>
      <c r="R4547" s="26" t="str">
        <f>VLOOKUP(B4547,[1]ПланКаз!A4532:S7836,19,0)</f>
        <v>Дана</v>
      </c>
      <c r="S4547" s="28">
        <v>3</v>
      </c>
      <c r="T4547" s="28">
        <v>601185</v>
      </c>
      <c r="U4547" s="28">
        <v>1803555</v>
      </c>
      <c r="V4547" s="28">
        <v>2019981.6</v>
      </c>
      <c r="W4547" s="26" t="s">
        <v>69</v>
      </c>
      <c r="X4547" s="26" t="s">
        <v>72</v>
      </c>
      <c r="Y4547" s="26" t="s">
        <v>61</v>
      </c>
    </row>
    <row r="4548" spans="2:25" x14ac:dyDescent="0.2">
      <c r="B4548" s="26" t="s">
        <v>9509</v>
      </c>
      <c r="C4548" s="26" t="s">
        <v>55</v>
      </c>
      <c r="D4548" s="26" t="s">
        <v>9510</v>
      </c>
      <c r="E4548" s="26" t="str">
        <f>VLOOKUP(D4548,[1]ЕНС!A:E,2,FALSE)</f>
        <v>Трансформатор силовой</v>
      </c>
      <c r="F4548" s="26" t="str">
        <f>VLOOKUP(D4548,[1]ЕНС!A:E,3,FALSE)</f>
        <v>масляный, мощность 40 кВА, первичное напряжение 10 кВ, ГОСТ 11677-85</v>
      </c>
      <c r="G4548" s="26" t="s">
        <v>9511</v>
      </c>
      <c r="H4548" s="26" t="s">
        <v>10</v>
      </c>
      <c r="I4548" s="26">
        <v>40</v>
      </c>
      <c r="J4548" s="26">
        <v>631010000</v>
      </c>
      <c r="K4548" s="26" t="str">
        <f>VLOOKUP(B4548,[1]ПланКаз!A4535:M7839,12,0)</f>
        <v>ҚР, ШҚО, Өскемен қ., Бажов көш., 10</v>
      </c>
      <c r="L4548" s="26" t="str">
        <f>VLOOKUP(B4548,[1]ПланКаз!A4533:M7837,13,0)</f>
        <v>Шілде - Тамыз</v>
      </c>
      <c r="M4548" s="26" t="str">
        <f>VLOOKUP(B4548,[1]ПланКаз!A4535:N7839,14,0)</f>
        <v>Шығыс-Қазақстан облысы, Өскемен қ.</v>
      </c>
      <c r="N4548" s="26" t="s">
        <v>58</v>
      </c>
      <c r="O4548" s="26" t="str">
        <f>VLOOKUP(B4548,[1]ПланКаз!A4534:P7838,16,0)</f>
        <v>Өтініш берген күннен бастап 30 күнтізбелік күн ішінде</v>
      </c>
      <c r="P4548" s="26" t="s">
        <v>59</v>
      </c>
      <c r="Q4548" s="27" t="s">
        <v>522</v>
      </c>
      <c r="R4548" s="26" t="str">
        <f>VLOOKUP(B4548,[1]ПланКаз!A4533:S7837,19,0)</f>
        <v>Дана</v>
      </c>
      <c r="S4548" s="28">
        <v>4</v>
      </c>
      <c r="T4548" s="28">
        <v>480809</v>
      </c>
      <c r="U4548" s="28">
        <v>1923236</v>
      </c>
      <c r="V4548" s="28">
        <v>2154024.3199999998</v>
      </c>
      <c r="W4548" s="26" t="s">
        <v>69</v>
      </c>
      <c r="X4548" s="26" t="s">
        <v>72</v>
      </c>
      <c r="Y4548" s="26" t="s">
        <v>61</v>
      </c>
    </row>
    <row r="4549" spans="2:25" x14ac:dyDescent="0.2">
      <c r="B4549" s="26" t="s">
        <v>9512</v>
      </c>
      <c r="C4549" s="26" t="s">
        <v>55</v>
      </c>
      <c r="D4549" s="26" t="s">
        <v>8202</v>
      </c>
      <c r="E4549" s="26" t="str">
        <f>VLOOKUP(D4549,[1]ЕНС!A:E,2,FALSE)</f>
        <v>Шина</v>
      </c>
      <c r="F4549" s="26" t="str">
        <f>VLOOKUP(D4549,[1]ЕНС!A:E,3,FALSE)</f>
        <v>на спецтехнику, размер 11,2-20, пневматическая, диагональная, ведущих колес, норма слойности 8, ГОСТ 25641-84</v>
      </c>
      <c r="G4549" s="26" t="s">
        <v>8203</v>
      </c>
      <c r="H4549" s="26" t="s">
        <v>26</v>
      </c>
      <c r="I4549" s="26">
        <v>0</v>
      </c>
      <c r="J4549" s="26">
        <v>631010000</v>
      </c>
      <c r="K4549" s="26" t="str">
        <f>VLOOKUP(B4549,[1]ПланКаз!A4536:M7840,12,0)</f>
        <v>ҚР, ШҚО, Өскемен қ., Бажов көш., 10</v>
      </c>
      <c r="L4549" s="26" t="str">
        <f>VLOOKUP(B4549,[1]ПланКаз!A4534:M7838,13,0)</f>
        <v>Шілде - Тамыз</v>
      </c>
      <c r="M4549" s="26" t="str">
        <f>VLOOKUP(B4549,[1]ПланКаз!A4536:N7840,14,0)</f>
        <v>Шығыс-Қазақстан облысы, Өскемен қ.</v>
      </c>
      <c r="N4549" s="26" t="s">
        <v>58</v>
      </c>
      <c r="O4549" s="26" t="str">
        <f>VLOOKUP(B4549,[1]ПланКаз!A4535:P7839,16,0)</f>
        <v>шартқа қол қойылған кезден бастап 45 күнтізбелік күн ішінде</v>
      </c>
      <c r="P4549" s="26" t="s">
        <v>59</v>
      </c>
      <c r="Q4549" s="27" t="s">
        <v>522</v>
      </c>
      <c r="R4549" s="26" t="str">
        <f>VLOOKUP(B4549,[1]ПланКаз!A4534:S7838,19,0)</f>
        <v>Дана</v>
      </c>
      <c r="S4549" s="28">
        <v>2</v>
      </c>
      <c r="T4549" s="28">
        <v>58088</v>
      </c>
      <c r="U4549" s="28">
        <v>116176</v>
      </c>
      <c r="V4549" s="28">
        <v>130117.12</v>
      </c>
      <c r="W4549" s="26"/>
      <c r="X4549" s="26" t="s">
        <v>72</v>
      </c>
      <c r="Y4549" s="26" t="s">
        <v>9384</v>
      </c>
    </row>
    <row r="4550" spans="2:25" x14ac:dyDescent="0.2">
      <c r="B4550" s="26" t="s">
        <v>9513</v>
      </c>
      <c r="C4550" s="26" t="s">
        <v>55</v>
      </c>
      <c r="D4550" s="26" t="s">
        <v>8199</v>
      </c>
      <c r="E4550" s="26" t="str">
        <f>VLOOKUP(D4550,[1]ЕНС!A:E,2,FALSE)</f>
        <v>Шина</v>
      </c>
      <c r="F4550" s="26" t="str">
        <f>VLOOKUP(D4550,[1]ЕНС!A:E,3,FALSE)</f>
        <v>на спецтехнику, размер 15,5R38, пневматическая, радиальная, ведущих колес, норма слойности 6, ГОСТ 25641-84</v>
      </c>
      <c r="G4550" s="26" t="s">
        <v>8200</v>
      </c>
      <c r="H4550" s="26" t="s">
        <v>26</v>
      </c>
      <c r="I4550" s="26">
        <v>0</v>
      </c>
      <c r="J4550" s="26">
        <v>631010000</v>
      </c>
      <c r="K4550" s="26" t="str">
        <f>VLOOKUP(B4550,[1]ПланКаз!A4537:M7841,12,0)</f>
        <v>ҚР, ШҚО, Өскемен қ., Бажов көш., 10</v>
      </c>
      <c r="L4550" s="26" t="str">
        <f>VLOOKUP(B4550,[1]ПланКаз!A4535:M7839,13,0)</f>
        <v>Шілде - Тамыз</v>
      </c>
      <c r="M4550" s="26" t="str">
        <f>VLOOKUP(B4550,[1]ПланКаз!A4537:N7841,14,0)</f>
        <v>Шығыс-Қазақстан облысы, Өскемен қ.</v>
      </c>
      <c r="N4550" s="26" t="s">
        <v>58</v>
      </c>
      <c r="O4550" s="26" t="str">
        <f>VLOOKUP(B4550,[1]ПланКаз!A4536:P7840,16,0)</f>
        <v>шартқа қол қойылған кезден бастап 45 күнтізбелік күн ішінде</v>
      </c>
      <c r="P4550" s="26" t="s">
        <v>59</v>
      </c>
      <c r="Q4550" s="27" t="s">
        <v>522</v>
      </c>
      <c r="R4550" s="26" t="str">
        <f>VLOOKUP(B4550,[1]ПланКаз!A4535:S7839,19,0)</f>
        <v>Дана</v>
      </c>
      <c r="S4550" s="28">
        <v>2</v>
      </c>
      <c r="T4550" s="28">
        <v>136903</v>
      </c>
      <c r="U4550" s="28">
        <v>273806</v>
      </c>
      <c r="V4550" s="28">
        <v>306662.71999999997</v>
      </c>
      <c r="W4550" s="26"/>
      <c r="X4550" s="26" t="s">
        <v>72</v>
      </c>
      <c r="Y4550" s="26" t="s">
        <v>9384</v>
      </c>
    </row>
    <row r="4551" spans="2:25" x14ac:dyDescent="0.2">
      <c r="B4551" s="26" t="s">
        <v>9514</v>
      </c>
      <c r="C4551" s="26" t="s">
        <v>55</v>
      </c>
      <c r="D4551" s="26" t="s">
        <v>9515</v>
      </c>
      <c r="E4551" s="26" t="str">
        <f>VLOOKUP(D4551,[1]ЕНС!A:E,2,FALSE)</f>
        <v>Терминал</v>
      </c>
      <c r="F4551" s="26" t="str">
        <f>VLOOKUP(D4551,[1]ЕНС!A:E,3,FALSE)</f>
        <v>сбора данных, настольный, мобильный, режим системы учета и инвентаризации основных средств</v>
      </c>
      <c r="G4551" s="26" t="s">
        <v>9516</v>
      </c>
      <c r="H4551" s="26" t="s">
        <v>10</v>
      </c>
      <c r="I4551" s="26">
        <v>0</v>
      </c>
      <c r="J4551" s="26">
        <v>631010000</v>
      </c>
      <c r="K4551" s="26" t="str">
        <f>VLOOKUP(B4551,[1]ПланКаз!A4538:M7842,12,0)</f>
        <v>ҚР, ШҚО, Өскемен қ., Бажов көш., 10</v>
      </c>
      <c r="L4551" s="26" t="str">
        <f>VLOOKUP(B4551,[1]ПланКаз!A4536:M7840,13,0)</f>
        <v>Шілде - Тамыз</v>
      </c>
      <c r="M4551" s="26" t="str">
        <f>VLOOKUP(B4551,[1]ПланКаз!A4538:N7842,14,0)</f>
        <v>Шығыс-Қазақстан облысы, Өскемен қ.</v>
      </c>
      <c r="N4551" s="26" t="s">
        <v>58</v>
      </c>
      <c r="O4551" s="26" t="str">
        <f>VLOOKUP(B4551,[1]ПланКаз!A4537:P7841,16,0)</f>
        <v>шартқа қол қойылған кезден бастап 30 күнтізбелік күн ішінде</v>
      </c>
      <c r="P4551" s="26" t="s">
        <v>59</v>
      </c>
      <c r="Q4551" s="27" t="s">
        <v>522</v>
      </c>
      <c r="R4551" s="26" t="str">
        <f>VLOOKUP(B4551,[1]ПланКаз!A4536:S7840,19,0)</f>
        <v>Дана</v>
      </c>
      <c r="S4551" s="28">
        <v>184</v>
      </c>
      <c r="T4551" s="28">
        <v>85359</v>
      </c>
      <c r="U4551" s="28">
        <v>15706056</v>
      </c>
      <c r="V4551" s="28">
        <v>17590782.719999999</v>
      </c>
      <c r="W4551" s="26"/>
      <c r="X4551" s="26" t="s">
        <v>72</v>
      </c>
      <c r="Y4551" s="26" t="s">
        <v>61</v>
      </c>
    </row>
    <row r="4552" spans="2:25" x14ac:dyDescent="0.2">
      <c r="B4552" s="26" t="s">
        <v>9517</v>
      </c>
      <c r="C4552" s="26" t="s">
        <v>55</v>
      </c>
      <c r="D4552" s="26" t="s">
        <v>643</v>
      </c>
      <c r="E4552" s="26" t="str">
        <f>VLOOKUP(D4552,[1]ЕНС!A:E,2,FALSE)</f>
        <v>Кабель</v>
      </c>
      <c r="F4552" s="26" t="str">
        <f>VLOOKUP(D4552,[1]ЕНС!A:E,3,FALSE)</f>
        <v>марка КИПвЭП, 1*2*0,78м2</v>
      </c>
      <c r="G4552" s="26" t="s">
        <v>644</v>
      </c>
      <c r="H4552" s="26" t="s">
        <v>22</v>
      </c>
      <c r="I4552" s="26">
        <v>0</v>
      </c>
      <c r="J4552" s="26">
        <v>631010000</v>
      </c>
      <c r="K4552" s="26" t="str">
        <f>VLOOKUP(B4552,[1]ПланКаз!A4539:M7843,12,0)</f>
        <v>ҚР, ШҚО, Өскемен қ., Бажов көш., 11</v>
      </c>
      <c r="L4552" s="26" t="str">
        <f>VLOOKUP(B4552,[1]ПланКаз!A4537:M7841,13,0)</f>
        <v>Шілде - Тамыз</v>
      </c>
      <c r="M4552" s="26" t="str">
        <f>VLOOKUP(B4552,[1]ПланКаз!A4539:N7843,14,0)</f>
        <v>Шығыс-Қазақстан облысы, Өскемен қ.</v>
      </c>
      <c r="N4552" s="26" t="s">
        <v>58</v>
      </c>
      <c r="O4552" s="26" t="str">
        <f>VLOOKUP(B4552,[1]ПланКаз!A4538:P7842,16,0)</f>
        <v>шартқа қол қойылған кезден бастап 50 күнтізбелік күн ішінде</v>
      </c>
      <c r="P4552" s="26" t="s">
        <v>59</v>
      </c>
      <c r="Q4552" s="27" t="s">
        <v>375</v>
      </c>
      <c r="R4552" s="26" t="str">
        <f>VLOOKUP(B4552,[1]ПланКаз!A4537:S7841,19,0)</f>
        <v>метр бойы</v>
      </c>
      <c r="S4552" s="28">
        <v>2500</v>
      </c>
      <c r="T4552" s="28">
        <v>653</v>
      </c>
      <c r="U4552" s="28">
        <v>1632500</v>
      </c>
      <c r="V4552" s="28">
        <v>1828400</v>
      </c>
      <c r="W4552" s="26"/>
      <c r="X4552" s="26" t="s">
        <v>72</v>
      </c>
      <c r="Y4552" s="26" t="s">
        <v>61</v>
      </c>
    </row>
    <row r="4553" spans="2:25" x14ac:dyDescent="0.2">
      <c r="B4553" s="26" t="s">
        <v>9518</v>
      </c>
      <c r="C4553" s="26" t="s">
        <v>55</v>
      </c>
      <c r="D4553" s="26" t="s">
        <v>554</v>
      </c>
      <c r="E4553" s="26" t="str">
        <f>VLOOKUP(D4553,[1]ЕНС!A:E,2,FALSE)</f>
        <v>Кабель</v>
      </c>
      <c r="F4553" s="26" t="str">
        <f>VLOOKUP(D4553,[1]ЕНС!A:E,3,FALSE)</f>
        <v>марка ВВГ, 3*1,5 мм2</v>
      </c>
      <c r="G4553" s="26" t="s">
        <v>555</v>
      </c>
      <c r="H4553" s="26" t="s">
        <v>22</v>
      </c>
      <c r="I4553" s="26">
        <v>60</v>
      </c>
      <c r="J4553" s="26">
        <v>631010000</v>
      </c>
      <c r="K4553" s="26" t="str">
        <f>VLOOKUP(B4553,[1]ПланКаз!A4540:M7844,12,0)</f>
        <v>ҚР, ШҚО, Өскемен қ., Бажов көш., 12</v>
      </c>
      <c r="L4553" s="26" t="str">
        <f>VLOOKUP(B4553,[1]ПланКаз!A4538:M7842,13,0)</f>
        <v>Шілде - Тамыз</v>
      </c>
      <c r="M4553" s="26" t="str">
        <f>VLOOKUP(B4553,[1]ПланКаз!A4540:N7844,14,0)</f>
        <v>Шығыс-Қазақстан облысы, Өскемен қ.</v>
      </c>
      <c r="N4553" s="26" t="s">
        <v>58</v>
      </c>
      <c r="O4553" s="26" t="str">
        <f>VLOOKUP(B4553,[1]ПланКаз!A4539:P7843,16,0)</f>
        <v>шартқа қол қойылған кезден бастап 50 күнтізбелік күн ішінде</v>
      </c>
      <c r="P4553" s="26" t="s">
        <v>59</v>
      </c>
      <c r="Q4553" s="27" t="s">
        <v>375</v>
      </c>
      <c r="R4553" s="26" t="str">
        <f>VLOOKUP(B4553,[1]ПланКаз!A4538:S7842,19,0)</f>
        <v>метр бойы</v>
      </c>
      <c r="S4553" s="28">
        <v>3800</v>
      </c>
      <c r="T4553" s="28">
        <v>240</v>
      </c>
      <c r="U4553" s="28">
        <v>912000</v>
      </c>
      <c r="V4553" s="28">
        <v>1021440</v>
      </c>
      <c r="W4553" s="26" t="s">
        <v>69</v>
      </c>
      <c r="X4553" s="26" t="s">
        <v>72</v>
      </c>
      <c r="Y4553" s="26" t="s">
        <v>61</v>
      </c>
    </row>
    <row r="4554" spans="2:25" x14ac:dyDescent="0.2">
      <c r="B4554" s="26" t="s">
        <v>9519</v>
      </c>
      <c r="C4554" s="26" t="s">
        <v>55</v>
      </c>
      <c r="D4554" s="26" t="s">
        <v>656</v>
      </c>
      <c r="E4554" s="26" t="str">
        <f>VLOOKUP(D4554,[1]ЕНС!A:E,2,FALSE)</f>
        <v>Проволока</v>
      </c>
      <c r="F4554" s="26" t="str">
        <f>VLOOKUP(D4554,[1]ЕНС!A:E,3,FALSE)</f>
        <v>пломбировочная , из гальванизированной стали</v>
      </c>
      <c r="G4554" s="26" t="s">
        <v>657</v>
      </c>
      <c r="H4554" s="26" t="s">
        <v>26</v>
      </c>
      <c r="I4554" s="26">
        <v>0</v>
      </c>
      <c r="J4554" s="26">
        <v>631010000</v>
      </c>
      <c r="K4554" s="26" t="str">
        <f>VLOOKUP(B4554,[1]ПланКаз!A4541:M7845,12,0)</f>
        <v>ҚР, ШҚО, Өскемен қ., Бажов көш., 13</v>
      </c>
      <c r="L4554" s="26" t="str">
        <f>VLOOKUP(B4554,[1]ПланКаз!A4539:M7843,13,0)</f>
        <v>Шілде - Тамыз</v>
      </c>
      <c r="M4554" s="26" t="str">
        <f>VLOOKUP(B4554,[1]ПланКаз!A4541:N7845,14,0)</f>
        <v>Шығыс-Қазақстан облысы, Өскемен қ.</v>
      </c>
      <c r="N4554" s="26" t="s">
        <v>58</v>
      </c>
      <c r="O4554" s="26" t="str">
        <f>VLOOKUP(B4554,[1]ПланКаз!A4540:P7844,16,0)</f>
        <v>шартқа қол қойылған кезден бастап 45 күнтізбелік күн ішінде</v>
      </c>
      <c r="P4554" s="26" t="s">
        <v>59</v>
      </c>
      <c r="Q4554" s="27" t="s">
        <v>375</v>
      </c>
      <c r="R4554" s="26" t="str">
        <f>VLOOKUP(B4554,[1]ПланКаз!A4539:S7843,19,0)</f>
        <v>метр бойы</v>
      </c>
      <c r="S4554" s="28">
        <v>100</v>
      </c>
      <c r="T4554" s="28">
        <v>14</v>
      </c>
      <c r="U4554" s="28">
        <v>1400</v>
      </c>
      <c r="V4554" s="28">
        <v>1568</v>
      </c>
      <c r="W4554" s="26"/>
      <c r="X4554" s="26" t="s">
        <v>72</v>
      </c>
      <c r="Y4554" s="26" t="s">
        <v>9384</v>
      </c>
    </row>
    <row r="4555" spans="2:25" x14ac:dyDescent="0.2">
      <c r="B4555" s="26" t="s">
        <v>9520</v>
      </c>
      <c r="C4555" s="26" t="s">
        <v>55</v>
      </c>
      <c r="D4555" s="26" t="s">
        <v>1371</v>
      </c>
      <c r="E4555" s="26" t="str">
        <f>VLOOKUP(D4555,[1]ЕНС!A:E,2,FALSE)</f>
        <v>Хомут</v>
      </c>
      <c r="F4555" s="26" t="str">
        <f>VLOOKUP(D4555,[1]ЕНС!A:E,3,FALSE)</f>
        <v>стяжка пластиковая, крепежная, длина 200 мм, ширина 3 мм</v>
      </c>
      <c r="G4555" s="26" t="s">
        <v>1372</v>
      </c>
      <c r="H4555" s="26" t="s">
        <v>26</v>
      </c>
      <c r="I4555" s="26">
        <v>0</v>
      </c>
      <c r="J4555" s="26">
        <v>631010000</v>
      </c>
      <c r="K4555" s="26" t="str">
        <f>VLOOKUP(B4555,[1]ПланКаз!A4542:M7846,12,0)</f>
        <v>ҚР, ШҚО, Өскемен қ., Бажов көш., 14</v>
      </c>
      <c r="L4555" s="26" t="str">
        <f>VLOOKUP(B4555,[1]ПланКаз!A4540:M7844,13,0)</f>
        <v>Шілде - Тамыз</v>
      </c>
      <c r="M4555" s="26" t="str">
        <f>VLOOKUP(B4555,[1]ПланКаз!A4542:N7846,14,0)</f>
        <v>Шығыс-Қазақстан облысы, Өскемен қ.</v>
      </c>
      <c r="N4555" s="26" t="s">
        <v>58</v>
      </c>
      <c r="O4555" s="26" t="str">
        <f>VLOOKUP(B4555,[1]ПланКаз!A4541:P7845,16,0)</f>
        <v>шартқа қол қойылған кезден бастап 30 күнтізбелік күн ішінде</v>
      </c>
      <c r="P4555" s="26" t="s">
        <v>59</v>
      </c>
      <c r="Q4555" s="27" t="s">
        <v>522</v>
      </c>
      <c r="R4555" s="26" t="str">
        <f>VLOOKUP(B4555,[1]ПланКаз!A4540:S7844,19,0)</f>
        <v>Дана</v>
      </c>
      <c r="S4555" s="28">
        <v>6400</v>
      </c>
      <c r="T4555" s="28">
        <v>7</v>
      </c>
      <c r="U4555" s="28">
        <v>44800</v>
      </c>
      <c r="V4555" s="28">
        <v>50176</v>
      </c>
      <c r="W4555" s="26"/>
      <c r="X4555" s="26" t="s">
        <v>72</v>
      </c>
      <c r="Y4555" s="26" t="s">
        <v>9384</v>
      </c>
    </row>
    <row r="4556" spans="2:25" x14ac:dyDescent="0.2">
      <c r="B4556" s="26" t="s">
        <v>9521</v>
      </c>
      <c r="C4556" s="26" t="s">
        <v>55</v>
      </c>
      <c r="D4556" s="26" t="s">
        <v>1379</v>
      </c>
      <c r="E4556" s="26" t="str">
        <f>VLOOKUP(D4556,[1]ЕНС!A:E,2,FALSE)</f>
        <v>Саморез</v>
      </c>
      <c r="F4556" s="26" t="str">
        <f>VLOOKUP(D4556,[1]ЕНС!A:E,3,FALSE)</f>
        <v>оцинкованный, с потайной головкой</v>
      </c>
      <c r="G4556" s="26" t="s">
        <v>1380</v>
      </c>
      <c r="H4556" s="26" t="s">
        <v>22</v>
      </c>
      <c r="I4556" s="26">
        <v>0</v>
      </c>
      <c r="J4556" s="26">
        <v>631010000</v>
      </c>
      <c r="K4556" s="26" t="str">
        <f>VLOOKUP(B4556,[1]ПланКаз!A4543:M7847,12,0)</f>
        <v>ҚР, ШҚО, Өскемен қ., Бажов көш., 15</v>
      </c>
      <c r="L4556" s="26" t="str">
        <f>VLOOKUP(B4556,[1]ПланКаз!A4541:M7845,13,0)</f>
        <v>Шілде - Тамыз</v>
      </c>
      <c r="M4556" s="26" t="str">
        <f>VLOOKUP(B4556,[1]ПланКаз!A4543:N7847,14,0)</f>
        <v>Шығыс-Қазақстан облысы, Өскемен қ.</v>
      </c>
      <c r="N4556" s="26" t="s">
        <v>58</v>
      </c>
      <c r="O4556" s="26" t="str">
        <f>VLOOKUP(B4556,[1]ПланКаз!A4542:P7846,16,0)</f>
        <v>шартқа қол қойылған кезден бастап 30 күнтізбелік күн ішінде</v>
      </c>
      <c r="P4556" s="26" t="s">
        <v>59</v>
      </c>
      <c r="Q4556" s="27" t="s">
        <v>522</v>
      </c>
      <c r="R4556" s="26" t="str">
        <f>VLOOKUP(B4556,[1]ПланКаз!A4541:S7845,19,0)</f>
        <v>Дана</v>
      </c>
      <c r="S4556" s="28">
        <v>3200</v>
      </c>
      <c r="T4556" s="28">
        <v>13</v>
      </c>
      <c r="U4556" s="28">
        <v>41600</v>
      </c>
      <c r="V4556" s="28">
        <v>46592</v>
      </c>
      <c r="W4556" s="26"/>
      <c r="X4556" s="26" t="s">
        <v>72</v>
      </c>
      <c r="Y4556" s="26" t="s">
        <v>61</v>
      </c>
    </row>
    <row r="4557" spans="2:25" x14ac:dyDescent="0.2">
      <c r="B4557" s="26" t="s">
        <v>9522</v>
      </c>
      <c r="C4557" s="26" t="s">
        <v>55</v>
      </c>
      <c r="D4557" s="26" t="s">
        <v>2527</v>
      </c>
      <c r="E4557" s="26" t="str">
        <f>VLOOKUP(D4557,[1]ЕНС!A:E,2,FALSE)</f>
        <v>Пломба контрольная</v>
      </c>
      <c r="F4557" s="26" t="str">
        <f>VLOOKUP(D4557,[1]ЕНС!A:E,3,FALSE)</f>
        <v>индикаторная</v>
      </c>
      <c r="G4557" s="26" t="s">
        <v>2528</v>
      </c>
      <c r="H4557" s="26" t="s">
        <v>10</v>
      </c>
      <c r="I4557" s="26">
        <v>60</v>
      </c>
      <c r="J4557" s="26">
        <v>631010000</v>
      </c>
      <c r="K4557" s="26" t="str">
        <f>VLOOKUP(B4557,[1]ПланКаз!A4544:M7848,12,0)</f>
        <v>ҚР, ШҚО, Өскемен қ., Бажов көш., 16</v>
      </c>
      <c r="L4557" s="26" t="str">
        <f>VLOOKUP(B4557,[1]ПланКаз!A4542:M7846,13,0)</f>
        <v>Шілде - Тамыз</v>
      </c>
      <c r="M4557" s="26" t="str">
        <f>VLOOKUP(B4557,[1]ПланКаз!A4544:N7848,14,0)</f>
        <v>Шығыс-Қазақстан облысы, Өскемен қ.</v>
      </c>
      <c r="N4557" s="26" t="s">
        <v>58</v>
      </c>
      <c r="O4557" s="26" t="str">
        <f>VLOOKUP(B4557,[1]ПланКаз!A4543:P7847,16,0)</f>
        <v>шартқа қол қойылған кезден бастап 45 күнтізбелік күн ішінде</v>
      </c>
      <c r="P4557" s="26" t="s">
        <v>59</v>
      </c>
      <c r="Q4557" s="27" t="s">
        <v>522</v>
      </c>
      <c r="R4557" s="26" t="str">
        <f>VLOOKUP(B4557,[1]ПланКаз!A4542:S7846,19,0)</f>
        <v>Дана</v>
      </c>
      <c r="S4557" s="28">
        <v>300</v>
      </c>
      <c r="T4557" s="28">
        <v>40</v>
      </c>
      <c r="U4557" s="28">
        <v>12000</v>
      </c>
      <c r="V4557" s="28">
        <v>13440</v>
      </c>
      <c r="W4557" s="26" t="s">
        <v>69</v>
      </c>
      <c r="X4557" s="26" t="s">
        <v>72</v>
      </c>
      <c r="Y4557" s="26" t="s">
        <v>9384</v>
      </c>
    </row>
    <row r="4558" spans="2:25" x14ac:dyDescent="0.2">
      <c r="B4558" s="26" t="s">
        <v>9523</v>
      </c>
      <c r="C4558" s="26" t="s">
        <v>55</v>
      </c>
      <c r="D4558" s="26" t="s">
        <v>8474</v>
      </c>
      <c r="E4558" s="26" t="str">
        <f>VLOOKUP(D4558,[1]ЕНС!A:E,2,FALSE)</f>
        <v>Выключатель</v>
      </c>
      <c r="F4558" s="26" t="str">
        <f>VLOOKUP(D4558,[1]ЕНС!A:E,3,FALSE)</f>
        <v>автоматический, тип ВА, однополюсный</v>
      </c>
      <c r="G4558" s="26" t="s">
        <v>8517</v>
      </c>
      <c r="H4558" s="26" t="s">
        <v>10</v>
      </c>
      <c r="I4558" s="26">
        <v>0</v>
      </c>
      <c r="J4558" s="26">
        <v>631010000</v>
      </c>
      <c r="K4558" s="26" t="str">
        <f>VLOOKUP(B4558,[1]ПланКаз!A4545:M7849,12,0)</f>
        <v>ҚР, ШҚО, Өскемен қ., Бажов көш., 17</v>
      </c>
      <c r="L4558" s="26" t="str">
        <f>VLOOKUP(B4558,[1]ПланКаз!A4543:M7847,13,0)</f>
        <v>Шілде - Тамыз</v>
      </c>
      <c r="M4558" s="26" t="str">
        <f>VLOOKUP(B4558,[1]ПланКаз!A4545:N7849,14,0)</f>
        <v>Шығыс-Қазақстан облысы, Өскемен қ.</v>
      </c>
      <c r="N4558" s="26" t="s">
        <v>58</v>
      </c>
      <c r="O4558" s="26" t="str">
        <f>VLOOKUP(B4558,[1]ПланКаз!A4544:P7848,16,0)</f>
        <v>Өтініш берген күннен бастап 5 жұмыс күні ішінде</v>
      </c>
      <c r="P4558" s="26" t="s">
        <v>59</v>
      </c>
      <c r="Q4558" s="27" t="s">
        <v>522</v>
      </c>
      <c r="R4558" s="26" t="str">
        <f>VLOOKUP(B4558,[1]ПланКаз!A4543:S7847,19,0)</f>
        <v>Дана</v>
      </c>
      <c r="S4558" s="28">
        <v>184</v>
      </c>
      <c r="T4558" s="28">
        <v>1024</v>
      </c>
      <c r="U4558" s="28">
        <v>188416</v>
      </c>
      <c r="V4558" s="28">
        <v>211025.92000000001</v>
      </c>
      <c r="W4558" s="26"/>
      <c r="X4558" s="26" t="s">
        <v>72</v>
      </c>
      <c r="Y4558" s="26" t="s">
        <v>61</v>
      </c>
    </row>
    <row r="4559" spans="2:25" x14ac:dyDescent="0.2">
      <c r="B4559" s="26" t="s">
        <v>9524</v>
      </c>
      <c r="C4559" s="26" t="s">
        <v>55</v>
      </c>
      <c r="D4559" s="26" t="s">
        <v>971</v>
      </c>
      <c r="E4559" s="26" t="str">
        <f>VLOOKUP(D4559,[1]ЕНС!A:E,2,FALSE)</f>
        <v>Наконечник</v>
      </c>
      <c r="F4559" s="26" t="str">
        <f>VLOOKUP(D4559,[1]ЕНС!A:E,3,FALSE)</f>
        <v>кабельный, медный</v>
      </c>
      <c r="G4559" s="26" t="s">
        <v>978</v>
      </c>
      <c r="H4559" s="26" t="s">
        <v>22</v>
      </c>
      <c r="I4559" s="26">
        <v>0</v>
      </c>
      <c r="J4559" s="26">
        <v>631010000</v>
      </c>
      <c r="K4559" s="26" t="str">
        <f>VLOOKUP(B4559,[1]ПланКаз!A4546:M7850,12,0)</f>
        <v>ҚР, ШҚО, Өскемен қ., Бажов көш., 18</v>
      </c>
      <c r="L4559" s="26" t="str">
        <f>VLOOKUP(B4559,[1]ПланКаз!A4544:M7848,13,0)</f>
        <v>Шілде - Тамыз</v>
      </c>
      <c r="M4559" s="26" t="str">
        <f>VLOOKUP(B4559,[1]ПланКаз!A4546:N7850,14,0)</f>
        <v>Шығыс-Қазақстан облысы, Өскемен қ.</v>
      </c>
      <c r="N4559" s="26" t="s">
        <v>58</v>
      </c>
      <c r="O4559" s="26" t="str">
        <f>VLOOKUP(B4559,[1]ПланКаз!A4545:P7849,16,0)</f>
        <v>шартқа қол қойылған кезден бастап 45 күнтізбелік күн ішінде</v>
      </c>
      <c r="P4559" s="26" t="s">
        <v>59</v>
      </c>
      <c r="Q4559" s="27" t="s">
        <v>522</v>
      </c>
      <c r="R4559" s="26" t="str">
        <f>VLOOKUP(B4559,[1]ПланКаз!A4544:S7848,19,0)</f>
        <v>Дана</v>
      </c>
      <c r="S4559" s="28">
        <v>2500</v>
      </c>
      <c r="T4559" s="28">
        <v>4</v>
      </c>
      <c r="U4559" s="28">
        <v>10000</v>
      </c>
      <c r="V4559" s="28">
        <v>11200</v>
      </c>
      <c r="W4559" s="26"/>
      <c r="X4559" s="26" t="s">
        <v>72</v>
      </c>
      <c r="Y4559" s="26" t="s">
        <v>61</v>
      </c>
    </row>
    <row r="4560" spans="2:25" x14ac:dyDescent="0.2">
      <c r="B4560" s="26" t="s">
        <v>9525</v>
      </c>
      <c r="C4560" s="26" t="s">
        <v>55</v>
      </c>
      <c r="D4560" s="26" t="s">
        <v>8213</v>
      </c>
      <c r="E4560" s="26" t="str">
        <f>VLOOKUP(D4560,[1]ЕНС!A:E,2,FALSE)</f>
        <v>Блок питания</v>
      </c>
      <c r="F4560" s="26" t="str">
        <f>VLOOKUP(D4560,[1]ЕНС!A:E,3,FALSE)</f>
        <v>для обеспечения напряжения постоянного тока</v>
      </c>
      <c r="G4560" s="26" t="s">
        <v>8214</v>
      </c>
      <c r="H4560" s="26" t="s">
        <v>22</v>
      </c>
      <c r="I4560" s="26">
        <v>0</v>
      </c>
      <c r="J4560" s="26">
        <v>631010000</v>
      </c>
      <c r="K4560" s="26" t="str">
        <f>VLOOKUP(B4560,[1]ПланКаз!A4547:M7851,12,0)</f>
        <v>ҚР, ШҚО, Өскемен қ., Бажов көш., 19</v>
      </c>
      <c r="L4560" s="26" t="str">
        <f>VLOOKUP(B4560,[1]ПланКаз!A4545:M7849,13,0)</f>
        <v>Шілде - Тамыз</v>
      </c>
      <c r="M4560" s="26" t="str">
        <f>VLOOKUP(B4560,[1]ПланКаз!A4547:N7851,14,0)</f>
        <v>Шығыс-Қазақстан облысы, Өскемен қ.</v>
      </c>
      <c r="N4560" s="26" t="s">
        <v>58</v>
      </c>
      <c r="O4560" s="26" t="str">
        <f>VLOOKUP(B4560,[1]ПланКаз!A4546:P7850,16,0)</f>
        <v>жыл бойына өтінім бойынша</v>
      </c>
      <c r="P4560" s="26" t="s">
        <v>59</v>
      </c>
      <c r="Q4560" s="27" t="s">
        <v>522</v>
      </c>
      <c r="R4560" s="26" t="str">
        <f>VLOOKUP(B4560,[1]ПланКаз!A4545:S7849,19,0)</f>
        <v>Дана</v>
      </c>
      <c r="S4560" s="28">
        <v>80</v>
      </c>
      <c r="T4560" s="28">
        <v>4379</v>
      </c>
      <c r="U4560" s="28">
        <v>350320</v>
      </c>
      <c r="V4560" s="28">
        <v>392358.40000000002</v>
      </c>
      <c r="W4560" s="26"/>
      <c r="X4560" s="26" t="s">
        <v>72</v>
      </c>
      <c r="Y4560" s="26" t="s">
        <v>61</v>
      </c>
    </row>
    <row r="4561" spans="2:25" x14ac:dyDescent="0.2">
      <c r="B4561" s="26" t="s">
        <v>9526</v>
      </c>
      <c r="C4561" s="26" t="s">
        <v>55</v>
      </c>
      <c r="D4561" s="26" t="s">
        <v>8802</v>
      </c>
      <c r="E4561" s="26" t="str">
        <f>VLOOKUP(D4561,[1]ЕНС!A:E,2,FALSE)</f>
        <v>Клемма</v>
      </c>
      <c r="F4561" s="26" t="str">
        <f>VLOOKUP(D4561,[1]ЕНС!A:E,3,FALSE)</f>
        <v>номинальное напряжение 1000 В, номинальный ток 380 А</v>
      </c>
      <c r="G4561" s="26" t="s">
        <v>8803</v>
      </c>
      <c r="H4561" s="26" t="s">
        <v>22</v>
      </c>
      <c r="I4561" s="26">
        <v>0</v>
      </c>
      <c r="J4561" s="26">
        <v>631010000</v>
      </c>
      <c r="K4561" s="26" t="str">
        <f>VLOOKUP(B4561,[1]ПланКаз!A4548:M7852,12,0)</f>
        <v>ҚР, ШҚО, Өскемен қ., Бажов көш., 20</v>
      </c>
      <c r="L4561" s="26" t="str">
        <f>VLOOKUP(B4561,[1]ПланКаз!A4546:M7850,13,0)</f>
        <v>Шілде - Тамыз</v>
      </c>
      <c r="M4561" s="26" t="str">
        <f>VLOOKUP(B4561,[1]ПланКаз!A4548:N7852,14,0)</f>
        <v>Шығыс-Қазақстан облысы, Өскемен қ.</v>
      </c>
      <c r="N4561" s="26" t="s">
        <v>58</v>
      </c>
      <c r="O4561" s="26" t="str">
        <f>VLOOKUP(B4561,[1]ПланКаз!A4547:P7851,16,0)</f>
        <v>шартқа қол қойылған кезден бастап 45 күнтізбелік күн ішінде</v>
      </c>
      <c r="P4561" s="26" t="s">
        <v>59</v>
      </c>
      <c r="Q4561" s="27" t="s">
        <v>522</v>
      </c>
      <c r="R4561" s="26" t="str">
        <f>VLOOKUP(B4561,[1]ПланКаз!A4546:S7850,19,0)</f>
        <v>Дана</v>
      </c>
      <c r="S4561" s="28">
        <v>1000</v>
      </c>
      <c r="T4561" s="28">
        <v>185</v>
      </c>
      <c r="U4561" s="28">
        <v>185000</v>
      </c>
      <c r="V4561" s="28">
        <v>207200</v>
      </c>
      <c r="W4561" s="26"/>
      <c r="X4561" s="26" t="s">
        <v>72</v>
      </c>
      <c r="Y4561" s="26" t="s">
        <v>61</v>
      </c>
    </row>
    <row r="4562" spans="2:25" x14ac:dyDescent="0.2">
      <c r="B4562" s="26" t="s">
        <v>9527</v>
      </c>
      <c r="C4562" s="26" t="s">
        <v>55</v>
      </c>
      <c r="D4562" s="26" t="s">
        <v>9528</v>
      </c>
      <c r="E4562" s="26" t="str">
        <f>VLOOKUP(D4562,[1]ЕНС!A:E,2,FALSE)</f>
        <v>Коробка</v>
      </c>
      <c r="F4562" s="26" t="str">
        <f>VLOOKUP(D4562,[1]ЕНС!A:E,3,FALSE)</f>
        <v>распределительная, электрическая</v>
      </c>
      <c r="G4562" s="26" t="s">
        <v>9529</v>
      </c>
      <c r="H4562" s="26" t="s">
        <v>22</v>
      </c>
      <c r="I4562" s="26">
        <v>0</v>
      </c>
      <c r="J4562" s="26">
        <v>631010000</v>
      </c>
      <c r="K4562" s="26" t="str">
        <f>VLOOKUP(B4562,[1]ПланКаз!A4549:M7853,12,0)</f>
        <v>ҚР, ШҚО, Өскемен қ., Бажов көш., 21</v>
      </c>
      <c r="L4562" s="26" t="str">
        <f>VLOOKUP(B4562,[1]ПланКаз!A4547:M7851,13,0)</f>
        <v>Шілде - Тамыз</v>
      </c>
      <c r="M4562" s="26" t="str">
        <f>VLOOKUP(B4562,[1]ПланКаз!A4549:N7853,14,0)</f>
        <v>Шығыс-Қазақстан облысы, Өскемен қ.</v>
      </c>
      <c r="N4562" s="26" t="s">
        <v>58</v>
      </c>
      <c r="O4562" s="26" t="str">
        <f>VLOOKUP(B4562,[1]ПланКаз!A4548:P7852,16,0)</f>
        <v>шартқа қол қойылған кезден бастап 30 күнтізбелік күн ішінде</v>
      </c>
      <c r="P4562" s="26" t="s">
        <v>59</v>
      </c>
      <c r="Q4562" s="27" t="s">
        <v>522</v>
      </c>
      <c r="R4562" s="26" t="str">
        <f>VLOOKUP(B4562,[1]ПланКаз!A4547:S7851,19,0)</f>
        <v>Дана</v>
      </c>
      <c r="S4562" s="28">
        <v>253</v>
      </c>
      <c r="T4562" s="28">
        <v>200</v>
      </c>
      <c r="U4562" s="28">
        <v>50600</v>
      </c>
      <c r="V4562" s="28">
        <v>56672</v>
      </c>
      <c r="W4562" s="26"/>
      <c r="X4562" s="26" t="s">
        <v>72</v>
      </c>
      <c r="Y4562" s="26" t="s">
        <v>61</v>
      </c>
    </row>
    <row r="4563" spans="2:25" x14ac:dyDescent="0.2">
      <c r="B4563" s="26" t="s">
        <v>9530</v>
      </c>
      <c r="C4563" s="26" t="s">
        <v>55</v>
      </c>
      <c r="D4563" s="26" t="s">
        <v>9531</v>
      </c>
      <c r="E4563" s="26" t="str">
        <f>VLOOKUP(D4563,[1]ЕНС!A:E,2,FALSE)</f>
        <v>Рейка</v>
      </c>
      <c r="F4563" s="26" t="str">
        <f>VLOOKUP(D4563,[1]ЕНС!A:E,3,FALSE)</f>
        <v>монтажная, С-образного типа, длина 30 см</v>
      </c>
      <c r="G4563" s="26" t="s">
        <v>9532</v>
      </c>
      <c r="H4563" s="26" t="s">
        <v>22</v>
      </c>
      <c r="I4563" s="26">
        <v>0</v>
      </c>
      <c r="J4563" s="26">
        <v>631010000</v>
      </c>
      <c r="K4563" s="26" t="str">
        <f>VLOOKUP(B4563,[1]ПланКаз!A4550:M7854,12,0)</f>
        <v>ҚР, ШҚО, Өскемен қ., Бажов көш., 22</v>
      </c>
      <c r="L4563" s="26" t="str">
        <f>VLOOKUP(B4563,[1]ПланКаз!A4548:M7852,13,0)</f>
        <v>Шілде - Тамыз</v>
      </c>
      <c r="M4563" s="26" t="str">
        <f>VLOOKUP(B4563,[1]ПланКаз!A4550:N7854,14,0)</f>
        <v>Шығыс-Қазақстан облысы, Өскемен қ.</v>
      </c>
      <c r="N4563" s="26" t="s">
        <v>58</v>
      </c>
      <c r="O4563" s="26" t="str">
        <f>VLOOKUP(B4563,[1]ПланКаз!A4549:P7853,16,0)</f>
        <v>шартқа қол қойылған кезден бастап 30 күнтізбелік күн ішінде</v>
      </c>
      <c r="P4563" s="26" t="s">
        <v>59</v>
      </c>
      <c r="Q4563" s="27" t="s">
        <v>522</v>
      </c>
      <c r="R4563" s="26" t="str">
        <f>VLOOKUP(B4563,[1]ПланКаз!A4548:S7852,19,0)</f>
        <v>Дана</v>
      </c>
      <c r="S4563" s="28">
        <v>370</v>
      </c>
      <c r="T4563" s="28">
        <v>126</v>
      </c>
      <c r="U4563" s="28">
        <v>46620</v>
      </c>
      <c r="V4563" s="28">
        <v>52214.400000000001</v>
      </c>
      <c r="W4563" s="26"/>
      <c r="X4563" s="26" t="s">
        <v>72</v>
      </c>
      <c r="Y4563" s="26" t="s">
        <v>61</v>
      </c>
    </row>
    <row r="4564" spans="2:25" x14ac:dyDescent="0.2">
      <c r="B4564" s="26" t="s">
        <v>10251</v>
      </c>
      <c r="C4564" s="26" t="s">
        <v>55</v>
      </c>
      <c r="D4564" s="26" t="s">
        <v>5851</v>
      </c>
      <c r="E4564" s="26" t="str">
        <f>VLOOKUP(D4564,[1]ЕНС!A:E,2,FALSE)</f>
        <v>Головка</v>
      </c>
      <c r="F4564" s="26" t="str">
        <f>VLOOKUP(D4564,[1]ЕНС!A:E,3,FALSE)</f>
        <v>для грузового автомобиля, для блока цилиндров карбюраторного двигателя</v>
      </c>
      <c r="G4564" s="26" t="s">
        <v>10252</v>
      </c>
      <c r="H4564" s="26" t="s">
        <v>26</v>
      </c>
      <c r="I4564" s="26">
        <v>0</v>
      </c>
      <c r="J4564" s="26">
        <v>631010000</v>
      </c>
      <c r="K4564" s="26" t="str">
        <f>VLOOKUP(B4564,[1]ПланКаз!A4551:M7855,12,0)</f>
        <v>ҚР, ШҚО, Өскемен қ., Бажов көш., 10</v>
      </c>
      <c r="L4564" s="26" t="str">
        <f>VLOOKUP(B4564,[1]ПланКаз!A4549:M7853,13,0)</f>
        <v>Тамыз-Қыркүйек</v>
      </c>
      <c r="M4564" s="26" t="str">
        <f>VLOOKUP(B4564,[1]ПланКаз!A4551:N7855,14,0)</f>
        <v>Шығыс-Қазақстан облысы, Семей қ.</v>
      </c>
      <c r="N4564" s="26" t="s">
        <v>58</v>
      </c>
      <c r="O4564" s="26" t="str">
        <f>VLOOKUP(B4564,[1]ПланКаз!A4550:P7854,16,0)</f>
        <v>шартқа қол қойылған кезден бастап 30 күнтізбелік күн ішінде</v>
      </c>
      <c r="P4564" s="26" t="s">
        <v>59</v>
      </c>
      <c r="Q4564" s="27" t="s">
        <v>522</v>
      </c>
      <c r="R4564" s="26" t="str">
        <f>VLOOKUP(B4564,[1]ПланКаз!A4549:S7853,19,0)</f>
        <v>Дана</v>
      </c>
      <c r="S4564" s="28">
        <v>4</v>
      </c>
      <c r="T4564" s="28">
        <v>196471</v>
      </c>
      <c r="U4564" s="28">
        <v>785884</v>
      </c>
      <c r="V4564" s="28">
        <v>880190.08</v>
      </c>
      <c r="W4564" s="26"/>
      <c r="X4564" s="26" t="s">
        <v>72</v>
      </c>
      <c r="Y4564" s="26" t="s">
        <v>61</v>
      </c>
    </row>
    <row r="4565" spans="2:25" x14ac:dyDescent="0.2">
      <c r="B4565" s="26" t="s">
        <v>10253</v>
      </c>
      <c r="C4565" s="26" t="s">
        <v>55</v>
      </c>
      <c r="D4565" s="26" t="s">
        <v>10254</v>
      </c>
      <c r="E4565" s="26" t="str">
        <f>VLOOKUP(D4565,[1]ЕНС!A:E,2,FALSE)</f>
        <v>Радиатор</v>
      </c>
      <c r="F4565" s="26" t="str">
        <f>VLOOKUP(D4565,[1]ЕНС!A:E,3,FALSE)</f>
        <v>отопителя, для легкового автомобиля</v>
      </c>
      <c r="G4565" s="26" t="s">
        <v>10255</v>
      </c>
      <c r="H4565" s="26" t="s">
        <v>26</v>
      </c>
      <c r="I4565" s="26">
        <v>0</v>
      </c>
      <c r="J4565" s="26">
        <v>631010000</v>
      </c>
      <c r="K4565" s="26" t="str">
        <f>VLOOKUP(B4565,[1]ПланКаз!A4552:M7856,12,0)</f>
        <v>ҚР, ШҚО, Өскемен қ., Бажов көш., 10</v>
      </c>
      <c r="L4565" s="26" t="str">
        <f>VLOOKUP(B4565,[1]ПланКаз!A4550:M7854,13,0)</f>
        <v>Тамыз-Қыркүйек</v>
      </c>
      <c r="M4565" s="26" t="str">
        <f>VLOOKUP(B4565,[1]ПланКаз!A4552:N7856,14,0)</f>
        <v>Шығыс-Қазақстан облысы, Семей қ.</v>
      </c>
      <c r="N4565" s="26" t="s">
        <v>58</v>
      </c>
      <c r="O4565" s="26" t="str">
        <f>VLOOKUP(B4565,[1]ПланКаз!A4551:P7855,16,0)</f>
        <v>шартқа қол қойылған кезден бастап 30 күнтізбелік күн ішінде</v>
      </c>
      <c r="P4565" s="26" t="s">
        <v>59</v>
      </c>
      <c r="Q4565" s="27" t="s">
        <v>522</v>
      </c>
      <c r="R4565" s="26" t="str">
        <f>VLOOKUP(B4565,[1]ПланКаз!A4550:S7854,19,0)</f>
        <v>Дана</v>
      </c>
      <c r="S4565" s="28">
        <v>1</v>
      </c>
      <c r="T4565" s="28">
        <v>15058</v>
      </c>
      <c r="U4565" s="28">
        <v>15058</v>
      </c>
      <c r="V4565" s="28">
        <v>16864.96</v>
      </c>
      <c r="W4565" s="26"/>
      <c r="X4565" s="26" t="s">
        <v>72</v>
      </c>
      <c r="Y4565" s="26" t="s">
        <v>61</v>
      </c>
    </row>
    <row r="4566" spans="2:25" x14ac:dyDescent="0.2">
      <c r="B4566" s="26" t="s">
        <v>10256</v>
      </c>
      <c r="C4566" s="26" t="s">
        <v>55</v>
      </c>
      <c r="D4566" s="26" t="s">
        <v>6824</v>
      </c>
      <c r="E4566" s="26" t="str">
        <f>VLOOKUP(D4566,[1]ЕНС!A:E,2,FALSE)</f>
        <v>Стартер</v>
      </c>
      <c r="F4566" s="26" t="str">
        <f>VLOOKUP(D4566,[1]ЕНС!A:E,3,FALSE)</f>
        <v>для легкового автомобиля, с электромеханическим перемещением шестерни привода</v>
      </c>
      <c r="G4566" s="26" t="s">
        <v>10257</v>
      </c>
      <c r="H4566" s="26" t="s">
        <v>26</v>
      </c>
      <c r="I4566" s="26">
        <v>0</v>
      </c>
      <c r="J4566" s="26">
        <v>631010000</v>
      </c>
      <c r="K4566" s="26" t="str">
        <f>VLOOKUP(B4566,[1]ПланКаз!A4553:M7857,12,0)</f>
        <v>ҚР, ШҚО, Өскемен қ., Бажов көш., 10</v>
      </c>
      <c r="L4566" s="26" t="str">
        <f>VLOOKUP(B4566,[1]ПланКаз!A4551:M7855,13,0)</f>
        <v>Тамыз-Қыркүйек</v>
      </c>
      <c r="M4566" s="26" t="str">
        <f>VLOOKUP(B4566,[1]ПланКаз!A4553:N7857,14,0)</f>
        <v>Шығыс-Қазақстан облысы, Семей қ.</v>
      </c>
      <c r="N4566" s="26" t="s">
        <v>58</v>
      </c>
      <c r="O4566" s="26" t="str">
        <f>VLOOKUP(B4566,[1]ПланКаз!A4552:P7856,16,0)</f>
        <v>шартқа қол қойылған кезден бастап 30 күнтізбелік күн ішінде</v>
      </c>
      <c r="P4566" s="26" t="s">
        <v>59</v>
      </c>
      <c r="Q4566" s="27" t="s">
        <v>522</v>
      </c>
      <c r="R4566" s="26" t="str">
        <f>VLOOKUP(B4566,[1]ПланКаз!A4551:S7855,19,0)</f>
        <v>Дана</v>
      </c>
      <c r="S4566" s="28">
        <v>1</v>
      </c>
      <c r="T4566" s="28">
        <v>26387</v>
      </c>
      <c r="U4566" s="28">
        <v>26387</v>
      </c>
      <c r="V4566" s="28">
        <v>29553.439999999999</v>
      </c>
      <c r="W4566" s="26"/>
      <c r="X4566" s="26" t="s">
        <v>72</v>
      </c>
      <c r="Y4566" s="26" t="s">
        <v>61</v>
      </c>
    </row>
    <row r="4567" spans="2:25" x14ac:dyDescent="0.2">
      <c r="B4567" s="26" t="s">
        <v>10258</v>
      </c>
      <c r="C4567" s="26" t="s">
        <v>55</v>
      </c>
      <c r="D4567" s="26" t="s">
        <v>6626</v>
      </c>
      <c r="E4567" s="26" t="str">
        <f>VLOOKUP(D4567,[1]ЕНС!A:E,2,FALSE)</f>
        <v>Коробка передач</v>
      </c>
      <c r="F4567" s="26" t="str">
        <f>VLOOKUP(D4567,[1]ЕНС!A:E,3,FALSE)</f>
        <v>механическая, для легкового автомобиля, четырехступенчатая, двухвальная</v>
      </c>
      <c r="G4567" s="26" t="s">
        <v>10259</v>
      </c>
      <c r="H4567" s="26" t="s">
        <v>26</v>
      </c>
      <c r="I4567" s="26">
        <v>0</v>
      </c>
      <c r="J4567" s="26">
        <v>631010000</v>
      </c>
      <c r="K4567" s="26" t="str">
        <f>VLOOKUP(B4567,[1]ПланКаз!A4554:M7858,12,0)</f>
        <v>ҚР, ШҚО, Өскемен қ., Бажов көш., 10</v>
      </c>
      <c r="L4567" s="26" t="str">
        <f>VLOOKUP(B4567,[1]ПланКаз!A4552:M7856,13,0)</f>
        <v>Тамыз-Қыркүйек</v>
      </c>
      <c r="M4567" s="26" t="str">
        <f>VLOOKUP(B4567,[1]ПланКаз!A4554:N7858,14,0)</f>
        <v>Шығыс-Қазақстан облысы, Семей қ.</v>
      </c>
      <c r="N4567" s="26" t="s">
        <v>58</v>
      </c>
      <c r="O4567" s="26" t="str">
        <f>VLOOKUP(B4567,[1]ПланКаз!A4553:P7857,16,0)</f>
        <v>шартқа қол қойылған кезден бастап 30 күнтізбелік күн ішінде</v>
      </c>
      <c r="P4567" s="26" t="s">
        <v>59</v>
      </c>
      <c r="Q4567" s="27" t="s">
        <v>522</v>
      </c>
      <c r="R4567" s="26" t="str">
        <f>VLOOKUP(B4567,[1]ПланКаз!A4552:S7856,19,0)</f>
        <v>Дана</v>
      </c>
      <c r="S4567" s="28">
        <v>3</v>
      </c>
      <c r="T4567" s="28">
        <v>253127</v>
      </c>
      <c r="U4567" s="28">
        <v>759381</v>
      </c>
      <c r="V4567" s="28">
        <v>850506.72</v>
      </c>
      <c r="W4567" s="26"/>
      <c r="X4567" s="26" t="s">
        <v>72</v>
      </c>
      <c r="Y4567" s="26" t="s">
        <v>61</v>
      </c>
    </row>
    <row r="4568" spans="2:25" x14ac:dyDescent="0.2">
      <c r="B4568" s="26" t="s">
        <v>10260</v>
      </c>
      <c r="C4568" s="26" t="s">
        <v>55</v>
      </c>
      <c r="D4568" s="26" t="s">
        <v>5700</v>
      </c>
      <c r="E4568" s="26" t="str">
        <f>VLOOKUP(D4568,[1]ЕНС!A:E,2,FALSE)</f>
        <v>Карбюратор</v>
      </c>
      <c r="F4568" s="26" t="str">
        <f>VLOOKUP(D4568,[1]ЕНС!A:E,3,FALSE)</f>
        <v>со смешанным потоком, для грузового автомобиля</v>
      </c>
      <c r="G4568" s="26" t="s">
        <v>10261</v>
      </c>
      <c r="H4568" s="26" t="s">
        <v>26</v>
      </c>
      <c r="I4568" s="26">
        <v>0</v>
      </c>
      <c r="J4568" s="26">
        <v>631010000</v>
      </c>
      <c r="K4568" s="26" t="str">
        <f>VLOOKUP(B4568,[1]ПланКаз!A4555:M7859,12,0)</f>
        <v>ҚР, ШҚО, Өскемен қ., Бажов көш., 10</v>
      </c>
      <c r="L4568" s="26" t="str">
        <f>VLOOKUP(B4568,[1]ПланКаз!A4553:M7857,13,0)</f>
        <v>Тамыз-Қыркүйек</v>
      </c>
      <c r="M4568" s="26" t="str">
        <f>VLOOKUP(B4568,[1]ПланКаз!A4555:N7859,14,0)</f>
        <v>Шығыс-Қазақстан облысы, Семей қ.</v>
      </c>
      <c r="N4568" s="26" t="s">
        <v>58</v>
      </c>
      <c r="O4568" s="26" t="str">
        <f>VLOOKUP(B4568,[1]ПланКаз!A4554:P7858,16,0)</f>
        <v>шартқа қол қойылған кезден бастап 30 күнтізбелік күн ішінде</v>
      </c>
      <c r="P4568" s="26" t="s">
        <v>59</v>
      </c>
      <c r="Q4568" s="27" t="s">
        <v>522</v>
      </c>
      <c r="R4568" s="26" t="str">
        <f>VLOOKUP(B4568,[1]ПланКаз!A4553:S7857,19,0)</f>
        <v>Дана</v>
      </c>
      <c r="S4568" s="28">
        <v>2</v>
      </c>
      <c r="T4568" s="28">
        <v>55742</v>
      </c>
      <c r="U4568" s="28">
        <v>111484</v>
      </c>
      <c r="V4568" s="28">
        <v>124862.08</v>
      </c>
      <c r="W4568" s="26"/>
      <c r="X4568" s="26" t="s">
        <v>72</v>
      </c>
      <c r="Y4568" s="26" t="s">
        <v>61</v>
      </c>
    </row>
    <row r="4569" spans="2:25" x14ac:dyDescent="0.2">
      <c r="B4569" s="26" t="s">
        <v>10262</v>
      </c>
      <c r="C4569" s="26" t="s">
        <v>55</v>
      </c>
      <c r="D4569" s="26" t="s">
        <v>7819</v>
      </c>
      <c r="E4569" s="26" t="str">
        <f>VLOOKUP(D4569,[1]ЕНС!A:E,2,FALSE)</f>
        <v>Гидрораспределитель</v>
      </c>
      <c r="F4569" s="26" t="str">
        <f>VLOOKUP(D4569,[1]ЕНС!A:E,3,FALSE)</f>
        <v>для специального и специализированного автомобиля</v>
      </c>
      <c r="G4569" s="26" t="s">
        <v>10263</v>
      </c>
      <c r="H4569" s="26" t="s">
        <v>26</v>
      </c>
      <c r="I4569" s="26">
        <v>0</v>
      </c>
      <c r="J4569" s="26">
        <v>631010000</v>
      </c>
      <c r="K4569" s="26" t="str">
        <f>VLOOKUP(B4569,[1]ПланКаз!A4556:M7860,12,0)</f>
        <v>ҚР, ШҚО, Өскемен қ., Бажов көш., 10</v>
      </c>
      <c r="L4569" s="26" t="str">
        <f>VLOOKUP(B4569,[1]ПланКаз!A4554:M7858,13,0)</f>
        <v>Тамыз-Қыркүйек</v>
      </c>
      <c r="M4569" s="26" t="str">
        <f>VLOOKUP(B4569,[1]ПланКаз!A4556:N7860,14,0)</f>
        <v>Шығыс-Қазақстан облысы, Семей қ.</v>
      </c>
      <c r="N4569" s="26" t="s">
        <v>58</v>
      </c>
      <c r="O4569" s="26" t="str">
        <f>VLOOKUP(B4569,[1]ПланКаз!A4555:P7859,16,0)</f>
        <v>шартқа қол қойылған кезден бастап 30 күнтізбелік күн ішінде</v>
      </c>
      <c r="P4569" s="26" t="s">
        <v>59</v>
      </c>
      <c r="Q4569" s="27" t="s">
        <v>522</v>
      </c>
      <c r="R4569" s="26" t="str">
        <f>VLOOKUP(B4569,[1]ПланКаз!A4554:S7858,19,0)</f>
        <v>Дана</v>
      </c>
      <c r="S4569" s="28">
        <v>1</v>
      </c>
      <c r="T4569" s="28">
        <v>43484</v>
      </c>
      <c r="U4569" s="28">
        <v>43484</v>
      </c>
      <c r="V4569" s="28">
        <v>48702.080000000002</v>
      </c>
      <c r="W4569" s="26"/>
      <c r="X4569" s="26" t="s">
        <v>72</v>
      </c>
      <c r="Y4569" s="26" t="s">
        <v>61</v>
      </c>
    </row>
    <row r="4570" spans="2:25" x14ac:dyDescent="0.2">
      <c r="B4570" s="26" t="s">
        <v>10264</v>
      </c>
      <c r="C4570" s="26" t="s">
        <v>55</v>
      </c>
      <c r="D4570" s="26" t="s">
        <v>5722</v>
      </c>
      <c r="E4570" s="26" t="str">
        <f>VLOOKUP(D4570,[1]ЕНС!A:E,2,FALSE)</f>
        <v>Стартер</v>
      </c>
      <c r="F4570" s="26" t="str">
        <f>VLOOKUP(D4570,[1]ЕНС!A:E,3,FALSE)</f>
        <v>для грузового автомобиля, с электромеханическим перемещением шестерни привода</v>
      </c>
      <c r="G4570" s="26" t="s">
        <v>10265</v>
      </c>
      <c r="H4570" s="26" t="s">
        <v>26</v>
      </c>
      <c r="I4570" s="26">
        <v>0</v>
      </c>
      <c r="J4570" s="26">
        <v>631010000</v>
      </c>
      <c r="K4570" s="26" t="str">
        <f>VLOOKUP(B4570,[1]ПланКаз!A4557:M7861,12,0)</f>
        <v>ҚР, ШҚО, Өскемен қ., Бажов көш., 10</v>
      </c>
      <c r="L4570" s="26" t="str">
        <f>VLOOKUP(B4570,[1]ПланКаз!A4555:M7859,13,0)</f>
        <v>Тамыз-Қыркүйек</v>
      </c>
      <c r="M4570" s="26" t="str">
        <f>VLOOKUP(B4570,[1]ПланКаз!A4557:N7861,14,0)</f>
        <v>Шығыс-Қазақстан облысы, Семей қ.</v>
      </c>
      <c r="N4570" s="26" t="s">
        <v>58</v>
      </c>
      <c r="O4570" s="26" t="str">
        <f>VLOOKUP(B4570,[1]ПланКаз!A4556:P7860,16,0)</f>
        <v>шартқа қол қойылған кезден бастап 30 күнтізбелік күн ішінде</v>
      </c>
      <c r="P4570" s="26" t="s">
        <v>59</v>
      </c>
      <c r="Q4570" s="27" t="s">
        <v>522</v>
      </c>
      <c r="R4570" s="26" t="str">
        <f>VLOOKUP(B4570,[1]ПланКаз!A4555:S7859,19,0)</f>
        <v>Дана</v>
      </c>
      <c r="S4570" s="28">
        <v>1</v>
      </c>
      <c r="T4570" s="28">
        <v>27773</v>
      </c>
      <c r="U4570" s="28">
        <v>27773</v>
      </c>
      <c r="V4570" s="28">
        <v>31105.759999999998</v>
      </c>
      <c r="W4570" s="26"/>
      <c r="X4570" s="26" t="s">
        <v>72</v>
      </c>
      <c r="Y4570" s="26" t="s">
        <v>61</v>
      </c>
    </row>
    <row r="4571" spans="2:25" x14ac:dyDescent="0.2">
      <c r="B4571" s="26" t="s">
        <v>10266</v>
      </c>
      <c r="C4571" s="26" t="s">
        <v>55</v>
      </c>
      <c r="D4571" s="26" t="s">
        <v>9381</v>
      </c>
      <c r="E4571" s="26" t="str">
        <f>VLOOKUP(D4571,[1]ЕНС!A:E,2,FALSE)</f>
        <v>Мост</v>
      </c>
      <c r="F4571" s="26" t="str">
        <f>VLOOKUP(D4571,[1]ЕНС!A:E,3,FALSE)</f>
        <v>задний, для легкового автомобиля</v>
      </c>
      <c r="G4571" s="26" t="s">
        <v>10267</v>
      </c>
      <c r="H4571" s="26" t="s">
        <v>26</v>
      </c>
      <c r="I4571" s="26">
        <v>0</v>
      </c>
      <c r="J4571" s="26">
        <v>631010000</v>
      </c>
      <c r="K4571" s="26" t="str">
        <f>VLOOKUP(B4571,[1]ПланКаз!A4558:M7862,12,0)</f>
        <v>ҚР, ШҚО, Өскемен қ., Бажов көш., 10</v>
      </c>
      <c r="L4571" s="26" t="str">
        <f>VLOOKUP(B4571,[1]ПланКаз!A4556:M7860,13,0)</f>
        <v>Тамыз-Қыркүйек</v>
      </c>
      <c r="M4571" s="26" t="str">
        <f>VLOOKUP(B4571,[1]ПланКаз!A4558:N7862,14,0)</f>
        <v>Шығыс-Қазақстан облысы, Семей қ.</v>
      </c>
      <c r="N4571" s="26" t="s">
        <v>58</v>
      </c>
      <c r="O4571" s="26" t="str">
        <f>VLOOKUP(B4571,[1]ПланКаз!A4557:P7861,16,0)</f>
        <v>шартқа қол қойылған кезден бастап 30 күнтізбелік күн ішінде</v>
      </c>
      <c r="P4571" s="26" t="s">
        <v>59</v>
      </c>
      <c r="Q4571" s="27" t="s">
        <v>522</v>
      </c>
      <c r="R4571" s="26" t="str">
        <f>VLOOKUP(B4571,[1]ПланКаз!A4556:S7860,19,0)</f>
        <v>Дана</v>
      </c>
      <c r="S4571" s="28">
        <v>1</v>
      </c>
      <c r="T4571" s="28">
        <v>370392</v>
      </c>
      <c r="U4571" s="28">
        <v>370392</v>
      </c>
      <c r="V4571" s="28">
        <v>414839.03999999998</v>
      </c>
      <c r="W4571" s="26"/>
      <c r="X4571" s="26" t="s">
        <v>72</v>
      </c>
      <c r="Y4571" s="26" t="s">
        <v>61</v>
      </c>
    </row>
    <row r="4572" spans="2:25" x14ac:dyDescent="0.2">
      <c r="B4572" s="26" t="s">
        <v>10268</v>
      </c>
      <c r="C4572" s="26" t="s">
        <v>55</v>
      </c>
      <c r="D4572" s="26" t="s">
        <v>6824</v>
      </c>
      <c r="E4572" s="26" t="str">
        <f>VLOOKUP(D4572,[1]ЕНС!A:E,2,FALSE)</f>
        <v>Стартер</v>
      </c>
      <c r="F4572" s="26" t="str">
        <f>VLOOKUP(D4572,[1]ЕНС!A:E,3,FALSE)</f>
        <v>для легкового автомобиля, с электромеханическим перемещением шестерни привода</v>
      </c>
      <c r="G4572" s="26" t="s">
        <v>10269</v>
      </c>
      <c r="H4572" s="26" t="s">
        <v>26</v>
      </c>
      <c r="I4572" s="26">
        <v>0</v>
      </c>
      <c r="J4572" s="26">
        <v>631010000</v>
      </c>
      <c r="K4572" s="26" t="str">
        <f>VLOOKUP(B4572,[1]ПланКаз!A4559:M7863,12,0)</f>
        <v>ҚР, ШҚО, Өскемен қ., Бажов көш., 10</v>
      </c>
      <c r="L4572" s="26" t="str">
        <f>VLOOKUP(B4572,[1]ПланКаз!A4557:M7861,13,0)</f>
        <v>Тамыз-Қыркүйек</v>
      </c>
      <c r="M4572" s="26" t="str">
        <f>VLOOKUP(B4572,[1]ПланКаз!A4559:N7863,14,0)</f>
        <v>Шығыс-Қазақстан облысы, Семей қ.</v>
      </c>
      <c r="N4572" s="26" t="s">
        <v>58</v>
      </c>
      <c r="O4572" s="26" t="str">
        <f>VLOOKUP(B4572,[1]ПланКаз!A4558:P7862,16,0)</f>
        <v>шартқа қол қойылған кезден бастап 30 күнтізбелік күн ішінде</v>
      </c>
      <c r="P4572" s="26" t="s">
        <v>59</v>
      </c>
      <c r="Q4572" s="27" t="s">
        <v>522</v>
      </c>
      <c r="R4572" s="26" t="str">
        <f>VLOOKUP(B4572,[1]ПланКаз!A4557:S7861,19,0)</f>
        <v>Дана</v>
      </c>
      <c r="S4572" s="28">
        <v>1</v>
      </c>
      <c r="T4572" s="28">
        <v>40591</v>
      </c>
      <c r="U4572" s="28">
        <v>40591</v>
      </c>
      <c r="V4572" s="28">
        <v>45461.919999999998</v>
      </c>
      <c r="W4572" s="26"/>
      <c r="X4572" s="26" t="s">
        <v>72</v>
      </c>
      <c r="Y4572" s="26" t="s">
        <v>61</v>
      </c>
    </row>
    <row r="4573" spans="2:25" x14ac:dyDescent="0.2">
      <c r="B4573" s="26" t="s">
        <v>10270</v>
      </c>
      <c r="C4573" s="26" t="s">
        <v>55</v>
      </c>
      <c r="D4573" s="26" t="s">
        <v>6644</v>
      </c>
      <c r="E4573" s="26" t="str">
        <f>VLOOKUP(D4573,[1]ЕНС!A:E,2,FALSE)</f>
        <v>Коробка</v>
      </c>
      <c r="F4573" s="26" t="str">
        <f>VLOOKUP(D4573,[1]ЕНС!A:E,3,FALSE)</f>
        <v>раздаточная, для легкового автомобиля, с блокированным приводом</v>
      </c>
      <c r="G4573" s="26" t="s">
        <v>10271</v>
      </c>
      <c r="H4573" s="26" t="s">
        <v>26</v>
      </c>
      <c r="I4573" s="26">
        <v>0</v>
      </c>
      <c r="J4573" s="26">
        <v>631010000</v>
      </c>
      <c r="K4573" s="26" t="str">
        <f>VLOOKUP(B4573,[1]ПланКаз!A4560:M7864,12,0)</f>
        <v>ҚР, ШҚО, Өскемен қ., Бажов көш., 10</v>
      </c>
      <c r="L4573" s="26" t="str">
        <f>VLOOKUP(B4573,[1]ПланКаз!A4558:M7862,13,0)</f>
        <v>Тамыз-Қыркүйек</v>
      </c>
      <c r="M4573" s="26" t="str">
        <f>VLOOKUP(B4573,[1]ПланКаз!A4560:N7864,14,0)</f>
        <v>Шығыс-Қазақстан облысы, Семей қ.</v>
      </c>
      <c r="N4573" s="26" t="s">
        <v>58</v>
      </c>
      <c r="O4573" s="26" t="str">
        <f>VLOOKUP(B4573,[1]ПланКаз!A4559:P7863,16,0)</f>
        <v>шартқа қол қойылған кезден бастап 30 күнтізбелік күн ішінде</v>
      </c>
      <c r="P4573" s="26" t="s">
        <v>59</v>
      </c>
      <c r="Q4573" s="27" t="s">
        <v>522</v>
      </c>
      <c r="R4573" s="26" t="str">
        <f>VLOOKUP(B4573,[1]ПланКаз!A4558:S7862,19,0)</f>
        <v>Дана</v>
      </c>
      <c r="S4573" s="28">
        <v>1</v>
      </c>
      <c r="T4573" s="28">
        <v>285785</v>
      </c>
      <c r="U4573" s="28">
        <v>285785</v>
      </c>
      <c r="V4573" s="28">
        <v>320079.2</v>
      </c>
      <c r="W4573" s="26"/>
      <c r="X4573" s="26" t="s">
        <v>72</v>
      </c>
      <c r="Y4573" s="26" t="s">
        <v>61</v>
      </c>
    </row>
    <row r="4574" spans="2:25" x14ac:dyDescent="0.2">
      <c r="B4574" s="26" t="s">
        <v>10272</v>
      </c>
      <c r="C4574" s="26" t="s">
        <v>55</v>
      </c>
      <c r="D4574" s="26" t="s">
        <v>6867</v>
      </c>
      <c r="E4574" s="26" t="str">
        <f>VLOOKUP(D4574,[1]ЕНС!A:E,2,FALSE)</f>
        <v>Цилиндр</v>
      </c>
      <c r="F4574" s="26" t="str">
        <f>VLOOKUP(D4574,[1]ЕНС!A:E,3,FALSE)</f>
        <v>сцепления, для легкового автомобиля</v>
      </c>
      <c r="G4574" s="26" t="s">
        <v>10273</v>
      </c>
      <c r="H4574" s="26" t="s">
        <v>26</v>
      </c>
      <c r="I4574" s="26">
        <v>0</v>
      </c>
      <c r="J4574" s="26">
        <v>631010000</v>
      </c>
      <c r="K4574" s="26" t="str">
        <f>VLOOKUP(B4574,[1]ПланКаз!A4561:M7865,12,0)</f>
        <v>ҚР, ШҚО, Өскемен қ., Бажов көш., 10</v>
      </c>
      <c r="L4574" s="26" t="str">
        <f>VLOOKUP(B4574,[1]ПланКаз!A4559:M7863,13,0)</f>
        <v>Тамыз-Қыркүйек</v>
      </c>
      <c r="M4574" s="26" t="str">
        <f>VLOOKUP(B4574,[1]ПланКаз!A4561:N7865,14,0)</f>
        <v>Шығыс-Қазақстан облысы, Семей қ.</v>
      </c>
      <c r="N4574" s="26" t="s">
        <v>58</v>
      </c>
      <c r="O4574" s="26" t="str">
        <f>VLOOKUP(B4574,[1]ПланКаз!A4560:P7864,16,0)</f>
        <v>шартқа қол қойылған кезден бастап 30 күнтізбелік күн ішінде</v>
      </c>
      <c r="P4574" s="26" t="s">
        <v>59</v>
      </c>
      <c r="Q4574" s="27" t="s">
        <v>522</v>
      </c>
      <c r="R4574" s="26" t="str">
        <f>VLOOKUP(B4574,[1]ПланКаз!A4559:S7863,19,0)</f>
        <v>Дана</v>
      </c>
      <c r="S4574" s="28">
        <v>1</v>
      </c>
      <c r="T4574" s="28">
        <v>3332</v>
      </c>
      <c r="U4574" s="28">
        <v>3332</v>
      </c>
      <c r="V4574" s="28">
        <v>3731.84</v>
      </c>
      <c r="W4574" s="26"/>
      <c r="X4574" s="26" t="s">
        <v>72</v>
      </c>
      <c r="Y4574" s="26" t="s">
        <v>61</v>
      </c>
    </row>
    <row r="4575" spans="2:25" x14ac:dyDescent="0.2">
      <c r="B4575" s="26" t="s">
        <v>10274</v>
      </c>
      <c r="C4575" s="26" t="s">
        <v>55</v>
      </c>
      <c r="D4575" s="26" t="s">
        <v>6790</v>
      </c>
      <c r="E4575" s="26" t="str">
        <f>VLOOKUP(D4575,[1]ЕНС!A:E,2,FALSE)</f>
        <v>Редуктор</v>
      </c>
      <c r="F4575" s="26" t="str">
        <f>VLOOKUP(D4575,[1]ЕНС!A:E,3,FALSE)</f>
        <v>заднего моста, для легкового автомобиля, несоосный редуктор с цилиндрическими шестернями наружного или внутреннего зацепления</v>
      </c>
      <c r="G4575" s="26" t="s">
        <v>6791</v>
      </c>
      <c r="H4575" s="26" t="s">
        <v>26</v>
      </c>
      <c r="I4575" s="26">
        <v>0</v>
      </c>
      <c r="J4575" s="26">
        <v>631010000</v>
      </c>
      <c r="K4575" s="26" t="str">
        <f>VLOOKUP(B4575,[1]ПланКаз!A4562:M7866,12,0)</f>
        <v>ҚР, ШҚО, Өскемен қ., Бажов көш., 10</v>
      </c>
      <c r="L4575" s="26" t="str">
        <f>VLOOKUP(B4575,[1]ПланКаз!A4560:M7864,13,0)</f>
        <v>Тамыз-Қыркүйек</v>
      </c>
      <c r="M4575" s="26" t="str">
        <f>VLOOKUP(B4575,[1]ПланКаз!A4562:N7866,14,0)</f>
        <v>Шығыс-Қазақстан облысы, Семей қ.</v>
      </c>
      <c r="N4575" s="26" t="s">
        <v>58</v>
      </c>
      <c r="O4575" s="26" t="str">
        <f>VLOOKUP(B4575,[1]ПланКаз!A4561:P7865,16,0)</f>
        <v>шартқа қол қойылған кезден бастап 30 күнтізбелік күн ішінде</v>
      </c>
      <c r="P4575" s="26" t="s">
        <v>59</v>
      </c>
      <c r="Q4575" s="27" t="s">
        <v>522</v>
      </c>
      <c r="R4575" s="26" t="str">
        <f>VLOOKUP(B4575,[1]ПланКаз!A4560:S7864,19,0)</f>
        <v>Дана</v>
      </c>
      <c r="S4575" s="28">
        <v>1</v>
      </c>
      <c r="T4575" s="28">
        <v>198240</v>
      </c>
      <c r="U4575" s="28">
        <v>198240</v>
      </c>
      <c r="V4575" s="28">
        <v>222028.79999999999</v>
      </c>
      <c r="W4575" s="26"/>
      <c r="X4575" s="26" t="s">
        <v>72</v>
      </c>
      <c r="Y4575" s="26" t="s">
        <v>61</v>
      </c>
    </row>
    <row r="4576" spans="2:25" x14ac:dyDescent="0.2">
      <c r="B4576" s="26" t="s">
        <v>10275</v>
      </c>
      <c r="C4576" s="26" t="s">
        <v>55</v>
      </c>
      <c r="D4576" s="26" t="s">
        <v>5953</v>
      </c>
      <c r="E4576" s="26" t="str">
        <f>VLOOKUP(D4576,[1]ЕНС!A:E,2,FALSE)</f>
        <v>Распределитель зажигания</v>
      </c>
      <c r="F4576" s="26" t="str">
        <f>VLOOKUP(D4576,[1]ЕНС!A:E,3,FALSE)</f>
        <v>для грузового автомобиля, для автомобилей с рабочим объемом цилиндров более 3500 см3, но не более 3600 см3</v>
      </c>
      <c r="G4576" s="26" t="s">
        <v>10276</v>
      </c>
      <c r="H4576" s="26" t="s">
        <v>26</v>
      </c>
      <c r="I4576" s="26">
        <v>0</v>
      </c>
      <c r="J4576" s="26">
        <v>631010000</v>
      </c>
      <c r="K4576" s="26" t="str">
        <f>VLOOKUP(B4576,[1]ПланКаз!A4563:M7867,12,0)</f>
        <v>ҚР, ШҚО, Өскемен қ., Бажов көш., 10</v>
      </c>
      <c r="L4576" s="26" t="str">
        <f>VLOOKUP(B4576,[1]ПланКаз!A4561:M7865,13,0)</f>
        <v>Тамыз-Қыркүйек</v>
      </c>
      <c r="M4576" s="26" t="str">
        <f>VLOOKUP(B4576,[1]ПланКаз!A4563:N7867,14,0)</f>
        <v>Шығыс-Қазақстан облысы, Семей қ.</v>
      </c>
      <c r="N4576" s="26" t="s">
        <v>58</v>
      </c>
      <c r="O4576" s="26" t="str">
        <f>VLOOKUP(B4576,[1]ПланКаз!A4562:P7866,16,0)</f>
        <v>шартқа қол қойылған кезден бастап 30 күнтізбелік күн ішінде</v>
      </c>
      <c r="P4576" s="26" t="s">
        <v>59</v>
      </c>
      <c r="Q4576" s="27" t="s">
        <v>522</v>
      </c>
      <c r="R4576" s="26" t="str">
        <f>VLOOKUP(B4576,[1]ПланКаз!A4561:S7865,19,0)</f>
        <v>Дана</v>
      </c>
      <c r="S4576" s="28">
        <v>1</v>
      </c>
      <c r="T4576" s="28">
        <v>17140</v>
      </c>
      <c r="U4576" s="28">
        <v>17140</v>
      </c>
      <c r="V4576" s="28">
        <v>19196.8</v>
      </c>
      <c r="W4576" s="26"/>
      <c r="X4576" s="26" t="s">
        <v>72</v>
      </c>
      <c r="Y4576" s="26" t="s">
        <v>61</v>
      </c>
    </row>
    <row r="4577" spans="2:25" x14ac:dyDescent="0.2">
      <c r="B4577" s="26" t="s">
        <v>10277</v>
      </c>
      <c r="C4577" s="26" t="s">
        <v>55</v>
      </c>
      <c r="D4577" s="26" t="s">
        <v>7326</v>
      </c>
      <c r="E4577" s="26" t="str">
        <f>VLOOKUP(D4577,[1]ЕНС!A:E,2,FALSE)</f>
        <v>Радиатор</v>
      </c>
      <c r="F4577" s="26" t="str">
        <f>VLOOKUP(D4577,[1]ЕНС!A:E,3,FALSE)</f>
        <v>для специального и специализированного автомобиля, системы охлаждения</v>
      </c>
      <c r="G4577" s="26" t="s">
        <v>7327</v>
      </c>
      <c r="H4577" s="26" t="s">
        <v>26</v>
      </c>
      <c r="I4577" s="26">
        <v>0</v>
      </c>
      <c r="J4577" s="26">
        <v>631010000</v>
      </c>
      <c r="K4577" s="26" t="str">
        <f>VLOOKUP(B4577,[1]ПланКаз!A4564:M7868,12,0)</f>
        <v>ҚР, ШҚО, Өскемен қ., Бажов көш., 10</v>
      </c>
      <c r="L4577" s="26" t="str">
        <f>VLOOKUP(B4577,[1]ПланКаз!A4562:M7866,13,0)</f>
        <v>Тамыз-Қыркүйек</v>
      </c>
      <c r="M4577" s="26" t="str">
        <f>VLOOKUP(B4577,[1]ПланКаз!A4564:N7868,14,0)</f>
        <v>Шығыс-Қазақстан облысы, Семей қ.</v>
      </c>
      <c r="N4577" s="26" t="s">
        <v>58</v>
      </c>
      <c r="O4577" s="26" t="str">
        <f>VLOOKUP(B4577,[1]ПланКаз!A4563:P7867,16,0)</f>
        <v>шартқа қол қойылған кезден бастап 30 күнтізбелік күн ішінде</v>
      </c>
      <c r="P4577" s="26" t="s">
        <v>59</v>
      </c>
      <c r="Q4577" s="27" t="s">
        <v>522</v>
      </c>
      <c r="R4577" s="26" t="str">
        <f>VLOOKUP(B4577,[1]ПланКаз!A4562:S7866,19,0)</f>
        <v>Дана</v>
      </c>
      <c r="S4577" s="28">
        <v>2</v>
      </c>
      <c r="T4577" s="28">
        <v>182400</v>
      </c>
      <c r="U4577" s="28">
        <v>364800</v>
      </c>
      <c r="V4577" s="28">
        <v>408576</v>
      </c>
      <c r="W4577" s="26"/>
      <c r="X4577" s="26" t="s">
        <v>72</v>
      </c>
      <c r="Y4577" s="26" t="s">
        <v>61</v>
      </c>
    </row>
    <row r="4578" spans="2:25" x14ac:dyDescent="0.2">
      <c r="B4578" s="26" t="s">
        <v>10278</v>
      </c>
      <c r="C4578" s="26" t="s">
        <v>55</v>
      </c>
      <c r="D4578" s="26" t="s">
        <v>5722</v>
      </c>
      <c r="E4578" s="26" t="str">
        <f>VLOOKUP(D4578,[1]ЕНС!A:E,2,FALSE)</f>
        <v>Стартер</v>
      </c>
      <c r="F4578" s="26" t="str">
        <f>VLOOKUP(D4578,[1]ЕНС!A:E,3,FALSE)</f>
        <v>для грузового автомобиля, с электромеханическим перемещением шестерни привода</v>
      </c>
      <c r="G4578" s="26" t="s">
        <v>10279</v>
      </c>
      <c r="H4578" s="26" t="s">
        <v>26</v>
      </c>
      <c r="I4578" s="26">
        <v>0</v>
      </c>
      <c r="J4578" s="26">
        <v>631010000</v>
      </c>
      <c r="K4578" s="26" t="str">
        <f>VLOOKUP(B4578,[1]ПланКаз!A4565:M7869,12,0)</f>
        <v>ҚР, ШҚО, Өскемен қ., Бажов көш., 10</v>
      </c>
      <c r="L4578" s="26" t="str">
        <f>VLOOKUP(B4578,[1]ПланКаз!A4563:M7867,13,0)</f>
        <v>Тамыз-Қыркүйек</v>
      </c>
      <c r="M4578" s="26" t="str">
        <f>VLOOKUP(B4578,[1]ПланКаз!A4565:N7869,14,0)</f>
        <v>Шығыс-Қазақстан облысы, Семей қ.</v>
      </c>
      <c r="N4578" s="26" t="s">
        <v>58</v>
      </c>
      <c r="O4578" s="26" t="str">
        <f>VLOOKUP(B4578,[1]ПланКаз!A4564:P7868,16,0)</f>
        <v>шартқа қол қойылған кезден бастап 30 күнтізбелік күн ішінде</v>
      </c>
      <c r="P4578" s="26" t="s">
        <v>59</v>
      </c>
      <c r="Q4578" s="27" t="s">
        <v>522</v>
      </c>
      <c r="R4578" s="26" t="str">
        <f>VLOOKUP(B4578,[1]ПланКаз!A4563:S7867,19,0)</f>
        <v>Дана</v>
      </c>
      <c r="S4578" s="28">
        <v>1</v>
      </c>
      <c r="T4578" s="28">
        <v>40739</v>
      </c>
      <c r="U4578" s="28">
        <v>40739</v>
      </c>
      <c r="V4578" s="28">
        <v>45627.68</v>
      </c>
      <c r="W4578" s="26"/>
      <c r="X4578" s="26" t="s">
        <v>72</v>
      </c>
      <c r="Y4578" s="26" t="s">
        <v>61</v>
      </c>
    </row>
    <row r="4579" spans="2:25" x14ac:dyDescent="0.2">
      <c r="B4579" s="26" t="s">
        <v>10280</v>
      </c>
      <c r="C4579" s="26" t="s">
        <v>55</v>
      </c>
      <c r="D4579" s="26" t="s">
        <v>5747</v>
      </c>
      <c r="E4579" s="26" t="str">
        <f>VLOOKUP(D4579,[1]ЕНС!A:E,2,FALSE)</f>
        <v>Передача зубчатая</v>
      </c>
      <c r="F4579" s="26" t="str">
        <f>VLOOKUP(D4579,[1]ЕНС!A:E,3,FALSE)</f>
        <v>коническая, зноминальное значение внешнего делительного диаметра колеса 250 мм, ГОСТ 12289-76</v>
      </c>
      <c r="G4579" s="26" t="s">
        <v>10281</v>
      </c>
      <c r="H4579" s="26" t="s">
        <v>26</v>
      </c>
      <c r="I4579" s="26">
        <v>0</v>
      </c>
      <c r="J4579" s="26">
        <v>631010000</v>
      </c>
      <c r="K4579" s="26" t="str">
        <f>VLOOKUP(B4579,[1]ПланКаз!A4566:M7870,12,0)</f>
        <v>ҚР, ШҚО, Өскемен қ., Бажов көш., 10</v>
      </c>
      <c r="L4579" s="26" t="str">
        <f>VLOOKUP(B4579,[1]ПланКаз!A4564:M7868,13,0)</f>
        <v>Тамыз-Қыркүйек</v>
      </c>
      <c r="M4579" s="26" t="str">
        <f>VLOOKUP(B4579,[1]ПланКаз!A4566:N7870,14,0)</f>
        <v>Шығыс-Қазақстан облысы, Семей қ.</v>
      </c>
      <c r="N4579" s="26" t="s">
        <v>58</v>
      </c>
      <c r="O4579" s="26" t="str">
        <f>VLOOKUP(B4579,[1]ПланКаз!A4565:P7869,16,0)</f>
        <v>шартқа қол қойылған кезден бастап 30 күнтізбелік күн ішінде</v>
      </c>
      <c r="P4579" s="26" t="s">
        <v>59</v>
      </c>
      <c r="Q4579" s="27" t="s">
        <v>522</v>
      </c>
      <c r="R4579" s="26" t="str">
        <f>VLOOKUP(B4579,[1]ПланКаз!A4564:S7868,19,0)</f>
        <v>Комплект</v>
      </c>
      <c r="S4579" s="28">
        <v>1</v>
      </c>
      <c r="T4579" s="28">
        <v>91013</v>
      </c>
      <c r="U4579" s="28">
        <v>91013</v>
      </c>
      <c r="V4579" s="28">
        <v>101934.56</v>
      </c>
      <c r="W4579" s="26"/>
      <c r="X4579" s="26" t="s">
        <v>72</v>
      </c>
      <c r="Y4579" s="26" t="s">
        <v>61</v>
      </c>
    </row>
    <row r="4580" spans="2:25" x14ac:dyDescent="0.2">
      <c r="B4580" s="26" t="s">
        <v>10282</v>
      </c>
      <c r="C4580" s="26" t="s">
        <v>55</v>
      </c>
      <c r="D4580" s="26" t="s">
        <v>5948</v>
      </c>
      <c r="E4580" s="26" t="str">
        <f>VLOOKUP(D4580,[1]ЕНС!A:E,2,FALSE)</f>
        <v>Радиатор</v>
      </c>
      <c r="F4580" s="26" t="str">
        <f>VLOOKUP(D4580,[1]ЕНС!A:E,3,FALSE)</f>
        <v>для грузового автомобиля, системы охлаждения</v>
      </c>
      <c r="G4580" s="26" t="s">
        <v>10283</v>
      </c>
      <c r="H4580" s="26" t="s">
        <v>26</v>
      </c>
      <c r="I4580" s="26">
        <v>0</v>
      </c>
      <c r="J4580" s="26">
        <v>631010000</v>
      </c>
      <c r="K4580" s="26" t="str">
        <f>VLOOKUP(B4580,[1]ПланКаз!A4567:M7871,12,0)</f>
        <v>ҚР, ШҚО, Өскемен қ., Бажов көш., 10</v>
      </c>
      <c r="L4580" s="26" t="str">
        <f>VLOOKUP(B4580,[1]ПланКаз!A4565:M7869,13,0)</f>
        <v>Тамыз-Қыркүйек</v>
      </c>
      <c r="M4580" s="26" t="str">
        <f>VLOOKUP(B4580,[1]ПланКаз!A4567:N7871,14,0)</f>
        <v>Шығыс-Қазақстан облысы, Семей қ.</v>
      </c>
      <c r="N4580" s="26" t="s">
        <v>58</v>
      </c>
      <c r="O4580" s="26" t="str">
        <f>VLOOKUP(B4580,[1]ПланКаз!A4566:P7870,16,0)</f>
        <v>шартқа қол қойылған кезден бастап 30 күнтізбелік күн ішінде</v>
      </c>
      <c r="P4580" s="26" t="s">
        <v>59</v>
      </c>
      <c r="Q4580" s="27" t="s">
        <v>522</v>
      </c>
      <c r="R4580" s="26" t="str">
        <f>VLOOKUP(B4580,[1]ПланКаз!A4565:S7869,19,0)</f>
        <v>Дана</v>
      </c>
      <c r="S4580" s="28">
        <v>1</v>
      </c>
      <c r="T4580" s="28">
        <v>87602</v>
      </c>
      <c r="U4580" s="28">
        <v>87602</v>
      </c>
      <c r="V4580" s="28">
        <v>98114.240000000005</v>
      </c>
      <c r="W4580" s="26"/>
      <c r="X4580" s="26" t="s">
        <v>72</v>
      </c>
      <c r="Y4580" s="26" t="s">
        <v>61</v>
      </c>
    </row>
    <row r="4581" spans="2:25" x14ac:dyDescent="0.2">
      <c r="B4581" s="26" t="s">
        <v>10284</v>
      </c>
      <c r="C4581" s="26" t="s">
        <v>55</v>
      </c>
      <c r="D4581" s="26" t="s">
        <v>6025</v>
      </c>
      <c r="E4581" s="26" t="str">
        <f>VLOOKUP(D4581,[1]ЕНС!A:E,2,FALSE)</f>
        <v>Усилитель</v>
      </c>
      <c r="F4581" s="26" t="str">
        <f>VLOOKUP(D4581,[1]ЕНС!A:E,3,FALSE)</f>
        <v>вакуумный, для грузового автомобиля</v>
      </c>
      <c r="G4581" s="26" t="s">
        <v>10285</v>
      </c>
      <c r="H4581" s="26" t="s">
        <v>26</v>
      </c>
      <c r="I4581" s="26">
        <v>0</v>
      </c>
      <c r="J4581" s="26">
        <v>631010000</v>
      </c>
      <c r="K4581" s="26" t="str">
        <f>VLOOKUP(B4581,[1]ПланКаз!A4568:M7872,12,0)</f>
        <v>ҚР, ШҚО, Өскемен қ., Бажов көш., 10</v>
      </c>
      <c r="L4581" s="26" t="str">
        <f>VLOOKUP(B4581,[1]ПланКаз!A4566:M7870,13,0)</f>
        <v>Тамыз-Қыркүйек</v>
      </c>
      <c r="M4581" s="26" t="str">
        <f>VLOOKUP(B4581,[1]ПланКаз!A4568:N7872,14,0)</f>
        <v>Шығыс-Қазақстан облысы, Семей қ.</v>
      </c>
      <c r="N4581" s="26" t="s">
        <v>58</v>
      </c>
      <c r="O4581" s="26" t="str">
        <f>VLOOKUP(B4581,[1]ПланКаз!A4567:P7871,16,0)</f>
        <v>шартқа қол қойылған кезден бастап 30 күнтізбелік күн ішінде</v>
      </c>
      <c r="P4581" s="26" t="s">
        <v>59</v>
      </c>
      <c r="Q4581" s="27" t="s">
        <v>522</v>
      </c>
      <c r="R4581" s="26" t="str">
        <f>VLOOKUP(B4581,[1]ПланКаз!A4566:S7870,19,0)</f>
        <v>Дана</v>
      </c>
      <c r="S4581" s="28">
        <v>1</v>
      </c>
      <c r="T4581" s="28">
        <v>34747</v>
      </c>
      <c r="U4581" s="28">
        <v>34747</v>
      </c>
      <c r="V4581" s="28">
        <v>38916.639999999999</v>
      </c>
      <c r="W4581" s="26"/>
      <c r="X4581" s="26" t="s">
        <v>72</v>
      </c>
      <c r="Y4581" s="26" t="s">
        <v>61</v>
      </c>
    </row>
    <row r="4582" spans="2:25" x14ac:dyDescent="0.2">
      <c r="B4582" s="26" t="s">
        <v>10286</v>
      </c>
      <c r="C4582" s="26" t="s">
        <v>55</v>
      </c>
      <c r="D4582" s="26" t="s">
        <v>6109</v>
      </c>
      <c r="E4582" s="26" t="str">
        <f>VLOOKUP(D4582,[1]ЕНС!A:E,2,FALSE)</f>
        <v>Блок</v>
      </c>
      <c r="F4582" s="26" t="str">
        <f>VLOOKUP(D4582,[1]ЕНС!A:E,3,FALSE)</f>
        <v>шестерен промежуточного вала, для грузового автомобиля, для пятиступенчатой, трехвальной коробки передач</v>
      </c>
      <c r="G4582" s="26" t="s">
        <v>10287</v>
      </c>
      <c r="H4582" s="26" t="s">
        <v>26</v>
      </c>
      <c r="I4582" s="26">
        <v>0</v>
      </c>
      <c r="J4582" s="26">
        <v>631010000</v>
      </c>
      <c r="K4582" s="26" t="str">
        <f>VLOOKUP(B4582,[1]ПланКаз!A4569:M7873,12,0)</f>
        <v>ҚР, ШҚО, Өскемен қ., Бажов көш., 10</v>
      </c>
      <c r="L4582" s="26" t="str">
        <f>VLOOKUP(B4582,[1]ПланКаз!A4567:M7871,13,0)</f>
        <v>Тамыз-Қыркүйек</v>
      </c>
      <c r="M4582" s="26" t="str">
        <f>VLOOKUP(B4582,[1]ПланКаз!A4569:N7873,14,0)</f>
        <v>Шығыс-Қазақстан облысы, Семей қ.</v>
      </c>
      <c r="N4582" s="26" t="s">
        <v>58</v>
      </c>
      <c r="O4582" s="26" t="str">
        <f>VLOOKUP(B4582,[1]ПланКаз!A4568:P7872,16,0)</f>
        <v>шартқа қол қойылған кезден бастап 30 күнтізбелік күн ішінде</v>
      </c>
      <c r="P4582" s="26" t="s">
        <v>59</v>
      </c>
      <c r="Q4582" s="27" t="s">
        <v>522</v>
      </c>
      <c r="R4582" s="26" t="str">
        <f>VLOOKUP(B4582,[1]ПланКаз!A4567:S7871,19,0)</f>
        <v>Дана</v>
      </c>
      <c r="S4582" s="28">
        <v>1</v>
      </c>
      <c r="T4582" s="28">
        <v>39676</v>
      </c>
      <c r="U4582" s="28">
        <v>39676</v>
      </c>
      <c r="V4582" s="28">
        <v>44437.120000000003</v>
      </c>
      <c r="W4582" s="26"/>
      <c r="X4582" s="26" t="s">
        <v>72</v>
      </c>
      <c r="Y4582" s="26" t="s">
        <v>61</v>
      </c>
    </row>
    <row r="4583" spans="2:25" x14ac:dyDescent="0.2">
      <c r="B4583" s="26" t="s">
        <v>10288</v>
      </c>
      <c r="C4583" s="26" t="s">
        <v>55</v>
      </c>
      <c r="D4583" s="26" t="s">
        <v>6358</v>
      </c>
      <c r="E4583" s="26" t="str">
        <f>VLOOKUP(D4583,[1]ЕНС!A:E,2,FALSE)</f>
        <v>Кожух</v>
      </c>
      <c r="F4583" s="26" t="str">
        <f>VLOOKUP(D4583,[1]ЕНС!A:E,3,FALSE)</f>
        <v>сцепления, для легкового автомобиля</v>
      </c>
      <c r="G4583" s="26" t="s">
        <v>10289</v>
      </c>
      <c r="H4583" s="26" t="s">
        <v>26</v>
      </c>
      <c r="I4583" s="26">
        <v>0</v>
      </c>
      <c r="J4583" s="26">
        <v>631010000</v>
      </c>
      <c r="K4583" s="26" t="str">
        <f>VLOOKUP(B4583,[1]ПланКаз!A4570:M7874,12,0)</f>
        <v>ҚР, ШҚО, Өскемен қ., Бажов көш., 10</v>
      </c>
      <c r="L4583" s="26" t="str">
        <f>VLOOKUP(B4583,[1]ПланКаз!A4568:M7872,13,0)</f>
        <v>Тамыз-Қыркүйек</v>
      </c>
      <c r="M4583" s="26" t="str">
        <f>VLOOKUP(B4583,[1]ПланКаз!A4570:N7874,14,0)</f>
        <v>Шығыс-Қазақстан облысы, Семей қ.</v>
      </c>
      <c r="N4583" s="26" t="s">
        <v>58</v>
      </c>
      <c r="O4583" s="26" t="str">
        <f>VLOOKUP(B4583,[1]ПланКаз!A4569:P7873,16,0)</f>
        <v>шартқа қол қойылған кезден бастап 30 күнтізбелік күн ішінде</v>
      </c>
      <c r="P4583" s="26" t="s">
        <v>59</v>
      </c>
      <c r="Q4583" s="27" t="s">
        <v>522</v>
      </c>
      <c r="R4583" s="26" t="str">
        <f>VLOOKUP(B4583,[1]ПланКаз!A4568:S7872,19,0)</f>
        <v>Дана</v>
      </c>
      <c r="S4583" s="28">
        <v>1</v>
      </c>
      <c r="T4583" s="28">
        <v>79668</v>
      </c>
      <c r="U4583" s="28">
        <v>79668</v>
      </c>
      <c r="V4583" s="28">
        <v>89228.160000000003</v>
      </c>
      <c r="W4583" s="26"/>
      <c r="X4583" s="26" t="s">
        <v>72</v>
      </c>
      <c r="Y4583" s="26" t="s">
        <v>61</v>
      </c>
    </row>
    <row r="4584" spans="2:25" x14ac:dyDescent="0.2">
      <c r="B4584" s="26" t="s">
        <v>10290</v>
      </c>
      <c r="C4584" s="26" t="s">
        <v>55</v>
      </c>
      <c r="D4584" s="26" t="s">
        <v>6784</v>
      </c>
      <c r="E4584" s="26" t="str">
        <f>VLOOKUP(D4584,[1]ЕНС!A:E,2,FALSE)</f>
        <v>Радиатор</v>
      </c>
      <c r="F4584" s="26" t="str">
        <f>VLOOKUP(D4584,[1]ЕНС!A:E,3,FALSE)</f>
        <v>для легкового автомобиля, системы охлаждения</v>
      </c>
      <c r="G4584" s="26" t="s">
        <v>10291</v>
      </c>
      <c r="H4584" s="26" t="s">
        <v>26</v>
      </c>
      <c r="I4584" s="26">
        <v>0</v>
      </c>
      <c r="J4584" s="26">
        <v>631010000</v>
      </c>
      <c r="K4584" s="26" t="str">
        <f>VLOOKUP(B4584,[1]ПланКаз!A4571:M7875,12,0)</f>
        <v>ҚР, ШҚО, Өскемен қ., Бажов көш., 10</v>
      </c>
      <c r="L4584" s="26" t="str">
        <f>VLOOKUP(B4584,[1]ПланКаз!A4569:M7873,13,0)</f>
        <v>Тамыз-Қыркүйек</v>
      </c>
      <c r="M4584" s="26" t="str">
        <f>VLOOKUP(B4584,[1]ПланКаз!A4571:N7875,14,0)</f>
        <v>Шығыс-Қазақстан облысы, Семей қ.</v>
      </c>
      <c r="N4584" s="26" t="s">
        <v>58</v>
      </c>
      <c r="O4584" s="26" t="str">
        <f>VLOOKUP(B4584,[1]ПланКаз!A4570:P7874,16,0)</f>
        <v>шартқа қол қойылған кезден бастап 30 күнтізбелік күн ішінде</v>
      </c>
      <c r="P4584" s="26" t="s">
        <v>59</v>
      </c>
      <c r="Q4584" s="27" t="s">
        <v>522</v>
      </c>
      <c r="R4584" s="26" t="str">
        <f>VLOOKUP(B4584,[1]ПланКаз!A4569:S7873,19,0)</f>
        <v>Дана</v>
      </c>
      <c r="S4584" s="28">
        <v>1</v>
      </c>
      <c r="T4584" s="28">
        <v>59036</v>
      </c>
      <c r="U4584" s="28">
        <v>59036</v>
      </c>
      <c r="V4584" s="28">
        <v>66120.320000000007</v>
      </c>
      <c r="W4584" s="26"/>
      <c r="X4584" s="26" t="s">
        <v>72</v>
      </c>
      <c r="Y4584" s="26" t="s">
        <v>61</v>
      </c>
    </row>
    <row r="4585" spans="2:25" x14ac:dyDescent="0.2">
      <c r="B4585" s="26" t="s">
        <v>10292</v>
      </c>
      <c r="C4585" s="26" t="s">
        <v>55</v>
      </c>
      <c r="D4585" s="26" t="s">
        <v>6715</v>
      </c>
      <c r="E4585" s="26" t="str">
        <f>VLOOKUP(D4585,[1]ЕНС!A:E,2,FALSE)</f>
        <v>Вал</v>
      </c>
      <c r="F4585" s="26" t="str">
        <f>VLOOKUP(D4585,[1]ЕНС!A:E,3,FALSE)</f>
        <v>вторичный (ведомый), для легкового автомобиля, для четырехступенчатой, многовальной коробки передач</v>
      </c>
      <c r="G4585" s="26" t="s">
        <v>10293</v>
      </c>
      <c r="H4585" s="26" t="s">
        <v>26</v>
      </c>
      <c r="I4585" s="26">
        <v>0</v>
      </c>
      <c r="J4585" s="26">
        <v>631010000</v>
      </c>
      <c r="K4585" s="26" t="str">
        <f>VLOOKUP(B4585,[1]ПланКаз!A4572:M7876,12,0)</f>
        <v>ҚР, ШҚО, Өскемен қ., Бажов көш., 10</v>
      </c>
      <c r="L4585" s="26" t="str">
        <f>VLOOKUP(B4585,[1]ПланКаз!A4570:M7874,13,0)</f>
        <v>Тамыз-Қыркүйек</v>
      </c>
      <c r="M4585" s="26" t="str">
        <f>VLOOKUP(B4585,[1]ПланКаз!A4572:N7876,14,0)</f>
        <v>Шығыс-Қазақстан облысы, Семей қ.</v>
      </c>
      <c r="N4585" s="26" t="s">
        <v>58</v>
      </c>
      <c r="O4585" s="26" t="str">
        <f>VLOOKUP(B4585,[1]ПланКаз!A4571:P7875,16,0)</f>
        <v>шартқа қол қойылған кезден бастап 30 күнтізбелік күн ішінде</v>
      </c>
      <c r="P4585" s="26" t="s">
        <v>59</v>
      </c>
      <c r="Q4585" s="27" t="s">
        <v>522</v>
      </c>
      <c r="R4585" s="26" t="str">
        <f>VLOOKUP(B4585,[1]ПланКаз!A4570:S7874,19,0)</f>
        <v>Дана</v>
      </c>
      <c r="S4585" s="28">
        <v>1</v>
      </c>
      <c r="T4585" s="28">
        <v>62774</v>
      </c>
      <c r="U4585" s="28">
        <v>62774</v>
      </c>
      <c r="V4585" s="28">
        <v>70306.880000000005</v>
      </c>
      <c r="W4585" s="26"/>
      <c r="X4585" s="26" t="s">
        <v>72</v>
      </c>
      <c r="Y4585" s="26" t="s">
        <v>61</v>
      </c>
    </row>
    <row r="4586" spans="2:25" x14ac:dyDescent="0.2">
      <c r="B4586" s="26" t="s">
        <v>10294</v>
      </c>
      <c r="C4586" s="26" t="s">
        <v>55</v>
      </c>
      <c r="D4586" s="26" t="s">
        <v>6935</v>
      </c>
      <c r="E4586" s="26" t="str">
        <f>VLOOKUP(D4586,[1]ЕНС!A:E,2,FALSE)</f>
        <v>Механизм</v>
      </c>
      <c r="F4586" s="26" t="str">
        <f>VLOOKUP(D4586,[1]ЕНС!A:E,3,FALSE)</f>
        <v>рулевой, для легкового автомобиля, с винтом и гайкой</v>
      </c>
      <c r="G4586" s="26" t="s">
        <v>10295</v>
      </c>
      <c r="H4586" s="26" t="s">
        <v>26</v>
      </c>
      <c r="I4586" s="26">
        <v>0</v>
      </c>
      <c r="J4586" s="26">
        <v>631010000</v>
      </c>
      <c r="K4586" s="26" t="str">
        <f>VLOOKUP(B4586,[1]ПланКаз!A4573:M7877,12,0)</f>
        <v>ҚР, ШҚО, Өскемен қ., Бажов көш., 10</v>
      </c>
      <c r="L4586" s="26" t="str">
        <f>VLOOKUP(B4586,[1]ПланКаз!A4571:M7875,13,0)</f>
        <v>Тамыз-Қыркүйек</v>
      </c>
      <c r="M4586" s="26" t="str">
        <f>VLOOKUP(B4586,[1]ПланКаз!A4573:N7877,14,0)</f>
        <v>Шығыс-Қазақстан облысы, Семей қ.</v>
      </c>
      <c r="N4586" s="26" t="s">
        <v>58</v>
      </c>
      <c r="O4586" s="26" t="str">
        <f>VLOOKUP(B4586,[1]ПланКаз!A4572:P7876,16,0)</f>
        <v>шартқа қол қойылған кезден бастап 30 күнтізбелік күн ішінде</v>
      </c>
      <c r="P4586" s="26" t="s">
        <v>59</v>
      </c>
      <c r="Q4586" s="27" t="s">
        <v>522</v>
      </c>
      <c r="R4586" s="26" t="str">
        <f>VLOOKUP(B4586,[1]ПланКаз!A4571:S7875,19,0)</f>
        <v>Дана</v>
      </c>
      <c r="S4586" s="28">
        <v>1</v>
      </c>
      <c r="T4586" s="28">
        <v>69035</v>
      </c>
      <c r="U4586" s="28">
        <v>69035</v>
      </c>
      <c r="V4586" s="28">
        <v>77319.199999999997</v>
      </c>
      <c r="W4586" s="26"/>
      <c r="X4586" s="26" t="s">
        <v>72</v>
      </c>
      <c r="Y4586" s="26" t="s">
        <v>61</v>
      </c>
    </row>
    <row r="4587" spans="2:25" x14ac:dyDescent="0.2">
      <c r="B4587" s="26" t="s">
        <v>10296</v>
      </c>
      <c r="C4587" s="26" t="s">
        <v>55</v>
      </c>
      <c r="D4587" s="26" t="s">
        <v>5771</v>
      </c>
      <c r="E4587" s="26" t="str">
        <f>VLOOKUP(D4587,[1]ЕНС!A:E,2,FALSE)</f>
        <v>Вал</v>
      </c>
      <c r="F4587" s="26" t="str">
        <f>VLOOKUP(D4587,[1]ЕНС!A:E,3,FALSE)</f>
        <v>вторичный (ведомый), для грузового автомобиля, для четырехступенчатой, многовальной коробки передач</v>
      </c>
      <c r="G4587" s="26" t="s">
        <v>7035</v>
      </c>
      <c r="H4587" s="26" t="s">
        <v>26</v>
      </c>
      <c r="I4587" s="26">
        <v>0</v>
      </c>
      <c r="J4587" s="26">
        <v>631010000</v>
      </c>
      <c r="K4587" s="26" t="str">
        <f>VLOOKUP(B4587,[1]ПланКаз!A4574:M7878,12,0)</f>
        <v>ҚР, ШҚО, Өскемен қ., Бажов көш., 10</v>
      </c>
      <c r="L4587" s="26" t="str">
        <f>VLOOKUP(B4587,[1]ПланКаз!A4572:M7876,13,0)</f>
        <v>Тамыз-Қыркүйек</v>
      </c>
      <c r="M4587" s="26" t="str">
        <f>VLOOKUP(B4587,[1]ПланКаз!A4574:N7878,14,0)</f>
        <v>Шығыс-Қазақстан облысы, Семей қ.</v>
      </c>
      <c r="N4587" s="26" t="s">
        <v>58</v>
      </c>
      <c r="O4587" s="26" t="str">
        <f>VLOOKUP(B4587,[1]ПланКаз!A4573:P7877,16,0)</f>
        <v>шартқа қол қойылған кезден бастап 30 күнтізбелік күн ішінде</v>
      </c>
      <c r="P4587" s="26" t="s">
        <v>59</v>
      </c>
      <c r="Q4587" s="27" t="s">
        <v>522</v>
      </c>
      <c r="R4587" s="26" t="str">
        <f>VLOOKUP(B4587,[1]ПланКаз!A4572:S7876,19,0)</f>
        <v>Дана</v>
      </c>
      <c r="S4587" s="28">
        <v>1</v>
      </c>
      <c r="T4587" s="28">
        <v>86112</v>
      </c>
      <c r="U4587" s="28">
        <v>86112</v>
      </c>
      <c r="V4587" s="28">
        <v>96445.440000000002</v>
      </c>
      <c r="W4587" s="26"/>
      <c r="X4587" s="26" t="s">
        <v>72</v>
      </c>
      <c r="Y4587" s="26" t="s">
        <v>61</v>
      </c>
    </row>
    <row r="4588" spans="2:25" x14ac:dyDescent="0.2">
      <c r="B4588" s="26" t="s">
        <v>10297</v>
      </c>
      <c r="C4588" s="26" t="s">
        <v>55</v>
      </c>
      <c r="D4588" s="26" t="s">
        <v>7043</v>
      </c>
      <c r="E4588" s="26" t="str">
        <f>VLOOKUP(D4588,[1]ЕНС!A:E,2,FALSE)</f>
        <v>Насос</v>
      </c>
      <c r="F4588" s="26" t="str">
        <f>VLOOKUP(D4588,[1]ЕНС!A:E,3,FALSE)</f>
        <v>гидроусилителя рулевого управления, для грузового автомобиля</v>
      </c>
      <c r="G4588" s="26" t="s">
        <v>10298</v>
      </c>
      <c r="H4588" s="26" t="s">
        <v>26</v>
      </c>
      <c r="I4588" s="26">
        <v>0</v>
      </c>
      <c r="J4588" s="26">
        <v>631010000</v>
      </c>
      <c r="K4588" s="26" t="str">
        <f>VLOOKUP(B4588,[1]ПланКаз!A4575:M7879,12,0)</f>
        <v>ҚР, ШҚО, Өскемен қ., Бажов көш., 10</v>
      </c>
      <c r="L4588" s="26" t="str">
        <f>VLOOKUP(B4588,[1]ПланКаз!A4573:M7877,13,0)</f>
        <v>Тамыз-Қыркүйек</v>
      </c>
      <c r="M4588" s="26" t="str">
        <f>VLOOKUP(B4588,[1]ПланКаз!A4575:N7879,14,0)</f>
        <v>Шығыс-Қазақстан облысы, Семей қ.</v>
      </c>
      <c r="N4588" s="26" t="s">
        <v>58</v>
      </c>
      <c r="O4588" s="26" t="str">
        <f>VLOOKUP(B4588,[1]ПланКаз!A4574:P7878,16,0)</f>
        <v>шартқа қол қойылған кезден бастап 30 күнтізбелік күн ішінде</v>
      </c>
      <c r="P4588" s="26" t="s">
        <v>59</v>
      </c>
      <c r="Q4588" s="27" t="s">
        <v>522</v>
      </c>
      <c r="R4588" s="26" t="str">
        <f>VLOOKUP(B4588,[1]ПланКаз!A4573:S7877,19,0)</f>
        <v>Дана</v>
      </c>
      <c r="S4588" s="28">
        <v>1</v>
      </c>
      <c r="T4588" s="28">
        <v>47134</v>
      </c>
      <c r="U4588" s="28">
        <v>47134</v>
      </c>
      <c r="V4588" s="28">
        <v>52790.080000000002</v>
      </c>
      <c r="W4588" s="26"/>
      <c r="X4588" s="26" t="s">
        <v>72</v>
      </c>
      <c r="Y4588" s="26" t="s">
        <v>61</v>
      </c>
    </row>
    <row r="4589" spans="2:25" x14ac:dyDescent="0.2">
      <c r="B4589" s="26" t="s">
        <v>10299</v>
      </c>
      <c r="C4589" s="26" t="s">
        <v>55</v>
      </c>
      <c r="D4589" s="26" t="s">
        <v>5790</v>
      </c>
      <c r="E4589" s="26" t="str">
        <f>VLOOKUP(D4589,[1]ЕНС!A:E,2,FALSE)</f>
        <v>Насос водяной</v>
      </c>
      <c r="F4589" s="26" t="str">
        <f>VLOOKUP(D4589,[1]ЕНС!A:E,3,FALSE)</f>
        <v>для грузового автомобиля</v>
      </c>
      <c r="G4589" s="26" t="s">
        <v>10300</v>
      </c>
      <c r="H4589" s="26" t="s">
        <v>26</v>
      </c>
      <c r="I4589" s="26">
        <v>0</v>
      </c>
      <c r="J4589" s="26">
        <v>631010000</v>
      </c>
      <c r="K4589" s="26" t="str">
        <f>VLOOKUP(B4589,[1]ПланКаз!A4576:M7880,12,0)</f>
        <v>ҚР, ШҚО, Өскемен қ., Бажов көш., 10</v>
      </c>
      <c r="L4589" s="26" t="str">
        <f>VLOOKUP(B4589,[1]ПланКаз!A4574:M7878,13,0)</f>
        <v>Тамыз-Қыркүйек</v>
      </c>
      <c r="M4589" s="26" t="str">
        <f>VLOOKUP(B4589,[1]ПланКаз!A4576:N7880,14,0)</f>
        <v>Шығыс-Қазақстан облысы, Семей қ.</v>
      </c>
      <c r="N4589" s="26" t="s">
        <v>58</v>
      </c>
      <c r="O4589" s="26" t="str">
        <f>VLOOKUP(B4589,[1]ПланКаз!A4575:P7879,16,0)</f>
        <v>шартқа қол қойылған кезден бастап 30 күнтізбелік күн ішінде</v>
      </c>
      <c r="P4589" s="26" t="s">
        <v>59</v>
      </c>
      <c r="Q4589" s="27" t="s">
        <v>522</v>
      </c>
      <c r="R4589" s="26" t="str">
        <f>VLOOKUP(B4589,[1]ПланКаз!A4574:S7878,19,0)</f>
        <v>Дана</v>
      </c>
      <c r="S4589" s="28">
        <v>1</v>
      </c>
      <c r="T4589" s="28">
        <v>47232</v>
      </c>
      <c r="U4589" s="28">
        <v>47232</v>
      </c>
      <c r="V4589" s="28">
        <v>52899.839999999997</v>
      </c>
      <c r="W4589" s="26"/>
      <c r="X4589" s="26" t="s">
        <v>72</v>
      </c>
      <c r="Y4589" s="26" t="s">
        <v>61</v>
      </c>
    </row>
    <row r="4590" spans="2:25" x14ac:dyDescent="0.2">
      <c r="B4590" s="26" t="s">
        <v>10301</v>
      </c>
      <c r="C4590" s="26" t="s">
        <v>55</v>
      </c>
      <c r="D4590" s="26" t="s">
        <v>7675</v>
      </c>
      <c r="E4590" s="26" t="str">
        <f>VLOOKUP(D4590,[1]ЕНС!A:E,2,FALSE)</f>
        <v>Насос</v>
      </c>
      <c r="F4590" s="26" t="str">
        <f>VLOOKUP(D4590,[1]ЕНС!A:E,3,FALSE)</f>
        <v>шестеренный, тип НШ-50</v>
      </c>
      <c r="G4590" s="26" t="s">
        <v>10302</v>
      </c>
      <c r="H4590" s="26" t="s">
        <v>26</v>
      </c>
      <c r="I4590" s="26">
        <v>0</v>
      </c>
      <c r="J4590" s="26">
        <v>631010000</v>
      </c>
      <c r="K4590" s="26" t="str">
        <f>VLOOKUP(B4590,[1]ПланКаз!A4577:M7881,12,0)</f>
        <v>ҚР, ШҚО, Өскемен қ., Бажов көш., 10</v>
      </c>
      <c r="L4590" s="26" t="str">
        <f>VLOOKUP(B4590,[1]ПланКаз!A4575:M7879,13,0)</f>
        <v>Тамыз-Қыркүйек</v>
      </c>
      <c r="M4590" s="26" t="str">
        <f>VLOOKUP(B4590,[1]ПланКаз!A4577:N7881,14,0)</f>
        <v>Шығыс-Қазақстан облысы, Семей қ.</v>
      </c>
      <c r="N4590" s="26" t="s">
        <v>58</v>
      </c>
      <c r="O4590" s="26" t="str">
        <f>VLOOKUP(B4590,[1]ПланКаз!A4576:P7880,16,0)</f>
        <v>шартқа қол қойылған кезден бастап 30 күнтізбелік күн ішінде</v>
      </c>
      <c r="P4590" s="26" t="s">
        <v>59</v>
      </c>
      <c r="Q4590" s="27" t="s">
        <v>522</v>
      </c>
      <c r="R4590" s="26" t="str">
        <f>VLOOKUP(B4590,[1]ПланКаз!A4575:S7879,19,0)</f>
        <v>Дана</v>
      </c>
      <c r="S4590" s="28">
        <v>1</v>
      </c>
      <c r="T4590" s="28">
        <v>19484</v>
      </c>
      <c r="U4590" s="28">
        <v>19484</v>
      </c>
      <c r="V4590" s="28">
        <v>21822.080000000002</v>
      </c>
      <c r="W4590" s="26"/>
      <c r="X4590" s="26" t="s">
        <v>72</v>
      </c>
      <c r="Y4590" s="26" t="s">
        <v>61</v>
      </c>
    </row>
    <row r="4591" spans="2:25" x14ac:dyDescent="0.2">
      <c r="B4591" s="26" t="s">
        <v>10303</v>
      </c>
      <c r="C4591" s="26" t="s">
        <v>55</v>
      </c>
      <c r="D4591" s="26" t="s">
        <v>6626</v>
      </c>
      <c r="E4591" s="26" t="str">
        <f>VLOOKUP(D4591,[1]ЕНС!A:E,2,FALSE)</f>
        <v>Коробка передач</v>
      </c>
      <c r="F4591" s="26" t="str">
        <f>VLOOKUP(D4591,[1]ЕНС!A:E,3,FALSE)</f>
        <v>механическая, для легкового автомобиля, четырехступенчатая, двухвальная</v>
      </c>
      <c r="G4591" s="26" t="s">
        <v>10304</v>
      </c>
      <c r="H4591" s="26" t="s">
        <v>26</v>
      </c>
      <c r="I4591" s="26">
        <v>0</v>
      </c>
      <c r="J4591" s="26">
        <v>631010000</v>
      </c>
      <c r="K4591" s="26" t="str">
        <f>VLOOKUP(B4591,[1]ПланКаз!A4578:M7882,12,0)</f>
        <v>ҚР, ШҚО, Өскемен қ., Бажов көш., 10</v>
      </c>
      <c r="L4591" s="26" t="str">
        <f>VLOOKUP(B4591,[1]ПланКаз!A4576:M7880,13,0)</f>
        <v>Тамыз-Қыркүйек</v>
      </c>
      <c r="M4591" s="26" t="str">
        <f>VLOOKUP(B4591,[1]ПланКаз!A4578:N7882,14,0)</f>
        <v>Шығыс-Қазақстан облысы, Семей қ.</v>
      </c>
      <c r="N4591" s="26" t="s">
        <v>58</v>
      </c>
      <c r="O4591" s="26" t="str">
        <f>VLOOKUP(B4591,[1]ПланКаз!A4577:P7881,16,0)</f>
        <v>шартқа қол қойылған кезден бастап 30 күнтізбелік күн ішінде</v>
      </c>
      <c r="P4591" s="26" t="s">
        <v>59</v>
      </c>
      <c r="Q4591" s="27" t="s">
        <v>522</v>
      </c>
      <c r="R4591" s="26" t="str">
        <f>VLOOKUP(B4591,[1]ПланКаз!A4576:S7880,19,0)</f>
        <v>Дана</v>
      </c>
      <c r="S4591" s="28">
        <v>1</v>
      </c>
      <c r="T4591" s="28">
        <v>207000</v>
      </c>
      <c r="U4591" s="28">
        <v>207000</v>
      </c>
      <c r="V4591" s="28">
        <v>231840</v>
      </c>
      <c r="W4591" s="26"/>
      <c r="X4591" s="26" t="s">
        <v>72</v>
      </c>
      <c r="Y4591" s="26" t="s">
        <v>61</v>
      </c>
    </row>
    <row r="4592" spans="2:25" x14ac:dyDescent="0.2">
      <c r="B4592" s="26" t="s">
        <v>10305</v>
      </c>
      <c r="C4592" s="26" t="s">
        <v>55</v>
      </c>
      <c r="D4592" s="26" t="s">
        <v>5948</v>
      </c>
      <c r="E4592" s="26" t="str">
        <f>VLOOKUP(D4592,[1]ЕНС!A:E,2,FALSE)</f>
        <v>Радиатор</v>
      </c>
      <c r="F4592" s="26" t="str">
        <f>VLOOKUP(D4592,[1]ЕНС!A:E,3,FALSE)</f>
        <v>для грузового автомобиля, системы охлаждения</v>
      </c>
      <c r="G4592" s="26" t="s">
        <v>10306</v>
      </c>
      <c r="H4592" s="26" t="s">
        <v>26</v>
      </c>
      <c r="I4592" s="26">
        <v>0</v>
      </c>
      <c r="J4592" s="26">
        <v>631010000</v>
      </c>
      <c r="K4592" s="26" t="str">
        <f>VLOOKUP(B4592,[1]ПланКаз!A4579:M7883,12,0)</f>
        <v>ҚР, ШҚО, Өскемен қ., Бажов көш., 10</v>
      </c>
      <c r="L4592" s="26" t="str">
        <f>VLOOKUP(B4592,[1]ПланКаз!A4577:M7881,13,0)</f>
        <v>Тамыз-Қыркүйек</v>
      </c>
      <c r="M4592" s="26" t="str">
        <f>VLOOKUP(B4592,[1]ПланКаз!A4579:N7883,14,0)</f>
        <v>Шығыс-Қазақстан облысы, Семей қ.</v>
      </c>
      <c r="N4592" s="26" t="s">
        <v>58</v>
      </c>
      <c r="O4592" s="26" t="str">
        <f>VLOOKUP(B4592,[1]ПланКаз!A4578:P7882,16,0)</f>
        <v>шартқа қол қойылған кезден бастап 30 күнтізбелік күн ішінде</v>
      </c>
      <c r="P4592" s="26" t="s">
        <v>59</v>
      </c>
      <c r="Q4592" s="27" t="s">
        <v>522</v>
      </c>
      <c r="R4592" s="26" t="str">
        <f>VLOOKUP(B4592,[1]ПланКаз!A4577:S7881,19,0)</f>
        <v>Дана</v>
      </c>
      <c r="S4592" s="28">
        <v>1</v>
      </c>
      <c r="T4592" s="28">
        <v>138070</v>
      </c>
      <c r="U4592" s="28">
        <v>138070</v>
      </c>
      <c r="V4592" s="28">
        <v>154638.39999999999</v>
      </c>
      <c r="W4592" s="26"/>
      <c r="X4592" s="26" t="s">
        <v>72</v>
      </c>
      <c r="Y4592" s="26" t="s">
        <v>61</v>
      </c>
    </row>
    <row r="4593" spans="2:25" x14ac:dyDescent="0.2">
      <c r="B4593" s="26" t="s">
        <v>10307</v>
      </c>
      <c r="C4593" s="26" t="s">
        <v>55</v>
      </c>
      <c r="D4593" s="26" t="s">
        <v>7027</v>
      </c>
      <c r="E4593" s="26" t="str">
        <f>VLOOKUP(D4593,[1]ЕНС!A:E,2,FALSE)</f>
        <v>Шарнир</v>
      </c>
      <c r="F4593" s="26" t="str">
        <f>VLOOKUP(D4593,[1]ЕНС!A:E,3,FALSE)</f>
        <v>регулировки угловых скоростей, для легкового автомобиля, наружный</v>
      </c>
      <c r="G4593" s="26" t="s">
        <v>10308</v>
      </c>
      <c r="H4593" s="26" t="s">
        <v>26</v>
      </c>
      <c r="I4593" s="26">
        <v>0</v>
      </c>
      <c r="J4593" s="26">
        <v>631010000</v>
      </c>
      <c r="K4593" s="26" t="str">
        <f>VLOOKUP(B4593,[1]ПланКаз!A4580:M7884,12,0)</f>
        <v>ҚР, ШҚО, Өскемен қ., Бажов көш., 10</v>
      </c>
      <c r="L4593" s="26" t="str">
        <f>VLOOKUP(B4593,[1]ПланКаз!A4578:M7882,13,0)</f>
        <v>Тамыз-Қыркүйек</v>
      </c>
      <c r="M4593" s="26" t="str">
        <f>VLOOKUP(B4593,[1]ПланКаз!A4580:N7884,14,0)</f>
        <v>Шығыс-Қазақстан облысы, Семей қ.</v>
      </c>
      <c r="N4593" s="26" t="s">
        <v>58</v>
      </c>
      <c r="O4593" s="26" t="str">
        <f>VLOOKUP(B4593,[1]ПланКаз!A4579:P7883,16,0)</f>
        <v>шартқа қол қойылған кезден бастап 30 күнтізбелік күн ішінде</v>
      </c>
      <c r="P4593" s="26" t="s">
        <v>59</v>
      </c>
      <c r="Q4593" s="27" t="s">
        <v>522</v>
      </c>
      <c r="R4593" s="26" t="str">
        <f>VLOOKUP(B4593,[1]ПланКаз!A4578:S7882,19,0)</f>
        <v>Дана</v>
      </c>
      <c r="S4593" s="28">
        <v>1</v>
      </c>
      <c r="T4593" s="28">
        <v>24228</v>
      </c>
      <c r="U4593" s="28">
        <v>24228</v>
      </c>
      <c r="V4593" s="28">
        <v>27135.360000000001</v>
      </c>
      <c r="W4593" s="26"/>
      <c r="X4593" s="26" t="s">
        <v>72</v>
      </c>
      <c r="Y4593" s="26" t="s">
        <v>61</v>
      </c>
    </row>
    <row r="4594" spans="2:25" x14ac:dyDescent="0.2">
      <c r="B4594" s="26" t="s">
        <v>10309</v>
      </c>
      <c r="C4594" s="26" t="s">
        <v>55</v>
      </c>
      <c r="D4594" s="26" t="s">
        <v>9148</v>
      </c>
      <c r="E4594" s="26" t="str">
        <f>VLOOKUP(D4594,[1]ЕНС!A:E,2,FALSE)</f>
        <v>Шарнир</v>
      </c>
      <c r="F4594" s="26" t="str">
        <f>VLOOKUP(D4594,[1]ЕНС!A:E,3,FALSE)</f>
        <v>регулировки угловых скоростей, для легкового автомобиля, внутренний</v>
      </c>
      <c r="G4594" s="26" t="s">
        <v>10310</v>
      </c>
      <c r="H4594" s="26" t="s">
        <v>26</v>
      </c>
      <c r="I4594" s="26">
        <v>0</v>
      </c>
      <c r="J4594" s="26">
        <v>631010000</v>
      </c>
      <c r="K4594" s="26" t="str">
        <f>VLOOKUP(B4594,[1]ПланКаз!A4581:M7885,12,0)</f>
        <v>ҚР, ШҚО, Өскемен қ., Бажов көш., 10</v>
      </c>
      <c r="L4594" s="26" t="str">
        <f>VLOOKUP(B4594,[1]ПланКаз!A4579:M7883,13,0)</f>
        <v>Тамыз-Қыркүйек</v>
      </c>
      <c r="M4594" s="26" t="str">
        <f>VLOOKUP(B4594,[1]ПланКаз!A4581:N7885,14,0)</f>
        <v>Шығыс-Қазақстан облысы, Семей қ.</v>
      </c>
      <c r="N4594" s="26" t="s">
        <v>58</v>
      </c>
      <c r="O4594" s="26" t="str">
        <f>VLOOKUP(B4594,[1]ПланКаз!A4580:P7884,16,0)</f>
        <v>шартқа қол қойылған кезден бастап 30 күнтізбелік күн ішінде</v>
      </c>
      <c r="P4594" s="26" t="s">
        <v>59</v>
      </c>
      <c r="Q4594" s="27" t="s">
        <v>522</v>
      </c>
      <c r="R4594" s="26" t="str">
        <f>VLOOKUP(B4594,[1]ПланКаз!A4579:S7883,19,0)</f>
        <v>Дана</v>
      </c>
      <c r="S4594" s="28">
        <v>1</v>
      </c>
      <c r="T4594" s="28">
        <v>22967</v>
      </c>
      <c r="U4594" s="28">
        <v>22967</v>
      </c>
      <c r="V4594" s="28">
        <v>25723.040000000001</v>
      </c>
      <c r="W4594" s="26"/>
      <c r="X4594" s="26" t="s">
        <v>72</v>
      </c>
      <c r="Y4594" s="26" t="s">
        <v>61</v>
      </c>
    </row>
    <row r="4595" spans="2:25" x14ac:dyDescent="0.2">
      <c r="B4595" s="26" t="s">
        <v>10311</v>
      </c>
      <c r="C4595" s="26" t="s">
        <v>55</v>
      </c>
      <c r="D4595" s="26" t="s">
        <v>5559</v>
      </c>
      <c r="E4595" s="26" t="str">
        <f>VLOOKUP(D4595,[1]ЕНС!A:E,2,FALSE)</f>
        <v>Насос водяной</v>
      </c>
      <c r="F4595" s="26" t="str">
        <f>VLOOKUP(D4595,[1]ЕНС!A:E,3,FALSE)</f>
        <v>для легкового автомобиля</v>
      </c>
      <c r="G4595" s="26" t="s">
        <v>10312</v>
      </c>
      <c r="H4595" s="26" t="s">
        <v>26</v>
      </c>
      <c r="I4595" s="26">
        <v>0</v>
      </c>
      <c r="J4595" s="26">
        <v>631010000</v>
      </c>
      <c r="K4595" s="26" t="str">
        <f>VLOOKUP(B4595,[1]ПланКаз!A4582:M7886,12,0)</f>
        <v>ҚР, ШҚО, Өскемен қ., Бажов көш., 10</v>
      </c>
      <c r="L4595" s="26" t="str">
        <f>VLOOKUP(B4595,[1]ПланКаз!A4580:M7884,13,0)</f>
        <v>Тамыз-Қыркүйек</v>
      </c>
      <c r="M4595" s="26" t="str">
        <f>VLOOKUP(B4595,[1]ПланКаз!A4582:N7886,14,0)</f>
        <v>Шығыс-Қазақстан облысы, Семей қ.</v>
      </c>
      <c r="N4595" s="26" t="s">
        <v>58</v>
      </c>
      <c r="O4595" s="26" t="str">
        <f>VLOOKUP(B4595,[1]ПланКаз!A4581:P7885,16,0)</f>
        <v>шартқа қол қойылған кезден бастап 30 күнтізбелік күн ішінде</v>
      </c>
      <c r="P4595" s="26" t="s">
        <v>59</v>
      </c>
      <c r="Q4595" s="27" t="s">
        <v>522</v>
      </c>
      <c r="R4595" s="26" t="str">
        <f>VLOOKUP(B4595,[1]ПланКаз!A4580:S7884,19,0)</f>
        <v>Дана</v>
      </c>
      <c r="S4595" s="28">
        <v>1</v>
      </c>
      <c r="T4595" s="28">
        <v>10633</v>
      </c>
      <c r="U4595" s="28">
        <v>10633</v>
      </c>
      <c r="V4595" s="28">
        <v>11908.96</v>
      </c>
      <c r="W4595" s="26"/>
      <c r="X4595" s="26" t="s">
        <v>72</v>
      </c>
      <c r="Y4595" s="26" t="s">
        <v>61</v>
      </c>
    </row>
    <row r="4596" spans="2:25" x14ac:dyDescent="0.2">
      <c r="B4596" s="26" t="s">
        <v>10313</v>
      </c>
      <c r="C4596" s="26" t="s">
        <v>55</v>
      </c>
      <c r="D4596" s="26" t="s">
        <v>5777</v>
      </c>
      <c r="E4596" s="26" t="str">
        <f>VLOOKUP(D4596,[1]ЕНС!A:E,2,FALSE)</f>
        <v>Вал</v>
      </c>
      <c r="F4596" s="26" t="str">
        <f>VLOOKUP(D4596,[1]ЕНС!A:E,3,FALSE)</f>
        <v>промежуточный карданный, для грузового автомобиля, с шарниром неравных угловых скоростей</v>
      </c>
      <c r="G4596" s="26" t="s">
        <v>9098</v>
      </c>
      <c r="H4596" s="26" t="s">
        <v>26</v>
      </c>
      <c r="I4596" s="26">
        <v>0</v>
      </c>
      <c r="J4596" s="26">
        <v>631010000</v>
      </c>
      <c r="K4596" s="26" t="str">
        <f>VLOOKUP(B4596,[1]ПланКаз!A4583:M7887,12,0)</f>
        <v>ҚР, ШҚО, Өскемен қ., Бажов көш., 10</v>
      </c>
      <c r="L4596" s="26" t="str">
        <f>VLOOKUP(B4596,[1]ПланКаз!A4581:M7885,13,0)</f>
        <v>Тамыз-Қыркүйек</v>
      </c>
      <c r="M4596" s="26" t="str">
        <f>VLOOKUP(B4596,[1]ПланКаз!A4583:N7887,14,0)</f>
        <v>Шығыс-Қазақстан облысы, Зайсан қ.</v>
      </c>
      <c r="N4596" s="26" t="s">
        <v>58</v>
      </c>
      <c r="O4596" s="26" t="str">
        <f>VLOOKUP(B4596,[1]ПланКаз!A4582:P7886,16,0)</f>
        <v>шартқа қол қойылған кезден бастап 30 күнтізбелік күн ішінде</v>
      </c>
      <c r="P4596" s="26" t="s">
        <v>59</v>
      </c>
      <c r="Q4596" s="27" t="s">
        <v>522</v>
      </c>
      <c r="R4596" s="26" t="str">
        <f>VLOOKUP(B4596,[1]ПланКаз!A4581:S7885,19,0)</f>
        <v>Дана</v>
      </c>
      <c r="S4596" s="28">
        <v>1</v>
      </c>
      <c r="T4596" s="28">
        <v>69000</v>
      </c>
      <c r="U4596" s="28">
        <v>69000</v>
      </c>
      <c r="V4596" s="28">
        <v>77280</v>
      </c>
      <c r="W4596" s="26"/>
      <c r="X4596" s="26" t="s">
        <v>72</v>
      </c>
      <c r="Y4596" s="26" t="s">
        <v>61</v>
      </c>
    </row>
    <row r="4597" spans="2:25" x14ac:dyDescent="0.2">
      <c r="B4597" s="26" t="s">
        <v>10314</v>
      </c>
      <c r="C4597" s="26" t="s">
        <v>55</v>
      </c>
      <c r="D4597" s="26" t="s">
        <v>10315</v>
      </c>
      <c r="E4597" s="26" t="str">
        <f>VLOOKUP(D4597,[1]ЕНС!A:E,2,FALSE)</f>
        <v>Карданный вал</v>
      </c>
      <c r="F4597" s="26" t="str">
        <f>VLOOKUP(D4597,[1]ЕНС!A:E,3,FALSE)</f>
        <v>задний, в сборе с шарниром, фланцами, промежуточной опорой, для грузовых автомобилей</v>
      </c>
      <c r="G4597" s="26" t="s">
        <v>10316</v>
      </c>
      <c r="H4597" s="26" t="s">
        <v>26</v>
      </c>
      <c r="I4597" s="26">
        <v>0</v>
      </c>
      <c r="J4597" s="26">
        <v>631010000</v>
      </c>
      <c r="K4597" s="26" t="str">
        <f>VLOOKUP(B4597,[1]ПланКаз!A4584:M7888,12,0)</f>
        <v>ҚР, ШҚО, Өскемен қ., Бажов көш., 10</v>
      </c>
      <c r="L4597" s="26" t="str">
        <f>VLOOKUP(B4597,[1]ПланКаз!A4582:M7886,13,0)</f>
        <v>Тамыз-Қыркүйек</v>
      </c>
      <c r="M4597" s="26" t="str">
        <f>VLOOKUP(B4597,[1]ПланКаз!A4584:N7888,14,0)</f>
        <v>Шығыс-Қазақстан облысы, Зайсан қ.</v>
      </c>
      <c r="N4597" s="26" t="s">
        <v>58</v>
      </c>
      <c r="O4597" s="26" t="str">
        <f>VLOOKUP(B4597,[1]ПланКаз!A4583:P7887,16,0)</f>
        <v>шартқа қол қойылған кезден бастап 30 күнтізбелік күн ішінде</v>
      </c>
      <c r="P4597" s="26" t="s">
        <v>59</v>
      </c>
      <c r="Q4597" s="27" t="s">
        <v>522</v>
      </c>
      <c r="R4597" s="26" t="str">
        <f>VLOOKUP(B4597,[1]ПланКаз!A4582:S7886,19,0)</f>
        <v>Дана</v>
      </c>
      <c r="S4597" s="28">
        <v>1</v>
      </c>
      <c r="T4597" s="28">
        <v>102672</v>
      </c>
      <c r="U4597" s="28">
        <v>102672</v>
      </c>
      <c r="V4597" s="28">
        <v>114992.64</v>
      </c>
      <c r="W4597" s="26"/>
      <c r="X4597" s="26" t="s">
        <v>72</v>
      </c>
      <c r="Y4597" s="26" t="s">
        <v>61</v>
      </c>
    </row>
    <row r="4598" spans="2:25" x14ac:dyDescent="0.2">
      <c r="B4598" s="26" t="s">
        <v>10317</v>
      </c>
      <c r="C4598" s="26" t="s">
        <v>55</v>
      </c>
      <c r="D4598" s="26" t="s">
        <v>10318</v>
      </c>
      <c r="E4598" s="26" t="str">
        <f>VLOOKUP(D4598,[1]ЕНС!A:E,2,FALSE)</f>
        <v>Редуктор</v>
      </c>
      <c r="F4598" s="26" t="str">
        <f>VLOOKUP(D4598,[1]ЕНС!A:E,3,FALSE)</f>
        <v>заднего моста, для грузового автомобиля, несоосный редуктор с цилиндрическими шестернями наружного или внутреннего зацепления</v>
      </c>
      <c r="G4598" s="26" t="s">
        <v>10319</v>
      </c>
      <c r="H4598" s="26" t="s">
        <v>26</v>
      </c>
      <c r="I4598" s="26">
        <v>0</v>
      </c>
      <c r="J4598" s="26">
        <v>631010000</v>
      </c>
      <c r="K4598" s="26" t="str">
        <f>VLOOKUP(B4598,[1]ПланКаз!A4585:M7889,12,0)</f>
        <v>ҚР, ШҚО, Өскемен қ., Бажов көш., 10</v>
      </c>
      <c r="L4598" s="26" t="str">
        <f>VLOOKUP(B4598,[1]ПланКаз!A4583:M7887,13,0)</f>
        <v>Тамыз-Қыркүйек</v>
      </c>
      <c r="M4598" s="26" t="str">
        <f>VLOOKUP(B4598,[1]ПланКаз!A4585:N7889,14,0)</f>
        <v>Шығыс-Қазақстан облысы, Зайсан қ.</v>
      </c>
      <c r="N4598" s="26" t="s">
        <v>58</v>
      </c>
      <c r="O4598" s="26" t="str">
        <f>VLOOKUP(B4598,[1]ПланКаз!A4584:P7888,16,0)</f>
        <v>шартқа қол қойылған кезден бастап 30 күнтізбелік күн ішінде</v>
      </c>
      <c r="P4598" s="26" t="s">
        <v>59</v>
      </c>
      <c r="Q4598" s="27" t="s">
        <v>522</v>
      </c>
      <c r="R4598" s="26" t="str">
        <f>VLOOKUP(B4598,[1]ПланКаз!A4583:S7887,19,0)</f>
        <v>Дана</v>
      </c>
      <c r="S4598" s="28">
        <v>1</v>
      </c>
      <c r="T4598" s="28">
        <v>34286</v>
      </c>
      <c r="U4598" s="28">
        <v>34286</v>
      </c>
      <c r="V4598" s="28">
        <v>38400.32</v>
      </c>
      <c r="W4598" s="26"/>
      <c r="X4598" s="26" t="s">
        <v>72</v>
      </c>
      <c r="Y4598" s="26" t="s">
        <v>61</v>
      </c>
    </row>
    <row r="4599" spans="2:25" x14ac:dyDescent="0.2">
      <c r="B4599" s="26" t="s">
        <v>10320</v>
      </c>
      <c r="C4599" s="26" t="s">
        <v>55</v>
      </c>
      <c r="D4599" s="26" t="s">
        <v>9372</v>
      </c>
      <c r="E4599" s="26" t="str">
        <f>VLOOKUP(D4599,[1]ЕНС!A:E,2,FALSE)</f>
        <v>Лист рессоры</v>
      </c>
      <c r="F4599" s="26" t="str">
        <f>VLOOKUP(D4599,[1]ЕНС!A:E,3,FALSE)</f>
        <v>для грузового автомобиля</v>
      </c>
      <c r="G4599" s="26" t="s">
        <v>10321</v>
      </c>
      <c r="H4599" s="26" t="s">
        <v>26</v>
      </c>
      <c r="I4599" s="26">
        <v>0</v>
      </c>
      <c r="J4599" s="26">
        <v>631010000</v>
      </c>
      <c r="K4599" s="26" t="str">
        <f>VLOOKUP(B4599,[1]ПланКаз!A4586:M7890,12,0)</f>
        <v>ҚР, ШҚО, Өскемен қ., Бажов көш., 10</v>
      </c>
      <c r="L4599" s="26" t="str">
        <f>VLOOKUP(B4599,[1]ПланКаз!A4584:M7888,13,0)</f>
        <v>Тамыз-Қыркүйек</v>
      </c>
      <c r="M4599" s="26" t="str">
        <f>VLOOKUP(B4599,[1]ПланКаз!A4586:N7890,14,0)</f>
        <v>Шығыс-Қазақстан облысы, Зайсан қ.</v>
      </c>
      <c r="N4599" s="26" t="s">
        <v>58</v>
      </c>
      <c r="O4599" s="26" t="str">
        <f>VLOOKUP(B4599,[1]ПланКаз!A4585:P7889,16,0)</f>
        <v>шартқа қол қойылған кезден бастап 30 күнтізбелік күн ішінде</v>
      </c>
      <c r="P4599" s="26" t="s">
        <v>59</v>
      </c>
      <c r="Q4599" s="27" t="s">
        <v>522</v>
      </c>
      <c r="R4599" s="26" t="str">
        <f>VLOOKUP(B4599,[1]ПланКаз!A4584:S7888,19,0)</f>
        <v>Дана</v>
      </c>
      <c r="S4599" s="28">
        <v>1</v>
      </c>
      <c r="T4599" s="28">
        <v>18484</v>
      </c>
      <c r="U4599" s="28">
        <v>18484</v>
      </c>
      <c r="V4599" s="28">
        <v>20702.080000000002</v>
      </c>
      <c r="W4599" s="26"/>
      <c r="X4599" s="26" t="s">
        <v>72</v>
      </c>
      <c r="Y4599" s="26" t="s">
        <v>61</v>
      </c>
    </row>
    <row r="4600" spans="2:25" x14ac:dyDescent="0.2">
      <c r="B4600" s="26" t="s">
        <v>10322</v>
      </c>
      <c r="C4600" s="26" t="s">
        <v>55</v>
      </c>
      <c r="D4600" s="26" t="s">
        <v>5948</v>
      </c>
      <c r="E4600" s="26" t="str">
        <f>VLOOKUP(D4600,[1]ЕНС!A:E,2,FALSE)</f>
        <v>Радиатор</v>
      </c>
      <c r="F4600" s="26" t="str">
        <f>VLOOKUP(D4600,[1]ЕНС!A:E,3,FALSE)</f>
        <v>для грузового автомобиля, системы охлаждения</v>
      </c>
      <c r="G4600" s="26" t="s">
        <v>10323</v>
      </c>
      <c r="H4600" s="26" t="s">
        <v>26</v>
      </c>
      <c r="I4600" s="26">
        <v>0</v>
      </c>
      <c r="J4600" s="26">
        <v>631010000</v>
      </c>
      <c r="K4600" s="26" t="str">
        <f>VLOOKUP(B4600,[1]ПланКаз!A4587:M7891,12,0)</f>
        <v>ҚР, ШҚО, Өскемен қ., Бажов көш., 10</v>
      </c>
      <c r="L4600" s="26" t="str">
        <f>VLOOKUP(B4600,[1]ПланКаз!A4585:M7889,13,0)</f>
        <v>Тамыз-Қыркүйек</v>
      </c>
      <c r="M4600" s="26" t="str">
        <f>VLOOKUP(B4600,[1]ПланКаз!A4587:N7891,14,0)</f>
        <v>Шығыс-Қазақстан облысы, Өскемен қ.</v>
      </c>
      <c r="N4600" s="26" t="s">
        <v>58</v>
      </c>
      <c r="O4600" s="26" t="str">
        <f>VLOOKUP(B4600,[1]ПланКаз!A4586:P7890,16,0)</f>
        <v>шартқа қол қойылған кезден бастап 30 күнтізбелік күн ішінде</v>
      </c>
      <c r="P4600" s="26" t="s">
        <v>59</v>
      </c>
      <c r="Q4600" s="27" t="s">
        <v>522</v>
      </c>
      <c r="R4600" s="26" t="str">
        <f>VLOOKUP(B4600,[1]ПланКаз!A4585:S7889,19,0)</f>
        <v>Дана</v>
      </c>
      <c r="S4600" s="28">
        <v>2</v>
      </c>
      <c r="T4600" s="28">
        <v>90958</v>
      </c>
      <c r="U4600" s="28">
        <v>181916</v>
      </c>
      <c r="V4600" s="28">
        <v>203745.92000000001</v>
      </c>
      <c r="W4600" s="26"/>
      <c r="X4600" s="26" t="s">
        <v>72</v>
      </c>
      <c r="Y4600" s="26" t="s">
        <v>61</v>
      </c>
    </row>
    <row r="4601" spans="2:25" x14ac:dyDescent="0.2">
      <c r="B4601" s="26" t="s">
        <v>10324</v>
      </c>
      <c r="C4601" s="26" t="s">
        <v>55</v>
      </c>
      <c r="D4601" s="26" t="s">
        <v>5948</v>
      </c>
      <c r="E4601" s="26" t="str">
        <f>VLOOKUP(D4601,[1]ЕНС!A:E,2,FALSE)</f>
        <v>Радиатор</v>
      </c>
      <c r="F4601" s="26" t="str">
        <f>VLOOKUP(D4601,[1]ЕНС!A:E,3,FALSE)</f>
        <v>для грузового автомобиля, системы охлаждения</v>
      </c>
      <c r="G4601" s="26" t="s">
        <v>10283</v>
      </c>
      <c r="H4601" s="26" t="s">
        <v>26</v>
      </c>
      <c r="I4601" s="26">
        <v>0</v>
      </c>
      <c r="J4601" s="26">
        <v>631010000</v>
      </c>
      <c r="K4601" s="26" t="str">
        <f>VLOOKUP(B4601,[1]ПланКаз!A4588:M7892,12,0)</f>
        <v>ҚР, ШҚО, Өскемен қ., Бажов көш., 10</v>
      </c>
      <c r="L4601" s="26" t="str">
        <f>VLOOKUP(B4601,[1]ПланКаз!A4586:M7890,13,0)</f>
        <v>Тамыз-Қыркүйек</v>
      </c>
      <c r="M4601" s="26" t="str">
        <f>VLOOKUP(B4601,[1]ПланКаз!A4588:N7892,14,0)</f>
        <v>Шығыс-Қазақстан облысы, Өскемен қ.</v>
      </c>
      <c r="N4601" s="26" t="s">
        <v>58</v>
      </c>
      <c r="O4601" s="26" t="str">
        <f>VLOOKUP(B4601,[1]ПланКаз!A4587:P7891,16,0)</f>
        <v>шартқа қол қойылған кезден бастап 30 күнтізбелік күн ішінде</v>
      </c>
      <c r="P4601" s="26" t="s">
        <v>59</v>
      </c>
      <c r="Q4601" s="27" t="s">
        <v>522</v>
      </c>
      <c r="R4601" s="26" t="str">
        <f>VLOOKUP(B4601,[1]ПланКаз!A4586:S7890,19,0)</f>
        <v>Дана</v>
      </c>
      <c r="S4601" s="28">
        <v>2</v>
      </c>
      <c r="T4601" s="28">
        <v>87602</v>
      </c>
      <c r="U4601" s="28">
        <v>175204</v>
      </c>
      <c r="V4601" s="28">
        <v>196228.48000000001</v>
      </c>
      <c r="W4601" s="26"/>
      <c r="X4601" s="26" t="s">
        <v>72</v>
      </c>
      <c r="Y4601" s="26" t="s">
        <v>61</v>
      </c>
    </row>
    <row r="4602" spans="2:25" x14ac:dyDescent="0.2">
      <c r="B4602" s="26" t="s">
        <v>10325</v>
      </c>
      <c r="C4602" s="26" t="s">
        <v>55</v>
      </c>
      <c r="D4602" s="26" t="s">
        <v>5722</v>
      </c>
      <c r="E4602" s="26" t="str">
        <f>VLOOKUP(D4602,[1]ЕНС!A:E,2,FALSE)</f>
        <v>Стартер</v>
      </c>
      <c r="F4602" s="26" t="str">
        <f>VLOOKUP(D4602,[1]ЕНС!A:E,3,FALSE)</f>
        <v>для грузового автомобиля, с электромеханическим перемещением шестерни привода</v>
      </c>
      <c r="G4602" s="26" t="s">
        <v>10279</v>
      </c>
      <c r="H4602" s="26" t="s">
        <v>26</v>
      </c>
      <c r="I4602" s="26">
        <v>0</v>
      </c>
      <c r="J4602" s="26">
        <v>631010000</v>
      </c>
      <c r="K4602" s="26" t="str">
        <f>VLOOKUP(B4602,[1]ПланКаз!A4589:M7893,12,0)</f>
        <v>ҚР, ШҚО, Өскемен қ., Бажов көш., 10</v>
      </c>
      <c r="L4602" s="26" t="str">
        <f>VLOOKUP(B4602,[1]ПланКаз!A4587:M7891,13,0)</f>
        <v>Тамыз-Қыркүйек</v>
      </c>
      <c r="M4602" s="26" t="str">
        <f>VLOOKUP(B4602,[1]ПланКаз!A4589:N7893,14,0)</f>
        <v>Шығыс-Қазақстан облысы, Өскемен қ.</v>
      </c>
      <c r="N4602" s="26" t="s">
        <v>58</v>
      </c>
      <c r="O4602" s="26" t="str">
        <f>VLOOKUP(B4602,[1]ПланКаз!A4588:P7892,16,0)</f>
        <v>шартқа қол қойылған кезден бастап 30 күнтізбелік күн ішінде</v>
      </c>
      <c r="P4602" s="26" t="s">
        <v>59</v>
      </c>
      <c r="Q4602" s="27" t="s">
        <v>522</v>
      </c>
      <c r="R4602" s="26" t="str">
        <f>VLOOKUP(B4602,[1]ПланКаз!A4587:S7891,19,0)</f>
        <v>Дана</v>
      </c>
      <c r="S4602" s="28">
        <v>1</v>
      </c>
      <c r="T4602" s="28">
        <v>40739</v>
      </c>
      <c r="U4602" s="28">
        <v>40739</v>
      </c>
      <c r="V4602" s="28">
        <v>45627.68</v>
      </c>
      <c r="W4602" s="26"/>
      <c r="X4602" s="26" t="s">
        <v>72</v>
      </c>
      <c r="Y4602" s="26" t="s">
        <v>61</v>
      </c>
    </row>
    <row r="4603" spans="2:25" x14ac:dyDescent="0.2">
      <c r="B4603" s="26" t="s">
        <v>10326</v>
      </c>
      <c r="C4603" s="26" t="s">
        <v>55</v>
      </c>
      <c r="D4603" s="26" t="s">
        <v>5851</v>
      </c>
      <c r="E4603" s="26" t="str">
        <f>VLOOKUP(D4603,[1]ЕНС!A:E,2,FALSE)</f>
        <v>Головка</v>
      </c>
      <c r="F4603" s="26" t="str">
        <f>VLOOKUP(D4603,[1]ЕНС!A:E,3,FALSE)</f>
        <v>для грузового автомобиля, для блока цилиндров карбюраторного двигателя</v>
      </c>
      <c r="G4603" s="26" t="s">
        <v>10252</v>
      </c>
      <c r="H4603" s="26" t="s">
        <v>26</v>
      </c>
      <c r="I4603" s="26">
        <v>0</v>
      </c>
      <c r="J4603" s="26">
        <v>631010000</v>
      </c>
      <c r="K4603" s="26" t="str">
        <f>VLOOKUP(B4603,[1]ПланКаз!A4590:M7894,12,0)</f>
        <v>ҚР, ШҚО, Өскемен қ., Бажов көш., 10</v>
      </c>
      <c r="L4603" s="26" t="str">
        <f>VLOOKUP(B4603,[1]ПланКаз!A4588:M7892,13,0)</f>
        <v>Тамыз-Қыркүйек</v>
      </c>
      <c r="M4603" s="26" t="str">
        <f>VLOOKUP(B4603,[1]ПланКаз!A4590:N7894,14,0)</f>
        <v>Шығыс-Қазақстан облысы, Өскемен қ.</v>
      </c>
      <c r="N4603" s="26" t="s">
        <v>58</v>
      </c>
      <c r="O4603" s="26" t="str">
        <f>VLOOKUP(B4603,[1]ПланКаз!A4589:P7893,16,0)</f>
        <v>шартқа қол қойылған кезден бастап 30 күнтізбелік күн ішінде</v>
      </c>
      <c r="P4603" s="26" t="s">
        <v>59</v>
      </c>
      <c r="Q4603" s="27" t="s">
        <v>522</v>
      </c>
      <c r="R4603" s="26" t="str">
        <f>VLOOKUP(B4603,[1]ПланКаз!A4588:S7892,19,0)</f>
        <v>Дана</v>
      </c>
      <c r="S4603" s="28">
        <v>1</v>
      </c>
      <c r="T4603" s="28">
        <v>196471</v>
      </c>
      <c r="U4603" s="28">
        <v>196471</v>
      </c>
      <c r="V4603" s="28">
        <v>220047.52</v>
      </c>
      <c r="W4603" s="26"/>
      <c r="X4603" s="26" t="s">
        <v>72</v>
      </c>
      <c r="Y4603" s="26" t="s">
        <v>61</v>
      </c>
    </row>
    <row r="4604" spans="2:25" x14ac:dyDescent="0.2">
      <c r="B4604" s="26" t="s">
        <v>10327</v>
      </c>
      <c r="C4604" s="26" t="s">
        <v>55</v>
      </c>
      <c r="D4604" s="26" t="s">
        <v>6604</v>
      </c>
      <c r="E4604" s="26" t="str">
        <f>VLOOKUP(D4604,[1]ЕНС!A:E,2,FALSE)</f>
        <v>Вал коленчатый</v>
      </c>
      <c r="F4604" s="26" t="str">
        <f>VLOOKUP(D4604,[1]ЕНС!A:E,3,FALSE)</f>
        <v>для карбюраторного двигателя, для легкового автомобиля</v>
      </c>
      <c r="G4604" s="26" t="s">
        <v>10328</v>
      </c>
      <c r="H4604" s="26" t="s">
        <v>26</v>
      </c>
      <c r="I4604" s="26">
        <v>0</v>
      </c>
      <c r="J4604" s="26">
        <v>631010000</v>
      </c>
      <c r="K4604" s="26" t="str">
        <f>VLOOKUP(B4604,[1]ПланКаз!A4591:M7895,12,0)</f>
        <v>ҚР, ШҚО, Өскемен қ., Бажов көш., 10</v>
      </c>
      <c r="L4604" s="26" t="str">
        <f>VLOOKUP(B4604,[1]ПланКаз!A4589:M7893,13,0)</f>
        <v>Тамыз-Қыркүйек</v>
      </c>
      <c r="M4604" s="26" t="str">
        <f>VLOOKUP(B4604,[1]ПланКаз!A4591:N7895,14,0)</f>
        <v>Шығыс-Қазақстан облысы, Өскемен қ.</v>
      </c>
      <c r="N4604" s="26" t="s">
        <v>58</v>
      </c>
      <c r="O4604" s="26" t="str">
        <f>VLOOKUP(B4604,[1]ПланКаз!A4590:P7894,16,0)</f>
        <v>шартқа қол қойылған кезден бастап 30 күнтізбелік күн ішінде</v>
      </c>
      <c r="P4604" s="26" t="s">
        <v>59</v>
      </c>
      <c r="Q4604" s="27" t="s">
        <v>522</v>
      </c>
      <c r="R4604" s="26" t="str">
        <f>VLOOKUP(B4604,[1]ПланКаз!A4589:S7893,19,0)</f>
        <v>Дана</v>
      </c>
      <c r="S4604" s="28">
        <v>1</v>
      </c>
      <c r="T4604" s="28">
        <v>51260</v>
      </c>
      <c r="U4604" s="28">
        <v>51260</v>
      </c>
      <c r="V4604" s="28">
        <v>57411.199999999997</v>
      </c>
      <c r="W4604" s="26"/>
      <c r="X4604" s="26" t="s">
        <v>72</v>
      </c>
      <c r="Y4604" s="26" t="s">
        <v>61</v>
      </c>
    </row>
    <row r="4605" spans="2:25" x14ac:dyDescent="0.2">
      <c r="B4605" s="26" t="s">
        <v>10329</v>
      </c>
      <c r="C4605" s="26" t="s">
        <v>55</v>
      </c>
      <c r="D4605" s="26" t="s">
        <v>9289</v>
      </c>
      <c r="E4605" s="26" t="str">
        <f>VLOOKUP(D4605,[1]ЕНС!A:E,2,FALSE)</f>
        <v>Компрессор</v>
      </c>
      <c r="F4605" s="26" t="str">
        <f>VLOOKUP(D4605,[1]ЕНС!A:E,3,FALSE)</f>
        <v>для тормозной системы, для грузового автомобиля</v>
      </c>
      <c r="G4605" s="26" t="s">
        <v>10330</v>
      </c>
      <c r="H4605" s="26" t="s">
        <v>26</v>
      </c>
      <c r="I4605" s="26">
        <v>0</v>
      </c>
      <c r="J4605" s="26">
        <v>631010000</v>
      </c>
      <c r="K4605" s="26" t="str">
        <f>VLOOKUP(B4605,[1]ПланКаз!A4592:M7896,12,0)</f>
        <v>ҚР, ШҚО, Өскемен қ., Бажов көш., 10</v>
      </c>
      <c r="L4605" s="26" t="str">
        <f>VLOOKUP(B4605,[1]ПланКаз!A4590:M7894,13,0)</f>
        <v>Тамыз-Қыркүйек</v>
      </c>
      <c r="M4605" s="26" t="str">
        <f>VLOOKUP(B4605,[1]ПланКаз!A4592:N7896,14,0)</f>
        <v>Шығыс-Қазақстан облысы, Өскемен қ.</v>
      </c>
      <c r="N4605" s="26" t="s">
        <v>58</v>
      </c>
      <c r="O4605" s="26" t="str">
        <f>VLOOKUP(B4605,[1]ПланКаз!A4591:P7895,16,0)</f>
        <v>шартқа қол қойылған кезден бастап 30 күнтізбелік күн ішінде</v>
      </c>
      <c r="P4605" s="26" t="s">
        <v>59</v>
      </c>
      <c r="Q4605" s="27" t="s">
        <v>522</v>
      </c>
      <c r="R4605" s="26" t="str">
        <f>VLOOKUP(B4605,[1]ПланКаз!A4590:S7894,19,0)</f>
        <v>Дана</v>
      </c>
      <c r="S4605" s="28">
        <v>1</v>
      </c>
      <c r="T4605" s="28">
        <v>79706</v>
      </c>
      <c r="U4605" s="28">
        <v>79706</v>
      </c>
      <c r="V4605" s="28">
        <v>89270.720000000001</v>
      </c>
      <c r="W4605" s="26"/>
      <c r="X4605" s="26" t="s">
        <v>72</v>
      </c>
      <c r="Y4605" s="26" t="s">
        <v>61</v>
      </c>
    </row>
    <row r="4606" spans="2:25" x14ac:dyDescent="0.2">
      <c r="B4606" s="26" t="s">
        <v>10331</v>
      </c>
      <c r="C4606" s="26" t="s">
        <v>55</v>
      </c>
      <c r="D4606" s="26" t="s">
        <v>5782</v>
      </c>
      <c r="E4606" s="26" t="str">
        <f>VLOOKUP(D4606,[1]ЕНС!A:E,2,FALSE)</f>
        <v>Вал</v>
      </c>
      <c r="F4606" s="26" t="str">
        <f>VLOOKUP(D4606,[1]ЕНС!A:E,3,FALSE)</f>
        <v>первичный (ведущий), для грузового автомобиля, для четырехступенчатой, трехвальной коробки передач</v>
      </c>
      <c r="G4606" s="26" t="s">
        <v>10332</v>
      </c>
      <c r="H4606" s="26" t="s">
        <v>26</v>
      </c>
      <c r="I4606" s="26">
        <v>0</v>
      </c>
      <c r="J4606" s="26">
        <v>631010000</v>
      </c>
      <c r="K4606" s="26" t="str">
        <f>VLOOKUP(B4606,[1]ПланКаз!A4593:M7897,12,0)</f>
        <v>ҚР, ШҚО, Өскемен қ., Бажов көш., 10</v>
      </c>
      <c r="L4606" s="26" t="str">
        <f>VLOOKUP(B4606,[1]ПланКаз!A4591:M7895,13,0)</f>
        <v>Тамыз-Қыркүйек</v>
      </c>
      <c r="M4606" s="26" t="str">
        <f>VLOOKUP(B4606,[1]ПланКаз!A4593:N7897,14,0)</f>
        <v>Шығыс-Қазақстан облысы, Өскемен қ.</v>
      </c>
      <c r="N4606" s="26" t="s">
        <v>58</v>
      </c>
      <c r="O4606" s="26" t="str">
        <f>VLOOKUP(B4606,[1]ПланКаз!A4592:P7896,16,0)</f>
        <v>шартқа қол қойылған кезден бастап 30 күнтізбелік күн ішінде</v>
      </c>
      <c r="P4606" s="26" t="s">
        <v>59</v>
      </c>
      <c r="Q4606" s="27" t="s">
        <v>522</v>
      </c>
      <c r="R4606" s="26" t="str">
        <f>VLOOKUP(B4606,[1]ПланКаз!A4591:S7895,19,0)</f>
        <v>Дана</v>
      </c>
      <c r="S4606" s="28">
        <v>1</v>
      </c>
      <c r="T4606" s="28">
        <v>58622</v>
      </c>
      <c r="U4606" s="28">
        <v>58622</v>
      </c>
      <c r="V4606" s="28">
        <v>65656.639999999999</v>
      </c>
      <c r="W4606" s="26"/>
      <c r="X4606" s="26" t="s">
        <v>72</v>
      </c>
      <c r="Y4606" s="26" t="s">
        <v>61</v>
      </c>
    </row>
    <row r="4607" spans="2:25" x14ac:dyDescent="0.2">
      <c r="B4607" s="26" t="s">
        <v>10333</v>
      </c>
      <c r="C4607" s="26" t="s">
        <v>55</v>
      </c>
      <c r="D4607" s="26" t="s">
        <v>5782</v>
      </c>
      <c r="E4607" s="26" t="str">
        <f>VLOOKUP(D4607,[1]ЕНС!A:E,2,FALSE)</f>
        <v>Вал</v>
      </c>
      <c r="F4607" s="26" t="str">
        <f>VLOOKUP(D4607,[1]ЕНС!A:E,3,FALSE)</f>
        <v>первичный (ведущий), для грузового автомобиля, для четырехступенчатой, трехвальной коробки передач</v>
      </c>
      <c r="G4607" s="26" t="s">
        <v>10334</v>
      </c>
      <c r="H4607" s="26" t="s">
        <v>26</v>
      </c>
      <c r="I4607" s="26">
        <v>0</v>
      </c>
      <c r="J4607" s="26">
        <v>631010000</v>
      </c>
      <c r="K4607" s="26" t="str">
        <f>VLOOKUP(B4607,[1]ПланКаз!A4594:M7898,12,0)</f>
        <v>ҚР, ШҚО, Өскемен қ., Бажов көш., 10</v>
      </c>
      <c r="L4607" s="26" t="str">
        <f>VLOOKUP(B4607,[1]ПланКаз!A4592:M7896,13,0)</f>
        <v>Тамыз-Қыркүйек</v>
      </c>
      <c r="M4607" s="26" t="str">
        <f>VLOOKUP(B4607,[1]ПланКаз!A4594:N7898,14,0)</f>
        <v>Шығыс-Қазақстан облысы, Өскемен қ.</v>
      </c>
      <c r="N4607" s="26" t="s">
        <v>58</v>
      </c>
      <c r="O4607" s="26" t="str">
        <f>VLOOKUP(B4607,[1]ПланКаз!A4593:P7897,16,0)</f>
        <v>шартқа қол қойылған кезден бастап 30 күнтізбелік күн ішінде</v>
      </c>
      <c r="P4607" s="26" t="s">
        <v>59</v>
      </c>
      <c r="Q4607" s="27" t="s">
        <v>522</v>
      </c>
      <c r="R4607" s="26" t="str">
        <f>VLOOKUP(B4607,[1]ПланКаз!A4592:S7896,19,0)</f>
        <v>Дана</v>
      </c>
      <c r="S4607" s="28">
        <v>1</v>
      </c>
      <c r="T4607" s="28">
        <v>15077</v>
      </c>
      <c r="U4607" s="28">
        <v>15077</v>
      </c>
      <c r="V4607" s="28">
        <v>16886.240000000002</v>
      </c>
      <c r="W4607" s="26"/>
      <c r="X4607" s="26" t="s">
        <v>72</v>
      </c>
      <c r="Y4607" s="26" t="s">
        <v>61</v>
      </c>
    </row>
    <row r="4608" spans="2:25" x14ac:dyDescent="0.2">
      <c r="B4608" s="26" t="s">
        <v>10335</v>
      </c>
      <c r="C4608" s="26" t="s">
        <v>55</v>
      </c>
      <c r="D4608" s="26" t="s">
        <v>10336</v>
      </c>
      <c r="E4608" s="26" t="str">
        <f>VLOOKUP(D4608,[1]ЕНС!A:E,2,FALSE)</f>
        <v>Редуктор</v>
      </c>
      <c r="F4608" s="26" t="str">
        <f>VLOOKUP(D4608,[1]ЕНС!A:E,3,FALSE)</f>
        <v>ведущего моста, для специальной и специализированной грузоподъемной техники, в сборе</v>
      </c>
      <c r="G4608" s="26" t="s">
        <v>10337</v>
      </c>
      <c r="H4608" s="26" t="s">
        <v>26</v>
      </c>
      <c r="I4608" s="26">
        <v>0</v>
      </c>
      <c r="J4608" s="26">
        <v>631010000</v>
      </c>
      <c r="K4608" s="26" t="str">
        <f>VLOOKUP(B4608,[1]ПланКаз!A4595:M7899,12,0)</f>
        <v>ҚР, ШҚО, Өскемен қ., Бажов көш., 10</v>
      </c>
      <c r="L4608" s="26" t="str">
        <f>VLOOKUP(B4608,[1]ПланКаз!A4593:M7897,13,0)</f>
        <v>Тамыз-Қыркүйек</v>
      </c>
      <c r="M4608" s="26" t="str">
        <f>VLOOKUP(B4608,[1]ПланКаз!A4595:N7899,14,0)</f>
        <v>Шығыс-Қазақстан облысы, Өскемен қ.</v>
      </c>
      <c r="N4608" s="26" t="s">
        <v>58</v>
      </c>
      <c r="O4608" s="26" t="str">
        <f>VLOOKUP(B4608,[1]ПланКаз!A4594:P7898,16,0)</f>
        <v>шартқа қол қойылған кезден бастап 30 күнтізбелік күн ішінде</v>
      </c>
      <c r="P4608" s="26" t="s">
        <v>59</v>
      </c>
      <c r="Q4608" s="27" t="s">
        <v>522</v>
      </c>
      <c r="R4608" s="26" t="str">
        <f>VLOOKUP(B4608,[1]ПланКаз!A4593:S7897,19,0)</f>
        <v>Дана</v>
      </c>
      <c r="S4608" s="28">
        <v>1</v>
      </c>
      <c r="T4608" s="28">
        <v>328440</v>
      </c>
      <c r="U4608" s="28">
        <v>328440</v>
      </c>
      <c r="V4608" s="28">
        <v>367852.79999999999</v>
      </c>
      <c r="W4608" s="26"/>
      <c r="X4608" s="26" t="s">
        <v>72</v>
      </c>
      <c r="Y4608" s="26" t="s">
        <v>61</v>
      </c>
    </row>
    <row r="4609" spans="2:25" x14ac:dyDescent="0.2">
      <c r="B4609" s="26" t="s">
        <v>10338</v>
      </c>
      <c r="C4609" s="26" t="s">
        <v>55</v>
      </c>
      <c r="D4609" s="26" t="s">
        <v>5851</v>
      </c>
      <c r="E4609" s="26" t="str">
        <f>VLOOKUP(D4609,[1]ЕНС!A:E,2,FALSE)</f>
        <v>Головка</v>
      </c>
      <c r="F4609" s="26" t="str">
        <f>VLOOKUP(D4609,[1]ЕНС!A:E,3,FALSE)</f>
        <v>для грузового автомобиля, для блока цилиндров карбюраторного двигателя</v>
      </c>
      <c r="G4609" s="26" t="s">
        <v>10252</v>
      </c>
      <c r="H4609" s="26" t="s">
        <v>26</v>
      </c>
      <c r="I4609" s="26">
        <v>0</v>
      </c>
      <c r="J4609" s="26">
        <v>631010000</v>
      </c>
      <c r="K4609" s="26" t="str">
        <f>VLOOKUP(B4609,[1]ПланКаз!A4596:M7900,12,0)</f>
        <v>ҚР, ШҚО, Өскемен қ., Бажов көш., 10</v>
      </c>
      <c r="L4609" s="26" t="str">
        <f>VLOOKUP(B4609,[1]ПланКаз!A4594:M7898,13,0)</f>
        <v>Тамыз-Қыркүйек</v>
      </c>
      <c r="M4609" s="26" t="str">
        <f>VLOOKUP(B4609,[1]ПланКаз!A4596:N7900,14,0)</f>
        <v>Шығыс-Қазақстан облысы, Риддер қ.</v>
      </c>
      <c r="N4609" s="26" t="s">
        <v>58</v>
      </c>
      <c r="O4609" s="26" t="str">
        <f>VLOOKUP(B4609,[1]ПланКаз!A4595:P7899,16,0)</f>
        <v>шартқа қол қойылған кезден бастап 30 күнтізбелік күн ішінде</v>
      </c>
      <c r="P4609" s="26" t="s">
        <v>59</v>
      </c>
      <c r="Q4609" s="27" t="s">
        <v>522</v>
      </c>
      <c r="R4609" s="26" t="str">
        <f>VLOOKUP(B4609,[1]ПланКаз!A4594:S7898,19,0)</f>
        <v>Дана</v>
      </c>
      <c r="S4609" s="28">
        <v>1</v>
      </c>
      <c r="T4609" s="28">
        <v>196471</v>
      </c>
      <c r="U4609" s="28">
        <v>196471</v>
      </c>
      <c r="V4609" s="28">
        <v>220047.52</v>
      </c>
      <c r="W4609" s="26"/>
      <c r="X4609" s="26" t="s">
        <v>72</v>
      </c>
      <c r="Y4609" s="26" t="s">
        <v>61</v>
      </c>
    </row>
    <row r="4610" spans="2:25" x14ac:dyDescent="0.2">
      <c r="B4610" s="26" t="s">
        <v>10339</v>
      </c>
      <c r="C4610" s="26" t="s">
        <v>55</v>
      </c>
      <c r="D4610" s="26" t="s">
        <v>7326</v>
      </c>
      <c r="E4610" s="26" t="str">
        <f>VLOOKUP(D4610,[1]ЕНС!A:E,2,FALSE)</f>
        <v>Радиатор</v>
      </c>
      <c r="F4610" s="26" t="str">
        <f>VLOOKUP(D4610,[1]ЕНС!A:E,3,FALSE)</f>
        <v>для специального и специализированного автомобиля, системы охлаждения</v>
      </c>
      <c r="G4610" s="26" t="s">
        <v>7327</v>
      </c>
      <c r="H4610" s="26" t="s">
        <v>26</v>
      </c>
      <c r="I4610" s="26">
        <v>0</v>
      </c>
      <c r="J4610" s="26">
        <v>631010000</v>
      </c>
      <c r="K4610" s="26" t="str">
        <f>VLOOKUP(B4610,[1]ПланКаз!A4597:M7901,12,0)</f>
        <v>ҚР, ШҚО, Өскемен қ., Бажов көш., 10</v>
      </c>
      <c r="L4610" s="26" t="str">
        <f>VLOOKUP(B4610,[1]ПланКаз!A4595:M7899,13,0)</f>
        <v>Тамыз-Қыркүйек</v>
      </c>
      <c r="M4610" s="26" t="str">
        <f>VLOOKUP(B4610,[1]ПланКаз!A4597:N7901,14,0)</f>
        <v>Шығыс-Қазақстан облысы, Риддер қ.</v>
      </c>
      <c r="N4610" s="26" t="s">
        <v>58</v>
      </c>
      <c r="O4610" s="26" t="str">
        <f>VLOOKUP(B4610,[1]ПланКаз!A4596:P7900,16,0)</f>
        <v>шартқа қол қойылған кезден бастап 30 күнтізбелік күн ішінде</v>
      </c>
      <c r="P4610" s="26" t="s">
        <v>59</v>
      </c>
      <c r="Q4610" s="27" t="s">
        <v>522</v>
      </c>
      <c r="R4610" s="26" t="str">
        <f>VLOOKUP(B4610,[1]ПланКаз!A4595:S7899,19,0)</f>
        <v>Дана</v>
      </c>
      <c r="S4610" s="28">
        <v>1</v>
      </c>
      <c r="T4610" s="28">
        <v>182400</v>
      </c>
      <c r="U4610" s="28">
        <v>182400</v>
      </c>
      <c r="V4610" s="28">
        <v>204288</v>
      </c>
      <c r="W4610" s="26"/>
      <c r="X4610" s="26" t="s">
        <v>72</v>
      </c>
      <c r="Y4610" s="26" t="s">
        <v>61</v>
      </c>
    </row>
    <row r="4611" spans="2:25" x14ac:dyDescent="0.2">
      <c r="B4611" s="26" t="s">
        <v>10340</v>
      </c>
      <c r="C4611" s="26" t="s">
        <v>55</v>
      </c>
      <c r="D4611" s="26" t="s">
        <v>9289</v>
      </c>
      <c r="E4611" s="26" t="str">
        <f>VLOOKUP(D4611,[1]ЕНС!A:E,2,FALSE)</f>
        <v>Компрессор</v>
      </c>
      <c r="F4611" s="26" t="str">
        <f>VLOOKUP(D4611,[1]ЕНС!A:E,3,FALSE)</f>
        <v>для тормозной системы, для грузового автомобиля</v>
      </c>
      <c r="G4611" s="26" t="s">
        <v>10330</v>
      </c>
      <c r="H4611" s="26" t="s">
        <v>26</v>
      </c>
      <c r="I4611" s="26">
        <v>0</v>
      </c>
      <c r="J4611" s="26">
        <v>631010000</v>
      </c>
      <c r="K4611" s="26" t="str">
        <f>VLOOKUP(B4611,[1]ПланКаз!A4598:M7902,12,0)</f>
        <v>ҚР, ШҚО, Өскемен қ., Бажов көш., 10</v>
      </c>
      <c r="L4611" s="26" t="str">
        <f>VLOOKUP(B4611,[1]ПланКаз!A4596:M7900,13,0)</f>
        <v>Тамыз-Қыркүйек</v>
      </c>
      <c r="M4611" s="26" t="str">
        <f>VLOOKUP(B4611,[1]ПланКаз!A4598:N7902,14,0)</f>
        <v>Шығыс-Қазақстан облысы, Риддер қ.</v>
      </c>
      <c r="N4611" s="26" t="s">
        <v>58</v>
      </c>
      <c r="O4611" s="26" t="str">
        <f>VLOOKUP(B4611,[1]ПланКаз!A4597:P7901,16,0)</f>
        <v>шартқа қол қойылған кезден бастап 30 күнтізбелік күн ішінде</v>
      </c>
      <c r="P4611" s="26" t="s">
        <v>59</v>
      </c>
      <c r="Q4611" s="27" t="s">
        <v>522</v>
      </c>
      <c r="R4611" s="26" t="str">
        <f>VLOOKUP(B4611,[1]ПланКаз!A4596:S7900,19,0)</f>
        <v>Дана</v>
      </c>
      <c r="S4611" s="28">
        <v>1</v>
      </c>
      <c r="T4611" s="28">
        <v>79706</v>
      </c>
      <c r="U4611" s="28">
        <v>79706</v>
      </c>
      <c r="V4611" s="28">
        <v>89270.720000000001</v>
      </c>
      <c r="W4611" s="26"/>
      <c r="X4611" s="26" t="s">
        <v>72</v>
      </c>
      <c r="Y4611" s="26" t="s">
        <v>61</v>
      </c>
    </row>
    <row r="4612" spans="2:25" x14ac:dyDescent="0.2">
      <c r="B4612" s="26" t="s">
        <v>10341</v>
      </c>
      <c r="C4612" s="26" t="s">
        <v>55</v>
      </c>
      <c r="D4612" s="26" t="s">
        <v>9148</v>
      </c>
      <c r="E4612" s="26" t="str">
        <f>VLOOKUP(D4612,[1]ЕНС!A:E,2,FALSE)</f>
        <v>Шарнир</v>
      </c>
      <c r="F4612" s="26" t="str">
        <f>VLOOKUP(D4612,[1]ЕНС!A:E,3,FALSE)</f>
        <v>регулировки угловых скоростей, для легкового автомобиля, внутренний</v>
      </c>
      <c r="G4612" s="26" t="s">
        <v>10310</v>
      </c>
      <c r="H4612" s="26" t="s">
        <v>26</v>
      </c>
      <c r="I4612" s="26">
        <v>0</v>
      </c>
      <c r="J4612" s="26">
        <v>631010000</v>
      </c>
      <c r="K4612" s="26" t="str">
        <f>VLOOKUP(B4612,[1]ПланКаз!A4599:M7903,12,0)</f>
        <v>ҚР, ШҚО, Өскемен қ., Бажов көш., 10</v>
      </c>
      <c r="L4612" s="26" t="str">
        <f>VLOOKUP(B4612,[1]ПланКаз!A4597:M7901,13,0)</f>
        <v>Тамыз-Қыркүйек</v>
      </c>
      <c r="M4612" s="26" t="str">
        <f>VLOOKUP(B4612,[1]ПланКаз!A4599:N7903,14,0)</f>
        <v>Шығыс-Қазақстан облысы, Шемонайха қ.</v>
      </c>
      <c r="N4612" s="26" t="s">
        <v>58</v>
      </c>
      <c r="O4612" s="26" t="str">
        <f>VLOOKUP(B4612,[1]ПланКаз!A4598:P7902,16,0)</f>
        <v>шартқа қол қойылған кезден бастап 30 күнтізбелік күн ішінде</v>
      </c>
      <c r="P4612" s="26" t="s">
        <v>59</v>
      </c>
      <c r="Q4612" s="27" t="s">
        <v>522</v>
      </c>
      <c r="R4612" s="26" t="str">
        <f>VLOOKUP(B4612,[1]ПланКаз!A4597:S7901,19,0)</f>
        <v>Дана</v>
      </c>
      <c r="S4612" s="28">
        <v>1</v>
      </c>
      <c r="T4612" s="28">
        <v>22967</v>
      </c>
      <c r="U4612" s="28">
        <v>22967</v>
      </c>
      <c r="V4612" s="28">
        <v>25723.040000000001</v>
      </c>
      <c r="W4612" s="26"/>
      <c r="X4612" s="26" t="s">
        <v>72</v>
      </c>
      <c r="Y4612" s="26" t="s">
        <v>61</v>
      </c>
    </row>
    <row r="4613" spans="2:25" x14ac:dyDescent="0.2">
      <c r="B4613" s="26" t="s">
        <v>10342</v>
      </c>
      <c r="C4613" s="26" t="s">
        <v>55</v>
      </c>
      <c r="D4613" s="26" t="s">
        <v>9378</v>
      </c>
      <c r="E4613" s="26" t="str">
        <f>VLOOKUP(D4613,[1]ЕНС!A:E,2,FALSE)</f>
        <v>Дифференциал</v>
      </c>
      <c r="F4613" s="26" t="str">
        <f>VLOOKUP(D4613,[1]ЕНС!A:E,3,FALSE)</f>
        <v>для легкового автомобиля, конический</v>
      </c>
      <c r="G4613" s="26" t="s">
        <v>10343</v>
      </c>
      <c r="H4613" s="26" t="s">
        <v>26</v>
      </c>
      <c r="I4613" s="26">
        <v>0</v>
      </c>
      <c r="J4613" s="26">
        <v>631010000</v>
      </c>
      <c r="K4613" s="26" t="str">
        <f>VLOOKUP(B4613,[1]ПланКаз!A4600:M7904,12,0)</f>
        <v>ҚР, ШҚО, Өскемен қ., Бажов көш., 10</v>
      </c>
      <c r="L4613" s="26" t="str">
        <f>VLOOKUP(B4613,[1]ПланКаз!A4598:M7902,13,0)</f>
        <v>Тамыз-Қыркүйек</v>
      </c>
      <c r="M4613" s="26" t="str">
        <f>VLOOKUP(B4613,[1]ПланКаз!A4600:N7904,14,0)</f>
        <v>Шығыс-Қазақстан облысы, Шемонайха қ.</v>
      </c>
      <c r="N4613" s="26" t="s">
        <v>58</v>
      </c>
      <c r="O4613" s="26" t="str">
        <f>VLOOKUP(B4613,[1]ПланКаз!A4599:P7903,16,0)</f>
        <v>шартқа қол қойылған кезден бастап 30 күнтізбелік күн ішінде</v>
      </c>
      <c r="P4613" s="26" t="s">
        <v>59</v>
      </c>
      <c r="Q4613" s="27" t="s">
        <v>522</v>
      </c>
      <c r="R4613" s="26" t="str">
        <f>VLOOKUP(B4613,[1]ПланКаз!A4598:S7902,19,0)</f>
        <v>Дана</v>
      </c>
      <c r="S4613" s="28">
        <v>1</v>
      </c>
      <c r="T4613" s="28">
        <v>190675</v>
      </c>
      <c r="U4613" s="28">
        <v>190675</v>
      </c>
      <c r="V4613" s="28">
        <v>213556</v>
      </c>
      <c r="W4613" s="26"/>
      <c r="X4613" s="26" t="s">
        <v>72</v>
      </c>
      <c r="Y4613" s="26" t="s">
        <v>61</v>
      </c>
    </row>
    <row r="4614" spans="2:25" x14ac:dyDescent="0.2">
      <c r="B4614" s="26" t="s">
        <v>10344</v>
      </c>
      <c r="C4614" s="26" t="s">
        <v>55</v>
      </c>
      <c r="D4614" s="26" t="s">
        <v>6493</v>
      </c>
      <c r="E4614" s="26" t="str">
        <f>VLOOKUP(D4614,[1]ЕНС!A:E,2,FALSE)</f>
        <v>Карбюратор</v>
      </c>
      <c r="F4614" s="26" t="str">
        <f>VLOOKUP(D4614,[1]ЕНС!A:E,3,FALSE)</f>
        <v>со смешанным потоком, для легкового автомобиля</v>
      </c>
      <c r="G4614" s="26" t="s">
        <v>9183</v>
      </c>
      <c r="H4614" s="26" t="s">
        <v>26</v>
      </c>
      <c r="I4614" s="26">
        <v>0</v>
      </c>
      <c r="J4614" s="26">
        <v>631010000</v>
      </c>
      <c r="K4614" s="26" t="str">
        <f>VLOOKUP(B4614,[1]ПланКаз!A4601:M7905,12,0)</f>
        <v>ҚР, ШҚО, Өскемен қ., Бажов көш., 10</v>
      </c>
      <c r="L4614" s="26" t="str">
        <f>VLOOKUP(B4614,[1]ПланКаз!A4599:M7903,13,0)</f>
        <v>Тамыз-Қыркүйек</v>
      </c>
      <c r="M4614" s="26" t="str">
        <f>VLOOKUP(B4614,[1]ПланКаз!A4601:N7905,14,0)</f>
        <v>Шығыс-Қазақстан облысы, Шемонайха қ.</v>
      </c>
      <c r="N4614" s="26" t="s">
        <v>58</v>
      </c>
      <c r="O4614" s="26" t="str">
        <f>VLOOKUP(B4614,[1]ПланКаз!A4600:P7904,16,0)</f>
        <v>шартқа қол қойылған кезден бастап 30 күнтізбелік күн ішінде</v>
      </c>
      <c r="P4614" s="26" t="s">
        <v>59</v>
      </c>
      <c r="Q4614" s="27" t="s">
        <v>522</v>
      </c>
      <c r="R4614" s="26" t="str">
        <f>VLOOKUP(B4614,[1]ПланКаз!A4599:S7903,19,0)</f>
        <v>Дана</v>
      </c>
      <c r="S4614" s="28">
        <v>1</v>
      </c>
      <c r="T4614" s="28">
        <v>88200</v>
      </c>
      <c r="U4614" s="28">
        <v>88200</v>
      </c>
      <c r="V4614" s="28">
        <v>98784</v>
      </c>
      <c r="W4614" s="26"/>
      <c r="X4614" s="26" t="s">
        <v>72</v>
      </c>
      <c r="Y4614" s="26" t="s">
        <v>61</v>
      </c>
    </row>
    <row r="4615" spans="2:25" x14ac:dyDescent="0.2">
      <c r="B4615" s="26" t="s">
        <v>10345</v>
      </c>
      <c r="C4615" s="26" t="s">
        <v>55</v>
      </c>
      <c r="D4615" s="26" t="s">
        <v>7326</v>
      </c>
      <c r="E4615" s="26" t="str">
        <f>VLOOKUP(D4615,[1]ЕНС!A:E,2,FALSE)</f>
        <v>Радиатор</v>
      </c>
      <c r="F4615" s="26" t="str">
        <f>VLOOKUP(D4615,[1]ЕНС!A:E,3,FALSE)</f>
        <v>для специального и специализированного автомобиля, системы охлаждения</v>
      </c>
      <c r="G4615" s="26" t="s">
        <v>10346</v>
      </c>
      <c r="H4615" s="26" t="s">
        <v>26</v>
      </c>
      <c r="I4615" s="26">
        <v>0</v>
      </c>
      <c r="J4615" s="26">
        <v>631010000</v>
      </c>
      <c r="K4615" s="26" t="str">
        <f>VLOOKUP(B4615,[1]ПланКаз!A4602:M7906,12,0)</f>
        <v>ҚР, ШҚО, Өскемен қ., Бажов көш., 10</v>
      </c>
      <c r="L4615" s="26" t="str">
        <f>VLOOKUP(B4615,[1]ПланКаз!A4600:M7904,13,0)</f>
        <v>Тамыз-Қыркүйек</v>
      </c>
      <c r="M4615" s="26" t="str">
        <f>VLOOKUP(B4615,[1]ПланКаз!A4602:N7906,14,0)</f>
        <v>Шығыс-Қазақстан облысы, Ақжар а., Тарбағатай ауданы</v>
      </c>
      <c r="N4615" s="26" t="s">
        <v>58</v>
      </c>
      <c r="O4615" s="26" t="str">
        <f>VLOOKUP(B4615,[1]ПланКаз!A4601:P7905,16,0)</f>
        <v>шартқа қол қойылған кезден бастап 30 күнтізбелік күн ішінде</v>
      </c>
      <c r="P4615" s="26" t="s">
        <v>59</v>
      </c>
      <c r="Q4615" s="27" t="s">
        <v>522</v>
      </c>
      <c r="R4615" s="26" t="str">
        <f>VLOOKUP(B4615,[1]ПланКаз!A4600:S7904,19,0)</f>
        <v>Дана</v>
      </c>
      <c r="S4615" s="28">
        <v>1</v>
      </c>
      <c r="T4615" s="28">
        <v>96354</v>
      </c>
      <c r="U4615" s="28">
        <v>96354</v>
      </c>
      <c r="V4615" s="28">
        <v>107916.48</v>
      </c>
      <c r="W4615" s="26"/>
      <c r="X4615" s="26" t="s">
        <v>72</v>
      </c>
      <c r="Y4615" s="26" t="s">
        <v>61</v>
      </c>
    </row>
    <row r="4616" spans="2:25" x14ac:dyDescent="0.2">
      <c r="B4616" s="26" t="s">
        <v>10347</v>
      </c>
      <c r="C4616" s="26" t="s">
        <v>55</v>
      </c>
      <c r="D4616" s="26" t="s">
        <v>5755</v>
      </c>
      <c r="E4616" s="26" t="str">
        <f>VLOOKUP(D4616,[1]ЕНС!A:E,2,FALSE)</f>
        <v>Бак</v>
      </c>
      <c r="F4616" s="26" t="str">
        <f>VLOOKUP(D4616,[1]ЕНС!A:E,3,FALSE)</f>
        <v>топливный, для грузового автомобиля, объемом более 100 л, но не более 110 л</v>
      </c>
      <c r="G4616" s="26" t="s">
        <v>10348</v>
      </c>
      <c r="H4616" s="26" t="s">
        <v>26</v>
      </c>
      <c r="I4616" s="26">
        <v>0</v>
      </c>
      <c r="J4616" s="26">
        <v>631010000</v>
      </c>
      <c r="K4616" s="26" t="str">
        <f>VLOOKUP(B4616,[1]ПланКаз!A4603:M7907,12,0)</f>
        <v>ҚР, ШҚО, Өскемен қ., Бажов көш., 10</v>
      </c>
      <c r="L4616" s="26" t="str">
        <f>VLOOKUP(B4616,[1]ПланКаз!A4601:M7905,13,0)</f>
        <v>Тамыз-Қыркүйек</v>
      </c>
      <c r="M4616" s="26" t="str">
        <f>VLOOKUP(B4616,[1]ПланКаз!A4603:N7907,14,0)</f>
        <v>Шығыс-Қазақстан облысы, Ақжар а., Тарбағатай ауданы</v>
      </c>
      <c r="N4616" s="26" t="s">
        <v>58</v>
      </c>
      <c r="O4616" s="26" t="str">
        <f>VLOOKUP(B4616,[1]ПланКаз!A4602:P7906,16,0)</f>
        <v>шартқа қол қойылған кезден бастап 30 күнтізбелік күн ішінде</v>
      </c>
      <c r="P4616" s="26" t="s">
        <v>59</v>
      </c>
      <c r="Q4616" s="27" t="s">
        <v>522</v>
      </c>
      <c r="R4616" s="26" t="str">
        <f>VLOOKUP(B4616,[1]ПланКаз!A4601:S7905,19,0)</f>
        <v>Дана</v>
      </c>
      <c r="S4616" s="28">
        <v>1</v>
      </c>
      <c r="T4616" s="28">
        <v>104503</v>
      </c>
      <c r="U4616" s="28">
        <v>104503</v>
      </c>
      <c r="V4616" s="28">
        <v>117043.36</v>
      </c>
      <c r="W4616" s="26"/>
      <c r="X4616" s="26" t="s">
        <v>72</v>
      </c>
      <c r="Y4616" s="26" t="s">
        <v>61</v>
      </c>
    </row>
    <row r="4617" spans="2:25" x14ac:dyDescent="0.2">
      <c r="B4617" s="26" t="s">
        <v>10349</v>
      </c>
      <c r="C4617" s="26" t="s">
        <v>55</v>
      </c>
      <c r="D4617" s="26" t="s">
        <v>5974</v>
      </c>
      <c r="E4617" s="26" t="str">
        <f>VLOOKUP(D4617,[1]ЕНС!A:E,2,FALSE)</f>
        <v>Тяга</v>
      </c>
      <c r="F4617" s="26" t="str">
        <f>VLOOKUP(D4617,[1]ЕНС!A:E,3,FALSE)</f>
        <v>рулевая, для грузового автомобиля, продольная</v>
      </c>
      <c r="G4617" s="26" t="s">
        <v>5975</v>
      </c>
      <c r="H4617" s="26" t="s">
        <v>26</v>
      </c>
      <c r="I4617" s="26">
        <v>0</v>
      </c>
      <c r="J4617" s="26">
        <v>631010000</v>
      </c>
      <c r="K4617" s="26" t="str">
        <f>VLOOKUP(B4617,[1]ПланКаз!A4604:M7908,12,0)</f>
        <v>ҚР, ШҚО, Өскемен қ., Бажов көш., 10</v>
      </c>
      <c r="L4617" s="26" t="str">
        <f>VLOOKUP(B4617,[1]ПланКаз!A4602:M7906,13,0)</f>
        <v>Тамыз-Қыркүйек</v>
      </c>
      <c r="M4617" s="26" t="str">
        <f>VLOOKUP(B4617,[1]ПланКаз!A4604:N7908,14,0)</f>
        <v>Шығыс-Қазақстан облысы, Ақжар а., Тарбағатай ауданы</v>
      </c>
      <c r="N4617" s="26" t="s">
        <v>58</v>
      </c>
      <c r="O4617" s="26" t="str">
        <f>VLOOKUP(B4617,[1]ПланКаз!A4603:P7907,16,0)</f>
        <v>шартқа қол қойылған кезден бастап 30 күнтізбелік күн ішінде</v>
      </c>
      <c r="P4617" s="26" t="s">
        <v>59</v>
      </c>
      <c r="Q4617" s="27" t="s">
        <v>522</v>
      </c>
      <c r="R4617" s="26" t="str">
        <f>VLOOKUP(B4617,[1]ПланКаз!A4602:S7906,19,0)</f>
        <v>Дана</v>
      </c>
      <c r="S4617" s="28">
        <v>1</v>
      </c>
      <c r="T4617" s="28">
        <v>87600</v>
      </c>
      <c r="U4617" s="28">
        <v>87600</v>
      </c>
      <c r="V4617" s="28">
        <v>98112</v>
      </c>
      <c r="W4617" s="26"/>
      <c r="X4617" s="26" t="s">
        <v>72</v>
      </c>
      <c r="Y4617" s="26" t="s">
        <v>61</v>
      </c>
    </row>
    <row r="4618" spans="2:25" x14ac:dyDescent="0.2">
      <c r="B4618" s="26" t="s">
        <v>10350</v>
      </c>
      <c r="C4618" s="26" t="s">
        <v>55</v>
      </c>
      <c r="D4618" s="26" t="s">
        <v>6730</v>
      </c>
      <c r="E4618" s="26" t="str">
        <f>VLOOKUP(D4618,[1]ЕНС!A:E,2,FALSE)</f>
        <v>Группа гильзо-поршневая</v>
      </c>
      <c r="F4618" s="26" t="str">
        <f>VLOOKUP(D4618,[1]ЕНС!A:E,3,FALSE)</f>
        <v>для карбюраторного двигателя, для легкового автомобиля</v>
      </c>
      <c r="G4618" s="26" t="s">
        <v>10351</v>
      </c>
      <c r="H4618" s="26" t="s">
        <v>26</v>
      </c>
      <c r="I4618" s="26">
        <v>0</v>
      </c>
      <c r="J4618" s="26">
        <v>631010000</v>
      </c>
      <c r="K4618" s="26" t="str">
        <f>VLOOKUP(B4618,[1]ПланКаз!A4605:M7909,12,0)</f>
        <v>ҚР, ШҚО, Өскемен қ., Бажов көш., 10</v>
      </c>
      <c r="L4618" s="26" t="str">
        <f>VLOOKUP(B4618,[1]ПланКаз!A4603:M7907,13,0)</f>
        <v>Тамыз-Қыркүйек</v>
      </c>
      <c r="M4618" s="26" t="str">
        <f>VLOOKUP(B4618,[1]ПланКаз!A4605:N7909,14,0)</f>
        <v>Шығыс-Қазақстан облысы, Ақжар а., Тарбағатай ауданы</v>
      </c>
      <c r="N4618" s="26" t="s">
        <v>58</v>
      </c>
      <c r="O4618" s="26" t="str">
        <f>VLOOKUP(B4618,[1]ПланКаз!A4604:P7908,16,0)</f>
        <v>шартқа қол қойылған кезден бастап 30 күнтізбелік күн ішінде</v>
      </c>
      <c r="P4618" s="26" t="s">
        <v>59</v>
      </c>
      <c r="Q4618" s="27" t="s">
        <v>2896</v>
      </c>
      <c r="R4618" s="26" t="str">
        <f>VLOOKUP(B4618,[1]ПланКаз!A4603:S7907,19,0)</f>
        <v>Комплект</v>
      </c>
      <c r="S4618" s="28">
        <v>1</v>
      </c>
      <c r="T4618" s="28">
        <v>70972</v>
      </c>
      <c r="U4618" s="28">
        <v>70972</v>
      </c>
      <c r="V4618" s="28">
        <v>79488.639999999999</v>
      </c>
      <c r="W4618" s="26"/>
      <c r="X4618" s="26" t="s">
        <v>72</v>
      </c>
      <c r="Y4618" s="26" t="s">
        <v>61</v>
      </c>
    </row>
    <row r="4619" spans="2:25" x14ac:dyDescent="0.2">
      <c r="B4619" s="26" t="s">
        <v>10352</v>
      </c>
      <c r="C4619" s="26" t="s">
        <v>55</v>
      </c>
      <c r="D4619" s="26" t="s">
        <v>7777</v>
      </c>
      <c r="E4619" s="26" t="str">
        <f>VLOOKUP(D4619,[1]ЕНС!A:E,2,FALSE)</f>
        <v>Оборудование бурильно-крановое</v>
      </c>
      <c r="F4619" s="26" t="str">
        <f>VLOOKUP(D4619,[1]ЕНС!A:E,3,FALSE)</f>
        <v>навесное, для трактора</v>
      </c>
      <c r="G4619" s="26" t="s">
        <v>7826</v>
      </c>
      <c r="H4619" s="26" t="s">
        <v>26</v>
      </c>
      <c r="I4619" s="26">
        <v>0</v>
      </c>
      <c r="J4619" s="26">
        <v>631010000</v>
      </c>
      <c r="K4619" s="26" t="str">
        <f>VLOOKUP(B4619,[1]ПланКаз!A4606:M7910,12,0)</f>
        <v>ҚР, ШҚО, Өскемен қ., Бажов көш., 10</v>
      </c>
      <c r="L4619" s="26" t="str">
        <f>VLOOKUP(B4619,[1]ПланКаз!A4604:M7908,13,0)</f>
        <v>Тамыз-Қыркүйек</v>
      </c>
      <c r="M4619" s="26" t="str">
        <f>VLOOKUP(B4619,[1]ПланКаз!A4606:N7910,14,0)</f>
        <v>Шығыс-Қазақстан облысы, Күршім а.</v>
      </c>
      <c r="N4619" s="26" t="s">
        <v>58</v>
      </c>
      <c r="O4619" s="26" t="str">
        <f>VLOOKUP(B4619,[1]ПланКаз!A4605:P7909,16,0)</f>
        <v>шартқа қол қойылған кезден бастап 30 күнтізбелік күн ішінде</v>
      </c>
      <c r="P4619" s="26" t="s">
        <v>59</v>
      </c>
      <c r="Q4619" s="27" t="s">
        <v>522</v>
      </c>
      <c r="R4619" s="26" t="str">
        <f>VLOOKUP(B4619,[1]ПланКаз!A4604:S7908,19,0)</f>
        <v>Дана</v>
      </c>
      <c r="S4619" s="28">
        <v>1</v>
      </c>
      <c r="T4619" s="28">
        <v>268282</v>
      </c>
      <c r="U4619" s="28">
        <v>268282</v>
      </c>
      <c r="V4619" s="28">
        <v>300475.84000000003</v>
      </c>
      <c r="W4619" s="26"/>
      <c r="X4619" s="26" t="s">
        <v>72</v>
      </c>
      <c r="Y4619" s="26" t="s">
        <v>61</v>
      </c>
    </row>
    <row r="4620" spans="2:25" x14ac:dyDescent="0.2">
      <c r="B4620" s="26" t="s">
        <v>10353</v>
      </c>
      <c r="C4620" s="26" t="s">
        <v>55</v>
      </c>
      <c r="D4620" s="26" t="s">
        <v>5948</v>
      </c>
      <c r="E4620" s="26" t="str">
        <f>VLOOKUP(D4620,[1]ЕНС!A:E,2,FALSE)</f>
        <v>Радиатор</v>
      </c>
      <c r="F4620" s="26" t="str">
        <f>VLOOKUP(D4620,[1]ЕНС!A:E,3,FALSE)</f>
        <v>для грузового автомобиля, системы охлаждения</v>
      </c>
      <c r="G4620" s="26" t="s">
        <v>10283</v>
      </c>
      <c r="H4620" s="26" t="s">
        <v>26</v>
      </c>
      <c r="I4620" s="26">
        <v>0</v>
      </c>
      <c r="J4620" s="26">
        <v>631010000</v>
      </c>
      <c r="K4620" s="26" t="str">
        <f>VLOOKUP(B4620,[1]ПланКаз!A4607:M7911,12,0)</f>
        <v>ҚР, ШҚО, Өскемен қ., Бажов көш., 10</v>
      </c>
      <c r="L4620" s="26" t="str">
        <f>VLOOKUP(B4620,[1]ПланКаз!A4605:M7909,13,0)</f>
        <v>Тамыз-Қыркүйек</v>
      </c>
      <c r="M4620" s="26" t="str">
        <f>VLOOKUP(B4620,[1]ПланКаз!A4607:N7911,14,0)</f>
        <v>Шығыс-Қазақстан облысы, Күршім а.</v>
      </c>
      <c r="N4620" s="26" t="s">
        <v>58</v>
      </c>
      <c r="O4620" s="26" t="str">
        <f>VLOOKUP(B4620,[1]ПланКаз!A4606:P7910,16,0)</f>
        <v>шартқа қол қойылған кезден бастап 30 күнтізбелік күн ішінде</v>
      </c>
      <c r="P4620" s="26" t="s">
        <v>59</v>
      </c>
      <c r="Q4620" s="27" t="s">
        <v>522</v>
      </c>
      <c r="R4620" s="26" t="str">
        <f>VLOOKUP(B4620,[1]ПланКаз!A4605:S7909,19,0)</f>
        <v>Дана</v>
      </c>
      <c r="S4620" s="28">
        <v>1</v>
      </c>
      <c r="T4620" s="28">
        <v>87602</v>
      </c>
      <c r="U4620" s="28">
        <v>87602</v>
      </c>
      <c r="V4620" s="28">
        <v>98114.240000000005</v>
      </c>
      <c r="W4620" s="26"/>
      <c r="X4620" s="26" t="s">
        <v>72</v>
      </c>
      <c r="Y4620" s="26" t="s">
        <v>61</v>
      </c>
    </row>
    <row r="4621" spans="2:25" x14ac:dyDescent="0.2">
      <c r="B4621" s="26" t="s">
        <v>10354</v>
      </c>
      <c r="C4621" s="26" t="s">
        <v>55</v>
      </c>
      <c r="D4621" s="26" t="s">
        <v>5974</v>
      </c>
      <c r="E4621" s="26" t="str">
        <f>VLOOKUP(D4621,[1]ЕНС!A:E,2,FALSE)</f>
        <v>Тяга</v>
      </c>
      <c r="F4621" s="26" t="str">
        <f>VLOOKUP(D4621,[1]ЕНС!A:E,3,FALSE)</f>
        <v>рулевая, для грузового автомобиля, продольная</v>
      </c>
      <c r="G4621" s="26" t="s">
        <v>5975</v>
      </c>
      <c r="H4621" s="26" t="s">
        <v>26</v>
      </c>
      <c r="I4621" s="26">
        <v>0</v>
      </c>
      <c r="J4621" s="26">
        <v>631010000</v>
      </c>
      <c r="K4621" s="26" t="str">
        <f>VLOOKUP(B4621,[1]ПланКаз!A4608:M7912,12,0)</f>
        <v>ҚР, ШҚО, Өскемен қ., Бажов көш., 10</v>
      </c>
      <c r="L4621" s="26" t="str">
        <f>VLOOKUP(B4621,[1]ПланКаз!A4606:M7910,13,0)</f>
        <v>Тамыз-Қыркүйек</v>
      </c>
      <c r="M4621" s="26" t="str">
        <f>VLOOKUP(B4621,[1]ПланКаз!A4608:N7912,14,0)</f>
        <v>Шығыс-Қазақстан облысы, Көкпекті а.</v>
      </c>
      <c r="N4621" s="26" t="s">
        <v>58</v>
      </c>
      <c r="O4621" s="26" t="str">
        <f>VLOOKUP(B4621,[1]ПланКаз!A4607:P7911,16,0)</f>
        <v>шартқа қол қойылған кезден бастап 30 күнтізбелік күн ішінде</v>
      </c>
      <c r="P4621" s="26" t="s">
        <v>59</v>
      </c>
      <c r="Q4621" s="27" t="s">
        <v>522</v>
      </c>
      <c r="R4621" s="26" t="str">
        <f>VLOOKUP(B4621,[1]ПланКаз!A4606:S7910,19,0)</f>
        <v>Дана</v>
      </c>
      <c r="S4621" s="28">
        <v>1</v>
      </c>
      <c r="T4621" s="28">
        <v>87600</v>
      </c>
      <c r="U4621" s="28">
        <v>87600</v>
      </c>
      <c r="V4621" s="28">
        <v>98112</v>
      </c>
      <c r="W4621" s="26"/>
      <c r="X4621" s="26" t="s">
        <v>72</v>
      </c>
      <c r="Y4621" s="26" t="s">
        <v>61</v>
      </c>
    </row>
    <row r="4622" spans="2:25" x14ac:dyDescent="0.2">
      <c r="B4622" s="26" t="s">
        <v>10355</v>
      </c>
      <c r="C4622" s="26" t="s">
        <v>55</v>
      </c>
      <c r="D4622" s="26" t="s">
        <v>6400</v>
      </c>
      <c r="E4622" s="26" t="str">
        <f>VLOOKUP(D4622,[1]ЕНС!A:E,2,FALSE)</f>
        <v>Полуось</v>
      </c>
      <c r="F4622" s="26" t="str">
        <f>VLOOKUP(D4622,[1]ЕНС!A:E,3,FALSE)</f>
        <v>заднего ведущего моста, для легкового автомобиля, фланцевая</v>
      </c>
      <c r="G4622" s="26" t="s">
        <v>10356</v>
      </c>
      <c r="H4622" s="26" t="s">
        <v>26</v>
      </c>
      <c r="I4622" s="26">
        <v>0</v>
      </c>
      <c r="J4622" s="26">
        <v>631010000</v>
      </c>
      <c r="K4622" s="26" t="str">
        <f>VLOOKUP(B4622,[1]ПланКаз!A4609:M7913,12,0)</f>
        <v>ҚР, ШҚО, Өскемен қ., Бажов көш., 10</v>
      </c>
      <c r="L4622" s="26" t="str">
        <f>VLOOKUP(B4622,[1]ПланКаз!A4607:M7911,13,0)</f>
        <v>Тамыз-Қыркүйек</v>
      </c>
      <c r="M4622" s="26" t="str">
        <f>VLOOKUP(B4622,[1]ПланКаз!A4609:N7913,14,0)</f>
        <v>Шығыс-Қазақстан облысы, Көкпекті а.</v>
      </c>
      <c r="N4622" s="26" t="s">
        <v>58</v>
      </c>
      <c r="O4622" s="26" t="str">
        <f>VLOOKUP(B4622,[1]ПланКаз!A4608:P7912,16,0)</f>
        <v>шартқа қол қойылған кезден бастап 30 күнтізбелік күн ішінде</v>
      </c>
      <c r="P4622" s="26" t="s">
        <v>59</v>
      </c>
      <c r="Q4622" s="27" t="s">
        <v>522</v>
      </c>
      <c r="R4622" s="26" t="str">
        <f>VLOOKUP(B4622,[1]ПланКаз!A4607:S7911,19,0)</f>
        <v>Дана</v>
      </c>
      <c r="S4622" s="28">
        <v>1</v>
      </c>
      <c r="T4622" s="28">
        <v>23336</v>
      </c>
      <c r="U4622" s="28">
        <v>23336</v>
      </c>
      <c r="V4622" s="28">
        <v>26136.32</v>
      </c>
      <c r="W4622" s="26"/>
      <c r="X4622" s="26" t="s">
        <v>72</v>
      </c>
      <c r="Y4622" s="26" t="s">
        <v>61</v>
      </c>
    </row>
    <row r="4623" spans="2:25" x14ac:dyDescent="0.2">
      <c r="B4623" s="26" t="s">
        <v>10357</v>
      </c>
      <c r="C4623" s="26" t="s">
        <v>55</v>
      </c>
      <c r="D4623" s="26" t="s">
        <v>6947</v>
      </c>
      <c r="E4623" s="26" t="str">
        <f>VLOOKUP(D4623,[1]ЕНС!A:E,2,FALSE)</f>
        <v>Сальник</v>
      </c>
      <c r="F4623" s="26" t="str">
        <f>VLOOKUP(D4623,[1]ЕНС!A:E,3,FALSE)</f>
        <v>для легкового автомобиля, ступицы</v>
      </c>
      <c r="G4623" s="26" t="s">
        <v>10358</v>
      </c>
      <c r="H4623" s="26" t="s">
        <v>26</v>
      </c>
      <c r="I4623" s="26">
        <v>0</v>
      </c>
      <c r="J4623" s="26">
        <v>631010000</v>
      </c>
      <c r="K4623" s="26" t="str">
        <f>VLOOKUP(B4623,[1]ПланКаз!A4610:M7914,12,0)</f>
        <v>ҚР, ШҚО, Өскемен қ., Бажов көш., 10</v>
      </c>
      <c r="L4623" s="26" t="str">
        <f>VLOOKUP(B4623,[1]ПланКаз!A4608:M7912,13,0)</f>
        <v>Тамыз-Қыркүйек</v>
      </c>
      <c r="M4623" s="26" t="str">
        <f>VLOOKUP(B4623,[1]ПланКаз!A4610:N7914,14,0)</f>
        <v>Шығыс-Қазақстан облысы, Көкпекті а.</v>
      </c>
      <c r="N4623" s="26" t="s">
        <v>58</v>
      </c>
      <c r="O4623" s="26" t="str">
        <f>VLOOKUP(B4623,[1]ПланКаз!A4609:P7913,16,0)</f>
        <v>шартқа қол қойылған кезден бастап 30 күнтізбелік күн ішінде</v>
      </c>
      <c r="P4623" s="26" t="s">
        <v>59</v>
      </c>
      <c r="Q4623" s="27" t="s">
        <v>522</v>
      </c>
      <c r="R4623" s="26" t="str">
        <f>VLOOKUP(B4623,[1]ПланКаз!A4608:S7912,19,0)</f>
        <v>Дана</v>
      </c>
      <c r="S4623" s="28">
        <v>1</v>
      </c>
      <c r="T4623" s="28">
        <v>189</v>
      </c>
      <c r="U4623" s="28">
        <v>189</v>
      </c>
      <c r="V4623" s="28">
        <v>211.68</v>
      </c>
      <c r="W4623" s="26"/>
      <c r="X4623" s="26" t="s">
        <v>72</v>
      </c>
      <c r="Y4623" s="26" t="s">
        <v>61</v>
      </c>
    </row>
    <row r="4624" spans="2:25" x14ac:dyDescent="0.2">
      <c r="B4624" s="26" t="s">
        <v>10359</v>
      </c>
      <c r="C4624" s="26" t="s">
        <v>55</v>
      </c>
      <c r="D4624" s="26" t="s">
        <v>5982</v>
      </c>
      <c r="E4624" s="26" t="str">
        <f>VLOOKUP(D4624,[1]ЕНС!A:E,2,FALSE)</f>
        <v>Цилиндр</v>
      </c>
      <c r="F4624" s="26" t="str">
        <f>VLOOKUP(D4624,[1]ЕНС!A:E,3,FALSE)</f>
        <v>силовой, для гидроусилителя руля, для грузового автомобиля</v>
      </c>
      <c r="G4624" s="26" t="s">
        <v>10360</v>
      </c>
      <c r="H4624" s="26" t="s">
        <v>26</v>
      </c>
      <c r="I4624" s="26">
        <v>0</v>
      </c>
      <c r="J4624" s="26">
        <v>631010000</v>
      </c>
      <c r="K4624" s="26" t="str">
        <f>VLOOKUP(B4624,[1]ПланКаз!A4611:M7915,12,0)</f>
        <v>ҚР, ШҚО, Өскемен қ., Бажов көш., 10</v>
      </c>
      <c r="L4624" s="26" t="str">
        <f>VLOOKUP(B4624,[1]ПланКаз!A4609:M7913,13,0)</f>
        <v>Тамыз-Қыркүйек</v>
      </c>
      <c r="M4624" s="26" t="str">
        <f>VLOOKUP(B4624,[1]ПланКаз!A4611:N7915,14,0)</f>
        <v>Шығыс-Қазақстан облысы, Көкпекті а.</v>
      </c>
      <c r="N4624" s="26" t="s">
        <v>58</v>
      </c>
      <c r="O4624" s="26" t="str">
        <f>VLOOKUP(B4624,[1]ПланКаз!A4610:P7914,16,0)</f>
        <v>шартқа қол қойылған кезден бастап 30 күнтізбелік күн ішінде</v>
      </c>
      <c r="P4624" s="26" t="s">
        <v>59</v>
      </c>
      <c r="Q4624" s="27" t="s">
        <v>522</v>
      </c>
      <c r="R4624" s="26" t="str">
        <f>VLOOKUP(B4624,[1]ПланКаз!A4609:S7913,19,0)</f>
        <v>Дана</v>
      </c>
      <c r="S4624" s="28">
        <v>1</v>
      </c>
      <c r="T4624" s="28">
        <v>36234</v>
      </c>
      <c r="U4624" s="28">
        <v>36234</v>
      </c>
      <c r="V4624" s="28">
        <v>40582.080000000002</v>
      </c>
      <c r="W4624" s="26"/>
      <c r="X4624" s="26" t="s">
        <v>72</v>
      </c>
      <c r="Y4624" s="26" t="s">
        <v>61</v>
      </c>
    </row>
    <row r="4625" spans="1:25" x14ac:dyDescent="0.2">
      <c r="B4625" s="26" t="s">
        <v>10361</v>
      </c>
      <c r="C4625" s="26" t="s">
        <v>55</v>
      </c>
      <c r="D4625" s="26" t="s">
        <v>7326</v>
      </c>
      <c r="E4625" s="26" t="str">
        <f>VLOOKUP(D4625,[1]ЕНС!A:E,2,FALSE)</f>
        <v>Радиатор</v>
      </c>
      <c r="F4625" s="26" t="str">
        <f>VLOOKUP(D4625,[1]ЕНС!A:E,3,FALSE)</f>
        <v>для специального и специализированного автомобиля, системы охлаждения</v>
      </c>
      <c r="G4625" s="26" t="s">
        <v>7327</v>
      </c>
      <c r="H4625" s="26" t="s">
        <v>26</v>
      </c>
      <c r="I4625" s="26">
        <v>0</v>
      </c>
      <c r="J4625" s="26">
        <v>631010000</v>
      </c>
      <c r="K4625" s="26" t="str">
        <f>VLOOKUP(B4625,[1]ПланКаз!A4612:M7916,12,0)</f>
        <v>ҚР, ШҚО, Өскемен қ., Бажов көш., 10</v>
      </c>
      <c r="L4625" s="26" t="str">
        <f>VLOOKUP(B4625,[1]ПланКаз!A4610:M7914,13,0)</f>
        <v>Тамыз-Қыркүйек</v>
      </c>
      <c r="M4625" s="26" t="str">
        <f>VLOOKUP(B4625,[1]ПланКаз!A4612:N7916,14,0)</f>
        <v>Шығыс-Қазақстан облысы, Көкпекті а.</v>
      </c>
      <c r="N4625" s="26" t="s">
        <v>58</v>
      </c>
      <c r="O4625" s="26" t="str">
        <f>VLOOKUP(B4625,[1]ПланКаз!A4611:P7915,16,0)</f>
        <v>шартқа қол қойылған кезден бастап 30 күнтізбелік күн ішінде</v>
      </c>
      <c r="P4625" s="26" t="s">
        <v>59</v>
      </c>
      <c r="Q4625" s="27" t="s">
        <v>522</v>
      </c>
      <c r="R4625" s="26" t="str">
        <f>VLOOKUP(B4625,[1]ПланКаз!A4610:S7914,19,0)</f>
        <v>Дана</v>
      </c>
      <c r="S4625" s="28">
        <v>1</v>
      </c>
      <c r="T4625" s="28">
        <v>182400</v>
      </c>
      <c r="U4625" s="28">
        <v>182400</v>
      </c>
      <c r="V4625" s="28">
        <v>204288</v>
      </c>
      <c r="W4625" s="26"/>
      <c r="X4625" s="26" t="s">
        <v>72</v>
      </c>
      <c r="Y4625" s="26" t="s">
        <v>61</v>
      </c>
    </row>
    <row r="4626" spans="1:25" x14ac:dyDescent="0.2">
      <c r="B4626" s="26" t="s">
        <v>10362</v>
      </c>
      <c r="C4626" s="26" t="s">
        <v>55</v>
      </c>
      <c r="D4626" s="26" t="s">
        <v>6045</v>
      </c>
      <c r="E4626" s="26" t="str">
        <f>VLOOKUP(D4626,[1]ЕНС!A:E,2,FALSE)</f>
        <v>Шестерня</v>
      </c>
      <c r="F4626" s="26" t="str">
        <f>VLOOKUP(D4626,[1]ЕНС!A:E,3,FALSE)</f>
        <v>коробки передач, для грузового автомобиля, 2-й передачи</v>
      </c>
      <c r="G4626" s="26" t="s">
        <v>10363</v>
      </c>
      <c r="H4626" s="26" t="s">
        <v>26</v>
      </c>
      <c r="I4626" s="26">
        <v>0</v>
      </c>
      <c r="J4626" s="26">
        <v>631010000</v>
      </c>
      <c r="K4626" s="26" t="str">
        <f>VLOOKUP(B4626,[1]ПланКаз!A4613:M7917,12,0)</f>
        <v>ҚР, ШҚО, Өскемен қ., Бажов көш., 10</v>
      </c>
      <c r="L4626" s="26" t="str">
        <f>VLOOKUP(B4626,[1]ПланКаз!A4611:M7915,13,0)</f>
        <v>Тамыз-Қыркүйек</v>
      </c>
      <c r="M4626" s="26" t="str">
        <f>VLOOKUP(B4626,[1]ПланКаз!A4613:N7917,14,0)</f>
        <v>Шығыс-Қазақстан облысы, Зырян қ.</v>
      </c>
      <c r="N4626" s="26" t="s">
        <v>58</v>
      </c>
      <c r="O4626" s="26" t="str">
        <f>VLOOKUP(B4626,[1]ПланКаз!A4612:P7916,16,0)</f>
        <v>шартқа қол қойылған кезден бастап 30 күнтізбелік күн ішінде</v>
      </c>
      <c r="P4626" s="26" t="s">
        <v>59</v>
      </c>
      <c r="Q4626" s="27" t="s">
        <v>522</v>
      </c>
      <c r="R4626" s="26" t="str">
        <f>VLOOKUP(B4626,[1]ПланКаз!A4611:S7915,19,0)</f>
        <v>Дана</v>
      </c>
      <c r="S4626" s="28">
        <v>1</v>
      </c>
      <c r="T4626" s="28">
        <v>24785</v>
      </c>
      <c r="U4626" s="28">
        <v>24785</v>
      </c>
      <c r="V4626" s="28">
        <v>27759.200000000001</v>
      </c>
      <c r="W4626" s="26"/>
      <c r="X4626" s="26" t="s">
        <v>72</v>
      </c>
      <c r="Y4626" s="26" t="s">
        <v>61</v>
      </c>
    </row>
    <row r="4627" spans="1:25" x14ac:dyDescent="0.2">
      <c r="B4627" s="26" t="s">
        <v>10364</v>
      </c>
      <c r="C4627" s="26" t="s">
        <v>55</v>
      </c>
      <c r="D4627" s="26" t="s">
        <v>6048</v>
      </c>
      <c r="E4627" s="26" t="str">
        <f>VLOOKUP(D4627,[1]ЕНС!A:E,2,FALSE)</f>
        <v>Шестерня</v>
      </c>
      <c r="F4627" s="26" t="str">
        <f>VLOOKUP(D4627,[1]ЕНС!A:E,3,FALSE)</f>
        <v>коробки передач, для грузового автомобиля, 3-й передачи</v>
      </c>
      <c r="G4627" s="26" t="s">
        <v>10365</v>
      </c>
      <c r="H4627" s="26" t="s">
        <v>26</v>
      </c>
      <c r="I4627" s="26">
        <v>0</v>
      </c>
      <c r="J4627" s="26">
        <v>631010000</v>
      </c>
      <c r="K4627" s="26" t="str">
        <f>VLOOKUP(B4627,[1]ПланКаз!A4614:M7918,12,0)</f>
        <v>ҚР, ШҚО, Өскемен қ., Бажов көш., 10</v>
      </c>
      <c r="L4627" s="26" t="str">
        <f>VLOOKUP(B4627,[1]ПланКаз!A4612:M7916,13,0)</f>
        <v>Тамыз-Қыркүйек</v>
      </c>
      <c r="M4627" s="26" t="str">
        <f>VLOOKUP(B4627,[1]ПланКаз!A4614:N7918,14,0)</f>
        <v>Шығыс-Қазақстан облысы, Зырян қ.</v>
      </c>
      <c r="N4627" s="26" t="s">
        <v>58</v>
      </c>
      <c r="O4627" s="26" t="str">
        <f>VLOOKUP(B4627,[1]ПланКаз!A4613:P7917,16,0)</f>
        <v>шартқа қол қойылған кезден бастап 30 күнтізбелік күн ішінде</v>
      </c>
      <c r="P4627" s="26" t="s">
        <v>59</v>
      </c>
      <c r="Q4627" s="27" t="s">
        <v>522</v>
      </c>
      <c r="R4627" s="26" t="str">
        <f>VLOOKUP(B4627,[1]ПланКаз!A4612:S7916,19,0)</f>
        <v>Дана</v>
      </c>
      <c r="S4627" s="28">
        <v>1</v>
      </c>
      <c r="T4627" s="28">
        <v>28001</v>
      </c>
      <c r="U4627" s="28">
        <v>28001</v>
      </c>
      <c r="V4627" s="28">
        <v>31361.119999999999</v>
      </c>
      <c r="W4627" s="26"/>
      <c r="X4627" s="26" t="s">
        <v>72</v>
      </c>
      <c r="Y4627" s="26" t="s">
        <v>61</v>
      </c>
    </row>
    <row r="4628" spans="1:25" x14ac:dyDescent="0.2">
      <c r="B4628" s="26" t="s">
        <v>10366</v>
      </c>
      <c r="C4628" s="26" t="s">
        <v>55</v>
      </c>
      <c r="D4628" s="26" t="s">
        <v>6109</v>
      </c>
      <c r="E4628" s="26" t="str">
        <f>VLOOKUP(D4628,[1]ЕНС!A:E,2,FALSE)</f>
        <v>Блок</v>
      </c>
      <c r="F4628" s="26" t="str">
        <f>VLOOKUP(D4628,[1]ЕНС!A:E,3,FALSE)</f>
        <v>шестерен промежуточного вала, для грузового автомобиля, для пятиступенчатой, трехвальной коробки передач</v>
      </c>
      <c r="G4628" s="26" t="s">
        <v>10367</v>
      </c>
      <c r="H4628" s="26" t="s">
        <v>26</v>
      </c>
      <c r="I4628" s="26">
        <v>0</v>
      </c>
      <c r="J4628" s="26">
        <v>631010000</v>
      </c>
      <c r="K4628" s="26" t="str">
        <f>VLOOKUP(B4628,[1]ПланКаз!A4615:M7919,12,0)</f>
        <v>ҚР, ШҚО, Өскемен қ., Бажов көш., 10</v>
      </c>
      <c r="L4628" s="26" t="str">
        <f>VLOOKUP(B4628,[1]ПланКаз!A4613:M7917,13,0)</f>
        <v>Тамыз-Қыркүйек</v>
      </c>
      <c r="M4628" s="26" t="str">
        <f>VLOOKUP(B4628,[1]ПланКаз!A4615:N7919,14,0)</f>
        <v>Шығыс-Қазақстан облысы, Зырян қ.</v>
      </c>
      <c r="N4628" s="26" t="s">
        <v>58</v>
      </c>
      <c r="O4628" s="26" t="str">
        <f>VLOOKUP(B4628,[1]ПланКаз!A4614:P7918,16,0)</f>
        <v>шартқа қол қойылған кезден бастап 30 күнтізбелік күн ішінде</v>
      </c>
      <c r="P4628" s="26" t="s">
        <v>59</v>
      </c>
      <c r="Q4628" s="27" t="s">
        <v>522</v>
      </c>
      <c r="R4628" s="26" t="str">
        <f>VLOOKUP(B4628,[1]ПланКаз!A4613:S7917,19,0)</f>
        <v>Дана</v>
      </c>
      <c r="S4628" s="28">
        <v>1</v>
      </c>
      <c r="T4628" s="28">
        <v>74835</v>
      </c>
      <c r="U4628" s="28">
        <v>74835</v>
      </c>
      <c r="V4628" s="28">
        <v>83815.199999999997</v>
      </c>
      <c r="W4628" s="26"/>
      <c r="X4628" s="26" t="s">
        <v>72</v>
      </c>
      <c r="Y4628" s="26" t="s">
        <v>61</v>
      </c>
    </row>
    <row r="4629" spans="1:25" x14ac:dyDescent="0.2">
      <c r="B4629" s="26" t="s">
        <v>10368</v>
      </c>
      <c r="C4629" s="26" t="s">
        <v>55</v>
      </c>
      <c r="D4629" s="26" t="s">
        <v>5722</v>
      </c>
      <c r="E4629" s="26" t="str">
        <f>VLOOKUP(D4629,[1]ЕНС!A:E,2,FALSE)</f>
        <v>Стартер</v>
      </c>
      <c r="F4629" s="26" t="str">
        <f>VLOOKUP(D4629,[1]ЕНС!A:E,3,FALSE)</f>
        <v>для грузового автомобиля, с электромеханическим перемещением шестерни привода</v>
      </c>
      <c r="G4629" s="26" t="s">
        <v>10369</v>
      </c>
      <c r="H4629" s="26" t="s">
        <v>26</v>
      </c>
      <c r="I4629" s="26">
        <v>0</v>
      </c>
      <c r="J4629" s="26">
        <v>631010000</v>
      </c>
      <c r="K4629" s="26" t="str">
        <f>VLOOKUP(B4629,[1]ПланКаз!A4616:M7920,12,0)</f>
        <v>ҚР, ШҚО, Өскемен қ., Бажов көш., 10</v>
      </c>
      <c r="L4629" s="26" t="str">
        <f>VLOOKUP(B4629,[1]ПланКаз!A4614:M7918,13,0)</f>
        <v>Тамыз-Қыркүйек</v>
      </c>
      <c r="M4629" s="26" t="str">
        <f>VLOOKUP(B4629,[1]ПланКаз!A4616:N7920,14,0)</f>
        <v>Шығыс-Қазақстан облысы, Зырян қ.</v>
      </c>
      <c r="N4629" s="26" t="s">
        <v>58</v>
      </c>
      <c r="O4629" s="26" t="str">
        <f>VLOOKUP(B4629,[1]ПланКаз!A4615:P7919,16,0)</f>
        <v>шартқа қол қойылған кезден бастап 30 күнтізбелік күн ішінде</v>
      </c>
      <c r="P4629" s="26" t="s">
        <v>59</v>
      </c>
      <c r="Q4629" s="27" t="s">
        <v>522</v>
      </c>
      <c r="R4629" s="26" t="str">
        <f>VLOOKUP(B4629,[1]ПланКаз!A4614:S7918,19,0)</f>
        <v>Дана</v>
      </c>
      <c r="S4629" s="28">
        <v>1</v>
      </c>
      <c r="T4629" s="28">
        <v>105502</v>
      </c>
      <c r="U4629" s="28">
        <v>105502</v>
      </c>
      <c r="V4629" s="28">
        <v>118162.24000000001</v>
      </c>
      <c r="W4629" s="26"/>
      <c r="X4629" s="26" t="s">
        <v>72</v>
      </c>
      <c r="Y4629" s="26" t="s">
        <v>61</v>
      </c>
    </row>
    <row r="4630" spans="1:25" x14ac:dyDescent="0.2">
      <c r="B4630" s="26" t="s">
        <v>10370</v>
      </c>
      <c r="C4630" s="26" t="s">
        <v>55</v>
      </c>
      <c r="D4630" s="26" t="s">
        <v>5871</v>
      </c>
      <c r="E4630" s="26" t="str">
        <f>VLOOKUP(D4630,[1]ЕНС!A:E,2,FALSE)</f>
        <v>Колодка</v>
      </c>
      <c r="F4630" s="26" t="str">
        <f>VLOOKUP(D4630,[1]ЕНС!A:E,3,FALSE)</f>
        <v>тормозная, для грузового автомобиля, передняя</v>
      </c>
      <c r="G4630" s="26" t="s">
        <v>10371</v>
      </c>
      <c r="H4630" s="26" t="s">
        <v>26</v>
      </c>
      <c r="I4630" s="26">
        <v>0</v>
      </c>
      <c r="J4630" s="26">
        <v>631010000</v>
      </c>
      <c r="K4630" s="26" t="str">
        <f>VLOOKUP(B4630,[1]ПланКаз!A4617:M7921,12,0)</f>
        <v>ҚР, ШҚО, Өскемен қ., Бажов көш., 10</v>
      </c>
      <c r="L4630" s="26" t="str">
        <f>VLOOKUP(B4630,[1]ПланКаз!A4615:M7919,13,0)</f>
        <v>Тамыз-Қыркүйек</v>
      </c>
      <c r="M4630" s="26" t="str">
        <f>VLOOKUP(B4630,[1]ПланКаз!A4617:N7921,14,0)</f>
        <v>Шығыс-Қазақстан облысы, Зырян қ.</v>
      </c>
      <c r="N4630" s="26" t="s">
        <v>58</v>
      </c>
      <c r="O4630" s="26" t="str">
        <f>VLOOKUP(B4630,[1]ПланКаз!A4616:P7920,16,0)</f>
        <v>шартқа қол қойылған кезден бастап 30 күнтізбелік күн ішінде</v>
      </c>
      <c r="P4630" s="26" t="s">
        <v>59</v>
      </c>
      <c r="Q4630" s="27" t="s">
        <v>522</v>
      </c>
      <c r="R4630" s="26" t="str">
        <f>VLOOKUP(B4630,[1]ПланКаз!A4615:S7919,19,0)</f>
        <v>Дана</v>
      </c>
      <c r="S4630" s="28">
        <v>12</v>
      </c>
      <c r="T4630" s="28">
        <v>13586</v>
      </c>
      <c r="U4630" s="28">
        <v>163032</v>
      </c>
      <c r="V4630" s="28">
        <v>182595.84</v>
      </c>
      <c r="W4630" s="26"/>
      <c r="X4630" s="26" t="s">
        <v>72</v>
      </c>
      <c r="Y4630" s="26" t="s">
        <v>61</v>
      </c>
    </row>
    <row r="4631" spans="1:25" x14ac:dyDescent="0.2">
      <c r="B4631" s="26" t="s">
        <v>10372</v>
      </c>
      <c r="C4631" s="26" t="s">
        <v>55</v>
      </c>
      <c r="D4631" s="26" t="s">
        <v>5883</v>
      </c>
      <c r="E4631" s="26" t="str">
        <f>VLOOKUP(D4631,[1]ЕНС!A:E,2,FALSE)</f>
        <v>Прокладка</v>
      </c>
      <c r="F4631" s="26" t="str">
        <f>VLOOKUP(D4631,[1]ЕНС!A:E,3,FALSE)</f>
        <v>для двигателя внутреннего сгорания, для грузового автомобиля</v>
      </c>
      <c r="G4631" s="26" t="s">
        <v>10373</v>
      </c>
      <c r="H4631" s="26" t="s">
        <v>26</v>
      </c>
      <c r="I4631" s="26">
        <v>0</v>
      </c>
      <c r="J4631" s="26">
        <v>631010000</v>
      </c>
      <c r="K4631" s="26" t="str">
        <f>VLOOKUP(B4631,[1]ПланКаз!A4618:M7922,12,0)</f>
        <v>ҚР, ШҚО, Өскемен қ., Бажов көш., 10</v>
      </c>
      <c r="L4631" s="26" t="str">
        <f>VLOOKUP(B4631,[1]ПланКаз!A4616:M7920,13,0)</f>
        <v>Тамыз-Қыркүйек</v>
      </c>
      <c r="M4631" s="26" t="str">
        <f>VLOOKUP(B4631,[1]ПланКаз!A4618:N7922,14,0)</f>
        <v>Шығыс-Қазақстан облысы, Зырян қ.</v>
      </c>
      <c r="N4631" s="26" t="s">
        <v>58</v>
      </c>
      <c r="O4631" s="26" t="str">
        <f>VLOOKUP(B4631,[1]ПланКаз!A4617:P7921,16,0)</f>
        <v>шартқа қол қойылған кезден бастап 30 күнтізбелік күн ішінде</v>
      </c>
      <c r="P4631" s="26" t="s">
        <v>59</v>
      </c>
      <c r="Q4631" s="27" t="s">
        <v>2896</v>
      </c>
      <c r="R4631" s="26" t="str">
        <f>VLOOKUP(B4631,[1]ПланКаз!A4616:S7920,19,0)</f>
        <v>Комплект</v>
      </c>
      <c r="S4631" s="28">
        <v>1</v>
      </c>
      <c r="T4631" s="28">
        <v>24422</v>
      </c>
      <c r="U4631" s="28">
        <v>24422</v>
      </c>
      <c r="V4631" s="28">
        <v>27352.639999999999</v>
      </c>
      <c r="W4631" s="26"/>
      <c r="X4631" s="26" t="s">
        <v>72</v>
      </c>
      <c r="Y4631" s="26" t="s">
        <v>61</v>
      </c>
    </row>
    <row r="4632" spans="1:25" x14ac:dyDescent="0.2">
      <c r="B4632" s="26" t="s">
        <v>10374</v>
      </c>
      <c r="C4632" s="26" t="s">
        <v>55</v>
      </c>
      <c r="D4632" s="26" t="s">
        <v>5971</v>
      </c>
      <c r="E4632" s="26" t="str">
        <f>VLOOKUP(D4632,[1]ЕНС!A:E,2,FALSE)</f>
        <v>Стеклоподъемник</v>
      </c>
      <c r="F4632" s="26" t="str">
        <f>VLOOKUP(D4632,[1]ЕНС!A:E,3,FALSE)</f>
        <v>для грузового автомобиля</v>
      </c>
      <c r="G4632" s="26" t="s">
        <v>10375</v>
      </c>
      <c r="H4632" s="26" t="s">
        <v>26</v>
      </c>
      <c r="I4632" s="26">
        <v>0</v>
      </c>
      <c r="J4632" s="26">
        <v>631010000</v>
      </c>
      <c r="K4632" s="26" t="str">
        <f>VLOOKUP(B4632,[1]ПланКаз!A4619:M7923,12,0)</f>
        <v>ҚР, ШҚО, Өскемен қ., Бажов көш., 10</v>
      </c>
      <c r="L4632" s="26" t="str">
        <f>VLOOKUP(B4632,[1]ПланКаз!A4617:M7921,13,0)</f>
        <v>Тамыз-Қыркүйек</v>
      </c>
      <c r="M4632" s="26" t="str">
        <f>VLOOKUP(B4632,[1]ПланКаз!A4619:N7923,14,0)</f>
        <v>Шығыс-Қазақстан облысы, Зырян қ.</v>
      </c>
      <c r="N4632" s="26" t="s">
        <v>58</v>
      </c>
      <c r="O4632" s="26" t="str">
        <f>VLOOKUP(B4632,[1]ПланКаз!A4618:P7922,16,0)</f>
        <v>шартқа қол қойылған кезден бастап 30 күнтізбелік күн ішінде</v>
      </c>
      <c r="P4632" s="26" t="s">
        <v>59</v>
      </c>
      <c r="Q4632" s="27" t="s">
        <v>522</v>
      </c>
      <c r="R4632" s="26" t="str">
        <f>VLOOKUP(B4632,[1]ПланКаз!A4617:S7921,19,0)</f>
        <v>Дана</v>
      </c>
      <c r="S4632" s="28">
        <v>1</v>
      </c>
      <c r="T4632" s="28">
        <v>10322</v>
      </c>
      <c r="U4632" s="28">
        <v>10322</v>
      </c>
      <c r="V4632" s="28">
        <v>11560.64</v>
      </c>
      <c r="W4632" s="26"/>
      <c r="X4632" s="26" t="s">
        <v>72</v>
      </c>
      <c r="Y4632" s="26" t="s">
        <v>61</v>
      </c>
    </row>
    <row r="4633" spans="1:25" x14ac:dyDescent="0.2">
      <c r="B4633" s="26" t="s">
        <v>10376</v>
      </c>
      <c r="C4633" s="26" t="s">
        <v>55</v>
      </c>
      <c r="D4633" s="26" t="s">
        <v>5948</v>
      </c>
      <c r="E4633" s="26" t="str">
        <f>VLOOKUP(D4633,[1]ЕНС!A:E,2,FALSE)</f>
        <v>Радиатор</v>
      </c>
      <c r="F4633" s="26" t="str">
        <f>VLOOKUP(D4633,[1]ЕНС!A:E,3,FALSE)</f>
        <v>для грузового автомобиля, системы охлаждения</v>
      </c>
      <c r="G4633" s="26" t="s">
        <v>10306</v>
      </c>
      <c r="H4633" s="26" t="s">
        <v>26</v>
      </c>
      <c r="I4633" s="26">
        <v>0</v>
      </c>
      <c r="J4633" s="26">
        <v>631010000</v>
      </c>
      <c r="K4633" s="26" t="str">
        <f>VLOOKUP(B4633,[1]ПланКаз!A4620:M7924,12,0)</f>
        <v>ҚР, ШҚО, Өскемен қ., Бажов көш., 10</v>
      </c>
      <c r="L4633" s="26" t="str">
        <f>VLOOKUP(B4633,[1]ПланКаз!A4618:M7922,13,0)</f>
        <v>Тамыз-Қыркүйек</v>
      </c>
      <c r="M4633" s="26" t="str">
        <f>VLOOKUP(B4633,[1]ПланКаз!A4620:N7924,14,0)</f>
        <v>Шығыс-Қазақстан облысы, Үлкен Нарын а.</v>
      </c>
      <c r="N4633" s="26" t="s">
        <v>58</v>
      </c>
      <c r="O4633" s="26" t="str">
        <f>VLOOKUP(B4633,[1]ПланКаз!A4619:P7923,16,0)</f>
        <v>шартқа қол қойылған кезден бастап 30 күнтізбелік күн ішінде</v>
      </c>
      <c r="P4633" s="26" t="s">
        <v>59</v>
      </c>
      <c r="Q4633" s="27" t="s">
        <v>522</v>
      </c>
      <c r="R4633" s="26" t="str">
        <f>VLOOKUP(B4633,[1]ПланКаз!A4618:S7922,19,0)</f>
        <v>Дана</v>
      </c>
      <c r="S4633" s="28">
        <v>1</v>
      </c>
      <c r="T4633" s="28">
        <v>138070</v>
      </c>
      <c r="U4633" s="28">
        <v>138070</v>
      </c>
      <c r="V4633" s="28">
        <v>154638.39999999999</v>
      </c>
      <c r="W4633" s="26"/>
      <c r="X4633" s="26" t="s">
        <v>72</v>
      </c>
      <c r="Y4633" s="26" t="s">
        <v>61</v>
      </c>
    </row>
    <row r="4634" spans="1:25" x14ac:dyDescent="0.2">
      <c r="B4634" s="26" t="s">
        <v>10377</v>
      </c>
      <c r="C4634" s="26" t="s">
        <v>55</v>
      </c>
      <c r="D4634" s="26" t="s">
        <v>10378</v>
      </c>
      <c r="E4634" s="26" t="str">
        <f>VLOOKUP(D4634,[1]ЕНС!A:E,2,FALSE)</f>
        <v>Пыльник</v>
      </c>
      <c r="F4634" s="26" t="str">
        <f>VLOOKUP(D4634,[1]ЕНС!A:E,3,FALSE)</f>
        <v>для грузовых автомобилей, приводов ШРУС (наружный)</v>
      </c>
      <c r="G4634" s="26" t="s">
        <v>10379</v>
      </c>
      <c r="H4634" s="26" t="s">
        <v>26</v>
      </c>
      <c r="I4634" s="26">
        <v>0</v>
      </c>
      <c r="J4634" s="26">
        <v>631010000</v>
      </c>
      <c r="K4634" s="26" t="str">
        <f>VLOOKUP(B4634,[1]ПланКаз!A4621:M7925,12,0)</f>
        <v>ҚР, ШҚО, Өскемен қ., Бажов көш., 10</v>
      </c>
      <c r="L4634" s="26" t="str">
        <f>VLOOKUP(B4634,[1]ПланКаз!A4619:M7923,13,0)</f>
        <v>Тамыз-Қыркүйек</v>
      </c>
      <c r="M4634" s="26" t="str">
        <f>VLOOKUP(B4634,[1]ПланКаз!A4621:N7925,14,0)</f>
        <v>Шығыс-Қазақстан облысы, Үлкен Нарын а.</v>
      </c>
      <c r="N4634" s="26" t="s">
        <v>58</v>
      </c>
      <c r="O4634" s="26" t="str">
        <f>VLOOKUP(B4634,[1]ПланКаз!A4620:P7924,16,0)</f>
        <v>шартқа қол қойылған кезден бастап 30 күнтізбелік күн ішінде</v>
      </c>
      <c r="P4634" s="26" t="s">
        <v>59</v>
      </c>
      <c r="Q4634" s="27" t="s">
        <v>522</v>
      </c>
      <c r="R4634" s="26" t="str">
        <f>VLOOKUP(B4634,[1]ПланКаз!A4619:S7923,19,0)</f>
        <v>Дана</v>
      </c>
      <c r="S4634" s="28">
        <v>1</v>
      </c>
      <c r="T4634" s="28">
        <v>84984</v>
      </c>
      <c r="U4634" s="28">
        <v>84984</v>
      </c>
      <c r="V4634" s="28">
        <v>95182.080000000002</v>
      </c>
      <c r="W4634" s="26"/>
      <c r="X4634" s="26" t="s">
        <v>72</v>
      </c>
      <c r="Y4634" s="26" t="s">
        <v>61</v>
      </c>
    </row>
    <row r="4635" spans="1:25" x14ac:dyDescent="0.2">
      <c r="B4635" s="26" t="s">
        <v>10380</v>
      </c>
      <c r="C4635" s="26" t="s">
        <v>55</v>
      </c>
      <c r="D4635" s="26" t="s">
        <v>5625</v>
      </c>
      <c r="E4635" s="26" t="str">
        <f>VLOOKUP(D4635,[1]ЕНС!A:E,2,FALSE)</f>
        <v>Опора</v>
      </c>
      <c r="F4635" s="26" t="str">
        <f>VLOOKUP(D4635,[1]ЕНС!A:E,3,FALSE)</f>
        <v>шаровая, для легкового автомобиля</v>
      </c>
      <c r="G4635" s="26" t="s">
        <v>6588</v>
      </c>
      <c r="H4635" s="26" t="s">
        <v>26</v>
      </c>
      <c r="I4635" s="26">
        <v>0</v>
      </c>
      <c r="J4635" s="26">
        <v>631010000</v>
      </c>
      <c r="K4635" s="26" t="str">
        <f>VLOOKUP(B4635,[1]ПланКаз!A4622:M7926,12,0)</f>
        <v>ҚР, ШҚО, Өскемен қ., Бажов көш., 10</v>
      </c>
      <c r="L4635" s="26" t="str">
        <f>VLOOKUP(B4635,[1]ПланКаз!A4620:M7924,13,0)</f>
        <v>Тамыз-Қыркүйек</v>
      </c>
      <c r="M4635" s="26" t="str">
        <f>VLOOKUP(B4635,[1]ПланКаз!A4622:N7926,14,0)</f>
        <v>Шығыс-Қазақстан облысы, Үлкен Нарын а.</v>
      </c>
      <c r="N4635" s="26" t="s">
        <v>58</v>
      </c>
      <c r="O4635" s="26" t="str">
        <f>VLOOKUP(B4635,[1]ПланКаз!A4621:P7925,16,0)</f>
        <v>шартқа қол қойылған кезден бастап 30 күнтізбелік күн ішінде</v>
      </c>
      <c r="P4635" s="26" t="s">
        <v>59</v>
      </c>
      <c r="Q4635" s="27" t="s">
        <v>522</v>
      </c>
      <c r="R4635" s="26" t="str">
        <f>VLOOKUP(B4635,[1]ПланКаз!A4620:S7924,19,0)</f>
        <v>Дана</v>
      </c>
      <c r="S4635" s="28">
        <v>1</v>
      </c>
      <c r="T4635" s="28">
        <v>38515</v>
      </c>
      <c r="U4635" s="28">
        <v>38515</v>
      </c>
      <c r="V4635" s="28">
        <v>43136.800000000003</v>
      </c>
      <c r="W4635" s="26"/>
      <c r="X4635" s="26" t="s">
        <v>72</v>
      </c>
      <c r="Y4635" s="26" t="s">
        <v>61</v>
      </c>
    </row>
    <row r="4636" spans="1:25" s="5" customFormat="1" x14ac:dyDescent="0.2">
      <c r="A4636" s="8"/>
      <c r="B4636" s="31" t="s">
        <v>10249</v>
      </c>
      <c r="C4636" s="31"/>
      <c r="D4636" s="31"/>
      <c r="E4636" s="31"/>
      <c r="F4636" s="31"/>
      <c r="G4636" s="31"/>
      <c r="H4636" s="31"/>
      <c r="I4636" s="31"/>
      <c r="J4636" s="31"/>
      <c r="K4636" s="31"/>
      <c r="L4636" s="31"/>
      <c r="M4636" s="31"/>
      <c r="N4636" s="31"/>
      <c r="O4636" s="31"/>
      <c r="P4636" s="31"/>
      <c r="Q4636" s="32"/>
      <c r="R4636" s="31"/>
      <c r="S4636" s="33"/>
      <c r="T4636" s="33"/>
      <c r="U4636" s="34">
        <f>SUM(U17:U4635)</f>
        <v>4286439515.836998</v>
      </c>
      <c r="V4636" s="34">
        <f>SUM(V17:V4635)</f>
        <v>4800812257.7220068</v>
      </c>
      <c r="W4636" s="31"/>
      <c r="X4636" s="31"/>
      <c r="Y4636" s="31"/>
    </row>
    <row r="4637" spans="1:25" s="5" customFormat="1" x14ac:dyDescent="0.2">
      <c r="A4637" s="8"/>
      <c r="B4637" s="31" t="s">
        <v>10250</v>
      </c>
      <c r="C4637" s="31"/>
      <c r="D4637" s="31"/>
      <c r="E4637" s="31"/>
      <c r="F4637" s="31"/>
      <c r="G4637" s="31"/>
      <c r="H4637" s="31"/>
      <c r="I4637" s="31"/>
      <c r="J4637" s="31"/>
      <c r="K4637" s="31"/>
      <c r="L4637" s="31"/>
      <c r="M4637" s="31"/>
      <c r="N4637" s="31"/>
      <c r="O4637" s="31"/>
      <c r="P4637" s="31"/>
      <c r="Q4637" s="32"/>
      <c r="R4637" s="31"/>
      <c r="S4637" s="33"/>
      <c r="T4637" s="33"/>
      <c r="U4637" s="33"/>
      <c r="V4637" s="33"/>
      <c r="W4637" s="31"/>
      <c r="X4637" s="31"/>
      <c r="Y4637" s="31"/>
    </row>
    <row r="4638" spans="1:25" x14ac:dyDescent="0.2">
      <c r="B4638" s="26" t="s">
        <v>9533</v>
      </c>
      <c r="C4638" s="26" t="s">
        <v>55</v>
      </c>
      <c r="D4638" s="26" t="s">
        <v>9534</v>
      </c>
      <c r="E4638" s="26" t="str">
        <f>VLOOKUP(D4638,[1]ЕНС!A:E,2,FALSE)</f>
        <v>Работы по ремонту/реконструкции систем водоснабжения/водопровода</v>
      </c>
      <c r="F4638" s="26" t="str">
        <f>VLOOKUP(D4638,[1]ЕНС!A:E,3,FALSE)</f>
        <v>Работы по ремонту/реконструкции систем водоснабжения/водопровода</v>
      </c>
      <c r="G4638" s="26" t="s">
        <v>9535</v>
      </c>
      <c r="H4638" s="26" t="s">
        <v>22</v>
      </c>
      <c r="I4638" s="26">
        <v>0</v>
      </c>
      <c r="J4638" s="26">
        <v>631010000</v>
      </c>
      <c r="K4638" s="26" t="str">
        <f>VLOOKUP(B4638,[1]ПланКаз!A4623:M7927,12,0)</f>
        <v>ҚР, ШҚО, Өскемен қ., Бажов көш., 10</v>
      </c>
      <c r="L4638" s="26" t="str">
        <f>VLOOKUP(B4638,[1]ПланКаз!A4621:M7925,13,0)</f>
        <v>Желтоқсан - Қантар</v>
      </c>
      <c r="M4638" s="26" t="str">
        <f>VLOOKUP(B4638,[1]ПланКаз!A4623:N7927,14,0)</f>
        <v>Шығыс-Қазақстан облысы, Өскемен қ.</v>
      </c>
      <c r="N4638" s="26" t="s">
        <v>61</v>
      </c>
      <c r="O4638" s="26" t="str">
        <f>VLOOKUP(B4638,[1]ПланКаз!A4622:P7926,16,0)</f>
        <v>Қантар - Желтоқсан</v>
      </c>
      <c r="P4638" s="26" t="s">
        <v>59</v>
      </c>
      <c r="Q4638" s="27" t="s">
        <v>61</v>
      </c>
      <c r="R4638" s="26"/>
      <c r="S4638" s="28" t="s">
        <v>61</v>
      </c>
      <c r="T4638" s="28" t="s">
        <v>61</v>
      </c>
      <c r="U4638" s="28" t="s">
        <v>61</v>
      </c>
      <c r="V4638" s="28" t="s">
        <v>61</v>
      </c>
      <c r="W4638" s="26"/>
      <c r="X4638" s="26" t="s">
        <v>62</v>
      </c>
      <c r="Y4638" s="26" t="s">
        <v>9536</v>
      </c>
    </row>
    <row r="4639" spans="1:25" x14ac:dyDescent="0.2">
      <c r="B4639" s="26" t="s">
        <v>9537</v>
      </c>
      <c r="C4639" s="26" t="s">
        <v>55</v>
      </c>
      <c r="D4639" s="26" t="s">
        <v>9534</v>
      </c>
      <c r="E4639" s="26" t="str">
        <f>VLOOKUP(D4639,[1]ЕНС!A:E,2,FALSE)</f>
        <v>Работы по ремонту/реконструкции систем водоснабжения/водопровода</v>
      </c>
      <c r="F4639" s="26" t="str">
        <f>VLOOKUP(D4639,[1]ЕНС!A:E,3,FALSE)</f>
        <v>Работы по ремонту/реконструкции систем водоснабжения/водопровода</v>
      </c>
      <c r="G4639" s="26" t="s">
        <v>9535</v>
      </c>
      <c r="H4639" s="26" t="s">
        <v>26</v>
      </c>
      <c r="I4639" s="26">
        <v>0</v>
      </c>
      <c r="J4639" s="26">
        <v>631010000</v>
      </c>
      <c r="K4639" s="26" t="str">
        <f>VLOOKUP(B4639,[1]ПланКаз!A4624:M7928,12,0)</f>
        <v>ҚР, ШҚО, Өскемен қ., Бажов көш., 10</v>
      </c>
      <c r="L4639" s="26" t="str">
        <f>VLOOKUP(B4639,[1]ПланКаз!A4622:M7926,13,0)</f>
        <v>Наурыз - Сәуір</v>
      </c>
      <c r="M4639" s="26" t="str">
        <f>VLOOKUP(B4639,[1]ПланКаз!A4624:N7928,14,0)</f>
        <v>Шығыс-Қазақстан облысы, Өскемен қ.</v>
      </c>
      <c r="N4639" s="26" t="s">
        <v>61</v>
      </c>
      <c r="O4639" s="26" t="str">
        <f>VLOOKUP(B4639,[1]ПланКаз!A4623:P7927,16,0)</f>
        <v>Бір жылдың ішінде</v>
      </c>
      <c r="P4639" s="26" t="s">
        <v>59</v>
      </c>
      <c r="Q4639" s="27" t="s">
        <v>61</v>
      </c>
      <c r="R4639" s="26"/>
      <c r="S4639" s="28" t="s">
        <v>61</v>
      </c>
      <c r="T4639" s="28" t="s">
        <v>61</v>
      </c>
      <c r="U4639" s="28">
        <v>833578</v>
      </c>
      <c r="V4639" s="28">
        <v>933607.36</v>
      </c>
      <c r="W4639" s="26"/>
      <c r="X4639" s="26" t="s">
        <v>72</v>
      </c>
      <c r="Y4639" s="26" t="s">
        <v>61</v>
      </c>
    </row>
    <row r="4640" spans="1:25" x14ac:dyDescent="0.2">
      <c r="B4640" s="26" t="s">
        <v>9538</v>
      </c>
      <c r="C4640" s="26" t="s">
        <v>55</v>
      </c>
      <c r="D4640" s="26" t="s">
        <v>9539</v>
      </c>
      <c r="E4640" s="26" t="str">
        <f>VLOOKUP(D4640,[1]ЕНС!A:E,2,FALSE)</f>
        <v>Работы по ремонту/модернизации компьютерной/периферийной оргтехники/оборудования и их частей</v>
      </c>
      <c r="F4640" s="26" t="str">
        <f>VLOOKUP(D4640,[1]ЕНС!A:E,3,FALSE)</f>
        <v>Работы по ремонту/модернизации компьютерной/периферийной оргтехники/оборудования и их частей</v>
      </c>
      <c r="G4640" s="26" t="s">
        <v>9540</v>
      </c>
      <c r="H4640" s="26" t="s">
        <v>22</v>
      </c>
      <c r="I4640" s="26">
        <v>0</v>
      </c>
      <c r="J4640" s="26">
        <v>631010000</v>
      </c>
      <c r="K4640" s="26" t="str">
        <f>VLOOKUP(B4640,[1]ПланКаз!A4625:M7929,12,0)</f>
        <v>ҚР, ШҚО, Өскемен қ., Бажов көш., 10</v>
      </c>
      <c r="L4640" s="26" t="str">
        <f>VLOOKUP(B4640,[1]ПланКаз!A4623:M7927,13,0)</f>
        <v>Желтоқсан - Қантар</v>
      </c>
      <c r="M4640" s="26" t="str">
        <f>VLOOKUP(B4640,[1]ПланКаз!A4625:N7929,14,0)</f>
        <v>Қазақстан, Шығыс Қазақстан облысы</v>
      </c>
      <c r="N4640" s="26" t="s">
        <v>61</v>
      </c>
      <c r="O4640" s="26" t="str">
        <f>VLOOKUP(B4640,[1]ПланКаз!A4624:P7928,16,0)</f>
        <v>Қантар - Желтоқсан</v>
      </c>
      <c r="P4640" s="26" t="s">
        <v>59</v>
      </c>
      <c r="Q4640" s="27" t="s">
        <v>61</v>
      </c>
      <c r="R4640" s="26"/>
      <c r="S4640" s="28" t="s">
        <v>61</v>
      </c>
      <c r="T4640" s="28" t="s">
        <v>61</v>
      </c>
      <c r="U4640" s="28" t="s">
        <v>61</v>
      </c>
      <c r="V4640" s="28" t="s">
        <v>61</v>
      </c>
      <c r="W4640" s="26"/>
      <c r="X4640" s="26" t="s">
        <v>62</v>
      </c>
      <c r="Y4640" s="26" t="s">
        <v>9536</v>
      </c>
    </row>
    <row r="4641" spans="2:25" x14ac:dyDescent="0.2">
      <c r="B4641" s="26" t="s">
        <v>9541</v>
      </c>
      <c r="C4641" s="26" t="s">
        <v>55</v>
      </c>
      <c r="D4641" s="26" t="s">
        <v>9539</v>
      </c>
      <c r="E4641" s="26" t="str">
        <f>VLOOKUP(D4641,[1]ЕНС!A:E,2,FALSE)</f>
        <v>Работы по ремонту/модернизации компьютерной/периферийной оргтехники/оборудования и их частей</v>
      </c>
      <c r="F4641" s="26" t="str">
        <f>VLOOKUP(D4641,[1]ЕНС!A:E,3,FALSE)</f>
        <v>Работы по ремонту/модернизации компьютерной/периферийной оргтехники/оборудования и их частей</v>
      </c>
      <c r="G4641" s="26" t="s">
        <v>9540</v>
      </c>
      <c r="H4641" s="26" t="s">
        <v>26</v>
      </c>
      <c r="I4641" s="26">
        <v>0</v>
      </c>
      <c r="J4641" s="26">
        <v>631010000</v>
      </c>
      <c r="K4641" s="26" t="str">
        <f>VLOOKUP(B4641,[1]ПланКаз!A4626:M7930,12,0)</f>
        <v>ҚР, ШҚО, Өскемен қ., Бажов көш., 10</v>
      </c>
      <c r="L4641" s="26" t="str">
        <f>VLOOKUP(B4641,[1]ПланКаз!A4624:M7928,13,0)</f>
        <v>Ақпан - Наурыз</v>
      </c>
      <c r="M4641" s="26" t="str">
        <f>VLOOKUP(B4641,[1]ПланКаз!A4626:N7930,14,0)</f>
        <v>Қазақстан, Шығыс Қазақстан облысы</v>
      </c>
      <c r="N4641" s="26" t="s">
        <v>61</v>
      </c>
      <c r="O4641" s="26" t="str">
        <f>VLOOKUP(B4641,[1]ПланКаз!A4625:P7929,16,0)</f>
        <v>Ақпан - Желтоқсан</v>
      </c>
      <c r="P4641" s="26" t="s">
        <v>59</v>
      </c>
      <c r="Q4641" s="27" t="s">
        <v>61</v>
      </c>
      <c r="R4641" s="26"/>
      <c r="S4641" s="28" t="s">
        <v>61</v>
      </c>
      <c r="T4641" s="28" t="s">
        <v>61</v>
      </c>
      <c r="U4641" s="28">
        <v>2250000</v>
      </c>
      <c r="V4641" s="28">
        <v>2520000</v>
      </c>
      <c r="W4641" s="26"/>
      <c r="X4641" s="26" t="s">
        <v>72</v>
      </c>
      <c r="Y4641" s="26" t="s">
        <v>61</v>
      </c>
    </row>
    <row r="4642" spans="2:25" x14ac:dyDescent="0.2">
      <c r="B4642" s="26" t="s">
        <v>9542</v>
      </c>
      <c r="C4642" s="26" t="s">
        <v>55</v>
      </c>
      <c r="D4642" s="26" t="s">
        <v>9543</v>
      </c>
      <c r="E4642" s="26" t="str">
        <f>VLOOKUP(D4642,[1]ЕНС!A:E,2,FALSE)</f>
        <v>Работы по ремонту/модернизации контрольно-измерительных приборов и автоматики и аналогичных измерительных средств и оборудования</v>
      </c>
      <c r="F4642" s="26" t="str">
        <f>VLOOKUP(D4642,[1]ЕНС!A:E,3,FALSE)</f>
        <v>Работы по ремонту/модернизации контрольно-измерительных приборов и автоматики и аналогичных измерительных средств и оборудования</v>
      </c>
      <c r="G4642" s="26" t="s">
        <v>9544</v>
      </c>
      <c r="H4642" s="26" t="s">
        <v>22</v>
      </c>
      <c r="I4642" s="26">
        <v>0</v>
      </c>
      <c r="J4642" s="26">
        <v>631010000</v>
      </c>
      <c r="K4642" s="26" t="str">
        <f>VLOOKUP(B4642,[1]ПланКаз!A4627:M7931,12,0)</f>
        <v>ҚР, ШҚО, Өскемен қ., Бажов көш., 10</v>
      </c>
      <c r="L4642" s="26" t="str">
        <f>VLOOKUP(B4642,[1]ПланКаз!A4625:M7929,13,0)</f>
        <v>Желтоқсан - Қантар</v>
      </c>
      <c r="M4642" s="26" t="str">
        <f>VLOOKUP(B4642,[1]ПланКаз!A4627:N7931,14,0)</f>
        <v>Шығыс-Қазақстан облысы, Өскемен қ.</v>
      </c>
      <c r="N4642" s="26" t="s">
        <v>61</v>
      </c>
      <c r="O4642" s="26" t="str">
        <f>VLOOKUP(B4642,[1]ПланКаз!A4626:P7930,16,0)</f>
        <v>Қантар - Желтоқсан</v>
      </c>
      <c r="P4642" s="26" t="s">
        <v>59</v>
      </c>
      <c r="Q4642" s="27" t="s">
        <v>61</v>
      </c>
      <c r="R4642" s="26"/>
      <c r="S4642" s="28" t="s">
        <v>61</v>
      </c>
      <c r="T4642" s="28" t="s">
        <v>61</v>
      </c>
      <c r="U4642" s="28" t="s">
        <v>61</v>
      </c>
      <c r="V4642" s="28" t="s">
        <v>61</v>
      </c>
      <c r="W4642" s="26"/>
      <c r="X4642" s="26" t="s">
        <v>62</v>
      </c>
      <c r="Y4642" s="26" t="s">
        <v>9545</v>
      </c>
    </row>
    <row r="4643" spans="2:25" x14ac:dyDescent="0.2">
      <c r="B4643" s="26" t="s">
        <v>9546</v>
      </c>
      <c r="C4643" s="26" t="s">
        <v>55</v>
      </c>
      <c r="D4643" s="26" t="s">
        <v>9543</v>
      </c>
      <c r="E4643" s="26" t="str">
        <f>VLOOKUP(D4643,[1]ЕНС!A:E,2,FALSE)</f>
        <v>Работы по ремонту/модернизации контрольно-измерительных приборов и автоматики и аналогичных измерительных средств и оборудования</v>
      </c>
      <c r="F4643" s="26" t="str">
        <f>VLOOKUP(D4643,[1]ЕНС!A:E,3,FALSE)</f>
        <v>Работы по ремонту/модернизации контрольно-измерительных приборов и автоматики и аналогичных измерительных средств и оборудования</v>
      </c>
      <c r="G4643" s="26" t="s">
        <v>9544</v>
      </c>
      <c r="H4643" s="26" t="s">
        <v>22</v>
      </c>
      <c r="I4643" s="26">
        <v>0</v>
      </c>
      <c r="J4643" s="26">
        <v>631010000</v>
      </c>
      <c r="K4643" s="26" t="str">
        <f>VLOOKUP(B4643,[1]ПланКаз!A4628:M7932,12,0)</f>
        <v>ҚР, ШҚО, Өскемен қ., Бажов көш., 10</v>
      </c>
      <c r="L4643" s="26" t="str">
        <f>VLOOKUP(B4643,[1]ПланКаз!A4626:M7930,13,0)</f>
        <v>Қантар - Ақпан</v>
      </c>
      <c r="M4643" s="26" t="str">
        <f>VLOOKUP(B4643,[1]ПланКаз!A4628:N7932,14,0)</f>
        <v>Шығыс-Қазақстан облысы, Өскемен қ.</v>
      </c>
      <c r="N4643" s="26" t="s">
        <v>61</v>
      </c>
      <c r="O4643" s="26" t="str">
        <f>VLOOKUP(B4643,[1]ПланКаз!A4627:P7931,16,0)</f>
        <v>Ақпан - Желтоқсан</v>
      </c>
      <c r="P4643" s="26" t="s">
        <v>59</v>
      </c>
      <c r="Q4643" s="27" t="s">
        <v>61</v>
      </c>
      <c r="R4643" s="26"/>
      <c r="S4643" s="28" t="s">
        <v>61</v>
      </c>
      <c r="T4643" s="28" t="s">
        <v>61</v>
      </c>
      <c r="U4643" s="28">
        <v>3004617.6</v>
      </c>
      <c r="V4643" s="28">
        <v>3365171.7119999998</v>
      </c>
      <c r="W4643" s="26"/>
      <c r="X4643" s="26" t="s">
        <v>72</v>
      </c>
      <c r="Y4643" s="26" t="s">
        <v>61</v>
      </c>
    </row>
    <row r="4644" spans="2:25" x14ac:dyDescent="0.2">
      <c r="B4644" s="26" t="s">
        <v>9547</v>
      </c>
      <c r="C4644" s="26" t="s">
        <v>55</v>
      </c>
      <c r="D4644" s="26" t="s">
        <v>9543</v>
      </c>
      <c r="E4644" s="26" t="str">
        <f>VLOOKUP(D4644,[1]ЕНС!A:E,2,FALSE)</f>
        <v>Работы по ремонту/модернизации контрольно-измерительных приборов и автоматики и аналогичных измерительных средств и оборудования</v>
      </c>
      <c r="F4644" s="26" t="str">
        <f>VLOOKUP(D4644,[1]ЕНС!A:E,3,FALSE)</f>
        <v>Работы по ремонту/модернизации контрольно-измерительных приборов и автоматики и аналогичных измерительных средств и оборудования</v>
      </c>
      <c r="G4644" s="26" t="s">
        <v>9548</v>
      </c>
      <c r="H4644" s="26" t="s">
        <v>26</v>
      </c>
      <c r="I4644" s="26">
        <v>0</v>
      </c>
      <c r="J4644" s="26">
        <v>631010000</v>
      </c>
      <c r="K4644" s="26" t="str">
        <f>VLOOKUP(B4644,[1]ПланКаз!A4629:M7933,12,0)</f>
        <v>ҚР, ШҚО, Өскемен қ., Бажов көш., 10</v>
      </c>
      <c r="L4644" s="26" t="str">
        <f>VLOOKUP(B4644,[1]ПланКаз!A4627:M7931,13,0)</f>
        <v>Сәуір - Мамыр</v>
      </c>
      <c r="M4644" s="26" t="str">
        <f>VLOOKUP(B4644,[1]ПланКаз!A4629:N7933,14,0)</f>
        <v>Шығыс-Қазақстан облысы, Өскемен қ.</v>
      </c>
      <c r="N4644" s="26" t="s">
        <v>61</v>
      </c>
      <c r="O4644" s="26" t="str">
        <f>VLOOKUP(B4644,[1]ПланКаз!A4628:P7932,16,0)</f>
        <v>Мамыр - Желтоқсан</v>
      </c>
      <c r="P4644" s="26" t="s">
        <v>59</v>
      </c>
      <c r="Q4644" s="27" t="s">
        <v>61</v>
      </c>
      <c r="R4644" s="26"/>
      <c r="S4644" s="28" t="s">
        <v>61</v>
      </c>
      <c r="T4644" s="28" t="s">
        <v>61</v>
      </c>
      <c r="U4644" s="28">
        <v>327592</v>
      </c>
      <c r="V4644" s="28">
        <v>366903.03999999998</v>
      </c>
      <c r="W4644" s="26"/>
      <c r="X4644" s="26" t="s">
        <v>72</v>
      </c>
      <c r="Y4644" s="26" t="s">
        <v>61</v>
      </c>
    </row>
    <row r="4645" spans="2:25" x14ac:dyDescent="0.2">
      <c r="B4645" s="26" t="s">
        <v>9549</v>
      </c>
      <c r="C4645" s="26" t="s">
        <v>55</v>
      </c>
      <c r="D4645" s="26" t="s">
        <v>9550</v>
      </c>
      <c r="E4645" s="26" t="str">
        <f>VLOOKUP(D4645,[1]ЕНС!A:E,2,FALSE)</f>
        <v>Работы по ремонту автотранспортных средств, систем, узлов и агрегатов</v>
      </c>
      <c r="F4645" s="26" t="str">
        <f>VLOOKUP(D4645,[1]ЕНС!A:E,3,FALSE)</f>
        <v>Работы по ремонту автотранспортных средств, систем, узлов и агрегатов</v>
      </c>
      <c r="G4645" s="26" t="s">
        <v>9551</v>
      </c>
      <c r="H4645" s="26" t="s">
        <v>22</v>
      </c>
      <c r="I4645" s="26">
        <v>0</v>
      </c>
      <c r="J4645" s="26">
        <v>631010000</v>
      </c>
      <c r="K4645" s="26" t="str">
        <f>VLOOKUP(B4645,[1]ПланКаз!A4630:M7934,12,0)</f>
        <v>ҚР, ШҚО, Өскемен қ., Бажов көш., 10</v>
      </c>
      <c r="L4645" s="26" t="str">
        <f>VLOOKUP(B4645,[1]ПланКаз!A4628:M7932,13,0)</f>
        <v>Желтоқсан - Қантар</v>
      </c>
      <c r="M4645" s="26" t="str">
        <f>VLOOKUP(B4645,[1]ПланКаз!A4630:N7934,14,0)</f>
        <v>Шығыс-Қазақстан облысы, Өскемен қ.</v>
      </c>
      <c r="N4645" s="26" t="s">
        <v>61</v>
      </c>
      <c r="O4645" s="26" t="str">
        <f>VLOOKUP(B4645,[1]ПланКаз!A4629:P7933,16,0)</f>
        <v>Қантар - Желтоқсан</v>
      </c>
      <c r="P4645" s="26" t="s">
        <v>59</v>
      </c>
      <c r="Q4645" s="27" t="s">
        <v>61</v>
      </c>
      <c r="R4645" s="26"/>
      <c r="S4645" s="28" t="s">
        <v>61</v>
      </c>
      <c r="T4645" s="28" t="s">
        <v>61</v>
      </c>
      <c r="U4645" s="28" t="s">
        <v>61</v>
      </c>
      <c r="V4645" s="28" t="s">
        <v>61</v>
      </c>
      <c r="W4645" s="26"/>
      <c r="X4645" s="26" t="s">
        <v>62</v>
      </c>
      <c r="Y4645" s="26" t="s">
        <v>9552</v>
      </c>
    </row>
    <row r="4646" spans="2:25" x14ac:dyDescent="0.2">
      <c r="B4646" s="26" t="s">
        <v>9553</v>
      </c>
      <c r="C4646" s="26" t="s">
        <v>9322</v>
      </c>
      <c r="D4646" s="26" t="s">
        <v>9550</v>
      </c>
      <c r="E4646" s="26" t="str">
        <f>VLOOKUP(D4646,[1]ЕНС!A:E,2,FALSE)</f>
        <v>Работы по ремонту автотранспортных средств, систем, узлов и агрегатов</v>
      </c>
      <c r="F4646" s="26" t="str">
        <f>VLOOKUP(D4646,[1]ЕНС!A:E,3,FALSE)</f>
        <v>Работы по ремонту автотранспортных средств, систем, узлов и агрегатов</v>
      </c>
      <c r="G4646" s="26" t="s">
        <v>9554</v>
      </c>
      <c r="H4646" s="26" t="s">
        <v>26</v>
      </c>
      <c r="I4646" s="26">
        <v>0</v>
      </c>
      <c r="J4646" s="26">
        <v>631010000</v>
      </c>
      <c r="K4646" s="26" t="str">
        <f>VLOOKUP(B4646,[1]ПланКаз!A4631:M7935,12,0)</f>
        <v>070002,  Қазақстан Республикасы, Шығыс Қазақстан облысы, Өскемен қ., Бажов к-сі,10</v>
      </c>
      <c r="L4646" s="26" t="str">
        <f>VLOOKUP(B4646,[1]ПланКаз!A4629:M7933,13,0)</f>
        <v>Қантар - Ақпан</v>
      </c>
      <c r="M4646" s="26" t="str">
        <f>VLOOKUP(B4646,[1]ПланКаз!A4631:N7935,14,0)</f>
        <v>Шығыс-Қазақстан облысы, Өскемен қ.</v>
      </c>
      <c r="N4646" s="26" t="s">
        <v>61</v>
      </c>
      <c r="O4646" s="26" t="str">
        <f>VLOOKUP(B4646,[1]ПланКаз!A4630:P7934,16,0)</f>
        <v>Қаңтар -Желтоқсан</v>
      </c>
      <c r="P4646" s="26" t="s">
        <v>59</v>
      </c>
      <c r="Q4646" s="27" t="s">
        <v>61</v>
      </c>
      <c r="R4646" s="26"/>
      <c r="S4646" s="28" t="s">
        <v>61</v>
      </c>
      <c r="T4646" s="28" t="s">
        <v>61</v>
      </c>
      <c r="U4646" s="28">
        <v>2265300</v>
      </c>
      <c r="V4646" s="28">
        <v>2537136</v>
      </c>
      <c r="W4646" s="26"/>
      <c r="X4646" s="26" t="s">
        <v>72</v>
      </c>
      <c r="Y4646" s="26" t="s">
        <v>61</v>
      </c>
    </row>
    <row r="4647" spans="2:25" x14ac:dyDescent="0.2">
      <c r="B4647" s="26" t="s">
        <v>9555</v>
      </c>
      <c r="C4647" s="26" t="s">
        <v>9322</v>
      </c>
      <c r="D4647" s="26" t="s">
        <v>9556</v>
      </c>
      <c r="E4647" s="26" t="str">
        <f>VLOOKUP(D4647,[1]ЕНС!A:E,2,FALSE)</f>
        <v>Работы по ремонту/модернизации спецтехники (кроме автомобилей, оборудования)</v>
      </c>
      <c r="F4647" s="26" t="str">
        <f>VLOOKUP(D4647,[1]ЕНС!A:E,3,FALSE)</f>
        <v>Работы по ремонту/модернизации спецтехники (кроме автомобилей, оборудования)</v>
      </c>
      <c r="G4647" s="26" t="s">
        <v>9557</v>
      </c>
      <c r="H4647" s="26" t="s">
        <v>22</v>
      </c>
      <c r="I4647" s="26">
        <v>0</v>
      </c>
      <c r="J4647" s="26">
        <v>631010000</v>
      </c>
      <c r="K4647" s="26" t="str">
        <f>VLOOKUP(B4647,[1]ПланКаз!A4632:M7936,12,0)</f>
        <v>ҚР, ШҚО, Өскемен қ., Бажов көш., 10</v>
      </c>
      <c r="L4647" s="26" t="str">
        <f>VLOOKUP(B4647,[1]ПланКаз!A4630:M7934,13,0)</f>
        <v>Желтоқсан - Қантар</v>
      </c>
      <c r="M4647" s="26" t="str">
        <f>VLOOKUP(B4647,[1]ПланКаз!A4632:N7936,14,0)</f>
        <v>Шығыс-Қазақстан облысы, Өскемен қ.</v>
      </c>
      <c r="N4647" s="26" t="s">
        <v>61</v>
      </c>
      <c r="O4647" s="26" t="str">
        <f>VLOOKUP(B4647,[1]ПланКаз!A4631:P7935,16,0)</f>
        <v>Қантар - Желтоқсан</v>
      </c>
      <c r="P4647" s="26" t="s">
        <v>59</v>
      </c>
      <c r="Q4647" s="27" t="s">
        <v>61</v>
      </c>
      <c r="R4647" s="26"/>
      <c r="S4647" s="28" t="s">
        <v>61</v>
      </c>
      <c r="T4647" s="28" t="s">
        <v>61</v>
      </c>
      <c r="U4647" s="28">
        <v>3000000</v>
      </c>
      <c r="V4647" s="28">
        <v>3360000</v>
      </c>
      <c r="W4647" s="26"/>
      <c r="X4647" s="26" t="s">
        <v>62</v>
      </c>
      <c r="Y4647" s="26" t="s">
        <v>61</v>
      </c>
    </row>
    <row r="4648" spans="2:25" x14ac:dyDescent="0.2">
      <c r="B4648" s="26" t="s">
        <v>9558</v>
      </c>
      <c r="C4648" s="26" t="s">
        <v>9322</v>
      </c>
      <c r="D4648" s="26" t="s">
        <v>9550</v>
      </c>
      <c r="E4648" s="26" t="str">
        <f>VLOOKUP(D4648,[1]ЕНС!A:E,2,FALSE)</f>
        <v>Работы по ремонту автотранспортных средств, систем, узлов и агрегатов</v>
      </c>
      <c r="F4648" s="26" t="str">
        <f>VLOOKUP(D4648,[1]ЕНС!A:E,3,FALSE)</f>
        <v>Работы по ремонту автотранспортных средств, систем, узлов и агрегатов</v>
      </c>
      <c r="G4648" s="26" t="s">
        <v>9559</v>
      </c>
      <c r="H4648" s="26" t="s">
        <v>26</v>
      </c>
      <c r="I4648" s="26">
        <v>0</v>
      </c>
      <c r="J4648" s="26">
        <v>631010000</v>
      </c>
      <c r="K4648" s="26" t="str">
        <f>VLOOKUP(B4648,[1]ПланКаз!A4633:M7937,12,0)</f>
        <v>ҚР, ШҚО, Өскемен қ., Бажов көш., 10</v>
      </c>
      <c r="L4648" s="26" t="str">
        <f>VLOOKUP(B4648,[1]ПланКаз!A4631:M7935,13,0)</f>
        <v>Желтоқсан - Қантар</v>
      </c>
      <c r="M4648" s="26" t="str">
        <f>VLOOKUP(B4648,[1]ПланКаз!A4633:N7937,14,0)</f>
        <v>Шығыс-Қазақстан облысы, Өскемен қ.</v>
      </c>
      <c r="N4648" s="26" t="s">
        <v>61</v>
      </c>
      <c r="O4648" s="26" t="str">
        <f>VLOOKUP(B4648,[1]ПланКаз!A4632:P7936,16,0)</f>
        <v>Қантар - Желтоқсан</v>
      </c>
      <c r="P4648" s="26" t="s">
        <v>59</v>
      </c>
      <c r="Q4648" s="27" t="s">
        <v>61</v>
      </c>
      <c r="R4648" s="26"/>
      <c r="S4648" s="28" t="s">
        <v>61</v>
      </c>
      <c r="T4648" s="28" t="s">
        <v>61</v>
      </c>
      <c r="U4648" s="28">
        <v>2000000</v>
      </c>
      <c r="V4648" s="28">
        <v>2240000</v>
      </c>
      <c r="W4648" s="26"/>
      <c r="X4648" s="26" t="s">
        <v>62</v>
      </c>
      <c r="Y4648" s="26" t="s">
        <v>61</v>
      </c>
    </row>
    <row r="4649" spans="2:25" x14ac:dyDescent="0.2">
      <c r="B4649" s="26" t="s">
        <v>9560</v>
      </c>
      <c r="C4649" s="26" t="s">
        <v>9322</v>
      </c>
      <c r="D4649" s="26" t="s">
        <v>9561</v>
      </c>
      <c r="E4649" s="26" t="str">
        <f>VLOOKUP(D4649,[1]ЕНС!A:E,2,FALSE)</f>
        <v>Работы по озеленению и сопутствующие к ним (снос и подготовка к посадке зеленых насаждений, посадка, пересадка зеленых насаждений)</v>
      </c>
      <c r="F4649" s="26" t="str">
        <f>VLOOKUP(D4649,[1]ЕНС!A:E,3,FALSE)</f>
        <v>Работы по озеленению и сопутствующие к ним (снос и подготовка к посадке зеленых насаждений, посадка, пересадка зеленых насаждений)</v>
      </c>
      <c r="G4649" s="26" t="s">
        <v>9562</v>
      </c>
      <c r="H4649" s="26" t="s">
        <v>26</v>
      </c>
      <c r="I4649" s="26">
        <v>0</v>
      </c>
      <c r="J4649" s="26">
        <v>631010000</v>
      </c>
      <c r="K4649" s="26" t="str">
        <f>VLOOKUP(B4649,[1]ПланКаз!A4634:M7938,12,0)</f>
        <v>ҚР, ШҚО, Өскемен қ., Бажов көш., 10</v>
      </c>
      <c r="L4649" s="26" t="str">
        <f>VLOOKUP(B4649,[1]ПланКаз!A4632:M7936,13,0)</f>
        <v>Шілде - Тамыз</v>
      </c>
      <c r="M4649" s="26" t="str">
        <f>VLOOKUP(B4649,[1]ПланКаз!A4634:N7938,14,0)</f>
        <v>Шығыс-Қазақстан облысы, Семей қ.</v>
      </c>
      <c r="N4649" s="26" t="s">
        <v>61</v>
      </c>
      <c r="O4649" s="26" t="str">
        <f>VLOOKUP(B4649,[1]ПланКаз!A4633:P7937,16,0)</f>
        <v>Тамыз</v>
      </c>
      <c r="P4649" s="26" t="s">
        <v>59</v>
      </c>
      <c r="Q4649" s="27" t="s">
        <v>61</v>
      </c>
      <c r="R4649" s="26"/>
      <c r="S4649" s="28" t="s">
        <v>61</v>
      </c>
      <c r="T4649" s="28" t="s">
        <v>61</v>
      </c>
      <c r="U4649" s="28" t="s">
        <v>61</v>
      </c>
      <c r="V4649" s="28" t="s">
        <v>61</v>
      </c>
      <c r="W4649" s="26"/>
      <c r="X4649" s="26" t="s">
        <v>72</v>
      </c>
      <c r="Y4649" s="26" t="s">
        <v>5280</v>
      </c>
    </row>
    <row r="4650" spans="2:25" x14ac:dyDescent="0.2">
      <c r="B4650" s="26" t="s">
        <v>9563</v>
      </c>
      <c r="C4650" s="26" t="s">
        <v>9322</v>
      </c>
      <c r="D4650" s="26" t="s">
        <v>9561</v>
      </c>
      <c r="E4650" s="26" t="str">
        <f>VLOOKUP(D4650,[1]ЕНС!A:E,2,FALSE)</f>
        <v>Работы по озеленению и сопутствующие к ним (снос и подготовка к посадке зеленых насаждений, посадка, пересадка зеленых насаждений)</v>
      </c>
      <c r="F4650" s="26" t="str">
        <f>VLOOKUP(D4650,[1]ЕНС!A:E,3,FALSE)</f>
        <v>Работы по озеленению и сопутствующие к ним (снос и подготовка к посадке зеленых насаждений, посадка, пересадка зеленых насаждений)</v>
      </c>
      <c r="G4650" s="26" t="s">
        <v>9562</v>
      </c>
      <c r="H4650" s="26" t="s">
        <v>22</v>
      </c>
      <c r="I4650" s="26">
        <v>0</v>
      </c>
      <c r="J4650" s="26">
        <v>631010000</v>
      </c>
      <c r="K4650" s="26" t="str">
        <f>VLOOKUP(B4650,[1]ПланКаз!A4635:M7939,12,0)</f>
        <v>ҚР, ШҚО, Өскемен қ., Бажов көш., 10</v>
      </c>
      <c r="L4650" s="26" t="str">
        <f>VLOOKUP(B4650,[1]ПланКаз!A4633:M7937,13,0)</f>
        <v>Шілде - Тамыз</v>
      </c>
      <c r="M4650" s="26" t="str">
        <f>VLOOKUP(B4650,[1]ПланКаз!A4635:N7939,14,0)</f>
        <v>Шығыс-Қазақстан облысы, Семей қ.</v>
      </c>
      <c r="N4650" s="26" t="s">
        <v>61</v>
      </c>
      <c r="O4650" s="26" t="str">
        <f>VLOOKUP(B4650,[1]ПланКаз!A4634:P7938,16,0)</f>
        <v>Тамыз</v>
      </c>
      <c r="P4650" s="26" t="s">
        <v>59</v>
      </c>
      <c r="Q4650" s="27" t="s">
        <v>61</v>
      </c>
      <c r="R4650" s="26"/>
      <c r="S4650" s="28" t="s">
        <v>61</v>
      </c>
      <c r="T4650" s="28" t="s">
        <v>61</v>
      </c>
      <c r="U4650" s="28">
        <v>107000</v>
      </c>
      <c r="V4650" s="28">
        <v>119840</v>
      </c>
      <c r="W4650" s="26"/>
      <c r="X4650" s="26" t="s">
        <v>72</v>
      </c>
      <c r="Y4650" s="26" t="s">
        <v>61</v>
      </c>
    </row>
    <row r="4651" spans="2:25" x14ac:dyDescent="0.2">
      <c r="B4651" s="26" t="s">
        <v>9564</v>
      </c>
      <c r="C4651" s="26" t="s">
        <v>9322</v>
      </c>
      <c r="D4651" s="26" t="s">
        <v>9565</v>
      </c>
      <c r="E4651" s="26" t="str">
        <f>VLOOKUP(D4651,[1]ЕНС!A:E,2,FALSE)</f>
        <v>Работы по ремонту улиц</v>
      </c>
      <c r="F4651" s="26" t="str">
        <f>VLOOKUP(D4651,[1]ЕНС!A:E,3,FALSE)</f>
        <v>Работы по ремонту улиц</v>
      </c>
      <c r="G4651" s="26" t="s">
        <v>9566</v>
      </c>
      <c r="H4651" s="26" t="s">
        <v>26</v>
      </c>
      <c r="I4651" s="26">
        <v>0</v>
      </c>
      <c r="J4651" s="26">
        <v>631010000</v>
      </c>
      <c r="K4651" s="26" t="str">
        <f>VLOOKUP(B4651,[1]ПланКаз!A4636:M7940,12,0)</f>
        <v>ҚР, ШҚО, Өскемен қ., Бажов көш., 10</v>
      </c>
      <c r="L4651" s="26" t="str">
        <f>VLOOKUP(B4651,[1]ПланКаз!A4634:M7938,13,0)</f>
        <v>Наурыз - Сәуір</v>
      </c>
      <c r="M4651" s="26" t="str">
        <f>VLOOKUP(B4651,[1]ПланКаз!A4636:N7940,14,0)</f>
        <v>Шығыс-Қазақстан облысы, Өскемен қ.</v>
      </c>
      <c r="N4651" s="26" t="s">
        <v>61</v>
      </c>
      <c r="O4651" s="26" t="str">
        <f>VLOOKUP(B4651,[1]ПланКаз!A4635:P7939,16,0)</f>
        <v>Сәуір - Тамыз</v>
      </c>
      <c r="P4651" s="26" t="s">
        <v>59</v>
      </c>
      <c r="Q4651" s="27" t="s">
        <v>61</v>
      </c>
      <c r="R4651" s="26"/>
      <c r="S4651" s="28" t="s">
        <v>61</v>
      </c>
      <c r="T4651" s="28" t="s">
        <v>61</v>
      </c>
      <c r="U4651" s="28" t="s">
        <v>61</v>
      </c>
      <c r="V4651" s="28" t="s">
        <v>61</v>
      </c>
      <c r="W4651" s="26"/>
      <c r="X4651" s="26" t="s">
        <v>72</v>
      </c>
      <c r="Y4651" s="26" t="s">
        <v>4069</v>
      </c>
    </row>
    <row r="4652" spans="2:25" x14ac:dyDescent="0.2">
      <c r="B4652" s="26" t="s">
        <v>9567</v>
      </c>
      <c r="C4652" s="26" t="s">
        <v>9322</v>
      </c>
      <c r="D4652" s="26" t="s">
        <v>9565</v>
      </c>
      <c r="E4652" s="26" t="str">
        <f>VLOOKUP(D4652,[1]ЕНС!A:E,2,FALSE)</f>
        <v>Работы по ремонту улиц</v>
      </c>
      <c r="F4652" s="26" t="str">
        <f>VLOOKUP(D4652,[1]ЕНС!A:E,3,FALSE)</f>
        <v>Работы по ремонту улиц</v>
      </c>
      <c r="G4652" s="26" t="s">
        <v>9566</v>
      </c>
      <c r="H4652" s="26" t="s">
        <v>26</v>
      </c>
      <c r="I4652" s="26">
        <v>0</v>
      </c>
      <c r="J4652" s="26">
        <v>631010000</v>
      </c>
      <c r="K4652" s="26" t="str">
        <f>VLOOKUP(B4652,[1]ПланКаз!A4637:M7941,12,0)</f>
        <v>ҚР, ШҚО, Өскемен қ., Бажов көш., 10</v>
      </c>
      <c r="L4652" s="26" t="str">
        <f>VLOOKUP(B4652,[1]ПланКаз!A4635:M7939,13,0)</f>
        <v>Маусым - Шілде</v>
      </c>
      <c r="M4652" s="26" t="str">
        <f>VLOOKUP(B4652,[1]ПланКаз!A4637:N7941,14,0)</f>
        <v>Шығыс-Қазақстан облысы, Өскемен қ.</v>
      </c>
      <c r="N4652" s="26" t="s">
        <v>61</v>
      </c>
      <c r="O4652" s="26" t="str">
        <f>VLOOKUP(B4652,[1]ПланКаз!A4636:P7940,16,0)</f>
        <v>Қыркүйек</v>
      </c>
      <c r="P4652" s="26" t="s">
        <v>59</v>
      </c>
      <c r="Q4652" s="27" t="s">
        <v>61</v>
      </c>
      <c r="R4652" s="26"/>
      <c r="S4652" s="28" t="s">
        <v>61</v>
      </c>
      <c r="T4652" s="28" t="s">
        <v>61</v>
      </c>
      <c r="U4652" s="28">
        <v>257946</v>
      </c>
      <c r="V4652" s="28">
        <v>288899.52</v>
      </c>
      <c r="W4652" s="26"/>
      <c r="X4652" s="26" t="s">
        <v>72</v>
      </c>
      <c r="Y4652" s="26" t="s">
        <v>61</v>
      </c>
    </row>
    <row r="4653" spans="2:25" x14ac:dyDescent="0.2">
      <c r="B4653" s="26" t="s">
        <v>9568</v>
      </c>
      <c r="C4653" s="26" t="s">
        <v>9322</v>
      </c>
      <c r="D4653" s="26" t="s">
        <v>9565</v>
      </c>
      <c r="E4653" s="26" t="str">
        <f>VLOOKUP(D4653,[1]ЕНС!A:E,2,FALSE)</f>
        <v>Работы по ремонту улиц</v>
      </c>
      <c r="F4653" s="26" t="str">
        <f>VLOOKUP(D4653,[1]ЕНС!A:E,3,FALSE)</f>
        <v>Работы по ремонту улиц</v>
      </c>
      <c r="G4653" s="26" t="s">
        <v>9566</v>
      </c>
      <c r="H4653" s="26" t="s">
        <v>26</v>
      </c>
      <c r="I4653" s="26">
        <v>0</v>
      </c>
      <c r="J4653" s="26">
        <v>631010000</v>
      </c>
      <c r="K4653" s="26" t="str">
        <f>VLOOKUP(B4653,[1]ПланКаз!A4638:M7942,12,0)</f>
        <v>ҚР, ШҚО, Өскемен қ., Бажов көш., 10</v>
      </c>
      <c r="L4653" s="26" t="str">
        <f>VLOOKUP(B4653,[1]ПланКаз!A4636:M7940,13,0)</f>
        <v>Шілде - Тамыз</v>
      </c>
      <c r="M4653" s="26" t="str">
        <f>VLOOKUP(B4653,[1]ПланКаз!A4638:N7942,14,0)</f>
        <v>Шығыс-Қазақстан облысы, Семей қ.</v>
      </c>
      <c r="N4653" s="26" t="s">
        <v>61</v>
      </c>
      <c r="O4653" s="26" t="str">
        <f>VLOOKUP(B4653,[1]ПланКаз!A4637:P7941,16,0)</f>
        <v>Тамыз</v>
      </c>
      <c r="P4653" s="26" t="s">
        <v>59</v>
      </c>
      <c r="Q4653" s="27" t="s">
        <v>61</v>
      </c>
      <c r="R4653" s="26"/>
      <c r="S4653" s="28" t="s">
        <v>61</v>
      </c>
      <c r="T4653" s="28" t="s">
        <v>61</v>
      </c>
      <c r="U4653" s="28" t="s">
        <v>61</v>
      </c>
      <c r="V4653" s="28" t="s">
        <v>61</v>
      </c>
      <c r="W4653" s="26"/>
      <c r="X4653" s="26" t="s">
        <v>72</v>
      </c>
      <c r="Y4653" s="26" t="s">
        <v>5280</v>
      </c>
    </row>
    <row r="4654" spans="2:25" x14ac:dyDescent="0.2">
      <c r="B4654" s="26" t="s">
        <v>9569</v>
      </c>
      <c r="C4654" s="26" t="s">
        <v>9322</v>
      </c>
      <c r="D4654" s="26" t="s">
        <v>9565</v>
      </c>
      <c r="E4654" s="26" t="str">
        <f>VLOOKUP(D4654,[1]ЕНС!A:E,2,FALSE)</f>
        <v>Работы по ремонту улиц</v>
      </c>
      <c r="F4654" s="26" t="str">
        <f>VLOOKUP(D4654,[1]ЕНС!A:E,3,FALSE)</f>
        <v>Работы по ремонту улиц</v>
      </c>
      <c r="G4654" s="26" t="s">
        <v>9566</v>
      </c>
      <c r="H4654" s="26" t="s">
        <v>22</v>
      </c>
      <c r="I4654" s="26">
        <v>0</v>
      </c>
      <c r="J4654" s="26">
        <v>631010000</v>
      </c>
      <c r="K4654" s="26" t="str">
        <f>VLOOKUP(B4654,[1]ПланКаз!A4639:M7943,12,0)</f>
        <v>ҚР, ШҚО, Өскемен қ., Бажов көш., 10</v>
      </c>
      <c r="L4654" s="26" t="str">
        <f>VLOOKUP(B4654,[1]ПланКаз!A4637:M7941,13,0)</f>
        <v>Шілде - Тамыз</v>
      </c>
      <c r="M4654" s="26" t="str">
        <f>VLOOKUP(B4654,[1]ПланКаз!A4639:N7943,14,0)</f>
        <v>Шығыс-Қазақстан облысы, Семей қ.</v>
      </c>
      <c r="N4654" s="26" t="s">
        <v>61</v>
      </c>
      <c r="O4654" s="26" t="str">
        <f>VLOOKUP(B4654,[1]ПланКаз!A4638:P7942,16,0)</f>
        <v>Тамыз</v>
      </c>
      <c r="P4654" s="26" t="s">
        <v>59</v>
      </c>
      <c r="Q4654" s="27" t="s">
        <v>61</v>
      </c>
      <c r="R4654" s="26"/>
      <c r="S4654" s="28" t="s">
        <v>61</v>
      </c>
      <c r="T4654" s="28" t="s">
        <v>61</v>
      </c>
      <c r="U4654" s="28">
        <v>738300</v>
      </c>
      <c r="V4654" s="28">
        <v>826896</v>
      </c>
      <c r="W4654" s="26"/>
      <c r="X4654" s="26" t="s">
        <v>72</v>
      </c>
      <c r="Y4654" s="26" t="s">
        <v>61</v>
      </c>
    </row>
    <row r="4655" spans="2:25" x14ac:dyDescent="0.2">
      <c r="B4655" s="26" t="s">
        <v>9570</v>
      </c>
      <c r="C4655" s="26" t="s">
        <v>9322</v>
      </c>
      <c r="D4655" s="26" t="s">
        <v>9571</v>
      </c>
      <c r="E4655" s="26" t="str">
        <f>VLOOKUP(D4655,[1]ЕНС!A:E,2,FALSE)</f>
        <v>Работы по эксплуатационному бурению горизонтальных скважин</v>
      </c>
      <c r="F4655" s="26" t="str">
        <f>VLOOKUP(D4655,[1]ЕНС!A:E,3,FALSE)</f>
        <v>Работы по эксплуатационному бурению горизонтальных скважин</v>
      </c>
      <c r="G4655" s="26" t="s">
        <v>9572</v>
      </c>
      <c r="H4655" s="26" t="s">
        <v>26</v>
      </c>
      <c r="I4655" s="26">
        <v>0</v>
      </c>
      <c r="J4655" s="26">
        <v>631010000</v>
      </c>
      <c r="K4655" s="26" t="str">
        <f>VLOOKUP(B4655,[1]ПланКаз!A4640:M7944,12,0)</f>
        <v>ҚР, ШҚО, Өскемен қ., Бажов көш., 10</v>
      </c>
      <c r="L4655" s="26" t="str">
        <f>VLOOKUP(B4655,[1]ПланКаз!A4638:M7942,13,0)</f>
        <v>Шілде - Тамыз</v>
      </c>
      <c r="M4655" s="26" t="str">
        <f>VLOOKUP(B4655,[1]ПланКаз!A4640:N7944,14,0)</f>
        <v>Шығыс-Қазақстан облысы, Семей қ.</v>
      </c>
      <c r="N4655" s="26" t="s">
        <v>61</v>
      </c>
      <c r="O4655" s="26" t="str">
        <f>VLOOKUP(B4655,[1]ПланКаз!A4639:P7943,16,0)</f>
        <v>Тамыз</v>
      </c>
      <c r="P4655" s="26" t="s">
        <v>59</v>
      </c>
      <c r="Q4655" s="27" t="s">
        <v>61</v>
      </c>
      <c r="R4655" s="26"/>
      <c r="S4655" s="28" t="s">
        <v>61</v>
      </c>
      <c r="T4655" s="28" t="s">
        <v>61</v>
      </c>
      <c r="U4655" s="28" t="s">
        <v>61</v>
      </c>
      <c r="V4655" s="28" t="s">
        <v>61</v>
      </c>
      <c r="W4655" s="26"/>
      <c r="X4655" s="26" t="s">
        <v>72</v>
      </c>
      <c r="Y4655" s="26" t="s">
        <v>5280</v>
      </c>
    </row>
    <row r="4656" spans="2:25" x14ac:dyDescent="0.2">
      <c r="B4656" s="26" t="s">
        <v>9573</v>
      </c>
      <c r="C4656" s="26" t="s">
        <v>9322</v>
      </c>
      <c r="D4656" s="26" t="s">
        <v>9571</v>
      </c>
      <c r="E4656" s="26" t="str">
        <f>VLOOKUP(D4656,[1]ЕНС!A:E,2,FALSE)</f>
        <v>Работы по эксплуатационному бурению горизонтальных скважин</v>
      </c>
      <c r="F4656" s="26" t="str">
        <f>VLOOKUP(D4656,[1]ЕНС!A:E,3,FALSE)</f>
        <v>Работы по эксплуатационному бурению горизонтальных скважин</v>
      </c>
      <c r="G4656" s="26" t="s">
        <v>9572</v>
      </c>
      <c r="H4656" s="26" t="s">
        <v>22</v>
      </c>
      <c r="I4656" s="26">
        <v>0</v>
      </c>
      <c r="J4656" s="26">
        <v>631010000</v>
      </c>
      <c r="K4656" s="26" t="str">
        <f>VLOOKUP(B4656,[1]ПланКаз!A4641:M7945,12,0)</f>
        <v>ҚР, ШҚО, Өскемен қ., Бажов көш., 10</v>
      </c>
      <c r="L4656" s="26" t="str">
        <f>VLOOKUP(B4656,[1]ПланКаз!A4639:M7943,13,0)</f>
        <v>Шілде - Тамыз</v>
      </c>
      <c r="M4656" s="26" t="str">
        <f>VLOOKUP(B4656,[1]ПланКаз!A4641:N7945,14,0)</f>
        <v>Шығыс-Қазақстан облысы, Семей қ.</v>
      </c>
      <c r="N4656" s="26" t="s">
        <v>61</v>
      </c>
      <c r="O4656" s="26" t="str">
        <f>VLOOKUP(B4656,[1]ПланКаз!A4640:P7944,16,0)</f>
        <v>Тамыз</v>
      </c>
      <c r="P4656" s="26" t="s">
        <v>59</v>
      </c>
      <c r="Q4656" s="27" t="s">
        <v>61</v>
      </c>
      <c r="R4656" s="26"/>
      <c r="S4656" s="28" t="s">
        <v>61</v>
      </c>
      <c r="T4656" s="28" t="s">
        <v>61</v>
      </c>
      <c r="U4656" s="28">
        <v>1243340</v>
      </c>
      <c r="V4656" s="28">
        <v>1392540.8</v>
      </c>
      <c r="W4656" s="26"/>
      <c r="X4656" s="26" t="s">
        <v>72</v>
      </c>
      <c r="Y4656" s="26" t="s">
        <v>61</v>
      </c>
    </row>
    <row r="4657" spans="2:25" x14ac:dyDescent="0.2">
      <c r="B4657" s="26" t="s">
        <v>9574</v>
      </c>
      <c r="C4657" s="26" t="s">
        <v>9322</v>
      </c>
      <c r="D4657" s="26" t="s">
        <v>9575</v>
      </c>
      <c r="E4657" s="26" t="str">
        <f>VLOOKUP(D4657,[1]ЕНС!A:E,2,FALSE)</f>
        <v>Работы по демонтажу/разделке (разборке) техники и оборудования</v>
      </c>
      <c r="F4657" s="26" t="str">
        <f>VLOOKUP(D4657,[1]ЕНС!A:E,3,FALSE)</f>
        <v>Работы по демонтажу/разделке (разборке) техники и оборудования</v>
      </c>
      <c r="G4657" s="26" t="s">
        <v>9576</v>
      </c>
      <c r="H4657" s="26" t="s">
        <v>26</v>
      </c>
      <c r="I4657" s="26">
        <v>0</v>
      </c>
      <c r="J4657" s="26">
        <v>631010000</v>
      </c>
      <c r="K4657" s="26" t="str">
        <f>VLOOKUP(B4657,[1]ПланКаз!A4642:M7946,12,0)</f>
        <v>ҚР, ШҚО, Өскемен қ., Бажов көш., 10</v>
      </c>
      <c r="L4657" s="26" t="str">
        <f>VLOOKUP(B4657,[1]ПланКаз!A4640:M7944,13,0)</f>
        <v>Ақпан - Наурыз</v>
      </c>
      <c r="M4657" s="26" t="str">
        <f>VLOOKUP(B4657,[1]ПланКаз!A4642:N7946,14,0)</f>
        <v>Шығыс-Қазақстан облысы, Өскемен қ.</v>
      </c>
      <c r="N4657" s="26" t="s">
        <v>61</v>
      </c>
      <c r="O4657" s="26" t="str">
        <f>VLOOKUP(B4657,[1]ПланКаз!A4641:P7945,16,0)</f>
        <v>Наурыз</v>
      </c>
      <c r="P4657" s="26" t="s">
        <v>59</v>
      </c>
      <c r="Q4657" s="27" t="s">
        <v>61</v>
      </c>
      <c r="R4657" s="26"/>
      <c r="S4657" s="28" t="s">
        <v>61</v>
      </c>
      <c r="T4657" s="28" t="s">
        <v>61</v>
      </c>
      <c r="U4657" s="28">
        <v>0</v>
      </c>
      <c r="V4657" s="28">
        <v>0</v>
      </c>
      <c r="W4657" s="26"/>
      <c r="X4657" s="26" t="s">
        <v>72</v>
      </c>
      <c r="Y4657" s="26" t="s">
        <v>213</v>
      </c>
    </row>
    <row r="4658" spans="2:25" x14ac:dyDescent="0.2">
      <c r="B4658" s="26" t="s">
        <v>9577</v>
      </c>
      <c r="C4658" s="26" t="s">
        <v>9322</v>
      </c>
      <c r="D4658" s="26" t="s">
        <v>9578</v>
      </c>
      <c r="E4658" s="26" t="str">
        <f>VLOOKUP(D4658,[1]ЕНС!A:E,2,FALSE)</f>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
      <c r="F4658" s="26" t="str">
        <f>VLOOKUP(D4658,[1]ЕНС!A:E,3,FALSE)</f>
        <v>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v>
      </c>
      <c r="G4658" s="26" t="s">
        <v>9579</v>
      </c>
      <c r="H4658" s="26" t="s">
        <v>26</v>
      </c>
      <c r="I4658" s="26">
        <v>0</v>
      </c>
      <c r="J4658" s="26">
        <v>631010000</v>
      </c>
      <c r="K4658" s="26" t="str">
        <f>VLOOKUP(B4658,[1]ПланКаз!A4643:M7947,12,0)</f>
        <v>ҚР, ШҚО, Өскемен қ., Бажов көш., 10</v>
      </c>
      <c r="L4658" s="26" t="str">
        <f>VLOOKUP(B4658,[1]ПланКаз!A4641:M7945,13,0)</f>
        <v>Маусым</v>
      </c>
      <c r="M4658" s="26" t="str">
        <f>VLOOKUP(B4658,[1]ПланКаз!A4643:N7947,14,0)</f>
        <v>Шығыс-Қазақстан облысы, Өскемен қ.</v>
      </c>
      <c r="N4658" s="26" t="s">
        <v>61</v>
      </c>
      <c r="O4658" s="26" t="str">
        <f>VLOOKUP(B4658,[1]ПланКаз!A4642:P7946,16,0)</f>
        <v>Маусым - Желтоқсан</v>
      </c>
      <c r="P4658" s="26" t="s">
        <v>5185</v>
      </c>
      <c r="Q4658" s="27" t="s">
        <v>61</v>
      </c>
      <c r="R4658" s="26"/>
      <c r="S4658" s="28" t="s">
        <v>61</v>
      </c>
      <c r="T4658" s="28" t="s">
        <v>61</v>
      </c>
      <c r="U4658" s="28">
        <v>21142</v>
      </c>
      <c r="V4658" s="28">
        <v>23679.040000000001</v>
      </c>
      <c r="W4658" s="26"/>
      <c r="X4658" s="26" t="s">
        <v>72</v>
      </c>
      <c r="Y4658" s="26" t="s">
        <v>61</v>
      </c>
    </row>
    <row r="4659" spans="2:25" x14ac:dyDescent="0.2">
      <c r="B4659" s="26" t="s">
        <v>9580</v>
      </c>
      <c r="C4659" s="26" t="s">
        <v>9322</v>
      </c>
      <c r="D4659" s="26" t="s">
        <v>9581</v>
      </c>
      <c r="E4659" s="26" t="str">
        <f>VLOOKUP(D4659,[1]ЕНС!A:E,2,FALSE)</f>
        <v>Работы инженерные по проектированию</v>
      </c>
      <c r="F4659" s="26" t="str">
        <f>VLOOKUP(D4659,[1]ЕНС!A:E,3,FALSE)</f>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
      <c r="G4659" s="26" t="s">
        <v>9582</v>
      </c>
      <c r="H4659" s="26" t="s">
        <v>7</v>
      </c>
      <c r="I4659" s="26">
        <v>0</v>
      </c>
      <c r="J4659" s="26">
        <v>631010000</v>
      </c>
      <c r="K4659" s="26" t="str">
        <f>VLOOKUP(B4659,[1]ПланКаз!A4644:M7948,12,0)</f>
        <v>ҚР, ШҚО, Өскемен қ., Бажов көш., 10</v>
      </c>
      <c r="L4659" s="26" t="str">
        <f>VLOOKUP(B4659,[1]ПланКаз!A4642:M7946,13,0)</f>
        <v>Қантар - Ақпан</v>
      </c>
      <c r="M4659" s="26" t="str">
        <f>VLOOKUP(B4659,[1]ПланКаз!A4644:N7948,14,0)</f>
        <v>Шығыс-Қазақстан облысы, Өскемен қ.</v>
      </c>
      <c r="N4659" s="26" t="s">
        <v>61</v>
      </c>
      <c r="O4659" s="26" t="str">
        <f>VLOOKUP(B4659,[1]ПланКаз!A4643:P7947,16,0)</f>
        <v>Қазан</v>
      </c>
      <c r="P4659" s="26" t="s">
        <v>59</v>
      </c>
      <c r="Q4659" s="27" t="s">
        <v>61</v>
      </c>
      <c r="R4659" s="26"/>
      <c r="S4659" s="28" t="s">
        <v>61</v>
      </c>
      <c r="T4659" s="28" t="s">
        <v>61</v>
      </c>
      <c r="U4659" s="28">
        <v>14966666</v>
      </c>
      <c r="V4659" s="28">
        <v>16762665.92</v>
      </c>
      <c r="W4659" s="26"/>
      <c r="X4659" s="26" t="s">
        <v>72</v>
      </c>
      <c r="Y4659" s="26" t="s">
        <v>61</v>
      </c>
    </row>
    <row r="4660" spans="2:25" x14ac:dyDescent="0.2">
      <c r="B4660" s="26" t="s">
        <v>9583</v>
      </c>
      <c r="C4660" s="26" t="s">
        <v>9322</v>
      </c>
      <c r="D4660" s="26" t="s">
        <v>9584</v>
      </c>
      <c r="E4660" s="26" t="str">
        <f>VLOOKUP(D4660,[1]ЕНС!A:E,2,FALSE)</f>
        <v>Работы по проведению экспертиз/испытаний/тестирований</v>
      </c>
      <c r="F4660" s="26" t="str">
        <f>VLOOKUP(D4660,[1]ЕНС!A:E,3,FALSE)</f>
        <v>Работы по проведению экспертиз/испытаний/тестирований</v>
      </c>
      <c r="G4660" s="26" t="s">
        <v>9585</v>
      </c>
      <c r="H4660" s="26" t="s">
        <v>26</v>
      </c>
      <c r="I4660" s="26">
        <v>0</v>
      </c>
      <c r="J4660" s="26">
        <v>631010000</v>
      </c>
      <c r="K4660" s="26" t="str">
        <f>VLOOKUP(B4660,[1]ПланКаз!A4645:M7949,12,0)</f>
        <v>ҚР, ШҚО, Өскемен қ., Бажов көш., 10</v>
      </c>
      <c r="L4660" s="26" t="str">
        <f>VLOOKUP(B4660,[1]ПланКаз!A4643:M7947,13,0)</f>
        <v>Қазан -Қараша</v>
      </c>
      <c r="M4660" s="26" t="str">
        <f>VLOOKUP(B4660,[1]ПланКаз!A4645:N7949,14,0)</f>
        <v>Шығыс-Қазақстан облысы, Өскемен қ.</v>
      </c>
      <c r="N4660" s="26" t="s">
        <v>61</v>
      </c>
      <c r="O4660" s="26" t="str">
        <f>VLOOKUP(B4660,[1]ПланКаз!A4644:P7948,16,0)</f>
        <v>Желтоқсан</v>
      </c>
      <c r="P4660" s="26" t="s">
        <v>59</v>
      </c>
      <c r="Q4660" s="27" t="s">
        <v>61</v>
      </c>
      <c r="R4660" s="26"/>
      <c r="S4660" s="28" t="s">
        <v>61</v>
      </c>
      <c r="T4660" s="28" t="s">
        <v>61</v>
      </c>
      <c r="U4660" s="28">
        <v>1236992</v>
      </c>
      <c r="V4660" s="28">
        <v>1385431.04</v>
      </c>
      <c r="W4660" s="26"/>
      <c r="X4660" s="26" t="s">
        <v>72</v>
      </c>
      <c r="Y4660" s="26" t="s">
        <v>61</v>
      </c>
    </row>
    <row r="4661" spans="2:25" x14ac:dyDescent="0.2">
      <c r="B4661" s="26" t="s">
        <v>9586</v>
      </c>
      <c r="C4661" s="26" t="s">
        <v>9322</v>
      </c>
      <c r="D4661" s="26" t="s">
        <v>9581</v>
      </c>
      <c r="E4661" s="26" t="str">
        <f>VLOOKUP(D4661,[1]ЕНС!A:E,2,FALSE)</f>
        <v>Работы инженерные по проектированию</v>
      </c>
      <c r="F4661" s="26" t="str">
        <f>VLOOKUP(D4661,[1]ЕНС!A:E,3,FALSE)</f>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
      <c r="G4661" s="26" t="s">
        <v>9587</v>
      </c>
      <c r="H4661" s="26" t="s">
        <v>7</v>
      </c>
      <c r="I4661" s="26">
        <v>0</v>
      </c>
      <c r="J4661" s="26">
        <v>631010000</v>
      </c>
      <c r="K4661" s="26" t="str">
        <f>VLOOKUP(B4661,[1]ПланКаз!A4646:M7950,12,0)</f>
        <v>ҚР, ШҚО, Өскемен қ., Бажов көш., 10</v>
      </c>
      <c r="L4661" s="26" t="str">
        <f>VLOOKUP(B4661,[1]ПланКаз!A4644:M7948,13,0)</f>
        <v>Қантар - Ақпан</v>
      </c>
      <c r="M4661" s="26" t="str">
        <f>VLOOKUP(B4661,[1]ПланКаз!A4646:N7950,14,0)</f>
        <v>Шығыс-Қазақстан облысы, Өскемен қ.</v>
      </c>
      <c r="N4661" s="26" t="s">
        <v>61</v>
      </c>
      <c r="O4661" s="26" t="str">
        <f>VLOOKUP(B4661,[1]ПланКаз!A4645:P7949,16,0)</f>
        <v>Қазан</v>
      </c>
      <c r="P4661" s="26" t="s">
        <v>59</v>
      </c>
      <c r="Q4661" s="27" t="s">
        <v>61</v>
      </c>
      <c r="R4661" s="26"/>
      <c r="S4661" s="28" t="s">
        <v>61</v>
      </c>
      <c r="T4661" s="28" t="s">
        <v>61</v>
      </c>
      <c r="U4661" s="28">
        <v>30433333</v>
      </c>
      <c r="V4661" s="28">
        <v>34085332.960000001</v>
      </c>
      <c r="W4661" s="26"/>
      <c r="X4661" s="26" t="s">
        <v>72</v>
      </c>
      <c r="Y4661" s="26" t="s">
        <v>61</v>
      </c>
    </row>
    <row r="4662" spans="2:25" x14ac:dyDescent="0.2">
      <c r="B4662" s="26" t="s">
        <v>9588</v>
      </c>
      <c r="C4662" s="26" t="s">
        <v>9322</v>
      </c>
      <c r="D4662" s="26" t="s">
        <v>9584</v>
      </c>
      <c r="E4662" s="26" t="str">
        <f>VLOOKUP(D4662,[1]ЕНС!A:E,2,FALSE)</f>
        <v>Работы по проведению экспертиз/испытаний/тестирований</v>
      </c>
      <c r="F4662" s="26" t="str">
        <f>VLOOKUP(D4662,[1]ЕНС!A:E,3,FALSE)</f>
        <v>Работы по проведению экспертиз/испытаний/тестирований</v>
      </c>
      <c r="G4662" s="26" t="s">
        <v>9589</v>
      </c>
      <c r="H4662" s="26" t="s">
        <v>26</v>
      </c>
      <c r="I4662" s="26">
        <v>0</v>
      </c>
      <c r="J4662" s="26">
        <v>631010000</v>
      </c>
      <c r="K4662" s="26" t="str">
        <f>VLOOKUP(B4662,[1]ПланКаз!A4647:M7951,12,0)</f>
        <v>ҚР, ШҚО, Өскемен қ., Бажов көш., 10</v>
      </c>
      <c r="L4662" s="26" t="str">
        <f>VLOOKUP(B4662,[1]ПланКаз!A4645:M7949,13,0)</f>
        <v>Қазан -Қараша</v>
      </c>
      <c r="M4662" s="26" t="str">
        <f>VLOOKUP(B4662,[1]ПланКаз!A4647:N7951,14,0)</f>
        <v>Шығыс-Қазақстан облысы, Өскемен қ.</v>
      </c>
      <c r="N4662" s="26" t="s">
        <v>61</v>
      </c>
      <c r="O4662" s="26" t="str">
        <f>VLOOKUP(B4662,[1]ПланКаз!A4646:P7950,16,0)</f>
        <v>Желтоқсан</v>
      </c>
      <c r="P4662" s="26" t="s">
        <v>59</v>
      </c>
      <c r="Q4662" s="27" t="s">
        <v>61</v>
      </c>
      <c r="R4662" s="26"/>
      <c r="S4662" s="28" t="s">
        <v>61</v>
      </c>
      <c r="T4662" s="28" t="s">
        <v>61</v>
      </c>
      <c r="U4662" s="28">
        <v>1641808</v>
      </c>
      <c r="V4662" s="28">
        <v>1838824.96</v>
      </c>
      <c r="W4662" s="26"/>
      <c r="X4662" s="26" t="s">
        <v>72</v>
      </c>
      <c r="Y4662" s="26" t="s">
        <v>61</v>
      </c>
    </row>
    <row r="4663" spans="2:25" x14ac:dyDescent="0.2">
      <c r="B4663" s="26" t="s">
        <v>9590</v>
      </c>
      <c r="C4663" s="26" t="s">
        <v>9322</v>
      </c>
      <c r="D4663" s="26" t="s">
        <v>9581</v>
      </c>
      <c r="E4663" s="26" t="str">
        <f>VLOOKUP(D4663,[1]ЕНС!A:E,2,FALSE)</f>
        <v>Работы инженерные по проектированию</v>
      </c>
      <c r="F4663" s="26" t="str">
        <f>VLOOKUP(D4663,[1]ЕНС!A:E,3,FALSE)</f>
        <v>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v>
      </c>
      <c r="G4663" s="26" t="s">
        <v>9591</v>
      </c>
      <c r="H4663" s="26" t="s">
        <v>7</v>
      </c>
      <c r="I4663" s="26">
        <v>0</v>
      </c>
      <c r="J4663" s="26">
        <v>631010000</v>
      </c>
      <c r="K4663" s="26" t="str">
        <f>VLOOKUP(B4663,[1]ПланКаз!A4648:M7952,12,0)</f>
        <v>ҚР, ШҚО, Өскемен қ., Бажов көш., 10</v>
      </c>
      <c r="L4663" s="26" t="str">
        <f>VLOOKUP(B4663,[1]ПланКаз!A4646:M7950,13,0)</f>
        <v>Ақпан - Наурыз</v>
      </c>
      <c r="M4663" s="26" t="str">
        <f>VLOOKUP(B4663,[1]ПланКаз!A4648:N7952,14,0)</f>
        <v>Қазақстан, Шығыс Қазақстан облысы</v>
      </c>
      <c r="N4663" s="26" t="s">
        <v>61</v>
      </c>
      <c r="O4663" s="26" t="str">
        <f>VLOOKUP(B4663,[1]ПланКаз!A4647:P7951,16,0)</f>
        <v>Қазан</v>
      </c>
      <c r="P4663" s="26" t="s">
        <v>59</v>
      </c>
      <c r="Q4663" s="27" t="s">
        <v>61</v>
      </c>
      <c r="R4663" s="26"/>
      <c r="S4663" s="28" t="s">
        <v>61</v>
      </c>
      <c r="T4663" s="28" t="s">
        <v>61</v>
      </c>
      <c r="U4663" s="28">
        <v>9284069</v>
      </c>
      <c r="V4663" s="28">
        <v>10398157.279999999</v>
      </c>
      <c r="W4663" s="26"/>
      <c r="X4663" s="26" t="s">
        <v>72</v>
      </c>
      <c r="Y4663" s="26" t="s">
        <v>61</v>
      </c>
    </row>
    <row r="4664" spans="2:25" x14ac:dyDescent="0.2">
      <c r="B4664" s="26" t="s">
        <v>9592</v>
      </c>
      <c r="C4664" s="26" t="s">
        <v>9322</v>
      </c>
      <c r="D4664" s="26" t="s">
        <v>9584</v>
      </c>
      <c r="E4664" s="26" t="str">
        <f>VLOOKUP(D4664,[1]ЕНС!A:E,2,FALSE)</f>
        <v>Работы по проведению экспертиз/испытаний/тестирований</v>
      </c>
      <c r="F4664" s="26" t="str">
        <f>VLOOKUP(D4664,[1]ЕНС!A:E,3,FALSE)</f>
        <v>Работы по проведению экспертиз/испытаний/тестирований</v>
      </c>
      <c r="G4664" s="26" t="s">
        <v>9593</v>
      </c>
      <c r="H4664" s="26" t="s">
        <v>26</v>
      </c>
      <c r="I4664" s="26">
        <v>0</v>
      </c>
      <c r="J4664" s="26">
        <v>631010000</v>
      </c>
      <c r="K4664" s="26" t="str">
        <f>VLOOKUP(B4664,[1]ПланКаз!A4649:M7953,12,0)</f>
        <v>ҚР, ШҚО, Өскемен қ., Бажов көш., 10</v>
      </c>
      <c r="L4664" s="26" t="str">
        <f>VLOOKUP(B4664,[1]ПланКаз!A4647:M7951,13,0)</f>
        <v>Қазан -Қараша</v>
      </c>
      <c r="M4664" s="26" t="str">
        <f>VLOOKUP(B4664,[1]ПланКаз!A4649:N7953,14,0)</f>
        <v>Қазақстан, Шығыс Қазақстан облысы</v>
      </c>
      <c r="N4664" s="26" t="s">
        <v>61</v>
      </c>
      <c r="O4664" s="26" t="str">
        <f>VLOOKUP(B4664,[1]ПланКаз!A4648:P7952,16,0)</f>
        <v>Желтоқсан</v>
      </c>
      <c r="P4664" s="26" t="s">
        <v>59</v>
      </c>
      <c r="Q4664" s="27" t="s">
        <v>61</v>
      </c>
      <c r="R4664" s="26"/>
      <c r="S4664" s="28" t="s">
        <v>61</v>
      </c>
      <c r="T4664" s="28" t="s">
        <v>61</v>
      </c>
      <c r="U4664" s="28">
        <v>1392610</v>
      </c>
      <c r="V4664" s="28">
        <v>1559723.2</v>
      </c>
      <c r="W4664" s="26"/>
      <c r="X4664" s="26" t="s">
        <v>72</v>
      </c>
      <c r="Y4664" s="26" t="s">
        <v>61</v>
      </c>
    </row>
    <row r="4665" spans="2:25" x14ac:dyDescent="0.2">
      <c r="B4665" s="26" t="s">
        <v>9594</v>
      </c>
      <c r="C4665" s="26" t="s">
        <v>9322</v>
      </c>
      <c r="D4665" s="26" t="s">
        <v>9595</v>
      </c>
      <c r="E4665" s="26" t="str">
        <f>VLOOKUP(D4665,[1]ЕНС!A:E,2,FALSE)</f>
        <v>Работы по ремонту/реконструкции линий электропередач и аналогичного линейного оборудования/объектов</v>
      </c>
      <c r="F4665" s="26" t="str">
        <f>VLOOKUP(D4665,[1]ЕНС!A:E,3,FALSE)</f>
        <v>Работы по ремонту/реконструкции линий электропередач и аналогичного линейного оборудования/объектов</v>
      </c>
      <c r="G4665" s="26" t="s">
        <v>9596</v>
      </c>
      <c r="H4665" s="26" t="s">
        <v>7</v>
      </c>
      <c r="I4665" s="26">
        <v>0</v>
      </c>
      <c r="J4665" s="26">
        <v>631010000</v>
      </c>
      <c r="K4665" s="26" t="str">
        <f>VLOOKUP(B4665,[1]ПланКаз!A4650:M7954,12,0)</f>
        <v>ҚР, ШҚО, Өскемен қ., Бажов көш., 10</v>
      </c>
      <c r="L4665" s="26" t="str">
        <f>VLOOKUP(B4665,[1]ПланКаз!A4648:M7952,13,0)</f>
        <v>Ақпан - Наурыз</v>
      </c>
      <c r="M4665" s="26" t="str">
        <f>VLOOKUP(B4665,[1]ПланКаз!A4650:N7954,14,0)</f>
        <v>Шығыс-Қазақстан облысы, Шар қ.</v>
      </c>
      <c r="N4665" s="26" t="s">
        <v>61</v>
      </c>
      <c r="O4665" s="26" t="str">
        <f>VLOOKUP(B4665,[1]ПланКаз!A4649:P7953,16,0)</f>
        <v>Қазан</v>
      </c>
      <c r="P4665" s="26" t="s">
        <v>59</v>
      </c>
      <c r="Q4665" s="27" t="s">
        <v>61</v>
      </c>
      <c r="R4665" s="26"/>
      <c r="S4665" s="28" t="s">
        <v>61</v>
      </c>
      <c r="T4665" s="28" t="s">
        <v>61</v>
      </c>
      <c r="U4665" s="28" t="s">
        <v>61</v>
      </c>
      <c r="V4665" s="28" t="s">
        <v>61</v>
      </c>
      <c r="W4665" s="26"/>
      <c r="X4665" s="26" t="s">
        <v>72</v>
      </c>
      <c r="Y4665" s="26" t="s">
        <v>61</v>
      </c>
    </row>
    <row r="4666" spans="2:25" x14ac:dyDescent="0.2">
      <c r="B4666" s="26" t="s">
        <v>9597</v>
      </c>
      <c r="C4666" s="26" t="s">
        <v>9322</v>
      </c>
      <c r="D4666" s="26" t="s">
        <v>9595</v>
      </c>
      <c r="E4666" s="26" t="str">
        <f>VLOOKUP(D4666,[1]ЕНС!A:E,2,FALSE)</f>
        <v>Работы по ремонту/реконструкции линий электропередач и аналогичного линейного оборудования/объектов</v>
      </c>
      <c r="F4666" s="26" t="str">
        <f>VLOOKUP(D4666,[1]ЕНС!A:E,3,FALSE)</f>
        <v>Работы по ремонту/реконструкции линий электропередач и аналогичного линейного оборудования/объектов</v>
      </c>
      <c r="G4666" s="26" t="s">
        <v>9596</v>
      </c>
      <c r="H4666" s="26" t="s">
        <v>7</v>
      </c>
      <c r="I4666" s="26">
        <v>0</v>
      </c>
      <c r="J4666" s="26">
        <v>631010000</v>
      </c>
      <c r="K4666" s="26" t="str">
        <f>VLOOKUP(B4666,[1]ПланКаз!A4651:M7955,12,0)</f>
        <v>ҚР, ШҚО, Өскемен қ., Бажов көш., 10</v>
      </c>
      <c r="L4666" s="26" t="str">
        <f>VLOOKUP(B4666,[1]ПланКаз!A4649:M7953,13,0)</f>
        <v>Ақпан - Наурыз</v>
      </c>
      <c r="M4666" s="26" t="str">
        <f>VLOOKUP(B4666,[1]ПланКаз!A4651:N7955,14,0)</f>
        <v>Шығыс-Қазақстан облысы, Шар қ.</v>
      </c>
      <c r="N4666" s="26" t="s">
        <v>61</v>
      </c>
      <c r="O4666" s="26" t="str">
        <f>VLOOKUP(B4666,[1]ПланКаз!A4650:P7954,16,0)</f>
        <v>Қазан</v>
      </c>
      <c r="P4666" s="26" t="s">
        <v>59</v>
      </c>
      <c r="Q4666" s="27" t="s">
        <v>61</v>
      </c>
      <c r="R4666" s="26"/>
      <c r="S4666" s="28" t="s">
        <v>61</v>
      </c>
      <c r="T4666" s="28" t="s">
        <v>61</v>
      </c>
      <c r="U4666" s="28">
        <v>86344443</v>
      </c>
      <c r="V4666" s="28">
        <v>96705776.159999996</v>
      </c>
      <c r="W4666" s="26"/>
      <c r="X4666" s="26" t="s">
        <v>72</v>
      </c>
      <c r="Y4666" s="26" t="s">
        <v>61</v>
      </c>
    </row>
    <row r="4667" spans="2:25" x14ac:dyDescent="0.2">
      <c r="B4667" s="26" t="s">
        <v>9598</v>
      </c>
      <c r="C4667" s="26" t="s">
        <v>9322</v>
      </c>
      <c r="D4667" s="26" t="s">
        <v>9595</v>
      </c>
      <c r="E4667" s="26" t="str">
        <f>VLOOKUP(D4667,[1]ЕНС!A:E,2,FALSE)</f>
        <v>Работы по ремонту/реконструкции линий электропередач и аналогичного линейного оборудования/объектов</v>
      </c>
      <c r="F4667" s="26" t="str">
        <f>VLOOKUP(D4667,[1]ЕНС!A:E,3,FALSE)</f>
        <v>Работы по ремонту/реконструкции линий электропередач и аналогичного линейного оборудования/объектов</v>
      </c>
      <c r="G4667" s="26" t="s">
        <v>9599</v>
      </c>
      <c r="H4667" s="26" t="s">
        <v>7</v>
      </c>
      <c r="I4667" s="26">
        <v>0</v>
      </c>
      <c r="J4667" s="26">
        <v>631010000</v>
      </c>
      <c r="K4667" s="26" t="str">
        <f>VLOOKUP(B4667,[1]ПланКаз!A4652:M7956,12,0)</f>
        <v>ҚР, ШҚО, Өскемен қ., Бажов көш., 10</v>
      </c>
      <c r="L4667" s="26" t="str">
        <f>VLOOKUP(B4667,[1]ПланКаз!A4650:M7954,13,0)</f>
        <v>Ақпан - Наурыз</v>
      </c>
      <c r="M4667" s="26" t="str">
        <f>VLOOKUP(B4667,[1]ПланКаз!A4652:N7956,14,0)</f>
        <v>Шығыс-Қазақстан облысы, Суықбұлақ к.ә.</v>
      </c>
      <c r="N4667" s="26" t="s">
        <v>61</v>
      </c>
      <c r="O4667" s="26" t="str">
        <f>VLOOKUP(B4667,[1]ПланКаз!A4651:P7955,16,0)</f>
        <v>Қазан</v>
      </c>
      <c r="P4667" s="26" t="s">
        <v>59</v>
      </c>
      <c r="Q4667" s="27" t="s">
        <v>61</v>
      </c>
      <c r="R4667" s="26"/>
      <c r="S4667" s="28" t="s">
        <v>61</v>
      </c>
      <c r="T4667" s="28" t="s">
        <v>61</v>
      </c>
      <c r="U4667" s="28" t="s">
        <v>61</v>
      </c>
      <c r="V4667" s="28" t="s">
        <v>61</v>
      </c>
      <c r="W4667" s="26"/>
      <c r="X4667" s="26" t="s">
        <v>72</v>
      </c>
      <c r="Y4667" s="26" t="s">
        <v>61</v>
      </c>
    </row>
    <row r="4668" spans="2:25" x14ac:dyDescent="0.2">
      <c r="B4668" s="26" t="s">
        <v>9600</v>
      </c>
      <c r="C4668" s="26" t="s">
        <v>9322</v>
      </c>
      <c r="D4668" s="26" t="s">
        <v>9595</v>
      </c>
      <c r="E4668" s="26" t="str">
        <f>VLOOKUP(D4668,[1]ЕНС!A:E,2,FALSE)</f>
        <v>Работы по ремонту/реконструкции линий электропередач и аналогичного линейного оборудования/объектов</v>
      </c>
      <c r="F4668" s="26" t="str">
        <f>VLOOKUP(D4668,[1]ЕНС!A:E,3,FALSE)</f>
        <v>Работы по ремонту/реконструкции линий электропередач и аналогичного линейного оборудования/объектов</v>
      </c>
      <c r="G4668" s="26" t="s">
        <v>9599</v>
      </c>
      <c r="H4668" s="26" t="s">
        <v>7</v>
      </c>
      <c r="I4668" s="26">
        <v>0</v>
      </c>
      <c r="J4668" s="26">
        <v>631010000</v>
      </c>
      <c r="K4668" s="26" t="str">
        <f>VLOOKUP(B4668,[1]ПланКаз!A4653:M7957,12,0)</f>
        <v>ҚР, ШҚО, Өскемен қ., Бажов көш., 10</v>
      </c>
      <c r="L4668" s="26" t="str">
        <f>VLOOKUP(B4668,[1]ПланКаз!A4651:M7955,13,0)</f>
        <v>Ақпан - Наурыз</v>
      </c>
      <c r="M4668" s="26" t="str">
        <f>VLOOKUP(B4668,[1]ПланКаз!A4653:N7957,14,0)</f>
        <v>Шығыс-Қазақстан облысы, Суықбұлақ к.ә.</v>
      </c>
      <c r="N4668" s="26" t="s">
        <v>61</v>
      </c>
      <c r="O4668" s="26" t="str">
        <f>VLOOKUP(B4668,[1]ПланКаз!A4652:P7956,16,0)</f>
        <v>Қазан</v>
      </c>
      <c r="P4668" s="26" t="s">
        <v>59</v>
      </c>
      <c r="Q4668" s="27" t="s">
        <v>61</v>
      </c>
      <c r="R4668" s="26"/>
      <c r="S4668" s="28" t="s">
        <v>61</v>
      </c>
      <c r="T4668" s="28" t="s">
        <v>61</v>
      </c>
      <c r="U4668" s="28">
        <v>78046975</v>
      </c>
      <c r="V4668" s="28">
        <v>87412612</v>
      </c>
      <c r="W4668" s="26"/>
      <c r="X4668" s="26" t="s">
        <v>72</v>
      </c>
      <c r="Y4668" s="26" t="s">
        <v>61</v>
      </c>
    </row>
    <row r="4669" spans="2:25" x14ac:dyDescent="0.2">
      <c r="B4669" s="26" t="s">
        <v>9601</v>
      </c>
      <c r="C4669" s="26" t="s">
        <v>9322</v>
      </c>
      <c r="D4669" s="26" t="s">
        <v>9602</v>
      </c>
      <c r="E4669" s="26" t="str">
        <f>VLOOKUP(D4669,[1]ЕНС!A:E,2,FALSE)</f>
        <v>Работы по ремонту/реконструкции электростанций и аналогичных объектов</v>
      </c>
      <c r="F4669" s="26" t="str">
        <f>VLOOKUP(D4669,[1]ЕНС!A:E,3,FALSE)</f>
        <v>Работы по ремонту/реконструкции электростанций и аналогичных объектов</v>
      </c>
      <c r="G4669" s="26" t="s">
        <v>9603</v>
      </c>
      <c r="H4669" s="26" t="s">
        <v>7</v>
      </c>
      <c r="I4669" s="26">
        <v>0</v>
      </c>
      <c r="J4669" s="26">
        <v>631010000</v>
      </c>
      <c r="K4669" s="26" t="str">
        <f>VLOOKUP(B4669,[1]ПланКаз!A4654:M7958,12,0)</f>
        <v>ҚР, ШҚО, Өскемен қ., Бажов көш., 10</v>
      </c>
      <c r="L4669" s="26" t="str">
        <f>VLOOKUP(B4669,[1]ПланКаз!A4652:M7956,13,0)</f>
        <v>Ақпан - Наурыз</v>
      </c>
      <c r="M4669" s="26" t="str">
        <f>VLOOKUP(B4669,[1]ПланКаз!A4654:N7958,14,0)</f>
        <v>Қазақстан, Шығыс Қазақстан облысы</v>
      </c>
      <c r="N4669" s="26" t="s">
        <v>61</v>
      </c>
      <c r="O4669" s="26" t="str">
        <f>VLOOKUP(B4669,[1]ПланКаз!A4653:P7957,16,0)</f>
        <v>Қазан</v>
      </c>
      <c r="P4669" s="26" t="s">
        <v>59</v>
      </c>
      <c r="Q4669" s="27" t="s">
        <v>61</v>
      </c>
      <c r="R4669" s="26"/>
      <c r="S4669" s="28" t="s">
        <v>61</v>
      </c>
      <c r="T4669" s="28" t="s">
        <v>61</v>
      </c>
      <c r="U4669" s="28" t="s">
        <v>61</v>
      </c>
      <c r="V4669" s="28" t="s">
        <v>61</v>
      </c>
      <c r="W4669" s="26"/>
      <c r="X4669" s="26" t="s">
        <v>72</v>
      </c>
      <c r="Y4669" s="26" t="s">
        <v>61</v>
      </c>
    </row>
    <row r="4670" spans="2:25" x14ac:dyDescent="0.2">
      <c r="B4670" s="26" t="s">
        <v>9604</v>
      </c>
      <c r="C4670" s="26" t="s">
        <v>9322</v>
      </c>
      <c r="D4670" s="26" t="s">
        <v>9602</v>
      </c>
      <c r="E4670" s="26" t="str">
        <f>VLOOKUP(D4670,[1]ЕНС!A:E,2,FALSE)</f>
        <v>Работы по ремонту/реконструкции электростанций и аналогичных объектов</v>
      </c>
      <c r="F4670" s="26" t="str">
        <f>VLOOKUP(D4670,[1]ЕНС!A:E,3,FALSE)</f>
        <v>Работы по ремонту/реконструкции электростанций и аналогичных объектов</v>
      </c>
      <c r="G4670" s="26" t="s">
        <v>9603</v>
      </c>
      <c r="H4670" s="26" t="s">
        <v>7</v>
      </c>
      <c r="I4670" s="26">
        <v>0</v>
      </c>
      <c r="J4670" s="26">
        <v>631010000</v>
      </c>
      <c r="K4670" s="26" t="str">
        <f>VLOOKUP(B4670,[1]ПланКаз!A4655:M7959,12,0)</f>
        <v>ҚР, ШҚО, Өскемен қ., Бажов көш., 10</v>
      </c>
      <c r="L4670" s="26" t="str">
        <f>VLOOKUP(B4670,[1]ПланКаз!A4653:M7957,13,0)</f>
        <v>Ақпан - Наурыз</v>
      </c>
      <c r="M4670" s="26" t="str">
        <f>VLOOKUP(B4670,[1]ПланКаз!A4655:N7959,14,0)</f>
        <v>Қазақстан, Шығыс Қазақстан облысы</v>
      </c>
      <c r="N4670" s="26" t="s">
        <v>61</v>
      </c>
      <c r="O4670" s="26" t="str">
        <f>VLOOKUP(B4670,[1]ПланКаз!A4654:P7958,16,0)</f>
        <v>Қазан</v>
      </c>
      <c r="P4670" s="26" t="s">
        <v>59</v>
      </c>
      <c r="Q4670" s="27" t="s">
        <v>61</v>
      </c>
      <c r="R4670" s="26"/>
      <c r="S4670" s="28" t="s">
        <v>61</v>
      </c>
      <c r="T4670" s="28" t="s">
        <v>61</v>
      </c>
      <c r="U4670" s="28">
        <v>379750337</v>
      </c>
      <c r="V4670" s="28">
        <v>425320377.44</v>
      </c>
      <c r="W4670" s="26"/>
      <c r="X4670" s="26" t="s">
        <v>72</v>
      </c>
      <c r="Y4670" s="26" t="s">
        <v>61</v>
      </c>
    </row>
    <row r="4671" spans="2:25" x14ac:dyDescent="0.2">
      <c r="B4671" s="26" t="s">
        <v>9605</v>
      </c>
      <c r="C4671" s="26" t="s">
        <v>9322</v>
      </c>
      <c r="D4671" s="26" t="s">
        <v>9602</v>
      </c>
      <c r="E4671" s="26" t="str">
        <f>VLOOKUP(D4671,[1]ЕНС!A:E,2,FALSE)</f>
        <v>Работы по ремонту/реконструкции электростанций и аналогичных объектов</v>
      </c>
      <c r="F4671" s="26" t="str">
        <f>VLOOKUP(D4671,[1]ЕНС!A:E,3,FALSE)</f>
        <v>Работы по ремонту/реконструкции электростанций и аналогичных объектов</v>
      </c>
      <c r="G4671" s="26" t="s">
        <v>9606</v>
      </c>
      <c r="H4671" s="26" t="s">
        <v>7</v>
      </c>
      <c r="I4671" s="26">
        <v>0</v>
      </c>
      <c r="J4671" s="26">
        <v>631010000</v>
      </c>
      <c r="K4671" s="26" t="str">
        <f>VLOOKUP(B4671,[1]ПланКаз!A4656:M7960,12,0)</f>
        <v>ҚР, ШҚО, Өскемен қ., Бажов көш., 10</v>
      </c>
      <c r="L4671" s="26" t="str">
        <f>VLOOKUP(B4671,[1]ПланКаз!A4654:M7958,13,0)</f>
        <v>Ақпан - Наурыз</v>
      </c>
      <c r="M4671" s="26" t="str">
        <f>VLOOKUP(B4671,[1]ПланКаз!A4656:N7960,14,0)</f>
        <v>Қазақстан, Шығыс Қазақстан облысы</v>
      </c>
      <c r="N4671" s="26" t="s">
        <v>61</v>
      </c>
      <c r="O4671" s="26" t="str">
        <f>VLOOKUP(B4671,[1]ПланКаз!A4655:P7959,16,0)</f>
        <v>Қазан</v>
      </c>
      <c r="P4671" s="26" t="s">
        <v>59</v>
      </c>
      <c r="Q4671" s="27" t="s">
        <v>61</v>
      </c>
      <c r="R4671" s="26"/>
      <c r="S4671" s="28" t="s">
        <v>61</v>
      </c>
      <c r="T4671" s="28" t="s">
        <v>61</v>
      </c>
      <c r="U4671" s="28" t="s">
        <v>61</v>
      </c>
      <c r="V4671" s="28" t="s">
        <v>61</v>
      </c>
      <c r="W4671" s="26"/>
      <c r="X4671" s="26" t="s">
        <v>72</v>
      </c>
      <c r="Y4671" s="26" t="s">
        <v>61</v>
      </c>
    </row>
    <row r="4672" spans="2:25" x14ac:dyDescent="0.2">
      <c r="B4672" s="26" t="s">
        <v>9607</v>
      </c>
      <c r="C4672" s="26" t="s">
        <v>9322</v>
      </c>
      <c r="D4672" s="26" t="s">
        <v>9602</v>
      </c>
      <c r="E4672" s="26" t="str">
        <f>VLOOKUP(D4672,[1]ЕНС!A:E,2,FALSE)</f>
        <v>Работы по ремонту/реконструкции электростанций и аналогичных объектов</v>
      </c>
      <c r="F4672" s="26" t="str">
        <f>VLOOKUP(D4672,[1]ЕНС!A:E,3,FALSE)</f>
        <v>Работы по ремонту/реконструкции электростанций и аналогичных объектов</v>
      </c>
      <c r="G4672" s="26" t="s">
        <v>9608</v>
      </c>
      <c r="H4672" s="26" t="s">
        <v>7</v>
      </c>
      <c r="I4672" s="26">
        <v>0</v>
      </c>
      <c r="J4672" s="26">
        <v>631010000</v>
      </c>
      <c r="K4672" s="26" t="str">
        <f>VLOOKUP(B4672,[1]ПланКаз!A4657:M7961,12,0)</f>
        <v>ҚР, ШҚО, Өскемен қ., Бажов көш., 10</v>
      </c>
      <c r="L4672" s="26" t="str">
        <f>VLOOKUP(B4672,[1]ПланКаз!A4655:M7959,13,0)</f>
        <v>Ақпан - Наурыз</v>
      </c>
      <c r="M4672" s="26" t="str">
        <f>VLOOKUP(B4672,[1]ПланКаз!A4657:N7961,14,0)</f>
        <v>Қазақстан, Шығыс Қазақстан облысы</v>
      </c>
      <c r="N4672" s="26" t="s">
        <v>61</v>
      </c>
      <c r="O4672" s="26" t="str">
        <f>VLOOKUP(B4672,[1]ПланКаз!A4656:P7960,16,0)</f>
        <v>Қазан</v>
      </c>
      <c r="P4672" s="26" t="s">
        <v>59</v>
      </c>
      <c r="Q4672" s="27" t="s">
        <v>61</v>
      </c>
      <c r="R4672" s="26"/>
      <c r="S4672" s="28" t="s">
        <v>61</v>
      </c>
      <c r="T4672" s="28" t="s">
        <v>61</v>
      </c>
      <c r="U4672" s="28">
        <v>203324740</v>
      </c>
      <c r="V4672" s="28">
        <v>227723708.80000001</v>
      </c>
      <c r="W4672" s="26"/>
      <c r="X4672" s="26" t="s">
        <v>72</v>
      </c>
      <c r="Y4672" s="26" t="s">
        <v>61</v>
      </c>
    </row>
    <row r="4673" spans="2:25" x14ac:dyDescent="0.2">
      <c r="B4673" s="26" t="s">
        <v>9609</v>
      </c>
      <c r="C4673" s="26" t="s">
        <v>9322</v>
      </c>
      <c r="D4673" s="26" t="s">
        <v>9595</v>
      </c>
      <c r="E4673" s="26" t="str">
        <f>VLOOKUP(D4673,[1]ЕНС!A:E,2,FALSE)</f>
        <v>Работы по ремонту/реконструкции линий электропередач и аналогичного линейного оборудования/объектов</v>
      </c>
      <c r="F4673" s="26" t="str">
        <f>VLOOKUP(D4673,[1]ЕНС!A:E,3,FALSE)</f>
        <v>Работы по ремонту/реконструкции линий электропередач и аналогичного линейного оборудования/объектов</v>
      </c>
      <c r="G4673" s="26" t="s">
        <v>9610</v>
      </c>
      <c r="H4673" s="26" t="s">
        <v>10</v>
      </c>
      <c r="I4673" s="26">
        <v>0</v>
      </c>
      <c r="J4673" s="26">
        <v>631010000</v>
      </c>
      <c r="K4673" s="26" t="str">
        <f>VLOOKUP(B4673,[1]ПланКаз!A4658:M7962,12,0)</f>
        <v>070002,  Қазақстан Республикасы, Шығыс Қазақстан облысы, Өскемен қ., Бажов к-сі,10</v>
      </c>
      <c r="L4673" s="26" t="str">
        <f>VLOOKUP(B4673,[1]ПланКаз!A4656:M7960,13,0)</f>
        <v>Ақпан - Наурыз</v>
      </c>
      <c r="M4673" s="26" t="str">
        <f>VLOOKUP(B4673,[1]ПланКаз!A4658:N7962,14,0)</f>
        <v>Шығыс-Қазақстан облысы, Алтай к.</v>
      </c>
      <c r="N4673" s="26" t="s">
        <v>61</v>
      </c>
      <c r="O4673" s="26" t="str">
        <f>VLOOKUP(B4673,[1]ПланКаз!A4657:P7961,16,0)</f>
        <v>Қазан</v>
      </c>
      <c r="P4673" s="26" t="s">
        <v>59</v>
      </c>
      <c r="Q4673" s="27" t="s">
        <v>61</v>
      </c>
      <c r="R4673" s="26"/>
      <c r="S4673" s="28" t="s">
        <v>61</v>
      </c>
      <c r="T4673" s="28" t="s">
        <v>61</v>
      </c>
      <c r="U4673" s="28">
        <v>15254331</v>
      </c>
      <c r="V4673" s="28">
        <v>17084850.719999999</v>
      </c>
      <c r="W4673" s="26"/>
      <c r="X4673" s="26" t="s">
        <v>72</v>
      </c>
      <c r="Y4673" s="26" t="s">
        <v>61</v>
      </c>
    </row>
    <row r="4674" spans="2:25" x14ac:dyDescent="0.2">
      <c r="B4674" s="26" t="s">
        <v>9611</v>
      </c>
      <c r="C4674" s="26" t="s">
        <v>9322</v>
      </c>
      <c r="D4674" s="26" t="s">
        <v>9595</v>
      </c>
      <c r="E4674" s="26" t="str">
        <f>VLOOKUP(D4674,[1]ЕНС!A:E,2,FALSE)</f>
        <v>Работы по ремонту/реконструкции линий электропередач и аналогичного линейного оборудования/объектов</v>
      </c>
      <c r="F4674" s="26" t="str">
        <f>VLOOKUP(D4674,[1]ЕНС!A:E,3,FALSE)</f>
        <v>Работы по ремонту/реконструкции линий электропередач и аналогичного линейного оборудования/объектов</v>
      </c>
      <c r="G4674" s="26" t="s">
        <v>9612</v>
      </c>
      <c r="H4674" s="26" t="s">
        <v>10</v>
      </c>
      <c r="I4674" s="26">
        <v>0</v>
      </c>
      <c r="J4674" s="26">
        <v>631010000</v>
      </c>
      <c r="K4674" s="26" t="str">
        <f>VLOOKUP(B4674,[1]ПланКаз!A4659:M7963,12,0)</f>
        <v>070002,  Қазақстан Республикасы, Шығыс Қазақстан облысы, Өскемен қ., Бажов к-сі,10</v>
      </c>
      <c r="L4674" s="26" t="str">
        <f>VLOOKUP(B4674,[1]ПланКаз!A4657:M7961,13,0)</f>
        <v>Ақпан - Наурыз</v>
      </c>
      <c r="M4674" s="26" t="str">
        <f>VLOOKUP(B4674,[1]ПланКаз!A4659:N7963,14,0)</f>
        <v>Шығыс-Қазақстан облысы, Өскемен қ.</v>
      </c>
      <c r="N4674" s="26" t="s">
        <v>61</v>
      </c>
      <c r="O4674" s="26" t="str">
        <f>VLOOKUP(B4674,[1]ПланКаз!A4658:P7962,16,0)</f>
        <v>Қазан</v>
      </c>
      <c r="P4674" s="26" t="s">
        <v>59</v>
      </c>
      <c r="Q4674" s="27" t="s">
        <v>61</v>
      </c>
      <c r="R4674" s="26"/>
      <c r="S4674" s="28" t="s">
        <v>61</v>
      </c>
      <c r="T4674" s="28" t="s">
        <v>61</v>
      </c>
      <c r="U4674" s="28">
        <v>15207479</v>
      </c>
      <c r="V4674" s="28">
        <v>17032376.48</v>
      </c>
      <c r="W4674" s="26"/>
      <c r="X4674" s="26" t="s">
        <v>72</v>
      </c>
      <c r="Y4674" s="26" t="s">
        <v>61</v>
      </c>
    </row>
    <row r="4675" spans="2:25" x14ac:dyDescent="0.2">
      <c r="B4675" s="26" t="s">
        <v>9613</v>
      </c>
      <c r="C4675" s="26" t="s">
        <v>9322</v>
      </c>
      <c r="D4675" s="26" t="s">
        <v>9595</v>
      </c>
      <c r="E4675" s="26" t="str">
        <f>VLOOKUP(D4675,[1]ЕНС!A:E,2,FALSE)</f>
        <v>Работы по ремонту/реконструкции линий электропередач и аналогичного линейного оборудования/объектов</v>
      </c>
      <c r="F4675" s="26" t="str">
        <f>VLOOKUP(D4675,[1]ЕНС!A:E,3,FALSE)</f>
        <v>Работы по ремонту/реконструкции линий электропередач и аналогичного линейного оборудования/объектов</v>
      </c>
      <c r="G4675" s="26" t="s">
        <v>9614</v>
      </c>
      <c r="H4675" s="26" t="s">
        <v>10</v>
      </c>
      <c r="I4675" s="26">
        <v>0</v>
      </c>
      <c r="J4675" s="26">
        <v>631010000</v>
      </c>
      <c r="K4675" s="26" t="str">
        <f>VLOOKUP(B4675,[1]ПланКаз!A4660:M7964,12,0)</f>
        <v>070002,  Қазақстан Республикасы, Шығыс Қазақстан облысы, Өскемен қ., Бажов к-сі,10</v>
      </c>
      <c r="L4675" s="26" t="str">
        <f>VLOOKUP(B4675,[1]ПланКаз!A4658:M7962,13,0)</f>
        <v>Ақпан - Наурыз</v>
      </c>
      <c r="M4675" s="26" t="str">
        <f>VLOOKUP(B4675,[1]ПланКаз!A4660:N7964,14,0)</f>
        <v>Шығыс-Қазақстан облысы, Зыряновск қ.</v>
      </c>
      <c r="N4675" s="26" t="s">
        <v>61</v>
      </c>
      <c r="O4675" s="26" t="str">
        <f>VLOOKUP(B4675,[1]ПланКаз!A4659:P7963,16,0)</f>
        <v>Қазан</v>
      </c>
      <c r="P4675" s="26" t="s">
        <v>59</v>
      </c>
      <c r="Q4675" s="27" t="s">
        <v>61</v>
      </c>
      <c r="R4675" s="26"/>
      <c r="S4675" s="28" t="s">
        <v>61</v>
      </c>
      <c r="T4675" s="28" t="s">
        <v>61</v>
      </c>
      <c r="U4675" s="28">
        <v>4694118</v>
      </c>
      <c r="V4675" s="28">
        <v>5257412.16</v>
      </c>
      <c r="W4675" s="26"/>
      <c r="X4675" s="26" t="s">
        <v>72</v>
      </c>
      <c r="Y4675" s="26" t="s">
        <v>61</v>
      </c>
    </row>
    <row r="4676" spans="2:25" x14ac:dyDescent="0.2">
      <c r="B4676" s="26" t="s">
        <v>9615</v>
      </c>
      <c r="C4676" s="26" t="s">
        <v>55</v>
      </c>
      <c r="D4676" s="26" t="s">
        <v>9595</v>
      </c>
      <c r="E4676" s="26" t="str">
        <f>VLOOKUP(D4676,[1]ЕНС!A:E,2,FALSE)</f>
        <v>Работы по ремонту/реконструкции линий электропередач и аналогичного линейного оборудования/объектов</v>
      </c>
      <c r="F4676" s="26" t="str">
        <f>VLOOKUP(D4676,[1]ЕНС!A:E,3,FALSE)</f>
        <v>Работы по ремонту/реконструкции линий электропередач и аналогичного линейного оборудования/объектов</v>
      </c>
      <c r="G4676" s="26" t="s">
        <v>9616</v>
      </c>
      <c r="H4676" s="26" t="s">
        <v>10</v>
      </c>
      <c r="I4676" s="26">
        <v>0</v>
      </c>
      <c r="J4676" s="26">
        <v>631010000</v>
      </c>
      <c r="K4676" s="26" t="str">
        <f>VLOOKUP(B4676,[1]ПланКаз!A4661:M7965,12,0)</f>
        <v>070002,  Қазақстан Республикасы, Шығыс Қазақстан облысы, Өскемен қ., Бажов к-сі,10</v>
      </c>
      <c r="L4676" s="26" t="str">
        <f>VLOOKUP(B4676,[1]ПланКаз!A4659:M7963,13,0)</f>
        <v>Ақпан - Наурыз</v>
      </c>
      <c r="M4676" s="26" t="str">
        <f>VLOOKUP(B4676,[1]ПланКаз!A4661:N7965,14,0)</f>
        <v>Шығыс-Қазақстан облысы, Семей қ.</v>
      </c>
      <c r="N4676" s="26" t="s">
        <v>61</v>
      </c>
      <c r="O4676" s="26" t="str">
        <f>VLOOKUP(B4676,[1]ПланКаз!A4660:P7964,16,0)</f>
        <v>Қазан</v>
      </c>
      <c r="P4676" s="26" t="s">
        <v>59</v>
      </c>
      <c r="Q4676" s="27" t="s">
        <v>61</v>
      </c>
      <c r="R4676" s="26"/>
      <c r="S4676" s="28" t="s">
        <v>61</v>
      </c>
      <c r="T4676" s="28" t="s">
        <v>61</v>
      </c>
      <c r="U4676" s="28">
        <v>11767574</v>
      </c>
      <c r="V4676" s="28">
        <v>13179682.880000001</v>
      </c>
      <c r="W4676" s="26"/>
      <c r="X4676" s="26" t="s">
        <v>72</v>
      </c>
      <c r="Y4676" s="26" t="s">
        <v>61</v>
      </c>
    </row>
    <row r="4677" spans="2:25" x14ac:dyDescent="0.2">
      <c r="B4677" s="26" t="s">
        <v>9617</v>
      </c>
      <c r="C4677" s="26" t="s">
        <v>55</v>
      </c>
      <c r="D4677" s="26" t="s">
        <v>9595</v>
      </c>
      <c r="E4677" s="26" t="str">
        <f>VLOOKUP(D4677,[1]ЕНС!A:E,2,FALSE)</f>
        <v>Работы по ремонту/реконструкции линий электропередач и аналогичного линейного оборудования/объектов</v>
      </c>
      <c r="F4677" s="26" t="str">
        <f>VLOOKUP(D4677,[1]ЕНС!A:E,3,FALSE)</f>
        <v>Работы по ремонту/реконструкции линий электропередач и аналогичного линейного оборудования/объектов</v>
      </c>
      <c r="G4677" s="26" t="s">
        <v>9618</v>
      </c>
      <c r="H4677" s="26" t="s">
        <v>10</v>
      </c>
      <c r="I4677" s="26">
        <v>0</v>
      </c>
      <c r="J4677" s="26">
        <v>631010000</v>
      </c>
      <c r="K4677" s="26" t="str">
        <f>VLOOKUP(B4677,[1]ПланКаз!A4662:M7966,12,0)</f>
        <v>070002,  Қазақстан Республикасы, Шығыс Қазақстан облысы, Өскемен қ., Бажов к-сі,10</v>
      </c>
      <c r="L4677" s="26" t="str">
        <f>VLOOKUP(B4677,[1]ПланКаз!A4660:M7964,13,0)</f>
        <v>Ақпан - Наурыз</v>
      </c>
      <c r="M4677" s="26" t="str">
        <f>VLOOKUP(B4677,[1]ПланКаз!A4662:N7966,14,0)</f>
        <v>Шығыс-Қазақстан облысы, Бесқарағай а.</v>
      </c>
      <c r="N4677" s="26" t="s">
        <v>61</v>
      </c>
      <c r="O4677" s="26" t="str">
        <f>VLOOKUP(B4677,[1]ПланКаз!A4661:P7965,16,0)</f>
        <v>Қазан</v>
      </c>
      <c r="P4677" s="26" t="s">
        <v>59</v>
      </c>
      <c r="Q4677" s="27" t="s">
        <v>61</v>
      </c>
      <c r="R4677" s="26"/>
      <c r="S4677" s="28" t="s">
        <v>61</v>
      </c>
      <c r="T4677" s="28" t="s">
        <v>61</v>
      </c>
      <c r="U4677" s="28">
        <v>17856260</v>
      </c>
      <c r="V4677" s="28">
        <v>19999011.199999999</v>
      </c>
      <c r="W4677" s="26"/>
      <c r="X4677" s="26" t="s">
        <v>72</v>
      </c>
      <c r="Y4677" s="26" t="s">
        <v>61</v>
      </c>
    </row>
    <row r="4678" spans="2:25" x14ac:dyDescent="0.2">
      <c r="B4678" s="26" t="s">
        <v>9619</v>
      </c>
      <c r="C4678" s="26" t="s">
        <v>55</v>
      </c>
      <c r="D4678" s="26" t="s">
        <v>9595</v>
      </c>
      <c r="E4678" s="26" t="str">
        <f>VLOOKUP(D4678,[1]ЕНС!A:E,2,FALSE)</f>
        <v>Работы по ремонту/реконструкции линий электропередач и аналогичного линейного оборудования/объектов</v>
      </c>
      <c r="F4678" s="26" t="str">
        <f>VLOOKUP(D4678,[1]ЕНС!A:E,3,FALSE)</f>
        <v>Работы по ремонту/реконструкции линий электропередач и аналогичного линейного оборудования/объектов</v>
      </c>
      <c r="G4678" s="26" t="s">
        <v>9620</v>
      </c>
      <c r="H4678" s="26" t="s">
        <v>10</v>
      </c>
      <c r="I4678" s="26">
        <v>0</v>
      </c>
      <c r="J4678" s="26">
        <v>631010000</v>
      </c>
      <c r="K4678" s="26" t="str">
        <f>VLOOKUP(B4678,[1]ПланКаз!A4663:M7967,12,0)</f>
        <v>070002,  Қазақстан Республикасы, Шығыс Қазақстан облысы, Өскемен қ., Бажов к-сі,10</v>
      </c>
      <c r="L4678" s="26" t="str">
        <f>VLOOKUP(B4678,[1]ПланКаз!A4661:M7965,13,0)</f>
        <v>Ақпан - Наурыз</v>
      </c>
      <c r="M4678" s="26" t="str">
        <f>VLOOKUP(B4678,[1]ПланКаз!A4663:N7967,14,0)</f>
        <v>Шығыс-Қазақстан облысы, Самарское а.</v>
      </c>
      <c r="N4678" s="26" t="s">
        <v>61</v>
      </c>
      <c r="O4678" s="26" t="str">
        <f>VLOOKUP(B4678,[1]ПланКаз!A4662:P7966,16,0)</f>
        <v>Қазан</v>
      </c>
      <c r="P4678" s="26" t="s">
        <v>59</v>
      </c>
      <c r="Q4678" s="27" t="s">
        <v>61</v>
      </c>
      <c r="R4678" s="26"/>
      <c r="S4678" s="28" t="s">
        <v>61</v>
      </c>
      <c r="T4678" s="28" t="s">
        <v>61</v>
      </c>
      <c r="U4678" s="28">
        <v>5189823</v>
      </c>
      <c r="V4678" s="28">
        <v>5812601.7599999998</v>
      </c>
      <c r="W4678" s="26"/>
      <c r="X4678" s="26" t="s">
        <v>72</v>
      </c>
      <c r="Y4678" s="26" t="s">
        <v>61</v>
      </c>
    </row>
    <row r="4679" spans="2:25" x14ac:dyDescent="0.2">
      <c r="B4679" s="26" t="s">
        <v>9621</v>
      </c>
      <c r="C4679" s="26" t="s">
        <v>55</v>
      </c>
      <c r="D4679" s="26" t="s">
        <v>9602</v>
      </c>
      <c r="E4679" s="26" t="str">
        <f>VLOOKUP(D4679,[1]ЕНС!A:E,2,FALSE)</f>
        <v>Работы по ремонту/реконструкции электростанций и аналогичных объектов</v>
      </c>
      <c r="F4679" s="26" t="str">
        <f>VLOOKUP(D4679,[1]ЕНС!A:E,3,FALSE)</f>
        <v>Работы по ремонту/реконструкции электростанций и аналогичных объектов</v>
      </c>
      <c r="G4679" s="26" t="s">
        <v>9622</v>
      </c>
      <c r="H4679" s="26" t="s">
        <v>10</v>
      </c>
      <c r="I4679" s="26">
        <v>0</v>
      </c>
      <c r="J4679" s="26">
        <v>631010000</v>
      </c>
      <c r="K4679" s="26" t="str">
        <f>VLOOKUP(B4679,[1]ПланКаз!A4664:M7968,12,0)</f>
        <v>070002,  Қазақстан Республикасы, Шығыс Қазақстан облысы, Өскемен қ., Бажов к-сі,10</v>
      </c>
      <c r="L4679" s="26" t="str">
        <f>VLOOKUP(B4679,[1]ПланКаз!A4662:M7966,13,0)</f>
        <v>Ақпан - Наурыз</v>
      </c>
      <c r="M4679" s="26" t="str">
        <f>VLOOKUP(B4679,[1]ПланКаз!A4664:N7968,14,0)</f>
        <v>Шығыс-Қазақстан облысы, Қазақстан, Шығыс Қазақстан облысы</v>
      </c>
      <c r="N4679" s="26" t="s">
        <v>61</v>
      </c>
      <c r="O4679" s="26" t="str">
        <f>VLOOKUP(B4679,[1]ПланКаз!A4663:P7967,16,0)</f>
        <v>Қазан</v>
      </c>
      <c r="P4679" s="26" t="s">
        <v>59</v>
      </c>
      <c r="Q4679" s="27" t="s">
        <v>61</v>
      </c>
      <c r="R4679" s="26"/>
      <c r="S4679" s="28" t="s">
        <v>61</v>
      </c>
      <c r="T4679" s="28" t="s">
        <v>61</v>
      </c>
      <c r="U4679" s="28">
        <v>33987278</v>
      </c>
      <c r="V4679" s="28">
        <v>38065751.359999999</v>
      </c>
      <c r="W4679" s="26"/>
      <c r="X4679" s="26" t="s">
        <v>72</v>
      </c>
      <c r="Y4679" s="26" t="s">
        <v>61</v>
      </c>
    </row>
    <row r="4680" spans="2:25" x14ac:dyDescent="0.2">
      <c r="B4680" s="26" t="s">
        <v>9623</v>
      </c>
      <c r="C4680" s="26" t="s">
        <v>9322</v>
      </c>
      <c r="D4680" s="26" t="s">
        <v>9550</v>
      </c>
      <c r="E4680" s="26" t="str">
        <f>VLOOKUP(D4680,[1]ЕНС!A:E,2,FALSE)</f>
        <v>Работы по ремонту автотранспортных средств, систем, узлов и агрегатов</v>
      </c>
      <c r="F4680" s="26" t="str">
        <f>VLOOKUP(D4680,[1]ЕНС!A:E,3,FALSE)</f>
        <v>Работы по ремонту автотранспортных средств, систем, узлов и агрегатов</v>
      </c>
      <c r="G4680" s="26" t="s">
        <v>9624</v>
      </c>
      <c r="H4680" s="26" t="s">
        <v>26</v>
      </c>
      <c r="I4680" s="26">
        <v>0</v>
      </c>
      <c r="J4680" s="26">
        <v>631010000</v>
      </c>
      <c r="K4680" s="26" t="str">
        <f>VLOOKUP(B4680,[1]ПланКаз!A4665:M7969,12,0)</f>
        <v>070002,  Қазақстан Республикасы, Шығыс Қазақстан облысы, Өскемен қ., Бажов к-сі,10</v>
      </c>
      <c r="L4680" s="26" t="str">
        <f>VLOOKUP(B4680,[1]ПланКаз!A4663:M7967,13,0)</f>
        <v>Қантар - Ақпан</v>
      </c>
      <c r="M4680" s="26" t="str">
        <f>VLOOKUP(B4680,[1]ПланКаз!A4665:N7969,14,0)</f>
        <v>Шығыс-Қазақстан облысы, Өскемен қ.</v>
      </c>
      <c r="N4680" s="26" t="s">
        <v>61</v>
      </c>
      <c r="O4680" s="26" t="str">
        <f>VLOOKUP(B4680,[1]ПланКаз!A4664:P7968,16,0)</f>
        <v>Қаңтар -Желтоқсан</v>
      </c>
      <c r="P4680" s="26" t="s">
        <v>59</v>
      </c>
      <c r="Q4680" s="27" t="s">
        <v>61</v>
      </c>
      <c r="R4680" s="26"/>
      <c r="S4680" s="28" t="s">
        <v>61</v>
      </c>
      <c r="T4680" s="28" t="s">
        <v>61</v>
      </c>
      <c r="U4680" s="28">
        <v>2029300</v>
      </c>
      <c r="V4680" s="28">
        <v>2272816</v>
      </c>
      <c r="W4680" s="26"/>
      <c r="X4680" s="26" t="s">
        <v>72</v>
      </c>
      <c r="Y4680" s="26" t="s">
        <v>61</v>
      </c>
    </row>
    <row r="4681" spans="2:25" x14ac:dyDescent="0.2">
      <c r="B4681" s="26" t="s">
        <v>9625</v>
      </c>
      <c r="C4681" s="26" t="s">
        <v>55</v>
      </c>
      <c r="D4681" s="26" t="s">
        <v>9550</v>
      </c>
      <c r="E4681" s="26" t="str">
        <f>VLOOKUP(D4681,[1]ЕНС!A:E,2,FALSE)</f>
        <v>Работы по ремонту автотранспортных средств, систем, узлов и агрегатов</v>
      </c>
      <c r="F4681" s="26" t="str">
        <f>VLOOKUP(D4681,[1]ЕНС!A:E,3,FALSE)</f>
        <v>Работы по ремонту автотранспортных средств, систем, узлов и агрегатов</v>
      </c>
      <c r="G4681" s="26" t="s">
        <v>9626</v>
      </c>
      <c r="H4681" s="26" t="s">
        <v>26</v>
      </c>
      <c r="I4681" s="26">
        <v>0</v>
      </c>
      <c r="J4681" s="26">
        <v>631010000</v>
      </c>
      <c r="K4681" s="26" t="str">
        <f>VLOOKUP(B4681,[1]ПланКаз!A4666:M7970,12,0)</f>
        <v>070002,  Қазақстан Республикасы, Шығыс Қазақстан облысы, Өскемен қ., Бажов к-сі,10</v>
      </c>
      <c r="L4681" s="26" t="str">
        <f>VLOOKUP(B4681,[1]ПланКаз!A4664:M7968,13,0)</f>
        <v>Қантар - Ақпан</v>
      </c>
      <c r="M4681" s="26" t="str">
        <f>VLOOKUP(B4681,[1]ПланКаз!A4666:N7970,14,0)</f>
        <v>Шығыс-Қазақстан облысы, Өскемен қ.</v>
      </c>
      <c r="N4681" s="26" t="s">
        <v>61</v>
      </c>
      <c r="O4681" s="26" t="str">
        <f>VLOOKUP(B4681,[1]ПланКаз!A4665:P7969,16,0)</f>
        <v>Қаңтар -Желтоқсан</v>
      </c>
      <c r="P4681" s="26" t="s">
        <v>59</v>
      </c>
      <c r="Q4681" s="27" t="s">
        <v>61</v>
      </c>
      <c r="R4681" s="26"/>
      <c r="S4681" s="28" t="s">
        <v>61</v>
      </c>
      <c r="T4681" s="28" t="s">
        <v>61</v>
      </c>
      <c r="U4681" s="28">
        <v>1947400</v>
      </c>
      <c r="V4681" s="28">
        <v>2181088</v>
      </c>
      <c r="W4681" s="26"/>
      <c r="X4681" s="26" t="s">
        <v>72</v>
      </c>
      <c r="Y4681" s="26" t="s">
        <v>61</v>
      </c>
    </row>
    <row r="4682" spans="2:25" x14ac:dyDescent="0.2">
      <c r="B4682" s="26" t="s">
        <v>9627</v>
      </c>
      <c r="C4682" s="26" t="s">
        <v>55</v>
      </c>
      <c r="D4682" s="26" t="s">
        <v>9550</v>
      </c>
      <c r="E4682" s="26" t="str">
        <f>VLOOKUP(D4682,[1]ЕНС!A:E,2,FALSE)</f>
        <v>Работы по ремонту автотранспортных средств, систем, узлов и агрегатов</v>
      </c>
      <c r="F4682" s="26" t="str">
        <f>VLOOKUP(D4682,[1]ЕНС!A:E,3,FALSE)</f>
        <v>Работы по ремонту автотранспортных средств, систем, узлов и агрегатов</v>
      </c>
      <c r="G4682" s="26" t="s">
        <v>9628</v>
      </c>
      <c r="H4682" s="26" t="s">
        <v>26</v>
      </c>
      <c r="I4682" s="26">
        <v>0</v>
      </c>
      <c r="J4682" s="26">
        <v>631010000</v>
      </c>
      <c r="K4682" s="26" t="str">
        <f>VLOOKUP(B4682,[1]ПланКаз!A4667:M7971,12,0)</f>
        <v>070002,  Қазақстан Республикасы, Шығыс Қазақстан облысы, Өскемен қ., Бажов к-сі,10</v>
      </c>
      <c r="L4682" s="26" t="str">
        <f>VLOOKUP(B4682,[1]ПланКаз!A4665:M7969,13,0)</f>
        <v>Қантар - Ақпан</v>
      </c>
      <c r="M4682" s="26" t="str">
        <f>VLOOKUP(B4682,[1]ПланКаз!A4667:N7971,14,0)</f>
        <v>Шығыс-Қазақстан облысы, Өскемен қ.</v>
      </c>
      <c r="N4682" s="26" t="s">
        <v>61</v>
      </c>
      <c r="O4682" s="26" t="str">
        <f>VLOOKUP(B4682,[1]ПланКаз!A4666:P7970,16,0)</f>
        <v>Қаңтар -Желтоқсан</v>
      </c>
      <c r="P4682" s="26" t="s">
        <v>59</v>
      </c>
      <c r="Q4682" s="27" t="s">
        <v>61</v>
      </c>
      <c r="R4682" s="26"/>
      <c r="S4682" s="28" t="s">
        <v>61</v>
      </c>
      <c r="T4682" s="28" t="s">
        <v>61</v>
      </c>
      <c r="U4682" s="28">
        <v>2105700</v>
      </c>
      <c r="V4682" s="28">
        <v>2358384</v>
      </c>
      <c r="W4682" s="26"/>
      <c r="X4682" s="26" t="s">
        <v>72</v>
      </c>
      <c r="Y4682" s="26" t="s">
        <v>61</v>
      </c>
    </row>
    <row r="4683" spans="2:25" x14ac:dyDescent="0.2">
      <c r="B4683" s="26" t="s">
        <v>9629</v>
      </c>
      <c r="C4683" s="26" t="s">
        <v>55</v>
      </c>
      <c r="D4683" s="26" t="s">
        <v>9630</v>
      </c>
      <c r="E4683" s="26" t="str">
        <f>VLOOKUP(D4683,[1]ЕНС!A:E,2,FALSE)</f>
        <v>Работы по монтажу/внедрению автоматизированных систем управления/контроля/мониторинга/учета/диспетчеризации и аналогичного оборудования</v>
      </c>
      <c r="F4683" s="26" t="str">
        <f>VLOOKUP(D4683,[1]ЕНС!A:E,3,FALSE)</f>
        <v>Работы по монтажу/внедрению автоматизированных систем управления/контроля/мониторинга/учета/диспетчеризации и аналогичного оборудования</v>
      </c>
      <c r="G4683" s="26" t="s">
        <v>9631</v>
      </c>
      <c r="H4683" s="26" t="s">
        <v>10</v>
      </c>
      <c r="I4683" s="26">
        <v>0</v>
      </c>
      <c r="J4683" s="26">
        <v>631010000</v>
      </c>
      <c r="K4683" s="26" t="str">
        <f>VLOOKUP(B4683,[1]ПланКаз!A4668:M7972,12,0)</f>
        <v>070002,  Қазақстан Республикасы, Шығыс Қазақстан облысы, Өскемен қ., Бажов к-сі,10</v>
      </c>
      <c r="L4683" s="26" t="str">
        <f>VLOOKUP(B4683,[1]ПланКаз!A4666:M7970,13,0)</f>
        <v>Ақпан - Наурыз</v>
      </c>
      <c r="M4683" s="26" t="str">
        <f>VLOOKUP(B4683,[1]ПланКаз!A4668:N7972,14,0)</f>
        <v>Қазақстан, Шығыс Қазақстан облысы</v>
      </c>
      <c r="N4683" s="26" t="s">
        <v>61</v>
      </c>
      <c r="O4683" s="26" t="str">
        <f>VLOOKUP(B4683,[1]ПланКаз!A4667:P7971,16,0)</f>
        <v>Қазан</v>
      </c>
      <c r="P4683" s="26" t="s">
        <v>59</v>
      </c>
      <c r="Q4683" s="27" t="s">
        <v>61</v>
      </c>
      <c r="R4683" s="26"/>
      <c r="S4683" s="28" t="s">
        <v>61</v>
      </c>
      <c r="T4683" s="28" t="s">
        <v>61</v>
      </c>
      <c r="U4683" s="28">
        <v>505320663</v>
      </c>
      <c r="V4683" s="28">
        <v>565959142.55999994</v>
      </c>
      <c r="W4683" s="26"/>
      <c r="X4683" s="26" t="s">
        <v>72</v>
      </c>
      <c r="Y4683" s="26" t="s">
        <v>61</v>
      </c>
    </row>
    <row r="4684" spans="2:25" x14ac:dyDescent="0.2">
      <c r="B4684" s="26" t="s">
        <v>9632</v>
      </c>
      <c r="C4684" s="26" t="s">
        <v>55</v>
      </c>
      <c r="D4684" s="26" t="s">
        <v>9550</v>
      </c>
      <c r="E4684" s="26" t="str">
        <f>VLOOKUP(D4684,[1]ЕНС!A:E,2,FALSE)</f>
        <v>Работы по ремонту автотранспортных средств, систем, узлов и агрегатов</v>
      </c>
      <c r="F4684" s="26" t="str">
        <f>VLOOKUP(D4684,[1]ЕНС!A:E,3,FALSE)</f>
        <v>Работы по ремонту автотранспортных средств, систем, узлов и агрегатов</v>
      </c>
      <c r="G4684" s="26" t="s">
        <v>9633</v>
      </c>
      <c r="H4684" s="26" t="s">
        <v>10</v>
      </c>
      <c r="I4684" s="26">
        <v>0</v>
      </c>
      <c r="J4684" s="26">
        <v>631010000</v>
      </c>
      <c r="K4684" s="26" t="str">
        <f>VLOOKUP(B4684,[1]ПланКаз!A4669:M7973,12,0)</f>
        <v>070002,  Қазақстан Республикасы, Шығыс Қазақстан облысы, Өскемен қ., Бажов к-сі,10</v>
      </c>
      <c r="L4684" s="26" t="str">
        <f>VLOOKUP(B4684,[1]ПланКаз!A4667:M7971,13,0)</f>
        <v>Ақпан - Наурыз</v>
      </c>
      <c r="M4684" s="26" t="str">
        <f>VLOOKUP(B4684,[1]ПланКаз!A4669:N7973,14,0)</f>
        <v>Шығыс-Қазақстан облысы, Өскемен қ.</v>
      </c>
      <c r="N4684" s="26" t="s">
        <v>61</v>
      </c>
      <c r="O4684" s="26" t="str">
        <f>VLOOKUP(B4684,[1]ПланКаз!A4668:P7972,16,0)</f>
        <v>Наурыз - Желтоқсан</v>
      </c>
      <c r="P4684" s="26" t="s">
        <v>59</v>
      </c>
      <c r="Q4684" s="27" t="s">
        <v>61</v>
      </c>
      <c r="R4684" s="26"/>
      <c r="S4684" s="28" t="s">
        <v>61</v>
      </c>
      <c r="T4684" s="28" t="s">
        <v>61</v>
      </c>
      <c r="U4684" s="28" t="s">
        <v>61</v>
      </c>
      <c r="V4684" s="28" t="s">
        <v>61</v>
      </c>
      <c r="W4684" s="26"/>
      <c r="X4684" s="26" t="s">
        <v>72</v>
      </c>
      <c r="Y4684" s="26" t="s">
        <v>1040</v>
      </c>
    </row>
    <row r="4685" spans="2:25" x14ac:dyDescent="0.2">
      <c r="B4685" s="26" t="s">
        <v>9634</v>
      </c>
      <c r="C4685" s="26" t="s">
        <v>55</v>
      </c>
      <c r="D4685" s="26" t="s">
        <v>9550</v>
      </c>
      <c r="E4685" s="26" t="str">
        <f>VLOOKUP(D4685,[1]ЕНС!A:E,2,FALSE)</f>
        <v>Работы по ремонту автотранспортных средств, систем, узлов и агрегатов</v>
      </c>
      <c r="F4685" s="26" t="str">
        <f>VLOOKUP(D4685,[1]ЕНС!A:E,3,FALSE)</f>
        <v>Работы по ремонту автотранспортных средств, систем, узлов и агрегатов</v>
      </c>
      <c r="G4685" s="26" t="s">
        <v>9633</v>
      </c>
      <c r="H4685" s="26" t="s">
        <v>26</v>
      </c>
      <c r="I4685" s="26">
        <v>0</v>
      </c>
      <c r="J4685" s="26">
        <v>631010000</v>
      </c>
      <c r="K4685" s="26" t="str">
        <f>VLOOKUP(B4685,[1]ПланКаз!A4670:M7974,12,0)</f>
        <v>070002,  Қазақстан Республикасы, Шығыс Қазақстан облысы, Өскемен қ., Бажов к-сі,10</v>
      </c>
      <c r="L4685" s="26" t="str">
        <f>VLOOKUP(B4685,[1]ПланКаз!A4668:M7972,13,0)</f>
        <v>Наурыз - Сәуір</v>
      </c>
      <c r="M4685" s="26" t="str">
        <f>VLOOKUP(B4685,[1]ПланКаз!A4670:N7974,14,0)</f>
        <v>Шығыс-Қазақстан облысы, Өскемен қ.</v>
      </c>
      <c r="N4685" s="26" t="s">
        <v>61</v>
      </c>
      <c r="O4685" s="26" t="str">
        <f>VLOOKUP(B4685,[1]ПланКаз!A4669:P7973,16,0)</f>
        <v>Бір жылдың ішінде</v>
      </c>
      <c r="P4685" s="26" t="s">
        <v>59</v>
      </c>
      <c r="Q4685" s="27" t="s">
        <v>61</v>
      </c>
      <c r="R4685" s="26"/>
      <c r="S4685" s="28" t="s">
        <v>61</v>
      </c>
      <c r="T4685" s="28" t="s">
        <v>61</v>
      </c>
      <c r="U4685" s="28">
        <v>25000000</v>
      </c>
      <c r="V4685" s="28">
        <v>28000000</v>
      </c>
      <c r="W4685" s="26"/>
      <c r="X4685" s="26" t="s">
        <v>72</v>
      </c>
      <c r="Y4685" s="26" t="s">
        <v>61</v>
      </c>
    </row>
    <row r="4686" spans="2:25" x14ac:dyDescent="0.2">
      <c r="B4686" s="26" t="s">
        <v>9635</v>
      </c>
      <c r="C4686" s="26" t="s">
        <v>55</v>
      </c>
      <c r="D4686" s="26" t="s">
        <v>9595</v>
      </c>
      <c r="E4686" s="26" t="str">
        <f>VLOOKUP(D4686,[1]ЕНС!A:E,2,FALSE)</f>
        <v>Работы по ремонту/реконструкции линий электропередач и аналогичного линейного оборудования/объектов</v>
      </c>
      <c r="F4686" s="26" t="str">
        <f>VLOOKUP(D4686,[1]ЕНС!A:E,3,FALSE)</f>
        <v>Работы по ремонту/реконструкции линий электропередач и аналогичного линейного оборудования/объектов</v>
      </c>
      <c r="G4686" s="26" t="s">
        <v>9636</v>
      </c>
      <c r="H4686" s="26" t="s">
        <v>10</v>
      </c>
      <c r="I4686" s="26">
        <v>0</v>
      </c>
      <c r="J4686" s="26">
        <v>631010000</v>
      </c>
      <c r="K4686" s="26" t="str">
        <f>VLOOKUP(B4686,[1]ПланКаз!A4671:M7975,12,0)</f>
        <v>070002,  Қазақстан Республикасы, Шығыс Қазақстан облысы, Өскемен қ., Бажов к-сі,10</v>
      </c>
      <c r="L4686" s="26" t="str">
        <f>VLOOKUP(B4686,[1]ПланКаз!A4669:M7973,13,0)</f>
        <v>Қантар - Ақпан</v>
      </c>
      <c r="M4686" s="26" t="str">
        <f>VLOOKUP(B4686,[1]ПланКаз!A4671:N7975,14,0)</f>
        <v>Шығыс-Қазақстан облысы, Өскемен қ.</v>
      </c>
      <c r="N4686" s="26" t="s">
        <v>61</v>
      </c>
      <c r="O4686" s="26" t="str">
        <f>VLOOKUP(B4686,[1]ПланКаз!A4670:P7974,16,0)</f>
        <v>Сәуір - Маусым</v>
      </c>
      <c r="P4686" s="26" t="s">
        <v>59</v>
      </c>
      <c r="Q4686" s="27" t="s">
        <v>61</v>
      </c>
      <c r="R4686" s="26"/>
      <c r="S4686" s="28" t="s">
        <v>61</v>
      </c>
      <c r="T4686" s="28" t="s">
        <v>61</v>
      </c>
      <c r="U4686" s="28">
        <v>9579453</v>
      </c>
      <c r="V4686" s="28">
        <v>10728987.359999999</v>
      </c>
      <c r="W4686" s="26"/>
      <c r="X4686" s="26" t="s">
        <v>72</v>
      </c>
      <c r="Y4686" s="26" t="s">
        <v>9384</v>
      </c>
    </row>
    <row r="4687" spans="2:25" x14ac:dyDescent="0.2">
      <c r="B4687" s="26" t="s">
        <v>9637</v>
      </c>
      <c r="C4687" s="26" t="s">
        <v>55</v>
      </c>
      <c r="D4687" s="26" t="s">
        <v>9602</v>
      </c>
      <c r="E4687" s="26" t="str">
        <f>VLOOKUP(D4687,[1]ЕНС!A:E,2,FALSE)</f>
        <v>Работы по ремонту/реконструкции электростанций и аналогичных объектов</v>
      </c>
      <c r="F4687" s="26" t="str">
        <f>VLOOKUP(D4687,[1]ЕНС!A:E,3,FALSE)</f>
        <v>Работы по ремонту/реконструкции электростанций и аналогичных объектов</v>
      </c>
      <c r="G4687" s="26" t="s">
        <v>9638</v>
      </c>
      <c r="H4687" s="26" t="s">
        <v>10</v>
      </c>
      <c r="I4687" s="26">
        <v>0</v>
      </c>
      <c r="J4687" s="26">
        <v>631010000</v>
      </c>
      <c r="K4687" s="26" t="str">
        <f>VLOOKUP(B4687,[1]ПланКаз!A4672:M7976,12,0)</f>
        <v>070002,  Қазақстан Республикасы, Шығыс Қазақстан облысы, Өскемен қ., Бажов к-сі,10</v>
      </c>
      <c r="L4687" s="26" t="str">
        <f>VLOOKUP(B4687,[1]ПланКаз!A4670:M7974,13,0)</f>
        <v>Қантар - Ақпан</v>
      </c>
      <c r="M4687" s="26" t="str">
        <f>VLOOKUP(B4687,[1]ПланКаз!A4672:N7976,14,0)</f>
        <v>Шығыс-Қазақстан облысы, Өскемен қ.</v>
      </c>
      <c r="N4687" s="26" t="s">
        <v>61</v>
      </c>
      <c r="O4687" s="26" t="str">
        <f>VLOOKUP(B4687,[1]ПланКаз!A4671:P7975,16,0)</f>
        <v>Сәуір - Маусым</v>
      </c>
      <c r="P4687" s="26" t="s">
        <v>59</v>
      </c>
      <c r="Q4687" s="27" t="s">
        <v>61</v>
      </c>
      <c r="R4687" s="26"/>
      <c r="S4687" s="28" t="s">
        <v>61</v>
      </c>
      <c r="T4687" s="28" t="s">
        <v>61</v>
      </c>
      <c r="U4687" s="28">
        <v>937981</v>
      </c>
      <c r="V4687" s="28">
        <v>1050538.72</v>
      </c>
      <c r="W4687" s="26"/>
      <c r="X4687" s="26" t="s">
        <v>72</v>
      </c>
      <c r="Y4687" s="26" t="s">
        <v>9384</v>
      </c>
    </row>
    <row r="4688" spans="2:25" x14ac:dyDescent="0.2">
      <c r="B4688" s="26" t="s">
        <v>9639</v>
      </c>
      <c r="C4688" s="26" t="s">
        <v>55</v>
      </c>
      <c r="D4688" s="26" t="s">
        <v>9602</v>
      </c>
      <c r="E4688" s="26" t="str">
        <f>VLOOKUP(D4688,[1]ЕНС!A:E,2,FALSE)</f>
        <v>Работы по ремонту/реконструкции электростанций и аналогичных объектов</v>
      </c>
      <c r="F4688" s="26" t="str">
        <f>VLOOKUP(D4688,[1]ЕНС!A:E,3,FALSE)</f>
        <v>Работы по ремонту/реконструкции электростанций и аналогичных объектов</v>
      </c>
      <c r="G4688" s="26" t="s">
        <v>9638</v>
      </c>
      <c r="H4688" s="26" t="s">
        <v>10</v>
      </c>
      <c r="I4688" s="26">
        <v>0</v>
      </c>
      <c r="J4688" s="26">
        <v>631010000</v>
      </c>
      <c r="K4688" s="26" t="str">
        <f>VLOOKUP(B4688,[1]ПланКаз!A4673:M7977,12,0)</f>
        <v>070002,  Қазақстан Республикасы, Шығыс Қазақстан облысы, Өскемен қ., Бажов к-сі,10</v>
      </c>
      <c r="L4688" s="26" t="str">
        <f>VLOOKUP(B4688,[1]ПланКаз!A4671:M7975,13,0)</f>
        <v>Қантар - Ақпан</v>
      </c>
      <c r="M4688" s="26" t="str">
        <f>VLOOKUP(B4688,[1]ПланКаз!A4673:N7977,14,0)</f>
        <v>Шығыс-Қазақстан облысы, Зырян қ.</v>
      </c>
      <c r="N4688" s="26" t="s">
        <v>61</v>
      </c>
      <c r="O4688" s="26" t="str">
        <f>VLOOKUP(B4688,[1]ПланКаз!A4672:P7976,16,0)</f>
        <v>Сәуір - Маусым</v>
      </c>
      <c r="P4688" s="26" t="s">
        <v>59</v>
      </c>
      <c r="Q4688" s="27" t="s">
        <v>61</v>
      </c>
      <c r="R4688" s="26"/>
      <c r="S4688" s="28" t="s">
        <v>61</v>
      </c>
      <c r="T4688" s="28" t="s">
        <v>61</v>
      </c>
      <c r="U4688" s="28">
        <v>1080090</v>
      </c>
      <c r="V4688" s="28">
        <v>1209700.8</v>
      </c>
      <c r="W4688" s="26"/>
      <c r="X4688" s="26" t="s">
        <v>72</v>
      </c>
      <c r="Y4688" s="26" t="s">
        <v>9384</v>
      </c>
    </row>
    <row r="4689" spans="1:25" x14ac:dyDescent="0.2">
      <c r="B4689" s="26" t="s">
        <v>9640</v>
      </c>
      <c r="C4689" s="26" t="s">
        <v>55</v>
      </c>
      <c r="D4689" s="26" t="s">
        <v>9641</v>
      </c>
      <c r="E4689" s="26" t="str">
        <f>VLOOKUP(D4689,[1]ЕНС!A:E,2,FALSE)</f>
        <v>Сантехнические работы</v>
      </c>
      <c r="F4689" s="26" t="str">
        <f>VLOOKUP(D4689,[1]ЕНС!A:E,3,FALSE)</f>
        <v>Сантехнические работы</v>
      </c>
      <c r="G4689" s="26" t="s">
        <v>9642</v>
      </c>
      <c r="H4689" s="26" t="s">
        <v>26</v>
      </c>
      <c r="I4689" s="26">
        <v>0</v>
      </c>
      <c r="J4689" s="26">
        <v>631010000</v>
      </c>
      <c r="K4689" s="26" t="str">
        <f>VLOOKUP(B4689,[1]ПланКаз!A4674:M7978,12,0)</f>
        <v>ҚР, ШҚО, Өскемен қ., Бажов көш., 10</v>
      </c>
      <c r="L4689" s="26" t="str">
        <f>VLOOKUP(B4689,[1]ПланКаз!A4672:M7976,13,0)</f>
        <v>Наурыз - Сәуір</v>
      </c>
      <c r="M4689" s="26" t="str">
        <f>VLOOKUP(B4689,[1]ПланКаз!A4674:N7978,14,0)</f>
        <v>Шығыс-Қазақстан облысы, Өскемен қ.</v>
      </c>
      <c r="N4689" s="26" t="s">
        <v>61</v>
      </c>
      <c r="O4689" s="26" t="str">
        <f>VLOOKUP(B4689,[1]ПланКаз!A4673:P7977,16,0)</f>
        <v>Бір жылдың ішінде</v>
      </c>
      <c r="P4689" s="26" t="s">
        <v>59</v>
      </c>
      <c r="Q4689" s="27" t="s">
        <v>61</v>
      </c>
      <c r="R4689" s="26"/>
      <c r="S4689" s="28" t="s">
        <v>61</v>
      </c>
      <c r="T4689" s="28" t="s">
        <v>61</v>
      </c>
      <c r="U4689" s="28">
        <v>1904145</v>
      </c>
      <c r="V4689" s="28">
        <v>2132642.4</v>
      </c>
      <c r="W4689" s="26"/>
      <c r="X4689" s="26" t="s">
        <v>72</v>
      </c>
      <c r="Y4689" s="26" t="s">
        <v>61</v>
      </c>
    </row>
    <row r="4690" spans="1:25" x14ac:dyDescent="0.2">
      <c r="B4690" s="26" t="s">
        <v>9643</v>
      </c>
      <c r="C4690" s="26" t="s">
        <v>55</v>
      </c>
      <c r="D4690" s="26" t="s">
        <v>9644</v>
      </c>
      <c r="E4690" s="26" t="str">
        <f>VLOOKUP(D4690,[1]ЕНС!A:E,2,FALSE)</f>
        <v>Работы по обслуживанию зданий/сооружений/помещений и прилегающих территорий</v>
      </c>
      <c r="F4690" s="26" t="str">
        <f>VLOOKUP(D4690,[1]ЕНС!A:E,3,FALSE)</f>
        <v>Техническое, профилактическое обслуживание, уборка, мелкий и срочный ремонт систем коммунального хозяйства зданий/сооружений/помещений и прилегающих территорий</v>
      </c>
      <c r="G4690" s="26" t="s">
        <v>9645</v>
      </c>
      <c r="H4690" s="26" t="s">
        <v>26</v>
      </c>
      <c r="I4690" s="26">
        <v>0</v>
      </c>
      <c r="J4690" s="26">
        <v>631010000</v>
      </c>
      <c r="K4690" s="26" t="str">
        <f>VLOOKUP(B4690,[1]ПланКаз!A4675:M7979,12,0)</f>
        <v>ҚР, ШҚО, Өскемен қ., Бажов көш., 10</v>
      </c>
      <c r="L4690" s="26" t="str">
        <f>VLOOKUP(B4690,[1]ПланКаз!A4673:M7977,13,0)</f>
        <v>Наурыз - Сәуір</v>
      </c>
      <c r="M4690" s="26" t="str">
        <f>VLOOKUP(B4690,[1]ПланКаз!A4675:N7979,14,0)</f>
        <v>Шығыс-Қазақстан облысы, Өскемен қ.</v>
      </c>
      <c r="N4690" s="26" t="s">
        <v>61</v>
      </c>
      <c r="O4690" s="26" t="str">
        <f>VLOOKUP(B4690,[1]ПланКаз!A4674:P7978,16,0)</f>
        <v>Бір жылдың ішінде</v>
      </c>
      <c r="P4690" s="26" t="s">
        <v>59</v>
      </c>
      <c r="Q4690" s="27" t="s">
        <v>61</v>
      </c>
      <c r="R4690" s="26"/>
      <c r="S4690" s="28" t="s">
        <v>61</v>
      </c>
      <c r="T4690" s="28" t="s">
        <v>61</v>
      </c>
      <c r="U4690" s="28">
        <v>2262277</v>
      </c>
      <c r="V4690" s="28">
        <v>2533750.2400000002</v>
      </c>
      <c r="W4690" s="26"/>
      <c r="X4690" s="26" t="s">
        <v>72</v>
      </c>
      <c r="Y4690" s="26" t="s">
        <v>61</v>
      </c>
    </row>
    <row r="4691" spans="1:25" x14ac:dyDescent="0.2">
      <c r="B4691" s="26" t="s">
        <v>9646</v>
      </c>
      <c r="C4691" s="26" t="s">
        <v>55</v>
      </c>
      <c r="D4691" s="26" t="s">
        <v>9550</v>
      </c>
      <c r="E4691" s="26" t="str">
        <f>VLOOKUP(D4691,[1]ЕНС!A:E,2,FALSE)</f>
        <v>Работы по ремонту автотранспортных средств, систем, узлов и агрегатов</v>
      </c>
      <c r="F4691" s="26" t="str">
        <f>VLOOKUP(D4691,[1]ЕНС!A:E,3,FALSE)</f>
        <v>Работы по ремонту автотранспортных средств, систем, узлов и агрегатов</v>
      </c>
      <c r="G4691" s="26" t="s">
        <v>9647</v>
      </c>
      <c r="H4691" s="26" t="s">
        <v>26</v>
      </c>
      <c r="I4691" s="26">
        <v>0</v>
      </c>
      <c r="J4691" s="26">
        <v>631010000</v>
      </c>
      <c r="K4691" s="26" t="str">
        <f>VLOOKUP(B4691,[1]ПланКаз!A4676:M7980,12,0)</f>
        <v>ҚР, ШҚО, Өскемен қ., Бажов көш., 10</v>
      </c>
      <c r="L4691" s="26" t="str">
        <f>VLOOKUP(B4691,[1]ПланКаз!A4674:M7978,13,0)</f>
        <v>Наурыз - Сәуір</v>
      </c>
      <c r="M4691" s="26" t="str">
        <f>VLOOKUP(B4691,[1]ПланКаз!A4676:N7980,14,0)</f>
        <v>Шығыс-Қазақстан облысы, Өскемен қ.</v>
      </c>
      <c r="N4691" s="26" t="s">
        <v>61</v>
      </c>
      <c r="O4691" s="26" t="str">
        <f>VLOOKUP(B4691,[1]ПланКаз!A4675:P7979,16,0)</f>
        <v>Наурыз - Сәуір</v>
      </c>
      <c r="P4691" s="26" t="s">
        <v>59</v>
      </c>
      <c r="Q4691" s="27" t="s">
        <v>61</v>
      </c>
      <c r="R4691" s="26"/>
      <c r="S4691" s="28" t="s">
        <v>61</v>
      </c>
      <c r="T4691" s="28" t="s">
        <v>61</v>
      </c>
      <c r="U4691" s="28">
        <v>172761</v>
      </c>
      <c r="V4691" s="28">
        <v>193492.32</v>
      </c>
      <c r="W4691" s="26"/>
      <c r="X4691" s="26" t="s">
        <v>72</v>
      </c>
      <c r="Y4691" s="26" t="s">
        <v>61</v>
      </c>
    </row>
    <row r="4692" spans="1:25" x14ac:dyDescent="0.2">
      <c r="B4692" s="26" t="s">
        <v>9648</v>
      </c>
      <c r="C4692" s="26" t="s">
        <v>55</v>
      </c>
      <c r="D4692" s="26" t="s">
        <v>9550</v>
      </c>
      <c r="E4692" s="26" t="str">
        <f>VLOOKUP(D4692,[1]ЕНС!A:E,2,FALSE)</f>
        <v>Работы по ремонту автотранспортных средств, систем, узлов и агрегатов</v>
      </c>
      <c r="F4692" s="26" t="str">
        <f>VLOOKUP(D4692,[1]ЕНС!A:E,3,FALSE)</f>
        <v>Работы по ремонту автотранспортных средств, систем, узлов и агрегатов</v>
      </c>
      <c r="G4692" s="26" t="s">
        <v>9649</v>
      </c>
      <c r="H4692" s="26" t="s">
        <v>26</v>
      </c>
      <c r="I4692" s="26">
        <v>0</v>
      </c>
      <c r="J4692" s="26">
        <v>631010000</v>
      </c>
      <c r="K4692" s="26" t="str">
        <f>VLOOKUP(B4692,[1]ПланКаз!A4677:M7981,12,0)</f>
        <v>ҚР, ШҚО, Өскемен қ., Бажов көш., 10</v>
      </c>
      <c r="L4692" s="26" t="str">
        <f>VLOOKUP(B4692,[1]ПланКаз!A4675:M7979,13,0)</f>
        <v>Наурыз - Сәуір</v>
      </c>
      <c r="M4692" s="26" t="str">
        <f>VLOOKUP(B4692,[1]ПланКаз!A4677:N7981,14,0)</f>
        <v>Шығыс-Қазақстан облысы, Өскемен қ.</v>
      </c>
      <c r="N4692" s="26" t="s">
        <v>61</v>
      </c>
      <c r="O4692" s="26" t="str">
        <f>VLOOKUP(B4692,[1]ПланКаз!A4676:P7980,16,0)</f>
        <v>Наурыз - Сәуір</v>
      </c>
      <c r="P4692" s="26" t="s">
        <v>59</v>
      </c>
      <c r="Q4692" s="27" t="s">
        <v>61</v>
      </c>
      <c r="R4692" s="26"/>
      <c r="S4692" s="28" t="s">
        <v>61</v>
      </c>
      <c r="T4692" s="28" t="s">
        <v>61</v>
      </c>
      <c r="U4692" s="28">
        <v>2000000</v>
      </c>
      <c r="V4692" s="28">
        <v>2240000</v>
      </c>
      <c r="W4692" s="26"/>
      <c r="X4692" s="26" t="s">
        <v>72</v>
      </c>
      <c r="Y4692" s="26" t="s">
        <v>61</v>
      </c>
    </row>
    <row r="4693" spans="1:25" x14ac:dyDescent="0.2">
      <c r="B4693" s="26" t="s">
        <v>9650</v>
      </c>
      <c r="C4693" s="26" t="s">
        <v>55</v>
      </c>
      <c r="D4693" s="26" t="s">
        <v>9602</v>
      </c>
      <c r="E4693" s="26" t="str">
        <f>VLOOKUP(D4693,[1]ЕНС!A:E,2,FALSE)</f>
        <v>Работы по ремонту/реконструкции электростанций и аналогичных объектов</v>
      </c>
      <c r="F4693" s="26" t="str">
        <f>VLOOKUP(D4693,[1]ЕНС!A:E,3,FALSE)</f>
        <v>Работы по ремонту/реконструкции электростанций и аналогичных объектов</v>
      </c>
      <c r="G4693" s="26" t="s">
        <v>9651</v>
      </c>
      <c r="H4693" s="26" t="s">
        <v>10</v>
      </c>
      <c r="I4693" s="26">
        <v>0</v>
      </c>
      <c r="J4693" s="26">
        <v>631010000</v>
      </c>
      <c r="K4693" s="26" t="str">
        <f>VLOOKUP(B4693,[1]ПланКаз!A4678:M7982,12,0)</f>
        <v>070002,  Қазақстан Республикасы, Шығыс Қазақстан облысы, Өскемен қ., Бажов к-сі,10</v>
      </c>
      <c r="L4693" s="26" t="str">
        <f>VLOOKUP(B4693,[1]ПланКаз!A4676:M7980,13,0)</f>
        <v>Сәуір - Мамыр</v>
      </c>
      <c r="M4693" s="26" t="str">
        <f>VLOOKUP(B4693,[1]ПланКаз!A4678:N7982,14,0)</f>
        <v>Шығыс-Қазақстан облысы, Қазақстан, Шығыс Қазақстан облысы</v>
      </c>
      <c r="N4693" s="26" t="s">
        <v>61</v>
      </c>
      <c r="O4693" s="26" t="str">
        <f>VLOOKUP(B4693,[1]ПланКаз!A4677:P7981,16,0)</f>
        <v>Қазан</v>
      </c>
      <c r="P4693" s="26" t="s">
        <v>59</v>
      </c>
      <c r="Q4693" s="27" t="s">
        <v>61</v>
      </c>
      <c r="R4693" s="26"/>
      <c r="S4693" s="28" t="s">
        <v>61</v>
      </c>
      <c r="T4693" s="28" t="s">
        <v>61</v>
      </c>
      <c r="U4693" s="28">
        <v>38003174</v>
      </c>
      <c r="V4693" s="28">
        <v>42563554.880000003</v>
      </c>
      <c r="W4693" s="26"/>
      <c r="X4693" s="26" t="s">
        <v>72</v>
      </c>
      <c r="Y4693" s="26" t="s">
        <v>61</v>
      </c>
    </row>
    <row r="4694" spans="1:25" x14ac:dyDescent="0.2">
      <c r="B4694" s="26" t="s">
        <v>9652</v>
      </c>
      <c r="C4694" s="26" t="s">
        <v>55</v>
      </c>
      <c r="D4694" s="26" t="s">
        <v>9653</v>
      </c>
      <c r="E4694" s="26" t="str">
        <f>VLOOKUP(D4694,[1]ЕНС!A:E,2,FALSE)</f>
        <v>Работы по государственному техническому обследованию объектов недвижимого имущества</v>
      </c>
      <c r="F4694" s="26" t="str">
        <f>VLOOKUP(D4694,[1]ЕНС!A:E,3,FALSE)</f>
        <v>Работы по государственному техническому обследованию объектов недвижимого имущества</v>
      </c>
      <c r="G4694" s="26" t="s">
        <v>9654</v>
      </c>
      <c r="H4694" s="26" t="s">
        <v>26</v>
      </c>
      <c r="I4694" s="26">
        <v>0</v>
      </c>
      <c r="J4694" s="26">
        <v>631010000</v>
      </c>
      <c r="K4694" s="26" t="str">
        <f>VLOOKUP(B4694,[1]ПланКаз!A4679:M7983,12,0)</f>
        <v>ҚР, ШҚО, Өскемен қ., Бажов көш., 10</v>
      </c>
      <c r="L4694" s="26" t="str">
        <f>VLOOKUP(B4694,[1]ПланКаз!A4677:M7981,13,0)</f>
        <v>Маусым - Шілде</v>
      </c>
      <c r="M4694" s="26" t="str">
        <f>VLOOKUP(B4694,[1]ПланКаз!A4679:N7983,14,0)</f>
        <v>Қазақстан, Шығыс Қазақстан облысы</v>
      </c>
      <c r="N4694" s="26" t="s">
        <v>61</v>
      </c>
      <c r="O4694" s="26" t="str">
        <f>VLOOKUP(B4694,[1]ПланКаз!A4678:P7982,16,0)</f>
        <v>Желтоқсан</v>
      </c>
      <c r="P4694" s="26" t="s">
        <v>59</v>
      </c>
      <c r="Q4694" s="27" t="s">
        <v>61</v>
      </c>
      <c r="R4694" s="26"/>
      <c r="S4694" s="28" t="s">
        <v>61</v>
      </c>
      <c r="T4694" s="28" t="s">
        <v>61</v>
      </c>
      <c r="U4694" s="28">
        <v>26488120.329999998</v>
      </c>
      <c r="V4694" s="28">
        <v>29666694.77</v>
      </c>
      <c r="W4694" s="26"/>
      <c r="X4694" s="26" t="s">
        <v>72</v>
      </c>
      <c r="Y4694" s="26" t="s">
        <v>61</v>
      </c>
    </row>
    <row r="4695" spans="1:25" x14ac:dyDescent="0.2">
      <c r="B4695" s="26" t="s">
        <v>9655</v>
      </c>
      <c r="C4695" s="26" t="s">
        <v>55</v>
      </c>
      <c r="D4695" s="26" t="s">
        <v>9550</v>
      </c>
      <c r="E4695" s="26" t="str">
        <f>VLOOKUP(D4695,[1]ЕНС!A:E,2,FALSE)</f>
        <v>Работы по ремонту автотранспортных средств, систем, узлов и агрегатов</v>
      </c>
      <c r="F4695" s="26" t="str">
        <f>VLOOKUP(D4695,[1]ЕНС!A:E,3,FALSE)</f>
        <v>Работы по ремонту автотранспортных средств, систем, узлов и агрегатов</v>
      </c>
      <c r="G4695" s="26" t="s">
        <v>9628</v>
      </c>
      <c r="H4695" s="26" t="s">
        <v>26</v>
      </c>
      <c r="I4695" s="26">
        <v>0</v>
      </c>
      <c r="J4695" s="26">
        <v>631010000</v>
      </c>
      <c r="K4695" s="26" t="str">
        <f>VLOOKUP(B4695,[1]ПланКаз!A4680:M7984,12,0)</f>
        <v>070002,  Қазақстан Республикасы, Шығыс Қазақстан облысы, Өскемен қ., Бажов к-сі,10</v>
      </c>
      <c r="L4695" s="26" t="str">
        <f>VLOOKUP(B4695,[1]ПланКаз!A4678:M7982,13,0)</f>
        <v>Маусым - Шілде</v>
      </c>
      <c r="M4695" s="26" t="str">
        <f>VLOOKUP(B4695,[1]ПланКаз!A4680:N7984,14,0)</f>
        <v>Шығыс-Қазақстан облысы, Өскемен қ.</v>
      </c>
      <c r="N4695" s="26" t="s">
        <v>61</v>
      </c>
      <c r="O4695" s="26" t="str">
        <f>VLOOKUP(B4695,[1]ПланКаз!A4679:P7983,16,0)</f>
        <v>Шілде</v>
      </c>
      <c r="P4695" s="26" t="s">
        <v>59</v>
      </c>
      <c r="Q4695" s="27" t="s">
        <v>61</v>
      </c>
      <c r="R4695" s="26"/>
      <c r="S4695" s="28" t="s">
        <v>61</v>
      </c>
      <c r="T4695" s="28" t="s">
        <v>61</v>
      </c>
      <c r="U4695" s="28">
        <v>646680</v>
      </c>
      <c r="V4695" s="28">
        <v>724281.6</v>
      </c>
      <c r="W4695" s="26"/>
      <c r="X4695" s="26" t="s">
        <v>72</v>
      </c>
      <c r="Y4695" s="26" t="s">
        <v>9384</v>
      </c>
    </row>
    <row r="4696" spans="1:25" x14ac:dyDescent="0.2">
      <c r="B4696" s="26" t="s">
        <v>9656</v>
      </c>
      <c r="C4696" s="26" t="s">
        <v>55</v>
      </c>
      <c r="D4696" s="26" t="s">
        <v>9550</v>
      </c>
      <c r="E4696" s="26" t="str">
        <f>VLOOKUP(D4696,[1]ЕНС!A:E,2,FALSE)</f>
        <v>Работы по ремонту автотранспортных средств, систем, узлов и агрегатов</v>
      </c>
      <c r="F4696" s="26" t="str">
        <f>VLOOKUP(D4696,[1]ЕНС!A:E,3,FALSE)</f>
        <v>Работы по ремонту автотранспортных средств, систем, узлов и агрегатов</v>
      </c>
      <c r="G4696" s="26" t="s">
        <v>9554</v>
      </c>
      <c r="H4696" s="26" t="s">
        <v>26</v>
      </c>
      <c r="I4696" s="26">
        <v>0</v>
      </c>
      <c r="J4696" s="26">
        <v>631010000</v>
      </c>
      <c r="K4696" s="26" t="str">
        <f>VLOOKUP(B4696,[1]ПланКаз!A4681:M7985,12,0)</f>
        <v>070002,  Қазақстан Республикасы, Шығыс Қазақстан облысы, Өскемен қ., Бажов к-сі,10</v>
      </c>
      <c r="L4696" s="26" t="str">
        <f>VLOOKUP(B4696,[1]ПланКаз!A4679:M7983,13,0)</f>
        <v>Маусым - Шілде</v>
      </c>
      <c r="M4696" s="26" t="str">
        <f>VLOOKUP(B4696,[1]ПланКаз!A4681:N7985,14,0)</f>
        <v>Шығыс-Қазақстан облысы, Өскемен қ.</v>
      </c>
      <c r="N4696" s="26" t="s">
        <v>61</v>
      </c>
      <c r="O4696" s="26" t="str">
        <f>VLOOKUP(B4696,[1]ПланКаз!A4680:P7984,16,0)</f>
        <v>Шілде</v>
      </c>
      <c r="P4696" s="26" t="s">
        <v>59</v>
      </c>
      <c r="Q4696" s="27" t="s">
        <v>61</v>
      </c>
      <c r="R4696" s="26"/>
      <c r="S4696" s="28" t="s">
        <v>61</v>
      </c>
      <c r="T4696" s="28" t="s">
        <v>61</v>
      </c>
      <c r="U4696" s="28">
        <v>246400</v>
      </c>
      <c r="V4696" s="28">
        <v>275968</v>
      </c>
      <c r="W4696" s="26"/>
      <c r="X4696" s="26" t="s">
        <v>72</v>
      </c>
      <c r="Y4696" s="26" t="s">
        <v>9384</v>
      </c>
    </row>
    <row r="4697" spans="1:25" x14ac:dyDescent="0.2">
      <c r="B4697" s="26" t="s">
        <v>9657</v>
      </c>
      <c r="C4697" s="26" t="s">
        <v>55</v>
      </c>
      <c r="D4697" s="26" t="s">
        <v>9550</v>
      </c>
      <c r="E4697" s="26" t="str">
        <f>VLOOKUP(D4697,[1]ЕНС!A:E,2,FALSE)</f>
        <v>Работы по ремонту автотранспортных средств, систем, узлов и агрегатов</v>
      </c>
      <c r="F4697" s="26" t="str">
        <f>VLOOKUP(D4697,[1]ЕНС!A:E,3,FALSE)</f>
        <v>Работы по ремонту автотранспортных средств, систем, узлов и агрегатов</v>
      </c>
      <c r="G4697" s="26" t="s">
        <v>9658</v>
      </c>
      <c r="H4697" s="26" t="s">
        <v>22</v>
      </c>
      <c r="I4697" s="26">
        <v>0</v>
      </c>
      <c r="J4697" s="26">
        <v>631010000</v>
      </c>
      <c r="K4697" s="26" t="str">
        <f>VLOOKUP(B4697,[1]ПланКаз!A4682:M7986,12,0)</f>
        <v>070002,  Қазақстан Республикасы, Шығыс Қазақстан облысы, Өскемен қ., Бажов к-сі,10</v>
      </c>
      <c r="L4697" s="26" t="str">
        <f>VLOOKUP(B4697,[1]ПланКаз!A4680:M7984,13,0)</f>
        <v>Маусым - Шілде</v>
      </c>
      <c r="M4697" s="26" t="str">
        <f>VLOOKUP(B4697,[1]ПланКаз!A4682:N7986,14,0)</f>
        <v>Шығыс-Қазақстан облысы, Өскемен қ.</v>
      </c>
      <c r="N4697" s="26" t="s">
        <v>61</v>
      </c>
      <c r="O4697" s="26" t="str">
        <f>VLOOKUP(B4697,[1]ПланКаз!A4681:P7985,16,0)</f>
        <v>Шілде</v>
      </c>
      <c r="P4697" s="26" t="s">
        <v>59</v>
      </c>
      <c r="Q4697" s="27" t="s">
        <v>61</v>
      </c>
      <c r="R4697" s="26"/>
      <c r="S4697" s="28" t="s">
        <v>61</v>
      </c>
      <c r="T4697" s="28" t="s">
        <v>61</v>
      </c>
      <c r="U4697" s="28">
        <v>650000</v>
      </c>
      <c r="V4697" s="28">
        <v>728000</v>
      </c>
      <c r="W4697" s="26"/>
      <c r="X4697" s="26" t="s">
        <v>72</v>
      </c>
      <c r="Y4697" s="26" t="s">
        <v>61</v>
      </c>
    </row>
    <row r="4698" spans="1:25" x14ac:dyDescent="0.2">
      <c r="B4698" s="26" t="s">
        <v>9659</v>
      </c>
      <c r="C4698" s="26" t="s">
        <v>55</v>
      </c>
      <c r="D4698" s="26" t="s">
        <v>9660</v>
      </c>
      <c r="E4698" s="26" t="str">
        <f>VLOOKUP(D4698,[1]ЕНС!A:E,2,FALSE)</f>
        <v>Работы по ремонту локальных (местного значения) трубопроводов и аналогичных сетей/систем</v>
      </c>
      <c r="F4698" s="26" t="str">
        <f>VLOOKUP(D4698,[1]ЕНС!A:E,3,FALSE)</f>
        <v>Работы по ремонту локальных (местного значения) трубопроводов и аналогичных сетей/систем</v>
      </c>
      <c r="G4698" s="26" t="s">
        <v>9661</v>
      </c>
      <c r="H4698" s="26" t="s">
        <v>22</v>
      </c>
      <c r="I4698" s="26">
        <v>0</v>
      </c>
      <c r="J4698" s="26">
        <v>631010000</v>
      </c>
      <c r="K4698" s="26" t="str">
        <f>VLOOKUP(B4698,[1]ПланКаз!A4683:M7987,12,0)</f>
        <v>ҚР, ШҚО, Өскемен қ., Бажов көш., 10</v>
      </c>
      <c r="L4698" s="26" t="str">
        <f>VLOOKUP(B4698,[1]ПланКаз!A4681:M7985,13,0)</f>
        <v>Шілде - Тамыз</v>
      </c>
      <c r="M4698" s="26" t="str">
        <f>VLOOKUP(B4698,[1]ПланКаз!A4683:N7987,14,0)</f>
        <v>Шығыс-Қазақстан облысы, Зайсан қ.</v>
      </c>
      <c r="N4698" s="26" t="s">
        <v>61</v>
      </c>
      <c r="O4698" s="26" t="str">
        <f>VLOOKUP(B4698,[1]ПланКаз!A4682:P7986,16,0)</f>
        <v>Қыркүйек</v>
      </c>
      <c r="P4698" s="26" t="s">
        <v>59</v>
      </c>
      <c r="Q4698" s="27" t="s">
        <v>61</v>
      </c>
      <c r="R4698" s="26"/>
      <c r="S4698" s="28" t="s">
        <v>61</v>
      </c>
      <c r="T4698" s="28" t="s">
        <v>61</v>
      </c>
      <c r="U4698" s="28">
        <v>3755004</v>
      </c>
      <c r="V4698" s="28">
        <v>4205604.4800000004</v>
      </c>
      <c r="W4698" s="26"/>
      <c r="X4698" s="26" t="s">
        <v>72</v>
      </c>
      <c r="Y4698" s="26" t="s">
        <v>61</v>
      </c>
    </row>
    <row r="4699" spans="1:25" x14ac:dyDescent="0.2">
      <c r="B4699" s="26" t="s">
        <v>9662</v>
      </c>
      <c r="C4699" s="26" t="s">
        <v>55</v>
      </c>
      <c r="D4699" s="26" t="s">
        <v>9663</v>
      </c>
      <c r="E4699" s="26" t="str">
        <f>VLOOKUP(D4699,[1]ЕНС!A:E,2,FALSE)</f>
        <v>Работы по изготовлению стендов/табличек/надписей и аналогичных изделий информационного/предупредительного/эвакуционного и другого назначения</v>
      </c>
      <c r="F4699" s="26" t="str">
        <f>VLOOKUP(D4699,[1]ЕНС!A:E,3,FALSE)</f>
        <v>Работы по изготовлению стендов/табличек/надписей и аналогичных изделий информационного/предупредительного/эвакуционного и другого назначения</v>
      </c>
      <c r="G4699" s="26" t="s">
        <v>9664</v>
      </c>
      <c r="H4699" s="26" t="s">
        <v>22</v>
      </c>
      <c r="I4699" s="26">
        <v>0</v>
      </c>
      <c r="J4699" s="26">
        <v>631010000</v>
      </c>
      <c r="K4699" s="26" t="str">
        <f>VLOOKUP(B4699,[1]ПланКаз!A4684:M7988,12,0)</f>
        <v>ҚР, ШҚО, Өскемен қ., Бажов көш., 10</v>
      </c>
      <c r="L4699" s="26" t="str">
        <f>VLOOKUP(B4699,[1]ПланКаз!A4682:M7986,13,0)</f>
        <v>Шілде</v>
      </c>
      <c r="M4699" s="26" t="str">
        <f>VLOOKUP(B4699,[1]ПланКаз!A4684:N7988,14,0)</f>
        <v>Шығыс-Қазақстан облысы, Өскемен қ.</v>
      </c>
      <c r="N4699" s="26" t="s">
        <v>61</v>
      </c>
      <c r="O4699" s="26" t="str">
        <f>VLOOKUP(B4699,[1]ПланКаз!A4683:P7987,16,0)</f>
        <v>Шілде</v>
      </c>
      <c r="P4699" s="26" t="s">
        <v>59</v>
      </c>
      <c r="Q4699" s="27" t="s">
        <v>61</v>
      </c>
      <c r="R4699" s="26"/>
      <c r="S4699" s="28" t="s">
        <v>61</v>
      </c>
      <c r="T4699" s="28" t="s">
        <v>61</v>
      </c>
      <c r="U4699" s="28">
        <v>15000</v>
      </c>
      <c r="V4699" s="28">
        <v>16800</v>
      </c>
      <c r="W4699" s="26"/>
      <c r="X4699" s="26" t="s">
        <v>72</v>
      </c>
      <c r="Y4699" s="26" t="s">
        <v>61</v>
      </c>
    </row>
    <row r="4700" spans="1:25" s="5" customFormat="1" x14ac:dyDescent="0.2">
      <c r="A4700" s="8"/>
      <c r="B4700" s="31" t="s">
        <v>10247</v>
      </c>
      <c r="C4700" s="31"/>
      <c r="D4700" s="31"/>
      <c r="E4700" s="31"/>
      <c r="F4700" s="31"/>
      <c r="G4700" s="31"/>
      <c r="H4700" s="31"/>
      <c r="I4700" s="31"/>
      <c r="J4700" s="31"/>
      <c r="K4700" s="31"/>
      <c r="L4700" s="31"/>
      <c r="M4700" s="31"/>
      <c r="N4700" s="31"/>
      <c r="O4700" s="31"/>
      <c r="P4700" s="31"/>
      <c r="Q4700" s="32"/>
      <c r="R4700" s="31"/>
      <c r="S4700" s="33"/>
      <c r="T4700" s="33"/>
      <c r="U4700" s="34">
        <f>SUM(U4638:U4699)</f>
        <v>1550571799.9299998</v>
      </c>
      <c r="V4700" s="34">
        <f>SUM(V4638:V4699)</f>
        <v>1736640415.9219997</v>
      </c>
      <c r="W4700" s="31"/>
      <c r="X4700" s="31"/>
      <c r="Y4700" s="31"/>
    </row>
    <row r="4701" spans="1:25" s="5" customFormat="1" x14ac:dyDescent="0.2">
      <c r="A4701" s="8"/>
      <c r="B4701" s="31" t="s">
        <v>10248</v>
      </c>
      <c r="C4701" s="31"/>
      <c r="D4701" s="31"/>
      <c r="E4701" s="31"/>
      <c r="F4701" s="31"/>
      <c r="G4701" s="31"/>
      <c r="H4701" s="31"/>
      <c r="I4701" s="31"/>
      <c r="J4701" s="31"/>
      <c r="K4701" s="31"/>
      <c r="L4701" s="31"/>
      <c r="M4701" s="31"/>
      <c r="N4701" s="31"/>
      <c r="O4701" s="31"/>
      <c r="P4701" s="31"/>
      <c r="Q4701" s="32"/>
      <c r="R4701" s="31"/>
      <c r="S4701" s="33"/>
      <c r="T4701" s="33"/>
      <c r="U4701" s="33"/>
      <c r="V4701" s="33"/>
      <c r="W4701" s="31"/>
      <c r="X4701" s="31"/>
      <c r="Y4701" s="31"/>
    </row>
    <row r="4702" spans="1:25" x14ac:dyDescent="0.2">
      <c r="B4702" s="26" t="s">
        <v>9665</v>
      </c>
      <c r="C4702" s="26" t="s">
        <v>55</v>
      </c>
      <c r="D4702" s="26" t="s">
        <v>9666</v>
      </c>
      <c r="E4702" s="26" t="str">
        <f>VLOOKUP(D4702,[1]ЕНС!A:E,2,FALSE)</f>
        <v>Услуги по передаче/распределению электроэнергии</v>
      </c>
      <c r="F4702" s="26" t="str">
        <f>VLOOKUP(D4702,[1]ЕНС!A:E,3,FALSE)</f>
        <v>Услуги по передаче/распределению электроэнергии</v>
      </c>
      <c r="G4702" s="26" t="s">
        <v>9667</v>
      </c>
      <c r="H4702" s="26" t="s">
        <v>26</v>
      </c>
      <c r="I4702" s="26">
        <v>0</v>
      </c>
      <c r="J4702" s="26">
        <v>631010000</v>
      </c>
      <c r="K4702" s="26" t="str">
        <f>VLOOKUP(B4702,[1]ПланКаз!A4685:M7989,12,0)</f>
        <v>ҚР, ШҚО, Өскемен қ., Бажов көш., 10</v>
      </c>
      <c r="L4702" s="26" t="str">
        <f>VLOOKUP(B4702,[1]ПланКаз!A4683:M7987,13,0)</f>
        <v>Желтоқсан - Қантар</v>
      </c>
      <c r="M4702" s="26" t="str">
        <f>VLOOKUP(B4702,[1]ПланКаз!A4685:N7989,14,0)</f>
        <v>Шығыс-Қазақстан облысы, Өскемен қ.</v>
      </c>
      <c r="N4702" s="26" t="s">
        <v>61</v>
      </c>
      <c r="O4702" s="26" t="str">
        <f>VLOOKUP(B4702,[1]ПланКаз!A4684:P7988,16,0)</f>
        <v>Қантар - Желтоқсан</v>
      </c>
      <c r="P4702" s="26" t="s">
        <v>59</v>
      </c>
      <c r="Q4702" s="27" t="s">
        <v>61</v>
      </c>
      <c r="R4702" s="26"/>
      <c r="S4702" s="28" t="s">
        <v>61</v>
      </c>
      <c r="T4702" s="28" t="s">
        <v>61</v>
      </c>
      <c r="U4702" s="28">
        <v>7752084</v>
      </c>
      <c r="V4702" s="28">
        <v>8682334.0800000001</v>
      </c>
      <c r="W4702" s="26"/>
      <c r="X4702" s="26" t="s">
        <v>62</v>
      </c>
      <c r="Y4702" s="26" t="s">
        <v>61</v>
      </c>
    </row>
    <row r="4703" spans="1:25" x14ac:dyDescent="0.2">
      <c r="B4703" s="26" t="s">
        <v>9668</v>
      </c>
      <c r="C4703" s="26" t="s">
        <v>55</v>
      </c>
      <c r="D4703" s="26" t="s">
        <v>9666</v>
      </c>
      <c r="E4703" s="26" t="str">
        <f>VLOOKUP(D4703,[1]ЕНС!A:E,2,FALSE)</f>
        <v>Услуги по передаче/распределению электроэнергии</v>
      </c>
      <c r="F4703" s="26" t="str">
        <f>VLOOKUP(D4703,[1]ЕНС!A:E,3,FALSE)</f>
        <v>Услуги по передаче/распределению электроэнергии</v>
      </c>
      <c r="G4703" s="26" t="s">
        <v>9667</v>
      </c>
      <c r="H4703" s="26" t="s">
        <v>26</v>
      </c>
      <c r="I4703" s="26">
        <v>0</v>
      </c>
      <c r="J4703" s="26">
        <v>631010000</v>
      </c>
      <c r="K4703" s="26" t="str">
        <f>VLOOKUP(B4703,[1]ПланКаз!A4686:M7990,12,0)</f>
        <v>ҚР, ШҚО, Өскемен қ., Бажов көш., 10</v>
      </c>
      <c r="L4703" s="26" t="str">
        <f>VLOOKUP(B4703,[1]ПланКаз!A4684:M7988,13,0)</f>
        <v>Желтоқсан - Қантар</v>
      </c>
      <c r="M4703" s="26" t="str">
        <f>VLOOKUP(B4703,[1]ПланКаз!A4686:N7990,14,0)</f>
        <v>Шығыс-Қазақстан облысы, Өскемен қ.</v>
      </c>
      <c r="N4703" s="26" t="s">
        <v>61</v>
      </c>
      <c r="O4703" s="26" t="str">
        <f>VLOOKUP(B4703,[1]ПланКаз!A4685:P7989,16,0)</f>
        <v>Қантар - Желтоқсан</v>
      </c>
      <c r="P4703" s="26" t="s">
        <v>59</v>
      </c>
      <c r="Q4703" s="27" t="s">
        <v>61</v>
      </c>
      <c r="R4703" s="26"/>
      <c r="S4703" s="28" t="s">
        <v>61</v>
      </c>
      <c r="T4703" s="28" t="s">
        <v>61</v>
      </c>
      <c r="U4703" s="28">
        <v>219660.36799999999</v>
      </c>
      <c r="V4703" s="28">
        <v>246019.61199999999</v>
      </c>
      <c r="W4703" s="26"/>
      <c r="X4703" s="26" t="s">
        <v>62</v>
      </c>
      <c r="Y4703" s="26" t="s">
        <v>61</v>
      </c>
    </row>
    <row r="4704" spans="1:25" x14ac:dyDescent="0.2">
      <c r="B4704" s="26" t="s">
        <v>9669</v>
      </c>
      <c r="C4704" s="26" t="s">
        <v>55</v>
      </c>
      <c r="D4704" s="26" t="s">
        <v>9666</v>
      </c>
      <c r="E4704" s="26" t="str">
        <f>VLOOKUP(D4704,[1]ЕНС!A:E,2,FALSE)</f>
        <v>Услуги по передаче/распределению электроэнергии</v>
      </c>
      <c r="F4704" s="26" t="str">
        <f>VLOOKUP(D4704,[1]ЕНС!A:E,3,FALSE)</f>
        <v>Услуги по передаче/распределению электроэнергии</v>
      </c>
      <c r="G4704" s="26" t="s">
        <v>9667</v>
      </c>
      <c r="H4704" s="26" t="s">
        <v>26</v>
      </c>
      <c r="I4704" s="26">
        <v>0</v>
      </c>
      <c r="J4704" s="26">
        <v>631010000</v>
      </c>
      <c r="K4704" s="26" t="str">
        <f>VLOOKUP(B4704,[1]ПланКаз!A4687:M7991,12,0)</f>
        <v>ҚР, ШҚО, Өскемен қ., Бажов көш., 10</v>
      </c>
      <c r="L4704" s="26" t="str">
        <f>VLOOKUP(B4704,[1]ПланКаз!A4685:M7989,13,0)</f>
        <v>Желтоқсан - Қантар</v>
      </c>
      <c r="M4704" s="26" t="str">
        <f>VLOOKUP(B4704,[1]ПланКаз!A4687:N7991,14,0)</f>
        <v>Шығыс-Қазақстан облысы, Өскемен қ.</v>
      </c>
      <c r="N4704" s="26" t="s">
        <v>61</v>
      </c>
      <c r="O4704" s="26" t="str">
        <f>VLOOKUP(B4704,[1]ПланКаз!A4686:P7990,16,0)</f>
        <v>Қантар - Желтоқсан</v>
      </c>
      <c r="P4704" s="26" t="s">
        <v>59</v>
      </c>
      <c r="Q4704" s="27" t="s">
        <v>61</v>
      </c>
      <c r="R4704" s="26"/>
      <c r="S4704" s="28" t="s">
        <v>61</v>
      </c>
      <c r="T4704" s="28" t="s">
        <v>61</v>
      </c>
      <c r="U4704" s="28">
        <v>323710.14899999998</v>
      </c>
      <c r="V4704" s="28">
        <v>362555.36700000003</v>
      </c>
      <c r="W4704" s="26"/>
      <c r="X4704" s="26" t="s">
        <v>62</v>
      </c>
      <c r="Y4704" s="26" t="s">
        <v>61</v>
      </c>
    </row>
    <row r="4705" spans="2:25" x14ac:dyDescent="0.2">
      <c r="B4705" s="26" t="s">
        <v>9670</v>
      </c>
      <c r="C4705" s="26" t="s">
        <v>55</v>
      </c>
      <c r="D4705" s="26" t="s">
        <v>9666</v>
      </c>
      <c r="E4705" s="26" t="str">
        <f>VLOOKUP(D4705,[1]ЕНС!A:E,2,FALSE)</f>
        <v>Услуги по передаче/распределению электроэнергии</v>
      </c>
      <c r="F4705" s="26" t="str">
        <f>VLOOKUP(D4705,[1]ЕНС!A:E,3,FALSE)</f>
        <v>Услуги по передаче/распределению электроэнергии</v>
      </c>
      <c r="G4705" s="26" t="s">
        <v>9667</v>
      </c>
      <c r="H4705" s="26" t="s">
        <v>26</v>
      </c>
      <c r="I4705" s="26">
        <v>0</v>
      </c>
      <c r="J4705" s="26">
        <v>631010000</v>
      </c>
      <c r="K4705" s="26" t="str">
        <f>VLOOKUP(B4705,[1]ПланКаз!A4688:M7992,12,0)</f>
        <v>ҚР, ШҚО, Өскемен қ., Бажов көш., 10</v>
      </c>
      <c r="L4705" s="26" t="str">
        <f>VLOOKUP(B4705,[1]ПланКаз!A4686:M7990,13,0)</f>
        <v>Желтоқсан - Қантар</v>
      </c>
      <c r="M4705" s="26" t="str">
        <f>VLOOKUP(B4705,[1]ПланКаз!A4688:N7992,14,0)</f>
        <v>Шығыс-Қазақстан облысы, Өскемен қ.</v>
      </c>
      <c r="N4705" s="26" t="s">
        <v>61</v>
      </c>
      <c r="O4705" s="26" t="str">
        <f>VLOOKUP(B4705,[1]ПланКаз!A4687:P7991,16,0)</f>
        <v>Маусым - Тамыз</v>
      </c>
      <c r="P4705" s="26" t="s">
        <v>59</v>
      </c>
      <c r="Q4705" s="27" t="s">
        <v>61</v>
      </c>
      <c r="R4705" s="26"/>
      <c r="S4705" s="28" t="s">
        <v>61</v>
      </c>
      <c r="T4705" s="28" t="s">
        <v>61</v>
      </c>
      <c r="U4705" s="28">
        <v>16346.358</v>
      </c>
      <c r="V4705" s="28">
        <v>18307.920999999998</v>
      </c>
      <c r="W4705" s="26"/>
      <c r="X4705" s="26" t="s">
        <v>62</v>
      </c>
      <c r="Y4705" s="26" t="s">
        <v>61</v>
      </c>
    </row>
    <row r="4706" spans="2:25" x14ac:dyDescent="0.2">
      <c r="B4706" s="26" t="s">
        <v>9671</v>
      </c>
      <c r="C4706" s="26" t="s">
        <v>55</v>
      </c>
      <c r="D4706" s="26" t="s">
        <v>9666</v>
      </c>
      <c r="E4706" s="26" t="str">
        <f>VLOOKUP(D4706,[1]ЕНС!A:E,2,FALSE)</f>
        <v>Услуги по передаче/распределению электроэнергии</v>
      </c>
      <c r="F4706" s="26" t="str">
        <f>VLOOKUP(D4706,[1]ЕНС!A:E,3,FALSE)</f>
        <v>Услуги по передаче/распределению электроэнергии</v>
      </c>
      <c r="G4706" s="26" t="s">
        <v>9667</v>
      </c>
      <c r="H4706" s="26" t="s">
        <v>26</v>
      </c>
      <c r="I4706" s="26">
        <v>0</v>
      </c>
      <c r="J4706" s="26">
        <v>631010000</v>
      </c>
      <c r="K4706" s="26" t="str">
        <f>VLOOKUP(B4706,[1]ПланКаз!A4689:M7993,12,0)</f>
        <v>ҚР, ШҚО, Өскемен қ., Бажов көш., 10</v>
      </c>
      <c r="L4706" s="26" t="str">
        <f>VLOOKUP(B4706,[1]ПланКаз!A4687:M7991,13,0)</f>
        <v>Желтоқсан - Қантар</v>
      </c>
      <c r="M4706" s="26" t="str">
        <f>VLOOKUP(B4706,[1]ПланКаз!A4689:N7993,14,0)</f>
        <v>Шығыс-Қазақстан облысы, Өскемен қ.</v>
      </c>
      <c r="N4706" s="26" t="s">
        <v>61</v>
      </c>
      <c r="O4706" s="26" t="str">
        <f>VLOOKUP(B4706,[1]ПланКаз!A4688:P7992,16,0)</f>
        <v>Қантар - Желтоқсан</v>
      </c>
      <c r="P4706" s="26" t="s">
        <v>59</v>
      </c>
      <c r="Q4706" s="27" t="s">
        <v>61</v>
      </c>
      <c r="R4706" s="26"/>
      <c r="S4706" s="28" t="s">
        <v>61</v>
      </c>
      <c r="T4706" s="28" t="s">
        <v>61</v>
      </c>
      <c r="U4706" s="28">
        <v>52626.824999999997</v>
      </c>
      <c r="V4706" s="28">
        <v>58942.044000000002</v>
      </c>
      <c r="W4706" s="26"/>
      <c r="X4706" s="26" t="s">
        <v>62</v>
      </c>
      <c r="Y4706" s="26" t="s">
        <v>61</v>
      </c>
    </row>
    <row r="4707" spans="2:25" x14ac:dyDescent="0.2">
      <c r="B4707" s="26" t="s">
        <v>9672</v>
      </c>
      <c r="C4707" s="26" t="s">
        <v>55</v>
      </c>
      <c r="D4707" s="26" t="s">
        <v>9666</v>
      </c>
      <c r="E4707" s="26" t="str">
        <f>VLOOKUP(D4707,[1]ЕНС!A:E,2,FALSE)</f>
        <v>Услуги по передаче/распределению электроэнергии</v>
      </c>
      <c r="F4707" s="26" t="str">
        <f>VLOOKUP(D4707,[1]ЕНС!A:E,3,FALSE)</f>
        <v>Услуги по передаче/распределению электроэнергии</v>
      </c>
      <c r="G4707" s="26" t="s">
        <v>9667</v>
      </c>
      <c r="H4707" s="26" t="s">
        <v>26</v>
      </c>
      <c r="I4707" s="26">
        <v>0</v>
      </c>
      <c r="J4707" s="26">
        <v>631010000</v>
      </c>
      <c r="K4707" s="26" t="str">
        <f>VLOOKUP(B4707,[1]ПланКаз!A4690:M7994,12,0)</f>
        <v>ҚР, ШҚО, Өскемен қ., Бажов көш., 10</v>
      </c>
      <c r="L4707" s="26" t="str">
        <f>VLOOKUP(B4707,[1]ПланКаз!A4688:M7992,13,0)</f>
        <v>Желтоқсан - Қантар</v>
      </c>
      <c r="M4707" s="26" t="str">
        <f>VLOOKUP(B4707,[1]ПланКаз!A4690:N7994,14,0)</f>
        <v>Шығыс-Қазақстан облысы, Өскемен қ.</v>
      </c>
      <c r="N4707" s="26" t="s">
        <v>61</v>
      </c>
      <c r="O4707" s="26" t="str">
        <f>VLOOKUP(B4707,[1]ПланКаз!A4689:P7993,16,0)</f>
        <v>Қантар - Желтоқсан</v>
      </c>
      <c r="P4707" s="26" t="s">
        <v>59</v>
      </c>
      <c r="Q4707" s="27" t="s">
        <v>61</v>
      </c>
      <c r="R4707" s="26"/>
      <c r="S4707" s="28" t="s">
        <v>61</v>
      </c>
      <c r="T4707" s="28" t="s">
        <v>61</v>
      </c>
      <c r="U4707" s="28">
        <v>268479.93800000002</v>
      </c>
      <c r="V4707" s="28">
        <v>300697.53100000002</v>
      </c>
      <c r="W4707" s="26"/>
      <c r="X4707" s="26" t="s">
        <v>62</v>
      </c>
      <c r="Y4707" s="26" t="s">
        <v>61</v>
      </c>
    </row>
    <row r="4708" spans="2:25" x14ac:dyDescent="0.2">
      <c r="B4708" s="26" t="s">
        <v>9673</v>
      </c>
      <c r="C4708" s="26" t="s">
        <v>55</v>
      </c>
      <c r="D4708" s="26" t="s">
        <v>9674</v>
      </c>
      <c r="E4708" s="26" t="str">
        <f>VLOOKUP(D4708,[1]ЕНС!A:E,2,FALSE)</f>
        <v>Услуги по сбору/подъему воды</v>
      </c>
      <c r="F4708" s="26" t="str">
        <f>VLOOKUP(D4708,[1]ЕНС!A:E,3,FALSE)</f>
        <v>Услуги по сбору/подъему воды</v>
      </c>
      <c r="G4708" s="26" t="s">
        <v>9675</v>
      </c>
      <c r="H4708" s="26" t="s">
        <v>26</v>
      </c>
      <c r="I4708" s="26">
        <v>0</v>
      </c>
      <c r="J4708" s="26">
        <v>631010000</v>
      </c>
      <c r="K4708" s="26" t="str">
        <f>VLOOKUP(B4708,[1]ПланКаз!A4691:M7995,12,0)</f>
        <v>ҚР, ШҚО, Өскемен қ., Бажов көш., 10</v>
      </c>
      <c r="L4708" s="26" t="str">
        <f>VLOOKUP(B4708,[1]ПланКаз!A4689:M7993,13,0)</f>
        <v>Наурыз - Сәуір</v>
      </c>
      <c r="M4708" s="26" t="str">
        <f>VLOOKUP(B4708,[1]ПланКаз!A4691:N7995,14,0)</f>
        <v>Шығыс-Қазақстан облысы, Зайсан қ.</v>
      </c>
      <c r="N4708" s="26" t="s">
        <v>61</v>
      </c>
      <c r="O4708" s="26" t="str">
        <f>VLOOKUP(B4708,[1]ПланКаз!A4690:P7994,16,0)</f>
        <v>Сәуір - Қыркүйек</v>
      </c>
      <c r="P4708" s="26" t="s">
        <v>59</v>
      </c>
      <c r="Q4708" s="27" t="s">
        <v>61</v>
      </c>
      <c r="R4708" s="26"/>
      <c r="S4708" s="28" t="s">
        <v>61</v>
      </c>
      <c r="T4708" s="28" t="s">
        <v>61</v>
      </c>
      <c r="U4708" s="28" t="s">
        <v>61</v>
      </c>
      <c r="V4708" s="28" t="s">
        <v>61</v>
      </c>
      <c r="W4708" s="26"/>
      <c r="X4708" s="26" t="s">
        <v>72</v>
      </c>
      <c r="Y4708" s="26" t="s">
        <v>9676</v>
      </c>
    </row>
    <row r="4709" spans="2:25" x14ac:dyDescent="0.2">
      <c r="B4709" s="26" t="s">
        <v>9677</v>
      </c>
      <c r="C4709" s="26" t="s">
        <v>55</v>
      </c>
      <c r="D4709" s="26" t="s">
        <v>9674</v>
      </c>
      <c r="E4709" s="26" t="str">
        <f>VLOOKUP(D4709,[1]ЕНС!A:E,2,FALSE)</f>
        <v>Услуги по сбору/подъему воды</v>
      </c>
      <c r="F4709" s="26" t="str">
        <f>VLOOKUP(D4709,[1]ЕНС!A:E,3,FALSE)</f>
        <v>Услуги по сбору/подъему воды</v>
      </c>
      <c r="G4709" s="26" t="s">
        <v>9675</v>
      </c>
      <c r="H4709" s="26" t="s">
        <v>26</v>
      </c>
      <c r="I4709" s="26">
        <v>0</v>
      </c>
      <c r="J4709" s="26">
        <v>631010000</v>
      </c>
      <c r="K4709" s="26" t="str">
        <f>VLOOKUP(B4709,[1]ПланКаз!A4692:M7996,12,0)</f>
        <v>ҚР, ШҚО, Өскемен қ., Бажов көш., 10</v>
      </c>
      <c r="L4709" s="26" t="str">
        <f>VLOOKUP(B4709,[1]ПланКаз!A4690:M7994,13,0)</f>
        <v>Наурыз - Сәуір</v>
      </c>
      <c r="M4709" s="26" t="str">
        <f>VLOOKUP(B4709,[1]ПланКаз!A4692:N7996,14,0)</f>
        <v>Шығыс-Қазақстан облысы, Зайсан қ.</v>
      </c>
      <c r="N4709" s="26" t="s">
        <v>61</v>
      </c>
      <c r="O4709" s="26" t="str">
        <f>VLOOKUP(B4709,[1]ПланКаз!A4691:P7995,16,0)</f>
        <v>Сәуір - Қыркүйек</v>
      </c>
      <c r="P4709" s="26" t="s">
        <v>59</v>
      </c>
      <c r="Q4709" s="27" t="s">
        <v>61</v>
      </c>
      <c r="R4709" s="26"/>
      <c r="S4709" s="28" t="s">
        <v>61</v>
      </c>
      <c r="T4709" s="28" t="s">
        <v>61</v>
      </c>
      <c r="U4709" s="28" t="s">
        <v>61</v>
      </c>
      <c r="V4709" s="28" t="s">
        <v>61</v>
      </c>
      <c r="W4709" s="26"/>
      <c r="X4709" s="26" t="s">
        <v>72</v>
      </c>
      <c r="Y4709" s="26" t="s">
        <v>9676</v>
      </c>
    </row>
    <row r="4710" spans="2:25" x14ac:dyDescent="0.2">
      <c r="B4710" s="26" t="s">
        <v>9678</v>
      </c>
      <c r="C4710" s="26" t="s">
        <v>55</v>
      </c>
      <c r="D4710" s="26" t="s">
        <v>9674</v>
      </c>
      <c r="E4710" s="26" t="str">
        <f>VLOOKUP(D4710,[1]ЕНС!A:E,2,FALSE)</f>
        <v>Услуги по сбору/подъему воды</v>
      </c>
      <c r="F4710" s="26" t="str">
        <f>VLOOKUP(D4710,[1]ЕНС!A:E,3,FALSE)</f>
        <v>Услуги по сбору/подъему воды</v>
      </c>
      <c r="G4710" s="26" t="s">
        <v>9675</v>
      </c>
      <c r="H4710" s="26" t="s">
        <v>26</v>
      </c>
      <c r="I4710" s="26">
        <v>0</v>
      </c>
      <c r="J4710" s="26">
        <v>631010000</v>
      </c>
      <c r="K4710" s="26" t="str">
        <f>VLOOKUP(B4710,[1]ПланКаз!A4693:M7997,12,0)</f>
        <v>ҚР, ШҚО, Өскемен қ., Бажов көш., 10</v>
      </c>
      <c r="L4710" s="26" t="str">
        <f>VLOOKUP(B4710,[1]ПланКаз!A4691:M7995,13,0)</f>
        <v>Наурыз - Сәуір</v>
      </c>
      <c r="M4710" s="26" t="str">
        <f>VLOOKUP(B4710,[1]ПланКаз!A4693:N7997,14,0)</f>
        <v>Шығыс-Қазақстан облысы, Зайсан қ.</v>
      </c>
      <c r="N4710" s="26" t="s">
        <v>61</v>
      </c>
      <c r="O4710" s="26" t="str">
        <f>VLOOKUP(B4710,[1]ПланКаз!A4692:P7996,16,0)</f>
        <v>Сәуір - Қыркүйек</v>
      </c>
      <c r="P4710" s="26" t="s">
        <v>59</v>
      </c>
      <c r="Q4710" s="27" t="s">
        <v>61</v>
      </c>
      <c r="R4710" s="26"/>
      <c r="S4710" s="28" t="s">
        <v>61</v>
      </c>
      <c r="T4710" s="28" t="s">
        <v>61</v>
      </c>
      <c r="U4710" s="28">
        <v>7200000</v>
      </c>
      <c r="V4710" s="28">
        <v>8064000</v>
      </c>
      <c r="W4710" s="26"/>
      <c r="X4710" s="26" t="s">
        <v>72</v>
      </c>
      <c r="Y4710" s="26" t="s">
        <v>61</v>
      </c>
    </row>
    <row r="4711" spans="2:25" x14ac:dyDescent="0.2">
      <c r="B4711" s="26" t="s">
        <v>9679</v>
      </c>
      <c r="C4711" s="26" t="s">
        <v>55</v>
      </c>
      <c r="D4711" s="26" t="s">
        <v>9680</v>
      </c>
      <c r="E4711" s="26" t="str">
        <f>VLOOKUP(D4711,[1]ЕНС!A:E,2,FALSE)</f>
        <v>Услуги по диагностированию/экспертизе/анализу/испытаниям/тестированию/осмотру</v>
      </c>
      <c r="F4711" s="26" t="str">
        <f>VLOOKUP(D4711,[1]ЕНС!A:E,3,FALSE)</f>
        <v>Услуги по диагностированию/экспертизе/анализу/испытаниям/тестированию/осмотру</v>
      </c>
      <c r="G4711" s="26" t="s">
        <v>9681</v>
      </c>
      <c r="H4711" s="26" t="s">
        <v>22</v>
      </c>
      <c r="I4711" s="26">
        <v>0</v>
      </c>
      <c r="J4711" s="26">
        <v>631010000</v>
      </c>
      <c r="K4711" s="26" t="str">
        <f>VLOOKUP(B4711,[1]ПланКаз!A4694:M7998,12,0)</f>
        <v>ҚР, ШҚО, Өскемен қ., Бажов көш., 10</v>
      </c>
      <c r="L4711" s="26" t="str">
        <f>VLOOKUP(B4711,[1]ПланКаз!A4692:M7996,13,0)</f>
        <v>Желтоқсан - Қантар</v>
      </c>
      <c r="M4711" s="26" t="str">
        <f>VLOOKUP(B4711,[1]ПланКаз!A4694:N7998,14,0)</f>
        <v>Шығыс-Қазақстан облысы, Өскемен қ.</v>
      </c>
      <c r="N4711" s="26" t="s">
        <v>61</v>
      </c>
      <c r="O4711" s="26" t="str">
        <f>VLOOKUP(B4711,[1]ПланКаз!A4693:P7997,16,0)</f>
        <v>Қантар - Желтоқсан</v>
      </c>
      <c r="P4711" s="26" t="s">
        <v>59</v>
      </c>
      <c r="Q4711" s="27" t="s">
        <v>61</v>
      </c>
      <c r="R4711" s="26"/>
      <c r="S4711" s="28" t="s">
        <v>61</v>
      </c>
      <c r="T4711" s="28" t="s">
        <v>61</v>
      </c>
      <c r="U4711" s="28">
        <v>3500000</v>
      </c>
      <c r="V4711" s="28">
        <v>3920000</v>
      </c>
      <c r="W4711" s="26"/>
      <c r="X4711" s="26" t="s">
        <v>62</v>
      </c>
      <c r="Y4711" s="26" t="s">
        <v>61</v>
      </c>
    </row>
    <row r="4712" spans="2:25" x14ac:dyDescent="0.2">
      <c r="B4712" s="26" t="s">
        <v>9682</v>
      </c>
      <c r="C4712" s="26" t="s">
        <v>55</v>
      </c>
      <c r="D4712" s="26" t="s">
        <v>9680</v>
      </c>
      <c r="E4712" s="26" t="str">
        <f>VLOOKUP(D4712,[1]ЕНС!A:E,2,FALSE)</f>
        <v>Услуги по диагностированию/экспертизе/анализу/испытаниям/тестированию/осмотру</v>
      </c>
      <c r="F4712" s="26" t="str">
        <f>VLOOKUP(D4712,[1]ЕНС!A:E,3,FALSE)</f>
        <v>Услуги по диагностированию/экспертизе/анализу/испытаниям/тестированию/осмотру</v>
      </c>
      <c r="G4712" s="26" t="s">
        <v>9683</v>
      </c>
      <c r="H4712" s="26" t="s">
        <v>22</v>
      </c>
      <c r="I4712" s="26">
        <v>0</v>
      </c>
      <c r="J4712" s="26">
        <v>631010000</v>
      </c>
      <c r="K4712" s="26" t="str">
        <f>VLOOKUP(B4712,[1]ПланКаз!A4695:M7999,12,0)</f>
        <v>ҚР, ШҚО, Өскемен қ., Бажов көш., 10</v>
      </c>
      <c r="L4712" s="26" t="str">
        <f>VLOOKUP(B4712,[1]ПланКаз!A4693:M7997,13,0)</f>
        <v>Маусым</v>
      </c>
      <c r="M4712" s="26" t="str">
        <f>VLOOKUP(B4712,[1]ПланКаз!A4695:N7999,14,0)</f>
        <v>Шығыс-Қазақстан облысы, Семей қ.</v>
      </c>
      <c r="N4712" s="26" t="s">
        <v>61</v>
      </c>
      <c r="O4712" s="26" t="str">
        <f>VLOOKUP(B4712,[1]ПланКаз!A4694:P7998,16,0)</f>
        <v>Тамыз</v>
      </c>
      <c r="P4712" s="26" t="s">
        <v>59</v>
      </c>
      <c r="Q4712" s="27" t="s">
        <v>61</v>
      </c>
      <c r="R4712" s="26"/>
      <c r="S4712" s="28" t="s">
        <v>61</v>
      </c>
      <c r="T4712" s="28" t="s">
        <v>61</v>
      </c>
      <c r="U4712" s="28">
        <v>203280</v>
      </c>
      <c r="V4712" s="28">
        <v>227673.60000000001</v>
      </c>
      <c r="W4712" s="26"/>
      <c r="X4712" s="26" t="s">
        <v>72</v>
      </c>
      <c r="Y4712" s="26" t="s">
        <v>61</v>
      </c>
    </row>
    <row r="4713" spans="2:25" x14ac:dyDescent="0.2">
      <c r="B4713" s="26" t="s">
        <v>9684</v>
      </c>
      <c r="C4713" s="26" t="s">
        <v>55</v>
      </c>
      <c r="D4713" s="26" t="s">
        <v>9680</v>
      </c>
      <c r="E4713" s="26" t="str">
        <f>VLOOKUP(D4713,[1]ЕНС!A:E,2,FALSE)</f>
        <v>Услуги по диагностированию/экспертизе/анализу/испытаниям/тестированию/осмотру</v>
      </c>
      <c r="F4713" s="26" t="str">
        <f>VLOOKUP(D4713,[1]ЕНС!A:E,3,FALSE)</f>
        <v>Услуги по диагностированию/экспертизе/анализу/испытаниям/тестированию/осмотру</v>
      </c>
      <c r="G4713" s="26" t="s">
        <v>9685</v>
      </c>
      <c r="H4713" s="26" t="s">
        <v>26</v>
      </c>
      <c r="I4713" s="26">
        <v>0</v>
      </c>
      <c r="J4713" s="26">
        <v>631010000</v>
      </c>
      <c r="K4713" s="26" t="str">
        <f>VLOOKUP(B4713,[1]ПланКаз!A4696:M8000,12,0)</f>
        <v>ҚР, ШҚО, Өскемен қ., Бажов көш., 10</v>
      </c>
      <c r="L4713" s="26" t="str">
        <f>VLOOKUP(B4713,[1]ПланКаз!A4694:M7998,13,0)</f>
        <v>Наурыз - Сәуір</v>
      </c>
      <c r="M4713" s="26" t="str">
        <f>VLOOKUP(B4713,[1]ПланКаз!A4696:N8000,14,0)</f>
        <v>Қазақстан, Шығыс Қазақстан облысы</v>
      </c>
      <c r="N4713" s="26" t="s">
        <v>61</v>
      </c>
      <c r="O4713" s="26" t="str">
        <f>VLOOKUP(B4713,[1]ПланКаз!A4695:P7999,16,0)</f>
        <v>Бір жылдың ішінде</v>
      </c>
      <c r="P4713" s="26" t="s">
        <v>5185</v>
      </c>
      <c r="Q4713" s="27" t="s">
        <v>61</v>
      </c>
      <c r="R4713" s="26"/>
      <c r="S4713" s="28" t="s">
        <v>61</v>
      </c>
      <c r="T4713" s="28" t="s">
        <v>61</v>
      </c>
      <c r="U4713" s="28">
        <v>597356</v>
      </c>
      <c r="V4713" s="28">
        <v>669038.72</v>
      </c>
      <c r="W4713" s="26"/>
      <c r="X4713" s="26" t="s">
        <v>72</v>
      </c>
      <c r="Y4713" s="26" t="s">
        <v>61</v>
      </c>
    </row>
    <row r="4714" spans="2:25" x14ac:dyDescent="0.2">
      <c r="B4714" s="26" t="s">
        <v>9686</v>
      </c>
      <c r="C4714" s="26" t="s">
        <v>55</v>
      </c>
      <c r="D4714" s="26" t="s">
        <v>9687</v>
      </c>
      <c r="E4714" s="26" t="str">
        <f>VLOOKUP(D4714,[1]ЕНС!A:E,2,FALSE)</f>
        <v>Услуги по аренде легковых автомобилей с водителем</v>
      </c>
      <c r="F4714" s="26" t="str">
        <f>VLOOKUP(D4714,[1]ЕНС!A:E,3,FALSE)</f>
        <v>Услуги по аренде легковых автомобилей с водителем</v>
      </c>
      <c r="G4714" s="26" t="s">
        <v>9688</v>
      </c>
      <c r="H4714" s="26" t="s">
        <v>26</v>
      </c>
      <c r="I4714" s="26">
        <v>0</v>
      </c>
      <c r="J4714" s="26">
        <v>631010000</v>
      </c>
      <c r="K4714" s="26" t="str">
        <f>VLOOKUP(B4714,[1]ПланКаз!A4697:M8001,12,0)</f>
        <v>ҚР, ШҚО, Өскемен қ., Бажов көш., 10</v>
      </c>
      <c r="L4714" s="26" t="str">
        <f>VLOOKUP(B4714,[1]ПланКаз!A4695:M7999,13,0)</f>
        <v>Желтоқсан - Қантар</v>
      </c>
      <c r="M4714" s="26" t="str">
        <f>VLOOKUP(B4714,[1]ПланКаз!A4697:N8001,14,0)</f>
        <v>Шығыс-Қазақстан облысы, Өскемен қ.</v>
      </c>
      <c r="N4714" s="26" t="s">
        <v>61</v>
      </c>
      <c r="O4714" s="26" t="str">
        <f>VLOOKUP(B4714,[1]ПланКаз!A4696:P8000,16,0)</f>
        <v>Қантар - Желтоқсан</v>
      </c>
      <c r="P4714" s="26" t="s">
        <v>59</v>
      </c>
      <c r="Q4714" s="27" t="s">
        <v>61</v>
      </c>
      <c r="R4714" s="26"/>
      <c r="S4714" s="28" t="s">
        <v>61</v>
      </c>
      <c r="T4714" s="28" t="s">
        <v>61</v>
      </c>
      <c r="U4714" s="28" t="s">
        <v>61</v>
      </c>
      <c r="V4714" s="28" t="s">
        <v>61</v>
      </c>
      <c r="W4714" s="26" t="s">
        <v>24</v>
      </c>
      <c r="X4714" s="26" t="s">
        <v>62</v>
      </c>
      <c r="Y4714" s="26" t="s">
        <v>5321</v>
      </c>
    </row>
    <row r="4715" spans="2:25" x14ac:dyDescent="0.2">
      <c r="B4715" s="26" t="s">
        <v>9689</v>
      </c>
      <c r="C4715" s="26" t="s">
        <v>55</v>
      </c>
      <c r="D4715" s="26" t="s">
        <v>9687</v>
      </c>
      <c r="E4715" s="26" t="str">
        <f>VLOOKUP(D4715,[1]ЕНС!A:E,2,FALSE)</f>
        <v>Услуги по аренде легковых автомобилей с водителем</v>
      </c>
      <c r="F4715" s="26" t="str">
        <f>VLOOKUP(D4715,[1]ЕНС!A:E,3,FALSE)</f>
        <v>Услуги по аренде легковых автомобилей с водителем</v>
      </c>
      <c r="G4715" s="26" t="s">
        <v>9688</v>
      </c>
      <c r="H4715" s="26" t="s">
        <v>10</v>
      </c>
      <c r="I4715" s="26">
        <v>0</v>
      </c>
      <c r="J4715" s="26">
        <v>631010000</v>
      </c>
      <c r="K4715" s="26" t="str">
        <f>VLOOKUP(B4715,[1]ПланКаз!A4698:M8002,12,0)</f>
        <v>ҚР, ШҚО, Өскемен қ., Бажов көш., 10</v>
      </c>
      <c r="L4715" s="26" t="str">
        <f>VLOOKUP(B4715,[1]ПланКаз!A4696:M8000,13,0)</f>
        <v>Желтоқсан - Қантар</v>
      </c>
      <c r="M4715" s="26" t="str">
        <f>VLOOKUP(B4715,[1]ПланКаз!A4698:N8002,14,0)</f>
        <v>Шығыс-Қазақстан облысы, Өскемен қ.</v>
      </c>
      <c r="N4715" s="26" t="s">
        <v>61</v>
      </c>
      <c r="O4715" s="26" t="str">
        <f>VLOOKUP(B4715,[1]ПланКаз!A4697:P8001,16,0)</f>
        <v>Қантар - Желтоқсан</v>
      </c>
      <c r="P4715" s="26" t="s">
        <v>59</v>
      </c>
      <c r="Q4715" s="27" t="s">
        <v>61</v>
      </c>
      <c r="R4715" s="26"/>
      <c r="S4715" s="28" t="s">
        <v>61</v>
      </c>
      <c r="T4715" s="28" t="s">
        <v>61</v>
      </c>
      <c r="U4715" s="28" t="s">
        <v>61</v>
      </c>
      <c r="V4715" s="28" t="s">
        <v>61</v>
      </c>
      <c r="W4715" s="26"/>
      <c r="X4715" s="26" t="s">
        <v>62</v>
      </c>
      <c r="Y4715" s="26" t="s">
        <v>9545</v>
      </c>
    </row>
    <row r="4716" spans="2:25" x14ac:dyDescent="0.2">
      <c r="B4716" s="26" t="s">
        <v>9690</v>
      </c>
      <c r="C4716" s="26" t="s">
        <v>55</v>
      </c>
      <c r="D4716" s="26" t="s">
        <v>9687</v>
      </c>
      <c r="E4716" s="26" t="str">
        <f>VLOOKUP(D4716,[1]ЕНС!A:E,2,FALSE)</f>
        <v>Услуги по аренде легковых автомобилей с водителем</v>
      </c>
      <c r="F4716" s="26" t="str">
        <f>VLOOKUP(D4716,[1]ЕНС!A:E,3,FALSE)</f>
        <v>Услуги по аренде легковых автомобилей с водителем</v>
      </c>
      <c r="G4716" s="26" t="s">
        <v>9688</v>
      </c>
      <c r="H4716" s="26" t="s">
        <v>10</v>
      </c>
      <c r="I4716" s="26">
        <v>0</v>
      </c>
      <c r="J4716" s="26">
        <v>631010000</v>
      </c>
      <c r="K4716" s="26" t="str">
        <f>VLOOKUP(B4716,[1]ПланКаз!A4699:M8003,12,0)</f>
        <v>ҚР, ШҚО, Өскемен қ., Бажов көш., 10</v>
      </c>
      <c r="L4716" s="26" t="str">
        <f>VLOOKUP(B4716,[1]ПланКаз!A4697:M8001,13,0)</f>
        <v>Қаңтар - Ақпан</v>
      </c>
      <c r="M4716" s="26" t="str">
        <f>VLOOKUP(B4716,[1]ПланКаз!A4699:N8003,14,0)</f>
        <v>Шығыс-Қазақстан облысы, Өскемен қ.</v>
      </c>
      <c r="N4716" s="26" t="s">
        <v>61</v>
      </c>
      <c r="O4716" s="26" t="str">
        <f>VLOOKUP(B4716,[1]ПланКаз!A4698:P8002,16,0)</f>
        <v>Ақпан - Желтоқсан</v>
      </c>
      <c r="P4716" s="26" t="s">
        <v>59</v>
      </c>
      <c r="Q4716" s="27" t="s">
        <v>61</v>
      </c>
      <c r="R4716" s="26"/>
      <c r="S4716" s="28" t="s">
        <v>61</v>
      </c>
      <c r="T4716" s="28" t="s">
        <v>61</v>
      </c>
      <c r="U4716" s="28">
        <v>1491000</v>
      </c>
      <c r="V4716" s="28">
        <v>1669920</v>
      </c>
      <c r="W4716" s="26"/>
      <c r="X4716" s="26" t="s">
        <v>72</v>
      </c>
      <c r="Y4716" s="26" t="s">
        <v>61</v>
      </c>
    </row>
    <row r="4717" spans="2:25" x14ac:dyDescent="0.2">
      <c r="B4717" s="26" t="s">
        <v>9691</v>
      </c>
      <c r="C4717" s="26" t="s">
        <v>55</v>
      </c>
      <c r="D4717" s="26" t="s">
        <v>9687</v>
      </c>
      <c r="E4717" s="26" t="str">
        <f>VLOOKUP(D4717,[1]ЕНС!A:E,2,FALSE)</f>
        <v>Услуги по аренде легковых автомобилей с водителем</v>
      </c>
      <c r="F4717" s="26" t="str">
        <f>VLOOKUP(D4717,[1]ЕНС!A:E,3,FALSE)</f>
        <v>Услуги по аренде легковых автомобилей с водителем</v>
      </c>
      <c r="G4717" s="26" t="s">
        <v>9688</v>
      </c>
      <c r="H4717" s="26" t="s">
        <v>26</v>
      </c>
      <c r="I4717" s="26">
        <v>0</v>
      </c>
      <c r="J4717" s="26">
        <v>631010000</v>
      </c>
      <c r="K4717" s="26" t="str">
        <f>VLOOKUP(B4717,[1]ПланКаз!A4700:M8004,12,0)</f>
        <v>ҚР, ШҚО, Өскемен қ., Бажов көш., 10</v>
      </c>
      <c r="L4717" s="26" t="str">
        <f>VLOOKUP(B4717,[1]ПланКаз!A4698:M8002,13,0)</f>
        <v>Желтоқсан - Қантар</v>
      </c>
      <c r="M4717" s="26" t="str">
        <f>VLOOKUP(B4717,[1]ПланКаз!A4700:N8004,14,0)</f>
        <v>Шығыс-Қазақстан облысы, Өскемен қ.</v>
      </c>
      <c r="N4717" s="26" t="s">
        <v>61</v>
      </c>
      <c r="O4717" s="26" t="str">
        <f>VLOOKUP(B4717,[1]ПланКаз!A4699:P8003,16,0)</f>
        <v>Қантар - Желтоқсан</v>
      </c>
      <c r="P4717" s="26" t="s">
        <v>59</v>
      </c>
      <c r="Q4717" s="27" t="s">
        <v>61</v>
      </c>
      <c r="R4717" s="26"/>
      <c r="S4717" s="28" t="s">
        <v>61</v>
      </c>
      <c r="T4717" s="28" t="s">
        <v>61</v>
      </c>
      <c r="U4717" s="28" t="s">
        <v>61</v>
      </c>
      <c r="V4717" s="28" t="s">
        <v>61</v>
      </c>
      <c r="W4717" s="26" t="s">
        <v>24</v>
      </c>
      <c r="X4717" s="26" t="s">
        <v>62</v>
      </c>
      <c r="Y4717" s="26" t="s">
        <v>5321</v>
      </c>
    </row>
    <row r="4718" spans="2:25" x14ac:dyDescent="0.2">
      <c r="B4718" s="26" t="s">
        <v>9692</v>
      </c>
      <c r="C4718" s="26" t="s">
        <v>55</v>
      </c>
      <c r="D4718" s="26" t="s">
        <v>9687</v>
      </c>
      <c r="E4718" s="26" t="str">
        <f>VLOOKUP(D4718,[1]ЕНС!A:E,2,FALSE)</f>
        <v>Услуги по аренде легковых автомобилей с водителем</v>
      </c>
      <c r="F4718" s="26" t="str">
        <f>VLOOKUP(D4718,[1]ЕНС!A:E,3,FALSE)</f>
        <v>Услуги по аренде легковых автомобилей с водителем</v>
      </c>
      <c r="G4718" s="26" t="s">
        <v>9688</v>
      </c>
      <c r="H4718" s="26" t="s">
        <v>10</v>
      </c>
      <c r="I4718" s="26">
        <v>0</v>
      </c>
      <c r="J4718" s="26">
        <v>631010000</v>
      </c>
      <c r="K4718" s="26" t="str">
        <f>VLOOKUP(B4718,[1]ПланКаз!A4701:M8005,12,0)</f>
        <v>ҚР, ШҚО, Өскемен қ., Бажов көш., 10</v>
      </c>
      <c r="L4718" s="26" t="str">
        <f>VLOOKUP(B4718,[1]ПланКаз!A4699:M8003,13,0)</f>
        <v>Желтоқсан - Қантар</v>
      </c>
      <c r="M4718" s="26" t="str">
        <f>VLOOKUP(B4718,[1]ПланКаз!A4701:N8005,14,0)</f>
        <v>Шығыс-Қазақстан облысы, Өскемен қ.</v>
      </c>
      <c r="N4718" s="26" t="s">
        <v>61</v>
      </c>
      <c r="O4718" s="26" t="str">
        <f>VLOOKUP(B4718,[1]ПланКаз!A4700:P8004,16,0)</f>
        <v>Қантар - Желтоқсан</v>
      </c>
      <c r="P4718" s="26" t="s">
        <v>59</v>
      </c>
      <c r="Q4718" s="27" t="s">
        <v>61</v>
      </c>
      <c r="R4718" s="26"/>
      <c r="S4718" s="28" t="s">
        <v>61</v>
      </c>
      <c r="T4718" s="28" t="s">
        <v>61</v>
      </c>
      <c r="U4718" s="28" t="s">
        <v>61</v>
      </c>
      <c r="V4718" s="28" t="s">
        <v>61</v>
      </c>
      <c r="W4718" s="26"/>
      <c r="X4718" s="26" t="s">
        <v>62</v>
      </c>
      <c r="Y4718" s="26" t="s">
        <v>9545</v>
      </c>
    </row>
    <row r="4719" spans="2:25" x14ac:dyDescent="0.2">
      <c r="B4719" s="26" t="s">
        <v>9693</v>
      </c>
      <c r="C4719" s="26" t="s">
        <v>55</v>
      </c>
      <c r="D4719" s="26" t="s">
        <v>9687</v>
      </c>
      <c r="E4719" s="26" t="str">
        <f>VLOOKUP(D4719,[1]ЕНС!A:E,2,FALSE)</f>
        <v>Услуги по аренде легковых автомобилей с водителем</v>
      </c>
      <c r="F4719" s="26" t="str">
        <f>VLOOKUP(D4719,[1]ЕНС!A:E,3,FALSE)</f>
        <v>Услуги по аренде легковых автомобилей с водителем</v>
      </c>
      <c r="G4719" s="26" t="s">
        <v>9688</v>
      </c>
      <c r="H4719" s="26" t="s">
        <v>10</v>
      </c>
      <c r="I4719" s="26">
        <v>0</v>
      </c>
      <c r="J4719" s="26">
        <v>631010000</v>
      </c>
      <c r="K4719" s="26" t="str">
        <f>VLOOKUP(B4719,[1]ПланКаз!A4702:M8006,12,0)</f>
        <v>ҚР, ШҚО, Өскемен қ., Бажов көш., 10</v>
      </c>
      <c r="L4719" s="26" t="str">
        <f>VLOOKUP(B4719,[1]ПланКаз!A4700:M8004,13,0)</f>
        <v>Қаңтар - Ақпан</v>
      </c>
      <c r="M4719" s="26" t="str">
        <f>VLOOKUP(B4719,[1]ПланКаз!A4702:N8006,14,0)</f>
        <v>Шығыс-Қазақстан облысы, Өскемен қ.</v>
      </c>
      <c r="N4719" s="26" t="s">
        <v>61</v>
      </c>
      <c r="O4719" s="26" t="str">
        <f>VLOOKUP(B4719,[1]ПланКаз!A4701:P8005,16,0)</f>
        <v>Ақпан - Желтоқсан</v>
      </c>
      <c r="P4719" s="26" t="s">
        <v>59</v>
      </c>
      <c r="Q4719" s="27" t="s">
        <v>61</v>
      </c>
      <c r="R4719" s="26"/>
      <c r="S4719" s="28" t="s">
        <v>61</v>
      </c>
      <c r="T4719" s="28" t="s">
        <v>61</v>
      </c>
      <c r="U4719" s="28">
        <v>1491000</v>
      </c>
      <c r="V4719" s="28">
        <v>1669920</v>
      </c>
      <c r="W4719" s="26"/>
      <c r="X4719" s="26" t="s">
        <v>72</v>
      </c>
      <c r="Y4719" s="26" t="s">
        <v>61</v>
      </c>
    </row>
    <row r="4720" spans="2:25" x14ac:dyDescent="0.2">
      <c r="B4720" s="26" t="s">
        <v>9694</v>
      </c>
      <c r="C4720" s="26" t="s">
        <v>55</v>
      </c>
      <c r="D4720" s="26" t="s">
        <v>9687</v>
      </c>
      <c r="E4720" s="26" t="str">
        <f>VLOOKUP(D4720,[1]ЕНС!A:E,2,FALSE)</f>
        <v>Услуги по аренде легковых автомобилей с водителем</v>
      </c>
      <c r="F4720" s="26" t="str">
        <f>VLOOKUP(D4720,[1]ЕНС!A:E,3,FALSE)</f>
        <v>Услуги по аренде легковых автомобилей с водителем</v>
      </c>
      <c r="G4720" s="26" t="s">
        <v>9688</v>
      </c>
      <c r="H4720" s="26" t="s">
        <v>26</v>
      </c>
      <c r="I4720" s="26">
        <v>0</v>
      </c>
      <c r="J4720" s="26">
        <v>631010000</v>
      </c>
      <c r="K4720" s="26" t="str">
        <f>VLOOKUP(B4720,[1]ПланКаз!A4703:M8007,12,0)</f>
        <v>ҚР, ШҚО, Өскемен қ., Бажов көш., 10</v>
      </c>
      <c r="L4720" s="26" t="str">
        <f>VLOOKUP(B4720,[1]ПланКаз!A4701:M8005,13,0)</f>
        <v>Желтоқсан - Қантар</v>
      </c>
      <c r="M4720" s="26" t="str">
        <f>VLOOKUP(B4720,[1]ПланКаз!A4703:N8007,14,0)</f>
        <v>Шығыс-Қазақстан облысы, Өскемен қ.</v>
      </c>
      <c r="N4720" s="26" t="s">
        <v>61</v>
      </c>
      <c r="O4720" s="26" t="str">
        <f>VLOOKUP(B4720,[1]ПланКаз!A4702:P8006,16,0)</f>
        <v>Қантар - Желтоқсан</v>
      </c>
      <c r="P4720" s="26" t="s">
        <v>59</v>
      </c>
      <c r="Q4720" s="27" t="s">
        <v>61</v>
      </c>
      <c r="R4720" s="26"/>
      <c r="S4720" s="28" t="s">
        <v>61</v>
      </c>
      <c r="T4720" s="28" t="s">
        <v>61</v>
      </c>
      <c r="U4720" s="28" t="s">
        <v>61</v>
      </c>
      <c r="V4720" s="28" t="s">
        <v>61</v>
      </c>
      <c r="W4720" s="26" t="s">
        <v>24</v>
      </c>
      <c r="X4720" s="26" t="s">
        <v>62</v>
      </c>
      <c r="Y4720" s="26" t="s">
        <v>5321</v>
      </c>
    </row>
    <row r="4721" spans="2:25" x14ac:dyDescent="0.2">
      <c r="B4721" s="26" t="s">
        <v>9695</v>
      </c>
      <c r="C4721" s="26" t="s">
        <v>55</v>
      </c>
      <c r="D4721" s="26" t="s">
        <v>9687</v>
      </c>
      <c r="E4721" s="26" t="str">
        <f>VLOOKUP(D4721,[1]ЕНС!A:E,2,FALSE)</f>
        <v>Услуги по аренде легковых автомобилей с водителем</v>
      </c>
      <c r="F4721" s="26" t="str">
        <f>VLOOKUP(D4721,[1]ЕНС!A:E,3,FALSE)</f>
        <v>Услуги по аренде легковых автомобилей с водителем</v>
      </c>
      <c r="G4721" s="26" t="s">
        <v>9688</v>
      </c>
      <c r="H4721" s="26" t="s">
        <v>10</v>
      </c>
      <c r="I4721" s="26">
        <v>0</v>
      </c>
      <c r="J4721" s="26">
        <v>631010000</v>
      </c>
      <c r="K4721" s="26" t="str">
        <f>VLOOKUP(B4721,[1]ПланКаз!A4704:M8008,12,0)</f>
        <v>ҚР, ШҚО, Өскемен қ., Бажов көш., 10</v>
      </c>
      <c r="L4721" s="26" t="str">
        <f>VLOOKUP(B4721,[1]ПланКаз!A4702:M8006,13,0)</f>
        <v>Желтоқсан - Қантар</v>
      </c>
      <c r="M4721" s="26" t="str">
        <f>VLOOKUP(B4721,[1]ПланКаз!A4704:N8008,14,0)</f>
        <v>Шығыс-Қазақстан облысы, Өскемен қ.</v>
      </c>
      <c r="N4721" s="26" t="s">
        <v>61</v>
      </c>
      <c r="O4721" s="26" t="str">
        <f>VLOOKUP(B4721,[1]ПланКаз!A4703:P8007,16,0)</f>
        <v>Қантар - Желтоқсан</v>
      </c>
      <c r="P4721" s="26" t="s">
        <v>59</v>
      </c>
      <c r="Q4721" s="27" t="s">
        <v>61</v>
      </c>
      <c r="R4721" s="26"/>
      <c r="S4721" s="28" t="s">
        <v>61</v>
      </c>
      <c r="T4721" s="28" t="s">
        <v>61</v>
      </c>
      <c r="U4721" s="28" t="s">
        <v>61</v>
      </c>
      <c r="V4721" s="28" t="s">
        <v>61</v>
      </c>
      <c r="W4721" s="26"/>
      <c r="X4721" s="26" t="s">
        <v>62</v>
      </c>
      <c r="Y4721" s="26" t="s">
        <v>9545</v>
      </c>
    </row>
    <row r="4722" spans="2:25" x14ac:dyDescent="0.2">
      <c r="B4722" s="26" t="s">
        <v>9696</v>
      </c>
      <c r="C4722" s="26" t="s">
        <v>55</v>
      </c>
      <c r="D4722" s="26" t="s">
        <v>9687</v>
      </c>
      <c r="E4722" s="26" t="str">
        <f>VLOOKUP(D4722,[1]ЕНС!A:E,2,FALSE)</f>
        <v>Услуги по аренде легковых автомобилей с водителем</v>
      </c>
      <c r="F4722" s="26" t="str">
        <f>VLOOKUP(D4722,[1]ЕНС!A:E,3,FALSE)</f>
        <v>Услуги по аренде легковых автомобилей с водителем</v>
      </c>
      <c r="G4722" s="26" t="s">
        <v>9688</v>
      </c>
      <c r="H4722" s="26" t="s">
        <v>10</v>
      </c>
      <c r="I4722" s="26">
        <v>0</v>
      </c>
      <c r="J4722" s="26">
        <v>631010000</v>
      </c>
      <c r="K4722" s="26" t="str">
        <f>VLOOKUP(B4722,[1]ПланКаз!A4705:M8009,12,0)</f>
        <v>ҚР, ШҚО, Өскемен қ., Бажов көш., 10</v>
      </c>
      <c r="L4722" s="26" t="str">
        <f>VLOOKUP(B4722,[1]ПланКаз!A4703:M8007,13,0)</f>
        <v>Қаңтар - Ақпан</v>
      </c>
      <c r="M4722" s="26" t="str">
        <f>VLOOKUP(B4722,[1]ПланКаз!A4705:N8009,14,0)</f>
        <v>Шығыс-Қазақстан облысы, Өскемен қ.</v>
      </c>
      <c r="N4722" s="26" t="s">
        <v>61</v>
      </c>
      <c r="O4722" s="26" t="str">
        <f>VLOOKUP(B4722,[1]ПланКаз!A4704:P8008,16,0)</f>
        <v>Ақпан - Желтоқсан</v>
      </c>
      <c r="P4722" s="26" t="s">
        <v>59</v>
      </c>
      <c r="Q4722" s="27" t="s">
        <v>61</v>
      </c>
      <c r="R4722" s="26"/>
      <c r="S4722" s="28" t="s">
        <v>61</v>
      </c>
      <c r="T4722" s="28" t="s">
        <v>61</v>
      </c>
      <c r="U4722" s="28">
        <v>1491000</v>
      </c>
      <c r="V4722" s="28">
        <v>1669920</v>
      </c>
      <c r="W4722" s="26"/>
      <c r="X4722" s="26" t="s">
        <v>72</v>
      </c>
      <c r="Y4722" s="26" t="s">
        <v>61</v>
      </c>
    </row>
    <row r="4723" spans="2:25" x14ac:dyDescent="0.2">
      <c r="B4723" s="26" t="s">
        <v>9697</v>
      </c>
      <c r="C4723" s="26" t="s">
        <v>55</v>
      </c>
      <c r="D4723" s="26" t="s">
        <v>9687</v>
      </c>
      <c r="E4723" s="26" t="str">
        <f>VLOOKUP(D4723,[1]ЕНС!A:E,2,FALSE)</f>
        <v>Услуги по аренде легковых автомобилей с водителем</v>
      </c>
      <c r="F4723" s="26" t="str">
        <f>VLOOKUP(D4723,[1]ЕНС!A:E,3,FALSE)</f>
        <v>Услуги по аренде легковых автомобилей с водителем</v>
      </c>
      <c r="G4723" s="26" t="s">
        <v>9688</v>
      </c>
      <c r="H4723" s="26" t="s">
        <v>26</v>
      </c>
      <c r="I4723" s="26">
        <v>0</v>
      </c>
      <c r="J4723" s="26">
        <v>631010000</v>
      </c>
      <c r="K4723" s="26" t="str">
        <f>VLOOKUP(B4723,[1]ПланКаз!A4706:M8010,12,0)</f>
        <v>ҚР, ШҚО, Өскемен қ., Бажов көш., 10</v>
      </c>
      <c r="L4723" s="26" t="str">
        <f>VLOOKUP(B4723,[1]ПланКаз!A4704:M8008,13,0)</f>
        <v>Желтоқсан - Қантар</v>
      </c>
      <c r="M4723" s="26" t="str">
        <f>VLOOKUP(B4723,[1]ПланКаз!A4706:N8010,14,0)</f>
        <v>Шығыс-Қазақстан облысы, Өскемен қ.</v>
      </c>
      <c r="N4723" s="26" t="s">
        <v>61</v>
      </c>
      <c r="O4723" s="26" t="str">
        <f>VLOOKUP(B4723,[1]ПланКаз!A4705:P8009,16,0)</f>
        <v>Қантар - Желтоқсан</v>
      </c>
      <c r="P4723" s="26" t="s">
        <v>59</v>
      </c>
      <c r="Q4723" s="27" t="s">
        <v>61</v>
      </c>
      <c r="R4723" s="26"/>
      <c r="S4723" s="28" t="s">
        <v>61</v>
      </c>
      <c r="T4723" s="28" t="s">
        <v>61</v>
      </c>
      <c r="U4723" s="28" t="s">
        <v>61</v>
      </c>
      <c r="V4723" s="28" t="s">
        <v>61</v>
      </c>
      <c r="W4723" s="26" t="s">
        <v>24</v>
      </c>
      <c r="X4723" s="26" t="s">
        <v>62</v>
      </c>
      <c r="Y4723" s="26" t="s">
        <v>5321</v>
      </c>
    </row>
    <row r="4724" spans="2:25" x14ac:dyDescent="0.2">
      <c r="B4724" s="26" t="s">
        <v>9698</v>
      </c>
      <c r="C4724" s="26" t="s">
        <v>55</v>
      </c>
      <c r="D4724" s="26" t="s">
        <v>9687</v>
      </c>
      <c r="E4724" s="26" t="str">
        <f>VLOOKUP(D4724,[1]ЕНС!A:E,2,FALSE)</f>
        <v>Услуги по аренде легковых автомобилей с водителем</v>
      </c>
      <c r="F4724" s="26" t="str">
        <f>VLOOKUP(D4724,[1]ЕНС!A:E,3,FALSE)</f>
        <v>Услуги по аренде легковых автомобилей с водителем</v>
      </c>
      <c r="G4724" s="26" t="s">
        <v>9688</v>
      </c>
      <c r="H4724" s="26" t="s">
        <v>10</v>
      </c>
      <c r="I4724" s="26">
        <v>0</v>
      </c>
      <c r="J4724" s="26">
        <v>631010000</v>
      </c>
      <c r="K4724" s="26" t="str">
        <f>VLOOKUP(B4724,[1]ПланКаз!A4707:M8011,12,0)</f>
        <v>ҚР, ШҚО, Өскемен қ., Бажов көш., 10</v>
      </c>
      <c r="L4724" s="26" t="str">
        <f>VLOOKUP(B4724,[1]ПланКаз!A4705:M8009,13,0)</f>
        <v>Желтоқсан - Қантар</v>
      </c>
      <c r="M4724" s="26" t="str">
        <f>VLOOKUP(B4724,[1]ПланКаз!A4707:N8011,14,0)</f>
        <v>Шығыс-Қазақстан облысы, Өскемен қ.</v>
      </c>
      <c r="N4724" s="26" t="s">
        <v>61</v>
      </c>
      <c r="O4724" s="26" t="str">
        <f>VLOOKUP(B4724,[1]ПланКаз!A4706:P8010,16,0)</f>
        <v>Қантар - Желтоқсан</v>
      </c>
      <c r="P4724" s="26" t="s">
        <v>59</v>
      </c>
      <c r="Q4724" s="27" t="s">
        <v>61</v>
      </c>
      <c r="R4724" s="26"/>
      <c r="S4724" s="28" t="s">
        <v>61</v>
      </c>
      <c r="T4724" s="28" t="s">
        <v>61</v>
      </c>
      <c r="U4724" s="28" t="s">
        <v>61</v>
      </c>
      <c r="V4724" s="28" t="s">
        <v>61</v>
      </c>
      <c r="W4724" s="26"/>
      <c r="X4724" s="26" t="s">
        <v>62</v>
      </c>
      <c r="Y4724" s="26" t="s">
        <v>9545</v>
      </c>
    </row>
    <row r="4725" spans="2:25" x14ac:dyDescent="0.2">
      <c r="B4725" s="26" t="s">
        <v>9699</v>
      </c>
      <c r="C4725" s="26" t="s">
        <v>55</v>
      </c>
      <c r="D4725" s="26" t="s">
        <v>9687</v>
      </c>
      <c r="E4725" s="26" t="str">
        <f>VLOOKUP(D4725,[1]ЕНС!A:E,2,FALSE)</f>
        <v>Услуги по аренде легковых автомобилей с водителем</v>
      </c>
      <c r="F4725" s="26" t="str">
        <f>VLOOKUP(D4725,[1]ЕНС!A:E,3,FALSE)</f>
        <v>Услуги по аренде легковых автомобилей с водителем</v>
      </c>
      <c r="G4725" s="26" t="s">
        <v>9688</v>
      </c>
      <c r="H4725" s="26" t="s">
        <v>10</v>
      </c>
      <c r="I4725" s="26">
        <v>0</v>
      </c>
      <c r="J4725" s="26">
        <v>631010000</v>
      </c>
      <c r="K4725" s="26" t="str">
        <f>VLOOKUP(B4725,[1]ПланКаз!A4708:M8012,12,0)</f>
        <v>ҚР, ШҚО, Өскемен қ., Бажов көш., 10</v>
      </c>
      <c r="L4725" s="26" t="str">
        <f>VLOOKUP(B4725,[1]ПланКаз!A4706:M8010,13,0)</f>
        <v>Қаңтар - Ақпан</v>
      </c>
      <c r="M4725" s="26" t="str">
        <f>VLOOKUP(B4725,[1]ПланКаз!A4708:N8012,14,0)</f>
        <v>Шығыс-Қазақстан облысы, Өскемен қ.</v>
      </c>
      <c r="N4725" s="26" t="s">
        <v>61</v>
      </c>
      <c r="O4725" s="26" t="str">
        <f>VLOOKUP(B4725,[1]ПланКаз!A4707:P8011,16,0)</f>
        <v>Ақпан - Желтоқсан</v>
      </c>
      <c r="P4725" s="26" t="s">
        <v>59</v>
      </c>
      <c r="Q4725" s="27" t="s">
        <v>61</v>
      </c>
      <c r="R4725" s="26"/>
      <c r="S4725" s="28" t="s">
        <v>61</v>
      </c>
      <c r="T4725" s="28" t="s">
        <v>61</v>
      </c>
      <c r="U4725" s="28">
        <v>1491000</v>
      </c>
      <c r="V4725" s="28">
        <v>1669920</v>
      </c>
      <c r="W4725" s="26"/>
      <c r="X4725" s="26" t="s">
        <v>72</v>
      </c>
      <c r="Y4725" s="26" t="s">
        <v>61</v>
      </c>
    </row>
    <row r="4726" spans="2:25" x14ac:dyDescent="0.2">
      <c r="B4726" s="26" t="s">
        <v>9700</v>
      </c>
      <c r="C4726" s="26" t="s">
        <v>55</v>
      </c>
      <c r="D4726" s="26" t="s">
        <v>9687</v>
      </c>
      <c r="E4726" s="26" t="str">
        <f>VLOOKUP(D4726,[1]ЕНС!A:E,2,FALSE)</f>
        <v>Услуги по аренде легковых автомобилей с водителем</v>
      </c>
      <c r="F4726" s="26" t="str">
        <f>VLOOKUP(D4726,[1]ЕНС!A:E,3,FALSE)</f>
        <v>Услуги по аренде легковых автомобилей с водителем</v>
      </c>
      <c r="G4726" s="26" t="s">
        <v>9688</v>
      </c>
      <c r="H4726" s="26" t="s">
        <v>26</v>
      </c>
      <c r="I4726" s="26">
        <v>0</v>
      </c>
      <c r="J4726" s="26">
        <v>631010000</v>
      </c>
      <c r="K4726" s="26" t="str">
        <f>VLOOKUP(B4726,[1]ПланКаз!A4709:M8013,12,0)</f>
        <v>ҚР, ШҚО, Өскемен қ., Бажов көш., 10</v>
      </c>
      <c r="L4726" s="26" t="str">
        <f>VLOOKUP(B4726,[1]ПланКаз!A4707:M8011,13,0)</f>
        <v>Желтоқсан - Қантар</v>
      </c>
      <c r="M4726" s="26" t="str">
        <f>VLOOKUP(B4726,[1]ПланКаз!A4709:N8013,14,0)</f>
        <v>Шығыс-Қазақстан облысы, Өскемен қ.</v>
      </c>
      <c r="N4726" s="26" t="s">
        <v>61</v>
      </c>
      <c r="O4726" s="26" t="str">
        <f>VLOOKUP(B4726,[1]ПланКаз!A4708:P8012,16,0)</f>
        <v>Қантар - Желтоқсан</v>
      </c>
      <c r="P4726" s="26" t="s">
        <v>59</v>
      </c>
      <c r="Q4726" s="27" t="s">
        <v>61</v>
      </c>
      <c r="R4726" s="26"/>
      <c r="S4726" s="28" t="s">
        <v>61</v>
      </c>
      <c r="T4726" s="28" t="s">
        <v>61</v>
      </c>
      <c r="U4726" s="28" t="s">
        <v>61</v>
      </c>
      <c r="V4726" s="28" t="s">
        <v>61</v>
      </c>
      <c r="W4726" s="26" t="s">
        <v>24</v>
      </c>
      <c r="X4726" s="26" t="s">
        <v>62</v>
      </c>
      <c r="Y4726" s="26" t="s">
        <v>5321</v>
      </c>
    </row>
    <row r="4727" spans="2:25" x14ac:dyDescent="0.2">
      <c r="B4727" s="26" t="s">
        <v>9701</v>
      </c>
      <c r="C4727" s="26" t="s">
        <v>55</v>
      </c>
      <c r="D4727" s="26" t="s">
        <v>9687</v>
      </c>
      <c r="E4727" s="26" t="str">
        <f>VLOOKUP(D4727,[1]ЕНС!A:E,2,FALSE)</f>
        <v>Услуги по аренде легковых автомобилей с водителем</v>
      </c>
      <c r="F4727" s="26" t="str">
        <f>VLOOKUP(D4727,[1]ЕНС!A:E,3,FALSE)</f>
        <v>Услуги по аренде легковых автомобилей с водителем</v>
      </c>
      <c r="G4727" s="26" t="s">
        <v>9688</v>
      </c>
      <c r="H4727" s="26" t="s">
        <v>10</v>
      </c>
      <c r="I4727" s="26">
        <v>0</v>
      </c>
      <c r="J4727" s="26">
        <v>631010000</v>
      </c>
      <c r="K4727" s="26" t="str">
        <f>VLOOKUP(B4727,[1]ПланКаз!A4710:M8014,12,0)</f>
        <v>ҚР, ШҚО, Өскемен қ., Бажов көш., 10</v>
      </c>
      <c r="L4727" s="26" t="str">
        <f>VLOOKUP(B4727,[1]ПланКаз!A4708:M8012,13,0)</f>
        <v>Желтоқсан - Қантар</v>
      </c>
      <c r="M4727" s="26" t="str">
        <f>VLOOKUP(B4727,[1]ПланКаз!A4710:N8014,14,0)</f>
        <v>Шығыс-Қазақстан облысы, Өскемен қ.</v>
      </c>
      <c r="N4727" s="26" t="s">
        <v>61</v>
      </c>
      <c r="O4727" s="26" t="str">
        <f>VLOOKUP(B4727,[1]ПланКаз!A4709:P8013,16,0)</f>
        <v>Қантар - Желтоқсан</v>
      </c>
      <c r="P4727" s="26" t="s">
        <v>59</v>
      </c>
      <c r="Q4727" s="27" t="s">
        <v>61</v>
      </c>
      <c r="R4727" s="26"/>
      <c r="S4727" s="28" t="s">
        <v>61</v>
      </c>
      <c r="T4727" s="28" t="s">
        <v>61</v>
      </c>
      <c r="U4727" s="28" t="s">
        <v>61</v>
      </c>
      <c r="V4727" s="28" t="s">
        <v>61</v>
      </c>
      <c r="W4727" s="26"/>
      <c r="X4727" s="26" t="s">
        <v>62</v>
      </c>
      <c r="Y4727" s="26" t="s">
        <v>9545</v>
      </c>
    </row>
    <row r="4728" spans="2:25" x14ac:dyDescent="0.2">
      <c r="B4728" s="26" t="s">
        <v>9702</v>
      </c>
      <c r="C4728" s="26" t="s">
        <v>55</v>
      </c>
      <c r="D4728" s="26" t="s">
        <v>9687</v>
      </c>
      <c r="E4728" s="26" t="str">
        <f>VLOOKUP(D4728,[1]ЕНС!A:E,2,FALSE)</f>
        <v>Услуги по аренде легковых автомобилей с водителем</v>
      </c>
      <c r="F4728" s="26" t="str">
        <f>VLOOKUP(D4728,[1]ЕНС!A:E,3,FALSE)</f>
        <v>Услуги по аренде легковых автомобилей с водителем</v>
      </c>
      <c r="G4728" s="26" t="s">
        <v>9688</v>
      </c>
      <c r="H4728" s="26" t="s">
        <v>10</v>
      </c>
      <c r="I4728" s="26">
        <v>0</v>
      </c>
      <c r="J4728" s="26">
        <v>631010000</v>
      </c>
      <c r="K4728" s="26" t="str">
        <f>VLOOKUP(B4728,[1]ПланКаз!A4711:M8015,12,0)</f>
        <v>ҚР, ШҚО, Өскемен қ., Бажов көш., 10</v>
      </c>
      <c r="L4728" s="26" t="str">
        <f>VLOOKUP(B4728,[1]ПланКаз!A4709:M8013,13,0)</f>
        <v>Қаңтар - Ақпан</v>
      </c>
      <c r="M4728" s="26" t="str">
        <f>VLOOKUP(B4728,[1]ПланКаз!A4711:N8015,14,0)</f>
        <v>Шығыс-Қазақстан облысы, Өскемен қ.</v>
      </c>
      <c r="N4728" s="26" t="s">
        <v>61</v>
      </c>
      <c r="O4728" s="26" t="str">
        <f>VLOOKUP(B4728,[1]ПланКаз!A4710:P8014,16,0)</f>
        <v>Ақпан - Желтоқсан</v>
      </c>
      <c r="P4728" s="26" t="s">
        <v>59</v>
      </c>
      <c r="Q4728" s="27" t="s">
        <v>61</v>
      </c>
      <c r="R4728" s="26"/>
      <c r="S4728" s="28" t="s">
        <v>61</v>
      </c>
      <c r="T4728" s="28" t="s">
        <v>61</v>
      </c>
      <c r="U4728" s="28">
        <v>1491000</v>
      </c>
      <c r="V4728" s="28">
        <v>1669920</v>
      </c>
      <c r="W4728" s="26"/>
      <c r="X4728" s="26" t="s">
        <v>72</v>
      </c>
      <c r="Y4728" s="26" t="s">
        <v>61</v>
      </c>
    </row>
    <row r="4729" spans="2:25" x14ac:dyDescent="0.2">
      <c r="B4729" s="26" t="s">
        <v>9703</v>
      </c>
      <c r="C4729" s="26" t="s">
        <v>55</v>
      </c>
      <c r="D4729" s="26" t="s">
        <v>9687</v>
      </c>
      <c r="E4729" s="26" t="str">
        <f>VLOOKUP(D4729,[1]ЕНС!A:E,2,FALSE)</f>
        <v>Услуги по аренде легковых автомобилей с водителем</v>
      </c>
      <c r="F4729" s="26" t="str">
        <f>VLOOKUP(D4729,[1]ЕНС!A:E,3,FALSE)</f>
        <v>Услуги по аренде легковых автомобилей с водителем</v>
      </c>
      <c r="G4729" s="26" t="s">
        <v>9704</v>
      </c>
      <c r="H4729" s="26" t="s">
        <v>26</v>
      </c>
      <c r="I4729" s="26">
        <v>0</v>
      </c>
      <c r="J4729" s="26">
        <v>631010000</v>
      </c>
      <c r="K4729" s="26" t="str">
        <f>VLOOKUP(B4729,[1]ПланКаз!A4712:M8016,12,0)</f>
        <v>ҚР, ШҚО, Өскемен қ., Бажов көш., 10</v>
      </c>
      <c r="L4729" s="26" t="str">
        <f>VLOOKUP(B4729,[1]ПланКаз!A4710:M8014,13,0)</f>
        <v>Желтоқсан - Қантар</v>
      </c>
      <c r="M4729" s="26" t="str">
        <f>VLOOKUP(B4729,[1]ПланКаз!A4712:N8016,14,0)</f>
        <v>Шығыс-Қазақстан облысы, Өскемен қ.</v>
      </c>
      <c r="N4729" s="26" t="s">
        <v>61</v>
      </c>
      <c r="O4729" s="26" t="str">
        <f>VLOOKUP(B4729,[1]ПланКаз!A4711:P8015,16,0)</f>
        <v>Қантар - Желтоқсан</v>
      </c>
      <c r="P4729" s="26" t="s">
        <v>59</v>
      </c>
      <c r="Q4729" s="27" t="s">
        <v>61</v>
      </c>
      <c r="R4729" s="26"/>
      <c r="S4729" s="28" t="s">
        <v>61</v>
      </c>
      <c r="T4729" s="28" t="s">
        <v>61</v>
      </c>
      <c r="U4729" s="28" t="s">
        <v>61</v>
      </c>
      <c r="V4729" s="28" t="s">
        <v>61</v>
      </c>
      <c r="W4729" s="26" t="s">
        <v>24</v>
      </c>
      <c r="X4729" s="26" t="s">
        <v>62</v>
      </c>
      <c r="Y4729" s="26" t="s">
        <v>5321</v>
      </c>
    </row>
    <row r="4730" spans="2:25" x14ac:dyDescent="0.2">
      <c r="B4730" s="26" t="s">
        <v>9705</v>
      </c>
      <c r="C4730" s="26" t="s">
        <v>55</v>
      </c>
      <c r="D4730" s="26" t="s">
        <v>9687</v>
      </c>
      <c r="E4730" s="26" t="str">
        <f>VLOOKUP(D4730,[1]ЕНС!A:E,2,FALSE)</f>
        <v>Услуги по аренде легковых автомобилей с водителем</v>
      </c>
      <c r="F4730" s="26" t="str">
        <f>VLOOKUP(D4730,[1]ЕНС!A:E,3,FALSE)</f>
        <v>Услуги по аренде легковых автомобилей с водителем</v>
      </c>
      <c r="G4730" s="26" t="s">
        <v>9704</v>
      </c>
      <c r="H4730" s="26" t="s">
        <v>10</v>
      </c>
      <c r="I4730" s="26">
        <v>0</v>
      </c>
      <c r="J4730" s="26">
        <v>631010000</v>
      </c>
      <c r="K4730" s="26" t="str">
        <f>VLOOKUP(B4730,[1]ПланКаз!A4713:M8017,12,0)</f>
        <v>ҚР, ШҚО, Өскемен қ., Бажов көш., 10</v>
      </c>
      <c r="L4730" s="26" t="str">
        <f>VLOOKUP(B4730,[1]ПланКаз!A4711:M8015,13,0)</f>
        <v>Желтоқсан - Қантар</v>
      </c>
      <c r="M4730" s="26" t="str">
        <f>VLOOKUP(B4730,[1]ПланКаз!A4713:N8017,14,0)</f>
        <v>Шығыс-Қазақстан облысы, Өскемен қ.</v>
      </c>
      <c r="N4730" s="26" t="s">
        <v>61</v>
      </c>
      <c r="O4730" s="26" t="str">
        <f>VLOOKUP(B4730,[1]ПланКаз!A4712:P8016,16,0)</f>
        <v>Қантар - Желтоқсан</v>
      </c>
      <c r="P4730" s="26" t="s">
        <v>59</v>
      </c>
      <c r="Q4730" s="27" t="s">
        <v>61</v>
      </c>
      <c r="R4730" s="26"/>
      <c r="S4730" s="28" t="s">
        <v>61</v>
      </c>
      <c r="T4730" s="28" t="s">
        <v>61</v>
      </c>
      <c r="U4730" s="28" t="s">
        <v>61</v>
      </c>
      <c r="V4730" s="28" t="s">
        <v>61</v>
      </c>
      <c r="W4730" s="26"/>
      <c r="X4730" s="26" t="s">
        <v>62</v>
      </c>
      <c r="Y4730" s="26" t="s">
        <v>9545</v>
      </c>
    </row>
    <row r="4731" spans="2:25" x14ac:dyDescent="0.2">
      <c r="B4731" s="26" t="s">
        <v>9706</v>
      </c>
      <c r="C4731" s="26" t="s">
        <v>55</v>
      </c>
      <c r="D4731" s="26" t="s">
        <v>9687</v>
      </c>
      <c r="E4731" s="26" t="str">
        <f>VLOOKUP(D4731,[1]ЕНС!A:E,2,FALSE)</f>
        <v>Услуги по аренде легковых автомобилей с водителем</v>
      </c>
      <c r="F4731" s="26" t="str">
        <f>VLOOKUP(D4731,[1]ЕНС!A:E,3,FALSE)</f>
        <v>Услуги по аренде легковых автомобилей с водителем</v>
      </c>
      <c r="G4731" s="26" t="s">
        <v>9704</v>
      </c>
      <c r="H4731" s="26" t="s">
        <v>10</v>
      </c>
      <c r="I4731" s="26">
        <v>0</v>
      </c>
      <c r="J4731" s="26">
        <v>631010000</v>
      </c>
      <c r="K4731" s="26" t="str">
        <f>VLOOKUP(B4731,[1]ПланКаз!A4714:M8018,12,0)</f>
        <v>ҚР, ШҚО, Өскемен қ., Бажов көш., 10</v>
      </c>
      <c r="L4731" s="26" t="str">
        <f>VLOOKUP(B4731,[1]ПланКаз!A4712:M8016,13,0)</f>
        <v>Қаңтар - Ақпан</v>
      </c>
      <c r="M4731" s="26" t="str">
        <f>VLOOKUP(B4731,[1]ПланКаз!A4714:N8018,14,0)</f>
        <v>Шығыс-Қазақстан облысы, Өскемен қ.</v>
      </c>
      <c r="N4731" s="26" t="s">
        <v>61</v>
      </c>
      <c r="O4731" s="26" t="str">
        <f>VLOOKUP(B4731,[1]ПланКаз!A4713:P8017,16,0)</f>
        <v>Ақпан - Желтоқсан</v>
      </c>
      <c r="P4731" s="26" t="s">
        <v>59</v>
      </c>
      <c r="Q4731" s="27" t="s">
        <v>61</v>
      </c>
      <c r="R4731" s="26"/>
      <c r="S4731" s="28" t="s">
        <v>61</v>
      </c>
      <c r="T4731" s="28" t="s">
        <v>61</v>
      </c>
      <c r="U4731" s="28">
        <v>1491000</v>
      </c>
      <c r="V4731" s="28">
        <v>1669920</v>
      </c>
      <c r="W4731" s="26"/>
      <c r="X4731" s="26" t="s">
        <v>72</v>
      </c>
      <c r="Y4731" s="26" t="s">
        <v>61</v>
      </c>
    </row>
    <row r="4732" spans="2:25" x14ac:dyDescent="0.2">
      <c r="B4732" s="26" t="s">
        <v>9707</v>
      </c>
      <c r="C4732" s="26" t="s">
        <v>55</v>
      </c>
      <c r="D4732" s="26" t="s">
        <v>9687</v>
      </c>
      <c r="E4732" s="26" t="str">
        <f>VLOOKUP(D4732,[1]ЕНС!A:E,2,FALSE)</f>
        <v>Услуги по аренде легковых автомобилей с водителем</v>
      </c>
      <c r="F4732" s="26" t="str">
        <f>VLOOKUP(D4732,[1]ЕНС!A:E,3,FALSE)</f>
        <v>Услуги по аренде легковых автомобилей с водителем</v>
      </c>
      <c r="G4732" s="26" t="s">
        <v>9704</v>
      </c>
      <c r="H4732" s="26" t="s">
        <v>26</v>
      </c>
      <c r="I4732" s="26">
        <v>0</v>
      </c>
      <c r="J4732" s="26">
        <v>631010000</v>
      </c>
      <c r="K4732" s="26" t="str">
        <f>VLOOKUP(B4732,[1]ПланКаз!A4715:M8019,12,0)</f>
        <v>ҚР, ШҚО, Өскемен қ., Бажов көш., 10</v>
      </c>
      <c r="L4732" s="26" t="str">
        <f>VLOOKUP(B4732,[1]ПланКаз!A4713:M8017,13,0)</f>
        <v>Желтоқсан - Қантар</v>
      </c>
      <c r="M4732" s="26" t="str">
        <f>VLOOKUP(B4732,[1]ПланКаз!A4715:N8019,14,0)</f>
        <v>Шығыс-Қазақстан облысы, Өскемен қ.</v>
      </c>
      <c r="N4732" s="26" t="s">
        <v>61</v>
      </c>
      <c r="O4732" s="26" t="str">
        <f>VLOOKUP(B4732,[1]ПланКаз!A4714:P8018,16,0)</f>
        <v>Қантар - Желтоқсан</v>
      </c>
      <c r="P4732" s="26" t="s">
        <v>59</v>
      </c>
      <c r="Q4732" s="27" t="s">
        <v>61</v>
      </c>
      <c r="R4732" s="26"/>
      <c r="S4732" s="28" t="s">
        <v>61</v>
      </c>
      <c r="T4732" s="28" t="s">
        <v>61</v>
      </c>
      <c r="U4732" s="28" t="s">
        <v>61</v>
      </c>
      <c r="V4732" s="28" t="s">
        <v>61</v>
      </c>
      <c r="W4732" s="26" t="s">
        <v>24</v>
      </c>
      <c r="X4732" s="26" t="s">
        <v>62</v>
      </c>
      <c r="Y4732" s="26" t="s">
        <v>5321</v>
      </c>
    </row>
    <row r="4733" spans="2:25" x14ac:dyDescent="0.2">
      <c r="B4733" s="26" t="s">
        <v>9708</v>
      </c>
      <c r="C4733" s="26" t="s">
        <v>55</v>
      </c>
      <c r="D4733" s="26" t="s">
        <v>9687</v>
      </c>
      <c r="E4733" s="26" t="str">
        <f>VLOOKUP(D4733,[1]ЕНС!A:E,2,FALSE)</f>
        <v>Услуги по аренде легковых автомобилей с водителем</v>
      </c>
      <c r="F4733" s="26" t="str">
        <f>VLOOKUP(D4733,[1]ЕНС!A:E,3,FALSE)</f>
        <v>Услуги по аренде легковых автомобилей с водителем</v>
      </c>
      <c r="G4733" s="26" t="s">
        <v>9704</v>
      </c>
      <c r="H4733" s="26" t="s">
        <v>10</v>
      </c>
      <c r="I4733" s="26">
        <v>0</v>
      </c>
      <c r="J4733" s="26">
        <v>631010000</v>
      </c>
      <c r="K4733" s="26" t="str">
        <f>VLOOKUP(B4733,[1]ПланКаз!A4716:M8020,12,0)</f>
        <v>ҚР, ШҚО, Өскемен қ., Бажов көш., 10</v>
      </c>
      <c r="L4733" s="26" t="str">
        <f>VLOOKUP(B4733,[1]ПланКаз!A4714:M8018,13,0)</f>
        <v>Желтоқсан - Қантар</v>
      </c>
      <c r="M4733" s="26" t="str">
        <f>VLOOKUP(B4733,[1]ПланКаз!A4716:N8020,14,0)</f>
        <v>Шығыс-Қазақстан облысы, Өскемен қ.</v>
      </c>
      <c r="N4733" s="26" t="s">
        <v>61</v>
      </c>
      <c r="O4733" s="26" t="str">
        <f>VLOOKUP(B4733,[1]ПланКаз!A4715:P8019,16,0)</f>
        <v>Қантар - Желтоқсан</v>
      </c>
      <c r="P4733" s="26" t="s">
        <v>59</v>
      </c>
      <c r="Q4733" s="27" t="s">
        <v>61</v>
      </c>
      <c r="R4733" s="26"/>
      <c r="S4733" s="28" t="s">
        <v>61</v>
      </c>
      <c r="T4733" s="28" t="s">
        <v>61</v>
      </c>
      <c r="U4733" s="28" t="s">
        <v>61</v>
      </c>
      <c r="V4733" s="28" t="s">
        <v>61</v>
      </c>
      <c r="W4733" s="26"/>
      <c r="X4733" s="26" t="s">
        <v>62</v>
      </c>
      <c r="Y4733" s="26" t="s">
        <v>9545</v>
      </c>
    </row>
    <row r="4734" spans="2:25" x14ac:dyDescent="0.2">
      <c r="B4734" s="26" t="s">
        <v>9709</v>
      </c>
      <c r="C4734" s="26" t="s">
        <v>55</v>
      </c>
      <c r="D4734" s="26" t="s">
        <v>9687</v>
      </c>
      <c r="E4734" s="26" t="str">
        <f>VLOOKUP(D4734,[1]ЕНС!A:E,2,FALSE)</f>
        <v>Услуги по аренде легковых автомобилей с водителем</v>
      </c>
      <c r="F4734" s="26" t="str">
        <f>VLOOKUP(D4734,[1]ЕНС!A:E,3,FALSE)</f>
        <v>Услуги по аренде легковых автомобилей с водителем</v>
      </c>
      <c r="G4734" s="26" t="s">
        <v>9704</v>
      </c>
      <c r="H4734" s="26" t="s">
        <v>10</v>
      </c>
      <c r="I4734" s="26">
        <v>0</v>
      </c>
      <c r="J4734" s="26">
        <v>631010000</v>
      </c>
      <c r="K4734" s="26" t="str">
        <f>VLOOKUP(B4734,[1]ПланКаз!A4717:M8021,12,0)</f>
        <v>ҚР, ШҚО, Өскемен қ., Бажов көш., 10</v>
      </c>
      <c r="L4734" s="26" t="str">
        <f>VLOOKUP(B4734,[1]ПланКаз!A4715:M8019,13,0)</f>
        <v>Қаңтар - Ақпан</v>
      </c>
      <c r="M4734" s="26" t="str">
        <f>VLOOKUP(B4734,[1]ПланКаз!A4717:N8021,14,0)</f>
        <v>Шығыс-Қазақстан облысы, Өскемен қ.</v>
      </c>
      <c r="N4734" s="26" t="s">
        <v>61</v>
      </c>
      <c r="O4734" s="26" t="str">
        <f>VLOOKUP(B4734,[1]ПланКаз!A4716:P8020,16,0)</f>
        <v>Ақпан - Желтоқсан</v>
      </c>
      <c r="P4734" s="26" t="s">
        <v>59</v>
      </c>
      <c r="Q4734" s="27" t="s">
        <v>61</v>
      </c>
      <c r="R4734" s="26"/>
      <c r="S4734" s="28" t="s">
        <v>61</v>
      </c>
      <c r="T4734" s="28" t="s">
        <v>61</v>
      </c>
      <c r="U4734" s="28">
        <v>1491000</v>
      </c>
      <c r="V4734" s="28">
        <v>1669920</v>
      </c>
      <c r="W4734" s="26"/>
      <c r="X4734" s="26" t="s">
        <v>72</v>
      </c>
      <c r="Y4734" s="26" t="s">
        <v>61</v>
      </c>
    </row>
    <row r="4735" spans="2:25" x14ac:dyDescent="0.2">
      <c r="B4735" s="26" t="s">
        <v>9710</v>
      </c>
      <c r="C4735" s="26" t="s">
        <v>55</v>
      </c>
      <c r="D4735" s="26" t="s">
        <v>9687</v>
      </c>
      <c r="E4735" s="26" t="str">
        <f>VLOOKUP(D4735,[1]ЕНС!A:E,2,FALSE)</f>
        <v>Услуги по аренде легковых автомобилей с водителем</v>
      </c>
      <c r="F4735" s="26" t="str">
        <f>VLOOKUP(D4735,[1]ЕНС!A:E,3,FALSE)</f>
        <v>Услуги по аренде легковых автомобилей с водителем</v>
      </c>
      <c r="G4735" s="26" t="s">
        <v>9704</v>
      </c>
      <c r="H4735" s="26" t="s">
        <v>26</v>
      </c>
      <c r="I4735" s="26">
        <v>0</v>
      </c>
      <c r="J4735" s="26">
        <v>631010000</v>
      </c>
      <c r="K4735" s="26" t="str">
        <f>VLOOKUP(B4735,[1]ПланКаз!A4718:M8022,12,0)</f>
        <v>ҚР, ШҚО, Өскемен қ., Бажов көш., 10</v>
      </c>
      <c r="L4735" s="26" t="str">
        <f>VLOOKUP(B4735,[1]ПланКаз!A4716:M8020,13,0)</f>
        <v>Желтоқсан - Қантар</v>
      </c>
      <c r="M4735" s="26" t="str">
        <f>VLOOKUP(B4735,[1]ПланКаз!A4718:N8022,14,0)</f>
        <v>Шығыс-Қазақстан облысы, Өскемен қ.</v>
      </c>
      <c r="N4735" s="26" t="s">
        <v>61</v>
      </c>
      <c r="O4735" s="26" t="str">
        <f>VLOOKUP(B4735,[1]ПланКаз!A4717:P8021,16,0)</f>
        <v>Қантар - Желтоқсан</v>
      </c>
      <c r="P4735" s="26" t="s">
        <v>59</v>
      </c>
      <c r="Q4735" s="27" t="s">
        <v>61</v>
      </c>
      <c r="R4735" s="26"/>
      <c r="S4735" s="28" t="s">
        <v>61</v>
      </c>
      <c r="T4735" s="28" t="s">
        <v>61</v>
      </c>
      <c r="U4735" s="28" t="s">
        <v>61</v>
      </c>
      <c r="V4735" s="28" t="s">
        <v>61</v>
      </c>
      <c r="W4735" s="26" t="s">
        <v>24</v>
      </c>
      <c r="X4735" s="26" t="s">
        <v>62</v>
      </c>
      <c r="Y4735" s="26" t="s">
        <v>5321</v>
      </c>
    </row>
    <row r="4736" spans="2:25" x14ac:dyDescent="0.2">
      <c r="B4736" s="26" t="s">
        <v>9711</v>
      </c>
      <c r="C4736" s="26" t="s">
        <v>55</v>
      </c>
      <c r="D4736" s="26" t="s">
        <v>9687</v>
      </c>
      <c r="E4736" s="26" t="str">
        <f>VLOOKUP(D4736,[1]ЕНС!A:E,2,FALSE)</f>
        <v>Услуги по аренде легковых автомобилей с водителем</v>
      </c>
      <c r="F4736" s="26" t="str">
        <f>VLOOKUP(D4736,[1]ЕНС!A:E,3,FALSE)</f>
        <v>Услуги по аренде легковых автомобилей с водителем</v>
      </c>
      <c r="G4736" s="26" t="s">
        <v>9704</v>
      </c>
      <c r="H4736" s="26" t="s">
        <v>10</v>
      </c>
      <c r="I4736" s="26">
        <v>0</v>
      </c>
      <c r="J4736" s="26">
        <v>631010000</v>
      </c>
      <c r="K4736" s="26" t="str">
        <f>VLOOKUP(B4736,[1]ПланКаз!A4719:M8023,12,0)</f>
        <v>ҚР, ШҚО, Өскемен қ., Бажов көш., 10</v>
      </c>
      <c r="L4736" s="26" t="str">
        <f>VLOOKUP(B4736,[1]ПланКаз!A4717:M8021,13,0)</f>
        <v>Желтоқсан - Қантар</v>
      </c>
      <c r="M4736" s="26" t="str">
        <f>VLOOKUP(B4736,[1]ПланКаз!A4719:N8023,14,0)</f>
        <v>Шығыс-Қазақстан облысы, Өскемен қ.</v>
      </c>
      <c r="N4736" s="26" t="s">
        <v>61</v>
      </c>
      <c r="O4736" s="26" t="str">
        <f>VLOOKUP(B4736,[1]ПланКаз!A4718:P8022,16,0)</f>
        <v>Қантар - Желтоқсан</v>
      </c>
      <c r="P4736" s="26" t="s">
        <v>59</v>
      </c>
      <c r="Q4736" s="27" t="s">
        <v>61</v>
      </c>
      <c r="R4736" s="26"/>
      <c r="S4736" s="28" t="s">
        <v>61</v>
      </c>
      <c r="T4736" s="28" t="s">
        <v>61</v>
      </c>
      <c r="U4736" s="28" t="s">
        <v>61</v>
      </c>
      <c r="V4736" s="28" t="s">
        <v>61</v>
      </c>
      <c r="W4736" s="26"/>
      <c r="X4736" s="26" t="s">
        <v>62</v>
      </c>
      <c r="Y4736" s="26" t="s">
        <v>9545</v>
      </c>
    </row>
    <row r="4737" spans="2:25" x14ac:dyDescent="0.2">
      <c r="B4737" s="26" t="s">
        <v>9712</v>
      </c>
      <c r="C4737" s="26" t="s">
        <v>55</v>
      </c>
      <c r="D4737" s="26" t="s">
        <v>9687</v>
      </c>
      <c r="E4737" s="26" t="str">
        <f>VLOOKUP(D4737,[1]ЕНС!A:E,2,FALSE)</f>
        <v>Услуги по аренде легковых автомобилей с водителем</v>
      </c>
      <c r="F4737" s="26" t="str">
        <f>VLOOKUP(D4737,[1]ЕНС!A:E,3,FALSE)</f>
        <v>Услуги по аренде легковых автомобилей с водителем</v>
      </c>
      <c r="G4737" s="26" t="s">
        <v>9704</v>
      </c>
      <c r="H4737" s="26" t="s">
        <v>10</v>
      </c>
      <c r="I4737" s="26">
        <v>0</v>
      </c>
      <c r="J4737" s="26">
        <v>631010000</v>
      </c>
      <c r="K4737" s="26" t="str">
        <f>VLOOKUP(B4737,[1]ПланКаз!A4720:M8024,12,0)</f>
        <v>ҚР, ШҚО, Өскемен қ., Бажов көш., 10</v>
      </c>
      <c r="L4737" s="26" t="str">
        <f>VLOOKUP(B4737,[1]ПланКаз!A4718:M8022,13,0)</f>
        <v>Қаңтар - Ақпан</v>
      </c>
      <c r="M4737" s="26" t="str">
        <f>VLOOKUP(B4737,[1]ПланКаз!A4720:N8024,14,0)</f>
        <v>Шығыс-Қазақстан облысы, Өскемен қ.</v>
      </c>
      <c r="N4737" s="26" t="s">
        <v>61</v>
      </c>
      <c r="O4737" s="26" t="str">
        <f>VLOOKUP(B4737,[1]ПланКаз!A4719:P8023,16,0)</f>
        <v>Ақпан - Желтоқсан</v>
      </c>
      <c r="P4737" s="26" t="s">
        <v>59</v>
      </c>
      <c r="Q4737" s="27" t="s">
        <v>61</v>
      </c>
      <c r="R4737" s="26"/>
      <c r="S4737" s="28" t="s">
        <v>61</v>
      </c>
      <c r="T4737" s="28" t="s">
        <v>61</v>
      </c>
      <c r="U4737" s="28">
        <v>1491000</v>
      </c>
      <c r="V4737" s="28">
        <v>1669920</v>
      </c>
      <c r="W4737" s="26"/>
      <c r="X4737" s="26" t="s">
        <v>72</v>
      </c>
      <c r="Y4737" s="26" t="s">
        <v>61</v>
      </c>
    </row>
    <row r="4738" spans="2:25" x14ac:dyDescent="0.2">
      <c r="B4738" s="26" t="s">
        <v>9713</v>
      </c>
      <c r="C4738" s="26" t="s">
        <v>55</v>
      </c>
      <c r="D4738" s="26" t="s">
        <v>9687</v>
      </c>
      <c r="E4738" s="26" t="str">
        <f>VLOOKUP(D4738,[1]ЕНС!A:E,2,FALSE)</f>
        <v>Услуги по аренде легковых автомобилей с водителем</v>
      </c>
      <c r="F4738" s="26" t="str">
        <f>VLOOKUP(D4738,[1]ЕНС!A:E,3,FALSE)</f>
        <v>Услуги по аренде легковых автомобилей с водителем</v>
      </c>
      <c r="G4738" s="26" t="s">
        <v>9714</v>
      </c>
      <c r="H4738" s="26" t="s">
        <v>26</v>
      </c>
      <c r="I4738" s="26">
        <v>0</v>
      </c>
      <c r="J4738" s="26">
        <v>631010000</v>
      </c>
      <c r="K4738" s="26" t="str">
        <f>VLOOKUP(B4738,[1]ПланКаз!A4721:M8025,12,0)</f>
        <v>ҚР, ШҚО, Өскемен қ., Бажов көш., 10</v>
      </c>
      <c r="L4738" s="26" t="str">
        <f>VLOOKUP(B4738,[1]ПланКаз!A4719:M8023,13,0)</f>
        <v>Желтоқсан - Қантар</v>
      </c>
      <c r="M4738" s="26" t="str">
        <f>VLOOKUP(B4738,[1]ПланКаз!A4721:N8025,14,0)</f>
        <v>Шығыс-Қазақстан облысы, Семей қ.</v>
      </c>
      <c r="N4738" s="26" t="s">
        <v>61</v>
      </c>
      <c r="O4738" s="26" t="str">
        <f>VLOOKUP(B4738,[1]ПланКаз!A4720:P8024,16,0)</f>
        <v>Қантар - Желтоқсан</v>
      </c>
      <c r="P4738" s="26" t="s">
        <v>59</v>
      </c>
      <c r="Q4738" s="27" t="s">
        <v>61</v>
      </c>
      <c r="R4738" s="26"/>
      <c r="S4738" s="28" t="s">
        <v>61</v>
      </c>
      <c r="T4738" s="28" t="s">
        <v>61</v>
      </c>
      <c r="U4738" s="28" t="s">
        <v>61</v>
      </c>
      <c r="V4738" s="28" t="s">
        <v>61</v>
      </c>
      <c r="W4738" s="26" t="s">
        <v>24</v>
      </c>
      <c r="X4738" s="26" t="s">
        <v>62</v>
      </c>
      <c r="Y4738" s="26" t="s">
        <v>5321</v>
      </c>
    </row>
    <row r="4739" spans="2:25" x14ac:dyDescent="0.2">
      <c r="B4739" s="26" t="s">
        <v>9715</v>
      </c>
      <c r="C4739" s="26" t="s">
        <v>55</v>
      </c>
      <c r="D4739" s="26" t="s">
        <v>9687</v>
      </c>
      <c r="E4739" s="26" t="str">
        <f>VLOOKUP(D4739,[1]ЕНС!A:E,2,FALSE)</f>
        <v>Услуги по аренде легковых автомобилей с водителем</v>
      </c>
      <c r="F4739" s="26" t="str">
        <f>VLOOKUP(D4739,[1]ЕНС!A:E,3,FALSE)</f>
        <v>Услуги по аренде легковых автомобилей с водителем</v>
      </c>
      <c r="G4739" s="26" t="s">
        <v>9714</v>
      </c>
      <c r="H4739" s="26" t="s">
        <v>10</v>
      </c>
      <c r="I4739" s="26">
        <v>0</v>
      </c>
      <c r="J4739" s="26">
        <v>631010000</v>
      </c>
      <c r="K4739" s="26" t="str">
        <f>VLOOKUP(B4739,[1]ПланКаз!A4722:M8026,12,0)</f>
        <v>ҚР, ШҚО, Өскемен қ., Бажов көш., 10</v>
      </c>
      <c r="L4739" s="26" t="str">
        <f>VLOOKUP(B4739,[1]ПланКаз!A4720:M8024,13,0)</f>
        <v>Желтоқсан - Қантар</v>
      </c>
      <c r="M4739" s="26" t="str">
        <f>VLOOKUP(B4739,[1]ПланКаз!A4722:N8026,14,0)</f>
        <v>Шығыс-Қазақстан облысы, Семей қ.</v>
      </c>
      <c r="N4739" s="26" t="s">
        <v>61</v>
      </c>
      <c r="O4739" s="26" t="str">
        <f>VLOOKUP(B4739,[1]ПланКаз!A4721:P8025,16,0)</f>
        <v>Қантар - Желтоқсан</v>
      </c>
      <c r="P4739" s="26" t="s">
        <v>59</v>
      </c>
      <c r="Q4739" s="27" t="s">
        <v>61</v>
      </c>
      <c r="R4739" s="26"/>
      <c r="S4739" s="28" t="s">
        <v>61</v>
      </c>
      <c r="T4739" s="28" t="s">
        <v>61</v>
      </c>
      <c r="U4739" s="28" t="s">
        <v>61</v>
      </c>
      <c r="V4739" s="28" t="s">
        <v>61</v>
      </c>
      <c r="W4739" s="26"/>
      <c r="X4739" s="26" t="s">
        <v>62</v>
      </c>
      <c r="Y4739" s="26" t="s">
        <v>9545</v>
      </c>
    </row>
    <row r="4740" spans="2:25" x14ac:dyDescent="0.2">
      <c r="B4740" s="26" t="s">
        <v>9716</v>
      </c>
      <c r="C4740" s="26" t="s">
        <v>55</v>
      </c>
      <c r="D4740" s="26" t="s">
        <v>9687</v>
      </c>
      <c r="E4740" s="26" t="str">
        <f>VLOOKUP(D4740,[1]ЕНС!A:E,2,FALSE)</f>
        <v>Услуги по аренде легковых автомобилей с водителем</v>
      </c>
      <c r="F4740" s="26" t="str">
        <f>VLOOKUP(D4740,[1]ЕНС!A:E,3,FALSE)</f>
        <v>Услуги по аренде легковых автомобилей с водителем</v>
      </c>
      <c r="G4740" s="26" t="s">
        <v>9714</v>
      </c>
      <c r="H4740" s="26" t="s">
        <v>10</v>
      </c>
      <c r="I4740" s="26">
        <v>0</v>
      </c>
      <c r="J4740" s="26">
        <v>631010000</v>
      </c>
      <c r="K4740" s="26" t="str">
        <f>VLOOKUP(B4740,[1]ПланКаз!A4723:M8027,12,0)</f>
        <v>ҚР, ШҚО, Өскемен қ., Бажов көш., 10</v>
      </c>
      <c r="L4740" s="26" t="str">
        <f>VLOOKUP(B4740,[1]ПланКаз!A4721:M8025,13,0)</f>
        <v>Қаңтар - Ақпан</v>
      </c>
      <c r="M4740" s="26" t="str">
        <f>VLOOKUP(B4740,[1]ПланКаз!A4723:N8027,14,0)</f>
        <v>Шығыс-Қазақстан облысы, Семей қ.</v>
      </c>
      <c r="N4740" s="26" t="s">
        <v>61</v>
      </c>
      <c r="O4740" s="26" t="str">
        <f>VLOOKUP(B4740,[1]ПланКаз!A4722:P8026,16,0)</f>
        <v>Ақпан - Желтоқсан</v>
      </c>
      <c r="P4740" s="26" t="s">
        <v>59</v>
      </c>
      <c r="Q4740" s="27" t="s">
        <v>61</v>
      </c>
      <c r="R4740" s="26"/>
      <c r="S4740" s="28" t="s">
        <v>61</v>
      </c>
      <c r="T4740" s="28" t="s">
        <v>61</v>
      </c>
      <c r="U4740" s="28">
        <v>1491000</v>
      </c>
      <c r="V4740" s="28">
        <v>1669920</v>
      </c>
      <c r="W4740" s="26"/>
      <c r="X4740" s="26" t="s">
        <v>72</v>
      </c>
      <c r="Y4740" s="26" t="s">
        <v>61</v>
      </c>
    </row>
    <row r="4741" spans="2:25" x14ac:dyDescent="0.2">
      <c r="B4741" s="26" t="s">
        <v>9717</v>
      </c>
      <c r="C4741" s="26" t="s">
        <v>55</v>
      </c>
      <c r="D4741" s="26" t="s">
        <v>9687</v>
      </c>
      <c r="E4741" s="26" t="str">
        <f>VLOOKUP(D4741,[1]ЕНС!A:E,2,FALSE)</f>
        <v>Услуги по аренде легковых автомобилей с водителем</v>
      </c>
      <c r="F4741" s="26" t="str">
        <f>VLOOKUP(D4741,[1]ЕНС!A:E,3,FALSE)</f>
        <v>Услуги по аренде легковых автомобилей с водителем</v>
      </c>
      <c r="G4741" s="26" t="s">
        <v>9714</v>
      </c>
      <c r="H4741" s="26" t="s">
        <v>26</v>
      </c>
      <c r="I4741" s="26">
        <v>0</v>
      </c>
      <c r="J4741" s="26">
        <v>631010000</v>
      </c>
      <c r="K4741" s="26" t="str">
        <f>VLOOKUP(B4741,[1]ПланКаз!A4724:M8028,12,0)</f>
        <v>ҚР, ШҚО, Өскемен қ., Бажов көш., 10</v>
      </c>
      <c r="L4741" s="26" t="str">
        <f>VLOOKUP(B4741,[1]ПланКаз!A4722:M8026,13,0)</f>
        <v>Желтоқсан - Қантар</v>
      </c>
      <c r="M4741" s="26" t="str">
        <f>VLOOKUP(B4741,[1]ПланКаз!A4724:N8028,14,0)</f>
        <v>Шығыс-Қазақстан облысы, Семей қ.</v>
      </c>
      <c r="N4741" s="26" t="s">
        <v>61</v>
      </c>
      <c r="O4741" s="26" t="str">
        <f>VLOOKUP(B4741,[1]ПланКаз!A4723:P8027,16,0)</f>
        <v>Қантар - Желтоқсан</v>
      </c>
      <c r="P4741" s="26" t="s">
        <v>59</v>
      </c>
      <c r="Q4741" s="27" t="s">
        <v>61</v>
      </c>
      <c r="R4741" s="26"/>
      <c r="S4741" s="28" t="s">
        <v>61</v>
      </c>
      <c r="T4741" s="28" t="s">
        <v>61</v>
      </c>
      <c r="U4741" s="28" t="s">
        <v>61</v>
      </c>
      <c r="V4741" s="28" t="s">
        <v>61</v>
      </c>
      <c r="W4741" s="26" t="s">
        <v>24</v>
      </c>
      <c r="X4741" s="26" t="s">
        <v>62</v>
      </c>
      <c r="Y4741" s="26" t="s">
        <v>5321</v>
      </c>
    </row>
    <row r="4742" spans="2:25" x14ac:dyDescent="0.2">
      <c r="B4742" s="26" t="s">
        <v>9718</v>
      </c>
      <c r="C4742" s="26" t="s">
        <v>55</v>
      </c>
      <c r="D4742" s="26" t="s">
        <v>9687</v>
      </c>
      <c r="E4742" s="26" t="str">
        <f>VLOOKUP(D4742,[1]ЕНС!A:E,2,FALSE)</f>
        <v>Услуги по аренде легковых автомобилей с водителем</v>
      </c>
      <c r="F4742" s="26" t="str">
        <f>VLOOKUP(D4742,[1]ЕНС!A:E,3,FALSE)</f>
        <v>Услуги по аренде легковых автомобилей с водителем</v>
      </c>
      <c r="G4742" s="26" t="s">
        <v>9714</v>
      </c>
      <c r="H4742" s="26" t="s">
        <v>10</v>
      </c>
      <c r="I4742" s="26">
        <v>0</v>
      </c>
      <c r="J4742" s="26">
        <v>631010000</v>
      </c>
      <c r="K4742" s="26" t="str">
        <f>VLOOKUP(B4742,[1]ПланКаз!A4725:M8029,12,0)</f>
        <v>ҚР, ШҚО, Өскемен қ., Бажов көш., 10</v>
      </c>
      <c r="L4742" s="26" t="str">
        <f>VLOOKUP(B4742,[1]ПланКаз!A4723:M8027,13,0)</f>
        <v>Желтоқсан - Қантар</v>
      </c>
      <c r="M4742" s="26" t="str">
        <f>VLOOKUP(B4742,[1]ПланКаз!A4725:N8029,14,0)</f>
        <v>Шығыс-Қазақстан облысы, Семей қ.</v>
      </c>
      <c r="N4742" s="26" t="s">
        <v>61</v>
      </c>
      <c r="O4742" s="26" t="str">
        <f>VLOOKUP(B4742,[1]ПланКаз!A4724:P8028,16,0)</f>
        <v>Қантар - Желтоқсан</v>
      </c>
      <c r="P4742" s="26" t="s">
        <v>59</v>
      </c>
      <c r="Q4742" s="27" t="s">
        <v>61</v>
      </c>
      <c r="R4742" s="26"/>
      <c r="S4742" s="28" t="s">
        <v>61</v>
      </c>
      <c r="T4742" s="28" t="s">
        <v>61</v>
      </c>
      <c r="U4742" s="28" t="s">
        <v>61</v>
      </c>
      <c r="V4742" s="28" t="s">
        <v>61</v>
      </c>
      <c r="W4742" s="26"/>
      <c r="X4742" s="26" t="s">
        <v>62</v>
      </c>
      <c r="Y4742" s="26" t="s">
        <v>9545</v>
      </c>
    </row>
    <row r="4743" spans="2:25" x14ac:dyDescent="0.2">
      <c r="B4743" s="26" t="s">
        <v>9719</v>
      </c>
      <c r="C4743" s="26" t="s">
        <v>55</v>
      </c>
      <c r="D4743" s="26" t="s">
        <v>9687</v>
      </c>
      <c r="E4743" s="26" t="str">
        <f>VLOOKUP(D4743,[1]ЕНС!A:E,2,FALSE)</f>
        <v>Услуги по аренде легковых автомобилей с водителем</v>
      </c>
      <c r="F4743" s="26" t="str">
        <f>VLOOKUP(D4743,[1]ЕНС!A:E,3,FALSE)</f>
        <v>Услуги по аренде легковых автомобилей с водителем</v>
      </c>
      <c r="G4743" s="26" t="s">
        <v>9714</v>
      </c>
      <c r="H4743" s="26" t="s">
        <v>10</v>
      </c>
      <c r="I4743" s="26">
        <v>0</v>
      </c>
      <c r="J4743" s="26">
        <v>631010000</v>
      </c>
      <c r="K4743" s="26" t="str">
        <f>VLOOKUP(B4743,[1]ПланКаз!A4726:M8030,12,0)</f>
        <v>ҚР, ШҚО, Өскемен қ., Бажов көш., 10</v>
      </c>
      <c r="L4743" s="26" t="str">
        <f>VLOOKUP(B4743,[1]ПланКаз!A4724:M8028,13,0)</f>
        <v>Қаңтар - Ақпан</v>
      </c>
      <c r="M4743" s="26" t="str">
        <f>VLOOKUP(B4743,[1]ПланКаз!A4726:N8030,14,0)</f>
        <v>Шығыс-Қазақстан облысы, Семей қ.</v>
      </c>
      <c r="N4743" s="26" t="s">
        <v>61</v>
      </c>
      <c r="O4743" s="26" t="str">
        <f>VLOOKUP(B4743,[1]ПланКаз!A4725:P8029,16,0)</f>
        <v>Ақпан - Желтоқсан</v>
      </c>
      <c r="P4743" s="26" t="s">
        <v>59</v>
      </c>
      <c r="Q4743" s="27" t="s">
        <v>61</v>
      </c>
      <c r="R4743" s="26"/>
      <c r="S4743" s="28" t="s">
        <v>61</v>
      </c>
      <c r="T4743" s="28" t="s">
        <v>61</v>
      </c>
      <c r="U4743" s="28">
        <v>1491000</v>
      </c>
      <c r="V4743" s="28">
        <v>1669920</v>
      </c>
      <c r="W4743" s="26"/>
      <c r="X4743" s="26" t="s">
        <v>72</v>
      </c>
      <c r="Y4743" s="26" t="s">
        <v>61</v>
      </c>
    </row>
    <row r="4744" spans="2:25" x14ac:dyDescent="0.2">
      <c r="B4744" s="26" t="s">
        <v>9720</v>
      </c>
      <c r="C4744" s="26" t="s">
        <v>55</v>
      </c>
      <c r="D4744" s="26" t="s">
        <v>9687</v>
      </c>
      <c r="E4744" s="26" t="str">
        <f>VLOOKUP(D4744,[1]ЕНС!A:E,2,FALSE)</f>
        <v>Услуги по аренде легковых автомобилей с водителем</v>
      </c>
      <c r="F4744" s="26" t="str">
        <f>VLOOKUP(D4744,[1]ЕНС!A:E,3,FALSE)</f>
        <v>Услуги по аренде легковых автомобилей с водителем</v>
      </c>
      <c r="G4744" s="26" t="s">
        <v>9714</v>
      </c>
      <c r="H4744" s="26" t="s">
        <v>26</v>
      </c>
      <c r="I4744" s="26">
        <v>0</v>
      </c>
      <c r="J4744" s="26">
        <v>631010000</v>
      </c>
      <c r="K4744" s="26" t="str">
        <f>VLOOKUP(B4744,[1]ПланКаз!A4727:M8031,12,0)</f>
        <v>ҚР, ШҚО, Өскемен қ., Бажов көш., 10</v>
      </c>
      <c r="L4744" s="26" t="str">
        <f>VLOOKUP(B4744,[1]ПланКаз!A4725:M8029,13,0)</f>
        <v>Желтоқсан - Қантар</v>
      </c>
      <c r="M4744" s="26" t="str">
        <f>VLOOKUP(B4744,[1]ПланКаз!A4727:N8031,14,0)</f>
        <v>Шығыс-Қазақстан облысы, Семей қ.</v>
      </c>
      <c r="N4744" s="26" t="s">
        <v>61</v>
      </c>
      <c r="O4744" s="26" t="str">
        <f>VLOOKUP(B4744,[1]ПланКаз!A4726:P8030,16,0)</f>
        <v>Қантар - Желтоқсан</v>
      </c>
      <c r="P4744" s="26" t="s">
        <v>59</v>
      </c>
      <c r="Q4744" s="27" t="s">
        <v>61</v>
      </c>
      <c r="R4744" s="26"/>
      <c r="S4744" s="28" t="s">
        <v>61</v>
      </c>
      <c r="T4744" s="28" t="s">
        <v>61</v>
      </c>
      <c r="U4744" s="28" t="s">
        <v>61</v>
      </c>
      <c r="V4744" s="28" t="s">
        <v>61</v>
      </c>
      <c r="W4744" s="26" t="s">
        <v>24</v>
      </c>
      <c r="X4744" s="26" t="s">
        <v>62</v>
      </c>
      <c r="Y4744" s="26" t="s">
        <v>5321</v>
      </c>
    </row>
    <row r="4745" spans="2:25" x14ac:dyDescent="0.2">
      <c r="B4745" s="26" t="s">
        <v>9721</v>
      </c>
      <c r="C4745" s="26" t="s">
        <v>55</v>
      </c>
      <c r="D4745" s="26" t="s">
        <v>9687</v>
      </c>
      <c r="E4745" s="26" t="str">
        <f>VLOOKUP(D4745,[1]ЕНС!A:E,2,FALSE)</f>
        <v>Услуги по аренде легковых автомобилей с водителем</v>
      </c>
      <c r="F4745" s="26" t="str">
        <f>VLOOKUP(D4745,[1]ЕНС!A:E,3,FALSE)</f>
        <v>Услуги по аренде легковых автомобилей с водителем</v>
      </c>
      <c r="G4745" s="26" t="s">
        <v>9714</v>
      </c>
      <c r="H4745" s="26" t="s">
        <v>10</v>
      </c>
      <c r="I4745" s="26">
        <v>0</v>
      </c>
      <c r="J4745" s="26">
        <v>631010000</v>
      </c>
      <c r="K4745" s="26" t="str">
        <f>VLOOKUP(B4745,[1]ПланКаз!A4728:M8032,12,0)</f>
        <v>ҚР, ШҚО, Өскемен қ., Бажов көш., 10</v>
      </c>
      <c r="L4745" s="26" t="str">
        <f>VLOOKUP(B4745,[1]ПланКаз!A4726:M8030,13,0)</f>
        <v>Желтоқсан - Қантар</v>
      </c>
      <c r="M4745" s="26" t="str">
        <f>VLOOKUP(B4745,[1]ПланКаз!A4728:N8032,14,0)</f>
        <v>Шығыс-Қазақстан облысы, Семей қ.</v>
      </c>
      <c r="N4745" s="26" t="s">
        <v>61</v>
      </c>
      <c r="O4745" s="26" t="str">
        <f>VLOOKUP(B4745,[1]ПланКаз!A4727:P8031,16,0)</f>
        <v>Қантар - Желтоқсан</v>
      </c>
      <c r="P4745" s="26" t="s">
        <v>59</v>
      </c>
      <c r="Q4745" s="27" t="s">
        <v>61</v>
      </c>
      <c r="R4745" s="26"/>
      <c r="S4745" s="28" t="s">
        <v>61</v>
      </c>
      <c r="T4745" s="28" t="s">
        <v>61</v>
      </c>
      <c r="U4745" s="28" t="s">
        <v>61</v>
      </c>
      <c r="V4745" s="28" t="s">
        <v>61</v>
      </c>
      <c r="W4745" s="26"/>
      <c r="X4745" s="26" t="s">
        <v>62</v>
      </c>
      <c r="Y4745" s="26" t="s">
        <v>9545</v>
      </c>
    </row>
    <row r="4746" spans="2:25" x14ac:dyDescent="0.2">
      <c r="B4746" s="26" t="s">
        <v>9722</v>
      </c>
      <c r="C4746" s="26" t="s">
        <v>55</v>
      </c>
      <c r="D4746" s="26" t="s">
        <v>9687</v>
      </c>
      <c r="E4746" s="26" t="str">
        <f>VLOOKUP(D4746,[1]ЕНС!A:E,2,FALSE)</f>
        <v>Услуги по аренде легковых автомобилей с водителем</v>
      </c>
      <c r="F4746" s="26" t="str">
        <f>VLOOKUP(D4746,[1]ЕНС!A:E,3,FALSE)</f>
        <v>Услуги по аренде легковых автомобилей с водителем</v>
      </c>
      <c r="G4746" s="26" t="s">
        <v>9714</v>
      </c>
      <c r="H4746" s="26" t="s">
        <v>10</v>
      </c>
      <c r="I4746" s="26">
        <v>0</v>
      </c>
      <c r="J4746" s="26">
        <v>631010000</v>
      </c>
      <c r="K4746" s="26" t="str">
        <f>VLOOKUP(B4746,[1]ПланКаз!A4729:M8033,12,0)</f>
        <v>ҚР, ШҚО, Өскемен қ., Бажов көш., 10</v>
      </c>
      <c r="L4746" s="26" t="str">
        <f>VLOOKUP(B4746,[1]ПланКаз!A4727:M8031,13,0)</f>
        <v>Қаңтар - Ақпан</v>
      </c>
      <c r="M4746" s="26" t="str">
        <f>VLOOKUP(B4746,[1]ПланКаз!A4729:N8033,14,0)</f>
        <v>Шығыс-Қазақстан облысы, Семей қ.</v>
      </c>
      <c r="N4746" s="26" t="s">
        <v>61</v>
      </c>
      <c r="O4746" s="26" t="str">
        <f>VLOOKUP(B4746,[1]ПланКаз!A4728:P8032,16,0)</f>
        <v>Ақпан - Желтоқсан</v>
      </c>
      <c r="P4746" s="26" t="s">
        <v>59</v>
      </c>
      <c r="Q4746" s="27" t="s">
        <v>61</v>
      </c>
      <c r="R4746" s="26"/>
      <c r="S4746" s="28" t="s">
        <v>61</v>
      </c>
      <c r="T4746" s="28" t="s">
        <v>61</v>
      </c>
      <c r="U4746" s="28">
        <v>1491000</v>
      </c>
      <c r="V4746" s="28">
        <v>1669920</v>
      </c>
      <c r="W4746" s="26"/>
      <c r="X4746" s="26" t="s">
        <v>72</v>
      </c>
      <c r="Y4746" s="26" t="s">
        <v>61</v>
      </c>
    </row>
    <row r="4747" spans="2:25" x14ac:dyDescent="0.2">
      <c r="B4747" s="26" t="s">
        <v>9723</v>
      </c>
      <c r="C4747" s="26" t="s">
        <v>55</v>
      </c>
      <c r="D4747" s="26" t="s">
        <v>9687</v>
      </c>
      <c r="E4747" s="26" t="str">
        <f>VLOOKUP(D4747,[1]ЕНС!A:E,2,FALSE)</f>
        <v>Услуги по аренде легковых автомобилей с водителем</v>
      </c>
      <c r="F4747" s="26" t="str">
        <f>VLOOKUP(D4747,[1]ЕНС!A:E,3,FALSE)</f>
        <v>Услуги по аренде легковых автомобилей с водителем</v>
      </c>
      <c r="G4747" s="26" t="s">
        <v>9714</v>
      </c>
      <c r="H4747" s="26" t="s">
        <v>26</v>
      </c>
      <c r="I4747" s="26">
        <v>0</v>
      </c>
      <c r="J4747" s="26">
        <v>631010000</v>
      </c>
      <c r="K4747" s="26" t="str">
        <f>VLOOKUP(B4747,[1]ПланКаз!A4730:M8034,12,0)</f>
        <v>ҚР, ШҚО, Өскемен қ., Бажов көш., 10</v>
      </c>
      <c r="L4747" s="26" t="str">
        <f>VLOOKUP(B4747,[1]ПланКаз!A4728:M8032,13,0)</f>
        <v>Желтоқсан - Қантар</v>
      </c>
      <c r="M4747" s="26" t="str">
        <f>VLOOKUP(B4747,[1]ПланКаз!A4730:N8034,14,0)</f>
        <v>Шығыс-Қазақстан облысы, Семей қ.</v>
      </c>
      <c r="N4747" s="26" t="s">
        <v>61</v>
      </c>
      <c r="O4747" s="26" t="str">
        <f>VLOOKUP(B4747,[1]ПланКаз!A4729:P8033,16,0)</f>
        <v>Қантар - Желтоқсан</v>
      </c>
      <c r="P4747" s="26" t="s">
        <v>59</v>
      </c>
      <c r="Q4747" s="27" t="s">
        <v>61</v>
      </c>
      <c r="R4747" s="26"/>
      <c r="S4747" s="28" t="s">
        <v>61</v>
      </c>
      <c r="T4747" s="28" t="s">
        <v>61</v>
      </c>
      <c r="U4747" s="28" t="s">
        <v>61</v>
      </c>
      <c r="V4747" s="28" t="s">
        <v>61</v>
      </c>
      <c r="W4747" s="26" t="s">
        <v>24</v>
      </c>
      <c r="X4747" s="26" t="s">
        <v>62</v>
      </c>
      <c r="Y4747" s="26" t="s">
        <v>5321</v>
      </c>
    </row>
    <row r="4748" spans="2:25" x14ac:dyDescent="0.2">
      <c r="B4748" s="26" t="s">
        <v>9724</v>
      </c>
      <c r="C4748" s="26" t="s">
        <v>55</v>
      </c>
      <c r="D4748" s="26" t="s">
        <v>9687</v>
      </c>
      <c r="E4748" s="26" t="str">
        <f>VLOOKUP(D4748,[1]ЕНС!A:E,2,FALSE)</f>
        <v>Услуги по аренде легковых автомобилей с водителем</v>
      </c>
      <c r="F4748" s="26" t="str">
        <f>VLOOKUP(D4748,[1]ЕНС!A:E,3,FALSE)</f>
        <v>Услуги по аренде легковых автомобилей с водителем</v>
      </c>
      <c r="G4748" s="26" t="s">
        <v>9714</v>
      </c>
      <c r="H4748" s="26" t="s">
        <v>10</v>
      </c>
      <c r="I4748" s="26">
        <v>0</v>
      </c>
      <c r="J4748" s="26">
        <v>631010000</v>
      </c>
      <c r="K4748" s="26" t="str">
        <f>VLOOKUP(B4748,[1]ПланКаз!A4731:M8035,12,0)</f>
        <v>ҚР, ШҚО, Өскемен қ., Бажов көш., 10</v>
      </c>
      <c r="L4748" s="26" t="str">
        <f>VLOOKUP(B4748,[1]ПланКаз!A4729:M8033,13,0)</f>
        <v>Желтоқсан - Қантар</v>
      </c>
      <c r="M4748" s="26" t="str">
        <f>VLOOKUP(B4748,[1]ПланКаз!A4731:N8035,14,0)</f>
        <v>Шығыс-Қазақстан облысы, Семей қ.</v>
      </c>
      <c r="N4748" s="26" t="s">
        <v>61</v>
      </c>
      <c r="O4748" s="26" t="str">
        <f>VLOOKUP(B4748,[1]ПланКаз!A4730:P8034,16,0)</f>
        <v>Қантар - Желтоқсан</v>
      </c>
      <c r="P4748" s="26" t="s">
        <v>59</v>
      </c>
      <c r="Q4748" s="27" t="s">
        <v>61</v>
      </c>
      <c r="R4748" s="26"/>
      <c r="S4748" s="28" t="s">
        <v>61</v>
      </c>
      <c r="T4748" s="28" t="s">
        <v>61</v>
      </c>
      <c r="U4748" s="28" t="s">
        <v>61</v>
      </c>
      <c r="V4748" s="28" t="s">
        <v>61</v>
      </c>
      <c r="W4748" s="26"/>
      <c r="X4748" s="26" t="s">
        <v>62</v>
      </c>
      <c r="Y4748" s="26" t="s">
        <v>9545</v>
      </c>
    </row>
    <row r="4749" spans="2:25" x14ac:dyDescent="0.2">
      <c r="B4749" s="26" t="s">
        <v>9725</v>
      </c>
      <c r="C4749" s="26" t="s">
        <v>55</v>
      </c>
      <c r="D4749" s="26" t="s">
        <v>9687</v>
      </c>
      <c r="E4749" s="26" t="str">
        <f>VLOOKUP(D4749,[1]ЕНС!A:E,2,FALSE)</f>
        <v>Услуги по аренде легковых автомобилей с водителем</v>
      </c>
      <c r="F4749" s="26" t="str">
        <f>VLOOKUP(D4749,[1]ЕНС!A:E,3,FALSE)</f>
        <v>Услуги по аренде легковых автомобилей с водителем</v>
      </c>
      <c r="G4749" s="26" t="s">
        <v>9714</v>
      </c>
      <c r="H4749" s="26" t="s">
        <v>10</v>
      </c>
      <c r="I4749" s="26">
        <v>0</v>
      </c>
      <c r="J4749" s="26">
        <v>631010000</v>
      </c>
      <c r="K4749" s="26" t="str">
        <f>VLOOKUP(B4749,[1]ПланКаз!A4732:M8036,12,0)</f>
        <v>ҚР, ШҚО, Өскемен қ., Бажов көш., 10</v>
      </c>
      <c r="L4749" s="26" t="str">
        <f>VLOOKUP(B4749,[1]ПланКаз!A4730:M8034,13,0)</f>
        <v>Қаңтар - Ақпан</v>
      </c>
      <c r="M4749" s="26" t="str">
        <f>VLOOKUP(B4749,[1]ПланКаз!A4732:N8036,14,0)</f>
        <v>Шығыс-Қазақстан облысы, Семей қ.</v>
      </c>
      <c r="N4749" s="26" t="s">
        <v>61</v>
      </c>
      <c r="O4749" s="26" t="str">
        <f>VLOOKUP(B4749,[1]ПланКаз!A4731:P8035,16,0)</f>
        <v>Ақпан - Желтоқсан</v>
      </c>
      <c r="P4749" s="26" t="s">
        <v>59</v>
      </c>
      <c r="Q4749" s="27" t="s">
        <v>61</v>
      </c>
      <c r="R4749" s="26"/>
      <c r="S4749" s="28" t="s">
        <v>61</v>
      </c>
      <c r="T4749" s="28" t="s">
        <v>61</v>
      </c>
      <c r="U4749" s="28">
        <v>1491000</v>
      </c>
      <c r="V4749" s="28">
        <v>1669920</v>
      </c>
      <c r="W4749" s="26"/>
      <c r="X4749" s="26" t="s">
        <v>72</v>
      </c>
      <c r="Y4749" s="26" t="s">
        <v>61</v>
      </c>
    </row>
    <row r="4750" spans="2:25" x14ac:dyDescent="0.2">
      <c r="B4750" s="26" t="s">
        <v>9726</v>
      </c>
      <c r="C4750" s="26" t="s">
        <v>55</v>
      </c>
      <c r="D4750" s="26" t="s">
        <v>9687</v>
      </c>
      <c r="E4750" s="26" t="str">
        <f>VLOOKUP(D4750,[1]ЕНС!A:E,2,FALSE)</f>
        <v>Услуги по аренде легковых автомобилей с водителем</v>
      </c>
      <c r="F4750" s="26" t="str">
        <f>VLOOKUP(D4750,[1]ЕНС!A:E,3,FALSE)</f>
        <v>Услуги по аренде легковых автомобилей с водителем</v>
      </c>
      <c r="G4750" s="26" t="s">
        <v>9714</v>
      </c>
      <c r="H4750" s="26" t="s">
        <v>26</v>
      </c>
      <c r="I4750" s="26">
        <v>0</v>
      </c>
      <c r="J4750" s="26">
        <v>631010000</v>
      </c>
      <c r="K4750" s="26" t="str">
        <f>VLOOKUP(B4750,[1]ПланКаз!A4733:M8037,12,0)</f>
        <v>ҚР, ШҚО, Өскемен қ., Бажов көш., 10</v>
      </c>
      <c r="L4750" s="26" t="str">
        <f>VLOOKUP(B4750,[1]ПланКаз!A4731:M8035,13,0)</f>
        <v>Желтоқсан - Қантар</v>
      </c>
      <c r="M4750" s="26" t="str">
        <f>VLOOKUP(B4750,[1]ПланКаз!A4733:N8037,14,0)</f>
        <v>Шығыс-Қазақстан облысы, Семей қ.</v>
      </c>
      <c r="N4750" s="26" t="s">
        <v>61</v>
      </c>
      <c r="O4750" s="26" t="str">
        <f>VLOOKUP(B4750,[1]ПланКаз!A4732:P8036,16,0)</f>
        <v>Қантар - Желтоқсан</v>
      </c>
      <c r="P4750" s="26" t="s">
        <v>59</v>
      </c>
      <c r="Q4750" s="27" t="s">
        <v>61</v>
      </c>
      <c r="R4750" s="26"/>
      <c r="S4750" s="28" t="s">
        <v>61</v>
      </c>
      <c r="T4750" s="28" t="s">
        <v>61</v>
      </c>
      <c r="U4750" s="28" t="s">
        <v>61</v>
      </c>
      <c r="V4750" s="28" t="s">
        <v>61</v>
      </c>
      <c r="W4750" s="26" t="s">
        <v>24</v>
      </c>
      <c r="X4750" s="26" t="s">
        <v>62</v>
      </c>
      <c r="Y4750" s="26" t="s">
        <v>5321</v>
      </c>
    </row>
    <row r="4751" spans="2:25" x14ac:dyDescent="0.2">
      <c r="B4751" s="26" t="s">
        <v>9727</v>
      </c>
      <c r="C4751" s="26" t="s">
        <v>55</v>
      </c>
      <c r="D4751" s="26" t="s">
        <v>9687</v>
      </c>
      <c r="E4751" s="26" t="str">
        <f>VLOOKUP(D4751,[1]ЕНС!A:E,2,FALSE)</f>
        <v>Услуги по аренде легковых автомобилей с водителем</v>
      </c>
      <c r="F4751" s="26" t="str">
        <f>VLOOKUP(D4751,[1]ЕНС!A:E,3,FALSE)</f>
        <v>Услуги по аренде легковых автомобилей с водителем</v>
      </c>
      <c r="G4751" s="26" t="s">
        <v>9714</v>
      </c>
      <c r="H4751" s="26" t="s">
        <v>10</v>
      </c>
      <c r="I4751" s="26">
        <v>0</v>
      </c>
      <c r="J4751" s="26">
        <v>631010000</v>
      </c>
      <c r="K4751" s="26" t="str">
        <f>VLOOKUP(B4751,[1]ПланКаз!A4734:M8038,12,0)</f>
        <v>ҚР, ШҚО, Өскемен қ., Бажов көш., 10</v>
      </c>
      <c r="L4751" s="26" t="str">
        <f>VLOOKUP(B4751,[1]ПланКаз!A4732:M8036,13,0)</f>
        <v>Желтоқсан - Қантар</v>
      </c>
      <c r="M4751" s="26" t="str">
        <f>VLOOKUP(B4751,[1]ПланКаз!A4734:N8038,14,0)</f>
        <v>Шығыс-Қазақстан облысы, Семей қ.</v>
      </c>
      <c r="N4751" s="26" t="s">
        <v>61</v>
      </c>
      <c r="O4751" s="26" t="str">
        <f>VLOOKUP(B4751,[1]ПланКаз!A4733:P8037,16,0)</f>
        <v>Қантар - Желтоқсан</v>
      </c>
      <c r="P4751" s="26" t="s">
        <v>59</v>
      </c>
      <c r="Q4751" s="27" t="s">
        <v>61</v>
      </c>
      <c r="R4751" s="26"/>
      <c r="S4751" s="28" t="s">
        <v>61</v>
      </c>
      <c r="T4751" s="28" t="s">
        <v>61</v>
      </c>
      <c r="U4751" s="28" t="s">
        <v>61</v>
      </c>
      <c r="V4751" s="28" t="s">
        <v>61</v>
      </c>
      <c r="W4751" s="26"/>
      <c r="X4751" s="26" t="s">
        <v>62</v>
      </c>
      <c r="Y4751" s="26" t="s">
        <v>9545</v>
      </c>
    </row>
    <row r="4752" spans="2:25" x14ac:dyDescent="0.2">
      <c r="B4752" s="26" t="s">
        <v>9728</v>
      </c>
      <c r="C4752" s="26" t="s">
        <v>55</v>
      </c>
      <c r="D4752" s="26" t="s">
        <v>9687</v>
      </c>
      <c r="E4752" s="26" t="str">
        <f>VLOOKUP(D4752,[1]ЕНС!A:E,2,FALSE)</f>
        <v>Услуги по аренде легковых автомобилей с водителем</v>
      </c>
      <c r="F4752" s="26" t="str">
        <f>VLOOKUP(D4752,[1]ЕНС!A:E,3,FALSE)</f>
        <v>Услуги по аренде легковых автомобилей с водителем</v>
      </c>
      <c r="G4752" s="26" t="s">
        <v>9714</v>
      </c>
      <c r="H4752" s="26" t="s">
        <v>10</v>
      </c>
      <c r="I4752" s="26">
        <v>0</v>
      </c>
      <c r="J4752" s="26">
        <v>631010000</v>
      </c>
      <c r="K4752" s="26" t="str">
        <f>VLOOKUP(B4752,[1]ПланКаз!A4735:M8039,12,0)</f>
        <v>ҚР, ШҚО, Өскемен қ., Бажов көш., 10</v>
      </c>
      <c r="L4752" s="26" t="str">
        <f>VLOOKUP(B4752,[1]ПланКаз!A4733:M8037,13,0)</f>
        <v>Қаңтар - Ақпан</v>
      </c>
      <c r="M4752" s="26" t="str">
        <f>VLOOKUP(B4752,[1]ПланКаз!A4735:N8039,14,0)</f>
        <v>Шығыс-Қазақстан облысы, Семей қ.</v>
      </c>
      <c r="N4752" s="26" t="s">
        <v>61</v>
      </c>
      <c r="O4752" s="26" t="str">
        <f>VLOOKUP(B4752,[1]ПланКаз!A4734:P8038,16,0)</f>
        <v>Ақпан - Желтоқсан</v>
      </c>
      <c r="P4752" s="26" t="s">
        <v>59</v>
      </c>
      <c r="Q4752" s="27" t="s">
        <v>61</v>
      </c>
      <c r="R4752" s="26"/>
      <c r="S4752" s="28" t="s">
        <v>61</v>
      </c>
      <c r="T4752" s="28" t="s">
        <v>61</v>
      </c>
      <c r="U4752" s="28">
        <v>1491000</v>
      </c>
      <c r="V4752" s="28">
        <v>1669920</v>
      </c>
      <c r="W4752" s="26"/>
      <c r="X4752" s="26" t="s">
        <v>72</v>
      </c>
      <c r="Y4752" s="26" t="s">
        <v>61</v>
      </c>
    </row>
    <row r="4753" spans="2:25" x14ac:dyDescent="0.2">
      <c r="B4753" s="26" t="s">
        <v>9729</v>
      </c>
      <c r="C4753" s="26" t="s">
        <v>55</v>
      </c>
      <c r="D4753" s="26" t="s">
        <v>9687</v>
      </c>
      <c r="E4753" s="26" t="str">
        <f>VLOOKUP(D4753,[1]ЕНС!A:E,2,FALSE)</f>
        <v>Услуги по аренде легковых автомобилей с водителем</v>
      </c>
      <c r="F4753" s="26" t="str">
        <f>VLOOKUP(D4753,[1]ЕНС!A:E,3,FALSE)</f>
        <v>Услуги по аренде легковых автомобилей с водителем</v>
      </c>
      <c r="G4753" s="26" t="s">
        <v>9714</v>
      </c>
      <c r="H4753" s="26" t="s">
        <v>26</v>
      </c>
      <c r="I4753" s="26">
        <v>0</v>
      </c>
      <c r="J4753" s="26">
        <v>631010000</v>
      </c>
      <c r="K4753" s="26" t="str">
        <f>VLOOKUP(B4753,[1]ПланКаз!A4736:M8040,12,0)</f>
        <v>ҚР, ШҚО, Өскемен қ., Бажов көш., 10</v>
      </c>
      <c r="L4753" s="26" t="str">
        <f>VLOOKUP(B4753,[1]ПланКаз!A4734:M8038,13,0)</f>
        <v>Желтоқсан - Қантар</v>
      </c>
      <c r="M4753" s="26" t="str">
        <f>VLOOKUP(B4753,[1]ПланКаз!A4736:N8040,14,0)</f>
        <v>Шығыс-Қазақстан облысы, Семей қ.</v>
      </c>
      <c r="N4753" s="26" t="s">
        <v>61</v>
      </c>
      <c r="O4753" s="26" t="str">
        <f>VLOOKUP(B4753,[1]ПланКаз!A4735:P8039,16,0)</f>
        <v>Қантар - Желтоқсан</v>
      </c>
      <c r="P4753" s="26" t="s">
        <v>59</v>
      </c>
      <c r="Q4753" s="27" t="s">
        <v>61</v>
      </c>
      <c r="R4753" s="26"/>
      <c r="S4753" s="28" t="s">
        <v>61</v>
      </c>
      <c r="T4753" s="28" t="s">
        <v>61</v>
      </c>
      <c r="U4753" s="28" t="s">
        <v>61</v>
      </c>
      <c r="V4753" s="28" t="s">
        <v>61</v>
      </c>
      <c r="W4753" s="26" t="s">
        <v>24</v>
      </c>
      <c r="X4753" s="26" t="s">
        <v>62</v>
      </c>
      <c r="Y4753" s="26" t="s">
        <v>5321</v>
      </c>
    </row>
    <row r="4754" spans="2:25" x14ac:dyDescent="0.2">
      <c r="B4754" s="26" t="s">
        <v>9730</v>
      </c>
      <c r="C4754" s="26" t="s">
        <v>55</v>
      </c>
      <c r="D4754" s="26" t="s">
        <v>9687</v>
      </c>
      <c r="E4754" s="26" t="str">
        <f>VLOOKUP(D4754,[1]ЕНС!A:E,2,FALSE)</f>
        <v>Услуги по аренде легковых автомобилей с водителем</v>
      </c>
      <c r="F4754" s="26" t="str">
        <f>VLOOKUP(D4754,[1]ЕНС!A:E,3,FALSE)</f>
        <v>Услуги по аренде легковых автомобилей с водителем</v>
      </c>
      <c r="G4754" s="26" t="s">
        <v>9714</v>
      </c>
      <c r="H4754" s="26" t="s">
        <v>10</v>
      </c>
      <c r="I4754" s="26">
        <v>0</v>
      </c>
      <c r="J4754" s="26">
        <v>631010000</v>
      </c>
      <c r="K4754" s="26" t="str">
        <f>VLOOKUP(B4754,[1]ПланКаз!A4737:M8041,12,0)</f>
        <v>ҚР, ШҚО, Өскемен қ., Бажов көш., 10</v>
      </c>
      <c r="L4754" s="26" t="str">
        <f>VLOOKUP(B4754,[1]ПланКаз!A4735:M8039,13,0)</f>
        <v>Желтоқсан - Қантар</v>
      </c>
      <c r="M4754" s="26" t="str">
        <f>VLOOKUP(B4754,[1]ПланКаз!A4737:N8041,14,0)</f>
        <v>Шығыс-Қазақстан облысы, Семей қ.</v>
      </c>
      <c r="N4754" s="26" t="s">
        <v>61</v>
      </c>
      <c r="O4754" s="26" t="str">
        <f>VLOOKUP(B4754,[1]ПланКаз!A4736:P8040,16,0)</f>
        <v>Қантар - Желтоқсан</v>
      </c>
      <c r="P4754" s="26" t="s">
        <v>59</v>
      </c>
      <c r="Q4754" s="27" t="s">
        <v>61</v>
      </c>
      <c r="R4754" s="26"/>
      <c r="S4754" s="28" t="s">
        <v>61</v>
      </c>
      <c r="T4754" s="28" t="s">
        <v>61</v>
      </c>
      <c r="U4754" s="28" t="s">
        <v>61</v>
      </c>
      <c r="V4754" s="28" t="s">
        <v>61</v>
      </c>
      <c r="W4754" s="26"/>
      <c r="X4754" s="26" t="s">
        <v>62</v>
      </c>
      <c r="Y4754" s="26" t="s">
        <v>9545</v>
      </c>
    </row>
    <row r="4755" spans="2:25" x14ac:dyDescent="0.2">
      <c r="B4755" s="26" t="s">
        <v>9731</v>
      </c>
      <c r="C4755" s="26" t="s">
        <v>55</v>
      </c>
      <c r="D4755" s="26" t="s">
        <v>9687</v>
      </c>
      <c r="E4755" s="26" t="str">
        <f>VLOOKUP(D4755,[1]ЕНС!A:E,2,FALSE)</f>
        <v>Услуги по аренде легковых автомобилей с водителем</v>
      </c>
      <c r="F4755" s="26" t="str">
        <f>VLOOKUP(D4755,[1]ЕНС!A:E,3,FALSE)</f>
        <v>Услуги по аренде легковых автомобилей с водителем</v>
      </c>
      <c r="G4755" s="26" t="s">
        <v>9714</v>
      </c>
      <c r="H4755" s="26" t="s">
        <v>10</v>
      </c>
      <c r="I4755" s="26">
        <v>0</v>
      </c>
      <c r="J4755" s="26">
        <v>631010000</v>
      </c>
      <c r="K4755" s="26" t="str">
        <f>VLOOKUP(B4755,[1]ПланКаз!A4738:M8042,12,0)</f>
        <v>ҚР, ШҚО, Өскемен қ., Бажов көш., 10</v>
      </c>
      <c r="L4755" s="26" t="str">
        <f>VLOOKUP(B4755,[1]ПланКаз!A4736:M8040,13,0)</f>
        <v>Қаңтар - Ақпан</v>
      </c>
      <c r="M4755" s="26" t="str">
        <f>VLOOKUP(B4755,[1]ПланКаз!A4738:N8042,14,0)</f>
        <v>Шығыс-Қазақстан облысы, Семей қ.</v>
      </c>
      <c r="N4755" s="26" t="s">
        <v>61</v>
      </c>
      <c r="O4755" s="26" t="str">
        <f>VLOOKUP(B4755,[1]ПланКаз!A4737:P8041,16,0)</f>
        <v>Ақпан - Желтоқсан</v>
      </c>
      <c r="P4755" s="26" t="s">
        <v>59</v>
      </c>
      <c r="Q4755" s="27" t="s">
        <v>61</v>
      </c>
      <c r="R4755" s="26"/>
      <c r="S4755" s="28" t="s">
        <v>61</v>
      </c>
      <c r="T4755" s="28" t="s">
        <v>61</v>
      </c>
      <c r="U4755" s="28">
        <v>1491000</v>
      </c>
      <c r="V4755" s="28">
        <v>1669920</v>
      </c>
      <c r="W4755" s="26"/>
      <c r="X4755" s="26" t="s">
        <v>72</v>
      </c>
      <c r="Y4755" s="26" t="s">
        <v>61</v>
      </c>
    </row>
    <row r="4756" spans="2:25" x14ac:dyDescent="0.2">
      <c r="B4756" s="26" t="s">
        <v>9732</v>
      </c>
      <c r="C4756" s="26" t="s">
        <v>55</v>
      </c>
      <c r="D4756" s="26" t="s">
        <v>9687</v>
      </c>
      <c r="E4756" s="26" t="str">
        <f>VLOOKUP(D4756,[1]ЕНС!A:E,2,FALSE)</f>
        <v>Услуги по аренде легковых автомобилей с водителем</v>
      </c>
      <c r="F4756" s="26" t="str">
        <f>VLOOKUP(D4756,[1]ЕНС!A:E,3,FALSE)</f>
        <v>Услуги по аренде легковых автомобилей с водителем</v>
      </c>
      <c r="G4756" s="26" t="s">
        <v>9714</v>
      </c>
      <c r="H4756" s="26" t="s">
        <v>26</v>
      </c>
      <c r="I4756" s="26">
        <v>0</v>
      </c>
      <c r="J4756" s="26">
        <v>631010000</v>
      </c>
      <c r="K4756" s="26" t="str">
        <f>VLOOKUP(B4756,[1]ПланКаз!A4739:M8043,12,0)</f>
        <v>ҚР, ШҚО, Өскемен қ., Бажов көш., 10</v>
      </c>
      <c r="L4756" s="26" t="str">
        <f>VLOOKUP(B4756,[1]ПланКаз!A4737:M8041,13,0)</f>
        <v>Желтоқсан - Қантар</v>
      </c>
      <c r="M4756" s="26" t="str">
        <f>VLOOKUP(B4756,[1]ПланКаз!A4739:N8043,14,0)</f>
        <v>Шығыс-Қазақстан облысы, Семей қ.</v>
      </c>
      <c r="N4756" s="26" t="s">
        <v>61</v>
      </c>
      <c r="O4756" s="26" t="str">
        <f>VLOOKUP(B4756,[1]ПланКаз!A4738:P8042,16,0)</f>
        <v>Қантар - Желтоқсан</v>
      </c>
      <c r="P4756" s="26" t="s">
        <v>59</v>
      </c>
      <c r="Q4756" s="27" t="s">
        <v>61</v>
      </c>
      <c r="R4756" s="26"/>
      <c r="S4756" s="28" t="s">
        <v>61</v>
      </c>
      <c r="T4756" s="28" t="s">
        <v>61</v>
      </c>
      <c r="U4756" s="28" t="s">
        <v>61</v>
      </c>
      <c r="V4756" s="28" t="s">
        <v>61</v>
      </c>
      <c r="W4756" s="26" t="s">
        <v>24</v>
      </c>
      <c r="X4756" s="26" t="s">
        <v>62</v>
      </c>
      <c r="Y4756" s="26" t="s">
        <v>5321</v>
      </c>
    </row>
    <row r="4757" spans="2:25" x14ac:dyDescent="0.2">
      <c r="B4757" s="26" t="s">
        <v>9733</v>
      </c>
      <c r="C4757" s="26" t="s">
        <v>55</v>
      </c>
      <c r="D4757" s="26" t="s">
        <v>9687</v>
      </c>
      <c r="E4757" s="26" t="str">
        <f>VLOOKUP(D4757,[1]ЕНС!A:E,2,FALSE)</f>
        <v>Услуги по аренде легковых автомобилей с водителем</v>
      </c>
      <c r="F4757" s="26" t="str">
        <f>VLOOKUP(D4757,[1]ЕНС!A:E,3,FALSE)</f>
        <v>Услуги по аренде легковых автомобилей с водителем</v>
      </c>
      <c r="G4757" s="26" t="s">
        <v>9714</v>
      </c>
      <c r="H4757" s="26" t="s">
        <v>10</v>
      </c>
      <c r="I4757" s="26">
        <v>0</v>
      </c>
      <c r="J4757" s="26">
        <v>631010000</v>
      </c>
      <c r="K4757" s="26" t="str">
        <f>VLOOKUP(B4757,[1]ПланКаз!A4740:M8044,12,0)</f>
        <v>ҚР, ШҚО, Өскемен қ., Бажов көш., 10</v>
      </c>
      <c r="L4757" s="26" t="str">
        <f>VLOOKUP(B4757,[1]ПланКаз!A4738:M8042,13,0)</f>
        <v>Желтоқсан - Қантар</v>
      </c>
      <c r="M4757" s="26" t="str">
        <f>VLOOKUP(B4757,[1]ПланКаз!A4740:N8044,14,0)</f>
        <v>Шығыс-Қазақстан облысы, Семей қ.</v>
      </c>
      <c r="N4757" s="26" t="s">
        <v>61</v>
      </c>
      <c r="O4757" s="26" t="str">
        <f>VLOOKUP(B4757,[1]ПланКаз!A4739:P8043,16,0)</f>
        <v>Қантар - Желтоқсан</v>
      </c>
      <c r="P4757" s="26" t="s">
        <v>59</v>
      </c>
      <c r="Q4757" s="27" t="s">
        <v>61</v>
      </c>
      <c r="R4757" s="26"/>
      <c r="S4757" s="28" t="s">
        <v>61</v>
      </c>
      <c r="T4757" s="28" t="s">
        <v>61</v>
      </c>
      <c r="U4757" s="28" t="s">
        <v>61</v>
      </c>
      <c r="V4757" s="28" t="s">
        <v>61</v>
      </c>
      <c r="W4757" s="26"/>
      <c r="X4757" s="26" t="s">
        <v>62</v>
      </c>
      <c r="Y4757" s="26" t="s">
        <v>9545</v>
      </c>
    </row>
    <row r="4758" spans="2:25" x14ac:dyDescent="0.2">
      <c r="B4758" s="26" t="s">
        <v>9734</v>
      </c>
      <c r="C4758" s="26" t="s">
        <v>55</v>
      </c>
      <c r="D4758" s="26" t="s">
        <v>9687</v>
      </c>
      <c r="E4758" s="26" t="str">
        <f>VLOOKUP(D4758,[1]ЕНС!A:E,2,FALSE)</f>
        <v>Услуги по аренде легковых автомобилей с водителем</v>
      </c>
      <c r="F4758" s="26" t="str">
        <f>VLOOKUP(D4758,[1]ЕНС!A:E,3,FALSE)</f>
        <v>Услуги по аренде легковых автомобилей с водителем</v>
      </c>
      <c r="G4758" s="26" t="s">
        <v>9714</v>
      </c>
      <c r="H4758" s="26" t="s">
        <v>10</v>
      </c>
      <c r="I4758" s="26">
        <v>0</v>
      </c>
      <c r="J4758" s="26">
        <v>631010000</v>
      </c>
      <c r="K4758" s="26" t="str">
        <f>VLOOKUP(B4758,[1]ПланКаз!A4741:M8045,12,0)</f>
        <v>ҚР, ШҚО, Өскемен қ., Бажов көш., 10</v>
      </c>
      <c r="L4758" s="26" t="str">
        <f>VLOOKUP(B4758,[1]ПланКаз!A4739:M8043,13,0)</f>
        <v>Қаңтар - Ақпан</v>
      </c>
      <c r="M4758" s="26" t="str">
        <f>VLOOKUP(B4758,[1]ПланКаз!A4741:N8045,14,0)</f>
        <v>Шығыс-Қазақстан облысы, Семей қ.</v>
      </c>
      <c r="N4758" s="26" t="s">
        <v>61</v>
      </c>
      <c r="O4758" s="26" t="str">
        <f>VLOOKUP(B4758,[1]ПланКаз!A4740:P8044,16,0)</f>
        <v>Ақпан - Желтоқсан</v>
      </c>
      <c r="P4758" s="26" t="s">
        <v>59</v>
      </c>
      <c r="Q4758" s="27" t="s">
        <v>61</v>
      </c>
      <c r="R4758" s="26"/>
      <c r="S4758" s="28" t="s">
        <v>61</v>
      </c>
      <c r="T4758" s="28" t="s">
        <v>61</v>
      </c>
      <c r="U4758" s="28">
        <v>1491000</v>
      </c>
      <c r="V4758" s="28">
        <v>1669920</v>
      </c>
      <c r="W4758" s="26"/>
      <c r="X4758" s="26" t="s">
        <v>72</v>
      </c>
      <c r="Y4758" s="26" t="s">
        <v>61</v>
      </c>
    </row>
    <row r="4759" spans="2:25" x14ac:dyDescent="0.2">
      <c r="B4759" s="26" t="s">
        <v>9735</v>
      </c>
      <c r="C4759" s="26" t="s">
        <v>55</v>
      </c>
      <c r="D4759" s="26" t="s">
        <v>9687</v>
      </c>
      <c r="E4759" s="26" t="str">
        <f>VLOOKUP(D4759,[1]ЕНС!A:E,2,FALSE)</f>
        <v>Услуги по аренде легковых автомобилей с водителем</v>
      </c>
      <c r="F4759" s="26" t="str">
        <f>VLOOKUP(D4759,[1]ЕНС!A:E,3,FALSE)</f>
        <v>Услуги по аренде легковых автомобилей с водителем</v>
      </c>
      <c r="G4759" s="26" t="s">
        <v>9714</v>
      </c>
      <c r="H4759" s="26" t="s">
        <v>26</v>
      </c>
      <c r="I4759" s="26">
        <v>0</v>
      </c>
      <c r="J4759" s="26">
        <v>631010000</v>
      </c>
      <c r="K4759" s="26" t="str">
        <f>VLOOKUP(B4759,[1]ПланКаз!A4742:M8046,12,0)</f>
        <v>ҚР, ШҚО, Өскемен қ., Бажов көш., 10</v>
      </c>
      <c r="L4759" s="26" t="str">
        <f>VLOOKUP(B4759,[1]ПланКаз!A4740:M8044,13,0)</f>
        <v>Желтоқсан - Қантар</v>
      </c>
      <c r="M4759" s="26" t="str">
        <f>VLOOKUP(B4759,[1]ПланКаз!A4742:N8046,14,0)</f>
        <v>Шығыс-Қазақстан облысы, Семей қ.</v>
      </c>
      <c r="N4759" s="26" t="s">
        <v>61</v>
      </c>
      <c r="O4759" s="26" t="str">
        <f>VLOOKUP(B4759,[1]ПланКаз!A4741:P8045,16,0)</f>
        <v>Қантар - Желтоқсан</v>
      </c>
      <c r="P4759" s="26" t="s">
        <v>59</v>
      </c>
      <c r="Q4759" s="27" t="s">
        <v>61</v>
      </c>
      <c r="R4759" s="26"/>
      <c r="S4759" s="28" t="s">
        <v>61</v>
      </c>
      <c r="T4759" s="28" t="s">
        <v>61</v>
      </c>
      <c r="U4759" s="28" t="s">
        <v>61</v>
      </c>
      <c r="V4759" s="28" t="s">
        <v>61</v>
      </c>
      <c r="W4759" s="26" t="s">
        <v>24</v>
      </c>
      <c r="X4759" s="26" t="s">
        <v>62</v>
      </c>
      <c r="Y4759" s="26" t="s">
        <v>5321</v>
      </c>
    </row>
    <row r="4760" spans="2:25" x14ac:dyDescent="0.2">
      <c r="B4760" s="26" t="s">
        <v>9736</v>
      </c>
      <c r="C4760" s="26" t="s">
        <v>55</v>
      </c>
      <c r="D4760" s="26" t="s">
        <v>9687</v>
      </c>
      <c r="E4760" s="26" t="str">
        <f>VLOOKUP(D4760,[1]ЕНС!A:E,2,FALSE)</f>
        <v>Услуги по аренде легковых автомобилей с водителем</v>
      </c>
      <c r="F4760" s="26" t="str">
        <f>VLOOKUP(D4760,[1]ЕНС!A:E,3,FALSE)</f>
        <v>Услуги по аренде легковых автомобилей с водителем</v>
      </c>
      <c r="G4760" s="26" t="s">
        <v>9714</v>
      </c>
      <c r="H4760" s="26" t="s">
        <v>10</v>
      </c>
      <c r="I4760" s="26">
        <v>0</v>
      </c>
      <c r="J4760" s="26">
        <v>631010000</v>
      </c>
      <c r="K4760" s="26" t="str">
        <f>VLOOKUP(B4760,[1]ПланКаз!A4743:M8047,12,0)</f>
        <v>ҚР, ШҚО, Өскемен қ., Бажов көш., 10</v>
      </c>
      <c r="L4760" s="26" t="str">
        <f>VLOOKUP(B4760,[1]ПланКаз!A4741:M8045,13,0)</f>
        <v>Желтоқсан - Қантар</v>
      </c>
      <c r="M4760" s="26" t="str">
        <f>VLOOKUP(B4760,[1]ПланКаз!A4743:N8047,14,0)</f>
        <v>Шығыс-Қазақстан облысы, Семей қ.</v>
      </c>
      <c r="N4760" s="26" t="s">
        <v>61</v>
      </c>
      <c r="O4760" s="26" t="str">
        <f>VLOOKUP(B4760,[1]ПланКаз!A4742:P8046,16,0)</f>
        <v>Қантар - Желтоқсан</v>
      </c>
      <c r="P4760" s="26" t="s">
        <v>59</v>
      </c>
      <c r="Q4760" s="27" t="s">
        <v>61</v>
      </c>
      <c r="R4760" s="26"/>
      <c r="S4760" s="28" t="s">
        <v>61</v>
      </c>
      <c r="T4760" s="28" t="s">
        <v>61</v>
      </c>
      <c r="U4760" s="28" t="s">
        <v>61</v>
      </c>
      <c r="V4760" s="28" t="s">
        <v>61</v>
      </c>
      <c r="W4760" s="26"/>
      <c r="X4760" s="26" t="s">
        <v>62</v>
      </c>
      <c r="Y4760" s="26" t="s">
        <v>9545</v>
      </c>
    </row>
    <row r="4761" spans="2:25" x14ac:dyDescent="0.2">
      <c r="B4761" s="26" t="s">
        <v>9737</v>
      </c>
      <c r="C4761" s="26" t="s">
        <v>55</v>
      </c>
      <c r="D4761" s="26" t="s">
        <v>9687</v>
      </c>
      <c r="E4761" s="26" t="str">
        <f>VLOOKUP(D4761,[1]ЕНС!A:E,2,FALSE)</f>
        <v>Услуги по аренде легковых автомобилей с водителем</v>
      </c>
      <c r="F4761" s="26" t="str">
        <f>VLOOKUP(D4761,[1]ЕНС!A:E,3,FALSE)</f>
        <v>Услуги по аренде легковых автомобилей с водителем</v>
      </c>
      <c r="G4761" s="26" t="s">
        <v>9714</v>
      </c>
      <c r="H4761" s="26" t="s">
        <v>10</v>
      </c>
      <c r="I4761" s="26">
        <v>0</v>
      </c>
      <c r="J4761" s="26">
        <v>631010000</v>
      </c>
      <c r="K4761" s="26" t="str">
        <f>VLOOKUP(B4761,[1]ПланКаз!A4744:M8048,12,0)</f>
        <v>ҚР, ШҚО, Өскемен қ., Бажов көш., 10</v>
      </c>
      <c r="L4761" s="26" t="str">
        <f>VLOOKUP(B4761,[1]ПланКаз!A4742:M8046,13,0)</f>
        <v>Қаңтар - Ақпан</v>
      </c>
      <c r="M4761" s="26" t="str">
        <f>VLOOKUP(B4761,[1]ПланКаз!A4744:N8048,14,0)</f>
        <v>Шығыс-Қазақстан облысы, Семей қ.</v>
      </c>
      <c r="N4761" s="26" t="s">
        <v>61</v>
      </c>
      <c r="O4761" s="26" t="str">
        <f>VLOOKUP(B4761,[1]ПланКаз!A4743:P8047,16,0)</f>
        <v>Ақпан - Желтоқсан</v>
      </c>
      <c r="P4761" s="26" t="s">
        <v>59</v>
      </c>
      <c r="Q4761" s="27" t="s">
        <v>61</v>
      </c>
      <c r="R4761" s="26"/>
      <c r="S4761" s="28" t="s">
        <v>61</v>
      </c>
      <c r="T4761" s="28" t="s">
        <v>61</v>
      </c>
      <c r="U4761" s="28">
        <v>1491000</v>
      </c>
      <c r="V4761" s="28">
        <v>1669920</v>
      </c>
      <c r="W4761" s="26"/>
      <c r="X4761" s="26" t="s">
        <v>72</v>
      </c>
      <c r="Y4761" s="26" t="s">
        <v>61</v>
      </c>
    </row>
    <row r="4762" spans="2:25" x14ac:dyDescent="0.2">
      <c r="B4762" s="26" t="s">
        <v>9738</v>
      </c>
      <c r="C4762" s="26" t="s">
        <v>55</v>
      </c>
      <c r="D4762" s="26" t="s">
        <v>9687</v>
      </c>
      <c r="E4762" s="26" t="str">
        <f>VLOOKUP(D4762,[1]ЕНС!A:E,2,FALSE)</f>
        <v>Услуги по аренде легковых автомобилей с водителем</v>
      </c>
      <c r="F4762" s="26" t="str">
        <f>VLOOKUP(D4762,[1]ЕНС!A:E,3,FALSE)</f>
        <v>Услуги по аренде легковых автомобилей с водителем</v>
      </c>
      <c r="G4762" s="26" t="s">
        <v>9714</v>
      </c>
      <c r="H4762" s="26" t="s">
        <v>26</v>
      </c>
      <c r="I4762" s="26">
        <v>0</v>
      </c>
      <c r="J4762" s="26">
        <v>631010000</v>
      </c>
      <c r="K4762" s="26" t="str">
        <f>VLOOKUP(B4762,[1]ПланКаз!A4745:M8049,12,0)</f>
        <v>ҚР, ШҚО, Өскемен қ., Бажов көш., 10</v>
      </c>
      <c r="L4762" s="26" t="str">
        <f>VLOOKUP(B4762,[1]ПланКаз!A4743:M8047,13,0)</f>
        <v>Желтоқсан - Қантар</v>
      </c>
      <c r="M4762" s="26" t="str">
        <f>VLOOKUP(B4762,[1]ПланКаз!A4745:N8049,14,0)</f>
        <v>Шығыс-Қазақстан облысы, Семей қ.</v>
      </c>
      <c r="N4762" s="26" t="s">
        <v>61</v>
      </c>
      <c r="O4762" s="26" t="str">
        <f>VLOOKUP(B4762,[1]ПланКаз!A4744:P8048,16,0)</f>
        <v>Қантар - Желтоқсан</v>
      </c>
      <c r="P4762" s="26" t="s">
        <v>59</v>
      </c>
      <c r="Q4762" s="27" t="s">
        <v>61</v>
      </c>
      <c r="R4762" s="26"/>
      <c r="S4762" s="28" t="s">
        <v>61</v>
      </c>
      <c r="T4762" s="28" t="s">
        <v>61</v>
      </c>
      <c r="U4762" s="28" t="s">
        <v>61</v>
      </c>
      <c r="V4762" s="28" t="s">
        <v>61</v>
      </c>
      <c r="W4762" s="26" t="s">
        <v>24</v>
      </c>
      <c r="X4762" s="26" t="s">
        <v>62</v>
      </c>
      <c r="Y4762" s="26" t="s">
        <v>5321</v>
      </c>
    </row>
    <row r="4763" spans="2:25" x14ac:dyDescent="0.2">
      <c r="B4763" s="26" t="s">
        <v>9739</v>
      </c>
      <c r="C4763" s="26" t="s">
        <v>55</v>
      </c>
      <c r="D4763" s="26" t="s">
        <v>9687</v>
      </c>
      <c r="E4763" s="26" t="str">
        <f>VLOOKUP(D4763,[1]ЕНС!A:E,2,FALSE)</f>
        <v>Услуги по аренде легковых автомобилей с водителем</v>
      </c>
      <c r="F4763" s="26" t="str">
        <f>VLOOKUP(D4763,[1]ЕНС!A:E,3,FALSE)</f>
        <v>Услуги по аренде легковых автомобилей с водителем</v>
      </c>
      <c r="G4763" s="26" t="s">
        <v>9714</v>
      </c>
      <c r="H4763" s="26" t="s">
        <v>10</v>
      </c>
      <c r="I4763" s="26">
        <v>0</v>
      </c>
      <c r="J4763" s="26">
        <v>631010000</v>
      </c>
      <c r="K4763" s="26" t="str">
        <f>VLOOKUP(B4763,[1]ПланКаз!A4746:M8050,12,0)</f>
        <v>ҚР, ШҚО, Өскемен қ., Бажов көш., 10</v>
      </c>
      <c r="L4763" s="26" t="str">
        <f>VLOOKUP(B4763,[1]ПланКаз!A4744:M8048,13,0)</f>
        <v>Желтоқсан - Қантар</v>
      </c>
      <c r="M4763" s="26" t="str">
        <f>VLOOKUP(B4763,[1]ПланКаз!A4746:N8050,14,0)</f>
        <v>Шығыс-Қазақстан облысы, Семей қ.</v>
      </c>
      <c r="N4763" s="26" t="s">
        <v>61</v>
      </c>
      <c r="O4763" s="26" t="str">
        <f>VLOOKUP(B4763,[1]ПланКаз!A4745:P8049,16,0)</f>
        <v>Қантар - Желтоқсан</v>
      </c>
      <c r="P4763" s="26" t="s">
        <v>59</v>
      </c>
      <c r="Q4763" s="27" t="s">
        <v>61</v>
      </c>
      <c r="R4763" s="26"/>
      <c r="S4763" s="28" t="s">
        <v>61</v>
      </c>
      <c r="T4763" s="28" t="s">
        <v>61</v>
      </c>
      <c r="U4763" s="28" t="s">
        <v>61</v>
      </c>
      <c r="V4763" s="28" t="s">
        <v>61</v>
      </c>
      <c r="W4763" s="26"/>
      <c r="X4763" s="26" t="s">
        <v>62</v>
      </c>
      <c r="Y4763" s="26" t="s">
        <v>9545</v>
      </c>
    </row>
    <row r="4764" spans="2:25" x14ac:dyDescent="0.2">
      <c r="B4764" s="26" t="s">
        <v>9740</v>
      </c>
      <c r="C4764" s="26" t="s">
        <v>55</v>
      </c>
      <c r="D4764" s="26" t="s">
        <v>9687</v>
      </c>
      <c r="E4764" s="26" t="str">
        <f>VLOOKUP(D4764,[1]ЕНС!A:E,2,FALSE)</f>
        <v>Услуги по аренде легковых автомобилей с водителем</v>
      </c>
      <c r="F4764" s="26" t="str">
        <f>VLOOKUP(D4764,[1]ЕНС!A:E,3,FALSE)</f>
        <v>Услуги по аренде легковых автомобилей с водителем</v>
      </c>
      <c r="G4764" s="26" t="s">
        <v>9714</v>
      </c>
      <c r="H4764" s="26" t="s">
        <v>10</v>
      </c>
      <c r="I4764" s="26">
        <v>0</v>
      </c>
      <c r="J4764" s="26">
        <v>631010000</v>
      </c>
      <c r="K4764" s="26" t="str">
        <f>VLOOKUP(B4764,[1]ПланКаз!A4747:M8051,12,0)</f>
        <v>ҚР, ШҚО, Өскемен қ., Бажов көш., 10</v>
      </c>
      <c r="L4764" s="26" t="str">
        <f>VLOOKUP(B4764,[1]ПланКаз!A4745:M8049,13,0)</f>
        <v>Қаңтар - Ақпан</v>
      </c>
      <c r="M4764" s="26" t="str">
        <f>VLOOKUP(B4764,[1]ПланКаз!A4747:N8051,14,0)</f>
        <v>Шығыс-Қазақстан облысы, Семей қ.</v>
      </c>
      <c r="N4764" s="26" t="s">
        <v>61</v>
      </c>
      <c r="O4764" s="26" t="str">
        <f>VLOOKUP(B4764,[1]ПланКаз!A4746:P8050,16,0)</f>
        <v>Ақпан - Желтоқсан</v>
      </c>
      <c r="P4764" s="26" t="s">
        <v>59</v>
      </c>
      <c r="Q4764" s="27" t="s">
        <v>61</v>
      </c>
      <c r="R4764" s="26"/>
      <c r="S4764" s="28" t="s">
        <v>61</v>
      </c>
      <c r="T4764" s="28" t="s">
        <v>61</v>
      </c>
      <c r="U4764" s="28">
        <v>1491000</v>
      </c>
      <c r="V4764" s="28">
        <v>1669920</v>
      </c>
      <c r="W4764" s="26"/>
      <c r="X4764" s="26" t="s">
        <v>72</v>
      </c>
      <c r="Y4764" s="26" t="s">
        <v>61</v>
      </c>
    </row>
    <row r="4765" spans="2:25" x14ac:dyDescent="0.2">
      <c r="B4765" s="26" t="s">
        <v>9741</v>
      </c>
      <c r="C4765" s="26" t="s">
        <v>55</v>
      </c>
      <c r="D4765" s="26" t="s">
        <v>9742</v>
      </c>
      <c r="E4765" s="26" t="str">
        <f>VLOOKUP(D4765,[1]ЕНС!A:E,2,FALSE)</f>
        <v>Услуги спутниковой связи</v>
      </c>
      <c r="F4765" s="26" t="str">
        <f>VLOOKUP(D4765,[1]ЕНС!A:E,3,FALSE)</f>
        <v>Услуги спутниковой связи</v>
      </c>
      <c r="G4765" s="26" t="s">
        <v>9743</v>
      </c>
      <c r="H4765" s="26" t="s">
        <v>26</v>
      </c>
      <c r="I4765" s="26">
        <v>0</v>
      </c>
      <c r="J4765" s="26">
        <v>631010000</v>
      </c>
      <c r="K4765" s="26" t="str">
        <f>VLOOKUP(B4765,[1]ПланКаз!A4748:M8052,12,0)</f>
        <v>ҚР, ШҚО, Өскемен қ., Бажов көш., 10</v>
      </c>
      <c r="L4765" s="26" t="str">
        <f>VLOOKUP(B4765,[1]ПланКаз!A4746:M8050,13,0)</f>
        <v>Желтоқсан - Қантар</v>
      </c>
      <c r="M4765" s="26" t="str">
        <f>VLOOKUP(B4765,[1]ПланКаз!A4748:N8052,14,0)</f>
        <v>Қазақстан, Шығыс Қазақстан облысы</v>
      </c>
      <c r="N4765" s="26" t="s">
        <v>61</v>
      </c>
      <c r="O4765" s="26" t="str">
        <f>VLOOKUP(B4765,[1]ПланКаз!A4747:P8051,16,0)</f>
        <v>Қантар - Желтоқсан</v>
      </c>
      <c r="P4765" s="26" t="s">
        <v>59</v>
      </c>
      <c r="Q4765" s="27" t="s">
        <v>61</v>
      </c>
      <c r="R4765" s="26"/>
      <c r="S4765" s="28" t="s">
        <v>61</v>
      </c>
      <c r="T4765" s="28" t="s">
        <v>61</v>
      </c>
      <c r="U4765" s="28">
        <v>9171429</v>
      </c>
      <c r="V4765" s="28">
        <v>10272000.48</v>
      </c>
      <c r="W4765" s="26"/>
      <c r="X4765" s="26" t="s">
        <v>62</v>
      </c>
      <c r="Y4765" s="26" t="s">
        <v>61</v>
      </c>
    </row>
    <row r="4766" spans="2:25" x14ac:dyDescent="0.2">
      <c r="B4766" s="26" t="s">
        <v>9744</v>
      </c>
      <c r="C4766" s="26" t="s">
        <v>55</v>
      </c>
      <c r="D4766" s="26" t="s">
        <v>9745</v>
      </c>
      <c r="E4766" s="26" t="str">
        <f>VLOOKUP(D4766,[1]ЕНС!A:E,2,FALSE)</f>
        <v>Услуги по передаче данных</v>
      </c>
      <c r="F4766" s="26" t="str">
        <f>VLOOKUP(D4766,[1]ЕНС!A:E,3,FALSE)</f>
        <v>Услуги по передаче данных по сетям телекоммуникационным беспроводным</v>
      </c>
      <c r="G4766" s="26" t="s">
        <v>9746</v>
      </c>
      <c r="H4766" s="26" t="s">
        <v>26</v>
      </c>
      <c r="I4766" s="26">
        <v>0</v>
      </c>
      <c r="J4766" s="26">
        <v>631010000</v>
      </c>
      <c r="K4766" s="26" t="str">
        <f>VLOOKUP(B4766,[1]ПланКаз!A4749:M8053,12,0)</f>
        <v>ҚР, ШҚО, Өскемен қ., Бажов көш., 10</v>
      </c>
      <c r="L4766" s="26" t="str">
        <f>VLOOKUP(B4766,[1]ПланКаз!A4747:M8051,13,0)</f>
        <v>Желтоқсан - Қантар</v>
      </c>
      <c r="M4766" s="26" t="str">
        <f>VLOOKUP(B4766,[1]ПланКаз!A4749:N8053,14,0)</f>
        <v>Шығыс-Қазақстан облысы, Өскемен қ.</v>
      </c>
      <c r="N4766" s="26" t="s">
        <v>61</v>
      </c>
      <c r="O4766" s="26" t="str">
        <f>VLOOKUP(B4766,[1]ПланКаз!A4748:P8052,16,0)</f>
        <v>Қантар - Желтоқсан</v>
      </c>
      <c r="P4766" s="26" t="s">
        <v>59</v>
      </c>
      <c r="Q4766" s="27" t="s">
        <v>61</v>
      </c>
      <c r="R4766" s="26"/>
      <c r="S4766" s="28" t="s">
        <v>61</v>
      </c>
      <c r="T4766" s="28" t="s">
        <v>61</v>
      </c>
      <c r="U4766" s="28">
        <v>185149</v>
      </c>
      <c r="V4766" s="28">
        <v>207366.88</v>
      </c>
      <c r="W4766" s="26"/>
      <c r="X4766" s="26" t="s">
        <v>62</v>
      </c>
      <c r="Y4766" s="26" t="s">
        <v>61</v>
      </c>
    </row>
    <row r="4767" spans="2:25" x14ac:dyDescent="0.2">
      <c r="B4767" s="26" t="s">
        <v>9747</v>
      </c>
      <c r="C4767" s="26" t="s">
        <v>55</v>
      </c>
      <c r="D4767" s="26" t="s">
        <v>9748</v>
      </c>
      <c r="E4767" s="26" t="str">
        <f>VLOOKUP(D4767,[1]ЕНС!A:E,2,FALSE)</f>
        <v>Услуги сотовой связи</v>
      </c>
      <c r="F4767" s="26" t="str">
        <f>VLOOKUP(D4767,[1]ЕНС!A:E,3,FALSE)</f>
        <v>Услуги сотовой связи</v>
      </c>
      <c r="G4767" s="26" t="s">
        <v>9749</v>
      </c>
      <c r="H4767" s="26" t="s">
        <v>26</v>
      </c>
      <c r="I4767" s="26">
        <v>0</v>
      </c>
      <c r="J4767" s="26">
        <v>631010000</v>
      </c>
      <c r="K4767" s="26" t="str">
        <f>VLOOKUP(B4767,[1]ПланКаз!A4750:M8054,12,0)</f>
        <v>ҚР, ШҚО, Өскемен қ., Бажов көш., 10</v>
      </c>
      <c r="L4767" s="26" t="str">
        <f>VLOOKUP(B4767,[1]ПланКаз!A4748:M8052,13,0)</f>
        <v>Желтоқсан - Қантар</v>
      </c>
      <c r="M4767" s="26" t="str">
        <f>VLOOKUP(B4767,[1]ПланКаз!A4750:N8054,14,0)</f>
        <v>Қазақстан, Шығыс Қазақстан облысы</v>
      </c>
      <c r="N4767" s="26" t="s">
        <v>61</v>
      </c>
      <c r="O4767" s="26" t="str">
        <f>VLOOKUP(B4767,[1]ПланКаз!A4749:P8053,16,0)</f>
        <v>Қантар - Желтоқсан</v>
      </c>
      <c r="P4767" s="26" t="s">
        <v>59</v>
      </c>
      <c r="Q4767" s="27" t="s">
        <v>61</v>
      </c>
      <c r="R4767" s="26"/>
      <c r="S4767" s="28" t="s">
        <v>61</v>
      </c>
      <c r="T4767" s="28" t="s">
        <v>61</v>
      </c>
      <c r="U4767" s="28">
        <v>840468</v>
      </c>
      <c r="V4767" s="28">
        <v>941324.16</v>
      </c>
      <c r="W4767" s="26"/>
      <c r="X4767" s="26" t="s">
        <v>62</v>
      </c>
      <c r="Y4767" s="26" t="s">
        <v>61</v>
      </c>
    </row>
    <row r="4768" spans="2:25" x14ac:dyDescent="0.2">
      <c r="B4768" s="26" t="s">
        <v>9750</v>
      </c>
      <c r="C4768" s="26" t="s">
        <v>55</v>
      </c>
      <c r="D4768" s="26" t="s">
        <v>9751</v>
      </c>
      <c r="E4768" s="26" t="str">
        <f>VLOOKUP(D4768,[1]ЕНС!A:E,2,FALSE)</f>
        <v>Услуги по передаче данных</v>
      </c>
      <c r="F4768" s="26" t="str">
        <f>VLOOKUP(D4768,[1]ЕНС!A:E,3,FALSE)</f>
        <v>Услуги по передаче данных по сетям телекоммуникационным проводным</v>
      </c>
      <c r="G4768" s="26" t="s">
        <v>9752</v>
      </c>
      <c r="H4768" s="26" t="s">
        <v>26</v>
      </c>
      <c r="I4768" s="26">
        <v>0</v>
      </c>
      <c r="J4768" s="26">
        <v>631010000</v>
      </c>
      <c r="K4768" s="26" t="str">
        <f>VLOOKUP(B4768,[1]ПланКаз!A4751:M8055,12,0)</f>
        <v>ҚР, ШҚО, Өскемен қ., Бажов көш., 10</v>
      </c>
      <c r="L4768" s="26" t="str">
        <f>VLOOKUP(B4768,[1]ПланКаз!A4749:M8053,13,0)</f>
        <v>Желтоқсан - Қантар</v>
      </c>
      <c r="M4768" s="26" t="str">
        <f>VLOOKUP(B4768,[1]ПланКаз!A4751:N8055,14,0)</f>
        <v>Шығыс-Қазақстан облысы, Өскемен қ.</v>
      </c>
      <c r="N4768" s="26" t="s">
        <v>61</v>
      </c>
      <c r="O4768" s="26" t="str">
        <f>VLOOKUP(B4768,[1]ПланКаз!A4750:P8054,16,0)</f>
        <v>Қантар - Желтоқсан</v>
      </c>
      <c r="P4768" s="26" t="s">
        <v>59</v>
      </c>
      <c r="Q4768" s="27" t="s">
        <v>61</v>
      </c>
      <c r="R4768" s="26"/>
      <c r="S4768" s="28" t="s">
        <v>61</v>
      </c>
      <c r="T4768" s="28" t="s">
        <v>61</v>
      </c>
      <c r="U4768" s="28">
        <v>336362</v>
      </c>
      <c r="V4768" s="28">
        <v>376725.44</v>
      </c>
      <c r="W4768" s="26"/>
      <c r="X4768" s="26" t="s">
        <v>62</v>
      </c>
      <c r="Y4768" s="26" t="s">
        <v>61</v>
      </c>
    </row>
    <row r="4769" spans="2:25" x14ac:dyDescent="0.2">
      <c r="B4769" s="26" t="s">
        <v>9753</v>
      </c>
      <c r="C4769" s="26" t="s">
        <v>55</v>
      </c>
      <c r="D4769" s="26" t="s">
        <v>9754</v>
      </c>
      <c r="E4769" s="26" t="str">
        <f>VLOOKUP(D4769,[1]ЕНС!A:E,2,FALSE)</f>
        <v>Услуги по организации балансирования производства-потребления электрической энергии</v>
      </c>
      <c r="F4769" s="26" t="str">
        <f>VLOOKUP(D4769,[1]ЕНС!A:E,3,FALSE)</f>
        <v>Услуги по организации балансирования производства-потребления электрической энергии</v>
      </c>
      <c r="G4769" s="26" t="s">
        <v>9755</v>
      </c>
      <c r="H4769" s="26" t="s">
        <v>26</v>
      </c>
      <c r="I4769" s="26">
        <v>0</v>
      </c>
      <c r="J4769" s="26">
        <v>631010000</v>
      </c>
      <c r="K4769" s="26" t="str">
        <f>VLOOKUP(B4769,[1]ПланКаз!A4752:M8056,12,0)</f>
        <v>ҚР, ШҚО, Өскемен қ., Бажов көш., 10</v>
      </c>
      <c r="L4769" s="26" t="str">
        <f>VLOOKUP(B4769,[1]ПланКаз!A4750:M8054,13,0)</f>
        <v>Желтоқсан - Қантар</v>
      </c>
      <c r="M4769" s="26" t="str">
        <f>VLOOKUP(B4769,[1]ПланКаз!A4752:N8056,14,0)</f>
        <v>Шығыс-Қазақстан облысы, Өскемен қ.</v>
      </c>
      <c r="N4769" s="26" t="s">
        <v>61</v>
      </c>
      <c r="O4769" s="26" t="str">
        <f>VLOOKUP(B4769,[1]ПланКаз!A4751:P8055,16,0)</f>
        <v>Қантар - Желтоқсан</v>
      </c>
      <c r="P4769" s="26" t="s">
        <v>59</v>
      </c>
      <c r="Q4769" s="27" t="s">
        <v>61</v>
      </c>
      <c r="R4769" s="26"/>
      <c r="S4769" s="28" t="s">
        <v>61</v>
      </c>
      <c r="T4769" s="28" t="s">
        <v>61</v>
      </c>
      <c r="U4769" s="28">
        <v>40682374.380000003</v>
      </c>
      <c r="V4769" s="28">
        <v>45564259.306000002</v>
      </c>
      <c r="W4769" s="26"/>
      <c r="X4769" s="26" t="s">
        <v>62</v>
      </c>
      <c r="Y4769" s="26" t="s">
        <v>61</v>
      </c>
    </row>
    <row r="4770" spans="2:25" x14ac:dyDescent="0.2">
      <c r="B4770" s="26" t="s">
        <v>9756</v>
      </c>
      <c r="C4770" s="26" t="s">
        <v>55</v>
      </c>
      <c r="D4770" s="26" t="s">
        <v>9757</v>
      </c>
      <c r="E4770" s="26" t="str">
        <f>VLOOKUP(D4770,[1]ЕНС!A:E,2,FALSE)</f>
        <v>Услуги по освидетельствованию грузоподъемных механизмов</v>
      </c>
      <c r="F4770" s="26" t="str">
        <f>VLOOKUP(D4770,[1]ЕНС!A:E,3,FALSE)</f>
        <v>Услуги по освидетельствованию грузоподъемных механизмов</v>
      </c>
      <c r="G4770" s="26" t="s">
        <v>9758</v>
      </c>
      <c r="H4770" s="26" t="s">
        <v>22</v>
      </c>
      <c r="I4770" s="26">
        <v>0</v>
      </c>
      <c r="J4770" s="26">
        <v>631010000</v>
      </c>
      <c r="K4770" s="26" t="str">
        <f>VLOOKUP(B4770,[1]ПланКаз!A4753:M8057,12,0)</f>
        <v>ҚР, ШҚО, Өскемен қ., Бажов көш., 10</v>
      </c>
      <c r="L4770" s="26" t="str">
        <f>VLOOKUP(B4770,[1]ПланКаз!A4751:M8055,13,0)</f>
        <v>Ақпан - Наурыз</v>
      </c>
      <c r="M4770" s="26" t="str">
        <f>VLOOKUP(B4770,[1]ПланКаз!A4753:N8057,14,0)</f>
        <v>Шығыс-Қазақстан облысы, Өскемен қ.</v>
      </c>
      <c r="N4770" s="26" t="s">
        <v>61</v>
      </c>
      <c r="O4770" s="26" t="str">
        <f>VLOOKUP(B4770,[1]ПланКаз!A4752:P8056,16,0)</f>
        <v>Бір жылдың ішінде</v>
      </c>
      <c r="P4770" s="26" t="s">
        <v>59</v>
      </c>
      <c r="Q4770" s="27" t="s">
        <v>61</v>
      </c>
      <c r="R4770" s="26"/>
      <c r="S4770" s="28" t="s">
        <v>61</v>
      </c>
      <c r="T4770" s="28" t="s">
        <v>61</v>
      </c>
      <c r="U4770" s="28">
        <v>5700000</v>
      </c>
      <c r="V4770" s="28">
        <v>6384000</v>
      </c>
      <c r="W4770" s="26"/>
      <c r="X4770" s="26" t="s">
        <v>72</v>
      </c>
      <c r="Y4770" s="26" t="s">
        <v>61</v>
      </c>
    </row>
    <row r="4771" spans="2:25" x14ac:dyDescent="0.2">
      <c r="B4771" s="26" t="s">
        <v>9759</v>
      </c>
      <c r="C4771" s="26" t="s">
        <v>55</v>
      </c>
      <c r="D4771" s="26" t="s">
        <v>9760</v>
      </c>
      <c r="E4771" s="26" t="str">
        <f>VLOOKUP(D4771,[1]ЕНС!A:E,2,FALSE)</f>
        <v>Услуги по администрированию и техническому обслуживанию программного обеспечения</v>
      </c>
      <c r="F4771" s="26" t="str">
        <f>VLOOKUP(D4771,[1]ЕНС!A:E,3,FALSE)</f>
        <v>Услуги по администрированию и техническому обслуживанию программного обеспечения</v>
      </c>
      <c r="G4771" s="26" t="s">
        <v>9761</v>
      </c>
      <c r="H4771" s="26" t="s">
        <v>26</v>
      </c>
      <c r="I4771" s="26">
        <v>0</v>
      </c>
      <c r="J4771" s="26">
        <v>631010000</v>
      </c>
      <c r="K4771" s="26" t="str">
        <f>VLOOKUP(B4771,[1]ПланКаз!A4754:M8058,12,0)</f>
        <v>ҚР, ШҚО, Өскемен қ., Бажов көш., 10</v>
      </c>
      <c r="L4771" s="26" t="str">
        <f>VLOOKUP(B4771,[1]ПланКаз!A4752:M8056,13,0)</f>
        <v>Желтоқсан - Қантар</v>
      </c>
      <c r="M4771" s="26" t="str">
        <f>VLOOKUP(B4771,[1]ПланКаз!A4754:N8058,14,0)</f>
        <v>Шығыс-Қазақстан облысы, Өскемен қ.</v>
      </c>
      <c r="N4771" s="26" t="s">
        <v>61</v>
      </c>
      <c r="O4771" s="26" t="str">
        <f>VLOOKUP(B4771,[1]ПланКаз!A4753:P8057,16,0)</f>
        <v>Қантар - Желтоқсан</v>
      </c>
      <c r="P4771" s="26" t="s">
        <v>59</v>
      </c>
      <c r="Q4771" s="27" t="s">
        <v>61</v>
      </c>
      <c r="R4771" s="26"/>
      <c r="S4771" s="28" t="s">
        <v>61</v>
      </c>
      <c r="T4771" s="28" t="s">
        <v>61</v>
      </c>
      <c r="U4771" s="28">
        <v>0</v>
      </c>
      <c r="V4771" s="28">
        <v>0</v>
      </c>
      <c r="W4771" s="26"/>
      <c r="X4771" s="26" t="s">
        <v>62</v>
      </c>
      <c r="Y4771" s="26" t="s">
        <v>213</v>
      </c>
    </row>
    <row r="4772" spans="2:25" x14ac:dyDescent="0.2">
      <c r="B4772" s="26" t="s">
        <v>9762</v>
      </c>
      <c r="C4772" s="26" t="s">
        <v>55</v>
      </c>
      <c r="D4772" s="26" t="s">
        <v>9760</v>
      </c>
      <c r="E4772" s="26" t="str">
        <f>VLOOKUP(D4772,[1]ЕНС!A:E,2,FALSE)</f>
        <v>Услуги по администрированию и техническому обслуживанию программного обеспечения</v>
      </c>
      <c r="F4772" s="26" t="str">
        <f>VLOOKUP(D4772,[1]ЕНС!A:E,3,FALSE)</f>
        <v>Услуги по администрированию и техническому обслуживанию программного обеспечения</v>
      </c>
      <c r="G4772" s="26" t="s">
        <v>9763</v>
      </c>
      <c r="H4772" s="26" t="s">
        <v>10</v>
      </c>
      <c r="I4772" s="26">
        <v>0</v>
      </c>
      <c r="J4772" s="26">
        <v>631010000</v>
      </c>
      <c r="K4772" s="26" t="str">
        <f>VLOOKUP(B4772,[1]ПланКаз!A4755:M8059,12,0)</f>
        <v>ҚР, ШҚО, Өскемен қ., Бажов көш., 10</v>
      </c>
      <c r="L4772" s="26" t="str">
        <f>VLOOKUP(B4772,[1]ПланКаз!A4753:M8057,13,0)</f>
        <v>Желтоқсан - Қантар</v>
      </c>
      <c r="M4772" s="26" t="str">
        <f>VLOOKUP(B4772,[1]ПланКаз!A4755:N8059,14,0)</f>
        <v>Шығыс-Қазақстан облысы, Өскемен қ.</v>
      </c>
      <c r="N4772" s="26" t="s">
        <v>61</v>
      </c>
      <c r="O4772" s="26" t="str">
        <f>VLOOKUP(B4772,[1]ПланКаз!A4754:P8058,16,0)</f>
        <v>Қантар - Желтоқсан</v>
      </c>
      <c r="P4772" s="26" t="s">
        <v>59</v>
      </c>
      <c r="Q4772" s="27" t="s">
        <v>61</v>
      </c>
      <c r="R4772" s="26"/>
      <c r="S4772" s="28" t="s">
        <v>61</v>
      </c>
      <c r="T4772" s="28" t="s">
        <v>61</v>
      </c>
      <c r="U4772" s="28" t="s">
        <v>61</v>
      </c>
      <c r="V4772" s="28" t="s">
        <v>61</v>
      </c>
      <c r="W4772" s="26"/>
      <c r="X4772" s="26" t="s">
        <v>62</v>
      </c>
      <c r="Y4772" s="26" t="s">
        <v>8221</v>
      </c>
    </row>
    <row r="4773" spans="2:25" x14ac:dyDescent="0.2">
      <c r="B4773" s="26" t="s">
        <v>9764</v>
      </c>
      <c r="C4773" s="26" t="s">
        <v>55</v>
      </c>
      <c r="D4773" s="26" t="s">
        <v>9760</v>
      </c>
      <c r="E4773" s="26" t="str">
        <f>VLOOKUP(D4773,[1]ЕНС!A:E,2,FALSE)</f>
        <v>Услуги по администрированию и техническому обслуживанию программного обеспечения</v>
      </c>
      <c r="F4773" s="26" t="str">
        <f>VLOOKUP(D4773,[1]ЕНС!A:E,3,FALSE)</f>
        <v>Услуги по администрированию и техническому обслуживанию программного обеспечения</v>
      </c>
      <c r="G4773" s="26" t="s">
        <v>9763</v>
      </c>
      <c r="H4773" s="26" t="s">
        <v>10</v>
      </c>
      <c r="I4773" s="26">
        <v>0</v>
      </c>
      <c r="J4773" s="26">
        <v>631010000</v>
      </c>
      <c r="K4773" s="26" t="str">
        <f>VLOOKUP(B4773,[1]ПланКаз!A4756:M8060,12,0)</f>
        <v>ҚР, ШҚО, Өскемен қ., Бажов көш., 10</v>
      </c>
      <c r="L4773" s="26" t="str">
        <f>VLOOKUP(B4773,[1]ПланКаз!A4754:M8058,13,0)</f>
        <v>Ақпан - Наурыз</v>
      </c>
      <c r="M4773" s="26" t="str">
        <f>VLOOKUP(B4773,[1]ПланКаз!A4756:N8060,14,0)</f>
        <v>Шығыс-Қазақстан облысы, Өскемен қ.</v>
      </c>
      <c r="N4773" s="26" t="s">
        <v>61</v>
      </c>
      <c r="O4773" s="26" t="str">
        <f>VLOOKUP(B4773,[1]ПланКаз!A4755:P8059,16,0)</f>
        <v>Бір жылдың ішінде</v>
      </c>
      <c r="P4773" s="26" t="s">
        <v>59</v>
      </c>
      <c r="Q4773" s="27" t="s">
        <v>61</v>
      </c>
      <c r="R4773" s="26"/>
      <c r="S4773" s="28" t="s">
        <v>61</v>
      </c>
      <c r="T4773" s="28" t="s">
        <v>61</v>
      </c>
      <c r="U4773" s="28">
        <v>14594800</v>
      </c>
      <c r="V4773" s="28">
        <v>16346176</v>
      </c>
      <c r="W4773" s="26"/>
      <c r="X4773" s="26" t="s">
        <v>72</v>
      </c>
      <c r="Y4773" s="26" t="s">
        <v>61</v>
      </c>
    </row>
    <row r="4774" spans="2:25" x14ac:dyDescent="0.2">
      <c r="B4774" s="26" t="s">
        <v>9765</v>
      </c>
      <c r="C4774" s="26" t="s">
        <v>55</v>
      </c>
      <c r="D4774" s="26" t="s">
        <v>9742</v>
      </c>
      <c r="E4774" s="26" t="str">
        <f>VLOOKUP(D4774,[1]ЕНС!A:E,2,FALSE)</f>
        <v>Услуги спутниковой связи</v>
      </c>
      <c r="F4774" s="26" t="str">
        <f>VLOOKUP(D4774,[1]ЕНС!A:E,3,FALSE)</f>
        <v>Услуги спутниковой связи</v>
      </c>
      <c r="G4774" s="26" t="s">
        <v>9766</v>
      </c>
      <c r="H4774" s="26" t="s">
        <v>26</v>
      </c>
      <c r="I4774" s="26">
        <v>0</v>
      </c>
      <c r="J4774" s="26">
        <v>631010000</v>
      </c>
      <c r="K4774" s="26" t="str">
        <f>VLOOKUP(B4774,[1]ПланКаз!A4757:M8061,12,0)</f>
        <v>ҚР, ШҚО, Өскемен қ., Бажов көш., 10</v>
      </c>
      <c r="L4774" s="26" t="str">
        <f>VLOOKUP(B4774,[1]ПланКаз!A4755:M8059,13,0)</f>
        <v>Желтоқсан - Қантар</v>
      </c>
      <c r="M4774" s="26" t="str">
        <f>VLOOKUP(B4774,[1]ПланКаз!A4757:N8061,14,0)</f>
        <v>Қазақстан, Шығыс Қазақстан облысы</v>
      </c>
      <c r="N4774" s="26" t="s">
        <v>61</v>
      </c>
      <c r="O4774" s="26" t="str">
        <f>VLOOKUP(B4774,[1]ПланКаз!A4756:P8060,16,0)</f>
        <v>Қантар - Желтоқсан</v>
      </c>
      <c r="P4774" s="26" t="s">
        <v>59</v>
      </c>
      <c r="Q4774" s="27" t="s">
        <v>61</v>
      </c>
      <c r="R4774" s="26"/>
      <c r="S4774" s="28" t="s">
        <v>61</v>
      </c>
      <c r="T4774" s="28" t="s">
        <v>61</v>
      </c>
      <c r="U4774" s="28">
        <v>1311705</v>
      </c>
      <c r="V4774" s="28">
        <v>1469109.6</v>
      </c>
      <c r="W4774" s="26"/>
      <c r="X4774" s="26" t="s">
        <v>62</v>
      </c>
      <c r="Y4774" s="26" t="s">
        <v>61</v>
      </c>
    </row>
    <row r="4775" spans="2:25" x14ac:dyDescent="0.2">
      <c r="B4775" s="26" t="s">
        <v>9767</v>
      </c>
      <c r="C4775" s="26" t="s">
        <v>55</v>
      </c>
      <c r="D4775" s="26" t="s">
        <v>9742</v>
      </c>
      <c r="E4775" s="26" t="str">
        <f>VLOOKUP(D4775,[1]ЕНС!A:E,2,FALSE)</f>
        <v>Услуги спутниковой связи</v>
      </c>
      <c r="F4775" s="26" t="str">
        <f>VLOOKUP(D4775,[1]ЕНС!A:E,3,FALSE)</f>
        <v>Услуги спутниковой связи</v>
      </c>
      <c r="G4775" s="26" t="s">
        <v>9768</v>
      </c>
      <c r="H4775" s="26" t="s">
        <v>26</v>
      </c>
      <c r="I4775" s="26">
        <v>0</v>
      </c>
      <c r="J4775" s="26">
        <v>631010000</v>
      </c>
      <c r="K4775" s="26" t="str">
        <f>VLOOKUP(B4775,[1]ПланКаз!A4758:M8062,12,0)</f>
        <v>ҚР, ШҚО, Өскемен қ., Бажов көш., 10</v>
      </c>
      <c r="L4775" s="26" t="str">
        <f>VLOOKUP(B4775,[1]ПланКаз!A4756:M8060,13,0)</f>
        <v>Желтоқсан - Қантар</v>
      </c>
      <c r="M4775" s="26" t="str">
        <f>VLOOKUP(B4775,[1]ПланКаз!A4758:N8062,14,0)</f>
        <v>Қазақстан, Шығыс Қазақстан облысы</v>
      </c>
      <c r="N4775" s="26" t="s">
        <v>61</v>
      </c>
      <c r="O4775" s="26" t="str">
        <f>VLOOKUP(B4775,[1]ПланКаз!A4757:P8061,16,0)</f>
        <v>Қантар - Желтоқсан</v>
      </c>
      <c r="P4775" s="26" t="s">
        <v>59</v>
      </c>
      <c r="Q4775" s="27" t="s">
        <v>61</v>
      </c>
      <c r="R4775" s="26"/>
      <c r="S4775" s="28" t="s">
        <v>61</v>
      </c>
      <c r="T4775" s="28" t="s">
        <v>61</v>
      </c>
      <c r="U4775" s="28">
        <v>12037500</v>
      </c>
      <c r="V4775" s="28">
        <v>13482000</v>
      </c>
      <c r="W4775" s="26"/>
      <c r="X4775" s="26" t="s">
        <v>62</v>
      </c>
      <c r="Y4775" s="26" t="s">
        <v>61</v>
      </c>
    </row>
    <row r="4776" spans="2:25" x14ac:dyDescent="0.2">
      <c r="B4776" s="26" t="s">
        <v>9769</v>
      </c>
      <c r="C4776" s="26" t="s">
        <v>55</v>
      </c>
      <c r="D4776" s="26" t="s">
        <v>9770</v>
      </c>
      <c r="E4776" s="26" t="str">
        <f>VLOOKUP(D4776,[1]ЕНС!A:E,2,FALSE)</f>
        <v>Услуги по доступу к Интернету</v>
      </c>
      <c r="F4776" s="26" t="str">
        <f>VLOOKUP(D4776,[1]ЕНС!A:E,3,FALSE)</f>
        <v>Услуги, направленные на предоставление доступа к Интернету широкополосному по сетям проводным</v>
      </c>
      <c r="G4776" s="26" t="s">
        <v>9771</v>
      </c>
      <c r="H4776" s="26" t="s">
        <v>26</v>
      </c>
      <c r="I4776" s="26">
        <v>0</v>
      </c>
      <c r="J4776" s="26">
        <v>631010000</v>
      </c>
      <c r="K4776" s="26" t="str">
        <f>VLOOKUP(B4776,[1]ПланКаз!A4759:M8063,12,0)</f>
        <v>ҚР, ШҚО, Өскемен қ., Бажов көш., 10</v>
      </c>
      <c r="L4776" s="26" t="str">
        <f>VLOOKUP(B4776,[1]ПланКаз!A4757:M8061,13,0)</f>
        <v>Желтоқсан - Қантар</v>
      </c>
      <c r="M4776" s="26" t="str">
        <f>VLOOKUP(B4776,[1]ПланКаз!A4759:N8063,14,0)</f>
        <v>Қазақстан, Шығыс Қазақстан облысы</v>
      </c>
      <c r="N4776" s="26" t="s">
        <v>61</v>
      </c>
      <c r="O4776" s="26" t="str">
        <f>VLOOKUP(B4776,[1]ПланКаз!A4758:P8062,16,0)</f>
        <v>Қантар - Желтоқсан</v>
      </c>
      <c r="P4776" s="26" t="s">
        <v>59</v>
      </c>
      <c r="Q4776" s="27" t="s">
        <v>61</v>
      </c>
      <c r="R4776" s="26"/>
      <c r="S4776" s="28" t="s">
        <v>61</v>
      </c>
      <c r="T4776" s="28" t="s">
        <v>61</v>
      </c>
      <c r="U4776" s="28" t="s">
        <v>61</v>
      </c>
      <c r="V4776" s="28" t="s">
        <v>61</v>
      </c>
      <c r="W4776" s="26"/>
      <c r="X4776" s="26" t="s">
        <v>62</v>
      </c>
      <c r="Y4776" s="26" t="s">
        <v>9772</v>
      </c>
    </row>
    <row r="4777" spans="2:25" x14ac:dyDescent="0.2">
      <c r="B4777" s="26" t="s">
        <v>9773</v>
      </c>
      <c r="C4777" s="26" t="s">
        <v>55</v>
      </c>
      <c r="D4777" s="26" t="s">
        <v>9770</v>
      </c>
      <c r="E4777" s="26" t="str">
        <f>VLOOKUP(D4777,[1]ЕНС!A:E,2,FALSE)</f>
        <v>Услуги по доступу к Интернету</v>
      </c>
      <c r="F4777" s="26" t="str">
        <f>VLOOKUP(D4777,[1]ЕНС!A:E,3,FALSE)</f>
        <v>Услуги, направленные на предоставление доступа к Интернету широкополосному по сетям проводным</v>
      </c>
      <c r="G4777" s="26" t="s">
        <v>9774</v>
      </c>
      <c r="H4777" s="26" t="s">
        <v>26</v>
      </c>
      <c r="I4777" s="26">
        <v>0</v>
      </c>
      <c r="J4777" s="26">
        <v>631010000</v>
      </c>
      <c r="K4777" s="26" t="str">
        <f>VLOOKUP(B4777,[1]ПланКаз!A4760:M8064,12,0)</f>
        <v>ҚР, ШҚО, Өскемен қ., Бажов көш., 10</v>
      </c>
      <c r="L4777" s="26" t="str">
        <f>VLOOKUP(B4777,[1]ПланКаз!A4758:M8062,13,0)</f>
        <v>Желтоқсан - Қантар</v>
      </c>
      <c r="M4777" s="26" t="str">
        <f>VLOOKUP(B4777,[1]ПланКаз!A4760:N8064,14,0)</f>
        <v>Қазақстан, Шығыс Қазақстан облысы</v>
      </c>
      <c r="N4777" s="26" t="s">
        <v>61</v>
      </c>
      <c r="O4777" s="26" t="str">
        <f>VLOOKUP(B4777,[1]ПланКаз!A4759:P8063,16,0)</f>
        <v>Бір жылдың ішінде</v>
      </c>
      <c r="P4777" s="26" t="s">
        <v>59</v>
      </c>
      <c r="Q4777" s="27" t="s">
        <v>61</v>
      </c>
      <c r="R4777" s="26"/>
      <c r="S4777" s="28" t="s">
        <v>61</v>
      </c>
      <c r="T4777" s="28" t="s">
        <v>61</v>
      </c>
      <c r="U4777" s="28">
        <v>2549243</v>
      </c>
      <c r="V4777" s="28">
        <v>2855152.16</v>
      </c>
      <c r="W4777" s="26"/>
      <c r="X4777" s="26" t="s">
        <v>62</v>
      </c>
      <c r="Y4777" s="26" t="s">
        <v>61</v>
      </c>
    </row>
    <row r="4778" spans="2:25" x14ac:dyDescent="0.2">
      <c r="B4778" s="26" t="s">
        <v>9775</v>
      </c>
      <c r="C4778" s="26" t="s">
        <v>55</v>
      </c>
      <c r="D4778" s="26" t="s">
        <v>9776</v>
      </c>
      <c r="E4778" s="26" t="str">
        <f>VLOOKUP(D4778,[1]ЕНС!A:E,2,FALSE)</f>
        <v>Услуги телефонной связи</v>
      </c>
      <c r="F4778" s="26" t="str">
        <f>VLOOKUP(D4778,[1]ЕНС!A:E,3,FALSE)</f>
        <v>Услуги фиксированной местной, междугородней, международной телефонной связи  - доступ и пользование</v>
      </c>
      <c r="G4778" s="26" t="s">
        <v>9777</v>
      </c>
      <c r="H4778" s="26" t="s">
        <v>26</v>
      </c>
      <c r="I4778" s="26">
        <v>0</v>
      </c>
      <c r="J4778" s="26">
        <v>631010000</v>
      </c>
      <c r="K4778" s="26" t="str">
        <f>VLOOKUP(B4778,[1]ПланКаз!A4761:M8065,12,0)</f>
        <v>ҚР, ШҚО, Өскемен қ., Бажов көш., 10</v>
      </c>
      <c r="L4778" s="26" t="str">
        <f>VLOOKUP(B4778,[1]ПланКаз!A4759:M8063,13,0)</f>
        <v>Желтоқсан - Қантар</v>
      </c>
      <c r="M4778" s="26" t="str">
        <f>VLOOKUP(B4778,[1]ПланКаз!A4761:N8065,14,0)</f>
        <v>Қазақстан, Шығыс Қазақстан облысы</v>
      </c>
      <c r="N4778" s="26" t="s">
        <v>61</v>
      </c>
      <c r="O4778" s="26" t="str">
        <f>VLOOKUP(B4778,[1]ПланКаз!A4760:P8064,16,0)</f>
        <v>Қантар - Желтоқсан</v>
      </c>
      <c r="P4778" s="26" t="s">
        <v>59</v>
      </c>
      <c r="Q4778" s="27" t="s">
        <v>61</v>
      </c>
      <c r="R4778" s="26"/>
      <c r="S4778" s="28" t="s">
        <v>61</v>
      </c>
      <c r="T4778" s="28" t="s">
        <v>61</v>
      </c>
      <c r="U4778" s="28" t="s">
        <v>61</v>
      </c>
      <c r="V4778" s="28" t="s">
        <v>61</v>
      </c>
      <c r="W4778" s="26"/>
      <c r="X4778" s="26" t="s">
        <v>62</v>
      </c>
      <c r="Y4778" s="26" t="s">
        <v>9778</v>
      </c>
    </row>
    <row r="4779" spans="2:25" x14ac:dyDescent="0.2">
      <c r="B4779" s="26" t="s">
        <v>9779</v>
      </c>
      <c r="C4779" s="26" t="s">
        <v>55</v>
      </c>
      <c r="D4779" s="26" t="s">
        <v>9776</v>
      </c>
      <c r="E4779" s="26" t="str">
        <f>VLOOKUP(D4779,[1]ЕНС!A:E,2,FALSE)</f>
        <v>Услуги телефонной связи</v>
      </c>
      <c r="F4779" s="26" t="str">
        <f>VLOOKUP(D4779,[1]ЕНС!A:E,3,FALSE)</f>
        <v>Услуги фиксированной местной, междугородней, международной телефонной связи  - доступ и пользование</v>
      </c>
      <c r="G4779" s="26" t="s">
        <v>9777</v>
      </c>
      <c r="H4779" s="26" t="s">
        <v>26</v>
      </c>
      <c r="I4779" s="26">
        <v>0</v>
      </c>
      <c r="J4779" s="26">
        <v>631010000</v>
      </c>
      <c r="K4779" s="26" t="str">
        <f>VLOOKUP(B4779,[1]ПланКаз!A4762:M8066,12,0)</f>
        <v>ҚР, ШҚО, Өскемен қ., Бажов көш., 10</v>
      </c>
      <c r="L4779" s="26" t="str">
        <f>VLOOKUP(B4779,[1]ПланКаз!A4760:M8064,13,0)</f>
        <v>Желтоқсан - Қантар</v>
      </c>
      <c r="M4779" s="26" t="str">
        <f>VLOOKUP(B4779,[1]ПланКаз!A4762:N8066,14,0)</f>
        <v>Қазақстан, Шығыс Қазақстан облысы</v>
      </c>
      <c r="N4779" s="26" t="s">
        <v>61</v>
      </c>
      <c r="O4779" s="26" t="str">
        <f>VLOOKUP(B4779,[1]ПланКаз!A4761:P8065,16,0)</f>
        <v>Бір жылдың ішінде</v>
      </c>
      <c r="P4779" s="26" t="s">
        <v>59</v>
      </c>
      <c r="Q4779" s="27" t="s">
        <v>61</v>
      </c>
      <c r="R4779" s="26"/>
      <c r="S4779" s="28" t="s">
        <v>61</v>
      </c>
      <c r="T4779" s="28" t="s">
        <v>61</v>
      </c>
      <c r="U4779" s="28">
        <v>300000</v>
      </c>
      <c r="V4779" s="28">
        <v>336000</v>
      </c>
      <c r="W4779" s="26"/>
      <c r="X4779" s="26" t="s">
        <v>62</v>
      </c>
      <c r="Y4779" s="26" t="s">
        <v>61</v>
      </c>
    </row>
    <row r="4780" spans="2:25" x14ac:dyDescent="0.2">
      <c r="B4780" s="26" t="s">
        <v>9780</v>
      </c>
      <c r="C4780" s="26" t="s">
        <v>55</v>
      </c>
      <c r="D4780" s="26" t="s">
        <v>9781</v>
      </c>
      <c r="E4780" s="26" t="str">
        <f>VLOOKUP(D4780,[1]ЕНС!A:E,2,FALSE)</f>
        <v>Услуги по предоставлению IP-телефонии</v>
      </c>
      <c r="F4780" s="26" t="str">
        <f>VLOOKUP(D4780,[1]ЕНС!A:E,3,FALSE)</f>
        <v>Услуга IP-телефонии с предоставлением виртуальной карты и корпоративного счета</v>
      </c>
      <c r="G4780" s="26" t="s">
        <v>9782</v>
      </c>
      <c r="H4780" s="26" t="s">
        <v>26</v>
      </c>
      <c r="I4780" s="26">
        <v>0</v>
      </c>
      <c r="J4780" s="26">
        <v>631010000</v>
      </c>
      <c r="K4780" s="26" t="str">
        <f>VLOOKUP(B4780,[1]ПланКаз!A4763:M8067,12,0)</f>
        <v>ҚР, ШҚО, Өскемен қ., Бажов көш., 10</v>
      </c>
      <c r="L4780" s="26" t="str">
        <f>VLOOKUP(B4780,[1]ПланКаз!A4761:M8065,13,0)</f>
        <v>Желтоқсан - Қантар</v>
      </c>
      <c r="M4780" s="26" t="str">
        <f>VLOOKUP(B4780,[1]ПланКаз!A4763:N8067,14,0)</f>
        <v>Қазақстан, Шығыс Қазақстан облысы</v>
      </c>
      <c r="N4780" s="26" t="s">
        <v>61</v>
      </c>
      <c r="O4780" s="26" t="str">
        <f>VLOOKUP(B4780,[1]ПланКаз!A4762:P8066,16,0)</f>
        <v>Қантар - Желтоқсан</v>
      </c>
      <c r="P4780" s="26" t="s">
        <v>59</v>
      </c>
      <c r="Q4780" s="27" t="s">
        <v>61</v>
      </c>
      <c r="R4780" s="26"/>
      <c r="S4780" s="28" t="s">
        <v>61</v>
      </c>
      <c r="T4780" s="28" t="s">
        <v>61</v>
      </c>
      <c r="U4780" s="28">
        <v>270561</v>
      </c>
      <c r="V4780" s="28">
        <v>303028.32</v>
      </c>
      <c r="W4780" s="26"/>
      <c r="X4780" s="26" t="s">
        <v>62</v>
      </c>
      <c r="Y4780" s="26" t="s">
        <v>61</v>
      </c>
    </row>
    <row r="4781" spans="2:25" x14ac:dyDescent="0.2">
      <c r="B4781" s="26" t="s">
        <v>9783</v>
      </c>
      <c r="C4781" s="26" t="s">
        <v>55</v>
      </c>
      <c r="D4781" s="26" t="s">
        <v>9776</v>
      </c>
      <c r="E4781" s="26" t="str">
        <f>VLOOKUP(D4781,[1]ЕНС!A:E,2,FALSE)</f>
        <v>Услуги телефонной связи</v>
      </c>
      <c r="F4781" s="26" t="str">
        <f>VLOOKUP(D4781,[1]ЕНС!A:E,3,FALSE)</f>
        <v>Услуги фиксированной местной, междугородней, международной телефонной связи  - доступ и пользование</v>
      </c>
      <c r="G4781" s="26" t="s">
        <v>9784</v>
      </c>
      <c r="H4781" s="26" t="s">
        <v>26</v>
      </c>
      <c r="I4781" s="26">
        <v>0</v>
      </c>
      <c r="J4781" s="26">
        <v>631010000</v>
      </c>
      <c r="K4781" s="26" t="str">
        <f>VLOOKUP(B4781,[1]ПланКаз!A4764:M8068,12,0)</f>
        <v>ҚР, ШҚО, Өскемен қ., Бажов көш., 10</v>
      </c>
      <c r="L4781" s="26" t="str">
        <f>VLOOKUP(B4781,[1]ПланКаз!A4762:M8066,13,0)</f>
        <v>Желтоқсан - Қантар</v>
      </c>
      <c r="M4781" s="26" t="str">
        <f>VLOOKUP(B4781,[1]ПланКаз!A4764:N8068,14,0)</f>
        <v>Қазақстан, Шығыс Қазақстан облысы</v>
      </c>
      <c r="N4781" s="26" t="s">
        <v>61</v>
      </c>
      <c r="O4781" s="26" t="str">
        <f>VLOOKUP(B4781,[1]ПланКаз!A4763:P8067,16,0)</f>
        <v>Қантар - Желтоқсан</v>
      </c>
      <c r="P4781" s="26" t="s">
        <v>59</v>
      </c>
      <c r="Q4781" s="27" t="s">
        <v>61</v>
      </c>
      <c r="R4781" s="26"/>
      <c r="S4781" s="28" t="s">
        <v>61</v>
      </c>
      <c r="T4781" s="28" t="s">
        <v>61</v>
      </c>
      <c r="U4781" s="28">
        <v>3881157</v>
      </c>
      <c r="V4781" s="28">
        <v>4346895.84</v>
      </c>
      <c r="W4781" s="26"/>
      <c r="X4781" s="26" t="s">
        <v>62</v>
      </c>
      <c r="Y4781" s="26" t="s">
        <v>61</v>
      </c>
    </row>
    <row r="4782" spans="2:25" x14ac:dyDescent="0.2">
      <c r="B4782" s="26" t="s">
        <v>9785</v>
      </c>
      <c r="C4782" s="26" t="s">
        <v>55</v>
      </c>
      <c r="D4782" s="26" t="s">
        <v>9776</v>
      </c>
      <c r="E4782" s="26" t="str">
        <f>VLOOKUP(D4782,[1]ЕНС!A:E,2,FALSE)</f>
        <v>Услуги телефонной связи</v>
      </c>
      <c r="F4782" s="26" t="str">
        <f>VLOOKUP(D4782,[1]ЕНС!A:E,3,FALSE)</f>
        <v>Услуги фиксированной местной, междугородней, международной телефонной связи  - доступ и пользование</v>
      </c>
      <c r="G4782" s="26" t="s">
        <v>9786</v>
      </c>
      <c r="H4782" s="26" t="s">
        <v>26</v>
      </c>
      <c r="I4782" s="26">
        <v>0</v>
      </c>
      <c r="J4782" s="26">
        <v>631010000</v>
      </c>
      <c r="K4782" s="26" t="str">
        <f>VLOOKUP(B4782,[1]ПланКаз!A4765:M8069,12,0)</f>
        <v>ҚР, ШҚО, Өскемен қ., Бажов көш., 10</v>
      </c>
      <c r="L4782" s="26" t="str">
        <f>VLOOKUP(B4782,[1]ПланКаз!A4763:M8067,13,0)</f>
        <v>Желтоқсан - Қантар</v>
      </c>
      <c r="M4782" s="26" t="str">
        <f>VLOOKUP(B4782,[1]ПланКаз!A4765:N8069,14,0)</f>
        <v>Шығыс-Қазақстан облысы, Өскемен қ.</v>
      </c>
      <c r="N4782" s="26" t="s">
        <v>61</v>
      </c>
      <c r="O4782" s="26" t="str">
        <f>VLOOKUP(B4782,[1]ПланКаз!A4764:P8068,16,0)</f>
        <v>Қантар - Желтоқсан</v>
      </c>
      <c r="P4782" s="26" t="s">
        <v>59</v>
      </c>
      <c r="Q4782" s="27" t="s">
        <v>61</v>
      </c>
      <c r="R4782" s="26"/>
      <c r="S4782" s="28" t="s">
        <v>61</v>
      </c>
      <c r="T4782" s="28" t="s">
        <v>61</v>
      </c>
      <c r="U4782" s="28">
        <v>3153</v>
      </c>
      <c r="V4782" s="28">
        <v>3531.36</v>
      </c>
      <c r="W4782" s="26"/>
      <c r="X4782" s="26" t="s">
        <v>62</v>
      </c>
      <c r="Y4782" s="26" t="s">
        <v>61</v>
      </c>
    </row>
    <row r="4783" spans="2:25" x14ac:dyDescent="0.2">
      <c r="B4783" s="26" t="s">
        <v>9787</v>
      </c>
      <c r="C4783" s="26" t="s">
        <v>55</v>
      </c>
      <c r="D4783" s="26" t="s">
        <v>9776</v>
      </c>
      <c r="E4783" s="26" t="str">
        <f>VLOOKUP(D4783,[1]ЕНС!A:E,2,FALSE)</f>
        <v>Услуги телефонной связи</v>
      </c>
      <c r="F4783" s="26" t="str">
        <f>VLOOKUP(D4783,[1]ЕНС!A:E,3,FALSE)</f>
        <v>Услуги фиксированной местной, междугородней, международной телефонной связи  - доступ и пользование</v>
      </c>
      <c r="G4783" s="26" t="s">
        <v>9788</v>
      </c>
      <c r="H4783" s="26" t="s">
        <v>26</v>
      </c>
      <c r="I4783" s="26">
        <v>0</v>
      </c>
      <c r="J4783" s="26">
        <v>631010000</v>
      </c>
      <c r="K4783" s="26" t="str">
        <f>VLOOKUP(B4783,[1]ПланКаз!A4766:M8070,12,0)</f>
        <v>ҚР, ШҚО, Өскемен қ., Бажов көш., 10</v>
      </c>
      <c r="L4783" s="26" t="str">
        <f>VLOOKUP(B4783,[1]ПланКаз!A4764:M8068,13,0)</f>
        <v>Желтоқсан - Қантар</v>
      </c>
      <c r="M4783" s="26" t="str">
        <f>VLOOKUP(B4783,[1]ПланКаз!A4766:N8070,14,0)</f>
        <v>Шығыс-Қазақстан облысы, Өскемен қ.</v>
      </c>
      <c r="N4783" s="26" t="s">
        <v>61</v>
      </c>
      <c r="O4783" s="26" t="str">
        <f>VLOOKUP(B4783,[1]ПланКаз!A4765:P8069,16,0)</f>
        <v>Қантар - Желтоқсан</v>
      </c>
      <c r="P4783" s="26" t="s">
        <v>59</v>
      </c>
      <c r="Q4783" s="27" t="s">
        <v>61</v>
      </c>
      <c r="R4783" s="26"/>
      <c r="S4783" s="28" t="s">
        <v>61</v>
      </c>
      <c r="T4783" s="28" t="s">
        <v>61</v>
      </c>
      <c r="U4783" s="28">
        <v>657655</v>
      </c>
      <c r="V4783" s="28">
        <v>736573.6</v>
      </c>
      <c r="W4783" s="26"/>
      <c r="X4783" s="26" t="s">
        <v>62</v>
      </c>
      <c r="Y4783" s="26" t="s">
        <v>61</v>
      </c>
    </row>
    <row r="4784" spans="2:25" x14ac:dyDescent="0.2">
      <c r="B4784" s="26" t="s">
        <v>9789</v>
      </c>
      <c r="C4784" s="26" t="s">
        <v>55</v>
      </c>
      <c r="D4784" s="26" t="s">
        <v>9776</v>
      </c>
      <c r="E4784" s="26" t="str">
        <f>VLOOKUP(D4784,[1]ЕНС!A:E,2,FALSE)</f>
        <v>Услуги телефонной связи</v>
      </c>
      <c r="F4784" s="26" t="str">
        <f>VLOOKUP(D4784,[1]ЕНС!A:E,3,FALSE)</f>
        <v>Услуги фиксированной местной, междугородней, международной телефонной связи  - доступ и пользование</v>
      </c>
      <c r="G4784" s="26" t="s">
        <v>9790</v>
      </c>
      <c r="H4784" s="26" t="s">
        <v>26</v>
      </c>
      <c r="I4784" s="26">
        <v>0</v>
      </c>
      <c r="J4784" s="26">
        <v>631010000</v>
      </c>
      <c r="K4784" s="26" t="str">
        <f>VLOOKUP(B4784,[1]ПланКаз!A4767:M8071,12,0)</f>
        <v>ҚР, ШҚО, Өскемен қ., Бажов көш., 10</v>
      </c>
      <c r="L4784" s="26" t="str">
        <f>VLOOKUP(B4784,[1]ПланКаз!A4765:M8069,13,0)</f>
        <v>Желтоқсан - Қантар</v>
      </c>
      <c r="M4784" s="26" t="str">
        <f>VLOOKUP(B4784,[1]ПланКаз!A4767:N8071,14,0)</f>
        <v>Шығыс-Қазақстан облысы, Семей қ.</v>
      </c>
      <c r="N4784" s="26" t="s">
        <v>61</v>
      </c>
      <c r="O4784" s="26" t="str">
        <f>VLOOKUP(B4784,[1]ПланКаз!A4766:P8070,16,0)</f>
        <v>Қантар - Желтоқсан</v>
      </c>
      <c r="P4784" s="26" t="s">
        <v>59</v>
      </c>
      <c r="Q4784" s="27" t="s">
        <v>61</v>
      </c>
      <c r="R4784" s="26"/>
      <c r="S4784" s="28" t="s">
        <v>61</v>
      </c>
      <c r="T4784" s="28" t="s">
        <v>61</v>
      </c>
      <c r="U4784" s="28">
        <v>821347</v>
      </c>
      <c r="V4784" s="28">
        <v>919908.64</v>
      </c>
      <c r="W4784" s="26"/>
      <c r="X4784" s="26" t="s">
        <v>62</v>
      </c>
      <c r="Y4784" s="26" t="s">
        <v>61</v>
      </c>
    </row>
    <row r="4785" spans="2:25" x14ac:dyDescent="0.2">
      <c r="B4785" s="26" t="s">
        <v>9791</v>
      </c>
      <c r="C4785" s="26" t="s">
        <v>55</v>
      </c>
      <c r="D4785" s="26" t="s">
        <v>9781</v>
      </c>
      <c r="E4785" s="26" t="str">
        <f>VLOOKUP(D4785,[1]ЕНС!A:E,2,FALSE)</f>
        <v>Услуги по предоставлению IP-телефонии</v>
      </c>
      <c r="F4785" s="26" t="str">
        <f>VLOOKUP(D4785,[1]ЕНС!A:E,3,FALSE)</f>
        <v>Услуга IP-телефонии с предоставлением виртуальной карты и корпоративного счета</v>
      </c>
      <c r="G4785" s="26" t="s">
        <v>9792</v>
      </c>
      <c r="H4785" s="26" t="s">
        <v>26</v>
      </c>
      <c r="I4785" s="26">
        <v>0</v>
      </c>
      <c r="J4785" s="26">
        <v>631010000</v>
      </c>
      <c r="K4785" s="26" t="str">
        <f>VLOOKUP(B4785,[1]ПланКаз!A4768:M8072,12,0)</f>
        <v>ҚР, ШҚО, Өскемен қ., Бажов көш., 10</v>
      </c>
      <c r="L4785" s="26" t="str">
        <f>VLOOKUP(B4785,[1]ПланКаз!A4766:M8070,13,0)</f>
        <v>Желтоқсан - Қантар</v>
      </c>
      <c r="M4785" s="26" t="str">
        <f>VLOOKUP(B4785,[1]ПланКаз!A4768:N8072,14,0)</f>
        <v>Қазақстан, Шығыс Қазақстан облысы</v>
      </c>
      <c r="N4785" s="26" t="s">
        <v>61</v>
      </c>
      <c r="O4785" s="26" t="str">
        <f>VLOOKUP(B4785,[1]ПланКаз!A4767:P8071,16,0)</f>
        <v>Қантар - Желтоқсан</v>
      </c>
      <c r="P4785" s="26" t="s">
        <v>59</v>
      </c>
      <c r="Q4785" s="27" t="s">
        <v>61</v>
      </c>
      <c r="R4785" s="26"/>
      <c r="S4785" s="28" t="s">
        <v>61</v>
      </c>
      <c r="T4785" s="28" t="s">
        <v>61</v>
      </c>
      <c r="U4785" s="28">
        <v>669518</v>
      </c>
      <c r="V4785" s="28">
        <v>749860.16</v>
      </c>
      <c r="W4785" s="26"/>
      <c r="X4785" s="26" t="s">
        <v>62</v>
      </c>
      <c r="Y4785" s="26" t="s">
        <v>61</v>
      </c>
    </row>
    <row r="4786" spans="2:25" x14ac:dyDescent="0.2">
      <c r="B4786" s="26" t="s">
        <v>9793</v>
      </c>
      <c r="C4786" s="26" t="s">
        <v>55</v>
      </c>
      <c r="D4786" s="26" t="s">
        <v>9794</v>
      </c>
      <c r="E4786" s="26" t="str">
        <f>VLOOKUP(D4786,[1]ЕНС!A:E,2,FALSE)</f>
        <v>Услуги по техническому обслуживанию сетей и оборудования связи</v>
      </c>
      <c r="F4786" s="26" t="str">
        <f>VLOOKUP(D4786,[1]ЕНС!A:E,3,FALSE)</f>
        <v>Услуги по техническому обслуживанию сетей и оборудования связи</v>
      </c>
      <c r="G4786" s="26" t="s">
        <v>9795</v>
      </c>
      <c r="H4786" s="26" t="s">
        <v>26</v>
      </c>
      <c r="I4786" s="26">
        <v>0</v>
      </c>
      <c r="J4786" s="26">
        <v>631010000</v>
      </c>
      <c r="K4786" s="26" t="str">
        <f>VLOOKUP(B4786,[1]ПланКаз!A4769:M8073,12,0)</f>
        <v>ҚР, ШҚО, Өскемен қ., Бажов көш., 10</v>
      </c>
      <c r="L4786" s="26" t="str">
        <f>VLOOKUP(B4786,[1]ПланКаз!A4767:M8071,13,0)</f>
        <v>Желтоқсан - Қантар</v>
      </c>
      <c r="M4786" s="26" t="str">
        <f>VLOOKUP(B4786,[1]ПланКаз!A4769:N8073,14,0)</f>
        <v>Шығыс-Қазақстан облысы, Өскемен қ.</v>
      </c>
      <c r="N4786" s="26" t="s">
        <v>61</v>
      </c>
      <c r="O4786" s="26" t="str">
        <f>VLOOKUP(B4786,[1]ПланКаз!A4768:P8072,16,0)</f>
        <v>Қантар - Желтоқсан</v>
      </c>
      <c r="P4786" s="26" t="s">
        <v>59</v>
      </c>
      <c r="Q4786" s="27" t="s">
        <v>61</v>
      </c>
      <c r="R4786" s="26"/>
      <c r="S4786" s="28" t="s">
        <v>61</v>
      </c>
      <c r="T4786" s="28" t="s">
        <v>61</v>
      </c>
      <c r="U4786" s="28">
        <v>3934640</v>
      </c>
      <c r="V4786" s="28">
        <v>4406796.8</v>
      </c>
      <c r="W4786" s="26" t="s">
        <v>24</v>
      </c>
      <c r="X4786" s="26" t="s">
        <v>62</v>
      </c>
      <c r="Y4786" s="26" t="s">
        <v>61</v>
      </c>
    </row>
    <row r="4787" spans="2:25" x14ac:dyDescent="0.2">
      <c r="B4787" s="26" t="s">
        <v>9796</v>
      </c>
      <c r="C4787" s="26" t="s">
        <v>55</v>
      </c>
      <c r="D4787" s="26" t="s">
        <v>9797</v>
      </c>
      <c r="E4787" s="26" t="str">
        <f>VLOOKUP(D4787,[1]ЕНС!A:E,2,FALSE)</f>
        <v>Услуги по представлению доменного имени</v>
      </c>
      <c r="F4787" s="26" t="str">
        <f>VLOOKUP(D4787,[1]ЕНС!A:E,3,FALSE)</f>
        <v>Услуги по представлению и продлению пользования доменным именем</v>
      </c>
      <c r="G4787" s="26" t="s">
        <v>9798</v>
      </c>
      <c r="H4787" s="26" t="s">
        <v>26</v>
      </c>
      <c r="I4787" s="26">
        <v>0</v>
      </c>
      <c r="J4787" s="26">
        <v>631010000</v>
      </c>
      <c r="K4787" s="26" t="str">
        <f>VLOOKUP(B4787,[1]ПланКаз!A4770:M8074,12,0)</f>
        <v>ҚР, ШҚО, Өскемен қ., Бажов көш., 10</v>
      </c>
      <c r="L4787" s="26" t="str">
        <f>VLOOKUP(B4787,[1]ПланКаз!A4768:M8072,13,0)</f>
        <v>Желтоқсан - Қантар</v>
      </c>
      <c r="M4787" s="26" t="str">
        <f>VLOOKUP(B4787,[1]ПланКаз!A4770:N8074,14,0)</f>
        <v>Шығыс-Қазақстан облысы, Өскемен қ.</v>
      </c>
      <c r="N4787" s="26" t="s">
        <v>61</v>
      </c>
      <c r="O4787" s="26" t="str">
        <f>VLOOKUP(B4787,[1]ПланКаз!A4769:P8073,16,0)</f>
        <v>Қантар - Желтоқсан</v>
      </c>
      <c r="P4787" s="26" t="s">
        <v>59</v>
      </c>
      <c r="Q4787" s="27" t="s">
        <v>61</v>
      </c>
      <c r="R4787" s="26"/>
      <c r="S4787" s="28" t="s">
        <v>61</v>
      </c>
      <c r="T4787" s="28" t="s">
        <v>61</v>
      </c>
      <c r="U4787" s="28">
        <v>1524000</v>
      </c>
      <c r="V4787" s="28">
        <v>1706880</v>
      </c>
      <c r="W4787" s="26"/>
      <c r="X4787" s="26" t="s">
        <v>62</v>
      </c>
      <c r="Y4787" s="26" t="s">
        <v>61</v>
      </c>
    </row>
    <row r="4788" spans="2:25" x14ac:dyDescent="0.2">
      <c r="B4788" s="26" t="s">
        <v>9799</v>
      </c>
      <c r="C4788" s="26" t="s">
        <v>55</v>
      </c>
      <c r="D4788" s="26" t="s">
        <v>9797</v>
      </c>
      <c r="E4788" s="26" t="str">
        <f>VLOOKUP(D4788,[1]ЕНС!A:E,2,FALSE)</f>
        <v>Услуги по представлению доменного имени</v>
      </c>
      <c r="F4788" s="26" t="str">
        <f>VLOOKUP(D4788,[1]ЕНС!A:E,3,FALSE)</f>
        <v>Услуги по представлению и продлению пользования доменным именем</v>
      </c>
      <c r="G4788" s="26" t="s">
        <v>9800</v>
      </c>
      <c r="H4788" s="26" t="s">
        <v>26</v>
      </c>
      <c r="I4788" s="26">
        <v>0</v>
      </c>
      <c r="J4788" s="26">
        <v>631010000</v>
      </c>
      <c r="K4788" s="26" t="str">
        <f>VLOOKUP(B4788,[1]ПланКаз!A4771:M8075,12,0)</f>
        <v>ҚР, ШҚО, Өскемен қ., Бажов көш., 10</v>
      </c>
      <c r="L4788" s="26" t="str">
        <f>VLOOKUP(B4788,[1]ПланКаз!A4769:M8073,13,0)</f>
        <v>Желтоқсан - Қантар</v>
      </c>
      <c r="M4788" s="26" t="str">
        <f>VLOOKUP(B4788,[1]ПланКаз!A4771:N8075,14,0)</f>
        <v>Шығыс-Қазақстан облысы, Өскемен қ.</v>
      </c>
      <c r="N4788" s="26" t="s">
        <v>61</v>
      </c>
      <c r="O4788" s="26" t="str">
        <f>VLOOKUP(B4788,[1]ПланКаз!A4770:P8074,16,0)</f>
        <v>Бір жылдың ішінде</v>
      </c>
      <c r="P4788" s="26" t="s">
        <v>5185</v>
      </c>
      <c r="Q4788" s="27" t="s">
        <v>61</v>
      </c>
      <c r="R4788" s="26"/>
      <c r="S4788" s="28" t="s">
        <v>61</v>
      </c>
      <c r="T4788" s="28" t="s">
        <v>61</v>
      </c>
      <c r="U4788" s="28">
        <v>55105</v>
      </c>
      <c r="V4788" s="28">
        <v>61717.599999999999</v>
      </c>
      <c r="W4788" s="26"/>
      <c r="X4788" s="26" t="s">
        <v>62</v>
      </c>
      <c r="Y4788" s="26" t="s">
        <v>61</v>
      </c>
    </row>
    <row r="4789" spans="2:25" x14ac:dyDescent="0.2">
      <c r="B4789" s="26" t="s">
        <v>9801</v>
      </c>
      <c r="C4789" s="26" t="s">
        <v>55</v>
      </c>
      <c r="D4789" s="26" t="s">
        <v>9781</v>
      </c>
      <c r="E4789" s="26" t="str">
        <f>VLOOKUP(D4789,[1]ЕНС!A:E,2,FALSE)</f>
        <v>Услуги по предоставлению IP-телефонии</v>
      </c>
      <c r="F4789" s="26" t="str">
        <f>VLOOKUP(D4789,[1]ЕНС!A:E,3,FALSE)</f>
        <v>Услуга IP-телефонии с предоставлением виртуальной карты и корпоративного счета</v>
      </c>
      <c r="G4789" s="26" t="s">
        <v>9802</v>
      </c>
      <c r="H4789" s="26" t="s">
        <v>26</v>
      </c>
      <c r="I4789" s="26">
        <v>0</v>
      </c>
      <c r="J4789" s="26">
        <v>631010000</v>
      </c>
      <c r="K4789" s="26" t="str">
        <f>VLOOKUP(B4789,[1]ПланКаз!A4772:M8076,12,0)</f>
        <v>ҚР, ШҚО, Өскемен қ., Бажов көш., 10</v>
      </c>
      <c r="L4789" s="26" t="str">
        <f>VLOOKUP(B4789,[1]ПланКаз!A4770:M8074,13,0)</f>
        <v>Желтоқсан - Қантар</v>
      </c>
      <c r="M4789" s="26" t="str">
        <f>VLOOKUP(B4789,[1]ПланКаз!A4772:N8076,14,0)</f>
        <v>Қазақстан, Шығыс Қазақстан облысы</v>
      </c>
      <c r="N4789" s="26" t="s">
        <v>61</v>
      </c>
      <c r="O4789" s="26" t="str">
        <f>VLOOKUP(B4789,[1]ПланКаз!A4771:P8075,16,0)</f>
        <v>Қантар - Желтоқсан</v>
      </c>
      <c r="P4789" s="26" t="s">
        <v>59</v>
      </c>
      <c r="Q4789" s="27" t="s">
        <v>61</v>
      </c>
      <c r="R4789" s="26"/>
      <c r="S4789" s="28" t="s">
        <v>61</v>
      </c>
      <c r="T4789" s="28" t="s">
        <v>61</v>
      </c>
      <c r="U4789" s="28">
        <v>18964925</v>
      </c>
      <c r="V4789" s="28">
        <v>21240716</v>
      </c>
      <c r="W4789" s="26"/>
      <c r="X4789" s="26" t="s">
        <v>62</v>
      </c>
      <c r="Y4789" s="26" t="s">
        <v>61</v>
      </c>
    </row>
    <row r="4790" spans="2:25" x14ac:dyDescent="0.2">
      <c r="B4790" s="26" t="s">
        <v>9803</v>
      </c>
      <c r="C4790" s="26" t="s">
        <v>55</v>
      </c>
      <c r="D4790" s="26" t="s">
        <v>9748</v>
      </c>
      <c r="E4790" s="26" t="str">
        <f>VLOOKUP(D4790,[1]ЕНС!A:E,2,FALSE)</f>
        <v>Услуги сотовой связи</v>
      </c>
      <c r="F4790" s="26" t="str">
        <f>VLOOKUP(D4790,[1]ЕНС!A:E,3,FALSE)</f>
        <v>Услуги сотовой связи</v>
      </c>
      <c r="G4790" s="26" t="s">
        <v>9804</v>
      </c>
      <c r="H4790" s="26" t="s">
        <v>26</v>
      </c>
      <c r="I4790" s="26">
        <v>0</v>
      </c>
      <c r="J4790" s="26">
        <v>631010000</v>
      </c>
      <c r="K4790" s="26" t="str">
        <f>VLOOKUP(B4790,[1]ПланКаз!A4773:M8077,12,0)</f>
        <v>ҚР, ШҚО, Өскемен қ., Бажов көш., 10</v>
      </c>
      <c r="L4790" s="26" t="str">
        <f>VLOOKUP(B4790,[1]ПланКаз!A4771:M8075,13,0)</f>
        <v>Желтоқсан - Қантар</v>
      </c>
      <c r="M4790" s="26" t="str">
        <f>VLOOKUP(B4790,[1]ПланКаз!A4773:N8077,14,0)</f>
        <v>Қазақстан, Шығыс Қазақстан облысы</v>
      </c>
      <c r="N4790" s="26" t="s">
        <v>61</v>
      </c>
      <c r="O4790" s="26" t="str">
        <f>VLOOKUP(B4790,[1]ПланКаз!A4772:P8076,16,0)</f>
        <v>Қантар - Желтоқсан</v>
      </c>
      <c r="P4790" s="26" t="s">
        <v>59</v>
      </c>
      <c r="Q4790" s="27" t="s">
        <v>61</v>
      </c>
      <c r="R4790" s="26"/>
      <c r="S4790" s="28" t="s">
        <v>61</v>
      </c>
      <c r="T4790" s="28" t="s">
        <v>61</v>
      </c>
      <c r="U4790" s="28">
        <v>2441434</v>
      </c>
      <c r="V4790" s="28">
        <v>2734406.08</v>
      </c>
      <c r="W4790" s="26"/>
      <c r="X4790" s="26" t="s">
        <v>62</v>
      </c>
      <c r="Y4790" s="26" t="s">
        <v>61</v>
      </c>
    </row>
    <row r="4791" spans="2:25" x14ac:dyDescent="0.2">
      <c r="B4791" s="26" t="s">
        <v>9805</v>
      </c>
      <c r="C4791" s="26" t="s">
        <v>55</v>
      </c>
      <c r="D4791" s="26" t="s">
        <v>9806</v>
      </c>
      <c r="E4791" s="26" t="str">
        <f>VLOOKUP(D4791,[1]ЕНС!A:E,2,FALSE)</f>
        <v>Услуги по распределению горячей воды (тепловой энергии) на коммунально-бытовые нужды</v>
      </c>
      <c r="F4791" s="26" t="str">
        <f>VLOOKUP(D4791,[1]ЕНС!A:E,3,FALSE)</f>
        <v>Услуги по передаче, распределению горячей воды (тепловой энергии) на  коммунально-бытовые нужды</v>
      </c>
      <c r="G4791" s="26" t="s">
        <v>9807</v>
      </c>
      <c r="H4791" s="26" t="s">
        <v>26</v>
      </c>
      <c r="I4791" s="26">
        <v>0</v>
      </c>
      <c r="J4791" s="26">
        <v>631010000</v>
      </c>
      <c r="K4791" s="26" t="str">
        <f>VLOOKUP(B4791,[1]ПланКаз!A4774:M8078,12,0)</f>
        <v>ҚР, ШҚО, Өскемен қ., Бажов көш., 10</v>
      </c>
      <c r="L4791" s="26" t="str">
        <f>VLOOKUP(B4791,[1]ПланКаз!A4772:M8076,13,0)</f>
        <v>Желтоқсан - Қантар</v>
      </c>
      <c r="M4791" s="26" t="str">
        <f>VLOOKUP(B4791,[1]ПланКаз!A4774:N8078,14,0)</f>
        <v>Шығыс-Қазақстан облысы, Өскемен қ.</v>
      </c>
      <c r="N4791" s="26" t="s">
        <v>61</v>
      </c>
      <c r="O4791" s="26" t="str">
        <f>VLOOKUP(B4791,[1]ПланКаз!A4773:P8077,16,0)</f>
        <v>Қантар - Желтоқсан</v>
      </c>
      <c r="P4791" s="26" t="s">
        <v>59</v>
      </c>
      <c r="Q4791" s="27" t="s">
        <v>61</v>
      </c>
      <c r="R4791" s="26"/>
      <c r="S4791" s="28" t="s">
        <v>61</v>
      </c>
      <c r="T4791" s="28" t="s">
        <v>61</v>
      </c>
      <c r="U4791" s="28" t="s">
        <v>61</v>
      </c>
      <c r="V4791" s="28" t="s">
        <v>61</v>
      </c>
      <c r="W4791" s="26"/>
      <c r="X4791" s="26" t="s">
        <v>62</v>
      </c>
      <c r="Y4791" s="26" t="s">
        <v>9545</v>
      </c>
    </row>
    <row r="4792" spans="2:25" x14ac:dyDescent="0.2">
      <c r="B4792" s="26" t="s">
        <v>9808</v>
      </c>
      <c r="C4792" s="26" t="s">
        <v>55</v>
      </c>
      <c r="D4792" s="26" t="s">
        <v>9806</v>
      </c>
      <c r="E4792" s="26" t="str">
        <f>VLOOKUP(D4792,[1]ЕНС!A:E,2,FALSE)</f>
        <v>Услуги по распределению горячей воды (тепловой энергии) на коммунально-бытовые нужды</v>
      </c>
      <c r="F4792" s="26" t="str">
        <f>VLOOKUP(D4792,[1]ЕНС!A:E,3,FALSE)</f>
        <v>Услуги по передаче, распределению горячей воды (тепловой энергии) на  коммунально-бытовые нужды</v>
      </c>
      <c r="G4792" s="26" t="s">
        <v>9807</v>
      </c>
      <c r="H4792" s="26" t="s">
        <v>26</v>
      </c>
      <c r="I4792" s="26">
        <v>0</v>
      </c>
      <c r="J4792" s="26">
        <v>631010000</v>
      </c>
      <c r="K4792" s="26" t="str">
        <f>VLOOKUP(B4792,[1]ПланКаз!A4775:M8079,12,0)</f>
        <v>ҚР, ШҚО, Өскемен қ., Бажов көш., 10</v>
      </c>
      <c r="L4792" s="26" t="str">
        <f>VLOOKUP(B4792,[1]ПланКаз!A4773:M8077,13,0)</f>
        <v>Наурыз - Сәуір</v>
      </c>
      <c r="M4792" s="26" t="str">
        <f>VLOOKUP(B4792,[1]ПланКаз!A4775:N8079,14,0)</f>
        <v>Шығыс-Қазақстан облысы, Өскемен қ.</v>
      </c>
      <c r="N4792" s="26" t="s">
        <v>61</v>
      </c>
      <c r="O4792" s="26" t="str">
        <f>VLOOKUP(B4792,[1]ПланКаз!A4774:P8078,16,0)</f>
        <v>Бір жылдың ішінде</v>
      </c>
      <c r="P4792" s="26" t="s">
        <v>59</v>
      </c>
      <c r="Q4792" s="27" t="s">
        <v>61</v>
      </c>
      <c r="R4792" s="26"/>
      <c r="S4792" s="28" t="s">
        <v>61</v>
      </c>
      <c r="T4792" s="28" t="s">
        <v>61</v>
      </c>
      <c r="U4792" s="28">
        <v>29000000</v>
      </c>
      <c r="V4792" s="28">
        <v>32480000</v>
      </c>
      <c r="W4792" s="26"/>
      <c r="X4792" s="26" t="s">
        <v>72</v>
      </c>
      <c r="Y4792" s="26" t="s">
        <v>61</v>
      </c>
    </row>
    <row r="4793" spans="2:25" x14ac:dyDescent="0.2">
      <c r="B4793" s="26" t="s">
        <v>9809</v>
      </c>
      <c r="C4793" s="26" t="s">
        <v>55</v>
      </c>
      <c r="D4793" s="26" t="s">
        <v>9806</v>
      </c>
      <c r="E4793" s="26" t="str">
        <f>VLOOKUP(D4793,[1]ЕНС!A:E,2,FALSE)</f>
        <v>Услуги по распределению горячей воды (тепловой энергии) на коммунально-бытовые нужды</v>
      </c>
      <c r="F4793" s="26" t="str">
        <f>VLOOKUP(D4793,[1]ЕНС!A:E,3,FALSE)</f>
        <v>Услуги по передаче, распределению горячей воды (тепловой энергии) на  коммунально-бытовые нужды</v>
      </c>
      <c r="G4793" s="26" t="s">
        <v>9807</v>
      </c>
      <c r="H4793" s="26" t="s">
        <v>26</v>
      </c>
      <c r="I4793" s="26">
        <v>0</v>
      </c>
      <c r="J4793" s="26">
        <v>631010000</v>
      </c>
      <c r="K4793" s="26" t="str">
        <f>VLOOKUP(B4793,[1]ПланКаз!A4776:M8080,12,0)</f>
        <v>ҚР, ШҚО, Өскемен қ., Бажов көш., 10</v>
      </c>
      <c r="L4793" s="26" t="str">
        <f>VLOOKUP(B4793,[1]ПланКаз!A4774:M8078,13,0)</f>
        <v>Желтоқсан - Қантар</v>
      </c>
      <c r="M4793" s="26" t="str">
        <f>VLOOKUP(B4793,[1]ПланКаз!A4776:N8080,14,0)</f>
        <v>Шығыс-Қазақстан облысы, Өскемен қ.</v>
      </c>
      <c r="N4793" s="26" t="s">
        <v>61</v>
      </c>
      <c r="O4793" s="26" t="str">
        <f>VLOOKUP(B4793,[1]ПланКаз!A4775:P8079,16,0)</f>
        <v>Қантар - Желтоқсан</v>
      </c>
      <c r="P4793" s="26" t="s">
        <v>59</v>
      </c>
      <c r="Q4793" s="27" t="s">
        <v>61</v>
      </c>
      <c r="R4793" s="26"/>
      <c r="S4793" s="28" t="s">
        <v>61</v>
      </c>
      <c r="T4793" s="28" t="s">
        <v>61</v>
      </c>
      <c r="U4793" s="28">
        <v>103671.23</v>
      </c>
      <c r="V4793" s="28">
        <v>116111.77800000001</v>
      </c>
      <c r="W4793" s="26"/>
      <c r="X4793" s="26" t="s">
        <v>62</v>
      </c>
      <c r="Y4793" s="26" t="s">
        <v>61</v>
      </c>
    </row>
    <row r="4794" spans="2:25" x14ac:dyDescent="0.2">
      <c r="B4794" s="26" t="s">
        <v>9810</v>
      </c>
      <c r="C4794" s="26" t="s">
        <v>55</v>
      </c>
      <c r="D4794" s="26" t="s">
        <v>9806</v>
      </c>
      <c r="E4794" s="26" t="str">
        <f>VLOOKUP(D4794,[1]ЕНС!A:E,2,FALSE)</f>
        <v>Услуги по распределению горячей воды (тепловой энергии) на коммунально-бытовые нужды</v>
      </c>
      <c r="F4794" s="26" t="str">
        <f>VLOOKUP(D4794,[1]ЕНС!A:E,3,FALSE)</f>
        <v>Услуги по передаче, распределению горячей воды (тепловой энергии) на  коммунально-бытовые нужды</v>
      </c>
      <c r="G4794" s="26" t="s">
        <v>9807</v>
      </c>
      <c r="H4794" s="26" t="s">
        <v>26</v>
      </c>
      <c r="I4794" s="26">
        <v>0</v>
      </c>
      <c r="J4794" s="26">
        <v>631010000</v>
      </c>
      <c r="K4794" s="26" t="str">
        <f>VLOOKUP(B4794,[1]ПланКаз!A4777:M8081,12,0)</f>
        <v>ҚР, ШҚО, Өскемен қ., Бажов көш., 10</v>
      </c>
      <c r="L4794" s="26" t="str">
        <f>VLOOKUP(B4794,[1]ПланКаз!A4775:M8079,13,0)</f>
        <v>Желтоқсан - Қантар</v>
      </c>
      <c r="M4794" s="26" t="str">
        <f>VLOOKUP(B4794,[1]ПланКаз!A4777:N8081,14,0)</f>
        <v>Шығыс-Қазақстан облысы, Зыряновск қ.</v>
      </c>
      <c r="N4794" s="26" t="s">
        <v>61</v>
      </c>
      <c r="O4794" s="26" t="str">
        <f>VLOOKUP(B4794,[1]ПланКаз!A4776:P8080,16,0)</f>
        <v>Қантар - Желтоқсан</v>
      </c>
      <c r="P4794" s="26" t="s">
        <v>59</v>
      </c>
      <c r="Q4794" s="27" t="s">
        <v>61</v>
      </c>
      <c r="R4794" s="26"/>
      <c r="S4794" s="28" t="s">
        <v>61</v>
      </c>
      <c r="T4794" s="28" t="s">
        <v>61</v>
      </c>
      <c r="U4794" s="28" t="s">
        <v>61</v>
      </c>
      <c r="V4794" s="28" t="s">
        <v>61</v>
      </c>
      <c r="W4794" s="26"/>
      <c r="X4794" s="26" t="s">
        <v>62</v>
      </c>
      <c r="Y4794" s="26" t="s">
        <v>9545</v>
      </c>
    </row>
    <row r="4795" spans="2:25" x14ac:dyDescent="0.2">
      <c r="B4795" s="26" t="s">
        <v>9811</v>
      </c>
      <c r="C4795" s="26" t="s">
        <v>55</v>
      </c>
      <c r="D4795" s="26" t="s">
        <v>9806</v>
      </c>
      <c r="E4795" s="26" t="str">
        <f>VLOOKUP(D4795,[1]ЕНС!A:E,2,FALSE)</f>
        <v>Услуги по распределению горячей воды (тепловой энергии) на коммунально-бытовые нужды</v>
      </c>
      <c r="F4795" s="26" t="str">
        <f>VLOOKUP(D4795,[1]ЕНС!A:E,3,FALSE)</f>
        <v>Услуги по передаче, распределению горячей воды (тепловой энергии) на  коммунально-бытовые нужды</v>
      </c>
      <c r="G4795" s="26" t="s">
        <v>9807</v>
      </c>
      <c r="H4795" s="26" t="s">
        <v>26</v>
      </c>
      <c r="I4795" s="26">
        <v>0</v>
      </c>
      <c r="J4795" s="26">
        <v>631010000</v>
      </c>
      <c r="K4795" s="26" t="str">
        <f>VLOOKUP(B4795,[1]ПланКаз!A4778:M8082,12,0)</f>
        <v>ҚР, ШҚО, Өскемен қ., Бажов көш., 10</v>
      </c>
      <c r="L4795" s="26" t="str">
        <f>VLOOKUP(B4795,[1]ПланКаз!A4776:M8080,13,0)</f>
        <v>Наурыз - Сәуір</v>
      </c>
      <c r="M4795" s="26" t="str">
        <f>VLOOKUP(B4795,[1]ПланКаз!A4778:N8082,14,0)</f>
        <v>Шығыс-Қазақстан облысы, Зыряновск қ.</v>
      </c>
      <c r="N4795" s="26" t="s">
        <v>61</v>
      </c>
      <c r="O4795" s="26" t="str">
        <f>VLOOKUP(B4795,[1]ПланКаз!A4777:P8081,16,0)</f>
        <v>Бір жылдың ішінде</v>
      </c>
      <c r="P4795" s="26" t="s">
        <v>59</v>
      </c>
      <c r="Q4795" s="27" t="s">
        <v>61</v>
      </c>
      <c r="R4795" s="26"/>
      <c r="S4795" s="28" t="s">
        <v>61</v>
      </c>
      <c r="T4795" s="28" t="s">
        <v>61</v>
      </c>
      <c r="U4795" s="28">
        <v>4003500</v>
      </c>
      <c r="V4795" s="28">
        <v>4483920</v>
      </c>
      <c r="W4795" s="26"/>
      <c r="X4795" s="26" t="s">
        <v>72</v>
      </c>
      <c r="Y4795" s="26" t="s">
        <v>61</v>
      </c>
    </row>
    <row r="4796" spans="2:25" x14ac:dyDescent="0.2">
      <c r="B4796" s="26" t="s">
        <v>9812</v>
      </c>
      <c r="C4796" s="26" t="s">
        <v>55</v>
      </c>
      <c r="D4796" s="26" t="s">
        <v>9806</v>
      </c>
      <c r="E4796" s="26" t="str">
        <f>VLOOKUP(D4796,[1]ЕНС!A:E,2,FALSE)</f>
        <v>Услуги по распределению горячей воды (тепловой энергии) на коммунально-бытовые нужды</v>
      </c>
      <c r="F4796" s="26" t="str">
        <f>VLOOKUP(D4796,[1]ЕНС!A:E,3,FALSE)</f>
        <v>Услуги по передаче, распределению горячей воды (тепловой энергии) на  коммунально-бытовые нужды</v>
      </c>
      <c r="G4796" s="26" t="s">
        <v>9807</v>
      </c>
      <c r="H4796" s="26" t="s">
        <v>26</v>
      </c>
      <c r="I4796" s="26">
        <v>0</v>
      </c>
      <c r="J4796" s="26">
        <v>631010000</v>
      </c>
      <c r="K4796" s="26" t="str">
        <f>VLOOKUP(B4796,[1]ПланКаз!A4779:M8083,12,0)</f>
        <v>ҚР, ШҚО, Өскемен қ., Бажов көш., 10</v>
      </c>
      <c r="L4796" s="26" t="str">
        <f>VLOOKUP(B4796,[1]ПланКаз!A4777:M8081,13,0)</f>
        <v>Желтоқсан - Қантар</v>
      </c>
      <c r="M4796" s="26" t="str">
        <f>VLOOKUP(B4796,[1]ПланКаз!A4779:N8083,14,0)</f>
        <v>Шығыс-Қазақстан облысы, Семей қ.</v>
      </c>
      <c r="N4796" s="26" t="s">
        <v>61</v>
      </c>
      <c r="O4796" s="26" t="str">
        <f>VLOOKUP(B4796,[1]ПланКаз!A4778:P8082,16,0)</f>
        <v>Қантар - Желтоқсан</v>
      </c>
      <c r="P4796" s="26" t="s">
        <v>59</v>
      </c>
      <c r="Q4796" s="27" t="s">
        <v>61</v>
      </c>
      <c r="R4796" s="26"/>
      <c r="S4796" s="28" t="s">
        <v>61</v>
      </c>
      <c r="T4796" s="28" t="s">
        <v>61</v>
      </c>
      <c r="U4796" s="28" t="s">
        <v>61</v>
      </c>
      <c r="V4796" s="28" t="s">
        <v>61</v>
      </c>
      <c r="W4796" s="26"/>
      <c r="X4796" s="26" t="s">
        <v>62</v>
      </c>
      <c r="Y4796" s="26" t="s">
        <v>9545</v>
      </c>
    </row>
    <row r="4797" spans="2:25" x14ac:dyDescent="0.2">
      <c r="B4797" s="26" t="s">
        <v>9813</v>
      </c>
      <c r="C4797" s="26" t="s">
        <v>55</v>
      </c>
      <c r="D4797" s="26" t="s">
        <v>9806</v>
      </c>
      <c r="E4797" s="26" t="str">
        <f>VLOOKUP(D4797,[1]ЕНС!A:E,2,FALSE)</f>
        <v>Услуги по распределению горячей воды (тепловой энергии) на коммунально-бытовые нужды</v>
      </c>
      <c r="F4797" s="26" t="str">
        <f>VLOOKUP(D4797,[1]ЕНС!A:E,3,FALSE)</f>
        <v>Услуги по передаче, распределению горячей воды (тепловой энергии) на  коммунально-бытовые нужды</v>
      </c>
      <c r="G4797" s="26" t="s">
        <v>9807</v>
      </c>
      <c r="H4797" s="26" t="s">
        <v>26</v>
      </c>
      <c r="I4797" s="26">
        <v>0</v>
      </c>
      <c r="J4797" s="26">
        <v>631010000</v>
      </c>
      <c r="K4797" s="26" t="str">
        <f>VLOOKUP(B4797,[1]ПланКаз!A4780:M8084,12,0)</f>
        <v>ҚР, ШҚО, Өскемен қ., Бажов көш., 10</v>
      </c>
      <c r="L4797" s="26" t="str">
        <f>VLOOKUP(B4797,[1]ПланКаз!A4778:M8082,13,0)</f>
        <v>Наурыз - Сәуір</v>
      </c>
      <c r="M4797" s="26" t="str">
        <f>VLOOKUP(B4797,[1]ПланКаз!A4780:N8084,14,0)</f>
        <v>Шығыс-Қазақстан облысы, Семей қ.</v>
      </c>
      <c r="N4797" s="26" t="s">
        <v>61</v>
      </c>
      <c r="O4797" s="26" t="str">
        <f>VLOOKUP(B4797,[1]ПланКаз!A4779:P8083,16,0)</f>
        <v>Бір жылдың ішінде</v>
      </c>
      <c r="P4797" s="26" t="s">
        <v>59</v>
      </c>
      <c r="Q4797" s="27" t="s">
        <v>61</v>
      </c>
      <c r="R4797" s="26"/>
      <c r="S4797" s="28" t="s">
        <v>61</v>
      </c>
      <c r="T4797" s="28" t="s">
        <v>61</v>
      </c>
      <c r="U4797" s="28">
        <v>3645800</v>
      </c>
      <c r="V4797" s="28">
        <v>4083296</v>
      </c>
      <c r="W4797" s="26"/>
      <c r="X4797" s="26" t="s">
        <v>72</v>
      </c>
      <c r="Y4797" s="26" t="s">
        <v>61</v>
      </c>
    </row>
    <row r="4798" spans="2:25" x14ac:dyDescent="0.2">
      <c r="B4798" s="26" t="s">
        <v>9814</v>
      </c>
      <c r="C4798" s="26" t="s">
        <v>55</v>
      </c>
      <c r="D4798" s="26" t="s">
        <v>9806</v>
      </c>
      <c r="E4798" s="26" t="str">
        <f>VLOOKUP(D4798,[1]ЕНС!A:E,2,FALSE)</f>
        <v>Услуги по распределению горячей воды (тепловой энергии) на коммунально-бытовые нужды</v>
      </c>
      <c r="F4798" s="26" t="str">
        <f>VLOOKUP(D4798,[1]ЕНС!A:E,3,FALSE)</f>
        <v>Услуги по передаче, распределению горячей воды (тепловой энергии) на  коммунально-бытовые нужды</v>
      </c>
      <c r="G4798" s="26" t="s">
        <v>9807</v>
      </c>
      <c r="H4798" s="26" t="s">
        <v>26</v>
      </c>
      <c r="I4798" s="26">
        <v>0</v>
      </c>
      <c r="J4798" s="26">
        <v>631010000</v>
      </c>
      <c r="K4798" s="26" t="str">
        <f>VLOOKUP(B4798,[1]ПланКаз!A4781:M8085,12,0)</f>
        <v>ҚР, ШҚО, Өскемен қ., Бажов көш., 10</v>
      </c>
      <c r="L4798" s="26" t="str">
        <f>VLOOKUP(B4798,[1]ПланКаз!A4779:M8083,13,0)</f>
        <v>Желтоқсан - Қантар</v>
      </c>
      <c r="M4798" s="26" t="str">
        <f>VLOOKUP(B4798,[1]ПланКаз!A4781:N8085,14,0)</f>
        <v>Шығыс-Қазақстан облысы, Риддер қ.</v>
      </c>
      <c r="N4798" s="26" t="s">
        <v>61</v>
      </c>
      <c r="O4798" s="26" t="str">
        <f>VLOOKUP(B4798,[1]ПланКаз!A4780:P8084,16,0)</f>
        <v>Қантар - Желтоқсан</v>
      </c>
      <c r="P4798" s="26" t="s">
        <v>59</v>
      </c>
      <c r="Q4798" s="27" t="s">
        <v>61</v>
      </c>
      <c r="R4798" s="26"/>
      <c r="S4798" s="28" t="s">
        <v>61</v>
      </c>
      <c r="T4798" s="28" t="s">
        <v>61</v>
      </c>
      <c r="U4798" s="28" t="s">
        <v>61</v>
      </c>
      <c r="V4798" s="28" t="s">
        <v>61</v>
      </c>
      <c r="W4798" s="26"/>
      <c r="X4798" s="26" t="s">
        <v>62</v>
      </c>
      <c r="Y4798" s="26" t="s">
        <v>9545</v>
      </c>
    </row>
    <row r="4799" spans="2:25" x14ac:dyDescent="0.2">
      <c r="B4799" s="26" t="s">
        <v>9815</v>
      </c>
      <c r="C4799" s="26" t="s">
        <v>55</v>
      </c>
      <c r="D4799" s="26" t="s">
        <v>9806</v>
      </c>
      <c r="E4799" s="26" t="str">
        <f>VLOOKUP(D4799,[1]ЕНС!A:E,2,FALSE)</f>
        <v>Услуги по распределению горячей воды (тепловой энергии) на коммунально-бытовые нужды</v>
      </c>
      <c r="F4799" s="26" t="str">
        <f>VLOOKUP(D4799,[1]ЕНС!A:E,3,FALSE)</f>
        <v>Услуги по передаче, распределению горячей воды (тепловой энергии) на  коммунально-бытовые нужды</v>
      </c>
      <c r="G4799" s="26" t="s">
        <v>9807</v>
      </c>
      <c r="H4799" s="26" t="s">
        <v>26</v>
      </c>
      <c r="I4799" s="26">
        <v>0</v>
      </c>
      <c r="J4799" s="26">
        <v>631010000</v>
      </c>
      <c r="K4799" s="26" t="str">
        <f>VLOOKUP(B4799,[1]ПланКаз!A4782:M8086,12,0)</f>
        <v>ҚР, ШҚО, Өскемен қ., Бажов көш., 10</v>
      </c>
      <c r="L4799" s="26" t="str">
        <f>VLOOKUP(B4799,[1]ПланКаз!A4780:M8084,13,0)</f>
        <v>Наурыз - Сәуір</v>
      </c>
      <c r="M4799" s="26" t="str">
        <f>VLOOKUP(B4799,[1]ПланКаз!A4782:N8086,14,0)</f>
        <v>Шығыс-Қазақстан облысы, Риддер қ.</v>
      </c>
      <c r="N4799" s="26" t="s">
        <v>61</v>
      </c>
      <c r="O4799" s="26" t="str">
        <f>VLOOKUP(B4799,[1]ПланКаз!A4781:P8085,16,0)</f>
        <v>Бір жылдың ішінде</v>
      </c>
      <c r="P4799" s="26" t="s">
        <v>59</v>
      </c>
      <c r="Q4799" s="27" t="s">
        <v>61</v>
      </c>
      <c r="R4799" s="26"/>
      <c r="S4799" s="28" t="s">
        <v>61</v>
      </c>
      <c r="T4799" s="28" t="s">
        <v>61</v>
      </c>
      <c r="U4799" s="28">
        <v>3436000</v>
      </c>
      <c r="V4799" s="28">
        <v>3848320</v>
      </c>
      <c r="W4799" s="26"/>
      <c r="X4799" s="26" t="s">
        <v>72</v>
      </c>
      <c r="Y4799" s="26" t="s">
        <v>61</v>
      </c>
    </row>
    <row r="4800" spans="2:25" x14ac:dyDescent="0.2">
      <c r="B4800" s="26" t="s">
        <v>9816</v>
      </c>
      <c r="C4800" s="26" t="s">
        <v>55</v>
      </c>
      <c r="D4800" s="26" t="s">
        <v>9817</v>
      </c>
      <c r="E4800" s="26" t="str">
        <f>VLOOKUP(D4800,[1]ЕНС!A:E,2,FALSE)</f>
        <v>Услуги по холодному водоснабжению с использованием систем централизованного водоснабжения</v>
      </c>
      <c r="F4800" s="26" t="str">
        <f>VLOOKUP(D4800,[1]ЕНС!A:E,3,FALSE)</f>
        <v>Услуги по передаче, распределению и холодному водоснабжению с использованием систем централизованного водоснабжения</v>
      </c>
      <c r="G4800" s="26" t="s">
        <v>9818</v>
      </c>
      <c r="H4800" s="26" t="s">
        <v>26</v>
      </c>
      <c r="I4800" s="26">
        <v>0</v>
      </c>
      <c r="J4800" s="26">
        <v>631010000</v>
      </c>
      <c r="K4800" s="26" t="str">
        <f>VLOOKUP(B4800,[1]ПланКаз!A4783:M8087,12,0)</f>
        <v>ҚР, ШҚО, Өскемен қ., Бажов көш., 10</v>
      </c>
      <c r="L4800" s="26" t="str">
        <f>VLOOKUP(B4800,[1]ПланКаз!A4781:M8085,13,0)</f>
        <v>Желтоқсан - Қантар</v>
      </c>
      <c r="M4800" s="26" t="str">
        <f>VLOOKUP(B4800,[1]ПланКаз!A4783:N8087,14,0)</f>
        <v>Шығыс-Қазақстан облысы, Қараауыл а.</v>
      </c>
      <c r="N4800" s="26" t="s">
        <v>61</v>
      </c>
      <c r="O4800" s="26" t="str">
        <f>VLOOKUP(B4800,[1]ПланКаз!A4782:P8086,16,0)</f>
        <v>Қантар - Желтоқсан</v>
      </c>
      <c r="P4800" s="26" t="s">
        <v>59</v>
      </c>
      <c r="Q4800" s="27" t="s">
        <v>61</v>
      </c>
      <c r="R4800" s="26"/>
      <c r="S4800" s="28" t="s">
        <v>61</v>
      </c>
      <c r="T4800" s="28" t="s">
        <v>61</v>
      </c>
      <c r="U4800" s="28">
        <v>163566</v>
      </c>
      <c r="V4800" s="28">
        <v>183193.92</v>
      </c>
      <c r="W4800" s="26"/>
      <c r="X4800" s="26" t="s">
        <v>62</v>
      </c>
      <c r="Y4800" s="26" t="s">
        <v>61</v>
      </c>
    </row>
    <row r="4801" spans="2:25" x14ac:dyDescent="0.2">
      <c r="B4801" s="26" t="s">
        <v>9819</v>
      </c>
      <c r="C4801" s="26" t="s">
        <v>55</v>
      </c>
      <c r="D4801" s="26" t="s">
        <v>9817</v>
      </c>
      <c r="E4801" s="26" t="str">
        <f>VLOOKUP(D4801,[1]ЕНС!A:E,2,FALSE)</f>
        <v>Услуги по холодному водоснабжению с использованием систем централизованного водоснабжения</v>
      </c>
      <c r="F4801" s="26" t="str">
        <f>VLOOKUP(D4801,[1]ЕНС!A:E,3,FALSE)</f>
        <v>Услуги по передаче, распределению и холодному водоснабжению с использованием систем централизованного водоснабжения</v>
      </c>
      <c r="G4801" s="26" t="s">
        <v>9818</v>
      </c>
      <c r="H4801" s="26" t="s">
        <v>26</v>
      </c>
      <c r="I4801" s="26">
        <v>0</v>
      </c>
      <c r="J4801" s="26">
        <v>631010000</v>
      </c>
      <c r="K4801" s="26" t="str">
        <f>VLOOKUP(B4801,[1]ПланКаз!A4784:M8088,12,0)</f>
        <v>ҚР, ШҚО, Өскемен қ., Бажов көш., 10</v>
      </c>
      <c r="L4801" s="26" t="str">
        <f>VLOOKUP(B4801,[1]ПланКаз!A4782:M8086,13,0)</f>
        <v>Желтоқсан - Қантар</v>
      </c>
      <c r="M4801" s="26" t="str">
        <f>VLOOKUP(B4801,[1]ПланКаз!A4784:N8088,14,0)</f>
        <v>Шығыс-Қазақстан облысы, Өскемен қ.</v>
      </c>
      <c r="N4801" s="26" t="s">
        <v>61</v>
      </c>
      <c r="O4801" s="26" t="str">
        <f>VLOOKUP(B4801,[1]ПланКаз!A4783:P8087,16,0)</f>
        <v>Қантар - Желтоқсан</v>
      </c>
      <c r="P4801" s="26" t="s">
        <v>59</v>
      </c>
      <c r="Q4801" s="27" t="s">
        <v>61</v>
      </c>
      <c r="R4801" s="26"/>
      <c r="S4801" s="28" t="s">
        <v>61</v>
      </c>
      <c r="T4801" s="28" t="s">
        <v>61</v>
      </c>
      <c r="U4801" s="28">
        <v>1208127</v>
      </c>
      <c r="V4801" s="28">
        <v>1353102.24</v>
      </c>
      <c r="W4801" s="26"/>
      <c r="X4801" s="26" t="s">
        <v>62</v>
      </c>
      <c r="Y4801" s="26" t="s">
        <v>61</v>
      </c>
    </row>
    <row r="4802" spans="2:25" x14ac:dyDescent="0.2">
      <c r="B4802" s="26" t="s">
        <v>9820</v>
      </c>
      <c r="C4802" s="26" t="s">
        <v>55</v>
      </c>
      <c r="D4802" s="26" t="s">
        <v>9817</v>
      </c>
      <c r="E4802" s="26" t="str">
        <f>VLOOKUP(D4802,[1]ЕНС!A:E,2,FALSE)</f>
        <v>Услуги по холодному водоснабжению с использованием систем централизованного водоснабжения</v>
      </c>
      <c r="F4802" s="26" t="str">
        <f>VLOOKUP(D4802,[1]ЕНС!A:E,3,FALSE)</f>
        <v>Услуги по передаче, распределению и холодному водоснабжению с использованием систем централизованного водоснабжения</v>
      </c>
      <c r="G4802" s="26" t="s">
        <v>9818</v>
      </c>
      <c r="H4802" s="26" t="s">
        <v>26</v>
      </c>
      <c r="I4802" s="26">
        <v>0</v>
      </c>
      <c r="J4802" s="26">
        <v>631010000</v>
      </c>
      <c r="K4802" s="26" t="str">
        <f>VLOOKUP(B4802,[1]ПланКаз!A4785:M8089,12,0)</f>
        <v>ҚР, ШҚО, Өскемен қ., Бажов көш., 10</v>
      </c>
      <c r="L4802" s="26" t="str">
        <f>VLOOKUP(B4802,[1]ПланКаз!A4783:M8087,13,0)</f>
        <v>Желтоқсан - Қантар</v>
      </c>
      <c r="M4802" s="26" t="str">
        <f>VLOOKUP(B4802,[1]ПланКаз!A4785:N8089,14,0)</f>
        <v>Шығыс-Қазақстан облысы, Өскемен қ.</v>
      </c>
      <c r="N4802" s="26" t="s">
        <v>61</v>
      </c>
      <c r="O4802" s="26" t="str">
        <f>VLOOKUP(B4802,[1]ПланКаз!A4784:P8088,16,0)</f>
        <v>Қантар - Желтоқсан</v>
      </c>
      <c r="P4802" s="26" t="s">
        <v>59</v>
      </c>
      <c r="Q4802" s="27" t="s">
        <v>61</v>
      </c>
      <c r="R4802" s="26"/>
      <c r="S4802" s="28" t="s">
        <v>61</v>
      </c>
      <c r="T4802" s="28" t="s">
        <v>61</v>
      </c>
      <c r="U4802" s="28">
        <v>1800</v>
      </c>
      <c r="V4802" s="28">
        <v>2016</v>
      </c>
      <c r="W4802" s="26"/>
      <c r="X4802" s="26" t="s">
        <v>62</v>
      </c>
      <c r="Y4802" s="26" t="s">
        <v>61</v>
      </c>
    </row>
    <row r="4803" spans="2:25" x14ac:dyDescent="0.2">
      <c r="B4803" s="26" t="s">
        <v>9821</v>
      </c>
      <c r="C4803" s="26" t="s">
        <v>55</v>
      </c>
      <c r="D4803" s="26" t="s">
        <v>9817</v>
      </c>
      <c r="E4803" s="26" t="str">
        <f>VLOOKUP(D4803,[1]ЕНС!A:E,2,FALSE)</f>
        <v>Услуги по холодному водоснабжению с использованием систем централизованного водоснабжения</v>
      </c>
      <c r="F4803" s="26" t="str">
        <f>VLOOKUP(D4803,[1]ЕНС!A:E,3,FALSE)</f>
        <v>Услуги по передаче, распределению и холодному водоснабжению с использованием систем централизованного водоснабжения</v>
      </c>
      <c r="G4803" s="26" t="s">
        <v>9818</v>
      </c>
      <c r="H4803" s="26" t="s">
        <v>26</v>
      </c>
      <c r="I4803" s="26">
        <v>0</v>
      </c>
      <c r="J4803" s="26">
        <v>631010000</v>
      </c>
      <c r="K4803" s="26" t="str">
        <f>VLOOKUP(B4803,[1]ПланКаз!A4786:M8090,12,0)</f>
        <v>ҚР, ШҚО, Өскемен қ., Бажов көш., 10</v>
      </c>
      <c r="L4803" s="26" t="str">
        <f>VLOOKUP(B4803,[1]ПланКаз!A4784:M8088,13,0)</f>
        <v>Желтоқсан - Қантар</v>
      </c>
      <c r="M4803" s="26" t="str">
        <f>VLOOKUP(B4803,[1]ПланКаз!A4786:N8090,14,0)</f>
        <v>Шығыс-Қазақстан облысы, Өскемен қ.</v>
      </c>
      <c r="N4803" s="26" t="s">
        <v>61</v>
      </c>
      <c r="O4803" s="26" t="str">
        <f>VLOOKUP(B4803,[1]ПланКаз!A4785:P8089,16,0)</f>
        <v>Қантар - Желтоқсан</v>
      </c>
      <c r="P4803" s="26" t="s">
        <v>59</v>
      </c>
      <c r="Q4803" s="27" t="s">
        <v>61</v>
      </c>
      <c r="R4803" s="26"/>
      <c r="S4803" s="28" t="s">
        <v>61</v>
      </c>
      <c r="T4803" s="28" t="s">
        <v>61</v>
      </c>
      <c r="U4803" s="28">
        <v>14110.2</v>
      </c>
      <c r="V4803" s="28">
        <v>15803.424000000001</v>
      </c>
      <c r="W4803" s="26"/>
      <c r="X4803" s="26" t="s">
        <v>62</v>
      </c>
      <c r="Y4803" s="26" t="s">
        <v>61</v>
      </c>
    </row>
    <row r="4804" spans="2:25" x14ac:dyDescent="0.2">
      <c r="B4804" s="26" t="s">
        <v>9822</v>
      </c>
      <c r="C4804" s="26" t="s">
        <v>55</v>
      </c>
      <c r="D4804" s="26" t="s">
        <v>9817</v>
      </c>
      <c r="E4804" s="26" t="str">
        <f>VLOOKUP(D4804,[1]ЕНС!A:E,2,FALSE)</f>
        <v>Услуги по холодному водоснабжению с использованием систем централизованного водоснабжения</v>
      </c>
      <c r="F4804" s="26" t="str">
        <f>VLOOKUP(D4804,[1]ЕНС!A:E,3,FALSE)</f>
        <v>Услуги по передаче, распределению и холодному водоснабжению с использованием систем централизованного водоснабжения</v>
      </c>
      <c r="G4804" s="26" t="s">
        <v>9818</v>
      </c>
      <c r="H4804" s="26" t="s">
        <v>26</v>
      </c>
      <c r="I4804" s="26">
        <v>0</v>
      </c>
      <c r="J4804" s="26">
        <v>631010000</v>
      </c>
      <c r="K4804" s="26" t="str">
        <f>VLOOKUP(B4804,[1]ПланКаз!A4787:M8091,12,0)</f>
        <v>ҚР, ШҚО, Өскемен қ., Бажов көш., 10</v>
      </c>
      <c r="L4804" s="26" t="str">
        <f>VLOOKUP(B4804,[1]ПланКаз!A4785:M8089,13,0)</f>
        <v>Желтоқсан - Қантар</v>
      </c>
      <c r="M4804" s="26" t="str">
        <f>VLOOKUP(B4804,[1]ПланКаз!A4787:N8091,14,0)</f>
        <v>Шығыс-Қазақстан облысы, Аягөз қ.</v>
      </c>
      <c r="N4804" s="26" t="s">
        <v>61</v>
      </c>
      <c r="O4804" s="26" t="str">
        <f>VLOOKUP(B4804,[1]ПланКаз!A4786:P8090,16,0)</f>
        <v>Қантар - Желтоқсан</v>
      </c>
      <c r="P4804" s="26" t="s">
        <v>59</v>
      </c>
      <c r="Q4804" s="27" t="s">
        <v>61</v>
      </c>
      <c r="R4804" s="26"/>
      <c r="S4804" s="28" t="s">
        <v>61</v>
      </c>
      <c r="T4804" s="28" t="s">
        <v>61</v>
      </c>
      <c r="U4804" s="28">
        <v>114304</v>
      </c>
      <c r="V4804" s="28">
        <v>128020.48</v>
      </c>
      <c r="W4804" s="26"/>
      <c r="X4804" s="26" t="s">
        <v>62</v>
      </c>
      <c r="Y4804" s="26" t="s">
        <v>61</v>
      </c>
    </row>
    <row r="4805" spans="2:25" x14ac:dyDescent="0.2">
      <c r="B4805" s="26" t="s">
        <v>9823</v>
      </c>
      <c r="C4805" s="26" t="s">
        <v>55</v>
      </c>
      <c r="D4805" s="26" t="s">
        <v>9817</v>
      </c>
      <c r="E4805" s="26" t="str">
        <f>VLOOKUP(D4805,[1]ЕНС!A:E,2,FALSE)</f>
        <v>Услуги по холодному водоснабжению с использованием систем централизованного водоснабжения</v>
      </c>
      <c r="F4805" s="26" t="str">
        <f>VLOOKUP(D4805,[1]ЕНС!A:E,3,FALSE)</f>
        <v>Услуги по передаче, распределению и холодному водоснабжению с использованием систем централизованного водоснабжения</v>
      </c>
      <c r="G4805" s="26" t="s">
        <v>9818</v>
      </c>
      <c r="H4805" s="26" t="s">
        <v>26</v>
      </c>
      <c r="I4805" s="26">
        <v>0</v>
      </c>
      <c r="J4805" s="26">
        <v>631010000</v>
      </c>
      <c r="K4805" s="26" t="str">
        <f>VLOOKUP(B4805,[1]ПланКаз!A4788:M8092,12,0)</f>
        <v>ҚР, ШҚО, Өскемен қ., Бажов көш., 10</v>
      </c>
      <c r="L4805" s="26" t="str">
        <f>VLOOKUP(B4805,[1]ПланКаз!A4786:M8090,13,0)</f>
        <v>Желтоқсан - Қантар</v>
      </c>
      <c r="M4805" s="26" t="str">
        <f>VLOOKUP(B4805,[1]ПланКаз!A4788:N8092,14,0)</f>
        <v>Шығыс-Қазақстан облысы, Үлкен Нарын а.</v>
      </c>
      <c r="N4805" s="26" t="s">
        <v>61</v>
      </c>
      <c r="O4805" s="26" t="str">
        <f>VLOOKUP(B4805,[1]ПланКаз!A4787:P8091,16,0)</f>
        <v>Қантар - Желтоқсан</v>
      </c>
      <c r="P4805" s="26" t="s">
        <v>59</v>
      </c>
      <c r="Q4805" s="27" t="s">
        <v>61</v>
      </c>
      <c r="R4805" s="26"/>
      <c r="S4805" s="28" t="s">
        <v>61</v>
      </c>
      <c r="T4805" s="28" t="s">
        <v>61</v>
      </c>
      <c r="U4805" s="28">
        <v>288300</v>
      </c>
      <c r="V4805" s="28">
        <v>322896</v>
      </c>
      <c r="W4805" s="26"/>
      <c r="X4805" s="26" t="s">
        <v>62</v>
      </c>
      <c r="Y4805" s="26" t="s">
        <v>61</v>
      </c>
    </row>
    <row r="4806" spans="2:25" x14ac:dyDescent="0.2">
      <c r="B4806" s="26" t="s">
        <v>9824</v>
      </c>
      <c r="C4806" s="26" t="s">
        <v>55</v>
      </c>
      <c r="D4806" s="26" t="s">
        <v>9817</v>
      </c>
      <c r="E4806" s="26" t="str">
        <f>VLOOKUP(D4806,[1]ЕНС!A:E,2,FALSE)</f>
        <v>Услуги по холодному водоснабжению с использованием систем централизованного водоснабжения</v>
      </c>
      <c r="F4806" s="26" t="str">
        <f>VLOOKUP(D4806,[1]ЕНС!A:E,3,FALSE)</f>
        <v>Услуги по передаче, распределению и холодному водоснабжению с использованием систем централизованного водоснабжения</v>
      </c>
      <c r="G4806" s="26" t="s">
        <v>9818</v>
      </c>
      <c r="H4806" s="26" t="s">
        <v>26</v>
      </c>
      <c r="I4806" s="26">
        <v>0</v>
      </c>
      <c r="J4806" s="26">
        <v>631010000</v>
      </c>
      <c r="K4806" s="26" t="str">
        <f>VLOOKUP(B4806,[1]ПланКаз!A4789:M8093,12,0)</f>
        <v>ҚР, ШҚО, Өскемен қ., Бажов көш., 10</v>
      </c>
      <c r="L4806" s="26" t="str">
        <f>VLOOKUP(B4806,[1]ПланКаз!A4787:M8091,13,0)</f>
        <v>Желтоқсан - Қантар</v>
      </c>
      <c r="M4806" s="26" t="str">
        <f>VLOOKUP(B4806,[1]ПланКаз!A4789:N8093,14,0)</f>
        <v>Шығыс-Қазақстан облысы, Бородулиха а.</v>
      </c>
      <c r="N4806" s="26" t="s">
        <v>61</v>
      </c>
      <c r="O4806" s="26" t="str">
        <f>VLOOKUP(B4806,[1]ПланКаз!A4788:P8092,16,0)</f>
        <v>Қантар - Желтоқсан</v>
      </c>
      <c r="P4806" s="26" t="s">
        <v>59</v>
      </c>
      <c r="Q4806" s="27" t="s">
        <v>61</v>
      </c>
      <c r="R4806" s="26"/>
      <c r="S4806" s="28" t="s">
        <v>61</v>
      </c>
      <c r="T4806" s="28" t="s">
        <v>61</v>
      </c>
      <c r="U4806" s="28">
        <v>82851</v>
      </c>
      <c r="V4806" s="28">
        <v>92793.12</v>
      </c>
      <c r="W4806" s="26"/>
      <c r="X4806" s="26" t="s">
        <v>62</v>
      </c>
      <c r="Y4806" s="26" t="s">
        <v>61</v>
      </c>
    </row>
    <row r="4807" spans="2:25" x14ac:dyDescent="0.2">
      <c r="B4807" s="26" t="s">
        <v>9825</v>
      </c>
      <c r="C4807" s="26" t="s">
        <v>55</v>
      </c>
      <c r="D4807" s="26" t="s">
        <v>9817</v>
      </c>
      <c r="E4807" s="26" t="str">
        <f>VLOOKUP(D4807,[1]ЕНС!A:E,2,FALSE)</f>
        <v>Услуги по холодному водоснабжению с использованием систем централизованного водоснабжения</v>
      </c>
      <c r="F4807" s="26" t="str">
        <f>VLOOKUP(D4807,[1]ЕНС!A:E,3,FALSE)</f>
        <v>Услуги по передаче, распределению и холодному водоснабжению с использованием систем централизованного водоснабжения</v>
      </c>
      <c r="G4807" s="26" t="s">
        <v>9818</v>
      </c>
      <c r="H4807" s="26" t="s">
        <v>26</v>
      </c>
      <c r="I4807" s="26">
        <v>0</v>
      </c>
      <c r="J4807" s="26">
        <v>631010000</v>
      </c>
      <c r="K4807" s="26" t="str">
        <f>VLOOKUP(B4807,[1]ПланКаз!A4790:M8094,12,0)</f>
        <v>ҚР, ШҚО, Өскемен қ., Бажов көш., 10</v>
      </c>
      <c r="L4807" s="26" t="str">
        <f>VLOOKUP(B4807,[1]ПланКаз!A4788:M8092,13,0)</f>
        <v>Желтоқсан - Қантар</v>
      </c>
      <c r="M4807" s="26" t="str">
        <f>VLOOKUP(B4807,[1]ПланКаз!A4790:N8094,14,0)</f>
        <v>Шығыс-Қазақстан облысы, Глубокое к.</v>
      </c>
      <c r="N4807" s="26" t="s">
        <v>61</v>
      </c>
      <c r="O4807" s="26" t="str">
        <f>VLOOKUP(B4807,[1]ПланКаз!A4789:P8093,16,0)</f>
        <v>Қантар - Желтоқсан</v>
      </c>
      <c r="P4807" s="26" t="s">
        <v>59</v>
      </c>
      <c r="Q4807" s="27" t="s">
        <v>61</v>
      </c>
      <c r="R4807" s="26"/>
      <c r="S4807" s="28" t="s">
        <v>61</v>
      </c>
      <c r="T4807" s="28" t="s">
        <v>61</v>
      </c>
      <c r="U4807" s="28">
        <v>93200</v>
      </c>
      <c r="V4807" s="28">
        <v>104384</v>
      </c>
      <c r="W4807" s="26"/>
      <c r="X4807" s="26" t="s">
        <v>62</v>
      </c>
      <c r="Y4807" s="26" t="s">
        <v>61</v>
      </c>
    </row>
    <row r="4808" spans="2:25" x14ac:dyDescent="0.2">
      <c r="B4808" s="26" t="s">
        <v>9826</v>
      </c>
      <c r="C4808" s="26" t="s">
        <v>55</v>
      </c>
      <c r="D4808" s="26" t="s">
        <v>9817</v>
      </c>
      <c r="E4808" s="26" t="str">
        <f>VLOOKUP(D4808,[1]ЕНС!A:E,2,FALSE)</f>
        <v>Услуги по холодному водоснабжению с использованием систем централизованного водоснабжения</v>
      </c>
      <c r="F4808" s="26" t="str">
        <f>VLOOKUP(D4808,[1]ЕНС!A:E,3,FALSE)</f>
        <v>Услуги по передаче, распределению и холодному водоснабжению с использованием систем централизованного водоснабжения</v>
      </c>
      <c r="G4808" s="26" t="s">
        <v>9818</v>
      </c>
      <c r="H4808" s="26" t="s">
        <v>26</v>
      </c>
      <c r="I4808" s="26">
        <v>0</v>
      </c>
      <c r="J4808" s="26">
        <v>631010000</v>
      </c>
      <c r="K4808" s="26" t="str">
        <f>VLOOKUP(B4808,[1]ПланКаз!A4791:M8095,12,0)</f>
        <v>ҚР, ШҚО, Өскемен қ., Бажов көш., 10</v>
      </c>
      <c r="L4808" s="26" t="str">
        <f>VLOOKUP(B4808,[1]ПланКаз!A4789:M8093,13,0)</f>
        <v>Желтоқсан - Қантар</v>
      </c>
      <c r="M4808" s="26" t="str">
        <f>VLOOKUP(B4808,[1]ПланКаз!A4791:N8095,14,0)</f>
        <v>Шығыс-Қазақстан облысы, Белоусовка к.</v>
      </c>
      <c r="N4808" s="26" t="s">
        <v>61</v>
      </c>
      <c r="O4808" s="26" t="str">
        <f>VLOOKUP(B4808,[1]ПланКаз!A4790:P8094,16,0)</f>
        <v>Қантар - Желтоқсан</v>
      </c>
      <c r="P4808" s="26" t="s">
        <v>59</v>
      </c>
      <c r="Q4808" s="27" t="s">
        <v>61</v>
      </c>
      <c r="R4808" s="26"/>
      <c r="S4808" s="28" t="s">
        <v>61</v>
      </c>
      <c r="T4808" s="28" t="s">
        <v>61</v>
      </c>
      <c r="U4808" s="28">
        <v>31560</v>
      </c>
      <c r="V4808" s="28">
        <v>35347.199999999997</v>
      </c>
      <c r="W4808" s="26"/>
      <c r="X4808" s="26" t="s">
        <v>62</v>
      </c>
      <c r="Y4808" s="26" t="s">
        <v>61</v>
      </c>
    </row>
    <row r="4809" spans="2:25" x14ac:dyDescent="0.2">
      <c r="B4809" s="26" t="s">
        <v>9827</v>
      </c>
      <c r="C4809" s="26" t="s">
        <v>55</v>
      </c>
      <c r="D4809" s="26" t="s">
        <v>9817</v>
      </c>
      <c r="E4809" s="26" t="str">
        <f>VLOOKUP(D4809,[1]ЕНС!A:E,2,FALSE)</f>
        <v>Услуги по холодному водоснабжению с использованием систем централизованного водоснабжения</v>
      </c>
      <c r="F4809" s="26" t="str">
        <f>VLOOKUP(D4809,[1]ЕНС!A:E,3,FALSE)</f>
        <v>Услуги по передаче, распределению и холодному водоснабжению с использованием систем централизованного водоснабжения</v>
      </c>
      <c r="G4809" s="26" t="s">
        <v>9818</v>
      </c>
      <c r="H4809" s="26" t="s">
        <v>26</v>
      </c>
      <c r="I4809" s="26">
        <v>0</v>
      </c>
      <c r="J4809" s="26">
        <v>631010000</v>
      </c>
      <c r="K4809" s="26" t="str">
        <f>VLOOKUP(B4809,[1]ПланКаз!A4792:M8096,12,0)</f>
        <v>ҚР, ШҚО, Өскемен қ., Бажов көш., 10</v>
      </c>
      <c r="L4809" s="26" t="str">
        <f>VLOOKUP(B4809,[1]ПланКаз!A4790:M8094,13,0)</f>
        <v>Желтоқсан - Қантар</v>
      </c>
      <c r="M4809" s="26" t="str">
        <f>VLOOKUP(B4809,[1]ПланКаз!A4792:N8096,14,0)</f>
        <v>Шығыс-Қазақстан облысы, Верхнеберезовка к.</v>
      </c>
      <c r="N4809" s="26" t="s">
        <v>61</v>
      </c>
      <c r="O4809" s="26" t="str">
        <f>VLOOKUP(B4809,[1]ПланКаз!A4791:P8095,16,0)</f>
        <v>Қантар - Желтоқсан</v>
      </c>
      <c r="P4809" s="26" t="s">
        <v>59</v>
      </c>
      <c r="Q4809" s="27" t="s">
        <v>61</v>
      </c>
      <c r="R4809" s="26"/>
      <c r="S4809" s="28" t="s">
        <v>61</v>
      </c>
      <c r="T4809" s="28" t="s">
        <v>61</v>
      </c>
      <c r="U4809" s="28">
        <v>26000</v>
      </c>
      <c r="V4809" s="28">
        <v>29120</v>
      </c>
      <c r="W4809" s="26"/>
      <c r="X4809" s="26" t="s">
        <v>62</v>
      </c>
      <c r="Y4809" s="26" t="s">
        <v>61</v>
      </c>
    </row>
    <row r="4810" spans="2:25" x14ac:dyDescent="0.2">
      <c r="B4810" s="26" t="s">
        <v>9828</v>
      </c>
      <c r="C4810" s="26" t="s">
        <v>55</v>
      </c>
      <c r="D4810" s="26" t="s">
        <v>9817</v>
      </c>
      <c r="E4810" s="26" t="str">
        <f>VLOOKUP(D4810,[1]ЕНС!A:E,2,FALSE)</f>
        <v>Услуги по холодному водоснабжению с использованием систем централизованного водоснабжения</v>
      </c>
      <c r="F4810" s="26" t="str">
        <f>VLOOKUP(D4810,[1]ЕНС!A:E,3,FALSE)</f>
        <v>Услуги по передаче, распределению и холодному водоснабжению с использованием систем централизованного водоснабжения</v>
      </c>
      <c r="G4810" s="26" t="s">
        <v>9818</v>
      </c>
      <c r="H4810" s="26" t="s">
        <v>26</v>
      </c>
      <c r="I4810" s="26">
        <v>0</v>
      </c>
      <c r="J4810" s="26">
        <v>631010000</v>
      </c>
      <c r="K4810" s="26" t="str">
        <f>VLOOKUP(B4810,[1]ПланКаз!A4793:M8097,12,0)</f>
        <v>ҚР, ШҚО, Өскемен қ., Бажов көш., 10</v>
      </c>
      <c r="L4810" s="26" t="str">
        <f>VLOOKUP(B4810,[1]ПланКаз!A4791:M8095,13,0)</f>
        <v>Желтоқсан - Қантар</v>
      </c>
      <c r="M4810" s="26" t="str">
        <f>VLOOKUP(B4810,[1]ПланКаз!A4793:N8097,14,0)</f>
        <v>Шығыс-Қазақстан облысы, Семей қ.</v>
      </c>
      <c r="N4810" s="26" t="s">
        <v>61</v>
      </c>
      <c r="O4810" s="26" t="str">
        <f>VLOOKUP(B4810,[1]ПланКаз!A4792:P8096,16,0)</f>
        <v>Қантар - Желтоқсан</v>
      </c>
      <c r="P4810" s="26" t="s">
        <v>59</v>
      </c>
      <c r="Q4810" s="27" t="s">
        <v>61</v>
      </c>
      <c r="R4810" s="26"/>
      <c r="S4810" s="28" t="s">
        <v>61</v>
      </c>
      <c r="T4810" s="28" t="s">
        <v>61</v>
      </c>
      <c r="U4810" s="28">
        <v>492100</v>
      </c>
      <c r="V4810" s="28">
        <v>551152</v>
      </c>
      <c r="W4810" s="26"/>
      <c r="X4810" s="26" t="s">
        <v>62</v>
      </c>
      <c r="Y4810" s="26" t="s">
        <v>61</v>
      </c>
    </row>
    <row r="4811" spans="2:25" x14ac:dyDescent="0.2">
      <c r="B4811" s="26" t="s">
        <v>9829</v>
      </c>
      <c r="C4811" s="26" t="s">
        <v>55</v>
      </c>
      <c r="D4811" s="26" t="s">
        <v>9817</v>
      </c>
      <c r="E4811" s="26" t="str">
        <f>VLOOKUP(D4811,[1]ЕНС!A:E,2,FALSE)</f>
        <v>Услуги по холодному водоснабжению с использованием систем централизованного водоснабжения</v>
      </c>
      <c r="F4811" s="26" t="str">
        <f>VLOOKUP(D4811,[1]ЕНС!A:E,3,FALSE)</f>
        <v>Услуги по передаче, распределению и холодному водоснабжению с использованием систем централизованного водоснабжения</v>
      </c>
      <c r="G4811" s="26" t="s">
        <v>9818</v>
      </c>
      <c r="H4811" s="26" t="s">
        <v>26</v>
      </c>
      <c r="I4811" s="26">
        <v>0</v>
      </c>
      <c r="J4811" s="26">
        <v>631010000</v>
      </c>
      <c r="K4811" s="26" t="str">
        <f>VLOOKUP(B4811,[1]ПланКаз!A4794:M8098,12,0)</f>
        <v>ҚР, ШҚО, Өскемен қ., Бажов көш., 10</v>
      </c>
      <c r="L4811" s="26" t="str">
        <f>VLOOKUP(B4811,[1]ПланКаз!A4792:M8096,13,0)</f>
        <v>Желтоқсан - Қантар</v>
      </c>
      <c r="M4811" s="26" t="str">
        <f>VLOOKUP(B4811,[1]ПланКаз!A4794:N8098,14,0)</f>
        <v>Шығыс-Қазақстан облысы, Зайсан қ.</v>
      </c>
      <c r="N4811" s="26" t="s">
        <v>61</v>
      </c>
      <c r="O4811" s="26" t="str">
        <f>VLOOKUP(B4811,[1]ПланКаз!A4793:P8097,16,0)</f>
        <v>Қантар - Желтоқсан</v>
      </c>
      <c r="P4811" s="26" t="s">
        <v>59</v>
      </c>
      <c r="Q4811" s="27" t="s">
        <v>61</v>
      </c>
      <c r="R4811" s="26"/>
      <c r="S4811" s="28" t="s">
        <v>61</v>
      </c>
      <c r="T4811" s="28" t="s">
        <v>61</v>
      </c>
      <c r="U4811" s="28">
        <v>251000</v>
      </c>
      <c r="V4811" s="28">
        <v>281120</v>
      </c>
      <c r="W4811" s="26"/>
      <c r="X4811" s="26" t="s">
        <v>62</v>
      </c>
      <c r="Y4811" s="26" t="s">
        <v>61</v>
      </c>
    </row>
    <row r="4812" spans="2:25" x14ac:dyDescent="0.2">
      <c r="B4812" s="26" t="s">
        <v>9830</v>
      </c>
      <c r="C4812" s="26" t="s">
        <v>55</v>
      </c>
      <c r="D4812" s="26" t="s">
        <v>9817</v>
      </c>
      <c r="E4812" s="26" t="str">
        <f>VLOOKUP(D4812,[1]ЕНС!A:E,2,FALSE)</f>
        <v>Услуги по холодному водоснабжению с использованием систем централизованного водоснабжения</v>
      </c>
      <c r="F4812" s="26" t="str">
        <f>VLOOKUP(D4812,[1]ЕНС!A:E,3,FALSE)</f>
        <v>Услуги по передаче, распределению и холодному водоснабжению с использованием систем централизованного водоснабжения</v>
      </c>
      <c r="G4812" s="26" t="s">
        <v>9818</v>
      </c>
      <c r="H4812" s="26" t="s">
        <v>26</v>
      </c>
      <c r="I4812" s="26">
        <v>0</v>
      </c>
      <c r="J4812" s="26">
        <v>631010000</v>
      </c>
      <c r="K4812" s="26" t="str">
        <f>VLOOKUP(B4812,[1]ПланКаз!A4795:M8099,12,0)</f>
        <v>ҚР, ШҚО, Өскемен қ., Бажов көш., 10</v>
      </c>
      <c r="L4812" s="26" t="str">
        <f>VLOOKUP(B4812,[1]ПланКаз!A4793:M8097,13,0)</f>
        <v>Желтоқсан - Қантар</v>
      </c>
      <c r="M4812" s="26" t="str">
        <f>VLOOKUP(B4812,[1]ПланКаз!A4795:N8099,14,0)</f>
        <v>Шығыс-Қазақстан облысы, Зыряновск қ.</v>
      </c>
      <c r="N4812" s="26" t="s">
        <v>61</v>
      </c>
      <c r="O4812" s="26" t="str">
        <f>VLOOKUP(B4812,[1]ПланКаз!A4794:P8098,16,0)</f>
        <v>Қантар - Желтоқсан</v>
      </c>
      <c r="P4812" s="26" t="s">
        <v>59</v>
      </c>
      <c r="Q4812" s="27" t="s">
        <v>61</v>
      </c>
      <c r="R4812" s="26"/>
      <c r="S4812" s="28" t="s">
        <v>61</v>
      </c>
      <c r="T4812" s="28" t="s">
        <v>61</v>
      </c>
      <c r="U4812" s="28">
        <v>199300</v>
      </c>
      <c r="V4812" s="28">
        <v>223216</v>
      </c>
      <c r="W4812" s="26"/>
      <c r="X4812" s="26" t="s">
        <v>62</v>
      </c>
      <c r="Y4812" s="26" t="s">
        <v>61</v>
      </c>
    </row>
    <row r="4813" spans="2:25" x14ac:dyDescent="0.2">
      <c r="B4813" s="26" t="s">
        <v>9831</v>
      </c>
      <c r="C4813" s="26" t="s">
        <v>55</v>
      </c>
      <c r="D4813" s="26" t="s">
        <v>9817</v>
      </c>
      <c r="E4813" s="26" t="str">
        <f>VLOOKUP(D4813,[1]ЕНС!A:E,2,FALSE)</f>
        <v>Услуги по холодному водоснабжению с использованием систем централизованного водоснабжения</v>
      </c>
      <c r="F4813" s="26" t="str">
        <f>VLOOKUP(D4813,[1]ЕНС!A:E,3,FALSE)</f>
        <v>Услуги по передаче, распределению и холодному водоснабжению с использованием систем централизованного водоснабжения</v>
      </c>
      <c r="G4813" s="26" t="s">
        <v>9818</v>
      </c>
      <c r="H4813" s="26" t="s">
        <v>26</v>
      </c>
      <c r="I4813" s="26">
        <v>0</v>
      </c>
      <c r="J4813" s="26">
        <v>631010000</v>
      </c>
      <c r="K4813" s="26" t="str">
        <f>VLOOKUP(B4813,[1]ПланКаз!A4796:M8100,12,0)</f>
        <v>ҚР, ШҚО, Өскемен қ., Бажов көш., 10</v>
      </c>
      <c r="L4813" s="26" t="str">
        <f>VLOOKUP(B4813,[1]ПланКаз!A4794:M8098,13,0)</f>
        <v>Желтоқсан - Қантар</v>
      </c>
      <c r="M4813" s="26" t="str">
        <f>VLOOKUP(B4813,[1]ПланКаз!A4796:N8100,14,0)</f>
        <v>Шығыс-Қазақстан облысы, Серебрянск қ.</v>
      </c>
      <c r="N4813" s="26" t="s">
        <v>61</v>
      </c>
      <c r="O4813" s="26" t="str">
        <f>VLOOKUP(B4813,[1]ПланКаз!A4795:P8099,16,0)</f>
        <v>Қантар - Желтоқсан</v>
      </c>
      <c r="P4813" s="26" t="s">
        <v>59</v>
      </c>
      <c r="Q4813" s="27" t="s">
        <v>61</v>
      </c>
      <c r="R4813" s="26"/>
      <c r="S4813" s="28" t="s">
        <v>61</v>
      </c>
      <c r="T4813" s="28" t="s">
        <v>61</v>
      </c>
      <c r="U4813" s="28" t="s">
        <v>61</v>
      </c>
      <c r="V4813" s="28" t="s">
        <v>61</v>
      </c>
      <c r="W4813" s="26"/>
      <c r="X4813" s="26" t="s">
        <v>62</v>
      </c>
      <c r="Y4813" s="26" t="s">
        <v>8221</v>
      </c>
    </row>
    <row r="4814" spans="2:25" x14ac:dyDescent="0.2">
      <c r="B4814" s="26" t="s">
        <v>9832</v>
      </c>
      <c r="C4814" s="26" t="s">
        <v>55</v>
      </c>
      <c r="D4814" s="26" t="s">
        <v>9817</v>
      </c>
      <c r="E4814" s="26" t="str">
        <f>VLOOKUP(D4814,[1]ЕНС!A:E,2,FALSE)</f>
        <v>Услуги по холодному водоснабжению с использованием систем централизованного водоснабжения</v>
      </c>
      <c r="F4814" s="26" t="str">
        <f>VLOOKUP(D4814,[1]ЕНС!A:E,3,FALSE)</f>
        <v>Услуги по передаче, распределению и холодному водоснабжению с использованием систем централизованного водоснабжения</v>
      </c>
      <c r="G4814" s="26" t="s">
        <v>9818</v>
      </c>
      <c r="H4814" s="26" t="s">
        <v>26</v>
      </c>
      <c r="I4814" s="26">
        <v>0</v>
      </c>
      <c r="J4814" s="26">
        <v>631010000</v>
      </c>
      <c r="K4814" s="26" t="str">
        <f>VLOOKUP(B4814,[1]ПланКаз!A4797:M8101,12,0)</f>
        <v>ҚР, ШҚО, Өскемен қ., Бажов көш., 10</v>
      </c>
      <c r="L4814" s="26" t="str">
        <f>VLOOKUP(B4814,[1]ПланКаз!A4795:M8099,13,0)</f>
        <v>Наурыз - Сәуір</v>
      </c>
      <c r="M4814" s="26" t="str">
        <f>VLOOKUP(B4814,[1]ПланКаз!A4797:N8101,14,0)</f>
        <v>Шығыс-Қазақстан облысы, Серебрянск қ.</v>
      </c>
      <c r="N4814" s="26" t="s">
        <v>61</v>
      </c>
      <c r="O4814" s="26" t="str">
        <f>VLOOKUP(B4814,[1]ПланКаз!A4796:P8100,16,0)</f>
        <v>Бір жылдың ішінде</v>
      </c>
      <c r="P4814" s="26" t="s">
        <v>59</v>
      </c>
      <c r="Q4814" s="27" t="s">
        <v>61</v>
      </c>
      <c r="R4814" s="26"/>
      <c r="S4814" s="28" t="s">
        <v>61</v>
      </c>
      <c r="T4814" s="28" t="s">
        <v>61</v>
      </c>
      <c r="U4814" s="28">
        <v>404160</v>
      </c>
      <c r="V4814" s="28">
        <v>452659.20000000001</v>
      </c>
      <c r="W4814" s="26"/>
      <c r="X4814" s="26" t="s">
        <v>72</v>
      </c>
      <c r="Y4814" s="26" t="s">
        <v>61</v>
      </c>
    </row>
    <row r="4815" spans="2:25" x14ac:dyDescent="0.2">
      <c r="B4815" s="26" t="s">
        <v>9833</v>
      </c>
      <c r="C4815" s="26" t="s">
        <v>55</v>
      </c>
      <c r="D4815" s="26" t="s">
        <v>9817</v>
      </c>
      <c r="E4815" s="26" t="str">
        <f>VLOOKUP(D4815,[1]ЕНС!A:E,2,FALSE)</f>
        <v>Услуги по холодному водоснабжению с использованием систем централизованного водоснабжения</v>
      </c>
      <c r="F4815" s="26" t="str">
        <f>VLOOKUP(D4815,[1]ЕНС!A:E,3,FALSE)</f>
        <v>Услуги по передаче, распределению и холодному водоснабжению с использованием систем централизованного водоснабжения</v>
      </c>
      <c r="G4815" s="26" t="s">
        <v>9818</v>
      </c>
      <c r="H4815" s="26" t="s">
        <v>26</v>
      </c>
      <c r="I4815" s="26">
        <v>0</v>
      </c>
      <c r="J4815" s="26">
        <v>631010000</v>
      </c>
      <c r="K4815" s="26" t="str">
        <f>VLOOKUP(B4815,[1]ПланКаз!A4798:M8102,12,0)</f>
        <v>ҚР, ШҚО, Өскемен қ., Бажов көш., 10</v>
      </c>
      <c r="L4815" s="26" t="str">
        <f>VLOOKUP(B4815,[1]ПланКаз!A4796:M8100,13,0)</f>
        <v>Желтоқсан - Қантар</v>
      </c>
      <c r="M4815" s="26" t="str">
        <f>VLOOKUP(B4815,[1]ПланКаз!A4798:N8102,14,0)</f>
        <v>Шығыс-Қазақстан облысы, Көкпекті а.</v>
      </c>
      <c r="N4815" s="26" t="s">
        <v>61</v>
      </c>
      <c r="O4815" s="26" t="str">
        <f>VLOOKUP(B4815,[1]ПланКаз!A4797:P8101,16,0)</f>
        <v>Қантар - Желтоқсан</v>
      </c>
      <c r="P4815" s="26" t="s">
        <v>59</v>
      </c>
      <c r="Q4815" s="27" t="s">
        <v>61</v>
      </c>
      <c r="R4815" s="26"/>
      <c r="S4815" s="28" t="s">
        <v>61</v>
      </c>
      <c r="T4815" s="28" t="s">
        <v>61</v>
      </c>
      <c r="U4815" s="28">
        <v>73600</v>
      </c>
      <c r="V4815" s="28">
        <v>82432</v>
      </c>
      <c r="W4815" s="26"/>
      <c r="X4815" s="26" t="s">
        <v>62</v>
      </c>
      <c r="Y4815" s="26" t="s">
        <v>61</v>
      </c>
    </row>
    <row r="4816" spans="2:25" x14ac:dyDescent="0.2">
      <c r="B4816" s="26" t="s">
        <v>9834</v>
      </c>
      <c r="C4816" s="26" t="s">
        <v>55</v>
      </c>
      <c r="D4816" s="26" t="s">
        <v>9817</v>
      </c>
      <c r="E4816" s="26" t="str">
        <f>VLOOKUP(D4816,[1]ЕНС!A:E,2,FALSE)</f>
        <v>Услуги по холодному водоснабжению с использованием систем централизованного водоснабжения</v>
      </c>
      <c r="F4816" s="26" t="str">
        <f>VLOOKUP(D4816,[1]ЕНС!A:E,3,FALSE)</f>
        <v>Услуги по передаче, распределению и холодному водоснабжению с использованием систем централизованного водоснабжения</v>
      </c>
      <c r="G4816" s="26" t="s">
        <v>9818</v>
      </c>
      <c r="H4816" s="26" t="s">
        <v>26</v>
      </c>
      <c r="I4816" s="26">
        <v>0</v>
      </c>
      <c r="J4816" s="26">
        <v>631010000</v>
      </c>
      <c r="K4816" s="26" t="str">
        <f>VLOOKUP(B4816,[1]ПланКаз!A4799:M8103,12,0)</f>
        <v>ҚР, ШҚО, Өскемен қ., Бажов көш., 10</v>
      </c>
      <c r="L4816" s="26" t="str">
        <f>VLOOKUP(B4816,[1]ПланКаз!A4797:M8101,13,0)</f>
        <v>Желтоқсан - Қантар</v>
      </c>
      <c r="M4816" s="26" t="str">
        <f>VLOOKUP(B4816,[1]ПланКаз!A4799:N8103,14,0)</f>
        <v>Шығыс-Қазақстан облысы, Самар а.</v>
      </c>
      <c r="N4816" s="26" t="s">
        <v>61</v>
      </c>
      <c r="O4816" s="26" t="str">
        <f>VLOOKUP(B4816,[1]ПланКаз!A4798:P8102,16,0)</f>
        <v>Қантар - Желтоқсан</v>
      </c>
      <c r="P4816" s="26" t="s">
        <v>59</v>
      </c>
      <c r="Q4816" s="27" t="s">
        <v>61</v>
      </c>
      <c r="R4816" s="26"/>
      <c r="S4816" s="28" t="s">
        <v>61</v>
      </c>
      <c r="T4816" s="28" t="s">
        <v>61</v>
      </c>
      <c r="U4816" s="28">
        <v>221600</v>
      </c>
      <c r="V4816" s="28">
        <v>248192</v>
      </c>
      <c r="W4816" s="26"/>
      <c r="X4816" s="26" t="s">
        <v>62</v>
      </c>
      <c r="Y4816" s="26" t="s">
        <v>61</v>
      </c>
    </row>
    <row r="4817" spans="2:25" x14ac:dyDescent="0.2">
      <c r="B4817" s="26" t="s">
        <v>9835</v>
      </c>
      <c r="C4817" s="26" t="s">
        <v>55</v>
      </c>
      <c r="D4817" s="26" t="s">
        <v>9817</v>
      </c>
      <c r="E4817" s="26" t="str">
        <f>VLOOKUP(D4817,[1]ЕНС!A:E,2,FALSE)</f>
        <v>Услуги по холодному водоснабжению с использованием систем централизованного водоснабжения</v>
      </c>
      <c r="F4817" s="26" t="str">
        <f>VLOOKUP(D4817,[1]ЕНС!A:E,3,FALSE)</f>
        <v>Услуги по передаче, распределению и холодному водоснабжению с использованием систем централизованного водоснабжения</v>
      </c>
      <c r="G4817" s="26" t="s">
        <v>9818</v>
      </c>
      <c r="H4817" s="26" t="s">
        <v>26</v>
      </c>
      <c r="I4817" s="26">
        <v>0</v>
      </c>
      <c r="J4817" s="26">
        <v>631010000</v>
      </c>
      <c r="K4817" s="26" t="str">
        <f>VLOOKUP(B4817,[1]ПланКаз!A4800:M8104,12,0)</f>
        <v>ҚР, ШҚО, Өскемен қ., Бажов көш., 10</v>
      </c>
      <c r="L4817" s="26" t="str">
        <f>VLOOKUP(B4817,[1]ПланКаз!A4798:M8102,13,0)</f>
        <v>Желтоқсан - Қантар</v>
      </c>
      <c r="M4817" s="26" t="str">
        <f>VLOOKUP(B4817,[1]ПланКаз!A4800:N8104,14,0)</f>
        <v>Шығыс-Қазақстан облысы, Күршім а.</v>
      </c>
      <c r="N4817" s="26" t="s">
        <v>61</v>
      </c>
      <c r="O4817" s="26" t="str">
        <f>VLOOKUP(B4817,[1]ПланКаз!A4799:P8103,16,0)</f>
        <v>Қантар - Желтоқсан</v>
      </c>
      <c r="P4817" s="26" t="s">
        <v>59</v>
      </c>
      <c r="Q4817" s="27" t="s">
        <v>61</v>
      </c>
      <c r="R4817" s="26"/>
      <c r="S4817" s="28" t="s">
        <v>61</v>
      </c>
      <c r="T4817" s="28" t="s">
        <v>61</v>
      </c>
      <c r="U4817" s="28">
        <v>161100</v>
      </c>
      <c r="V4817" s="28">
        <v>180432</v>
      </c>
      <c r="W4817" s="26"/>
      <c r="X4817" s="26" t="s">
        <v>62</v>
      </c>
      <c r="Y4817" s="26" t="s">
        <v>61</v>
      </c>
    </row>
    <row r="4818" spans="2:25" x14ac:dyDescent="0.2">
      <c r="B4818" s="26" t="s">
        <v>9836</v>
      </c>
      <c r="C4818" s="26" t="s">
        <v>55</v>
      </c>
      <c r="D4818" s="26" t="s">
        <v>9817</v>
      </c>
      <c r="E4818" s="26" t="str">
        <f>VLOOKUP(D4818,[1]ЕНС!A:E,2,FALSE)</f>
        <v>Услуги по холодному водоснабжению с использованием систем централизованного водоснабжения</v>
      </c>
      <c r="F4818" s="26" t="str">
        <f>VLOOKUP(D4818,[1]ЕНС!A:E,3,FALSE)</f>
        <v>Услуги по передаче, распределению и холодному водоснабжению с использованием систем централизованного водоснабжения</v>
      </c>
      <c r="G4818" s="26" t="s">
        <v>9818</v>
      </c>
      <c r="H4818" s="26" t="s">
        <v>26</v>
      </c>
      <c r="I4818" s="26">
        <v>0</v>
      </c>
      <c r="J4818" s="26">
        <v>631010000</v>
      </c>
      <c r="K4818" s="26" t="str">
        <f>VLOOKUP(B4818,[1]ПланКаз!A4801:M8105,12,0)</f>
        <v>ҚР, ШҚО, Өскемен қ., Бажов көш., 10</v>
      </c>
      <c r="L4818" s="26" t="str">
        <f>VLOOKUP(B4818,[1]ПланКаз!A4799:M8103,13,0)</f>
        <v>Желтоқсан - Қантар</v>
      </c>
      <c r="M4818" s="26" t="str">
        <f>VLOOKUP(B4818,[1]ПланКаз!A4801:N8105,14,0)</f>
        <v>Шығыс-Қазақстан облысы, Курчатов қ.</v>
      </c>
      <c r="N4818" s="26" t="s">
        <v>61</v>
      </c>
      <c r="O4818" s="26" t="str">
        <f>VLOOKUP(B4818,[1]ПланКаз!A4800:P8104,16,0)</f>
        <v>Қантар - Желтоқсан</v>
      </c>
      <c r="P4818" s="26" t="s">
        <v>59</v>
      </c>
      <c r="Q4818" s="27" t="s">
        <v>61</v>
      </c>
      <c r="R4818" s="26"/>
      <c r="S4818" s="28" t="s">
        <v>61</v>
      </c>
      <c r="T4818" s="28" t="s">
        <v>61</v>
      </c>
      <c r="U4818" s="28">
        <v>156600</v>
      </c>
      <c r="V4818" s="28">
        <v>175392</v>
      </c>
      <c r="W4818" s="26"/>
      <c r="X4818" s="26" t="s">
        <v>62</v>
      </c>
      <c r="Y4818" s="26" t="s">
        <v>61</v>
      </c>
    </row>
    <row r="4819" spans="2:25" x14ac:dyDescent="0.2">
      <c r="B4819" s="26" t="s">
        <v>9837</v>
      </c>
      <c r="C4819" s="26" t="s">
        <v>55</v>
      </c>
      <c r="D4819" s="26" t="s">
        <v>9817</v>
      </c>
      <c r="E4819" s="26" t="str">
        <f>VLOOKUP(D4819,[1]ЕНС!A:E,2,FALSE)</f>
        <v>Услуги по холодному водоснабжению с использованием систем централизованного водоснабжения</v>
      </c>
      <c r="F4819" s="26" t="str">
        <f>VLOOKUP(D4819,[1]ЕНС!A:E,3,FALSE)</f>
        <v>Услуги по передаче, распределению и холодному водоснабжению с использованием систем централизованного водоснабжения</v>
      </c>
      <c r="G4819" s="26" t="s">
        <v>9818</v>
      </c>
      <c r="H4819" s="26" t="s">
        <v>26</v>
      </c>
      <c r="I4819" s="26">
        <v>0</v>
      </c>
      <c r="J4819" s="26">
        <v>631010000</v>
      </c>
      <c r="K4819" s="26" t="str">
        <f>VLOOKUP(B4819,[1]ПланКаз!A4802:M8106,12,0)</f>
        <v>ҚР, ШҚО, Өскемен қ., Бажов көш., 10</v>
      </c>
      <c r="L4819" s="26" t="str">
        <f>VLOOKUP(B4819,[1]ПланКаз!A4800:M8104,13,0)</f>
        <v>Желтоқсан - Қантар</v>
      </c>
      <c r="M4819" s="26" t="str">
        <f>VLOOKUP(B4819,[1]ПланКаз!A4802:N8106,14,0)</f>
        <v>Шығыс-Қазақстан облысы, Риддер қ.</v>
      </c>
      <c r="N4819" s="26" t="s">
        <v>61</v>
      </c>
      <c r="O4819" s="26" t="str">
        <f>VLOOKUP(B4819,[1]ПланКаз!A4801:P8105,16,0)</f>
        <v>Қантар - Желтоқсан</v>
      </c>
      <c r="P4819" s="26" t="s">
        <v>59</v>
      </c>
      <c r="Q4819" s="27" t="s">
        <v>61</v>
      </c>
      <c r="R4819" s="26"/>
      <c r="S4819" s="28" t="s">
        <v>61</v>
      </c>
      <c r="T4819" s="28" t="s">
        <v>61</v>
      </c>
      <c r="U4819" s="28">
        <v>161774</v>
      </c>
      <c r="V4819" s="28">
        <v>181186.88</v>
      </c>
      <c r="W4819" s="26"/>
      <c r="X4819" s="26" t="s">
        <v>62</v>
      </c>
      <c r="Y4819" s="26" t="s">
        <v>61</v>
      </c>
    </row>
    <row r="4820" spans="2:25" x14ac:dyDescent="0.2">
      <c r="B4820" s="26" t="s">
        <v>9838</v>
      </c>
      <c r="C4820" s="26" t="s">
        <v>55</v>
      </c>
      <c r="D4820" s="26" t="s">
        <v>9817</v>
      </c>
      <c r="E4820" s="26" t="str">
        <f>VLOOKUP(D4820,[1]ЕНС!A:E,2,FALSE)</f>
        <v>Услуги по холодному водоснабжению с использованием систем централизованного водоснабжения</v>
      </c>
      <c r="F4820" s="26" t="str">
        <f>VLOOKUP(D4820,[1]ЕНС!A:E,3,FALSE)</f>
        <v>Услуги по передаче, распределению и холодному водоснабжению с использованием систем централизованного водоснабжения</v>
      </c>
      <c r="G4820" s="26" t="s">
        <v>9818</v>
      </c>
      <c r="H4820" s="26" t="s">
        <v>26</v>
      </c>
      <c r="I4820" s="26">
        <v>0</v>
      </c>
      <c r="J4820" s="26">
        <v>631010000</v>
      </c>
      <c r="K4820" s="26" t="str">
        <f>VLOOKUP(B4820,[1]ПланКаз!A4803:M8107,12,0)</f>
        <v>ҚР, ШҚО, Өскемен қ., Бажов көш., 10</v>
      </c>
      <c r="L4820" s="26" t="str">
        <f>VLOOKUP(B4820,[1]ПланКаз!A4801:M8105,13,0)</f>
        <v>Желтоқсан - Қантар</v>
      </c>
      <c r="M4820" s="26" t="str">
        <f>VLOOKUP(B4820,[1]ПланКаз!A4803:N8107,14,0)</f>
        <v>Шығыс-Қазақстан облысы, Шар қ.</v>
      </c>
      <c r="N4820" s="26" t="s">
        <v>61</v>
      </c>
      <c r="O4820" s="26" t="str">
        <f>VLOOKUP(B4820,[1]ПланКаз!A4802:P8106,16,0)</f>
        <v>Қантар - Желтоқсан</v>
      </c>
      <c r="P4820" s="26" t="s">
        <v>59</v>
      </c>
      <c r="Q4820" s="27" t="s">
        <v>61</v>
      </c>
      <c r="R4820" s="26"/>
      <c r="S4820" s="28" t="s">
        <v>61</v>
      </c>
      <c r="T4820" s="28" t="s">
        <v>61</v>
      </c>
      <c r="U4820" s="28">
        <v>42000</v>
      </c>
      <c r="V4820" s="28">
        <v>47040</v>
      </c>
      <c r="W4820" s="26"/>
      <c r="X4820" s="26" t="s">
        <v>62</v>
      </c>
      <c r="Y4820" s="26" t="s">
        <v>61</v>
      </c>
    </row>
    <row r="4821" spans="2:25" x14ac:dyDescent="0.2">
      <c r="B4821" s="26" t="s">
        <v>9839</v>
      </c>
      <c r="C4821" s="26" t="s">
        <v>55</v>
      </c>
      <c r="D4821" s="26" t="s">
        <v>9817</v>
      </c>
      <c r="E4821" s="26" t="str">
        <f>VLOOKUP(D4821,[1]ЕНС!A:E,2,FALSE)</f>
        <v>Услуги по холодному водоснабжению с использованием систем централизованного водоснабжения</v>
      </c>
      <c r="F4821" s="26" t="str">
        <f>VLOOKUP(D4821,[1]ЕНС!A:E,3,FALSE)</f>
        <v>Услуги по передаче, распределению и холодному водоснабжению с использованием систем централизованного водоснабжения</v>
      </c>
      <c r="G4821" s="26" t="s">
        <v>9818</v>
      </c>
      <c r="H4821" s="26" t="s">
        <v>26</v>
      </c>
      <c r="I4821" s="26">
        <v>0</v>
      </c>
      <c r="J4821" s="26">
        <v>631010000</v>
      </c>
      <c r="K4821" s="26" t="str">
        <f>VLOOKUP(B4821,[1]ПланКаз!A4804:M8108,12,0)</f>
        <v>ҚР, ШҚО, Өскемен қ., Бажов көш., 10</v>
      </c>
      <c r="L4821" s="26" t="str">
        <f>VLOOKUP(B4821,[1]ПланКаз!A4802:M8106,13,0)</f>
        <v>Желтоқсан - Қантар</v>
      </c>
      <c r="M4821" s="26" t="str">
        <f>VLOOKUP(B4821,[1]ПланКаз!A4804:N8108,14,0)</f>
        <v>Шығыс-Қазақстан облысы, Ақжар а., Тарбағатай ауданы</v>
      </c>
      <c r="N4821" s="26" t="s">
        <v>61</v>
      </c>
      <c r="O4821" s="26" t="str">
        <f>VLOOKUP(B4821,[1]ПланКаз!A4803:P8107,16,0)</f>
        <v>Қантар - Желтоқсан</v>
      </c>
      <c r="P4821" s="26" t="s">
        <v>59</v>
      </c>
      <c r="Q4821" s="27" t="s">
        <v>61</v>
      </c>
      <c r="R4821" s="26"/>
      <c r="S4821" s="28" t="s">
        <v>61</v>
      </c>
      <c r="T4821" s="28" t="s">
        <v>61</v>
      </c>
      <c r="U4821" s="28">
        <v>307311</v>
      </c>
      <c r="V4821" s="28">
        <v>344188.32</v>
      </c>
      <c r="W4821" s="26"/>
      <c r="X4821" s="26" t="s">
        <v>62</v>
      </c>
      <c r="Y4821" s="26" t="s">
        <v>61</v>
      </c>
    </row>
    <row r="4822" spans="2:25" x14ac:dyDescent="0.2">
      <c r="B4822" s="26" t="s">
        <v>9840</v>
      </c>
      <c r="C4822" s="26" t="s">
        <v>55</v>
      </c>
      <c r="D4822" s="26" t="s">
        <v>9817</v>
      </c>
      <c r="E4822" s="26" t="str">
        <f>VLOOKUP(D4822,[1]ЕНС!A:E,2,FALSE)</f>
        <v>Услуги по холодному водоснабжению с использованием систем централизованного водоснабжения</v>
      </c>
      <c r="F4822" s="26" t="str">
        <f>VLOOKUP(D4822,[1]ЕНС!A:E,3,FALSE)</f>
        <v>Услуги по передаче, распределению и холодному водоснабжению с использованием систем централизованного водоснабжения</v>
      </c>
      <c r="G4822" s="26" t="s">
        <v>9818</v>
      </c>
      <c r="H4822" s="26" t="s">
        <v>26</v>
      </c>
      <c r="I4822" s="26">
        <v>0</v>
      </c>
      <c r="J4822" s="26">
        <v>631010000</v>
      </c>
      <c r="K4822" s="26" t="str">
        <f>VLOOKUP(B4822,[1]ПланКаз!A4805:M8109,12,0)</f>
        <v>ҚР, ШҚО, Өскемен қ., Бажов көш., 10</v>
      </c>
      <c r="L4822" s="26" t="str">
        <f>VLOOKUP(B4822,[1]ПланКаз!A4803:M8107,13,0)</f>
        <v>Желтоқсан - Қантар</v>
      </c>
      <c r="M4822" s="26" t="str">
        <f>VLOOKUP(B4822,[1]ПланКаз!A4805:N8109,14,0)</f>
        <v>Шығыс-Қазақстан облысы, Үржар а.</v>
      </c>
      <c r="N4822" s="26" t="s">
        <v>61</v>
      </c>
      <c r="O4822" s="26" t="str">
        <f>VLOOKUP(B4822,[1]ПланКаз!A4804:P8108,16,0)</f>
        <v>Қантар - Желтоқсан</v>
      </c>
      <c r="P4822" s="26" t="s">
        <v>59</v>
      </c>
      <c r="Q4822" s="27" t="s">
        <v>61</v>
      </c>
      <c r="R4822" s="26"/>
      <c r="S4822" s="28" t="s">
        <v>61</v>
      </c>
      <c r="T4822" s="28" t="s">
        <v>61</v>
      </c>
      <c r="U4822" s="28">
        <v>100500</v>
      </c>
      <c r="V4822" s="28">
        <v>112560</v>
      </c>
      <c r="W4822" s="26"/>
      <c r="X4822" s="26" t="s">
        <v>62</v>
      </c>
      <c r="Y4822" s="26" t="s">
        <v>61</v>
      </c>
    </row>
    <row r="4823" spans="2:25" x14ac:dyDescent="0.2">
      <c r="B4823" s="26" t="s">
        <v>9841</v>
      </c>
      <c r="C4823" s="26" t="s">
        <v>55</v>
      </c>
      <c r="D4823" s="26" t="s">
        <v>9817</v>
      </c>
      <c r="E4823" s="26" t="str">
        <f>VLOOKUP(D4823,[1]ЕНС!A:E,2,FALSE)</f>
        <v>Услуги по холодному водоснабжению с использованием систем централизованного водоснабжения</v>
      </c>
      <c r="F4823" s="26" t="str">
        <f>VLOOKUP(D4823,[1]ЕНС!A:E,3,FALSE)</f>
        <v>Услуги по передаче, распределению и холодному водоснабжению с использованием систем централизованного водоснабжения</v>
      </c>
      <c r="G4823" s="26" t="s">
        <v>9818</v>
      </c>
      <c r="H4823" s="26" t="s">
        <v>26</v>
      </c>
      <c r="I4823" s="26">
        <v>0</v>
      </c>
      <c r="J4823" s="26">
        <v>631010000</v>
      </c>
      <c r="K4823" s="26" t="str">
        <f>VLOOKUP(B4823,[1]ПланКаз!A4806:M8110,12,0)</f>
        <v>ҚР, ШҚО, Өскемен қ., Бажов көш., 10</v>
      </c>
      <c r="L4823" s="26" t="str">
        <f>VLOOKUP(B4823,[1]ПланКаз!A4804:M8108,13,0)</f>
        <v>Желтоқсан - Қантар</v>
      </c>
      <c r="M4823" s="26" t="str">
        <f>VLOOKUP(B4823,[1]ПланКаз!A4806:N8110,14,0)</f>
        <v>Шығыс-Қазақстан облысы, Шемонаиха қ.</v>
      </c>
      <c r="N4823" s="26" t="s">
        <v>61</v>
      </c>
      <c r="O4823" s="26" t="str">
        <f>VLOOKUP(B4823,[1]ПланКаз!A4805:P8109,16,0)</f>
        <v>Қантар - Желтоқсан</v>
      </c>
      <c r="P4823" s="26" t="s">
        <v>59</v>
      </c>
      <c r="Q4823" s="27" t="s">
        <v>61</v>
      </c>
      <c r="R4823" s="26"/>
      <c r="S4823" s="28" t="s">
        <v>61</v>
      </c>
      <c r="T4823" s="28" t="s">
        <v>61</v>
      </c>
      <c r="U4823" s="28" t="s">
        <v>61</v>
      </c>
      <c r="V4823" s="28" t="s">
        <v>61</v>
      </c>
      <c r="W4823" s="26"/>
      <c r="X4823" s="26" t="s">
        <v>62</v>
      </c>
      <c r="Y4823" s="26" t="s">
        <v>9842</v>
      </c>
    </row>
    <row r="4824" spans="2:25" x14ac:dyDescent="0.2">
      <c r="B4824" s="26" t="s">
        <v>9843</v>
      </c>
      <c r="C4824" s="26" t="s">
        <v>55</v>
      </c>
      <c r="D4824" s="26" t="s">
        <v>9817</v>
      </c>
      <c r="E4824" s="26" t="str">
        <f>VLOOKUP(D4824,[1]ЕНС!A:E,2,FALSE)</f>
        <v>Услуги по холодному водоснабжению с использованием систем централизованного водоснабжения</v>
      </c>
      <c r="F4824" s="26" t="str">
        <f>VLOOKUP(D4824,[1]ЕНС!A:E,3,FALSE)</f>
        <v>Услуги по передаче, распределению и холодному водоснабжению с использованием систем централизованного водоснабжения</v>
      </c>
      <c r="G4824" s="26" t="s">
        <v>9818</v>
      </c>
      <c r="H4824" s="26" t="s">
        <v>26</v>
      </c>
      <c r="I4824" s="26">
        <v>0</v>
      </c>
      <c r="J4824" s="26">
        <v>631010000</v>
      </c>
      <c r="K4824" s="26" t="str">
        <f>VLOOKUP(B4824,[1]ПланКаз!A4807:M8111,12,0)</f>
        <v>ҚР, ШҚО, Өскемен қ., Бажов көш., 10</v>
      </c>
      <c r="L4824" s="26" t="str">
        <f>VLOOKUP(B4824,[1]ПланКаз!A4805:M8109,13,0)</f>
        <v>Қантар - Ақпан</v>
      </c>
      <c r="M4824" s="26" t="str">
        <f>VLOOKUP(B4824,[1]ПланКаз!A4807:N8111,14,0)</f>
        <v>Шығыс-Қазақстан облысы, Шемонаиха қ.</v>
      </c>
      <c r="N4824" s="26" t="s">
        <v>61</v>
      </c>
      <c r="O4824" s="26" t="str">
        <f>VLOOKUP(B4824,[1]ПланКаз!A4806:P8110,16,0)</f>
        <v>Қантар - Желтоқсан</v>
      </c>
      <c r="P4824" s="26" t="s">
        <v>59</v>
      </c>
      <c r="Q4824" s="27" t="s">
        <v>61</v>
      </c>
      <c r="R4824" s="26"/>
      <c r="S4824" s="28" t="s">
        <v>61</v>
      </c>
      <c r="T4824" s="28" t="s">
        <v>61</v>
      </c>
      <c r="U4824" s="28">
        <v>83200</v>
      </c>
      <c r="V4824" s="28">
        <v>93184</v>
      </c>
      <c r="W4824" s="26"/>
      <c r="X4824" s="26" t="s">
        <v>72</v>
      </c>
      <c r="Y4824" s="26" t="s">
        <v>61</v>
      </c>
    </row>
    <row r="4825" spans="2:25" x14ac:dyDescent="0.2">
      <c r="B4825" s="26" t="s">
        <v>9844</v>
      </c>
      <c r="C4825" s="26" t="s">
        <v>55</v>
      </c>
      <c r="D4825" s="26" t="s">
        <v>9817</v>
      </c>
      <c r="E4825" s="26" t="str">
        <f>VLOOKUP(D4825,[1]ЕНС!A:E,2,FALSE)</f>
        <v>Услуги по холодному водоснабжению с использованием систем централизованного водоснабжения</v>
      </c>
      <c r="F4825" s="26" t="str">
        <f>VLOOKUP(D4825,[1]ЕНС!A:E,3,FALSE)</f>
        <v>Услуги по передаче, распределению и холодному водоснабжению с использованием систем централизованного водоснабжения</v>
      </c>
      <c r="G4825" s="26" t="s">
        <v>9818</v>
      </c>
      <c r="H4825" s="26" t="s">
        <v>26</v>
      </c>
      <c r="I4825" s="26">
        <v>0</v>
      </c>
      <c r="J4825" s="26">
        <v>631010000</v>
      </c>
      <c r="K4825" s="26" t="str">
        <f>VLOOKUP(B4825,[1]ПланКаз!A4808:M8112,12,0)</f>
        <v>ҚР, ШҚО, Өскемен қ., Бажов көш., 10</v>
      </c>
      <c r="L4825" s="26" t="str">
        <f>VLOOKUP(B4825,[1]ПланКаз!A4806:M8110,13,0)</f>
        <v>Желтоқсан - Қантар</v>
      </c>
      <c r="M4825" s="26" t="str">
        <f>VLOOKUP(B4825,[1]ПланКаз!A4808:N8112,14,0)</f>
        <v>Шығыс-Қазақстан облысы, ПервоМамырский к.</v>
      </c>
      <c r="N4825" s="26" t="s">
        <v>61</v>
      </c>
      <c r="O4825" s="26" t="str">
        <f>VLOOKUP(B4825,[1]ПланКаз!A4807:P8111,16,0)</f>
        <v>Қантар - Желтоқсан</v>
      </c>
      <c r="P4825" s="26" t="s">
        <v>59</v>
      </c>
      <c r="Q4825" s="27" t="s">
        <v>61</v>
      </c>
      <c r="R4825" s="26"/>
      <c r="S4825" s="28" t="s">
        <v>61</v>
      </c>
      <c r="T4825" s="28" t="s">
        <v>61</v>
      </c>
      <c r="U4825" s="28">
        <v>69500</v>
      </c>
      <c r="V4825" s="28">
        <v>77840</v>
      </c>
      <c r="W4825" s="26"/>
      <c r="X4825" s="26" t="s">
        <v>62</v>
      </c>
      <c r="Y4825" s="26" t="s">
        <v>61</v>
      </c>
    </row>
    <row r="4826" spans="2:25" x14ac:dyDescent="0.2">
      <c r="B4826" s="26" t="s">
        <v>9845</v>
      </c>
      <c r="C4826" s="26" t="s">
        <v>55</v>
      </c>
      <c r="D4826" s="26" t="s">
        <v>9846</v>
      </c>
      <c r="E4826" s="26" t="str">
        <f>VLOOKUP(D4826,[1]ЕНС!A:E,2,FALSE)</f>
        <v>Услуги по удалению сточных вод</v>
      </c>
      <c r="F4826" s="26" t="str">
        <f>VLOOKUP(D4826,[1]ЕНС!A:E,3,FALSE)</f>
        <v>Услуги по удалению сточных вод (отведение)</v>
      </c>
      <c r="G4826" s="26" t="s">
        <v>9847</v>
      </c>
      <c r="H4826" s="26" t="s">
        <v>26</v>
      </c>
      <c r="I4826" s="26">
        <v>0</v>
      </c>
      <c r="J4826" s="26">
        <v>631010000</v>
      </c>
      <c r="K4826" s="26" t="str">
        <f>VLOOKUP(B4826,[1]ПланКаз!A4809:M8113,12,0)</f>
        <v>ҚР, ШҚО, Өскемен қ., Бажов көш., 10</v>
      </c>
      <c r="L4826" s="26" t="str">
        <f>VLOOKUP(B4826,[1]ПланКаз!A4807:M8111,13,0)</f>
        <v>Желтоқсан - Қантар</v>
      </c>
      <c r="M4826" s="26" t="str">
        <f>VLOOKUP(B4826,[1]ПланКаз!A4809:N8113,14,0)</f>
        <v>Шығыс-Қазақстан облысы, Өскемен қ.</v>
      </c>
      <c r="N4826" s="26" t="s">
        <v>61</v>
      </c>
      <c r="O4826" s="26" t="str">
        <f>VLOOKUP(B4826,[1]ПланКаз!A4808:P8112,16,0)</f>
        <v>Қантар - Желтоқсан</v>
      </c>
      <c r="P4826" s="26" t="s">
        <v>59</v>
      </c>
      <c r="Q4826" s="27" t="s">
        <v>61</v>
      </c>
      <c r="R4826" s="26"/>
      <c r="S4826" s="28" t="s">
        <v>61</v>
      </c>
      <c r="T4826" s="28" t="s">
        <v>61</v>
      </c>
      <c r="U4826" s="28">
        <v>1885081</v>
      </c>
      <c r="V4826" s="28">
        <v>2111290.7200000002</v>
      </c>
      <c r="W4826" s="26"/>
      <c r="X4826" s="26" t="s">
        <v>62</v>
      </c>
      <c r="Y4826" s="26" t="s">
        <v>61</v>
      </c>
    </row>
    <row r="4827" spans="2:25" x14ac:dyDescent="0.2">
      <c r="B4827" s="26" t="s">
        <v>9848</v>
      </c>
      <c r="C4827" s="26" t="s">
        <v>55</v>
      </c>
      <c r="D4827" s="26" t="s">
        <v>9846</v>
      </c>
      <c r="E4827" s="26" t="str">
        <f>VLOOKUP(D4827,[1]ЕНС!A:E,2,FALSE)</f>
        <v>Услуги по удалению сточных вод</v>
      </c>
      <c r="F4827" s="26" t="str">
        <f>VLOOKUP(D4827,[1]ЕНС!A:E,3,FALSE)</f>
        <v>Услуги по удалению сточных вод (отведение)</v>
      </c>
      <c r="G4827" s="26" t="s">
        <v>9847</v>
      </c>
      <c r="H4827" s="26" t="s">
        <v>26</v>
      </c>
      <c r="I4827" s="26">
        <v>0</v>
      </c>
      <c r="J4827" s="26">
        <v>631010000</v>
      </c>
      <c r="K4827" s="26" t="str">
        <f>VLOOKUP(B4827,[1]ПланКаз!A4810:M8114,12,0)</f>
        <v>ҚР, ШҚО, Өскемен қ., Бажов көш., 10</v>
      </c>
      <c r="L4827" s="26" t="str">
        <f>VLOOKUP(B4827,[1]ПланКаз!A4808:M8112,13,0)</f>
        <v>Желтоқсан - Қантар</v>
      </c>
      <c r="M4827" s="26" t="str">
        <f>VLOOKUP(B4827,[1]ПланКаз!A4810:N8114,14,0)</f>
        <v>Шығыс-Қазақстан облысы, Өскемен қ.</v>
      </c>
      <c r="N4827" s="26" t="s">
        <v>61</v>
      </c>
      <c r="O4827" s="26" t="str">
        <f>VLOOKUP(B4827,[1]ПланКаз!A4809:P8113,16,0)</f>
        <v>Қантар - Желтоқсан</v>
      </c>
      <c r="P4827" s="26" t="s">
        <v>59</v>
      </c>
      <c r="Q4827" s="27" t="s">
        <v>61</v>
      </c>
      <c r="R4827" s="26"/>
      <c r="S4827" s="28" t="s">
        <v>61</v>
      </c>
      <c r="T4827" s="28" t="s">
        <v>61</v>
      </c>
      <c r="U4827" s="28">
        <v>15336.72</v>
      </c>
      <c r="V4827" s="28">
        <v>17177.126</v>
      </c>
      <c r="W4827" s="26"/>
      <c r="X4827" s="26" t="s">
        <v>62</v>
      </c>
      <c r="Y4827" s="26" t="s">
        <v>61</v>
      </c>
    </row>
    <row r="4828" spans="2:25" x14ac:dyDescent="0.2">
      <c r="B4828" s="26" t="s">
        <v>9849</v>
      </c>
      <c r="C4828" s="26" t="s">
        <v>55</v>
      </c>
      <c r="D4828" s="26" t="s">
        <v>9846</v>
      </c>
      <c r="E4828" s="26" t="str">
        <f>VLOOKUP(D4828,[1]ЕНС!A:E,2,FALSE)</f>
        <v>Услуги по удалению сточных вод</v>
      </c>
      <c r="F4828" s="26" t="str">
        <f>VLOOKUP(D4828,[1]ЕНС!A:E,3,FALSE)</f>
        <v>Услуги по удалению сточных вод (отведение)</v>
      </c>
      <c r="G4828" s="26" t="s">
        <v>9847</v>
      </c>
      <c r="H4828" s="26" t="s">
        <v>26</v>
      </c>
      <c r="I4828" s="26">
        <v>0</v>
      </c>
      <c r="J4828" s="26">
        <v>631010000</v>
      </c>
      <c r="K4828" s="26" t="str">
        <f>VLOOKUP(B4828,[1]ПланКаз!A4811:M8115,12,0)</f>
        <v>ҚР, ШҚО, Өскемен қ., Бажов көш., 10</v>
      </c>
      <c r="L4828" s="26" t="str">
        <f>VLOOKUP(B4828,[1]ПланКаз!A4809:M8113,13,0)</f>
        <v>Желтоқсан - Қантар</v>
      </c>
      <c r="M4828" s="26" t="str">
        <f>VLOOKUP(B4828,[1]ПланКаз!A4811:N8115,14,0)</f>
        <v>Шығыс-Қазақстан облысы, Глубокое к.</v>
      </c>
      <c r="N4828" s="26" t="s">
        <v>61</v>
      </c>
      <c r="O4828" s="26" t="str">
        <f>VLOOKUP(B4828,[1]ПланКаз!A4810:P8114,16,0)</f>
        <v>Қантар - Желтоқсан</v>
      </c>
      <c r="P4828" s="26" t="s">
        <v>59</v>
      </c>
      <c r="Q4828" s="27" t="s">
        <v>61</v>
      </c>
      <c r="R4828" s="26"/>
      <c r="S4828" s="28" t="s">
        <v>61</v>
      </c>
      <c r="T4828" s="28" t="s">
        <v>61</v>
      </c>
      <c r="U4828" s="28">
        <v>17345</v>
      </c>
      <c r="V4828" s="28">
        <v>19426.400000000001</v>
      </c>
      <c r="W4828" s="26"/>
      <c r="X4828" s="26" t="s">
        <v>62</v>
      </c>
      <c r="Y4828" s="26" t="s">
        <v>61</v>
      </c>
    </row>
    <row r="4829" spans="2:25" x14ac:dyDescent="0.2">
      <c r="B4829" s="26" t="s">
        <v>9850</v>
      </c>
      <c r="C4829" s="26" t="s">
        <v>55</v>
      </c>
      <c r="D4829" s="26" t="s">
        <v>9846</v>
      </c>
      <c r="E4829" s="26" t="str">
        <f>VLOOKUP(D4829,[1]ЕНС!A:E,2,FALSE)</f>
        <v>Услуги по удалению сточных вод</v>
      </c>
      <c r="F4829" s="26" t="str">
        <f>VLOOKUP(D4829,[1]ЕНС!A:E,3,FALSE)</f>
        <v>Услуги по удалению сточных вод (отведение)</v>
      </c>
      <c r="G4829" s="26" t="s">
        <v>9847</v>
      </c>
      <c r="H4829" s="26" t="s">
        <v>26</v>
      </c>
      <c r="I4829" s="26">
        <v>0</v>
      </c>
      <c r="J4829" s="26">
        <v>631010000</v>
      </c>
      <c r="K4829" s="26" t="str">
        <f>VLOOKUP(B4829,[1]ПланКаз!A4812:M8116,12,0)</f>
        <v>ҚР, ШҚО, Өскемен қ., Бажов көш., 10</v>
      </c>
      <c r="L4829" s="26" t="str">
        <f>VLOOKUP(B4829,[1]ПланКаз!A4810:M8114,13,0)</f>
        <v>Желтоқсан - Қантар</v>
      </c>
      <c r="M4829" s="26" t="str">
        <f>VLOOKUP(B4829,[1]ПланКаз!A4812:N8116,14,0)</f>
        <v>Шығыс-Қазақстан облысы, Семей қ.</v>
      </c>
      <c r="N4829" s="26" t="s">
        <v>61</v>
      </c>
      <c r="O4829" s="26" t="str">
        <f>VLOOKUP(B4829,[1]ПланКаз!A4811:P8115,16,0)</f>
        <v>Қантар - Желтоқсан</v>
      </c>
      <c r="P4829" s="26" t="s">
        <v>59</v>
      </c>
      <c r="Q4829" s="27" t="s">
        <v>61</v>
      </c>
      <c r="R4829" s="26"/>
      <c r="S4829" s="28" t="s">
        <v>61</v>
      </c>
      <c r="T4829" s="28" t="s">
        <v>61</v>
      </c>
      <c r="U4829" s="28">
        <v>1719820</v>
      </c>
      <c r="V4829" s="28">
        <v>1926198.4</v>
      </c>
      <c r="W4829" s="26"/>
      <c r="X4829" s="26" t="s">
        <v>62</v>
      </c>
      <c r="Y4829" s="26" t="s">
        <v>61</v>
      </c>
    </row>
    <row r="4830" spans="2:25" x14ac:dyDescent="0.2">
      <c r="B4830" s="26" t="s">
        <v>9851</v>
      </c>
      <c r="C4830" s="26" t="s">
        <v>55</v>
      </c>
      <c r="D4830" s="26" t="s">
        <v>9846</v>
      </c>
      <c r="E4830" s="26" t="str">
        <f>VLOOKUP(D4830,[1]ЕНС!A:E,2,FALSE)</f>
        <v>Услуги по удалению сточных вод</v>
      </c>
      <c r="F4830" s="26" t="str">
        <f>VLOOKUP(D4830,[1]ЕНС!A:E,3,FALSE)</f>
        <v>Услуги по удалению сточных вод (отведение)</v>
      </c>
      <c r="G4830" s="26" t="s">
        <v>9847</v>
      </c>
      <c r="H4830" s="26" t="s">
        <v>26</v>
      </c>
      <c r="I4830" s="26">
        <v>0</v>
      </c>
      <c r="J4830" s="26">
        <v>631010000</v>
      </c>
      <c r="K4830" s="26" t="str">
        <f>VLOOKUP(B4830,[1]ПланКаз!A4813:M8117,12,0)</f>
        <v>ҚР, ШҚО, Өскемен қ., Бажов көш., 10</v>
      </c>
      <c r="L4830" s="26" t="str">
        <f>VLOOKUP(B4830,[1]ПланКаз!A4811:M8115,13,0)</f>
        <v>Желтоқсан - Қантар</v>
      </c>
      <c r="M4830" s="26" t="str">
        <f>VLOOKUP(B4830,[1]ПланКаз!A4813:N8117,14,0)</f>
        <v>Шығыс-Қазақстан облысы, Зыряновск қ.</v>
      </c>
      <c r="N4830" s="26" t="s">
        <v>61</v>
      </c>
      <c r="O4830" s="26" t="str">
        <f>VLOOKUP(B4830,[1]ПланКаз!A4812:P8116,16,0)</f>
        <v>Қантар - Желтоқсан</v>
      </c>
      <c r="P4830" s="26" t="s">
        <v>59</v>
      </c>
      <c r="Q4830" s="27" t="s">
        <v>61</v>
      </c>
      <c r="R4830" s="26"/>
      <c r="S4830" s="28" t="s">
        <v>61</v>
      </c>
      <c r="T4830" s="28" t="s">
        <v>61</v>
      </c>
      <c r="U4830" s="28">
        <v>404100</v>
      </c>
      <c r="V4830" s="28">
        <v>452592</v>
      </c>
      <c r="W4830" s="26"/>
      <c r="X4830" s="26" t="s">
        <v>62</v>
      </c>
      <c r="Y4830" s="26" t="s">
        <v>61</v>
      </c>
    </row>
    <row r="4831" spans="2:25" x14ac:dyDescent="0.2">
      <c r="B4831" s="26" t="s">
        <v>9852</v>
      </c>
      <c r="C4831" s="26" t="s">
        <v>55</v>
      </c>
      <c r="D4831" s="26" t="s">
        <v>9846</v>
      </c>
      <c r="E4831" s="26" t="str">
        <f>VLOOKUP(D4831,[1]ЕНС!A:E,2,FALSE)</f>
        <v>Услуги по удалению сточных вод</v>
      </c>
      <c r="F4831" s="26" t="str">
        <f>VLOOKUP(D4831,[1]ЕНС!A:E,3,FALSE)</f>
        <v>Услуги по удалению сточных вод (отведение)</v>
      </c>
      <c r="G4831" s="26" t="s">
        <v>9847</v>
      </c>
      <c r="H4831" s="26" t="s">
        <v>26</v>
      </c>
      <c r="I4831" s="26">
        <v>0</v>
      </c>
      <c r="J4831" s="26">
        <v>631010000</v>
      </c>
      <c r="K4831" s="26" t="str">
        <f>VLOOKUP(B4831,[1]ПланКаз!A4814:M8118,12,0)</f>
        <v>ҚР, ШҚО, Өскемен қ., Бажов көш., 10</v>
      </c>
      <c r="L4831" s="26" t="str">
        <f>VLOOKUP(B4831,[1]ПланКаз!A4812:M8116,13,0)</f>
        <v>Желтоқсан - Қантар</v>
      </c>
      <c r="M4831" s="26" t="str">
        <f>VLOOKUP(B4831,[1]ПланКаз!A4814:N8118,14,0)</f>
        <v>Шығыс-Қазақстан облысы, Самар а.</v>
      </c>
      <c r="N4831" s="26" t="s">
        <v>61</v>
      </c>
      <c r="O4831" s="26" t="str">
        <f>VLOOKUP(B4831,[1]ПланКаз!A4813:P8117,16,0)</f>
        <v>Қантар - Желтоқсан</v>
      </c>
      <c r="P4831" s="26" t="s">
        <v>59</v>
      </c>
      <c r="Q4831" s="27" t="s">
        <v>61</v>
      </c>
      <c r="R4831" s="26"/>
      <c r="S4831" s="28" t="s">
        <v>61</v>
      </c>
      <c r="T4831" s="28" t="s">
        <v>61</v>
      </c>
      <c r="U4831" s="28">
        <v>26160</v>
      </c>
      <c r="V4831" s="28">
        <v>29299.200000000001</v>
      </c>
      <c r="W4831" s="26"/>
      <c r="X4831" s="26" t="s">
        <v>62</v>
      </c>
      <c r="Y4831" s="26" t="s">
        <v>61</v>
      </c>
    </row>
    <row r="4832" spans="2:25" x14ac:dyDescent="0.2">
      <c r="B4832" s="26" t="s">
        <v>9853</v>
      </c>
      <c r="C4832" s="26" t="s">
        <v>55</v>
      </c>
      <c r="D4832" s="26" t="s">
        <v>9846</v>
      </c>
      <c r="E4832" s="26" t="str">
        <f>VLOOKUP(D4832,[1]ЕНС!A:E,2,FALSE)</f>
        <v>Услуги по удалению сточных вод</v>
      </c>
      <c r="F4832" s="26" t="str">
        <f>VLOOKUP(D4832,[1]ЕНС!A:E,3,FALSE)</f>
        <v>Услуги по удалению сточных вод (отведение)</v>
      </c>
      <c r="G4832" s="26" t="s">
        <v>9847</v>
      </c>
      <c r="H4832" s="26" t="s">
        <v>26</v>
      </c>
      <c r="I4832" s="26">
        <v>0</v>
      </c>
      <c r="J4832" s="26">
        <v>631010000</v>
      </c>
      <c r="K4832" s="26" t="str">
        <f>VLOOKUP(B4832,[1]ПланКаз!A4815:M8119,12,0)</f>
        <v>ҚР, ШҚО, Өскемен қ., Бажов көш., 10</v>
      </c>
      <c r="L4832" s="26" t="str">
        <f>VLOOKUP(B4832,[1]ПланКаз!A4813:M8117,13,0)</f>
        <v>Желтоқсан - Қантар</v>
      </c>
      <c r="M4832" s="26" t="str">
        <f>VLOOKUP(B4832,[1]ПланКаз!A4815:N8119,14,0)</f>
        <v>Шығыс-Қазақстан облысы, Курчатов қ.</v>
      </c>
      <c r="N4832" s="26" t="s">
        <v>61</v>
      </c>
      <c r="O4832" s="26" t="str">
        <f>VLOOKUP(B4832,[1]ПланКаз!A4814:P8118,16,0)</f>
        <v>Қантар - Желтоқсан</v>
      </c>
      <c r="P4832" s="26" t="s">
        <v>59</v>
      </c>
      <c r="Q4832" s="27" t="s">
        <v>61</v>
      </c>
      <c r="R4832" s="26"/>
      <c r="S4832" s="28" t="s">
        <v>61</v>
      </c>
      <c r="T4832" s="28" t="s">
        <v>61</v>
      </c>
      <c r="U4832" s="28">
        <v>280900</v>
      </c>
      <c r="V4832" s="28">
        <v>314608</v>
      </c>
      <c r="W4832" s="26"/>
      <c r="X4832" s="26" t="s">
        <v>62</v>
      </c>
      <c r="Y4832" s="26" t="s">
        <v>61</v>
      </c>
    </row>
    <row r="4833" spans="2:25" x14ac:dyDescent="0.2">
      <c r="B4833" s="26" t="s">
        <v>9854</v>
      </c>
      <c r="C4833" s="26" t="s">
        <v>55</v>
      </c>
      <c r="D4833" s="26" t="s">
        <v>9846</v>
      </c>
      <c r="E4833" s="26" t="str">
        <f>VLOOKUP(D4833,[1]ЕНС!A:E,2,FALSE)</f>
        <v>Услуги по удалению сточных вод</v>
      </c>
      <c r="F4833" s="26" t="str">
        <f>VLOOKUP(D4833,[1]ЕНС!A:E,3,FALSE)</f>
        <v>Услуги по удалению сточных вод (отведение)</v>
      </c>
      <c r="G4833" s="26" t="s">
        <v>9847</v>
      </c>
      <c r="H4833" s="26" t="s">
        <v>26</v>
      </c>
      <c r="I4833" s="26">
        <v>0</v>
      </c>
      <c r="J4833" s="26">
        <v>631010000</v>
      </c>
      <c r="K4833" s="26" t="str">
        <f>VLOOKUP(B4833,[1]ПланКаз!A4816:M8120,12,0)</f>
        <v>ҚР, ШҚО, Өскемен қ., Бажов көш., 10</v>
      </c>
      <c r="L4833" s="26" t="str">
        <f>VLOOKUP(B4833,[1]ПланКаз!A4814:M8118,13,0)</f>
        <v>Желтоқсан - Қантар</v>
      </c>
      <c r="M4833" s="26" t="str">
        <f>VLOOKUP(B4833,[1]ПланКаз!A4816:N8120,14,0)</f>
        <v>Шығыс-Қазақстан облысы, Риддер қ.</v>
      </c>
      <c r="N4833" s="26" t="s">
        <v>61</v>
      </c>
      <c r="O4833" s="26" t="str">
        <f>VLOOKUP(B4833,[1]ПланКаз!A4815:P8119,16,0)</f>
        <v>Қантар - Желтоқсан</v>
      </c>
      <c r="P4833" s="26" t="s">
        <v>59</v>
      </c>
      <c r="Q4833" s="27" t="s">
        <v>61</v>
      </c>
      <c r="R4833" s="26"/>
      <c r="S4833" s="28" t="s">
        <v>61</v>
      </c>
      <c r="T4833" s="28" t="s">
        <v>61</v>
      </c>
      <c r="U4833" s="28">
        <v>153770</v>
      </c>
      <c r="V4833" s="28">
        <v>172222.4</v>
      </c>
      <c r="W4833" s="26"/>
      <c r="X4833" s="26" t="s">
        <v>62</v>
      </c>
      <c r="Y4833" s="26" t="s">
        <v>61</v>
      </c>
    </row>
    <row r="4834" spans="2:25" x14ac:dyDescent="0.2">
      <c r="B4834" s="26" t="s">
        <v>9855</v>
      </c>
      <c r="C4834" s="26" t="s">
        <v>55</v>
      </c>
      <c r="D4834" s="26" t="s">
        <v>9846</v>
      </c>
      <c r="E4834" s="26" t="str">
        <f>VLOOKUP(D4834,[1]ЕНС!A:E,2,FALSE)</f>
        <v>Услуги по удалению сточных вод</v>
      </c>
      <c r="F4834" s="26" t="str">
        <f>VLOOKUP(D4834,[1]ЕНС!A:E,3,FALSE)</f>
        <v>Услуги по удалению сточных вод (отведение)</v>
      </c>
      <c r="G4834" s="26" t="s">
        <v>9847</v>
      </c>
      <c r="H4834" s="26" t="s">
        <v>26</v>
      </c>
      <c r="I4834" s="26">
        <v>0</v>
      </c>
      <c r="J4834" s="26">
        <v>631010000</v>
      </c>
      <c r="K4834" s="26" t="str">
        <f>VLOOKUP(B4834,[1]ПланКаз!A4817:M8121,12,0)</f>
        <v>ҚР, ШҚО, Өскемен қ., Бажов көш., 10</v>
      </c>
      <c r="L4834" s="26" t="str">
        <f>VLOOKUP(B4834,[1]ПланКаз!A4815:M8119,13,0)</f>
        <v>Желтоқсан - Қантар</v>
      </c>
      <c r="M4834" s="26" t="str">
        <f>VLOOKUP(B4834,[1]ПланКаз!A4817:N8121,14,0)</f>
        <v>Шығыс-Қазақстан облысы, ПервоМамырский к.</v>
      </c>
      <c r="N4834" s="26" t="s">
        <v>61</v>
      </c>
      <c r="O4834" s="26" t="str">
        <f>VLOOKUP(B4834,[1]ПланКаз!A4816:P8120,16,0)</f>
        <v>Қантар - Желтоқсан</v>
      </c>
      <c r="P4834" s="26" t="s">
        <v>59</v>
      </c>
      <c r="Q4834" s="27" t="s">
        <v>61</v>
      </c>
      <c r="R4834" s="26"/>
      <c r="S4834" s="28" t="s">
        <v>61</v>
      </c>
      <c r="T4834" s="28" t="s">
        <v>61</v>
      </c>
      <c r="U4834" s="28">
        <v>64500</v>
      </c>
      <c r="V4834" s="28">
        <v>72240</v>
      </c>
      <c r="W4834" s="26"/>
      <c r="X4834" s="26" t="s">
        <v>62</v>
      </c>
      <c r="Y4834" s="26" t="s">
        <v>61</v>
      </c>
    </row>
    <row r="4835" spans="2:25" x14ac:dyDescent="0.2">
      <c r="B4835" s="26" t="s">
        <v>9856</v>
      </c>
      <c r="C4835" s="26" t="s">
        <v>55</v>
      </c>
      <c r="D4835" s="26" t="s">
        <v>9857</v>
      </c>
      <c r="E4835" s="26" t="str">
        <f>VLOOKUP(D4835,[1]ЕНС!A:E,2,FALSE)</f>
        <v>Услуги по вывозу (сбору) неопасных отходов/имущества/материалов</v>
      </c>
      <c r="F4835" s="26" t="str">
        <f>VLOOKUP(D4835,[1]ЕНС!A:E,3,FALSE)</f>
        <v>Услуги по вывозу (сбору) неопасных отходов/имущества/материалов</v>
      </c>
      <c r="G4835" s="26" t="s">
        <v>9858</v>
      </c>
      <c r="H4835" s="26" t="s">
        <v>26</v>
      </c>
      <c r="I4835" s="26">
        <v>0</v>
      </c>
      <c r="J4835" s="26">
        <v>631010000</v>
      </c>
      <c r="K4835" s="26" t="str">
        <f>VLOOKUP(B4835,[1]ПланКаз!A4818:M8122,12,0)</f>
        <v>ҚР, ШҚО, Өскемен қ., Бажов көш., 10</v>
      </c>
      <c r="L4835" s="26" t="str">
        <f>VLOOKUP(B4835,[1]ПланКаз!A4816:M8120,13,0)</f>
        <v>Желтоқсан - Қантар</v>
      </c>
      <c r="M4835" s="26" t="str">
        <f>VLOOKUP(B4835,[1]ПланКаз!A4818:N8122,14,0)</f>
        <v>Шығыс-Қазақстан облысы, Өскемен қ.</v>
      </c>
      <c r="N4835" s="26" t="s">
        <v>61</v>
      </c>
      <c r="O4835" s="26" t="str">
        <f>VLOOKUP(B4835,[1]ПланКаз!A4817:P8121,16,0)</f>
        <v>Қантар - Желтоқсан</v>
      </c>
      <c r="P4835" s="26" t="s">
        <v>59</v>
      </c>
      <c r="Q4835" s="27" t="s">
        <v>61</v>
      </c>
      <c r="R4835" s="26"/>
      <c r="S4835" s="28" t="s">
        <v>61</v>
      </c>
      <c r="T4835" s="28" t="s">
        <v>61</v>
      </c>
      <c r="U4835" s="28">
        <v>915338</v>
      </c>
      <c r="V4835" s="28">
        <v>1025178.56</v>
      </c>
      <c r="W4835" s="26"/>
      <c r="X4835" s="26" t="s">
        <v>62</v>
      </c>
      <c r="Y4835" s="26" t="s">
        <v>61</v>
      </c>
    </row>
    <row r="4836" spans="2:25" x14ac:dyDescent="0.2">
      <c r="B4836" s="26" t="s">
        <v>9859</v>
      </c>
      <c r="C4836" s="26" t="s">
        <v>55</v>
      </c>
      <c r="D4836" s="26" t="s">
        <v>9857</v>
      </c>
      <c r="E4836" s="26" t="str">
        <f>VLOOKUP(D4836,[1]ЕНС!A:E,2,FALSE)</f>
        <v>Услуги по вывозу (сбору) неопасных отходов/имущества/материалов</v>
      </c>
      <c r="F4836" s="26" t="str">
        <f>VLOOKUP(D4836,[1]ЕНС!A:E,3,FALSE)</f>
        <v>Услуги по вывозу (сбору) неопасных отходов/имущества/материалов</v>
      </c>
      <c r="G4836" s="26" t="s">
        <v>9858</v>
      </c>
      <c r="H4836" s="26" t="s">
        <v>26</v>
      </c>
      <c r="I4836" s="26">
        <v>0</v>
      </c>
      <c r="J4836" s="26">
        <v>631010000</v>
      </c>
      <c r="K4836" s="26" t="str">
        <f>VLOOKUP(B4836,[1]ПланКаз!A4819:M8123,12,0)</f>
        <v>ҚР, ШҚО, Өскемен қ., Бажов көш., 10</v>
      </c>
      <c r="L4836" s="26" t="str">
        <f>VLOOKUP(B4836,[1]ПланКаз!A4817:M8121,13,0)</f>
        <v>Желтоқсан - Қантар</v>
      </c>
      <c r="M4836" s="26" t="str">
        <f>VLOOKUP(B4836,[1]ПланКаз!A4819:N8123,14,0)</f>
        <v>Шығыс-Қазақстан облысы, Глубокое к.</v>
      </c>
      <c r="N4836" s="26" t="s">
        <v>61</v>
      </c>
      <c r="O4836" s="26" t="str">
        <f>VLOOKUP(B4836,[1]ПланКаз!A4818:P8122,16,0)</f>
        <v>Қантар - Желтоқсан</v>
      </c>
      <c r="P4836" s="26" t="s">
        <v>59</v>
      </c>
      <c r="Q4836" s="27" t="s">
        <v>61</v>
      </c>
      <c r="R4836" s="26"/>
      <c r="S4836" s="28" t="s">
        <v>61</v>
      </c>
      <c r="T4836" s="28" t="s">
        <v>61</v>
      </c>
      <c r="U4836" s="28">
        <v>36000</v>
      </c>
      <c r="V4836" s="28">
        <v>40320</v>
      </c>
      <c r="W4836" s="26"/>
      <c r="X4836" s="26" t="s">
        <v>62</v>
      </c>
      <c r="Y4836" s="26" t="s">
        <v>61</v>
      </c>
    </row>
    <row r="4837" spans="2:25" x14ac:dyDescent="0.2">
      <c r="B4837" s="26" t="s">
        <v>9860</v>
      </c>
      <c r="C4837" s="26" t="s">
        <v>55</v>
      </c>
      <c r="D4837" s="26" t="s">
        <v>9857</v>
      </c>
      <c r="E4837" s="26" t="str">
        <f>VLOOKUP(D4837,[1]ЕНС!A:E,2,FALSE)</f>
        <v>Услуги по вывозу (сбору) неопасных отходов/имущества/материалов</v>
      </c>
      <c r="F4837" s="26" t="str">
        <f>VLOOKUP(D4837,[1]ЕНС!A:E,3,FALSE)</f>
        <v>Услуги по вывозу (сбору) неопасных отходов/имущества/материалов</v>
      </c>
      <c r="G4837" s="26" t="s">
        <v>9858</v>
      </c>
      <c r="H4837" s="26" t="s">
        <v>26</v>
      </c>
      <c r="I4837" s="26">
        <v>0</v>
      </c>
      <c r="J4837" s="26">
        <v>631010000</v>
      </c>
      <c r="K4837" s="26" t="str">
        <f>VLOOKUP(B4837,[1]ПланКаз!A4820:M8124,12,0)</f>
        <v>ҚР, ШҚО, Өскемен қ., Бажов көш., 10</v>
      </c>
      <c r="L4837" s="26" t="str">
        <f>VLOOKUP(B4837,[1]ПланКаз!A4818:M8122,13,0)</f>
        <v>Желтоқсан - Қантар</v>
      </c>
      <c r="M4837" s="26" t="str">
        <f>VLOOKUP(B4837,[1]ПланКаз!A4820:N8124,14,0)</f>
        <v>Шығыс-Қазақстан облысы, Семей қ.</v>
      </c>
      <c r="N4837" s="26" t="s">
        <v>61</v>
      </c>
      <c r="O4837" s="26" t="str">
        <f>VLOOKUP(B4837,[1]ПланКаз!A4819:P8123,16,0)</f>
        <v>Қантар - Желтоқсан</v>
      </c>
      <c r="P4837" s="26" t="s">
        <v>59</v>
      </c>
      <c r="Q4837" s="27" t="s">
        <v>61</v>
      </c>
      <c r="R4837" s="26"/>
      <c r="S4837" s="28" t="s">
        <v>61</v>
      </c>
      <c r="T4837" s="28" t="s">
        <v>61</v>
      </c>
      <c r="U4837" s="28">
        <v>360000</v>
      </c>
      <c r="V4837" s="28">
        <v>403200</v>
      </c>
      <c r="W4837" s="26"/>
      <c r="X4837" s="26" t="s">
        <v>62</v>
      </c>
      <c r="Y4837" s="26" t="s">
        <v>61</v>
      </c>
    </row>
    <row r="4838" spans="2:25" x14ac:dyDescent="0.2">
      <c r="B4838" s="26" t="s">
        <v>9861</v>
      </c>
      <c r="C4838" s="26" t="s">
        <v>55</v>
      </c>
      <c r="D4838" s="26" t="s">
        <v>9857</v>
      </c>
      <c r="E4838" s="26" t="str">
        <f>VLOOKUP(D4838,[1]ЕНС!A:E,2,FALSE)</f>
        <v>Услуги по вывозу (сбору) неопасных отходов/имущества/материалов</v>
      </c>
      <c r="F4838" s="26" t="str">
        <f>VLOOKUP(D4838,[1]ЕНС!A:E,3,FALSE)</f>
        <v>Услуги по вывозу (сбору) неопасных отходов/имущества/материалов</v>
      </c>
      <c r="G4838" s="26" t="s">
        <v>9858</v>
      </c>
      <c r="H4838" s="26" t="s">
        <v>26</v>
      </c>
      <c r="I4838" s="26">
        <v>0</v>
      </c>
      <c r="J4838" s="26">
        <v>631010000</v>
      </c>
      <c r="K4838" s="26" t="str">
        <f>VLOOKUP(B4838,[1]ПланКаз!A4821:M8125,12,0)</f>
        <v>ҚР, ШҚО, Өскемен қ., Бажов көш., 10</v>
      </c>
      <c r="L4838" s="26" t="str">
        <f>VLOOKUP(B4838,[1]ПланКаз!A4819:M8123,13,0)</f>
        <v>Желтоқсан - Қантар</v>
      </c>
      <c r="M4838" s="26" t="str">
        <f>VLOOKUP(B4838,[1]ПланКаз!A4821:N8125,14,0)</f>
        <v>Шығыс-Қазақстан облысы, Серебрянск қ.</v>
      </c>
      <c r="N4838" s="26" t="s">
        <v>61</v>
      </c>
      <c r="O4838" s="26" t="str">
        <f>VLOOKUP(B4838,[1]ПланКаз!A4820:P8124,16,0)</f>
        <v>Қантар - Желтоқсан</v>
      </c>
      <c r="P4838" s="26" t="s">
        <v>59</v>
      </c>
      <c r="Q4838" s="27" t="s">
        <v>61</v>
      </c>
      <c r="R4838" s="26"/>
      <c r="S4838" s="28" t="s">
        <v>61</v>
      </c>
      <c r="T4838" s="28" t="s">
        <v>61</v>
      </c>
      <c r="U4838" s="28">
        <v>13500</v>
      </c>
      <c r="V4838" s="28">
        <v>15120</v>
      </c>
      <c r="W4838" s="26"/>
      <c r="X4838" s="26" t="s">
        <v>62</v>
      </c>
      <c r="Y4838" s="26" t="s">
        <v>61</v>
      </c>
    </row>
    <row r="4839" spans="2:25" x14ac:dyDescent="0.2">
      <c r="B4839" s="26" t="s">
        <v>9862</v>
      </c>
      <c r="C4839" s="26" t="s">
        <v>55</v>
      </c>
      <c r="D4839" s="26" t="s">
        <v>9857</v>
      </c>
      <c r="E4839" s="26" t="str">
        <f>VLOOKUP(D4839,[1]ЕНС!A:E,2,FALSE)</f>
        <v>Услуги по вывозу (сбору) неопасных отходов/имущества/материалов</v>
      </c>
      <c r="F4839" s="26" t="str">
        <f>VLOOKUP(D4839,[1]ЕНС!A:E,3,FALSE)</f>
        <v>Услуги по вывозу (сбору) неопасных отходов/имущества/материалов</v>
      </c>
      <c r="G4839" s="26" t="s">
        <v>9858</v>
      </c>
      <c r="H4839" s="26" t="s">
        <v>26</v>
      </c>
      <c r="I4839" s="26">
        <v>0</v>
      </c>
      <c r="J4839" s="26">
        <v>631010000</v>
      </c>
      <c r="K4839" s="26" t="str">
        <f>VLOOKUP(B4839,[1]ПланКаз!A4822:M8126,12,0)</f>
        <v>ҚР, ШҚО, Өскемен қ., Бажов көш., 10</v>
      </c>
      <c r="L4839" s="26" t="str">
        <f>VLOOKUP(B4839,[1]ПланКаз!A4820:M8124,13,0)</f>
        <v>Желтоқсан - Қантар</v>
      </c>
      <c r="M4839" s="26" t="str">
        <f>VLOOKUP(B4839,[1]ПланКаз!A4822:N8126,14,0)</f>
        <v>Шығыс-Қазақстан облысы, Курчатов қ.</v>
      </c>
      <c r="N4839" s="26" t="s">
        <v>61</v>
      </c>
      <c r="O4839" s="26" t="str">
        <f>VLOOKUP(B4839,[1]ПланКаз!A4821:P8125,16,0)</f>
        <v>Қантар - Желтоқсан</v>
      </c>
      <c r="P4839" s="26" t="s">
        <v>59</v>
      </c>
      <c r="Q4839" s="27" t="s">
        <v>61</v>
      </c>
      <c r="R4839" s="26"/>
      <c r="S4839" s="28" t="s">
        <v>61</v>
      </c>
      <c r="T4839" s="28" t="s">
        <v>61</v>
      </c>
      <c r="U4839" s="28">
        <v>96115</v>
      </c>
      <c r="V4839" s="28">
        <v>107648.8</v>
      </c>
      <c r="W4839" s="26"/>
      <c r="X4839" s="26" t="s">
        <v>62</v>
      </c>
      <c r="Y4839" s="26" t="s">
        <v>61</v>
      </c>
    </row>
    <row r="4840" spans="2:25" x14ac:dyDescent="0.2">
      <c r="B4840" s="26" t="s">
        <v>9863</v>
      </c>
      <c r="C4840" s="26" t="s">
        <v>55</v>
      </c>
      <c r="D4840" s="26" t="s">
        <v>9857</v>
      </c>
      <c r="E4840" s="26" t="str">
        <f>VLOOKUP(D4840,[1]ЕНС!A:E,2,FALSE)</f>
        <v>Услуги по вывозу (сбору) неопасных отходов/имущества/материалов</v>
      </c>
      <c r="F4840" s="26" t="str">
        <f>VLOOKUP(D4840,[1]ЕНС!A:E,3,FALSE)</f>
        <v>Услуги по вывозу (сбору) неопасных отходов/имущества/материалов</v>
      </c>
      <c r="G4840" s="26" t="s">
        <v>9858</v>
      </c>
      <c r="H4840" s="26" t="s">
        <v>26</v>
      </c>
      <c r="I4840" s="26">
        <v>0</v>
      </c>
      <c r="J4840" s="26">
        <v>631010000</v>
      </c>
      <c r="K4840" s="26" t="str">
        <f>VLOOKUP(B4840,[1]ПланКаз!A4823:M8127,12,0)</f>
        <v>ҚР, ШҚО, Өскемен қ., Бажов көш., 10</v>
      </c>
      <c r="L4840" s="26" t="str">
        <f>VLOOKUP(B4840,[1]ПланКаз!A4821:M8125,13,0)</f>
        <v>Желтоқсан - Қантар</v>
      </c>
      <c r="M4840" s="26" t="str">
        <f>VLOOKUP(B4840,[1]ПланКаз!A4823:N8127,14,0)</f>
        <v>Шығыс-Қазақстан облысы, Риддер қ.</v>
      </c>
      <c r="N4840" s="26" t="s">
        <v>61</v>
      </c>
      <c r="O4840" s="26" t="str">
        <f>VLOOKUP(B4840,[1]ПланКаз!A4822:P8126,16,0)</f>
        <v>Қантар - Желтоқсан</v>
      </c>
      <c r="P4840" s="26" t="s">
        <v>59</v>
      </c>
      <c r="Q4840" s="27" t="s">
        <v>61</v>
      </c>
      <c r="R4840" s="26"/>
      <c r="S4840" s="28" t="s">
        <v>61</v>
      </c>
      <c r="T4840" s="28" t="s">
        <v>61</v>
      </c>
      <c r="U4840" s="28">
        <v>130527</v>
      </c>
      <c r="V4840" s="28">
        <v>146190.24</v>
      </c>
      <c r="W4840" s="26"/>
      <c r="X4840" s="26" t="s">
        <v>62</v>
      </c>
      <c r="Y4840" s="26" t="s">
        <v>61</v>
      </c>
    </row>
    <row r="4841" spans="2:25" x14ac:dyDescent="0.2">
      <c r="B4841" s="26" t="s">
        <v>9864</v>
      </c>
      <c r="C4841" s="26" t="s">
        <v>55</v>
      </c>
      <c r="D4841" s="26" t="s">
        <v>9865</v>
      </c>
      <c r="E4841" s="26" t="str">
        <f>VLOOKUP(D4841,[1]ЕНС!A:E,2,FALSE)</f>
        <v>Услуги по техническому обслуживанию лифтов/лифтовых шахт и аналогичного оборудования</v>
      </c>
      <c r="F4841" s="26" t="str">
        <f>VLOOKUP(D4841,[1]ЕНС!A:E,3,FALSE)</f>
        <v>Услуги по техническому обслуживанию лифтов/лифтовых шахт и аналогичного оборудования</v>
      </c>
      <c r="G4841" s="26" t="s">
        <v>9866</v>
      </c>
      <c r="H4841" s="26" t="s">
        <v>26</v>
      </c>
      <c r="I4841" s="26">
        <v>0</v>
      </c>
      <c r="J4841" s="26">
        <v>631010000</v>
      </c>
      <c r="K4841" s="26" t="str">
        <f>VLOOKUP(B4841,[1]ПланКаз!A4824:M8128,12,0)</f>
        <v>ҚР, ШҚО, Өскемен қ., Бажов көш., 10</v>
      </c>
      <c r="L4841" s="26" t="str">
        <f>VLOOKUP(B4841,[1]ПланКаз!A4822:M8126,13,0)</f>
        <v>Желтоқсан - Қантар</v>
      </c>
      <c r="M4841" s="26" t="str">
        <f>VLOOKUP(B4841,[1]ПланКаз!A4824:N8128,14,0)</f>
        <v>Шығыс-Қазақстан облысы, Өскемен қ.</v>
      </c>
      <c r="N4841" s="26" t="s">
        <v>61</v>
      </c>
      <c r="O4841" s="26" t="str">
        <f>VLOOKUP(B4841,[1]ПланКаз!A4823:P8127,16,0)</f>
        <v>Қантар - Желтоқсан</v>
      </c>
      <c r="P4841" s="26" t="s">
        <v>59</v>
      </c>
      <c r="Q4841" s="27" t="s">
        <v>61</v>
      </c>
      <c r="R4841" s="26"/>
      <c r="S4841" s="28" t="s">
        <v>61</v>
      </c>
      <c r="T4841" s="28" t="s">
        <v>61</v>
      </c>
      <c r="U4841" s="28">
        <v>18000</v>
      </c>
      <c r="V4841" s="28">
        <v>20160</v>
      </c>
      <c r="W4841" s="26"/>
      <c r="X4841" s="26" t="s">
        <v>62</v>
      </c>
      <c r="Y4841" s="26" t="s">
        <v>61</v>
      </c>
    </row>
    <row r="4842" spans="2:25" x14ac:dyDescent="0.2">
      <c r="B4842" s="26" t="s">
        <v>9867</v>
      </c>
      <c r="C4842" s="26" t="s">
        <v>55</v>
      </c>
      <c r="D4842" s="26" t="s">
        <v>9868</v>
      </c>
      <c r="E4842" s="26" t="str">
        <f>VLOOKUP(D4842,[1]ЕНС!A:E,2,FALSE)</f>
        <v>Услуги по техническому обслуживанию дверей/ворот/турникетных систем/ограждений и аналогичных изделий</v>
      </c>
      <c r="F4842" s="26" t="str">
        <f>VLOOKUP(D4842,[1]ЕНС!A:E,3,FALSE)</f>
        <v>Услуги по техническому обслуживанию дверей/ворот/турникетных систем/ограждений и аналогичных изделий</v>
      </c>
      <c r="G4842" s="26" t="s">
        <v>9869</v>
      </c>
      <c r="H4842" s="26" t="s">
        <v>26</v>
      </c>
      <c r="I4842" s="26">
        <v>0</v>
      </c>
      <c r="J4842" s="26">
        <v>631010000</v>
      </c>
      <c r="K4842" s="26" t="str">
        <f>VLOOKUP(B4842,[1]ПланКаз!A4825:M8129,12,0)</f>
        <v>ҚР, ШҚО, Өскемен қ., Бажов көш., 10</v>
      </c>
      <c r="L4842" s="26" t="str">
        <f>VLOOKUP(B4842,[1]ПланКаз!A4823:M8127,13,0)</f>
        <v>Желтоқсан - Қантар</v>
      </c>
      <c r="M4842" s="26" t="str">
        <f>VLOOKUP(B4842,[1]ПланКаз!A4825:N8129,14,0)</f>
        <v>Шығыс-Қазақстан облысы, Өскемен қ.</v>
      </c>
      <c r="N4842" s="26" t="s">
        <v>61</v>
      </c>
      <c r="O4842" s="26" t="str">
        <f>VLOOKUP(B4842,[1]ПланКаз!A4824:P8128,16,0)</f>
        <v>Қантар - Желтоқсан</v>
      </c>
      <c r="P4842" s="26" t="s">
        <v>59</v>
      </c>
      <c r="Q4842" s="27" t="s">
        <v>61</v>
      </c>
      <c r="R4842" s="26"/>
      <c r="S4842" s="28" t="s">
        <v>61</v>
      </c>
      <c r="T4842" s="28" t="s">
        <v>61</v>
      </c>
      <c r="U4842" s="28">
        <v>2400</v>
      </c>
      <c r="V4842" s="28">
        <v>2688</v>
      </c>
      <c r="W4842" s="26"/>
      <c r="X4842" s="26" t="s">
        <v>62</v>
      </c>
      <c r="Y4842" s="26" t="s">
        <v>61</v>
      </c>
    </row>
    <row r="4843" spans="2:25" x14ac:dyDescent="0.2">
      <c r="B4843" s="26" t="s">
        <v>9870</v>
      </c>
      <c r="C4843" s="26" t="s">
        <v>55</v>
      </c>
      <c r="D4843" s="26" t="s">
        <v>9871</v>
      </c>
      <c r="E4843" s="26" t="str">
        <f>VLOOKUP(D4843,[1]ЕНС!A:E,2,FALSE)</f>
        <v>Услуги организаций (КСК,КСП) по управлению общим имуществом объекта кондоминиума</v>
      </c>
      <c r="F4843" s="26" t="str">
        <f>VLOOKUP(D4843,[1]ЕНС!A:E,3,FALSE)</f>
        <v>Услуги организаций (КСК,КСП) по управлению общим имуществом объекта кондоминиума</v>
      </c>
      <c r="G4843" s="26" t="s">
        <v>9872</v>
      </c>
      <c r="H4843" s="26" t="s">
        <v>26</v>
      </c>
      <c r="I4843" s="26">
        <v>0</v>
      </c>
      <c r="J4843" s="26">
        <v>631010000</v>
      </c>
      <c r="K4843" s="26" t="str">
        <f>VLOOKUP(B4843,[1]ПланКаз!A4826:M8130,12,0)</f>
        <v>ҚР, ШҚО, Өскемен қ., Бажов көш., 10</v>
      </c>
      <c r="L4843" s="26" t="str">
        <f>VLOOKUP(B4843,[1]ПланКаз!A4824:M8128,13,0)</f>
        <v>Желтоқсан - Қантар</v>
      </c>
      <c r="M4843" s="26" t="str">
        <f>VLOOKUP(B4843,[1]ПланКаз!A4826:N8130,14,0)</f>
        <v>Шығыс-Қазақстан облысы, Өскемен қ.</v>
      </c>
      <c r="N4843" s="26" t="s">
        <v>61</v>
      </c>
      <c r="O4843" s="26" t="str">
        <f>VLOOKUP(B4843,[1]ПланКаз!A4825:P8129,16,0)</f>
        <v>Қантар - Желтоқсан</v>
      </c>
      <c r="P4843" s="26" t="s">
        <v>59</v>
      </c>
      <c r="Q4843" s="27" t="s">
        <v>61</v>
      </c>
      <c r="R4843" s="26"/>
      <c r="S4843" s="28" t="s">
        <v>61</v>
      </c>
      <c r="T4843" s="28" t="s">
        <v>61</v>
      </c>
      <c r="U4843" s="28">
        <v>36089.040000000001</v>
      </c>
      <c r="V4843" s="28">
        <v>40419.724999999999</v>
      </c>
      <c r="W4843" s="26"/>
      <c r="X4843" s="26" t="s">
        <v>62</v>
      </c>
      <c r="Y4843" s="26" t="s">
        <v>61</v>
      </c>
    </row>
    <row r="4844" spans="2:25" x14ac:dyDescent="0.2">
      <c r="B4844" s="26" t="s">
        <v>9873</v>
      </c>
      <c r="C4844" s="26" t="s">
        <v>55</v>
      </c>
      <c r="D4844" s="26" t="s">
        <v>9874</v>
      </c>
      <c r="E4844" s="26" t="str">
        <f>VLOOKUP(D4844,[1]ЕНС!A:E,2,FALSE)</f>
        <v>Услуги по предоставлению платного телевидения</v>
      </c>
      <c r="F4844" s="26" t="str">
        <f>VLOOKUP(D4844,[1]ЕНС!A:E,3,FALSE)</f>
        <v>Услуги по предоставлению платного телевидения</v>
      </c>
      <c r="G4844" s="26" t="s">
        <v>9875</v>
      </c>
      <c r="H4844" s="26" t="s">
        <v>26</v>
      </c>
      <c r="I4844" s="26">
        <v>0</v>
      </c>
      <c r="J4844" s="26">
        <v>631010000</v>
      </c>
      <c r="K4844" s="26" t="str">
        <f>VLOOKUP(B4844,[1]ПланКаз!A4827:M8131,12,0)</f>
        <v>ҚР, ШҚО, Өскемен қ., Бажов көш., 10</v>
      </c>
      <c r="L4844" s="26" t="str">
        <f>VLOOKUP(B4844,[1]ПланКаз!A4825:M8129,13,0)</f>
        <v>Желтоқсан - Қантар</v>
      </c>
      <c r="M4844" s="26" t="str">
        <f>VLOOKUP(B4844,[1]ПланКаз!A4827:N8131,14,0)</f>
        <v>Шығыс-Қазақстан облысы, Өскемен қ.</v>
      </c>
      <c r="N4844" s="26" t="s">
        <v>61</v>
      </c>
      <c r="O4844" s="26" t="str">
        <f>VLOOKUP(B4844,[1]ПланКаз!A4826:P8130,16,0)</f>
        <v>Қантар - Желтоқсан</v>
      </c>
      <c r="P4844" s="26" t="s">
        <v>59</v>
      </c>
      <c r="Q4844" s="27" t="s">
        <v>61</v>
      </c>
      <c r="R4844" s="26"/>
      <c r="S4844" s="28" t="s">
        <v>61</v>
      </c>
      <c r="T4844" s="28" t="s">
        <v>61</v>
      </c>
      <c r="U4844" s="28">
        <v>23112</v>
      </c>
      <c r="V4844" s="28">
        <v>25885.439999999999</v>
      </c>
      <c r="W4844" s="26"/>
      <c r="X4844" s="26" t="s">
        <v>62</v>
      </c>
      <c r="Y4844" s="26" t="s">
        <v>61</v>
      </c>
    </row>
    <row r="4845" spans="2:25" x14ac:dyDescent="0.2">
      <c r="B4845" s="26" t="s">
        <v>9876</v>
      </c>
      <c r="C4845" s="26" t="s">
        <v>55</v>
      </c>
      <c r="D4845" s="26" t="s">
        <v>9871</v>
      </c>
      <c r="E4845" s="26" t="str">
        <f>VLOOKUP(D4845,[1]ЕНС!A:E,2,FALSE)</f>
        <v>Услуги организаций (КСК,КСП) по управлению общим имуществом объекта кондоминиума</v>
      </c>
      <c r="F4845" s="26" t="str">
        <f>VLOOKUP(D4845,[1]ЕНС!A:E,3,FALSE)</f>
        <v>Услуги организаций (КСК,КСП) по управлению общим имуществом объекта кондоминиума</v>
      </c>
      <c r="G4845" s="26" t="s">
        <v>9877</v>
      </c>
      <c r="H4845" s="26" t="s">
        <v>26</v>
      </c>
      <c r="I4845" s="26">
        <v>0</v>
      </c>
      <c r="J4845" s="26">
        <v>631010000</v>
      </c>
      <c r="K4845" s="26" t="str">
        <f>VLOOKUP(B4845,[1]ПланКаз!A4828:M8132,12,0)</f>
        <v>ҚР, ШҚО, Өскемен қ., Бажов көш., 10</v>
      </c>
      <c r="L4845" s="26" t="str">
        <f>VLOOKUP(B4845,[1]ПланКаз!A4826:M8130,13,0)</f>
        <v>Желтоқсан - Қантар</v>
      </c>
      <c r="M4845" s="26" t="str">
        <f>VLOOKUP(B4845,[1]ПланКаз!A4828:N8132,14,0)</f>
        <v>Шығыс-Қазақстан облысы, Өскемен қ.</v>
      </c>
      <c r="N4845" s="26" t="s">
        <v>61</v>
      </c>
      <c r="O4845" s="26" t="str">
        <f>VLOOKUP(B4845,[1]ПланКаз!A4827:P8131,16,0)</f>
        <v>Қантар - Желтоқсан</v>
      </c>
      <c r="P4845" s="26" t="s">
        <v>59</v>
      </c>
      <c r="Q4845" s="27" t="s">
        <v>61</v>
      </c>
      <c r="R4845" s="26"/>
      <c r="S4845" s="28" t="s">
        <v>61</v>
      </c>
      <c r="T4845" s="28" t="s">
        <v>61</v>
      </c>
      <c r="U4845" s="28">
        <v>55751.28</v>
      </c>
      <c r="V4845" s="28">
        <v>62441.434000000001</v>
      </c>
      <c r="W4845" s="26"/>
      <c r="X4845" s="26" t="s">
        <v>62</v>
      </c>
      <c r="Y4845" s="26" t="s">
        <v>61</v>
      </c>
    </row>
    <row r="4846" spans="2:25" x14ac:dyDescent="0.2">
      <c r="B4846" s="26" t="s">
        <v>9878</v>
      </c>
      <c r="C4846" s="26" t="s">
        <v>55</v>
      </c>
      <c r="D4846" s="26" t="s">
        <v>9871</v>
      </c>
      <c r="E4846" s="26" t="str">
        <f>VLOOKUP(D4846,[1]ЕНС!A:E,2,FALSE)</f>
        <v>Услуги организаций (КСК,КСП) по управлению общим имуществом объекта кондоминиума</v>
      </c>
      <c r="F4846" s="26" t="str">
        <f>VLOOKUP(D4846,[1]ЕНС!A:E,3,FALSE)</f>
        <v>Услуги организаций (КСК,КСП) по управлению общим имуществом объекта кондоминиума</v>
      </c>
      <c r="G4846" s="26" t="s">
        <v>9879</v>
      </c>
      <c r="H4846" s="26" t="s">
        <v>26</v>
      </c>
      <c r="I4846" s="26">
        <v>0</v>
      </c>
      <c r="J4846" s="26">
        <v>631010000</v>
      </c>
      <c r="K4846" s="26" t="str">
        <f>VLOOKUP(B4846,[1]ПланКаз!A4829:M8133,12,0)</f>
        <v>ҚР, ШҚО, Өскемен қ., Бажов көш., 10</v>
      </c>
      <c r="L4846" s="26" t="str">
        <f>VLOOKUP(B4846,[1]ПланКаз!A4827:M8131,13,0)</f>
        <v>Желтоқсан - Қантар</v>
      </c>
      <c r="M4846" s="26" t="str">
        <f>VLOOKUP(B4846,[1]ПланКаз!A4829:N8133,14,0)</f>
        <v>Шығыс-Қазақстан облысы, Өскемен қ.</v>
      </c>
      <c r="N4846" s="26" t="s">
        <v>61</v>
      </c>
      <c r="O4846" s="26" t="str">
        <f>VLOOKUP(B4846,[1]ПланКаз!A4828:P8132,16,0)</f>
        <v>Қантар - Желтоқсан</v>
      </c>
      <c r="P4846" s="26" t="s">
        <v>59</v>
      </c>
      <c r="Q4846" s="27" t="s">
        <v>61</v>
      </c>
      <c r="R4846" s="26"/>
      <c r="S4846" s="28" t="s">
        <v>61</v>
      </c>
      <c r="T4846" s="28" t="s">
        <v>61</v>
      </c>
      <c r="U4846" s="28">
        <v>85000</v>
      </c>
      <c r="V4846" s="28">
        <v>95200</v>
      </c>
      <c r="W4846" s="26"/>
      <c r="X4846" s="26" t="s">
        <v>62</v>
      </c>
      <c r="Y4846" s="26" t="s">
        <v>61</v>
      </c>
    </row>
    <row r="4847" spans="2:25" x14ac:dyDescent="0.2">
      <c r="B4847" s="26" t="s">
        <v>9880</v>
      </c>
      <c r="C4847" s="26" t="s">
        <v>55</v>
      </c>
      <c r="D4847" s="26" t="s">
        <v>9881</v>
      </c>
      <c r="E4847" s="26" t="str">
        <f>VLOOKUP(D4847,[1]ЕНС!A:E,2,FALSE)</f>
        <v>Услуги по опорожнению/очищению отходов выгребных ям/отстойников/септиков/туалетов</v>
      </c>
      <c r="F4847" s="26" t="str">
        <f>VLOOKUP(D4847,[1]ЕНС!A:E,3,FALSE)</f>
        <v>Услуги по опорожнению/очищению отходов выгребных ям/отстойников/септиков/туалетов</v>
      </c>
      <c r="G4847" s="26" t="s">
        <v>9882</v>
      </c>
      <c r="H4847" s="26" t="s">
        <v>22</v>
      </c>
      <c r="I4847" s="26">
        <v>0</v>
      </c>
      <c r="J4847" s="26">
        <v>631010000</v>
      </c>
      <c r="K4847" s="26" t="str">
        <f>VLOOKUP(B4847,[1]ПланКаз!A4830:M8134,12,0)</f>
        <v>ҚР, ШҚО, Өскемен қ., Бажов көш., 10</v>
      </c>
      <c r="L4847" s="26" t="str">
        <f>VLOOKUP(B4847,[1]ПланКаз!A4828:M8132,13,0)</f>
        <v>Желтоқсан - Қантар</v>
      </c>
      <c r="M4847" s="26" t="str">
        <f>VLOOKUP(B4847,[1]ПланКаз!A4830:N8134,14,0)</f>
        <v>Шығыс-Қазақстан облысы, Өскемен қ.</v>
      </c>
      <c r="N4847" s="26" t="s">
        <v>61</v>
      </c>
      <c r="O4847" s="26" t="str">
        <f>VLOOKUP(B4847,[1]ПланКаз!A4829:P8133,16,0)</f>
        <v>Қантар - Желтоқсан</v>
      </c>
      <c r="P4847" s="26" t="s">
        <v>59</v>
      </c>
      <c r="Q4847" s="27" t="s">
        <v>61</v>
      </c>
      <c r="R4847" s="26"/>
      <c r="S4847" s="28" t="s">
        <v>61</v>
      </c>
      <c r="T4847" s="28" t="s">
        <v>61</v>
      </c>
      <c r="U4847" s="28">
        <v>2850000</v>
      </c>
      <c r="V4847" s="28">
        <v>3192000</v>
      </c>
      <c r="W4847" s="26"/>
      <c r="X4847" s="26" t="s">
        <v>62</v>
      </c>
      <c r="Y4847" s="26" t="s">
        <v>61</v>
      </c>
    </row>
    <row r="4848" spans="2:25" x14ac:dyDescent="0.2">
      <c r="B4848" s="26" t="s">
        <v>9883</v>
      </c>
      <c r="C4848" s="26" t="s">
        <v>55</v>
      </c>
      <c r="D4848" s="26" t="s">
        <v>9881</v>
      </c>
      <c r="E4848" s="26" t="str">
        <f>VLOOKUP(D4848,[1]ЕНС!A:E,2,FALSE)</f>
        <v>Услуги по опорожнению/очищению отходов выгребных ям/отстойников/септиков/туалетов</v>
      </c>
      <c r="F4848" s="26" t="str">
        <f>VLOOKUP(D4848,[1]ЕНС!A:E,3,FALSE)</f>
        <v>Услуги по опорожнению/очищению отходов выгребных ям/отстойников/септиков/туалетов</v>
      </c>
      <c r="G4848" s="26" t="s">
        <v>9882</v>
      </c>
      <c r="H4848" s="26" t="s">
        <v>22</v>
      </c>
      <c r="I4848" s="26">
        <v>0</v>
      </c>
      <c r="J4848" s="26">
        <v>631010000</v>
      </c>
      <c r="K4848" s="26" t="str">
        <f>VLOOKUP(B4848,[1]ПланКаз!A4831:M8135,12,0)</f>
        <v>ҚР, ШҚО, Өскемен қ., Бажов көш., 10</v>
      </c>
      <c r="L4848" s="26" t="str">
        <f>VLOOKUP(B4848,[1]ПланКаз!A4829:M8133,13,0)</f>
        <v>Желтоқсан - Қантар</v>
      </c>
      <c r="M4848" s="26" t="str">
        <f>VLOOKUP(B4848,[1]ПланКаз!A4831:N8135,14,0)</f>
        <v>Шығыс-Қазақстан облысы, Семей қ.</v>
      </c>
      <c r="N4848" s="26" t="s">
        <v>61</v>
      </c>
      <c r="O4848" s="26" t="str">
        <f>VLOOKUP(B4848,[1]ПланКаз!A4830:P8134,16,0)</f>
        <v>Қантар - Желтоқсан</v>
      </c>
      <c r="P4848" s="26" t="s">
        <v>59</v>
      </c>
      <c r="Q4848" s="27" t="s">
        <v>61</v>
      </c>
      <c r="R4848" s="26"/>
      <c r="S4848" s="28" t="s">
        <v>61</v>
      </c>
      <c r="T4848" s="28" t="s">
        <v>61</v>
      </c>
      <c r="U4848" s="28">
        <v>460000</v>
      </c>
      <c r="V4848" s="28">
        <v>515200</v>
      </c>
      <c r="W4848" s="26"/>
      <c r="X4848" s="26" t="s">
        <v>62</v>
      </c>
      <c r="Y4848" s="26" t="s">
        <v>61</v>
      </c>
    </row>
    <row r="4849" spans="2:25" x14ac:dyDescent="0.2">
      <c r="B4849" s="26" t="s">
        <v>9884</v>
      </c>
      <c r="C4849" s="26" t="s">
        <v>55</v>
      </c>
      <c r="D4849" s="26" t="s">
        <v>9881</v>
      </c>
      <c r="E4849" s="26" t="str">
        <f>VLOOKUP(D4849,[1]ЕНС!A:E,2,FALSE)</f>
        <v>Услуги по опорожнению/очищению отходов выгребных ям/отстойников/септиков/туалетов</v>
      </c>
      <c r="F4849" s="26" t="str">
        <f>VLOOKUP(D4849,[1]ЕНС!A:E,3,FALSE)</f>
        <v>Услуги по опорожнению/очищению отходов выгребных ям/отстойников/септиков/туалетов</v>
      </c>
      <c r="G4849" s="26" t="s">
        <v>9882</v>
      </c>
      <c r="H4849" s="26" t="s">
        <v>22</v>
      </c>
      <c r="I4849" s="26">
        <v>0</v>
      </c>
      <c r="J4849" s="26">
        <v>631010000</v>
      </c>
      <c r="K4849" s="26" t="str">
        <f>VLOOKUP(B4849,[1]ПланКаз!A4832:M8136,12,0)</f>
        <v>ҚР, ШҚО, Өскемен қ., Бажов көш., 10</v>
      </c>
      <c r="L4849" s="26" t="str">
        <f>VLOOKUP(B4849,[1]ПланКаз!A4830:M8134,13,0)</f>
        <v>Желтоқсан - Қантар</v>
      </c>
      <c r="M4849" s="26" t="str">
        <f>VLOOKUP(B4849,[1]ПланКаз!A4832:N8136,14,0)</f>
        <v>Шығыс-Қазақстан облысы, Үлкен Нарын а.</v>
      </c>
      <c r="N4849" s="26" t="s">
        <v>61</v>
      </c>
      <c r="O4849" s="26" t="str">
        <f>VLOOKUP(B4849,[1]ПланКаз!A4831:P8135,16,0)</f>
        <v>Қантар - Желтоқсан</v>
      </c>
      <c r="P4849" s="26" t="s">
        <v>59</v>
      </c>
      <c r="Q4849" s="27" t="s">
        <v>61</v>
      </c>
      <c r="R4849" s="26"/>
      <c r="S4849" s="28" t="s">
        <v>61</v>
      </c>
      <c r="T4849" s="28" t="s">
        <v>61</v>
      </c>
      <c r="U4849" s="28">
        <v>66000</v>
      </c>
      <c r="V4849" s="28">
        <v>73920</v>
      </c>
      <c r="W4849" s="26"/>
      <c r="X4849" s="26" t="s">
        <v>62</v>
      </c>
      <c r="Y4849" s="26" t="s">
        <v>61</v>
      </c>
    </row>
    <row r="4850" spans="2:25" x14ac:dyDescent="0.2">
      <c r="B4850" s="26" t="s">
        <v>9885</v>
      </c>
      <c r="C4850" s="26" t="s">
        <v>55</v>
      </c>
      <c r="D4850" s="26" t="s">
        <v>9881</v>
      </c>
      <c r="E4850" s="26" t="str">
        <f>VLOOKUP(D4850,[1]ЕНС!A:E,2,FALSE)</f>
        <v>Услуги по опорожнению/очищению отходов выгребных ям/отстойников/септиков/туалетов</v>
      </c>
      <c r="F4850" s="26" t="str">
        <f>VLOOKUP(D4850,[1]ЕНС!A:E,3,FALSE)</f>
        <v>Услуги по опорожнению/очищению отходов выгребных ям/отстойников/септиков/туалетов</v>
      </c>
      <c r="G4850" s="26" t="s">
        <v>9882</v>
      </c>
      <c r="H4850" s="26" t="s">
        <v>22</v>
      </c>
      <c r="I4850" s="26">
        <v>0</v>
      </c>
      <c r="J4850" s="26">
        <v>631010000</v>
      </c>
      <c r="K4850" s="26" t="str">
        <f>VLOOKUP(B4850,[1]ПланКаз!A4833:M8137,12,0)</f>
        <v>ҚР, ШҚО, Өскемен қ., Бажов көш., 10</v>
      </c>
      <c r="L4850" s="26" t="str">
        <f>VLOOKUP(B4850,[1]ПланКаз!A4831:M8135,13,0)</f>
        <v>Желтоқсан - Қантар</v>
      </c>
      <c r="M4850" s="26" t="str">
        <f>VLOOKUP(B4850,[1]ПланКаз!A4833:N8137,14,0)</f>
        <v>Шығыс-Қазақстан облысы, Глубокое к.</v>
      </c>
      <c r="N4850" s="26" t="s">
        <v>61</v>
      </c>
      <c r="O4850" s="26" t="str">
        <f>VLOOKUP(B4850,[1]ПланКаз!A4832:P8136,16,0)</f>
        <v>Қантар - Желтоқсан</v>
      </c>
      <c r="P4850" s="26" t="s">
        <v>59</v>
      </c>
      <c r="Q4850" s="27" t="s">
        <v>61</v>
      </c>
      <c r="R4850" s="26"/>
      <c r="S4850" s="28" t="s">
        <v>61</v>
      </c>
      <c r="T4850" s="28" t="s">
        <v>61</v>
      </c>
      <c r="U4850" s="28">
        <v>37600</v>
      </c>
      <c r="V4850" s="28">
        <v>42112</v>
      </c>
      <c r="W4850" s="26"/>
      <c r="X4850" s="26" t="s">
        <v>62</v>
      </c>
      <c r="Y4850" s="26" t="s">
        <v>61</v>
      </c>
    </row>
    <row r="4851" spans="2:25" x14ac:dyDescent="0.2">
      <c r="B4851" s="26" t="s">
        <v>9886</v>
      </c>
      <c r="C4851" s="26" t="s">
        <v>55</v>
      </c>
      <c r="D4851" s="26" t="s">
        <v>9881</v>
      </c>
      <c r="E4851" s="26" t="str">
        <f>VLOOKUP(D4851,[1]ЕНС!A:E,2,FALSE)</f>
        <v>Услуги по опорожнению/очищению отходов выгребных ям/отстойников/септиков/туалетов</v>
      </c>
      <c r="F4851" s="26" t="str">
        <f>VLOOKUP(D4851,[1]ЕНС!A:E,3,FALSE)</f>
        <v>Услуги по опорожнению/очищению отходов выгребных ям/отстойников/септиков/туалетов</v>
      </c>
      <c r="G4851" s="26" t="s">
        <v>9882</v>
      </c>
      <c r="H4851" s="26" t="s">
        <v>22</v>
      </c>
      <c r="I4851" s="26">
        <v>0</v>
      </c>
      <c r="J4851" s="26">
        <v>631010000</v>
      </c>
      <c r="K4851" s="26" t="str">
        <f>VLOOKUP(B4851,[1]ПланКаз!A4834:M8138,12,0)</f>
        <v>ҚР, ШҚО, Өскемен қ., Бажов көш., 10</v>
      </c>
      <c r="L4851" s="26" t="str">
        <f>VLOOKUP(B4851,[1]ПланКаз!A4832:M8136,13,0)</f>
        <v>Желтоқсан - Қантар</v>
      </c>
      <c r="M4851" s="26" t="str">
        <f>VLOOKUP(B4851,[1]ПланКаз!A4834:N8138,14,0)</f>
        <v>Шығыс-Қазақстан облысы, Шемонаиха қ.</v>
      </c>
      <c r="N4851" s="26" t="s">
        <v>61</v>
      </c>
      <c r="O4851" s="26" t="str">
        <f>VLOOKUP(B4851,[1]ПланКаз!A4833:P8137,16,0)</f>
        <v>Қантар - Желтоқсан</v>
      </c>
      <c r="P4851" s="26" t="s">
        <v>59</v>
      </c>
      <c r="Q4851" s="27" t="s">
        <v>61</v>
      </c>
      <c r="R4851" s="26"/>
      <c r="S4851" s="28" t="s">
        <v>61</v>
      </c>
      <c r="T4851" s="28" t="s">
        <v>61</v>
      </c>
      <c r="U4851" s="28">
        <v>173400</v>
      </c>
      <c r="V4851" s="28">
        <v>194208</v>
      </c>
      <c r="W4851" s="26"/>
      <c r="X4851" s="26" t="s">
        <v>62</v>
      </c>
      <c r="Y4851" s="26" t="s">
        <v>61</v>
      </c>
    </row>
    <row r="4852" spans="2:25" x14ac:dyDescent="0.2">
      <c r="B4852" s="26" t="s">
        <v>9887</v>
      </c>
      <c r="C4852" s="26" t="s">
        <v>55</v>
      </c>
      <c r="D4852" s="26" t="s">
        <v>9888</v>
      </c>
      <c r="E4852" s="26" t="str">
        <f>VLOOKUP(D4852,[1]ЕНС!A:E,2,FALSE)</f>
        <v>Услуги по удалению неопасных отходов/имущества/материалов</v>
      </c>
      <c r="F4852" s="26" t="str">
        <f>VLOOKUP(D4852,[1]ЕНС!A:E,3,FALSE)</f>
        <v>Услуги по удалению неопасных отходов/имущества/материалов (захоронение/сжигание/утилизация и аналогичные услуги)</v>
      </c>
      <c r="G4852" s="26" t="s">
        <v>9889</v>
      </c>
      <c r="H4852" s="26" t="s">
        <v>26</v>
      </c>
      <c r="I4852" s="26">
        <v>0</v>
      </c>
      <c r="J4852" s="26">
        <v>631010000</v>
      </c>
      <c r="K4852" s="26" t="str">
        <f>VLOOKUP(B4852,[1]ПланКаз!A4835:M8139,12,0)</f>
        <v>ҚР, ШҚО, Өскемен қ., Бажов көш., 10</v>
      </c>
      <c r="L4852" s="26" t="str">
        <f>VLOOKUP(B4852,[1]ПланКаз!A4833:M8137,13,0)</f>
        <v>Желтоқсан - Қантар</v>
      </c>
      <c r="M4852" s="26" t="str">
        <f>VLOOKUP(B4852,[1]ПланКаз!A4835:N8139,14,0)</f>
        <v>Шығыс-Қазақстан облысы, Зыряновск қ.</v>
      </c>
      <c r="N4852" s="26" t="s">
        <v>61</v>
      </c>
      <c r="O4852" s="26" t="str">
        <f>VLOOKUP(B4852,[1]ПланКаз!A4834:P8138,16,0)</f>
        <v>Қантар - Желтоқсан</v>
      </c>
      <c r="P4852" s="26" t="s">
        <v>59</v>
      </c>
      <c r="Q4852" s="27" t="s">
        <v>61</v>
      </c>
      <c r="R4852" s="26"/>
      <c r="S4852" s="28" t="s">
        <v>61</v>
      </c>
      <c r="T4852" s="28" t="s">
        <v>61</v>
      </c>
      <c r="U4852" s="28">
        <v>80900</v>
      </c>
      <c r="V4852" s="28">
        <v>90608</v>
      </c>
      <c r="W4852" s="26"/>
      <c r="X4852" s="26" t="s">
        <v>62</v>
      </c>
      <c r="Y4852" s="26" t="s">
        <v>61</v>
      </c>
    </row>
    <row r="4853" spans="2:25" x14ac:dyDescent="0.2">
      <c r="B4853" s="26" t="s">
        <v>9890</v>
      </c>
      <c r="C4853" s="26" t="s">
        <v>55</v>
      </c>
      <c r="D4853" s="26" t="s">
        <v>9888</v>
      </c>
      <c r="E4853" s="26" t="str">
        <f>VLOOKUP(D4853,[1]ЕНС!A:E,2,FALSE)</f>
        <v>Услуги по удалению неопасных отходов/имущества/материалов</v>
      </c>
      <c r="F4853" s="26" t="str">
        <f>VLOOKUP(D4853,[1]ЕНС!A:E,3,FALSE)</f>
        <v>Услуги по удалению неопасных отходов/имущества/материалов (захоронение/сжигание/утилизация и аналогичные услуги)</v>
      </c>
      <c r="G4853" s="26" t="s">
        <v>9889</v>
      </c>
      <c r="H4853" s="26" t="s">
        <v>26</v>
      </c>
      <c r="I4853" s="26">
        <v>0</v>
      </c>
      <c r="J4853" s="26">
        <v>631010000</v>
      </c>
      <c r="K4853" s="26" t="str">
        <f>VLOOKUP(B4853,[1]ПланКаз!A4836:M8140,12,0)</f>
        <v>ҚР, ШҚО, Өскемен қ., Бажов көш., 10</v>
      </c>
      <c r="L4853" s="26" t="str">
        <f>VLOOKUP(B4853,[1]ПланКаз!A4834:M8138,13,0)</f>
        <v>Желтоқсан - Қантар</v>
      </c>
      <c r="M4853" s="26" t="str">
        <f>VLOOKUP(B4853,[1]ПланКаз!A4836:N8140,14,0)</f>
        <v>Шығыс-Қазақстан облысы, Шемонаиха қ.</v>
      </c>
      <c r="N4853" s="26" t="s">
        <v>61</v>
      </c>
      <c r="O4853" s="26" t="str">
        <f>VLOOKUP(B4853,[1]ПланКаз!A4835:P8139,16,0)</f>
        <v>Қантар - Желтоқсан</v>
      </c>
      <c r="P4853" s="26" t="s">
        <v>59</v>
      </c>
      <c r="Q4853" s="27" t="s">
        <v>61</v>
      </c>
      <c r="R4853" s="26"/>
      <c r="S4853" s="28" t="s">
        <v>61</v>
      </c>
      <c r="T4853" s="28" t="s">
        <v>61</v>
      </c>
      <c r="U4853" s="28">
        <v>47800</v>
      </c>
      <c r="V4853" s="28">
        <v>53536</v>
      </c>
      <c r="W4853" s="26"/>
      <c r="X4853" s="26" t="s">
        <v>62</v>
      </c>
      <c r="Y4853" s="26" t="s">
        <v>61</v>
      </c>
    </row>
    <row r="4854" spans="2:25" x14ac:dyDescent="0.2">
      <c r="B4854" s="26" t="s">
        <v>9891</v>
      </c>
      <c r="C4854" s="26" t="s">
        <v>55</v>
      </c>
      <c r="D4854" s="26" t="s">
        <v>9892</v>
      </c>
      <c r="E4854" s="26" t="str">
        <f>VLOOKUP(D4854,[1]ЕНС!A:E,2,FALSE)</f>
        <v>Услуги по проведению аудита финансовой отчетности</v>
      </c>
      <c r="F4854" s="26" t="str">
        <f>VLOOKUP(D4854,[1]ЕНС!A:E,3,FALSE)</f>
        <v>Услуги по проведению аудита финансовой отчетности</v>
      </c>
      <c r="G4854" s="26" t="s">
        <v>9893</v>
      </c>
      <c r="H4854" s="26" t="s">
        <v>26</v>
      </c>
      <c r="I4854" s="26">
        <v>0</v>
      </c>
      <c r="J4854" s="26">
        <v>631010000</v>
      </c>
      <c r="K4854" s="26" t="str">
        <f>VLOOKUP(B4854,[1]ПланКаз!A4837:M8141,12,0)</f>
        <v>ҚР, ШҚО, Өскемен қ., Бажов көш., 10</v>
      </c>
      <c r="L4854" s="26" t="str">
        <f>VLOOKUP(B4854,[1]ПланКаз!A4835:M8139,13,0)</f>
        <v>Маусым</v>
      </c>
      <c r="M4854" s="26" t="str">
        <f>VLOOKUP(B4854,[1]ПланКаз!A4837:N8141,14,0)</f>
        <v>Шығыс-Қазақстан облысы, Өскемен қ.</v>
      </c>
      <c r="N4854" s="26" t="s">
        <v>61</v>
      </c>
      <c r="O4854" s="26" t="str">
        <f>VLOOKUP(B4854,[1]ПланКаз!A4836:P8140,16,0)</f>
        <v>Бір жылдың ішінде</v>
      </c>
      <c r="P4854" s="26" t="s">
        <v>59</v>
      </c>
      <c r="Q4854" s="27" t="s">
        <v>61</v>
      </c>
      <c r="R4854" s="26"/>
      <c r="S4854" s="28" t="s">
        <v>61</v>
      </c>
      <c r="T4854" s="28" t="s">
        <v>61</v>
      </c>
      <c r="U4854" s="28">
        <v>12104857.34</v>
      </c>
      <c r="V4854" s="28">
        <v>13557440.221000001</v>
      </c>
      <c r="W4854" s="26"/>
      <c r="X4854" s="26" t="s">
        <v>72</v>
      </c>
      <c r="Y4854" s="26" t="s">
        <v>61</v>
      </c>
    </row>
    <row r="4855" spans="2:25" x14ac:dyDescent="0.2">
      <c r="B4855" s="26" t="s">
        <v>9894</v>
      </c>
      <c r="C4855" s="26" t="s">
        <v>55</v>
      </c>
      <c r="D4855" s="26" t="s">
        <v>9892</v>
      </c>
      <c r="E4855" s="26" t="str">
        <f>VLOOKUP(D4855,[1]ЕНС!A:E,2,FALSE)</f>
        <v>Услуги по проведению аудита финансовой отчетности</v>
      </c>
      <c r="F4855" s="26" t="str">
        <f>VLOOKUP(D4855,[1]ЕНС!A:E,3,FALSE)</f>
        <v>Услуги по проведению аудита финансовой отчетности</v>
      </c>
      <c r="G4855" s="26" t="s">
        <v>9895</v>
      </c>
      <c r="H4855" s="26" t="s">
        <v>26</v>
      </c>
      <c r="I4855" s="26">
        <v>0</v>
      </c>
      <c r="J4855" s="26">
        <v>631010000</v>
      </c>
      <c r="K4855" s="26" t="str">
        <f>VLOOKUP(B4855,[1]ПланКаз!A4838:M8142,12,0)</f>
        <v>ҚР, ШҚО, Өскемен қ., Бажов көш., 10</v>
      </c>
      <c r="L4855" s="26" t="str">
        <f>VLOOKUP(B4855,[1]ПланКаз!A4836:M8140,13,0)</f>
        <v>Маусым - Шілде</v>
      </c>
      <c r="M4855" s="26" t="str">
        <f>VLOOKUP(B4855,[1]ПланКаз!A4838:N8142,14,0)</f>
        <v>Шығыс-Қазақстан облысы, Өскемен қ.</v>
      </c>
      <c r="N4855" s="26" t="s">
        <v>61</v>
      </c>
      <c r="O4855" s="26" t="str">
        <f>VLOOKUP(B4855,[1]ПланКаз!A4837:P8141,16,0)</f>
        <v>Тамыз</v>
      </c>
      <c r="P4855" s="26" t="s">
        <v>59</v>
      </c>
      <c r="Q4855" s="27" t="s">
        <v>61</v>
      </c>
      <c r="R4855" s="26"/>
      <c r="S4855" s="28" t="s">
        <v>61</v>
      </c>
      <c r="T4855" s="28" t="s">
        <v>61</v>
      </c>
      <c r="U4855" s="28">
        <v>1765500</v>
      </c>
      <c r="V4855" s="28">
        <v>1977360</v>
      </c>
      <c r="W4855" s="26"/>
      <c r="X4855" s="26" t="s">
        <v>72</v>
      </c>
      <c r="Y4855" s="26" t="s">
        <v>61</v>
      </c>
    </row>
    <row r="4856" spans="2:25" x14ac:dyDescent="0.2">
      <c r="B4856" s="26" t="s">
        <v>9896</v>
      </c>
      <c r="C4856" s="26" t="s">
        <v>55</v>
      </c>
      <c r="D4856" s="26" t="s">
        <v>9897</v>
      </c>
      <c r="E4856" s="26" t="str">
        <f>VLOOKUP(D4856,[1]ЕНС!A:E,2,FALSE)</f>
        <v>Услуги по страхованию от несчастных случаев</v>
      </c>
      <c r="F4856" s="26" t="str">
        <f>VLOOKUP(D4856,[1]ЕНС!A:E,3,FALSE)</f>
        <v>Услуги по страхованию от несчастных случаев</v>
      </c>
      <c r="G4856" s="26" t="s">
        <v>9898</v>
      </c>
      <c r="H4856" s="26" t="s">
        <v>26</v>
      </c>
      <c r="I4856" s="26">
        <v>0</v>
      </c>
      <c r="J4856" s="26">
        <v>631010000</v>
      </c>
      <c r="K4856" s="26" t="str">
        <f>VLOOKUP(B4856,[1]ПланКаз!A4839:M8143,12,0)</f>
        <v>ҚР, ШҚО, Өскемен қ., Бажов көш., 10</v>
      </c>
      <c r="L4856" s="26" t="str">
        <f>VLOOKUP(B4856,[1]ПланКаз!A4837:M8141,13,0)</f>
        <v xml:space="preserve">Қазан - Қараша </v>
      </c>
      <c r="M4856" s="26" t="str">
        <f>VLOOKUP(B4856,[1]ПланКаз!A4839:N8143,14,0)</f>
        <v>Шығыс-Қазақстан облысы, Өскемен қ.</v>
      </c>
      <c r="N4856" s="26" t="s">
        <v>61</v>
      </c>
      <c r="O4856" s="26" t="str">
        <f>VLOOKUP(B4856,[1]ПланКаз!A4838:P8142,16,0)</f>
        <v>Қараша -Желтоқсан</v>
      </c>
      <c r="P4856" s="26" t="s">
        <v>59</v>
      </c>
      <c r="Q4856" s="27" t="s">
        <v>61</v>
      </c>
      <c r="R4856" s="26"/>
      <c r="S4856" s="28" t="s">
        <v>61</v>
      </c>
      <c r="T4856" s="28" t="s">
        <v>61</v>
      </c>
      <c r="U4856" s="28" t="s">
        <v>61</v>
      </c>
      <c r="V4856" s="28" t="s">
        <v>61</v>
      </c>
      <c r="W4856" s="26"/>
      <c r="X4856" s="26" t="s">
        <v>72</v>
      </c>
      <c r="Y4856" s="26" t="s">
        <v>9545</v>
      </c>
    </row>
    <row r="4857" spans="2:25" x14ac:dyDescent="0.2">
      <c r="B4857" s="26" t="s">
        <v>9899</v>
      </c>
      <c r="C4857" s="26" t="s">
        <v>55</v>
      </c>
      <c r="D4857" s="26" t="s">
        <v>9897</v>
      </c>
      <c r="E4857" s="26" t="str">
        <f>VLOOKUP(D4857,[1]ЕНС!A:E,2,FALSE)</f>
        <v>Услуги по страхованию от несчастных случаев</v>
      </c>
      <c r="F4857" s="26" t="str">
        <f>VLOOKUP(D4857,[1]ЕНС!A:E,3,FALSE)</f>
        <v>Услуги по страхованию от несчастных случаев</v>
      </c>
      <c r="G4857" s="26" t="s">
        <v>9898</v>
      </c>
      <c r="H4857" s="26" t="s">
        <v>26</v>
      </c>
      <c r="I4857" s="26">
        <v>0</v>
      </c>
      <c r="J4857" s="26">
        <v>631010000</v>
      </c>
      <c r="K4857" s="26" t="str">
        <f>VLOOKUP(B4857,[1]ПланКаз!A4840:M8144,12,0)</f>
        <v>ҚР, ШҚО, Өскемен қ., Бажов көш., 10</v>
      </c>
      <c r="L4857" s="26" t="str">
        <f>VLOOKUP(B4857,[1]ПланКаз!A4838:M8142,13,0)</f>
        <v>Желтоқсан - Қантар</v>
      </c>
      <c r="M4857" s="26" t="str">
        <f>VLOOKUP(B4857,[1]ПланКаз!A4840:N8144,14,0)</f>
        <v>Шығыс-Қазақстан облысы, Өскемен қ.</v>
      </c>
      <c r="N4857" s="26" t="s">
        <v>61</v>
      </c>
      <c r="O4857" s="26" t="str">
        <f>VLOOKUP(B4857,[1]ПланКаз!A4839:P8143,16,0)</f>
        <v>Қантар - Желтоқсан</v>
      </c>
      <c r="P4857" s="26" t="s">
        <v>59</v>
      </c>
      <c r="Q4857" s="27" t="s">
        <v>61</v>
      </c>
      <c r="R4857" s="26"/>
      <c r="S4857" s="28" t="s">
        <v>61</v>
      </c>
      <c r="T4857" s="28" t="s">
        <v>61</v>
      </c>
      <c r="U4857" s="28">
        <v>46613000</v>
      </c>
      <c r="V4857" s="28">
        <v>46613000</v>
      </c>
      <c r="W4857" s="26"/>
      <c r="X4857" s="26" t="s">
        <v>62</v>
      </c>
      <c r="Y4857" s="26" t="s">
        <v>61</v>
      </c>
    </row>
    <row r="4858" spans="2:25" x14ac:dyDescent="0.2">
      <c r="B4858" s="26" t="s">
        <v>9900</v>
      </c>
      <c r="C4858" s="26" t="s">
        <v>55</v>
      </c>
      <c r="D4858" s="26" t="s">
        <v>9901</v>
      </c>
      <c r="E4858" s="26" t="str">
        <f>VLOOKUP(D4858,[1]ЕНС!A:E,2,FALSE)</f>
        <v>Услуги по страхованию гражданско-правовой ответственности владельцев автомобильного транспорта</v>
      </c>
      <c r="F4858" s="26" t="str">
        <f>VLOOKUP(D4858,[1]ЕНС!A:E,3,FALSE)</f>
        <v>Услуги по страхованию гражданско-правовой ответственности владельцев автомобильного транспорта</v>
      </c>
      <c r="G4858" s="26" t="s">
        <v>9902</v>
      </c>
      <c r="H4858" s="26" t="s">
        <v>26</v>
      </c>
      <c r="I4858" s="26">
        <v>0</v>
      </c>
      <c r="J4858" s="26">
        <v>631010000</v>
      </c>
      <c r="K4858" s="26" t="str">
        <f>VLOOKUP(B4858,[1]ПланКаз!A4841:M8145,12,0)</f>
        <v>ҚР, ШҚО, Өскемен қ., Бажов көш., 10</v>
      </c>
      <c r="L4858" s="26" t="str">
        <f>VLOOKUP(B4858,[1]ПланКаз!A4839:M8143,13,0)</f>
        <v>Желтоқсан - Қантар</v>
      </c>
      <c r="M4858" s="26" t="str">
        <f>VLOOKUP(B4858,[1]ПланКаз!A4841:N8145,14,0)</f>
        <v>Шығыс-Қазақстан облысы, Өскемен қ.</v>
      </c>
      <c r="N4858" s="26" t="s">
        <v>61</v>
      </c>
      <c r="O4858" s="26" t="str">
        <f>VLOOKUP(B4858,[1]ПланКаз!A4840:P8144,16,0)</f>
        <v>Қантар - Желтоқсан</v>
      </c>
      <c r="P4858" s="26" t="s">
        <v>59</v>
      </c>
      <c r="Q4858" s="27" t="s">
        <v>61</v>
      </c>
      <c r="R4858" s="26"/>
      <c r="S4858" s="28" t="s">
        <v>61</v>
      </c>
      <c r="T4858" s="28" t="s">
        <v>61</v>
      </c>
      <c r="U4858" s="28" t="s">
        <v>61</v>
      </c>
      <c r="V4858" s="28" t="s">
        <v>61</v>
      </c>
      <c r="W4858" s="26"/>
      <c r="X4858" s="26" t="s">
        <v>62</v>
      </c>
      <c r="Y4858" s="26" t="s">
        <v>9676</v>
      </c>
    </row>
    <row r="4859" spans="2:25" x14ac:dyDescent="0.2">
      <c r="B4859" s="26" t="s">
        <v>9903</v>
      </c>
      <c r="C4859" s="26" t="s">
        <v>55</v>
      </c>
      <c r="D4859" s="26" t="s">
        <v>9901</v>
      </c>
      <c r="E4859" s="26" t="str">
        <f>VLOOKUP(D4859,[1]ЕНС!A:E,2,FALSE)</f>
        <v>Услуги по страхованию гражданско-правовой ответственности владельцев автомобильного транспорта</v>
      </c>
      <c r="F4859" s="26" t="str">
        <f>VLOOKUP(D4859,[1]ЕНС!A:E,3,FALSE)</f>
        <v>Услуги по страхованию гражданско-правовой ответственности владельцев автомобильного транспорта</v>
      </c>
      <c r="G4859" s="26" t="s">
        <v>9902</v>
      </c>
      <c r="H4859" s="26" t="s">
        <v>26</v>
      </c>
      <c r="I4859" s="26">
        <v>0</v>
      </c>
      <c r="J4859" s="26">
        <v>631010000</v>
      </c>
      <c r="K4859" s="26" t="str">
        <f>VLOOKUP(B4859,[1]ПланКаз!A4842:M8146,12,0)</f>
        <v>ҚР, ШҚО, Өскемен қ., Бажов көш., 10</v>
      </c>
      <c r="L4859" s="26" t="str">
        <f>VLOOKUP(B4859,[1]ПланКаз!A4840:M8144,13,0)</f>
        <v>Желтоқсан - Қантар</v>
      </c>
      <c r="M4859" s="26" t="str">
        <f>VLOOKUP(B4859,[1]ПланКаз!A4842:N8146,14,0)</f>
        <v>Шығыс-Қазақстан облысы, Өскемен қ.</v>
      </c>
      <c r="N4859" s="26" t="s">
        <v>61</v>
      </c>
      <c r="O4859" s="26" t="str">
        <f>VLOOKUP(B4859,[1]ПланКаз!A4841:P8145,16,0)</f>
        <v>Қантар - Желтоқсан</v>
      </c>
      <c r="P4859" s="26" t="s">
        <v>59</v>
      </c>
      <c r="Q4859" s="27" t="s">
        <v>61</v>
      </c>
      <c r="R4859" s="26"/>
      <c r="S4859" s="28" t="s">
        <v>61</v>
      </c>
      <c r="T4859" s="28" t="s">
        <v>61</v>
      </c>
      <c r="U4859" s="28">
        <v>17280000</v>
      </c>
      <c r="V4859" s="28">
        <v>17280000</v>
      </c>
      <c r="W4859" s="26"/>
      <c r="X4859" s="26" t="s">
        <v>62</v>
      </c>
      <c r="Y4859" s="26" t="s">
        <v>61</v>
      </c>
    </row>
    <row r="4860" spans="2:25" x14ac:dyDescent="0.2">
      <c r="B4860" s="26" t="s">
        <v>9904</v>
      </c>
      <c r="C4860" s="26" t="s">
        <v>55</v>
      </c>
      <c r="D4860" s="26" t="s">
        <v>9905</v>
      </c>
      <c r="E4860" s="26" t="str">
        <f>VLOOKUP(D4860,[1]ЕНС!A:E,2,FALSE)</f>
        <v>Услуги по страхованию автомобильного транспорта</v>
      </c>
      <c r="F4860" s="26" t="str">
        <f>VLOOKUP(D4860,[1]ЕНС!A:E,3,FALSE)</f>
        <v>Услуги по страхованию автомобильного транспорта</v>
      </c>
      <c r="G4860" s="26" t="s">
        <v>9906</v>
      </c>
      <c r="H4860" s="26" t="s">
        <v>26</v>
      </c>
      <c r="I4860" s="26">
        <v>0</v>
      </c>
      <c r="J4860" s="26">
        <v>631010000</v>
      </c>
      <c r="K4860" s="26" t="str">
        <f>VLOOKUP(B4860,[1]ПланКаз!A4843:M8147,12,0)</f>
        <v>ҚР, ШҚО, Өскемен қ., Бажов көш., 10</v>
      </c>
      <c r="L4860" s="26" t="str">
        <f>VLOOKUP(B4860,[1]ПланКаз!A4841:M8145,13,0)</f>
        <v>Желтоқсан - Қантар</v>
      </c>
      <c r="M4860" s="26" t="str">
        <f>VLOOKUP(B4860,[1]ПланКаз!A4843:N8147,14,0)</f>
        <v>Шығыс-Қазақстан облысы, Өскемен қ.</v>
      </c>
      <c r="N4860" s="26" t="s">
        <v>61</v>
      </c>
      <c r="O4860" s="26" t="str">
        <f>VLOOKUP(B4860,[1]ПланКаз!A4842:P8146,16,0)</f>
        <v>Қантар - Желтоқсан</v>
      </c>
      <c r="P4860" s="26" t="s">
        <v>59</v>
      </c>
      <c r="Q4860" s="27" t="s">
        <v>61</v>
      </c>
      <c r="R4860" s="26"/>
      <c r="S4860" s="28" t="s">
        <v>61</v>
      </c>
      <c r="T4860" s="28" t="s">
        <v>61</v>
      </c>
      <c r="U4860" s="28" t="s">
        <v>61</v>
      </c>
      <c r="V4860" s="28" t="s">
        <v>61</v>
      </c>
      <c r="W4860" s="26"/>
      <c r="X4860" s="26" t="s">
        <v>62</v>
      </c>
      <c r="Y4860" s="26" t="s">
        <v>8221</v>
      </c>
    </row>
    <row r="4861" spans="2:25" x14ac:dyDescent="0.2">
      <c r="B4861" s="26" t="s">
        <v>9907</v>
      </c>
      <c r="C4861" s="26" t="s">
        <v>55</v>
      </c>
      <c r="D4861" s="26" t="s">
        <v>9905</v>
      </c>
      <c r="E4861" s="26" t="str">
        <f>VLOOKUP(D4861,[1]ЕНС!A:E,2,FALSE)</f>
        <v>Услуги по страхованию автомобильного транспорта</v>
      </c>
      <c r="F4861" s="26" t="str">
        <f>VLOOKUP(D4861,[1]ЕНС!A:E,3,FALSE)</f>
        <v>Услуги по страхованию автомобильного транспорта</v>
      </c>
      <c r="G4861" s="26" t="s">
        <v>9906</v>
      </c>
      <c r="H4861" s="26" t="s">
        <v>26</v>
      </c>
      <c r="I4861" s="26">
        <v>0</v>
      </c>
      <c r="J4861" s="26">
        <v>631010000</v>
      </c>
      <c r="K4861" s="26" t="str">
        <f>VLOOKUP(B4861,[1]ПланКаз!A4844:M8148,12,0)</f>
        <v>ҚР, ШҚО, Өскемен қ., Бажов көш., 10</v>
      </c>
      <c r="L4861" s="26" t="str">
        <f>VLOOKUP(B4861,[1]ПланКаз!A4842:M8146,13,0)</f>
        <v>Ақпан - Наурыз</v>
      </c>
      <c r="M4861" s="26" t="str">
        <f>VLOOKUP(B4861,[1]ПланКаз!A4844:N8148,14,0)</f>
        <v>Шығыс-Қазақстан облысы, Өскемен қ.</v>
      </c>
      <c r="N4861" s="26" t="s">
        <v>61</v>
      </c>
      <c r="O4861" s="26" t="str">
        <f>VLOOKUP(B4861,[1]ПланКаз!A4843:P8147,16,0)</f>
        <v>Сәуір - Желтоқсан</v>
      </c>
      <c r="P4861" s="26" t="s">
        <v>59</v>
      </c>
      <c r="Q4861" s="27" t="s">
        <v>61</v>
      </c>
      <c r="R4861" s="26"/>
      <c r="S4861" s="28" t="s">
        <v>61</v>
      </c>
      <c r="T4861" s="28" t="s">
        <v>61</v>
      </c>
      <c r="U4861" s="28">
        <v>56511</v>
      </c>
      <c r="V4861" s="28">
        <v>56511</v>
      </c>
      <c r="W4861" s="26"/>
      <c r="X4861" s="26" t="s">
        <v>72</v>
      </c>
      <c r="Y4861" s="26" t="s">
        <v>61</v>
      </c>
    </row>
    <row r="4862" spans="2:25" x14ac:dyDescent="0.2">
      <c r="B4862" s="26" t="s">
        <v>9908</v>
      </c>
      <c r="C4862" s="26" t="s">
        <v>55</v>
      </c>
      <c r="D4862" s="26" t="s">
        <v>9909</v>
      </c>
      <c r="E4862" s="26" t="str">
        <f>VLOOKUP(D4862,[1]ЕНС!A:E,2,FALSE)</f>
        <v>Услуги полиграфические по изготовлению/печатанию полиграфической продукции (кроме книг, фото, периодических изданий)</v>
      </c>
      <c r="F4862" s="26" t="str">
        <f>VLOOKUP(D4862,[1]ЕНС!A:E,3,FALSE)</f>
        <v>Услуги полиграфические по изготовлению/печатанию полиграфической продукции (кроме книг, фото, периодических изданий)</v>
      </c>
      <c r="G4862" s="26" t="s">
        <v>9910</v>
      </c>
      <c r="H4862" s="26" t="s">
        <v>26</v>
      </c>
      <c r="I4862" s="26">
        <v>0</v>
      </c>
      <c r="J4862" s="26">
        <v>631010000</v>
      </c>
      <c r="K4862" s="26" t="str">
        <f>VLOOKUP(B4862,[1]ПланКаз!A4845:M8149,12,0)</f>
        <v>ҚР, ШҚО, Өскемен қ., Бажов көш., 10</v>
      </c>
      <c r="L4862" s="26" t="str">
        <f>VLOOKUP(B4862,[1]ПланКаз!A4843:M8147,13,0)</f>
        <v>Желтоқсан - Қантар</v>
      </c>
      <c r="M4862" s="26" t="str">
        <f>VLOOKUP(B4862,[1]ПланКаз!A4845:N8149,14,0)</f>
        <v>Шығыс-Қазақстан облысы, Өскемен қ.</v>
      </c>
      <c r="N4862" s="26" t="s">
        <v>61</v>
      </c>
      <c r="O4862" s="26" t="str">
        <f>VLOOKUP(B4862,[1]ПланКаз!A4844:P8148,16,0)</f>
        <v>Қантар - Желтоқсан</v>
      </c>
      <c r="P4862" s="26" t="s">
        <v>59</v>
      </c>
      <c r="Q4862" s="27" t="s">
        <v>61</v>
      </c>
      <c r="R4862" s="26"/>
      <c r="S4862" s="28" t="s">
        <v>61</v>
      </c>
      <c r="T4862" s="28" t="s">
        <v>61</v>
      </c>
      <c r="U4862" s="28">
        <v>133550</v>
      </c>
      <c r="V4862" s="28">
        <v>149576</v>
      </c>
      <c r="W4862" s="26"/>
      <c r="X4862" s="26" t="s">
        <v>62</v>
      </c>
      <c r="Y4862" s="26" t="s">
        <v>61</v>
      </c>
    </row>
    <row r="4863" spans="2:25" x14ac:dyDescent="0.2">
      <c r="B4863" s="26" t="s">
        <v>9911</v>
      </c>
      <c r="C4863" s="26" t="s">
        <v>55</v>
      </c>
      <c r="D4863" s="26" t="s">
        <v>9912</v>
      </c>
      <c r="E4863" s="26" t="str">
        <f>VLOOKUP(D4863,[1]ЕНС!A:E,2,FALSE)</f>
        <v>Услуги по пользованию информационной системой электронных закупок</v>
      </c>
      <c r="F4863" s="26" t="str">
        <f>VLOOKUP(D4863,[1]ЕНС!A:E,3,FALSE)</f>
        <v>Услуги по пользованию информационной системой электронных закупок</v>
      </c>
      <c r="G4863" s="26" t="s">
        <v>9913</v>
      </c>
      <c r="H4863" s="26" t="s">
        <v>26</v>
      </c>
      <c r="I4863" s="26">
        <v>0</v>
      </c>
      <c r="J4863" s="26">
        <v>631010000</v>
      </c>
      <c r="K4863" s="26" t="str">
        <f>VLOOKUP(B4863,[1]ПланКаз!A4846:M8150,12,0)</f>
        <v>ҚР, ШҚО, Өскемен қ., Бажов көш., 10</v>
      </c>
      <c r="L4863" s="26" t="str">
        <f>VLOOKUP(B4863,[1]ПланКаз!A4844:M8148,13,0)</f>
        <v>Желтоқсан - Қантар</v>
      </c>
      <c r="M4863" s="26" t="str">
        <f>VLOOKUP(B4863,[1]ПланКаз!A4846:N8150,14,0)</f>
        <v>Шығыс-Қазақстан облысы, Өскемен қ.</v>
      </c>
      <c r="N4863" s="26" t="s">
        <v>61</v>
      </c>
      <c r="O4863" s="26" t="str">
        <f>VLOOKUP(B4863,[1]ПланКаз!A4845:P8149,16,0)</f>
        <v>Қантар - Желтоқсан</v>
      </c>
      <c r="P4863" s="26" t="s">
        <v>5185</v>
      </c>
      <c r="Q4863" s="27" t="s">
        <v>61</v>
      </c>
      <c r="R4863" s="26"/>
      <c r="S4863" s="28" t="s">
        <v>61</v>
      </c>
      <c r="T4863" s="28" t="s">
        <v>61</v>
      </c>
      <c r="U4863" s="28">
        <v>4838625</v>
      </c>
      <c r="V4863" s="28">
        <v>5419260</v>
      </c>
      <c r="W4863" s="26"/>
      <c r="X4863" s="26" t="s">
        <v>62</v>
      </c>
      <c r="Y4863" s="26" t="s">
        <v>61</v>
      </c>
    </row>
    <row r="4864" spans="2:25" x14ac:dyDescent="0.2">
      <c r="B4864" s="26" t="s">
        <v>9914</v>
      </c>
      <c r="C4864" s="26" t="s">
        <v>55</v>
      </c>
      <c r="D4864" s="26" t="s">
        <v>9915</v>
      </c>
      <c r="E4864" s="26" t="str">
        <f>VLOOKUP(D4864,[1]ЕНС!A:E,2,FALSE)</f>
        <v>Услуги по актуализации/обеспечению нормативной/справочной/технической информацией/документацией (кроме разработки/корректировки/составлению)</v>
      </c>
      <c r="F4864" s="26" t="str">
        <f>VLOOKUP(D4864,[1]ЕНС!A:E,3,FALSE)</f>
        <v>Услуги по актуализации/обеспечению нормативной/справочной/технической информацией/документацией (кроме разработки/корректировки/составлению)</v>
      </c>
      <c r="G4864" s="26" t="s">
        <v>9916</v>
      </c>
      <c r="H4864" s="26" t="s">
        <v>26</v>
      </c>
      <c r="I4864" s="26">
        <v>0</v>
      </c>
      <c r="J4864" s="26">
        <v>631010000</v>
      </c>
      <c r="K4864" s="26" t="str">
        <f>VLOOKUP(B4864,[1]ПланКаз!A4847:M8151,12,0)</f>
        <v>ҚР, ШҚО, Өскемен қ., Бажов көш., 10</v>
      </c>
      <c r="L4864" s="26" t="str">
        <f>VLOOKUP(B4864,[1]ПланКаз!A4845:M8149,13,0)</f>
        <v>Желтоқсан - Қантар</v>
      </c>
      <c r="M4864" s="26" t="str">
        <f>VLOOKUP(B4864,[1]ПланКаз!A4847:N8151,14,0)</f>
        <v>Шығыс-Қазақстан облысы, Өскемен қ.</v>
      </c>
      <c r="N4864" s="26" t="s">
        <v>61</v>
      </c>
      <c r="O4864" s="26" t="str">
        <f>VLOOKUP(B4864,[1]ПланКаз!A4846:P8150,16,0)</f>
        <v>Қантар - Қазан</v>
      </c>
      <c r="P4864" s="26" t="s">
        <v>59</v>
      </c>
      <c r="Q4864" s="27" t="s">
        <v>61</v>
      </c>
      <c r="R4864" s="26"/>
      <c r="S4864" s="28" t="s">
        <v>61</v>
      </c>
      <c r="T4864" s="28" t="s">
        <v>61</v>
      </c>
      <c r="U4864" s="28">
        <v>1790000</v>
      </c>
      <c r="V4864" s="28">
        <v>2004800</v>
      </c>
      <c r="W4864" s="26"/>
      <c r="X4864" s="26" t="s">
        <v>62</v>
      </c>
      <c r="Y4864" s="26" t="s">
        <v>61</v>
      </c>
    </row>
    <row r="4865" spans="2:25" x14ac:dyDescent="0.2">
      <c r="B4865" s="26" t="s">
        <v>9917</v>
      </c>
      <c r="C4865" s="26" t="s">
        <v>55</v>
      </c>
      <c r="D4865" s="26" t="s">
        <v>9918</v>
      </c>
      <c r="E4865" s="26" t="str">
        <f>VLOOKUP(D4865,[1]ЕНС!A:E,2,FALSE)</f>
        <v>Услуги по мониторингу местного содержания в закупках товаров, работ, услуг</v>
      </c>
      <c r="F4865" s="26" t="str">
        <f>VLOOKUP(D4865,[1]ЕНС!A:E,3,FALSE)</f>
        <v>Услуги по мониторингу местного содержания в закупках товаров, работ, услуг</v>
      </c>
      <c r="G4865" s="26" t="s">
        <v>9919</v>
      </c>
      <c r="H4865" s="26" t="s">
        <v>26</v>
      </c>
      <c r="I4865" s="26">
        <v>0</v>
      </c>
      <c r="J4865" s="26">
        <v>631010000</v>
      </c>
      <c r="K4865" s="26" t="str">
        <f>VLOOKUP(B4865,[1]ПланКаз!A4848:M8152,12,0)</f>
        <v>ҚР, ШҚО, Өскемен қ., Бажов көш., 10</v>
      </c>
      <c r="L4865" s="26" t="str">
        <f>VLOOKUP(B4865,[1]ПланКаз!A4846:M8150,13,0)</f>
        <v>Желтоқсан - Қантар</v>
      </c>
      <c r="M4865" s="26" t="str">
        <f>VLOOKUP(B4865,[1]ПланКаз!A4848:N8152,14,0)</f>
        <v>Шығыс-Қазақстан облысы, Өскемен қ.</v>
      </c>
      <c r="N4865" s="26" t="s">
        <v>61</v>
      </c>
      <c r="O4865" s="26" t="str">
        <f>VLOOKUP(B4865,[1]ПланКаз!A4847:P8151,16,0)</f>
        <v>Қантар - Қазан</v>
      </c>
      <c r="P4865" s="26" t="s">
        <v>59</v>
      </c>
      <c r="Q4865" s="27" t="s">
        <v>61</v>
      </c>
      <c r="R4865" s="26"/>
      <c r="S4865" s="28" t="s">
        <v>61</v>
      </c>
      <c r="T4865" s="28" t="s">
        <v>61</v>
      </c>
      <c r="U4865" s="28">
        <v>3088800</v>
      </c>
      <c r="V4865" s="28">
        <v>3459456</v>
      </c>
      <c r="W4865" s="26"/>
      <c r="X4865" s="26" t="s">
        <v>62</v>
      </c>
      <c r="Y4865" s="26" t="s">
        <v>61</v>
      </c>
    </row>
    <row r="4866" spans="2:25" x14ac:dyDescent="0.2">
      <c r="B4866" s="26" t="s">
        <v>9920</v>
      </c>
      <c r="C4866" s="26" t="s">
        <v>55</v>
      </c>
      <c r="D4866" s="26" t="s">
        <v>9921</v>
      </c>
      <c r="E4866" s="26" t="str">
        <f>VLOOKUP(D4866,[1]ЕНС!A:E,2,FALSE)</f>
        <v>Услуги по предоставлению ценовых диапазонов/ценовых маркетинговых заключений</v>
      </c>
      <c r="F4866" s="26" t="str">
        <f>VLOOKUP(D4866,[1]ЕНС!A:E,3,FALSE)</f>
        <v>Услуги по предоставлению ценовых диапазонов/ценовых маркетинговых заключений</v>
      </c>
      <c r="G4866" s="26" t="s">
        <v>9922</v>
      </c>
      <c r="H4866" s="26" t="s">
        <v>26</v>
      </c>
      <c r="I4866" s="26">
        <v>0</v>
      </c>
      <c r="J4866" s="26">
        <v>631010000</v>
      </c>
      <c r="K4866" s="26" t="str">
        <f>VLOOKUP(B4866,[1]ПланКаз!A4849:M8153,12,0)</f>
        <v>ҚР, ШҚО, Өскемен қ., Бажов көш., 10</v>
      </c>
      <c r="L4866" s="26" t="str">
        <f>VLOOKUP(B4866,[1]ПланКаз!A4847:M8151,13,0)</f>
        <v>Қантар - Ақпан</v>
      </c>
      <c r="M4866" s="26" t="str">
        <f>VLOOKUP(B4866,[1]ПланКаз!A4849:N8153,14,0)</f>
        <v>Шығыс-Қазақстан облысы, Өскемен қ.</v>
      </c>
      <c r="N4866" s="26" t="s">
        <v>61</v>
      </c>
      <c r="O4866" s="26" t="str">
        <f>VLOOKUP(B4866,[1]ПланКаз!A4848:P8152,16,0)</f>
        <v>Ақпан</v>
      </c>
      <c r="P4866" s="26" t="s">
        <v>59</v>
      </c>
      <c r="Q4866" s="27" t="s">
        <v>61</v>
      </c>
      <c r="R4866" s="26"/>
      <c r="S4866" s="28" t="s">
        <v>61</v>
      </c>
      <c r="T4866" s="28" t="s">
        <v>61</v>
      </c>
      <c r="U4866" s="28">
        <v>2017696.67</v>
      </c>
      <c r="V4866" s="28">
        <v>2259820.27</v>
      </c>
      <c r="W4866" s="26"/>
      <c r="X4866" s="26" t="s">
        <v>72</v>
      </c>
      <c r="Y4866" s="26" t="s">
        <v>61</v>
      </c>
    </row>
    <row r="4867" spans="2:25" x14ac:dyDescent="0.2">
      <c r="B4867" s="26" t="s">
        <v>9923</v>
      </c>
      <c r="C4867" s="26" t="s">
        <v>55</v>
      </c>
      <c r="D4867" s="26" t="s">
        <v>9924</v>
      </c>
      <c r="E4867" s="26" t="str">
        <f>VLOOKUP(D4867,[1]ЕНС!A:E,2,FALSE)</f>
        <v>Услуги по прогнозу погоды и метеорологии</v>
      </c>
      <c r="F4867" s="26" t="str">
        <f>VLOOKUP(D4867,[1]ЕНС!A:E,3,FALSE)</f>
        <v>Услуги по прогнозу погоды и метеорологии</v>
      </c>
      <c r="G4867" s="26" t="s">
        <v>9925</v>
      </c>
      <c r="H4867" s="26" t="s">
        <v>26</v>
      </c>
      <c r="I4867" s="26">
        <v>0</v>
      </c>
      <c r="J4867" s="26">
        <v>631010000</v>
      </c>
      <c r="K4867" s="26" t="str">
        <f>VLOOKUP(B4867,[1]ПланКаз!A4850:M8154,12,0)</f>
        <v>ҚР, ШҚО, Өскемен қ., Бажов көш., 10</v>
      </c>
      <c r="L4867" s="26" t="str">
        <f>VLOOKUP(B4867,[1]ПланКаз!A4848:M8152,13,0)</f>
        <v>Желтоқсан - Қантар</v>
      </c>
      <c r="M4867" s="26" t="str">
        <f>VLOOKUP(B4867,[1]ПланКаз!A4850:N8154,14,0)</f>
        <v>Шығыс-Қазақстан облысы, Өскемен қ.</v>
      </c>
      <c r="N4867" s="26" t="s">
        <v>61</v>
      </c>
      <c r="O4867" s="26" t="str">
        <f>VLOOKUP(B4867,[1]ПланКаз!A4849:P8153,16,0)</f>
        <v>Қантар - Желтоқсан</v>
      </c>
      <c r="P4867" s="26" t="s">
        <v>59</v>
      </c>
      <c r="Q4867" s="27" t="s">
        <v>61</v>
      </c>
      <c r="R4867" s="26"/>
      <c r="S4867" s="28" t="s">
        <v>61</v>
      </c>
      <c r="T4867" s="28" t="s">
        <v>61</v>
      </c>
      <c r="U4867" s="28">
        <v>591479</v>
      </c>
      <c r="V4867" s="28">
        <v>662456.48</v>
      </c>
      <c r="W4867" s="26"/>
      <c r="X4867" s="26" t="s">
        <v>62</v>
      </c>
      <c r="Y4867" s="26" t="s">
        <v>61</v>
      </c>
    </row>
    <row r="4868" spans="2:25" x14ac:dyDescent="0.2">
      <c r="B4868" s="26" t="s">
        <v>9926</v>
      </c>
      <c r="C4868" s="26" t="s">
        <v>55</v>
      </c>
      <c r="D4868" s="26" t="s">
        <v>9927</v>
      </c>
      <c r="E4868" s="26" t="str">
        <f>VLOOKUP(D4868,[1]ЕНС!A:E,2,FALSE)</f>
        <v>Услуги по сопровождению и технической поддержке информационной системы</v>
      </c>
      <c r="F4868" s="26" t="str">
        <f>VLOOKUP(D4868,[1]ЕНС!A:E,3,FALSE)</f>
        <v>Услуги по сопровождению и технической поддержке информационной системы</v>
      </c>
      <c r="G4868" s="26" t="s">
        <v>9928</v>
      </c>
      <c r="H4868" s="26" t="s">
        <v>26</v>
      </c>
      <c r="I4868" s="26">
        <v>0</v>
      </c>
      <c r="J4868" s="26">
        <v>631010000</v>
      </c>
      <c r="K4868" s="26" t="str">
        <f>VLOOKUP(B4868,[1]ПланКаз!A4851:M8155,12,0)</f>
        <v>ҚР, ШҚО, Өскемен қ., Бажов көш., 10</v>
      </c>
      <c r="L4868" s="26" t="str">
        <f>VLOOKUP(B4868,[1]ПланКаз!A4849:M8153,13,0)</f>
        <v>Наурыз - Сәуір</v>
      </c>
      <c r="M4868" s="26" t="str">
        <f>VLOOKUP(B4868,[1]ПланКаз!A4851:N8155,14,0)</f>
        <v>Шығыс-Қазақстан облысы, Өскемен қ.</v>
      </c>
      <c r="N4868" s="26" t="s">
        <v>61</v>
      </c>
      <c r="O4868" s="26" t="str">
        <f>VLOOKUP(B4868,[1]ПланКаз!A4850:P8154,16,0)</f>
        <v>Бір жылдың ішінде</v>
      </c>
      <c r="P4868" s="26" t="s">
        <v>5185</v>
      </c>
      <c r="Q4868" s="27" t="s">
        <v>61</v>
      </c>
      <c r="R4868" s="26"/>
      <c r="S4868" s="28" t="s">
        <v>61</v>
      </c>
      <c r="T4868" s="28" t="s">
        <v>61</v>
      </c>
      <c r="U4868" s="28">
        <v>105089</v>
      </c>
      <c r="V4868" s="28">
        <v>117699.68</v>
      </c>
      <c r="W4868" s="26"/>
      <c r="X4868" s="26" t="s">
        <v>72</v>
      </c>
      <c r="Y4868" s="26" t="s">
        <v>61</v>
      </c>
    </row>
    <row r="4869" spans="2:25" x14ac:dyDescent="0.2">
      <c r="B4869" s="26" t="s">
        <v>9929</v>
      </c>
      <c r="C4869" s="26" t="s">
        <v>55</v>
      </c>
      <c r="D4869" s="26" t="s">
        <v>9930</v>
      </c>
      <c r="E4869" s="26" t="str">
        <f>VLOOKUP(D4869,[1]ЕНС!A:E,2,FALSE)</f>
        <v>Услуги по поверке средств измерений</v>
      </c>
      <c r="F4869" s="26" t="str">
        <f>VLOOKUP(D4869,[1]ЕНС!A:E,3,FALSE)</f>
        <v>Услуги по поверке средств измерений</v>
      </c>
      <c r="G4869" s="26" t="s">
        <v>9931</v>
      </c>
      <c r="H4869" s="26" t="s">
        <v>22</v>
      </c>
      <c r="I4869" s="26">
        <v>0</v>
      </c>
      <c r="J4869" s="26">
        <v>631010000</v>
      </c>
      <c r="K4869" s="26" t="str">
        <f>VLOOKUP(B4869,[1]ПланКаз!A4852:M8156,12,0)</f>
        <v>ҚР, ШҚО, Өскемен қ., Бажов көш., 10</v>
      </c>
      <c r="L4869" s="26" t="str">
        <f>VLOOKUP(B4869,[1]ПланКаз!A4850:M8154,13,0)</f>
        <v>Желтоқсан - Қантар</v>
      </c>
      <c r="M4869" s="26" t="str">
        <f>VLOOKUP(B4869,[1]ПланКаз!A4852:N8156,14,0)</f>
        <v>Шығыс-Қазақстан облысы, Өскемен қ.</v>
      </c>
      <c r="N4869" s="26" t="s">
        <v>61</v>
      </c>
      <c r="O4869" s="26" t="str">
        <f>VLOOKUP(B4869,[1]ПланКаз!A4851:P8155,16,0)</f>
        <v>Қантар - Желтоқсан</v>
      </c>
      <c r="P4869" s="26" t="s">
        <v>59</v>
      </c>
      <c r="Q4869" s="27" t="s">
        <v>61</v>
      </c>
      <c r="R4869" s="26"/>
      <c r="S4869" s="28" t="s">
        <v>61</v>
      </c>
      <c r="T4869" s="28" t="s">
        <v>61</v>
      </c>
      <c r="U4869" s="28">
        <v>3043910</v>
      </c>
      <c r="V4869" s="28">
        <v>3409179.2</v>
      </c>
      <c r="W4869" s="26"/>
      <c r="X4869" s="26" t="s">
        <v>62</v>
      </c>
      <c r="Y4869" s="26" t="s">
        <v>61</v>
      </c>
    </row>
    <row r="4870" spans="2:25" x14ac:dyDescent="0.2">
      <c r="B4870" s="26" t="s">
        <v>9932</v>
      </c>
      <c r="C4870" s="26" t="s">
        <v>55</v>
      </c>
      <c r="D4870" s="26" t="s">
        <v>9930</v>
      </c>
      <c r="E4870" s="26" t="str">
        <f>VLOOKUP(D4870,[1]ЕНС!A:E,2,FALSE)</f>
        <v>Услуги по поверке средств измерений</v>
      </c>
      <c r="F4870" s="26" t="str">
        <f>VLOOKUP(D4870,[1]ЕНС!A:E,3,FALSE)</f>
        <v>Услуги по поверке средств измерений</v>
      </c>
      <c r="G4870" s="26" t="s">
        <v>9931</v>
      </c>
      <c r="H4870" s="26" t="s">
        <v>22</v>
      </c>
      <c r="I4870" s="26">
        <v>0</v>
      </c>
      <c r="J4870" s="26">
        <v>631010000</v>
      </c>
      <c r="K4870" s="26" t="str">
        <f>VLOOKUP(B4870,[1]ПланКаз!A4853:M8157,12,0)</f>
        <v>ҚР, ШҚО, Өскемен қ., Бажов көш., 10</v>
      </c>
      <c r="L4870" s="26" t="str">
        <f>VLOOKUP(B4870,[1]ПланКаз!A4851:M8155,13,0)</f>
        <v>Желтоқсан - Қантар</v>
      </c>
      <c r="M4870" s="26" t="str">
        <f>VLOOKUP(B4870,[1]ПланКаз!A4853:N8157,14,0)</f>
        <v>Шығыс-Қазақстан облысы, Өскемен қ.</v>
      </c>
      <c r="N4870" s="26" t="s">
        <v>61</v>
      </c>
      <c r="O4870" s="26" t="str">
        <f>VLOOKUP(B4870,[1]ПланКаз!A4852:P8156,16,0)</f>
        <v>Қантар - Желтоқсан</v>
      </c>
      <c r="P4870" s="26" t="s">
        <v>59</v>
      </c>
      <c r="Q4870" s="27" t="s">
        <v>61</v>
      </c>
      <c r="R4870" s="26"/>
      <c r="S4870" s="28" t="s">
        <v>61</v>
      </c>
      <c r="T4870" s="28" t="s">
        <v>61</v>
      </c>
      <c r="U4870" s="28">
        <v>796800</v>
      </c>
      <c r="V4870" s="28">
        <v>892416</v>
      </c>
      <c r="W4870" s="26"/>
      <c r="X4870" s="26" t="s">
        <v>62</v>
      </c>
      <c r="Y4870" s="26" t="s">
        <v>61</v>
      </c>
    </row>
    <row r="4871" spans="2:25" x14ac:dyDescent="0.2">
      <c r="B4871" s="26" t="s">
        <v>9933</v>
      </c>
      <c r="C4871" s="26" t="s">
        <v>55</v>
      </c>
      <c r="D4871" s="26" t="s">
        <v>9930</v>
      </c>
      <c r="E4871" s="26" t="str">
        <f>VLOOKUP(D4871,[1]ЕНС!A:E,2,FALSE)</f>
        <v>Услуги по поверке средств измерений</v>
      </c>
      <c r="F4871" s="26" t="str">
        <f>VLOOKUP(D4871,[1]ЕНС!A:E,3,FALSE)</f>
        <v>Услуги по поверке средств измерений</v>
      </c>
      <c r="G4871" s="26" t="s">
        <v>9931</v>
      </c>
      <c r="H4871" s="26" t="s">
        <v>22</v>
      </c>
      <c r="I4871" s="26">
        <v>0</v>
      </c>
      <c r="J4871" s="26">
        <v>631010000</v>
      </c>
      <c r="K4871" s="26" t="str">
        <f>VLOOKUP(B4871,[1]ПланКаз!A4854:M8158,12,0)</f>
        <v>ҚР, ШҚО, Өскемен қ., Бажов көш., 10</v>
      </c>
      <c r="L4871" s="26" t="str">
        <f>VLOOKUP(B4871,[1]ПланКаз!A4852:M8156,13,0)</f>
        <v>Желтоқсан - Қантар</v>
      </c>
      <c r="M4871" s="26" t="str">
        <f>VLOOKUP(B4871,[1]ПланКаз!A4854:N8158,14,0)</f>
        <v>Шығыс-Қазақстан облысы, Өскемен қ.</v>
      </c>
      <c r="N4871" s="26" t="s">
        <v>61</v>
      </c>
      <c r="O4871" s="26" t="str">
        <f>VLOOKUP(B4871,[1]ПланКаз!A4853:P8157,16,0)</f>
        <v>Қантар - Желтоқсан</v>
      </c>
      <c r="P4871" s="26" t="s">
        <v>59</v>
      </c>
      <c r="Q4871" s="27" t="s">
        <v>61</v>
      </c>
      <c r="R4871" s="26"/>
      <c r="S4871" s="28" t="s">
        <v>61</v>
      </c>
      <c r="T4871" s="28" t="s">
        <v>61</v>
      </c>
      <c r="U4871" s="28">
        <v>0</v>
      </c>
      <c r="V4871" s="28">
        <v>0</v>
      </c>
      <c r="W4871" s="26"/>
      <c r="X4871" s="26" t="s">
        <v>62</v>
      </c>
      <c r="Y4871" s="26" t="s">
        <v>213</v>
      </c>
    </row>
    <row r="4872" spans="2:25" x14ac:dyDescent="0.2">
      <c r="B4872" s="26" t="s">
        <v>9934</v>
      </c>
      <c r="C4872" s="26" t="s">
        <v>55</v>
      </c>
      <c r="D4872" s="26" t="s">
        <v>9930</v>
      </c>
      <c r="E4872" s="26" t="str">
        <f>VLOOKUP(D4872,[1]ЕНС!A:E,2,FALSE)</f>
        <v>Услуги по поверке средств измерений</v>
      </c>
      <c r="F4872" s="26" t="str">
        <f>VLOOKUP(D4872,[1]ЕНС!A:E,3,FALSE)</f>
        <v>Услуги по поверке средств измерений</v>
      </c>
      <c r="G4872" s="26" t="s">
        <v>9931</v>
      </c>
      <c r="H4872" s="26" t="s">
        <v>22</v>
      </c>
      <c r="I4872" s="26">
        <v>0</v>
      </c>
      <c r="J4872" s="26">
        <v>631010000</v>
      </c>
      <c r="K4872" s="26" t="str">
        <f>VLOOKUP(B4872,[1]ПланКаз!A4855:M8159,12,0)</f>
        <v>ҚР, ШҚО, Өскемен қ., Бажов көш., 10</v>
      </c>
      <c r="L4872" s="26" t="str">
        <f>VLOOKUP(B4872,[1]ПланКаз!A4853:M8157,13,0)</f>
        <v>Сәуір - Мамыр</v>
      </c>
      <c r="M4872" s="26" t="str">
        <f>VLOOKUP(B4872,[1]ПланКаз!A4855:N8159,14,0)</f>
        <v>Шығыс-Қазақстан облысы, Өскемен қ.</v>
      </c>
      <c r="N4872" s="26" t="s">
        <v>61</v>
      </c>
      <c r="O4872" s="26" t="str">
        <f>VLOOKUP(B4872,[1]ПланКаз!A4854:P8158,16,0)</f>
        <v>Мамыр - Желтоқсан</v>
      </c>
      <c r="P4872" s="26" t="s">
        <v>59</v>
      </c>
      <c r="Q4872" s="27" t="s">
        <v>61</v>
      </c>
      <c r="R4872" s="26"/>
      <c r="S4872" s="28" t="s">
        <v>61</v>
      </c>
      <c r="T4872" s="28" t="s">
        <v>61</v>
      </c>
      <c r="U4872" s="28">
        <v>1144500</v>
      </c>
      <c r="V4872" s="28">
        <v>1281840</v>
      </c>
      <c r="W4872" s="26"/>
      <c r="X4872" s="26" t="s">
        <v>72</v>
      </c>
      <c r="Y4872" s="26" t="s">
        <v>61</v>
      </c>
    </row>
    <row r="4873" spans="2:25" x14ac:dyDescent="0.2">
      <c r="B4873" s="26" t="s">
        <v>9935</v>
      </c>
      <c r="C4873" s="26" t="s">
        <v>55</v>
      </c>
      <c r="D4873" s="26" t="s">
        <v>9936</v>
      </c>
      <c r="E4873" s="26" t="str">
        <f>VLOOKUP(D4873,[1]ЕНС!A:E,2,FALSE)</f>
        <v>Услуги по аккредитации/постаккредитации лаборатории</v>
      </c>
      <c r="F4873" s="26" t="str">
        <f>VLOOKUP(D4873,[1]ЕНС!A:E,3,FALSE)</f>
        <v>Услуги по аккредитации/постаккредитации лаборатории</v>
      </c>
      <c r="G4873" s="26" t="s">
        <v>9937</v>
      </c>
      <c r="H4873" s="26" t="s">
        <v>26</v>
      </c>
      <c r="I4873" s="26">
        <v>0</v>
      </c>
      <c r="J4873" s="26">
        <v>631010000</v>
      </c>
      <c r="K4873" s="26" t="str">
        <f>VLOOKUP(B4873,[1]ПланКаз!A4856:M8160,12,0)</f>
        <v>ҚР, ШҚО, Өскемен қ., Бажов көш., 10</v>
      </c>
      <c r="L4873" s="26" t="str">
        <f>VLOOKUP(B4873,[1]ПланКаз!A4854:M8158,13,0)</f>
        <v>Сәуір - Мамыр</v>
      </c>
      <c r="M4873" s="26" t="str">
        <f>VLOOKUP(B4873,[1]ПланКаз!A4856:N8160,14,0)</f>
        <v>Шығыс-Қазақстан облысы, Өскемен қ.</v>
      </c>
      <c r="N4873" s="26" t="s">
        <v>61</v>
      </c>
      <c r="O4873" s="26" t="str">
        <f>VLOOKUP(B4873,[1]ПланКаз!A4855:P8159,16,0)</f>
        <v>Мамыр - Желтоқсан</v>
      </c>
      <c r="P4873" s="26" t="s">
        <v>5185</v>
      </c>
      <c r="Q4873" s="27" t="s">
        <v>61</v>
      </c>
      <c r="R4873" s="26"/>
      <c r="S4873" s="28" t="s">
        <v>61</v>
      </c>
      <c r="T4873" s="28" t="s">
        <v>61</v>
      </c>
      <c r="U4873" s="28" t="s">
        <v>61</v>
      </c>
      <c r="V4873" s="28" t="s">
        <v>61</v>
      </c>
      <c r="W4873" s="26"/>
      <c r="X4873" s="26" t="s">
        <v>72</v>
      </c>
      <c r="Y4873" s="26" t="s">
        <v>9938</v>
      </c>
    </row>
    <row r="4874" spans="2:25" x14ac:dyDescent="0.2">
      <c r="B4874" s="26" t="s">
        <v>9939</v>
      </c>
      <c r="C4874" s="26" t="s">
        <v>55</v>
      </c>
      <c r="D4874" s="26" t="s">
        <v>9936</v>
      </c>
      <c r="E4874" s="26" t="str">
        <f>VLOOKUP(D4874,[1]ЕНС!A:E,2,FALSE)</f>
        <v>Услуги по аккредитации/постаккредитации лаборатории</v>
      </c>
      <c r="F4874" s="26" t="str">
        <f>VLOOKUP(D4874,[1]ЕНС!A:E,3,FALSE)</f>
        <v>Услуги по аккредитации/постаккредитации лаборатории</v>
      </c>
      <c r="G4874" s="26" t="s">
        <v>9937</v>
      </c>
      <c r="H4874" s="26" t="s">
        <v>26</v>
      </c>
      <c r="I4874" s="26">
        <v>0</v>
      </c>
      <c r="J4874" s="26">
        <v>631010000</v>
      </c>
      <c r="K4874" s="26" t="str">
        <f>VLOOKUP(B4874,[1]ПланКаз!A4857:M8161,12,0)</f>
        <v>ҚР, ШҚО, Өскемен қ., Бажов көш., 10</v>
      </c>
      <c r="L4874" s="26" t="str">
        <f>VLOOKUP(B4874,[1]ПланКаз!A4855:M8159,13,0)</f>
        <v>Маусым - Шілде</v>
      </c>
      <c r="M4874" s="26" t="str">
        <f>VLOOKUP(B4874,[1]ПланКаз!A4857:N8161,14,0)</f>
        <v>Шығыс-Қазақстан облысы, Өскемен қ.</v>
      </c>
      <c r="N4874" s="26" t="s">
        <v>61</v>
      </c>
      <c r="O4874" s="26" t="str">
        <f>VLOOKUP(B4874,[1]ПланКаз!A4856:P8160,16,0)</f>
        <v>Маусым - Желтоқсан</v>
      </c>
      <c r="P4874" s="26" t="s">
        <v>5185</v>
      </c>
      <c r="Q4874" s="27" t="s">
        <v>61</v>
      </c>
      <c r="R4874" s="26"/>
      <c r="S4874" s="28" t="s">
        <v>61</v>
      </c>
      <c r="T4874" s="28" t="s">
        <v>61</v>
      </c>
      <c r="U4874" s="28">
        <v>305000</v>
      </c>
      <c r="V4874" s="28">
        <v>341600</v>
      </c>
      <c r="W4874" s="26"/>
      <c r="X4874" s="26" t="s">
        <v>72</v>
      </c>
      <c r="Y4874" s="26" t="s">
        <v>61</v>
      </c>
    </row>
    <row r="4875" spans="2:25" x14ac:dyDescent="0.2">
      <c r="B4875" s="26" t="s">
        <v>9940</v>
      </c>
      <c r="C4875" s="26" t="s">
        <v>55</v>
      </c>
      <c r="D4875" s="26" t="s">
        <v>9941</v>
      </c>
      <c r="E4875" s="26" t="str">
        <f>VLOOKUP(D4875,[1]ЕНС!A:E,2,FALSE)</f>
        <v>Услуги по проведению метрологической аттестации средств измерений</v>
      </c>
      <c r="F4875" s="26" t="str">
        <f>VLOOKUP(D4875,[1]ЕНС!A:E,3,FALSE)</f>
        <v>Услуги по проведению метрологической аттестации средств измерений</v>
      </c>
      <c r="G4875" s="26" t="s">
        <v>9942</v>
      </c>
      <c r="H4875" s="26" t="s">
        <v>26</v>
      </c>
      <c r="I4875" s="26">
        <v>0</v>
      </c>
      <c r="J4875" s="26">
        <v>631010000</v>
      </c>
      <c r="K4875" s="26" t="str">
        <f>VLOOKUP(B4875,[1]ПланКаз!A4858:M8162,12,0)</f>
        <v>ҚР, ШҚО, Өскемен қ., Бажов көш., 10</v>
      </c>
      <c r="L4875" s="26" t="str">
        <f>VLOOKUP(B4875,[1]ПланКаз!A4856:M8160,13,0)</f>
        <v>Сәуір - Мамыр</v>
      </c>
      <c r="M4875" s="26" t="str">
        <f>VLOOKUP(B4875,[1]ПланКаз!A4858:N8162,14,0)</f>
        <v>Шығыс-Қазақстан облысы, Өскемен қ.</v>
      </c>
      <c r="N4875" s="26" t="s">
        <v>61</v>
      </c>
      <c r="O4875" s="26" t="str">
        <f>VLOOKUP(B4875,[1]ПланКаз!A4857:P8161,16,0)</f>
        <v>Мамыр - Желтоқсан</v>
      </c>
      <c r="P4875" s="26" t="s">
        <v>59</v>
      </c>
      <c r="Q4875" s="27" t="s">
        <v>61</v>
      </c>
      <c r="R4875" s="26"/>
      <c r="S4875" s="28" t="s">
        <v>61</v>
      </c>
      <c r="T4875" s="28" t="s">
        <v>61</v>
      </c>
      <c r="U4875" s="28" t="s">
        <v>61</v>
      </c>
      <c r="V4875" s="28" t="s">
        <v>61</v>
      </c>
      <c r="W4875" s="26"/>
      <c r="X4875" s="26" t="s">
        <v>72</v>
      </c>
      <c r="Y4875" s="26" t="s">
        <v>5280</v>
      </c>
    </row>
    <row r="4876" spans="2:25" x14ac:dyDescent="0.2">
      <c r="B4876" s="26" t="s">
        <v>9943</v>
      </c>
      <c r="C4876" s="26" t="s">
        <v>55</v>
      </c>
      <c r="D4876" s="26" t="s">
        <v>9941</v>
      </c>
      <c r="E4876" s="26" t="str">
        <f>VLOOKUP(D4876,[1]ЕНС!A:E,2,FALSE)</f>
        <v>Услуги по проведению метрологической аттестации средств измерений</v>
      </c>
      <c r="F4876" s="26" t="str">
        <f>VLOOKUP(D4876,[1]ЕНС!A:E,3,FALSE)</f>
        <v>Услуги по проведению метрологической аттестации средств измерений</v>
      </c>
      <c r="G4876" s="26" t="s">
        <v>9942</v>
      </c>
      <c r="H4876" s="26" t="s">
        <v>22</v>
      </c>
      <c r="I4876" s="26">
        <v>0</v>
      </c>
      <c r="J4876" s="26">
        <v>631010000</v>
      </c>
      <c r="K4876" s="26" t="str">
        <f>VLOOKUP(B4876,[1]ПланКаз!A4859:M8163,12,0)</f>
        <v>ҚР, ШҚО, Өскемен қ., Бажов көш., 10</v>
      </c>
      <c r="L4876" s="26" t="str">
        <f>VLOOKUP(B4876,[1]ПланКаз!A4857:M8161,13,0)</f>
        <v>Сәуір - Мамыр</v>
      </c>
      <c r="M4876" s="26" t="str">
        <f>VLOOKUP(B4876,[1]ПланКаз!A4859:N8163,14,0)</f>
        <v>Шығыс-Қазақстан облысы, Өскемен қ.</v>
      </c>
      <c r="N4876" s="26" t="s">
        <v>61</v>
      </c>
      <c r="O4876" s="26" t="str">
        <f>VLOOKUP(B4876,[1]ПланКаз!A4858:P8162,16,0)</f>
        <v>Мамыр - Желтоқсан</v>
      </c>
      <c r="P4876" s="26" t="s">
        <v>59</v>
      </c>
      <c r="Q4876" s="27" t="s">
        <v>61</v>
      </c>
      <c r="R4876" s="26"/>
      <c r="S4876" s="28" t="s">
        <v>61</v>
      </c>
      <c r="T4876" s="28" t="s">
        <v>61</v>
      </c>
      <c r="U4876" s="28">
        <v>1034000</v>
      </c>
      <c r="V4876" s="28">
        <v>1158080</v>
      </c>
      <c r="W4876" s="26"/>
      <c r="X4876" s="26" t="s">
        <v>72</v>
      </c>
      <c r="Y4876" s="26" t="s">
        <v>61</v>
      </c>
    </row>
    <row r="4877" spans="2:25" x14ac:dyDescent="0.2">
      <c r="B4877" s="26" t="s">
        <v>9944</v>
      </c>
      <c r="C4877" s="26" t="s">
        <v>55</v>
      </c>
      <c r="D4877" s="26" t="s">
        <v>9945</v>
      </c>
      <c r="E4877" s="26" t="str">
        <f>VLOOKUP(D4877,[1]ЕНС!A:E,2,FALSE)</f>
        <v>Услуги по метрологической аттестации методики выполнения измерений</v>
      </c>
      <c r="F4877" s="26" t="str">
        <f>VLOOKUP(D4877,[1]ЕНС!A:E,3,FALSE)</f>
        <v>Услуги по метрологической аттестации методики выполнения измерений</v>
      </c>
      <c r="G4877" s="26" t="s">
        <v>9946</v>
      </c>
      <c r="H4877" s="26" t="s">
        <v>26</v>
      </c>
      <c r="I4877" s="26">
        <v>0</v>
      </c>
      <c r="J4877" s="26">
        <v>631010000</v>
      </c>
      <c r="K4877" s="26" t="str">
        <f>VLOOKUP(B4877,[1]ПланКаз!A4860:M8164,12,0)</f>
        <v>ҚР, ШҚО, Өскемен қ., Бажов көш., 10</v>
      </c>
      <c r="L4877" s="26" t="str">
        <f>VLOOKUP(B4877,[1]ПланКаз!A4858:M8162,13,0)</f>
        <v>Сәуір - Мамыр</v>
      </c>
      <c r="M4877" s="26" t="str">
        <f>VLOOKUP(B4877,[1]ПланКаз!A4860:N8164,14,0)</f>
        <v>Шығыс-Қазақстан облысы, Өскемен қ.</v>
      </c>
      <c r="N4877" s="26" t="s">
        <v>61</v>
      </c>
      <c r="O4877" s="26" t="str">
        <f>VLOOKUP(B4877,[1]ПланКаз!A4859:P8163,16,0)</f>
        <v>Мамыр - Желтоқсан</v>
      </c>
      <c r="P4877" s="26" t="s">
        <v>5185</v>
      </c>
      <c r="Q4877" s="27" t="s">
        <v>61</v>
      </c>
      <c r="R4877" s="26"/>
      <c r="S4877" s="28" t="s">
        <v>61</v>
      </c>
      <c r="T4877" s="28" t="s">
        <v>61</v>
      </c>
      <c r="U4877" s="28" t="s">
        <v>61</v>
      </c>
      <c r="V4877" s="28" t="s">
        <v>61</v>
      </c>
      <c r="W4877" s="26"/>
      <c r="X4877" s="26" t="s">
        <v>72</v>
      </c>
      <c r="Y4877" s="26" t="s">
        <v>9938</v>
      </c>
    </row>
    <row r="4878" spans="2:25" x14ac:dyDescent="0.2">
      <c r="B4878" s="26" t="s">
        <v>9947</v>
      </c>
      <c r="C4878" s="26" t="s">
        <v>55</v>
      </c>
      <c r="D4878" s="26" t="s">
        <v>9945</v>
      </c>
      <c r="E4878" s="26" t="str">
        <f>VLOOKUP(D4878,[1]ЕНС!A:E,2,FALSE)</f>
        <v>Услуги по метрологической аттестации методики выполнения измерений</v>
      </c>
      <c r="F4878" s="26" t="str">
        <f>VLOOKUP(D4878,[1]ЕНС!A:E,3,FALSE)</f>
        <v>Услуги по метрологической аттестации методики выполнения измерений</v>
      </c>
      <c r="G4878" s="26" t="s">
        <v>9946</v>
      </c>
      <c r="H4878" s="26" t="s">
        <v>26</v>
      </c>
      <c r="I4878" s="26">
        <v>0</v>
      </c>
      <c r="J4878" s="26">
        <v>631010000</v>
      </c>
      <c r="K4878" s="26" t="str">
        <f>VLOOKUP(B4878,[1]ПланКаз!A4861:M8165,12,0)</f>
        <v>ҚР, ШҚО, Өскемен қ., Бажов көш., 10</v>
      </c>
      <c r="L4878" s="26" t="str">
        <f>VLOOKUP(B4878,[1]ПланКаз!A4859:M8163,13,0)</f>
        <v>Шілде - Тамыз</v>
      </c>
      <c r="M4878" s="26" t="str">
        <f>VLOOKUP(B4878,[1]ПланКаз!A4861:N8165,14,0)</f>
        <v>Шығыс-Қазақстан облысы, Өскемен қ.</v>
      </c>
      <c r="N4878" s="26" t="s">
        <v>61</v>
      </c>
      <c r="O4878" s="26" t="str">
        <f>VLOOKUP(B4878,[1]ПланКаз!A4860:P8164,16,0)</f>
        <v>Қазан</v>
      </c>
      <c r="P4878" s="26" t="s">
        <v>5185</v>
      </c>
      <c r="Q4878" s="27" t="s">
        <v>61</v>
      </c>
      <c r="R4878" s="26"/>
      <c r="S4878" s="28" t="s">
        <v>61</v>
      </c>
      <c r="T4878" s="28" t="s">
        <v>61</v>
      </c>
      <c r="U4878" s="28" t="s">
        <v>61</v>
      </c>
      <c r="V4878" s="28" t="s">
        <v>61</v>
      </c>
      <c r="W4878" s="26"/>
      <c r="X4878" s="26" t="s">
        <v>72</v>
      </c>
      <c r="Y4878" s="26" t="s">
        <v>5280</v>
      </c>
    </row>
    <row r="4879" spans="2:25" x14ac:dyDescent="0.2">
      <c r="B4879" s="26" t="s">
        <v>9948</v>
      </c>
      <c r="C4879" s="26" t="s">
        <v>55</v>
      </c>
      <c r="D4879" s="26" t="s">
        <v>9945</v>
      </c>
      <c r="E4879" s="26" t="str">
        <f>VLOOKUP(D4879,[1]ЕНС!A:E,2,FALSE)</f>
        <v>Услуги по метрологической аттестации методики выполнения измерений</v>
      </c>
      <c r="F4879" s="26" t="str">
        <f>VLOOKUP(D4879,[1]ЕНС!A:E,3,FALSE)</f>
        <v>Услуги по метрологической аттестации методики выполнения измерений</v>
      </c>
      <c r="G4879" s="26" t="s">
        <v>9946</v>
      </c>
      <c r="H4879" s="26" t="s">
        <v>22</v>
      </c>
      <c r="I4879" s="26">
        <v>0</v>
      </c>
      <c r="J4879" s="26">
        <v>631010000</v>
      </c>
      <c r="K4879" s="26" t="str">
        <f>VLOOKUP(B4879,[1]ПланКаз!A4862:M8166,12,0)</f>
        <v>ҚР, ШҚО, Өскемен қ., Бажов көш., 10</v>
      </c>
      <c r="L4879" s="26" t="str">
        <f>VLOOKUP(B4879,[1]ПланКаз!A4860:M8164,13,0)</f>
        <v>Шілде - Тамыз</v>
      </c>
      <c r="M4879" s="26" t="str">
        <f>VLOOKUP(B4879,[1]ПланКаз!A4862:N8166,14,0)</f>
        <v>Шығыс-Қазақстан облысы, Өскемен қ.</v>
      </c>
      <c r="N4879" s="26" t="s">
        <v>61</v>
      </c>
      <c r="O4879" s="26" t="str">
        <f>VLOOKUP(B4879,[1]ПланКаз!A4861:P8165,16,0)</f>
        <v>Қазан</v>
      </c>
      <c r="P4879" s="26" t="s">
        <v>5185</v>
      </c>
      <c r="Q4879" s="27" t="s">
        <v>61</v>
      </c>
      <c r="R4879" s="26"/>
      <c r="S4879" s="28" t="s">
        <v>61</v>
      </c>
      <c r="T4879" s="28" t="s">
        <v>61</v>
      </c>
      <c r="U4879" s="28">
        <v>379316</v>
      </c>
      <c r="V4879" s="28">
        <v>424833.92</v>
      </c>
      <c r="W4879" s="26"/>
      <c r="X4879" s="26" t="s">
        <v>72</v>
      </c>
      <c r="Y4879" s="26" t="s">
        <v>61</v>
      </c>
    </row>
    <row r="4880" spans="2:25" x14ac:dyDescent="0.2">
      <c r="B4880" s="26" t="s">
        <v>9949</v>
      </c>
      <c r="C4880" s="26" t="s">
        <v>55</v>
      </c>
      <c r="D4880" s="26" t="s">
        <v>9950</v>
      </c>
      <c r="E4880" s="26" t="str">
        <f>VLOOKUP(D4880,[1]ЕНС!A:E,2,FALSE)</f>
        <v>Услуги по проведению лабораторных/лабораторно-инструментальных исследований/анализов</v>
      </c>
      <c r="F4880" s="26" t="str">
        <f>VLOOKUP(D4880,[1]ЕНС!A:E,3,FALSE)</f>
        <v>Услуги по проведению лабораторных/лабораторно-инструментальных исследований/анализов</v>
      </c>
      <c r="G4880" s="26" t="s">
        <v>9951</v>
      </c>
      <c r="H4880" s="26" t="s">
        <v>26</v>
      </c>
      <c r="I4880" s="26">
        <v>0</v>
      </c>
      <c r="J4880" s="26">
        <v>631010000</v>
      </c>
      <c r="K4880" s="26" t="str">
        <f>VLOOKUP(B4880,[1]ПланКаз!A4863:M8167,12,0)</f>
        <v>ҚР, ШҚО, Өскемен қ., Бажов көш., 10</v>
      </c>
      <c r="L4880" s="26" t="str">
        <f>VLOOKUP(B4880,[1]ПланКаз!A4861:M8165,13,0)</f>
        <v>Қантар - Ақпан</v>
      </c>
      <c r="M4880" s="26" t="str">
        <f>VLOOKUP(B4880,[1]ПланКаз!A4863:N8167,14,0)</f>
        <v>Шығыс-Қазақстан облысы, Өскемен қ.</v>
      </c>
      <c r="N4880" s="26" t="s">
        <v>61</v>
      </c>
      <c r="O4880" s="26" t="str">
        <f>VLOOKUP(B4880,[1]ПланКаз!A4862:P8166,16,0)</f>
        <v>Ақпан - Желтоқсан</v>
      </c>
      <c r="P4880" s="26" t="s">
        <v>5185</v>
      </c>
      <c r="Q4880" s="27" t="s">
        <v>61</v>
      </c>
      <c r="R4880" s="26"/>
      <c r="S4880" s="28" t="s">
        <v>61</v>
      </c>
      <c r="T4880" s="28" t="s">
        <v>61</v>
      </c>
      <c r="U4880" s="28" t="s">
        <v>61</v>
      </c>
      <c r="V4880" s="28" t="s">
        <v>61</v>
      </c>
      <c r="W4880" s="26"/>
      <c r="X4880" s="26" t="s">
        <v>72</v>
      </c>
      <c r="Y4880" s="26" t="s">
        <v>9938</v>
      </c>
    </row>
    <row r="4881" spans="2:25" x14ac:dyDescent="0.2">
      <c r="B4881" s="26" t="s">
        <v>9952</v>
      </c>
      <c r="C4881" s="26" t="s">
        <v>55</v>
      </c>
      <c r="D4881" s="26" t="s">
        <v>9950</v>
      </c>
      <c r="E4881" s="26" t="str">
        <f>VLOOKUP(D4881,[1]ЕНС!A:E,2,FALSE)</f>
        <v>Услуги по проведению лабораторных/лабораторно-инструментальных исследований/анализов</v>
      </c>
      <c r="F4881" s="26" t="str">
        <f>VLOOKUP(D4881,[1]ЕНС!A:E,3,FALSE)</f>
        <v>Услуги по проведению лабораторных/лабораторно-инструментальных исследований/анализов</v>
      </c>
      <c r="G4881" s="26" t="s">
        <v>9951</v>
      </c>
      <c r="H4881" s="26" t="s">
        <v>26</v>
      </c>
      <c r="I4881" s="26">
        <v>0</v>
      </c>
      <c r="J4881" s="26">
        <v>631010000</v>
      </c>
      <c r="K4881" s="26" t="str">
        <f>VLOOKUP(B4881,[1]ПланКаз!A4864:M8168,12,0)</f>
        <v>ҚР, ШҚО, Өскемен қ., Бажов көш., 10</v>
      </c>
      <c r="L4881" s="26" t="str">
        <f>VLOOKUP(B4881,[1]ПланКаз!A4862:M8166,13,0)</f>
        <v>Маусым - Шілде</v>
      </c>
      <c r="M4881" s="26" t="str">
        <f>VLOOKUP(B4881,[1]ПланКаз!A4864:N8168,14,0)</f>
        <v>Шығыс-Қазақстан облысы, Өскемен қ.</v>
      </c>
      <c r="N4881" s="26" t="s">
        <v>61</v>
      </c>
      <c r="O4881" s="26" t="str">
        <f>VLOOKUP(B4881,[1]ПланКаз!A4863:P8167,16,0)</f>
        <v>Маусым - Желтоқсан</v>
      </c>
      <c r="P4881" s="26" t="s">
        <v>5185</v>
      </c>
      <c r="Q4881" s="27" t="s">
        <v>61</v>
      </c>
      <c r="R4881" s="26"/>
      <c r="S4881" s="28" t="s">
        <v>61</v>
      </c>
      <c r="T4881" s="28" t="s">
        <v>61</v>
      </c>
      <c r="U4881" s="28">
        <v>94772</v>
      </c>
      <c r="V4881" s="28">
        <v>106144.64</v>
      </c>
      <c r="W4881" s="26"/>
      <c r="X4881" s="26" t="s">
        <v>72</v>
      </c>
      <c r="Y4881" s="26" t="s">
        <v>61</v>
      </c>
    </row>
    <row r="4882" spans="2:25" x14ac:dyDescent="0.2">
      <c r="B4882" s="26" t="s">
        <v>9953</v>
      </c>
      <c r="C4882" s="26" t="s">
        <v>55</v>
      </c>
      <c r="D4882" s="26" t="s">
        <v>9954</v>
      </c>
      <c r="E4882" s="26" t="str">
        <f>VLOOKUP(D4882,[1]ЕНС!A:E,2,FALSE)</f>
        <v>Услуги по паспортизации/инвентаризации</v>
      </c>
      <c r="F4882" s="26" t="str">
        <f>VLOOKUP(D4882,[1]ЕНС!A:E,3,FALSE)</f>
        <v>Услуги по паспортизации/инвентаризации (объектов/систем/путей, дорог/мест/ТМЦ/источников/отходов и т.п.)</v>
      </c>
      <c r="G4882" s="26" t="s">
        <v>9654</v>
      </c>
      <c r="H4882" s="26" t="s">
        <v>26</v>
      </c>
      <c r="I4882" s="26">
        <v>0</v>
      </c>
      <c r="J4882" s="26">
        <v>631010000</v>
      </c>
      <c r="K4882" s="26" t="str">
        <f>VLOOKUP(B4882,[1]ПланКаз!A4865:M8169,12,0)</f>
        <v>ҚР, ШҚО, Өскемен қ., Бажов көш., 10</v>
      </c>
      <c r="L4882" s="26" t="str">
        <f>VLOOKUP(B4882,[1]ПланКаз!A4863:M8167,13,0)</f>
        <v>Мамыр - Маусым</v>
      </c>
      <c r="M4882" s="26" t="str">
        <f>VLOOKUP(B4882,[1]ПланКаз!A4865:N8169,14,0)</f>
        <v>Қазақстан, Шығыс Қазақстан облысы</v>
      </c>
      <c r="N4882" s="26" t="s">
        <v>61</v>
      </c>
      <c r="O4882" s="26" t="str">
        <f>VLOOKUP(B4882,[1]ПланКаз!A4864:P8168,16,0)</f>
        <v>Мамыр - Желтоқсан</v>
      </c>
      <c r="P4882" s="26" t="s">
        <v>59</v>
      </c>
      <c r="Q4882" s="27" t="s">
        <v>61</v>
      </c>
      <c r="R4882" s="26"/>
      <c r="S4882" s="28" t="s">
        <v>61</v>
      </c>
      <c r="T4882" s="28" t="s">
        <v>61</v>
      </c>
      <c r="U4882" s="28">
        <v>0</v>
      </c>
      <c r="V4882" s="28">
        <v>0</v>
      </c>
      <c r="W4882" s="26"/>
      <c r="X4882" s="26" t="s">
        <v>72</v>
      </c>
      <c r="Y4882" s="26" t="s">
        <v>213</v>
      </c>
    </row>
    <row r="4883" spans="2:25" x14ac:dyDescent="0.2">
      <c r="B4883" s="26" t="s">
        <v>9955</v>
      </c>
      <c r="C4883" s="26" t="s">
        <v>55</v>
      </c>
      <c r="D4883" s="26" t="s">
        <v>9954</v>
      </c>
      <c r="E4883" s="26" t="str">
        <f>VLOOKUP(D4883,[1]ЕНС!A:E,2,FALSE)</f>
        <v>Услуги по паспортизации/инвентаризации</v>
      </c>
      <c r="F4883" s="26" t="str">
        <f>VLOOKUP(D4883,[1]ЕНС!A:E,3,FALSE)</f>
        <v>Услуги по паспортизации/инвентаризации (объектов/систем/путей, дорог/мест/ТМЦ/источников/отходов и т.п.)</v>
      </c>
      <c r="G4883" s="26" t="s">
        <v>9654</v>
      </c>
      <c r="H4883" s="26" t="s">
        <v>26</v>
      </c>
      <c r="I4883" s="26">
        <v>0</v>
      </c>
      <c r="J4883" s="26">
        <v>631010000</v>
      </c>
      <c r="K4883" s="26" t="str">
        <f>VLOOKUP(B4883,[1]ПланКаз!A4866:M8170,12,0)</f>
        <v>ҚР, ШҚО, Өскемен қ., Бажов көш., 10</v>
      </c>
      <c r="L4883" s="26" t="str">
        <f>VLOOKUP(B4883,[1]ПланКаз!A4864:M8168,13,0)</f>
        <v>Мамыр - Маусым</v>
      </c>
      <c r="M4883" s="26" t="str">
        <f>VLOOKUP(B4883,[1]ПланКаз!A4866:N8170,14,0)</f>
        <v>Қазақстан, Шығыс Қазақстан облысы</v>
      </c>
      <c r="N4883" s="26" t="s">
        <v>61</v>
      </c>
      <c r="O4883" s="26" t="str">
        <f>VLOOKUP(B4883,[1]ПланКаз!A4865:P8169,16,0)</f>
        <v>Мамыр - Желтоқсан</v>
      </c>
      <c r="P4883" s="26" t="s">
        <v>59</v>
      </c>
      <c r="Q4883" s="27" t="s">
        <v>61</v>
      </c>
      <c r="R4883" s="26"/>
      <c r="S4883" s="28" t="s">
        <v>61</v>
      </c>
      <c r="T4883" s="28" t="s">
        <v>61</v>
      </c>
      <c r="U4883" s="28">
        <v>669000</v>
      </c>
      <c r="V4883" s="28">
        <v>749280</v>
      </c>
      <c r="W4883" s="26"/>
      <c r="X4883" s="26" t="s">
        <v>72</v>
      </c>
      <c r="Y4883" s="26" t="s">
        <v>61</v>
      </c>
    </row>
    <row r="4884" spans="2:25" x14ac:dyDescent="0.2">
      <c r="B4884" s="26" t="s">
        <v>9956</v>
      </c>
      <c r="C4884" s="26" t="s">
        <v>55</v>
      </c>
      <c r="D4884" s="26" t="s">
        <v>9957</v>
      </c>
      <c r="E4884" s="26" t="str">
        <f>VLOOKUP(D4884,[1]ЕНС!A:E,2,FALSE)</f>
        <v>Услуги по оформлению</v>
      </c>
      <c r="F4884" s="26" t="str">
        <f>VLOOKUP(D4884,[1]ЕНС!A:E,3,FALSE)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884" s="26" t="s">
        <v>9958</v>
      </c>
      <c r="H4884" s="26" t="s">
        <v>10</v>
      </c>
      <c r="I4884" s="26">
        <v>0</v>
      </c>
      <c r="J4884" s="26">
        <v>631010000</v>
      </c>
      <c r="K4884" s="26" t="str">
        <f>VLOOKUP(B4884,[1]ПланКаз!A4867:M8171,12,0)</f>
        <v>ҚР, ШҚО, Өскемен қ., Бажов көш., 10</v>
      </c>
      <c r="L4884" s="26" t="str">
        <f>VLOOKUP(B4884,[1]ПланКаз!A4865:M8169,13,0)</f>
        <v>Сәуір - Мамыр</v>
      </c>
      <c r="M4884" s="26" t="str">
        <f>VLOOKUP(B4884,[1]ПланКаз!A4867:N8171,14,0)</f>
        <v>Қазақстан, Шығыс Қазақстан облысы</v>
      </c>
      <c r="N4884" s="26" t="s">
        <v>61</v>
      </c>
      <c r="O4884" s="26" t="str">
        <f>VLOOKUP(B4884,[1]ПланКаз!A4866:P8170,16,0)</f>
        <v>Сәуір - Желтоқсан</v>
      </c>
      <c r="P4884" s="26" t="s">
        <v>59</v>
      </c>
      <c r="Q4884" s="27" t="s">
        <v>61</v>
      </c>
      <c r="R4884" s="26"/>
      <c r="S4884" s="28" t="s">
        <v>61</v>
      </c>
      <c r="T4884" s="28" t="s">
        <v>61</v>
      </c>
      <c r="U4884" s="28" t="s">
        <v>61</v>
      </c>
      <c r="V4884" s="28" t="s">
        <v>61</v>
      </c>
      <c r="W4884" s="26"/>
      <c r="X4884" s="26" t="s">
        <v>72</v>
      </c>
      <c r="Y4884" s="26" t="s">
        <v>9938</v>
      </c>
    </row>
    <row r="4885" spans="2:25" x14ac:dyDescent="0.2">
      <c r="B4885" s="26" t="s">
        <v>9959</v>
      </c>
      <c r="C4885" s="26" t="s">
        <v>55</v>
      </c>
      <c r="D4885" s="26" t="s">
        <v>9957</v>
      </c>
      <c r="E4885" s="26" t="str">
        <f>VLOOKUP(D4885,[1]ЕНС!A:E,2,FALSE)</f>
        <v>Услуги по оформлению</v>
      </c>
      <c r="F4885" s="26" t="str">
        <f>VLOOKUP(D4885,[1]ЕНС!A:E,3,FALSE)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885" s="26" t="s">
        <v>9960</v>
      </c>
      <c r="H4885" s="26" t="s">
        <v>10</v>
      </c>
      <c r="I4885" s="26">
        <v>0</v>
      </c>
      <c r="J4885" s="26">
        <v>631010000</v>
      </c>
      <c r="K4885" s="26" t="str">
        <f>VLOOKUP(B4885,[1]ПланКаз!A4868:M8172,12,0)</f>
        <v>ҚР, ШҚО, Өскемен қ., Бажов көш., 10</v>
      </c>
      <c r="L4885" s="26" t="str">
        <f>VLOOKUP(B4885,[1]ПланКаз!A4866:M8170,13,0)</f>
        <v>Мамыр - Маусым</v>
      </c>
      <c r="M4885" s="26" t="str">
        <f>VLOOKUP(B4885,[1]ПланКаз!A4868:N8172,14,0)</f>
        <v>Қазақстан, Шығыс Қазақстан облысы</v>
      </c>
      <c r="N4885" s="26" t="s">
        <v>61</v>
      </c>
      <c r="O4885" s="26" t="str">
        <f>VLOOKUP(B4885,[1]ПланКаз!A4867:P8171,16,0)</f>
        <v>Бір жылдың ішінде</v>
      </c>
      <c r="P4885" s="26" t="s">
        <v>59</v>
      </c>
      <c r="Q4885" s="27" t="s">
        <v>61</v>
      </c>
      <c r="R4885" s="26"/>
      <c r="S4885" s="28" t="s">
        <v>61</v>
      </c>
      <c r="T4885" s="28" t="s">
        <v>61</v>
      </c>
      <c r="U4885" s="28" t="s">
        <v>61</v>
      </c>
      <c r="V4885" s="28" t="s">
        <v>61</v>
      </c>
      <c r="W4885" s="26"/>
      <c r="X4885" s="26" t="s">
        <v>72</v>
      </c>
      <c r="Y4885" s="26" t="s">
        <v>9961</v>
      </c>
    </row>
    <row r="4886" spans="2:25" x14ac:dyDescent="0.2">
      <c r="B4886" s="26" t="s">
        <v>9962</v>
      </c>
      <c r="C4886" s="26" t="s">
        <v>55</v>
      </c>
      <c r="D4886" s="26" t="s">
        <v>9957</v>
      </c>
      <c r="E4886" s="26" t="str">
        <f>VLOOKUP(D4886,[1]ЕНС!A:E,2,FALSE)</f>
        <v>Услуги по оформлению</v>
      </c>
      <c r="F4886" s="26" t="str">
        <f>VLOOKUP(D4886,[1]ЕНС!A:E,3,FALSE)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886" s="26" t="s">
        <v>9960</v>
      </c>
      <c r="H4886" s="26" t="s">
        <v>10</v>
      </c>
      <c r="I4886" s="26">
        <v>0</v>
      </c>
      <c r="J4886" s="26">
        <v>631010000</v>
      </c>
      <c r="K4886" s="26" t="str">
        <f>VLOOKUP(B4886,[1]ПланКаз!A4869:M8173,12,0)</f>
        <v>ҚР, ШҚО, Өскемен қ., Бажов көш., 10</v>
      </c>
      <c r="L4886" s="26" t="str">
        <f>VLOOKUP(B4886,[1]ПланКаз!A4867:M8171,13,0)</f>
        <v>Маусым - Шілде</v>
      </c>
      <c r="M4886" s="26" t="str">
        <f>VLOOKUP(B4886,[1]ПланКаз!A4869:N8173,14,0)</f>
        <v>Қазақстан, Шығыс Қазақстан облысы</v>
      </c>
      <c r="N4886" s="26" t="s">
        <v>61</v>
      </c>
      <c r="O4886" s="26" t="str">
        <f>VLOOKUP(B4886,[1]ПланКаз!A4868:P8172,16,0)</f>
        <v>Бір жылдың ішінде</v>
      </c>
      <c r="P4886" s="26" t="s">
        <v>59</v>
      </c>
      <c r="Q4886" s="27" t="s">
        <v>61</v>
      </c>
      <c r="R4886" s="26"/>
      <c r="S4886" s="28" t="s">
        <v>61</v>
      </c>
      <c r="T4886" s="28" t="s">
        <v>61</v>
      </c>
      <c r="U4886" s="28" t="s">
        <v>61</v>
      </c>
      <c r="V4886" s="28" t="s">
        <v>61</v>
      </c>
      <c r="W4886" s="26"/>
      <c r="X4886" s="26" t="s">
        <v>72</v>
      </c>
      <c r="Y4886" s="26" t="s">
        <v>9963</v>
      </c>
    </row>
    <row r="4887" spans="2:25" x14ac:dyDescent="0.2">
      <c r="B4887" s="26" t="s">
        <v>9964</v>
      </c>
      <c r="C4887" s="26" t="s">
        <v>55</v>
      </c>
      <c r="D4887" s="26" t="s">
        <v>9957</v>
      </c>
      <c r="E4887" s="26" t="str">
        <f>VLOOKUP(D4887,[1]ЕНС!A:E,2,FALSE)</f>
        <v>Услуги по оформлению</v>
      </c>
      <c r="F4887" s="26" t="str">
        <f>VLOOKUP(D4887,[1]ЕНС!A:E,3,FALSE)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887" s="26" t="s">
        <v>9960</v>
      </c>
      <c r="H4887" s="26" t="s">
        <v>10</v>
      </c>
      <c r="I4887" s="26">
        <v>0</v>
      </c>
      <c r="J4887" s="26">
        <v>631010000</v>
      </c>
      <c r="K4887" s="26" t="str">
        <f>VLOOKUP(B4887,[1]ПланКаз!A4870:M8174,12,0)</f>
        <v>ҚР, ШҚО, Өскемен қ., Бажов көш., 10</v>
      </c>
      <c r="L4887" s="26" t="str">
        <f>VLOOKUP(B4887,[1]ПланКаз!A4868:M8172,13,0)</f>
        <v>Маусым - Шілде</v>
      </c>
      <c r="M4887" s="26" t="str">
        <f>VLOOKUP(B4887,[1]ПланКаз!A4870:N8174,14,0)</f>
        <v>Шығыс-Қазақстан облысы, Өскемен қ.</v>
      </c>
      <c r="N4887" s="26" t="s">
        <v>61</v>
      </c>
      <c r="O4887" s="26" t="str">
        <f>VLOOKUP(B4887,[1]ПланКаз!A4869:P8173,16,0)</f>
        <v>Желтоқсан</v>
      </c>
      <c r="P4887" s="26" t="s">
        <v>59</v>
      </c>
      <c r="Q4887" s="27" t="s">
        <v>61</v>
      </c>
      <c r="R4887" s="26"/>
      <c r="S4887" s="28" t="s">
        <v>61</v>
      </c>
      <c r="T4887" s="28" t="s">
        <v>61</v>
      </c>
      <c r="U4887" s="28">
        <v>20275932.670000002</v>
      </c>
      <c r="V4887" s="28">
        <v>22709044.59</v>
      </c>
      <c r="W4887" s="26"/>
      <c r="X4887" s="26" t="s">
        <v>72</v>
      </c>
      <c r="Y4887" s="26" t="s">
        <v>61</v>
      </c>
    </row>
    <row r="4888" spans="2:25" x14ac:dyDescent="0.2">
      <c r="B4888" s="26" t="s">
        <v>9965</v>
      </c>
      <c r="C4888" s="26" t="s">
        <v>55</v>
      </c>
      <c r="D4888" s="26" t="s">
        <v>9966</v>
      </c>
      <c r="E4888" s="26" t="str">
        <f>VLOOKUP(D4888,[1]ЕНС!A:E,2,FALSE)</f>
        <v>Услуги по техническому обслуживанию автотранспорта/специальной техники</v>
      </c>
      <c r="F4888" s="26" t="str">
        <f>VLOOKUP(D4888,[1]ЕНС!A:E,3,FALSE)</f>
        <v>Услуги по техническому обслуживанию автотранспорта/специальной техники</v>
      </c>
      <c r="G4888" s="26" t="s">
        <v>9967</v>
      </c>
      <c r="H4888" s="26" t="s">
        <v>26</v>
      </c>
      <c r="I4888" s="26">
        <v>0</v>
      </c>
      <c r="J4888" s="26">
        <v>631010000</v>
      </c>
      <c r="K4888" s="26" t="str">
        <f>VLOOKUP(B4888,[1]ПланКаз!A4871:M8175,12,0)</f>
        <v>ҚР, ШҚО, Өскемен қ., Бажов көш., 10</v>
      </c>
      <c r="L4888" s="26" t="str">
        <f>VLOOKUP(B4888,[1]ПланКаз!A4869:M8173,13,0)</f>
        <v>Желтоқсан - Қантар</v>
      </c>
      <c r="M4888" s="26" t="str">
        <f>VLOOKUP(B4888,[1]ПланКаз!A4871:N8175,14,0)</f>
        <v>Шығыс-Қазақстан облысы, Өскемен қ.</v>
      </c>
      <c r="N4888" s="26" t="s">
        <v>61</v>
      </c>
      <c r="O4888" s="26" t="str">
        <f>VLOOKUP(B4888,[1]ПланКаз!A4870:P8174,16,0)</f>
        <v>Қантар - Желтоқсан</v>
      </c>
      <c r="P4888" s="26" t="s">
        <v>59</v>
      </c>
      <c r="Q4888" s="27" t="s">
        <v>61</v>
      </c>
      <c r="R4888" s="26"/>
      <c r="S4888" s="28" t="s">
        <v>61</v>
      </c>
      <c r="T4888" s="28" t="s">
        <v>61</v>
      </c>
      <c r="U4888" s="28" t="s">
        <v>61</v>
      </c>
      <c r="V4888" s="28" t="s">
        <v>61</v>
      </c>
      <c r="W4888" s="26" t="s">
        <v>24</v>
      </c>
      <c r="X4888" s="26" t="s">
        <v>62</v>
      </c>
      <c r="Y4888" s="26" t="s">
        <v>9968</v>
      </c>
    </row>
    <row r="4889" spans="2:25" x14ac:dyDescent="0.2">
      <c r="B4889" s="26" t="s">
        <v>9969</v>
      </c>
      <c r="C4889" s="26" t="s">
        <v>55</v>
      </c>
      <c r="D4889" s="26" t="s">
        <v>9966</v>
      </c>
      <c r="E4889" s="26" t="str">
        <f>VLOOKUP(D4889,[1]ЕНС!A:E,2,FALSE)</f>
        <v>Услуги по техническому обслуживанию автотранспорта/специальной техники</v>
      </c>
      <c r="F4889" s="26" t="str">
        <f>VLOOKUP(D4889,[1]ЕНС!A:E,3,FALSE)</f>
        <v>Услуги по техническому обслуживанию автотранспорта/специальной техники</v>
      </c>
      <c r="G4889" s="26" t="s">
        <v>9967</v>
      </c>
      <c r="H4889" s="26" t="s">
        <v>26</v>
      </c>
      <c r="I4889" s="26">
        <v>0</v>
      </c>
      <c r="J4889" s="26">
        <v>631010000</v>
      </c>
      <c r="K4889" s="26" t="str">
        <f>VLOOKUP(B4889,[1]ПланКаз!A4872:M8176,12,0)</f>
        <v>ҚР, ШҚО, Өскемен қ., Бажов көш., 10</v>
      </c>
      <c r="L4889" s="26" t="str">
        <f>VLOOKUP(B4889,[1]ПланКаз!A4870:M8174,13,0)</f>
        <v>Ақпан - Наурыз</v>
      </c>
      <c r="M4889" s="26" t="str">
        <f>VLOOKUP(B4889,[1]ПланКаз!A4872:N8176,14,0)</f>
        <v>Шығыс-Қазақстан облысы, Өскемен қ.</v>
      </c>
      <c r="N4889" s="26" t="s">
        <v>61</v>
      </c>
      <c r="O4889" s="26" t="str">
        <f>VLOOKUP(B4889,[1]ПланКаз!A4871:P8175,16,0)</f>
        <v>Ақпан - Желтоқсан</v>
      </c>
      <c r="P4889" s="26" t="s">
        <v>59</v>
      </c>
      <c r="Q4889" s="27" t="s">
        <v>61</v>
      </c>
      <c r="R4889" s="26"/>
      <c r="S4889" s="28" t="s">
        <v>61</v>
      </c>
      <c r="T4889" s="28" t="s">
        <v>61</v>
      </c>
      <c r="U4889" s="28">
        <v>2250000</v>
      </c>
      <c r="V4889" s="28">
        <v>2520000</v>
      </c>
      <c r="W4889" s="26"/>
      <c r="X4889" s="26" t="s">
        <v>72</v>
      </c>
      <c r="Y4889" s="26" t="s">
        <v>61</v>
      </c>
    </row>
    <row r="4890" spans="2:25" x14ac:dyDescent="0.2">
      <c r="B4890" s="26" t="s">
        <v>9970</v>
      </c>
      <c r="C4890" s="26" t="s">
        <v>55</v>
      </c>
      <c r="D4890" s="26" t="s">
        <v>9971</v>
      </c>
      <c r="E4890" s="26" t="str">
        <f>VLOOKUP(D4890,[1]ЕНС!A:E,2,FALSE)</f>
        <v>Услуги по техническому контролю (осмотру) дорожных транспортных средств</v>
      </c>
      <c r="F4890" s="26" t="str">
        <f>VLOOKUP(D4890,[1]ЕНС!A:E,3,FALSE)</f>
        <v>Услуги по техническому контролю (осмотру) дорожных транспортных средств</v>
      </c>
      <c r="G4890" s="26" t="s">
        <v>9972</v>
      </c>
      <c r="H4890" s="26" t="s">
        <v>22</v>
      </c>
      <c r="I4890" s="26">
        <v>0</v>
      </c>
      <c r="J4890" s="26">
        <v>631010000</v>
      </c>
      <c r="K4890" s="26" t="str">
        <f>VLOOKUP(B4890,[1]ПланКаз!A4873:M8177,12,0)</f>
        <v>ҚР, ШҚО, Өскемен қ., Бажов көш., 10</v>
      </c>
      <c r="L4890" s="26" t="str">
        <f>VLOOKUP(B4890,[1]ПланКаз!A4871:M8175,13,0)</f>
        <v>Ақпан - Наурыз</v>
      </c>
      <c r="M4890" s="26" t="str">
        <f>VLOOKUP(B4890,[1]ПланКаз!A4873:N8177,14,0)</f>
        <v>Шығыс-Қазақстан облысы, Өскемен қ.</v>
      </c>
      <c r="N4890" s="26" t="s">
        <v>61</v>
      </c>
      <c r="O4890" s="26" t="str">
        <f>VLOOKUP(B4890,[1]ПланКаз!A4872:P8176,16,0)</f>
        <v>Бір жылдың ішінде</v>
      </c>
      <c r="P4890" s="26" t="s">
        <v>59</v>
      </c>
      <c r="Q4890" s="27" t="s">
        <v>61</v>
      </c>
      <c r="R4890" s="26"/>
      <c r="S4890" s="28" t="s">
        <v>61</v>
      </c>
      <c r="T4890" s="28" t="s">
        <v>61</v>
      </c>
      <c r="U4890" s="28">
        <v>2817467</v>
      </c>
      <c r="V4890" s="28">
        <v>3155563.04</v>
      </c>
      <c r="W4890" s="26"/>
      <c r="X4890" s="26" t="s">
        <v>72</v>
      </c>
      <c r="Y4890" s="26" t="s">
        <v>61</v>
      </c>
    </row>
    <row r="4891" spans="2:25" x14ac:dyDescent="0.2">
      <c r="B4891" s="26" t="s">
        <v>9973</v>
      </c>
      <c r="C4891" s="26" t="s">
        <v>55</v>
      </c>
      <c r="D4891" s="26" t="s">
        <v>9974</v>
      </c>
      <c r="E4891" s="26" t="str">
        <f>VLOOKUP(D4891,[1]ЕНС!A:E,2,FALSE)</f>
        <v>Услуги по техническому обслуживанию контрольно-измерительных приборов и автоматики и аналогичных измерительных средств и оборудования</v>
      </c>
      <c r="F4891" s="26" t="str">
        <f>VLOOKUP(D4891,[1]ЕНС!A:E,3,FALSE)</f>
        <v>Услуги по техническому обслуживанию контрольно-измерительных приборов и автоматики и аналогичных измерительных средств и оборудования</v>
      </c>
      <c r="G4891" s="26" t="s">
        <v>9975</v>
      </c>
      <c r="H4891" s="26" t="s">
        <v>26</v>
      </c>
      <c r="I4891" s="26">
        <v>0</v>
      </c>
      <c r="J4891" s="26">
        <v>631010000</v>
      </c>
      <c r="K4891" s="26" t="str">
        <f>VLOOKUP(B4891,[1]ПланКаз!A4874:M8178,12,0)</f>
        <v>ҚР, ШҚО, Өскемен қ., Бажов көш., 10</v>
      </c>
      <c r="L4891" s="26" t="str">
        <f>VLOOKUP(B4891,[1]ПланКаз!A4872:M8176,13,0)</f>
        <v>Желтоқсан - Қантар</v>
      </c>
      <c r="M4891" s="26" t="str">
        <f>VLOOKUP(B4891,[1]ПланКаз!A4874:N8178,14,0)</f>
        <v>Шығыс-Қазақстан облысы, Өскемен қ.</v>
      </c>
      <c r="N4891" s="26" t="s">
        <v>61</v>
      </c>
      <c r="O4891" s="26" t="str">
        <f>VLOOKUP(B4891,[1]ПланКаз!A4873:P8177,16,0)</f>
        <v>Қантар - Желтоқсан</v>
      </c>
      <c r="P4891" s="26" t="s">
        <v>59</v>
      </c>
      <c r="Q4891" s="27" t="s">
        <v>61</v>
      </c>
      <c r="R4891" s="26"/>
      <c r="S4891" s="28" t="s">
        <v>61</v>
      </c>
      <c r="T4891" s="28" t="s">
        <v>61</v>
      </c>
      <c r="U4891" s="28">
        <v>421152</v>
      </c>
      <c r="V4891" s="28">
        <v>471690.23999999999</v>
      </c>
      <c r="W4891" s="26"/>
      <c r="X4891" s="26" t="s">
        <v>62</v>
      </c>
      <c r="Y4891" s="26" t="s">
        <v>61</v>
      </c>
    </row>
    <row r="4892" spans="2:25" x14ac:dyDescent="0.2">
      <c r="B4892" s="26" t="s">
        <v>9976</v>
      </c>
      <c r="C4892" s="26" t="s">
        <v>55</v>
      </c>
      <c r="D4892" s="26" t="s">
        <v>9977</v>
      </c>
      <c r="E4892" s="26" t="str">
        <f>VLOOKUP(D4892,[1]ЕНС!A:E,2,FALSE)</f>
        <v>Услуги по техническому обслуживанию климатического (кондиционерного) оборудования и систем/вентиляционных систем и оборудования</v>
      </c>
      <c r="F4892" s="26" t="str">
        <f>VLOOKUP(D4892,[1]ЕНС!A:E,3,FALSE)</f>
        <v>Услуги по техническому обслуживанию климатического (кондиционерного) оборудования и систем/вентиляционных систем и оборудования</v>
      </c>
      <c r="G4892" s="26" t="s">
        <v>9978</v>
      </c>
      <c r="H4892" s="26" t="s">
        <v>26</v>
      </c>
      <c r="I4892" s="26">
        <v>0</v>
      </c>
      <c r="J4892" s="26">
        <v>631010000</v>
      </c>
      <c r="K4892" s="26" t="str">
        <f>VLOOKUP(B4892,[1]ПланКаз!A4875:M8179,12,0)</f>
        <v>ҚР, ШҚО, Өскемен қ., Бажов көш., 10</v>
      </c>
      <c r="L4892" s="26" t="str">
        <f>VLOOKUP(B4892,[1]ПланКаз!A4873:M8177,13,0)</f>
        <v>Мамыр - Маусым</v>
      </c>
      <c r="M4892" s="26" t="str">
        <f>VLOOKUP(B4892,[1]ПланКаз!A4875:N8179,14,0)</f>
        <v>Шығыс-Қазақстан облысы, Өскемен қ.</v>
      </c>
      <c r="N4892" s="26" t="s">
        <v>61</v>
      </c>
      <c r="O4892" s="26" t="str">
        <f>VLOOKUP(B4892,[1]ПланКаз!A4874:P8178,16,0)</f>
        <v>Маусым - Тамыз</v>
      </c>
      <c r="P4892" s="26" t="s">
        <v>59</v>
      </c>
      <c r="Q4892" s="27" t="s">
        <v>61</v>
      </c>
      <c r="R4892" s="26"/>
      <c r="S4892" s="28" t="s">
        <v>61</v>
      </c>
      <c r="T4892" s="28" t="s">
        <v>61</v>
      </c>
      <c r="U4892" s="28" t="s">
        <v>61</v>
      </c>
      <c r="V4892" s="28" t="s">
        <v>61</v>
      </c>
      <c r="W4892" s="26"/>
      <c r="X4892" s="26" t="s">
        <v>72</v>
      </c>
      <c r="Y4892" s="26" t="s">
        <v>4069</v>
      </c>
    </row>
    <row r="4893" spans="2:25" x14ac:dyDescent="0.2">
      <c r="B4893" s="26" t="s">
        <v>9979</v>
      </c>
      <c r="C4893" s="26" t="s">
        <v>55</v>
      </c>
      <c r="D4893" s="26" t="s">
        <v>9977</v>
      </c>
      <c r="E4893" s="26" t="str">
        <f>VLOOKUP(D4893,[1]ЕНС!A:E,2,FALSE)</f>
        <v>Услуги по техническому обслуживанию климатического (кондиционерного) оборудования и систем/вентиляционных систем и оборудования</v>
      </c>
      <c r="F4893" s="26" t="str">
        <f>VLOOKUP(D4893,[1]ЕНС!A:E,3,FALSE)</f>
        <v>Услуги по техническому обслуживанию климатического (кондиционерного) оборудования и систем/вентиляционных систем и оборудования</v>
      </c>
      <c r="G4893" s="26" t="s">
        <v>9978</v>
      </c>
      <c r="H4893" s="26" t="s">
        <v>26</v>
      </c>
      <c r="I4893" s="26">
        <v>0</v>
      </c>
      <c r="J4893" s="26">
        <v>631010000</v>
      </c>
      <c r="K4893" s="26" t="str">
        <f>VLOOKUP(B4893,[1]ПланКаз!A4876:M8180,12,0)</f>
        <v>ҚР, ШҚО, Өскемен қ., Бажов көш., 10</v>
      </c>
      <c r="L4893" s="26" t="str">
        <f>VLOOKUP(B4893,[1]ПланКаз!A4874:M8178,13,0)</f>
        <v>Сәуір - Мамыр</v>
      </c>
      <c r="M4893" s="26" t="str">
        <f>VLOOKUP(B4893,[1]ПланКаз!A4876:N8180,14,0)</f>
        <v>Шығыс-Қазақстан облысы, Өскемен қ.</v>
      </c>
      <c r="N4893" s="26" t="s">
        <v>61</v>
      </c>
      <c r="O4893" s="26" t="str">
        <f>VLOOKUP(B4893,[1]ПланКаз!A4875:P8179,16,0)</f>
        <v>Сәуір - Тамыз</v>
      </c>
      <c r="P4893" s="26" t="s">
        <v>59</v>
      </c>
      <c r="Q4893" s="27" t="s">
        <v>61</v>
      </c>
      <c r="R4893" s="26"/>
      <c r="S4893" s="28" t="s">
        <v>61</v>
      </c>
      <c r="T4893" s="28" t="s">
        <v>61</v>
      </c>
      <c r="U4893" s="28">
        <v>930000</v>
      </c>
      <c r="V4893" s="28">
        <v>1041600</v>
      </c>
      <c r="W4893" s="26"/>
      <c r="X4893" s="26" t="s">
        <v>72</v>
      </c>
      <c r="Y4893" s="26" t="s">
        <v>61</v>
      </c>
    </row>
    <row r="4894" spans="2:25" x14ac:dyDescent="0.2">
      <c r="B4894" s="26" t="s">
        <v>9980</v>
      </c>
      <c r="C4894" s="26" t="s">
        <v>55</v>
      </c>
      <c r="D4894" s="26" t="s">
        <v>9865</v>
      </c>
      <c r="E4894" s="26" t="str">
        <f>VLOOKUP(D4894,[1]ЕНС!A:E,2,FALSE)</f>
        <v>Услуги по техническому обслуживанию лифтов/лифтовых шахт и аналогичного оборудования</v>
      </c>
      <c r="F4894" s="26" t="str">
        <f>VLOOKUP(D4894,[1]ЕНС!A:E,3,FALSE)</f>
        <v>Услуги по техническому обслуживанию лифтов/лифтовых шахт и аналогичного оборудования</v>
      </c>
      <c r="G4894" s="26" t="s">
        <v>9981</v>
      </c>
      <c r="H4894" s="26" t="s">
        <v>26</v>
      </c>
      <c r="I4894" s="26">
        <v>0</v>
      </c>
      <c r="J4894" s="26">
        <v>631010000</v>
      </c>
      <c r="K4894" s="26" t="str">
        <f>VLOOKUP(B4894,[1]ПланКаз!A4877:M8181,12,0)</f>
        <v>ҚР, ШҚО, Өскемен қ., Бажов көш., 10</v>
      </c>
      <c r="L4894" s="26" t="str">
        <f>VLOOKUP(B4894,[1]ПланКаз!A4875:M8179,13,0)</f>
        <v>Қантар</v>
      </c>
      <c r="M4894" s="26" t="str">
        <f>VLOOKUP(B4894,[1]ПланКаз!A4877:N8181,14,0)</f>
        <v>Шығыс-Қазақстан облысы, Семей қ.</v>
      </c>
      <c r="N4894" s="26" t="s">
        <v>61</v>
      </c>
      <c r="O4894" s="26" t="str">
        <f>VLOOKUP(B4894,[1]ПланКаз!A4876:P8180,16,0)</f>
        <v>Қантар - Желтоқсан</v>
      </c>
      <c r="P4894" s="26" t="s">
        <v>59</v>
      </c>
      <c r="Q4894" s="27" t="s">
        <v>61</v>
      </c>
      <c r="R4894" s="26"/>
      <c r="S4894" s="28" t="s">
        <v>61</v>
      </c>
      <c r="T4894" s="28" t="s">
        <v>61</v>
      </c>
      <c r="U4894" s="28" t="s">
        <v>61</v>
      </c>
      <c r="V4894" s="28" t="s">
        <v>61</v>
      </c>
      <c r="W4894" s="26"/>
      <c r="X4894" s="26" t="s">
        <v>72</v>
      </c>
      <c r="Y4894" s="26" t="s">
        <v>4069</v>
      </c>
    </row>
    <row r="4895" spans="2:25" x14ac:dyDescent="0.2">
      <c r="B4895" s="26" t="s">
        <v>9982</v>
      </c>
      <c r="C4895" s="26" t="s">
        <v>55</v>
      </c>
      <c r="D4895" s="26" t="s">
        <v>9865</v>
      </c>
      <c r="E4895" s="26" t="str">
        <f>VLOOKUP(D4895,[1]ЕНС!A:E,2,FALSE)</f>
        <v>Услуги по техническому обслуживанию лифтов/лифтовых шахт и аналогичного оборудования</v>
      </c>
      <c r="F4895" s="26" t="str">
        <f>VLOOKUP(D4895,[1]ЕНС!A:E,3,FALSE)</f>
        <v>Услуги по техническому обслуживанию лифтов/лифтовых шахт и аналогичного оборудования</v>
      </c>
      <c r="G4895" s="26" t="s">
        <v>9981</v>
      </c>
      <c r="H4895" s="26" t="s">
        <v>26</v>
      </c>
      <c r="I4895" s="26">
        <v>0</v>
      </c>
      <c r="J4895" s="26">
        <v>631010000</v>
      </c>
      <c r="K4895" s="26" t="str">
        <f>VLOOKUP(B4895,[1]ПланКаз!A4878:M8182,12,0)</f>
        <v>ҚР, ШҚО, Өскемен қ., Бажов көш., 10</v>
      </c>
      <c r="L4895" s="26" t="str">
        <f>VLOOKUP(B4895,[1]ПланКаз!A4876:M8180,13,0)</f>
        <v>Ақпан - Наурыз</v>
      </c>
      <c r="M4895" s="26" t="str">
        <f>VLOOKUP(B4895,[1]ПланКаз!A4878:N8182,14,0)</f>
        <v>Шығыс-Қазақстан облысы, Семей қ.</v>
      </c>
      <c r="N4895" s="26" t="s">
        <v>61</v>
      </c>
      <c r="O4895" s="26" t="str">
        <f>VLOOKUP(B4895,[1]ПланКаз!A4877:P8181,16,0)</f>
        <v>Наурыз - Желтоқсан</v>
      </c>
      <c r="P4895" s="26" t="s">
        <v>59</v>
      </c>
      <c r="Q4895" s="27" t="s">
        <v>61</v>
      </c>
      <c r="R4895" s="26"/>
      <c r="S4895" s="28" t="s">
        <v>61</v>
      </c>
      <c r="T4895" s="28" t="s">
        <v>61</v>
      </c>
      <c r="U4895" s="28">
        <v>192600</v>
      </c>
      <c r="V4895" s="28">
        <v>215712</v>
      </c>
      <c r="W4895" s="26"/>
      <c r="X4895" s="26" t="s">
        <v>72</v>
      </c>
      <c r="Y4895" s="26" t="s">
        <v>61</v>
      </c>
    </row>
    <row r="4896" spans="2:25" x14ac:dyDescent="0.2">
      <c r="B4896" s="26" t="s">
        <v>9983</v>
      </c>
      <c r="C4896" s="26" t="s">
        <v>55</v>
      </c>
      <c r="D4896" s="26" t="s">
        <v>9760</v>
      </c>
      <c r="E4896" s="26" t="str">
        <f>VLOOKUP(D4896,[1]ЕНС!A:E,2,FALSE)</f>
        <v>Услуги по администрированию и техническому обслуживанию программного обеспечения</v>
      </c>
      <c r="F4896" s="26" t="str">
        <f>VLOOKUP(D4896,[1]ЕНС!A:E,3,FALSE)</f>
        <v>Услуги по администрированию и техническому обслуживанию программного обеспечения</v>
      </c>
      <c r="G4896" s="26" t="s">
        <v>9984</v>
      </c>
      <c r="H4896" s="26" t="s">
        <v>26</v>
      </c>
      <c r="I4896" s="26">
        <v>0</v>
      </c>
      <c r="J4896" s="26">
        <v>631010000</v>
      </c>
      <c r="K4896" s="26" t="str">
        <f>VLOOKUP(B4896,[1]ПланКаз!A4879:M8183,12,0)</f>
        <v>ҚР, ШҚО, Өскемен қ., Бажов көш., 10</v>
      </c>
      <c r="L4896" s="26" t="str">
        <f>VLOOKUP(B4896,[1]ПланКаз!A4877:M8181,13,0)</f>
        <v>Желтоқсан - Қантар</v>
      </c>
      <c r="M4896" s="26" t="str">
        <f>VLOOKUP(B4896,[1]ПланКаз!A4879:N8183,14,0)</f>
        <v>Шығыс-Қазақстан облысы, Өскемен қ.</v>
      </c>
      <c r="N4896" s="26" t="s">
        <v>61</v>
      </c>
      <c r="O4896" s="26" t="str">
        <f>VLOOKUP(B4896,[1]ПланКаз!A4878:P8182,16,0)</f>
        <v>Бір жылдың ішінде</v>
      </c>
      <c r="P4896" s="26" t="s">
        <v>5185</v>
      </c>
      <c r="Q4896" s="27" t="s">
        <v>61</v>
      </c>
      <c r="R4896" s="26"/>
      <c r="S4896" s="28" t="s">
        <v>61</v>
      </c>
      <c r="T4896" s="28" t="s">
        <v>61</v>
      </c>
      <c r="U4896" s="28" t="s">
        <v>61</v>
      </c>
      <c r="V4896" s="28" t="s">
        <v>61</v>
      </c>
      <c r="W4896" s="26" t="s">
        <v>24</v>
      </c>
      <c r="X4896" s="26" t="s">
        <v>62</v>
      </c>
      <c r="Y4896" s="26" t="s">
        <v>5321</v>
      </c>
    </row>
    <row r="4897" spans="2:25" x14ac:dyDescent="0.2">
      <c r="B4897" s="26" t="s">
        <v>9985</v>
      </c>
      <c r="C4897" s="26" t="s">
        <v>55</v>
      </c>
      <c r="D4897" s="26" t="s">
        <v>9760</v>
      </c>
      <c r="E4897" s="26" t="str">
        <f>VLOOKUP(D4897,[1]ЕНС!A:E,2,FALSE)</f>
        <v>Услуги по администрированию и техническому обслуживанию программного обеспечения</v>
      </c>
      <c r="F4897" s="26" t="str">
        <f>VLOOKUP(D4897,[1]ЕНС!A:E,3,FALSE)</f>
        <v>Услуги по администрированию и техническому обслуживанию программного обеспечения</v>
      </c>
      <c r="G4897" s="26" t="s">
        <v>9984</v>
      </c>
      <c r="H4897" s="26" t="s">
        <v>22</v>
      </c>
      <c r="I4897" s="26">
        <v>0</v>
      </c>
      <c r="J4897" s="26">
        <v>631010000</v>
      </c>
      <c r="K4897" s="26" t="str">
        <f>VLOOKUP(B4897,[1]ПланКаз!A4880:M8184,12,0)</f>
        <v>ҚР, ШҚО, Өскемен қ., Бажов көш., 10</v>
      </c>
      <c r="L4897" s="26" t="str">
        <f>VLOOKUP(B4897,[1]ПланКаз!A4878:M8182,13,0)</f>
        <v>Желтоқсан - Қантар</v>
      </c>
      <c r="M4897" s="26" t="str">
        <f>VLOOKUP(B4897,[1]ПланКаз!A4880:N8184,14,0)</f>
        <v>Шығыс-Қазақстан облысы, Өскемен қ.</v>
      </c>
      <c r="N4897" s="26" t="s">
        <v>61</v>
      </c>
      <c r="O4897" s="26" t="str">
        <f>VLOOKUP(B4897,[1]ПланКаз!A4879:P8183,16,0)</f>
        <v>Бір жылдың ішінде</v>
      </c>
      <c r="P4897" s="26" t="s">
        <v>5185</v>
      </c>
      <c r="Q4897" s="27" t="s">
        <v>61</v>
      </c>
      <c r="R4897" s="26"/>
      <c r="S4897" s="28" t="s">
        <v>61</v>
      </c>
      <c r="T4897" s="28" t="s">
        <v>61</v>
      </c>
      <c r="U4897" s="28">
        <v>4113368</v>
      </c>
      <c r="V4897" s="28">
        <v>4606972.16</v>
      </c>
      <c r="W4897" s="26"/>
      <c r="X4897" s="26" t="s">
        <v>62</v>
      </c>
      <c r="Y4897" s="26" t="s">
        <v>61</v>
      </c>
    </row>
    <row r="4898" spans="2:25" x14ac:dyDescent="0.2">
      <c r="B4898" s="26" t="s">
        <v>9986</v>
      </c>
      <c r="C4898" s="26" t="s">
        <v>55</v>
      </c>
      <c r="D4898" s="26" t="s">
        <v>9760</v>
      </c>
      <c r="E4898" s="26" t="str">
        <f>VLOOKUP(D4898,[1]ЕНС!A:E,2,FALSE)</f>
        <v>Услуги по администрированию и техническому обслуживанию программного обеспечения</v>
      </c>
      <c r="F4898" s="26" t="str">
        <f>VLOOKUP(D4898,[1]ЕНС!A:E,3,FALSE)</f>
        <v>Услуги по администрированию и техническому обслуживанию программного обеспечения</v>
      </c>
      <c r="G4898" s="26" t="s">
        <v>9987</v>
      </c>
      <c r="H4898" s="26" t="s">
        <v>26</v>
      </c>
      <c r="I4898" s="26">
        <v>0</v>
      </c>
      <c r="J4898" s="26">
        <v>631010000</v>
      </c>
      <c r="K4898" s="26" t="str">
        <f>VLOOKUP(B4898,[1]ПланКаз!A4881:M8185,12,0)</f>
        <v>ҚР, ШҚО, Өскемен қ., Бажов көш., 10</v>
      </c>
      <c r="L4898" s="26" t="str">
        <f>VLOOKUP(B4898,[1]ПланКаз!A4879:M8183,13,0)</f>
        <v>Наурыз - Сәуір</v>
      </c>
      <c r="M4898" s="26" t="str">
        <f>VLOOKUP(B4898,[1]ПланКаз!A4881:N8185,14,0)</f>
        <v>Шығыс-Қазақстан облысы, Өскемен қ.</v>
      </c>
      <c r="N4898" s="26" t="s">
        <v>61</v>
      </c>
      <c r="O4898" s="26" t="str">
        <f>VLOOKUP(B4898,[1]ПланКаз!A4880:P8184,16,0)</f>
        <v>Бір жылдың ішінде</v>
      </c>
      <c r="P4898" s="26" t="s">
        <v>5185</v>
      </c>
      <c r="Q4898" s="27" t="s">
        <v>61</v>
      </c>
      <c r="R4898" s="26"/>
      <c r="S4898" s="28" t="s">
        <v>61</v>
      </c>
      <c r="T4898" s="28" t="s">
        <v>61</v>
      </c>
      <c r="U4898" s="28">
        <v>224700</v>
      </c>
      <c r="V4898" s="28">
        <v>251664</v>
      </c>
      <c r="W4898" s="26"/>
      <c r="X4898" s="26" t="s">
        <v>72</v>
      </c>
      <c r="Y4898" s="26" t="s">
        <v>61</v>
      </c>
    </row>
    <row r="4899" spans="2:25" x14ac:dyDescent="0.2">
      <c r="B4899" s="26" t="s">
        <v>9988</v>
      </c>
      <c r="C4899" s="26" t="s">
        <v>55</v>
      </c>
      <c r="D4899" s="26" t="s">
        <v>9760</v>
      </c>
      <c r="E4899" s="26" t="str">
        <f>VLOOKUP(D4899,[1]ЕНС!A:E,2,FALSE)</f>
        <v>Услуги по администрированию и техническому обслуживанию программного обеспечения</v>
      </c>
      <c r="F4899" s="26" t="str">
        <f>VLOOKUP(D4899,[1]ЕНС!A:E,3,FALSE)</f>
        <v>Услуги по администрированию и техническому обслуживанию программного обеспечения</v>
      </c>
      <c r="G4899" s="26" t="s">
        <v>9989</v>
      </c>
      <c r="H4899" s="26" t="s">
        <v>26</v>
      </c>
      <c r="I4899" s="26">
        <v>0</v>
      </c>
      <c r="J4899" s="26">
        <v>631010000</v>
      </c>
      <c r="K4899" s="26" t="str">
        <f>VLOOKUP(B4899,[1]ПланКаз!A4882:M8186,12,0)</f>
        <v>ҚР, ШҚО, Өскемен қ., Бажов көш., 10</v>
      </c>
      <c r="L4899" s="26" t="str">
        <f>VLOOKUP(B4899,[1]ПланКаз!A4880:M8184,13,0)</f>
        <v>Наурыз - Сәуір</v>
      </c>
      <c r="M4899" s="26" t="str">
        <f>VLOOKUP(B4899,[1]ПланКаз!A4882:N8186,14,0)</f>
        <v>Шығыс-Қазақстан облысы, Өскемен қ.</v>
      </c>
      <c r="N4899" s="26" t="s">
        <v>61</v>
      </c>
      <c r="O4899" s="26" t="str">
        <f>VLOOKUP(B4899,[1]ПланКаз!A4881:P8185,16,0)</f>
        <v>Бір жылдың ішінде</v>
      </c>
      <c r="P4899" s="26" t="s">
        <v>5185</v>
      </c>
      <c r="Q4899" s="27" t="s">
        <v>61</v>
      </c>
      <c r="R4899" s="26"/>
      <c r="S4899" s="28" t="s">
        <v>61</v>
      </c>
      <c r="T4899" s="28" t="s">
        <v>61</v>
      </c>
      <c r="U4899" s="28">
        <v>32100</v>
      </c>
      <c r="V4899" s="28">
        <v>35952</v>
      </c>
      <c r="W4899" s="26"/>
      <c r="X4899" s="26" t="s">
        <v>72</v>
      </c>
      <c r="Y4899" s="26" t="s">
        <v>61</v>
      </c>
    </row>
    <row r="4900" spans="2:25" x14ac:dyDescent="0.2">
      <c r="B4900" s="26" t="s">
        <v>9990</v>
      </c>
      <c r="C4900" s="26" t="s">
        <v>55</v>
      </c>
      <c r="D4900" s="26" t="s">
        <v>9760</v>
      </c>
      <c r="E4900" s="26" t="str">
        <f>VLOOKUP(D4900,[1]ЕНС!A:E,2,FALSE)</f>
        <v>Услуги по администрированию и техническому обслуживанию программного обеспечения</v>
      </c>
      <c r="F4900" s="26" t="str">
        <f>VLOOKUP(D4900,[1]ЕНС!A:E,3,FALSE)</f>
        <v>Услуги по администрированию и техническому обслуживанию программного обеспечения</v>
      </c>
      <c r="G4900" s="26" t="s">
        <v>9991</v>
      </c>
      <c r="H4900" s="26" t="s">
        <v>26</v>
      </c>
      <c r="I4900" s="26">
        <v>0</v>
      </c>
      <c r="J4900" s="26">
        <v>631010000</v>
      </c>
      <c r="K4900" s="26" t="str">
        <f>VLOOKUP(B4900,[1]ПланКаз!A4883:M8187,12,0)</f>
        <v>ҚР, ШҚО, Өскемен қ., Бажов көш., 10</v>
      </c>
      <c r="L4900" s="26" t="str">
        <f>VLOOKUP(B4900,[1]ПланКаз!A4881:M8185,13,0)</f>
        <v>Қантар - Ақпан</v>
      </c>
      <c r="M4900" s="26" t="str">
        <f>VLOOKUP(B4900,[1]ПланКаз!A4883:N8187,14,0)</f>
        <v>Шығыс-Қазақстан облысы, Өскемен қ.</v>
      </c>
      <c r="N4900" s="26" t="s">
        <v>61</v>
      </c>
      <c r="O4900" s="26" t="str">
        <f>VLOOKUP(B4900,[1]ПланКаз!A4882:P8186,16,0)</f>
        <v>Бір жылдың ішінде</v>
      </c>
      <c r="P4900" s="26" t="s">
        <v>5185</v>
      </c>
      <c r="Q4900" s="27" t="s">
        <v>61</v>
      </c>
      <c r="R4900" s="26"/>
      <c r="S4900" s="28" t="s">
        <v>61</v>
      </c>
      <c r="T4900" s="28" t="s">
        <v>61</v>
      </c>
      <c r="U4900" s="28">
        <v>503473</v>
      </c>
      <c r="V4900" s="28">
        <v>563889.76</v>
      </c>
      <c r="W4900" s="26"/>
      <c r="X4900" s="26" t="s">
        <v>72</v>
      </c>
      <c r="Y4900" s="26" t="s">
        <v>61</v>
      </c>
    </row>
    <row r="4901" spans="2:25" x14ac:dyDescent="0.2">
      <c r="B4901" s="26" t="s">
        <v>9992</v>
      </c>
      <c r="C4901" s="26" t="s">
        <v>55</v>
      </c>
      <c r="D4901" s="26" t="s">
        <v>9760</v>
      </c>
      <c r="E4901" s="26" t="str">
        <f>VLOOKUP(D4901,[1]ЕНС!A:E,2,FALSE)</f>
        <v>Услуги по администрированию и техническому обслуживанию программного обеспечения</v>
      </c>
      <c r="F4901" s="26" t="str">
        <f>VLOOKUP(D4901,[1]ЕНС!A:E,3,FALSE)</f>
        <v>Услуги по администрированию и техническому обслуживанию программного обеспечения</v>
      </c>
      <c r="G4901" s="26" t="s">
        <v>9993</v>
      </c>
      <c r="H4901" s="26" t="s">
        <v>26</v>
      </c>
      <c r="I4901" s="26">
        <v>0</v>
      </c>
      <c r="J4901" s="26">
        <v>631010000</v>
      </c>
      <c r="K4901" s="26" t="str">
        <f>VLOOKUP(B4901,[1]ПланКаз!A4884:M8188,12,0)</f>
        <v>ҚР, ШҚО, Өскемен қ., Бажов көш., 10</v>
      </c>
      <c r="L4901" s="26" t="str">
        <f>VLOOKUP(B4901,[1]ПланКаз!A4882:M8186,13,0)</f>
        <v>Қантар - Ақпан</v>
      </c>
      <c r="M4901" s="26" t="str">
        <f>VLOOKUP(B4901,[1]ПланКаз!A4884:N8188,14,0)</f>
        <v>Шығыс-Қазақстан облысы, Өскемен қ.</v>
      </c>
      <c r="N4901" s="26" t="s">
        <v>61</v>
      </c>
      <c r="O4901" s="26" t="str">
        <f>VLOOKUP(B4901,[1]ПланКаз!A4883:P8187,16,0)</f>
        <v>Бір жылдың ішінде</v>
      </c>
      <c r="P4901" s="26" t="s">
        <v>5185</v>
      </c>
      <c r="Q4901" s="27" t="s">
        <v>61</v>
      </c>
      <c r="R4901" s="26"/>
      <c r="S4901" s="28" t="s">
        <v>61</v>
      </c>
      <c r="T4901" s="28" t="s">
        <v>61</v>
      </c>
      <c r="U4901" s="28">
        <v>250000</v>
      </c>
      <c r="V4901" s="28">
        <v>280000</v>
      </c>
      <c r="W4901" s="26"/>
      <c r="X4901" s="26" t="s">
        <v>72</v>
      </c>
      <c r="Y4901" s="26" t="s">
        <v>61</v>
      </c>
    </row>
    <row r="4902" spans="2:25" x14ac:dyDescent="0.2">
      <c r="B4902" s="26" t="s">
        <v>9994</v>
      </c>
      <c r="C4902" s="26" t="s">
        <v>55</v>
      </c>
      <c r="D4902" s="26" t="s">
        <v>9927</v>
      </c>
      <c r="E4902" s="26" t="str">
        <f>VLOOKUP(D4902,[1]ЕНС!A:E,2,FALSE)</f>
        <v>Услуги по сопровождению и технической поддержке информационной системы</v>
      </c>
      <c r="F4902" s="26" t="str">
        <f>VLOOKUP(D4902,[1]ЕНС!A:E,3,FALSE)</f>
        <v>Услуги по сопровождению и технической поддержке информационной системы</v>
      </c>
      <c r="G4902" s="26" t="s">
        <v>9995</v>
      </c>
      <c r="H4902" s="26" t="s">
        <v>26</v>
      </c>
      <c r="I4902" s="26">
        <v>0</v>
      </c>
      <c r="J4902" s="26">
        <v>631010000</v>
      </c>
      <c r="K4902" s="26" t="str">
        <f>VLOOKUP(B4902,[1]ПланКаз!A4885:M8189,12,0)</f>
        <v>ҚР, ШҚО, Өскемен қ., Бажов көш., 10</v>
      </c>
      <c r="L4902" s="26" t="str">
        <f>VLOOKUP(B4902,[1]ПланКаз!A4883:M8187,13,0)</f>
        <v>Желтоқсан - Қантар</v>
      </c>
      <c r="M4902" s="26" t="str">
        <f>VLOOKUP(B4902,[1]ПланКаз!A4885:N8189,14,0)</f>
        <v>Шығыс-Қазақстан облысы, Өскемен қ.</v>
      </c>
      <c r="N4902" s="26" t="s">
        <v>61</v>
      </c>
      <c r="O4902" s="26" t="str">
        <f>VLOOKUP(B4902,[1]ПланКаз!A4884:P8188,16,0)</f>
        <v>Қантар - Желтоқсан</v>
      </c>
      <c r="P4902" s="26" t="s">
        <v>59</v>
      </c>
      <c r="Q4902" s="27" t="s">
        <v>61</v>
      </c>
      <c r="R4902" s="26"/>
      <c r="S4902" s="28" t="s">
        <v>61</v>
      </c>
      <c r="T4902" s="28" t="s">
        <v>61</v>
      </c>
      <c r="U4902" s="28">
        <v>4012500</v>
      </c>
      <c r="V4902" s="28">
        <v>4494000</v>
      </c>
      <c r="W4902" s="26"/>
      <c r="X4902" s="26" t="s">
        <v>62</v>
      </c>
      <c r="Y4902" s="26" t="s">
        <v>61</v>
      </c>
    </row>
    <row r="4903" spans="2:25" x14ac:dyDescent="0.2">
      <c r="B4903" s="26" t="s">
        <v>9996</v>
      </c>
      <c r="C4903" s="26" t="s">
        <v>55</v>
      </c>
      <c r="D4903" s="26" t="s">
        <v>9997</v>
      </c>
      <c r="E4903" s="26" t="str">
        <f>VLOOKUP(D4903,[1]ЕНС!A:E,2,FALSE)</f>
        <v>Услуги по предоставлению лицензий на право использования юридической справочно-информационной системой</v>
      </c>
      <c r="F4903" s="26" t="str">
        <f>VLOOKUP(D4903,[1]ЕНС!A:E,3,FALSE)</f>
        <v>Услуги по предоставлению лицензий на право использования к юридической справочно-информационной системой</v>
      </c>
      <c r="G4903" s="26" t="s">
        <v>9998</v>
      </c>
      <c r="H4903" s="26" t="s">
        <v>26</v>
      </c>
      <c r="I4903" s="26">
        <v>0</v>
      </c>
      <c r="J4903" s="26">
        <v>631010000</v>
      </c>
      <c r="K4903" s="26" t="str">
        <f>VLOOKUP(B4903,[1]ПланКаз!A4886:M8190,12,0)</f>
        <v>ҚР, ШҚО, Өскемен қ., Бажов көш., 10</v>
      </c>
      <c r="L4903" s="26" t="str">
        <f>VLOOKUP(B4903,[1]ПланКаз!A4884:M8188,13,0)</f>
        <v>Желтоқсан - Қантар</v>
      </c>
      <c r="M4903" s="26" t="str">
        <f>VLOOKUP(B4903,[1]ПланКаз!A4886:N8190,14,0)</f>
        <v>Шығыс-Қазақстан облысы, Өскемен қ.</v>
      </c>
      <c r="N4903" s="26" t="s">
        <v>61</v>
      </c>
      <c r="O4903" s="26" t="str">
        <f>VLOOKUP(B4903,[1]ПланКаз!A4885:P8189,16,0)</f>
        <v>Қантар - Желтоқсан</v>
      </c>
      <c r="P4903" s="26" t="s">
        <v>59</v>
      </c>
      <c r="Q4903" s="27" t="s">
        <v>61</v>
      </c>
      <c r="R4903" s="26"/>
      <c r="S4903" s="28" t="s">
        <v>61</v>
      </c>
      <c r="T4903" s="28" t="s">
        <v>61</v>
      </c>
      <c r="U4903" s="28">
        <v>1287720</v>
      </c>
      <c r="V4903" s="28">
        <v>1442246.4</v>
      </c>
      <c r="W4903" s="26"/>
      <c r="X4903" s="26" t="s">
        <v>62</v>
      </c>
      <c r="Y4903" s="26" t="s">
        <v>61</v>
      </c>
    </row>
    <row r="4904" spans="2:25" x14ac:dyDescent="0.2">
      <c r="B4904" s="26" t="s">
        <v>9999</v>
      </c>
      <c r="C4904" s="26" t="s">
        <v>55</v>
      </c>
      <c r="D4904" s="26" t="s">
        <v>10000</v>
      </c>
      <c r="E4904" s="26" t="str">
        <f>VLOOKUP(D4904,[1]ЕНС!A:E,2,FALSE)</f>
        <v>Услуги по курьерской доставке почты</v>
      </c>
      <c r="F4904" s="26" t="str">
        <f>VLOOKUP(D4904,[1]ЕНС!A:E,3,FALSE)</f>
        <v>Услуги по курьерской доставке почты</v>
      </c>
      <c r="G4904" s="26" t="s">
        <v>10001</v>
      </c>
      <c r="H4904" s="26" t="s">
        <v>26</v>
      </c>
      <c r="I4904" s="26">
        <v>0</v>
      </c>
      <c r="J4904" s="26">
        <v>631010000</v>
      </c>
      <c r="K4904" s="26" t="str">
        <f>VLOOKUP(B4904,[1]ПланКаз!A4887:M8191,12,0)</f>
        <v>ҚР, ШҚО, Өскемен қ., Бажов көш., 10</v>
      </c>
      <c r="L4904" s="26" t="str">
        <f>VLOOKUP(B4904,[1]ПланКаз!A4885:M8189,13,0)</f>
        <v>Желтоқсан - Қантар</v>
      </c>
      <c r="M4904" s="26" t="str">
        <f>VLOOKUP(B4904,[1]ПланКаз!A4887:N8191,14,0)</f>
        <v>Шығыс-Қазақстан облысы, Өскемен қ.</v>
      </c>
      <c r="N4904" s="26" t="s">
        <v>61</v>
      </c>
      <c r="O4904" s="26" t="str">
        <f>VLOOKUP(B4904,[1]ПланКаз!A4886:P8190,16,0)</f>
        <v>Қантар - Желтоқсан</v>
      </c>
      <c r="P4904" s="26" t="s">
        <v>59</v>
      </c>
      <c r="Q4904" s="27" t="s">
        <v>61</v>
      </c>
      <c r="R4904" s="26"/>
      <c r="S4904" s="28" t="s">
        <v>61</v>
      </c>
      <c r="T4904" s="28" t="s">
        <v>61</v>
      </c>
      <c r="U4904" s="28">
        <v>550000</v>
      </c>
      <c r="V4904" s="28">
        <v>616000</v>
      </c>
      <c r="W4904" s="26"/>
      <c r="X4904" s="26" t="s">
        <v>62</v>
      </c>
      <c r="Y4904" s="26" t="s">
        <v>61</v>
      </c>
    </row>
    <row r="4905" spans="2:25" x14ac:dyDescent="0.2">
      <c r="B4905" s="26" t="s">
        <v>10002</v>
      </c>
      <c r="C4905" s="26" t="s">
        <v>55</v>
      </c>
      <c r="D4905" s="26" t="s">
        <v>10003</v>
      </c>
      <c r="E4905" s="26" t="str">
        <f>VLOOKUP(D4905,[1]ЕНС!A:E,2,FALSE)</f>
        <v>Услуги почтовые, связанные с письмами</v>
      </c>
      <c r="F4905" s="26" t="str">
        <f>VLOOKUP(D4905,[1]ЕНС!A:E,3,FALSE)</f>
        <v>Услуги почтовые, связанные с письмами</v>
      </c>
      <c r="G4905" s="26" t="s">
        <v>10004</v>
      </c>
      <c r="H4905" s="26" t="s">
        <v>26</v>
      </c>
      <c r="I4905" s="26">
        <v>0</v>
      </c>
      <c r="J4905" s="26">
        <v>631010000</v>
      </c>
      <c r="K4905" s="26" t="str">
        <f>VLOOKUP(B4905,[1]ПланКаз!A4888:M8192,12,0)</f>
        <v>ҚР, ШҚО, Өскемен қ., Бажов көш., 10</v>
      </c>
      <c r="L4905" s="26" t="str">
        <f>VLOOKUP(B4905,[1]ПланКаз!A4886:M8190,13,0)</f>
        <v>Желтоқсан - Қантар</v>
      </c>
      <c r="M4905" s="26" t="str">
        <f>VLOOKUP(B4905,[1]ПланКаз!A4888:N8192,14,0)</f>
        <v>Шығыс-Қазақстан облысы, Өскемен қ.</v>
      </c>
      <c r="N4905" s="26" t="s">
        <v>61</v>
      </c>
      <c r="O4905" s="26" t="str">
        <f>VLOOKUP(B4905,[1]ПланКаз!A4887:P8191,16,0)</f>
        <v>Қантар - Желтоқсан</v>
      </c>
      <c r="P4905" s="26" t="s">
        <v>59</v>
      </c>
      <c r="Q4905" s="27" t="s">
        <v>61</v>
      </c>
      <c r="R4905" s="26"/>
      <c r="S4905" s="28" t="s">
        <v>61</v>
      </c>
      <c r="T4905" s="28" t="s">
        <v>61</v>
      </c>
      <c r="U4905" s="28">
        <v>225000</v>
      </c>
      <c r="V4905" s="28">
        <v>252000</v>
      </c>
      <c r="W4905" s="26"/>
      <c r="X4905" s="26" t="s">
        <v>62</v>
      </c>
      <c r="Y4905" s="26" t="s">
        <v>61</v>
      </c>
    </row>
    <row r="4906" spans="2:25" x14ac:dyDescent="0.2">
      <c r="B4906" s="26" t="s">
        <v>10005</v>
      </c>
      <c r="C4906" s="26" t="s">
        <v>55</v>
      </c>
      <c r="D4906" s="26" t="s">
        <v>10006</v>
      </c>
      <c r="E4906" s="26" t="str">
        <f>VLOOKUP(D4906,[1]ЕНС!A:E,2,FALSE)</f>
        <v>Услуги по комплектованию книжного блока и сшиванию и склеиванию его с переплетом</v>
      </c>
      <c r="F4906" s="26" t="str">
        <f>VLOOKUP(D4906,[1]ЕНС!A:E,3,FALSE)</f>
        <v>Услуги по комплектованию книжного блока и сшиванию и склеиванию его с переплетом</v>
      </c>
      <c r="G4906" s="26" t="s">
        <v>10007</v>
      </c>
      <c r="H4906" s="26" t="s">
        <v>26</v>
      </c>
      <c r="I4906" s="26">
        <v>0</v>
      </c>
      <c r="J4906" s="26">
        <v>631010000</v>
      </c>
      <c r="K4906" s="26" t="str">
        <f>VLOOKUP(B4906,[1]ПланКаз!A4889:M8193,12,0)</f>
        <v>ҚР, ШҚО, Өскемен қ., Бажов көш., 10</v>
      </c>
      <c r="L4906" s="26" t="str">
        <f>VLOOKUP(B4906,[1]ПланКаз!A4887:M8191,13,0)</f>
        <v>Сәуір - Мамыр</v>
      </c>
      <c r="M4906" s="26" t="str">
        <f>VLOOKUP(B4906,[1]ПланКаз!A4889:N8193,14,0)</f>
        <v>Шығыс-Қазақстан облысы, Өскемен қ.</v>
      </c>
      <c r="N4906" s="26" t="s">
        <v>61</v>
      </c>
      <c r="O4906" s="26" t="str">
        <f>VLOOKUP(B4906,[1]ПланКаз!A4888:P8192,16,0)</f>
        <v>Мамыр</v>
      </c>
      <c r="P4906" s="26" t="s">
        <v>59</v>
      </c>
      <c r="Q4906" s="27" t="s">
        <v>61</v>
      </c>
      <c r="R4906" s="26"/>
      <c r="S4906" s="28" t="s">
        <v>61</v>
      </c>
      <c r="T4906" s="28" t="s">
        <v>61</v>
      </c>
      <c r="U4906" s="28" t="s">
        <v>61</v>
      </c>
      <c r="V4906" s="28" t="s">
        <v>61</v>
      </c>
      <c r="W4906" s="26"/>
      <c r="X4906" s="26" t="s">
        <v>72</v>
      </c>
      <c r="Y4906" s="26" t="s">
        <v>9938</v>
      </c>
    </row>
    <row r="4907" spans="2:25" x14ac:dyDescent="0.2">
      <c r="B4907" s="26" t="s">
        <v>10008</v>
      </c>
      <c r="C4907" s="26" t="s">
        <v>55</v>
      </c>
      <c r="D4907" s="26" t="s">
        <v>10006</v>
      </c>
      <c r="E4907" s="26" t="str">
        <f>VLOOKUP(D4907,[1]ЕНС!A:E,2,FALSE)</f>
        <v>Услуги по комплектованию книжного блока и сшиванию и склеиванию его с переплетом</v>
      </c>
      <c r="F4907" s="26" t="str">
        <f>VLOOKUP(D4907,[1]ЕНС!A:E,3,FALSE)</f>
        <v>Услуги по комплектованию книжного блока и сшиванию и склеиванию его с переплетом</v>
      </c>
      <c r="G4907" s="26" t="s">
        <v>10007</v>
      </c>
      <c r="H4907" s="26" t="s">
        <v>26</v>
      </c>
      <c r="I4907" s="26">
        <v>0</v>
      </c>
      <c r="J4907" s="26">
        <v>631010000</v>
      </c>
      <c r="K4907" s="26" t="str">
        <f>VLOOKUP(B4907,[1]ПланКаз!A4890:M8194,12,0)</f>
        <v>ҚР, ШҚО, Өскемен қ., Бажов көш., 10</v>
      </c>
      <c r="L4907" s="26" t="str">
        <f>VLOOKUP(B4907,[1]ПланКаз!A4888:M8192,13,0)</f>
        <v>Мамыр - Маусым</v>
      </c>
      <c r="M4907" s="26" t="str">
        <f>VLOOKUP(B4907,[1]ПланКаз!A4890:N8194,14,0)</f>
        <v>Шығыс-Қазақстан облысы, Өскемен қ.</v>
      </c>
      <c r="N4907" s="26" t="s">
        <v>61</v>
      </c>
      <c r="O4907" s="26" t="str">
        <f>VLOOKUP(B4907,[1]ПланКаз!A4889:P8193,16,0)</f>
        <v>Мамыр - Желтоқсан</v>
      </c>
      <c r="P4907" s="26" t="s">
        <v>59</v>
      </c>
      <c r="Q4907" s="27" t="s">
        <v>61</v>
      </c>
      <c r="R4907" s="26"/>
      <c r="S4907" s="28" t="s">
        <v>61</v>
      </c>
      <c r="T4907" s="28" t="s">
        <v>61</v>
      </c>
      <c r="U4907" s="28">
        <v>365510</v>
      </c>
      <c r="V4907" s="28">
        <v>409371.2</v>
      </c>
      <c r="W4907" s="26"/>
      <c r="X4907" s="26" t="s">
        <v>72</v>
      </c>
      <c r="Y4907" s="26" t="s">
        <v>61</v>
      </c>
    </row>
    <row r="4908" spans="2:25" x14ac:dyDescent="0.2">
      <c r="B4908" s="26" t="s">
        <v>10009</v>
      </c>
      <c r="C4908" s="26" t="s">
        <v>55</v>
      </c>
      <c r="D4908" s="26" t="s">
        <v>10010</v>
      </c>
      <c r="E4908" s="26" t="str">
        <f>VLOOKUP(D4908,[1]ЕНС!A:E,2,FALSE)</f>
        <v>Услуги по ведению архивных документов</v>
      </c>
      <c r="F4908" s="26" t="str">
        <f>VLOOKUP(D4908,[1]ЕНС!A:E,3,FALSE)</f>
        <v>Услуги по ведению архивных документов</v>
      </c>
      <c r="G4908" s="26" t="s">
        <v>10011</v>
      </c>
      <c r="H4908" s="26" t="s">
        <v>26</v>
      </c>
      <c r="I4908" s="26">
        <v>0</v>
      </c>
      <c r="J4908" s="26">
        <v>631010000</v>
      </c>
      <c r="K4908" s="26" t="str">
        <f>VLOOKUP(B4908,[1]ПланКаз!A4891:M8195,12,0)</f>
        <v>ҚР, ШҚО, Өскемен қ., Бажов көш., 10</v>
      </c>
      <c r="L4908" s="26" t="str">
        <f>VLOOKUP(B4908,[1]ПланКаз!A4889:M8193,13,0)</f>
        <v>Сәуір - Мамыр</v>
      </c>
      <c r="M4908" s="26" t="str">
        <f>VLOOKUP(B4908,[1]ПланКаз!A4891:N8195,14,0)</f>
        <v>Шығыс-Қазақстан облысы, Өскемен қ.</v>
      </c>
      <c r="N4908" s="26" t="s">
        <v>61</v>
      </c>
      <c r="O4908" s="26" t="str">
        <f>VLOOKUP(B4908,[1]ПланКаз!A4890:P8194,16,0)</f>
        <v>Мамыр</v>
      </c>
      <c r="P4908" s="26" t="s">
        <v>59</v>
      </c>
      <c r="Q4908" s="27" t="s">
        <v>61</v>
      </c>
      <c r="R4908" s="26"/>
      <c r="S4908" s="28" t="s">
        <v>61</v>
      </c>
      <c r="T4908" s="28" t="s">
        <v>61</v>
      </c>
      <c r="U4908" s="28" t="s">
        <v>61</v>
      </c>
      <c r="V4908" s="28" t="s">
        <v>61</v>
      </c>
      <c r="W4908" s="26"/>
      <c r="X4908" s="26" t="s">
        <v>72</v>
      </c>
      <c r="Y4908" s="26" t="s">
        <v>4069</v>
      </c>
    </row>
    <row r="4909" spans="2:25" x14ac:dyDescent="0.2">
      <c r="B4909" s="26" t="s">
        <v>10012</v>
      </c>
      <c r="C4909" s="26" t="s">
        <v>55</v>
      </c>
      <c r="D4909" s="26" t="s">
        <v>10010</v>
      </c>
      <c r="E4909" s="26" t="str">
        <f>VLOOKUP(D4909,[1]ЕНС!A:E,2,FALSE)</f>
        <v>Услуги по ведению архивных документов</v>
      </c>
      <c r="F4909" s="26" t="str">
        <f>VLOOKUP(D4909,[1]ЕНС!A:E,3,FALSE)</f>
        <v>Услуги по ведению архивных документов</v>
      </c>
      <c r="G4909" s="26" t="s">
        <v>10011</v>
      </c>
      <c r="H4909" s="26" t="s">
        <v>26</v>
      </c>
      <c r="I4909" s="26">
        <v>0</v>
      </c>
      <c r="J4909" s="26">
        <v>631010000</v>
      </c>
      <c r="K4909" s="26" t="str">
        <f>VLOOKUP(B4909,[1]ПланКаз!A4892:M8196,12,0)</f>
        <v>ҚР, ШҚО, Өскемен қ., Бажов көш., 10</v>
      </c>
      <c r="L4909" s="26" t="str">
        <f>VLOOKUP(B4909,[1]ПланКаз!A4890:M8194,13,0)</f>
        <v>Мамыр - Маусым</v>
      </c>
      <c r="M4909" s="26" t="str">
        <f>VLOOKUP(B4909,[1]ПланКаз!A4892:N8196,14,0)</f>
        <v>Шығыс-Қазақстан облысы, Өскемен қ.</v>
      </c>
      <c r="N4909" s="26" t="s">
        <v>61</v>
      </c>
      <c r="O4909" s="26" t="str">
        <f>VLOOKUP(B4909,[1]ПланКаз!A4891:P8195,16,0)</f>
        <v>Мамыр - Желтоқсан</v>
      </c>
      <c r="P4909" s="26" t="s">
        <v>59</v>
      </c>
      <c r="Q4909" s="27" t="s">
        <v>61</v>
      </c>
      <c r="R4909" s="26"/>
      <c r="S4909" s="28" t="s">
        <v>61</v>
      </c>
      <c r="T4909" s="28" t="s">
        <v>61</v>
      </c>
      <c r="U4909" s="28">
        <v>1886800</v>
      </c>
      <c r="V4909" s="28">
        <v>2113216</v>
      </c>
      <c r="W4909" s="26"/>
      <c r="X4909" s="26" t="s">
        <v>72</v>
      </c>
      <c r="Y4909" s="26" t="s">
        <v>61</v>
      </c>
    </row>
    <row r="4910" spans="2:25" x14ac:dyDescent="0.2">
      <c r="B4910" s="26" t="s">
        <v>10013</v>
      </c>
      <c r="C4910" s="26" t="s">
        <v>55</v>
      </c>
      <c r="D4910" s="26" t="s">
        <v>10014</v>
      </c>
      <c r="E4910" s="26" t="str">
        <f>VLOOKUP(D4910,[1]ЕНС!A:E,2,FALSE)</f>
        <v>Услуги актуариев</v>
      </c>
      <c r="F4910" s="26" t="str">
        <f>VLOOKUP(D4910,[1]ЕНС!A:E,3,FALSE)</f>
        <v>Услуги актуариев</v>
      </c>
      <c r="G4910" s="26" t="s">
        <v>10015</v>
      </c>
      <c r="H4910" s="26" t="s">
        <v>26</v>
      </c>
      <c r="I4910" s="26">
        <v>0</v>
      </c>
      <c r="J4910" s="26">
        <v>631010000</v>
      </c>
      <c r="K4910" s="26" t="str">
        <f>VLOOKUP(B4910,[1]ПланКаз!A4893:M8197,12,0)</f>
        <v>ҚР, ШҚО, Өскемен қ., Бажов көш., 10</v>
      </c>
      <c r="L4910" s="26" t="str">
        <f>VLOOKUP(B4910,[1]ПланКаз!A4891:M8195,13,0)</f>
        <v>Желтоқсан</v>
      </c>
      <c r="M4910" s="26" t="str">
        <f>VLOOKUP(B4910,[1]ПланКаз!A4893:N8197,14,0)</f>
        <v>Шығыс-Қазақстан облысы, Өскемен қ.</v>
      </c>
      <c r="N4910" s="26" t="s">
        <v>61</v>
      </c>
      <c r="O4910" s="26" t="str">
        <f>VLOOKUP(B4910,[1]ПланКаз!A4892:P8196,16,0)</f>
        <v>Желтоқсан</v>
      </c>
      <c r="P4910" s="26" t="s">
        <v>59</v>
      </c>
      <c r="Q4910" s="27" t="s">
        <v>61</v>
      </c>
      <c r="R4910" s="26"/>
      <c r="S4910" s="28" t="s">
        <v>61</v>
      </c>
      <c r="T4910" s="28" t="s">
        <v>61</v>
      </c>
      <c r="U4910" s="28" t="s">
        <v>61</v>
      </c>
      <c r="V4910" s="28" t="s">
        <v>61</v>
      </c>
      <c r="W4910" s="26"/>
      <c r="X4910" s="26" t="s">
        <v>72</v>
      </c>
      <c r="Y4910" s="26" t="s">
        <v>672</v>
      </c>
    </row>
    <row r="4911" spans="2:25" x14ac:dyDescent="0.2">
      <c r="B4911" s="26" t="s">
        <v>10016</v>
      </c>
      <c r="C4911" s="26" t="s">
        <v>55</v>
      </c>
      <c r="D4911" s="26" t="s">
        <v>10014</v>
      </c>
      <c r="E4911" s="26" t="str">
        <f>VLOOKUP(D4911,[1]ЕНС!A:E,2,FALSE)</f>
        <v>Услуги актуариев</v>
      </c>
      <c r="F4911" s="26" t="str">
        <f>VLOOKUP(D4911,[1]ЕНС!A:E,3,FALSE)</f>
        <v>Услуги актуариев</v>
      </c>
      <c r="G4911" s="26" t="s">
        <v>10015</v>
      </c>
      <c r="H4911" s="26" t="s">
        <v>26</v>
      </c>
      <c r="I4911" s="26">
        <v>0</v>
      </c>
      <c r="J4911" s="26">
        <v>631010000</v>
      </c>
      <c r="K4911" s="26" t="str">
        <f>VLOOKUP(B4911,[1]ПланКаз!A4894:M8198,12,0)</f>
        <v>ҚР, ШҚО, Өскемен қ., Бажов көш., 10</v>
      </c>
      <c r="L4911" s="26" t="str">
        <f>VLOOKUP(B4911,[1]ПланКаз!A4892:M8196,13,0)</f>
        <v>Маусым - Шілде</v>
      </c>
      <c r="M4911" s="26" t="str">
        <f>VLOOKUP(B4911,[1]ПланКаз!A4894:N8198,14,0)</f>
        <v>Шығыс-Қазақстан облысы, Өскемен қ.</v>
      </c>
      <c r="N4911" s="26" t="s">
        <v>61</v>
      </c>
      <c r="O4911" s="26" t="str">
        <f>VLOOKUP(B4911,[1]ПланКаз!A4893:P8197,16,0)</f>
        <v>Желтоқсан</v>
      </c>
      <c r="P4911" s="26" t="s">
        <v>59</v>
      </c>
      <c r="Q4911" s="27" t="s">
        <v>61</v>
      </c>
      <c r="R4911" s="26"/>
      <c r="S4911" s="28" t="s">
        <v>61</v>
      </c>
      <c r="T4911" s="28" t="s">
        <v>61</v>
      </c>
      <c r="U4911" s="28">
        <v>700000</v>
      </c>
      <c r="V4911" s="28">
        <v>784000</v>
      </c>
      <c r="W4911" s="26"/>
      <c r="X4911" s="26" t="s">
        <v>72</v>
      </c>
      <c r="Y4911" s="26" t="s">
        <v>61</v>
      </c>
    </row>
    <row r="4912" spans="2:25" x14ac:dyDescent="0.2">
      <c r="B4912" s="26" t="s">
        <v>10017</v>
      </c>
      <c r="C4912" s="26" t="s">
        <v>55</v>
      </c>
      <c r="D4912" s="26" t="s">
        <v>10018</v>
      </c>
      <c r="E4912" s="26" t="str">
        <f>VLOOKUP(D4912,[1]ЕНС!A:E,2,FALSE)</f>
        <v>Услуги по обтяжке мебели (обивка)</v>
      </c>
      <c r="F4912" s="26" t="str">
        <f>VLOOKUP(D4912,[1]ЕНС!A:E,3,FALSE)</f>
        <v>Услуги по обтяжке мебели (обивка)</v>
      </c>
      <c r="G4912" s="26" t="s">
        <v>10019</v>
      </c>
      <c r="H4912" s="26" t="s">
        <v>26</v>
      </c>
      <c r="I4912" s="26">
        <v>0</v>
      </c>
      <c r="J4912" s="26">
        <v>631010000</v>
      </c>
      <c r="K4912" s="26" t="str">
        <f>VLOOKUP(B4912,[1]ПланКаз!A4895:M8199,12,0)</f>
        <v>ҚР, ШҚО, Өскемен қ., Бажов көш., 10</v>
      </c>
      <c r="L4912" s="26" t="str">
        <f>VLOOKUP(B4912,[1]ПланКаз!A4893:M8197,13,0)</f>
        <v>Ақпан - Наурыз</v>
      </c>
      <c r="M4912" s="26" t="str">
        <f>VLOOKUP(B4912,[1]ПланКаз!A4895:N8199,14,0)</f>
        <v>Шығыс-Қазақстан облысы, Өскемен қ.</v>
      </c>
      <c r="N4912" s="26" t="s">
        <v>61</v>
      </c>
      <c r="O4912" s="26" t="str">
        <f>VLOOKUP(B4912,[1]ПланКаз!A4894:P8198,16,0)</f>
        <v>Наурыз</v>
      </c>
      <c r="P4912" s="26" t="s">
        <v>59</v>
      </c>
      <c r="Q4912" s="27" t="s">
        <v>61</v>
      </c>
      <c r="R4912" s="26"/>
      <c r="S4912" s="28" t="s">
        <v>61</v>
      </c>
      <c r="T4912" s="28" t="s">
        <v>61</v>
      </c>
      <c r="U4912" s="28">
        <v>171200</v>
      </c>
      <c r="V4912" s="28">
        <v>191744</v>
      </c>
      <c r="W4912" s="26"/>
      <c r="X4912" s="26" t="s">
        <v>72</v>
      </c>
      <c r="Y4912" s="26" t="s">
        <v>61</v>
      </c>
    </row>
    <row r="4913" spans="2:25" x14ac:dyDescent="0.2">
      <c r="B4913" s="26" t="s">
        <v>10020</v>
      </c>
      <c r="C4913" s="26" t="s">
        <v>55</v>
      </c>
      <c r="D4913" s="26" t="s">
        <v>10021</v>
      </c>
      <c r="E4913" s="26" t="str">
        <f>VLOOKUP(D4913,[1]ЕНС!A:E,2,FALSE)</f>
        <v>Услуги по обучению (кроме в области начального, среднего, высшего образования)</v>
      </c>
      <c r="F4913" s="26" t="str">
        <f>VLOOKUP(D4913,[1]ЕНС!A:E,3,FALSE)</f>
        <v>Услуги по обучению (обучению/подготовке/переподготовке/повышению квалификации)</v>
      </c>
      <c r="G4913" s="26" t="s">
        <v>10022</v>
      </c>
      <c r="H4913" s="26" t="s">
        <v>26</v>
      </c>
      <c r="I4913" s="26">
        <v>0</v>
      </c>
      <c r="J4913" s="26">
        <v>631010000</v>
      </c>
      <c r="K4913" s="26" t="str">
        <f>VLOOKUP(B4913,[1]ПланКаз!A4896:M8200,12,0)</f>
        <v>ҚР, ШҚО, Өскемен қ., Бажов көш., 10</v>
      </c>
      <c r="L4913" s="26" t="str">
        <f>VLOOKUP(B4913,[1]ПланКаз!A4894:M8198,13,0)</f>
        <v>Қантар</v>
      </c>
      <c r="M4913" s="26" t="str">
        <f>VLOOKUP(B4913,[1]ПланКаз!A4896:N8200,14,0)</f>
        <v>Шығыс-Қазақстан облысы, Өскемен қ.</v>
      </c>
      <c r="N4913" s="26" t="s">
        <v>61</v>
      </c>
      <c r="O4913" s="26" t="str">
        <f>VLOOKUP(B4913,[1]ПланКаз!A4895:P8199,16,0)</f>
        <v>Қантар</v>
      </c>
      <c r="P4913" s="26" t="s">
        <v>59</v>
      </c>
      <c r="Q4913" s="27" t="s">
        <v>61</v>
      </c>
      <c r="R4913" s="26"/>
      <c r="S4913" s="28" t="s">
        <v>61</v>
      </c>
      <c r="T4913" s="28" t="s">
        <v>61</v>
      </c>
      <c r="U4913" s="28" t="s">
        <v>61</v>
      </c>
      <c r="V4913" s="28" t="s">
        <v>61</v>
      </c>
      <c r="W4913" s="26"/>
      <c r="X4913" s="26" t="s">
        <v>72</v>
      </c>
      <c r="Y4913" s="26" t="s">
        <v>9938</v>
      </c>
    </row>
    <row r="4914" spans="2:25" x14ac:dyDescent="0.2">
      <c r="B4914" s="26" t="s">
        <v>10023</v>
      </c>
      <c r="C4914" s="26" t="s">
        <v>55</v>
      </c>
      <c r="D4914" s="26" t="s">
        <v>10021</v>
      </c>
      <c r="E4914" s="26" t="str">
        <f>VLOOKUP(D4914,[1]ЕНС!A:E,2,FALSE)</f>
        <v>Услуги по обучению (кроме в области начального, среднего, высшего образования)</v>
      </c>
      <c r="F4914" s="26" t="str">
        <f>VLOOKUP(D4914,[1]ЕНС!A:E,3,FALSE)</f>
        <v>Услуги по обучению (обучению/подготовке/переподготовке/повышению квалификации)</v>
      </c>
      <c r="G4914" s="26" t="s">
        <v>10022</v>
      </c>
      <c r="H4914" s="26" t="s">
        <v>26</v>
      </c>
      <c r="I4914" s="26">
        <v>0</v>
      </c>
      <c r="J4914" s="26">
        <v>631010000</v>
      </c>
      <c r="K4914" s="26" t="str">
        <f>VLOOKUP(B4914,[1]ПланКаз!A4897:M8201,12,0)</f>
        <v>ҚР, ШҚО, Өскемен қ., Бажов көш., 10</v>
      </c>
      <c r="L4914" s="26" t="str">
        <f>VLOOKUP(B4914,[1]ПланКаз!A4895:M8199,13,0)</f>
        <v>Ақпан</v>
      </c>
      <c r="M4914" s="26" t="str">
        <f>VLOOKUP(B4914,[1]ПланКаз!A4897:N8201,14,0)</f>
        <v>Шығыс-Қазақстан облысы, Өскемен қ.</v>
      </c>
      <c r="N4914" s="26" t="s">
        <v>61</v>
      </c>
      <c r="O4914" s="26" t="str">
        <f>VLOOKUP(B4914,[1]ПланКаз!A4896:P8200,16,0)</f>
        <v>Ақпан</v>
      </c>
      <c r="P4914" s="26" t="s">
        <v>59</v>
      </c>
      <c r="Q4914" s="27" t="s">
        <v>61</v>
      </c>
      <c r="R4914" s="26"/>
      <c r="S4914" s="28" t="s">
        <v>61</v>
      </c>
      <c r="T4914" s="28" t="s">
        <v>61</v>
      </c>
      <c r="U4914" s="28" t="s">
        <v>61</v>
      </c>
      <c r="V4914" s="28" t="s">
        <v>61</v>
      </c>
      <c r="W4914" s="26"/>
      <c r="X4914" s="26" t="s">
        <v>72</v>
      </c>
      <c r="Y4914" s="26" t="s">
        <v>9676</v>
      </c>
    </row>
    <row r="4915" spans="2:25" x14ac:dyDescent="0.2">
      <c r="B4915" s="26" t="s">
        <v>10024</v>
      </c>
      <c r="C4915" s="26" t="s">
        <v>55</v>
      </c>
      <c r="D4915" s="26" t="s">
        <v>10021</v>
      </c>
      <c r="E4915" s="26" t="str">
        <f>VLOOKUP(D4915,[1]ЕНС!A:E,2,FALSE)</f>
        <v>Услуги по обучению (кроме в области начального, среднего, высшего образования)</v>
      </c>
      <c r="F4915" s="26" t="str">
        <f>VLOOKUP(D4915,[1]ЕНС!A:E,3,FALSE)</f>
        <v>Услуги по обучению (обучению/подготовке/переподготовке/повышению квалификации)</v>
      </c>
      <c r="G4915" s="26" t="s">
        <v>10022</v>
      </c>
      <c r="H4915" s="26" t="s">
        <v>26</v>
      </c>
      <c r="I4915" s="26">
        <v>0</v>
      </c>
      <c r="J4915" s="26">
        <v>631010000</v>
      </c>
      <c r="K4915" s="26" t="str">
        <f>VLOOKUP(B4915,[1]ПланКаз!A4898:M8202,12,0)</f>
        <v>ҚР, ШҚО, Өскемен қ., Бажов көш., 10</v>
      </c>
      <c r="L4915" s="26" t="str">
        <f>VLOOKUP(B4915,[1]ПланКаз!A4896:M8200,13,0)</f>
        <v>Ақпан</v>
      </c>
      <c r="M4915" s="26" t="str">
        <f>VLOOKUP(B4915,[1]ПланКаз!A4898:N8202,14,0)</f>
        <v>Шығыс-Қазақстан облысы, Өскемен қ.</v>
      </c>
      <c r="N4915" s="26" t="s">
        <v>61</v>
      </c>
      <c r="O4915" s="26" t="str">
        <f>VLOOKUP(B4915,[1]ПланКаз!A4897:P8201,16,0)</f>
        <v>Ақпан</v>
      </c>
      <c r="P4915" s="26" t="s">
        <v>59</v>
      </c>
      <c r="Q4915" s="27" t="s">
        <v>61</v>
      </c>
      <c r="R4915" s="26"/>
      <c r="S4915" s="28" t="s">
        <v>61</v>
      </c>
      <c r="T4915" s="28" t="s">
        <v>61</v>
      </c>
      <c r="U4915" s="28" t="s">
        <v>61</v>
      </c>
      <c r="V4915" s="28" t="s">
        <v>61</v>
      </c>
      <c r="W4915" s="26"/>
      <c r="X4915" s="26" t="s">
        <v>72</v>
      </c>
      <c r="Y4915" s="26" t="s">
        <v>9938</v>
      </c>
    </row>
    <row r="4916" spans="2:25" x14ac:dyDescent="0.2">
      <c r="B4916" s="26" t="s">
        <v>10025</v>
      </c>
      <c r="C4916" s="26" t="s">
        <v>55</v>
      </c>
      <c r="D4916" s="26" t="s">
        <v>10021</v>
      </c>
      <c r="E4916" s="26" t="str">
        <f>VLOOKUP(D4916,[1]ЕНС!A:E,2,FALSE)</f>
        <v>Услуги по обучению (кроме в области начального, среднего, высшего образования)</v>
      </c>
      <c r="F4916" s="26" t="str">
        <f>VLOOKUP(D4916,[1]ЕНС!A:E,3,FALSE)</f>
        <v>Услуги по обучению (обучению/подготовке/переподготовке/повышению квалификации)</v>
      </c>
      <c r="G4916" s="26" t="s">
        <v>10022</v>
      </c>
      <c r="H4916" s="26" t="s">
        <v>26</v>
      </c>
      <c r="I4916" s="26">
        <v>0</v>
      </c>
      <c r="J4916" s="26">
        <v>631010000</v>
      </c>
      <c r="K4916" s="26" t="str">
        <f>VLOOKUP(B4916,[1]ПланКаз!A4899:M8203,12,0)</f>
        <v>ҚР, ШҚО, Өскемен қ., Бажов көш., 10</v>
      </c>
      <c r="L4916" s="26" t="str">
        <f>VLOOKUP(B4916,[1]ПланКаз!A4897:M8201,13,0)</f>
        <v>Наурыз</v>
      </c>
      <c r="M4916" s="26" t="str">
        <f>VLOOKUP(B4916,[1]ПланКаз!A4899:N8203,14,0)</f>
        <v>Шығыс-Қазақстан облысы, Өскемен қ.</v>
      </c>
      <c r="N4916" s="26" t="s">
        <v>61</v>
      </c>
      <c r="O4916" s="26" t="str">
        <f>VLOOKUP(B4916,[1]ПланКаз!A4898:P8202,16,0)</f>
        <v>Наурыз</v>
      </c>
      <c r="P4916" s="26" t="s">
        <v>59</v>
      </c>
      <c r="Q4916" s="27" t="s">
        <v>61</v>
      </c>
      <c r="R4916" s="26"/>
      <c r="S4916" s="28" t="s">
        <v>61</v>
      </c>
      <c r="T4916" s="28" t="s">
        <v>61</v>
      </c>
      <c r="U4916" s="28" t="s">
        <v>61</v>
      </c>
      <c r="V4916" s="28" t="s">
        <v>61</v>
      </c>
      <c r="W4916" s="26"/>
      <c r="X4916" s="26" t="s">
        <v>72</v>
      </c>
      <c r="Y4916" s="26" t="s">
        <v>9676</v>
      </c>
    </row>
    <row r="4917" spans="2:25" x14ac:dyDescent="0.2">
      <c r="B4917" s="26" t="s">
        <v>10026</v>
      </c>
      <c r="C4917" s="26" t="s">
        <v>55</v>
      </c>
      <c r="D4917" s="26" t="s">
        <v>10021</v>
      </c>
      <c r="E4917" s="26" t="str">
        <f>VLOOKUP(D4917,[1]ЕНС!A:E,2,FALSE)</f>
        <v>Услуги по обучению (кроме в области начального, среднего, высшего образования)</v>
      </c>
      <c r="F4917" s="26" t="str">
        <f>VLOOKUP(D4917,[1]ЕНС!A:E,3,FALSE)</f>
        <v>Услуги по обучению (обучению/подготовке/переподготовке/повышению квалификации)</v>
      </c>
      <c r="G4917" s="26" t="s">
        <v>10022</v>
      </c>
      <c r="H4917" s="26" t="s">
        <v>26</v>
      </c>
      <c r="I4917" s="26">
        <v>0</v>
      </c>
      <c r="J4917" s="26">
        <v>631010000</v>
      </c>
      <c r="K4917" s="26" t="str">
        <f>VLOOKUP(B4917,[1]ПланКаз!A4900:M8204,12,0)</f>
        <v>ҚР, ШҚО, Өскемен қ., Бажов көш., 10</v>
      </c>
      <c r="L4917" s="26" t="str">
        <f>VLOOKUP(B4917,[1]ПланКаз!A4898:M8202,13,0)</f>
        <v>Наурыз</v>
      </c>
      <c r="M4917" s="26" t="str">
        <f>VLOOKUP(B4917,[1]ПланКаз!A4900:N8204,14,0)</f>
        <v>Шығыс-Қазақстан облысы, Өскемен қ.</v>
      </c>
      <c r="N4917" s="26" t="s">
        <v>61</v>
      </c>
      <c r="O4917" s="26" t="str">
        <f>VLOOKUP(B4917,[1]ПланКаз!A4899:P8203,16,0)</f>
        <v>Наурыз</v>
      </c>
      <c r="P4917" s="26" t="s">
        <v>59</v>
      </c>
      <c r="Q4917" s="27" t="s">
        <v>61</v>
      </c>
      <c r="R4917" s="26"/>
      <c r="S4917" s="28" t="s">
        <v>61</v>
      </c>
      <c r="T4917" s="28" t="s">
        <v>61</v>
      </c>
      <c r="U4917" s="28" t="s">
        <v>61</v>
      </c>
      <c r="V4917" s="28" t="s">
        <v>61</v>
      </c>
      <c r="W4917" s="26"/>
      <c r="X4917" s="26" t="s">
        <v>72</v>
      </c>
      <c r="Y4917" s="26" t="s">
        <v>10027</v>
      </c>
    </row>
    <row r="4918" spans="2:25" x14ac:dyDescent="0.2">
      <c r="B4918" s="26" t="s">
        <v>10028</v>
      </c>
      <c r="C4918" s="26" t="s">
        <v>55</v>
      </c>
      <c r="D4918" s="26" t="s">
        <v>10029</v>
      </c>
      <c r="E4918" s="26" t="str">
        <f>VLOOKUP(D4918,[1]ЕНС!A:E,2,FALSE)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918" s="26" t="str">
        <f>VLOOKUP(D4918,[1]ЕНС!A:E,3,FALSE)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918" s="26" t="s">
        <v>10030</v>
      </c>
      <c r="H4918" s="26" t="s">
        <v>26</v>
      </c>
      <c r="I4918" s="26">
        <v>0</v>
      </c>
      <c r="J4918" s="26">
        <v>631010000</v>
      </c>
      <c r="K4918" s="26" t="str">
        <f>VLOOKUP(B4918,[1]ПланКаз!A4901:M8205,12,0)</f>
        <v>ҚР, ШҚО, Өскемен қ., Бажов көш., 10</v>
      </c>
      <c r="L4918" s="26" t="str">
        <f>VLOOKUP(B4918,[1]ПланКаз!A4899:M8203,13,0)</f>
        <v>Сәуір</v>
      </c>
      <c r="M4918" s="26" t="str">
        <f>VLOOKUP(B4918,[1]ПланКаз!A4901:N8205,14,0)</f>
        <v>Шығыс-Қазақстан облысы, Өскемен қ.</v>
      </c>
      <c r="N4918" s="26" t="s">
        <v>61</v>
      </c>
      <c r="O4918" s="26" t="str">
        <f>VLOOKUP(B4918,[1]ПланКаз!A4900:P8204,16,0)</f>
        <v>Сәуір</v>
      </c>
      <c r="P4918" s="26" t="s">
        <v>59</v>
      </c>
      <c r="Q4918" s="27" t="s">
        <v>61</v>
      </c>
      <c r="R4918" s="26"/>
      <c r="S4918" s="28" t="s">
        <v>61</v>
      </c>
      <c r="T4918" s="28" t="s">
        <v>61</v>
      </c>
      <c r="U4918" s="28" t="s">
        <v>61</v>
      </c>
      <c r="V4918" s="28" t="s">
        <v>61</v>
      </c>
      <c r="W4918" s="26"/>
      <c r="X4918" s="26" t="s">
        <v>72</v>
      </c>
      <c r="Y4918" s="26" t="s">
        <v>61</v>
      </c>
    </row>
    <row r="4919" spans="2:25" x14ac:dyDescent="0.2">
      <c r="B4919" s="26" t="s">
        <v>10031</v>
      </c>
      <c r="C4919" s="26" t="s">
        <v>55</v>
      </c>
      <c r="D4919" s="26" t="s">
        <v>10029</v>
      </c>
      <c r="E4919" s="26" t="str">
        <f>VLOOKUP(D4919,[1]ЕНС!A:E,2,FALSE)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919" s="26" t="str">
        <f>VLOOKUP(D4919,[1]ЕНС!A:E,3,FALSE)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919" s="26" t="s">
        <v>10030</v>
      </c>
      <c r="H4919" s="26" t="s">
        <v>26</v>
      </c>
      <c r="I4919" s="26">
        <v>0</v>
      </c>
      <c r="J4919" s="26">
        <v>631010000</v>
      </c>
      <c r="K4919" s="26" t="str">
        <f>VLOOKUP(B4919,[1]ПланКаз!A4902:M8206,12,0)</f>
        <v>ҚР, ШҚО, Өскемен қ., Бажов көш., 10</v>
      </c>
      <c r="L4919" s="26" t="str">
        <f>VLOOKUP(B4919,[1]ПланКаз!A4900:M8204,13,0)</f>
        <v>Мамыр - Маусым</v>
      </c>
      <c r="M4919" s="26" t="str">
        <f>VLOOKUP(B4919,[1]ПланКаз!A4902:N8206,14,0)</f>
        <v>Шығыс-Қазақстан облысы, Өскемен қ.</v>
      </c>
      <c r="N4919" s="26" t="s">
        <v>61</v>
      </c>
      <c r="O4919" s="26" t="str">
        <f>VLOOKUP(B4919,[1]ПланКаз!A4901:P8205,16,0)</f>
        <v>Мамыр - Маусым</v>
      </c>
      <c r="P4919" s="26" t="s">
        <v>59</v>
      </c>
      <c r="Q4919" s="27" t="s">
        <v>61</v>
      </c>
      <c r="R4919" s="26"/>
      <c r="S4919" s="28" t="s">
        <v>61</v>
      </c>
      <c r="T4919" s="28" t="s">
        <v>61</v>
      </c>
      <c r="U4919" s="28" t="s">
        <v>61</v>
      </c>
      <c r="V4919" s="28" t="s">
        <v>61</v>
      </c>
      <c r="W4919" s="26"/>
      <c r="X4919" s="26" t="s">
        <v>72</v>
      </c>
      <c r="Y4919" s="26" t="s">
        <v>9938</v>
      </c>
    </row>
    <row r="4920" spans="2:25" x14ac:dyDescent="0.2">
      <c r="B4920" s="26" t="s">
        <v>10032</v>
      </c>
      <c r="C4920" s="26" t="s">
        <v>55</v>
      </c>
      <c r="D4920" s="26" t="s">
        <v>10029</v>
      </c>
      <c r="E4920" s="26" t="str">
        <f>VLOOKUP(D4920,[1]ЕНС!A:E,2,FALSE)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920" s="26" t="str">
        <f>VLOOKUP(D4920,[1]ЕНС!A:E,3,FALSE)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920" s="26" t="s">
        <v>10030</v>
      </c>
      <c r="H4920" s="26" t="s">
        <v>26</v>
      </c>
      <c r="I4920" s="26">
        <v>0</v>
      </c>
      <c r="J4920" s="26">
        <v>631010000</v>
      </c>
      <c r="K4920" s="26" t="str">
        <f>VLOOKUP(B4920,[1]ПланКаз!A4903:M8207,12,0)</f>
        <v>ҚР, ШҚО, Өскемен қ., Бажов көш., 10</v>
      </c>
      <c r="L4920" s="26" t="str">
        <f>VLOOKUP(B4920,[1]ПланКаз!A4901:M8205,13,0)</f>
        <v>Шілде - Тамыз</v>
      </c>
      <c r="M4920" s="26" t="str">
        <f>VLOOKUP(B4920,[1]ПланКаз!A4903:N8207,14,0)</f>
        <v>Шығыс-Қазақстан облысы, Өскемен қ.</v>
      </c>
      <c r="N4920" s="26" t="s">
        <v>61</v>
      </c>
      <c r="O4920" s="26" t="str">
        <f>VLOOKUP(B4920,[1]ПланКаз!A4902:P8206,16,0)</f>
        <v>Шілде</v>
      </c>
      <c r="P4920" s="26" t="s">
        <v>59</v>
      </c>
      <c r="Q4920" s="27" t="s">
        <v>61</v>
      </c>
      <c r="R4920" s="26"/>
      <c r="S4920" s="28" t="s">
        <v>61</v>
      </c>
      <c r="T4920" s="28" t="s">
        <v>61</v>
      </c>
      <c r="U4920" s="28">
        <v>1363958.135</v>
      </c>
      <c r="V4920" s="28">
        <v>1527633.111</v>
      </c>
      <c r="W4920" s="26"/>
      <c r="X4920" s="26" t="s">
        <v>72</v>
      </c>
      <c r="Y4920" s="26" t="s">
        <v>61</v>
      </c>
    </row>
    <row r="4921" spans="2:25" x14ac:dyDescent="0.2">
      <c r="B4921" s="26" t="s">
        <v>10033</v>
      </c>
      <c r="C4921" s="26" t="s">
        <v>55</v>
      </c>
      <c r="D4921" s="26" t="s">
        <v>10021</v>
      </c>
      <c r="E4921" s="26" t="str">
        <f>VLOOKUP(D4921,[1]ЕНС!A:E,2,FALSE)</f>
        <v>Услуги по обучению (кроме в области начального, среднего, высшего образования)</v>
      </c>
      <c r="F4921" s="26" t="str">
        <f>VLOOKUP(D4921,[1]ЕНС!A:E,3,FALSE)</f>
        <v>Услуги по обучению (обучению/подготовке/переподготовке/повышению квалификации)</v>
      </c>
      <c r="G4921" s="26" t="s">
        <v>10034</v>
      </c>
      <c r="H4921" s="26" t="s">
        <v>26</v>
      </c>
      <c r="I4921" s="26">
        <v>0</v>
      </c>
      <c r="J4921" s="26">
        <v>631010000</v>
      </c>
      <c r="K4921" s="26" t="str">
        <f>VLOOKUP(B4921,[1]ПланКаз!A4904:M8208,12,0)</f>
        <v>ҚР, ШҚО, Өскемен қ., Бажов көш., 10</v>
      </c>
      <c r="L4921" s="26" t="str">
        <f>VLOOKUP(B4921,[1]ПланКаз!A4902:M8206,13,0)</f>
        <v>Қантар</v>
      </c>
      <c r="M4921" s="26" t="str">
        <f>VLOOKUP(B4921,[1]ПланКаз!A4904:N8208,14,0)</f>
        <v>Шығыс-Қазақстан облысы, Өскемен қ.</v>
      </c>
      <c r="N4921" s="26" t="s">
        <v>61</v>
      </c>
      <c r="O4921" s="26" t="str">
        <f>VLOOKUP(B4921,[1]ПланКаз!A4903:P8207,16,0)</f>
        <v>Қантар</v>
      </c>
      <c r="P4921" s="26" t="s">
        <v>59</v>
      </c>
      <c r="Q4921" s="27" t="s">
        <v>61</v>
      </c>
      <c r="R4921" s="26"/>
      <c r="S4921" s="28" t="s">
        <v>61</v>
      </c>
      <c r="T4921" s="28" t="s">
        <v>61</v>
      </c>
      <c r="U4921" s="28" t="s">
        <v>61</v>
      </c>
      <c r="V4921" s="28" t="s">
        <v>61</v>
      </c>
      <c r="W4921" s="26"/>
      <c r="X4921" s="26" t="s">
        <v>72</v>
      </c>
      <c r="Y4921" s="26" t="s">
        <v>9676</v>
      </c>
    </row>
    <row r="4922" spans="2:25" x14ac:dyDescent="0.2">
      <c r="B4922" s="26" t="s">
        <v>10035</v>
      </c>
      <c r="C4922" s="26" t="s">
        <v>55</v>
      </c>
      <c r="D4922" s="26" t="s">
        <v>10021</v>
      </c>
      <c r="E4922" s="26" t="str">
        <f>VLOOKUP(D4922,[1]ЕНС!A:E,2,FALSE)</f>
        <v>Услуги по обучению (кроме в области начального, среднего, высшего образования)</v>
      </c>
      <c r="F4922" s="26" t="str">
        <f>VLOOKUP(D4922,[1]ЕНС!A:E,3,FALSE)</f>
        <v>Услуги по обучению (обучению/подготовке/переподготовке/повышению квалификации)</v>
      </c>
      <c r="G4922" s="26" t="s">
        <v>10034</v>
      </c>
      <c r="H4922" s="26" t="s">
        <v>26</v>
      </c>
      <c r="I4922" s="26">
        <v>0</v>
      </c>
      <c r="J4922" s="26">
        <v>631010000</v>
      </c>
      <c r="K4922" s="26" t="str">
        <f>VLOOKUP(B4922,[1]ПланКаз!A4905:M8209,12,0)</f>
        <v>ҚР, ШҚО, Өскемен қ., Бажов көш., 10</v>
      </c>
      <c r="L4922" s="26" t="str">
        <f>VLOOKUP(B4922,[1]ПланКаз!A4903:M8207,13,0)</f>
        <v>Қантар</v>
      </c>
      <c r="M4922" s="26" t="str">
        <f>VLOOKUP(B4922,[1]ПланКаз!A4905:N8209,14,0)</f>
        <v>Шығыс-Қазақстан облысы, Өскемен қ.</v>
      </c>
      <c r="N4922" s="26" t="s">
        <v>61</v>
      </c>
      <c r="O4922" s="26" t="str">
        <f>VLOOKUP(B4922,[1]ПланКаз!A4904:P8208,16,0)</f>
        <v>Қантар</v>
      </c>
      <c r="P4922" s="26" t="s">
        <v>59</v>
      </c>
      <c r="Q4922" s="27" t="s">
        <v>61</v>
      </c>
      <c r="R4922" s="26"/>
      <c r="S4922" s="28" t="s">
        <v>61</v>
      </c>
      <c r="T4922" s="28" t="s">
        <v>61</v>
      </c>
      <c r="U4922" s="28" t="s">
        <v>61</v>
      </c>
      <c r="V4922" s="28" t="s">
        <v>61</v>
      </c>
      <c r="W4922" s="26"/>
      <c r="X4922" s="26" t="s">
        <v>72</v>
      </c>
      <c r="Y4922" s="26" t="s">
        <v>9938</v>
      </c>
    </row>
    <row r="4923" spans="2:25" x14ac:dyDescent="0.2">
      <c r="B4923" s="26" t="s">
        <v>10036</v>
      </c>
      <c r="C4923" s="26" t="s">
        <v>55</v>
      </c>
      <c r="D4923" s="26" t="s">
        <v>10021</v>
      </c>
      <c r="E4923" s="26" t="str">
        <f>VLOOKUP(D4923,[1]ЕНС!A:E,2,FALSE)</f>
        <v>Услуги по обучению (кроме в области начального, среднего, высшего образования)</v>
      </c>
      <c r="F4923" s="26" t="str">
        <f>VLOOKUP(D4923,[1]ЕНС!A:E,3,FALSE)</f>
        <v>Услуги по обучению (обучению/подготовке/переподготовке/повышению квалификации)</v>
      </c>
      <c r="G4923" s="26" t="s">
        <v>10034</v>
      </c>
      <c r="H4923" s="26" t="s">
        <v>26</v>
      </c>
      <c r="I4923" s="26">
        <v>0</v>
      </c>
      <c r="J4923" s="26">
        <v>631010000</v>
      </c>
      <c r="K4923" s="26" t="str">
        <f>VLOOKUP(B4923,[1]ПланКаз!A4906:M8210,12,0)</f>
        <v>ҚР, ШҚО, Өскемен қ., Бажов көш., 10</v>
      </c>
      <c r="L4923" s="26" t="str">
        <f>VLOOKUP(B4923,[1]ПланКаз!A4904:M8208,13,0)</f>
        <v>Ақпан</v>
      </c>
      <c r="M4923" s="26" t="str">
        <f>VLOOKUP(B4923,[1]ПланКаз!A4906:N8210,14,0)</f>
        <v>Шығыс-Қазақстан облысы, Өскемен қ.</v>
      </c>
      <c r="N4923" s="26" t="s">
        <v>61</v>
      </c>
      <c r="O4923" s="26" t="str">
        <f>VLOOKUP(B4923,[1]ПланКаз!A4905:P8209,16,0)</f>
        <v>Ақпан</v>
      </c>
      <c r="P4923" s="26" t="s">
        <v>59</v>
      </c>
      <c r="Q4923" s="27" t="s">
        <v>61</v>
      </c>
      <c r="R4923" s="26"/>
      <c r="S4923" s="28" t="s">
        <v>61</v>
      </c>
      <c r="T4923" s="28" t="s">
        <v>61</v>
      </c>
      <c r="U4923" s="28" t="s">
        <v>61</v>
      </c>
      <c r="V4923" s="28" t="s">
        <v>61</v>
      </c>
      <c r="W4923" s="26"/>
      <c r="X4923" s="26" t="s">
        <v>72</v>
      </c>
      <c r="Y4923" s="26" t="s">
        <v>9676</v>
      </c>
    </row>
    <row r="4924" spans="2:25" x14ac:dyDescent="0.2">
      <c r="B4924" s="26" t="s">
        <v>10037</v>
      </c>
      <c r="C4924" s="26" t="s">
        <v>55</v>
      </c>
      <c r="D4924" s="26" t="s">
        <v>10021</v>
      </c>
      <c r="E4924" s="26" t="str">
        <f>VLOOKUP(D4924,[1]ЕНС!A:E,2,FALSE)</f>
        <v>Услуги по обучению (кроме в области начального, среднего, высшего образования)</v>
      </c>
      <c r="F4924" s="26" t="str">
        <f>VLOOKUP(D4924,[1]ЕНС!A:E,3,FALSE)</f>
        <v>Услуги по обучению (обучению/подготовке/переподготовке/повышению квалификации)</v>
      </c>
      <c r="G4924" s="26" t="s">
        <v>10034</v>
      </c>
      <c r="H4924" s="26" t="s">
        <v>26</v>
      </c>
      <c r="I4924" s="26">
        <v>0</v>
      </c>
      <c r="J4924" s="26">
        <v>631010000</v>
      </c>
      <c r="K4924" s="26" t="str">
        <f>VLOOKUP(B4924,[1]ПланКаз!A4907:M8211,12,0)</f>
        <v>ҚР, ШҚО, Өскемен қ., Бажов көш., 10</v>
      </c>
      <c r="L4924" s="26" t="str">
        <f>VLOOKUP(B4924,[1]ПланКаз!A4905:M8209,13,0)</f>
        <v>Ақпан</v>
      </c>
      <c r="M4924" s="26" t="str">
        <f>VLOOKUP(B4924,[1]ПланКаз!A4907:N8211,14,0)</f>
        <v>Шығыс-Қазақстан облысы, Өскемен қ.</v>
      </c>
      <c r="N4924" s="26" t="s">
        <v>61</v>
      </c>
      <c r="O4924" s="26" t="str">
        <f>VLOOKUP(B4924,[1]ПланКаз!A4906:P8210,16,0)</f>
        <v>Ақпан</v>
      </c>
      <c r="P4924" s="26" t="s">
        <v>59</v>
      </c>
      <c r="Q4924" s="27" t="s">
        <v>61</v>
      </c>
      <c r="R4924" s="26"/>
      <c r="S4924" s="28" t="s">
        <v>61</v>
      </c>
      <c r="T4924" s="28" t="s">
        <v>61</v>
      </c>
      <c r="U4924" s="28" t="s">
        <v>61</v>
      </c>
      <c r="V4924" s="28" t="s">
        <v>61</v>
      </c>
      <c r="W4924" s="26"/>
      <c r="X4924" s="26" t="s">
        <v>72</v>
      </c>
      <c r="Y4924" s="26" t="s">
        <v>9938</v>
      </c>
    </row>
    <row r="4925" spans="2:25" x14ac:dyDescent="0.2">
      <c r="B4925" s="26" t="s">
        <v>10038</v>
      </c>
      <c r="C4925" s="26" t="s">
        <v>55</v>
      </c>
      <c r="D4925" s="26" t="s">
        <v>10021</v>
      </c>
      <c r="E4925" s="26" t="str">
        <f>VLOOKUP(D4925,[1]ЕНС!A:E,2,FALSE)</f>
        <v>Услуги по обучению (кроме в области начального, среднего, высшего образования)</v>
      </c>
      <c r="F4925" s="26" t="str">
        <f>VLOOKUP(D4925,[1]ЕНС!A:E,3,FALSE)</f>
        <v>Услуги по обучению (обучению/подготовке/переподготовке/повышению квалификации)</v>
      </c>
      <c r="G4925" s="26" t="s">
        <v>10034</v>
      </c>
      <c r="H4925" s="26" t="s">
        <v>26</v>
      </c>
      <c r="I4925" s="26">
        <v>0</v>
      </c>
      <c r="J4925" s="26">
        <v>631010000</v>
      </c>
      <c r="K4925" s="26" t="str">
        <f>VLOOKUP(B4925,[1]ПланКаз!A4908:M8212,12,0)</f>
        <v>ҚР, ШҚО, Өскемен қ., Бажов көш., 10</v>
      </c>
      <c r="L4925" s="26" t="str">
        <f>VLOOKUP(B4925,[1]ПланКаз!A4906:M8210,13,0)</f>
        <v>Наурыз</v>
      </c>
      <c r="M4925" s="26" t="str">
        <f>VLOOKUP(B4925,[1]ПланКаз!A4908:N8212,14,0)</f>
        <v>Шығыс-Қазақстан облысы, Өскемен қ.</v>
      </c>
      <c r="N4925" s="26" t="s">
        <v>61</v>
      </c>
      <c r="O4925" s="26" t="str">
        <f>VLOOKUP(B4925,[1]ПланКаз!A4907:P8211,16,0)</f>
        <v>Наурыз</v>
      </c>
      <c r="P4925" s="26" t="s">
        <v>59</v>
      </c>
      <c r="Q4925" s="27" t="s">
        <v>61</v>
      </c>
      <c r="R4925" s="26"/>
      <c r="S4925" s="28" t="s">
        <v>61</v>
      </c>
      <c r="T4925" s="28" t="s">
        <v>61</v>
      </c>
      <c r="U4925" s="28" t="s">
        <v>61</v>
      </c>
      <c r="V4925" s="28" t="s">
        <v>61</v>
      </c>
      <c r="W4925" s="26"/>
      <c r="X4925" s="26" t="s">
        <v>72</v>
      </c>
      <c r="Y4925" s="26" t="s">
        <v>9676</v>
      </c>
    </row>
    <row r="4926" spans="2:25" x14ac:dyDescent="0.2">
      <c r="B4926" s="26" t="s">
        <v>10039</v>
      </c>
      <c r="C4926" s="26" t="s">
        <v>55</v>
      </c>
      <c r="D4926" s="26" t="s">
        <v>10021</v>
      </c>
      <c r="E4926" s="26" t="str">
        <f>VLOOKUP(D4926,[1]ЕНС!A:E,2,FALSE)</f>
        <v>Услуги по обучению (кроме в области начального, среднего, высшего образования)</v>
      </c>
      <c r="F4926" s="26" t="str">
        <f>VLOOKUP(D4926,[1]ЕНС!A:E,3,FALSE)</f>
        <v>Услуги по обучению (обучению/подготовке/переподготовке/повышению квалификации)</v>
      </c>
      <c r="G4926" s="26" t="s">
        <v>10034</v>
      </c>
      <c r="H4926" s="26" t="s">
        <v>26</v>
      </c>
      <c r="I4926" s="26">
        <v>0</v>
      </c>
      <c r="J4926" s="26">
        <v>631010000</v>
      </c>
      <c r="K4926" s="26" t="str">
        <f>VLOOKUP(B4926,[1]ПланКаз!A4909:M8213,12,0)</f>
        <v>ҚР, ШҚО, Өскемен қ., Бажов көш., 10</v>
      </c>
      <c r="L4926" s="26" t="str">
        <f>VLOOKUP(B4926,[1]ПланКаз!A4907:M8211,13,0)</f>
        <v>Наурыз</v>
      </c>
      <c r="M4926" s="26" t="str">
        <f>VLOOKUP(B4926,[1]ПланКаз!A4909:N8213,14,0)</f>
        <v>Шығыс-Қазақстан облысы, Өскемен қ.</v>
      </c>
      <c r="N4926" s="26" t="s">
        <v>61</v>
      </c>
      <c r="O4926" s="26" t="str">
        <f>VLOOKUP(B4926,[1]ПланКаз!A4908:P8212,16,0)</f>
        <v>Наурыз</v>
      </c>
      <c r="P4926" s="26" t="s">
        <v>59</v>
      </c>
      <c r="Q4926" s="27" t="s">
        <v>61</v>
      </c>
      <c r="R4926" s="26"/>
      <c r="S4926" s="28" t="s">
        <v>61</v>
      </c>
      <c r="T4926" s="28" t="s">
        <v>61</v>
      </c>
      <c r="U4926" s="28" t="s">
        <v>61</v>
      </c>
      <c r="V4926" s="28" t="s">
        <v>61</v>
      </c>
      <c r="W4926" s="26"/>
      <c r="X4926" s="26" t="s">
        <v>72</v>
      </c>
      <c r="Y4926" s="26" t="s">
        <v>9676</v>
      </c>
    </row>
    <row r="4927" spans="2:25" x14ac:dyDescent="0.2">
      <c r="B4927" s="26" t="s">
        <v>10040</v>
      </c>
      <c r="C4927" s="26" t="s">
        <v>55</v>
      </c>
      <c r="D4927" s="26" t="s">
        <v>10021</v>
      </c>
      <c r="E4927" s="26" t="str">
        <f>VLOOKUP(D4927,[1]ЕНС!A:E,2,FALSE)</f>
        <v>Услуги по обучению (кроме в области начального, среднего, высшего образования)</v>
      </c>
      <c r="F4927" s="26" t="str">
        <f>VLOOKUP(D4927,[1]ЕНС!A:E,3,FALSE)</f>
        <v>Услуги по обучению (обучению/подготовке/переподготовке/повышению квалификации)</v>
      </c>
      <c r="G4927" s="26" t="s">
        <v>10034</v>
      </c>
      <c r="H4927" s="26" t="s">
        <v>26</v>
      </c>
      <c r="I4927" s="26">
        <v>0</v>
      </c>
      <c r="J4927" s="26">
        <v>631010000</v>
      </c>
      <c r="K4927" s="26" t="str">
        <f>VLOOKUP(B4927,[1]ПланКаз!A4910:M8214,12,0)</f>
        <v>ҚР, ШҚО, Өскемен қ., Бажов көш., 10</v>
      </c>
      <c r="L4927" s="26" t="str">
        <f>VLOOKUP(B4927,[1]ПланКаз!A4908:M8212,13,0)</f>
        <v>Наурыз</v>
      </c>
      <c r="M4927" s="26" t="str">
        <f>VLOOKUP(B4927,[1]ПланКаз!A4910:N8214,14,0)</f>
        <v>Шығыс-Қазақстан облысы, Өскемен қ.</v>
      </c>
      <c r="N4927" s="26" t="s">
        <v>61</v>
      </c>
      <c r="O4927" s="26" t="str">
        <f>VLOOKUP(B4927,[1]ПланКаз!A4909:P8213,16,0)</f>
        <v>Наурыз</v>
      </c>
      <c r="P4927" s="26" t="s">
        <v>59</v>
      </c>
      <c r="Q4927" s="27" t="s">
        <v>61</v>
      </c>
      <c r="R4927" s="26"/>
      <c r="S4927" s="28" t="s">
        <v>61</v>
      </c>
      <c r="T4927" s="28" t="s">
        <v>61</v>
      </c>
      <c r="U4927" s="28" t="s">
        <v>61</v>
      </c>
      <c r="V4927" s="28" t="s">
        <v>61</v>
      </c>
      <c r="W4927" s="26"/>
      <c r="X4927" s="26" t="s">
        <v>72</v>
      </c>
      <c r="Y4927" s="26" t="s">
        <v>9938</v>
      </c>
    </row>
    <row r="4928" spans="2:25" x14ac:dyDescent="0.2">
      <c r="B4928" s="26" t="s">
        <v>10041</v>
      </c>
      <c r="C4928" s="26" t="s">
        <v>55</v>
      </c>
      <c r="D4928" s="26" t="s">
        <v>10021</v>
      </c>
      <c r="E4928" s="26" t="str">
        <f>VLOOKUP(D4928,[1]ЕНС!A:E,2,FALSE)</f>
        <v>Услуги по обучению (кроме в области начального, среднего, высшего образования)</v>
      </c>
      <c r="F4928" s="26" t="str">
        <f>VLOOKUP(D4928,[1]ЕНС!A:E,3,FALSE)</f>
        <v>Услуги по обучению (обучению/подготовке/переподготовке/повышению квалификации)</v>
      </c>
      <c r="G4928" s="26" t="s">
        <v>10034</v>
      </c>
      <c r="H4928" s="26" t="s">
        <v>26</v>
      </c>
      <c r="I4928" s="26">
        <v>0</v>
      </c>
      <c r="J4928" s="26">
        <v>631010000</v>
      </c>
      <c r="K4928" s="26" t="str">
        <f>VLOOKUP(B4928,[1]ПланКаз!A4911:M8215,12,0)</f>
        <v>ҚР, ШҚО, Өскемен қ., Бажов көш., 10</v>
      </c>
      <c r="L4928" s="26" t="str">
        <f>VLOOKUP(B4928,[1]ПланКаз!A4909:M8213,13,0)</f>
        <v>Сәуір</v>
      </c>
      <c r="M4928" s="26" t="str">
        <f>VLOOKUP(B4928,[1]ПланКаз!A4911:N8215,14,0)</f>
        <v>Шығыс-Қазақстан облысы, Өскемен қ.</v>
      </c>
      <c r="N4928" s="26" t="s">
        <v>61</v>
      </c>
      <c r="O4928" s="26" t="str">
        <f>VLOOKUP(B4928,[1]ПланКаз!A4910:P8214,16,0)</f>
        <v>Сәуір</v>
      </c>
      <c r="P4928" s="26" t="s">
        <v>59</v>
      </c>
      <c r="Q4928" s="27" t="s">
        <v>61</v>
      </c>
      <c r="R4928" s="26"/>
      <c r="S4928" s="28" t="s">
        <v>61</v>
      </c>
      <c r="T4928" s="28" t="s">
        <v>61</v>
      </c>
      <c r="U4928" s="28" t="s">
        <v>61</v>
      </c>
      <c r="V4928" s="28" t="s">
        <v>61</v>
      </c>
      <c r="W4928" s="26"/>
      <c r="X4928" s="26" t="s">
        <v>72</v>
      </c>
      <c r="Y4928" s="26" t="s">
        <v>10042</v>
      </c>
    </row>
    <row r="4929" spans="2:25" x14ac:dyDescent="0.2">
      <c r="B4929" s="26" t="s">
        <v>10043</v>
      </c>
      <c r="C4929" s="26" t="s">
        <v>55</v>
      </c>
      <c r="D4929" s="26" t="s">
        <v>10029</v>
      </c>
      <c r="E4929" s="26" t="str">
        <f>VLOOKUP(D4929,[1]ЕНС!A:E,2,FALSE)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929" s="26" t="str">
        <f>VLOOKUP(D4929,[1]ЕНС!A:E,3,FALSE)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929" s="26" t="s">
        <v>10044</v>
      </c>
      <c r="H4929" s="26" t="s">
        <v>26</v>
      </c>
      <c r="I4929" s="26">
        <v>0</v>
      </c>
      <c r="J4929" s="26">
        <v>631010000</v>
      </c>
      <c r="K4929" s="26" t="str">
        <f>VLOOKUP(B4929,[1]ПланКаз!A4912:M8216,12,0)</f>
        <v>ҚР, ШҚО, Өскемен қ., Бажов көш., 10</v>
      </c>
      <c r="L4929" s="26" t="str">
        <f>VLOOKUP(B4929,[1]ПланКаз!A4910:M8214,13,0)</f>
        <v>Сәуір</v>
      </c>
      <c r="M4929" s="26" t="str">
        <f>VLOOKUP(B4929,[1]ПланКаз!A4912:N8216,14,0)</f>
        <v>Шығыс-Қазақстан облысы, Өскемен қ.</v>
      </c>
      <c r="N4929" s="26" t="s">
        <v>61</v>
      </c>
      <c r="O4929" s="26" t="str">
        <f>VLOOKUP(B4929,[1]ПланКаз!A4911:P8215,16,0)</f>
        <v>Сәуір</v>
      </c>
      <c r="P4929" s="26" t="s">
        <v>59</v>
      </c>
      <c r="Q4929" s="27" t="s">
        <v>61</v>
      </c>
      <c r="R4929" s="26"/>
      <c r="S4929" s="28" t="s">
        <v>61</v>
      </c>
      <c r="T4929" s="28" t="s">
        <v>61</v>
      </c>
      <c r="U4929" s="28" t="s">
        <v>61</v>
      </c>
      <c r="V4929" s="28" t="s">
        <v>61</v>
      </c>
      <c r="W4929" s="26"/>
      <c r="X4929" s="26" t="s">
        <v>72</v>
      </c>
      <c r="Y4929" s="26" t="s">
        <v>9938</v>
      </c>
    </row>
    <row r="4930" spans="2:25" x14ac:dyDescent="0.2">
      <c r="B4930" s="26" t="s">
        <v>10045</v>
      </c>
      <c r="C4930" s="26" t="s">
        <v>55</v>
      </c>
      <c r="D4930" s="26" t="s">
        <v>10029</v>
      </c>
      <c r="E4930" s="26" t="str">
        <f>VLOOKUP(D4930,[1]ЕНС!A:E,2,FALSE)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930" s="26" t="str">
        <f>VLOOKUP(D4930,[1]ЕНС!A:E,3,FALSE)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930" s="26" t="s">
        <v>10044</v>
      </c>
      <c r="H4930" s="26" t="s">
        <v>26</v>
      </c>
      <c r="I4930" s="26">
        <v>0</v>
      </c>
      <c r="J4930" s="26">
        <v>631010000</v>
      </c>
      <c r="K4930" s="26" t="str">
        <f>VLOOKUP(B4930,[1]ПланКаз!A4913:M8217,12,0)</f>
        <v>ҚР, ШҚО, Өскемен қ., Бажов көш., 10</v>
      </c>
      <c r="L4930" s="26" t="str">
        <f>VLOOKUP(B4930,[1]ПланКаз!A4911:M8215,13,0)</f>
        <v>Мамыр</v>
      </c>
      <c r="M4930" s="26" t="str">
        <f>VLOOKUP(B4930,[1]ПланКаз!A4913:N8217,14,0)</f>
        <v>Шығыс-Қазақстан облысы, Өскемен қ.</v>
      </c>
      <c r="N4930" s="26" t="s">
        <v>61</v>
      </c>
      <c r="O4930" s="26" t="str">
        <f>VLOOKUP(B4930,[1]ПланКаз!A4912:P8216,16,0)</f>
        <v>Мамыр</v>
      </c>
      <c r="P4930" s="26" t="s">
        <v>59</v>
      </c>
      <c r="Q4930" s="27" t="s">
        <v>61</v>
      </c>
      <c r="R4930" s="26"/>
      <c r="S4930" s="28" t="s">
        <v>61</v>
      </c>
      <c r="T4930" s="28" t="s">
        <v>61</v>
      </c>
      <c r="U4930" s="28" t="s">
        <v>61</v>
      </c>
      <c r="V4930" s="28" t="s">
        <v>61</v>
      </c>
      <c r="W4930" s="26"/>
      <c r="X4930" s="26" t="s">
        <v>72</v>
      </c>
      <c r="Y4930" s="26" t="s">
        <v>61</v>
      </c>
    </row>
    <row r="4931" spans="2:25" x14ac:dyDescent="0.2">
      <c r="B4931" s="26" t="s">
        <v>10046</v>
      </c>
      <c r="C4931" s="26" t="s">
        <v>55</v>
      </c>
      <c r="D4931" s="26" t="s">
        <v>10029</v>
      </c>
      <c r="E4931" s="26" t="str">
        <f>VLOOKUP(D4931,[1]ЕНС!A:E,2,FALSE)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931" s="26" t="str">
        <f>VLOOKUP(D4931,[1]ЕНС!A:E,3,FALSE)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931" s="26" t="s">
        <v>10044</v>
      </c>
      <c r="H4931" s="26" t="s">
        <v>26</v>
      </c>
      <c r="I4931" s="26">
        <v>0</v>
      </c>
      <c r="J4931" s="26">
        <v>631010000</v>
      </c>
      <c r="K4931" s="26" t="str">
        <f>VLOOKUP(B4931,[1]ПланКаз!A4914:M8218,12,0)</f>
        <v>ҚР, ШҚО, Өскемен қ., Бажов көш., 10</v>
      </c>
      <c r="L4931" s="26" t="str">
        <f>VLOOKUP(B4931,[1]ПланКаз!A4912:M8216,13,0)</f>
        <v>Маусым</v>
      </c>
      <c r="M4931" s="26" t="str">
        <f>VLOOKUP(B4931,[1]ПланКаз!A4914:N8218,14,0)</f>
        <v>Шығыс-Қазақстан облысы, Өскемен қ.</v>
      </c>
      <c r="N4931" s="26" t="s">
        <v>61</v>
      </c>
      <c r="O4931" s="26" t="str">
        <f>VLOOKUP(B4931,[1]ПланКаз!A4913:P8217,16,0)</f>
        <v>Маусым</v>
      </c>
      <c r="P4931" s="26" t="s">
        <v>59</v>
      </c>
      <c r="Q4931" s="27" t="s">
        <v>61</v>
      </c>
      <c r="R4931" s="26"/>
      <c r="S4931" s="28" t="s">
        <v>61</v>
      </c>
      <c r="T4931" s="28" t="s">
        <v>61</v>
      </c>
      <c r="U4931" s="28" t="s">
        <v>61</v>
      </c>
      <c r="V4931" s="28" t="s">
        <v>61</v>
      </c>
      <c r="W4931" s="26"/>
      <c r="X4931" s="26" t="s">
        <v>72</v>
      </c>
      <c r="Y4931" s="26" t="s">
        <v>61</v>
      </c>
    </row>
    <row r="4932" spans="2:25" x14ac:dyDescent="0.2">
      <c r="B4932" s="26" t="s">
        <v>10047</v>
      </c>
      <c r="C4932" s="26" t="s">
        <v>55</v>
      </c>
      <c r="D4932" s="26" t="s">
        <v>10029</v>
      </c>
      <c r="E4932" s="26" t="str">
        <f>VLOOKUP(D4932,[1]ЕНС!A:E,2,FALSE)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932" s="26" t="str">
        <f>VLOOKUP(D4932,[1]ЕНС!A:E,3,FALSE)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932" s="26" t="s">
        <v>10044</v>
      </c>
      <c r="H4932" s="26" t="s">
        <v>26</v>
      </c>
      <c r="I4932" s="26">
        <v>0</v>
      </c>
      <c r="J4932" s="26">
        <v>631010000</v>
      </c>
      <c r="K4932" s="26" t="str">
        <f>VLOOKUP(B4932,[1]ПланКаз!A4915:M8219,12,0)</f>
        <v>ҚР, ШҚО, Өскемен қ., Бажов көш., 10</v>
      </c>
      <c r="L4932" s="26" t="str">
        <f>VLOOKUP(B4932,[1]ПланКаз!A4913:M8217,13,0)</f>
        <v>Маусым</v>
      </c>
      <c r="M4932" s="26" t="str">
        <f>VLOOKUP(B4932,[1]ПланКаз!A4915:N8219,14,0)</f>
        <v>Шығыс-Қазақстан облысы, Өскемен қ.</v>
      </c>
      <c r="N4932" s="26" t="s">
        <v>61</v>
      </c>
      <c r="O4932" s="26" t="str">
        <f>VLOOKUP(B4932,[1]ПланКаз!A4914:P8218,16,0)</f>
        <v>Маусым</v>
      </c>
      <c r="P4932" s="26" t="s">
        <v>59</v>
      </c>
      <c r="Q4932" s="27" t="s">
        <v>61</v>
      </c>
      <c r="R4932" s="26"/>
      <c r="S4932" s="28" t="s">
        <v>61</v>
      </c>
      <c r="T4932" s="28" t="s">
        <v>61</v>
      </c>
      <c r="U4932" s="28" t="s">
        <v>61</v>
      </c>
      <c r="V4932" s="28" t="s">
        <v>61</v>
      </c>
      <c r="W4932" s="26"/>
      <c r="X4932" s="26" t="s">
        <v>72</v>
      </c>
      <c r="Y4932" s="26" t="s">
        <v>9938</v>
      </c>
    </row>
    <row r="4933" spans="2:25" x14ac:dyDescent="0.2">
      <c r="B4933" s="26" t="s">
        <v>10048</v>
      </c>
      <c r="C4933" s="26" t="s">
        <v>55</v>
      </c>
      <c r="D4933" s="26" t="s">
        <v>10029</v>
      </c>
      <c r="E4933" s="26" t="str">
        <f>VLOOKUP(D4933,[1]ЕНС!A:E,2,FALSE)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4933" s="26" t="str">
        <f>VLOOKUP(D4933,[1]ЕНС!A:E,3,FALSE)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4933" s="26" t="s">
        <v>10044</v>
      </c>
      <c r="H4933" s="26" t="s">
        <v>26</v>
      </c>
      <c r="I4933" s="26">
        <v>0</v>
      </c>
      <c r="J4933" s="26">
        <v>631010000</v>
      </c>
      <c r="K4933" s="26" t="str">
        <f>VLOOKUP(B4933,[1]ПланКаз!A4916:M8220,12,0)</f>
        <v>ҚР, ШҚО, Өскемен қ., Бажов көш., 10</v>
      </c>
      <c r="L4933" s="26" t="str">
        <f>VLOOKUP(B4933,[1]ПланКаз!A4914:M8218,13,0)</f>
        <v>Шілде</v>
      </c>
      <c r="M4933" s="26" t="str">
        <f>VLOOKUP(B4933,[1]ПланКаз!A4916:N8220,14,0)</f>
        <v>Шығыс-Қазақстан облысы, Өскемен қ.</v>
      </c>
      <c r="N4933" s="26" t="s">
        <v>61</v>
      </c>
      <c r="O4933" s="26" t="str">
        <f>VLOOKUP(B4933,[1]ПланКаз!A4915:P8219,16,0)</f>
        <v>Шілде</v>
      </c>
      <c r="P4933" s="26" t="s">
        <v>59</v>
      </c>
      <c r="Q4933" s="27" t="s">
        <v>61</v>
      </c>
      <c r="R4933" s="26"/>
      <c r="S4933" s="28" t="s">
        <v>61</v>
      </c>
      <c r="T4933" s="28" t="s">
        <v>61</v>
      </c>
      <c r="U4933" s="28">
        <v>2443933.1060000001</v>
      </c>
      <c r="V4933" s="28">
        <v>2737205.0789999999</v>
      </c>
      <c r="W4933" s="26"/>
      <c r="X4933" s="26" t="s">
        <v>72</v>
      </c>
      <c r="Y4933" s="26" t="s">
        <v>61</v>
      </c>
    </row>
    <row r="4934" spans="2:25" x14ac:dyDescent="0.2">
      <c r="B4934" s="26" t="s">
        <v>10049</v>
      </c>
      <c r="C4934" s="26" t="s">
        <v>55</v>
      </c>
      <c r="D4934" s="26" t="s">
        <v>10050</v>
      </c>
      <c r="E4934" s="26" t="str">
        <f>VLOOKUP(D4934,[1]ЕНС!A:E,2,FALSE)</f>
        <v>Услуги по медицинскому осмотру персонала, включая предварительные, периодические и внеочередные (внеплановые) осмотры</v>
      </c>
      <c r="F4934" s="26" t="str">
        <f>VLOOKUP(D4934,[1]ЕНС!A:E,3,FALSE)</f>
        <v>Услуги по медицинскому осмотру персонала, включая предварительные, периодические и  внеочередные (внеплановые) осмотры</v>
      </c>
      <c r="G4934" s="26" t="s">
        <v>10051</v>
      </c>
      <c r="H4934" s="26" t="s">
        <v>26</v>
      </c>
      <c r="I4934" s="26">
        <v>0</v>
      </c>
      <c r="J4934" s="26">
        <v>631010000</v>
      </c>
      <c r="K4934" s="26" t="str">
        <f>VLOOKUP(B4934,[1]ПланКаз!A4917:M8221,12,0)</f>
        <v>ҚР, ШҚО, Өскемен қ., Бажов көш., 10</v>
      </c>
      <c r="L4934" s="26" t="str">
        <f>VLOOKUP(B4934,[1]ПланКаз!A4915:M8219,13,0)</f>
        <v>Наурыз</v>
      </c>
      <c r="M4934" s="26" t="str">
        <f>VLOOKUP(B4934,[1]ПланКаз!A4917:N8221,14,0)</f>
        <v>Шығыс-Қазақстан облысы, Өскемен қ.</v>
      </c>
      <c r="N4934" s="26" t="s">
        <v>61</v>
      </c>
      <c r="O4934" s="26" t="str">
        <f>VLOOKUP(B4934,[1]ПланКаз!A4916:P8220,16,0)</f>
        <v>Наурыз -Желтоқсан</v>
      </c>
      <c r="P4934" s="26" t="s">
        <v>59</v>
      </c>
      <c r="Q4934" s="27" t="s">
        <v>61</v>
      </c>
      <c r="R4934" s="26"/>
      <c r="S4934" s="28" t="s">
        <v>61</v>
      </c>
      <c r="T4934" s="28" t="s">
        <v>61</v>
      </c>
      <c r="U4934" s="28" t="s">
        <v>61</v>
      </c>
      <c r="V4934" s="28" t="s">
        <v>61</v>
      </c>
      <c r="W4934" s="26"/>
      <c r="X4934" s="26" t="s">
        <v>72</v>
      </c>
      <c r="Y4934" s="26" t="s">
        <v>9938</v>
      </c>
    </row>
    <row r="4935" spans="2:25" x14ac:dyDescent="0.2">
      <c r="B4935" s="26" t="s">
        <v>10052</v>
      </c>
      <c r="C4935" s="26" t="s">
        <v>55</v>
      </c>
      <c r="D4935" s="26" t="s">
        <v>10050</v>
      </c>
      <c r="E4935" s="26" t="str">
        <f>VLOOKUP(D4935,[1]ЕНС!A:E,2,FALSE)</f>
        <v>Услуги по медицинскому осмотру персонала, включая предварительные, периодические и внеочередные (внеплановые) осмотры</v>
      </c>
      <c r="F4935" s="26" t="str">
        <f>VLOOKUP(D4935,[1]ЕНС!A:E,3,FALSE)</f>
        <v>Услуги по медицинскому осмотру персонала, включая предварительные, периодические и  внеочередные (внеплановые) осмотры</v>
      </c>
      <c r="G4935" s="26" t="s">
        <v>10051</v>
      </c>
      <c r="H4935" s="26" t="s">
        <v>26</v>
      </c>
      <c r="I4935" s="26">
        <v>0</v>
      </c>
      <c r="J4935" s="26">
        <v>631010000</v>
      </c>
      <c r="K4935" s="26" t="str">
        <f>VLOOKUP(B4935,[1]ПланКаз!A4918:M8222,12,0)</f>
        <v>ҚР, ШҚО, Өскемен қ., Бажов көш., 10</v>
      </c>
      <c r="L4935" s="26" t="str">
        <f>VLOOKUP(B4935,[1]ПланКаз!A4916:M8220,13,0)</f>
        <v>Сәуір - Мамыр</v>
      </c>
      <c r="M4935" s="26" t="str">
        <f>VLOOKUP(B4935,[1]ПланКаз!A4918:N8222,14,0)</f>
        <v>Шығыс-Қазақстан облысы, Өскемен қ.</v>
      </c>
      <c r="N4935" s="26" t="s">
        <v>61</v>
      </c>
      <c r="O4935" s="26" t="str">
        <f>VLOOKUP(B4935,[1]ПланКаз!A4917:P8221,16,0)</f>
        <v>Сәуір -Желтоқсан</v>
      </c>
      <c r="P4935" s="26" t="s">
        <v>59</v>
      </c>
      <c r="Q4935" s="27" t="s">
        <v>61</v>
      </c>
      <c r="R4935" s="26"/>
      <c r="S4935" s="28" t="s">
        <v>61</v>
      </c>
      <c r="T4935" s="28" t="s">
        <v>61</v>
      </c>
      <c r="U4935" s="28" t="s">
        <v>61</v>
      </c>
      <c r="V4935" s="28" t="s">
        <v>61</v>
      </c>
      <c r="W4935" s="26"/>
      <c r="X4935" s="26" t="s">
        <v>72</v>
      </c>
      <c r="Y4935" s="26" t="s">
        <v>9938</v>
      </c>
    </row>
    <row r="4936" spans="2:25" x14ac:dyDescent="0.2">
      <c r="B4936" s="26" t="s">
        <v>10053</v>
      </c>
      <c r="C4936" s="26" t="s">
        <v>55</v>
      </c>
      <c r="D4936" s="26" t="s">
        <v>10050</v>
      </c>
      <c r="E4936" s="26" t="str">
        <f>VLOOKUP(D4936,[1]ЕНС!A:E,2,FALSE)</f>
        <v>Услуги по медицинскому осмотру персонала, включая предварительные, периодические и внеочередные (внеплановые) осмотры</v>
      </c>
      <c r="F4936" s="26" t="str">
        <f>VLOOKUP(D4936,[1]ЕНС!A:E,3,FALSE)</f>
        <v>Услуги по медицинскому осмотру персонала, включая предварительные, периодические и  внеочередные (внеплановые) осмотры</v>
      </c>
      <c r="G4936" s="26" t="s">
        <v>10051</v>
      </c>
      <c r="H4936" s="26" t="s">
        <v>26</v>
      </c>
      <c r="I4936" s="26">
        <v>0</v>
      </c>
      <c r="J4936" s="26">
        <v>631010000</v>
      </c>
      <c r="K4936" s="26" t="str">
        <f>VLOOKUP(B4936,[1]ПланКаз!A4919:M8223,12,0)</f>
        <v>ҚР, ШҚО, Өскемен қ., Бажов көш., 10</v>
      </c>
      <c r="L4936" s="26" t="str">
        <f>VLOOKUP(B4936,[1]ПланКаз!A4917:M8221,13,0)</f>
        <v>Мамыр - Маусым</v>
      </c>
      <c r="M4936" s="26" t="str">
        <f>VLOOKUP(B4936,[1]ПланКаз!A4919:N8223,14,0)</f>
        <v>Шығыс-Қазақстан облысы, Өскемен қ.</v>
      </c>
      <c r="N4936" s="26" t="s">
        <v>61</v>
      </c>
      <c r="O4936" s="26" t="str">
        <f>VLOOKUP(B4936,[1]ПланКаз!A4918:P8222,16,0)</f>
        <v>Мамыр -Желтоқсан</v>
      </c>
      <c r="P4936" s="26" t="s">
        <v>59</v>
      </c>
      <c r="Q4936" s="27" t="s">
        <v>61</v>
      </c>
      <c r="R4936" s="26"/>
      <c r="S4936" s="28" t="s">
        <v>61</v>
      </c>
      <c r="T4936" s="28" t="s">
        <v>61</v>
      </c>
      <c r="U4936" s="28" t="s">
        <v>61</v>
      </c>
      <c r="V4936" s="28" t="s">
        <v>61</v>
      </c>
      <c r="W4936" s="26"/>
      <c r="X4936" s="26" t="s">
        <v>72</v>
      </c>
      <c r="Y4936" s="26" t="s">
        <v>9938</v>
      </c>
    </row>
    <row r="4937" spans="2:25" x14ac:dyDescent="0.2">
      <c r="B4937" s="26" t="s">
        <v>10054</v>
      </c>
      <c r="C4937" s="26" t="s">
        <v>55</v>
      </c>
      <c r="D4937" s="26" t="s">
        <v>10050</v>
      </c>
      <c r="E4937" s="26" t="str">
        <f>VLOOKUP(D4937,[1]ЕНС!A:E,2,FALSE)</f>
        <v>Услуги по медицинскому осмотру персонала, включая предварительные, периодические и внеочередные (внеплановые) осмотры</v>
      </c>
      <c r="F4937" s="26" t="str">
        <f>VLOOKUP(D4937,[1]ЕНС!A:E,3,FALSE)</f>
        <v>Услуги по медицинскому осмотру персонала, включая предварительные, периодические и  внеочередные (внеплановые) осмотры</v>
      </c>
      <c r="G4937" s="26" t="s">
        <v>10051</v>
      </c>
      <c r="H4937" s="26" t="s">
        <v>26</v>
      </c>
      <c r="I4937" s="26">
        <v>0</v>
      </c>
      <c r="J4937" s="26">
        <v>631010000</v>
      </c>
      <c r="K4937" s="26" t="str">
        <f>VLOOKUP(B4937,[1]ПланКаз!A4920:M8224,12,0)</f>
        <v>ҚР, ШҚО, Өскемен қ., Бажов көш., 10</v>
      </c>
      <c r="L4937" s="26" t="str">
        <f>VLOOKUP(B4937,[1]ПланКаз!A4918:M8222,13,0)</f>
        <v>Шілде - Тамыз</v>
      </c>
      <c r="M4937" s="26" t="str">
        <f>VLOOKUP(B4937,[1]ПланКаз!A4920:N8224,14,0)</f>
        <v>Шығыс-Қазақстан облысы, Өскемен қ.</v>
      </c>
      <c r="N4937" s="26" t="s">
        <v>61</v>
      </c>
      <c r="O4937" s="26" t="str">
        <f>VLOOKUP(B4937,[1]ПланКаз!A4919:P8223,16,0)</f>
        <v>Шілде -Желтоқсан</v>
      </c>
      <c r="P4937" s="26" t="s">
        <v>59</v>
      </c>
      <c r="Q4937" s="27" t="s">
        <v>61</v>
      </c>
      <c r="R4937" s="26"/>
      <c r="S4937" s="28" t="s">
        <v>61</v>
      </c>
      <c r="T4937" s="28" t="s">
        <v>61</v>
      </c>
      <c r="U4937" s="28" t="s">
        <v>61</v>
      </c>
      <c r="V4937" s="28" t="s">
        <v>61</v>
      </c>
      <c r="W4937" s="26"/>
      <c r="X4937" s="26" t="s">
        <v>72</v>
      </c>
      <c r="Y4937" s="26" t="s">
        <v>9938</v>
      </c>
    </row>
    <row r="4938" spans="2:25" x14ac:dyDescent="0.2">
      <c r="B4938" s="26" t="s">
        <v>10055</v>
      </c>
      <c r="C4938" s="26" t="s">
        <v>55</v>
      </c>
      <c r="D4938" s="26" t="s">
        <v>10050</v>
      </c>
      <c r="E4938" s="26" t="str">
        <f>VLOOKUP(D4938,[1]ЕНС!A:E,2,FALSE)</f>
        <v>Услуги по медицинскому осмотру персонала, включая предварительные, периодические и внеочередные (внеплановые) осмотры</v>
      </c>
      <c r="F4938" s="26" t="str">
        <f>VLOOKUP(D4938,[1]ЕНС!A:E,3,FALSE)</f>
        <v>Услуги по медицинскому осмотру персонала, включая предварительные, периодические и  внеочередные (внеплановые) осмотры</v>
      </c>
      <c r="G4938" s="26" t="s">
        <v>10051</v>
      </c>
      <c r="H4938" s="26" t="s">
        <v>26</v>
      </c>
      <c r="I4938" s="26">
        <v>0</v>
      </c>
      <c r="J4938" s="26">
        <v>631010000</v>
      </c>
      <c r="K4938" s="26" t="str">
        <f>VLOOKUP(B4938,[1]ПланКаз!A4921:M8225,12,0)</f>
        <v>ҚР, ШҚО, Өскемен қ., Бажов көш., 10</v>
      </c>
      <c r="L4938" s="26" t="str">
        <f>VLOOKUP(B4938,[1]ПланКаз!A4919:M8223,13,0)</f>
        <v>Тамыз -Қыркүйек</v>
      </c>
      <c r="M4938" s="26" t="str">
        <f>VLOOKUP(B4938,[1]ПланКаз!A4921:N8225,14,0)</f>
        <v>Шығыс-Қазақстан облысы, Өскемен қ.</v>
      </c>
      <c r="N4938" s="26" t="s">
        <v>61</v>
      </c>
      <c r="O4938" s="26" t="str">
        <f>VLOOKUP(B4938,[1]ПланКаз!A4920:P8224,16,0)</f>
        <v>Тамыз - Желтоқсан</v>
      </c>
      <c r="P4938" s="26" t="s">
        <v>59</v>
      </c>
      <c r="Q4938" s="27" t="s">
        <v>61</v>
      </c>
      <c r="R4938" s="26"/>
      <c r="S4938" s="28" t="s">
        <v>61</v>
      </c>
      <c r="T4938" s="28" t="s">
        <v>61</v>
      </c>
      <c r="U4938" s="28">
        <v>10933475.800000001</v>
      </c>
      <c r="V4938" s="28">
        <v>10933475.800000001</v>
      </c>
      <c r="W4938" s="26"/>
      <c r="X4938" s="26" t="s">
        <v>72</v>
      </c>
      <c r="Y4938" s="26" t="s">
        <v>61</v>
      </c>
    </row>
    <row r="4939" spans="2:25" x14ac:dyDescent="0.2">
      <c r="B4939" s="26" t="s">
        <v>10056</v>
      </c>
      <c r="C4939" s="26" t="s">
        <v>55</v>
      </c>
      <c r="D4939" s="26" t="s">
        <v>10057</v>
      </c>
      <c r="E4939" s="26" t="str">
        <f>VLOOKUP(D4939,[1]ЕНС!A:E,2,FALSE)</f>
        <v>Услуги по техническому обслуживанию противопожарного инвентаря</v>
      </c>
      <c r="F4939" s="26" t="str">
        <f>VLOOKUP(D4939,[1]ЕНС!A:E,3,FALSE)</f>
        <v>Услуги по техническому обслуживанию противопожарного инвентаря</v>
      </c>
      <c r="G4939" s="26" t="s">
        <v>10058</v>
      </c>
      <c r="H4939" s="26" t="s">
        <v>10</v>
      </c>
      <c r="I4939" s="26">
        <v>0</v>
      </c>
      <c r="J4939" s="26">
        <v>631010000</v>
      </c>
      <c r="K4939" s="26" t="str">
        <f>VLOOKUP(B4939,[1]ПланКаз!A4922:M8226,12,0)</f>
        <v>ҚР, ШҚО, Өскемен қ., Бажов көш., 10</v>
      </c>
      <c r="L4939" s="26" t="str">
        <f>VLOOKUP(B4939,[1]ПланКаз!A4920:M8224,13,0)</f>
        <v>Желтоқсан - Қантар</v>
      </c>
      <c r="M4939" s="26" t="str">
        <f>VLOOKUP(B4939,[1]ПланКаз!A4922:N8226,14,0)</f>
        <v>Шығыс-Қазақстан облысы, Өскемен қ.</v>
      </c>
      <c r="N4939" s="26" t="s">
        <v>61</v>
      </c>
      <c r="O4939" s="26" t="str">
        <f>VLOOKUP(B4939,[1]ПланКаз!A4921:P8225,16,0)</f>
        <v>Қантар -Желтоқсан</v>
      </c>
      <c r="P4939" s="26" t="s">
        <v>59</v>
      </c>
      <c r="Q4939" s="27" t="s">
        <v>61</v>
      </c>
      <c r="R4939" s="26"/>
      <c r="S4939" s="28" t="s">
        <v>61</v>
      </c>
      <c r="T4939" s="28" t="s">
        <v>61</v>
      </c>
      <c r="U4939" s="28">
        <v>9689221.2899999991</v>
      </c>
      <c r="V4939" s="28">
        <v>10851927.845000001</v>
      </c>
      <c r="W4939" s="26"/>
      <c r="X4939" s="26" t="s">
        <v>62</v>
      </c>
      <c r="Y4939" s="26" t="s">
        <v>61</v>
      </c>
    </row>
    <row r="4940" spans="2:25" x14ac:dyDescent="0.2">
      <c r="B4940" s="26" t="s">
        <v>10059</v>
      </c>
      <c r="C4940" s="26" t="s">
        <v>55</v>
      </c>
      <c r="D4940" s="26" t="s">
        <v>10057</v>
      </c>
      <c r="E4940" s="26" t="str">
        <f>VLOOKUP(D4940,[1]ЕНС!A:E,2,FALSE)</f>
        <v>Услуги по техническому обслуживанию противопожарного инвентаря</v>
      </c>
      <c r="F4940" s="26" t="str">
        <f>VLOOKUP(D4940,[1]ЕНС!A:E,3,FALSE)</f>
        <v>Услуги по техническому обслуживанию противопожарного инвентаря</v>
      </c>
      <c r="G4940" s="26" t="s">
        <v>10060</v>
      </c>
      <c r="H4940" s="26" t="s">
        <v>26</v>
      </c>
      <c r="I4940" s="26">
        <v>0</v>
      </c>
      <c r="J4940" s="26">
        <v>631010000</v>
      </c>
      <c r="K4940" s="26" t="str">
        <f>VLOOKUP(B4940,[1]ПланКаз!A4923:M8227,12,0)</f>
        <v>ҚР, ШҚО, Өскемен қ., Бажов көш., 10</v>
      </c>
      <c r="L4940" s="26" t="str">
        <f>VLOOKUP(B4940,[1]ПланКаз!A4921:M8225,13,0)</f>
        <v>Наурыз - Сәуір</v>
      </c>
      <c r="M4940" s="26" t="str">
        <f>VLOOKUP(B4940,[1]ПланКаз!A4923:N8227,14,0)</f>
        <v>Шығыс-Қазақстан облысы, Өскемен қ.</v>
      </c>
      <c r="N4940" s="26" t="s">
        <v>61</v>
      </c>
      <c r="O4940" s="26" t="str">
        <f>VLOOKUP(B4940,[1]ПланКаз!A4922:P8226,16,0)</f>
        <v>Сәуір</v>
      </c>
      <c r="P4940" s="26" t="s">
        <v>59</v>
      </c>
      <c r="Q4940" s="27" t="s">
        <v>61</v>
      </c>
      <c r="R4940" s="26"/>
      <c r="S4940" s="28" t="s">
        <v>61</v>
      </c>
      <c r="T4940" s="28" t="s">
        <v>61</v>
      </c>
      <c r="U4940" s="28" t="s">
        <v>61</v>
      </c>
      <c r="V4940" s="28" t="s">
        <v>61</v>
      </c>
      <c r="W4940" s="26"/>
      <c r="X4940" s="26" t="s">
        <v>72</v>
      </c>
      <c r="Y4940" s="26" t="s">
        <v>4069</v>
      </c>
    </row>
    <row r="4941" spans="2:25" x14ac:dyDescent="0.2">
      <c r="B4941" s="26" t="s">
        <v>10061</v>
      </c>
      <c r="C4941" s="26" t="s">
        <v>55</v>
      </c>
      <c r="D4941" s="26" t="s">
        <v>10057</v>
      </c>
      <c r="E4941" s="26" t="str">
        <f>VLOOKUP(D4941,[1]ЕНС!A:E,2,FALSE)</f>
        <v>Услуги по техническому обслуживанию противопожарного инвентаря</v>
      </c>
      <c r="F4941" s="26" t="str">
        <f>VLOOKUP(D4941,[1]ЕНС!A:E,3,FALSE)</f>
        <v>Услуги по техническому обслуживанию противопожарного инвентаря</v>
      </c>
      <c r="G4941" s="26" t="s">
        <v>10060</v>
      </c>
      <c r="H4941" s="26" t="s">
        <v>26</v>
      </c>
      <c r="I4941" s="26">
        <v>0</v>
      </c>
      <c r="J4941" s="26">
        <v>631010000</v>
      </c>
      <c r="K4941" s="26" t="str">
        <f>VLOOKUP(B4941,[1]ПланКаз!A4924:M8228,12,0)</f>
        <v>ҚР, ШҚО, Өскемен қ., Бажов көш., 10</v>
      </c>
      <c r="L4941" s="26" t="str">
        <f>VLOOKUP(B4941,[1]ПланКаз!A4922:M8226,13,0)</f>
        <v>Мамыр - Маусым</v>
      </c>
      <c r="M4941" s="26" t="str">
        <f>VLOOKUP(B4941,[1]ПланКаз!A4924:N8228,14,0)</f>
        <v>Шығыс-Қазақстан облысы, Өскемен қ.</v>
      </c>
      <c r="N4941" s="26" t="s">
        <v>61</v>
      </c>
      <c r="O4941" s="26" t="str">
        <f>VLOOKUP(B4941,[1]ПланКаз!A4923:P8227,16,0)</f>
        <v>шартқа қол қойылған кезден бастап 10 күнтізбелік күн ішінде</v>
      </c>
      <c r="P4941" s="26" t="s">
        <v>59</v>
      </c>
      <c r="Q4941" s="27" t="s">
        <v>61</v>
      </c>
      <c r="R4941" s="26"/>
      <c r="S4941" s="28" t="s">
        <v>61</v>
      </c>
      <c r="T4941" s="28" t="s">
        <v>61</v>
      </c>
      <c r="U4941" s="28">
        <v>1844214.55</v>
      </c>
      <c r="V4941" s="28">
        <v>2065520.2960000001</v>
      </c>
      <c r="W4941" s="26"/>
      <c r="X4941" s="26" t="s">
        <v>72</v>
      </c>
      <c r="Y4941" s="26" t="s">
        <v>61</v>
      </c>
    </row>
    <row r="4942" spans="2:25" x14ac:dyDescent="0.2">
      <c r="B4942" s="26" t="s">
        <v>10062</v>
      </c>
      <c r="C4942" s="26" t="s">
        <v>55</v>
      </c>
      <c r="D4942" s="26" t="s">
        <v>10063</v>
      </c>
      <c r="E4942" s="26" t="str">
        <f>VLOOKUP(D4942,[1]ЕНС!A:E,2,FALSE)</f>
        <v>Услуги прачечные</v>
      </c>
      <c r="F4942" s="26" t="str">
        <f>VLOOKUP(D4942,[1]ЕНС!A:E,3,FALSE)</f>
        <v>Услуги прачечные</v>
      </c>
      <c r="G4942" s="26" t="s">
        <v>10064</v>
      </c>
      <c r="H4942" s="26" t="s">
        <v>22</v>
      </c>
      <c r="I4942" s="26">
        <v>0</v>
      </c>
      <c r="J4942" s="26">
        <v>631010000</v>
      </c>
      <c r="K4942" s="26" t="str">
        <f>VLOOKUP(B4942,[1]ПланКаз!A4925:M8229,12,0)</f>
        <v>ҚР, ШҚО, Өскемен қ., Бажов көш., 10</v>
      </c>
      <c r="L4942" s="26" t="str">
        <f>VLOOKUP(B4942,[1]ПланКаз!A4923:M8227,13,0)</f>
        <v>Желтоқсан - Қантар</v>
      </c>
      <c r="M4942" s="26" t="str">
        <f>VLOOKUP(B4942,[1]ПланКаз!A4925:N8229,14,0)</f>
        <v>Шығыс-Қазақстан облысы, Өскемен қ.</v>
      </c>
      <c r="N4942" s="26" t="s">
        <v>61</v>
      </c>
      <c r="O4942" s="26" t="str">
        <f>VLOOKUP(B4942,[1]ПланКаз!A4924:P8228,16,0)</f>
        <v>Қантар -Желтоқсан</v>
      </c>
      <c r="P4942" s="26" t="s">
        <v>59</v>
      </c>
      <c r="Q4942" s="27" t="s">
        <v>61</v>
      </c>
      <c r="R4942" s="26"/>
      <c r="S4942" s="28" t="s">
        <v>61</v>
      </c>
      <c r="T4942" s="28" t="s">
        <v>61</v>
      </c>
      <c r="U4942" s="28">
        <v>6810550</v>
      </c>
      <c r="V4942" s="28">
        <v>7627816</v>
      </c>
      <c r="W4942" s="26"/>
      <c r="X4942" s="26" t="s">
        <v>62</v>
      </c>
      <c r="Y4942" s="26" t="s">
        <v>61</v>
      </c>
    </row>
    <row r="4943" spans="2:25" x14ac:dyDescent="0.2">
      <c r="B4943" s="26" t="s">
        <v>10065</v>
      </c>
      <c r="C4943" s="26" t="s">
        <v>55</v>
      </c>
      <c r="D4943" s="26" t="s">
        <v>10066</v>
      </c>
      <c r="E4943" s="26" t="str">
        <f>VLOOKUP(D4943,[1]ЕНС!A:E,2,FALSE)</f>
        <v>Услуги по огнезащитному предохранению древесины</v>
      </c>
      <c r="F4943" s="26" t="str">
        <f>VLOOKUP(D4943,[1]ЕНС!A:E,3,FALSE)</f>
        <v>Услуги по предохранению древесины путем обработки огнезащитным составом</v>
      </c>
      <c r="G4943" s="26" t="s">
        <v>10067</v>
      </c>
      <c r="H4943" s="26" t="s">
        <v>26</v>
      </c>
      <c r="I4943" s="26">
        <v>0</v>
      </c>
      <c r="J4943" s="26">
        <v>631010000</v>
      </c>
      <c r="K4943" s="26" t="str">
        <f>VLOOKUP(B4943,[1]ПланКаз!A4926:M8230,12,0)</f>
        <v>ҚР, ШҚО, Өскемен қ., Бажов көш., 10</v>
      </c>
      <c r="L4943" s="26" t="str">
        <f>VLOOKUP(B4943,[1]ПланКаз!A4924:M8228,13,0)</f>
        <v>Маусым - Шілде</v>
      </c>
      <c r="M4943" s="26" t="str">
        <f>VLOOKUP(B4943,[1]ПланКаз!A4926:N8230,14,0)</f>
        <v>Шығыс-Қазақстан облысы, Өскемен қ.</v>
      </c>
      <c r="N4943" s="26" t="s">
        <v>61</v>
      </c>
      <c r="O4943" s="26" t="str">
        <f>VLOOKUP(B4943,[1]ПланКаз!A4925:P8229,16,0)</f>
        <v>Шілде</v>
      </c>
      <c r="P4943" s="26" t="s">
        <v>59</v>
      </c>
      <c r="Q4943" s="27" t="s">
        <v>61</v>
      </c>
      <c r="R4943" s="26"/>
      <c r="S4943" s="28" t="s">
        <v>61</v>
      </c>
      <c r="T4943" s="28" t="s">
        <v>61</v>
      </c>
      <c r="U4943" s="28">
        <v>1684180</v>
      </c>
      <c r="V4943" s="28">
        <v>1886281.6</v>
      </c>
      <c r="W4943" s="26"/>
      <c r="X4943" s="26" t="s">
        <v>72</v>
      </c>
      <c r="Y4943" s="26" t="s">
        <v>61</v>
      </c>
    </row>
    <row r="4944" spans="2:25" x14ac:dyDescent="0.2">
      <c r="B4944" s="26" t="s">
        <v>10068</v>
      </c>
      <c r="C4944" s="26" t="s">
        <v>55</v>
      </c>
      <c r="D4944" s="26" t="s">
        <v>9927</v>
      </c>
      <c r="E4944" s="26" t="str">
        <f>VLOOKUP(D4944,[1]ЕНС!A:E,2,FALSE)</f>
        <v>Услуги по сопровождению и технической поддержке информационной системы</v>
      </c>
      <c r="F4944" s="26" t="str">
        <f>VLOOKUP(D4944,[1]ЕНС!A:E,3,FALSE)</f>
        <v>Услуги по сопровождению и технической поддержке информационной системы</v>
      </c>
      <c r="G4944" s="26" t="s">
        <v>10069</v>
      </c>
      <c r="H4944" s="26" t="s">
        <v>26</v>
      </c>
      <c r="I4944" s="26">
        <v>0</v>
      </c>
      <c r="J4944" s="26">
        <v>631010000</v>
      </c>
      <c r="K4944" s="26" t="str">
        <f>VLOOKUP(B4944,[1]ПланКаз!A4927:M8231,12,0)</f>
        <v>ҚР, ШҚО, Өскемен қ., Бажов көш., 10</v>
      </c>
      <c r="L4944" s="26" t="str">
        <f>VLOOKUP(B4944,[1]ПланКаз!A4925:M8229,13,0)</f>
        <v>Наурыз - Сәуір</v>
      </c>
      <c r="M4944" s="26" t="str">
        <f>VLOOKUP(B4944,[1]ПланКаз!A4927:N8231,14,0)</f>
        <v>Шығыс-Қазақстан облысы, Өскемен қ.</v>
      </c>
      <c r="N4944" s="26" t="s">
        <v>61</v>
      </c>
      <c r="O4944" s="26" t="str">
        <f>VLOOKUP(B4944,[1]ПланКаз!A4926:P8230,16,0)</f>
        <v>Бір жылдың ішінде</v>
      </c>
      <c r="P4944" s="26" t="s">
        <v>5185</v>
      </c>
      <c r="Q4944" s="27" t="s">
        <v>61</v>
      </c>
      <c r="R4944" s="26"/>
      <c r="S4944" s="28" t="s">
        <v>61</v>
      </c>
      <c r="T4944" s="28" t="s">
        <v>61</v>
      </c>
      <c r="U4944" s="28">
        <v>105089</v>
      </c>
      <c r="V4944" s="28">
        <v>117699.68</v>
      </c>
      <c r="W4944" s="26"/>
      <c r="X4944" s="26" t="s">
        <v>72</v>
      </c>
      <c r="Y4944" s="26" t="s">
        <v>61</v>
      </c>
    </row>
    <row r="4945" spans="2:25" x14ac:dyDescent="0.2">
      <c r="B4945" s="26" t="s">
        <v>10070</v>
      </c>
      <c r="C4945" s="26" t="s">
        <v>55</v>
      </c>
      <c r="D4945" s="26" t="s">
        <v>10071</v>
      </c>
      <c r="E4945" s="26" t="str">
        <f>VLOOKUP(D4945,[1]ЕНС!A:E,2,FALSE)</f>
        <v>Услуги по проведению экологического контроля</v>
      </c>
      <c r="F4945" s="26" t="str">
        <f>VLOOKUP(D4945,[1]ЕНС!A:E,3,FALSE)</f>
        <v>Услуги по проведению экологического контроля</v>
      </c>
      <c r="G4945" s="26" t="s">
        <v>10072</v>
      </c>
      <c r="H4945" s="26" t="s">
        <v>26</v>
      </c>
      <c r="I4945" s="26">
        <v>0</v>
      </c>
      <c r="J4945" s="26">
        <v>631010000</v>
      </c>
      <c r="K4945" s="26" t="str">
        <f>VLOOKUP(B4945,[1]ПланКаз!A4928:M8232,12,0)</f>
        <v>ҚР, ШҚО, Өскемен қ., Бажов көш., 10</v>
      </c>
      <c r="L4945" s="26" t="str">
        <f>VLOOKUP(B4945,[1]ПланКаз!A4926:M8230,13,0)</f>
        <v>Ақпан - Наурыз</v>
      </c>
      <c r="M4945" s="26" t="str">
        <f>VLOOKUP(B4945,[1]ПланКаз!A4928:N8232,14,0)</f>
        <v>Шығыс-Қазақстан облысы, Өскемен қ.</v>
      </c>
      <c r="N4945" s="26" t="s">
        <v>61</v>
      </c>
      <c r="O4945" s="26" t="str">
        <f>VLOOKUP(B4945,[1]ПланКаз!A4927:P8231,16,0)</f>
        <v>Бір жылдың ішінде</v>
      </c>
      <c r="P4945" s="26" t="s">
        <v>59</v>
      </c>
      <c r="Q4945" s="27" t="s">
        <v>61</v>
      </c>
      <c r="R4945" s="26"/>
      <c r="S4945" s="28" t="s">
        <v>61</v>
      </c>
      <c r="T4945" s="28" t="s">
        <v>61</v>
      </c>
      <c r="U4945" s="28">
        <v>850000</v>
      </c>
      <c r="V4945" s="28">
        <v>952000</v>
      </c>
      <c r="W4945" s="26"/>
      <c r="X4945" s="26" t="s">
        <v>72</v>
      </c>
      <c r="Y4945" s="26" t="s">
        <v>61</v>
      </c>
    </row>
    <row r="4946" spans="2:25" x14ac:dyDescent="0.2">
      <c r="B4946" s="26" t="s">
        <v>10073</v>
      </c>
      <c r="C4946" s="26" t="s">
        <v>55</v>
      </c>
      <c r="D4946" s="26" t="s">
        <v>10074</v>
      </c>
      <c r="E4946" s="26" t="str">
        <f>VLOOKUP(D4946,[1]ЕНС!A:E,2,FALSE)</f>
        <v>Услуги по мониторингу недр/подземных вод</v>
      </c>
      <c r="F4946" s="26" t="str">
        <f>VLOOKUP(D4946,[1]ЕНС!A:E,3,FALSE)</f>
        <v>Услуги по мониторингу недр/подземных вод</v>
      </c>
      <c r="G4946" s="26" t="s">
        <v>10075</v>
      </c>
      <c r="H4946" s="26" t="s">
        <v>26</v>
      </c>
      <c r="I4946" s="26">
        <v>0</v>
      </c>
      <c r="J4946" s="26">
        <v>631010000</v>
      </c>
      <c r="K4946" s="26" t="str">
        <f>VLOOKUP(B4946,[1]ПланКаз!A4929:M8233,12,0)</f>
        <v>ҚР, ШҚО, Өскемен қ., Бажов көш., 10</v>
      </c>
      <c r="L4946" s="26" t="str">
        <f>VLOOKUP(B4946,[1]ПланКаз!A4927:M8231,13,0)</f>
        <v>Ақпан - Наурыз</v>
      </c>
      <c r="M4946" s="26" t="str">
        <f>VLOOKUP(B4946,[1]ПланКаз!A4929:N8233,14,0)</f>
        <v>Шығыс-Қазақстан облысы, Өскемен қ.</v>
      </c>
      <c r="N4946" s="26" t="s">
        <v>61</v>
      </c>
      <c r="O4946" s="26" t="str">
        <f>VLOOKUP(B4946,[1]ПланКаз!A4928:P8232,16,0)</f>
        <v>Қазан</v>
      </c>
      <c r="P4946" s="26" t="s">
        <v>59</v>
      </c>
      <c r="Q4946" s="27" t="s">
        <v>61</v>
      </c>
      <c r="R4946" s="26"/>
      <c r="S4946" s="28" t="s">
        <v>61</v>
      </c>
      <c r="T4946" s="28" t="s">
        <v>61</v>
      </c>
      <c r="U4946" s="28">
        <v>1380000</v>
      </c>
      <c r="V4946" s="28">
        <v>1545600</v>
      </c>
      <c r="W4946" s="26"/>
      <c r="X4946" s="26" t="s">
        <v>72</v>
      </c>
      <c r="Y4946" s="26" t="s">
        <v>61</v>
      </c>
    </row>
    <row r="4947" spans="2:25" x14ac:dyDescent="0.2">
      <c r="B4947" s="26" t="s">
        <v>10076</v>
      </c>
      <c r="C4947" s="26" t="s">
        <v>55</v>
      </c>
      <c r="D4947" s="26" t="s">
        <v>10077</v>
      </c>
      <c r="E4947" s="26" t="str">
        <f>VLOOKUP(D4947,[1]ЕНС!A:E,2,FALSE)</f>
        <v>Услуги консультационные по разработке, внедрению, подготовке к сертификации систем менеджмента</v>
      </c>
      <c r="F4947" s="26" t="str">
        <f>VLOOKUP(D4947,[1]ЕНС!A:E,3,FALSE)</f>
        <v>Услуги консультационные по разработке, внедрению, подготовке к сертификации систем менеджмента</v>
      </c>
      <c r="G4947" s="26" t="s">
        <v>10078</v>
      </c>
      <c r="H4947" s="26" t="s">
        <v>26</v>
      </c>
      <c r="I4947" s="26">
        <v>0</v>
      </c>
      <c r="J4947" s="26">
        <v>631010000</v>
      </c>
      <c r="K4947" s="26" t="str">
        <f>VLOOKUP(B4947,[1]ПланКаз!A4930:M8234,12,0)</f>
        <v>ҚР, ШҚО, Өскемен қ., Бажов көш., 10</v>
      </c>
      <c r="L4947" s="26" t="str">
        <f>VLOOKUP(B4947,[1]ПланКаз!A4928:M8232,13,0)</f>
        <v>Маусым - Шілде</v>
      </c>
      <c r="M4947" s="26" t="str">
        <f>VLOOKUP(B4947,[1]ПланКаз!A4930:N8234,14,0)</f>
        <v>Шығыс-Қазақстан облысы, Өскемен қ.</v>
      </c>
      <c r="N4947" s="26" t="s">
        <v>61</v>
      </c>
      <c r="O4947" s="26" t="str">
        <f>VLOOKUP(B4947,[1]ПланКаз!A4929:P8233,16,0)</f>
        <v>Шілде - Тамыз</v>
      </c>
      <c r="P4947" s="26" t="s">
        <v>10079</v>
      </c>
      <c r="Q4947" s="27" t="s">
        <v>61</v>
      </c>
      <c r="R4947" s="26"/>
      <c r="S4947" s="28" t="s">
        <v>61</v>
      </c>
      <c r="T4947" s="28" t="s">
        <v>61</v>
      </c>
      <c r="U4947" s="28" t="s">
        <v>61</v>
      </c>
      <c r="V4947" s="28" t="s">
        <v>61</v>
      </c>
      <c r="W4947" s="26"/>
      <c r="X4947" s="26" t="s">
        <v>72</v>
      </c>
      <c r="Y4947" s="26" t="s">
        <v>10080</v>
      </c>
    </row>
    <row r="4948" spans="2:25" x14ac:dyDescent="0.2">
      <c r="B4948" s="26" t="s">
        <v>10081</v>
      </c>
      <c r="C4948" s="26" t="s">
        <v>55</v>
      </c>
      <c r="D4948" s="26" t="s">
        <v>10077</v>
      </c>
      <c r="E4948" s="26" t="str">
        <f>VLOOKUP(D4948,[1]ЕНС!A:E,2,FALSE)</f>
        <v>Услуги консультационные по разработке, внедрению, подготовке к сертификации систем менеджмента</v>
      </c>
      <c r="F4948" s="26" t="str">
        <f>VLOOKUP(D4948,[1]ЕНС!A:E,3,FALSE)</f>
        <v>Услуги консультационные по разработке, внедрению, подготовке к сертификации систем менеджмента</v>
      </c>
      <c r="G4948" s="26" t="s">
        <v>10078</v>
      </c>
      <c r="H4948" s="26" t="s">
        <v>22</v>
      </c>
      <c r="I4948" s="26">
        <v>0</v>
      </c>
      <c r="J4948" s="26">
        <v>631010000</v>
      </c>
      <c r="K4948" s="26" t="str">
        <f>VLOOKUP(B4948,[1]ПланКаз!A4931:M8235,12,0)</f>
        <v>ҚР, ШҚО, Өскемен қ., Бажов көш., 10</v>
      </c>
      <c r="L4948" s="26" t="str">
        <f>VLOOKUP(B4948,[1]ПланКаз!A4929:M8233,13,0)</f>
        <v>Маусым - Шілде</v>
      </c>
      <c r="M4948" s="26" t="str">
        <f>VLOOKUP(B4948,[1]ПланКаз!A4931:N8235,14,0)</f>
        <v>Шығыс-Қазақстан облысы, Өскемен қ.</v>
      </c>
      <c r="N4948" s="26" t="s">
        <v>61</v>
      </c>
      <c r="O4948" s="26" t="str">
        <f>VLOOKUP(B4948,[1]ПланКаз!A4930:P8234,16,0)</f>
        <v>Шілде - Тамыз</v>
      </c>
      <c r="P4948" s="26" t="s">
        <v>59</v>
      </c>
      <c r="Q4948" s="27" t="s">
        <v>61</v>
      </c>
      <c r="R4948" s="26"/>
      <c r="S4948" s="28" t="s">
        <v>61</v>
      </c>
      <c r="T4948" s="28" t="s">
        <v>61</v>
      </c>
      <c r="U4948" s="28">
        <v>5405300</v>
      </c>
      <c r="V4948" s="28">
        <v>6053936</v>
      </c>
      <c r="W4948" s="26"/>
      <c r="X4948" s="26" t="s">
        <v>72</v>
      </c>
      <c r="Y4948" s="26" t="s">
        <v>61</v>
      </c>
    </row>
    <row r="4949" spans="2:25" x14ac:dyDescent="0.2">
      <c r="B4949" s="26" t="s">
        <v>10082</v>
      </c>
      <c r="C4949" s="26" t="s">
        <v>55</v>
      </c>
      <c r="D4949" s="26" t="s">
        <v>9954</v>
      </c>
      <c r="E4949" s="26" t="str">
        <f>VLOOKUP(D4949,[1]ЕНС!A:E,2,FALSE)</f>
        <v>Услуги по паспортизации/инвентаризации</v>
      </c>
      <c r="F4949" s="26" t="str">
        <f>VLOOKUP(D4949,[1]ЕНС!A:E,3,FALSE)</f>
        <v>Услуги по паспортизации/инвентаризации (объектов/систем/путей, дорог/мест/ТМЦ/источников/отходов и т.п.)</v>
      </c>
      <c r="G4949" s="26" t="s">
        <v>10083</v>
      </c>
      <c r="H4949" s="26" t="s">
        <v>26</v>
      </c>
      <c r="I4949" s="26">
        <v>0</v>
      </c>
      <c r="J4949" s="26">
        <v>631010000</v>
      </c>
      <c r="K4949" s="26" t="str">
        <f>VLOOKUP(B4949,[1]ПланКаз!A4932:M8236,12,0)</f>
        <v>ҚР, ШҚО, Өскемен қ., Бажов көш., 10</v>
      </c>
      <c r="L4949" s="26" t="str">
        <f>VLOOKUP(B4949,[1]ПланКаз!A4930:M8234,13,0)</f>
        <v>Қантар</v>
      </c>
      <c r="M4949" s="26" t="str">
        <f>VLOOKUP(B4949,[1]ПланКаз!A4932:N8236,14,0)</f>
        <v>Шығыс-Қазақстан облысы, Өскемен қ.</v>
      </c>
      <c r="N4949" s="26" t="s">
        <v>61</v>
      </c>
      <c r="O4949" s="26" t="str">
        <f>VLOOKUP(B4949,[1]ПланКаз!A4931:P8235,16,0)</f>
        <v>Сәуір</v>
      </c>
      <c r="P4949" s="26" t="s">
        <v>59</v>
      </c>
      <c r="Q4949" s="27" t="s">
        <v>61</v>
      </c>
      <c r="R4949" s="26"/>
      <c r="S4949" s="28" t="s">
        <v>61</v>
      </c>
      <c r="T4949" s="28" t="s">
        <v>61</v>
      </c>
      <c r="U4949" s="28" t="s">
        <v>61</v>
      </c>
      <c r="V4949" s="28" t="s">
        <v>61</v>
      </c>
      <c r="W4949" s="26"/>
      <c r="X4949" s="26" t="s">
        <v>72</v>
      </c>
      <c r="Y4949" s="26" t="s">
        <v>672</v>
      </c>
    </row>
    <row r="4950" spans="2:25" x14ac:dyDescent="0.2">
      <c r="B4950" s="26" t="s">
        <v>10084</v>
      </c>
      <c r="C4950" s="26" t="s">
        <v>55</v>
      </c>
      <c r="D4950" s="26" t="s">
        <v>9954</v>
      </c>
      <c r="E4950" s="26" t="str">
        <f>VLOOKUP(D4950,[1]ЕНС!A:E,2,FALSE)</f>
        <v>Услуги по паспортизации/инвентаризации</v>
      </c>
      <c r="F4950" s="26" t="str">
        <f>VLOOKUP(D4950,[1]ЕНС!A:E,3,FALSE)</f>
        <v>Услуги по паспортизации/инвентаризации (объектов/систем/путей, дорог/мест/ТМЦ/источников/отходов и т.п.)</v>
      </c>
      <c r="G4950" s="26" t="s">
        <v>10083</v>
      </c>
      <c r="H4950" s="26" t="s">
        <v>26</v>
      </c>
      <c r="I4950" s="26">
        <v>0</v>
      </c>
      <c r="J4950" s="26">
        <v>631010000</v>
      </c>
      <c r="K4950" s="26" t="str">
        <f>VLOOKUP(B4950,[1]ПланКаз!A4933:M8237,12,0)</f>
        <v>ҚР, ШҚО, Өскемен қ., Бажов көш., 10</v>
      </c>
      <c r="L4950" s="26" t="str">
        <f>VLOOKUP(B4950,[1]ПланКаз!A4931:M8235,13,0)</f>
        <v>Ақпан - Наурыз</v>
      </c>
      <c r="M4950" s="26" t="str">
        <f>VLOOKUP(B4950,[1]ПланКаз!A4933:N8237,14,0)</f>
        <v>Шығыс-Қазақстан облысы, Өскемен қ.</v>
      </c>
      <c r="N4950" s="26" t="s">
        <v>61</v>
      </c>
      <c r="O4950" s="26" t="str">
        <f>VLOOKUP(B4950,[1]ПланКаз!A4932:P8236,16,0)</f>
        <v>Сәуір</v>
      </c>
      <c r="P4950" s="26" t="s">
        <v>59</v>
      </c>
      <c r="Q4950" s="27" t="s">
        <v>61</v>
      </c>
      <c r="R4950" s="26"/>
      <c r="S4950" s="28" t="s">
        <v>61</v>
      </c>
      <c r="T4950" s="28" t="s">
        <v>61</v>
      </c>
      <c r="U4950" s="28">
        <v>1086050</v>
      </c>
      <c r="V4950" s="28">
        <v>1216376</v>
      </c>
      <c r="W4950" s="26"/>
      <c r="X4950" s="26" t="s">
        <v>72</v>
      </c>
      <c r="Y4950" s="26" t="s">
        <v>61</v>
      </c>
    </row>
    <row r="4951" spans="2:25" x14ac:dyDescent="0.2">
      <c r="B4951" s="26" t="s">
        <v>10085</v>
      </c>
      <c r="C4951" s="26" t="s">
        <v>55</v>
      </c>
      <c r="D4951" s="26" t="s">
        <v>9950</v>
      </c>
      <c r="E4951" s="26" t="str">
        <f>VLOOKUP(D4951,[1]ЕНС!A:E,2,FALSE)</f>
        <v>Услуги по проведению лабораторных/лабораторно-инструментальных исследований/анализов</v>
      </c>
      <c r="F4951" s="26" t="str">
        <f>VLOOKUP(D4951,[1]ЕНС!A:E,3,FALSE)</f>
        <v>Услуги по проведению лабораторных/лабораторно-инструментальных исследований/анализов</v>
      </c>
      <c r="G4951" s="26" t="s">
        <v>10086</v>
      </c>
      <c r="H4951" s="26" t="s">
        <v>26</v>
      </c>
      <c r="I4951" s="26">
        <v>0</v>
      </c>
      <c r="J4951" s="26">
        <v>631010000</v>
      </c>
      <c r="K4951" s="26" t="str">
        <f>VLOOKUP(B4951,[1]ПланКаз!A4934:M8238,12,0)</f>
        <v>ҚР, ШҚО, Өскемен қ., Бажов көш., 10</v>
      </c>
      <c r="L4951" s="26" t="str">
        <f>VLOOKUP(B4951,[1]ПланКаз!A4932:M8236,13,0)</f>
        <v>Наурыз</v>
      </c>
      <c r="M4951" s="26" t="str">
        <f>VLOOKUP(B4951,[1]ПланКаз!A4934:N8238,14,0)</f>
        <v>Шығыс-Қазақстан облысы, Өскемен қ.</v>
      </c>
      <c r="N4951" s="26" t="s">
        <v>61</v>
      </c>
      <c r="O4951" s="26" t="str">
        <f>VLOOKUP(B4951,[1]ПланКаз!A4933:P8237,16,0)</f>
        <v>Бір жылдың ішінде</v>
      </c>
      <c r="P4951" s="26" t="s">
        <v>59</v>
      </c>
      <c r="Q4951" s="27" t="s">
        <v>61</v>
      </c>
      <c r="R4951" s="26"/>
      <c r="S4951" s="28" t="s">
        <v>61</v>
      </c>
      <c r="T4951" s="28" t="s">
        <v>61</v>
      </c>
      <c r="U4951" s="28">
        <v>1000000</v>
      </c>
      <c r="V4951" s="28">
        <v>1120000</v>
      </c>
      <c r="W4951" s="26"/>
      <c r="X4951" s="26" t="s">
        <v>72</v>
      </c>
      <c r="Y4951" s="26" t="s">
        <v>61</v>
      </c>
    </row>
    <row r="4952" spans="2:25" x14ac:dyDescent="0.2">
      <c r="B4952" s="26" t="s">
        <v>10087</v>
      </c>
      <c r="C4952" s="26" t="s">
        <v>55</v>
      </c>
      <c r="D4952" s="26" t="s">
        <v>10088</v>
      </c>
      <c r="E4952" s="26" t="str">
        <f>VLOOKUP(D4952,[1]ЕНС!A:E,2,FALSE)</f>
        <v>Услуги по удалению опасных отходов/имущества/материалов</v>
      </c>
      <c r="F4952" s="26" t="str">
        <f>VLOOKUP(D4952,[1]ЕНС!A:E,3,FALSE)</f>
        <v>Услуги по удалению опасных отходов/имущества/материалов (захоронение/сжигание/утилизация и аналогичные услуги)</v>
      </c>
      <c r="G4952" s="26" t="s">
        <v>10089</v>
      </c>
      <c r="H4952" s="26" t="s">
        <v>26</v>
      </c>
      <c r="I4952" s="26">
        <v>0</v>
      </c>
      <c r="J4952" s="26">
        <v>631010000</v>
      </c>
      <c r="K4952" s="26" t="str">
        <f>VLOOKUP(B4952,[1]ПланКаз!A4935:M8239,12,0)</f>
        <v>ҚР, ШҚО, Өскемен қ., Бажов көш., 10</v>
      </c>
      <c r="L4952" s="26" t="str">
        <f>VLOOKUP(B4952,[1]ПланКаз!A4933:M8237,13,0)</f>
        <v xml:space="preserve">Қазан - Қараша </v>
      </c>
      <c r="M4952" s="26" t="str">
        <f>VLOOKUP(B4952,[1]ПланКаз!A4935:N8239,14,0)</f>
        <v>Шығыс-Қазақстан облысы, Өскемен қ.</v>
      </c>
      <c r="N4952" s="26" t="s">
        <v>61</v>
      </c>
      <c r="O4952" s="26" t="str">
        <f>VLOOKUP(B4952,[1]ПланКаз!A4934:P8238,16,0)</f>
        <v>Желтоқсан</v>
      </c>
      <c r="P4952" s="26" t="s">
        <v>59</v>
      </c>
      <c r="Q4952" s="27" t="s">
        <v>61</v>
      </c>
      <c r="R4952" s="26"/>
      <c r="S4952" s="28" t="s">
        <v>61</v>
      </c>
      <c r="T4952" s="28" t="s">
        <v>61</v>
      </c>
      <c r="U4952" s="28" t="s">
        <v>61</v>
      </c>
      <c r="V4952" s="28" t="s">
        <v>61</v>
      </c>
      <c r="W4952" s="26"/>
      <c r="X4952" s="26" t="s">
        <v>72</v>
      </c>
      <c r="Y4952" s="26" t="s">
        <v>5280</v>
      </c>
    </row>
    <row r="4953" spans="2:25" x14ac:dyDescent="0.2">
      <c r="B4953" s="26" t="s">
        <v>10090</v>
      </c>
      <c r="C4953" s="26" t="s">
        <v>9322</v>
      </c>
      <c r="D4953" s="26" t="s">
        <v>10088</v>
      </c>
      <c r="E4953" s="26" t="str">
        <f>VLOOKUP(D4953,[1]ЕНС!A:E,2,FALSE)</f>
        <v>Услуги по удалению опасных отходов/имущества/материалов</v>
      </c>
      <c r="F4953" s="26" t="str">
        <f>VLOOKUP(D4953,[1]ЕНС!A:E,3,FALSE)</f>
        <v>Услуги по удалению опасных отходов/имущества/материалов (захоронение/сжигание/утилизация и аналогичные услуги)</v>
      </c>
      <c r="G4953" s="26" t="s">
        <v>10089</v>
      </c>
      <c r="H4953" s="26" t="s">
        <v>22</v>
      </c>
      <c r="I4953" s="26">
        <v>0</v>
      </c>
      <c r="J4953" s="26">
        <v>631010000</v>
      </c>
      <c r="K4953" s="26" t="str">
        <f>VLOOKUP(B4953,[1]ПланКаз!A4936:M8240,12,0)</f>
        <v>ҚР, ШҚО, Өскемен қ., Бажов көш., 10</v>
      </c>
      <c r="L4953" s="26" t="str">
        <f>VLOOKUP(B4953,[1]ПланКаз!A4934:M8238,13,0)</f>
        <v xml:space="preserve">Қазан - Қараша </v>
      </c>
      <c r="M4953" s="26" t="str">
        <f>VLOOKUP(B4953,[1]ПланКаз!A4936:N8240,14,0)</f>
        <v>Шығыс-Қазақстан облысы, Өскемен қ.</v>
      </c>
      <c r="N4953" s="26" t="s">
        <v>61</v>
      </c>
      <c r="O4953" s="26" t="str">
        <f>VLOOKUP(B4953,[1]ПланКаз!A4935:P8239,16,0)</f>
        <v>Желтоқсан</v>
      </c>
      <c r="P4953" s="26" t="s">
        <v>59</v>
      </c>
      <c r="Q4953" s="27" t="s">
        <v>61</v>
      </c>
      <c r="R4953" s="26"/>
      <c r="S4953" s="28" t="s">
        <v>61</v>
      </c>
      <c r="T4953" s="28" t="s">
        <v>61</v>
      </c>
      <c r="U4953" s="28">
        <v>137000</v>
      </c>
      <c r="V4953" s="28">
        <v>153440</v>
      </c>
      <c r="W4953" s="26"/>
      <c r="X4953" s="26" t="s">
        <v>72</v>
      </c>
      <c r="Y4953" s="26" t="s">
        <v>61</v>
      </c>
    </row>
    <row r="4954" spans="2:25" x14ac:dyDescent="0.2">
      <c r="B4954" s="26" t="s">
        <v>10091</v>
      </c>
      <c r="C4954" s="26" t="s">
        <v>55</v>
      </c>
      <c r="D4954" s="26" t="s">
        <v>10092</v>
      </c>
      <c r="E4954" s="26" t="str">
        <f>VLOOKUP(D4954,[1]ЕНС!A:E,2,FALSE)</f>
        <v>Услуги организаций по защите окружающей среды</v>
      </c>
      <c r="F4954" s="26" t="str">
        <f>VLOOKUP(D4954,[1]ЕНС!A:E,3,FALSE)</f>
        <v>Услуги организаций по защите окружающей среды</v>
      </c>
      <c r="G4954" s="26" t="s">
        <v>10093</v>
      </c>
      <c r="H4954" s="26" t="s">
        <v>26</v>
      </c>
      <c r="I4954" s="26">
        <v>0</v>
      </c>
      <c r="J4954" s="26">
        <v>631010000</v>
      </c>
      <c r="K4954" s="26" t="str">
        <f>VLOOKUP(B4954,[1]ПланКаз!A4937:M8241,12,0)</f>
        <v>ҚР, ШҚО, Өскемен қ., Бажов көш., 10</v>
      </c>
      <c r="L4954" s="26" t="str">
        <f>VLOOKUP(B4954,[1]ПланКаз!A4935:M8239,13,0)</f>
        <v>Маусым - Шілде</v>
      </c>
      <c r="M4954" s="26" t="str">
        <f>VLOOKUP(B4954,[1]ПланКаз!A4937:N8241,14,0)</f>
        <v>Шығыс-Қазақстан облысы, Өскемен қ.</v>
      </c>
      <c r="N4954" s="26" t="s">
        <v>61</v>
      </c>
      <c r="O4954" s="26" t="str">
        <f>VLOOKUP(B4954,[1]ПланКаз!A4936:P8240,16,0)</f>
        <v>Желтоқсан</v>
      </c>
      <c r="P4954" s="26" t="s">
        <v>59</v>
      </c>
      <c r="Q4954" s="27" t="s">
        <v>61</v>
      </c>
      <c r="R4954" s="26"/>
      <c r="S4954" s="28" t="s">
        <v>61</v>
      </c>
      <c r="T4954" s="28" t="s">
        <v>61</v>
      </c>
      <c r="U4954" s="28">
        <v>1765500</v>
      </c>
      <c r="V4954" s="28">
        <v>1977360</v>
      </c>
      <c r="W4954" s="26"/>
      <c r="X4954" s="26" t="s">
        <v>72</v>
      </c>
      <c r="Y4954" s="26" t="s">
        <v>61</v>
      </c>
    </row>
    <row r="4955" spans="2:25" x14ac:dyDescent="0.2">
      <c r="B4955" s="26" t="s">
        <v>10094</v>
      </c>
      <c r="C4955" s="26" t="s">
        <v>55</v>
      </c>
      <c r="D4955" s="26" t="s">
        <v>10095</v>
      </c>
      <c r="E4955" s="26" t="str">
        <f>VLOOKUP(D4955,[1]ЕНС!A:E,2,FALSE)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F4955" s="26" t="str">
        <f>VLOOKUP(D4955,[1]ЕНС!A:E,3,FALSE)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G4955" s="26" t="s">
        <v>10096</v>
      </c>
      <c r="H4955" s="26" t="s">
        <v>26</v>
      </c>
      <c r="I4955" s="26">
        <v>0</v>
      </c>
      <c r="J4955" s="26">
        <v>631010000</v>
      </c>
      <c r="K4955" s="26" t="str">
        <f>VLOOKUP(B4955,[1]ПланКаз!A4938:M8242,12,0)</f>
        <v>ҚР, ШҚО, Өскемен қ., Бажов көш., 10</v>
      </c>
      <c r="L4955" s="26" t="str">
        <f>VLOOKUP(B4955,[1]ПланКаз!A4936:M8240,13,0)</f>
        <v>Желтоқсан - Қантар</v>
      </c>
      <c r="M4955" s="26" t="str">
        <f>VLOOKUP(B4955,[1]ПланКаз!A4938:N8242,14,0)</f>
        <v>Шығыс-Қазақстан облысы, Өскемен қ.</v>
      </c>
      <c r="N4955" s="26" t="s">
        <v>61</v>
      </c>
      <c r="O4955" s="26" t="str">
        <f>VLOOKUP(B4955,[1]ПланКаз!A4937:P8241,16,0)</f>
        <v>Қантар -Желтоқсан</v>
      </c>
      <c r="P4955" s="26" t="s">
        <v>59</v>
      </c>
      <c r="Q4955" s="27" t="s">
        <v>61</v>
      </c>
      <c r="R4955" s="26"/>
      <c r="S4955" s="28" t="s">
        <v>61</v>
      </c>
      <c r="T4955" s="28" t="s">
        <v>61</v>
      </c>
      <c r="U4955" s="28" t="s">
        <v>61</v>
      </c>
      <c r="V4955" s="28" t="s">
        <v>61</v>
      </c>
      <c r="W4955" s="26"/>
      <c r="X4955" s="26" t="s">
        <v>62</v>
      </c>
      <c r="Y4955" s="26" t="s">
        <v>9676</v>
      </c>
    </row>
    <row r="4956" spans="2:25" x14ac:dyDescent="0.2">
      <c r="B4956" s="26" t="s">
        <v>10097</v>
      </c>
      <c r="C4956" s="26" t="s">
        <v>55</v>
      </c>
      <c r="D4956" s="26" t="s">
        <v>10095</v>
      </c>
      <c r="E4956" s="26" t="str">
        <f>VLOOKUP(D4956,[1]ЕНС!A:E,2,FALSE)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F4956" s="26" t="str">
        <f>VLOOKUP(D4956,[1]ЕНС!A:E,3,FALSE)</f>
        <v>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v>
      </c>
      <c r="G4956" s="26" t="s">
        <v>10096</v>
      </c>
      <c r="H4956" s="26" t="s">
        <v>26</v>
      </c>
      <c r="I4956" s="26">
        <v>0</v>
      </c>
      <c r="J4956" s="26">
        <v>631010000</v>
      </c>
      <c r="K4956" s="26" t="str">
        <f>VLOOKUP(B4956,[1]ПланКаз!A4939:M8243,12,0)</f>
        <v>ҚР, ШҚО, Өскемен қ., Бажов көш., 10</v>
      </c>
      <c r="L4956" s="26" t="str">
        <f>VLOOKUP(B4956,[1]ПланКаз!A4937:M8241,13,0)</f>
        <v>Желтоқсан - Қантар</v>
      </c>
      <c r="M4956" s="26" t="str">
        <f>VLOOKUP(B4956,[1]ПланКаз!A4939:N8243,14,0)</f>
        <v>Шығыс-Қазақстан облысы, Өскемен қ.</v>
      </c>
      <c r="N4956" s="26" t="s">
        <v>61</v>
      </c>
      <c r="O4956" s="26" t="str">
        <f>VLOOKUP(B4956,[1]ПланКаз!A4938:P8242,16,0)</f>
        <v>Қантар -Желтоқсан</v>
      </c>
      <c r="P4956" s="26" t="s">
        <v>59</v>
      </c>
      <c r="Q4956" s="27" t="s">
        <v>61</v>
      </c>
      <c r="R4956" s="26"/>
      <c r="S4956" s="28" t="s">
        <v>61</v>
      </c>
      <c r="T4956" s="28" t="s">
        <v>61</v>
      </c>
      <c r="U4956" s="28">
        <v>1047774.3</v>
      </c>
      <c r="V4956" s="28">
        <v>1047774.3</v>
      </c>
      <c r="W4956" s="26"/>
      <c r="X4956" s="26" t="s">
        <v>62</v>
      </c>
      <c r="Y4956" s="26" t="s">
        <v>61</v>
      </c>
    </row>
    <row r="4957" spans="2:25" x14ac:dyDescent="0.2">
      <c r="B4957" s="26" t="s">
        <v>10098</v>
      </c>
      <c r="C4957" s="26" t="s">
        <v>55</v>
      </c>
      <c r="D4957" s="26" t="s">
        <v>10099</v>
      </c>
      <c r="E4957" s="26" t="str">
        <f>VLOOKUP(D4957,[1]ЕНС!A:E,2,FALSE)</f>
        <v>Услуги по аренде серверного оборудования</v>
      </c>
      <c r="F4957" s="26" t="str">
        <f>VLOOKUP(D4957,[1]ЕНС!A:E,3,FALSE)</f>
        <v>Услуги по аренде серверного оборудования</v>
      </c>
      <c r="G4957" s="26" t="s">
        <v>10100</v>
      </c>
      <c r="H4957" s="26" t="s">
        <v>26</v>
      </c>
      <c r="I4957" s="26">
        <v>0</v>
      </c>
      <c r="J4957" s="26">
        <v>631010000</v>
      </c>
      <c r="K4957" s="26" t="str">
        <f>VLOOKUP(B4957,[1]ПланКаз!A4940:M8244,12,0)</f>
        <v>ҚР, ШҚО, Өскемен қ., Бажов көш., 10</v>
      </c>
      <c r="L4957" s="26" t="str">
        <f>VLOOKUP(B4957,[1]ПланКаз!A4938:M8242,13,0)</f>
        <v>Желтоқсан - Қантар</v>
      </c>
      <c r="M4957" s="26" t="str">
        <f>VLOOKUP(B4957,[1]ПланКаз!A4940:N8244,14,0)</f>
        <v>Шығыс-Қазақстан облысы, Өскемен қ.</v>
      </c>
      <c r="N4957" s="26" t="s">
        <v>61</v>
      </c>
      <c r="O4957" s="26" t="str">
        <f>VLOOKUP(B4957,[1]ПланКаз!A4939:P8243,16,0)</f>
        <v>Қантар - Желтоқсан</v>
      </c>
      <c r="P4957" s="26" t="s">
        <v>59</v>
      </c>
      <c r="Q4957" s="27" t="s">
        <v>61</v>
      </c>
      <c r="R4957" s="26"/>
      <c r="S4957" s="28" t="s">
        <v>61</v>
      </c>
      <c r="T4957" s="28" t="s">
        <v>61</v>
      </c>
      <c r="U4957" s="28">
        <v>984404</v>
      </c>
      <c r="V4957" s="28">
        <v>1102532.48</v>
      </c>
      <c r="W4957" s="26"/>
      <c r="X4957" s="26" t="s">
        <v>62</v>
      </c>
      <c r="Y4957" s="26" t="s">
        <v>61</v>
      </c>
    </row>
    <row r="4958" spans="2:25" x14ac:dyDescent="0.2">
      <c r="B4958" s="26" t="s">
        <v>10101</v>
      </c>
      <c r="C4958" s="26" t="s">
        <v>55</v>
      </c>
      <c r="D4958" s="26" t="s">
        <v>10102</v>
      </c>
      <c r="E4958" s="26" t="str">
        <f>VLOOKUP(D4958,[1]ЕНС!A:E,2,FALSE)</f>
        <v>Услуги по аренде административных/производственных помещений</v>
      </c>
      <c r="F4958" s="26" t="str">
        <f>VLOOKUP(D4958,[1]ЕНС!A:E,3,FALSE)</f>
        <v>Услуги по аренде административных/производственных помещений</v>
      </c>
      <c r="G4958" s="26" t="s">
        <v>10103</v>
      </c>
      <c r="H4958" s="26" t="s">
        <v>26</v>
      </c>
      <c r="I4958" s="26">
        <v>0</v>
      </c>
      <c r="J4958" s="26">
        <v>631010000</v>
      </c>
      <c r="K4958" s="26" t="str">
        <f>VLOOKUP(B4958,[1]ПланКаз!A4941:M8245,12,0)</f>
        <v>ҚР, ШҚО, Өскемен қ., Бажов көш., 10</v>
      </c>
      <c r="L4958" s="26" t="str">
        <f>VLOOKUP(B4958,[1]ПланКаз!A4939:M8243,13,0)</f>
        <v>Желтоқсан - Қантар</v>
      </c>
      <c r="M4958" s="26" t="str">
        <f>VLOOKUP(B4958,[1]ПланКаз!A4941:N8245,14,0)</f>
        <v>Астана қ., "Есіл" ауданы</v>
      </c>
      <c r="N4958" s="26" t="s">
        <v>61</v>
      </c>
      <c r="O4958" s="26" t="str">
        <f>VLOOKUP(B4958,[1]ПланКаз!A4940:P8244,16,0)</f>
        <v>Қантар - Желтоқсан</v>
      </c>
      <c r="P4958" s="26" t="s">
        <v>5185</v>
      </c>
      <c r="Q4958" s="27" t="s">
        <v>61</v>
      </c>
      <c r="R4958" s="26"/>
      <c r="S4958" s="28" t="s">
        <v>61</v>
      </c>
      <c r="T4958" s="28" t="s">
        <v>61</v>
      </c>
      <c r="U4958" s="28">
        <v>15035250</v>
      </c>
      <c r="V4958" s="28">
        <v>16839480</v>
      </c>
      <c r="W4958" s="26"/>
      <c r="X4958" s="26" t="s">
        <v>62</v>
      </c>
      <c r="Y4958" s="26" t="s">
        <v>61</v>
      </c>
    </row>
    <row r="4959" spans="2:25" x14ac:dyDescent="0.2">
      <c r="B4959" s="26" t="s">
        <v>10104</v>
      </c>
      <c r="C4959" s="26" t="s">
        <v>55</v>
      </c>
      <c r="D4959" s="26" t="s">
        <v>10102</v>
      </c>
      <c r="E4959" s="26" t="str">
        <f>VLOOKUP(D4959,[1]ЕНС!A:E,2,FALSE)</f>
        <v>Услуги по аренде административных/производственных помещений</v>
      </c>
      <c r="F4959" s="26" t="str">
        <f>VLOOKUP(D4959,[1]ЕНС!A:E,3,FALSE)</f>
        <v>Услуги по аренде административных/производственных помещений</v>
      </c>
      <c r="G4959" s="26" t="s">
        <v>10105</v>
      </c>
      <c r="H4959" s="26" t="s">
        <v>26</v>
      </c>
      <c r="I4959" s="26">
        <v>0</v>
      </c>
      <c r="J4959" s="26">
        <v>631010000</v>
      </c>
      <c r="K4959" s="26" t="str">
        <f>VLOOKUP(B4959,[1]ПланКаз!A4942:M8246,12,0)</f>
        <v>ҚР, ШҚО, Өскемен қ., Бажов көш., 10</v>
      </c>
      <c r="L4959" s="26" t="str">
        <f>VLOOKUP(B4959,[1]ПланКаз!A4940:M8244,13,0)</f>
        <v>Желтоқсан - Қантар</v>
      </c>
      <c r="M4959" s="26" t="str">
        <f>VLOOKUP(B4959,[1]ПланКаз!A4942:N8246,14,0)</f>
        <v>Шығыс-Қазақстан облысы, Маканчи а.</v>
      </c>
      <c r="N4959" s="26" t="s">
        <v>61</v>
      </c>
      <c r="O4959" s="26" t="str">
        <f>VLOOKUP(B4959,[1]ПланКаз!A4941:P8245,16,0)</f>
        <v>Қантар - Желтоқсан</v>
      </c>
      <c r="P4959" s="26" t="s">
        <v>59</v>
      </c>
      <c r="Q4959" s="27" t="s">
        <v>61</v>
      </c>
      <c r="R4959" s="26"/>
      <c r="S4959" s="28" t="s">
        <v>61</v>
      </c>
      <c r="T4959" s="28" t="s">
        <v>61</v>
      </c>
      <c r="U4959" s="28">
        <v>32255</v>
      </c>
      <c r="V4959" s="28">
        <v>36125.599999999999</v>
      </c>
      <c r="W4959" s="26"/>
      <c r="X4959" s="26" t="s">
        <v>62</v>
      </c>
      <c r="Y4959" s="26" t="s">
        <v>61</v>
      </c>
    </row>
    <row r="4960" spans="2:25" x14ac:dyDescent="0.2">
      <c r="B4960" s="26" t="s">
        <v>10106</v>
      </c>
      <c r="C4960" s="26" t="s">
        <v>55</v>
      </c>
      <c r="D4960" s="26" t="s">
        <v>10102</v>
      </c>
      <c r="E4960" s="26" t="str">
        <f>VLOOKUP(D4960,[1]ЕНС!A:E,2,FALSE)</f>
        <v>Услуги по аренде административных/производственных помещений</v>
      </c>
      <c r="F4960" s="26" t="str">
        <f>VLOOKUP(D4960,[1]ЕНС!A:E,3,FALSE)</f>
        <v>Услуги по аренде административных/производственных помещений</v>
      </c>
      <c r="G4960" s="26" t="s">
        <v>10107</v>
      </c>
      <c r="H4960" s="26" t="s">
        <v>26</v>
      </c>
      <c r="I4960" s="26">
        <v>0</v>
      </c>
      <c r="J4960" s="26">
        <v>631010000</v>
      </c>
      <c r="K4960" s="26" t="str">
        <f>VLOOKUP(B4960,[1]ПланКаз!A4943:M8247,12,0)</f>
        <v>ҚР, ШҚО, Өскемен қ., Бажов көш., 10</v>
      </c>
      <c r="L4960" s="26" t="str">
        <f>VLOOKUP(B4960,[1]ПланКаз!A4941:M8245,13,0)</f>
        <v>Желтоқсан - Қантар</v>
      </c>
      <c r="M4960" s="26" t="str">
        <f>VLOOKUP(B4960,[1]ПланКаз!A4943:N8247,14,0)</f>
        <v>Шығыс-Қазақстан облысы, Өскемен қ.</v>
      </c>
      <c r="N4960" s="26" t="s">
        <v>61</v>
      </c>
      <c r="O4960" s="26" t="str">
        <f>VLOOKUP(B4960,[1]ПланКаз!A4942:P8246,16,0)</f>
        <v>Қантар - Желтоқсан</v>
      </c>
      <c r="P4960" s="26" t="s">
        <v>59</v>
      </c>
      <c r="Q4960" s="27" t="s">
        <v>61</v>
      </c>
      <c r="R4960" s="26"/>
      <c r="S4960" s="28" t="s">
        <v>61</v>
      </c>
      <c r="T4960" s="28" t="s">
        <v>61</v>
      </c>
      <c r="U4960" s="28">
        <v>522269</v>
      </c>
      <c r="V4960" s="28">
        <v>584941.28</v>
      </c>
      <c r="W4960" s="26"/>
      <c r="X4960" s="26" t="s">
        <v>62</v>
      </c>
      <c r="Y4960" s="26" t="s">
        <v>61</v>
      </c>
    </row>
    <row r="4961" spans="2:25" x14ac:dyDescent="0.2">
      <c r="B4961" s="26" t="s">
        <v>10108</v>
      </c>
      <c r="C4961" s="26" t="s">
        <v>9322</v>
      </c>
      <c r="D4961" s="26" t="s">
        <v>10109</v>
      </c>
      <c r="E4961" s="26" t="str">
        <f>VLOOKUP(D4961,[1]ЕНС!A:E,2,FALSE)</f>
        <v>Услуги по аренде телекоммуникационного оборудования</v>
      </c>
      <c r="F4961" s="26" t="str">
        <f>VLOOKUP(D4961,[1]ЕНС!A:E,3,FALSE)</f>
        <v>Услуги по аренде телекоммуникационного оборудования</v>
      </c>
      <c r="G4961" s="26" t="s">
        <v>10110</v>
      </c>
      <c r="H4961" s="26" t="s">
        <v>26</v>
      </c>
      <c r="I4961" s="26">
        <v>0</v>
      </c>
      <c r="J4961" s="26">
        <v>631010000</v>
      </c>
      <c r="K4961" s="26" t="str">
        <f>VLOOKUP(B4961,[1]ПланКаз!A4944:M8248,12,0)</f>
        <v>ҚР, ШҚО, Өскемен қ., Бажов көш., 10</v>
      </c>
      <c r="L4961" s="26" t="str">
        <f>VLOOKUP(B4961,[1]ПланКаз!A4942:M8246,13,0)</f>
        <v>Желтоқсан - Қантар</v>
      </c>
      <c r="M4961" s="26" t="str">
        <f>VLOOKUP(B4961,[1]ПланКаз!A4944:N8248,14,0)</f>
        <v>Шығыс-Қазақстан облысы, Маканчи а.</v>
      </c>
      <c r="N4961" s="26" t="s">
        <v>61</v>
      </c>
      <c r="O4961" s="26" t="str">
        <f>VLOOKUP(B4961,[1]ПланКаз!A4943:P8247,16,0)</f>
        <v>Қантар - Желтоқсан</v>
      </c>
      <c r="P4961" s="26" t="s">
        <v>59</v>
      </c>
      <c r="Q4961" s="27" t="s">
        <v>61</v>
      </c>
      <c r="R4961" s="26"/>
      <c r="S4961" s="28" t="s">
        <v>61</v>
      </c>
      <c r="T4961" s="28" t="s">
        <v>61</v>
      </c>
      <c r="U4961" s="28">
        <v>175748</v>
      </c>
      <c r="V4961" s="28">
        <v>196837.76000000001</v>
      </c>
      <c r="W4961" s="26"/>
      <c r="X4961" s="26" t="s">
        <v>62</v>
      </c>
      <c r="Y4961" s="26" t="s">
        <v>61</v>
      </c>
    </row>
    <row r="4962" spans="2:25" x14ac:dyDescent="0.2">
      <c r="B4962" s="26" t="s">
        <v>10111</v>
      </c>
      <c r="C4962" s="26" t="s">
        <v>9322</v>
      </c>
      <c r="D4962" s="26" t="s">
        <v>10109</v>
      </c>
      <c r="E4962" s="26" t="str">
        <f>VLOOKUP(D4962,[1]ЕНС!A:E,2,FALSE)</f>
        <v>Услуги по аренде телекоммуникационного оборудования</v>
      </c>
      <c r="F4962" s="26" t="str">
        <f>VLOOKUP(D4962,[1]ЕНС!A:E,3,FALSE)</f>
        <v>Услуги по аренде телекоммуникационного оборудования</v>
      </c>
      <c r="G4962" s="26" t="s">
        <v>10112</v>
      </c>
      <c r="H4962" s="26" t="s">
        <v>26</v>
      </c>
      <c r="I4962" s="26">
        <v>0</v>
      </c>
      <c r="J4962" s="26">
        <v>631010000</v>
      </c>
      <c r="K4962" s="26" t="str">
        <f>VLOOKUP(B4962,[1]ПланКаз!A4945:M8249,12,0)</f>
        <v>ҚР, ШҚО, Өскемен қ., Бажов көш., 10</v>
      </c>
      <c r="L4962" s="26" t="str">
        <f>VLOOKUP(B4962,[1]ПланКаз!A4943:M8247,13,0)</f>
        <v>Желтоқсан - Қантар</v>
      </c>
      <c r="M4962" s="26" t="str">
        <f>VLOOKUP(B4962,[1]ПланКаз!A4945:N8249,14,0)</f>
        <v>Шығыс-Қазақстан облысы, Өскемен қ.</v>
      </c>
      <c r="N4962" s="26" t="s">
        <v>61</v>
      </c>
      <c r="O4962" s="26" t="str">
        <f>VLOOKUP(B4962,[1]ПланКаз!A4944:P8248,16,0)</f>
        <v>Қантар - Желтоқсан</v>
      </c>
      <c r="P4962" s="26" t="s">
        <v>59</v>
      </c>
      <c r="Q4962" s="27" t="s">
        <v>61</v>
      </c>
      <c r="R4962" s="26"/>
      <c r="S4962" s="28" t="s">
        <v>61</v>
      </c>
      <c r="T4962" s="28" t="s">
        <v>61</v>
      </c>
      <c r="U4962" s="28">
        <v>61472</v>
      </c>
      <c r="V4962" s="28">
        <v>68848.639999999999</v>
      </c>
      <c r="W4962" s="26"/>
      <c r="X4962" s="26" t="s">
        <v>62</v>
      </c>
      <c r="Y4962" s="26" t="s">
        <v>61</v>
      </c>
    </row>
    <row r="4963" spans="2:25" x14ac:dyDescent="0.2">
      <c r="B4963" s="26" t="s">
        <v>10113</v>
      </c>
      <c r="C4963" s="26" t="s">
        <v>55</v>
      </c>
      <c r="D4963" s="26" t="s">
        <v>10109</v>
      </c>
      <c r="E4963" s="26" t="str">
        <f>VLOOKUP(D4963,[1]ЕНС!A:E,2,FALSE)</f>
        <v>Услуги по аренде телекоммуникационного оборудования</v>
      </c>
      <c r="F4963" s="26" t="str">
        <f>VLOOKUP(D4963,[1]ЕНС!A:E,3,FALSE)</f>
        <v>Услуги по аренде телекоммуникационного оборудования</v>
      </c>
      <c r="G4963" s="26" t="s">
        <v>10114</v>
      </c>
      <c r="H4963" s="26" t="s">
        <v>26</v>
      </c>
      <c r="I4963" s="26">
        <v>0</v>
      </c>
      <c r="J4963" s="26">
        <v>631010000</v>
      </c>
      <c r="K4963" s="26" t="str">
        <f>VLOOKUP(B4963,[1]ПланКаз!A4946:M8250,12,0)</f>
        <v>ҚР, ШҚО, Өскемен қ., Бажов көш., 10</v>
      </c>
      <c r="L4963" s="26" t="str">
        <f>VLOOKUP(B4963,[1]ПланКаз!A4944:M8248,13,0)</f>
        <v>Желтоқсан - Қантар</v>
      </c>
      <c r="M4963" s="26" t="str">
        <f>VLOOKUP(B4963,[1]ПланКаз!A4946:N8250,14,0)</f>
        <v>Шығыс-Қазақстан облысы, Өскемен қ.</v>
      </c>
      <c r="N4963" s="26" t="s">
        <v>61</v>
      </c>
      <c r="O4963" s="26" t="str">
        <f>VLOOKUP(B4963,[1]ПланКаз!A4945:P8249,16,0)</f>
        <v>Қантар - Желтоқсан</v>
      </c>
      <c r="P4963" s="26" t="s">
        <v>59</v>
      </c>
      <c r="Q4963" s="27" t="s">
        <v>61</v>
      </c>
      <c r="R4963" s="26"/>
      <c r="S4963" s="28" t="s">
        <v>61</v>
      </c>
      <c r="T4963" s="28" t="s">
        <v>61</v>
      </c>
      <c r="U4963" s="28">
        <v>22543</v>
      </c>
      <c r="V4963" s="28">
        <v>25248.16</v>
      </c>
      <c r="W4963" s="26"/>
      <c r="X4963" s="26" t="s">
        <v>62</v>
      </c>
      <c r="Y4963" s="26" t="s">
        <v>61</v>
      </c>
    </row>
    <row r="4964" spans="2:25" x14ac:dyDescent="0.2">
      <c r="B4964" s="26" t="s">
        <v>10115</v>
      </c>
      <c r="C4964" s="26" t="s">
        <v>55</v>
      </c>
      <c r="D4964" s="26" t="s">
        <v>10116</v>
      </c>
      <c r="E4964" s="26" t="str">
        <f>VLOOKUP(D4964,[1]ЕНС!A:E,2,FALSE)</f>
        <v>Услуги по размещению информационных материалов в средствах массовой информации</v>
      </c>
      <c r="F4964" s="26" t="str">
        <f>VLOOKUP(D4964,[1]ЕНС!A:E,3,FALSE)</f>
        <v>Услуги по размещению информационных материалов в средствах массовой информации</v>
      </c>
      <c r="G4964" s="26" t="s">
        <v>10117</v>
      </c>
      <c r="H4964" s="26" t="s">
        <v>26</v>
      </c>
      <c r="I4964" s="26">
        <v>0</v>
      </c>
      <c r="J4964" s="26">
        <v>631010000</v>
      </c>
      <c r="K4964" s="26" t="str">
        <f>VLOOKUP(B4964,[1]ПланКаз!A4947:M8251,12,0)</f>
        <v>ҚР, ШҚО, Өскемен қ., Бажов көш., 10</v>
      </c>
      <c r="L4964" s="26" t="str">
        <f>VLOOKUP(B4964,[1]ПланКаз!A4945:M8249,13,0)</f>
        <v>Желтоқсан - Қантар</v>
      </c>
      <c r="M4964" s="26" t="str">
        <f>VLOOKUP(B4964,[1]ПланКаз!A4947:N8251,14,0)</f>
        <v>Шығыс-Қазақстан облысы, Өскемен қ.</v>
      </c>
      <c r="N4964" s="26" t="s">
        <v>61</v>
      </c>
      <c r="O4964" s="26" t="str">
        <f>VLOOKUP(B4964,[1]ПланКаз!A4946:P8250,16,0)</f>
        <v>Қантар - Желтоқсан</v>
      </c>
      <c r="P4964" s="26" t="s">
        <v>59</v>
      </c>
      <c r="Q4964" s="27" t="s">
        <v>61</v>
      </c>
      <c r="R4964" s="26"/>
      <c r="S4964" s="28" t="s">
        <v>61</v>
      </c>
      <c r="T4964" s="28" t="s">
        <v>61</v>
      </c>
      <c r="U4964" s="28">
        <v>641000</v>
      </c>
      <c r="V4964" s="28">
        <v>717920</v>
      </c>
      <c r="W4964" s="26"/>
      <c r="X4964" s="26" t="s">
        <v>62</v>
      </c>
      <c r="Y4964" s="26" t="s">
        <v>61</v>
      </c>
    </row>
    <row r="4965" spans="2:25" x14ac:dyDescent="0.2">
      <c r="B4965" s="26" t="s">
        <v>10118</v>
      </c>
      <c r="C4965" s="26" t="s">
        <v>55</v>
      </c>
      <c r="D4965" s="26" t="s">
        <v>9770</v>
      </c>
      <c r="E4965" s="26" t="str">
        <f>VLOOKUP(D4965,[1]ЕНС!A:E,2,FALSE)</f>
        <v>Услуги по доступу к Интернету</v>
      </c>
      <c r="F4965" s="26" t="str">
        <f>VLOOKUP(D4965,[1]ЕНС!A:E,3,FALSE)</f>
        <v>Услуги, направленные на предоставление доступа к Интернету широкополосному по сетям проводным</v>
      </c>
      <c r="G4965" s="26" t="s">
        <v>10119</v>
      </c>
      <c r="H4965" s="26" t="s">
        <v>26</v>
      </c>
      <c r="I4965" s="26">
        <v>0</v>
      </c>
      <c r="J4965" s="26">
        <v>631010000</v>
      </c>
      <c r="K4965" s="26" t="str">
        <f>VLOOKUP(B4965,[1]ПланКаз!A4948:M8252,12,0)</f>
        <v>ҚР, ШҚО, Өскемен қ., Бажов көш., 10</v>
      </c>
      <c r="L4965" s="26" t="str">
        <f>VLOOKUP(B4965,[1]ПланКаз!A4946:M8250,13,0)</f>
        <v>Желтоқсан - Қантар</v>
      </c>
      <c r="M4965" s="26" t="str">
        <f>VLOOKUP(B4965,[1]ПланКаз!A4948:N8252,14,0)</f>
        <v>Қазақстан, Шығыс Қазақстан облысы</v>
      </c>
      <c r="N4965" s="26" t="s">
        <v>61</v>
      </c>
      <c r="O4965" s="26" t="str">
        <f>VLOOKUP(B4965,[1]ПланКаз!A4947:P8251,16,0)</f>
        <v>Бір жылдың ішінде</v>
      </c>
      <c r="P4965" s="26" t="s">
        <v>59</v>
      </c>
      <c r="Q4965" s="27" t="s">
        <v>61</v>
      </c>
      <c r="R4965" s="26"/>
      <c r="S4965" s="28" t="s">
        <v>61</v>
      </c>
      <c r="T4965" s="28" t="s">
        <v>61</v>
      </c>
      <c r="U4965" s="28">
        <v>220114</v>
      </c>
      <c r="V4965" s="28">
        <v>246527.68</v>
      </c>
      <c r="W4965" s="26"/>
      <c r="X4965" s="26" t="s">
        <v>62</v>
      </c>
      <c r="Y4965" s="26" t="s">
        <v>61</v>
      </c>
    </row>
    <row r="4966" spans="2:25" x14ac:dyDescent="0.2">
      <c r="B4966" s="26" t="s">
        <v>10120</v>
      </c>
      <c r="C4966" s="26" t="s">
        <v>9322</v>
      </c>
      <c r="D4966" s="26" t="s">
        <v>10121</v>
      </c>
      <c r="E4966" s="26" t="str">
        <f>VLOOKUP(D4966,[1]ЕНС!A:E,2,FALSE)</f>
        <v>Услуги по аренде специальной техники</v>
      </c>
      <c r="F4966" s="26" t="str">
        <f>VLOOKUP(D4966,[1]ЕНС!A:E,3,FALSE)</f>
        <v>Аренда специальной техники</v>
      </c>
      <c r="G4966" s="26" t="s">
        <v>10122</v>
      </c>
      <c r="H4966" s="26" t="s">
        <v>26</v>
      </c>
      <c r="I4966" s="26">
        <v>0</v>
      </c>
      <c r="J4966" s="26">
        <v>631010000</v>
      </c>
      <c r="K4966" s="26" t="str">
        <f>VLOOKUP(B4966,[1]ПланКаз!A4949:M8253,12,0)</f>
        <v>ҚР, ШҚО, Өскемен қ., Бажов көш., 10</v>
      </c>
      <c r="L4966" s="26" t="str">
        <f>VLOOKUP(B4966,[1]ПланКаз!A4947:M8251,13,0)</f>
        <v>Желтоқсан - Қантар</v>
      </c>
      <c r="M4966" s="26" t="str">
        <f>VLOOKUP(B4966,[1]ПланКаз!A4949:N8253,14,0)</f>
        <v>Шығыс-Қазақстан облысы, Өскемен қ.</v>
      </c>
      <c r="N4966" s="26" t="s">
        <v>61</v>
      </c>
      <c r="O4966" s="26" t="str">
        <f>VLOOKUP(B4966,[1]ПланКаз!A4948:P8252,16,0)</f>
        <v>Қантар - Наурыз</v>
      </c>
      <c r="P4966" s="26" t="s">
        <v>59</v>
      </c>
      <c r="Q4966" s="27" t="s">
        <v>61</v>
      </c>
      <c r="R4966" s="26"/>
      <c r="S4966" s="28" t="s">
        <v>61</v>
      </c>
      <c r="T4966" s="28" t="s">
        <v>61</v>
      </c>
      <c r="U4966" s="28">
        <v>2160000</v>
      </c>
      <c r="V4966" s="28">
        <v>2419200</v>
      </c>
      <c r="W4966" s="26"/>
      <c r="X4966" s="26" t="s">
        <v>62</v>
      </c>
      <c r="Y4966" s="26" t="s">
        <v>61</v>
      </c>
    </row>
    <row r="4967" spans="2:25" x14ac:dyDescent="0.2">
      <c r="B4967" s="26" t="s">
        <v>10123</v>
      </c>
      <c r="C4967" s="26" t="s">
        <v>9322</v>
      </c>
      <c r="D4967" s="26" t="s">
        <v>9901</v>
      </c>
      <c r="E4967" s="26" t="str">
        <f>VLOOKUP(D4967,[1]ЕНС!A:E,2,FALSE)</f>
        <v>Услуги по страхованию гражданско-правовой ответственности владельцев автомобильного транспорта</v>
      </c>
      <c r="F4967" s="26" t="str">
        <f>VLOOKUP(D4967,[1]ЕНС!A:E,3,FALSE)</f>
        <v>Услуги по страхованию гражданско-правовой ответственности владельцев автомобильного транспорта</v>
      </c>
      <c r="G4967" s="26" t="s">
        <v>9902</v>
      </c>
      <c r="H4967" s="26" t="s">
        <v>26</v>
      </c>
      <c r="I4967" s="26">
        <v>0</v>
      </c>
      <c r="J4967" s="26">
        <v>631010000</v>
      </c>
      <c r="K4967" s="26" t="str">
        <f>VLOOKUP(B4967,[1]ПланКаз!A4950:M8254,12,0)</f>
        <v>ҚР, ШҚО, Өскемен қ., Бажов көш., 10</v>
      </c>
      <c r="L4967" s="26" t="str">
        <f>VLOOKUP(B4967,[1]ПланКаз!A4948:M8252,13,0)</f>
        <v>Қантар</v>
      </c>
      <c r="M4967" s="26" t="str">
        <f>VLOOKUP(B4967,[1]ПланКаз!A4950:N8254,14,0)</f>
        <v>Шығыс-Қазақстан облысы, Өскемен қ.</v>
      </c>
      <c r="N4967" s="26" t="s">
        <v>61</v>
      </c>
      <c r="O4967" s="26" t="str">
        <f>VLOOKUP(B4967,[1]ПланКаз!A4949:P8253,16,0)</f>
        <v>Қантар - Желтоқсан</v>
      </c>
      <c r="P4967" s="26" t="s">
        <v>59</v>
      </c>
      <c r="Q4967" s="27" t="s">
        <v>61</v>
      </c>
      <c r="R4967" s="26"/>
      <c r="S4967" s="28" t="s">
        <v>61</v>
      </c>
      <c r="T4967" s="28" t="s">
        <v>61</v>
      </c>
      <c r="U4967" s="28" t="s">
        <v>61</v>
      </c>
      <c r="V4967" s="28" t="s">
        <v>61</v>
      </c>
      <c r="W4967" s="26"/>
      <c r="X4967" s="26" t="s">
        <v>72</v>
      </c>
      <c r="Y4967" s="26" t="s">
        <v>9938</v>
      </c>
    </row>
    <row r="4968" spans="2:25" x14ac:dyDescent="0.2">
      <c r="B4968" s="26" t="s">
        <v>10124</v>
      </c>
      <c r="C4968" s="26" t="s">
        <v>55</v>
      </c>
      <c r="D4968" s="26" t="s">
        <v>9901</v>
      </c>
      <c r="E4968" s="26" t="str">
        <f>VLOOKUP(D4968,[1]ЕНС!A:E,2,FALSE)</f>
        <v>Услуги по страхованию гражданско-правовой ответственности владельцев автомобильного транспорта</v>
      </c>
      <c r="F4968" s="26" t="str">
        <f>VLOOKUP(D4968,[1]ЕНС!A:E,3,FALSE)</f>
        <v>Услуги по страхованию гражданско-правовой ответственности владельцев автомобильного транспорта</v>
      </c>
      <c r="G4968" s="26" t="s">
        <v>9902</v>
      </c>
      <c r="H4968" s="26" t="s">
        <v>26</v>
      </c>
      <c r="I4968" s="26">
        <v>0</v>
      </c>
      <c r="J4968" s="26">
        <v>631010000</v>
      </c>
      <c r="K4968" s="26" t="str">
        <f>VLOOKUP(B4968,[1]ПланКаз!A4951:M8255,12,0)</f>
        <v>ҚР, ШҚО, Өскемен қ., Бажов көш., 10</v>
      </c>
      <c r="L4968" s="26" t="str">
        <f>VLOOKUP(B4968,[1]ПланКаз!A4949:M8253,13,0)</f>
        <v>Наурыз - Сәуір</v>
      </c>
      <c r="M4968" s="26" t="str">
        <f>VLOOKUP(B4968,[1]ПланКаз!A4951:N8255,14,0)</f>
        <v>Шығыс-Қазақстан облысы, Өскемен қ.</v>
      </c>
      <c r="N4968" s="26" t="s">
        <v>61</v>
      </c>
      <c r="O4968" s="26" t="str">
        <f>VLOOKUP(B4968,[1]ПланКаз!A4950:P8254,16,0)</f>
        <v>Сәуір - Желтоқсан</v>
      </c>
      <c r="P4968" s="26" t="s">
        <v>59</v>
      </c>
      <c r="Q4968" s="27" t="s">
        <v>61</v>
      </c>
      <c r="R4968" s="26"/>
      <c r="S4968" s="28" t="s">
        <v>61</v>
      </c>
      <c r="T4968" s="28" t="s">
        <v>61</v>
      </c>
      <c r="U4968" s="28" t="s">
        <v>61</v>
      </c>
      <c r="V4968" s="28" t="s">
        <v>61</v>
      </c>
      <c r="W4968" s="26"/>
      <c r="X4968" s="26" t="s">
        <v>72</v>
      </c>
      <c r="Y4968" s="26" t="s">
        <v>1040</v>
      </c>
    </row>
    <row r="4969" spans="2:25" x14ac:dyDescent="0.2">
      <c r="B4969" s="26" t="s">
        <v>10125</v>
      </c>
      <c r="C4969" s="26" t="s">
        <v>9322</v>
      </c>
      <c r="D4969" s="26" t="s">
        <v>9901</v>
      </c>
      <c r="E4969" s="26" t="str">
        <f>VLOOKUP(D4969,[1]ЕНС!A:E,2,FALSE)</f>
        <v>Услуги по страхованию гражданско-правовой ответственности владельцев автомобильного транспорта</v>
      </c>
      <c r="F4969" s="26" t="str">
        <f>VLOOKUP(D4969,[1]ЕНС!A:E,3,FALSE)</f>
        <v>Услуги по страхованию гражданско-правовой ответственности владельцев автомобильного транспорта</v>
      </c>
      <c r="G4969" s="26" t="s">
        <v>9902</v>
      </c>
      <c r="H4969" s="26" t="s">
        <v>22</v>
      </c>
      <c r="I4969" s="26">
        <v>0</v>
      </c>
      <c r="J4969" s="26">
        <v>631010000</v>
      </c>
      <c r="K4969" s="26" t="str">
        <f>VLOOKUP(B4969,[1]ПланКаз!A4952:M8256,12,0)</f>
        <v>ҚР, ШҚО, Өскемен қ., Бажов көш., 10</v>
      </c>
      <c r="L4969" s="26" t="str">
        <f>VLOOKUP(B4969,[1]ПланКаз!A4950:M8254,13,0)</f>
        <v>Тамыз -Қыркүйек</v>
      </c>
      <c r="M4969" s="26" t="str">
        <f>VLOOKUP(B4969,[1]ПланКаз!A4952:N8256,14,0)</f>
        <v>Шығыс-Қазақстан облысы, Өскемен қ.</v>
      </c>
      <c r="N4969" s="26" t="s">
        <v>61</v>
      </c>
      <c r="O4969" s="26" t="str">
        <f>VLOOKUP(B4969,[1]ПланКаз!A4951:P8255,16,0)</f>
        <v>Тамыз - Желтоқсан</v>
      </c>
      <c r="P4969" s="26" t="s">
        <v>59</v>
      </c>
      <c r="Q4969" s="27" t="s">
        <v>61</v>
      </c>
      <c r="R4969" s="26"/>
      <c r="S4969" s="28" t="s">
        <v>61</v>
      </c>
      <c r="T4969" s="28" t="s">
        <v>61</v>
      </c>
      <c r="U4969" s="28">
        <v>574000</v>
      </c>
      <c r="V4969" s="28">
        <v>574000</v>
      </c>
      <c r="W4969" s="26"/>
      <c r="X4969" s="26" t="s">
        <v>72</v>
      </c>
      <c r="Y4969" s="26" t="s">
        <v>61</v>
      </c>
    </row>
    <row r="4970" spans="2:25" x14ac:dyDescent="0.2">
      <c r="B4970" s="26" t="s">
        <v>10126</v>
      </c>
      <c r="C4970" s="26" t="s">
        <v>9322</v>
      </c>
      <c r="D4970" s="26" t="s">
        <v>10127</v>
      </c>
      <c r="E4970" s="26" t="str">
        <f>VLOOKUP(D4970,[1]ЕНС!A:E,2,FALSE)</f>
        <v>Услуги по авторскому/техническому надзору/управлению проектами, работами</v>
      </c>
      <c r="F4970" s="26" t="str">
        <f>VLOOKUP(D4970,[1]ЕНС!A:E,3,FALSE)</f>
        <v>Услуги по авторскому/техническому надзору/управлению проектами, работами</v>
      </c>
      <c r="G4970" s="26" t="s">
        <v>10128</v>
      </c>
      <c r="H4970" s="26" t="s">
        <v>26</v>
      </c>
      <c r="I4970" s="26">
        <v>100</v>
      </c>
      <c r="J4970" s="26">
        <v>631010000</v>
      </c>
      <c r="K4970" s="26" t="str">
        <f>VLOOKUP(B4970,[1]ПланКаз!A4953:M8257,12,0)</f>
        <v>ҚР, ШҚО, Өскемен қ., Бажов көш., 10</v>
      </c>
      <c r="L4970" s="26" t="str">
        <f>VLOOKUP(B4970,[1]ПланКаз!A4951:M8255,13,0)</f>
        <v>Қаңтар - Ақпан</v>
      </c>
      <c r="M4970" s="26" t="str">
        <f>VLOOKUP(B4970,[1]ПланКаз!A4953:N8257,14,0)</f>
        <v>Шығыс-Қазақстан облысы, Семей қ.</v>
      </c>
      <c r="N4970" s="26" t="s">
        <v>61</v>
      </c>
      <c r="O4970" s="26" t="str">
        <f>VLOOKUP(B4970,[1]ПланКаз!A4952:P8256,16,0)</f>
        <v>шартқа қол қойылған кезден бастап 8 ай ішінде</v>
      </c>
      <c r="P4970" s="26" t="s">
        <v>59</v>
      </c>
      <c r="Q4970" s="27" t="s">
        <v>61</v>
      </c>
      <c r="R4970" s="26"/>
      <c r="S4970" s="28" t="s">
        <v>61</v>
      </c>
      <c r="T4970" s="28" t="s">
        <v>61</v>
      </c>
      <c r="U4970" s="28">
        <v>1301400</v>
      </c>
      <c r="V4970" s="28">
        <v>1457568</v>
      </c>
      <c r="W4970" s="26"/>
      <c r="X4970" s="26" t="s">
        <v>72</v>
      </c>
      <c r="Y4970" s="26" t="s">
        <v>61</v>
      </c>
    </row>
    <row r="4971" spans="2:25" x14ac:dyDescent="0.2">
      <c r="B4971" s="26" t="s">
        <v>10129</v>
      </c>
      <c r="C4971" s="26" t="s">
        <v>55</v>
      </c>
      <c r="D4971" s="26" t="s">
        <v>10021</v>
      </c>
      <c r="E4971" s="26" t="str">
        <f>VLOOKUP(D4971,[1]ЕНС!A:E,2,FALSE)</f>
        <v>Услуги по обучению (кроме в области начального, среднего, высшего образования)</v>
      </c>
      <c r="F4971" s="26" t="str">
        <f>VLOOKUP(D4971,[1]ЕНС!A:E,3,FALSE)</f>
        <v>Услуги по обучению (обучению/подготовке/переподготовке/повышению квалификации)</v>
      </c>
      <c r="G4971" s="26" t="s">
        <v>10130</v>
      </c>
      <c r="H4971" s="26" t="s">
        <v>26</v>
      </c>
      <c r="I4971" s="26">
        <v>0</v>
      </c>
      <c r="J4971" s="26">
        <v>631010000</v>
      </c>
      <c r="K4971" s="26" t="str">
        <f>VLOOKUP(B4971,[1]ПланКаз!A4954:M8258,12,0)</f>
        <v>ҚР, ШҚО, Өскемен қ., Бажов көш., 10</v>
      </c>
      <c r="L4971" s="26" t="str">
        <f>VLOOKUP(B4971,[1]ПланКаз!A4952:M8256,13,0)</f>
        <v>Қаңтар</v>
      </c>
      <c r="M4971" s="26" t="str">
        <f>VLOOKUP(B4971,[1]ПланКаз!A4954:N8258,14,0)</f>
        <v>Шығыс-Қазақстан облысы, Өскемен қ.</v>
      </c>
      <c r="N4971" s="26" t="s">
        <v>61</v>
      </c>
      <c r="O4971" s="26" t="str">
        <f>VLOOKUP(B4971,[1]ПланКаз!A4953:P8257,16,0)</f>
        <v>Қаңтар</v>
      </c>
      <c r="P4971" s="26" t="s">
        <v>59</v>
      </c>
      <c r="Q4971" s="27" t="s">
        <v>61</v>
      </c>
      <c r="R4971" s="26"/>
      <c r="S4971" s="28" t="s">
        <v>61</v>
      </c>
      <c r="T4971" s="28" t="s">
        <v>61</v>
      </c>
      <c r="U4971" s="28" t="s">
        <v>61</v>
      </c>
      <c r="V4971" s="28" t="s">
        <v>61</v>
      </c>
      <c r="W4971" s="26"/>
      <c r="X4971" s="26" t="s">
        <v>72</v>
      </c>
      <c r="Y4971" s="26" t="s">
        <v>10131</v>
      </c>
    </row>
    <row r="4972" spans="2:25" x14ac:dyDescent="0.2">
      <c r="B4972" s="26" t="s">
        <v>10132</v>
      </c>
      <c r="C4972" s="26" t="s">
        <v>55</v>
      </c>
      <c r="D4972" s="26" t="s">
        <v>10021</v>
      </c>
      <c r="E4972" s="26" t="str">
        <f>VLOOKUP(D4972,[1]ЕНС!A:E,2,FALSE)</f>
        <v>Услуги по обучению (кроме в области начального, среднего, высшего образования)</v>
      </c>
      <c r="F4972" s="26" t="str">
        <f>VLOOKUP(D4972,[1]ЕНС!A:E,3,FALSE)</f>
        <v>Услуги по обучению (обучению/подготовке/переподготовке/повышению квалификации)</v>
      </c>
      <c r="G4972" s="26" t="s">
        <v>10130</v>
      </c>
      <c r="H4972" s="26" t="s">
        <v>26</v>
      </c>
      <c r="I4972" s="26">
        <v>0</v>
      </c>
      <c r="J4972" s="26">
        <v>631010000</v>
      </c>
      <c r="K4972" s="26" t="str">
        <f>VLOOKUP(B4972,[1]ПланКаз!A4955:M8259,12,0)</f>
        <v>ҚР, ШҚО, Өскемен қ., Бажов көш., 10</v>
      </c>
      <c r="L4972" s="26" t="str">
        <f>VLOOKUP(B4972,[1]ПланКаз!A4953:M8257,13,0)</f>
        <v>Ақпан</v>
      </c>
      <c r="M4972" s="26" t="str">
        <f>VLOOKUP(B4972,[1]ПланКаз!A4955:N8259,14,0)</f>
        <v>Астана қ., "Есіл" ауданы</v>
      </c>
      <c r="N4972" s="26" t="s">
        <v>61</v>
      </c>
      <c r="O4972" s="26" t="str">
        <f>VLOOKUP(B4972,[1]ПланКаз!A4954:P8258,16,0)</f>
        <v>Ақпан</v>
      </c>
      <c r="P4972" s="26" t="s">
        <v>59</v>
      </c>
      <c r="Q4972" s="27" t="s">
        <v>61</v>
      </c>
      <c r="R4972" s="26"/>
      <c r="S4972" s="28" t="s">
        <v>61</v>
      </c>
      <c r="T4972" s="28" t="s">
        <v>61</v>
      </c>
      <c r="U4972" s="28">
        <v>170000</v>
      </c>
      <c r="V4972" s="28">
        <v>190400</v>
      </c>
      <c r="W4972" s="26"/>
      <c r="X4972" s="26" t="s">
        <v>72</v>
      </c>
      <c r="Y4972" s="26" t="s">
        <v>61</v>
      </c>
    </row>
    <row r="4973" spans="2:25" x14ac:dyDescent="0.2">
      <c r="B4973" s="26" t="s">
        <v>10133</v>
      </c>
      <c r="C4973" s="26" t="s">
        <v>55</v>
      </c>
      <c r="D4973" s="26" t="s">
        <v>10021</v>
      </c>
      <c r="E4973" s="26" t="str">
        <f>VLOOKUP(D4973,[1]ЕНС!A:E,2,FALSE)</f>
        <v>Услуги по обучению (кроме в области начального, среднего, высшего образования)</v>
      </c>
      <c r="F4973" s="26" t="str">
        <f>VLOOKUP(D4973,[1]ЕНС!A:E,3,FALSE)</f>
        <v>Услуги по обучению (обучению/подготовке/переподготовке/повышению квалификации)</v>
      </c>
      <c r="G4973" s="26" t="s">
        <v>10134</v>
      </c>
      <c r="H4973" s="26" t="s">
        <v>26</v>
      </c>
      <c r="I4973" s="26">
        <v>0</v>
      </c>
      <c r="J4973" s="26">
        <v>631010000</v>
      </c>
      <c r="K4973" s="26" t="str">
        <f>VLOOKUP(B4973,[1]ПланКаз!A4956:M8260,12,0)</f>
        <v>ҚР, ШҚО, Өскемен қ., Бажов көш., 10</v>
      </c>
      <c r="L4973" s="26" t="str">
        <f>VLOOKUP(B4973,[1]ПланКаз!A4954:M8258,13,0)</f>
        <v>Қаңтар</v>
      </c>
      <c r="M4973" s="26" t="str">
        <f>VLOOKUP(B4973,[1]ПланКаз!A4956:N8260,14,0)</f>
        <v>Шығыс-Қазақстан облысы, Өскемен қ.</v>
      </c>
      <c r="N4973" s="26" t="s">
        <v>61</v>
      </c>
      <c r="O4973" s="26" t="str">
        <f>VLOOKUP(B4973,[1]ПланКаз!A4955:P8259,16,0)</f>
        <v>Қаңтар</v>
      </c>
      <c r="P4973" s="26" t="s">
        <v>59</v>
      </c>
      <c r="Q4973" s="27" t="s">
        <v>61</v>
      </c>
      <c r="R4973" s="26"/>
      <c r="S4973" s="28" t="s">
        <v>61</v>
      </c>
      <c r="T4973" s="28" t="s">
        <v>61</v>
      </c>
      <c r="U4973" s="28">
        <v>30000</v>
      </c>
      <c r="V4973" s="28">
        <v>33600</v>
      </c>
      <c r="W4973" s="26"/>
      <c r="X4973" s="26" t="s">
        <v>72</v>
      </c>
      <c r="Y4973" s="26" t="s">
        <v>61</v>
      </c>
    </row>
    <row r="4974" spans="2:25" x14ac:dyDescent="0.2">
      <c r="B4974" s="26" t="s">
        <v>10135</v>
      </c>
      <c r="C4974" s="26" t="s">
        <v>55</v>
      </c>
      <c r="D4974" s="26" t="s">
        <v>10021</v>
      </c>
      <c r="E4974" s="26" t="str">
        <f>VLOOKUP(D4974,[1]ЕНС!A:E,2,FALSE)</f>
        <v>Услуги по обучению (кроме в области начального, среднего, высшего образования)</v>
      </c>
      <c r="F4974" s="26" t="str">
        <f>VLOOKUP(D4974,[1]ЕНС!A:E,3,FALSE)</f>
        <v>Услуги по обучению (обучению/подготовке/переподготовке/повышению квалификации)</v>
      </c>
      <c r="G4974" s="26" t="s">
        <v>10136</v>
      </c>
      <c r="H4974" s="26" t="s">
        <v>26</v>
      </c>
      <c r="I4974" s="26">
        <v>0</v>
      </c>
      <c r="J4974" s="26">
        <v>631010000</v>
      </c>
      <c r="K4974" s="26" t="str">
        <f>VLOOKUP(B4974,[1]ПланКаз!A4957:M8261,12,0)</f>
        <v>ҚР, ШҚО, Өскемен қ., Бажов көш., 10</v>
      </c>
      <c r="L4974" s="26" t="str">
        <f>VLOOKUP(B4974,[1]ПланКаз!A4955:M8259,13,0)</f>
        <v>Қаңтар</v>
      </c>
      <c r="M4974" s="26" t="str">
        <f>VLOOKUP(B4974,[1]ПланКаз!A4957:N8261,14,0)</f>
        <v>Шығыс-Қазақстан облысы, Өскемен қ.</v>
      </c>
      <c r="N4974" s="26" t="s">
        <v>61</v>
      </c>
      <c r="O4974" s="26" t="str">
        <f>VLOOKUP(B4974,[1]ПланКаз!A4956:P8260,16,0)</f>
        <v>Қаңтар</v>
      </c>
      <c r="P4974" s="26" t="s">
        <v>59</v>
      </c>
      <c r="Q4974" s="27" t="s">
        <v>61</v>
      </c>
      <c r="R4974" s="26"/>
      <c r="S4974" s="28" t="s">
        <v>61</v>
      </c>
      <c r="T4974" s="28" t="s">
        <v>61</v>
      </c>
      <c r="U4974" s="28">
        <v>17857.142</v>
      </c>
      <c r="V4974" s="28">
        <v>19999.999</v>
      </c>
      <c r="W4974" s="26"/>
      <c r="X4974" s="26" t="s">
        <v>72</v>
      </c>
      <c r="Y4974" s="26" t="s">
        <v>61</v>
      </c>
    </row>
    <row r="4975" spans="2:25" x14ac:dyDescent="0.2">
      <c r="B4975" s="26" t="s">
        <v>10137</v>
      </c>
      <c r="C4975" s="26" t="s">
        <v>55</v>
      </c>
      <c r="D4975" s="26" t="s">
        <v>10021</v>
      </c>
      <c r="E4975" s="26" t="str">
        <f>VLOOKUP(D4975,[1]ЕНС!A:E,2,FALSE)</f>
        <v>Услуги по обучению (кроме в области начального, среднего, высшего образования)</v>
      </c>
      <c r="F4975" s="26" t="str">
        <f>VLOOKUP(D4975,[1]ЕНС!A:E,3,FALSE)</f>
        <v>Услуги по обучению (обучению/подготовке/переподготовке/повышению квалификации)</v>
      </c>
      <c r="G4975" s="26" t="s">
        <v>10138</v>
      </c>
      <c r="H4975" s="26" t="s">
        <v>26</v>
      </c>
      <c r="I4975" s="26">
        <v>0</v>
      </c>
      <c r="J4975" s="26">
        <v>631010000</v>
      </c>
      <c r="K4975" s="26" t="str">
        <f>VLOOKUP(B4975,[1]ПланКаз!A4958:M8262,12,0)</f>
        <v>ҚР, ШҚО, Өскемен қ., Бажов көш., 10</v>
      </c>
      <c r="L4975" s="26" t="str">
        <f>VLOOKUP(B4975,[1]ПланКаз!A4956:M8260,13,0)</f>
        <v>Қаңтар</v>
      </c>
      <c r="M4975" s="26" t="str">
        <f>VLOOKUP(B4975,[1]ПланКаз!A4958:N8262,14,0)</f>
        <v>Шығыс-Қазақстан облысы, Өскемен қ.</v>
      </c>
      <c r="N4975" s="26" t="s">
        <v>61</v>
      </c>
      <c r="O4975" s="26" t="str">
        <f>VLOOKUP(B4975,[1]ПланКаз!A4957:P8261,16,0)</f>
        <v>Қаңтар</v>
      </c>
      <c r="P4975" s="26" t="s">
        <v>59</v>
      </c>
      <c r="Q4975" s="27" t="s">
        <v>61</v>
      </c>
      <c r="R4975" s="26"/>
      <c r="S4975" s="28" t="s">
        <v>61</v>
      </c>
      <c r="T4975" s="28" t="s">
        <v>61</v>
      </c>
      <c r="U4975" s="28">
        <v>803571.43</v>
      </c>
      <c r="V4975" s="28">
        <v>900000.00199999998</v>
      </c>
      <c r="W4975" s="26"/>
      <c r="X4975" s="26" t="s">
        <v>72</v>
      </c>
      <c r="Y4975" s="26" t="s">
        <v>61</v>
      </c>
    </row>
    <row r="4976" spans="2:25" x14ac:dyDescent="0.2">
      <c r="B4976" s="26" t="s">
        <v>10139</v>
      </c>
      <c r="C4976" s="26" t="s">
        <v>55</v>
      </c>
      <c r="D4976" s="26" t="s">
        <v>9957</v>
      </c>
      <c r="E4976" s="26" t="str">
        <f>VLOOKUP(D4976,[1]ЕНС!A:E,2,FALSE)</f>
        <v>Услуги по оформлению</v>
      </c>
      <c r="F4976" s="26" t="str">
        <f>VLOOKUP(D4976,[1]ЕНС!A:E,3,FALSE)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4976" s="26" t="s">
        <v>9960</v>
      </c>
      <c r="H4976" s="26" t="s">
        <v>26</v>
      </c>
      <c r="I4976" s="26">
        <v>0</v>
      </c>
      <c r="J4976" s="26">
        <v>631010000</v>
      </c>
      <c r="K4976" s="26" t="str">
        <f>VLOOKUP(B4976,[1]ПланКаз!A4959:M8263,12,0)</f>
        <v>ҚР, ШҚО, Өскемен қ., Бажов көш., 10</v>
      </c>
      <c r="L4976" s="26" t="str">
        <f>VLOOKUP(B4976,[1]ПланКаз!A4957:M8261,13,0)</f>
        <v>Қантар - Ақпан</v>
      </c>
      <c r="M4976" s="26" t="str">
        <f>VLOOKUP(B4976,[1]ПланКаз!A4959:N8263,14,0)</f>
        <v>Қазақстан, Шығыс Қазақстан облысы</v>
      </c>
      <c r="N4976" s="26" t="s">
        <v>61</v>
      </c>
      <c r="O4976" s="26" t="str">
        <f>VLOOKUP(B4976,[1]ПланКаз!A4958:P8262,16,0)</f>
        <v>Бір жылдың ішінде</v>
      </c>
      <c r="P4976" s="26" t="s">
        <v>59</v>
      </c>
      <c r="Q4976" s="27" t="s">
        <v>61</v>
      </c>
      <c r="R4976" s="26"/>
      <c r="S4976" s="28" t="s">
        <v>61</v>
      </c>
      <c r="T4976" s="28" t="s">
        <v>61</v>
      </c>
      <c r="U4976" s="28">
        <v>2031146</v>
      </c>
      <c r="V4976" s="28">
        <v>2274883.52</v>
      </c>
      <c r="W4976" s="26"/>
      <c r="X4976" s="26" t="s">
        <v>72</v>
      </c>
      <c r="Y4976" s="26" t="s">
        <v>61</v>
      </c>
    </row>
    <row r="4977" spans="2:25" x14ac:dyDescent="0.2">
      <c r="B4977" s="26" t="s">
        <v>10140</v>
      </c>
      <c r="C4977" s="26" t="s">
        <v>55</v>
      </c>
      <c r="D4977" s="26" t="s">
        <v>9817</v>
      </c>
      <c r="E4977" s="26" t="str">
        <f>VLOOKUP(D4977,[1]ЕНС!A:E,2,FALSE)</f>
        <v>Услуги по холодному водоснабжению с использованием систем централизованного водоснабжения</v>
      </c>
      <c r="F4977" s="26" t="str">
        <f>VLOOKUP(D4977,[1]ЕНС!A:E,3,FALSE)</f>
        <v>Услуги по передаче, распределению и холодному водоснабжению с использованием систем централизованного водоснабжения</v>
      </c>
      <c r="G4977" s="26" t="s">
        <v>9818</v>
      </c>
      <c r="H4977" s="26" t="s">
        <v>26</v>
      </c>
      <c r="I4977" s="26">
        <v>0</v>
      </c>
      <c r="J4977" s="26">
        <v>631010000</v>
      </c>
      <c r="K4977" s="26" t="str">
        <f>VLOOKUP(B4977,[1]ПланКаз!A4960:M8264,12,0)</f>
        <v>ҚР, ШҚО, Өскемен қ., Бажов көш., 10</v>
      </c>
      <c r="L4977" s="26" t="str">
        <f>VLOOKUP(B4977,[1]ПланКаз!A4958:M8262,13,0)</f>
        <v>Қантар - Ақпан</v>
      </c>
      <c r="M4977" s="26" t="str">
        <f>VLOOKUP(B4977,[1]ПланКаз!A4960:N8264,14,0)</f>
        <v>Шығыс-Қазақстан облысы, Белоусовка к.</v>
      </c>
      <c r="N4977" s="26" t="s">
        <v>61</v>
      </c>
      <c r="O4977" s="26" t="str">
        <f>VLOOKUP(B4977,[1]ПланКаз!A4959:P8263,16,0)</f>
        <v>Қантар - Желтоқсан</v>
      </c>
      <c r="P4977" s="26" t="s">
        <v>59</v>
      </c>
      <c r="Q4977" s="27" t="s">
        <v>61</v>
      </c>
      <c r="R4977" s="26"/>
      <c r="S4977" s="28" t="s">
        <v>61</v>
      </c>
      <c r="T4977" s="28" t="s">
        <v>61</v>
      </c>
      <c r="U4977" s="28">
        <v>240</v>
      </c>
      <c r="V4977" s="28">
        <v>268.8</v>
      </c>
      <c r="W4977" s="26"/>
      <c r="X4977" s="26" t="s">
        <v>72</v>
      </c>
      <c r="Y4977" s="26" t="s">
        <v>61</v>
      </c>
    </row>
    <row r="4978" spans="2:25" x14ac:dyDescent="0.2">
      <c r="B4978" s="26" t="s">
        <v>10141</v>
      </c>
      <c r="C4978" s="26" t="s">
        <v>55</v>
      </c>
      <c r="D4978" s="26" t="s">
        <v>9966</v>
      </c>
      <c r="E4978" s="26" t="str">
        <f>VLOOKUP(D4978,[1]ЕНС!A:E,2,FALSE)</f>
        <v>Услуги по техническому обслуживанию автотранспорта/специальной техники</v>
      </c>
      <c r="F4978" s="26" t="str">
        <f>VLOOKUP(D4978,[1]ЕНС!A:E,3,FALSE)</f>
        <v>Услуги по техническому обслуживанию автотранспорта/специальной техники</v>
      </c>
      <c r="G4978" s="26" t="s">
        <v>10142</v>
      </c>
      <c r="H4978" s="26" t="s">
        <v>26</v>
      </c>
      <c r="I4978" s="26">
        <v>0</v>
      </c>
      <c r="J4978" s="26">
        <v>631010000</v>
      </c>
      <c r="K4978" s="26" t="str">
        <f>VLOOKUP(B4978,[1]ПланКаз!A4961:M8265,12,0)</f>
        <v>ҚР, ШҚО, Өскемен қ., Бажов көш., 10</v>
      </c>
      <c r="L4978" s="26" t="str">
        <f>VLOOKUP(B4978,[1]ПланКаз!A4959:M8263,13,0)</f>
        <v>Ақпан - Наурыз</v>
      </c>
      <c r="M4978" s="26" t="str">
        <f>VLOOKUP(B4978,[1]ПланКаз!A4961:N8265,14,0)</f>
        <v>Шығыс-Қазақстан облысы, Өскемен қ.</v>
      </c>
      <c r="N4978" s="26" t="s">
        <v>61</v>
      </c>
      <c r="O4978" s="26" t="str">
        <f>VLOOKUP(B4978,[1]ПланКаз!A4960:P8264,16,0)</f>
        <v>Ақпан - Желтоқсан</v>
      </c>
      <c r="P4978" s="26" t="s">
        <v>59</v>
      </c>
      <c r="Q4978" s="27" t="s">
        <v>61</v>
      </c>
      <c r="R4978" s="26"/>
      <c r="S4978" s="28" t="s">
        <v>61</v>
      </c>
      <c r="T4978" s="28" t="s">
        <v>61</v>
      </c>
      <c r="U4978" s="28">
        <v>750000</v>
      </c>
      <c r="V4978" s="28">
        <v>840000</v>
      </c>
      <c r="W4978" s="26"/>
      <c r="X4978" s="26" t="s">
        <v>72</v>
      </c>
      <c r="Y4978" s="26" t="s">
        <v>61</v>
      </c>
    </row>
    <row r="4979" spans="2:25" x14ac:dyDescent="0.2">
      <c r="B4979" s="26" t="s">
        <v>10143</v>
      </c>
      <c r="C4979" s="26" t="s">
        <v>55</v>
      </c>
      <c r="D4979" s="26" t="s">
        <v>10021</v>
      </c>
      <c r="E4979" s="26" t="str">
        <f>VLOOKUP(D4979,[1]ЕНС!A:E,2,FALSE)</f>
        <v>Услуги по обучению (кроме в области начального, среднего, высшего образования)</v>
      </c>
      <c r="F4979" s="26" t="str">
        <f>VLOOKUP(D4979,[1]ЕНС!A:E,3,FALSE)</f>
        <v>Услуги по обучению (обучению/подготовке/переподготовке/повышению квалификации)</v>
      </c>
      <c r="G4979" s="26" t="s">
        <v>10144</v>
      </c>
      <c r="H4979" s="26" t="s">
        <v>26</v>
      </c>
      <c r="I4979" s="26">
        <v>0</v>
      </c>
      <c r="J4979" s="26">
        <v>631010000</v>
      </c>
      <c r="K4979" s="26" t="str">
        <f>VLOOKUP(B4979,[1]ПланКаз!A4962:M8266,12,0)</f>
        <v>ҚР, ШҚО, Өскемен қ., Бажов көш., 10</v>
      </c>
      <c r="L4979" s="26" t="str">
        <f>VLOOKUP(B4979,[1]ПланКаз!A4960:M8264,13,0)</f>
        <v>Ақпан</v>
      </c>
      <c r="M4979" s="26" t="str">
        <f>VLOOKUP(B4979,[1]ПланКаз!A4962:N8266,14,0)</f>
        <v>Шығыс-Қазақстан облысы, Өскемен қ.</v>
      </c>
      <c r="N4979" s="26" t="s">
        <v>61</v>
      </c>
      <c r="O4979" s="26" t="str">
        <f>VLOOKUP(B4979,[1]ПланКаз!A4961:P8265,16,0)</f>
        <v>Ақпан</v>
      </c>
      <c r="P4979" s="26" t="s">
        <v>59</v>
      </c>
      <c r="Q4979" s="27" t="s">
        <v>61</v>
      </c>
      <c r="R4979" s="26"/>
      <c r="S4979" s="28" t="s">
        <v>61</v>
      </c>
      <c r="T4979" s="28" t="s">
        <v>61</v>
      </c>
      <c r="U4979" s="28">
        <v>473214.29</v>
      </c>
      <c r="V4979" s="28">
        <v>530000.005</v>
      </c>
      <c r="W4979" s="26"/>
      <c r="X4979" s="26" t="s">
        <v>72</v>
      </c>
      <c r="Y4979" s="26" t="s">
        <v>61</v>
      </c>
    </row>
    <row r="4980" spans="2:25" x14ac:dyDescent="0.2">
      <c r="B4980" s="26" t="s">
        <v>10145</v>
      </c>
      <c r="C4980" s="26" t="s">
        <v>55</v>
      </c>
      <c r="D4980" s="26" t="s">
        <v>10021</v>
      </c>
      <c r="E4980" s="26" t="str">
        <f>VLOOKUP(D4980,[1]ЕНС!A:E,2,FALSE)</f>
        <v>Услуги по обучению (кроме в области начального, среднего, высшего образования)</v>
      </c>
      <c r="F4980" s="26" t="str">
        <f>VLOOKUP(D4980,[1]ЕНС!A:E,3,FALSE)</f>
        <v>Услуги по обучению (обучению/подготовке/переподготовке/повышению квалификации)</v>
      </c>
      <c r="G4980" s="26" t="s">
        <v>10146</v>
      </c>
      <c r="H4980" s="26" t="s">
        <v>26</v>
      </c>
      <c r="I4980" s="26">
        <v>0</v>
      </c>
      <c r="J4980" s="26">
        <v>631010000</v>
      </c>
      <c r="K4980" s="26" t="str">
        <f>VLOOKUP(B4980,[1]ПланКаз!A4963:M8267,12,0)</f>
        <v>ҚР, ШҚО, Өскемен қ., Бажов көш., 10</v>
      </c>
      <c r="L4980" s="26" t="str">
        <f>VLOOKUP(B4980,[1]ПланКаз!A4961:M8265,13,0)</f>
        <v>Ақпан</v>
      </c>
      <c r="M4980" s="26" t="str">
        <f>VLOOKUP(B4980,[1]ПланКаз!A4963:N8267,14,0)</f>
        <v>Шығыс-Қазақстан облысы, Өскемен қ.</v>
      </c>
      <c r="N4980" s="26" t="s">
        <v>61</v>
      </c>
      <c r="O4980" s="26" t="str">
        <f>VLOOKUP(B4980,[1]ПланКаз!A4962:P8266,16,0)</f>
        <v>Ақпан</v>
      </c>
      <c r="P4980" s="26" t="s">
        <v>59</v>
      </c>
      <c r="Q4980" s="27" t="s">
        <v>61</v>
      </c>
      <c r="R4980" s="26"/>
      <c r="S4980" s="28" t="s">
        <v>61</v>
      </c>
      <c r="T4980" s="28" t="s">
        <v>61</v>
      </c>
      <c r="U4980" s="28">
        <v>540000</v>
      </c>
      <c r="V4980" s="28">
        <v>604800</v>
      </c>
      <c r="W4980" s="26"/>
      <c r="X4980" s="26" t="s">
        <v>72</v>
      </c>
      <c r="Y4980" s="26" t="s">
        <v>61</v>
      </c>
    </row>
    <row r="4981" spans="2:25" x14ac:dyDescent="0.2">
      <c r="B4981" s="26" t="s">
        <v>10147</v>
      </c>
      <c r="C4981" s="26" t="s">
        <v>55</v>
      </c>
      <c r="D4981" s="26" t="s">
        <v>9666</v>
      </c>
      <c r="E4981" s="26" t="str">
        <f>VLOOKUP(D4981,[1]ЕНС!A:E,2,FALSE)</f>
        <v>Услуги по передаче/распределению электроэнергии</v>
      </c>
      <c r="F4981" s="26" t="str">
        <f>VLOOKUP(D4981,[1]ЕНС!A:E,3,FALSE)</f>
        <v>Услуги по передаче/распределению электроэнергии</v>
      </c>
      <c r="G4981" s="26" t="s">
        <v>9667</v>
      </c>
      <c r="H4981" s="26" t="s">
        <v>26</v>
      </c>
      <c r="I4981" s="26">
        <v>0</v>
      </c>
      <c r="J4981" s="26">
        <v>631010000</v>
      </c>
      <c r="K4981" s="26" t="str">
        <f>VLOOKUP(B4981,[1]ПланКаз!A4964:M8268,12,0)</f>
        <v>ҚР, ШҚО, Өскемен қ., Бажов көш., 10</v>
      </c>
      <c r="L4981" s="26" t="str">
        <f>VLOOKUP(B4981,[1]ПланКаз!A4962:M8266,13,0)</f>
        <v>Ақпан</v>
      </c>
      <c r="M4981" s="26" t="str">
        <f>VLOOKUP(B4981,[1]ПланКаз!A4964:N8268,14,0)</f>
        <v>Шығыс-Қазақстан облысы, Өскемен қ.</v>
      </c>
      <c r="N4981" s="26" t="s">
        <v>61</v>
      </c>
      <c r="O4981" s="26" t="str">
        <f>VLOOKUP(B4981,[1]ПланКаз!A4963:P8267,16,0)</f>
        <v>Қантар - Желтоқсан</v>
      </c>
      <c r="P4981" s="26" t="s">
        <v>59</v>
      </c>
      <c r="Q4981" s="27" t="s">
        <v>61</v>
      </c>
      <c r="R4981" s="26"/>
      <c r="S4981" s="28" t="s">
        <v>61</v>
      </c>
      <c r="T4981" s="28" t="s">
        <v>61</v>
      </c>
      <c r="U4981" s="28">
        <v>384086.91200000001</v>
      </c>
      <c r="V4981" s="28">
        <v>430177.34100000001</v>
      </c>
      <c r="W4981" s="26"/>
      <c r="X4981" s="26" t="s">
        <v>72</v>
      </c>
      <c r="Y4981" s="26" t="s">
        <v>61</v>
      </c>
    </row>
    <row r="4982" spans="2:25" x14ac:dyDescent="0.2">
      <c r="B4982" s="26" t="s">
        <v>10148</v>
      </c>
      <c r="C4982" s="26" t="s">
        <v>55</v>
      </c>
      <c r="D4982" s="26" t="s">
        <v>10021</v>
      </c>
      <c r="E4982" s="26" t="str">
        <f>VLOOKUP(D4982,[1]ЕНС!A:E,2,FALSE)</f>
        <v>Услуги по обучению (кроме в области начального, среднего, высшего образования)</v>
      </c>
      <c r="F4982" s="26" t="str">
        <f>VLOOKUP(D4982,[1]ЕНС!A:E,3,FALSE)</f>
        <v>Услуги по обучению (обучению/подготовке/переподготовке/повышению квалификации)</v>
      </c>
      <c r="G4982" s="26" t="s">
        <v>10149</v>
      </c>
      <c r="H4982" s="26" t="s">
        <v>26</v>
      </c>
      <c r="I4982" s="26">
        <v>0</v>
      </c>
      <c r="J4982" s="26">
        <v>631010000</v>
      </c>
      <c r="K4982" s="26" t="str">
        <f>VLOOKUP(B4982,[1]ПланКаз!A4965:M8269,12,0)</f>
        <v>ҚР, ШҚО, Өскемен қ., Бажов көш., 10</v>
      </c>
      <c r="L4982" s="26" t="str">
        <f>VLOOKUP(B4982,[1]ПланКаз!A4963:M8267,13,0)</f>
        <v>Наурыз</v>
      </c>
      <c r="M4982" s="26" t="str">
        <f>VLOOKUP(B4982,[1]ПланКаз!A4965:N8269,14,0)</f>
        <v>Шығыс-Қазақстан облысы, Өскемен қ.</v>
      </c>
      <c r="N4982" s="26" t="s">
        <v>61</v>
      </c>
      <c r="O4982" s="26" t="str">
        <f>VLOOKUP(B4982,[1]ПланКаз!A4964:P8268,16,0)</f>
        <v>Наурыз</v>
      </c>
      <c r="P4982" s="26" t="s">
        <v>59</v>
      </c>
      <c r="Q4982" s="27" t="s">
        <v>61</v>
      </c>
      <c r="R4982" s="26"/>
      <c r="S4982" s="28" t="s">
        <v>61</v>
      </c>
      <c r="T4982" s="28" t="s">
        <v>61</v>
      </c>
      <c r="U4982" s="28">
        <v>130000</v>
      </c>
      <c r="V4982" s="28">
        <v>145600</v>
      </c>
      <c r="W4982" s="26"/>
      <c r="X4982" s="26" t="s">
        <v>72</v>
      </c>
      <c r="Y4982" s="26" t="s">
        <v>61</v>
      </c>
    </row>
    <row r="4983" spans="2:25" x14ac:dyDescent="0.2">
      <c r="B4983" s="26" t="s">
        <v>10150</v>
      </c>
      <c r="C4983" s="26" t="s">
        <v>55</v>
      </c>
      <c r="D4983" s="26" t="s">
        <v>10021</v>
      </c>
      <c r="E4983" s="26" t="str">
        <f>VLOOKUP(D4983,[1]ЕНС!A:E,2,FALSE)</f>
        <v>Услуги по обучению (кроме в области начального, среднего, высшего образования)</v>
      </c>
      <c r="F4983" s="26" t="str">
        <f>VLOOKUP(D4983,[1]ЕНС!A:E,3,FALSE)</f>
        <v>Услуги по обучению (обучению/подготовке/переподготовке/повышению квалификации)</v>
      </c>
      <c r="G4983" s="26" t="s">
        <v>10151</v>
      </c>
      <c r="H4983" s="26" t="s">
        <v>26</v>
      </c>
      <c r="I4983" s="26">
        <v>0</v>
      </c>
      <c r="J4983" s="26">
        <v>631010000</v>
      </c>
      <c r="K4983" s="26" t="str">
        <f>VLOOKUP(B4983,[1]ПланКаз!A4966:M8270,12,0)</f>
        <v>ҚР, ШҚО, Өскемен қ., Бажов көш., 10</v>
      </c>
      <c r="L4983" s="26" t="str">
        <f>VLOOKUP(B4983,[1]ПланКаз!A4964:M8268,13,0)</f>
        <v>Ақпан</v>
      </c>
      <c r="M4983" s="26" t="str">
        <f>VLOOKUP(B4983,[1]ПланКаз!A4966:N8270,14,0)</f>
        <v>Шығыс-Қазақстан облысы, Өскемен қ.</v>
      </c>
      <c r="N4983" s="26" t="s">
        <v>61</v>
      </c>
      <c r="O4983" s="26" t="str">
        <f>VLOOKUP(B4983,[1]ПланКаз!A4965:P8269,16,0)</f>
        <v>Ақпан</v>
      </c>
      <c r="P4983" s="26" t="s">
        <v>59</v>
      </c>
      <c r="Q4983" s="27" t="s">
        <v>61</v>
      </c>
      <c r="R4983" s="26"/>
      <c r="S4983" s="28" t="s">
        <v>61</v>
      </c>
      <c r="T4983" s="28" t="s">
        <v>61</v>
      </c>
      <c r="U4983" s="28">
        <v>20000</v>
      </c>
      <c r="V4983" s="28">
        <v>22400</v>
      </c>
      <c r="W4983" s="26"/>
      <c r="X4983" s="26" t="s">
        <v>72</v>
      </c>
      <c r="Y4983" s="26" t="s">
        <v>61</v>
      </c>
    </row>
    <row r="4984" spans="2:25" x14ac:dyDescent="0.2">
      <c r="B4984" s="26" t="s">
        <v>10152</v>
      </c>
      <c r="C4984" s="26" t="s">
        <v>55</v>
      </c>
      <c r="D4984" s="26" t="s">
        <v>9687</v>
      </c>
      <c r="E4984" s="26" t="str">
        <f>VLOOKUP(D4984,[1]ЕНС!A:E,2,FALSE)</f>
        <v>Услуги по аренде легковых автомобилей с водителем</v>
      </c>
      <c r="F4984" s="26" t="str">
        <f>VLOOKUP(D4984,[1]ЕНС!A:E,3,FALSE)</f>
        <v>Услуги по аренде легковых автомобилей с водителем</v>
      </c>
      <c r="G4984" s="26" t="s">
        <v>9688</v>
      </c>
      <c r="H4984" s="26" t="s">
        <v>26</v>
      </c>
      <c r="I4984" s="26">
        <v>0</v>
      </c>
      <c r="J4984" s="26">
        <v>631010000</v>
      </c>
      <c r="K4984" s="26" t="str">
        <f>VLOOKUP(B4984,[1]ПланКаз!A4967:M8271,12,0)</f>
        <v>ҚР, ШҚО, Өскемен қ., Бажов көш., 10</v>
      </c>
      <c r="L4984" s="26" t="str">
        <f>VLOOKUP(B4984,[1]ПланКаз!A4965:M8269,13,0)</f>
        <v>Қаңтар</v>
      </c>
      <c r="M4984" s="26" t="str">
        <f>VLOOKUP(B4984,[1]ПланКаз!A4967:N8271,14,0)</f>
        <v>Шығыс-Қазақстан облысы, Өскемен қ.</v>
      </c>
      <c r="N4984" s="26" t="s">
        <v>61</v>
      </c>
      <c r="O4984" s="26" t="str">
        <f>VLOOKUP(B4984,[1]ПланКаз!A4966:P8270,16,0)</f>
        <v>Қаңтар - Ақпан</v>
      </c>
      <c r="P4984" s="26" t="s">
        <v>59</v>
      </c>
      <c r="Q4984" s="27" t="s">
        <v>61</v>
      </c>
      <c r="R4984" s="26"/>
      <c r="S4984" s="28" t="s">
        <v>61</v>
      </c>
      <c r="T4984" s="28" t="s">
        <v>61</v>
      </c>
      <c r="U4984" s="28">
        <v>224000</v>
      </c>
      <c r="V4984" s="28">
        <v>250880</v>
      </c>
      <c r="W4984" s="26"/>
      <c r="X4984" s="26" t="s">
        <v>72</v>
      </c>
      <c r="Y4984" s="26" t="s">
        <v>61</v>
      </c>
    </row>
    <row r="4985" spans="2:25" x14ac:dyDescent="0.2">
      <c r="B4985" s="26" t="s">
        <v>10153</v>
      </c>
      <c r="C4985" s="26" t="s">
        <v>55</v>
      </c>
      <c r="D4985" s="26" t="s">
        <v>9687</v>
      </c>
      <c r="E4985" s="26" t="str">
        <f>VLOOKUP(D4985,[1]ЕНС!A:E,2,FALSE)</f>
        <v>Услуги по аренде легковых автомобилей с водителем</v>
      </c>
      <c r="F4985" s="26" t="str">
        <f>VLOOKUP(D4985,[1]ЕНС!A:E,3,FALSE)</f>
        <v>Услуги по аренде легковых автомобилей с водителем</v>
      </c>
      <c r="G4985" s="26" t="s">
        <v>9688</v>
      </c>
      <c r="H4985" s="26" t="s">
        <v>26</v>
      </c>
      <c r="I4985" s="26">
        <v>0</v>
      </c>
      <c r="J4985" s="26">
        <v>631010000</v>
      </c>
      <c r="K4985" s="26" t="str">
        <f>VLOOKUP(B4985,[1]ПланКаз!A4968:M8272,12,0)</f>
        <v>ҚР, ШҚО, Өскемен қ., Бажов көш., 10</v>
      </c>
      <c r="L4985" s="26" t="str">
        <f>VLOOKUP(B4985,[1]ПланКаз!A4966:M8270,13,0)</f>
        <v>Қаңтар</v>
      </c>
      <c r="M4985" s="26" t="str">
        <f>VLOOKUP(B4985,[1]ПланКаз!A4968:N8272,14,0)</f>
        <v>Шығыс-Қазақстан облысы, Өскемен қ.</v>
      </c>
      <c r="N4985" s="26" t="s">
        <v>61</v>
      </c>
      <c r="O4985" s="26" t="str">
        <f>VLOOKUP(B4985,[1]ПланКаз!A4967:P8271,16,0)</f>
        <v>Қаңтар - Ақпан</v>
      </c>
      <c r="P4985" s="26" t="s">
        <v>59</v>
      </c>
      <c r="Q4985" s="27" t="s">
        <v>61</v>
      </c>
      <c r="R4985" s="26"/>
      <c r="S4985" s="28" t="s">
        <v>61</v>
      </c>
      <c r="T4985" s="28" t="s">
        <v>61</v>
      </c>
      <c r="U4985" s="28">
        <v>224000</v>
      </c>
      <c r="V4985" s="28">
        <v>250880</v>
      </c>
      <c r="W4985" s="26"/>
      <c r="X4985" s="26" t="s">
        <v>72</v>
      </c>
      <c r="Y4985" s="26" t="s">
        <v>61</v>
      </c>
    </row>
    <row r="4986" spans="2:25" x14ac:dyDescent="0.2">
      <c r="B4986" s="26" t="s">
        <v>10154</v>
      </c>
      <c r="C4986" s="26" t="s">
        <v>55</v>
      </c>
      <c r="D4986" s="26" t="s">
        <v>9687</v>
      </c>
      <c r="E4986" s="26" t="str">
        <f>VLOOKUP(D4986,[1]ЕНС!A:E,2,FALSE)</f>
        <v>Услуги по аренде легковых автомобилей с водителем</v>
      </c>
      <c r="F4986" s="26" t="str">
        <f>VLOOKUP(D4986,[1]ЕНС!A:E,3,FALSE)</f>
        <v>Услуги по аренде легковых автомобилей с водителем</v>
      </c>
      <c r="G4986" s="26" t="s">
        <v>9688</v>
      </c>
      <c r="H4986" s="26" t="s">
        <v>26</v>
      </c>
      <c r="I4986" s="26">
        <v>0</v>
      </c>
      <c r="J4986" s="26">
        <v>631010000</v>
      </c>
      <c r="K4986" s="26" t="str">
        <f>VLOOKUP(B4986,[1]ПланКаз!A4969:M8273,12,0)</f>
        <v>ҚР, ШҚО, Өскемен қ., Бажов көш., 10</v>
      </c>
      <c r="L4986" s="26" t="str">
        <f>VLOOKUP(B4986,[1]ПланКаз!A4967:M8271,13,0)</f>
        <v>Қаңтар</v>
      </c>
      <c r="M4986" s="26" t="str">
        <f>VLOOKUP(B4986,[1]ПланКаз!A4969:N8273,14,0)</f>
        <v>Шығыс-Қазақстан облысы, Өскемен қ.</v>
      </c>
      <c r="N4986" s="26" t="s">
        <v>61</v>
      </c>
      <c r="O4986" s="26" t="str">
        <f>VLOOKUP(B4986,[1]ПланКаз!A4968:P8272,16,0)</f>
        <v>Қаңтар - Ақпан</v>
      </c>
      <c r="P4986" s="26" t="s">
        <v>59</v>
      </c>
      <c r="Q4986" s="27" t="s">
        <v>61</v>
      </c>
      <c r="R4986" s="26"/>
      <c r="S4986" s="28" t="s">
        <v>61</v>
      </c>
      <c r="T4986" s="28" t="s">
        <v>61</v>
      </c>
      <c r="U4986" s="28">
        <v>224000</v>
      </c>
      <c r="V4986" s="28">
        <v>250880</v>
      </c>
      <c r="W4986" s="26"/>
      <c r="X4986" s="26" t="s">
        <v>72</v>
      </c>
      <c r="Y4986" s="26" t="s">
        <v>61</v>
      </c>
    </row>
    <row r="4987" spans="2:25" x14ac:dyDescent="0.2">
      <c r="B4987" s="26" t="s">
        <v>10155</v>
      </c>
      <c r="C4987" s="26" t="s">
        <v>55</v>
      </c>
      <c r="D4987" s="26" t="s">
        <v>9687</v>
      </c>
      <c r="E4987" s="26" t="str">
        <f>VLOOKUP(D4987,[1]ЕНС!A:E,2,FALSE)</f>
        <v>Услуги по аренде легковых автомобилей с водителем</v>
      </c>
      <c r="F4987" s="26" t="str">
        <f>VLOOKUP(D4987,[1]ЕНС!A:E,3,FALSE)</f>
        <v>Услуги по аренде легковых автомобилей с водителем</v>
      </c>
      <c r="G4987" s="26" t="s">
        <v>9688</v>
      </c>
      <c r="H4987" s="26" t="s">
        <v>26</v>
      </c>
      <c r="I4987" s="26">
        <v>0</v>
      </c>
      <c r="J4987" s="26">
        <v>631010000</v>
      </c>
      <c r="K4987" s="26" t="str">
        <f>VLOOKUP(B4987,[1]ПланКаз!A4970:M8274,12,0)</f>
        <v>ҚР, ШҚО, Өскемен қ., Бажов көш., 10</v>
      </c>
      <c r="L4987" s="26" t="str">
        <f>VLOOKUP(B4987,[1]ПланКаз!A4968:M8272,13,0)</f>
        <v>Қаңтар</v>
      </c>
      <c r="M4987" s="26" t="str">
        <f>VLOOKUP(B4987,[1]ПланКаз!A4970:N8274,14,0)</f>
        <v>Шығыс-Қазақстан облысы, Өскемен қ.</v>
      </c>
      <c r="N4987" s="26" t="s">
        <v>61</v>
      </c>
      <c r="O4987" s="26" t="str">
        <f>VLOOKUP(B4987,[1]ПланКаз!A4969:P8273,16,0)</f>
        <v>Қаңтар - Ақпан</v>
      </c>
      <c r="P4987" s="26" t="s">
        <v>59</v>
      </c>
      <c r="Q4987" s="27" t="s">
        <v>61</v>
      </c>
      <c r="R4987" s="26"/>
      <c r="S4987" s="28" t="s">
        <v>61</v>
      </c>
      <c r="T4987" s="28" t="s">
        <v>61</v>
      </c>
      <c r="U4987" s="28">
        <v>224000</v>
      </c>
      <c r="V4987" s="28">
        <v>250880</v>
      </c>
      <c r="W4987" s="26"/>
      <c r="X4987" s="26" t="s">
        <v>72</v>
      </c>
      <c r="Y4987" s="26" t="s">
        <v>61</v>
      </c>
    </row>
    <row r="4988" spans="2:25" x14ac:dyDescent="0.2">
      <c r="B4988" s="26" t="s">
        <v>10156</v>
      </c>
      <c r="C4988" s="26" t="s">
        <v>55</v>
      </c>
      <c r="D4988" s="26" t="s">
        <v>9687</v>
      </c>
      <c r="E4988" s="26" t="str">
        <f>VLOOKUP(D4988,[1]ЕНС!A:E,2,FALSE)</f>
        <v>Услуги по аренде легковых автомобилей с водителем</v>
      </c>
      <c r="F4988" s="26" t="str">
        <f>VLOOKUP(D4988,[1]ЕНС!A:E,3,FALSE)</f>
        <v>Услуги по аренде легковых автомобилей с водителем</v>
      </c>
      <c r="G4988" s="26" t="s">
        <v>9688</v>
      </c>
      <c r="H4988" s="26" t="s">
        <v>26</v>
      </c>
      <c r="I4988" s="26">
        <v>0</v>
      </c>
      <c r="J4988" s="26">
        <v>631010000</v>
      </c>
      <c r="K4988" s="26" t="str">
        <f>VLOOKUP(B4988,[1]ПланКаз!A4971:M8275,12,0)</f>
        <v>ҚР, ШҚО, Өскемен қ., Бажов көш., 10</v>
      </c>
      <c r="L4988" s="26" t="str">
        <f>VLOOKUP(B4988,[1]ПланКаз!A4969:M8273,13,0)</f>
        <v>Қаңтар</v>
      </c>
      <c r="M4988" s="26" t="str">
        <f>VLOOKUP(B4988,[1]ПланКаз!A4971:N8275,14,0)</f>
        <v>Шығыс-Қазақстан облысы, Өскемен қ.</v>
      </c>
      <c r="N4988" s="26" t="s">
        <v>61</v>
      </c>
      <c r="O4988" s="26" t="str">
        <f>VLOOKUP(B4988,[1]ПланКаз!A4970:P8274,16,0)</f>
        <v>Қаңтар - Ақпан</v>
      </c>
      <c r="P4988" s="26" t="s">
        <v>59</v>
      </c>
      <c r="Q4988" s="27" t="s">
        <v>61</v>
      </c>
      <c r="R4988" s="26"/>
      <c r="S4988" s="28" t="s">
        <v>61</v>
      </c>
      <c r="T4988" s="28" t="s">
        <v>61</v>
      </c>
      <c r="U4988" s="28">
        <v>224000</v>
      </c>
      <c r="V4988" s="28">
        <v>250880</v>
      </c>
      <c r="W4988" s="26"/>
      <c r="X4988" s="26" t="s">
        <v>72</v>
      </c>
      <c r="Y4988" s="26" t="s">
        <v>61</v>
      </c>
    </row>
    <row r="4989" spans="2:25" x14ac:dyDescent="0.2">
      <c r="B4989" s="26" t="s">
        <v>10157</v>
      </c>
      <c r="C4989" s="26" t="s">
        <v>55</v>
      </c>
      <c r="D4989" s="26" t="s">
        <v>9687</v>
      </c>
      <c r="E4989" s="26" t="str">
        <f>VLOOKUP(D4989,[1]ЕНС!A:E,2,FALSE)</f>
        <v>Услуги по аренде легковых автомобилей с водителем</v>
      </c>
      <c r="F4989" s="26" t="str">
        <f>VLOOKUP(D4989,[1]ЕНС!A:E,3,FALSE)</f>
        <v>Услуги по аренде легковых автомобилей с водителем</v>
      </c>
      <c r="G4989" s="26" t="s">
        <v>9704</v>
      </c>
      <c r="H4989" s="26" t="s">
        <v>26</v>
      </c>
      <c r="I4989" s="26">
        <v>0</v>
      </c>
      <c r="J4989" s="26">
        <v>631010000</v>
      </c>
      <c r="K4989" s="26" t="str">
        <f>VLOOKUP(B4989,[1]ПланКаз!A4972:M8276,12,0)</f>
        <v>ҚР, ШҚО, Өскемен қ., Бажов көш., 10</v>
      </c>
      <c r="L4989" s="26" t="str">
        <f>VLOOKUP(B4989,[1]ПланКаз!A4970:M8274,13,0)</f>
        <v>Қаңтар</v>
      </c>
      <c r="M4989" s="26" t="str">
        <f>VLOOKUP(B4989,[1]ПланКаз!A4972:N8276,14,0)</f>
        <v>Шығыс-Қазақстан облысы, Өскемен қ.</v>
      </c>
      <c r="N4989" s="26" t="s">
        <v>61</v>
      </c>
      <c r="O4989" s="26" t="str">
        <f>VLOOKUP(B4989,[1]ПланКаз!A4971:P8275,16,0)</f>
        <v>Қаңтар - Ақпан</v>
      </c>
      <c r="P4989" s="26" t="s">
        <v>59</v>
      </c>
      <c r="Q4989" s="27" t="s">
        <v>61</v>
      </c>
      <c r="R4989" s="26"/>
      <c r="S4989" s="28" t="s">
        <v>61</v>
      </c>
      <c r="T4989" s="28" t="s">
        <v>61</v>
      </c>
      <c r="U4989" s="28">
        <v>224000</v>
      </c>
      <c r="V4989" s="28">
        <v>250880</v>
      </c>
      <c r="W4989" s="26"/>
      <c r="X4989" s="26" t="s">
        <v>72</v>
      </c>
      <c r="Y4989" s="26" t="s">
        <v>61</v>
      </c>
    </row>
    <row r="4990" spans="2:25" x14ac:dyDescent="0.2">
      <c r="B4990" s="26" t="s">
        <v>10158</v>
      </c>
      <c r="C4990" s="26" t="s">
        <v>9322</v>
      </c>
      <c r="D4990" s="26" t="s">
        <v>9687</v>
      </c>
      <c r="E4990" s="26" t="str">
        <f>VLOOKUP(D4990,[1]ЕНС!A:E,2,FALSE)</f>
        <v>Услуги по аренде легковых автомобилей с водителем</v>
      </c>
      <c r="F4990" s="26" t="str">
        <f>VLOOKUP(D4990,[1]ЕНС!A:E,3,FALSE)</f>
        <v>Услуги по аренде легковых автомобилей с водителем</v>
      </c>
      <c r="G4990" s="26" t="s">
        <v>9704</v>
      </c>
      <c r="H4990" s="26" t="s">
        <v>26</v>
      </c>
      <c r="I4990" s="26">
        <v>0</v>
      </c>
      <c r="J4990" s="26">
        <v>631010000</v>
      </c>
      <c r="K4990" s="26" t="str">
        <f>VLOOKUP(B4990,[1]ПланКаз!A4973:M8277,12,0)</f>
        <v>ҚР, ШҚО, Өскемен қ., Бажов көш., 10</v>
      </c>
      <c r="L4990" s="26" t="str">
        <f>VLOOKUP(B4990,[1]ПланКаз!A4971:M8275,13,0)</f>
        <v>Қаңтар</v>
      </c>
      <c r="M4990" s="26" t="str">
        <f>VLOOKUP(B4990,[1]ПланКаз!A4973:N8277,14,0)</f>
        <v>Шығыс-Қазақстан облысы, Өскемен қ.</v>
      </c>
      <c r="N4990" s="26" t="s">
        <v>61</v>
      </c>
      <c r="O4990" s="26" t="str">
        <f>VLOOKUP(B4990,[1]ПланКаз!A4972:P8276,16,0)</f>
        <v>Қаңтар - Ақпан</v>
      </c>
      <c r="P4990" s="26" t="s">
        <v>59</v>
      </c>
      <c r="Q4990" s="27" t="s">
        <v>61</v>
      </c>
      <c r="R4990" s="26"/>
      <c r="S4990" s="28" t="s">
        <v>61</v>
      </c>
      <c r="T4990" s="28" t="s">
        <v>61</v>
      </c>
      <c r="U4990" s="28">
        <v>224000</v>
      </c>
      <c r="V4990" s="28">
        <v>250880</v>
      </c>
      <c r="W4990" s="26"/>
      <c r="X4990" s="26" t="s">
        <v>72</v>
      </c>
      <c r="Y4990" s="26" t="s">
        <v>61</v>
      </c>
    </row>
    <row r="4991" spans="2:25" x14ac:dyDescent="0.2">
      <c r="B4991" s="26" t="s">
        <v>10159</v>
      </c>
      <c r="C4991" s="26" t="s">
        <v>55</v>
      </c>
      <c r="D4991" s="26" t="s">
        <v>9687</v>
      </c>
      <c r="E4991" s="26" t="str">
        <f>VLOOKUP(D4991,[1]ЕНС!A:E,2,FALSE)</f>
        <v>Услуги по аренде легковых автомобилей с водителем</v>
      </c>
      <c r="F4991" s="26" t="str">
        <f>VLOOKUP(D4991,[1]ЕНС!A:E,3,FALSE)</f>
        <v>Услуги по аренде легковых автомобилей с водителем</v>
      </c>
      <c r="G4991" s="26" t="s">
        <v>9704</v>
      </c>
      <c r="H4991" s="26" t="s">
        <v>26</v>
      </c>
      <c r="I4991" s="26">
        <v>0</v>
      </c>
      <c r="J4991" s="26">
        <v>631010000</v>
      </c>
      <c r="K4991" s="26" t="str">
        <f>VLOOKUP(B4991,[1]ПланКаз!A4974:M8278,12,0)</f>
        <v>ҚР, ШҚО, Өскемен қ., Бажов көш., 10</v>
      </c>
      <c r="L4991" s="26" t="str">
        <f>VLOOKUP(B4991,[1]ПланКаз!A4972:M8276,13,0)</f>
        <v>Қаңтар</v>
      </c>
      <c r="M4991" s="26" t="str">
        <f>VLOOKUP(B4991,[1]ПланКаз!A4974:N8278,14,0)</f>
        <v>Шығыс-Қазақстан облысы, Өскемен қ.</v>
      </c>
      <c r="N4991" s="26" t="s">
        <v>61</v>
      </c>
      <c r="O4991" s="26" t="str">
        <f>VLOOKUP(B4991,[1]ПланКаз!A4973:P8277,16,0)</f>
        <v>Қаңтар - Ақпан</v>
      </c>
      <c r="P4991" s="26" t="s">
        <v>59</v>
      </c>
      <c r="Q4991" s="27" t="s">
        <v>61</v>
      </c>
      <c r="R4991" s="26"/>
      <c r="S4991" s="28" t="s">
        <v>61</v>
      </c>
      <c r="T4991" s="28" t="s">
        <v>61</v>
      </c>
      <c r="U4991" s="28">
        <v>224000</v>
      </c>
      <c r="V4991" s="28">
        <v>250880</v>
      </c>
      <c r="W4991" s="26"/>
      <c r="X4991" s="26" t="s">
        <v>72</v>
      </c>
      <c r="Y4991" s="26" t="s">
        <v>61</v>
      </c>
    </row>
    <row r="4992" spans="2:25" x14ac:dyDescent="0.2">
      <c r="B4992" s="26" t="s">
        <v>10160</v>
      </c>
      <c r="C4992" s="26" t="s">
        <v>55</v>
      </c>
      <c r="D4992" s="26" t="s">
        <v>9687</v>
      </c>
      <c r="E4992" s="26" t="str">
        <f>VLOOKUP(D4992,[1]ЕНС!A:E,2,FALSE)</f>
        <v>Услуги по аренде легковых автомобилей с водителем</v>
      </c>
      <c r="F4992" s="26" t="str">
        <f>VLOOKUP(D4992,[1]ЕНС!A:E,3,FALSE)</f>
        <v>Услуги по аренде легковых автомобилей с водителем</v>
      </c>
      <c r="G4992" s="26" t="s">
        <v>9714</v>
      </c>
      <c r="H4992" s="26" t="s">
        <v>26</v>
      </c>
      <c r="I4992" s="26">
        <v>0</v>
      </c>
      <c r="J4992" s="26">
        <v>631010000</v>
      </c>
      <c r="K4992" s="26" t="str">
        <f>VLOOKUP(B4992,[1]ПланКаз!A4975:M8279,12,0)</f>
        <v>ҚР, ШҚО, Өскемен қ., Бажов көш., 10</v>
      </c>
      <c r="L4992" s="26" t="str">
        <f>VLOOKUP(B4992,[1]ПланКаз!A4973:M8277,13,0)</f>
        <v>Қаңтар</v>
      </c>
      <c r="M4992" s="26" t="str">
        <f>VLOOKUP(B4992,[1]ПланКаз!A4975:N8279,14,0)</f>
        <v>Шығыс-Қазақстан облысы, Семей қ.</v>
      </c>
      <c r="N4992" s="26" t="s">
        <v>61</v>
      </c>
      <c r="O4992" s="26" t="str">
        <f>VLOOKUP(B4992,[1]ПланКаз!A4974:P8278,16,0)</f>
        <v>Қаңтар - Ақпан</v>
      </c>
      <c r="P4992" s="26" t="s">
        <v>59</v>
      </c>
      <c r="Q4992" s="27" t="s">
        <v>61</v>
      </c>
      <c r="R4992" s="26"/>
      <c r="S4992" s="28" t="s">
        <v>61</v>
      </c>
      <c r="T4992" s="28" t="s">
        <v>61</v>
      </c>
      <c r="U4992" s="28">
        <v>224000</v>
      </c>
      <c r="V4992" s="28">
        <v>250880</v>
      </c>
      <c r="W4992" s="26"/>
      <c r="X4992" s="26" t="s">
        <v>72</v>
      </c>
      <c r="Y4992" s="26" t="s">
        <v>61</v>
      </c>
    </row>
    <row r="4993" spans="2:25" x14ac:dyDescent="0.2">
      <c r="B4993" s="26" t="s">
        <v>10161</v>
      </c>
      <c r="C4993" s="26" t="s">
        <v>55</v>
      </c>
      <c r="D4993" s="26" t="s">
        <v>9687</v>
      </c>
      <c r="E4993" s="26" t="str">
        <f>VLOOKUP(D4993,[1]ЕНС!A:E,2,FALSE)</f>
        <v>Услуги по аренде легковых автомобилей с водителем</v>
      </c>
      <c r="F4993" s="26" t="str">
        <f>VLOOKUP(D4993,[1]ЕНС!A:E,3,FALSE)</f>
        <v>Услуги по аренде легковых автомобилей с водителем</v>
      </c>
      <c r="G4993" s="26" t="s">
        <v>9714</v>
      </c>
      <c r="H4993" s="26" t="s">
        <v>26</v>
      </c>
      <c r="I4993" s="26">
        <v>0</v>
      </c>
      <c r="J4993" s="26">
        <v>631010000</v>
      </c>
      <c r="K4993" s="26" t="str">
        <f>VLOOKUP(B4993,[1]ПланКаз!A4976:M8280,12,0)</f>
        <v>ҚР, ШҚО, Өскемен қ., Бажов көш., 10</v>
      </c>
      <c r="L4993" s="26" t="str">
        <f>VLOOKUP(B4993,[1]ПланКаз!A4974:M8278,13,0)</f>
        <v>Қаңтар</v>
      </c>
      <c r="M4993" s="26" t="str">
        <f>VLOOKUP(B4993,[1]ПланКаз!A4976:N8280,14,0)</f>
        <v>Шығыс-Қазақстан облысы, Семей қ.</v>
      </c>
      <c r="N4993" s="26" t="s">
        <v>61</v>
      </c>
      <c r="O4993" s="26" t="str">
        <f>VLOOKUP(B4993,[1]ПланКаз!A4975:P8279,16,0)</f>
        <v>Қаңтар - Ақпан</v>
      </c>
      <c r="P4993" s="26" t="s">
        <v>59</v>
      </c>
      <c r="Q4993" s="27" t="s">
        <v>61</v>
      </c>
      <c r="R4993" s="26"/>
      <c r="S4993" s="28" t="s">
        <v>61</v>
      </c>
      <c r="T4993" s="28" t="s">
        <v>61</v>
      </c>
      <c r="U4993" s="28">
        <v>224000</v>
      </c>
      <c r="V4993" s="28">
        <v>250880</v>
      </c>
      <c r="W4993" s="26"/>
      <c r="X4993" s="26" t="s">
        <v>72</v>
      </c>
      <c r="Y4993" s="26" t="s">
        <v>61</v>
      </c>
    </row>
    <row r="4994" spans="2:25" x14ac:dyDescent="0.2">
      <c r="B4994" s="26" t="s">
        <v>10162</v>
      </c>
      <c r="C4994" s="26" t="s">
        <v>55</v>
      </c>
      <c r="D4994" s="26" t="s">
        <v>9687</v>
      </c>
      <c r="E4994" s="26" t="str">
        <f>VLOOKUP(D4994,[1]ЕНС!A:E,2,FALSE)</f>
        <v>Услуги по аренде легковых автомобилей с водителем</v>
      </c>
      <c r="F4994" s="26" t="str">
        <f>VLOOKUP(D4994,[1]ЕНС!A:E,3,FALSE)</f>
        <v>Услуги по аренде легковых автомобилей с водителем</v>
      </c>
      <c r="G4994" s="26" t="s">
        <v>9714</v>
      </c>
      <c r="H4994" s="26" t="s">
        <v>26</v>
      </c>
      <c r="I4994" s="26">
        <v>0</v>
      </c>
      <c r="J4994" s="26">
        <v>631010000</v>
      </c>
      <c r="K4994" s="26" t="str">
        <f>VLOOKUP(B4994,[1]ПланКаз!A4977:M8281,12,0)</f>
        <v>ҚР, ШҚО, Өскемен қ., Бажов көш., 10</v>
      </c>
      <c r="L4994" s="26" t="str">
        <f>VLOOKUP(B4994,[1]ПланКаз!A4975:M8279,13,0)</f>
        <v>Қаңтар</v>
      </c>
      <c r="M4994" s="26" t="str">
        <f>VLOOKUP(B4994,[1]ПланКаз!A4977:N8281,14,0)</f>
        <v>Шығыс-Қазақстан облысы, Семей қ.</v>
      </c>
      <c r="N4994" s="26" t="s">
        <v>61</v>
      </c>
      <c r="O4994" s="26" t="str">
        <f>VLOOKUP(B4994,[1]ПланКаз!A4976:P8280,16,0)</f>
        <v>Қаңтар - Ақпан</v>
      </c>
      <c r="P4994" s="26" t="s">
        <v>59</v>
      </c>
      <c r="Q4994" s="27" t="s">
        <v>61</v>
      </c>
      <c r="R4994" s="26"/>
      <c r="S4994" s="28" t="s">
        <v>61</v>
      </c>
      <c r="T4994" s="28" t="s">
        <v>61</v>
      </c>
      <c r="U4994" s="28">
        <v>224000</v>
      </c>
      <c r="V4994" s="28">
        <v>250880</v>
      </c>
      <c r="W4994" s="26"/>
      <c r="X4994" s="26" t="s">
        <v>72</v>
      </c>
      <c r="Y4994" s="26" t="s">
        <v>61</v>
      </c>
    </row>
    <row r="4995" spans="2:25" x14ac:dyDescent="0.2">
      <c r="B4995" s="26" t="s">
        <v>10163</v>
      </c>
      <c r="C4995" s="26" t="s">
        <v>55</v>
      </c>
      <c r="D4995" s="26" t="s">
        <v>9687</v>
      </c>
      <c r="E4995" s="26" t="str">
        <f>VLOOKUP(D4995,[1]ЕНС!A:E,2,FALSE)</f>
        <v>Услуги по аренде легковых автомобилей с водителем</v>
      </c>
      <c r="F4995" s="26" t="str">
        <f>VLOOKUP(D4995,[1]ЕНС!A:E,3,FALSE)</f>
        <v>Услуги по аренде легковых автомобилей с водителем</v>
      </c>
      <c r="G4995" s="26" t="s">
        <v>9714</v>
      </c>
      <c r="H4995" s="26" t="s">
        <v>26</v>
      </c>
      <c r="I4995" s="26">
        <v>0</v>
      </c>
      <c r="J4995" s="26">
        <v>631010000</v>
      </c>
      <c r="K4995" s="26" t="str">
        <f>VLOOKUP(B4995,[1]ПланКаз!A4978:M8282,12,0)</f>
        <v>ҚР, ШҚО, Өскемен қ., Бажов көш., 10</v>
      </c>
      <c r="L4995" s="26" t="str">
        <f>VLOOKUP(B4995,[1]ПланКаз!A4976:M8280,13,0)</f>
        <v>Қаңтар</v>
      </c>
      <c r="M4995" s="26" t="str">
        <f>VLOOKUP(B4995,[1]ПланКаз!A4978:N8282,14,0)</f>
        <v>Шығыс-Қазақстан облысы, Семей қ.</v>
      </c>
      <c r="N4995" s="26" t="s">
        <v>61</v>
      </c>
      <c r="O4995" s="26" t="str">
        <f>VLOOKUP(B4995,[1]ПланКаз!A4977:P8281,16,0)</f>
        <v>Қаңтар - Ақпан</v>
      </c>
      <c r="P4995" s="26" t="s">
        <v>59</v>
      </c>
      <c r="Q4995" s="27" t="s">
        <v>61</v>
      </c>
      <c r="R4995" s="26"/>
      <c r="S4995" s="28" t="s">
        <v>61</v>
      </c>
      <c r="T4995" s="28" t="s">
        <v>61</v>
      </c>
      <c r="U4995" s="28">
        <v>224000</v>
      </c>
      <c r="V4995" s="28">
        <v>250880</v>
      </c>
      <c r="W4995" s="26"/>
      <c r="X4995" s="26" t="s">
        <v>72</v>
      </c>
      <c r="Y4995" s="26" t="s">
        <v>61</v>
      </c>
    </row>
    <row r="4996" spans="2:25" x14ac:dyDescent="0.2">
      <c r="B4996" s="26" t="s">
        <v>10164</v>
      </c>
      <c r="C4996" s="26" t="s">
        <v>9322</v>
      </c>
      <c r="D4996" s="26" t="s">
        <v>9687</v>
      </c>
      <c r="E4996" s="26" t="str">
        <f>VLOOKUP(D4996,[1]ЕНС!A:E,2,FALSE)</f>
        <v>Услуги по аренде легковых автомобилей с водителем</v>
      </c>
      <c r="F4996" s="26" t="str">
        <f>VLOOKUP(D4996,[1]ЕНС!A:E,3,FALSE)</f>
        <v>Услуги по аренде легковых автомобилей с водителем</v>
      </c>
      <c r="G4996" s="26" t="s">
        <v>9714</v>
      </c>
      <c r="H4996" s="26" t="s">
        <v>26</v>
      </c>
      <c r="I4996" s="26">
        <v>0</v>
      </c>
      <c r="J4996" s="26">
        <v>631010000</v>
      </c>
      <c r="K4996" s="26" t="str">
        <f>VLOOKUP(B4996,[1]ПланКаз!A4979:M8283,12,0)</f>
        <v>ҚР, ШҚО, Өскемен қ., Бажов көш., 10</v>
      </c>
      <c r="L4996" s="26" t="str">
        <f>VLOOKUP(B4996,[1]ПланКаз!A4977:M8281,13,0)</f>
        <v>Қаңтар</v>
      </c>
      <c r="M4996" s="26" t="str">
        <f>VLOOKUP(B4996,[1]ПланКаз!A4979:N8283,14,0)</f>
        <v>Шығыс-Қазақстан облысы, Семей қ.</v>
      </c>
      <c r="N4996" s="26" t="s">
        <v>61</v>
      </c>
      <c r="O4996" s="26" t="str">
        <f>VLOOKUP(B4996,[1]ПланКаз!A4978:P8282,16,0)</f>
        <v>Қаңтар - Ақпан</v>
      </c>
      <c r="P4996" s="26" t="s">
        <v>59</v>
      </c>
      <c r="Q4996" s="27" t="s">
        <v>61</v>
      </c>
      <c r="R4996" s="26"/>
      <c r="S4996" s="28" t="s">
        <v>61</v>
      </c>
      <c r="T4996" s="28" t="s">
        <v>61</v>
      </c>
      <c r="U4996" s="28">
        <v>224000</v>
      </c>
      <c r="V4996" s="28">
        <v>250880</v>
      </c>
      <c r="W4996" s="26"/>
      <c r="X4996" s="26" t="s">
        <v>72</v>
      </c>
      <c r="Y4996" s="26" t="s">
        <v>61</v>
      </c>
    </row>
    <row r="4997" spans="2:25" x14ac:dyDescent="0.2">
      <c r="B4997" s="26" t="s">
        <v>10165</v>
      </c>
      <c r="C4997" s="26" t="s">
        <v>55</v>
      </c>
      <c r="D4997" s="26" t="s">
        <v>9687</v>
      </c>
      <c r="E4997" s="26" t="str">
        <f>VLOOKUP(D4997,[1]ЕНС!A:E,2,FALSE)</f>
        <v>Услуги по аренде легковых автомобилей с водителем</v>
      </c>
      <c r="F4997" s="26" t="str">
        <f>VLOOKUP(D4997,[1]ЕНС!A:E,3,FALSE)</f>
        <v>Услуги по аренде легковых автомобилей с водителем</v>
      </c>
      <c r="G4997" s="26" t="s">
        <v>9714</v>
      </c>
      <c r="H4997" s="26" t="s">
        <v>26</v>
      </c>
      <c r="I4997" s="26">
        <v>0</v>
      </c>
      <c r="J4997" s="26">
        <v>631010000</v>
      </c>
      <c r="K4997" s="26" t="str">
        <f>VLOOKUP(B4997,[1]ПланКаз!A4980:M8284,12,0)</f>
        <v>ҚР, ШҚО, Өскемен қ., Бажов көш., 10</v>
      </c>
      <c r="L4997" s="26" t="str">
        <f>VLOOKUP(B4997,[1]ПланКаз!A4978:M8282,13,0)</f>
        <v>Қаңтар</v>
      </c>
      <c r="M4997" s="26" t="str">
        <f>VLOOKUP(B4997,[1]ПланКаз!A4980:N8284,14,0)</f>
        <v>Шығыс-Қазақстан облысы, Семей қ.</v>
      </c>
      <c r="N4997" s="26" t="s">
        <v>61</v>
      </c>
      <c r="O4997" s="26" t="str">
        <f>VLOOKUP(B4997,[1]ПланКаз!A4979:P8283,16,0)</f>
        <v>Қаңтар - Ақпан</v>
      </c>
      <c r="P4997" s="26" t="s">
        <v>59</v>
      </c>
      <c r="Q4997" s="27" t="s">
        <v>61</v>
      </c>
      <c r="R4997" s="26"/>
      <c r="S4997" s="28" t="s">
        <v>61</v>
      </c>
      <c r="T4997" s="28" t="s">
        <v>61</v>
      </c>
      <c r="U4997" s="28">
        <v>224000</v>
      </c>
      <c r="V4997" s="28">
        <v>250880</v>
      </c>
      <c r="W4997" s="26"/>
      <c r="X4997" s="26" t="s">
        <v>72</v>
      </c>
      <c r="Y4997" s="26" t="s">
        <v>61</v>
      </c>
    </row>
    <row r="4998" spans="2:25" x14ac:dyDescent="0.2">
      <c r="B4998" s="26" t="s">
        <v>10166</v>
      </c>
      <c r="C4998" s="26" t="s">
        <v>55</v>
      </c>
      <c r="D4998" s="26" t="s">
        <v>9687</v>
      </c>
      <c r="E4998" s="26" t="str">
        <f>VLOOKUP(D4998,[1]ЕНС!A:E,2,FALSE)</f>
        <v>Услуги по аренде легковых автомобилей с водителем</v>
      </c>
      <c r="F4998" s="26" t="str">
        <f>VLOOKUP(D4998,[1]ЕНС!A:E,3,FALSE)</f>
        <v>Услуги по аренде легковых автомобилей с водителем</v>
      </c>
      <c r="G4998" s="26" t="s">
        <v>9714</v>
      </c>
      <c r="H4998" s="26" t="s">
        <v>26</v>
      </c>
      <c r="I4998" s="26">
        <v>0</v>
      </c>
      <c r="J4998" s="26">
        <v>631010000</v>
      </c>
      <c r="K4998" s="26" t="str">
        <f>VLOOKUP(B4998,[1]ПланКаз!A4981:M8285,12,0)</f>
        <v>ҚР, ШҚО, Өскемен қ., Бажов көш., 10</v>
      </c>
      <c r="L4998" s="26" t="str">
        <f>VLOOKUP(B4998,[1]ПланКаз!A4979:M8283,13,0)</f>
        <v>Қаңтар</v>
      </c>
      <c r="M4998" s="26" t="str">
        <f>VLOOKUP(B4998,[1]ПланКаз!A4981:N8285,14,0)</f>
        <v>Шығыс-Қазақстан облысы, Семей қ.</v>
      </c>
      <c r="N4998" s="26" t="s">
        <v>61</v>
      </c>
      <c r="O4998" s="26" t="str">
        <f>VLOOKUP(B4998,[1]ПланКаз!A4980:P8284,16,0)</f>
        <v>Қаңтар - Ақпан</v>
      </c>
      <c r="P4998" s="26" t="s">
        <v>59</v>
      </c>
      <c r="Q4998" s="27" t="s">
        <v>61</v>
      </c>
      <c r="R4998" s="26"/>
      <c r="S4998" s="28" t="s">
        <v>61</v>
      </c>
      <c r="T4998" s="28" t="s">
        <v>61</v>
      </c>
      <c r="U4998" s="28">
        <v>224000</v>
      </c>
      <c r="V4998" s="28">
        <v>250880</v>
      </c>
      <c r="W4998" s="26"/>
      <c r="X4998" s="26" t="s">
        <v>72</v>
      </c>
      <c r="Y4998" s="26" t="s">
        <v>61</v>
      </c>
    </row>
    <row r="4999" spans="2:25" x14ac:dyDescent="0.2">
      <c r="B4999" s="26" t="s">
        <v>10167</v>
      </c>
      <c r="C4999" s="26" t="s">
        <v>9322</v>
      </c>
      <c r="D4999" s="26" t="s">
        <v>9687</v>
      </c>
      <c r="E4999" s="26" t="str">
        <f>VLOOKUP(D4999,[1]ЕНС!A:E,2,FALSE)</f>
        <v>Услуги по аренде легковых автомобилей с водителем</v>
      </c>
      <c r="F4999" s="26" t="str">
        <f>VLOOKUP(D4999,[1]ЕНС!A:E,3,FALSE)</f>
        <v>Услуги по аренде легковых автомобилей с водителем</v>
      </c>
      <c r="G4999" s="26" t="s">
        <v>9714</v>
      </c>
      <c r="H4999" s="26" t="s">
        <v>26</v>
      </c>
      <c r="I4999" s="26">
        <v>0</v>
      </c>
      <c r="J4999" s="26">
        <v>631010000</v>
      </c>
      <c r="K4999" s="26" t="str">
        <f>VLOOKUP(B4999,[1]ПланКаз!A4982:M8286,12,0)</f>
        <v>ҚР, ШҚО, Өскемен қ., Бажов көш., 10</v>
      </c>
      <c r="L4999" s="26" t="str">
        <f>VLOOKUP(B4999,[1]ПланКаз!A4980:M8284,13,0)</f>
        <v>Қаңтар</v>
      </c>
      <c r="M4999" s="26" t="str">
        <f>VLOOKUP(B4999,[1]ПланКаз!A4982:N8286,14,0)</f>
        <v>Шығыс-Қазақстан облысы, Семей қ.</v>
      </c>
      <c r="N4999" s="26" t="s">
        <v>61</v>
      </c>
      <c r="O4999" s="26" t="str">
        <f>VLOOKUP(B4999,[1]ПланКаз!A4981:P8285,16,0)</f>
        <v>Қаңтар - Ақпан</v>
      </c>
      <c r="P4999" s="26" t="s">
        <v>59</v>
      </c>
      <c r="Q4999" s="27" t="s">
        <v>61</v>
      </c>
      <c r="R4999" s="26"/>
      <c r="S4999" s="28" t="s">
        <v>61</v>
      </c>
      <c r="T4999" s="28" t="s">
        <v>61</v>
      </c>
      <c r="U4999" s="28">
        <v>224000</v>
      </c>
      <c r="V4999" s="28">
        <v>250880</v>
      </c>
      <c r="W4999" s="26"/>
      <c r="X4999" s="26" t="s">
        <v>72</v>
      </c>
      <c r="Y4999" s="26" t="s">
        <v>61</v>
      </c>
    </row>
    <row r="5000" spans="2:25" x14ac:dyDescent="0.2">
      <c r="B5000" s="26" t="s">
        <v>10168</v>
      </c>
      <c r="C5000" s="26" t="s">
        <v>9322</v>
      </c>
      <c r="D5000" s="26" t="s">
        <v>9687</v>
      </c>
      <c r="E5000" s="26" t="str">
        <f>VLOOKUP(D5000,[1]ЕНС!A:E,2,FALSE)</f>
        <v>Услуги по аренде легковых автомобилей с водителем</v>
      </c>
      <c r="F5000" s="26" t="str">
        <f>VLOOKUP(D5000,[1]ЕНС!A:E,3,FALSE)</f>
        <v>Услуги по аренде легковых автомобилей с водителем</v>
      </c>
      <c r="G5000" s="26" t="s">
        <v>9714</v>
      </c>
      <c r="H5000" s="26" t="s">
        <v>26</v>
      </c>
      <c r="I5000" s="26">
        <v>0</v>
      </c>
      <c r="J5000" s="26">
        <v>631010000</v>
      </c>
      <c r="K5000" s="26" t="str">
        <f>VLOOKUP(B5000,[1]ПланКаз!A4983:M8287,12,0)</f>
        <v>ҚР, ШҚО, Өскемен қ., Бажов көш., 10</v>
      </c>
      <c r="L5000" s="26" t="str">
        <f>VLOOKUP(B5000,[1]ПланКаз!A4981:M8285,13,0)</f>
        <v>Қаңтар</v>
      </c>
      <c r="M5000" s="26" t="str">
        <f>VLOOKUP(B5000,[1]ПланКаз!A4983:N8287,14,0)</f>
        <v>Шығыс-Қазақстан облысы, Семей қ.</v>
      </c>
      <c r="N5000" s="26" t="s">
        <v>61</v>
      </c>
      <c r="O5000" s="26" t="str">
        <f>VLOOKUP(B5000,[1]ПланКаз!A4982:P8286,16,0)</f>
        <v>Қаңтар - Ақпан</v>
      </c>
      <c r="P5000" s="26" t="s">
        <v>59</v>
      </c>
      <c r="Q5000" s="27" t="s">
        <v>61</v>
      </c>
      <c r="R5000" s="26"/>
      <c r="S5000" s="28" t="s">
        <v>61</v>
      </c>
      <c r="T5000" s="28" t="s">
        <v>61</v>
      </c>
      <c r="U5000" s="28">
        <v>224000</v>
      </c>
      <c r="V5000" s="28">
        <v>250880</v>
      </c>
      <c r="W5000" s="26"/>
      <c r="X5000" s="26" t="s">
        <v>72</v>
      </c>
      <c r="Y5000" s="26" t="s">
        <v>61</v>
      </c>
    </row>
    <row r="5001" spans="2:25" x14ac:dyDescent="0.2">
      <c r="B5001" s="26" t="s">
        <v>10169</v>
      </c>
      <c r="C5001" s="26" t="s">
        <v>55</v>
      </c>
      <c r="D5001" s="26" t="s">
        <v>10170</v>
      </c>
      <c r="E5001" s="26" t="str">
        <f>VLOOKUP(D5001,[1]ЕНС!A:E,2,FALSE)</f>
        <v>Услуги по считыванию показаний приборов учета</v>
      </c>
      <c r="F5001" s="26" t="str">
        <f>VLOOKUP(D5001,[1]ЕНС!A:E,3,FALSE)</f>
        <v>Услуги по считыванию показаний приборов учета</v>
      </c>
      <c r="G5001" s="26" t="s">
        <v>10171</v>
      </c>
      <c r="H5001" s="26" t="s">
        <v>26</v>
      </c>
      <c r="I5001" s="26">
        <v>0</v>
      </c>
      <c r="J5001" s="26">
        <v>631010000</v>
      </c>
      <c r="K5001" s="26" t="str">
        <f>VLOOKUP(B5001,[1]ПланКаз!A4984:M8288,12,0)</f>
        <v>ҚР, ШҚО, Өскемен қ., Бажов көш., 10</v>
      </c>
      <c r="L5001" s="26" t="str">
        <f>VLOOKUP(B5001,[1]ПланКаз!A4982:M8286,13,0)</f>
        <v>Наурыз - Сәуір</v>
      </c>
      <c r="M5001" s="26" t="str">
        <f>VLOOKUP(B5001,[1]ПланКаз!A4984:N8288,14,0)</f>
        <v>Шығыс-Қазақстан облысы, Риддер қ.</v>
      </c>
      <c r="N5001" s="26" t="s">
        <v>61</v>
      </c>
      <c r="O5001" s="26" t="str">
        <f>VLOOKUP(B5001,[1]ПланКаз!A4983:P8287,16,0)</f>
        <v>Сәуір - Маусым</v>
      </c>
      <c r="P5001" s="26" t="s">
        <v>59</v>
      </c>
      <c r="Q5001" s="27" t="s">
        <v>61</v>
      </c>
      <c r="R5001" s="26"/>
      <c r="S5001" s="28" t="s">
        <v>61</v>
      </c>
      <c r="T5001" s="28" t="s">
        <v>61</v>
      </c>
      <c r="U5001" s="28">
        <v>328950</v>
      </c>
      <c r="V5001" s="28">
        <v>368424</v>
      </c>
      <c r="W5001" s="26"/>
      <c r="X5001" s="26" t="s">
        <v>72</v>
      </c>
      <c r="Y5001" s="26" t="s">
        <v>61</v>
      </c>
    </row>
    <row r="5002" spans="2:25" x14ac:dyDescent="0.2">
      <c r="B5002" s="26" t="s">
        <v>10172</v>
      </c>
      <c r="C5002" s="26" t="s">
        <v>55</v>
      </c>
      <c r="D5002" s="26" t="s">
        <v>10170</v>
      </c>
      <c r="E5002" s="26" t="str">
        <f>VLOOKUP(D5002,[1]ЕНС!A:E,2,FALSE)</f>
        <v>Услуги по считыванию показаний приборов учета</v>
      </c>
      <c r="F5002" s="26" t="str">
        <f>VLOOKUP(D5002,[1]ЕНС!A:E,3,FALSE)</f>
        <v>Услуги по считыванию показаний приборов учета</v>
      </c>
      <c r="G5002" s="26" t="s">
        <v>10171</v>
      </c>
      <c r="H5002" s="26" t="s">
        <v>26</v>
      </c>
      <c r="I5002" s="26">
        <v>0</v>
      </c>
      <c r="J5002" s="26">
        <v>631010000</v>
      </c>
      <c r="K5002" s="26" t="str">
        <f>VLOOKUP(B5002,[1]ПланКаз!A4985:M8289,12,0)</f>
        <v>ҚР, ШҚО, Өскемен қ., Бажов көш., 10</v>
      </c>
      <c r="L5002" s="26" t="str">
        <f>VLOOKUP(B5002,[1]ПланКаз!A4983:M8287,13,0)</f>
        <v>Наурыз - Сәуір</v>
      </c>
      <c r="M5002" s="26" t="str">
        <f>VLOOKUP(B5002,[1]ПланКаз!A4985:N8289,14,0)</f>
        <v>Шығыс-Қазақстан облысы, Риддер қ.</v>
      </c>
      <c r="N5002" s="26" t="s">
        <v>61</v>
      </c>
      <c r="O5002" s="26" t="str">
        <f>VLOOKUP(B5002,[1]ПланКаз!A4984:P8288,16,0)</f>
        <v>Сәуір - Маусым</v>
      </c>
      <c r="P5002" s="26" t="s">
        <v>59</v>
      </c>
      <c r="Q5002" s="27" t="s">
        <v>61</v>
      </c>
      <c r="R5002" s="26"/>
      <c r="S5002" s="28" t="s">
        <v>61</v>
      </c>
      <c r="T5002" s="28" t="s">
        <v>61</v>
      </c>
      <c r="U5002" s="28">
        <v>1771663.5</v>
      </c>
      <c r="V5002" s="28">
        <v>1984263.12</v>
      </c>
      <c r="W5002" s="26"/>
      <c r="X5002" s="26" t="s">
        <v>72</v>
      </c>
      <c r="Y5002" s="26" t="s">
        <v>61</v>
      </c>
    </row>
    <row r="5003" spans="2:25" x14ac:dyDescent="0.2">
      <c r="B5003" s="26" t="s">
        <v>10173</v>
      </c>
      <c r="C5003" s="26" t="s">
        <v>55</v>
      </c>
      <c r="D5003" s="26" t="s">
        <v>10021</v>
      </c>
      <c r="E5003" s="26" t="str">
        <f>VLOOKUP(D5003,[1]ЕНС!A:E,2,FALSE)</f>
        <v>Услуги по обучению (кроме в области начального, среднего, высшего образования)</v>
      </c>
      <c r="F5003" s="26" t="str">
        <f>VLOOKUP(D5003,[1]ЕНС!A:E,3,FALSE)</f>
        <v>Услуги по обучению (обучению/подготовке/переподготовке/повышению квалификации)</v>
      </c>
      <c r="G5003" s="26" t="s">
        <v>10174</v>
      </c>
      <c r="H5003" s="26" t="s">
        <v>26</v>
      </c>
      <c r="I5003" s="26">
        <v>0</v>
      </c>
      <c r="J5003" s="26">
        <v>631010000</v>
      </c>
      <c r="K5003" s="26" t="str">
        <f>VLOOKUP(B5003,[1]ПланКаз!A4986:M8290,12,0)</f>
        <v>ҚР, ШҚО, Өскемен қ., Бажов көш., 10</v>
      </c>
      <c r="L5003" s="26" t="str">
        <f>VLOOKUP(B5003,[1]ПланКаз!A4984:M8288,13,0)</f>
        <v>Наурыз</v>
      </c>
      <c r="M5003" s="26" t="str">
        <f>VLOOKUP(B5003,[1]ПланКаз!A4986:N8290,14,0)</f>
        <v>Шығыс-Қазақстан облысы, Өскемен қ.</v>
      </c>
      <c r="N5003" s="26" t="s">
        <v>61</v>
      </c>
      <c r="O5003" s="26" t="str">
        <f>VLOOKUP(B5003,[1]ПланКаз!A4985:P8289,16,0)</f>
        <v>Наурыз - Сәуір</v>
      </c>
      <c r="P5003" s="26" t="s">
        <v>59</v>
      </c>
      <c r="Q5003" s="27" t="s">
        <v>61</v>
      </c>
      <c r="R5003" s="26"/>
      <c r="S5003" s="28" t="s">
        <v>61</v>
      </c>
      <c r="T5003" s="28" t="s">
        <v>61</v>
      </c>
      <c r="U5003" s="28">
        <v>4464286</v>
      </c>
      <c r="V5003" s="28">
        <v>5000000.32</v>
      </c>
      <c r="W5003" s="26"/>
      <c r="X5003" s="26" t="s">
        <v>72</v>
      </c>
      <c r="Y5003" s="26" t="s">
        <v>61</v>
      </c>
    </row>
    <row r="5004" spans="2:25" x14ac:dyDescent="0.2">
      <c r="B5004" s="26" t="s">
        <v>10175</v>
      </c>
      <c r="C5004" s="26" t="s">
        <v>55</v>
      </c>
      <c r="D5004" s="26" t="s">
        <v>9881</v>
      </c>
      <c r="E5004" s="26" t="str">
        <f>VLOOKUP(D5004,[1]ЕНС!A:E,2,FALSE)</f>
        <v>Услуги по опорожнению/очищению отходов выгребных ям/отстойников/септиков/туалетов</v>
      </c>
      <c r="F5004" s="26" t="str">
        <f>VLOOKUP(D5004,[1]ЕНС!A:E,3,FALSE)</f>
        <v>Услуги по опорожнению/очищению отходов выгребных ям/отстойников/септиков/туалетов</v>
      </c>
      <c r="G5004" s="26" t="s">
        <v>9882</v>
      </c>
      <c r="H5004" s="26" t="s">
        <v>22</v>
      </c>
      <c r="I5004" s="26">
        <v>0</v>
      </c>
      <c r="J5004" s="26">
        <v>631010000</v>
      </c>
      <c r="K5004" s="26" t="str">
        <f>VLOOKUP(B5004,[1]ПланКаз!A4987:M8291,12,0)</f>
        <v>ҚР, ШҚО, Өскемен қ., Бажов көш., 10</v>
      </c>
      <c r="L5004" s="26" t="str">
        <f>VLOOKUP(B5004,[1]ПланКаз!A4985:M8289,13,0)</f>
        <v>Наурыз - Сәуір</v>
      </c>
      <c r="M5004" s="26" t="str">
        <f>VLOOKUP(B5004,[1]ПланКаз!A4987:N8291,14,0)</f>
        <v>Шығыс-Қазақстан облысы, Жаңа Бұқтырма к.</v>
      </c>
      <c r="N5004" s="26" t="s">
        <v>61</v>
      </c>
      <c r="O5004" s="26" t="str">
        <f>VLOOKUP(B5004,[1]ПланКаз!A4986:P8290,16,0)</f>
        <v>Бір жылдың ішінде</v>
      </c>
      <c r="P5004" s="26" t="s">
        <v>59</v>
      </c>
      <c r="Q5004" s="27" t="s">
        <v>61</v>
      </c>
      <c r="R5004" s="26"/>
      <c r="S5004" s="28" t="s">
        <v>61</v>
      </c>
      <c r="T5004" s="28" t="s">
        <v>61</v>
      </c>
      <c r="U5004" s="28">
        <v>484000</v>
      </c>
      <c r="V5004" s="28">
        <v>542080</v>
      </c>
      <c r="W5004" s="26"/>
      <c r="X5004" s="26" t="s">
        <v>72</v>
      </c>
      <c r="Y5004" s="26" t="s">
        <v>61</v>
      </c>
    </row>
    <row r="5005" spans="2:25" x14ac:dyDescent="0.2">
      <c r="B5005" s="26" t="s">
        <v>10176</v>
      </c>
      <c r="C5005" s="26" t="s">
        <v>55</v>
      </c>
      <c r="D5005" s="26" t="s">
        <v>9806</v>
      </c>
      <c r="E5005" s="26" t="str">
        <f>VLOOKUP(D5005,[1]ЕНС!A:E,2,FALSE)</f>
        <v>Услуги по распределению горячей воды (тепловой энергии) на коммунально-бытовые нужды</v>
      </c>
      <c r="F5005" s="26" t="str">
        <f>VLOOKUP(D5005,[1]ЕНС!A:E,3,FALSE)</f>
        <v>Услуги по передаче, распределению горячей воды (тепловой энергии) на  коммунально-бытовые нужды</v>
      </c>
      <c r="G5005" s="26" t="s">
        <v>9807</v>
      </c>
      <c r="H5005" s="26" t="s">
        <v>26</v>
      </c>
      <c r="I5005" s="26">
        <v>0</v>
      </c>
      <c r="J5005" s="26">
        <v>631010000</v>
      </c>
      <c r="K5005" s="26" t="str">
        <f>VLOOKUP(B5005,[1]ПланКаз!A4988:M8292,12,0)</f>
        <v>ҚР, ШҚО, Өскемен қ., Бажов көш., 10</v>
      </c>
      <c r="L5005" s="26" t="str">
        <f>VLOOKUP(B5005,[1]ПланКаз!A4986:M8290,13,0)</f>
        <v>Наурыз - Сәуір</v>
      </c>
      <c r="M5005" s="26" t="str">
        <f>VLOOKUP(B5005,[1]ПланКаз!A4988:N8292,14,0)</f>
        <v>Шығыс-Қазақстан облысы, Семей қ.</v>
      </c>
      <c r="N5005" s="26" t="s">
        <v>61</v>
      </c>
      <c r="O5005" s="26" t="str">
        <f>VLOOKUP(B5005,[1]ПланКаз!A4987:P8291,16,0)</f>
        <v>Бір жылдың ішінде</v>
      </c>
      <c r="P5005" s="26" t="s">
        <v>59</v>
      </c>
      <c r="Q5005" s="27" t="s">
        <v>61</v>
      </c>
      <c r="R5005" s="26"/>
      <c r="S5005" s="28" t="s">
        <v>61</v>
      </c>
      <c r="T5005" s="28" t="s">
        <v>61</v>
      </c>
      <c r="U5005" s="28">
        <v>0</v>
      </c>
      <c r="V5005" s="28">
        <v>0</v>
      </c>
      <c r="W5005" s="26"/>
      <c r="X5005" s="26" t="s">
        <v>72</v>
      </c>
      <c r="Y5005" s="26" t="s">
        <v>213</v>
      </c>
    </row>
    <row r="5006" spans="2:25" x14ac:dyDescent="0.2">
      <c r="B5006" s="26" t="s">
        <v>10177</v>
      </c>
      <c r="C5006" s="26" t="s">
        <v>9322</v>
      </c>
      <c r="D5006" s="26" t="s">
        <v>9806</v>
      </c>
      <c r="E5006" s="26" t="str">
        <f>VLOOKUP(D5006,[1]ЕНС!A:E,2,FALSE)</f>
        <v>Услуги по распределению горячей воды (тепловой энергии) на коммунально-бытовые нужды</v>
      </c>
      <c r="F5006" s="26" t="str">
        <f>VLOOKUP(D5006,[1]ЕНС!A:E,3,FALSE)</f>
        <v>Услуги по передаче, распределению горячей воды (тепловой энергии) на  коммунально-бытовые нужды</v>
      </c>
      <c r="G5006" s="26" t="s">
        <v>9807</v>
      </c>
      <c r="H5006" s="26" t="s">
        <v>26</v>
      </c>
      <c r="I5006" s="26">
        <v>0</v>
      </c>
      <c r="J5006" s="26">
        <v>631010000</v>
      </c>
      <c r="K5006" s="26" t="str">
        <f>VLOOKUP(B5006,[1]ПланКаз!A4989:M8293,12,0)</f>
        <v>ҚР, ШҚО, Өскемен қ., Бажов көш., 10</v>
      </c>
      <c r="L5006" s="26" t="str">
        <f>VLOOKUP(B5006,[1]ПланКаз!A4987:M8291,13,0)</f>
        <v>Наурыз - Сәуір</v>
      </c>
      <c r="M5006" s="26" t="str">
        <f>VLOOKUP(B5006,[1]ПланКаз!A4989:N8293,14,0)</f>
        <v>Шығыс-Қазақстан облысы, Зыряновск қ.</v>
      </c>
      <c r="N5006" s="26" t="s">
        <v>61</v>
      </c>
      <c r="O5006" s="26" t="str">
        <f>VLOOKUP(B5006,[1]ПланКаз!A4988:P8292,16,0)</f>
        <v>Бір жылдың ішінде</v>
      </c>
      <c r="P5006" s="26" t="s">
        <v>59</v>
      </c>
      <c r="Q5006" s="27" t="s">
        <v>61</v>
      </c>
      <c r="R5006" s="26"/>
      <c r="S5006" s="28" t="s">
        <v>61</v>
      </c>
      <c r="T5006" s="28" t="s">
        <v>61</v>
      </c>
      <c r="U5006" s="28">
        <v>0</v>
      </c>
      <c r="V5006" s="28">
        <v>0</v>
      </c>
      <c r="W5006" s="26"/>
      <c r="X5006" s="26" t="s">
        <v>72</v>
      </c>
      <c r="Y5006" s="26" t="s">
        <v>213</v>
      </c>
    </row>
    <row r="5007" spans="2:25" x14ac:dyDescent="0.2">
      <c r="B5007" s="26" t="s">
        <v>10178</v>
      </c>
      <c r="C5007" s="26" t="s">
        <v>9322</v>
      </c>
      <c r="D5007" s="26" t="s">
        <v>9817</v>
      </c>
      <c r="E5007" s="26" t="str">
        <f>VLOOKUP(D5007,[1]ЕНС!A:E,2,FALSE)</f>
        <v>Услуги по холодному водоснабжению с использованием систем централизованного водоснабжения</v>
      </c>
      <c r="F5007" s="26" t="str">
        <f>VLOOKUP(D5007,[1]ЕНС!A:E,3,FALSE)</f>
        <v>Услуги по передаче, распределению и холодному водоснабжению с использованием систем централизованного водоснабжения</v>
      </c>
      <c r="G5007" s="26" t="s">
        <v>9818</v>
      </c>
      <c r="H5007" s="26" t="s">
        <v>26</v>
      </c>
      <c r="I5007" s="26">
        <v>0</v>
      </c>
      <c r="J5007" s="26">
        <v>631010000</v>
      </c>
      <c r="K5007" s="26" t="str">
        <f>VLOOKUP(B5007,[1]ПланКаз!A4990:M8294,12,0)</f>
        <v>ҚР, ШҚО, Өскемен қ., Бажов көш., 10</v>
      </c>
      <c r="L5007" s="26" t="str">
        <f>VLOOKUP(B5007,[1]ПланКаз!A4988:M8292,13,0)</f>
        <v>Наурыз - Сәуір</v>
      </c>
      <c r="M5007" s="26" t="str">
        <f>VLOOKUP(B5007,[1]ПланКаз!A4990:N8294,14,0)</f>
        <v>Шығыс-Қазақстан облысы, Жаңа Бұқтырма к.</v>
      </c>
      <c r="N5007" s="26" t="s">
        <v>61</v>
      </c>
      <c r="O5007" s="26" t="str">
        <f>VLOOKUP(B5007,[1]ПланКаз!A4989:P8293,16,0)</f>
        <v>Бір жылдың ішінде</v>
      </c>
      <c r="P5007" s="26" t="s">
        <v>59</v>
      </c>
      <c r="Q5007" s="27" t="s">
        <v>61</v>
      </c>
      <c r="R5007" s="26"/>
      <c r="S5007" s="28" t="s">
        <v>61</v>
      </c>
      <c r="T5007" s="28" t="s">
        <v>61</v>
      </c>
      <c r="U5007" s="28">
        <v>8030</v>
      </c>
      <c r="V5007" s="28">
        <v>8993.6</v>
      </c>
      <c r="W5007" s="26"/>
      <c r="X5007" s="26" t="s">
        <v>72</v>
      </c>
      <c r="Y5007" s="26" t="s">
        <v>61</v>
      </c>
    </row>
    <row r="5008" spans="2:25" x14ac:dyDescent="0.2">
      <c r="B5008" s="26" t="s">
        <v>10179</v>
      </c>
      <c r="C5008" s="26" t="s">
        <v>55</v>
      </c>
      <c r="D5008" s="26" t="s">
        <v>10050</v>
      </c>
      <c r="E5008" s="26" t="str">
        <f>VLOOKUP(D5008,[1]ЕНС!A:E,2,FALSE)</f>
        <v>Услуги по медицинскому осмотру персонала, включая предварительные, периодические и внеочередные (внеплановые) осмотры</v>
      </c>
      <c r="F5008" s="26" t="str">
        <f>VLOOKUP(D5008,[1]ЕНС!A:E,3,FALSE)</f>
        <v>Услуги по медицинскому осмотру персонала, включая предварительные, периодические и  внеочередные (внеплановые) осмотры</v>
      </c>
      <c r="G5008" s="26" t="s">
        <v>10051</v>
      </c>
      <c r="H5008" s="26" t="s">
        <v>26</v>
      </c>
      <c r="I5008" s="26">
        <v>0</v>
      </c>
      <c r="J5008" s="26">
        <v>631010000</v>
      </c>
      <c r="K5008" s="26" t="str">
        <f>VLOOKUP(B5008,[1]ПланКаз!A4991:M8295,12,0)</f>
        <v>ҚР, ШҚО, Өскемен қ., Бажов көш., 10</v>
      </c>
      <c r="L5008" s="26" t="str">
        <f>VLOOKUP(B5008,[1]ПланКаз!A4989:M8293,13,0)</f>
        <v>Сәуір</v>
      </c>
      <c r="M5008" s="26" t="str">
        <f>VLOOKUP(B5008,[1]ПланКаз!A4991:N8295,14,0)</f>
        <v>Шығыс-Қазақстан облысы, Күршім а.</v>
      </c>
      <c r="N5008" s="26" t="s">
        <v>61</v>
      </c>
      <c r="O5008" s="26" t="str">
        <f>VLOOKUP(B5008,[1]ПланКаз!A4990:P8294,16,0)</f>
        <v>Сәуір</v>
      </c>
      <c r="P5008" s="26" t="s">
        <v>59</v>
      </c>
      <c r="Q5008" s="27" t="s">
        <v>61</v>
      </c>
      <c r="R5008" s="26"/>
      <c r="S5008" s="28" t="s">
        <v>61</v>
      </c>
      <c r="T5008" s="28" t="s">
        <v>61</v>
      </c>
      <c r="U5008" s="28">
        <v>972579</v>
      </c>
      <c r="V5008" s="28">
        <v>972579</v>
      </c>
      <c r="W5008" s="26"/>
      <c r="X5008" s="26" t="s">
        <v>72</v>
      </c>
      <c r="Y5008" s="26" t="s">
        <v>61</v>
      </c>
    </row>
    <row r="5009" spans="2:25" x14ac:dyDescent="0.2">
      <c r="B5009" s="26" t="s">
        <v>10180</v>
      </c>
      <c r="C5009" s="26" t="s">
        <v>55</v>
      </c>
      <c r="D5009" s="26" t="s">
        <v>10021</v>
      </c>
      <c r="E5009" s="26" t="str">
        <f>VLOOKUP(D5009,[1]ЕНС!A:E,2,FALSE)</f>
        <v>Услуги по обучению (кроме в области начального, среднего, высшего образования)</v>
      </c>
      <c r="F5009" s="26" t="str">
        <f>VLOOKUP(D5009,[1]ЕНС!A:E,3,FALSE)</f>
        <v>Услуги по обучению (обучению/подготовке/переподготовке/повышению квалификации)</v>
      </c>
      <c r="G5009" s="26" t="s">
        <v>10181</v>
      </c>
      <c r="H5009" s="26" t="s">
        <v>26</v>
      </c>
      <c r="I5009" s="26">
        <v>0</v>
      </c>
      <c r="J5009" s="26">
        <v>631010000</v>
      </c>
      <c r="K5009" s="26" t="str">
        <f>VLOOKUP(B5009,[1]ПланКаз!A4992:M8296,12,0)</f>
        <v>ҚР, ШҚО, Өскемен қ., Бажов көш., 10</v>
      </c>
      <c r="L5009" s="26" t="str">
        <f>VLOOKUP(B5009,[1]ПланКаз!A4990:M8294,13,0)</f>
        <v>Наурыз</v>
      </c>
      <c r="M5009" s="26" t="str">
        <f>VLOOKUP(B5009,[1]ПланКаз!A4992:N8296,14,0)</f>
        <v>Шығыс-Қазақстан облысы, Өскемен қ.</v>
      </c>
      <c r="N5009" s="26" t="s">
        <v>61</v>
      </c>
      <c r="O5009" s="26" t="str">
        <f>VLOOKUP(B5009,[1]ПланКаз!A4991:P8295,16,0)</f>
        <v>Наурыз</v>
      </c>
      <c r="P5009" s="26" t="s">
        <v>59</v>
      </c>
      <c r="Q5009" s="27" t="s">
        <v>61</v>
      </c>
      <c r="R5009" s="26"/>
      <c r="S5009" s="28" t="s">
        <v>61</v>
      </c>
      <c r="T5009" s="28" t="s">
        <v>61</v>
      </c>
      <c r="U5009" s="28">
        <v>468000</v>
      </c>
      <c r="V5009" s="28">
        <v>524160</v>
      </c>
      <c r="W5009" s="26"/>
      <c r="X5009" s="26" t="s">
        <v>72</v>
      </c>
      <c r="Y5009" s="26" t="s">
        <v>61</v>
      </c>
    </row>
    <row r="5010" spans="2:25" x14ac:dyDescent="0.2">
      <c r="B5010" s="26" t="s">
        <v>10182</v>
      </c>
      <c r="C5010" s="26" t="s">
        <v>55</v>
      </c>
      <c r="D5010" s="26" t="s">
        <v>10050</v>
      </c>
      <c r="E5010" s="26" t="str">
        <f>VLOOKUP(D5010,[1]ЕНС!A:E,2,FALSE)</f>
        <v>Услуги по медицинскому осмотру персонала, включая предварительные, периодические и внеочередные (внеплановые) осмотры</v>
      </c>
      <c r="F5010" s="26" t="str">
        <f>VLOOKUP(D5010,[1]ЕНС!A:E,3,FALSE)</f>
        <v>Услуги по медицинскому осмотру персонала, включая предварительные, периодические и  внеочередные (внеплановые) осмотры</v>
      </c>
      <c r="G5010" s="26" t="s">
        <v>10051</v>
      </c>
      <c r="H5010" s="26" t="s">
        <v>26</v>
      </c>
      <c r="I5010" s="26">
        <v>0</v>
      </c>
      <c r="J5010" s="26">
        <v>631010000</v>
      </c>
      <c r="K5010" s="26" t="str">
        <f>VLOOKUP(B5010,[1]ПланКаз!A4993:M8297,12,0)</f>
        <v>ҚР, ШҚО, Өскемен қ., Бажов көш., 10</v>
      </c>
      <c r="L5010" s="26" t="str">
        <f>VLOOKUP(B5010,[1]ПланКаз!A4991:M8295,13,0)</f>
        <v>Сәуір</v>
      </c>
      <c r="M5010" s="26" t="str">
        <f>VLOOKUP(B5010,[1]ПланКаз!A4993:N8297,14,0)</f>
        <v>Шығыс-Қазақстан облысы, Таврическое а.</v>
      </c>
      <c r="N5010" s="26" t="s">
        <v>61</v>
      </c>
      <c r="O5010" s="26" t="str">
        <f>VLOOKUP(B5010,[1]ПланКаз!A4992:P8296,16,0)</f>
        <v>Сәуір</v>
      </c>
      <c r="P5010" s="26" t="s">
        <v>59</v>
      </c>
      <c r="Q5010" s="27" t="s">
        <v>61</v>
      </c>
      <c r="R5010" s="26"/>
      <c r="S5010" s="28" t="s">
        <v>61</v>
      </c>
      <c r="T5010" s="28" t="s">
        <v>61</v>
      </c>
      <c r="U5010" s="28">
        <v>381311</v>
      </c>
      <c r="V5010" s="28">
        <v>381311</v>
      </c>
      <c r="W5010" s="26"/>
      <c r="X5010" s="26" t="s">
        <v>72</v>
      </c>
      <c r="Y5010" s="26" t="s">
        <v>61</v>
      </c>
    </row>
    <row r="5011" spans="2:25" x14ac:dyDescent="0.2">
      <c r="B5011" s="26" t="s">
        <v>10183</v>
      </c>
      <c r="C5011" s="26" t="s">
        <v>55</v>
      </c>
      <c r="D5011" s="26" t="s">
        <v>10050</v>
      </c>
      <c r="E5011" s="26" t="str">
        <f>VLOOKUP(D5011,[1]ЕНС!A:E,2,FALSE)</f>
        <v>Услуги по медицинскому осмотру персонала, включая предварительные, периодические и внеочередные (внеплановые) осмотры</v>
      </c>
      <c r="F5011" s="26" t="str">
        <f>VLOOKUP(D5011,[1]ЕНС!A:E,3,FALSE)</f>
        <v>Услуги по медицинскому осмотру персонала, включая предварительные, периодические и  внеочередные (внеплановые) осмотры</v>
      </c>
      <c r="G5011" s="26" t="s">
        <v>10051</v>
      </c>
      <c r="H5011" s="26" t="s">
        <v>26</v>
      </c>
      <c r="I5011" s="26">
        <v>0</v>
      </c>
      <c r="J5011" s="26">
        <v>631010000</v>
      </c>
      <c r="K5011" s="26" t="str">
        <f>VLOOKUP(B5011,[1]ПланКаз!A4994:M8298,12,0)</f>
        <v>ҚР, ШҚО, Өскемен қ., Бажов көш., 10</v>
      </c>
      <c r="L5011" s="26" t="str">
        <f>VLOOKUP(B5011,[1]ПланКаз!A4992:M8296,13,0)</f>
        <v>Сәуір</v>
      </c>
      <c r="M5011" s="26" t="str">
        <f>VLOOKUP(B5011,[1]ПланКаз!A4994:N8298,14,0)</f>
        <v>Шығыс-Қазақстан облысы, Бородулиха а.</v>
      </c>
      <c r="N5011" s="26" t="s">
        <v>61</v>
      </c>
      <c r="O5011" s="26" t="str">
        <f>VLOOKUP(B5011,[1]ПланКаз!A4993:P8297,16,0)</f>
        <v>Сәуір</v>
      </c>
      <c r="P5011" s="26" t="s">
        <v>59</v>
      </c>
      <c r="Q5011" s="27" t="s">
        <v>61</v>
      </c>
      <c r="R5011" s="26"/>
      <c r="S5011" s="28" t="s">
        <v>61</v>
      </c>
      <c r="T5011" s="28" t="s">
        <v>61</v>
      </c>
      <c r="U5011" s="28">
        <v>502057</v>
      </c>
      <c r="V5011" s="28">
        <v>502057</v>
      </c>
      <c r="W5011" s="26"/>
      <c r="X5011" s="26" t="s">
        <v>72</v>
      </c>
      <c r="Y5011" s="26" t="s">
        <v>61</v>
      </c>
    </row>
    <row r="5012" spans="2:25" x14ac:dyDescent="0.2">
      <c r="B5012" s="26" t="s">
        <v>10184</v>
      </c>
      <c r="C5012" s="26" t="s">
        <v>55</v>
      </c>
      <c r="D5012" s="26" t="s">
        <v>10021</v>
      </c>
      <c r="E5012" s="26" t="str">
        <f>VLOOKUP(D5012,[1]ЕНС!A:E,2,FALSE)</f>
        <v>Услуги по обучению (кроме в области начального, среднего, высшего образования)</v>
      </c>
      <c r="F5012" s="26" t="str">
        <f>VLOOKUP(D5012,[1]ЕНС!A:E,3,FALSE)</f>
        <v>Услуги по обучению (обучению/подготовке/переподготовке/повышению квалификации)</v>
      </c>
      <c r="G5012" s="26" t="s">
        <v>10174</v>
      </c>
      <c r="H5012" s="26" t="s">
        <v>26</v>
      </c>
      <c r="I5012" s="26">
        <v>0</v>
      </c>
      <c r="J5012" s="26">
        <v>631010000</v>
      </c>
      <c r="K5012" s="26" t="str">
        <f>VLOOKUP(B5012,[1]ПланКаз!A4995:M8299,12,0)</f>
        <v>ҚР, ШҚО, Өскемен қ., Бажов көш., 10</v>
      </c>
      <c r="L5012" s="26" t="str">
        <f>VLOOKUP(B5012,[1]ПланКаз!A4993:M8297,13,0)</f>
        <v>Сәуір</v>
      </c>
      <c r="M5012" s="26" t="str">
        <f>VLOOKUP(B5012,[1]ПланКаз!A4995:N8299,14,0)</f>
        <v>Шығыс-Қазақстан облысы, Өскемен қ.</v>
      </c>
      <c r="N5012" s="26" t="s">
        <v>61</v>
      </c>
      <c r="O5012" s="26" t="str">
        <f>VLOOKUP(B5012,[1]ПланКаз!A4994:P8298,16,0)</f>
        <v>Сәуір</v>
      </c>
      <c r="P5012" s="26" t="s">
        <v>5185</v>
      </c>
      <c r="Q5012" s="27" t="s">
        <v>61</v>
      </c>
      <c r="R5012" s="26"/>
      <c r="S5012" s="28" t="s">
        <v>61</v>
      </c>
      <c r="T5012" s="28" t="s">
        <v>61</v>
      </c>
      <c r="U5012" s="28">
        <v>625000</v>
      </c>
      <c r="V5012" s="28">
        <v>700000</v>
      </c>
      <c r="W5012" s="26"/>
      <c r="X5012" s="26" t="s">
        <v>72</v>
      </c>
      <c r="Y5012" s="26" t="s">
        <v>9384</v>
      </c>
    </row>
    <row r="5013" spans="2:25" x14ac:dyDescent="0.2">
      <c r="B5013" s="26" t="s">
        <v>10185</v>
      </c>
      <c r="C5013" s="26" t="s">
        <v>55</v>
      </c>
      <c r="D5013" s="26" t="s">
        <v>10121</v>
      </c>
      <c r="E5013" s="26" t="str">
        <f>VLOOKUP(D5013,[1]ЕНС!A:E,2,FALSE)</f>
        <v>Услуги по аренде специальной техники</v>
      </c>
      <c r="F5013" s="26" t="str">
        <f>VLOOKUP(D5013,[1]ЕНС!A:E,3,FALSE)</f>
        <v>Аренда специальной техники</v>
      </c>
      <c r="G5013" s="26" t="s">
        <v>10122</v>
      </c>
      <c r="H5013" s="26" t="s">
        <v>26</v>
      </c>
      <c r="I5013" s="26">
        <v>0</v>
      </c>
      <c r="J5013" s="26">
        <v>631010000</v>
      </c>
      <c r="K5013" s="26" t="str">
        <f>VLOOKUP(B5013,[1]ПланКаз!A4996:M8300,12,0)</f>
        <v>ҚР, ШҚО, Өскемен қ., Бажов көш., 10</v>
      </c>
      <c r="L5013" s="26" t="str">
        <f>VLOOKUP(B5013,[1]ПланКаз!A4994:M8298,13,0)</f>
        <v>Наурыз - Сәуір</v>
      </c>
      <c r="M5013" s="26" t="str">
        <f>VLOOKUP(B5013,[1]ПланКаз!A4996:N8300,14,0)</f>
        <v>Шығыс-Қазақстан облысы, Өскемен қ.</v>
      </c>
      <c r="N5013" s="26" t="s">
        <v>61</v>
      </c>
      <c r="O5013" s="26" t="str">
        <f>VLOOKUP(B5013,[1]ПланКаз!A4995:P8299,16,0)</f>
        <v>Сәуір - Маусым</v>
      </c>
      <c r="P5013" s="26" t="s">
        <v>59</v>
      </c>
      <c r="Q5013" s="27" t="s">
        <v>61</v>
      </c>
      <c r="R5013" s="26"/>
      <c r="S5013" s="28" t="s">
        <v>61</v>
      </c>
      <c r="T5013" s="28" t="s">
        <v>61</v>
      </c>
      <c r="U5013" s="28">
        <v>2160000</v>
      </c>
      <c r="V5013" s="28">
        <v>2419200</v>
      </c>
      <c r="W5013" s="26"/>
      <c r="X5013" s="26" t="s">
        <v>72</v>
      </c>
      <c r="Y5013" s="26" t="s">
        <v>61</v>
      </c>
    </row>
    <row r="5014" spans="2:25" x14ac:dyDescent="0.2">
      <c r="B5014" s="26" t="s">
        <v>10186</v>
      </c>
      <c r="C5014" s="26" t="s">
        <v>55</v>
      </c>
      <c r="D5014" s="26" t="s">
        <v>9797</v>
      </c>
      <c r="E5014" s="26" t="str">
        <f>VLOOKUP(D5014,[1]ЕНС!A:E,2,FALSE)</f>
        <v>Услуги по представлению доменного имени</v>
      </c>
      <c r="F5014" s="26" t="str">
        <f>VLOOKUP(D5014,[1]ЕНС!A:E,3,FALSE)</f>
        <v>Услуги по представлению и продлению пользования доменным именем</v>
      </c>
      <c r="G5014" s="26" t="s">
        <v>9798</v>
      </c>
      <c r="H5014" s="26" t="s">
        <v>26</v>
      </c>
      <c r="I5014" s="26">
        <v>0</v>
      </c>
      <c r="J5014" s="26">
        <v>631010000</v>
      </c>
      <c r="K5014" s="26" t="str">
        <f>VLOOKUP(B5014,[1]ПланКаз!A4997:M8301,12,0)</f>
        <v>ҚР, ШҚО, Өскемен қ., Бажов көш., 10</v>
      </c>
      <c r="L5014" s="26" t="str">
        <f>VLOOKUP(B5014,[1]ПланКаз!A4995:M8299,13,0)</f>
        <v>Сәуір - Мамыр</v>
      </c>
      <c r="M5014" s="26" t="str">
        <f>VLOOKUP(B5014,[1]ПланКаз!A4997:N8301,14,0)</f>
        <v>Шығыс-Қазақстан облысы, Өскемен қ.</v>
      </c>
      <c r="N5014" s="26" t="s">
        <v>61</v>
      </c>
      <c r="O5014" s="26" t="str">
        <f>VLOOKUP(B5014,[1]ПланКаз!A4996:P8300,16,0)</f>
        <v>Сәуір - Желтоқсан</v>
      </c>
      <c r="P5014" s="26" t="s">
        <v>59</v>
      </c>
      <c r="Q5014" s="27" t="s">
        <v>61</v>
      </c>
      <c r="R5014" s="26"/>
      <c r="S5014" s="28" t="s">
        <v>61</v>
      </c>
      <c r="T5014" s="28" t="s">
        <v>61</v>
      </c>
      <c r="U5014" s="28">
        <v>1143000</v>
      </c>
      <c r="V5014" s="28">
        <v>1280160</v>
      </c>
      <c r="W5014" s="26"/>
      <c r="X5014" s="26" t="s">
        <v>72</v>
      </c>
      <c r="Y5014" s="26" t="s">
        <v>61</v>
      </c>
    </row>
    <row r="5015" spans="2:25" x14ac:dyDescent="0.2">
      <c r="B5015" s="26" t="s">
        <v>10187</v>
      </c>
      <c r="C5015" s="26" t="s">
        <v>55</v>
      </c>
      <c r="D5015" s="26" t="s">
        <v>9957</v>
      </c>
      <c r="E5015" s="26" t="str">
        <f>VLOOKUP(D5015,[1]ЕНС!A:E,2,FALSE)</f>
        <v>Услуги по оформлению</v>
      </c>
      <c r="F5015" s="26" t="str">
        <f>VLOOKUP(D5015,[1]ЕНС!A:E,3,FALSE)</f>
        <v>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v>
      </c>
      <c r="G5015" s="26" t="s">
        <v>9960</v>
      </c>
      <c r="H5015" s="26" t="s">
        <v>26</v>
      </c>
      <c r="I5015" s="26">
        <v>0</v>
      </c>
      <c r="J5015" s="26">
        <v>631010000</v>
      </c>
      <c r="K5015" s="26" t="str">
        <f>VLOOKUP(B5015,[1]ПланКаз!A4998:M8302,12,0)</f>
        <v>ҚР, ШҚО, Өскемен қ., Бажов көш., 10</v>
      </c>
      <c r="L5015" s="26" t="str">
        <f>VLOOKUP(B5015,[1]ПланКаз!A4996:M8300,13,0)</f>
        <v>Мамыр - Маусым</v>
      </c>
      <c r="M5015" s="26" t="str">
        <f>VLOOKUP(B5015,[1]ПланКаз!A4998:N8302,14,0)</f>
        <v>Қазақстан, Шығыс Қазақстан облысы</v>
      </c>
      <c r="N5015" s="26" t="s">
        <v>61</v>
      </c>
      <c r="O5015" s="26" t="str">
        <f>VLOOKUP(B5015,[1]ПланКаз!A4997:P8301,16,0)</f>
        <v>Бір жылдың ішінде</v>
      </c>
      <c r="P5015" s="26" t="s">
        <v>59</v>
      </c>
      <c r="Q5015" s="27" t="s">
        <v>61</v>
      </c>
      <c r="R5015" s="26"/>
      <c r="S5015" s="28" t="s">
        <v>61</v>
      </c>
      <c r="T5015" s="28" t="s">
        <v>61</v>
      </c>
      <c r="U5015" s="28">
        <v>801</v>
      </c>
      <c r="V5015" s="28">
        <v>897.12</v>
      </c>
      <c r="W5015" s="26"/>
      <c r="X5015" s="26" t="s">
        <v>72</v>
      </c>
      <c r="Y5015" s="26" t="s">
        <v>61</v>
      </c>
    </row>
    <row r="5016" spans="2:25" x14ac:dyDescent="0.2">
      <c r="B5016" s="26" t="s">
        <v>10188</v>
      </c>
      <c r="C5016" s="26" t="s">
        <v>55</v>
      </c>
      <c r="D5016" s="26" t="s">
        <v>10029</v>
      </c>
      <c r="E5016" s="26" t="str">
        <f>VLOOKUP(D5016,[1]ЕНС!A:E,2,FALSE)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16" s="26" t="str">
        <f>VLOOKUP(D5016,[1]ЕНС!A:E,3,FALSE)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16" s="26" t="s">
        <v>10189</v>
      </c>
      <c r="H5016" s="26" t="s">
        <v>26</v>
      </c>
      <c r="I5016" s="26">
        <v>0</v>
      </c>
      <c r="J5016" s="26">
        <v>631010000</v>
      </c>
      <c r="K5016" s="26" t="str">
        <f>VLOOKUP(B5016,[1]ПланКаз!A4999:M8303,12,0)</f>
        <v>ҚР, ШҚО, Өскемен қ., Бажов көш., 10</v>
      </c>
      <c r="L5016" s="26" t="str">
        <f>VLOOKUP(B5016,[1]ПланКаз!A4997:M8301,13,0)</f>
        <v>Сәуір</v>
      </c>
      <c r="M5016" s="26" t="str">
        <f>VLOOKUP(B5016,[1]ПланКаз!A4999:N8303,14,0)</f>
        <v>Шығыс-Қазақстан облысы, Өскемен қ.</v>
      </c>
      <c r="N5016" s="26" t="s">
        <v>61</v>
      </c>
      <c r="O5016" s="26" t="str">
        <f>VLOOKUP(B5016,[1]ПланКаз!A4998:P8302,16,0)</f>
        <v>Сәуір</v>
      </c>
      <c r="P5016" s="26" t="s">
        <v>59</v>
      </c>
      <c r="Q5016" s="27" t="s">
        <v>61</v>
      </c>
      <c r="R5016" s="26"/>
      <c r="S5016" s="28" t="s">
        <v>61</v>
      </c>
      <c r="T5016" s="28" t="s">
        <v>61</v>
      </c>
      <c r="U5016" s="28">
        <v>169643</v>
      </c>
      <c r="V5016" s="28">
        <v>190000.16</v>
      </c>
      <c r="W5016" s="26"/>
      <c r="X5016" s="26" t="s">
        <v>72</v>
      </c>
      <c r="Y5016" s="26" t="s">
        <v>61</v>
      </c>
    </row>
    <row r="5017" spans="2:25" x14ac:dyDescent="0.2">
      <c r="B5017" s="26" t="s">
        <v>10190</v>
      </c>
      <c r="C5017" s="26" t="s">
        <v>55</v>
      </c>
      <c r="D5017" s="26" t="s">
        <v>10029</v>
      </c>
      <c r="E5017" s="26" t="str">
        <f>VLOOKUP(D5017,[1]ЕНС!A:E,2,FALSE)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17" s="26" t="str">
        <f>VLOOKUP(D5017,[1]ЕНС!A:E,3,FALSE)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17" s="26" t="s">
        <v>10191</v>
      </c>
      <c r="H5017" s="26" t="s">
        <v>26</v>
      </c>
      <c r="I5017" s="26">
        <v>0</v>
      </c>
      <c r="J5017" s="26">
        <v>631010000</v>
      </c>
      <c r="K5017" s="26" t="str">
        <f>VLOOKUP(B5017,[1]ПланКаз!A5000:M8304,12,0)</f>
        <v>ҚР, ШҚО, Өскемен қ., Бажов көш., 10</v>
      </c>
      <c r="L5017" s="26" t="str">
        <f>VLOOKUP(B5017,[1]ПланКаз!A4998:M8302,13,0)</f>
        <v>Сәуір</v>
      </c>
      <c r="M5017" s="26" t="str">
        <f>VLOOKUP(B5017,[1]ПланКаз!A5000:N8304,14,0)</f>
        <v>Шығыс-Қазақстан облысы, Өскемен қ.</v>
      </c>
      <c r="N5017" s="26" t="s">
        <v>61</v>
      </c>
      <c r="O5017" s="26" t="str">
        <f>VLOOKUP(B5017,[1]ПланКаз!A4999:P8303,16,0)</f>
        <v>Сәуір</v>
      </c>
      <c r="P5017" s="26" t="s">
        <v>59</v>
      </c>
      <c r="Q5017" s="27" t="s">
        <v>61</v>
      </c>
      <c r="R5017" s="26"/>
      <c r="S5017" s="28" t="s">
        <v>61</v>
      </c>
      <c r="T5017" s="28" t="s">
        <v>61</v>
      </c>
      <c r="U5017" s="28">
        <v>223500</v>
      </c>
      <c r="V5017" s="28">
        <v>250320</v>
      </c>
      <c r="W5017" s="26"/>
      <c r="X5017" s="26" t="s">
        <v>72</v>
      </c>
      <c r="Y5017" s="26" t="s">
        <v>61</v>
      </c>
    </row>
    <row r="5018" spans="2:25" x14ac:dyDescent="0.2">
      <c r="B5018" s="26" t="s">
        <v>10192</v>
      </c>
      <c r="C5018" s="26" t="s">
        <v>55</v>
      </c>
      <c r="D5018" s="26" t="s">
        <v>10029</v>
      </c>
      <c r="E5018" s="26" t="str">
        <f>VLOOKUP(D5018,[1]ЕНС!A:E,2,FALSE)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18" s="26" t="str">
        <f>VLOOKUP(D5018,[1]ЕНС!A:E,3,FALSE)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18" s="26" t="s">
        <v>10193</v>
      </c>
      <c r="H5018" s="26" t="s">
        <v>26</v>
      </c>
      <c r="I5018" s="26">
        <v>0</v>
      </c>
      <c r="J5018" s="26">
        <v>631010000</v>
      </c>
      <c r="K5018" s="26" t="str">
        <f>VLOOKUP(B5018,[1]ПланКаз!A5001:M8305,12,0)</f>
        <v>ҚР, ШҚО, Өскемен қ., Бажов көш., 10</v>
      </c>
      <c r="L5018" s="26" t="str">
        <f>VLOOKUP(B5018,[1]ПланКаз!A4999:M8303,13,0)</f>
        <v>Сәуір</v>
      </c>
      <c r="M5018" s="26" t="str">
        <f>VLOOKUP(B5018,[1]ПланКаз!A5001:N8305,14,0)</f>
        <v>Шығыс-Қазақстан облысы, Өскемен қ.</v>
      </c>
      <c r="N5018" s="26" t="s">
        <v>61</v>
      </c>
      <c r="O5018" s="26" t="str">
        <f>VLOOKUP(B5018,[1]ПланКаз!A5000:P8304,16,0)</f>
        <v>Сәуір</v>
      </c>
      <c r="P5018" s="26" t="s">
        <v>59</v>
      </c>
      <c r="Q5018" s="27" t="s">
        <v>61</v>
      </c>
      <c r="R5018" s="26"/>
      <c r="S5018" s="28" t="s">
        <v>61</v>
      </c>
      <c r="T5018" s="28" t="s">
        <v>61</v>
      </c>
      <c r="U5018" s="28">
        <v>120000</v>
      </c>
      <c r="V5018" s="28">
        <v>134400</v>
      </c>
      <c r="W5018" s="26"/>
      <c r="X5018" s="26" t="s">
        <v>72</v>
      </c>
      <c r="Y5018" s="26" t="s">
        <v>61</v>
      </c>
    </row>
    <row r="5019" spans="2:25" x14ac:dyDescent="0.2">
      <c r="B5019" s="26" t="s">
        <v>10194</v>
      </c>
      <c r="C5019" s="26" t="s">
        <v>55</v>
      </c>
      <c r="D5019" s="26" t="s">
        <v>10195</v>
      </c>
      <c r="E5019" s="26" t="str">
        <f>VLOOKUP(D5019,[1]ЕНС!A:E,2,FALSE)</f>
        <v>Услуги по экспертизе/анализу/проверке документации</v>
      </c>
      <c r="F5019" s="26" t="str">
        <f>VLOOKUP(D5019,[1]ЕНС!A:E,3,FALSE)</f>
        <v>Услуги по экспертизе/анализу/проверке документации</v>
      </c>
      <c r="G5019" s="26" t="s">
        <v>10196</v>
      </c>
      <c r="H5019" s="26" t="s">
        <v>26</v>
      </c>
      <c r="I5019" s="26">
        <v>0</v>
      </c>
      <c r="J5019" s="26">
        <v>631010000</v>
      </c>
      <c r="K5019" s="26" t="str">
        <f>VLOOKUP(B5019,[1]ПланКаз!A5002:M8306,12,0)</f>
        <v>ҚР, ШҚО, Өскемен қ., Бажов көш., 10</v>
      </c>
      <c r="L5019" s="26" t="str">
        <f>VLOOKUP(B5019,[1]ПланКаз!A5000:M8304,13,0)</f>
        <v>Сәуір - Мамыр</v>
      </c>
      <c r="M5019" s="26" t="str">
        <f>VLOOKUP(B5019,[1]ПланКаз!A5002:N8306,14,0)</f>
        <v>Шығыс-Қазақстан облысы, Өскемен қ.</v>
      </c>
      <c r="N5019" s="26" t="s">
        <v>61</v>
      </c>
      <c r="O5019" s="26" t="str">
        <f>VLOOKUP(B5019,[1]ПланКаз!A5001:P8305,16,0)</f>
        <v>Мамыр - Маусым</v>
      </c>
      <c r="P5019" s="26" t="s">
        <v>5185</v>
      </c>
      <c r="Q5019" s="27" t="s">
        <v>61</v>
      </c>
      <c r="R5019" s="26"/>
      <c r="S5019" s="28" t="s">
        <v>61</v>
      </c>
      <c r="T5019" s="28" t="s">
        <v>61</v>
      </c>
      <c r="U5019" s="28">
        <v>2342521.86</v>
      </c>
      <c r="V5019" s="28">
        <v>2623624.483</v>
      </c>
      <c r="W5019" s="26"/>
      <c r="X5019" s="26" t="s">
        <v>72</v>
      </c>
      <c r="Y5019" s="26" t="s">
        <v>61</v>
      </c>
    </row>
    <row r="5020" spans="2:25" x14ac:dyDescent="0.2">
      <c r="B5020" s="26" t="s">
        <v>10197</v>
      </c>
      <c r="C5020" s="26" t="s">
        <v>55</v>
      </c>
      <c r="D5020" s="26" t="s">
        <v>10195</v>
      </c>
      <c r="E5020" s="26" t="str">
        <f>VLOOKUP(D5020,[1]ЕНС!A:E,2,FALSE)</f>
        <v>Услуги по экспертизе/анализу/проверке документации</v>
      </c>
      <c r="F5020" s="26" t="str">
        <f>VLOOKUP(D5020,[1]ЕНС!A:E,3,FALSE)</f>
        <v>Услуги по экспертизе/анализу/проверке документации</v>
      </c>
      <c r="G5020" s="26" t="s">
        <v>10198</v>
      </c>
      <c r="H5020" s="26" t="s">
        <v>26</v>
      </c>
      <c r="I5020" s="26">
        <v>0</v>
      </c>
      <c r="J5020" s="26">
        <v>631010000</v>
      </c>
      <c r="K5020" s="26" t="str">
        <f>VLOOKUP(B5020,[1]ПланКаз!A5003:M8307,12,0)</f>
        <v>ҚР, ШҚО, Өскемен қ., Бажов көш., 10</v>
      </c>
      <c r="L5020" s="26" t="str">
        <f>VLOOKUP(B5020,[1]ПланКаз!A5001:M8305,13,0)</f>
        <v>Сәуір - Мамыр</v>
      </c>
      <c r="M5020" s="26" t="str">
        <f>VLOOKUP(B5020,[1]ПланКаз!A5003:N8307,14,0)</f>
        <v>Шығыс-Қазақстан облысы, Өскемен қ.</v>
      </c>
      <c r="N5020" s="26" t="s">
        <v>61</v>
      </c>
      <c r="O5020" s="26" t="str">
        <f>VLOOKUP(B5020,[1]ПланКаз!A5002:P8306,16,0)</f>
        <v>Мамыр - Маусым</v>
      </c>
      <c r="P5020" s="26" t="s">
        <v>5185</v>
      </c>
      <c r="Q5020" s="27" t="s">
        <v>61</v>
      </c>
      <c r="R5020" s="26"/>
      <c r="S5020" s="28" t="s">
        <v>61</v>
      </c>
      <c r="T5020" s="28" t="s">
        <v>61</v>
      </c>
      <c r="U5020" s="28">
        <v>1699896.66</v>
      </c>
      <c r="V5020" s="28">
        <v>1903884.2590000001</v>
      </c>
      <c r="W5020" s="26"/>
      <c r="X5020" s="26" t="s">
        <v>72</v>
      </c>
      <c r="Y5020" s="26" t="s">
        <v>61</v>
      </c>
    </row>
    <row r="5021" spans="2:25" x14ac:dyDescent="0.2">
      <c r="B5021" s="26" t="s">
        <v>10199</v>
      </c>
      <c r="C5021" s="26" t="s">
        <v>55</v>
      </c>
      <c r="D5021" s="26" t="s">
        <v>9921</v>
      </c>
      <c r="E5021" s="26" t="str">
        <f>VLOOKUP(D5021,[1]ЕНС!A:E,2,FALSE)</f>
        <v>Услуги по предоставлению ценовых диапазонов/ценовых маркетинговых заключений</v>
      </c>
      <c r="F5021" s="26" t="str">
        <f>VLOOKUP(D5021,[1]ЕНС!A:E,3,FALSE)</f>
        <v>Услуги по предоставлению ценовых диапазонов/ценовых маркетинговых заключений</v>
      </c>
      <c r="G5021" s="26" t="s">
        <v>10200</v>
      </c>
      <c r="H5021" s="26" t="s">
        <v>26</v>
      </c>
      <c r="I5021" s="26">
        <v>0</v>
      </c>
      <c r="J5021" s="26">
        <v>631010000</v>
      </c>
      <c r="K5021" s="26" t="str">
        <f>VLOOKUP(B5021,[1]ПланКаз!A5004:M8308,12,0)</f>
        <v>ҚР, ШҚО, Өскемен қ., Бажов көш., 10</v>
      </c>
      <c r="L5021" s="26" t="str">
        <f>VLOOKUP(B5021,[1]ПланКаз!A5002:M8306,13,0)</f>
        <v>Сәуір - Мамыр</v>
      </c>
      <c r="M5021" s="26" t="str">
        <f>VLOOKUP(B5021,[1]ПланКаз!A5004:N8308,14,0)</f>
        <v>Шығыс-Қазақстан облысы, Өскемен қ.</v>
      </c>
      <c r="N5021" s="26" t="s">
        <v>61</v>
      </c>
      <c r="O5021" s="26" t="str">
        <f>VLOOKUP(B5021,[1]ПланКаз!A5003:P8307,16,0)</f>
        <v>Бір жылдың ішінде</v>
      </c>
      <c r="P5021" s="26" t="s">
        <v>59</v>
      </c>
      <c r="Q5021" s="27" t="s">
        <v>61</v>
      </c>
      <c r="R5021" s="26"/>
      <c r="S5021" s="28" t="s">
        <v>61</v>
      </c>
      <c r="T5021" s="28" t="s">
        <v>61</v>
      </c>
      <c r="U5021" s="28">
        <v>251000</v>
      </c>
      <c r="V5021" s="28">
        <v>281120</v>
      </c>
      <c r="W5021" s="26"/>
      <c r="X5021" s="26" t="s">
        <v>72</v>
      </c>
      <c r="Y5021" s="26" t="s">
        <v>61</v>
      </c>
    </row>
    <row r="5022" spans="2:25" x14ac:dyDescent="0.2">
      <c r="B5022" s="26" t="s">
        <v>10201</v>
      </c>
      <c r="C5022" s="26" t="s">
        <v>55</v>
      </c>
      <c r="D5022" s="26" t="s">
        <v>10029</v>
      </c>
      <c r="E5022" s="26" t="str">
        <f>VLOOKUP(D5022,[1]ЕНС!A:E,2,FALSE)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22" s="26" t="str">
        <f>VLOOKUP(D5022,[1]ЕНС!A:E,3,FALSE)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22" s="26" t="s">
        <v>10202</v>
      </c>
      <c r="H5022" s="26" t="s">
        <v>26</v>
      </c>
      <c r="I5022" s="26">
        <v>0</v>
      </c>
      <c r="J5022" s="26">
        <v>631010000</v>
      </c>
      <c r="K5022" s="26" t="str">
        <f>VLOOKUP(B5022,[1]ПланКаз!A5005:M8309,12,0)</f>
        <v>ҚР, ШҚО, Өскемен қ., Бажов көш., 10</v>
      </c>
      <c r="L5022" s="26" t="str">
        <f>VLOOKUP(B5022,[1]ПланКаз!A5003:M8307,13,0)</f>
        <v>Сәуір</v>
      </c>
      <c r="M5022" s="26" t="str">
        <f>VLOOKUP(B5022,[1]ПланКаз!A5005:N8309,14,0)</f>
        <v>Шығыс-Қазақстан облысы, Өскемен қ.</v>
      </c>
      <c r="N5022" s="26" t="s">
        <v>61</v>
      </c>
      <c r="O5022" s="26" t="str">
        <f>VLOOKUP(B5022,[1]ПланКаз!A5004:P8308,16,0)</f>
        <v>Сәуір</v>
      </c>
      <c r="P5022" s="26" t="s">
        <v>59</v>
      </c>
      <c r="Q5022" s="27" t="s">
        <v>61</v>
      </c>
      <c r="R5022" s="26"/>
      <c r="S5022" s="28" t="s">
        <v>61</v>
      </c>
      <c r="T5022" s="28" t="s">
        <v>61</v>
      </c>
      <c r="U5022" s="28">
        <v>71429</v>
      </c>
      <c r="V5022" s="28">
        <v>80000.479999999996</v>
      </c>
      <c r="W5022" s="26"/>
      <c r="X5022" s="26" t="s">
        <v>72</v>
      </c>
      <c r="Y5022" s="26" t="s">
        <v>61</v>
      </c>
    </row>
    <row r="5023" spans="2:25" x14ac:dyDescent="0.2">
      <c r="B5023" s="26" t="s">
        <v>10203</v>
      </c>
      <c r="C5023" s="26" t="s">
        <v>55</v>
      </c>
      <c r="D5023" s="26" t="s">
        <v>10204</v>
      </c>
      <c r="E5023" s="26" t="str">
        <f>VLOOKUP(D5023,[1]ЕНС!A:E,2,FALSE)</f>
        <v>Услуги по аттестации/оценке и проверке знаний/уровня подготовки (кроме в области начального, среднего, высшего образования)</v>
      </c>
      <c r="F5023" s="26" t="str">
        <f>VLOOKUP(D5023,[1]ЕНС!A:E,3,FALSE)</f>
        <v>Услуги по аттестации/оценке и проверке знаний/уровня подготовки (кроме в области начального, среднего, высшего образования)</v>
      </c>
      <c r="G5023" s="26" t="s">
        <v>10205</v>
      </c>
      <c r="H5023" s="26" t="s">
        <v>26</v>
      </c>
      <c r="I5023" s="26">
        <v>0</v>
      </c>
      <c r="J5023" s="26">
        <v>631010000</v>
      </c>
      <c r="K5023" s="26" t="str">
        <f>VLOOKUP(B5023,[1]ПланКаз!A5006:M8310,12,0)</f>
        <v>ҚР, ШҚО, Өскемен қ., Бажов көш., 10</v>
      </c>
      <c r="L5023" s="26" t="str">
        <f>VLOOKUP(B5023,[1]ПланКаз!A5004:M8308,13,0)</f>
        <v>Сәуір</v>
      </c>
      <c r="M5023" s="26" t="str">
        <f>VLOOKUP(B5023,[1]ПланКаз!A5006:N8310,14,0)</f>
        <v>Шығыс-Қазақстан облысы, Өскемен қ.</v>
      </c>
      <c r="N5023" s="26" t="s">
        <v>61</v>
      </c>
      <c r="O5023" s="26" t="str">
        <f>VLOOKUP(B5023,[1]ПланКаз!A5005:P8309,16,0)</f>
        <v>Сәуір</v>
      </c>
      <c r="P5023" s="26" t="s">
        <v>59</v>
      </c>
      <c r="Q5023" s="27" t="s">
        <v>61</v>
      </c>
      <c r="R5023" s="26"/>
      <c r="S5023" s="28" t="s">
        <v>61</v>
      </c>
      <c r="T5023" s="28" t="s">
        <v>61</v>
      </c>
      <c r="U5023" s="28">
        <v>11072</v>
      </c>
      <c r="V5023" s="28">
        <v>12400.64</v>
      </c>
      <c r="W5023" s="26"/>
      <c r="X5023" s="26" t="s">
        <v>72</v>
      </c>
      <c r="Y5023" s="26" t="s">
        <v>61</v>
      </c>
    </row>
    <row r="5024" spans="2:25" x14ac:dyDescent="0.2">
      <c r="B5024" s="26" t="s">
        <v>10206</v>
      </c>
      <c r="C5024" s="26" t="s">
        <v>55</v>
      </c>
      <c r="D5024" s="26" t="s">
        <v>10029</v>
      </c>
      <c r="E5024" s="26" t="str">
        <f>VLOOKUP(D5024,[1]ЕНС!A:E,2,FALSE)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24" s="26" t="str">
        <f>VLOOKUP(D5024,[1]ЕНС!A:E,3,FALSE)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24" s="26" t="s">
        <v>10207</v>
      </c>
      <c r="H5024" s="26" t="s">
        <v>26</v>
      </c>
      <c r="I5024" s="26">
        <v>0</v>
      </c>
      <c r="J5024" s="26">
        <v>631010000</v>
      </c>
      <c r="K5024" s="26" t="str">
        <f>VLOOKUP(B5024,[1]ПланКаз!A5007:M8311,12,0)</f>
        <v>ҚР, ШҚО, Өскемен қ., Бажов көш., 10</v>
      </c>
      <c r="L5024" s="26" t="str">
        <f>VLOOKUP(B5024,[1]ПланКаз!A5005:M8309,13,0)</f>
        <v>Мамыр</v>
      </c>
      <c r="M5024" s="26" t="str">
        <f>VLOOKUP(B5024,[1]ПланКаз!A5007:N8311,14,0)</f>
        <v>Шығыс-Қазақстан облысы, Өскемен қ.</v>
      </c>
      <c r="N5024" s="26" t="s">
        <v>61</v>
      </c>
      <c r="O5024" s="26" t="str">
        <f>VLOOKUP(B5024,[1]ПланКаз!A5006:P8310,16,0)</f>
        <v>Мамыр</v>
      </c>
      <c r="P5024" s="26" t="s">
        <v>59</v>
      </c>
      <c r="Q5024" s="27" t="s">
        <v>61</v>
      </c>
      <c r="R5024" s="26"/>
      <c r="S5024" s="28" t="s">
        <v>61</v>
      </c>
      <c r="T5024" s="28" t="s">
        <v>61</v>
      </c>
      <c r="U5024" s="28">
        <v>53571.43</v>
      </c>
      <c r="V5024" s="28">
        <v>60000.002</v>
      </c>
      <c r="W5024" s="26"/>
      <c r="X5024" s="26" t="s">
        <v>72</v>
      </c>
      <c r="Y5024" s="26" t="s">
        <v>61</v>
      </c>
    </row>
    <row r="5025" spans="2:25" x14ac:dyDescent="0.2">
      <c r="B5025" s="26" t="s">
        <v>10208</v>
      </c>
      <c r="C5025" s="26" t="s">
        <v>55</v>
      </c>
      <c r="D5025" s="26" t="s">
        <v>10029</v>
      </c>
      <c r="E5025" s="26" t="str">
        <f>VLOOKUP(D5025,[1]ЕНС!A:E,2,FALSE)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25" s="26" t="str">
        <f>VLOOKUP(D5025,[1]ЕНС!A:E,3,FALSE)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25" s="26" t="s">
        <v>10209</v>
      </c>
      <c r="H5025" s="26" t="s">
        <v>26</v>
      </c>
      <c r="I5025" s="26">
        <v>0</v>
      </c>
      <c r="J5025" s="26">
        <v>631010000</v>
      </c>
      <c r="K5025" s="26" t="str">
        <f>VLOOKUP(B5025,[1]ПланКаз!A5008:M8312,12,0)</f>
        <v>ҚР, ШҚО, Өскемен қ., Бажов көш., 10</v>
      </c>
      <c r="L5025" s="26" t="str">
        <f>VLOOKUP(B5025,[1]ПланКаз!A5006:M8310,13,0)</f>
        <v>Мамыр</v>
      </c>
      <c r="M5025" s="26" t="str">
        <f>VLOOKUP(B5025,[1]ПланКаз!A5008:N8312,14,0)</f>
        <v>Шығыс-Қазақстан облысы, Өскемен қ.</v>
      </c>
      <c r="N5025" s="26" t="s">
        <v>61</v>
      </c>
      <c r="O5025" s="26" t="str">
        <f>VLOOKUP(B5025,[1]ПланКаз!A5007:P8311,16,0)</f>
        <v>Мамыр</v>
      </c>
      <c r="P5025" s="26" t="s">
        <v>59</v>
      </c>
      <c r="Q5025" s="27" t="s">
        <v>61</v>
      </c>
      <c r="R5025" s="26"/>
      <c r="S5025" s="28" t="s">
        <v>61</v>
      </c>
      <c r="T5025" s="28" t="s">
        <v>61</v>
      </c>
      <c r="U5025" s="28">
        <v>439600</v>
      </c>
      <c r="V5025" s="28">
        <v>492352</v>
      </c>
      <c r="W5025" s="26"/>
      <c r="X5025" s="26" t="s">
        <v>72</v>
      </c>
      <c r="Y5025" s="26" t="s">
        <v>61</v>
      </c>
    </row>
    <row r="5026" spans="2:25" x14ac:dyDescent="0.2">
      <c r="B5026" s="26" t="s">
        <v>10210</v>
      </c>
      <c r="C5026" s="26" t="s">
        <v>55</v>
      </c>
      <c r="D5026" s="26" t="s">
        <v>10050</v>
      </c>
      <c r="E5026" s="26" t="str">
        <f>VLOOKUP(D5026,[1]ЕНС!A:E,2,FALSE)</f>
        <v>Услуги по медицинскому осмотру персонала, включая предварительные, периодические и внеочередные (внеплановые) осмотры</v>
      </c>
      <c r="F5026" s="26" t="str">
        <f>VLOOKUP(D5026,[1]ЕНС!A:E,3,FALSE)</f>
        <v>Услуги по медицинскому осмотру персонала, включая предварительные, периодические и  внеочередные (внеплановые) осмотры</v>
      </c>
      <c r="G5026" s="26" t="s">
        <v>10051</v>
      </c>
      <c r="H5026" s="26" t="s">
        <v>26</v>
      </c>
      <c r="I5026" s="26">
        <v>0</v>
      </c>
      <c r="J5026" s="26">
        <v>631010000</v>
      </c>
      <c r="K5026" s="26" t="str">
        <f>VLOOKUP(B5026,[1]ПланКаз!A5009:M8313,12,0)</f>
        <v>ҚР, ШҚО, Өскемен қ., Бажов көш., 10</v>
      </c>
      <c r="L5026" s="26" t="str">
        <f>VLOOKUP(B5026,[1]ПланКаз!A5007:M8311,13,0)</f>
        <v>Мамыр - Маусым</v>
      </c>
      <c r="M5026" s="26" t="str">
        <f>VLOOKUP(B5026,[1]ПланКаз!A5009:N8313,14,0)</f>
        <v>Шығыс-Қазақстан облысы, Шемонаиха қ.</v>
      </c>
      <c r="N5026" s="26" t="s">
        <v>61</v>
      </c>
      <c r="O5026" s="26" t="str">
        <f>VLOOKUP(B5026,[1]ПланКаз!A5008:P8312,16,0)</f>
        <v>Маусым</v>
      </c>
      <c r="P5026" s="26" t="s">
        <v>59</v>
      </c>
      <c r="Q5026" s="27" t="s">
        <v>61</v>
      </c>
      <c r="R5026" s="26"/>
      <c r="S5026" s="28" t="s">
        <v>61</v>
      </c>
      <c r="T5026" s="28" t="s">
        <v>61</v>
      </c>
      <c r="U5026" s="28">
        <v>340522</v>
      </c>
      <c r="V5026" s="28">
        <v>340522</v>
      </c>
      <c r="W5026" s="26"/>
      <c r="X5026" s="26" t="s">
        <v>72</v>
      </c>
      <c r="Y5026" s="26" t="s">
        <v>61</v>
      </c>
    </row>
    <row r="5027" spans="2:25" x14ac:dyDescent="0.2">
      <c r="B5027" s="26" t="s">
        <v>10211</v>
      </c>
      <c r="C5027" s="26" t="s">
        <v>55</v>
      </c>
      <c r="D5027" s="26" t="s">
        <v>10050</v>
      </c>
      <c r="E5027" s="26" t="str">
        <f>VLOOKUP(D5027,[1]ЕНС!A:E,2,FALSE)</f>
        <v>Услуги по медицинскому осмотру персонала, включая предварительные, периодические и внеочередные (внеплановые) осмотры</v>
      </c>
      <c r="F5027" s="26" t="str">
        <f>VLOOKUP(D5027,[1]ЕНС!A:E,3,FALSE)</f>
        <v>Услуги по медицинскому осмотру персонала, включая предварительные, периодические и  внеочередные (внеплановые) осмотры</v>
      </c>
      <c r="G5027" s="26" t="s">
        <v>10051</v>
      </c>
      <c r="H5027" s="26" t="s">
        <v>26</v>
      </c>
      <c r="I5027" s="26">
        <v>0</v>
      </c>
      <c r="J5027" s="26">
        <v>631010000</v>
      </c>
      <c r="K5027" s="26" t="str">
        <f>VLOOKUP(B5027,[1]ПланКаз!A5010:M8314,12,0)</f>
        <v>ҚР, ШҚО, Өскемен қ., Бажов көш., 10</v>
      </c>
      <c r="L5027" s="26" t="str">
        <f>VLOOKUP(B5027,[1]ПланКаз!A5008:M8312,13,0)</f>
        <v>Мамыр - Маусым</v>
      </c>
      <c r="M5027" s="26" t="str">
        <f>VLOOKUP(B5027,[1]ПланКаз!A5010:N8314,14,0)</f>
        <v>Шығыс-Қазақстан облысы, Глубокое к.</v>
      </c>
      <c r="N5027" s="26" t="s">
        <v>61</v>
      </c>
      <c r="O5027" s="26" t="str">
        <f>VLOOKUP(B5027,[1]ПланКаз!A5009:P8313,16,0)</f>
        <v>Маусым</v>
      </c>
      <c r="P5027" s="26" t="s">
        <v>59</v>
      </c>
      <c r="Q5027" s="27" t="s">
        <v>61</v>
      </c>
      <c r="R5027" s="26"/>
      <c r="S5027" s="28" t="s">
        <v>61</v>
      </c>
      <c r="T5027" s="28" t="s">
        <v>61</v>
      </c>
      <c r="U5027" s="28">
        <v>621663</v>
      </c>
      <c r="V5027" s="28">
        <v>621663</v>
      </c>
      <c r="W5027" s="26"/>
      <c r="X5027" s="26" t="s">
        <v>72</v>
      </c>
      <c r="Y5027" s="26" t="s">
        <v>61</v>
      </c>
    </row>
    <row r="5028" spans="2:25" x14ac:dyDescent="0.2">
      <c r="B5028" s="26" t="s">
        <v>10212</v>
      </c>
      <c r="C5028" s="26" t="s">
        <v>55</v>
      </c>
      <c r="D5028" s="26" t="s">
        <v>9781</v>
      </c>
      <c r="E5028" s="26" t="str">
        <f>VLOOKUP(D5028,[1]ЕНС!A:E,2,FALSE)</f>
        <v>Услуги по предоставлению IP-телефонии</v>
      </c>
      <c r="F5028" s="26" t="str">
        <f>VLOOKUP(D5028,[1]ЕНС!A:E,3,FALSE)</f>
        <v>Услуга IP-телефонии с предоставлением виртуальной карты и корпоративного счета</v>
      </c>
      <c r="G5028" s="26" t="s">
        <v>9802</v>
      </c>
      <c r="H5028" s="26" t="s">
        <v>26</v>
      </c>
      <c r="I5028" s="26">
        <v>0</v>
      </c>
      <c r="J5028" s="26">
        <v>631010000</v>
      </c>
      <c r="K5028" s="26" t="str">
        <f>VLOOKUP(B5028,[1]ПланКаз!A5011:M8315,12,0)</f>
        <v>ҚР, ШҚО, Өскемен қ., Бажов көш., 10</v>
      </c>
      <c r="L5028" s="26" t="str">
        <f>VLOOKUP(B5028,[1]ПланКаз!A5009:M8313,13,0)</f>
        <v>Мамыр - Маусым</v>
      </c>
      <c r="M5028" s="26" t="str">
        <f>VLOOKUP(B5028,[1]ПланКаз!A5011:N8315,14,0)</f>
        <v>Қазақстан, Шығыс Қазақстан облысы</v>
      </c>
      <c r="N5028" s="26" t="s">
        <v>61</v>
      </c>
      <c r="O5028" s="26" t="str">
        <f>VLOOKUP(B5028,[1]ПланКаз!A5010:P8314,16,0)</f>
        <v>Мамыр - Желтоқсан</v>
      </c>
      <c r="P5028" s="26" t="s">
        <v>59</v>
      </c>
      <c r="Q5028" s="27" t="s">
        <v>61</v>
      </c>
      <c r="R5028" s="26"/>
      <c r="S5028" s="28" t="s">
        <v>61</v>
      </c>
      <c r="T5028" s="28" t="s">
        <v>61</v>
      </c>
      <c r="U5028" s="28">
        <v>99015</v>
      </c>
      <c r="V5028" s="28">
        <v>110896.8</v>
      </c>
      <c r="W5028" s="26"/>
      <c r="X5028" s="26" t="s">
        <v>72</v>
      </c>
      <c r="Y5028" s="26" t="s">
        <v>9384</v>
      </c>
    </row>
    <row r="5029" spans="2:25" x14ac:dyDescent="0.2">
      <c r="B5029" s="26" t="s">
        <v>10213</v>
      </c>
      <c r="C5029" s="26" t="s">
        <v>55</v>
      </c>
      <c r="D5029" s="26" t="s">
        <v>9757</v>
      </c>
      <c r="E5029" s="26" t="str">
        <f>VLOOKUP(D5029,[1]ЕНС!A:E,2,FALSE)</f>
        <v>Услуги по освидетельствованию грузоподъемных механизмов</v>
      </c>
      <c r="F5029" s="26" t="str">
        <f>VLOOKUP(D5029,[1]ЕНС!A:E,3,FALSE)</f>
        <v>Услуги по освидетельствованию грузоподъемных механизмов</v>
      </c>
      <c r="G5029" s="26" t="s">
        <v>9758</v>
      </c>
      <c r="H5029" s="26" t="s">
        <v>22</v>
      </c>
      <c r="I5029" s="26">
        <v>0</v>
      </c>
      <c r="J5029" s="26">
        <v>631010000</v>
      </c>
      <c r="K5029" s="26" t="str">
        <f>VLOOKUP(B5029,[1]ПланКаз!A5012:M8316,12,0)</f>
        <v>ҚР, ШҚО, Өскемен қ., Бажов көш., 10</v>
      </c>
      <c r="L5029" s="26" t="str">
        <f>VLOOKUP(B5029,[1]ПланКаз!A5010:M8314,13,0)</f>
        <v>Мамыр - Маусым</v>
      </c>
      <c r="M5029" s="26" t="str">
        <f>VLOOKUP(B5029,[1]ПланКаз!A5012:N8316,14,0)</f>
        <v>Шығыс-Қазақстан облысы, Өскемен қ.</v>
      </c>
      <c r="N5029" s="26" t="s">
        <v>61</v>
      </c>
      <c r="O5029" s="26" t="str">
        <f>VLOOKUP(B5029,[1]ПланКаз!A5011:P8315,16,0)</f>
        <v>Мамыр - Маусым</v>
      </c>
      <c r="P5029" s="26" t="s">
        <v>59</v>
      </c>
      <c r="Q5029" s="27" t="s">
        <v>61</v>
      </c>
      <c r="R5029" s="26"/>
      <c r="S5029" s="28" t="s">
        <v>61</v>
      </c>
      <c r="T5029" s="28" t="s">
        <v>61</v>
      </c>
      <c r="U5029" s="28">
        <v>2602800</v>
      </c>
      <c r="V5029" s="28">
        <v>2915136</v>
      </c>
      <c r="W5029" s="26"/>
      <c r="X5029" s="26" t="s">
        <v>72</v>
      </c>
      <c r="Y5029" s="26" t="s">
        <v>9384</v>
      </c>
    </row>
    <row r="5030" spans="2:25" x14ac:dyDescent="0.2">
      <c r="B5030" s="26" t="s">
        <v>10214</v>
      </c>
      <c r="C5030" s="26" t="s">
        <v>55</v>
      </c>
      <c r="D5030" s="26" t="s">
        <v>10006</v>
      </c>
      <c r="E5030" s="26" t="str">
        <f>VLOOKUP(D5030,[1]ЕНС!A:E,2,FALSE)</f>
        <v>Услуги по комплектованию книжного блока и сшиванию и склеиванию его с переплетом</v>
      </c>
      <c r="F5030" s="26" t="str">
        <f>VLOOKUP(D5030,[1]ЕНС!A:E,3,FALSE)</f>
        <v>Услуги по комплектованию книжного блока и сшиванию и склеиванию его с переплетом</v>
      </c>
      <c r="G5030" s="26" t="s">
        <v>10007</v>
      </c>
      <c r="H5030" s="26" t="s">
        <v>26</v>
      </c>
      <c r="I5030" s="26">
        <v>0</v>
      </c>
      <c r="J5030" s="26">
        <v>631010000</v>
      </c>
      <c r="K5030" s="26" t="str">
        <f>VLOOKUP(B5030,[1]ПланКаз!A5013:M8317,12,0)</f>
        <v>ҚР, ШҚО, Өскемен қ., Бажов көш., 10</v>
      </c>
      <c r="L5030" s="26" t="str">
        <f>VLOOKUP(B5030,[1]ПланКаз!A5011:M8315,13,0)</f>
        <v>Мамыр - Маусым</v>
      </c>
      <c r="M5030" s="26" t="str">
        <f>VLOOKUP(B5030,[1]ПланКаз!A5013:N8317,14,0)</f>
        <v>Шығыс-Қазақстан облысы, Семей қ.</v>
      </c>
      <c r="N5030" s="26" t="s">
        <v>61</v>
      </c>
      <c r="O5030" s="26" t="str">
        <f>VLOOKUP(B5030,[1]ПланКаз!A5012:P8316,16,0)</f>
        <v>Мамыр - Желтоқсан</v>
      </c>
      <c r="P5030" s="26" t="s">
        <v>59</v>
      </c>
      <c r="Q5030" s="27" t="s">
        <v>61</v>
      </c>
      <c r="R5030" s="26"/>
      <c r="S5030" s="28" t="s">
        <v>61</v>
      </c>
      <c r="T5030" s="28" t="s">
        <v>61</v>
      </c>
      <c r="U5030" s="28">
        <v>200000</v>
      </c>
      <c r="V5030" s="28">
        <v>224000</v>
      </c>
      <c r="W5030" s="26"/>
      <c r="X5030" s="26" t="s">
        <v>72</v>
      </c>
      <c r="Y5030" s="26" t="s">
        <v>61</v>
      </c>
    </row>
    <row r="5031" spans="2:25" x14ac:dyDescent="0.2">
      <c r="B5031" s="26" t="s">
        <v>10215</v>
      </c>
      <c r="C5031" s="26" t="s">
        <v>55</v>
      </c>
      <c r="D5031" s="26" t="s">
        <v>10029</v>
      </c>
      <c r="E5031" s="26" t="str">
        <f>VLOOKUP(D5031,[1]ЕНС!A:E,2,FALSE)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31" s="26" t="str">
        <f>VLOOKUP(D5031,[1]ЕНС!A:E,3,FALSE)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31" s="26" t="s">
        <v>10216</v>
      </c>
      <c r="H5031" s="26" t="s">
        <v>26</v>
      </c>
      <c r="I5031" s="26">
        <v>0</v>
      </c>
      <c r="J5031" s="26">
        <v>631010000</v>
      </c>
      <c r="K5031" s="26" t="str">
        <f>VLOOKUP(B5031,[1]ПланКаз!A5014:M8318,12,0)</f>
        <v>ҚР, ШҚО, Өскемен қ., Бажов көш., 10</v>
      </c>
      <c r="L5031" s="26" t="str">
        <f>VLOOKUP(B5031,[1]ПланКаз!A5012:M8316,13,0)</f>
        <v>Мамыр - Маусым</v>
      </c>
      <c r="M5031" s="26" t="str">
        <f>VLOOKUP(B5031,[1]ПланКаз!A5014:N8318,14,0)</f>
        <v>Шығыс-Қазақстан облысы, Өскемен қ.</v>
      </c>
      <c r="N5031" s="26" t="s">
        <v>61</v>
      </c>
      <c r="O5031" s="26" t="str">
        <f>VLOOKUP(B5031,[1]ПланКаз!A5013:P8317,16,0)</f>
        <v>Мамыр - Маусым</v>
      </c>
      <c r="P5031" s="26" t="s">
        <v>59</v>
      </c>
      <c r="Q5031" s="27" t="s">
        <v>61</v>
      </c>
      <c r="R5031" s="26"/>
      <c r="S5031" s="28" t="s">
        <v>61</v>
      </c>
      <c r="T5031" s="28" t="s">
        <v>61</v>
      </c>
      <c r="U5031" s="28">
        <v>112500</v>
      </c>
      <c r="V5031" s="28">
        <v>126000</v>
      </c>
      <c r="W5031" s="26"/>
      <c r="X5031" s="26" t="s">
        <v>72</v>
      </c>
      <c r="Y5031" s="26" t="s">
        <v>61</v>
      </c>
    </row>
    <row r="5032" spans="2:25" x14ac:dyDescent="0.2">
      <c r="B5032" s="26" t="s">
        <v>10217</v>
      </c>
      <c r="C5032" s="26" t="s">
        <v>55</v>
      </c>
      <c r="D5032" s="26" t="s">
        <v>10029</v>
      </c>
      <c r="E5032" s="26" t="str">
        <f>VLOOKUP(D5032,[1]ЕНС!A:E,2,FALSE)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32" s="26" t="str">
        <f>VLOOKUP(D5032,[1]ЕНС!A:E,3,FALSE)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32" s="26" t="s">
        <v>10218</v>
      </c>
      <c r="H5032" s="26" t="s">
        <v>26</v>
      </c>
      <c r="I5032" s="26">
        <v>0</v>
      </c>
      <c r="J5032" s="26">
        <v>631010000</v>
      </c>
      <c r="K5032" s="26" t="str">
        <f>VLOOKUP(B5032,[1]ПланКаз!A5015:M8319,12,0)</f>
        <v>ҚР, ШҚО, Өскемен қ., Бажов көш., 10</v>
      </c>
      <c r="L5032" s="26" t="str">
        <f>VLOOKUP(B5032,[1]ПланКаз!A5013:M8317,13,0)</f>
        <v>Мамыр - Маусым</v>
      </c>
      <c r="M5032" s="26" t="str">
        <f>VLOOKUP(B5032,[1]ПланКаз!A5015:N8319,14,0)</f>
        <v>Шығыс-Қазақстан облысы, Өскемен қ.</v>
      </c>
      <c r="N5032" s="26" t="s">
        <v>61</v>
      </c>
      <c r="O5032" s="26" t="str">
        <f>VLOOKUP(B5032,[1]ПланКаз!A5014:P8318,16,0)</f>
        <v>Мамыр - Маусым</v>
      </c>
      <c r="P5032" s="26" t="s">
        <v>59</v>
      </c>
      <c r="Q5032" s="27" t="s">
        <v>61</v>
      </c>
      <c r="R5032" s="26"/>
      <c r="S5032" s="28" t="s">
        <v>61</v>
      </c>
      <c r="T5032" s="28" t="s">
        <v>61</v>
      </c>
      <c r="U5032" s="28">
        <v>40178.57</v>
      </c>
      <c r="V5032" s="28">
        <v>44999.998</v>
      </c>
      <c r="W5032" s="26"/>
      <c r="X5032" s="26" t="s">
        <v>72</v>
      </c>
      <c r="Y5032" s="26" t="s">
        <v>61</v>
      </c>
    </row>
    <row r="5033" spans="2:25" x14ac:dyDescent="0.2">
      <c r="B5033" s="26" t="s">
        <v>10219</v>
      </c>
      <c r="C5033" s="26" t="s">
        <v>55</v>
      </c>
      <c r="D5033" s="26" t="s">
        <v>10220</v>
      </c>
      <c r="E5033" s="26" t="str">
        <f>VLOOKUP(D5033,[1]ЕНС!A:E,2,FALSE)</f>
        <v>Услуги по аренде легковых автомобилей без водителя</v>
      </c>
      <c r="F5033" s="26" t="str">
        <f>VLOOKUP(D5033,[1]ЕНС!A:E,3,FALSE)</f>
        <v>Услуги по аренде легковых автомобилей без водителя</v>
      </c>
      <c r="G5033" s="26" t="s">
        <v>10221</v>
      </c>
      <c r="H5033" s="26" t="s">
        <v>26</v>
      </c>
      <c r="I5033" s="26">
        <v>0</v>
      </c>
      <c r="J5033" s="26">
        <v>631010000</v>
      </c>
      <c r="K5033" s="26" t="str">
        <f>VLOOKUP(B5033,[1]ПланКаз!A5016:M8320,12,0)</f>
        <v>ҚР, ШҚО, Өскемен қ., Бажов көш., 10</v>
      </c>
      <c r="L5033" s="26" t="str">
        <f>VLOOKUP(B5033,[1]ПланКаз!A5014:M8318,13,0)</f>
        <v>Маусым</v>
      </c>
      <c r="M5033" s="26" t="str">
        <f>VLOOKUP(B5033,[1]ПланКаз!A5016:N8320,14,0)</f>
        <v>Шығыс-Қазақстан облысы, Өскемен қ.</v>
      </c>
      <c r="N5033" s="26" t="s">
        <v>61</v>
      </c>
      <c r="O5033" s="26" t="str">
        <f>VLOOKUP(B5033,[1]ПланКаз!A5015:P8319,16,0)</f>
        <v>шілде-қыркүйек</v>
      </c>
      <c r="P5033" s="26" t="s">
        <v>59</v>
      </c>
      <c r="Q5033" s="27" t="s">
        <v>61</v>
      </c>
      <c r="R5033" s="26"/>
      <c r="S5033" s="28" t="s">
        <v>61</v>
      </c>
      <c r="T5033" s="28" t="s">
        <v>61</v>
      </c>
      <c r="U5033" s="28">
        <v>2160000</v>
      </c>
      <c r="V5033" s="28">
        <v>2419200</v>
      </c>
      <c r="W5033" s="26"/>
      <c r="X5033" s="26" t="s">
        <v>72</v>
      </c>
      <c r="Y5033" s="26" t="s">
        <v>61</v>
      </c>
    </row>
    <row r="5034" spans="2:25" x14ac:dyDescent="0.2">
      <c r="B5034" s="26" t="s">
        <v>10222</v>
      </c>
      <c r="C5034" s="26" t="s">
        <v>55</v>
      </c>
      <c r="D5034" s="26" t="s">
        <v>10029</v>
      </c>
      <c r="E5034" s="26" t="str">
        <f>VLOOKUP(D5034,[1]ЕНС!A:E,2,FALSE)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34" s="26" t="str">
        <f>VLOOKUP(D5034,[1]ЕНС!A:E,3,FALSE)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34" s="26" t="s">
        <v>10223</v>
      </c>
      <c r="H5034" s="26" t="s">
        <v>26</v>
      </c>
      <c r="I5034" s="26">
        <v>0</v>
      </c>
      <c r="J5034" s="26">
        <v>631010000</v>
      </c>
      <c r="K5034" s="26" t="str">
        <f>VLOOKUP(B5034,[1]ПланКаз!A5017:M8321,12,0)</f>
        <v>ҚР, ШҚО, Өскемен қ., Бажов көш., 10</v>
      </c>
      <c r="L5034" s="26" t="str">
        <f>VLOOKUP(B5034,[1]ПланКаз!A5015:M8319,13,0)</f>
        <v>Маусым</v>
      </c>
      <c r="M5034" s="26" t="str">
        <f>VLOOKUP(B5034,[1]ПланКаз!A5017:N8321,14,0)</f>
        <v>Шығыс-Қазақстан облысы, Өскемен қ.</v>
      </c>
      <c r="N5034" s="26" t="s">
        <v>61</v>
      </c>
      <c r="O5034" s="26" t="str">
        <f>VLOOKUP(B5034,[1]ПланКаз!A5016:P8320,16,0)</f>
        <v>Маусым</v>
      </c>
      <c r="P5034" s="26" t="s">
        <v>59</v>
      </c>
      <c r="Q5034" s="27" t="s">
        <v>61</v>
      </c>
      <c r="R5034" s="26"/>
      <c r="S5034" s="28" t="s">
        <v>61</v>
      </c>
      <c r="T5034" s="28" t="s">
        <v>61</v>
      </c>
      <c r="U5034" s="28">
        <v>204000</v>
      </c>
      <c r="V5034" s="28">
        <v>228480</v>
      </c>
      <c r="W5034" s="26"/>
      <c r="X5034" s="26" t="s">
        <v>72</v>
      </c>
      <c r="Y5034" s="26" t="s">
        <v>61</v>
      </c>
    </row>
    <row r="5035" spans="2:25" x14ac:dyDescent="0.2">
      <c r="B5035" s="26" t="s">
        <v>10224</v>
      </c>
      <c r="C5035" s="26" t="s">
        <v>55</v>
      </c>
      <c r="D5035" s="26" t="s">
        <v>10050</v>
      </c>
      <c r="E5035" s="26" t="str">
        <f>VLOOKUP(D5035,[1]ЕНС!A:E,2,FALSE)</f>
        <v>Услуги по медицинскому осмотру персонала, включая предварительные, периодические и внеочередные (внеплановые) осмотры</v>
      </c>
      <c r="F5035" s="26" t="str">
        <f>VLOOKUP(D5035,[1]ЕНС!A:E,3,FALSE)</f>
        <v>Услуги по медицинскому осмотру персонала, включая предварительные, периодические и  внеочередные (внеплановые) осмотры</v>
      </c>
      <c r="G5035" s="26" t="s">
        <v>10051</v>
      </c>
      <c r="H5035" s="26" t="s">
        <v>26</v>
      </c>
      <c r="I5035" s="26">
        <v>0</v>
      </c>
      <c r="J5035" s="26">
        <v>631010000</v>
      </c>
      <c r="K5035" s="26" t="str">
        <f>VLOOKUP(B5035,[1]ПланКаз!A5018:M8322,12,0)</f>
        <v>ҚР, ШҚО, Өскемен қ., Бажов көш., 10</v>
      </c>
      <c r="L5035" s="26" t="str">
        <f>VLOOKUP(B5035,[1]ПланКаз!A5016:M8320,13,0)</f>
        <v>Шілде - Тамыз</v>
      </c>
      <c r="M5035" s="26" t="str">
        <f>VLOOKUP(B5035,[1]ПланКаз!A5018:N8322,14,0)</f>
        <v>Шығыс-Қазақстан облысы, Семей қ.</v>
      </c>
      <c r="N5035" s="26" t="s">
        <v>61</v>
      </c>
      <c r="O5035" s="26" t="str">
        <f>VLOOKUP(B5035,[1]ПланКаз!A5017:P8321,16,0)</f>
        <v>Шілде</v>
      </c>
      <c r="P5035" s="26" t="s">
        <v>59</v>
      </c>
      <c r="Q5035" s="27" t="s">
        <v>61</v>
      </c>
      <c r="R5035" s="26"/>
      <c r="S5035" s="28" t="s">
        <v>61</v>
      </c>
      <c r="T5035" s="28" t="s">
        <v>61</v>
      </c>
      <c r="U5035" s="28" t="s">
        <v>61</v>
      </c>
      <c r="V5035" s="28" t="s">
        <v>61</v>
      </c>
      <c r="W5035" s="26"/>
      <c r="X5035" s="26" t="s">
        <v>72</v>
      </c>
      <c r="Y5035" s="26" t="s">
        <v>61</v>
      </c>
    </row>
    <row r="5036" spans="2:25" x14ac:dyDescent="0.2">
      <c r="B5036" s="26" t="s">
        <v>10381</v>
      </c>
      <c r="C5036" s="26" t="s">
        <v>55</v>
      </c>
      <c r="D5036" s="26" t="s">
        <v>10050</v>
      </c>
      <c r="E5036" s="26" t="str">
        <f>VLOOKUP(D5036,[1]ЕНС!A:E,2,FALSE)</f>
        <v>Услуги по медицинскому осмотру персонала, включая предварительные, периодические и внеочередные (внеплановые) осмотры</v>
      </c>
      <c r="F5036" s="26" t="str">
        <f>VLOOKUP(D5036,[1]ЕНС!A:E,3,FALSE)</f>
        <v>Услуги по медицинскому осмотру персонала, включая предварительные, периодические и  внеочередные (внеплановые) осмотры</v>
      </c>
      <c r="G5036" s="26" t="s">
        <v>10051</v>
      </c>
      <c r="H5036" s="26" t="s">
        <v>26</v>
      </c>
      <c r="I5036" s="26">
        <v>0</v>
      </c>
      <c r="J5036" s="26">
        <v>631010000</v>
      </c>
      <c r="K5036" s="26" t="str">
        <f>VLOOKUP(B5036,[1]ПланКаз!A5019:M8323,12,0)</f>
        <v>ҚР, ШҚО, Өскемен қ., Бажов көш., 10</v>
      </c>
      <c r="L5036" s="26" t="str">
        <f>VLOOKUP(B5036,[1]ПланКаз!A5017:M8321,13,0)</f>
        <v>Шілде - Тамыз</v>
      </c>
      <c r="M5036" s="26" t="str">
        <f>VLOOKUP(B5036,[1]ПланКаз!A5019:N8323,14,0)</f>
        <v>Шығыс-Қазақстан облысы, Семей қ.</v>
      </c>
      <c r="N5036" s="26" t="s">
        <v>61</v>
      </c>
      <c r="O5036" s="26" t="str">
        <f>VLOOKUP(B5036,[1]ПланКаз!A5018:P8322,16,0)</f>
        <v>Қыркүйек</v>
      </c>
      <c r="P5036" s="26" t="s">
        <v>59</v>
      </c>
      <c r="Q5036" s="27" t="s">
        <v>61</v>
      </c>
      <c r="R5036" s="26"/>
      <c r="S5036" s="28" t="s">
        <v>61</v>
      </c>
      <c r="T5036" s="28" t="s">
        <v>61</v>
      </c>
      <c r="U5036" s="28">
        <v>1187900</v>
      </c>
      <c r="V5036" s="28">
        <v>1187900</v>
      </c>
      <c r="W5036" s="26"/>
      <c r="X5036" s="26" t="s">
        <v>72</v>
      </c>
      <c r="Y5036" s="26" t="s">
        <v>330</v>
      </c>
    </row>
    <row r="5037" spans="2:25" x14ac:dyDescent="0.2">
      <c r="B5037" s="26" t="s">
        <v>10225</v>
      </c>
      <c r="C5037" s="26" t="s">
        <v>55</v>
      </c>
      <c r="D5037" s="26" t="s">
        <v>10050</v>
      </c>
      <c r="E5037" s="26" t="str">
        <f>VLOOKUP(D5037,[1]ЕНС!A:E,2,FALSE)</f>
        <v>Услуги по медицинскому осмотру персонала, включая предварительные, периодические и внеочередные (внеплановые) осмотры</v>
      </c>
      <c r="F5037" s="26" t="str">
        <f>VLOOKUP(D5037,[1]ЕНС!A:E,3,FALSE)</f>
        <v>Услуги по медицинскому осмотру персонала, включая предварительные, периодические и  внеочередные (внеплановые) осмотры</v>
      </c>
      <c r="G5037" s="26" t="s">
        <v>10051</v>
      </c>
      <c r="H5037" s="26" t="s">
        <v>26</v>
      </c>
      <c r="I5037" s="26">
        <v>0</v>
      </c>
      <c r="J5037" s="26">
        <v>631010000</v>
      </c>
      <c r="K5037" s="26" t="str">
        <f>VLOOKUP(B5037,[1]ПланКаз!A5020:M8324,12,0)</f>
        <v>ҚР, ШҚО, Өскемен қ., Бажов көш., 10</v>
      </c>
      <c r="L5037" s="26" t="str">
        <f>VLOOKUP(B5037,[1]ПланКаз!A5018:M8322,13,0)</f>
        <v>Шілде - Тамыз</v>
      </c>
      <c r="M5037" s="26" t="str">
        <f>VLOOKUP(B5037,[1]ПланКаз!A5020:N8324,14,0)</f>
        <v>Шығыс-Қазақстан облысы, Үржар а.</v>
      </c>
      <c r="N5037" s="26" t="s">
        <v>61</v>
      </c>
      <c r="O5037" s="26" t="str">
        <f>VLOOKUP(B5037,[1]ПланКаз!A5019:P8323,16,0)</f>
        <v>Шілде</v>
      </c>
      <c r="P5037" s="26" t="s">
        <v>59</v>
      </c>
      <c r="Q5037" s="27" t="s">
        <v>61</v>
      </c>
      <c r="R5037" s="26"/>
      <c r="S5037" s="28" t="s">
        <v>61</v>
      </c>
      <c r="T5037" s="28" t="s">
        <v>61</v>
      </c>
      <c r="U5037" s="28" t="s">
        <v>61</v>
      </c>
      <c r="V5037" s="28" t="s">
        <v>61</v>
      </c>
      <c r="W5037" s="26"/>
      <c r="X5037" s="26" t="s">
        <v>72</v>
      </c>
      <c r="Y5037" s="26" t="s">
        <v>61</v>
      </c>
    </row>
    <row r="5038" spans="2:25" x14ac:dyDescent="0.2">
      <c r="B5038" s="26" t="s">
        <v>10382</v>
      </c>
      <c r="C5038" s="26" t="s">
        <v>55</v>
      </c>
      <c r="D5038" s="26" t="s">
        <v>10050</v>
      </c>
      <c r="E5038" s="26" t="str">
        <f>VLOOKUP(D5038,[1]ЕНС!A:E,2,FALSE)</f>
        <v>Услуги по медицинскому осмотру персонала, включая предварительные, периодические и внеочередные (внеплановые) осмотры</v>
      </c>
      <c r="F5038" s="26" t="str">
        <f>VLOOKUP(D5038,[1]ЕНС!A:E,3,FALSE)</f>
        <v>Услуги по медицинскому осмотру персонала, включая предварительные, периодические и  внеочередные (внеплановые) осмотры</v>
      </c>
      <c r="G5038" s="26" t="s">
        <v>10051</v>
      </c>
      <c r="H5038" s="26" t="s">
        <v>26</v>
      </c>
      <c r="I5038" s="26">
        <v>0</v>
      </c>
      <c r="J5038" s="26">
        <v>631010000</v>
      </c>
      <c r="K5038" s="26" t="str">
        <f>VLOOKUP(B5038,[1]ПланКаз!A5021:M8325,12,0)</f>
        <v>ҚР, ШҚО, Өскемен қ., Бажов көш., 10</v>
      </c>
      <c r="L5038" s="26" t="str">
        <f>VLOOKUP(B5038,[1]ПланКаз!A5019:M8323,13,0)</f>
        <v>Шілде - Тамыз</v>
      </c>
      <c r="M5038" s="26" t="str">
        <f>VLOOKUP(B5038,[1]ПланКаз!A5021:N8325,14,0)</f>
        <v>Шығыс-Қазақстан облысы, Үржар а.</v>
      </c>
      <c r="N5038" s="26" t="s">
        <v>61</v>
      </c>
      <c r="O5038" s="26" t="str">
        <f>VLOOKUP(B5038,[1]ПланКаз!A5020:P8324,16,0)</f>
        <v>Тамыз</v>
      </c>
      <c r="P5038" s="26" t="s">
        <v>59</v>
      </c>
      <c r="Q5038" s="27" t="s">
        <v>61</v>
      </c>
      <c r="R5038" s="26"/>
      <c r="S5038" s="28" t="s">
        <v>61</v>
      </c>
      <c r="T5038" s="28" t="s">
        <v>61</v>
      </c>
      <c r="U5038" s="28">
        <v>382667</v>
      </c>
      <c r="V5038" s="28">
        <v>382667</v>
      </c>
      <c r="W5038" s="26"/>
      <c r="X5038" s="26" t="s">
        <v>72</v>
      </c>
      <c r="Y5038" s="26" t="s">
        <v>330</v>
      </c>
    </row>
    <row r="5039" spans="2:25" x14ac:dyDescent="0.2">
      <c r="B5039" s="26" t="s">
        <v>10226</v>
      </c>
      <c r="C5039" s="26" t="s">
        <v>55</v>
      </c>
      <c r="D5039" s="26" t="s">
        <v>10050</v>
      </c>
      <c r="E5039" s="26" t="str">
        <f>VLOOKUP(D5039,[1]ЕНС!A:E,2,FALSE)</f>
        <v>Услуги по медицинскому осмотру персонала, включая предварительные, периодические и внеочередные (внеплановые) осмотры</v>
      </c>
      <c r="F5039" s="26" t="str">
        <f>VLOOKUP(D5039,[1]ЕНС!A:E,3,FALSE)</f>
        <v>Услуги по медицинскому осмотру персонала, включая предварительные, периодические и  внеочередные (внеплановые) осмотры</v>
      </c>
      <c r="G5039" s="26" t="s">
        <v>10051</v>
      </c>
      <c r="H5039" s="26" t="s">
        <v>26</v>
      </c>
      <c r="I5039" s="26">
        <v>0</v>
      </c>
      <c r="J5039" s="26">
        <v>631010000</v>
      </c>
      <c r="K5039" s="26" t="str">
        <f>VLOOKUP(B5039,[1]ПланКаз!A5022:M8326,12,0)</f>
        <v>ҚР, ШҚО, Өскемен қ., Бажов көш., 10</v>
      </c>
      <c r="L5039" s="26" t="str">
        <f>VLOOKUP(B5039,[1]ПланКаз!A5020:M8324,13,0)</f>
        <v>Шілде - Тамыз</v>
      </c>
      <c r="M5039" s="26" t="str">
        <f>VLOOKUP(B5039,[1]ПланКаз!A5022:N8326,14,0)</f>
        <v>Шығыс-Қазақстан облысы, Маканчи а.</v>
      </c>
      <c r="N5039" s="26" t="s">
        <v>61</v>
      </c>
      <c r="O5039" s="26" t="str">
        <f>VLOOKUP(B5039,[1]ПланКаз!A5021:P8325,16,0)</f>
        <v>Шілде</v>
      </c>
      <c r="P5039" s="26" t="s">
        <v>59</v>
      </c>
      <c r="Q5039" s="27" t="s">
        <v>61</v>
      </c>
      <c r="R5039" s="26"/>
      <c r="S5039" s="28" t="s">
        <v>61</v>
      </c>
      <c r="T5039" s="28" t="s">
        <v>61</v>
      </c>
      <c r="U5039" s="28" t="s">
        <v>61</v>
      </c>
      <c r="V5039" s="28" t="s">
        <v>61</v>
      </c>
      <c r="W5039" s="26"/>
      <c r="X5039" s="26" t="s">
        <v>72</v>
      </c>
      <c r="Y5039" s="26" t="s">
        <v>61</v>
      </c>
    </row>
    <row r="5040" spans="2:25" x14ac:dyDescent="0.2">
      <c r="B5040" s="26" t="s">
        <v>10383</v>
      </c>
      <c r="C5040" s="26" t="s">
        <v>55</v>
      </c>
      <c r="D5040" s="26" t="s">
        <v>10050</v>
      </c>
      <c r="E5040" s="26" t="str">
        <f>VLOOKUP(D5040,[1]ЕНС!A:E,2,FALSE)</f>
        <v>Услуги по медицинскому осмотру персонала, включая предварительные, периодические и внеочередные (внеплановые) осмотры</v>
      </c>
      <c r="F5040" s="26" t="str">
        <f>VLOOKUP(D5040,[1]ЕНС!A:E,3,FALSE)</f>
        <v>Услуги по медицинскому осмотру персонала, включая предварительные, периодические и  внеочередные (внеплановые) осмотры</v>
      </c>
      <c r="G5040" s="26" t="s">
        <v>10051</v>
      </c>
      <c r="H5040" s="26" t="s">
        <v>26</v>
      </c>
      <c r="I5040" s="26">
        <v>0</v>
      </c>
      <c r="J5040" s="26">
        <v>631010000</v>
      </c>
      <c r="K5040" s="26" t="str">
        <f>VLOOKUP(B5040,[1]ПланКаз!A5023:M8327,12,0)</f>
        <v>ҚР, ШҚО, Өскемен қ., Бажов көш., 10</v>
      </c>
      <c r="L5040" s="26" t="str">
        <f>VLOOKUP(B5040,[1]ПланКаз!A5021:M8325,13,0)</f>
        <v>Шілде - Тамыз</v>
      </c>
      <c r="M5040" s="26" t="str">
        <f>VLOOKUP(B5040,[1]ПланКаз!A5023:N8327,14,0)</f>
        <v>Шығыс-Қазақстан облысы, Маканчи а.</v>
      </c>
      <c r="N5040" s="26" t="s">
        <v>61</v>
      </c>
      <c r="O5040" s="26" t="str">
        <f>VLOOKUP(B5040,[1]ПланКаз!A5022:P8326,16,0)</f>
        <v>Тамыз</v>
      </c>
      <c r="P5040" s="26" t="s">
        <v>59</v>
      </c>
      <c r="Q5040" s="27" t="s">
        <v>61</v>
      </c>
      <c r="R5040" s="26"/>
      <c r="S5040" s="28" t="s">
        <v>61</v>
      </c>
      <c r="T5040" s="28" t="s">
        <v>61</v>
      </c>
      <c r="U5040" s="28">
        <v>281245</v>
      </c>
      <c r="V5040" s="28">
        <v>281245</v>
      </c>
      <c r="W5040" s="26"/>
      <c r="X5040" s="26" t="s">
        <v>72</v>
      </c>
      <c r="Y5040" s="26" t="s">
        <v>330</v>
      </c>
    </row>
    <row r="5041" spans="1:25" x14ac:dyDescent="0.2">
      <c r="B5041" s="26" t="s">
        <v>10227</v>
      </c>
      <c r="C5041" s="26" t="s">
        <v>55</v>
      </c>
      <c r="D5041" s="26" t="s">
        <v>10050</v>
      </c>
      <c r="E5041" s="26" t="str">
        <f>VLOOKUP(D5041,[1]ЕНС!A:E,2,FALSE)</f>
        <v>Услуги по медицинскому осмотру персонала, включая предварительные, периодические и внеочередные (внеплановые) осмотры</v>
      </c>
      <c r="F5041" s="26" t="str">
        <f>VLOOKUP(D5041,[1]ЕНС!A:E,3,FALSE)</f>
        <v>Услуги по медицинскому осмотру персонала, включая предварительные, периодические и  внеочередные (внеплановые) осмотры</v>
      </c>
      <c r="G5041" s="26" t="s">
        <v>10051</v>
      </c>
      <c r="H5041" s="26" t="s">
        <v>26</v>
      </c>
      <c r="I5041" s="26">
        <v>0</v>
      </c>
      <c r="J5041" s="26">
        <v>631010000</v>
      </c>
      <c r="K5041" s="26" t="str">
        <f>VLOOKUP(B5041,[1]ПланКаз!A5024:M8328,12,0)</f>
        <v>ҚР, ШҚО, Өскемен қ., Бажов көш., 10</v>
      </c>
      <c r="L5041" s="26" t="str">
        <f>VLOOKUP(B5041,[1]ПланКаз!A5022:M8326,13,0)</f>
        <v>Шілде - Тамыз</v>
      </c>
      <c r="M5041" s="26" t="str">
        <f>VLOOKUP(B5041,[1]ПланКаз!A5024:N8328,14,0)</f>
        <v>Шығыс-Қазақстан облысы, Қатонқарағай а.</v>
      </c>
      <c r="N5041" s="26" t="s">
        <v>61</v>
      </c>
      <c r="O5041" s="26" t="str">
        <f>VLOOKUP(B5041,[1]ПланКаз!A5023:P8327,16,0)</f>
        <v>Шілде</v>
      </c>
      <c r="P5041" s="26" t="s">
        <v>59</v>
      </c>
      <c r="Q5041" s="27" t="s">
        <v>61</v>
      </c>
      <c r="R5041" s="26"/>
      <c r="S5041" s="28" t="s">
        <v>61</v>
      </c>
      <c r="T5041" s="28" t="s">
        <v>61</v>
      </c>
      <c r="U5041" s="28" t="s">
        <v>61</v>
      </c>
      <c r="V5041" s="28" t="s">
        <v>61</v>
      </c>
      <c r="W5041" s="26"/>
      <c r="X5041" s="26" t="s">
        <v>72</v>
      </c>
      <c r="Y5041" s="26" t="s">
        <v>61</v>
      </c>
    </row>
    <row r="5042" spans="1:25" x14ac:dyDescent="0.2">
      <c r="B5042" s="26" t="s">
        <v>10384</v>
      </c>
      <c r="C5042" s="26" t="s">
        <v>55</v>
      </c>
      <c r="D5042" s="26" t="s">
        <v>10050</v>
      </c>
      <c r="E5042" s="26" t="str">
        <f>VLOOKUP(D5042,[1]ЕНС!A:E,2,FALSE)</f>
        <v>Услуги по медицинскому осмотру персонала, включая предварительные, периодические и внеочередные (внеплановые) осмотры</v>
      </c>
      <c r="F5042" s="26" t="str">
        <f>VLOOKUP(D5042,[1]ЕНС!A:E,3,FALSE)</f>
        <v>Услуги по медицинскому осмотру персонала, включая предварительные, периодические и  внеочередные (внеплановые) осмотры</v>
      </c>
      <c r="G5042" s="26" t="s">
        <v>10051</v>
      </c>
      <c r="H5042" s="26" t="s">
        <v>26</v>
      </c>
      <c r="I5042" s="26">
        <v>0</v>
      </c>
      <c r="J5042" s="26">
        <v>631010000</v>
      </c>
      <c r="K5042" s="26" t="str">
        <f>VLOOKUP(B5042,[1]ПланКаз!A5025:M8329,12,0)</f>
        <v>ҚР, ШҚО, Өскемен қ., Бажов көш., 10</v>
      </c>
      <c r="L5042" s="26" t="str">
        <f>VLOOKUP(B5042,[1]ПланКаз!A5023:M8327,13,0)</f>
        <v>Шілде - Тамыз</v>
      </c>
      <c r="M5042" s="26" t="str">
        <f>VLOOKUP(B5042,[1]ПланКаз!A5025:N8329,14,0)</f>
        <v>Шығыс-Қазақстан облысы, Қатонқарағай а.</v>
      </c>
      <c r="N5042" s="26" t="s">
        <v>61</v>
      </c>
      <c r="O5042" s="26" t="str">
        <f>VLOOKUP(B5042,[1]ПланКаз!A5024:P8328,16,0)</f>
        <v>Тамыз</v>
      </c>
      <c r="P5042" s="26" t="s">
        <v>59</v>
      </c>
      <c r="Q5042" s="27" t="s">
        <v>61</v>
      </c>
      <c r="R5042" s="26"/>
      <c r="S5042" s="28" t="s">
        <v>61</v>
      </c>
      <c r="T5042" s="28" t="s">
        <v>61</v>
      </c>
      <c r="U5042" s="28">
        <v>399539</v>
      </c>
      <c r="V5042" s="28">
        <v>399539</v>
      </c>
      <c r="W5042" s="26"/>
      <c r="X5042" s="26" t="s">
        <v>72</v>
      </c>
      <c r="Y5042" s="26" t="s">
        <v>330</v>
      </c>
    </row>
    <row r="5043" spans="1:25" x14ac:dyDescent="0.2">
      <c r="B5043" s="26" t="s">
        <v>10228</v>
      </c>
      <c r="C5043" s="26" t="s">
        <v>55</v>
      </c>
      <c r="D5043" s="26" t="s">
        <v>10050</v>
      </c>
      <c r="E5043" s="26" t="str">
        <f>VLOOKUP(D5043,[1]ЕНС!A:E,2,FALSE)</f>
        <v>Услуги по медицинскому осмотру персонала, включая предварительные, периодические и внеочередные (внеплановые) осмотры</v>
      </c>
      <c r="F5043" s="26" t="str">
        <f>VLOOKUP(D5043,[1]ЕНС!A:E,3,FALSE)</f>
        <v>Услуги по медицинскому осмотру персонала, включая предварительные, периодические и  внеочередные (внеплановые) осмотры</v>
      </c>
      <c r="G5043" s="26" t="s">
        <v>10051</v>
      </c>
      <c r="H5043" s="26" t="s">
        <v>26</v>
      </c>
      <c r="I5043" s="26">
        <v>0</v>
      </c>
      <c r="J5043" s="26">
        <v>631010000</v>
      </c>
      <c r="K5043" s="26" t="str">
        <f>VLOOKUP(B5043,[1]ПланКаз!A5026:M8330,12,0)</f>
        <v>ҚР, ШҚО, Өскемен қ., Бажов көш., 10</v>
      </c>
      <c r="L5043" s="26" t="str">
        <f>VLOOKUP(B5043,[1]ПланКаз!A5024:M8328,13,0)</f>
        <v>Шілде - Тамыз</v>
      </c>
      <c r="M5043" s="26" t="str">
        <f>VLOOKUP(B5043,[1]ПланКаз!A5026:N8330,14,0)</f>
        <v>Шығыс-Қазақстан облысы, Курчатов қ.</v>
      </c>
      <c r="N5043" s="26" t="s">
        <v>61</v>
      </c>
      <c r="O5043" s="26" t="str">
        <f>VLOOKUP(B5043,[1]ПланКаз!A5025:P8329,16,0)</f>
        <v>Шілде</v>
      </c>
      <c r="P5043" s="26" t="s">
        <v>59</v>
      </c>
      <c r="Q5043" s="27" t="s">
        <v>61</v>
      </c>
      <c r="R5043" s="26"/>
      <c r="S5043" s="28" t="s">
        <v>61</v>
      </c>
      <c r="T5043" s="28" t="s">
        <v>61</v>
      </c>
      <c r="U5043" s="28" t="s">
        <v>61</v>
      </c>
      <c r="V5043" s="28" t="s">
        <v>61</v>
      </c>
      <c r="W5043" s="26"/>
      <c r="X5043" s="26" t="s">
        <v>72</v>
      </c>
      <c r="Y5043" s="26" t="s">
        <v>61</v>
      </c>
    </row>
    <row r="5044" spans="1:25" x14ac:dyDescent="0.2">
      <c r="B5044" s="26" t="s">
        <v>10385</v>
      </c>
      <c r="C5044" s="26" t="s">
        <v>55</v>
      </c>
      <c r="D5044" s="26" t="s">
        <v>10050</v>
      </c>
      <c r="E5044" s="26" t="str">
        <f>VLOOKUP(D5044,[1]ЕНС!A:E,2,FALSE)</f>
        <v>Услуги по медицинскому осмотру персонала, включая предварительные, периодические и внеочередные (внеплановые) осмотры</v>
      </c>
      <c r="F5044" s="26" t="str">
        <f>VLOOKUP(D5044,[1]ЕНС!A:E,3,FALSE)</f>
        <v>Услуги по медицинскому осмотру персонала, включая предварительные, периодические и  внеочередные (внеплановые) осмотры</v>
      </c>
      <c r="G5044" s="26" t="s">
        <v>10051</v>
      </c>
      <c r="H5044" s="26" t="s">
        <v>26</v>
      </c>
      <c r="I5044" s="26">
        <v>0</v>
      </c>
      <c r="J5044" s="26">
        <v>631010000</v>
      </c>
      <c r="K5044" s="26" t="str">
        <f>VLOOKUP(B5044,[1]ПланКаз!A5027:M8331,12,0)</f>
        <v>ҚР, ШҚО, Өскемен қ., Бажов көш., 10</v>
      </c>
      <c r="L5044" s="26" t="str">
        <f>VLOOKUP(B5044,[1]ПланКаз!A5025:M8329,13,0)</f>
        <v>Шілде - Тамыз</v>
      </c>
      <c r="M5044" s="26" t="str">
        <f>VLOOKUP(B5044,[1]ПланКаз!A5027:N8331,14,0)</f>
        <v>Шығыс-Қазақстан облысы, Курчатов қ.</v>
      </c>
      <c r="N5044" s="26" t="s">
        <v>61</v>
      </c>
      <c r="O5044" s="26" t="str">
        <f>VLOOKUP(B5044,[1]ПланКаз!A5026:P8330,16,0)</f>
        <v>Тамыз</v>
      </c>
      <c r="P5044" s="26" t="s">
        <v>59</v>
      </c>
      <c r="Q5044" s="27" t="s">
        <v>61</v>
      </c>
      <c r="R5044" s="26"/>
      <c r="S5044" s="28" t="s">
        <v>61</v>
      </c>
      <c r="T5044" s="28" t="s">
        <v>61</v>
      </c>
      <c r="U5044" s="28">
        <v>392066</v>
      </c>
      <c r="V5044" s="28">
        <v>392066</v>
      </c>
      <c r="W5044" s="26"/>
      <c r="X5044" s="26" t="s">
        <v>72</v>
      </c>
      <c r="Y5044" s="26" t="s">
        <v>330</v>
      </c>
    </row>
    <row r="5045" spans="1:25" x14ac:dyDescent="0.2">
      <c r="B5045" s="26" t="s">
        <v>10229</v>
      </c>
      <c r="C5045" s="26" t="s">
        <v>55</v>
      </c>
      <c r="D5045" s="26" t="s">
        <v>10050</v>
      </c>
      <c r="E5045" s="26" t="str">
        <f>VLOOKUP(D5045,[1]ЕНС!A:E,2,FALSE)</f>
        <v>Услуги по медицинскому осмотру персонала, включая предварительные, периодические и внеочередные (внеплановые) осмотры</v>
      </c>
      <c r="F5045" s="26" t="str">
        <f>VLOOKUP(D5045,[1]ЕНС!A:E,3,FALSE)</f>
        <v>Услуги по медицинскому осмотру персонала, включая предварительные, периодические и  внеочередные (внеплановые) осмотры</v>
      </c>
      <c r="G5045" s="26" t="s">
        <v>10051</v>
      </c>
      <c r="H5045" s="26" t="s">
        <v>26</v>
      </c>
      <c r="I5045" s="26">
        <v>0</v>
      </c>
      <c r="J5045" s="26">
        <v>631010000</v>
      </c>
      <c r="K5045" s="26" t="str">
        <f>VLOOKUP(B5045,[1]ПланКаз!A5028:M8332,12,0)</f>
        <v>ҚР, ШҚО, Өскемен қ., Бажов көш., 10</v>
      </c>
      <c r="L5045" s="26" t="str">
        <f>VLOOKUP(B5045,[1]ПланКаз!A5026:M8330,13,0)</f>
        <v>Шілде - Тамыз</v>
      </c>
      <c r="M5045" s="26" t="str">
        <f>VLOOKUP(B5045,[1]ПланКаз!A5028:N8332,14,0)</f>
        <v>Шығыс-Қазақстан облысы, Үлкен Нарын а.</v>
      </c>
      <c r="N5045" s="26" t="s">
        <v>61</v>
      </c>
      <c r="O5045" s="26" t="str">
        <f>VLOOKUP(B5045,[1]ПланКаз!A5027:P8331,16,0)</f>
        <v>Шілде</v>
      </c>
      <c r="P5045" s="26" t="s">
        <v>59</v>
      </c>
      <c r="Q5045" s="27" t="s">
        <v>61</v>
      </c>
      <c r="R5045" s="26"/>
      <c r="S5045" s="28" t="s">
        <v>61</v>
      </c>
      <c r="T5045" s="28" t="s">
        <v>61</v>
      </c>
      <c r="U5045" s="28" t="s">
        <v>61</v>
      </c>
      <c r="V5045" s="28" t="s">
        <v>61</v>
      </c>
      <c r="W5045" s="26"/>
      <c r="X5045" s="26" t="s">
        <v>72</v>
      </c>
      <c r="Y5045" s="26" t="s">
        <v>61</v>
      </c>
    </row>
    <row r="5046" spans="1:25" x14ac:dyDescent="0.2">
      <c r="B5046" s="26" t="s">
        <v>10386</v>
      </c>
      <c r="C5046" s="26" t="s">
        <v>55</v>
      </c>
      <c r="D5046" s="26" t="s">
        <v>10050</v>
      </c>
      <c r="E5046" s="26" t="str">
        <f>VLOOKUP(D5046,[1]ЕНС!A:E,2,FALSE)</f>
        <v>Услуги по медицинскому осмотру персонала, включая предварительные, периодические и внеочередные (внеплановые) осмотры</v>
      </c>
      <c r="F5046" s="26" t="str">
        <f>VLOOKUP(D5046,[1]ЕНС!A:E,3,FALSE)</f>
        <v>Услуги по медицинскому осмотру персонала, включая предварительные, периодические и  внеочередные (внеплановые) осмотры</v>
      </c>
      <c r="G5046" s="26" t="s">
        <v>10051</v>
      </c>
      <c r="H5046" s="26" t="s">
        <v>26</v>
      </c>
      <c r="I5046" s="26">
        <v>0</v>
      </c>
      <c r="J5046" s="26">
        <v>631010000</v>
      </c>
      <c r="K5046" s="26" t="str">
        <f>VLOOKUP(B5046,[1]ПланКаз!A5029:M8333,12,0)</f>
        <v>ҚР, ШҚО, Өскемен қ., Бажов көш., 10</v>
      </c>
      <c r="L5046" s="26" t="str">
        <f>VLOOKUP(B5046,[1]ПланКаз!A5027:M8331,13,0)</f>
        <v>Шілде - Тамыз</v>
      </c>
      <c r="M5046" s="26" t="str">
        <f>VLOOKUP(B5046,[1]ПланКаз!A5029:N8333,14,0)</f>
        <v>Шығыс-Қазақстан облысы, Үлкен Нарын а.</v>
      </c>
      <c r="N5046" s="26" t="s">
        <v>61</v>
      </c>
      <c r="O5046" s="26" t="str">
        <f>VLOOKUP(B5046,[1]ПланКаз!A5028:P8332,16,0)</f>
        <v>Тамыз</v>
      </c>
      <c r="P5046" s="26" t="s">
        <v>59</v>
      </c>
      <c r="Q5046" s="27" t="s">
        <v>61</v>
      </c>
      <c r="R5046" s="26"/>
      <c r="S5046" s="28" t="s">
        <v>61</v>
      </c>
      <c r="T5046" s="28" t="s">
        <v>61</v>
      </c>
      <c r="U5046" s="28">
        <v>393869.99</v>
      </c>
      <c r="V5046" s="28">
        <v>393869.99</v>
      </c>
      <c r="W5046" s="26"/>
      <c r="X5046" s="26" t="s">
        <v>72</v>
      </c>
      <c r="Y5046" s="26" t="s">
        <v>330</v>
      </c>
    </row>
    <row r="5047" spans="1:25" x14ac:dyDescent="0.2">
      <c r="B5047" s="26" t="s">
        <v>10230</v>
      </c>
      <c r="C5047" s="26" t="s">
        <v>55</v>
      </c>
      <c r="D5047" s="26" t="s">
        <v>10029</v>
      </c>
      <c r="E5047" s="26" t="str">
        <f>VLOOKUP(D5047,[1]ЕНС!A:E,2,FALSE)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47" s="26" t="str">
        <f>VLOOKUP(D5047,[1]ЕНС!A:E,3,FALSE)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47" s="26" t="s">
        <v>10231</v>
      </c>
      <c r="H5047" s="26" t="s">
        <v>26</v>
      </c>
      <c r="I5047" s="26">
        <v>0</v>
      </c>
      <c r="J5047" s="26">
        <v>631010000</v>
      </c>
      <c r="K5047" s="26" t="str">
        <f>VLOOKUP(B5047,[1]ПланКаз!A5030:M8334,12,0)</f>
        <v>ҚР, ШҚО, Өскемен қ., Бажов көш., 10</v>
      </c>
      <c r="L5047" s="26" t="str">
        <f>VLOOKUP(B5047,[1]ПланКаз!A5028:M8332,13,0)</f>
        <v>Шілде - Тамыз</v>
      </c>
      <c r="M5047" s="26" t="str">
        <f>VLOOKUP(B5047,[1]ПланКаз!A5030:N8334,14,0)</f>
        <v>Шығыс-Қазақстан облысы, Өскемен қ.</v>
      </c>
      <c r="N5047" s="26" t="s">
        <v>61</v>
      </c>
      <c r="O5047" s="26" t="str">
        <f>VLOOKUP(B5047,[1]ПланКаз!A5029:P8333,16,0)</f>
        <v>Шілде</v>
      </c>
      <c r="P5047" s="26" t="s">
        <v>59</v>
      </c>
      <c r="Q5047" s="27" t="s">
        <v>61</v>
      </c>
      <c r="R5047" s="26"/>
      <c r="S5047" s="28" t="s">
        <v>61</v>
      </c>
      <c r="T5047" s="28" t="s">
        <v>61</v>
      </c>
      <c r="U5047" s="28">
        <v>150000</v>
      </c>
      <c r="V5047" s="28">
        <v>168000</v>
      </c>
      <c r="W5047" s="26"/>
      <c r="X5047" s="26" t="s">
        <v>72</v>
      </c>
      <c r="Y5047" s="26" t="s">
        <v>61</v>
      </c>
    </row>
    <row r="5048" spans="1:25" x14ac:dyDescent="0.2">
      <c r="B5048" s="26" t="s">
        <v>10232</v>
      </c>
      <c r="C5048" s="26" t="s">
        <v>55</v>
      </c>
      <c r="D5048" s="26" t="s">
        <v>10029</v>
      </c>
      <c r="E5048" s="26" t="str">
        <f>VLOOKUP(D5048,[1]ЕНС!A:E,2,FALSE)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48" s="26" t="str">
        <f>VLOOKUP(D5048,[1]ЕНС!A:E,3,FALSE)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48" s="26" t="s">
        <v>10233</v>
      </c>
      <c r="H5048" s="26" t="s">
        <v>26</v>
      </c>
      <c r="I5048" s="26">
        <v>0</v>
      </c>
      <c r="J5048" s="26">
        <v>631010000</v>
      </c>
      <c r="K5048" s="26" t="str">
        <f>VLOOKUP(B5048,[1]ПланКаз!A5031:M8335,12,0)</f>
        <v>ҚР, ШҚО, Өскемен қ., Бажов көш., 10</v>
      </c>
      <c r="L5048" s="26" t="str">
        <f>VLOOKUP(B5048,[1]ПланКаз!A5029:M8333,13,0)</f>
        <v>Шілде</v>
      </c>
      <c r="M5048" s="26" t="str">
        <f>VLOOKUP(B5048,[1]ПланКаз!A5031:N8335,14,0)</f>
        <v>Алматы қ.</v>
      </c>
      <c r="N5048" s="26" t="s">
        <v>61</v>
      </c>
      <c r="O5048" s="26" t="str">
        <f>VLOOKUP(B5048,[1]ПланКаз!A5030:P8334,16,0)</f>
        <v>Шілде</v>
      </c>
      <c r="P5048" s="26" t="s">
        <v>59</v>
      </c>
      <c r="Q5048" s="27" t="s">
        <v>61</v>
      </c>
      <c r="R5048" s="26"/>
      <c r="S5048" s="28" t="s">
        <v>61</v>
      </c>
      <c r="T5048" s="28" t="s">
        <v>61</v>
      </c>
      <c r="U5048" s="28">
        <v>48000</v>
      </c>
      <c r="V5048" s="28">
        <v>53760</v>
      </c>
      <c r="W5048" s="26"/>
      <c r="X5048" s="26" t="s">
        <v>72</v>
      </c>
      <c r="Y5048" s="26" t="s">
        <v>61</v>
      </c>
    </row>
    <row r="5049" spans="1:25" x14ac:dyDescent="0.2">
      <c r="B5049" s="26" t="s">
        <v>10234</v>
      </c>
      <c r="C5049" s="26" t="s">
        <v>55</v>
      </c>
      <c r="D5049" s="26" t="s">
        <v>10029</v>
      </c>
      <c r="E5049" s="26" t="str">
        <f>VLOOKUP(D5049,[1]ЕНС!A:E,2,FALSE)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F5049" s="26" t="str">
        <f>VLOOKUP(D5049,[1]ЕНС!A:E,3,FALSE)</f>
        <v>Услуги по организации/проведению конференций/семинаров/форумов/конкурсов/корпоративных/спортивных/культурных/праздничных и аналогичных мероприятий</v>
      </c>
      <c r="G5049" s="26" t="s">
        <v>10235</v>
      </c>
      <c r="H5049" s="26" t="s">
        <v>26</v>
      </c>
      <c r="I5049" s="26">
        <v>0</v>
      </c>
      <c r="J5049" s="26">
        <v>631010000</v>
      </c>
      <c r="K5049" s="26" t="str">
        <f>VLOOKUP(B5049,[1]ПланКаз!A5032:M8336,12,0)</f>
        <v>ҚР, ШҚО, Өскемен қ., Бажов көш., 10</v>
      </c>
      <c r="L5049" s="26" t="str">
        <f>VLOOKUP(B5049,[1]ПланКаз!A5030:M8334,13,0)</f>
        <v>Шілде</v>
      </c>
      <c r="M5049" s="26" t="str">
        <f>VLOOKUP(B5049,[1]ПланКаз!A5032:N8336,14,0)</f>
        <v>Астана қ.</v>
      </c>
      <c r="N5049" s="26" t="s">
        <v>61</v>
      </c>
      <c r="O5049" s="26" t="str">
        <f>VLOOKUP(B5049,[1]ПланКаз!A5031:P8335,16,0)</f>
        <v>Шілде</v>
      </c>
      <c r="P5049" s="26" t="s">
        <v>59</v>
      </c>
      <c r="Q5049" s="27" t="s">
        <v>61</v>
      </c>
      <c r="R5049" s="26"/>
      <c r="S5049" s="28" t="s">
        <v>61</v>
      </c>
      <c r="T5049" s="28" t="s">
        <v>61</v>
      </c>
      <c r="U5049" s="28">
        <v>125000</v>
      </c>
      <c r="V5049" s="28">
        <v>140000</v>
      </c>
      <c r="W5049" s="26"/>
      <c r="X5049" s="26" t="s">
        <v>72</v>
      </c>
      <c r="Y5049" s="26" t="s">
        <v>61</v>
      </c>
    </row>
    <row r="5050" spans="1:25" x14ac:dyDescent="0.2">
      <c r="B5050" s="26" t="s">
        <v>10236</v>
      </c>
      <c r="C5050" s="26" t="s">
        <v>55</v>
      </c>
      <c r="D5050" s="26" t="s">
        <v>9909</v>
      </c>
      <c r="E5050" s="26" t="str">
        <f>VLOOKUP(D5050,[1]ЕНС!A:E,2,FALSE)</f>
        <v>Услуги полиграфические по изготовлению/печатанию полиграфической продукции (кроме книг, фото, периодических изданий)</v>
      </c>
      <c r="F5050" s="26" t="str">
        <f>VLOOKUP(D5050,[1]ЕНС!A:E,3,FALSE)</f>
        <v>Услуги полиграфические по изготовлению/печатанию полиграфической продукции (кроме книг, фото, периодических изданий)</v>
      </c>
      <c r="G5050" s="26" t="s">
        <v>9910</v>
      </c>
      <c r="H5050" s="26" t="s">
        <v>22</v>
      </c>
      <c r="I5050" s="26">
        <v>0</v>
      </c>
      <c r="J5050" s="26">
        <v>631010000</v>
      </c>
      <c r="K5050" s="26" t="str">
        <f>VLOOKUP(B5050,[1]ПланКаз!A5033:M8337,12,0)</f>
        <v>ҚР, ШҚО, Өскемен қ., Бажов көш., 10</v>
      </c>
      <c r="L5050" s="26" t="str">
        <f>VLOOKUP(B5050,[1]ПланКаз!A5031:M8335,13,0)</f>
        <v>Шілде - Тамыз</v>
      </c>
      <c r="M5050" s="26" t="str">
        <f>VLOOKUP(B5050,[1]ПланКаз!A5033:N8337,14,0)</f>
        <v>Шығыс-Қазақстан облысы, Өскемен қ.</v>
      </c>
      <c r="N5050" s="26" t="s">
        <v>61</v>
      </c>
      <c r="O5050" s="26" t="str">
        <f>VLOOKUP(B5050,[1]ПланКаз!A5032:P8336,16,0)</f>
        <v>Бір жылдың ішінде</v>
      </c>
      <c r="P5050" s="26" t="s">
        <v>59</v>
      </c>
      <c r="Q5050" s="27" t="s">
        <v>61</v>
      </c>
      <c r="R5050" s="26"/>
      <c r="S5050" s="28" t="s">
        <v>61</v>
      </c>
      <c r="T5050" s="28" t="s">
        <v>61</v>
      </c>
      <c r="U5050" s="28" t="s">
        <v>61</v>
      </c>
      <c r="V5050" s="28" t="s">
        <v>61</v>
      </c>
      <c r="W5050" s="26"/>
      <c r="X5050" s="26" t="s">
        <v>72</v>
      </c>
      <c r="Y5050" s="26" t="s">
        <v>61</v>
      </c>
    </row>
    <row r="5051" spans="1:25" x14ac:dyDescent="0.2">
      <c r="B5051" s="26" t="s">
        <v>10237</v>
      </c>
      <c r="C5051" s="26" t="s">
        <v>55</v>
      </c>
      <c r="D5051" s="26" t="s">
        <v>9909</v>
      </c>
      <c r="E5051" s="26" t="str">
        <f>VLOOKUP(D5051,[1]ЕНС!A:E,2,FALSE)</f>
        <v>Услуги полиграфические по изготовлению/печатанию полиграфической продукции (кроме книг, фото, периодических изданий)</v>
      </c>
      <c r="F5051" s="26" t="str">
        <f>VLOOKUP(D5051,[1]ЕНС!A:E,3,FALSE)</f>
        <v>Услуги полиграфические по изготовлению/печатанию полиграфической продукции (кроме книг, фото, периодических изданий)</v>
      </c>
      <c r="G5051" s="26" t="s">
        <v>9910</v>
      </c>
      <c r="H5051" s="26" t="s">
        <v>26</v>
      </c>
      <c r="I5051" s="26">
        <v>0</v>
      </c>
      <c r="J5051" s="26">
        <v>631010000</v>
      </c>
      <c r="K5051" s="26" t="str">
        <f>VLOOKUP(B5051,[1]ПланКаз!A5034:M8338,12,0)</f>
        <v>ҚР, ШҚО, Өскемен қ., Бажов көш., 10</v>
      </c>
      <c r="L5051" s="26" t="str">
        <f>VLOOKUP(B5051,[1]ПланКаз!A5032:M8336,13,0)</f>
        <v>Шілде - Тамыз</v>
      </c>
      <c r="M5051" s="26" t="str">
        <f>VLOOKUP(B5051,[1]ПланКаз!A5034:N8338,14,0)</f>
        <v>Шығыс-Қазақстан облысы, Өскемен қ.</v>
      </c>
      <c r="N5051" s="26" t="s">
        <v>61</v>
      </c>
      <c r="O5051" s="26" t="str">
        <f>VLOOKUP(B5051,[1]ПланКаз!A5033:P8337,16,0)</f>
        <v>Бір жылдың ішінде</v>
      </c>
      <c r="P5051" s="26" t="s">
        <v>59</v>
      </c>
      <c r="Q5051" s="27" t="s">
        <v>61</v>
      </c>
      <c r="R5051" s="26"/>
      <c r="S5051" s="28" t="s">
        <v>61</v>
      </c>
      <c r="T5051" s="28" t="s">
        <v>61</v>
      </c>
      <c r="U5051" s="28">
        <v>126800</v>
      </c>
      <c r="V5051" s="28">
        <v>142016</v>
      </c>
      <c r="W5051" s="26"/>
      <c r="X5051" s="26" t="s">
        <v>72</v>
      </c>
      <c r="Y5051" s="26" t="s">
        <v>9384</v>
      </c>
    </row>
    <row r="5052" spans="1:25" x14ac:dyDescent="0.2">
      <c r="B5052" s="26" t="s">
        <v>10238</v>
      </c>
      <c r="C5052" s="26" t="s">
        <v>55</v>
      </c>
      <c r="D5052" s="26" t="s">
        <v>9909</v>
      </c>
      <c r="E5052" s="26" t="str">
        <f>VLOOKUP(D5052,[1]ЕНС!A:E,2,FALSE)</f>
        <v>Услуги полиграфические по изготовлению/печатанию полиграфической продукции (кроме книг, фото, периодических изданий)</v>
      </c>
      <c r="F5052" s="26" t="str">
        <f>VLOOKUP(D5052,[1]ЕНС!A:E,3,FALSE)</f>
        <v>Услуги полиграфические по изготовлению/печатанию полиграфической продукции (кроме книг, фото, периодических изданий)</v>
      </c>
      <c r="G5052" s="26" t="s">
        <v>9910</v>
      </c>
      <c r="H5052" s="26" t="s">
        <v>22</v>
      </c>
      <c r="I5052" s="26">
        <v>0</v>
      </c>
      <c r="J5052" s="26">
        <v>631010000</v>
      </c>
      <c r="K5052" s="26" t="str">
        <f>VLOOKUP(B5052,[1]ПланКаз!A5035:M8339,12,0)</f>
        <v>ҚР, ШҚО, Өскемен қ., Бажов көш., 10</v>
      </c>
      <c r="L5052" s="26" t="str">
        <f>VLOOKUP(B5052,[1]ПланКаз!A5033:M8337,13,0)</f>
        <v>Шілде - Тамыз</v>
      </c>
      <c r="M5052" s="26" t="str">
        <f>VLOOKUP(B5052,[1]ПланКаз!A5035:N8339,14,0)</f>
        <v>Шығыс-Қазақстан облысы, Өскемен қ.</v>
      </c>
      <c r="N5052" s="26" t="s">
        <v>61</v>
      </c>
      <c r="O5052" s="26" t="str">
        <f>VLOOKUP(B5052,[1]ПланКаз!A5034:P8338,16,0)</f>
        <v>Бір жылдың ішінде</v>
      </c>
      <c r="P5052" s="26" t="s">
        <v>59</v>
      </c>
      <c r="Q5052" s="27" t="s">
        <v>61</v>
      </c>
      <c r="R5052" s="26"/>
      <c r="S5052" s="28" t="s">
        <v>61</v>
      </c>
      <c r="T5052" s="28" t="s">
        <v>61</v>
      </c>
      <c r="U5052" s="28">
        <v>220500</v>
      </c>
      <c r="V5052" s="28">
        <v>246960</v>
      </c>
      <c r="W5052" s="26"/>
      <c r="X5052" s="26" t="s">
        <v>72</v>
      </c>
      <c r="Y5052" s="26" t="s">
        <v>61</v>
      </c>
    </row>
    <row r="5053" spans="1:25" x14ac:dyDescent="0.2">
      <c r="B5053" s="26" t="s">
        <v>10239</v>
      </c>
      <c r="C5053" s="26" t="s">
        <v>55</v>
      </c>
      <c r="D5053" s="26" t="s">
        <v>10088</v>
      </c>
      <c r="E5053" s="26" t="str">
        <f>VLOOKUP(D5053,[1]ЕНС!A:E,2,FALSE)</f>
        <v>Услуги по удалению опасных отходов/имущества/материалов</v>
      </c>
      <c r="F5053" s="26" t="str">
        <f>VLOOKUP(D5053,[1]ЕНС!A:E,3,FALSE)</f>
        <v>Услуги по удалению опасных отходов/имущества/материалов (захоронение/сжигание/утилизация и аналогичные услуги)</v>
      </c>
      <c r="G5053" s="26" t="s">
        <v>10240</v>
      </c>
      <c r="H5053" s="26" t="s">
        <v>22</v>
      </c>
      <c r="I5053" s="26">
        <v>0</v>
      </c>
      <c r="J5053" s="26">
        <v>631010000</v>
      </c>
      <c r="K5053" s="26" t="str">
        <f>VLOOKUP(B5053,[1]ПланКаз!A5036:M8340,12,0)</f>
        <v>ҚР, ШҚО, Өскемен қ., Бажов көш., 10</v>
      </c>
      <c r="L5053" s="26" t="str">
        <f>VLOOKUP(B5053,[1]ПланКаз!A5034:M8338,13,0)</f>
        <v>Шілде - Тамыз</v>
      </c>
      <c r="M5053" s="26" t="str">
        <f>VLOOKUP(B5053,[1]ПланКаз!A5036:N8340,14,0)</f>
        <v>Шығыс-Қазақстан облысы, Өскемен қ.</v>
      </c>
      <c r="N5053" s="26" t="s">
        <v>61</v>
      </c>
      <c r="O5053" s="26" t="str">
        <f>VLOOKUP(B5053,[1]ПланКаз!A5035:P8339,16,0)</f>
        <v>Бір жылдың ішінде</v>
      </c>
      <c r="P5053" s="26" t="s">
        <v>59</v>
      </c>
      <c r="Q5053" s="27" t="s">
        <v>61</v>
      </c>
      <c r="R5053" s="26"/>
      <c r="S5053" s="28" t="s">
        <v>61</v>
      </c>
      <c r="T5053" s="28" t="s">
        <v>61</v>
      </c>
      <c r="U5053" s="28">
        <v>2244000</v>
      </c>
      <c r="V5053" s="28">
        <v>2513280</v>
      </c>
      <c r="W5053" s="26"/>
      <c r="X5053" s="26" t="s">
        <v>72</v>
      </c>
      <c r="Y5053" s="26" t="s">
        <v>61</v>
      </c>
    </row>
    <row r="5054" spans="1:25" x14ac:dyDescent="0.2">
      <c r="B5054" s="26" t="s">
        <v>10241</v>
      </c>
      <c r="C5054" s="26" t="s">
        <v>55</v>
      </c>
      <c r="D5054" s="26" t="s">
        <v>10242</v>
      </c>
      <c r="E5054" s="26" t="str">
        <f>VLOOKUP(D5054,[1]ЕНС!A:E,2,FALSE)</f>
        <v>Услуги по аренде специальной техники с водителем</v>
      </c>
      <c r="F5054" s="26" t="str">
        <f>VLOOKUP(D5054,[1]ЕНС!A:E,3,FALSE)</f>
        <v>Услуги по аренде специальной техники с водителем</v>
      </c>
      <c r="G5054" s="26" t="s">
        <v>10243</v>
      </c>
      <c r="H5054" s="26" t="s">
        <v>22</v>
      </c>
      <c r="I5054" s="26">
        <v>0</v>
      </c>
      <c r="J5054" s="26">
        <v>631010000</v>
      </c>
      <c r="K5054" s="26" t="str">
        <f>VLOOKUP(B5054,[1]ПланКаз!A5037:M8341,12,0)</f>
        <v>ҚР, ШҚО, Өскемен қ., Бажов көш., 10</v>
      </c>
      <c r="L5054" s="26" t="str">
        <f>VLOOKUP(B5054,[1]ПланКаз!A5035:M8339,13,0)</f>
        <v>Шілде</v>
      </c>
      <c r="M5054" s="26" t="str">
        <f>VLOOKUP(B5054,[1]ПланКаз!A5037:N8341,14,0)</f>
        <v>Шығыс-Қазақстан облысы, Жаңа Бұқтырма к.</v>
      </c>
      <c r="N5054" s="26" t="s">
        <v>61</v>
      </c>
      <c r="O5054" s="26" t="str">
        <f>VLOOKUP(B5054,[1]ПланКаз!A5036:P8340,16,0)</f>
        <v>Шілде - Тамыз</v>
      </c>
      <c r="P5054" s="26" t="s">
        <v>59</v>
      </c>
      <c r="Q5054" s="27" t="s">
        <v>61</v>
      </c>
      <c r="R5054" s="26"/>
      <c r="S5054" s="28" t="s">
        <v>61</v>
      </c>
      <c r="T5054" s="28" t="s">
        <v>61</v>
      </c>
      <c r="U5054" s="28">
        <v>1044642.85</v>
      </c>
      <c r="V5054" s="28">
        <v>1169999.9920000001</v>
      </c>
      <c r="W5054" s="26"/>
      <c r="X5054" s="26" t="s">
        <v>72</v>
      </c>
      <c r="Y5054" s="26" t="s">
        <v>61</v>
      </c>
    </row>
    <row r="5055" spans="1:25" s="5" customFormat="1" x14ac:dyDescent="0.2">
      <c r="A5055" s="8"/>
      <c r="B5055" s="31" t="s">
        <v>10245</v>
      </c>
      <c r="C5055" s="31"/>
      <c r="D5055" s="31"/>
      <c r="E5055" s="31"/>
      <c r="F5055" s="31"/>
      <c r="G5055" s="31"/>
      <c r="H5055" s="31"/>
      <c r="I5055" s="31"/>
      <c r="J5055" s="31"/>
      <c r="K5055" s="31"/>
      <c r="L5055" s="31"/>
      <c r="M5055" s="31"/>
      <c r="N5055" s="31"/>
      <c r="O5055" s="31"/>
      <c r="P5055" s="31"/>
      <c r="Q5055" s="32"/>
      <c r="R5055" s="31"/>
      <c r="S5055" s="33"/>
      <c r="T5055" s="33"/>
      <c r="U5055" s="34">
        <f>SUM(U4702:U5054)</f>
        <v>470969713.98300016</v>
      </c>
      <c r="V5055" s="34">
        <f>SUM(V4702:V5054)</f>
        <v>517602858.05100006</v>
      </c>
      <c r="W5055" s="31"/>
      <c r="X5055" s="31"/>
      <c r="Y5055" s="31"/>
    </row>
    <row r="5056" spans="1:25" s="5" customFormat="1" x14ac:dyDescent="0.2">
      <c r="A5056" s="8"/>
      <c r="B5056" s="31" t="s">
        <v>10246</v>
      </c>
      <c r="C5056" s="31"/>
      <c r="D5056" s="31"/>
      <c r="E5056" s="31"/>
      <c r="F5056" s="31"/>
      <c r="G5056" s="31"/>
      <c r="H5056" s="31"/>
      <c r="I5056" s="31"/>
      <c r="J5056" s="31"/>
      <c r="K5056" s="31"/>
      <c r="L5056" s="31"/>
      <c r="M5056" s="31"/>
      <c r="N5056" s="31"/>
      <c r="O5056" s="31"/>
      <c r="P5056" s="31"/>
      <c r="Q5056" s="32"/>
      <c r="R5056" s="31"/>
      <c r="S5056" s="33"/>
      <c r="T5056" s="33"/>
      <c r="U5056" s="35">
        <f>U5055+U4700+U4636</f>
        <v>6307981029.7499981</v>
      </c>
      <c r="V5056" s="35">
        <f>V5055+V4700+V4636</f>
        <v>7055055531.6950064</v>
      </c>
      <c r="W5056" s="31"/>
      <c r="X5056" s="31"/>
      <c r="Y5056" s="31"/>
    </row>
    <row r="5059" spans="2:22" s="2" customFormat="1" x14ac:dyDescent="0.2">
      <c r="B5059" s="2" t="s">
        <v>10244</v>
      </c>
      <c r="Q5059" s="3"/>
      <c r="S5059" s="4"/>
      <c r="T5059" s="4"/>
      <c r="U5059" s="4"/>
      <c r="V5059" s="4"/>
    </row>
  </sheetData>
  <autoFilter ref="A15:AF5056"/>
  <mergeCells count="27">
    <mergeCell ref="Y13:Y14"/>
    <mergeCell ref="S13:S14"/>
    <mergeCell ref="U13:U14"/>
    <mergeCell ref="V13:V14"/>
    <mergeCell ref="W13:W14"/>
    <mergeCell ref="X13:X14"/>
    <mergeCell ref="N13:N14"/>
    <mergeCell ref="O13:O14"/>
    <mergeCell ref="P13:P14"/>
    <mergeCell ref="Q13:Q14"/>
    <mergeCell ref="R13:R14"/>
    <mergeCell ref="T6:Y6"/>
    <mergeCell ref="T7:Y11"/>
    <mergeCell ref="Z11:AD12"/>
    <mergeCell ref="B13:B14"/>
    <mergeCell ref="C13:C14"/>
    <mergeCell ref="D13:D14"/>
    <mergeCell ref="E13:E14"/>
    <mergeCell ref="F13:F14"/>
    <mergeCell ref="G13:G14"/>
    <mergeCell ref="H13:H14"/>
    <mergeCell ref="T13:T14"/>
    <mergeCell ref="I13:I14"/>
    <mergeCell ref="J13:J14"/>
    <mergeCell ref="K13:K14"/>
    <mergeCell ref="L13:L14"/>
    <mergeCell ref="M13:M14"/>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1025" r:id="rId4" name="CommandButton1">
          <controlPr defaultSize="0" autoLine="0" r:id="rId5">
            <anchor moveWithCells="1">
              <from>
                <xdr:col>1</xdr:col>
                <xdr:colOff>0</xdr:colOff>
                <xdr:row>2</xdr:row>
                <xdr:rowOff>114300</xdr:rowOff>
              </from>
              <to>
                <xdr:col>3</xdr:col>
                <xdr:colOff>533400</xdr:colOff>
                <xdr:row>5</xdr:row>
                <xdr:rowOff>85725</xdr:rowOff>
              </to>
            </anchor>
          </controlPr>
        </control>
      </mc:Choice>
      <mc:Fallback>
        <control shapeId="1025" r:id="rId4" name="Command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каз</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Аян Слямбаев</dc:creator>
  <cp:lastModifiedBy>Аян Слямбаев</cp:lastModifiedBy>
  <dcterms:created xsi:type="dcterms:W3CDTF">2017-07-19T04:56:27Z</dcterms:created>
  <dcterms:modified xsi:type="dcterms:W3CDTF">2017-07-28T03:02:04Z</dcterms:modified>
</cp:coreProperties>
</file>